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pyder\Centroid_Research\Instances\"/>
    </mc:Choice>
  </mc:AlternateContent>
  <xr:revisionPtr revIDLastSave="0" documentId="13_ncr:1_{1CCC63B0-DF82-4F86-9FD8-418E8C9C2DEA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User_Model_Vals" sheetId="4" r:id="rId1"/>
    <sheet name="User_Model_Calcs" sheetId="1" r:id="rId2"/>
    <sheet name="Earth_Data" sheetId="3" r:id="rId3"/>
    <sheet name="Sat_Data" sheetId="2" r:id="rId4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502" i="1" l="1"/>
  <c r="B502" i="1"/>
  <c r="I502" i="1" s="1"/>
  <c r="D502" i="1"/>
  <c r="G502" i="1" s="1"/>
  <c r="H502" i="1"/>
  <c r="A503" i="1"/>
  <c r="B503" i="1"/>
  <c r="D503" i="1"/>
  <c r="G503" i="1" s="1"/>
  <c r="H503" i="1"/>
  <c r="A504" i="1"/>
  <c r="B504" i="1"/>
  <c r="D504" i="1"/>
  <c r="G504" i="1" s="1"/>
  <c r="H504" i="1"/>
  <c r="A505" i="1"/>
  <c r="K505" i="1" s="1"/>
  <c r="B505" i="1"/>
  <c r="D505" i="1"/>
  <c r="G505" i="1" s="1"/>
  <c r="H505" i="1"/>
  <c r="A506" i="1"/>
  <c r="B506" i="1"/>
  <c r="D506" i="1"/>
  <c r="G506" i="1" s="1"/>
  <c r="H506" i="1"/>
  <c r="A507" i="1"/>
  <c r="B507" i="1"/>
  <c r="D507" i="1"/>
  <c r="G507" i="1" s="1"/>
  <c r="H507" i="1"/>
  <c r="A508" i="1"/>
  <c r="B508" i="1"/>
  <c r="D508" i="1"/>
  <c r="G508" i="1" s="1"/>
  <c r="H508" i="1"/>
  <c r="A509" i="1"/>
  <c r="B509" i="1"/>
  <c r="D509" i="1"/>
  <c r="G509" i="1" s="1"/>
  <c r="H509" i="1"/>
  <c r="A510" i="1"/>
  <c r="B510" i="1"/>
  <c r="D510" i="1"/>
  <c r="G510" i="1" s="1"/>
  <c r="H510" i="1"/>
  <c r="A511" i="1"/>
  <c r="B511" i="1"/>
  <c r="D511" i="1"/>
  <c r="G511" i="1" s="1"/>
  <c r="H511" i="1"/>
  <c r="A512" i="1"/>
  <c r="B512" i="1"/>
  <c r="D512" i="1"/>
  <c r="G512" i="1" s="1"/>
  <c r="H512" i="1"/>
  <c r="A513" i="1"/>
  <c r="B513" i="1"/>
  <c r="D513" i="1"/>
  <c r="G513" i="1" s="1"/>
  <c r="H513" i="1"/>
  <c r="A514" i="1"/>
  <c r="B514" i="1"/>
  <c r="D514" i="1"/>
  <c r="G514" i="1" s="1"/>
  <c r="H514" i="1"/>
  <c r="A515" i="1"/>
  <c r="B515" i="1"/>
  <c r="D515" i="1"/>
  <c r="G515" i="1" s="1"/>
  <c r="H515" i="1"/>
  <c r="A516" i="1"/>
  <c r="B516" i="1"/>
  <c r="D516" i="1"/>
  <c r="G516" i="1" s="1"/>
  <c r="H516" i="1"/>
  <c r="A517" i="1"/>
  <c r="B517" i="1"/>
  <c r="D517" i="1"/>
  <c r="G517" i="1" s="1"/>
  <c r="H517" i="1"/>
  <c r="A518" i="1"/>
  <c r="B518" i="1"/>
  <c r="D518" i="1"/>
  <c r="G518" i="1" s="1"/>
  <c r="H518" i="1"/>
  <c r="A519" i="1"/>
  <c r="B519" i="1"/>
  <c r="D519" i="1"/>
  <c r="G519" i="1" s="1"/>
  <c r="H519" i="1"/>
  <c r="A520" i="1"/>
  <c r="B520" i="1"/>
  <c r="D520" i="1"/>
  <c r="G520" i="1" s="1"/>
  <c r="H520" i="1"/>
  <c r="A521" i="1"/>
  <c r="B521" i="1"/>
  <c r="D521" i="1"/>
  <c r="G521" i="1" s="1"/>
  <c r="H521" i="1"/>
  <c r="A522" i="1"/>
  <c r="B522" i="1"/>
  <c r="D522" i="1"/>
  <c r="G522" i="1" s="1"/>
  <c r="H522" i="1"/>
  <c r="A523" i="1"/>
  <c r="B523" i="1"/>
  <c r="D523" i="1"/>
  <c r="G523" i="1" s="1"/>
  <c r="H523" i="1"/>
  <c r="A524" i="1"/>
  <c r="B524" i="1"/>
  <c r="D524" i="1"/>
  <c r="G524" i="1" s="1"/>
  <c r="H524" i="1"/>
  <c r="A525" i="1"/>
  <c r="B525" i="1"/>
  <c r="D525" i="1"/>
  <c r="G525" i="1" s="1"/>
  <c r="H525" i="1"/>
  <c r="A526" i="1"/>
  <c r="B526" i="1"/>
  <c r="D526" i="1"/>
  <c r="G526" i="1" s="1"/>
  <c r="H526" i="1"/>
  <c r="A527" i="1"/>
  <c r="B527" i="1"/>
  <c r="D527" i="1"/>
  <c r="G527" i="1" s="1"/>
  <c r="H527" i="1"/>
  <c r="A528" i="1"/>
  <c r="B528" i="1"/>
  <c r="D528" i="1"/>
  <c r="G528" i="1" s="1"/>
  <c r="H528" i="1"/>
  <c r="A529" i="1"/>
  <c r="B529" i="1"/>
  <c r="D529" i="1"/>
  <c r="G529" i="1" s="1"/>
  <c r="H529" i="1"/>
  <c r="A530" i="1"/>
  <c r="B530" i="1"/>
  <c r="D530" i="1"/>
  <c r="G530" i="1" s="1"/>
  <c r="H530" i="1"/>
  <c r="A531" i="1"/>
  <c r="B531" i="1"/>
  <c r="D531" i="1"/>
  <c r="G531" i="1" s="1"/>
  <c r="H531" i="1"/>
  <c r="A532" i="1"/>
  <c r="B532" i="1"/>
  <c r="D532" i="1"/>
  <c r="G532" i="1" s="1"/>
  <c r="H532" i="1"/>
  <c r="A533" i="1"/>
  <c r="B533" i="1"/>
  <c r="D533" i="1"/>
  <c r="G533" i="1" s="1"/>
  <c r="H533" i="1"/>
  <c r="A534" i="1"/>
  <c r="B534" i="1"/>
  <c r="D534" i="1"/>
  <c r="G534" i="1" s="1"/>
  <c r="H534" i="1"/>
  <c r="A535" i="1"/>
  <c r="B535" i="1"/>
  <c r="D535" i="1"/>
  <c r="G535" i="1" s="1"/>
  <c r="H535" i="1"/>
  <c r="A536" i="1"/>
  <c r="B536" i="1"/>
  <c r="D536" i="1"/>
  <c r="G536" i="1" s="1"/>
  <c r="H536" i="1"/>
  <c r="A537" i="1"/>
  <c r="B537" i="1"/>
  <c r="D537" i="1"/>
  <c r="G537" i="1" s="1"/>
  <c r="H537" i="1"/>
  <c r="A538" i="1"/>
  <c r="B538" i="1"/>
  <c r="D538" i="1"/>
  <c r="G538" i="1" s="1"/>
  <c r="H538" i="1"/>
  <c r="A539" i="1"/>
  <c r="B539" i="1"/>
  <c r="D539" i="1"/>
  <c r="G539" i="1" s="1"/>
  <c r="H539" i="1"/>
  <c r="A540" i="1"/>
  <c r="B540" i="1"/>
  <c r="D540" i="1"/>
  <c r="G540" i="1" s="1"/>
  <c r="H540" i="1"/>
  <c r="A541" i="1"/>
  <c r="B541" i="1"/>
  <c r="D541" i="1"/>
  <c r="G541" i="1" s="1"/>
  <c r="H541" i="1"/>
  <c r="A542" i="1"/>
  <c r="B542" i="1"/>
  <c r="D542" i="1"/>
  <c r="G542" i="1" s="1"/>
  <c r="H542" i="1"/>
  <c r="A543" i="1"/>
  <c r="J543" i="1" s="1"/>
  <c r="B543" i="1"/>
  <c r="D543" i="1"/>
  <c r="G543" i="1" s="1"/>
  <c r="H543" i="1"/>
  <c r="A544" i="1"/>
  <c r="J544" i="1" s="1"/>
  <c r="B544" i="1"/>
  <c r="D544" i="1"/>
  <c r="G544" i="1" s="1"/>
  <c r="H544" i="1"/>
  <c r="A545" i="1"/>
  <c r="B545" i="1"/>
  <c r="D545" i="1"/>
  <c r="G545" i="1" s="1"/>
  <c r="H545" i="1"/>
  <c r="A546" i="1"/>
  <c r="B546" i="1"/>
  <c r="D546" i="1"/>
  <c r="G546" i="1" s="1"/>
  <c r="H546" i="1"/>
  <c r="A547" i="1"/>
  <c r="B547" i="1"/>
  <c r="D547" i="1"/>
  <c r="G547" i="1" s="1"/>
  <c r="H547" i="1"/>
  <c r="A548" i="1"/>
  <c r="B548" i="1"/>
  <c r="D548" i="1"/>
  <c r="G548" i="1" s="1"/>
  <c r="H548" i="1"/>
  <c r="A549" i="1"/>
  <c r="B549" i="1"/>
  <c r="D549" i="1"/>
  <c r="G549" i="1" s="1"/>
  <c r="H549" i="1"/>
  <c r="A550" i="1"/>
  <c r="B550" i="1"/>
  <c r="D550" i="1"/>
  <c r="G550" i="1" s="1"/>
  <c r="H550" i="1"/>
  <c r="A551" i="1"/>
  <c r="B551" i="1"/>
  <c r="D551" i="1"/>
  <c r="G551" i="1" s="1"/>
  <c r="H551" i="1"/>
  <c r="A552" i="1"/>
  <c r="B552" i="1"/>
  <c r="D552" i="1"/>
  <c r="G552" i="1" s="1"/>
  <c r="H552" i="1"/>
  <c r="A553" i="1"/>
  <c r="B553" i="1"/>
  <c r="D553" i="1"/>
  <c r="G553" i="1" s="1"/>
  <c r="H553" i="1"/>
  <c r="A554" i="1"/>
  <c r="B554" i="1"/>
  <c r="D554" i="1"/>
  <c r="G554" i="1" s="1"/>
  <c r="H554" i="1"/>
  <c r="A555" i="1"/>
  <c r="B555" i="1"/>
  <c r="D555" i="1"/>
  <c r="G555" i="1" s="1"/>
  <c r="H555" i="1"/>
  <c r="A556" i="1"/>
  <c r="B556" i="1"/>
  <c r="D556" i="1"/>
  <c r="G556" i="1" s="1"/>
  <c r="H556" i="1"/>
  <c r="A557" i="1"/>
  <c r="B557" i="1"/>
  <c r="D557" i="1"/>
  <c r="G557" i="1" s="1"/>
  <c r="H557" i="1"/>
  <c r="A558" i="1"/>
  <c r="B558" i="1"/>
  <c r="D558" i="1"/>
  <c r="G558" i="1" s="1"/>
  <c r="H558" i="1"/>
  <c r="A559" i="1"/>
  <c r="B559" i="1"/>
  <c r="D559" i="1"/>
  <c r="G559" i="1" s="1"/>
  <c r="H559" i="1"/>
  <c r="A560" i="1"/>
  <c r="B560" i="1"/>
  <c r="D560" i="1"/>
  <c r="G560" i="1" s="1"/>
  <c r="H560" i="1"/>
  <c r="A561" i="1"/>
  <c r="B561" i="1"/>
  <c r="D561" i="1"/>
  <c r="G561" i="1" s="1"/>
  <c r="H561" i="1"/>
  <c r="A562" i="1"/>
  <c r="B562" i="1"/>
  <c r="D562" i="1"/>
  <c r="G562" i="1" s="1"/>
  <c r="H562" i="1"/>
  <c r="A563" i="1"/>
  <c r="B563" i="1"/>
  <c r="D563" i="1"/>
  <c r="G563" i="1" s="1"/>
  <c r="H563" i="1"/>
  <c r="A564" i="1"/>
  <c r="B564" i="1"/>
  <c r="D564" i="1"/>
  <c r="G564" i="1" s="1"/>
  <c r="H564" i="1"/>
  <c r="A565" i="1"/>
  <c r="B565" i="1"/>
  <c r="D565" i="1"/>
  <c r="G565" i="1" s="1"/>
  <c r="H565" i="1"/>
  <c r="A566" i="1"/>
  <c r="B566" i="1"/>
  <c r="D566" i="1"/>
  <c r="G566" i="1" s="1"/>
  <c r="H566" i="1"/>
  <c r="A567" i="1"/>
  <c r="B567" i="1"/>
  <c r="D567" i="1"/>
  <c r="G567" i="1" s="1"/>
  <c r="H567" i="1"/>
  <c r="A568" i="1"/>
  <c r="B568" i="1"/>
  <c r="D568" i="1"/>
  <c r="G568" i="1" s="1"/>
  <c r="H568" i="1"/>
  <c r="A569" i="1"/>
  <c r="B569" i="1"/>
  <c r="D569" i="1"/>
  <c r="G569" i="1" s="1"/>
  <c r="H569" i="1"/>
  <c r="A570" i="1"/>
  <c r="B570" i="1"/>
  <c r="D570" i="1"/>
  <c r="G570" i="1" s="1"/>
  <c r="H570" i="1"/>
  <c r="A571" i="1"/>
  <c r="B571" i="1"/>
  <c r="D571" i="1"/>
  <c r="G571" i="1" s="1"/>
  <c r="H571" i="1"/>
  <c r="A572" i="1"/>
  <c r="B572" i="1"/>
  <c r="D572" i="1"/>
  <c r="G572" i="1" s="1"/>
  <c r="H572" i="1"/>
  <c r="A573" i="1"/>
  <c r="B573" i="1"/>
  <c r="D573" i="1"/>
  <c r="G573" i="1" s="1"/>
  <c r="H573" i="1"/>
  <c r="A574" i="1"/>
  <c r="B574" i="1"/>
  <c r="D574" i="1"/>
  <c r="G574" i="1" s="1"/>
  <c r="H574" i="1"/>
  <c r="A575" i="1"/>
  <c r="B575" i="1"/>
  <c r="D575" i="1"/>
  <c r="G575" i="1" s="1"/>
  <c r="H575" i="1"/>
  <c r="A576" i="1"/>
  <c r="B576" i="1"/>
  <c r="D576" i="1"/>
  <c r="G576" i="1" s="1"/>
  <c r="H576" i="1"/>
  <c r="A577" i="1"/>
  <c r="B577" i="1"/>
  <c r="D577" i="1"/>
  <c r="G577" i="1" s="1"/>
  <c r="H577" i="1"/>
  <c r="A578" i="1"/>
  <c r="B578" i="1"/>
  <c r="D578" i="1"/>
  <c r="G578" i="1" s="1"/>
  <c r="H578" i="1"/>
  <c r="A579" i="1"/>
  <c r="B579" i="1"/>
  <c r="D579" i="1"/>
  <c r="G579" i="1" s="1"/>
  <c r="H579" i="1"/>
  <c r="A580" i="1"/>
  <c r="B580" i="1"/>
  <c r="D580" i="1"/>
  <c r="G580" i="1" s="1"/>
  <c r="H580" i="1"/>
  <c r="A581" i="1"/>
  <c r="B581" i="1"/>
  <c r="D581" i="1"/>
  <c r="G581" i="1" s="1"/>
  <c r="H581" i="1"/>
  <c r="A582" i="1"/>
  <c r="B582" i="1"/>
  <c r="D582" i="1"/>
  <c r="G582" i="1" s="1"/>
  <c r="H582" i="1"/>
  <c r="A583" i="1"/>
  <c r="B583" i="1"/>
  <c r="D583" i="1"/>
  <c r="G583" i="1" s="1"/>
  <c r="H583" i="1"/>
  <c r="A584" i="1"/>
  <c r="B584" i="1"/>
  <c r="D584" i="1"/>
  <c r="G584" i="1" s="1"/>
  <c r="H584" i="1"/>
  <c r="A585" i="1"/>
  <c r="B585" i="1"/>
  <c r="D585" i="1"/>
  <c r="G585" i="1" s="1"/>
  <c r="H585" i="1"/>
  <c r="A586" i="1"/>
  <c r="B586" i="1"/>
  <c r="D586" i="1"/>
  <c r="G586" i="1" s="1"/>
  <c r="H586" i="1"/>
  <c r="A587" i="1"/>
  <c r="B587" i="1"/>
  <c r="D587" i="1"/>
  <c r="G587" i="1" s="1"/>
  <c r="H587" i="1"/>
  <c r="A588" i="1"/>
  <c r="B588" i="1"/>
  <c r="D588" i="1"/>
  <c r="G588" i="1" s="1"/>
  <c r="H588" i="1"/>
  <c r="A589" i="1"/>
  <c r="B589" i="1"/>
  <c r="D589" i="1"/>
  <c r="G589" i="1" s="1"/>
  <c r="H589" i="1"/>
  <c r="A590" i="1"/>
  <c r="B590" i="1"/>
  <c r="D590" i="1"/>
  <c r="G590" i="1" s="1"/>
  <c r="H590" i="1"/>
  <c r="A591" i="1"/>
  <c r="B591" i="1"/>
  <c r="D591" i="1"/>
  <c r="G591" i="1" s="1"/>
  <c r="H591" i="1"/>
  <c r="A592" i="1"/>
  <c r="B592" i="1"/>
  <c r="D592" i="1"/>
  <c r="G592" i="1" s="1"/>
  <c r="H592" i="1"/>
  <c r="A593" i="1"/>
  <c r="B593" i="1"/>
  <c r="D593" i="1"/>
  <c r="G593" i="1" s="1"/>
  <c r="H593" i="1"/>
  <c r="A594" i="1"/>
  <c r="B594" i="1"/>
  <c r="D594" i="1"/>
  <c r="G594" i="1" s="1"/>
  <c r="H594" i="1"/>
  <c r="A595" i="1"/>
  <c r="B595" i="1"/>
  <c r="D595" i="1"/>
  <c r="G595" i="1" s="1"/>
  <c r="H595" i="1"/>
  <c r="A596" i="1"/>
  <c r="B596" i="1"/>
  <c r="D596" i="1"/>
  <c r="G596" i="1" s="1"/>
  <c r="H596" i="1"/>
  <c r="A597" i="1"/>
  <c r="B597" i="1"/>
  <c r="D597" i="1"/>
  <c r="G597" i="1" s="1"/>
  <c r="H597" i="1"/>
  <c r="A598" i="1"/>
  <c r="B598" i="1"/>
  <c r="D598" i="1"/>
  <c r="G598" i="1" s="1"/>
  <c r="H598" i="1"/>
  <c r="A599" i="1"/>
  <c r="B599" i="1"/>
  <c r="D599" i="1"/>
  <c r="G599" i="1" s="1"/>
  <c r="H599" i="1"/>
  <c r="A600" i="1"/>
  <c r="B600" i="1"/>
  <c r="D600" i="1"/>
  <c r="G600" i="1" s="1"/>
  <c r="H600" i="1"/>
  <c r="A601" i="1"/>
  <c r="B601" i="1"/>
  <c r="D601" i="1"/>
  <c r="G601" i="1" s="1"/>
  <c r="H601" i="1"/>
  <c r="A602" i="1"/>
  <c r="B602" i="1"/>
  <c r="D602" i="1"/>
  <c r="G602" i="1" s="1"/>
  <c r="H602" i="1"/>
  <c r="A603" i="1"/>
  <c r="B603" i="1"/>
  <c r="D603" i="1"/>
  <c r="G603" i="1" s="1"/>
  <c r="H603" i="1"/>
  <c r="A604" i="1"/>
  <c r="B604" i="1"/>
  <c r="D604" i="1"/>
  <c r="G604" i="1" s="1"/>
  <c r="H604" i="1"/>
  <c r="A605" i="1"/>
  <c r="B605" i="1"/>
  <c r="D605" i="1"/>
  <c r="G605" i="1" s="1"/>
  <c r="H605" i="1"/>
  <c r="A606" i="1"/>
  <c r="B606" i="1"/>
  <c r="D606" i="1"/>
  <c r="G606" i="1" s="1"/>
  <c r="H606" i="1"/>
  <c r="A607" i="1"/>
  <c r="B607" i="1"/>
  <c r="D607" i="1"/>
  <c r="G607" i="1" s="1"/>
  <c r="H607" i="1"/>
  <c r="A608" i="1"/>
  <c r="B608" i="1"/>
  <c r="D608" i="1"/>
  <c r="G608" i="1" s="1"/>
  <c r="H608" i="1"/>
  <c r="A609" i="1"/>
  <c r="B609" i="1"/>
  <c r="D609" i="1"/>
  <c r="G609" i="1" s="1"/>
  <c r="H609" i="1"/>
  <c r="A610" i="1"/>
  <c r="B610" i="1"/>
  <c r="D610" i="1"/>
  <c r="G610" i="1" s="1"/>
  <c r="H610" i="1"/>
  <c r="A611" i="1"/>
  <c r="B611" i="1"/>
  <c r="D611" i="1"/>
  <c r="G611" i="1" s="1"/>
  <c r="H611" i="1"/>
  <c r="A612" i="1"/>
  <c r="B612" i="1"/>
  <c r="D612" i="1"/>
  <c r="G612" i="1" s="1"/>
  <c r="H612" i="1"/>
  <c r="A613" i="1"/>
  <c r="B613" i="1"/>
  <c r="D613" i="1"/>
  <c r="G613" i="1" s="1"/>
  <c r="H613" i="1"/>
  <c r="A614" i="1"/>
  <c r="B614" i="1"/>
  <c r="D614" i="1"/>
  <c r="G614" i="1" s="1"/>
  <c r="H614" i="1"/>
  <c r="A615" i="1"/>
  <c r="B615" i="1"/>
  <c r="D615" i="1"/>
  <c r="G615" i="1" s="1"/>
  <c r="H615" i="1"/>
  <c r="A616" i="1"/>
  <c r="B616" i="1"/>
  <c r="D616" i="1"/>
  <c r="G616" i="1" s="1"/>
  <c r="H616" i="1"/>
  <c r="A617" i="1"/>
  <c r="B617" i="1"/>
  <c r="D617" i="1"/>
  <c r="G617" i="1" s="1"/>
  <c r="H617" i="1"/>
  <c r="A618" i="1"/>
  <c r="B618" i="1"/>
  <c r="D618" i="1"/>
  <c r="G618" i="1" s="1"/>
  <c r="H618" i="1"/>
  <c r="A619" i="1"/>
  <c r="B619" i="1"/>
  <c r="D619" i="1"/>
  <c r="G619" i="1" s="1"/>
  <c r="H619" i="1"/>
  <c r="A620" i="1"/>
  <c r="B620" i="1"/>
  <c r="D620" i="1"/>
  <c r="G620" i="1" s="1"/>
  <c r="H620" i="1"/>
  <c r="A621" i="1"/>
  <c r="B621" i="1"/>
  <c r="D621" i="1"/>
  <c r="G621" i="1" s="1"/>
  <c r="H621" i="1"/>
  <c r="A622" i="1"/>
  <c r="B622" i="1"/>
  <c r="D622" i="1"/>
  <c r="G622" i="1" s="1"/>
  <c r="H622" i="1"/>
  <c r="A623" i="1"/>
  <c r="B623" i="1"/>
  <c r="D623" i="1"/>
  <c r="G623" i="1" s="1"/>
  <c r="H623" i="1"/>
  <c r="A624" i="1"/>
  <c r="B624" i="1"/>
  <c r="D624" i="1"/>
  <c r="G624" i="1" s="1"/>
  <c r="H624" i="1"/>
  <c r="A625" i="1"/>
  <c r="B625" i="1"/>
  <c r="D625" i="1"/>
  <c r="G625" i="1" s="1"/>
  <c r="H625" i="1"/>
  <c r="A626" i="1"/>
  <c r="B626" i="1"/>
  <c r="D626" i="1"/>
  <c r="G626" i="1" s="1"/>
  <c r="H626" i="1"/>
  <c r="A627" i="1"/>
  <c r="B627" i="1"/>
  <c r="D627" i="1"/>
  <c r="G627" i="1" s="1"/>
  <c r="H627" i="1"/>
  <c r="A628" i="1"/>
  <c r="B628" i="1"/>
  <c r="D628" i="1"/>
  <c r="G628" i="1" s="1"/>
  <c r="H628" i="1"/>
  <c r="A629" i="1"/>
  <c r="B629" i="1"/>
  <c r="D629" i="1"/>
  <c r="G629" i="1" s="1"/>
  <c r="H629" i="1"/>
  <c r="A630" i="1"/>
  <c r="B630" i="1"/>
  <c r="D630" i="1"/>
  <c r="G630" i="1" s="1"/>
  <c r="H630" i="1"/>
  <c r="A631" i="1"/>
  <c r="B631" i="1"/>
  <c r="D631" i="1"/>
  <c r="G631" i="1" s="1"/>
  <c r="H631" i="1"/>
  <c r="A632" i="1"/>
  <c r="B632" i="1"/>
  <c r="D632" i="1"/>
  <c r="G632" i="1" s="1"/>
  <c r="H632" i="1"/>
  <c r="A633" i="1"/>
  <c r="B633" i="1"/>
  <c r="D633" i="1"/>
  <c r="G633" i="1" s="1"/>
  <c r="H633" i="1"/>
  <c r="A634" i="1"/>
  <c r="B634" i="1"/>
  <c r="D634" i="1"/>
  <c r="G634" i="1" s="1"/>
  <c r="H634" i="1"/>
  <c r="A635" i="1"/>
  <c r="B635" i="1"/>
  <c r="D635" i="1"/>
  <c r="G635" i="1" s="1"/>
  <c r="H635" i="1"/>
  <c r="A636" i="1"/>
  <c r="B636" i="1"/>
  <c r="D636" i="1"/>
  <c r="G636" i="1" s="1"/>
  <c r="H636" i="1"/>
  <c r="A637" i="1"/>
  <c r="B637" i="1"/>
  <c r="D637" i="1"/>
  <c r="G637" i="1" s="1"/>
  <c r="H637" i="1"/>
  <c r="A638" i="1"/>
  <c r="B638" i="1"/>
  <c r="D638" i="1"/>
  <c r="G638" i="1" s="1"/>
  <c r="H638" i="1"/>
  <c r="A639" i="1"/>
  <c r="B639" i="1"/>
  <c r="D639" i="1"/>
  <c r="G639" i="1" s="1"/>
  <c r="H639" i="1"/>
  <c r="A640" i="1"/>
  <c r="B640" i="1"/>
  <c r="D640" i="1"/>
  <c r="G640" i="1" s="1"/>
  <c r="H640" i="1"/>
  <c r="A641" i="1"/>
  <c r="B641" i="1"/>
  <c r="D641" i="1"/>
  <c r="G641" i="1" s="1"/>
  <c r="H641" i="1"/>
  <c r="A642" i="1"/>
  <c r="B642" i="1"/>
  <c r="D642" i="1"/>
  <c r="G642" i="1" s="1"/>
  <c r="H642" i="1"/>
  <c r="A643" i="1"/>
  <c r="B643" i="1"/>
  <c r="D643" i="1"/>
  <c r="G643" i="1" s="1"/>
  <c r="H643" i="1"/>
  <c r="A644" i="1"/>
  <c r="B644" i="1"/>
  <c r="D644" i="1"/>
  <c r="G644" i="1" s="1"/>
  <c r="H644" i="1"/>
  <c r="A645" i="1"/>
  <c r="B645" i="1"/>
  <c r="D645" i="1"/>
  <c r="G645" i="1" s="1"/>
  <c r="H645" i="1"/>
  <c r="A646" i="1"/>
  <c r="B646" i="1"/>
  <c r="D646" i="1"/>
  <c r="G646" i="1" s="1"/>
  <c r="H646" i="1"/>
  <c r="A647" i="1"/>
  <c r="B647" i="1"/>
  <c r="D647" i="1"/>
  <c r="G647" i="1" s="1"/>
  <c r="H647" i="1"/>
  <c r="A648" i="1"/>
  <c r="B648" i="1"/>
  <c r="D648" i="1"/>
  <c r="G648" i="1" s="1"/>
  <c r="H648" i="1"/>
  <c r="A649" i="1"/>
  <c r="B649" i="1"/>
  <c r="D649" i="1"/>
  <c r="G649" i="1" s="1"/>
  <c r="H649" i="1"/>
  <c r="A650" i="1"/>
  <c r="B650" i="1"/>
  <c r="D650" i="1"/>
  <c r="G650" i="1" s="1"/>
  <c r="H650" i="1"/>
  <c r="A651" i="1"/>
  <c r="B651" i="1"/>
  <c r="D651" i="1"/>
  <c r="G651" i="1" s="1"/>
  <c r="H651" i="1"/>
  <c r="A652" i="1"/>
  <c r="B652" i="1"/>
  <c r="D652" i="1"/>
  <c r="G652" i="1" s="1"/>
  <c r="H652" i="1"/>
  <c r="A653" i="1"/>
  <c r="B653" i="1"/>
  <c r="D653" i="1"/>
  <c r="G653" i="1" s="1"/>
  <c r="H653" i="1"/>
  <c r="A654" i="1"/>
  <c r="B654" i="1"/>
  <c r="D654" i="1"/>
  <c r="G654" i="1" s="1"/>
  <c r="H654" i="1"/>
  <c r="A655" i="1"/>
  <c r="B655" i="1"/>
  <c r="D655" i="1"/>
  <c r="G655" i="1" s="1"/>
  <c r="H655" i="1"/>
  <c r="A656" i="1"/>
  <c r="B656" i="1"/>
  <c r="D656" i="1"/>
  <c r="G656" i="1" s="1"/>
  <c r="H656" i="1"/>
  <c r="A657" i="1"/>
  <c r="B657" i="1"/>
  <c r="D657" i="1"/>
  <c r="G657" i="1" s="1"/>
  <c r="H657" i="1"/>
  <c r="A658" i="1"/>
  <c r="B658" i="1"/>
  <c r="D658" i="1"/>
  <c r="G658" i="1" s="1"/>
  <c r="H658" i="1"/>
  <c r="A659" i="1"/>
  <c r="B659" i="1"/>
  <c r="D659" i="1"/>
  <c r="G659" i="1" s="1"/>
  <c r="H659" i="1"/>
  <c r="A660" i="1"/>
  <c r="B660" i="1"/>
  <c r="D660" i="1"/>
  <c r="G660" i="1" s="1"/>
  <c r="H660" i="1"/>
  <c r="A661" i="1"/>
  <c r="B661" i="1"/>
  <c r="D661" i="1"/>
  <c r="G661" i="1" s="1"/>
  <c r="H661" i="1"/>
  <c r="A662" i="1"/>
  <c r="B662" i="1"/>
  <c r="D662" i="1"/>
  <c r="G662" i="1" s="1"/>
  <c r="H662" i="1"/>
  <c r="A663" i="1"/>
  <c r="B663" i="1"/>
  <c r="D663" i="1"/>
  <c r="G663" i="1" s="1"/>
  <c r="H663" i="1"/>
  <c r="A664" i="1"/>
  <c r="B664" i="1"/>
  <c r="D664" i="1"/>
  <c r="G664" i="1" s="1"/>
  <c r="H664" i="1"/>
  <c r="A665" i="1"/>
  <c r="B665" i="1"/>
  <c r="D665" i="1"/>
  <c r="G665" i="1" s="1"/>
  <c r="H665" i="1"/>
  <c r="A666" i="1"/>
  <c r="B666" i="1"/>
  <c r="D666" i="1"/>
  <c r="G666" i="1" s="1"/>
  <c r="H666" i="1"/>
  <c r="A667" i="1"/>
  <c r="B667" i="1"/>
  <c r="D667" i="1"/>
  <c r="G667" i="1" s="1"/>
  <c r="H667" i="1"/>
  <c r="A668" i="1"/>
  <c r="B668" i="1"/>
  <c r="D668" i="1"/>
  <c r="G668" i="1" s="1"/>
  <c r="H668" i="1"/>
  <c r="A669" i="1"/>
  <c r="B669" i="1"/>
  <c r="D669" i="1"/>
  <c r="G669" i="1" s="1"/>
  <c r="H669" i="1"/>
  <c r="A670" i="1"/>
  <c r="B670" i="1"/>
  <c r="D670" i="1"/>
  <c r="G670" i="1" s="1"/>
  <c r="H670" i="1"/>
  <c r="A671" i="1"/>
  <c r="B671" i="1"/>
  <c r="D671" i="1"/>
  <c r="G671" i="1" s="1"/>
  <c r="H671" i="1"/>
  <c r="A672" i="1"/>
  <c r="B672" i="1"/>
  <c r="D672" i="1"/>
  <c r="G672" i="1" s="1"/>
  <c r="H672" i="1"/>
  <c r="A673" i="1"/>
  <c r="B673" i="1"/>
  <c r="D673" i="1"/>
  <c r="G673" i="1" s="1"/>
  <c r="H673" i="1"/>
  <c r="A674" i="1"/>
  <c r="B674" i="1"/>
  <c r="D674" i="1"/>
  <c r="G674" i="1" s="1"/>
  <c r="H674" i="1"/>
  <c r="A675" i="1"/>
  <c r="B675" i="1"/>
  <c r="D675" i="1"/>
  <c r="G675" i="1" s="1"/>
  <c r="H675" i="1"/>
  <c r="A676" i="1"/>
  <c r="B676" i="1"/>
  <c r="D676" i="1"/>
  <c r="G676" i="1" s="1"/>
  <c r="H676" i="1"/>
  <c r="A677" i="1"/>
  <c r="B677" i="1"/>
  <c r="D677" i="1"/>
  <c r="G677" i="1" s="1"/>
  <c r="H677" i="1"/>
  <c r="A678" i="1"/>
  <c r="B678" i="1"/>
  <c r="D678" i="1"/>
  <c r="G678" i="1" s="1"/>
  <c r="H678" i="1"/>
  <c r="A679" i="1"/>
  <c r="B679" i="1"/>
  <c r="D679" i="1"/>
  <c r="G679" i="1" s="1"/>
  <c r="H679" i="1"/>
  <c r="A680" i="1"/>
  <c r="B680" i="1"/>
  <c r="D680" i="1"/>
  <c r="G680" i="1" s="1"/>
  <c r="H680" i="1"/>
  <c r="A681" i="1"/>
  <c r="B681" i="1"/>
  <c r="D681" i="1"/>
  <c r="G681" i="1" s="1"/>
  <c r="H681" i="1"/>
  <c r="A682" i="1"/>
  <c r="K682" i="1" s="1"/>
  <c r="B682" i="1"/>
  <c r="D682" i="1"/>
  <c r="G682" i="1" s="1"/>
  <c r="H682" i="1"/>
  <c r="A683" i="1"/>
  <c r="B683" i="1"/>
  <c r="D683" i="1"/>
  <c r="G683" i="1" s="1"/>
  <c r="H683" i="1"/>
  <c r="A684" i="1"/>
  <c r="B684" i="1"/>
  <c r="D684" i="1"/>
  <c r="G684" i="1" s="1"/>
  <c r="H684" i="1"/>
  <c r="A685" i="1"/>
  <c r="B685" i="1"/>
  <c r="D685" i="1"/>
  <c r="G685" i="1" s="1"/>
  <c r="H685" i="1"/>
  <c r="A686" i="1"/>
  <c r="B686" i="1"/>
  <c r="D686" i="1"/>
  <c r="G686" i="1" s="1"/>
  <c r="H686" i="1"/>
  <c r="A687" i="1"/>
  <c r="B687" i="1"/>
  <c r="D687" i="1"/>
  <c r="G687" i="1" s="1"/>
  <c r="H687" i="1"/>
  <c r="A688" i="1"/>
  <c r="B688" i="1"/>
  <c r="D688" i="1"/>
  <c r="G688" i="1" s="1"/>
  <c r="H688" i="1"/>
  <c r="A689" i="1"/>
  <c r="B689" i="1"/>
  <c r="D689" i="1"/>
  <c r="G689" i="1" s="1"/>
  <c r="H689" i="1"/>
  <c r="A690" i="1"/>
  <c r="B690" i="1"/>
  <c r="D690" i="1"/>
  <c r="G690" i="1" s="1"/>
  <c r="H690" i="1"/>
  <c r="A691" i="1"/>
  <c r="J691" i="1" s="1"/>
  <c r="B691" i="1"/>
  <c r="D691" i="1"/>
  <c r="G691" i="1" s="1"/>
  <c r="H691" i="1"/>
  <c r="A692" i="1"/>
  <c r="B692" i="1"/>
  <c r="D692" i="1"/>
  <c r="G692" i="1" s="1"/>
  <c r="H692" i="1"/>
  <c r="A693" i="1"/>
  <c r="B693" i="1"/>
  <c r="D693" i="1"/>
  <c r="G693" i="1" s="1"/>
  <c r="H693" i="1"/>
  <c r="A694" i="1"/>
  <c r="B694" i="1"/>
  <c r="D694" i="1"/>
  <c r="G694" i="1" s="1"/>
  <c r="H694" i="1"/>
  <c r="A695" i="1"/>
  <c r="B695" i="1"/>
  <c r="D695" i="1"/>
  <c r="G695" i="1" s="1"/>
  <c r="H695" i="1"/>
  <c r="A696" i="1"/>
  <c r="J696" i="1" s="1"/>
  <c r="B696" i="1"/>
  <c r="D696" i="1"/>
  <c r="G696" i="1" s="1"/>
  <c r="H696" i="1"/>
  <c r="A697" i="1"/>
  <c r="B697" i="1"/>
  <c r="D697" i="1"/>
  <c r="G697" i="1" s="1"/>
  <c r="H697" i="1"/>
  <c r="A698" i="1"/>
  <c r="B698" i="1"/>
  <c r="D698" i="1"/>
  <c r="G698" i="1" s="1"/>
  <c r="H698" i="1"/>
  <c r="A699" i="1"/>
  <c r="B699" i="1"/>
  <c r="D699" i="1"/>
  <c r="G699" i="1" s="1"/>
  <c r="H699" i="1"/>
  <c r="A700" i="1"/>
  <c r="J700" i="1" s="1"/>
  <c r="B700" i="1"/>
  <c r="D700" i="1"/>
  <c r="G700" i="1" s="1"/>
  <c r="H700" i="1"/>
  <c r="A701" i="1"/>
  <c r="B701" i="1"/>
  <c r="D701" i="1"/>
  <c r="G701" i="1" s="1"/>
  <c r="H701" i="1"/>
  <c r="A702" i="1"/>
  <c r="B702" i="1"/>
  <c r="D702" i="1"/>
  <c r="G702" i="1" s="1"/>
  <c r="H702" i="1"/>
  <c r="A703" i="1"/>
  <c r="B703" i="1"/>
  <c r="D703" i="1"/>
  <c r="G703" i="1" s="1"/>
  <c r="H703" i="1"/>
  <c r="A704" i="1"/>
  <c r="B704" i="1"/>
  <c r="D704" i="1"/>
  <c r="G704" i="1" s="1"/>
  <c r="H704" i="1"/>
  <c r="A705" i="1"/>
  <c r="B705" i="1"/>
  <c r="D705" i="1"/>
  <c r="G705" i="1" s="1"/>
  <c r="H705" i="1"/>
  <c r="A706" i="1"/>
  <c r="B706" i="1"/>
  <c r="I706" i="1" s="1"/>
  <c r="D706" i="1"/>
  <c r="G706" i="1" s="1"/>
  <c r="H706" i="1"/>
  <c r="A707" i="1"/>
  <c r="B707" i="1"/>
  <c r="D707" i="1"/>
  <c r="G707" i="1" s="1"/>
  <c r="H707" i="1"/>
  <c r="A708" i="1"/>
  <c r="B708" i="1"/>
  <c r="D708" i="1"/>
  <c r="G708" i="1" s="1"/>
  <c r="H708" i="1"/>
  <c r="A709" i="1"/>
  <c r="B709" i="1"/>
  <c r="D709" i="1"/>
  <c r="G709" i="1" s="1"/>
  <c r="H709" i="1"/>
  <c r="A710" i="1"/>
  <c r="B710" i="1"/>
  <c r="D710" i="1"/>
  <c r="G710" i="1" s="1"/>
  <c r="H710" i="1"/>
  <c r="A711" i="1"/>
  <c r="B711" i="1"/>
  <c r="D711" i="1"/>
  <c r="G711" i="1" s="1"/>
  <c r="H711" i="1"/>
  <c r="A712" i="1"/>
  <c r="B712" i="1"/>
  <c r="D712" i="1"/>
  <c r="G712" i="1" s="1"/>
  <c r="H712" i="1"/>
  <c r="A713" i="1"/>
  <c r="B713" i="1"/>
  <c r="D713" i="1"/>
  <c r="G713" i="1" s="1"/>
  <c r="H713" i="1"/>
  <c r="A714" i="1"/>
  <c r="B714" i="1"/>
  <c r="D714" i="1"/>
  <c r="G714" i="1" s="1"/>
  <c r="H714" i="1"/>
  <c r="A715" i="1"/>
  <c r="B715" i="1"/>
  <c r="D715" i="1"/>
  <c r="G715" i="1" s="1"/>
  <c r="H715" i="1"/>
  <c r="A716" i="1"/>
  <c r="B716" i="1"/>
  <c r="D716" i="1"/>
  <c r="G716" i="1" s="1"/>
  <c r="H716" i="1"/>
  <c r="A717" i="1"/>
  <c r="B717" i="1"/>
  <c r="D717" i="1"/>
  <c r="G717" i="1" s="1"/>
  <c r="H717" i="1"/>
  <c r="A718" i="1"/>
  <c r="B718" i="1"/>
  <c r="D718" i="1"/>
  <c r="G718" i="1" s="1"/>
  <c r="H718" i="1"/>
  <c r="A719" i="1"/>
  <c r="B719" i="1"/>
  <c r="D719" i="1"/>
  <c r="G719" i="1" s="1"/>
  <c r="H719" i="1"/>
  <c r="A720" i="1"/>
  <c r="B720" i="1"/>
  <c r="D720" i="1"/>
  <c r="G720" i="1" s="1"/>
  <c r="H720" i="1"/>
  <c r="A721" i="1"/>
  <c r="B721" i="1"/>
  <c r="D721" i="1"/>
  <c r="G721" i="1" s="1"/>
  <c r="H721" i="1"/>
  <c r="A722" i="1"/>
  <c r="B722" i="1"/>
  <c r="D722" i="1"/>
  <c r="G722" i="1" s="1"/>
  <c r="H722" i="1"/>
  <c r="A723" i="1"/>
  <c r="B723" i="1"/>
  <c r="D723" i="1"/>
  <c r="G723" i="1" s="1"/>
  <c r="H723" i="1"/>
  <c r="A724" i="1"/>
  <c r="B724" i="1"/>
  <c r="D724" i="1"/>
  <c r="G724" i="1" s="1"/>
  <c r="H724" i="1"/>
  <c r="A725" i="1"/>
  <c r="B725" i="1"/>
  <c r="D725" i="1"/>
  <c r="G725" i="1" s="1"/>
  <c r="H725" i="1"/>
  <c r="A726" i="1"/>
  <c r="B726" i="1"/>
  <c r="D726" i="1"/>
  <c r="G726" i="1" s="1"/>
  <c r="H726" i="1"/>
  <c r="A727" i="1"/>
  <c r="B727" i="1"/>
  <c r="D727" i="1"/>
  <c r="G727" i="1" s="1"/>
  <c r="H727" i="1"/>
  <c r="A728" i="1"/>
  <c r="B728" i="1"/>
  <c r="D728" i="1"/>
  <c r="G728" i="1" s="1"/>
  <c r="H728" i="1"/>
  <c r="A729" i="1"/>
  <c r="B729" i="1"/>
  <c r="D729" i="1"/>
  <c r="G729" i="1" s="1"/>
  <c r="H729" i="1"/>
  <c r="A730" i="1"/>
  <c r="B730" i="1"/>
  <c r="D730" i="1"/>
  <c r="G730" i="1" s="1"/>
  <c r="H730" i="1"/>
  <c r="A731" i="1"/>
  <c r="B731" i="1"/>
  <c r="D731" i="1"/>
  <c r="G731" i="1" s="1"/>
  <c r="H731" i="1"/>
  <c r="A732" i="1"/>
  <c r="B732" i="1"/>
  <c r="D732" i="1"/>
  <c r="G732" i="1" s="1"/>
  <c r="H732" i="1"/>
  <c r="A733" i="1"/>
  <c r="B733" i="1"/>
  <c r="D733" i="1"/>
  <c r="G733" i="1" s="1"/>
  <c r="H733" i="1"/>
  <c r="A734" i="1"/>
  <c r="B734" i="1"/>
  <c r="D734" i="1"/>
  <c r="G734" i="1" s="1"/>
  <c r="H734" i="1"/>
  <c r="A735" i="1"/>
  <c r="B735" i="1"/>
  <c r="D735" i="1"/>
  <c r="G735" i="1" s="1"/>
  <c r="H735" i="1"/>
  <c r="A736" i="1"/>
  <c r="B736" i="1"/>
  <c r="D736" i="1"/>
  <c r="G736" i="1" s="1"/>
  <c r="H736" i="1"/>
  <c r="A737" i="1"/>
  <c r="B737" i="1"/>
  <c r="D737" i="1"/>
  <c r="G737" i="1" s="1"/>
  <c r="H737" i="1"/>
  <c r="A738" i="1"/>
  <c r="B738" i="1"/>
  <c r="D738" i="1"/>
  <c r="G738" i="1" s="1"/>
  <c r="H738" i="1"/>
  <c r="A739" i="1"/>
  <c r="B739" i="1"/>
  <c r="D739" i="1"/>
  <c r="G739" i="1" s="1"/>
  <c r="H739" i="1"/>
  <c r="A740" i="1"/>
  <c r="B740" i="1"/>
  <c r="D740" i="1"/>
  <c r="G740" i="1" s="1"/>
  <c r="H740" i="1"/>
  <c r="A741" i="1"/>
  <c r="B741" i="1"/>
  <c r="D741" i="1"/>
  <c r="G741" i="1" s="1"/>
  <c r="H741" i="1"/>
  <c r="A742" i="1"/>
  <c r="B742" i="1"/>
  <c r="D742" i="1"/>
  <c r="G742" i="1" s="1"/>
  <c r="H742" i="1"/>
  <c r="A743" i="1"/>
  <c r="B743" i="1"/>
  <c r="D743" i="1"/>
  <c r="G743" i="1" s="1"/>
  <c r="H743" i="1"/>
  <c r="A744" i="1"/>
  <c r="J744" i="1" s="1"/>
  <c r="B744" i="1"/>
  <c r="D744" i="1"/>
  <c r="G744" i="1" s="1"/>
  <c r="H744" i="1"/>
  <c r="A745" i="1"/>
  <c r="B745" i="1"/>
  <c r="D745" i="1"/>
  <c r="G745" i="1" s="1"/>
  <c r="H745" i="1"/>
  <c r="A746" i="1"/>
  <c r="B746" i="1"/>
  <c r="D746" i="1"/>
  <c r="G746" i="1" s="1"/>
  <c r="H746" i="1"/>
  <c r="A747" i="1"/>
  <c r="B747" i="1"/>
  <c r="D747" i="1"/>
  <c r="G747" i="1" s="1"/>
  <c r="H747" i="1"/>
  <c r="A748" i="1"/>
  <c r="B748" i="1"/>
  <c r="D748" i="1"/>
  <c r="G748" i="1" s="1"/>
  <c r="H748" i="1"/>
  <c r="A749" i="1"/>
  <c r="B749" i="1"/>
  <c r="D749" i="1"/>
  <c r="G749" i="1" s="1"/>
  <c r="H749" i="1"/>
  <c r="A750" i="1"/>
  <c r="B750" i="1"/>
  <c r="D750" i="1"/>
  <c r="G750" i="1" s="1"/>
  <c r="H750" i="1"/>
  <c r="A751" i="1"/>
  <c r="B751" i="1"/>
  <c r="D751" i="1"/>
  <c r="G751" i="1" s="1"/>
  <c r="H751" i="1"/>
  <c r="A752" i="1"/>
  <c r="B752" i="1"/>
  <c r="D752" i="1"/>
  <c r="G752" i="1" s="1"/>
  <c r="H752" i="1"/>
  <c r="A753" i="1"/>
  <c r="B753" i="1"/>
  <c r="D753" i="1"/>
  <c r="G753" i="1" s="1"/>
  <c r="H753" i="1"/>
  <c r="A754" i="1"/>
  <c r="B754" i="1"/>
  <c r="D754" i="1"/>
  <c r="G754" i="1" s="1"/>
  <c r="H754" i="1"/>
  <c r="A755" i="1"/>
  <c r="B755" i="1"/>
  <c r="D755" i="1"/>
  <c r="G755" i="1" s="1"/>
  <c r="H755" i="1"/>
  <c r="A756" i="1"/>
  <c r="B756" i="1"/>
  <c r="D756" i="1"/>
  <c r="G756" i="1" s="1"/>
  <c r="H756" i="1"/>
  <c r="A757" i="1"/>
  <c r="B757" i="1"/>
  <c r="D757" i="1"/>
  <c r="G757" i="1" s="1"/>
  <c r="H757" i="1"/>
  <c r="A758" i="1"/>
  <c r="B758" i="1"/>
  <c r="D758" i="1"/>
  <c r="G758" i="1" s="1"/>
  <c r="H758" i="1"/>
  <c r="A759" i="1"/>
  <c r="B759" i="1"/>
  <c r="D759" i="1"/>
  <c r="G759" i="1" s="1"/>
  <c r="H759" i="1"/>
  <c r="A760" i="1"/>
  <c r="J760" i="1" s="1"/>
  <c r="B760" i="1"/>
  <c r="D760" i="1"/>
  <c r="G760" i="1" s="1"/>
  <c r="H760" i="1"/>
  <c r="A761" i="1"/>
  <c r="B761" i="1"/>
  <c r="D761" i="1"/>
  <c r="G761" i="1" s="1"/>
  <c r="H761" i="1"/>
  <c r="A762" i="1"/>
  <c r="B762" i="1"/>
  <c r="D762" i="1"/>
  <c r="G762" i="1" s="1"/>
  <c r="H762" i="1"/>
  <c r="A763" i="1"/>
  <c r="B763" i="1"/>
  <c r="D763" i="1"/>
  <c r="G763" i="1" s="1"/>
  <c r="H763" i="1"/>
  <c r="A764" i="1"/>
  <c r="B764" i="1"/>
  <c r="D764" i="1"/>
  <c r="G764" i="1" s="1"/>
  <c r="H764" i="1"/>
  <c r="A765" i="1"/>
  <c r="B765" i="1"/>
  <c r="D765" i="1"/>
  <c r="G765" i="1" s="1"/>
  <c r="H765" i="1"/>
  <c r="A766" i="1"/>
  <c r="B766" i="1"/>
  <c r="D766" i="1"/>
  <c r="G766" i="1" s="1"/>
  <c r="H766" i="1"/>
  <c r="A767" i="1"/>
  <c r="B767" i="1"/>
  <c r="D767" i="1"/>
  <c r="G767" i="1" s="1"/>
  <c r="H767" i="1"/>
  <c r="A768" i="1"/>
  <c r="B768" i="1"/>
  <c r="D768" i="1"/>
  <c r="G768" i="1" s="1"/>
  <c r="H768" i="1"/>
  <c r="A769" i="1"/>
  <c r="B769" i="1"/>
  <c r="D769" i="1"/>
  <c r="G769" i="1" s="1"/>
  <c r="H769" i="1"/>
  <c r="A770" i="1"/>
  <c r="B770" i="1"/>
  <c r="D770" i="1"/>
  <c r="G770" i="1" s="1"/>
  <c r="H770" i="1"/>
  <c r="A771" i="1"/>
  <c r="B771" i="1"/>
  <c r="D771" i="1"/>
  <c r="G771" i="1" s="1"/>
  <c r="H771" i="1"/>
  <c r="A772" i="1"/>
  <c r="B772" i="1"/>
  <c r="D772" i="1"/>
  <c r="G772" i="1" s="1"/>
  <c r="H772" i="1"/>
  <c r="A773" i="1"/>
  <c r="K773" i="1" s="1"/>
  <c r="B773" i="1"/>
  <c r="D773" i="1"/>
  <c r="G773" i="1" s="1"/>
  <c r="H773" i="1"/>
  <c r="A774" i="1"/>
  <c r="B774" i="1"/>
  <c r="D774" i="1"/>
  <c r="G774" i="1" s="1"/>
  <c r="H774" i="1"/>
  <c r="A775" i="1"/>
  <c r="B775" i="1"/>
  <c r="D775" i="1"/>
  <c r="G775" i="1" s="1"/>
  <c r="H775" i="1"/>
  <c r="A776" i="1"/>
  <c r="B776" i="1"/>
  <c r="D776" i="1"/>
  <c r="G776" i="1" s="1"/>
  <c r="H776" i="1"/>
  <c r="A777" i="1"/>
  <c r="B777" i="1"/>
  <c r="D777" i="1"/>
  <c r="G777" i="1" s="1"/>
  <c r="H777" i="1"/>
  <c r="A778" i="1"/>
  <c r="B778" i="1"/>
  <c r="D778" i="1"/>
  <c r="G778" i="1" s="1"/>
  <c r="H778" i="1"/>
  <c r="A779" i="1"/>
  <c r="B779" i="1"/>
  <c r="D779" i="1"/>
  <c r="G779" i="1" s="1"/>
  <c r="H779" i="1"/>
  <c r="A780" i="1"/>
  <c r="B780" i="1"/>
  <c r="D780" i="1"/>
  <c r="G780" i="1" s="1"/>
  <c r="H780" i="1"/>
  <c r="A781" i="1"/>
  <c r="B781" i="1"/>
  <c r="D781" i="1"/>
  <c r="G781" i="1" s="1"/>
  <c r="H781" i="1"/>
  <c r="A782" i="1"/>
  <c r="J782" i="1" s="1"/>
  <c r="B782" i="1"/>
  <c r="D782" i="1"/>
  <c r="G782" i="1" s="1"/>
  <c r="H782" i="1"/>
  <c r="A783" i="1"/>
  <c r="B783" i="1"/>
  <c r="D783" i="1"/>
  <c r="G783" i="1" s="1"/>
  <c r="H783" i="1"/>
  <c r="A784" i="1"/>
  <c r="B784" i="1"/>
  <c r="D784" i="1"/>
  <c r="G784" i="1" s="1"/>
  <c r="H784" i="1"/>
  <c r="A785" i="1"/>
  <c r="B785" i="1"/>
  <c r="D785" i="1"/>
  <c r="G785" i="1" s="1"/>
  <c r="H785" i="1"/>
  <c r="A786" i="1"/>
  <c r="B786" i="1"/>
  <c r="D786" i="1"/>
  <c r="G786" i="1" s="1"/>
  <c r="H786" i="1"/>
  <c r="A787" i="1"/>
  <c r="B787" i="1"/>
  <c r="D787" i="1"/>
  <c r="G787" i="1" s="1"/>
  <c r="H787" i="1"/>
  <c r="A788" i="1"/>
  <c r="B788" i="1"/>
  <c r="D788" i="1"/>
  <c r="G788" i="1" s="1"/>
  <c r="H788" i="1"/>
  <c r="A789" i="1"/>
  <c r="B789" i="1"/>
  <c r="D789" i="1"/>
  <c r="G789" i="1" s="1"/>
  <c r="H789" i="1"/>
  <c r="A790" i="1"/>
  <c r="B790" i="1"/>
  <c r="D790" i="1"/>
  <c r="G790" i="1" s="1"/>
  <c r="H790" i="1"/>
  <c r="A791" i="1"/>
  <c r="B791" i="1"/>
  <c r="D791" i="1"/>
  <c r="G791" i="1" s="1"/>
  <c r="H791" i="1"/>
  <c r="A792" i="1"/>
  <c r="B792" i="1"/>
  <c r="D792" i="1"/>
  <c r="G792" i="1" s="1"/>
  <c r="H792" i="1"/>
  <c r="A793" i="1"/>
  <c r="B793" i="1"/>
  <c r="D793" i="1"/>
  <c r="G793" i="1" s="1"/>
  <c r="H793" i="1"/>
  <c r="A794" i="1"/>
  <c r="B794" i="1"/>
  <c r="D794" i="1"/>
  <c r="G794" i="1" s="1"/>
  <c r="H794" i="1"/>
  <c r="A795" i="1"/>
  <c r="B795" i="1"/>
  <c r="D795" i="1"/>
  <c r="G795" i="1" s="1"/>
  <c r="H795" i="1"/>
  <c r="A796" i="1"/>
  <c r="B796" i="1"/>
  <c r="D796" i="1"/>
  <c r="G796" i="1" s="1"/>
  <c r="H796" i="1"/>
  <c r="A797" i="1"/>
  <c r="B797" i="1"/>
  <c r="D797" i="1"/>
  <c r="G797" i="1" s="1"/>
  <c r="H797" i="1"/>
  <c r="A798" i="1"/>
  <c r="B798" i="1"/>
  <c r="D798" i="1"/>
  <c r="G798" i="1" s="1"/>
  <c r="H798" i="1"/>
  <c r="A799" i="1"/>
  <c r="B799" i="1"/>
  <c r="D799" i="1"/>
  <c r="G799" i="1" s="1"/>
  <c r="H799" i="1"/>
  <c r="A800" i="1"/>
  <c r="B800" i="1"/>
  <c r="D800" i="1"/>
  <c r="G800" i="1" s="1"/>
  <c r="H800" i="1"/>
  <c r="A801" i="1"/>
  <c r="B801" i="1"/>
  <c r="D801" i="1"/>
  <c r="G801" i="1" s="1"/>
  <c r="H801" i="1"/>
  <c r="A802" i="1"/>
  <c r="B802" i="1"/>
  <c r="D802" i="1"/>
  <c r="G802" i="1" s="1"/>
  <c r="H802" i="1"/>
  <c r="A803" i="1"/>
  <c r="B803" i="1"/>
  <c r="D803" i="1"/>
  <c r="G803" i="1" s="1"/>
  <c r="H803" i="1"/>
  <c r="A804" i="1"/>
  <c r="B804" i="1"/>
  <c r="D804" i="1"/>
  <c r="G804" i="1" s="1"/>
  <c r="H804" i="1"/>
  <c r="A805" i="1"/>
  <c r="B805" i="1"/>
  <c r="D805" i="1"/>
  <c r="G805" i="1" s="1"/>
  <c r="H805" i="1"/>
  <c r="A806" i="1"/>
  <c r="B806" i="1"/>
  <c r="D806" i="1"/>
  <c r="G806" i="1" s="1"/>
  <c r="H806" i="1"/>
  <c r="A807" i="1"/>
  <c r="B807" i="1"/>
  <c r="D807" i="1"/>
  <c r="G807" i="1" s="1"/>
  <c r="H807" i="1"/>
  <c r="A808" i="1"/>
  <c r="B808" i="1"/>
  <c r="D808" i="1"/>
  <c r="G808" i="1" s="1"/>
  <c r="H808" i="1"/>
  <c r="A809" i="1"/>
  <c r="B809" i="1"/>
  <c r="D809" i="1"/>
  <c r="G809" i="1" s="1"/>
  <c r="H809" i="1"/>
  <c r="A810" i="1"/>
  <c r="B810" i="1"/>
  <c r="D810" i="1"/>
  <c r="G810" i="1" s="1"/>
  <c r="H810" i="1"/>
  <c r="A811" i="1"/>
  <c r="B811" i="1"/>
  <c r="D811" i="1"/>
  <c r="G811" i="1" s="1"/>
  <c r="H811" i="1"/>
  <c r="A812" i="1"/>
  <c r="B812" i="1"/>
  <c r="D812" i="1"/>
  <c r="G812" i="1" s="1"/>
  <c r="H812" i="1"/>
  <c r="A813" i="1"/>
  <c r="B813" i="1"/>
  <c r="D813" i="1"/>
  <c r="G813" i="1" s="1"/>
  <c r="H813" i="1"/>
  <c r="A814" i="1"/>
  <c r="B814" i="1"/>
  <c r="I814" i="1" s="1"/>
  <c r="D814" i="1"/>
  <c r="G814" i="1" s="1"/>
  <c r="H814" i="1"/>
  <c r="A815" i="1"/>
  <c r="B815" i="1"/>
  <c r="D815" i="1"/>
  <c r="G815" i="1" s="1"/>
  <c r="H815" i="1"/>
  <c r="A816" i="1"/>
  <c r="B816" i="1"/>
  <c r="D816" i="1"/>
  <c r="G816" i="1" s="1"/>
  <c r="H816" i="1"/>
  <c r="A817" i="1"/>
  <c r="B817" i="1"/>
  <c r="D817" i="1"/>
  <c r="G817" i="1" s="1"/>
  <c r="H817" i="1"/>
  <c r="A818" i="1"/>
  <c r="B818" i="1"/>
  <c r="D818" i="1"/>
  <c r="G818" i="1" s="1"/>
  <c r="H818" i="1"/>
  <c r="A819" i="1"/>
  <c r="B819" i="1"/>
  <c r="D819" i="1"/>
  <c r="G819" i="1" s="1"/>
  <c r="H819" i="1"/>
  <c r="A820" i="1"/>
  <c r="B820" i="1"/>
  <c r="D820" i="1"/>
  <c r="G820" i="1" s="1"/>
  <c r="H820" i="1"/>
  <c r="A821" i="1"/>
  <c r="B821" i="1"/>
  <c r="D821" i="1"/>
  <c r="G821" i="1" s="1"/>
  <c r="H821" i="1"/>
  <c r="A822" i="1"/>
  <c r="B822" i="1"/>
  <c r="D822" i="1"/>
  <c r="G822" i="1" s="1"/>
  <c r="H822" i="1"/>
  <c r="A823" i="1"/>
  <c r="B823" i="1"/>
  <c r="D823" i="1"/>
  <c r="G823" i="1" s="1"/>
  <c r="H823" i="1"/>
  <c r="A824" i="1"/>
  <c r="B824" i="1"/>
  <c r="D824" i="1"/>
  <c r="G824" i="1" s="1"/>
  <c r="H824" i="1"/>
  <c r="A825" i="1"/>
  <c r="B825" i="1"/>
  <c r="D825" i="1"/>
  <c r="G825" i="1" s="1"/>
  <c r="H825" i="1"/>
  <c r="A826" i="1"/>
  <c r="B826" i="1"/>
  <c r="D826" i="1"/>
  <c r="G826" i="1" s="1"/>
  <c r="H826" i="1"/>
  <c r="A827" i="1"/>
  <c r="B827" i="1"/>
  <c r="D827" i="1"/>
  <c r="G827" i="1" s="1"/>
  <c r="H827" i="1"/>
  <c r="A828" i="1"/>
  <c r="B828" i="1"/>
  <c r="D828" i="1"/>
  <c r="G828" i="1" s="1"/>
  <c r="H828" i="1"/>
  <c r="A829" i="1"/>
  <c r="B829" i="1"/>
  <c r="D829" i="1"/>
  <c r="G829" i="1" s="1"/>
  <c r="H829" i="1"/>
  <c r="A830" i="1"/>
  <c r="B830" i="1"/>
  <c r="D830" i="1"/>
  <c r="G830" i="1" s="1"/>
  <c r="H830" i="1"/>
  <c r="A831" i="1"/>
  <c r="B831" i="1"/>
  <c r="D831" i="1"/>
  <c r="G831" i="1" s="1"/>
  <c r="H831" i="1"/>
  <c r="A832" i="1"/>
  <c r="B832" i="1"/>
  <c r="D832" i="1"/>
  <c r="G832" i="1" s="1"/>
  <c r="H832" i="1"/>
  <c r="A833" i="1"/>
  <c r="B833" i="1"/>
  <c r="D833" i="1"/>
  <c r="G833" i="1" s="1"/>
  <c r="H833" i="1"/>
  <c r="A834" i="1"/>
  <c r="B834" i="1"/>
  <c r="D834" i="1"/>
  <c r="G834" i="1" s="1"/>
  <c r="H834" i="1"/>
  <c r="A835" i="1"/>
  <c r="B835" i="1"/>
  <c r="D835" i="1"/>
  <c r="G835" i="1" s="1"/>
  <c r="H835" i="1"/>
  <c r="A836" i="1"/>
  <c r="B836" i="1"/>
  <c r="D836" i="1"/>
  <c r="G836" i="1" s="1"/>
  <c r="H836" i="1"/>
  <c r="A837" i="1"/>
  <c r="B837" i="1"/>
  <c r="D837" i="1"/>
  <c r="G837" i="1" s="1"/>
  <c r="H837" i="1"/>
  <c r="A838" i="1"/>
  <c r="B838" i="1"/>
  <c r="D838" i="1"/>
  <c r="G838" i="1" s="1"/>
  <c r="H838" i="1"/>
  <c r="A839" i="1"/>
  <c r="B839" i="1"/>
  <c r="D839" i="1"/>
  <c r="G839" i="1" s="1"/>
  <c r="H839" i="1"/>
  <c r="A840" i="1"/>
  <c r="B840" i="1"/>
  <c r="D840" i="1"/>
  <c r="G840" i="1" s="1"/>
  <c r="H840" i="1"/>
  <c r="A841" i="1"/>
  <c r="B841" i="1"/>
  <c r="D841" i="1"/>
  <c r="G841" i="1" s="1"/>
  <c r="H841" i="1"/>
  <c r="A842" i="1"/>
  <c r="B842" i="1"/>
  <c r="D842" i="1"/>
  <c r="G842" i="1" s="1"/>
  <c r="H842" i="1"/>
  <c r="A843" i="1"/>
  <c r="B843" i="1"/>
  <c r="D843" i="1"/>
  <c r="G843" i="1" s="1"/>
  <c r="H843" i="1"/>
  <c r="A844" i="1"/>
  <c r="B844" i="1"/>
  <c r="D844" i="1"/>
  <c r="G844" i="1" s="1"/>
  <c r="H844" i="1"/>
  <c r="A845" i="1"/>
  <c r="B845" i="1"/>
  <c r="D845" i="1"/>
  <c r="G845" i="1" s="1"/>
  <c r="H845" i="1"/>
  <c r="A846" i="1"/>
  <c r="B846" i="1"/>
  <c r="D846" i="1"/>
  <c r="G846" i="1" s="1"/>
  <c r="H846" i="1"/>
  <c r="A847" i="1"/>
  <c r="B847" i="1"/>
  <c r="D847" i="1"/>
  <c r="G847" i="1" s="1"/>
  <c r="H847" i="1"/>
  <c r="A848" i="1"/>
  <c r="B848" i="1"/>
  <c r="D848" i="1"/>
  <c r="G848" i="1" s="1"/>
  <c r="H848" i="1"/>
  <c r="A849" i="1"/>
  <c r="J849" i="1" s="1"/>
  <c r="B849" i="1"/>
  <c r="D849" i="1"/>
  <c r="G849" i="1" s="1"/>
  <c r="H849" i="1"/>
  <c r="A850" i="1"/>
  <c r="B850" i="1"/>
  <c r="D850" i="1"/>
  <c r="G850" i="1" s="1"/>
  <c r="H850" i="1"/>
  <c r="A851" i="1"/>
  <c r="B851" i="1"/>
  <c r="D851" i="1"/>
  <c r="G851" i="1" s="1"/>
  <c r="H851" i="1"/>
  <c r="A852" i="1"/>
  <c r="B852" i="1"/>
  <c r="D852" i="1"/>
  <c r="G852" i="1" s="1"/>
  <c r="H852" i="1"/>
  <c r="A853" i="1"/>
  <c r="B853" i="1"/>
  <c r="D853" i="1"/>
  <c r="G853" i="1" s="1"/>
  <c r="H853" i="1"/>
  <c r="A854" i="1"/>
  <c r="B854" i="1"/>
  <c r="D854" i="1"/>
  <c r="G854" i="1" s="1"/>
  <c r="H854" i="1"/>
  <c r="A855" i="1"/>
  <c r="B855" i="1"/>
  <c r="D855" i="1"/>
  <c r="G855" i="1" s="1"/>
  <c r="H855" i="1"/>
  <c r="A856" i="1"/>
  <c r="B856" i="1"/>
  <c r="D856" i="1"/>
  <c r="G856" i="1" s="1"/>
  <c r="H856" i="1"/>
  <c r="A857" i="1"/>
  <c r="B857" i="1"/>
  <c r="D857" i="1"/>
  <c r="G857" i="1" s="1"/>
  <c r="H857" i="1"/>
  <c r="A858" i="1"/>
  <c r="B858" i="1"/>
  <c r="D858" i="1"/>
  <c r="G858" i="1" s="1"/>
  <c r="H858" i="1"/>
  <c r="A859" i="1"/>
  <c r="B859" i="1"/>
  <c r="D859" i="1"/>
  <c r="G859" i="1" s="1"/>
  <c r="H859" i="1"/>
  <c r="A860" i="1"/>
  <c r="B860" i="1"/>
  <c r="D860" i="1"/>
  <c r="G860" i="1" s="1"/>
  <c r="H860" i="1"/>
  <c r="A861" i="1"/>
  <c r="B861" i="1"/>
  <c r="D861" i="1"/>
  <c r="G861" i="1" s="1"/>
  <c r="H861" i="1"/>
  <c r="A862" i="1"/>
  <c r="B862" i="1"/>
  <c r="D862" i="1"/>
  <c r="G862" i="1" s="1"/>
  <c r="H862" i="1"/>
  <c r="A863" i="1"/>
  <c r="B863" i="1"/>
  <c r="D863" i="1"/>
  <c r="G863" i="1" s="1"/>
  <c r="H863" i="1"/>
  <c r="A864" i="1"/>
  <c r="B864" i="1"/>
  <c r="D864" i="1"/>
  <c r="G864" i="1" s="1"/>
  <c r="H864" i="1"/>
  <c r="A865" i="1"/>
  <c r="B865" i="1"/>
  <c r="D865" i="1"/>
  <c r="G865" i="1" s="1"/>
  <c r="H865" i="1"/>
  <c r="A866" i="1"/>
  <c r="B866" i="1"/>
  <c r="D866" i="1"/>
  <c r="G866" i="1" s="1"/>
  <c r="H866" i="1"/>
  <c r="A867" i="1"/>
  <c r="B867" i="1"/>
  <c r="D867" i="1"/>
  <c r="G867" i="1" s="1"/>
  <c r="H867" i="1"/>
  <c r="A868" i="1"/>
  <c r="B868" i="1"/>
  <c r="D868" i="1"/>
  <c r="G868" i="1" s="1"/>
  <c r="H868" i="1"/>
  <c r="A869" i="1"/>
  <c r="B869" i="1"/>
  <c r="D869" i="1"/>
  <c r="G869" i="1" s="1"/>
  <c r="H869" i="1"/>
  <c r="A870" i="1"/>
  <c r="B870" i="1"/>
  <c r="D870" i="1"/>
  <c r="G870" i="1" s="1"/>
  <c r="H870" i="1"/>
  <c r="A871" i="1"/>
  <c r="B871" i="1"/>
  <c r="D871" i="1"/>
  <c r="G871" i="1" s="1"/>
  <c r="H871" i="1"/>
  <c r="A872" i="1"/>
  <c r="B872" i="1"/>
  <c r="D872" i="1"/>
  <c r="G872" i="1" s="1"/>
  <c r="H872" i="1"/>
  <c r="A873" i="1"/>
  <c r="B873" i="1"/>
  <c r="D873" i="1"/>
  <c r="G873" i="1" s="1"/>
  <c r="H873" i="1"/>
  <c r="A874" i="1"/>
  <c r="B874" i="1"/>
  <c r="D874" i="1"/>
  <c r="G874" i="1" s="1"/>
  <c r="H874" i="1"/>
  <c r="A875" i="1"/>
  <c r="B875" i="1"/>
  <c r="D875" i="1"/>
  <c r="G875" i="1" s="1"/>
  <c r="H875" i="1"/>
  <c r="A876" i="1"/>
  <c r="B876" i="1"/>
  <c r="D876" i="1"/>
  <c r="G876" i="1" s="1"/>
  <c r="H876" i="1"/>
  <c r="A877" i="1"/>
  <c r="B877" i="1"/>
  <c r="D877" i="1"/>
  <c r="G877" i="1" s="1"/>
  <c r="H877" i="1"/>
  <c r="A878" i="1"/>
  <c r="B878" i="1"/>
  <c r="D878" i="1"/>
  <c r="G878" i="1" s="1"/>
  <c r="H878" i="1"/>
  <c r="A879" i="1"/>
  <c r="B879" i="1"/>
  <c r="D879" i="1"/>
  <c r="G879" i="1" s="1"/>
  <c r="H879" i="1"/>
  <c r="A880" i="1"/>
  <c r="B880" i="1"/>
  <c r="D880" i="1"/>
  <c r="G880" i="1" s="1"/>
  <c r="H880" i="1"/>
  <c r="A881" i="1"/>
  <c r="B881" i="1"/>
  <c r="D881" i="1"/>
  <c r="G881" i="1" s="1"/>
  <c r="H881" i="1"/>
  <c r="A882" i="1"/>
  <c r="B882" i="1"/>
  <c r="D882" i="1"/>
  <c r="G882" i="1" s="1"/>
  <c r="H882" i="1"/>
  <c r="A883" i="1"/>
  <c r="B883" i="1"/>
  <c r="D883" i="1"/>
  <c r="G883" i="1" s="1"/>
  <c r="H883" i="1"/>
  <c r="A884" i="1"/>
  <c r="B884" i="1"/>
  <c r="D884" i="1"/>
  <c r="G884" i="1" s="1"/>
  <c r="H884" i="1"/>
  <c r="A885" i="1"/>
  <c r="B885" i="1"/>
  <c r="D885" i="1"/>
  <c r="G885" i="1" s="1"/>
  <c r="H885" i="1"/>
  <c r="A886" i="1"/>
  <c r="B886" i="1"/>
  <c r="D886" i="1"/>
  <c r="G886" i="1" s="1"/>
  <c r="H886" i="1"/>
  <c r="A887" i="1"/>
  <c r="B887" i="1"/>
  <c r="D887" i="1"/>
  <c r="G887" i="1" s="1"/>
  <c r="H887" i="1"/>
  <c r="A888" i="1"/>
  <c r="B888" i="1"/>
  <c r="D888" i="1"/>
  <c r="G888" i="1" s="1"/>
  <c r="H888" i="1"/>
  <c r="A889" i="1"/>
  <c r="B889" i="1"/>
  <c r="D889" i="1"/>
  <c r="G889" i="1" s="1"/>
  <c r="H889" i="1"/>
  <c r="A890" i="1"/>
  <c r="B890" i="1"/>
  <c r="D890" i="1"/>
  <c r="G890" i="1" s="1"/>
  <c r="H890" i="1"/>
  <c r="A891" i="1"/>
  <c r="B891" i="1"/>
  <c r="D891" i="1"/>
  <c r="G891" i="1" s="1"/>
  <c r="H891" i="1"/>
  <c r="A892" i="1"/>
  <c r="B892" i="1"/>
  <c r="D892" i="1"/>
  <c r="G892" i="1" s="1"/>
  <c r="H892" i="1"/>
  <c r="A893" i="1"/>
  <c r="B893" i="1"/>
  <c r="D893" i="1"/>
  <c r="G893" i="1" s="1"/>
  <c r="H893" i="1"/>
  <c r="A894" i="1"/>
  <c r="B894" i="1"/>
  <c r="D894" i="1"/>
  <c r="G894" i="1" s="1"/>
  <c r="H894" i="1"/>
  <c r="A895" i="1"/>
  <c r="B895" i="1"/>
  <c r="D895" i="1"/>
  <c r="G895" i="1" s="1"/>
  <c r="H895" i="1"/>
  <c r="A896" i="1"/>
  <c r="B896" i="1"/>
  <c r="D896" i="1"/>
  <c r="G896" i="1" s="1"/>
  <c r="H896" i="1"/>
  <c r="A897" i="1"/>
  <c r="B897" i="1"/>
  <c r="D897" i="1"/>
  <c r="G897" i="1" s="1"/>
  <c r="H897" i="1"/>
  <c r="A898" i="1"/>
  <c r="B898" i="1"/>
  <c r="D898" i="1"/>
  <c r="G898" i="1" s="1"/>
  <c r="H898" i="1"/>
  <c r="A899" i="1"/>
  <c r="B899" i="1"/>
  <c r="D899" i="1"/>
  <c r="G899" i="1" s="1"/>
  <c r="H899" i="1"/>
  <c r="A900" i="1"/>
  <c r="B900" i="1"/>
  <c r="D900" i="1"/>
  <c r="G900" i="1" s="1"/>
  <c r="H900" i="1"/>
  <c r="A901" i="1"/>
  <c r="B901" i="1"/>
  <c r="D901" i="1"/>
  <c r="G901" i="1" s="1"/>
  <c r="H901" i="1"/>
  <c r="A902" i="1"/>
  <c r="B902" i="1"/>
  <c r="D902" i="1"/>
  <c r="G902" i="1" s="1"/>
  <c r="H902" i="1"/>
  <c r="A903" i="1"/>
  <c r="B903" i="1"/>
  <c r="D903" i="1"/>
  <c r="G903" i="1" s="1"/>
  <c r="H903" i="1"/>
  <c r="A904" i="1"/>
  <c r="B904" i="1"/>
  <c r="D904" i="1"/>
  <c r="G904" i="1" s="1"/>
  <c r="H904" i="1"/>
  <c r="A905" i="1"/>
  <c r="B905" i="1"/>
  <c r="D905" i="1"/>
  <c r="G905" i="1" s="1"/>
  <c r="H905" i="1"/>
  <c r="A906" i="1"/>
  <c r="B906" i="1"/>
  <c r="D906" i="1"/>
  <c r="G906" i="1" s="1"/>
  <c r="H906" i="1"/>
  <c r="A907" i="1"/>
  <c r="B907" i="1"/>
  <c r="D907" i="1"/>
  <c r="G907" i="1" s="1"/>
  <c r="H907" i="1"/>
  <c r="A908" i="1"/>
  <c r="B908" i="1"/>
  <c r="D908" i="1"/>
  <c r="G908" i="1" s="1"/>
  <c r="H908" i="1"/>
  <c r="A909" i="1"/>
  <c r="B909" i="1"/>
  <c r="D909" i="1"/>
  <c r="G909" i="1" s="1"/>
  <c r="H909" i="1"/>
  <c r="A910" i="1"/>
  <c r="B910" i="1"/>
  <c r="D910" i="1"/>
  <c r="G910" i="1" s="1"/>
  <c r="H910" i="1"/>
  <c r="A911" i="1"/>
  <c r="B911" i="1"/>
  <c r="D911" i="1"/>
  <c r="G911" i="1" s="1"/>
  <c r="H911" i="1"/>
  <c r="A912" i="1"/>
  <c r="B912" i="1"/>
  <c r="D912" i="1"/>
  <c r="G912" i="1" s="1"/>
  <c r="H912" i="1"/>
  <c r="A913" i="1"/>
  <c r="B913" i="1"/>
  <c r="D913" i="1"/>
  <c r="G913" i="1" s="1"/>
  <c r="H913" i="1"/>
  <c r="A914" i="1"/>
  <c r="B914" i="1"/>
  <c r="D914" i="1"/>
  <c r="G914" i="1" s="1"/>
  <c r="H914" i="1"/>
  <c r="A915" i="1"/>
  <c r="B915" i="1"/>
  <c r="D915" i="1"/>
  <c r="G915" i="1" s="1"/>
  <c r="H915" i="1"/>
  <c r="A916" i="1"/>
  <c r="B916" i="1"/>
  <c r="D916" i="1"/>
  <c r="G916" i="1" s="1"/>
  <c r="H916" i="1"/>
  <c r="A917" i="1"/>
  <c r="B917" i="1"/>
  <c r="D917" i="1"/>
  <c r="G917" i="1" s="1"/>
  <c r="H917" i="1"/>
  <c r="A918" i="1"/>
  <c r="B918" i="1"/>
  <c r="D918" i="1"/>
  <c r="G918" i="1" s="1"/>
  <c r="H918" i="1"/>
  <c r="A919" i="1"/>
  <c r="B919" i="1"/>
  <c r="D919" i="1"/>
  <c r="G919" i="1" s="1"/>
  <c r="H919" i="1"/>
  <c r="A920" i="1"/>
  <c r="B920" i="1"/>
  <c r="D920" i="1"/>
  <c r="G920" i="1" s="1"/>
  <c r="H920" i="1"/>
  <c r="A921" i="1"/>
  <c r="B921" i="1"/>
  <c r="D921" i="1"/>
  <c r="G921" i="1" s="1"/>
  <c r="H921" i="1"/>
  <c r="A922" i="1"/>
  <c r="B922" i="1"/>
  <c r="D922" i="1"/>
  <c r="G922" i="1" s="1"/>
  <c r="H922" i="1"/>
  <c r="A923" i="1"/>
  <c r="B923" i="1"/>
  <c r="D923" i="1"/>
  <c r="G923" i="1" s="1"/>
  <c r="H923" i="1"/>
  <c r="A924" i="1"/>
  <c r="B924" i="1"/>
  <c r="D924" i="1"/>
  <c r="G924" i="1" s="1"/>
  <c r="H924" i="1"/>
  <c r="A925" i="1"/>
  <c r="B925" i="1"/>
  <c r="D925" i="1"/>
  <c r="G925" i="1" s="1"/>
  <c r="H925" i="1"/>
  <c r="A926" i="1"/>
  <c r="B926" i="1"/>
  <c r="D926" i="1"/>
  <c r="G926" i="1" s="1"/>
  <c r="H926" i="1"/>
  <c r="A927" i="1"/>
  <c r="B927" i="1"/>
  <c r="D927" i="1"/>
  <c r="G927" i="1" s="1"/>
  <c r="H927" i="1"/>
  <c r="A928" i="1"/>
  <c r="B928" i="1"/>
  <c r="D928" i="1"/>
  <c r="G928" i="1" s="1"/>
  <c r="H928" i="1"/>
  <c r="A929" i="1"/>
  <c r="B929" i="1"/>
  <c r="D929" i="1"/>
  <c r="G929" i="1" s="1"/>
  <c r="H929" i="1"/>
  <c r="A930" i="1"/>
  <c r="B930" i="1"/>
  <c r="D930" i="1"/>
  <c r="G930" i="1" s="1"/>
  <c r="H930" i="1"/>
  <c r="A931" i="1"/>
  <c r="B931" i="1"/>
  <c r="D931" i="1"/>
  <c r="G931" i="1" s="1"/>
  <c r="H931" i="1"/>
  <c r="A932" i="1"/>
  <c r="B932" i="1"/>
  <c r="D932" i="1"/>
  <c r="G932" i="1" s="1"/>
  <c r="H932" i="1"/>
  <c r="A933" i="1"/>
  <c r="B933" i="1"/>
  <c r="D933" i="1"/>
  <c r="G933" i="1" s="1"/>
  <c r="H933" i="1"/>
  <c r="A934" i="1"/>
  <c r="B934" i="1"/>
  <c r="D934" i="1"/>
  <c r="G934" i="1" s="1"/>
  <c r="H934" i="1"/>
  <c r="A935" i="1"/>
  <c r="B935" i="1"/>
  <c r="D935" i="1"/>
  <c r="G935" i="1" s="1"/>
  <c r="H935" i="1"/>
  <c r="A936" i="1"/>
  <c r="B936" i="1"/>
  <c r="D936" i="1"/>
  <c r="G936" i="1" s="1"/>
  <c r="H936" i="1"/>
  <c r="A937" i="1"/>
  <c r="B937" i="1"/>
  <c r="D937" i="1"/>
  <c r="G937" i="1" s="1"/>
  <c r="H937" i="1"/>
  <c r="A938" i="1"/>
  <c r="B938" i="1"/>
  <c r="D938" i="1"/>
  <c r="G938" i="1" s="1"/>
  <c r="H938" i="1"/>
  <c r="A939" i="1"/>
  <c r="B939" i="1"/>
  <c r="D939" i="1"/>
  <c r="G939" i="1" s="1"/>
  <c r="H939" i="1"/>
  <c r="A940" i="1"/>
  <c r="B940" i="1"/>
  <c r="D940" i="1"/>
  <c r="G940" i="1" s="1"/>
  <c r="H940" i="1"/>
  <c r="A941" i="1"/>
  <c r="B941" i="1"/>
  <c r="D941" i="1"/>
  <c r="G941" i="1" s="1"/>
  <c r="H941" i="1"/>
  <c r="A942" i="1"/>
  <c r="B942" i="1"/>
  <c r="D942" i="1"/>
  <c r="G942" i="1" s="1"/>
  <c r="H942" i="1"/>
  <c r="A943" i="1"/>
  <c r="B943" i="1"/>
  <c r="D943" i="1"/>
  <c r="G943" i="1" s="1"/>
  <c r="H943" i="1"/>
  <c r="A944" i="1"/>
  <c r="B944" i="1"/>
  <c r="D944" i="1"/>
  <c r="G944" i="1" s="1"/>
  <c r="H944" i="1"/>
  <c r="A945" i="1"/>
  <c r="B945" i="1"/>
  <c r="D945" i="1"/>
  <c r="G945" i="1" s="1"/>
  <c r="H945" i="1"/>
  <c r="A946" i="1"/>
  <c r="B946" i="1"/>
  <c r="D946" i="1"/>
  <c r="G946" i="1" s="1"/>
  <c r="H946" i="1"/>
  <c r="A947" i="1"/>
  <c r="B947" i="1"/>
  <c r="D947" i="1"/>
  <c r="G947" i="1" s="1"/>
  <c r="H947" i="1"/>
  <c r="A948" i="1"/>
  <c r="B948" i="1"/>
  <c r="D948" i="1"/>
  <c r="G948" i="1" s="1"/>
  <c r="H948" i="1"/>
  <c r="A949" i="1"/>
  <c r="B949" i="1"/>
  <c r="D949" i="1"/>
  <c r="G949" i="1" s="1"/>
  <c r="H949" i="1"/>
  <c r="A950" i="1"/>
  <c r="B950" i="1"/>
  <c r="D950" i="1"/>
  <c r="G950" i="1" s="1"/>
  <c r="H950" i="1"/>
  <c r="A951" i="1"/>
  <c r="K951" i="1" s="1"/>
  <c r="B951" i="1"/>
  <c r="D951" i="1"/>
  <c r="G951" i="1" s="1"/>
  <c r="H951" i="1"/>
  <c r="A952" i="1"/>
  <c r="B952" i="1"/>
  <c r="D952" i="1"/>
  <c r="G952" i="1" s="1"/>
  <c r="H952" i="1"/>
  <c r="A953" i="1"/>
  <c r="B953" i="1"/>
  <c r="D953" i="1"/>
  <c r="G953" i="1" s="1"/>
  <c r="H953" i="1"/>
  <c r="A954" i="1"/>
  <c r="B954" i="1"/>
  <c r="D954" i="1"/>
  <c r="G954" i="1" s="1"/>
  <c r="H954" i="1"/>
  <c r="A955" i="1"/>
  <c r="B955" i="1"/>
  <c r="D955" i="1"/>
  <c r="G955" i="1" s="1"/>
  <c r="H955" i="1"/>
  <c r="A956" i="1"/>
  <c r="B956" i="1"/>
  <c r="D956" i="1"/>
  <c r="G956" i="1" s="1"/>
  <c r="H956" i="1"/>
  <c r="A957" i="1"/>
  <c r="B957" i="1"/>
  <c r="D957" i="1"/>
  <c r="G957" i="1" s="1"/>
  <c r="H957" i="1"/>
  <c r="A958" i="1"/>
  <c r="B958" i="1"/>
  <c r="D958" i="1"/>
  <c r="G958" i="1" s="1"/>
  <c r="H958" i="1"/>
  <c r="A959" i="1"/>
  <c r="B959" i="1"/>
  <c r="D959" i="1"/>
  <c r="G959" i="1" s="1"/>
  <c r="H959" i="1"/>
  <c r="A960" i="1"/>
  <c r="B960" i="1"/>
  <c r="D960" i="1"/>
  <c r="G960" i="1" s="1"/>
  <c r="H960" i="1"/>
  <c r="A961" i="1"/>
  <c r="B961" i="1"/>
  <c r="D961" i="1"/>
  <c r="G961" i="1" s="1"/>
  <c r="H961" i="1"/>
  <c r="A962" i="1"/>
  <c r="B962" i="1"/>
  <c r="D962" i="1"/>
  <c r="G962" i="1" s="1"/>
  <c r="H962" i="1"/>
  <c r="A963" i="1"/>
  <c r="B963" i="1"/>
  <c r="D963" i="1"/>
  <c r="G963" i="1" s="1"/>
  <c r="H963" i="1"/>
  <c r="A964" i="1"/>
  <c r="B964" i="1"/>
  <c r="D964" i="1"/>
  <c r="G964" i="1" s="1"/>
  <c r="H964" i="1"/>
  <c r="A965" i="1"/>
  <c r="B965" i="1"/>
  <c r="D965" i="1"/>
  <c r="G965" i="1" s="1"/>
  <c r="H965" i="1"/>
  <c r="A966" i="1"/>
  <c r="B966" i="1"/>
  <c r="D966" i="1"/>
  <c r="G966" i="1" s="1"/>
  <c r="H966" i="1"/>
  <c r="A967" i="1"/>
  <c r="B967" i="1"/>
  <c r="D967" i="1"/>
  <c r="G967" i="1" s="1"/>
  <c r="H967" i="1"/>
  <c r="A968" i="1"/>
  <c r="B968" i="1"/>
  <c r="D968" i="1"/>
  <c r="G968" i="1" s="1"/>
  <c r="H968" i="1"/>
  <c r="A969" i="1"/>
  <c r="B969" i="1"/>
  <c r="D969" i="1"/>
  <c r="G969" i="1" s="1"/>
  <c r="H969" i="1"/>
  <c r="A970" i="1"/>
  <c r="B970" i="1"/>
  <c r="D970" i="1"/>
  <c r="G970" i="1" s="1"/>
  <c r="H970" i="1"/>
  <c r="A971" i="1"/>
  <c r="B971" i="1"/>
  <c r="D971" i="1"/>
  <c r="G971" i="1" s="1"/>
  <c r="H971" i="1"/>
  <c r="A972" i="1"/>
  <c r="B972" i="1"/>
  <c r="D972" i="1"/>
  <c r="G972" i="1" s="1"/>
  <c r="H972" i="1"/>
  <c r="A973" i="1"/>
  <c r="B973" i="1"/>
  <c r="D973" i="1"/>
  <c r="G973" i="1" s="1"/>
  <c r="H973" i="1"/>
  <c r="A974" i="1"/>
  <c r="B974" i="1"/>
  <c r="D974" i="1"/>
  <c r="G974" i="1" s="1"/>
  <c r="H974" i="1"/>
  <c r="A975" i="1"/>
  <c r="B975" i="1"/>
  <c r="D975" i="1"/>
  <c r="G975" i="1" s="1"/>
  <c r="H975" i="1"/>
  <c r="A976" i="1"/>
  <c r="B976" i="1"/>
  <c r="D976" i="1"/>
  <c r="G976" i="1" s="1"/>
  <c r="H976" i="1"/>
  <c r="A977" i="1"/>
  <c r="B977" i="1"/>
  <c r="D977" i="1"/>
  <c r="G977" i="1" s="1"/>
  <c r="H977" i="1"/>
  <c r="A978" i="1"/>
  <c r="B978" i="1"/>
  <c r="D978" i="1"/>
  <c r="G978" i="1" s="1"/>
  <c r="H978" i="1"/>
  <c r="A979" i="1"/>
  <c r="B979" i="1"/>
  <c r="D979" i="1"/>
  <c r="G979" i="1" s="1"/>
  <c r="H979" i="1"/>
  <c r="A980" i="1"/>
  <c r="B980" i="1"/>
  <c r="D980" i="1"/>
  <c r="G980" i="1" s="1"/>
  <c r="H980" i="1"/>
  <c r="A981" i="1"/>
  <c r="B981" i="1"/>
  <c r="D981" i="1"/>
  <c r="G981" i="1" s="1"/>
  <c r="H981" i="1"/>
  <c r="A982" i="1"/>
  <c r="B982" i="1"/>
  <c r="D982" i="1"/>
  <c r="G982" i="1" s="1"/>
  <c r="H982" i="1"/>
  <c r="A983" i="1"/>
  <c r="B983" i="1"/>
  <c r="D983" i="1"/>
  <c r="G983" i="1" s="1"/>
  <c r="H983" i="1"/>
  <c r="A984" i="1"/>
  <c r="B984" i="1"/>
  <c r="D984" i="1"/>
  <c r="G984" i="1" s="1"/>
  <c r="H984" i="1"/>
  <c r="A985" i="1"/>
  <c r="B985" i="1"/>
  <c r="D985" i="1"/>
  <c r="G985" i="1" s="1"/>
  <c r="H985" i="1"/>
  <c r="A986" i="1"/>
  <c r="B986" i="1"/>
  <c r="D986" i="1"/>
  <c r="G986" i="1" s="1"/>
  <c r="H986" i="1"/>
  <c r="A987" i="1"/>
  <c r="B987" i="1"/>
  <c r="D987" i="1"/>
  <c r="G987" i="1" s="1"/>
  <c r="H987" i="1"/>
  <c r="A988" i="1"/>
  <c r="B988" i="1"/>
  <c r="D988" i="1"/>
  <c r="G988" i="1" s="1"/>
  <c r="H988" i="1"/>
  <c r="A989" i="1"/>
  <c r="B989" i="1"/>
  <c r="D989" i="1"/>
  <c r="G989" i="1" s="1"/>
  <c r="H989" i="1"/>
  <c r="A990" i="1"/>
  <c r="B990" i="1"/>
  <c r="D990" i="1"/>
  <c r="G990" i="1" s="1"/>
  <c r="H990" i="1"/>
  <c r="A991" i="1"/>
  <c r="B991" i="1"/>
  <c r="D991" i="1"/>
  <c r="G991" i="1" s="1"/>
  <c r="H991" i="1"/>
  <c r="A992" i="1"/>
  <c r="B992" i="1"/>
  <c r="D992" i="1"/>
  <c r="G992" i="1" s="1"/>
  <c r="H992" i="1"/>
  <c r="A993" i="1"/>
  <c r="B993" i="1"/>
  <c r="D993" i="1"/>
  <c r="G993" i="1" s="1"/>
  <c r="H993" i="1"/>
  <c r="A994" i="1"/>
  <c r="B994" i="1"/>
  <c r="D994" i="1"/>
  <c r="G994" i="1" s="1"/>
  <c r="H994" i="1"/>
  <c r="A995" i="1"/>
  <c r="B995" i="1"/>
  <c r="D995" i="1"/>
  <c r="G995" i="1" s="1"/>
  <c r="H995" i="1"/>
  <c r="A996" i="1"/>
  <c r="B996" i="1"/>
  <c r="D996" i="1"/>
  <c r="G996" i="1" s="1"/>
  <c r="H996" i="1"/>
  <c r="A997" i="1"/>
  <c r="B997" i="1"/>
  <c r="D997" i="1"/>
  <c r="G997" i="1" s="1"/>
  <c r="H997" i="1"/>
  <c r="A998" i="1"/>
  <c r="B998" i="1"/>
  <c r="I998" i="1" s="1"/>
  <c r="D998" i="1"/>
  <c r="G998" i="1" s="1"/>
  <c r="H998" i="1"/>
  <c r="A999" i="1"/>
  <c r="B999" i="1"/>
  <c r="D999" i="1"/>
  <c r="G999" i="1" s="1"/>
  <c r="H999" i="1"/>
  <c r="A1000" i="1"/>
  <c r="B1000" i="1"/>
  <c r="D1000" i="1"/>
  <c r="G1000" i="1" s="1"/>
  <c r="H1000" i="1"/>
  <c r="A1001" i="1"/>
  <c r="B1001" i="1"/>
  <c r="D1001" i="1"/>
  <c r="G1001" i="1" s="1"/>
  <c r="H1001" i="1"/>
  <c r="A1002" i="1"/>
  <c r="B1002" i="1"/>
  <c r="D1002" i="1"/>
  <c r="G1002" i="1" s="1"/>
  <c r="H1002" i="1"/>
  <c r="A1003" i="1"/>
  <c r="B1003" i="1"/>
  <c r="D1003" i="1"/>
  <c r="G1003" i="1" s="1"/>
  <c r="H1003" i="1"/>
  <c r="A1004" i="1"/>
  <c r="B1004" i="1"/>
  <c r="D1004" i="1"/>
  <c r="G1004" i="1" s="1"/>
  <c r="H1004" i="1"/>
  <c r="A1005" i="1"/>
  <c r="B1005" i="1"/>
  <c r="D1005" i="1"/>
  <c r="G1005" i="1" s="1"/>
  <c r="H1005" i="1"/>
  <c r="A1006" i="1"/>
  <c r="B1006" i="1"/>
  <c r="D1006" i="1"/>
  <c r="G1006" i="1" s="1"/>
  <c r="H1006" i="1"/>
  <c r="A1007" i="1"/>
  <c r="B1007" i="1"/>
  <c r="D1007" i="1"/>
  <c r="G1007" i="1" s="1"/>
  <c r="H1007" i="1"/>
  <c r="A1008" i="1"/>
  <c r="B1008" i="1"/>
  <c r="D1008" i="1"/>
  <c r="G1008" i="1" s="1"/>
  <c r="H1008" i="1"/>
  <c r="A1009" i="1"/>
  <c r="B1009" i="1"/>
  <c r="D1009" i="1"/>
  <c r="G1009" i="1" s="1"/>
  <c r="H1009" i="1"/>
  <c r="A1010" i="1"/>
  <c r="B1010" i="1"/>
  <c r="D1010" i="1"/>
  <c r="G1010" i="1" s="1"/>
  <c r="H1010" i="1"/>
  <c r="A1011" i="1"/>
  <c r="B1011" i="1"/>
  <c r="D1011" i="1"/>
  <c r="G1011" i="1" s="1"/>
  <c r="H1011" i="1"/>
  <c r="A1012" i="1"/>
  <c r="B1012" i="1"/>
  <c r="D1012" i="1"/>
  <c r="G1012" i="1" s="1"/>
  <c r="H1012" i="1"/>
  <c r="A1013" i="1"/>
  <c r="B1013" i="1"/>
  <c r="D1013" i="1"/>
  <c r="G1013" i="1" s="1"/>
  <c r="H1013" i="1"/>
  <c r="A1014" i="1"/>
  <c r="B1014" i="1"/>
  <c r="D1014" i="1"/>
  <c r="G1014" i="1" s="1"/>
  <c r="H1014" i="1"/>
  <c r="A1015" i="1"/>
  <c r="B1015" i="1"/>
  <c r="D1015" i="1"/>
  <c r="G1015" i="1" s="1"/>
  <c r="H1015" i="1"/>
  <c r="A1016" i="1"/>
  <c r="B1016" i="1"/>
  <c r="D1016" i="1"/>
  <c r="G1016" i="1" s="1"/>
  <c r="H1016" i="1"/>
  <c r="A1017" i="1"/>
  <c r="B1017" i="1"/>
  <c r="D1017" i="1"/>
  <c r="G1017" i="1" s="1"/>
  <c r="H1017" i="1"/>
  <c r="A1018" i="1"/>
  <c r="B1018" i="1"/>
  <c r="D1018" i="1"/>
  <c r="G1018" i="1" s="1"/>
  <c r="H1018" i="1"/>
  <c r="A1019" i="1"/>
  <c r="B1019" i="1"/>
  <c r="D1019" i="1"/>
  <c r="G1019" i="1" s="1"/>
  <c r="H1019" i="1"/>
  <c r="A1020" i="1"/>
  <c r="B1020" i="1"/>
  <c r="D1020" i="1"/>
  <c r="G1020" i="1" s="1"/>
  <c r="H1020" i="1"/>
  <c r="A1021" i="1"/>
  <c r="B1021" i="1"/>
  <c r="D1021" i="1"/>
  <c r="G1021" i="1" s="1"/>
  <c r="H1021" i="1"/>
  <c r="A1022" i="1"/>
  <c r="B1022" i="1"/>
  <c r="D1022" i="1"/>
  <c r="G1022" i="1" s="1"/>
  <c r="H1022" i="1"/>
  <c r="A1023" i="1"/>
  <c r="B1023" i="1"/>
  <c r="D1023" i="1"/>
  <c r="G1023" i="1" s="1"/>
  <c r="H1023" i="1"/>
  <c r="A1024" i="1"/>
  <c r="B1024" i="1"/>
  <c r="D1024" i="1"/>
  <c r="G1024" i="1" s="1"/>
  <c r="H1024" i="1"/>
  <c r="A1025" i="1"/>
  <c r="B1025" i="1"/>
  <c r="D1025" i="1"/>
  <c r="G1025" i="1" s="1"/>
  <c r="H1025" i="1"/>
  <c r="A1026" i="1"/>
  <c r="B1026" i="1"/>
  <c r="D1026" i="1"/>
  <c r="G1026" i="1" s="1"/>
  <c r="H1026" i="1"/>
  <c r="A1027" i="1"/>
  <c r="B1027" i="1"/>
  <c r="D1027" i="1"/>
  <c r="G1027" i="1" s="1"/>
  <c r="H1027" i="1"/>
  <c r="A1028" i="1"/>
  <c r="B1028" i="1"/>
  <c r="D1028" i="1"/>
  <c r="G1028" i="1" s="1"/>
  <c r="H1028" i="1"/>
  <c r="A1029" i="1"/>
  <c r="B1029" i="1"/>
  <c r="D1029" i="1"/>
  <c r="G1029" i="1" s="1"/>
  <c r="H1029" i="1"/>
  <c r="A1030" i="1"/>
  <c r="B1030" i="1"/>
  <c r="D1030" i="1"/>
  <c r="G1030" i="1" s="1"/>
  <c r="H1030" i="1"/>
  <c r="A1031" i="1"/>
  <c r="B1031" i="1"/>
  <c r="D1031" i="1"/>
  <c r="G1031" i="1" s="1"/>
  <c r="H1031" i="1"/>
  <c r="A1032" i="1"/>
  <c r="B1032" i="1"/>
  <c r="D1032" i="1"/>
  <c r="G1032" i="1" s="1"/>
  <c r="H1032" i="1"/>
  <c r="A1033" i="1"/>
  <c r="B1033" i="1"/>
  <c r="D1033" i="1"/>
  <c r="G1033" i="1" s="1"/>
  <c r="H1033" i="1"/>
  <c r="A1034" i="1"/>
  <c r="B1034" i="1"/>
  <c r="D1034" i="1"/>
  <c r="G1034" i="1" s="1"/>
  <c r="H1034" i="1"/>
  <c r="A1035" i="1"/>
  <c r="B1035" i="1"/>
  <c r="D1035" i="1"/>
  <c r="G1035" i="1" s="1"/>
  <c r="H1035" i="1"/>
  <c r="A1036" i="1"/>
  <c r="B1036" i="1"/>
  <c r="D1036" i="1"/>
  <c r="G1036" i="1" s="1"/>
  <c r="H1036" i="1"/>
  <c r="A1037" i="1"/>
  <c r="B1037" i="1"/>
  <c r="D1037" i="1"/>
  <c r="G1037" i="1" s="1"/>
  <c r="H1037" i="1"/>
  <c r="A1038" i="1"/>
  <c r="B1038" i="1"/>
  <c r="D1038" i="1"/>
  <c r="G1038" i="1" s="1"/>
  <c r="H1038" i="1"/>
  <c r="A1039" i="1"/>
  <c r="B1039" i="1"/>
  <c r="D1039" i="1"/>
  <c r="G1039" i="1" s="1"/>
  <c r="H1039" i="1"/>
  <c r="A1040" i="1"/>
  <c r="B1040" i="1"/>
  <c r="D1040" i="1"/>
  <c r="G1040" i="1" s="1"/>
  <c r="H1040" i="1"/>
  <c r="A1041" i="1"/>
  <c r="B1041" i="1"/>
  <c r="D1041" i="1"/>
  <c r="G1041" i="1" s="1"/>
  <c r="H1041" i="1"/>
  <c r="A1042" i="1"/>
  <c r="B1042" i="1"/>
  <c r="D1042" i="1"/>
  <c r="G1042" i="1" s="1"/>
  <c r="H1042" i="1"/>
  <c r="A1043" i="1"/>
  <c r="B1043" i="1"/>
  <c r="D1043" i="1"/>
  <c r="G1043" i="1" s="1"/>
  <c r="H1043" i="1"/>
  <c r="A1044" i="1"/>
  <c r="B1044" i="1"/>
  <c r="D1044" i="1"/>
  <c r="G1044" i="1" s="1"/>
  <c r="H1044" i="1"/>
  <c r="A1045" i="1"/>
  <c r="B1045" i="1"/>
  <c r="D1045" i="1"/>
  <c r="G1045" i="1" s="1"/>
  <c r="H1045" i="1"/>
  <c r="A1046" i="1"/>
  <c r="B1046" i="1"/>
  <c r="D1046" i="1"/>
  <c r="G1046" i="1" s="1"/>
  <c r="H1046" i="1"/>
  <c r="A1047" i="1"/>
  <c r="B1047" i="1"/>
  <c r="D1047" i="1"/>
  <c r="G1047" i="1" s="1"/>
  <c r="H1047" i="1"/>
  <c r="A1048" i="1"/>
  <c r="B1048" i="1"/>
  <c r="D1048" i="1"/>
  <c r="G1048" i="1" s="1"/>
  <c r="H1048" i="1"/>
  <c r="A1049" i="1"/>
  <c r="B1049" i="1"/>
  <c r="D1049" i="1"/>
  <c r="G1049" i="1" s="1"/>
  <c r="H1049" i="1"/>
  <c r="A1050" i="1"/>
  <c r="B1050" i="1"/>
  <c r="D1050" i="1"/>
  <c r="G1050" i="1" s="1"/>
  <c r="H1050" i="1"/>
  <c r="A1051" i="1"/>
  <c r="B1051" i="1"/>
  <c r="D1051" i="1"/>
  <c r="G1051" i="1" s="1"/>
  <c r="H1051" i="1"/>
  <c r="A1052" i="1"/>
  <c r="B1052" i="1"/>
  <c r="D1052" i="1"/>
  <c r="G1052" i="1" s="1"/>
  <c r="H1052" i="1"/>
  <c r="A1053" i="1"/>
  <c r="B1053" i="1"/>
  <c r="D1053" i="1"/>
  <c r="G1053" i="1" s="1"/>
  <c r="H1053" i="1"/>
  <c r="A1054" i="1"/>
  <c r="B1054" i="1"/>
  <c r="D1054" i="1"/>
  <c r="G1054" i="1" s="1"/>
  <c r="H1054" i="1"/>
  <c r="A1055" i="1"/>
  <c r="B1055" i="1"/>
  <c r="D1055" i="1"/>
  <c r="G1055" i="1" s="1"/>
  <c r="H1055" i="1"/>
  <c r="A1056" i="1"/>
  <c r="B1056" i="1"/>
  <c r="D1056" i="1"/>
  <c r="G1056" i="1" s="1"/>
  <c r="H1056" i="1"/>
  <c r="A1057" i="1"/>
  <c r="B1057" i="1"/>
  <c r="D1057" i="1"/>
  <c r="G1057" i="1" s="1"/>
  <c r="H1057" i="1"/>
  <c r="A1058" i="1"/>
  <c r="B1058" i="1"/>
  <c r="D1058" i="1"/>
  <c r="G1058" i="1" s="1"/>
  <c r="H1058" i="1"/>
  <c r="A1059" i="1"/>
  <c r="B1059" i="1"/>
  <c r="D1059" i="1"/>
  <c r="G1059" i="1" s="1"/>
  <c r="H1059" i="1"/>
  <c r="A1060" i="1"/>
  <c r="B1060" i="1"/>
  <c r="D1060" i="1"/>
  <c r="G1060" i="1" s="1"/>
  <c r="H1060" i="1"/>
  <c r="A1061" i="1"/>
  <c r="B1061" i="1"/>
  <c r="D1061" i="1"/>
  <c r="G1061" i="1" s="1"/>
  <c r="H1061" i="1"/>
  <c r="A1062" i="1"/>
  <c r="B1062" i="1"/>
  <c r="D1062" i="1"/>
  <c r="G1062" i="1" s="1"/>
  <c r="H1062" i="1"/>
  <c r="A1063" i="1"/>
  <c r="K1063" i="1" s="1"/>
  <c r="B1063" i="1"/>
  <c r="D1063" i="1"/>
  <c r="G1063" i="1" s="1"/>
  <c r="H1063" i="1"/>
  <c r="A1064" i="1"/>
  <c r="B1064" i="1"/>
  <c r="D1064" i="1"/>
  <c r="G1064" i="1" s="1"/>
  <c r="H1064" i="1"/>
  <c r="A1065" i="1"/>
  <c r="B1065" i="1"/>
  <c r="D1065" i="1"/>
  <c r="G1065" i="1" s="1"/>
  <c r="H1065" i="1"/>
  <c r="A1066" i="1"/>
  <c r="B1066" i="1"/>
  <c r="D1066" i="1"/>
  <c r="G1066" i="1" s="1"/>
  <c r="H1066" i="1"/>
  <c r="A1067" i="1"/>
  <c r="B1067" i="1"/>
  <c r="D1067" i="1"/>
  <c r="G1067" i="1" s="1"/>
  <c r="H1067" i="1"/>
  <c r="A1068" i="1"/>
  <c r="B1068" i="1"/>
  <c r="D1068" i="1"/>
  <c r="G1068" i="1" s="1"/>
  <c r="H1068" i="1"/>
  <c r="A1069" i="1"/>
  <c r="B1069" i="1"/>
  <c r="D1069" i="1"/>
  <c r="G1069" i="1" s="1"/>
  <c r="H1069" i="1"/>
  <c r="A1070" i="1"/>
  <c r="B1070" i="1"/>
  <c r="D1070" i="1"/>
  <c r="G1070" i="1" s="1"/>
  <c r="H1070" i="1"/>
  <c r="A1071" i="1"/>
  <c r="B1071" i="1"/>
  <c r="D1071" i="1"/>
  <c r="G1071" i="1" s="1"/>
  <c r="H1071" i="1"/>
  <c r="A1072" i="1"/>
  <c r="B1072" i="1"/>
  <c r="D1072" i="1"/>
  <c r="G1072" i="1" s="1"/>
  <c r="H1072" i="1"/>
  <c r="A1073" i="1"/>
  <c r="B1073" i="1"/>
  <c r="D1073" i="1"/>
  <c r="G1073" i="1" s="1"/>
  <c r="H1073" i="1"/>
  <c r="A1074" i="1"/>
  <c r="B1074" i="1"/>
  <c r="D1074" i="1"/>
  <c r="G1074" i="1" s="1"/>
  <c r="H1074" i="1"/>
  <c r="A1075" i="1"/>
  <c r="B1075" i="1"/>
  <c r="D1075" i="1"/>
  <c r="G1075" i="1" s="1"/>
  <c r="H1075" i="1"/>
  <c r="A1076" i="1"/>
  <c r="B1076" i="1"/>
  <c r="D1076" i="1"/>
  <c r="G1076" i="1" s="1"/>
  <c r="H1076" i="1"/>
  <c r="A1077" i="1"/>
  <c r="B1077" i="1"/>
  <c r="D1077" i="1"/>
  <c r="G1077" i="1" s="1"/>
  <c r="H1077" i="1"/>
  <c r="A1078" i="1"/>
  <c r="B1078" i="1"/>
  <c r="D1078" i="1"/>
  <c r="G1078" i="1" s="1"/>
  <c r="H1078" i="1"/>
  <c r="A1079" i="1"/>
  <c r="B1079" i="1"/>
  <c r="D1079" i="1"/>
  <c r="G1079" i="1" s="1"/>
  <c r="H1079" i="1"/>
  <c r="A1080" i="1"/>
  <c r="B1080" i="1"/>
  <c r="D1080" i="1"/>
  <c r="G1080" i="1" s="1"/>
  <c r="H1080" i="1"/>
  <c r="A1081" i="1"/>
  <c r="B1081" i="1"/>
  <c r="D1081" i="1"/>
  <c r="G1081" i="1" s="1"/>
  <c r="H1081" i="1"/>
  <c r="A1082" i="1"/>
  <c r="B1082" i="1"/>
  <c r="D1082" i="1"/>
  <c r="G1082" i="1" s="1"/>
  <c r="H1082" i="1"/>
  <c r="A1083" i="1"/>
  <c r="B1083" i="1"/>
  <c r="D1083" i="1"/>
  <c r="G1083" i="1" s="1"/>
  <c r="H1083" i="1"/>
  <c r="A1084" i="1"/>
  <c r="B1084" i="1"/>
  <c r="D1084" i="1"/>
  <c r="G1084" i="1" s="1"/>
  <c r="H1084" i="1"/>
  <c r="A1085" i="1"/>
  <c r="B1085" i="1"/>
  <c r="D1085" i="1"/>
  <c r="G1085" i="1" s="1"/>
  <c r="H1085" i="1"/>
  <c r="A1086" i="1"/>
  <c r="B1086" i="1"/>
  <c r="D1086" i="1"/>
  <c r="G1086" i="1" s="1"/>
  <c r="H1086" i="1"/>
  <c r="A1087" i="1"/>
  <c r="B1087" i="1"/>
  <c r="D1087" i="1"/>
  <c r="G1087" i="1" s="1"/>
  <c r="H1087" i="1"/>
  <c r="A1088" i="1"/>
  <c r="B1088" i="1"/>
  <c r="D1088" i="1"/>
  <c r="G1088" i="1" s="1"/>
  <c r="H1088" i="1"/>
  <c r="A1089" i="1"/>
  <c r="B1089" i="1"/>
  <c r="D1089" i="1"/>
  <c r="G1089" i="1" s="1"/>
  <c r="H1089" i="1"/>
  <c r="A1090" i="1"/>
  <c r="B1090" i="1"/>
  <c r="D1090" i="1"/>
  <c r="G1090" i="1" s="1"/>
  <c r="H1090" i="1"/>
  <c r="A1091" i="1"/>
  <c r="B1091" i="1"/>
  <c r="D1091" i="1"/>
  <c r="G1091" i="1" s="1"/>
  <c r="H1091" i="1"/>
  <c r="A1092" i="1"/>
  <c r="B1092" i="1"/>
  <c r="D1092" i="1"/>
  <c r="G1092" i="1" s="1"/>
  <c r="H1092" i="1"/>
  <c r="A1093" i="1"/>
  <c r="B1093" i="1"/>
  <c r="D1093" i="1"/>
  <c r="G1093" i="1" s="1"/>
  <c r="H1093" i="1"/>
  <c r="A1094" i="1"/>
  <c r="B1094" i="1"/>
  <c r="D1094" i="1"/>
  <c r="G1094" i="1" s="1"/>
  <c r="H1094" i="1"/>
  <c r="A1095" i="1"/>
  <c r="B1095" i="1"/>
  <c r="D1095" i="1"/>
  <c r="G1095" i="1" s="1"/>
  <c r="H1095" i="1"/>
  <c r="A1096" i="1"/>
  <c r="B1096" i="1"/>
  <c r="D1096" i="1"/>
  <c r="G1096" i="1" s="1"/>
  <c r="H1096" i="1"/>
  <c r="A1097" i="1"/>
  <c r="B1097" i="1"/>
  <c r="D1097" i="1"/>
  <c r="G1097" i="1" s="1"/>
  <c r="H1097" i="1"/>
  <c r="A1098" i="1"/>
  <c r="B1098" i="1"/>
  <c r="D1098" i="1"/>
  <c r="G1098" i="1" s="1"/>
  <c r="H1098" i="1"/>
  <c r="A1099" i="1"/>
  <c r="B1099" i="1"/>
  <c r="D1099" i="1"/>
  <c r="G1099" i="1" s="1"/>
  <c r="H1099" i="1"/>
  <c r="A1100" i="1"/>
  <c r="B1100" i="1"/>
  <c r="D1100" i="1"/>
  <c r="G1100" i="1" s="1"/>
  <c r="H1100" i="1"/>
  <c r="A1101" i="1"/>
  <c r="B1101" i="1"/>
  <c r="D1101" i="1"/>
  <c r="G1101" i="1" s="1"/>
  <c r="H1101" i="1"/>
  <c r="A1102" i="1"/>
  <c r="B1102" i="1"/>
  <c r="D1102" i="1"/>
  <c r="G1102" i="1" s="1"/>
  <c r="H1102" i="1"/>
  <c r="A1103" i="1"/>
  <c r="B1103" i="1"/>
  <c r="D1103" i="1"/>
  <c r="G1103" i="1" s="1"/>
  <c r="H1103" i="1"/>
  <c r="A1104" i="1"/>
  <c r="B1104" i="1"/>
  <c r="D1104" i="1"/>
  <c r="G1104" i="1" s="1"/>
  <c r="H1104" i="1"/>
  <c r="A1105" i="1"/>
  <c r="B1105" i="1"/>
  <c r="D1105" i="1"/>
  <c r="G1105" i="1" s="1"/>
  <c r="H1105" i="1"/>
  <c r="A1106" i="1"/>
  <c r="B1106" i="1"/>
  <c r="D1106" i="1"/>
  <c r="G1106" i="1" s="1"/>
  <c r="H1106" i="1"/>
  <c r="A1107" i="1"/>
  <c r="B1107" i="1"/>
  <c r="D1107" i="1"/>
  <c r="G1107" i="1" s="1"/>
  <c r="H1107" i="1"/>
  <c r="A1108" i="1"/>
  <c r="B1108" i="1"/>
  <c r="D1108" i="1"/>
  <c r="G1108" i="1" s="1"/>
  <c r="H1108" i="1"/>
  <c r="A1109" i="1"/>
  <c r="B1109" i="1"/>
  <c r="D1109" i="1"/>
  <c r="G1109" i="1" s="1"/>
  <c r="H1109" i="1"/>
  <c r="A1110" i="1"/>
  <c r="B1110" i="1"/>
  <c r="D1110" i="1"/>
  <c r="G1110" i="1" s="1"/>
  <c r="H1110" i="1"/>
  <c r="A1111" i="1"/>
  <c r="B1111" i="1"/>
  <c r="D1111" i="1"/>
  <c r="G1111" i="1" s="1"/>
  <c r="H1111" i="1"/>
  <c r="A1112" i="1"/>
  <c r="B1112" i="1"/>
  <c r="D1112" i="1"/>
  <c r="G1112" i="1" s="1"/>
  <c r="H1112" i="1"/>
  <c r="A1113" i="1"/>
  <c r="B1113" i="1"/>
  <c r="D1113" i="1"/>
  <c r="G1113" i="1" s="1"/>
  <c r="H1113" i="1"/>
  <c r="A1114" i="1"/>
  <c r="B1114" i="1"/>
  <c r="D1114" i="1"/>
  <c r="G1114" i="1" s="1"/>
  <c r="H1114" i="1"/>
  <c r="A1115" i="1"/>
  <c r="B1115" i="1"/>
  <c r="D1115" i="1"/>
  <c r="G1115" i="1" s="1"/>
  <c r="H1115" i="1"/>
  <c r="A1116" i="1"/>
  <c r="B1116" i="1"/>
  <c r="D1116" i="1"/>
  <c r="G1116" i="1" s="1"/>
  <c r="H1116" i="1"/>
  <c r="A1117" i="1"/>
  <c r="B1117" i="1"/>
  <c r="D1117" i="1"/>
  <c r="G1117" i="1" s="1"/>
  <c r="H1117" i="1"/>
  <c r="A1118" i="1"/>
  <c r="B1118" i="1"/>
  <c r="D1118" i="1"/>
  <c r="G1118" i="1" s="1"/>
  <c r="H1118" i="1"/>
  <c r="A1119" i="1"/>
  <c r="B1119" i="1"/>
  <c r="D1119" i="1"/>
  <c r="G1119" i="1" s="1"/>
  <c r="H1119" i="1"/>
  <c r="A1120" i="1"/>
  <c r="B1120" i="1"/>
  <c r="D1120" i="1"/>
  <c r="G1120" i="1" s="1"/>
  <c r="H1120" i="1"/>
  <c r="A1121" i="1"/>
  <c r="B1121" i="1"/>
  <c r="D1121" i="1"/>
  <c r="G1121" i="1" s="1"/>
  <c r="H1121" i="1"/>
  <c r="A1122" i="1"/>
  <c r="B1122" i="1"/>
  <c r="D1122" i="1"/>
  <c r="G1122" i="1" s="1"/>
  <c r="H1122" i="1"/>
  <c r="A1123" i="1"/>
  <c r="B1123" i="1"/>
  <c r="D1123" i="1"/>
  <c r="G1123" i="1" s="1"/>
  <c r="H1123" i="1"/>
  <c r="A1124" i="1"/>
  <c r="B1124" i="1"/>
  <c r="D1124" i="1"/>
  <c r="G1124" i="1" s="1"/>
  <c r="H1124" i="1"/>
  <c r="A1125" i="1"/>
  <c r="B1125" i="1"/>
  <c r="D1125" i="1"/>
  <c r="G1125" i="1" s="1"/>
  <c r="H1125" i="1"/>
  <c r="A1126" i="1"/>
  <c r="B1126" i="1"/>
  <c r="D1126" i="1"/>
  <c r="G1126" i="1" s="1"/>
  <c r="H1126" i="1"/>
  <c r="A1127" i="1"/>
  <c r="B1127" i="1"/>
  <c r="D1127" i="1"/>
  <c r="G1127" i="1" s="1"/>
  <c r="H1127" i="1"/>
  <c r="A1128" i="1"/>
  <c r="B1128" i="1"/>
  <c r="D1128" i="1"/>
  <c r="G1128" i="1" s="1"/>
  <c r="H1128" i="1"/>
  <c r="A1129" i="1"/>
  <c r="B1129" i="1"/>
  <c r="D1129" i="1"/>
  <c r="G1129" i="1" s="1"/>
  <c r="H1129" i="1"/>
  <c r="A1130" i="1"/>
  <c r="B1130" i="1"/>
  <c r="D1130" i="1"/>
  <c r="G1130" i="1" s="1"/>
  <c r="H1130" i="1"/>
  <c r="A1131" i="1"/>
  <c r="B1131" i="1"/>
  <c r="D1131" i="1"/>
  <c r="G1131" i="1" s="1"/>
  <c r="H1131" i="1"/>
  <c r="A1132" i="1"/>
  <c r="B1132" i="1"/>
  <c r="D1132" i="1"/>
  <c r="G1132" i="1" s="1"/>
  <c r="H1132" i="1"/>
  <c r="A1133" i="1"/>
  <c r="B1133" i="1"/>
  <c r="D1133" i="1"/>
  <c r="G1133" i="1" s="1"/>
  <c r="H1133" i="1"/>
  <c r="A1134" i="1"/>
  <c r="B1134" i="1"/>
  <c r="D1134" i="1"/>
  <c r="G1134" i="1" s="1"/>
  <c r="H1134" i="1"/>
  <c r="A1135" i="1"/>
  <c r="B1135" i="1"/>
  <c r="D1135" i="1"/>
  <c r="G1135" i="1" s="1"/>
  <c r="H1135" i="1"/>
  <c r="A1136" i="1"/>
  <c r="B1136" i="1"/>
  <c r="D1136" i="1"/>
  <c r="G1136" i="1" s="1"/>
  <c r="H1136" i="1"/>
  <c r="A1137" i="1"/>
  <c r="B1137" i="1"/>
  <c r="D1137" i="1"/>
  <c r="G1137" i="1" s="1"/>
  <c r="H1137" i="1"/>
  <c r="A1138" i="1"/>
  <c r="B1138" i="1"/>
  <c r="D1138" i="1"/>
  <c r="G1138" i="1" s="1"/>
  <c r="H1138" i="1"/>
  <c r="A1139" i="1"/>
  <c r="B1139" i="1"/>
  <c r="D1139" i="1"/>
  <c r="G1139" i="1" s="1"/>
  <c r="H1139" i="1"/>
  <c r="A1140" i="1"/>
  <c r="B1140" i="1"/>
  <c r="D1140" i="1"/>
  <c r="G1140" i="1" s="1"/>
  <c r="H1140" i="1"/>
  <c r="A1141" i="1"/>
  <c r="B1141" i="1"/>
  <c r="D1141" i="1"/>
  <c r="G1141" i="1" s="1"/>
  <c r="H1141" i="1"/>
  <c r="A1142" i="1"/>
  <c r="B1142" i="1"/>
  <c r="D1142" i="1"/>
  <c r="G1142" i="1" s="1"/>
  <c r="H1142" i="1"/>
  <c r="A1143" i="1"/>
  <c r="B1143" i="1"/>
  <c r="D1143" i="1"/>
  <c r="G1143" i="1" s="1"/>
  <c r="H1143" i="1"/>
  <c r="A1144" i="1"/>
  <c r="B1144" i="1"/>
  <c r="D1144" i="1"/>
  <c r="G1144" i="1" s="1"/>
  <c r="H1144" i="1"/>
  <c r="A1145" i="1"/>
  <c r="B1145" i="1"/>
  <c r="D1145" i="1"/>
  <c r="G1145" i="1" s="1"/>
  <c r="H1145" i="1"/>
  <c r="A1146" i="1"/>
  <c r="B1146" i="1"/>
  <c r="D1146" i="1"/>
  <c r="G1146" i="1" s="1"/>
  <c r="H1146" i="1"/>
  <c r="A1147" i="1"/>
  <c r="B1147" i="1"/>
  <c r="D1147" i="1"/>
  <c r="G1147" i="1" s="1"/>
  <c r="H1147" i="1"/>
  <c r="A1148" i="1"/>
  <c r="B1148" i="1"/>
  <c r="D1148" i="1"/>
  <c r="G1148" i="1" s="1"/>
  <c r="H1148" i="1"/>
  <c r="A1149" i="1"/>
  <c r="B1149" i="1"/>
  <c r="D1149" i="1"/>
  <c r="G1149" i="1" s="1"/>
  <c r="H1149" i="1"/>
  <c r="A1150" i="1"/>
  <c r="B1150" i="1"/>
  <c r="D1150" i="1"/>
  <c r="G1150" i="1" s="1"/>
  <c r="H1150" i="1"/>
  <c r="A1151" i="1"/>
  <c r="B1151" i="1"/>
  <c r="D1151" i="1"/>
  <c r="G1151" i="1" s="1"/>
  <c r="H1151" i="1"/>
  <c r="A1152" i="1"/>
  <c r="B1152" i="1"/>
  <c r="D1152" i="1"/>
  <c r="G1152" i="1" s="1"/>
  <c r="H1152" i="1"/>
  <c r="A1153" i="1"/>
  <c r="B1153" i="1"/>
  <c r="D1153" i="1"/>
  <c r="G1153" i="1" s="1"/>
  <c r="H1153" i="1"/>
  <c r="A1154" i="1"/>
  <c r="B1154" i="1"/>
  <c r="D1154" i="1"/>
  <c r="G1154" i="1" s="1"/>
  <c r="H1154" i="1"/>
  <c r="A1155" i="1"/>
  <c r="B1155" i="1"/>
  <c r="D1155" i="1"/>
  <c r="G1155" i="1" s="1"/>
  <c r="H1155" i="1"/>
  <c r="A1156" i="1"/>
  <c r="B1156" i="1"/>
  <c r="D1156" i="1"/>
  <c r="G1156" i="1" s="1"/>
  <c r="H1156" i="1"/>
  <c r="A1157" i="1"/>
  <c r="B1157" i="1"/>
  <c r="D1157" i="1"/>
  <c r="G1157" i="1" s="1"/>
  <c r="H1157" i="1"/>
  <c r="A1158" i="1"/>
  <c r="B1158" i="1"/>
  <c r="D1158" i="1"/>
  <c r="G1158" i="1" s="1"/>
  <c r="H1158" i="1"/>
  <c r="A1159" i="1"/>
  <c r="B1159" i="1"/>
  <c r="D1159" i="1"/>
  <c r="G1159" i="1" s="1"/>
  <c r="H1159" i="1"/>
  <c r="A1160" i="1"/>
  <c r="B1160" i="1"/>
  <c r="D1160" i="1"/>
  <c r="G1160" i="1" s="1"/>
  <c r="H1160" i="1"/>
  <c r="A1161" i="1"/>
  <c r="B1161" i="1"/>
  <c r="D1161" i="1"/>
  <c r="G1161" i="1" s="1"/>
  <c r="H1161" i="1"/>
  <c r="A1162" i="1"/>
  <c r="B1162" i="1"/>
  <c r="D1162" i="1"/>
  <c r="G1162" i="1" s="1"/>
  <c r="H1162" i="1"/>
  <c r="A1163" i="1"/>
  <c r="B1163" i="1"/>
  <c r="D1163" i="1"/>
  <c r="G1163" i="1" s="1"/>
  <c r="H1163" i="1"/>
  <c r="A1164" i="1"/>
  <c r="B1164" i="1"/>
  <c r="D1164" i="1"/>
  <c r="G1164" i="1" s="1"/>
  <c r="H1164" i="1"/>
  <c r="A1165" i="1"/>
  <c r="B1165" i="1"/>
  <c r="D1165" i="1"/>
  <c r="G1165" i="1" s="1"/>
  <c r="H1165" i="1"/>
  <c r="A1166" i="1"/>
  <c r="B1166" i="1"/>
  <c r="D1166" i="1"/>
  <c r="G1166" i="1" s="1"/>
  <c r="H1166" i="1"/>
  <c r="A1167" i="1"/>
  <c r="B1167" i="1"/>
  <c r="D1167" i="1"/>
  <c r="G1167" i="1" s="1"/>
  <c r="H1167" i="1"/>
  <c r="A1168" i="1"/>
  <c r="B1168" i="1"/>
  <c r="D1168" i="1"/>
  <c r="G1168" i="1" s="1"/>
  <c r="H1168" i="1"/>
  <c r="A1169" i="1"/>
  <c r="B1169" i="1"/>
  <c r="D1169" i="1"/>
  <c r="G1169" i="1" s="1"/>
  <c r="H1169" i="1"/>
  <c r="A1170" i="1"/>
  <c r="B1170" i="1"/>
  <c r="D1170" i="1"/>
  <c r="G1170" i="1" s="1"/>
  <c r="H1170" i="1"/>
  <c r="A1171" i="1"/>
  <c r="B1171" i="1"/>
  <c r="D1171" i="1"/>
  <c r="G1171" i="1" s="1"/>
  <c r="H1171" i="1"/>
  <c r="A1172" i="1"/>
  <c r="B1172" i="1"/>
  <c r="D1172" i="1"/>
  <c r="G1172" i="1" s="1"/>
  <c r="H1172" i="1"/>
  <c r="A1173" i="1"/>
  <c r="B1173" i="1"/>
  <c r="D1173" i="1"/>
  <c r="G1173" i="1" s="1"/>
  <c r="H1173" i="1"/>
  <c r="A1174" i="1"/>
  <c r="B1174" i="1"/>
  <c r="D1174" i="1"/>
  <c r="G1174" i="1" s="1"/>
  <c r="H1174" i="1"/>
  <c r="A1175" i="1"/>
  <c r="B1175" i="1"/>
  <c r="D1175" i="1"/>
  <c r="G1175" i="1" s="1"/>
  <c r="H1175" i="1"/>
  <c r="A1176" i="1"/>
  <c r="B1176" i="1"/>
  <c r="D1176" i="1"/>
  <c r="G1176" i="1" s="1"/>
  <c r="H1176" i="1"/>
  <c r="A1177" i="1"/>
  <c r="B1177" i="1"/>
  <c r="D1177" i="1"/>
  <c r="G1177" i="1" s="1"/>
  <c r="H1177" i="1"/>
  <c r="A1178" i="1"/>
  <c r="B1178" i="1"/>
  <c r="D1178" i="1"/>
  <c r="G1178" i="1" s="1"/>
  <c r="H1178" i="1"/>
  <c r="A1179" i="1"/>
  <c r="B1179" i="1"/>
  <c r="D1179" i="1"/>
  <c r="G1179" i="1" s="1"/>
  <c r="H1179" i="1"/>
  <c r="A1180" i="1"/>
  <c r="B1180" i="1"/>
  <c r="D1180" i="1"/>
  <c r="G1180" i="1" s="1"/>
  <c r="H1180" i="1"/>
  <c r="A1181" i="1"/>
  <c r="B1181" i="1"/>
  <c r="D1181" i="1"/>
  <c r="G1181" i="1" s="1"/>
  <c r="H1181" i="1"/>
  <c r="A1182" i="1"/>
  <c r="B1182" i="1"/>
  <c r="D1182" i="1"/>
  <c r="G1182" i="1" s="1"/>
  <c r="H1182" i="1"/>
  <c r="A1183" i="1"/>
  <c r="B1183" i="1"/>
  <c r="D1183" i="1"/>
  <c r="G1183" i="1" s="1"/>
  <c r="H1183" i="1"/>
  <c r="A1184" i="1"/>
  <c r="B1184" i="1"/>
  <c r="D1184" i="1"/>
  <c r="G1184" i="1" s="1"/>
  <c r="H1184" i="1"/>
  <c r="A1185" i="1"/>
  <c r="B1185" i="1"/>
  <c r="D1185" i="1"/>
  <c r="G1185" i="1" s="1"/>
  <c r="H1185" i="1"/>
  <c r="A1186" i="1"/>
  <c r="B1186" i="1"/>
  <c r="D1186" i="1"/>
  <c r="G1186" i="1" s="1"/>
  <c r="H1186" i="1"/>
  <c r="A1187" i="1"/>
  <c r="B1187" i="1"/>
  <c r="D1187" i="1"/>
  <c r="G1187" i="1" s="1"/>
  <c r="H1187" i="1"/>
  <c r="A1188" i="1"/>
  <c r="B1188" i="1"/>
  <c r="D1188" i="1"/>
  <c r="G1188" i="1" s="1"/>
  <c r="H1188" i="1"/>
  <c r="A1189" i="1"/>
  <c r="B1189" i="1"/>
  <c r="D1189" i="1"/>
  <c r="G1189" i="1" s="1"/>
  <c r="H1189" i="1"/>
  <c r="A1190" i="1"/>
  <c r="B1190" i="1"/>
  <c r="D1190" i="1"/>
  <c r="G1190" i="1" s="1"/>
  <c r="H1190" i="1"/>
  <c r="A1191" i="1"/>
  <c r="B1191" i="1"/>
  <c r="D1191" i="1"/>
  <c r="G1191" i="1" s="1"/>
  <c r="H1191" i="1"/>
  <c r="A1192" i="1"/>
  <c r="B1192" i="1"/>
  <c r="D1192" i="1"/>
  <c r="G1192" i="1" s="1"/>
  <c r="H1192" i="1"/>
  <c r="A1193" i="1"/>
  <c r="B1193" i="1"/>
  <c r="D1193" i="1"/>
  <c r="G1193" i="1" s="1"/>
  <c r="H1193" i="1"/>
  <c r="A1194" i="1"/>
  <c r="B1194" i="1"/>
  <c r="D1194" i="1"/>
  <c r="G1194" i="1" s="1"/>
  <c r="H1194" i="1"/>
  <c r="A1195" i="1"/>
  <c r="B1195" i="1"/>
  <c r="D1195" i="1"/>
  <c r="G1195" i="1" s="1"/>
  <c r="H1195" i="1"/>
  <c r="A1196" i="1"/>
  <c r="B1196" i="1"/>
  <c r="D1196" i="1"/>
  <c r="G1196" i="1" s="1"/>
  <c r="H1196" i="1"/>
  <c r="A1197" i="1"/>
  <c r="B1197" i="1"/>
  <c r="D1197" i="1"/>
  <c r="G1197" i="1" s="1"/>
  <c r="H1197" i="1"/>
  <c r="A1198" i="1"/>
  <c r="B1198" i="1"/>
  <c r="D1198" i="1"/>
  <c r="G1198" i="1" s="1"/>
  <c r="H1198" i="1"/>
  <c r="A1199" i="1"/>
  <c r="B1199" i="1"/>
  <c r="D1199" i="1"/>
  <c r="G1199" i="1" s="1"/>
  <c r="H1199" i="1"/>
  <c r="A1200" i="1"/>
  <c r="B1200" i="1"/>
  <c r="D1200" i="1"/>
  <c r="G1200" i="1" s="1"/>
  <c r="H1200" i="1"/>
  <c r="A1201" i="1"/>
  <c r="B1201" i="1"/>
  <c r="D1201" i="1"/>
  <c r="G1201" i="1" s="1"/>
  <c r="H1201" i="1"/>
  <c r="A1202" i="1"/>
  <c r="B1202" i="1"/>
  <c r="D1202" i="1"/>
  <c r="G1202" i="1" s="1"/>
  <c r="H1202" i="1"/>
  <c r="A1203" i="1"/>
  <c r="B1203" i="1"/>
  <c r="D1203" i="1"/>
  <c r="G1203" i="1" s="1"/>
  <c r="H1203" i="1"/>
  <c r="A1204" i="1"/>
  <c r="B1204" i="1"/>
  <c r="D1204" i="1"/>
  <c r="G1204" i="1" s="1"/>
  <c r="H1204" i="1"/>
  <c r="A1205" i="1"/>
  <c r="B1205" i="1"/>
  <c r="D1205" i="1"/>
  <c r="G1205" i="1" s="1"/>
  <c r="H1205" i="1"/>
  <c r="A1206" i="1"/>
  <c r="B1206" i="1"/>
  <c r="D1206" i="1"/>
  <c r="G1206" i="1" s="1"/>
  <c r="H1206" i="1"/>
  <c r="A1207" i="1"/>
  <c r="B1207" i="1"/>
  <c r="D1207" i="1"/>
  <c r="G1207" i="1" s="1"/>
  <c r="H1207" i="1"/>
  <c r="A1208" i="1"/>
  <c r="B1208" i="1"/>
  <c r="D1208" i="1"/>
  <c r="G1208" i="1" s="1"/>
  <c r="H1208" i="1"/>
  <c r="A1209" i="1"/>
  <c r="B1209" i="1"/>
  <c r="D1209" i="1"/>
  <c r="G1209" i="1" s="1"/>
  <c r="H1209" i="1"/>
  <c r="A1210" i="1"/>
  <c r="B1210" i="1"/>
  <c r="D1210" i="1"/>
  <c r="G1210" i="1" s="1"/>
  <c r="H1210" i="1"/>
  <c r="A1211" i="1"/>
  <c r="B1211" i="1"/>
  <c r="D1211" i="1"/>
  <c r="G1211" i="1" s="1"/>
  <c r="H1211" i="1"/>
  <c r="A1212" i="1"/>
  <c r="B1212" i="1"/>
  <c r="D1212" i="1"/>
  <c r="G1212" i="1" s="1"/>
  <c r="H1212" i="1"/>
  <c r="A1213" i="1"/>
  <c r="B1213" i="1"/>
  <c r="D1213" i="1"/>
  <c r="G1213" i="1" s="1"/>
  <c r="H1213" i="1"/>
  <c r="A1214" i="1"/>
  <c r="B1214" i="1"/>
  <c r="D1214" i="1"/>
  <c r="G1214" i="1" s="1"/>
  <c r="H1214" i="1"/>
  <c r="A1215" i="1"/>
  <c r="B1215" i="1"/>
  <c r="D1215" i="1"/>
  <c r="G1215" i="1" s="1"/>
  <c r="H1215" i="1"/>
  <c r="A1216" i="1"/>
  <c r="B1216" i="1"/>
  <c r="D1216" i="1"/>
  <c r="G1216" i="1" s="1"/>
  <c r="H1216" i="1"/>
  <c r="A1217" i="1"/>
  <c r="B1217" i="1"/>
  <c r="D1217" i="1"/>
  <c r="G1217" i="1" s="1"/>
  <c r="H1217" i="1"/>
  <c r="A1218" i="1"/>
  <c r="B1218" i="1"/>
  <c r="D1218" i="1"/>
  <c r="G1218" i="1" s="1"/>
  <c r="H1218" i="1"/>
  <c r="A1219" i="1"/>
  <c r="B1219" i="1"/>
  <c r="D1219" i="1"/>
  <c r="G1219" i="1" s="1"/>
  <c r="H1219" i="1"/>
  <c r="A1220" i="1"/>
  <c r="B1220" i="1"/>
  <c r="D1220" i="1"/>
  <c r="G1220" i="1" s="1"/>
  <c r="H1220" i="1"/>
  <c r="A1221" i="1"/>
  <c r="B1221" i="1"/>
  <c r="D1221" i="1"/>
  <c r="G1221" i="1" s="1"/>
  <c r="H1221" i="1"/>
  <c r="A1222" i="1"/>
  <c r="B1222" i="1"/>
  <c r="D1222" i="1"/>
  <c r="G1222" i="1" s="1"/>
  <c r="H1222" i="1"/>
  <c r="A1223" i="1"/>
  <c r="B1223" i="1"/>
  <c r="D1223" i="1"/>
  <c r="G1223" i="1" s="1"/>
  <c r="H1223" i="1"/>
  <c r="A1224" i="1"/>
  <c r="B1224" i="1"/>
  <c r="D1224" i="1"/>
  <c r="G1224" i="1" s="1"/>
  <c r="H1224" i="1"/>
  <c r="A1225" i="1"/>
  <c r="B1225" i="1"/>
  <c r="D1225" i="1"/>
  <c r="G1225" i="1" s="1"/>
  <c r="H1225" i="1"/>
  <c r="A1226" i="1"/>
  <c r="B1226" i="1"/>
  <c r="D1226" i="1"/>
  <c r="G1226" i="1" s="1"/>
  <c r="H1226" i="1"/>
  <c r="A1227" i="1"/>
  <c r="B1227" i="1"/>
  <c r="D1227" i="1"/>
  <c r="G1227" i="1" s="1"/>
  <c r="H1227" i="1"/>
  <c r="A1228" i="1"/>
  <c r="B1228" i="1"/>
  <c r="D1228" i="1"/>
  <c r="G1228" i="1" s="1"/>
  <c r="H1228" i="1"/>
  <c r="A1229" i="1"/>
  <c r="B1229" i="1"/>
  <c r="D1229" i="1"/>
  <c r="G1229" i="1" s="1"/>
  <c r="H1229" i="1"/>
  <c r="A1230" i="1"/>
  <c r="B1230" i="1"/>
  <c r="D1230" i="1"/>
  <c r="G1230" i="1" s="1"/>
  <c r="H1230" i="1"/>
  <c r="A1231" i="1"/>
  <c r="B1231" i="1"/>
  <c r="D1231" i="1"/>
  <c r="G1231" i="1" s="1"/>
  <c r="H1231" i="1"/>
  <c r="A1232" i="1"/>
  <c r="B1232" i="1"/>
  <c r="D1232" i="1"/>
  <c r="G1232" i="1" s="1"/>
  <c r="H1232" i="1"/>
  <c r="A1233" i="1"/>
  <c r="K1233" i="1" s="1"/>
  <c r="B1233" i="1"/>
  <c r="D1233" i="1"/>
  <c r="G1233" i="1" s="1"/>
  <c r="H1233" i="1"/>
  <c r="A1234" i="1"/>
  <c r="B1234" i="1"/>
  <c r="D1234" i="1"/>
  <c r="G1234" i="1" s="1"/>
  <c r="H1234" i="1"/>
  <c r="A1235" i="1"/>
  <c r="B1235" i="1"/>
  <c r="D1235" i="1"/>
  <c r="G1235" i="1" s="1"/>
  <c r="H1235" i="1"/>
  <c r="A1236" i="1"/>
  <c r="B1236" i="1"/>
  <c r="D1236" i="1"/>
  <c r="G1236" i="1" s="1"/>
  <c r="H1236" i="1"/>
  <c r="A1237" i="1"/>
  <c r="B1237" i="1"/>
  <c r="D1237" i="1"/>
  <c r="G1237" i="1" s="1"/>
  <c r="H1237" i="1"/>
  <c r="A1238" i="1"/>
  <c r="B1238" i="1"/>
  <c r="D1238" i="1"/>
  <c r="G1238" i="1" s="1"/>
  <c r="H1238" i="1"/>
  <c r="A1239" i="1"/>
  <c r="B1239" i="1"/>
  <c r="D1239" i="1"/>
  <c r="G1239" i="1" s="1"/>
  <c r="H1239" i="1"/>
  <c r="A1240" i="1"/>
  <c r="B1240" i="1"/>
  <c r="D1240" i="1"/>
  <c r="G1240" i="1" s="1"/>
  <c r="H1240" i="1"/>
  <c r="A1241" i="1"/>
  <c r="B1241" i="1"/>
  <c r="D1241" i="1"/>
  <c r="G1241" i="1" s="1"/>
  <c r="H1241" i="1"/>
  <c r="A1242" i="1"/>
  <c r="B1242" i="1"/>
  <c r="D1242" i="1"/>
  <c r="G1242" i="1" s="1"/>
  <c r="H1242" i="1"/>
  <c r="A1243" i="1"/>
  <c r="B1243" i="1"/>
  <c r="D1243" i="1"/>
  <c r="G1243" i="1" s="1"/>
  <c r="H1243" i="1"/>
  <c r="A1244" i="1"/>
  <c r="B1244" i="1"/>
  <c r="D1244" i="1"/>
  <c r="G1244" i="1" s="1"/>
  <c r="H1244" i="1"/>
  <c r="A1245" i="1"/>
  <c r="B1245" i="1"/>
  <c r="D1245" i="1"/>
  <c r="G1245" i="1" s="1"/>
  <c r="H1245" i="1"/>
  <c r="A1246" i="1"/>
  <c r="B1246" i="1"/>
  <c r="D1246" i="1"/>
  <c r="G1246" i="1" s="1"/>
  <c r="H1246" i="1"/>
  <c r="A1247" i="1"/>
  <c r="B1247" i="1"/>
  <c r="D1247" i="1"/>
  <c r="G1247" i="1" s="1"/>
  <c r="H1247" i="1"/>
  <c r="A1248" i="1"/>
  <c r="B1248" i="1"/>
  <c r="D1248" i="1"/>
  <c r="G1248" i="1" s="1"/>
  <c r="H1248" i="1"/>
  <c r="A1249" i="1"/>
  <c r="B1249" i="1"/>
  <c r="D1249" i="1"/>
  <c r="G1249" i="1" s="1"/>
  <c r="H1249" i="1"/>
  <c r="A1250" i="1"/>
  <c r="B1250" i="1"/>
  <c r="D1250" i="1"/>
  <c r="G1250" i="1" s="1"/>
  <c r="H1250" i="1"/>
  <c r="A1251" i="1"/>
  <c r="B1251" i="1"/>
  <c r="D1251" i="1"/>
  <c r="G1251" i="1" s="1"/>
  <c r="H1251" i="1"/>
  <c r="A1252" i="1"/>
  <c r="B1252" i="1"/>
  <c r="D1252" i="1"/>
  <c r="G1252" i="1" s="1"/>
  <c r="H1252" i="1"/>
  <c r="A1253" i="1"/>
  <c r="B1253" i="1"/>
  <c r="D1253" i="1"/>
  <c r="G1253" i="1" s="1"/>
  <c r="H1253" i="1"/>
  <c r="A1254" i="1"/>
  <c r="B1254" i="1"/>
  <c r="D1254" i="1"/>
  <c r="G1254" i="1" s="1"/>
  <c r="H1254" i="1"/>
  <c r="A1255" i="1"/>
  <c r="B1255" i="1"/>
  <c r="D1255" i="1"/>
  <c r="G1255" i="1" s="1"/>
  <c r="H1255" i="1"/>
  <c r="A1256" i="1"/>
  <c r="B1256" i="1"/>
  <c r="D1256" i="1"/>
  <c r="G1256" i="1" s="1"/>
  <c r="H1256" i="1"/>
  <c r="A1257" i="1"/>
  <c r="B1257" i="1"/>
  <c r="D1257" i="1"/>
  <c r="G1257" i="1" s="1"/>
  <c r="H1257" i="1"/>
  <c r="A1258" i="1"/>
  <c r="B1258" i="1"/>
  <c r="D1258" i="1"/>
  <c r="G1258" i="1" s="1"/>
  <c r="H1258" i="1"/>
  <c r="A1259" i="1"/>
  <c r="B1259" i="1"/>
  <c r="D1259" i="1"/>
  <c r="G1259" i="1" s="1"/>
  <c r="H1259" i="1"/>
  <c r="A1260" i="1"/>
  <c r="B1260" i="1"/>
  <c r="D1260" i="1"/>
  <c r="G1260" i="1" s="1"/>
  <c r="H1260" i="1"/>
  <c r="A1261" i="1"/>
  <c r="B1261" i="1"/>
  <c r="D1261" i="1"/>
  <c r="G1261" i="1" s="1"/>
  <c r="H1261" i="1"/>
  <c r="A1262" i="1"/>
  <c r="B1262" i="1"/>
  <c r="D1262" i="1"/>
  <c r="G1262" i="1" s="1"/>
  <c r="H1262" i="1"/>
  <c r="A1263" i="1"/>
  <c r="B1263" i="1"/>
  <c r="D1263" i="1"/>
  <c r="G1263" i="1" s="1"/>
  <c r="H1263" i="1"/>
  <c r="A1264" i="1"/>
  <c r="B1264" i="1"/>
  <c r="D1264" i="1"/>
  <c r="G1264" i="1" s="1"/>
  <c r="H1264" i="1"/>
  <c r="A1265" i="1"/>
  <c r="B1265" i="1"/>
  <c r="D1265" i="1"/>
  <c r="G1265" i="1" s="1"/>
  <c r="H1265" i="1"/>
  <c r="A1266" i="1"/>
  <c r="B1266" i="1"/>
  <c r="D1266" i="1"/>
  <c r="G1266" i="1" s="1"/>
  <c r="H1266" i="1"/>
  <c r="A1267" i="1"/>
  <c r="B1267" i="1"/>
  <c r="D1267" i="1"/>
  <c r="G1267" i="1" s="1"/>
  <c r="H1267" i="1"/>
  <c r="A1268" i="1"/>
  <c r="B1268" i="1"/>
  <c r="D1268" i="1"/>
  <c r="G1268" i="1" s="1"/>
  <c r="H1268" i="1"/>
  <c r="A1269" i="1"/>
  <c r="B1269" i="1"/>
  <c r="D1269" i="1"/>
  <c r="G1269" i="1" s="1"/>
  <c r="H1269" i="1"/>
  <c r="A1270" i="1"/>
  <c r="B1270" i="1"/>
  <c r="D1270" i="1"/>
  <c r="G1270" i="1" s="1"/>
  <c r="H1270" i="1"/>
  <c r="A1271" i="1"/>
  <c r="B1271" i="1"/>
  <c r="D1271" i="1"/>
  <c r="G1271" i="1" s="1"/>
  <c r="H1271" i="1"/>
  <c r="A1272" i="1"/>
  <c r="B1272" i="1"/>
  <c r="D1272" i="1"/>
  <c r="G1272" i="1" s="1"/>
  <c r="H1272" i="1"/>
  <c r="A1273" i="1"/>
  <c r="B1273" i="1"/>
  <c r="D1273" i="1"/>
  <c r="G1273" i="1" s="1"/>
  <c r="H1273" i="1"/>
  <c r="A1274" i="1"/>
  <c r="B1274" i="1"/>
  <c r="D1274" i="1"/>
  <c r="G1274" i="1" s="1"/>
  <c r="H1274" i="1"/>
  <c r="A1275" i="1"/>
  <c r="B1275" i="1"/>
  <c r="D1275" i="1"/>
  <c r="G1275" i="1" s="1"/>
  <c r="H1275" i="1"/>
  <c r="A1276" i="1"/>
  <c r="B1276" i="1"/>
  <c r="D1276" i="1"/>
  <c r="G1276" i="1" s="1"/>
  <c r="H1276" i="1"/>
  <c r="A1277" i="1"/>
  <c r="B1277" i="1"/>
  <c r="D1277" i="1"/>
  <c r="G1277" i="1" s="1"/>
  <c r="H1277" i="1"/>
  <c r="A1278" i="1"/>
  <c r="B1278" i="1"/>
  <c r="D1278" i="1"/>
  <c r="G1278" i="1" s="1"/>
  <c r="H1278" i="1"/>
  <c r="A1279" i="1"/>
  <c r="B1279" i="1"/>
  <c r="D1279" i="1"/>
  <c r="G1279" i="1" s="1"/>
  <c r="H1279" i="1"/>
  <c r="A1280" i="1"/>
  <c r="B1280" i="1"/>
  <c r="D1280" i="1"/>
  <c r="G1280" i="1" s="1"/>
  <c r="H1280" i="1"/>
  <c r="A1281" i="1"/>
  <c r="B1281" i="1"/>
  <c r="D1281" i="1"/>
  <c r="G1281" i="1" s="1"/>
  <c r="H1281" i="1"/>
  <c r="A1282" i="1"/>
  <c r="B1282" i="1"/>
  <c r="D1282" i="1"/>
  <c r="G1282" i="1" s="1"/>
  <c r="H1282" i="1"/>
  <c r="A1283" i="1"/>
  <c r="B1283" i="1"/>
  <c r="D1283" i="1"/>
  <c r="G1283" i="1" s="1"/>
  <c r="H1283" i="1"/>
  <c r="A1284" i="1"/>
  <c r="B1284" i="1"/>
  <c r="D1284" i="1"/>
  <c r="G1284" i="1" s="1"/>
  <c r="H1284" i="1"/>
  <c r="A1285" i="1"/>
  <c r="B1285" i="1"/>
  <c r="D1285" i="1"/>
  <c r="G1285" i="1" s="1"/>
  <c r="H1285" i="1"/>
  <c r="A1286" i="1"/>
  <c r="B1286" i="1"/>
  <c r="D1286" i="1"/>
  <c r="G1286" i="1" s="1"/>
  <c r="H1286" i="1"/>
  <c r="A1287" i="1"/>
  <c r="B1287" i="1"/>
  <c r="D1287" i="1"/>
  <c r="G1287" i="1" s="1"/>
  <c r="H1287" i="1"/>
  <c r="A1288" i="1"/>
  <c r="B1288" i="1"/>
  <c r="D1288" i="1"/>
  <c r="G1288" i="1" s="1"/>
  <c r="H1288" i="1"/>
  <c r="A1289" i="1"/>
  <c r="B1289" i="1"/>
  <c r="D1289" i="1"/>
  <c r="G1289" i="1" s="1"/>
  <c r="H1289" i="1"/>
  <c r="A1290" i="1"/>
  <c r="B1290" i="1"/>
  <c r="D1290" i="1"/>
  <c r="G1290" i="1" s="1"/>
  <c r="H1290" i="1"/>
  <c r="A1291" i="1"/>
  <c r="B1291" i="1"/>
  <c r="D1291" i="1"/>
  <c r="G1291" i="1" s="1"/>
  <c r="H1291" i="1"/>
  <c r="A1292" i="1"/>
  <c r="B1292" i="1"/>
  <c r="D1292" i="1"/>
  <c r="G1292" i="1" s="1"/>
  <c r="H1292" i="1"/>
  <c r="A1293" i="1"/>
  <c r="B1293" i="1"/>
  <c r="D1293" i="1"/>
  <c r="G1293" i="1" s="1"/>
  <c r="H1293" i="1"/>
  <c r="A1294" i="1"/>
  <c r="B1294" i="1"/>
  <c r="D1294" i="1"/>
  <c r="G1294" i="1" s="1"/>
  <c r="H1294" i="1"/>
  <c r="A1295" i="1"/>
  <c r="B1295" i="1"/>
  <c r="D1295" i="1"/>
  <c r="G1295" i="1" s="1"/>
  <c r="H1295" i="1"/>
  <c r="A1296" i="1"/>
  <c r="B1296" i="1"/>
  <c r="D1296" i="1"/>
  <c r="G1296" i="1" s="1"/>
  <c r="H1296" i="1"/>
  <c r="A1297" i="1"/>
  <c r="B1297" i="1"/>
  <c r="D1297" i="1"/>
  <c r="G1297" i="1" s="1"/>
  <c r="H1297" i="1"/>
  <c r="A1298" i="1"/>
  <c r="B1298" i="1"/>
  <c r="D1298" i="1"/>
  <c r="G1298" i="1" s="1"/>
  <c r="H1298" i="1"/>
  <c r="A1299" i="1"/>
  <c r="B1299" i="1"/>
  <c r="D1299" i="1"/>
  <c r="G1299" i="1" s="1"/>
  <c r="H1299" i="1"/>
  <c r="A1300" i="1"/>
  <c r="B1300" i="1"/>
  <c r="D1300" i="1"/>
  <c r="G1300" i="1" s="1"/>
  <c r="H1300" i="1"/>
  <c r="A1301" i="1"/>
  <c r="B1301" i="1"/>
  <c r="D1301" i="1"/>
  <c r="G1301" i="1" s="1"/>
  <c r="H1301" i="1"/>
  <c r="A1302" i="1"/>
  <c r="B1302" i="1"/>
  <c r="D1302" i="1"/>
  <c r="G1302" i="1" s="1"/>
  <c r="H1302" i="1"/>
  <c r="A1303" i="1"/>
  <c r="B1303" i="1"/>
  <c r="D1303" i="1"/>
  <c r="G1303" i="1" s="1"/>
  <c r="H1303" i="1"/>
  <c r="A1304" i="1"/>
  <c r="B1304" i="1"/>
  <c r="D1304" i="1"/>
  <c r="G1304" i="1" s="1"/>
  <c r="H1304" i="1"/>
  <c r="A1305" i="1"/>
  <c r="B1305" i="1"/>
  <c r="D1305" i="1"/>
  <c r="G1305" i="1" s="1"/>
  <c r="H1305" i="1"/>
  <c r="A1306" i="1"/>
  <c r="B1306" i="1"/>
  <c r="D1306" i="1"/>
  <c r="G1306" i="1" s="1"/>
  <c r="H1306" i="1"/>
  <c r="A1307" i="1"/>
  <c r="J1307" i="1" s="1"/>
  <c r="B1307" i="1"/>
  <c r="D1307" i="1"/>
  <c r="G1307" i="1" s="1"/>
  <c r="H1307" i="1"/>
  <c r="A1308" i="1"/>
  <c r="B1308" i="1"/>
  <c r="D1308" i="1"/>
  <c r="G1308" i="1" s="1"/>
  <c r="H1308" i="1"/>
  <c r="A1309" i="1"/>
  <c r="B1309" i="1"/>
  <c r="D1309" i="1"/>
  <c r="G1309" i="1" s="1"/>
  <c r="H1309" i="1"/>
  <c r="A1310" i="1"/>
  <c r="B1310" i="1"/>
  <c r="D1310" i="1"/>
  <c r="G1310" i="1" s="1"/>
  <c r="H1310" i="1"/>
  <c r="A1311" i="1"/>
  <c r="B1311" i="1"/>
  <c r="I1311" i="1" s="1"/>
  <c r="D1311" i="1"/>
  <c r="G1311" i="1" s="1"/>
  <c r="H1311" i="1"/>
  <c r="A1312" i="1"/>
  <c r="B1312" i="1"/>
  <c r="D1312" i="1"/>
  <c r="G1312" i="1" s="1"/>
  <c r="H1312" i="1"/>
  <c r="A1313" i="1"/>
  <c r="B1313" i="1"/>
  <c r="D1313" i="1"/>
  <c r="G1313" i="1" s="1"/>
  <c r="H1313" i="1"/>
  <c r="A1314" i="1"/>
  <c r="B1314" i="1"/>
  <c r="D1314" i="1"/>
  <c r="G1314" i="1" s="1"/>
  <c r="H1314" i="1"/>
  <c r="A1315" i="1"/>
  <c r="B1315" i="1"/>
  <c r="D1315" i="1"/>
  <c r="G1315" i="1" s="1"/>
  <c r="H1315" i="1"/>
  <c r="A1316" i="1"/>
  <c r="B1316" i="1"/>
  <c r="D1316" i="1"/>
  <c r="G1316" i="1" s="1"/>
  <c r="H1316" i="1"/>
  <c r="A1317" i="1"/>
  <c r="B1317" i="1"/>
  <c r="D1317" i="1"/>
  <c r="G1317" i="1" s="1"/>
  <c r="H1317" i="1"/>
  <c r="A1318" i="1"/>
  <c r="B1318" i="1"/>
  <c r="D1318" i="1"/>
  <c r="G1318" i="1" s="1"/>
  <c r="H1318" i="1"/>
  <c r="A1319" i="1"/>
  <c r="B1319" i="1"/>
  <c r="D1319" i="1"/>
  <c r="G1319" i="1" s="1"/>
  <c r="H1319" i="1"/>
  <c r="A1320" i="1"/>
  <c r="B1320" i="1"/>
  <c r="D1320" i="1"/>
  <c r="G1320" i="1" s="1"/>
  <c r="H1320" i="1"/>
  <c r="A1321" i="1"/>
  <c r="B1321" i="1"/>
  <c r="D1321" i="1"/>
  <c r="G1321" i="1" s="1"/>
  <c r="H1321" i="1"/>
  <c r="A1322" i="1"/>
  <c r="B1322" i="1"/>
  <c r="D1322" i="1"/>
  <c r="G1322" i="1" s="1"/>
  <c r="H1322" i="1"/>
  <c r="A1323" i="1"/>
  <c r="B1323" i="1"/>
  <c r="D1323" i="1"/>
  <c r="G1323" i="1" s="1"/>
  <c r="H1323" i="1"/>
  <c r="A1324" i="1"/>
  <c r="B1324" i="1"/>
  <c r="D1324" i="1"/>
  <c r="G1324" i="1" s="1"/>
  <c r="H1324" i="1"/>
  <c r="A1325" i="1"/>
  <c r="B1325" i="1"/>
  <c r="D1325" i="1"/>
  <c r="G1325" i="1" s="1"/>
  <c r="H1325" i="1"/>
  <c r="A1326" i="1"/>
  <c r="B1326" i="1"/>
  <c r="D1326" i="1"/>
  <c r="G1326" i="1" s="1"/>
  <c r="H1326" i="1"/>
  <c r="A1327" i="1"/>
  <c r="B1327" i="1"/>
  <c r="D1327" i="1"/>
  <c r="G1327" i="1" s="1"/>
  <c r="H1327" i="1"/>
  <c r="A1328" i="1"/>
  <c r="B1328" i="1"/>
  <c r="D1328" i="1"/>
  <c r="G1328" i="1" s="1"/>
  <c r="H1328" i="1"/>
  <c r="A1329" i="1"/>
  <c r="B1329" i="1"/>
  <c r="D1329" i="1"/>
  <c r="G1329" i="1" s="1"/>
  <c r="H1329" i="1"/>
  <c r="A1330" i="1"/>
  <c r="B1330" i="1"/>
  <c r="D1330" i="1"/>
  <c r="G1330" i="1" s="1"/>
  <c r="H1330" i="1"/>
  <c r="A1331" i="1"/>
  <c r="B1331" i="1"/>
  <c r="D1331" i="1"/>
  <c r="G1331" i="1" s="1"/>
  <c r="H1331" i="1"/>
  <c r="A1332" i="1"/>
  <c r="K1332" i="1" s="1"/>
  <c r="B1332" i="1"/>
  <c r="D1332" i="1"/>
  <c r="G1332" i="1" s="1"/>
  <c r="H1332" i="1"/>
  <c r="A1333" i="1"/>
  <c r="B1333" i="1"/>
  <c r="D1333" i="1"/>
  <c r="G1333" i="1" s="1"/>
  <c r="H1333" i="1"/>
  <c r="A1334" i="1"/>
  <c r="B1334" i="1"/>
  <c r="D1334" i="1"/>
  <c r="G1334" i="1" s="1"/>
  <c r="H1334" i="1"/>
  <c r="A1335" i="1"/>
  <c r="B1335" i="1"/>
  <c r="D1335" i="1"/>
  <c r="G1335" i="1" s="1"/>
  <c r="H1335" i="1"/>
  <c r="A1336" i="1"/>
  <c r="B1336" i="1"/>
  <c r="D1336" i="1"/>
  <c r="G1336" i="1" s="1"/>
  <c r="H1336" i="1"/>
  <c r="A1337" i="1"/>
  <c r="B1337" i="1"/>
  <c r="D1337" i="1"/>
  <c r="G1337" i="1" s="1"/>
  <c r="H1337" i="1"/>
  <c r="A1338" i="1"/>
  <c r="B1338" i="1"/>
  <c r="D1338" i="1"/>
  <c r="G1338" i="1" s="1"/>
  <c r="H1338" i="1"/>
  <c r="A1339" i="1"/>
  <c r="B1339" i="1"/>
  <c r="D1339" i="1"/>
  <c r="G1339" i="1" s="1"/>
  <c r="H1339" i="1"/>
  <c r="A1340" i="1"/>
  <c r="B1340" i="1"/>
  <c r="D1340" i="1"/>
  <c r="G1340" i="1" s="1"/>
  <c r="H1340" i="1"/>
  <c r="A1341" i="1"/>
  <c r="B1341" i="1"/>
  <c r="D1341" i="1"/>
  <c r="G1341" i="1" s="1"/>
  <c r="H1341" i="1"/>
  <c r="A1342" i="1"/>
  <c r="B1342" i="1"/>
  <c r="D1342" i="1"/>
  <c r="G1342" i="1" s="1"/>
  <c r="H1342" i="1"/>
  <c r="A1343" i="1"/>
  <c r="B1343" i="1"/>
  <c r="D1343" i="1"/>
  <c r="G1343" i="1" s="1"/>
  <c r="H1343" i="1"/>
  <c r="A1344" i="1"/>
  <c r="B1344" i="1"/>
  <c r="D1344" i="1"/>
  <c r="G1344" i="1" s="1"/>
  <c r="H1344" i="1"/>
  <c r="A1345" i="1"/>
  <c r="B1345" i="1"/>
  <c r="D1345" i="1"/>
  <c r="G1345" i="1" s="1"/>
  <c r="H1345" i="1"/>
  <c r="A1346" i="1"/>
  <c r="B1346" i="1"/>
  <c r="D1346" i="1"/>
  <c r="G1346" i="1" s="1"/>
  <c r="H1346" i="1"/>
  <c r="A1347" i="1"/>
  <c r="B1347" i="1"/>
  <c r="D1347" i="1"/>
  <c r="G1347" i="1" s="1"/>
  <c r="H1347" i="1"/>
  <c r="A1348" i="1"/>
  <c r="B1348" i="1"/>
  <c r="D1348" i="1"/>
  <c r="G1348" i="1" s="1"/>
  <c r="H1348" i="1"/>
  <c r="A1349" i="1"/>
  <c r="B1349" i="1"/>
  <c r="D1349" i="1"/>
  <c r="G1349" i="1" s="1"/>
  <c r="H1349" i="1"/>
  <c r="A1350" i="1"/>
  <c r="B1350" i="1"/>
  <c r="D1350" i="1"/>
  <c r="G1350" i="1" s="1"/>
  <c r="H1350" i="1"/>
  <c r="A1351" i="1"/>
  <c r="B1351" i="1"/>
  <c r="D1351" i="1"/>
  <c r="G1351" i="1" s="1"/>
  <c r="H1351" i="1"/>
  <c r="A1352" i="1"/>
  <c r="B1352" i="1"/>
  <c r="D1352" i="1"/>
  <c r="G1352" i="1" s="1"/>
  <c r="H1352" i="1"/>
  <c r="A1353" i="1"/>
  <c r="B1353" i="1"/>
  <c r="D1353" i="1"/>
  <c r="G1353" i="1" s="1"/>
  <c r="H1353" i="1"/>
  <c r="A1354" i="1"/>
  <c r="B1354" i="1"/>
  <c r="D1354" i="1"/>
  <c r="G1354" i="1" s="1"/>
  <c r="H1354" i="1"/>
  <c r="A1355" i="1"/>
  <c r="B1355" i="1"/>
  <c r="D1355" i="1"/>
  <c r="G1355" i="1" s="1"/>
  <c r="H1355" i="1"/>
  <c r="A1356" i="1"/>
  <c r="B1356" i="1"/>
  <c r="D1356" i="1"/>
  <c r="G1356" i="1" s="1"/>
  <c r="H1356" i="1"/>
  <c r="A1357" i="1"/>
  <c r="B1357" i="1"/>
  <c r="D1357" i="1"/>
  <c r="G1357" i="1" s="1"/>
  <c r="H1357" i="1"/>
  <c r="A1358" i="1"/>
  <c r="B1358" i="1"/>
  <c r="D1358" i="1"/>
  <c r="G1358" i="1" s="1"/>
  <c r="H1358" i="1"/>
  <c r="A1359" i="1"/>
  <c r="B1359" i="1"/>
  <c r="D1359" i="1"/>
  <c r="G1359" i="1" s="1"/>
  <c r="H1359" i="1"/>
  <c r="A1360" i="1"/>
  <c r="B1360" i="1"/>
  <c r="D1360" i="1"/>
  <c r="G1360" i="1" s="1"/>
  <c r="H1360" i="1"/>
  <c r="A1361" i="1"/>
  <c r="B1361" i="1"/>
  <c r="D1361" i="1"/>
  <c r="G1361" i="1" s="1"/>
  <c r="H1361" i="1"/>
  <c r="A1362" i="1"/>
  <c r="B1362" i="1"/>
  <c r="D1362" i="1"/>
  <c r="G1362" i="1" s="1"/>
  <c r="H1362" i="1"/>
  <c r="A1363" i="1"/>
  <c r="B1363" i="1"/>
  <c r="D1363" i="1"/>
  <c r="G1363" i="1" s="1"/>
  <c r="H1363" i="1"/>
  <c r="A1364" i="1"/>
  <c r="B1364" i="1"/>
  <c r="D1364" i="1"/>
  <c r="G1364" i="1" s="1"/>
  <c r="H1364" i="1"/>
  <c r="A1365" i="1"/>
  <c r="B1365" i="1"/>
  <c r="D1365" i="1"/>
  <c r="G1365" i="1" s="1"/>
  <c r="H1365" i="1"/>
  <c r="A1366" i="1"/>
  <c r="B1366" i="1"/>
  <c r="D1366" i="1"/>
  <c r="G1366" i="1" s="1"/>
  <c r="H1366" i="1"/>
  <c r="A1367" i="1"/>
  <c r="B1367" i="1"/>
  <c r="D1367" i="1"/>
  <c r="G1367" i="1" s="1"/>
  <c r="H1367" i="1"/>
  <c r="A1368" i="1"/>
  <c r="B1368" i="1"/>
  <c r="D1368" i="1"/>
  <c r="G1368" i="1" s="1"/>
  <c r="H1368" i="1"/>
  <c r="A1369" i="1"/>
  <c r="B1369" i="1"/>
  <c r="D1369" i="1"/>
  <c r="G1369" i="1" s="1"/>
  <c r="H1369" i="1"/>
  <c r="A1370" i="1"/>
  <c r="B1370" i="1"/>
  <c r="D1370" i="1"/>
  <c r="G1370" i="1" s="1"/>
  <c r="H1370" i="1"/>
  <c r="A1371" i="1"/>
  <c r="B1371" i="1"/>
  <c r="D1371" i="1"/>
  <c r="G1371" i="1" s="1"/>
  <c r="H1371" i="1"/>
  <c r="A1372" i="1"/>
  <c r="B1372" i="1"/>
  <c r="D1372" i="1"/>
  <c r="G1372" i="1" s="1"/>
  <c r="H1372" i="1"/>
  <c r="A1373" i="1"/>
  <c r="B1373" i="1"/>
  <c r="D1373" i="1"/>
  <c r="G1373" i="1" s="1"/>
  <c r="H1373" i="1"/>
  <c r="A1374" i="1"/>
  <c r="B1374" i="1"/>
  <c r="D1374" i="1"/>
  <c r="G1374" i="1" s="1"/>
  <c r="H1374" i="1"/>
  <c r="A1375" i="1"/>
  <c r="B1375" i="1"/>
  <c r="D1375" i="1"/>
  <c r="G1375" i="1" s="1"/>
  <c r="H1375" i="1"/>
  <c r="A1376" i="1"/>
  <c r="B1376" i="1"/>
  <c r="D1376" i="1"/>
  <c r="G1376" i="1" s="1"/>
  <c r="H1376" i="1"/>
  <c r="A1377" i="1"/>
  <c r="B1377" i="1"/>
  <c r="D1377" i="1"/>
  <c r="G1377" i="1" s="1"/>
  <c r="H1377" i="1"/>
  <c r="A1378" i="1"/>
  <c r="B1378" i="1"/>
  <c r="D1378" i="1"/>
  <c r="G1378" i="1" s="1"/>
  <c r="H1378" i="1"/>
  <c r="A1379" i="1"/>
  <c r="B1379" i="1"/>
  <c r="D1379" i="1"/>
  <c r="G1379" i="1" s="1"/>
  <c r="H1379" i="1"/>
  <c r="A1380" i="1"/>
  <c r="B1380" i="1"/>
  <c r="D1380" i="1"/>
  <c r="G1380" i="1" s="1"/>
  <c r="H1380" i="1"/>
  <c r="A1381" i="1"/>
  <c r="B1381" i="1"/>
  <c r="D1381" i="1"/>
  <c r="G1381" i="1" s="1"/>
  <c r="H1381" i="1"/>
  <c r="A1382" i="1"/>
  <c r="B1382" i="1"/>
  <c r="D1382" i="1"/>
  <c r="G1382" i="1" s="1"/>
  <c r="H1382" i="1"/>
  <c r="A1383" i="1"/>
  <c r="B1383" i="1"/>
  <c r="D1383" i="1"/>
  <c r="G1383" i="1" s="1"/>
  <c r="H1383" i="1"/>
  <c r="A1384" i="1"/>
  <c r="B1384" i="1"/>
  <c r="D1384" i="1"/>
  <c r="G1384" i="1" s="1"/>
  <c r="H1384" i="1"/>
  <c r="A1385" i="1"/>
  <c r="B1385" i="1"/>
  <c r="D1385" i="1"/>
  <c r="G1385" i="1" s="1"/>
  <c r="H1385" i="1"/>
  <c r="A1386" i="1"/>
  <c r="B1386" i="1"/>
  <c r="D1386" i="1"/>
  <c r="G1386" i="1" s="1"/>
  <c r="H1386" i="1"/>
  <c r="A1387" i="1"/>
  <c r="K1387" i="1" s="1"/>
  <c r="B1387" i="1"/>
  <c r="D1387" i="1"/>
  <c r="G1387" i="1" s="1"/>
  <c r="H1387" i="1"/>
  <c r="A1388" i="1"/>
  <c r="B1388" i="1"/>
  <c r="D1388" i="1"/>
  <c r="G1388" i="1" s="1"/>
  <c r="H1388" i="1"/>
  <c r="A1389" i="1"/>
  <c r="B1389" i="1"/>
  <c r="D1389" i="1"/>
  <c r="G1389" i="1" s="1"/>
  <c r="H1389" i="1"/>
  <c r="A1390" i="1"/>
  <c r="B1390" i="1"/>
  <c r="D1390" i="1"/>
  <c r="G1390" i="1" s="1"/>
  <c r="H1390" i="1"/>
  <c r="A1391" i="1"/>
  <c r="B1391" i="1"/>
  <c r="D1391" i="1"/>
  <c r="G1391" i="1" s="1"/>
  <c r="H1391" i="1"/>
  <c r="A1392" i="1"/>
  <c r="B1392" i="1"/>
  <c r="D1392" i="1"/>
  <c r="G1392" i="1" s="1"/>
  <c r="H1392" i="1"/>
  <c r="A1393" i="1"/>
  <c r="B1393" i="1"/>
  <c r="D1393" i="1"/>
  <c r="G1393" i="1" s="1"/>
  <c r="H1393" i="1"/>
  <c r="A1394" i="1"/>
  <c r="B1394" i="1"/>
  <c r="D1394" i="1"/>
  <c r="G1394" i="1" s="1"/>
  <c r="H1394" i="1"/>
  <c r="A1395" i="1"/>
  <c r="B1395" i="1"/>
  <c r="D1395" i="1"/>
  <c r="G1395" i="1" s="1"/>
  <c r="H1395" i="1"/>
  <c r="A1396" i="1"/>
  <c r="B1396" i="1"/>
  <c r="D1396" i="1"/>
  <c r="G1396" i="1" s="1"/>
  <c r="H1396" i="1"/>
  <c r="A1397" i="1"/>
  <c r="B1397" i="1"/>
  <c r="D1397" i="1"/>
  <c r="G1397" i="1" s="1"/>
  <c r="H1397" i="1"/>
  <c r="A1398" i="1"/>
  <c r="B1398" i="1"/>
  <c r="D1398" i="1"/>
  <c r="G1398" i="1" s="1"/>
  <c r="H1398" i="1"/>
  <c r="A1399" i="1"/>
  <c r="B1399" i="1"/>
  <c r="D1399" i="1"/>
  <c r="G1399" i="1" s="1"/>
  <c r="H1399" i="1"/>
  <c r="A1400" i="1"/>
  <c r="B1400" i="1"/>
  <c r="D1400" i="1"/>
  <c r="G1400" i="1" s="1"/>
  <c r="H1400" i="1"/>
  <c r="A1401" i="1"/>
  <c r="B1401" i="1"/>
  <c r="D1401" i="1"/>
  <c r="G1401" i="1" s="1"/>
  <c r="H1401" i="1"/>
  <c r="A1402" i="1"/>
  <c r="B1402" i="1"/>
  <c r="I1402" i="1" s="1"/>
  <c r="D1402" i="1"/>
  <c r="G1402" i="1" s="1"/>
  <c r="H1402" i="1"/>
  <c r="A1403" i="1"/>
  <c r="B1403" i="1"/>
  <c r="D1403" i="1"/>
  <c r="G1403" i="1" s="1"/>
  <c r="H1403" i="1"/>
  <c r="A1404" i="1"/>
  <c r="B1404" i="1"/>
  <c r="D1404" i="1"/>
  <c r="G1404" i="1" s="1"/>
  <c r="H1404" i="1"/>
  <c r="A1405" i="1"/>
  <c r="B1405" i="1"/>
  <c r="D1405" i="1"/>
  <c r="G1405" i="1" s="1"/>
  <c r="H1405" i="1"/>
  <c r="A1406" i="1"/>
  <c r="B1406" i="1"/>
  <c r="D1406" i="1"/>
  <c r="G1406" i="1" s="1"/>
  <c r="H1406" i="1"/>
  <c r="A1407" i="1"/>
  <c r="B1407" i="1"/>
  <c r="D1407" i="1"/>
  <c r="G1407" i="1" s="1"/>
  <c r="H1407" i="1"/>
  <c r="A1408" i="1"/>
  <c r="B1408" i="1"/>
  <c r="D1408" i="1"/>
  <c r="G1408" i="1" s="1"/>
  <c r="H1408" i="1"/>
  <c r="A1409" i="1"/>
  <c r="B1409" i="1"/>
  <c r="D1409" i="1"/>
  <c r="G1409" i="1" s="1"/>
  <c r="H1409" i="1"/>
  <c r="A1410" i="1"/>
  <c r="B1410" i="1"/>
  <c r="D1410" i="1"/>
  <c r="G1410" i="1" s="1"/>
  <c r="H1410" i="1"/>
  <c r="A1411" i="1"/>
  <c r="B1411" i="1"/>
  <c r="D1411" i="1"/>
  <c r="G1411" i="1" s="1"/>
  <c r="H1411" i="1"/>
  <c r="A1412" i="1"/>
  <c r="B1412" i="1"/>
  <c r="D1412" i="1"/>
  <c r="G1412" i="1" s="1"/>
  <c r="H1412" i="1"/>
  <c r="A1413" i="1"/>
  <c r="B1413" i="1"/>
  <c r="D1413" i="1"/>
  <c r="G1413" i="1" s="1"/>
  <c r="H1413" i="1"/>
  <c r="A1414" i="1"/>
  <c r="B1414" i="1"/>
  <c r="D1414" i="1"/>
  <c r="G1414" i="1" s="1"/>
  <c r="H1414" i="1"/>
  <c r="A1415" i="1"/>
  <c r="B1415" i="1"/>
  <c r="D1415" i="1"/>
  <c r="G1415" i="1" s="1"/>
  <c r="H1415" i="1"/>
  <c r="A1416" i="1"/>
  <c r="B1416" i="1"/>
  <c r="D1416" i="1"/>
  <c r="G1416" i="1" s="1"/>
  <c r="H1416" i="1"/>
  <c r="A1417" i="1"/>
  <c r="B1417" i="1"/>
  <c r="D1417" i="1"/>
  <c r="G1417" i="1" s="1"/>
  <c r="H1417" i="1"/>
  <c r="A1418" i="1"/>
  <c r="B1418" i="1"/>
  <c r="D1418" i="1"/>
  <c r="G1418" i="1" s="1"/>
  <c r="H1418" i="1"/>
  <c r="A1419" i="1"/>
  <c r="B1419" i="1"/>
  <c r="D1419" i="1"/>
  <c r="G1419" i="1" s="1"/>
  <c r="H1419" i="1"/>
  <c r="A1420" i="1"/>
  <c r="B1420" i="1"/>
  <c r="D1420" i="1"/>
  <c r="G1420" i="1" s="1"/>
  <c r="H1420" i="1"/>
  <c r="A1421" i="1"/>
  <c r="B1421" i="1"/>
  <c r="D1421" i="1"/>
  <c r="G1421" i="1" s="1"/>
  <c r="H1421" i="1"/>
  <c r="A1422" i="1"/>
  <c r="B1422" i="1"/>
  <c r="D1422" i="1"/>
  <c r="G1422" i="1" s="1"/>
  <c r="H1422" i="1"/>
  <c r="A1423" i="1"/>
  <c r="B1423" i="1"/>
  <c r="D1423" i="1"/>
  <c r="G1423" i="1" s="1"/>
  <c r="H1423" i="1"/>
  <c r="A1424" i="1"/>
  <c r="B1424" i="1"/>
  <c r="D1424" i="1"/>
  <c r="G1424" i="1" s="1"/>
  <c r="H1424" i="1"/>
  <c r="A1425" i="1"/>
  <c r="B1425" i="1"/>
  <c r="D1425" i="1"/>
  <c r="G1425" i="1" s="1"/>
  <c r="H1425" i="1"/>
  <c r="A1426" i="1"/>
  <c r="B1426" i="1"/>
  <c r="D1426" i="1"/>
  <c r="G1426" i="1" s="1"/>
  <c r="H1426" i="1"/>
  <c r="A1427" i="1"/>
  <c r="B1427" i="1"/>
  <c r="D1427" i="1"/>
  <c r="G1427" i="1" s="1"/>
  <c r="H1427" i="1"/>
  <c r="A1428" i="1"/>
  <c r="B1428" i="1"/>
  <c r="D1428" i="1"/>
  <c r="G1428" i="1" s="1"/>
  <c r="H1428" i="1"/>
  <c r="A1429" i="1"/>
  <c r="B1429" i="1"/>
  <c r="D1429" i="1"/>
  <c r="G1429" i="1" s="1"/>
  <c r="H1429" i="1"/>
  <c r="A1430" i="1"/>
  <c r="B1430" i="1"/>
  <c r="D1430" i="1"/>
  <c r="G1430" i="1" s="1"/>
  <c r="H1430" i="1"/>
  <c r="A1431" i="1"/>
  <c r="B1431" i="1"/>
  <c r="D1431" i="1"/>
  <c r="G1431" i="1" s="1"/>
  <c r="H1431" i="1"/>
  <c r="A1432" i="1"/>
  <c r="B1432" i="1"/>
  <c r="D1432" i="1"/>
  <c r="G1432" i="1" s="1"/>
  <c r="H1432" i="1"/>
  <c r="A1433" i="1"/>
  <c r="B1433" i="1"/>
  <c r="D1433" i="1"/>
  <c r="G1433" i="1" s="1"/>
  <c r="H1433" i="1"/>
  <c r="A1434" i="1"/>
  <c r="B1434" i="1"/>
  <c r="D1434" i="1"/>
  <c r="G1434" i="1" s="1"/>
  <c r="H1434" i="1"/>
  <c r="A1435" i="1"/>
  <c r="B1435" i="1"/>
  <c r="D1435" i="1"/>
  <c r="G1435" i="1" s="1"/>
  <c r="H1435" i="1"/>
  <c r="A1436" i="1"/>
  <c r="B1436" i="1"/>
  <c r="D1436" i="1"/>
  <c r="G1436" i="1" s="1"/>
  <c r="H1436" i="1"/>
  <c r="A1437" i="1"/>
  <c r="B1437" i="1"/>
  <c r="D1437" i="1"/>
  <c r="G1437" i="1" s="1"/>
  <c r="H1437" i="1"/>
  <c r="A1438" i="1"/>
  <c r="B1438" i="1"/>
  <c r="D1438" i="1"/>
  <c r="G1438" i="1" s="1"/>
  <c r="H1438" i="1"/>
  <c r="A1439" i="1"/>
  <c r="B1439" i="1"/>
  <c r="D1439" i="1"/>
  <c r="G1439" i="1" s="1"/>
  <c r="H1439" i="1"/>
  <c r="A1440" i="1"/>
  <c r="B1440" i="1"/>
  <c r="D1440" i="1"/>
  <c r="G1440" i="1" s="1"/>
  <c r="H1440" i="1"/>
  <c r="A1441" i="1"/>
  <c r="B1441" i="1"/>
  <c r="D1441" i="1"/>
  <c r="G1441" i="1" s="1"/>
  <c r="H1441" i="1"/>
  <c r="A1442" i="1"/>
  <c r="B1442" i="1"/>
  <c r="D1442" i="1"/>
  <c r="G1442" i="1" s="1"/>
  <c r="H1442" i="1"/>
  <c r="A1443" i="1"/>
  <c r="B1443" i="1"/>
  <c r="D1443" i="1"/>
  <c r="G1443" i="1" s="1"/>
  <c r="H1443" i="1"/>
  <c r="A1444" i="1"/>
  <c r="B1444" i="1"/>
  <c r="D1444" i="1"/>
  <c r="G1444" i="1" s="1"/>
  <c r="H1444" i="1"/>
  <c r="A1445" i="1"/>
  <c r="B1445" i="1"/>
  <c r="D1445" i="1"/>
  <c r="G1445" i="1" s="1"/>
  <c r="H1445" i="1"/>
  <c r="A1446" i="1"/>
  <c r="B1446" i="1"/>
  <c r="D1446" i="1"/>
  <c r="G1446" i="1" s="1"/>
  <c r="H1446" i="1"/>
  <c r="A1447" i="1"/>
  <c r="B1447" i="1"/>
  <c r="D1447" i="1"/>
  <c r="G1447" i="1" s="1"/>
  <c r="H1447" i="1"/>
  <c r="A1448" i="1"/>
  <c r="B1448" i="1"/>
  <c r="D1448" i="1"/>
  <c r="G1448" i="1" s="1"/>
  <c r="H1448" i="1"/>
  <c r="A1449" i="1"/>
  <c r="B1449" i="1"/>
  <c r="D1449" i="1"/>
  <c r="G1449" i="1" s="1"/>
  <c r="H1449" i="1"/>
  <c r="A1450" i="1"/>
  <c r="B1450" i="1"/>
  <c r="D1450" i="1"/>
  <c r="G1450" i="1" s="1"/>
  <c r="H1450" i="1"/>
  <c r="A1451" i="1"/>
  <c r="B1451" i="1"/>
  <c r="D1451" i="1"/>
  <c r="G1451" i="1" s="1"/>
  <c r="H1451" i="1"/>
  <c r="A1452" i="1"/>
  <c r="B1452" i="1"/>
  <c r="D1452" i="1"/>
  <c r="G1452" i="1" s="1"/>
  <c r="H1452" i="1"/>
  <c r="A1453" i="1"/>
  <c r="B1453" i="1"/>
  <c r="D1453" i="1"/>
  <c r="G1453" i="1" s="1"/>
  <c r="H1453" i="1"/>
  <c r="A1454" i="1"/>
  <c r="B1454" i="1"/>
  <c r="D1454" i="1"/>
  <c r="G1454" i="1" s="1"/>
  <c r="H1454" i="1"/>
  <c r="A1455" i="1"/>
  <c r="B1455" i="1"/>
  <c r="D1455" i="1"/>
  <c r="G1455" i="1" s="1"/>
  <c r="H1455" i="1"/>
  <c r="A1456" i="1"/>
  <c r="B1456" i="1"/>
  <c r="D1456" i="1"/>
  <c r="G1456" i="1" s="1"/>
  <c r="H1456" i="1"/>
  <c r="A1457" i="1"/>
  <c r="B1457" i="1"/>
  <c r="D1457" i="1"/>
  <c r="G1457" i="1" s="1"/>
  <c r="H1457" i="1"/>
  <c r="A1458" i="1"/>
  <c r="B1458" i="1"/>
  <c r="D1458" i="1"/>
  <c r="G1458" i="1" s="1"/>
  <c r="H1458" i="1"/>
  <c r="A1459" i="1"/>
  <c r="B1459" i="1"/>
  <c r="D1459" i="1"/>
  <c r="G1459" i="1" s="1"/>
  <c r="H1459" i="1"/>
  <c r="A1460" i="1"/>
  <c r="B1460" i="1"/>
  <c r="D1460" i="1"/>
  <c r="G1460" i="1" s="1"/>
  <c r="H1460" i="1"/>
  <c r="A1461" i="1"/>
  <c r="B1461" i="1"/>
  <c r="D1461" i="1"/>
  <c r="G1461" i="1" s="1"/>
  <c r="H1461" i="1"/>
  <c r="A1462" i="1"/>
  <c r="B1462" i="1"/>
  <c r="D1462" i="1"/>
  <c r="G1462" i="1" s="1"/>
  <c r="H1462" i="1"/>
  <c r="A1463" i="1"/>
  <c r="K1463" i="1" s="1"/>
  <c r="B1463" i="1"/>
  <c r="D1463" i="1"/>
  <c r="G1463" i="1" s="1"/>
  <c r="H1463" i="1"/>
  <c r="A1464" i="1"/>
  <c r="B1464" i="1"/>
  <c r="D1464" i="1"/>
  <c r="G1464" i="1" s="1"/>
  <c r="H1464" i="1"/>
  <c r="A1465" i="1"/>
  <c r="B1465" i="1"/>
  <c r="D1465" i="1"/>
  <c r="G1465" i="1" s="1"/>
  <c r="H1465" i="1"/>
  <c r="A1466" i="1"/>
  <c r="B1466" i="1"/>
  <c r="D1466" i="1"/>
  <c r="G1466" i="1" s="1"/>
  <c r="H1466" i="1"/>
  <c r="A1467" i="1"/>
  <c r="B1467" i="1"/>
  <c r="D1467" i="1"/>
  <c r="G1467" i="1" s="1"/>
  <c r="H1467" i="1"/>
  <c r="A1468" i="1"/>
  <c r="B1468" i="1"/>
  <c r="D1468" i="1"/>
  <c r="G1468" i="1" s="1"/>
  <c r="H1468" i="1"/>
  <c r="A1469" i="1"/>
  <c r="B1469" i="1"/>
  <c r="D1469" i="1"/>
  <c r="G1469" i="1" s="1"/>
  <c r="H1469" i="1"/>
  <c r="A1470" i="1"/>
  <c r="B1470" i="1"/>
  <c r="D1470" i="1"/>
  <c r="G1470" i="1" s="1"/>
  <c r="H1470" i="1"/>
  <c r="A1471" i="1"/>
  <c r="B1471" i="1"/>
  <c r="D1471" i="1"/>
  <c r="G1471" i="1" s="1"/>
  <c r="H1471" i="1"/>
  <c r="A1472" i="1"/>
  <c r="B1472" i="1"/>
  <c r="D1472" i="1"/>
  <c r="G1472" i="1" s="1"/>
  <c r="H1472" i="1"/>
  <c r="A1473" i="1"/>
  <c r="B1473" i="1"/>
  <c r="D1473" i="1"/>
  <c r="G1473" i="1" s="1"/>
  <c r="H1473" i="1"/>
  <c r="A1474" i="1"/>
  <c r="B1474" i="1"/>
  <c r="D1474" i="1"/>
  <c r="G1474" i="1" s="1"/>
  <c r="H1474" i="1"/>
  <c r="A1475" i="1"/>
  <c r="B1475" i="1"/>
  <c r="D1475" i="1"/>
  <c r="G1475" i="1" s="1"/>
  <c r="H1475" i="1"/>
  <c r="A1476" i="1"/>
  <c r="B1476" i="1"/>
  <c r="D1476" i="1"/>
  <c r="G1476" i="1" s="1"/>
  <c r="H1476" i="1"/>
  <c r="A1477" i="1"/>
  <c r="B1477" i="1"/>
  <c r="D1477" i="1"/>
  <c r="G1477" i="1" s="1"/>
  <c r="H1477" i="1"/>
  <c r="A1478" i="1"/>
  <c r="B1478" i="1"/>
  <c r="D1478" i="1"/>
  <c r="G1478" i="1" s="1"/>
  <c r="H1478" i="1"/>
  <c r="A1479" i="1"/>
  <c r="B1479" i="1"/>
  <c r="D1479" i="1"/>
  <c r="G1479" i="1" s="1"/>
  <c r="H1479" i="1"/>
  <c r="A1480" i="1"/>
  <c r="B1480" i="1"/>
  <c r="D1480" i="1"/>
  <c r="G1480" i="1" s="1"/>
  <c r="H1480" i="1"/>
  <c r="A1481" i="1"/>
  <c r="B1481" i="1"/>
  <c r="D1481" i="1"/>
  <c r="G1481" i="1" s="1"/>
  <c r="H1481" i="1"/>
  <c r="A1482" i="1"/>
  <c r="B1482" i="1"/>
  <c r="D1482" i="1"/>
  <c r="G1482" i="1" s="1"/>
  <c r="H1482" i="1"/>
  <c r="A1483" i="1"/>
  <c r="B1483" i="1"/>
  <c r="D1483" i="1"/>
  <c r="G1483" i="1" s="1"/>
  <c r="H1483" i="1"/>
  <c r="A1484" i="1"/>
  <c r="B1484" i="1"/>
  <c r="D1484" i="1"/>
  <c r="G1484" i="1" s="1"/>
  <c r="H1484" i="1"/>
  <c r="A1485" i="1"/>
  <c r="B1485" i="1"/>
  <c r="D1485" i="1"/>
  <c r="G1485" i="1" s="1"/>
  <c r="H1485" i="1"/>
  <c r="A1486" i="1"/>
  <c r="B1486" i="1"/>
  <c r="D1486" i="1"/>
  <c r="G1486" i="1" s="1"/>
  <c r="H1486" i="1"/>
  <c r="A1487" i="1"/>
  <c r="B1487" i="1"/>
  <c r="D1487" i="1"/>
  <c r="G1487" i="1" s="1"/>
  <c r="H1487" i="1"/>
  <c r="A1488" i="1"/>
  <c r="B1488" i="1"/>
  <c r="D1488" i="1"/>
  <c r="G1488" i="1" s="1"/>
  <c r="H1488" i="1"/>
  <c r="A1489" i="1"/>
  <c r="B1489" i="1"/>
  <c r="D1489" i="1"/>
  <c r="G1489" i="1" s="1"/>
  <c r="H1489" i="1"/>
  <c r="A1490" i="1"/>
  <c r="B1490" i="1"/>
  <c r="D1490" i="1"/>
  <c r="G1490" i="1" s="1"/>
  <c r="H1490" i="1"/>
  <c r="A1491" i="1"/>
  <c r="B1491" i="1"/>
  <c r="D1491" i="1"/>
  <c r="G1491" i="1" s="1"/>
  <c r="H1491" i="1"/>
  <c r="A1492" i="1"/>
  <c r="B1492" i="1"/>
  <c r="D1492" i="1"/>
  <c r="G1492" i="1" s="1"/>
  <c r="H1492" i="1"/>
  <c r="A1493" i="1"/>
  <c r="B1493" i="1"/>
  <c r="D1493" i="1"/>
  <c r="G1493" i="1" s="1"/>
  <c r="H1493" i="1"/>
  <c r="A1494" i="1"/>
  <c r="B1494" i="1"/>
  <c r="D1494" i="1"/>
  <c r="G1494" i="1" s="1"/>
  <c r="H1494" i="1"/>
  <c r="A1495" i="1"/>
  <c r="B1495" i="1"/>
  <c r="D1495" i="1"/>
  <c r="G1495" i="1" s="1"/>
  <c r="H1495" i="1"/>
  <c r="A1496" i="1"/>
  <c r="B1496" i="1"/>
  <c r="D1496" i="1"/>
  <c r="G1496" i="1" s="1"/>
  <c r="H1496" i="1"/>
  <c r="A1497" i="1"/>
  <c r="B1497" i="1"/>
  <c r="D1497" i="1"/>
  <c r="G1497" i="1" s="1"/>
  <c r="H1497" i="1"/>
  <c r="A1498" i="1"/>
  <c r="B1498" i="1"/>
  <c r="D1498" i="1"/>
  <c r="G1498" i="1" s="1"/>
  <c r="H1498" i="1"/>
  <c r="A1499" i="1"/>
  <c r="B1499" i="1"/>
  <c r="D1499" i="1"/>
  <c r="G1499" i="1" s="1"/>
  <c r="H1499" i="1"/>
  <c r="A1500" i="1"/>
  <c r="B1500" i="1"/>
  <c r="D1500" i="1"/>
  <c r="G1500" i="1" s="1"/>
  <c r="H1500" i="1"/>
  <c r="A1501" i="1"/>
  <c r="B1501" i="1"/>
  <c r="D1501" i="1"/>
  <c r="G1501" i="1" s="1"/>
  <c r="H1501" i="1"/>
  <c r="A1502" i="1"/>
  <c r="B1502" i="1"/>
  <c r="D1502" i="1"/>
  <c r="G1502" i="1" s="1"/>
  <c r="H1502" i="1"/>
  <c r="A1503" i="1"/>
  <c r="B1503" i="1"/>
  <c r="D1503" i="1"/>
  <c r="G1503" i="1" s="1"/>
  <c r="H1503" i="1"/>
  <c r="A1504" i="1"/>
  <c r="B1504" i="1"/>
  <c r="D1504" i="1"/>
  <c r="G1504" i="1" s="1"/>
  <c r="H1504" i="1"/>
  <c r="A1505" i="1"/>
  <c r="B1505" i="1"/>
  <c r="D1505" i="1"/>
  <c r="G1505" i="1" s="1"/>
  <c r="H1505" i="1"/>
  <c r="A1506" i="1"/>
  <c r="B1506" i="1"/>
  <c r="D1506" i="1"/>
  <c r="G1506" i="1" s="1"/>
  <c r="H1506" i="1"/>
  <c r="A1507" i="1"/>
  <c r="B1507" i="1"/>
  <c r="D1507" i="1"/>
  <c r="G1507" i="1" s="1"/>
  <c r="H1507" i="1"/>
  <c r="A1508" i="1"/>
  <c r="B1508" i="1"/>
  <c r="D1508" i="1"/>
  <c r="G1508" i="1" s="1"/>
  <c r="H1508" i="1"/>
  <c r="A1509" i="1"/>
  <c r="B1509" i="1"/>
  <c r="D1509" i="1"/>
  <c r="G1509" i="1" s="1"/>
  <c r="H1509" i="1"/>
  <c r="A1510" i="1"/>
  <c r="B1510" i="1"/>
  <c r="D1510" i="1"/>
  <c r="G1510" i="1" s="1"/>
  <c r="H1510" i="1"/>
  <c r="A1511" i="1"/>
  <c r="B1511" i="1"/>
  <c r="D1511" i="1"/>
  <c r="G1511" i="1" s="1"/>
  <c r="H1511" i="1"/>
  <c r="A1512" i="1"/>
  <c r="B1512" i="1"/>
  <c r="D1512" i="1"/>
  <c r="G1512" i="1" s="1"/>
  <c r="H1512" i="1"/>
  <c r="A1513" i="1"/>
  <c r="B1513" i="1"/>
  <c r="D1513" i="1"/>
  <c r="G1513" i="1" s="1"/>
  <c r="H1513" i="1"/>
  <c r="A1514" i="1"/>
  <c r="B1514" i="1"/>
  <c r="D1514" i="1"/>
  <c r="G1514" i="1" s="1"/>
  <c r="H1514" i="1"/>
  <c r="A1515" i="1"/>
  <c r="B1515" i="1"/>
  <c r="D1515" i="1"/>
  <c r="G1515" i="1" s="1"/>
  <c r="H1515" i="1"/>
  <c r="A1516" i="1"/>
  <c r="B1516" i="1"/>
  <c r="D1516" i="1"/>
  <c r="G1516" i="1" s="1"/>
  <c r="H1516" i="1"/>
  <c r="A1517" i="1"/>
  <c r="B1517" i="1"/>
  <c r="D1517" i="1"/>
  <c r="G1517" i="1" s="1"/>
  <c r="H1517" i="1"/>
  <c r="A1518" i="1"/>
  <c r="B1518" i="1"/>
  <c r="D1518" i="1"/>
  <c r="G1518" i="1" s="1"/>
  <c r="H1518" i="1"/>
  <c r="A1519" i="1"/>
  <c r="B1519" i="1"/>
  <c r="D1519" i="1"/>
  <c r="G1519" i="1" s="1"/>
  <c r="H1519" i="1"/>
  <c r="A1520" i="1"/>
  <c r="B1520" i="1"/>
  <c r="D1520" i="1"/>
  <c r="G1520" i="1" s="1"/>
  <c r="H1520" i="1"/>
  <c r="A1521" i="1"/>
  <c r="B1521" i="1"/>
  <c r="D1521" i="1"/>
  <c r="G1521" i="1" s="1"/>
  <c r="H1521" i="1"/>
  <c r="A1522" i="1"/>
  <c r="B1522" i="1"/>
  <c r="D1522" i="1"/>
  <c r="G1522" i="1" s="1"/>
  <c r="H1522" i="1"/>
  <c r="A1523" i="1"/>
  <c r="B1523" i="1"/>
  <c r="D1523" i="1"/>
  <c r="G1523" i="1" s="1"/>
  <c r="H1523" i="1"/>
  <c r="A1524" i="1"/>
  <c r="B1524" i="1"/>
  <c r="D1524" i="1"/>
  <c r="G1524" i="1" s="1"/>
  <c r="H1524" i="1"/>
  <c r="A1525" i="1"/>
  <c r="B1525" i="1"/>
  <c r="D1525" i="1"/>
  <c r="G1525" i="1" s="1"/>
  <c r="H1525" i="1"/>
  <c r="A1526" i="1"/>
  <c r="B1526" i="1"/>
  <c r="D1526" i="1"/>
  <c r="G1526" i="1" s="1"/>
  <c r="H1526" i="1"/>
  <c r="A1527" i="1"/>
  <c r="B1527" i="1"/>
  <c r="D1527" i="1"/>
  <c r="G1527" i="1" s="1"/>
  <c r="H1527" i="1"/>
  <c r="A1528" i="1"/>
  <c r="B1528" i="1"/>
  <c r="D1528" i="1"/>
  <c r="G1528" i="1" s="1"/>
  <c r="H1528" i="1"/>
  <c r="A1529" i="1"/>
  <c r="B1529" i="1"/>
  <c r="D1529" i="1"/>
  <c r="G1529" i="1" s="1"/>
  <c r="H1529" i="1"/>
  <c r="A1530" i="1"/>
  <c r="B1530" i="1"/>
  <c r="D1530" i="1"/>
  <c r="G1530" i="1" s="1"/>
  <c r="H1530" i="1"/>
  <c r="A1531" i="1"/>
  <c r="B1531" i="1"/>
  <c r="D1531" i="1"/>
  <c r="G1531" i="1" s="1"/>
  <c r="H1531" i="1"/>
  <c r="A1532" i="1"/>
  <c r="B1532" i="1"/>
  <c r="D1532" i="1"/>
  <c r="G1532" i="1" s="1"/>
  <c r="H1532" i="1"/>
  <c r="A1533" i="1"/>
  <c r="B1533" i="1"/>
  <c r="D1533" i="1"/>
  <c r="G1533" i="1" s="1"/>
  <c r="H1533" i="1"/>
  <c r="A1534" i="1"/>
  <c r="B1534" i="1"/>
  <c r="D1534" i="1"/>
  <c r="G1534" i="1" s="1"/>
  <c r="H1534" i="1"/>
  <c r="A1535" i="1"/>
  <c r="B1535" i="1"/>
  <c r="D1535" i="1"/>
  <c r="G1535" i="1" s="1"/>
  <c r="H1535" i="1"/>
  <c r="A1536" i="1"/>
  <c r="B1536" i="1"/>
  <c r="D1536" i="1"/>
  <c r="G1536" i="1" s="1"/>
  <c r="H1536" i="1"/>
  <c r="A1537" i="1"/>
  <c r="B1537" i="1"/>
  <c r="D1537" i="1"/>
  <c r="G1537" i="1" s="1"/>
  <c r="H1537" i="1"/>
  <c r="A1538" i="1"/>
  <c r="B1538" i="1"/>
  <c r="D1538" i="1"/>
  <c r="G1538" i="1" s="1"/>
  <c r="H1538" i="1"/>
  <c r="A1539" i="1"/>
  <c r="B1539" i="1"/>
  <c r="D1539" i="1"/>
  <c r="G1539" i="1" s="1"/>
  <c r="H1539" i="1"/>
  <c r="A1540" i="1"/>
  <c r="B1540" i="1"/>
  <c r="D1540" i="1"/>
  <c r="G1540" i="1" s="1"/>
  <c r="H1540" i="1"/>
  <c r="A1541" i="1"/>
  <c r="B1541" i="1"/>
  <c r="D1541" i="1"/>
  <c r="G1541" i="1" s="1"/>
  <c r="H1541" i="1"/>
  <c r="A1542" i="1"/>
  <c r="B1542" i="1"/>
  <c r="D1542" i="1"/>
  <c r="G1542" i="1" s="1"/>
  <c r="H1542" i="1"/>
  <c r="A1543" i="1"/>
  <c r="B1543" i="1"/>
  <c r="D1543" i="1"/>
  <c r="G1543" i="1" s="1"/>
  <c r="H1543" i="1"/>
  <c r="A1544" i="1"/>
  <c r="B1544" i="1"/>
  <c r="D1544" i="1"/>
  <c r="G1544" i="1" s="1"/>
  <c r="H1544" i="1"/>
  <c r="A1545" i="1"/>
  <c r="B1545" i="1"/>
  <c r="D1545" i="1"/>
  <c r="G1545" i="1" s="1"/>
  <c r="H1545" i="1"/>
  <c r="A1546" i="1"/>
  <c r="B1546" i="1"/>
  <c r="D1546" i="1"/>
  <c r="G1546" i="1" s="1"/>
  <c r="H1546" i="1"/>
  <c r="A1547" i="1"/>
  <c r="B1547" i="1"/>
  <c r="D1547" i="1"/>
  <c r="G1547" i="1" s="1"/>
  <c r="H1547" i="1"/>
  <c r="A1548" i="1"/>
  <c r="B1548" i="1"/>
  <c r="D1548" i="1"/>
  <c r="G1548" i="1" s="1"/>
  <c r="H1548" i="1"/>
  <c r="A1549" i="1"/>
  <c r="B1549" i="1"/>
  <c r="D1549" i="1"/>
  <c r="G1549" i="1" s="1"/>
  <c r="H1549" i="1"/>
  <c r="A1550" i="1"/>
  <c r="B1550" i="1"/>
  <c r="D1550" i="1"/>
  <c r="G1550" i="1" s="1"/>
  <c r="H1550" i="1"/>
  <c r="A1551" i="1"/>
  <c r="B1551" i="1"/>
  <c r="D1551" i="1"/>
  <c r="G1551" i="1" s="1"/>
  <c r="H1551" i="1"/>
  <c r="A1552" i="1"/>
  <c r="B1552" i="1"/>
  <c r="D1552" i="1"/>
  <c r="G1552" i="1" s="1"/>
  <c r="H1552" i="1"/>
  <c r="A1553" i="1"/>
  <c r="B1553" i="1"/>
  <c r="D1553" i="1"/>
  <c r="G1553" i="1" s="1"/>
  <c r="H1553" i="1"/>
  <c r="A1554" i="1"/>
  <c r="B1554" i="1"/>
  <c r="D1554" i="1"/>
  <c r="G1554" i="1" s="1"/>
  <c r="H1554" i="1"/>
  <c r="A1555" i="1"/>
  <c r="B1555" i="1"/>
  <c r="D1555" i="1"/>
  <c r="G1555" i="1" s="1"/>
  <c r="H1555" i="1"/>
  <c r="A1556" i="1"/>
  <c r="B1556" i="1"/>
  <c r="D1556" i="1"/>
  <c r="G1556" i="1" s="1"/>
  <c r="H1556" i="1"/>
  <c r="A1557" i="1"/>
  <c r="B1557" i="1"/>
  <c r="D1557" i="1"/>
  <c r="G1557" i="1" s="1"/>
  <c r="H1557" i="1"/>
  <c r="A1558" i="1"/>
  <c r="B1558" i="1"/>
  <c r="D1558" i="1"/>
  <c r="G1558" i="1" s="1"/>
  <c r="H1558" i="1"/>
  <c r="A1559" i="1"/>
  <c r="B1559" i="1"/>
  <c r="D1559" i="1"/>
  <c r="G1559" i="1" s="1"/>
  <c r="H1559" i="1"/>
  <c r="A1560" i="1"/>
  <c r="B1560" i="1"/>
  <c r="D1560" i="1"/>
  <c r="G1560" i="1" s="1"/>
  <c r="H1560" i="1"/>
  <c r="A1561" i="1"/>
  <c r="B1561" i="1"/>
  <c r="D1561" i="1"/>
  <c r="G1561" i="1" s="1"/>
  <c r="H1561" i="1"/>
  <c r="A1562" i="1"/>
  <c r="B1562" i="1"/>
  <c r="D1562" i="1"/>
  <c r="G1562" i="1" s="1"/>
  <c r="H1562" i="1"/>
  <c r="A1563" i="1"/>
  <c r="B1563" i="1"/>
  <c r="D1563" i="1"/>
  <c r="G1563" i="1" s="1"/>
  <c r="H1563" i="1"/>
  <c r="A1564" i="1"/>
  <c r="B1564" i="1"/>
  <c r="D1564" i="1"/>
  <c r="G1564" i="1" s="1"/>
  <c r="H1564" i="1"/>
  <c r="A1565" i="1"/>
  <c r="B1565" i="1"/>
  <c r="D1565" i="1"/>
  <c r="G1565" i="1" s="1"/>
  <c r="H1565" i="1"/>
  <c r="A1566" i="1"/>
  <c r="B1566" i="1"/>
  <c r="D1566" i="1"/>
  <c r="G1566" i="1" s="1"/>
  <c r="H1566" i="1"/>
  <c r="A1567" i="1"/>
  <c r="B1567" i="1"/>
  <c r="D1567" i="1"/>
  <c r="G1567" i="1" s="1"/>
  <c r="H1567" i="1"/>
  <c r="A1568" i="1"/>
  <c r="B1568" i="1"/>
  <c r="D1568" i="1"/>
  <c r="G1568" i="1" s="1"/>
  <c r="H1568" i="1"/>
  <c r="A1569" i="1"/>
  <c r="B1569" i="1"/>
  <c r="D1569" i="1"/>
  <c r="G1569" i="1" s="1"/>
  <c r="H1569" i="1"/>
  <c r="A1570" i="1"/>
  <c r="B1570" i="1"/>
  <c r="D1570" i="1"/>
  <c r="G1570" i="1" s="1"/>
  <c r="H1570" i="1"/>
  <c r="A1571" i="1"/>
  <c r="B1571" i="1"/>
  <c r="D1571" i="1"/>
  <c r="G1571" i="1" s="1"/>
  <c r="H1571" i="1"/>
  <c r="A1572" i="1"/>
  <c r="B1572" i="1"/>
  <c r="D1572" i="1"/>
  <c r="G1572" i="1" s="1"/>
  <c r="H1572" i="1"/>
  <c r="A1573" i="1"/>
  <c r="B1573" i="1"/>
  <c r="D1573" i="1"/>
  <c r="G1573" i="1" s="1"/>
  <c r="H1573" i="1"/>
  <c r="A1574" i="1"/>
  <c r="B1574" i="1"/>
  <c r="D1574" i="1"/>
  <c r="G1574" i="1" s="1"/>
  <c r="H1574" i="1"/>
  <c r="A1575" i="1"/>
  <c r="B1575" i="1"/>
  <c r="D1575" i="1"/>
  <c r="G1575" i="1" s="1"/>
  <c r="H1575" i="1"/>
  <c r="A1576" i="1"/>
  <c r="B1576" i="1"/>
  <c r="D1576" i="1"/>
  <c r="G1576" i="1" s="1"/>
  <c r="H1576" i="1"/>
  <c r="A1577" i="1"/>
  <c r="B1577" i="1"/>
  <c r="D1577" i="1"/>
  <c r="G1577" i="1" s="1"/>
  <c r="H1577" i="1"/>
  <c r="A1578" i="1"/>
  <c r="B1578" i="1"/>
  <c r="D1578" i="1"/>
  <c r="G1578" i="1" s="1"/>
  <c r="H1578" i="1"/>
  <c r="A1579" i="1"/>
  <c r="B1579" i="1"/>
  <c r="D1579" i="1"/>
  <c r="G1579" i="1" s="1"/>
  <c r="H1579" i="1"/>
  <c r="A1580" i="1"/>
  <c r="B1580" i="1"/>
  <c r="D1580" i="1"/>
  <c r="G1580" i="1" s="1"/>
  <c r="H1580" i="1"/>
  <c r="A1581" i="1"/>
  <c r="B1581" i="1"/>
  <c r="D1581" i="1"/>
  <c r="G1581" i="1" s="1"/>
  <c r="H1581" i="1"/>
  <c r="A1582" i="1"/>
  <c r="B1582" i="1"/>
  <c r="D1582" i="1"/>
  <c r="G1582" i="1" s="1"/>
  <c r="H1582" i="1"/>
  <c r="A1583" i="1"/>
  <c r="B1583" i="1"/>
  <c r="D1583" i="1"/>
  <c r="G1583" i="1" s="1"/>
  <c r="H1583" i="1"/>
  <c r="A1584" i="1"/>
  <c r="B1584" i="1"/>
  <c r="D1584" i="1"/>
  <c r="G1584" i="1" s="1"/>
  <c r="H1584" i="1"/>
  <c r="A1585" i="1"/>
  <c r="B1585" i="1"/>
  <c r="D1585" i="1"/>
  <c r="G1585" i="1" s="1"/>
  <c r="H1585" i="1"/>
  <c r="A1586" i="1"/>
  <c r="B1586" i="1"/>
  <c r="D1586" i="1"/>
  <c r="G1586" i="1" s="1"/>
  <c r="H1586" i="1"/>
  <c r="A1587" i="1"/>
  <c r="B1587" i="1"/>
  <c r="D1587" i="1"/>
  <c r="G1587" i="1" s="1"/>
  <c r="H1587" i="1"/>
  <c r="A1588" i="1"/>
  <c r="B1588" i="1"/>
  <c r="D1588" i="1"/>
  <c r="G1588" i="1" s="1"/>
  <c r="H1588" i="1"/>
  <c r="A1589" i="1"/>
  <c r="B1589" i="1"/>
  <c r="D1589" i="1"/>
  <c r="G1589" i="1" s="1"/>
  <c r="H1589" i="1"/>
  <c r="A1590" i="1"/>
  <c r="B1590" i="1"/>
  <c r="D1590" i="1"/>
  <c r="G1590" i="1" s="1"/>
  <c r="H1590" i="1"/>
  <c r="A1591" i="1"/>
  <c r="B1591" i="1"/>
  <c r="D1591" i="1"/>
  <c r="G1591" i="1" s="1"/>
  <c r="H1591" i="1"/>
  <c r="A1592" i="1"/>
  <c r="B1592" i="1"/>
  <c r="D1592" i="1"/>
  <c r="G1592" i="1" s="1"/>
  <c r="H1592" i="1"/>
  <c r="A1593" i="1"/>
  <c r="B1593" i="1"/>
  <c r="D1593" i="1"/>
  <c r="G1593" i="1" s="1"/>
  <c r="H1593" i="1"/>
  <c r="A1594" i="1"/>
  <c r="B1594" i="1"/>
  <c r="D1594" i="1"/>
  <c r="G1594" i="1" s="1"/>
  <c r="H1594" i="1"/>
  <c r="A1595" i="1"/>
  <c r="B1595" i="1"/>
  <c r="D1595" i="1"/>
  <c r="G1595" i="1" s="1"/>
  <c r="H1595" i="1"/>
  <c r="A1596" i="1"/>
  <c r="B1596" i="1"/>
  <c r="D1596" i="1"/>
  <c r="G1596" i="1" s="1"/>
  <c r="H1596" i="1"/>
  <c r="A1597" i="1"/>
  <c r="B1597" i="1"/>
  <c r="D1597" i="1"/>
  <c r="G1597" i="1" s="1"/>
  <c r="H1597" i="1"/>
  <c r="A1598" i="1"/>
  <c r="B1598" i="1"/>
  <c r="D1598" i="1"/>
  <c r="G1598" i="1" s="1"/>
  <c r="H1598" i="1"/>
  <c r="A1599" i="1"/>
  <c r="B1599" i="1"/>
  <c r="D1599" i="1"/>
  <c r="G1599" i="1" s="1"/>
  <c r="H1599" i="1"/>
  <c r="A1600" i="1"/>
  <c r="B1600" i="1"/>
  <c r="D1600" i="1"/>
  <c r="G1600" i="1" s="1"/>
  <c r="H1600" i="1"/>
  <c r="A1601" i="1"/>
  <c r="B1601" i="1"/>
  <c r="D1601" i="1"/>
  <c r="G1601" i="1" s="1"/>
  <c r="H1601" i="1"/>
  <c r="A1602" i="1"/>
  <c r="B1602" i="1"/>
  <c r="D1602" i="1"/>
  <c r="G1602" i="1" s="1"/>
  <c r="H1602" i="1"/>
  <c r="A1603" i="1"/>
  <c r="B1603" i="1"/>
  <c r="D1603" i="1"/>
  <c r="G1603" i="1" s="1"/>
  <c r="H1603" i="1"/>
  <c r="A1604" i="1"/>
  <c r="B1604" i="1"/>
  <c r="D1604" i="1"/>
  <c r="G1604" i="1" s="1"/>
  <c r="H1604" i="1"/>
  <c r="A1605" i="1"/>
  <c r="B1605" i="1"/>
  <c r="D1605" i="1"/>
  <c r="G1605" i="1" s="1"/>
  <c r="H1605" i="1"/>
  <c r="A1606" i="1"/>
  <c r="B1606" i="1"/>
  <c r="D1606" i="1"/>
  <c r="G1606" i="1" s="1"/>
  <c r="H1606" i="1"/>
  <c r="A1607" i="1"/>
  <c r="B1607" i="1"/>
  <c r="D1607" i="1"/>
  <c r="G1607" i="1" s="1"/>
  <c r="H1607" i="1"/>
  <c r="A1608" i="1"/>
  <c r="B1608" i="1"/>
  <c r="D1608" i="1"/>
  <c r="G1608" i="1" s="1"/>
  <c r="H1608" i="1"/>
  <c r="A1609" i="1"/>
  <c r="B1609" i="1"/>
  <c r="D1609" i="1"/>
  <c r="G1609" i="1" s="1"/>
  <c r="H1609" i="1"/>
  <c r="A1610" i="1"/>
  <c r="B1610" i="1"/>
  <c r="D1610" i="1"/>
  <c r="G1610" i="1" s="1"/>
  <c r="H1610" i="1"/>
  <c r="A1611" i="1"/>
  <c r="B1611" i="1"/>
  <c r="D1611" i="1"/>
  <c r="G1611" i="1" s="1"/>
  <c r="H1611" i="1"/>
  <c r="A1612" i="1"/>
  <c r="B1612" i="1"/>
  <c r="D1612" i="1"/>
  <c r="G1612" i="1" s="1"/>
  <c r="H1612" i="1"/>
  <c r="A1613" i="1"/>
  <c r="B1613" i="1"/>
  <c r="D1613" i="1"/>
  <c r="G1613" i="1" s="1"/>
  <c r="H1613" i="1"/>
  <c r="A1614" i="1"/>
  <c r="B1614" i="1"/>
  <c r="D1614" i="1"/>
  <c r="G1614" i="1" s="1"/>
  <c r="H1614" i="1"/>
  <c r="A1615" i="1"/>
  <c r="B1615" i="1"/>
  <c r="D1615" i="1"/>
  <c r="G1615" i="1" s="1"/>
  <c r="H1615" i="1"/>
  <c r="A1616" i="1"/>
  <c r="B1616" i="1"/>
  <c r="D1616" i="1"/>
  <c r="G1616" i="1" s="1"/>
  <c r="H1616" i="1"/>
  <c r="A1617" i="1"/>
  <c r="B1617" i="1"/>
  <c r="D1617" i="1"/>
  <c r="G1617" i="1" s="1"/>
  <c r="H1617" i="1"/>
  <c r="A1618" i="1"/>
  <c r="B1618" i="1"/>
  <c r="D1618" i="1"/>
  <c r="G1618" i="1" s="1"/>
  <c r="H1618" i="1"/>
  <c r="A1619" i="1"/>
  <c r="B1619" i="1"/>
  <c r="D1619" i="1"/>
  <c r="G1619" i="1" s="1"/>
  <c r="H1619" i="1"/>
  <c r="A1620" i="1"/>
  <c r="B1620" i="1"/>
  <c r="D1620" i="1"/>
  <c r="G1620" i="1" s="1"/>
  <c r="H1620" i="1"/>
  <c r="A1621" i="1"/>
  <c r="B1621" i="1"/>
  <c r="D1621" i="1"/>
  <c r="G1621" i="1" s="1"/>
  <c r="H1621" i="1"/>
  <c r="A1622" i="1"/>
  <c r="B1622" i="1"/>
  <c r="D1622" i="1"/>
  <c r="G1622" i="1" s="1"/>
  <c r="H1622" i="1"/>
  <c r="A1623" i="1"/>
  <c r="B1623" i="1"/>
  <c r="D1623" i="1"/>
  <c r="G1623" i="1" s="1"/>
  <c r="H1623" i="1"/>
  <c r="A1624" i="1"/>
  <c r="B1624" i="1"/>
  <c r="D1624" i="1"/>
  <c r="G1624" i="1" s="1"/>
  <c r="H1624" i="1"/>
  <c r="A1625" i="1"/>
  <c r="B1625" i="1"/>
  <c r="D1625" i="1"/>
  <c r="G1625" i="1" s="1"/>
  <c r="H1625" i="1"/>
  <c r="A1626" i="1"/>
  <c r="B1626" i="1"/>
  <c r="D1626" i="1"/>
  <c r="G1626" i="1" s="1"/>
  <c r="H1626" i="1"/>
  <c r="A1627" i="1"/>
  <c r="B1627" i="1"/>
  <c r="D1627" i="1"/>
  <c r="G1627" i="1" s="1"/>
  <c r="H1627" i="1"/>
  <c r="A1628" i="1"/>
  <c r="B1628" i="1"/>
  <c r="D1628" i="1"/>
  <c r="G1628" i="1" s="1"/>
  <c r="H1628" i="1"/>
  <c r="A1629" i="1"/>
  <c r="B1629" i="1"/>
  <c r="D1629" i="1"/>
  <c r="G1629" i="1" s="1"/>
  <c r="H1629" i="1"/>
  <c r="A1630" i="1"/>
  <c r="B1630" i="1"/>
  <c r="D1630" i="1"/>
  <c r="G1630" i="1" s="1"/>
  <c r="H1630" i="1"/>
  <c r="A1631" i="1"/>
  <c r="B1631" i="1"/>
  <c r="D1631" i="1"/>
  <c r="G1631" i="1" s="1"/>
  <c r="H1631" i="1"/>
  <c r="A1632" i="1"/>
  <c r="B1632" i="1"/>
  <c r="D1632" i="1"/>
  <c r="G1632" i="1" s="1"/>
  <c r="H1632" i="1"/>
  <c r="A1633" i="1"/>
  <c r="B1633" i="1"/>
  <c r="D1633" i="1"/>
  <c r="G1633" i="1" s="1"/>
  <c r="H1633" i="1"/>
  <c r="A1634" i="1"/>
  <c r="B1634" i="1"/>
  <c r="D1634" i="1"/>
  <c r="G1634" i="1" s="1"/>
  <c r="H1634" i="1"/>
  <c r="A1635" i="1"/>
  <c r="B1635" i="1"/>
  <c r="D1635" i="1"/>
  <c r="G1635" i="1" s="1"/>
  <c r="H1635" i="1"/>
  <c r="A1636" i="1"/>
  <c r="B1636" i="1"/>
  <c r="D1636" i="1"/>
  <c r="G1636" i="1" s="1"/>
  <c r="H1636" i="1"/>
  <c r="A1637" i="1"/>
  <c r="B1637" i="1"/>
  <c r="D1637" i="1"/>
  <c r="G1637" i="1" s="1"/>
  <c r="H1637" i="1"/>
  <c r="A1638" i="1"/>
  <c r="B1638" i="1"/>
  <c r="D1638" i="1"/>
  <c r="G1638" i="1" s="1"/>
  <c r="H1638" i="1"/>
  <c r="A1639" i="1"/>
  <c r="B1639" i="1"/>
  <c r="D1639" i="1"/>
  <c r="G1639" i="1" s="1"/>
  <c r="H1639" i="1"/>
  <c r="A1640" i="1"/>
  <c r="B1640" i="1"/>
  <c r="D1640" i="1"/>
  <c r="G1640" i="1" s="1"/>
  <c r="H1640" i="1"/>
  <c r="A1641" i="1"/>
  <c r="B1641" i="1"/>
  <c r="D1641" i="1"/>
  <c r="G1641" i="1" s="1"/>
  <c r="H1641" i="1"/>
  <c r="A1642" i="1"/>
  <c r="B1642" i="1"/>
  <c r="D1642" i="1"/>
  <c r="G1642" i="1" s="1"/>
  <c r="H1642" i="1"/>
  <c r="A1643" i="1"/>
  <c r="B1643" i="1"/>
  <c r="D1643" i="1"/>
  <c r="G1643" i="1" s="1"/>
  <c r="H1643" i="1"/>
  <c r="A1644" i="1"/>
  <c r="B1644" i="1"/>
  <c r="D1644" i="1"/>
  <c r="G1644" i="1" s="1"/>
  <c r="H1644" i="1"/>
  <c r="A1645" i="1"/>
  <c r="B1645" i="1"/>
  <c r="D1645" i="1"/>
  <c r="G1645" i="1" s="1"/>
  <c r="H1645" i="1"/>
  <c r="A1646" i="1"/>
  <c r="B1646" i="1"/>
  <c r="D1646" i="1"/>
  <c r="G1646" i="1" s="1"/>
  <c r="H1646" i="1"/>
  <c r="A1647" i="1"/>
  <c r="K1647" i="1" s="1"/>
  <c r="B1647" i="1"/>
  <c r="D1647" i="1"/>
  <c r="G1647" i="1" s="1"/>
  <c r="H1647" i="1"/>
  <c r="A1648" i="1"/>
  <c r="B1648" i="1"/>
  <c r="D1648" i="1"/>
  <c r="G1648" i="1" s="1"/>
  <c r="H1648" i="1"/>
  <c r="A1649" i="1"/>
  <c r="B1649" i="1"/>
  <c r="D1649" i="1"/>
  <c r="G1649" i="1" s="1"/>
  <c r="H1649" i="1"/>
  <c r="A1650" i="1"/>
  <c r="B1650" i="1"/>
  <c r="D1650" i="1"/>
  <c r="G1650" i="1" s="1"/>
  <c r="H1650" i="1"/>
  <c r="A1651" i="1"/>
  <c r="B1651" i="1"/>
  <c r="D1651" i="1"/>
  <c r="G1651" i="1" s="1"/>
  <c r="H1651" i="1"/>
  <c r="A1652" i="1"/>
  <c r="B1652" i="1"/>
  <c r="D1652" i="1"/>
  <c r="G1652" i="1" s="1"/>
  <c r="H1652" i="1"/>
  <c r="A1653" i="1"/>
  <c r="B1653" i="1"/>
  <c r="D1653" i="1"/>
  <c r="G1653" i="1" s="1"/>
  <c r="H1653" i="1"/>
  <c r="A1654" i="1"/>
  <c r="B1654" i="1"/>
  <c r="D1654" i="1"/>
  <c r="G1654" i="1" s="1"/>
  <c r="H1654" i="1"/>
  <c r="A1655" i="1"/>
  <c r="B1655" i="1"/>
  <c r="D1655" i="1"/>
  <c r="G1655" i="1" s="1"/>
  <c r="H1655" i="1"/>
  <c r="A1656" i="1"/>
  <c r="B1656" i="1"/>
  <c r="D1656" i="1"/>
  <c r="G1656" i="1" s="1"/>
  <c r="H1656" i="1"/>
  <c r="A1657" i="1"/>
  <c r="B1657" i="1"/>
  <c r="D1657" i="1"/>
  <c r="G1657" i="1" s="1"/>
  <c r="H1657" i="1"/>
  <c r="A1658" i="1"/>
  <c r="B1658" i="1"/>
  <c r="D1658" i="1"/>
  <c r="G1658" i="1" s="1"/>
  <c r="H1658" i="1"/>
  <c r="A1659" i="1"/>
  <c r="B1659" i="1"/>
  <c r="D1659" i="1"/>
  <c r="G1659" i="1" s="1"/>
  <c r="H1659" i="1"/>
  <c r="A1660" i="1"/>
  <c r="B1660" i="1"/>
  <c r="D1660" i="1"/>
  <c r="G1660" i="1" s="1"/>
  <c r="H1660" i="1"/>
  <c r="A1661" i="1"/>
  <c r="B1661" i="1"/>
  <c r="D1661" i="1"/>
  <c r="G1661" i="1" s="1"/>
  <c r="H1661" i="1"/>
  <c r="A1662" i="1"/>
  <c r="B1662" i="1"/>
  <c r="D1662" i="1"/>
  <c r="G1662" i="1" s="1"/>
  <c r="H1662" i="1"/>
  <c r="A1663" i="1"/>
  <c r="B1663" i="1"/>
  <c r="D1663" i="1"/>
  <c r="G1663" i="1" s="1"/>
  <c r="H1663" i="1"/>
  <c r="A1664" i="1"/>
  <c r="B1664" i="1"/>
  <c r="D1664" i="1"/>
  <c r="G1664" i="1" s="1"/>
  <c r="H1664" i="1"/>
  <c r="A1665" i="1"/>
  <c r="B1665" i="1"/>
  <c r="D1665" i="1"/>
  <c r="G1665" i="1" s="1"/>
  <c r="H1665" i="1"/>
  <c r="A1666" i="1"/>
  <c r="B1666" i="1"/>
  <c r="D1666" i="1"/>
  <c r="G1666" i="1" s="1"/>
  <c r="H1666" i="1"/>
  <c r="A1667" i="1"/>
  <c r="B1667" i="1"/>
  <c r="D1667" i="1"/>
  <c r="G1667" i="1" s="1"/>
  <c r="H1667" i="1"/>
  <c r="A1668" i="1"/>
  <c r="B1668" i="1"/>
  <c r="D1668" i="1"/>
  <c r="G1668" i="1" s="1"/>
  <c r="H1668" i="1"/>
  <c r="A1669" i="1"/>
  <c r="B1669" i="1"/>
  <c r="D1669" i="1"/>
  <c r="G1669" i="1" s="1"/>
  <c r="H1669" i="1"/>
  <c r="A1670" i="1"/>
  <c r="B1670" i="1"/>
  <c r="D1670" i="1"/>
  <c r="G1670" i="1" s="1"/>
  <c r="H1670" i="1"/>
  <c r="A1671" i="1"/>
  <c r="B1671" i="1"/>
  <c r="D1671" i="1"/>
  <c r="G1671" i="1" s="1"/>
  <c r="H1671" i="1"/>
  <c r="A1672" i="1"/>
  <c r="B1672" i="1"/>
  <c r="D1672" i="1"/>
  <c r="G1672" i="1" s="1"/>
  <c r="H1672" i="1"/>
  <c r="A1673" i="1"/>
  <c r="B1673" i="1"/>
  <c r="D1673" i="1"/>
  <c r="G1673" i="1" s="1"/>
  <c r="H1673" i="1"/>
  <c r="A1674" i="1"/>
  <c r="B1674" i="1"/>
  <c r="D1674" i="1"/>
  <c r="G1674" i="1" s="1"/>
  <c r="H1674" i="1"/>
  <c r="A1675" i="1"/>
  <c r="B1675" i="1"/>
  <c r="D1675" i="1"/>
  <c r="G1675" i="1" s="1"/>
  <c r="H1675" i="1"/>
  <c r="A1676" i="1"/>
  <c r="B1676" i="1"/>
  <c r="D1676" i="1"/>
  <c r="G1676" i="1" s="1"/>
  <c r="H1676" i="1"/>
  <c r="A1677" i="1"/>
  <c r="B1677" i="1"/>
  <c r="D1677" i="1"/>
  <c r="G1677" i="1" s="1"/>
  <c r="H1677" i="1"/>
  <c r="A1678" i="1"/>
  <c r="B1678" i="1"/>
  <c r="D1678" i="1"/>
  <c r="G1678" i="1" s="1"/>
  <c r="H1678" i="1"/>
  <c r="A1679" i="1"/>
  <c r="B1679" i="1"/>
  <c r="D1679" i="1"/>
  <c r="G1679" i="1" s="1"/>
  <c r="H1679" i="1"/>
  <c r="A1680" i="1"/>
  <c r="B1680" i="1"/>
  <c r="D1680" i="1"/>
  <c r="G1680" i="1" s="1"/>
  <c r="H1680" i="1"/>
  <c r="A1681" i="1"/>
  <c r="B1681" i="1"/>
  <c r="D1681" i="1"/>
  <c r="G1681" i="1" s="1"/>
  <c r="H1681" i="1"/>
  <c r="A1682" i="1"/>
  <c r="B1682" i="1"/>
  <c r="D1682" i="1"/>
  <c r="G1682" i="1" s="1"/>
  <c r="H1682" i="1"/>
  <c r="A1683" i="1"/>
  <c r="B1683" i="1"/>
  <c r="D1683" i="1"/>
  <c r="G1683" i="1" s="1"/>
  <c r="H1683" i="1"/>
  <c r="A1684" i="1"/>
  <c r="B1684" i="1"/>
  <c r="D1684" i="1"/>
  <c r="G1684" i="1" s="1"/>
  <c r="H1684" i="1"/>
  <c r="A1685" i="1"/>
  <c r="B1685" i="1"/>
  <c r="D1685" i="1"/>
  <c r="G1685" i="1" s="1"/>
  <c r="H1685" i="1"/>
  <c r="A1686" i="1"/>
  <c r="B1686" i="1"/>
  <c r="D1686" i="1"/>
  <c r="G1686" i="1" s="1"/>
  <c r="H1686" i="1"/>
  <c r="A1687" i="1"/>
  <c r="B1687" i="1"/>
  <c r="D1687" i="1"/>
  <c r="G1687" i="1" s="1"/>
  <c r="H1687" i="1"/>
  <c r="A1688" i="1"/>
  <c r="B1688" i="1"/>
  <c r="D1688" i="1"/>
  <c r="G1688" i="1" s="1"/>
  <c r="H1688" i="1"/>
  <c r="A1689" i="1"/>
  <c r="B1689" i="1"/>
  <c r="D1689" i="1"/>
  <c r="G1689" i="1" s="1"/>
  <c r="H1689" i="1"/>
  <c r="A1690" i="1"/>
  <c r="B1690" i="1"/>
  <c r="D1690" i="1"/>
  <c r="G1690" i="1" s="1"/>
  <c r="H1690" i="1"/>
  <c r="A1691" i="1"/>
  <c r="B1691" i="1"/>
  <c r="D1691" i="1"/>
  <c r="G1691" i="1" s="1"/>
  <c r="H1691" i="1"/>
  <c r="A1692" i="1"/>
  <c r="B1692" i="1"/>
  <c r="D1692" i="1"/>
  <c r="G1692" i="1" s="1"/>
  <c r="H1692" i="1"/>
  <c r="A1693" i="1"/>
  <c r="B1693" i="1"/>
  <c r="D1693" i="1"/>
  <c r="G1693" i="1" s="1"/>
  <c r="H1693" i="1"/>
  <c r="A1694" i="1"/>
  <c r="B1694" i="1"/>
  <c r="D1694" i="1"/>
  <c r="G1694" i="1" s="1"/>
  <c r="H1694" i="1"/>
  <c r="A1695" i="1"/>
  <c r="B1695" i="1"/>
  <c r="D1695" i="1"/>
  <c r="G1695" i="1" s="1"/>
  <c r="H1695" i="1"/>
  <c r="A1696" i="1"/>
  <c r="B1696" i="1"/>
  <c r="D1696" i="1"/>
  <c r="G1696" i="1" s="1"/>
  <c r="H1696" i="1"/>
  <c r="A1697" i="1"/>
  <c r="B1697" i="1"/>
  <c r="D1697" i="1"/>
  <c r="G1697" i="1" s="1"/>
  <c r="H1697" i="1"/>
  <c r="A1698" i="1"/>
  <c r="B1698" i="1"/>
  <c r="D1698" i="1"/>
  <c r="G1698" i="1" s="1"/>
  <c r="H1698" i="1"/>
  <c r="A1699" i="1"/>
  <c r="K1699" i="1" s="1"/>
  <c r="B1699" i="1"/>
  <c r="D1699" i="1"/>
  <c r="G1699" i="1" s="1"/>
  <c r="H1699" i="1"/>
  <c r="A1700" i="1"/>
  <c r="B1700" i="1"/>
  <c r="D1700" i="1"/>
  <c r="G1700" i="1" s="1"/>
  <c r="H1700" i="1"/>
  <c r="A1701" i="1"/>
  <c r="B1701" i="1"/>
  <c r="D1701" i="1"/>
  <c r="G1701" i="1" s="1"/>
  <c r="H1701" i="1"/>
  <c r="A1702" i="1"/>
  <c r="B1702" i="1"/>
  <c r="D1702" i="1"/>
  <c r="G1702" i="1" s="1"/>
  <c r="H1702" i="1"/>
  <c r="A1703" i="1"/>
  <c r="B1703" i="1"/>
  <c r="D1703" i="1"/>
  <c r="G1703" i="1" s="1"/>
  <c r="H1703" i="1"/>
  <c r="A1704" i="1"/>
  <c r="B1704" i="1"/>
  <c r="D1704" i="1"/>
  <c r="G1704" i="1" s="1"/>
  <c r="H1704" i="1"/>
  <c r="A1705" i="1"/>
  <c r="B1705" i="1"/>
  <c r="D1705" i="1"/>
  <c r="G1705" i="1" s="1"/>
  <c r="H1705" i="1"/>
  <c r="A1706" i="1"/>
  <c r="B1706" i="1"/>
  <c r="D1706" i="1"/>
  <c r="G1706" i="1" s="1"/>
  <c r="H1706" i="1"/>
  <c r="A1707" i="1"/>
  <c r="B1707" i="1"/>
  <c r="D1707" i="1"/>
  <c r="G1707" i="1" s="1"/>
  <c r="H1707" i="1"/>
  <c r="A1708" i="1"/>
  <c r="B1708" i="1"/>
  <c r="D1708" i="1"/>
  <c r="G1708" i="1" s="1"/>
  <c r="H1708" i="1"/>
  <c r="A1709" i="1"/>
  <c r="B1709" i="1"/>
  <c r="I1709" i="1" s="1"/>
  <c r="D1709" i="1"/>
  <c r="G1709" i="1" s="1"/>
  <c r="H1709" i="1"/>
  <c r="A1710" i="1"/>
  <c r="B1710" i="1"/>
  <c r="D1710" i="1"/>
  <c r="G1710" i="1" s="1"/>
  <c r="H1710" i="1"/>
  <c r="A1711" i="1"/>
  <c r="B1711" i="1"/>
  <c r="D1711" i="1"/>
  <c r="G1711" i="1" s="1"/>
  <c r="H1711" i="1"/>
  <c r="A1712" i="1"/>
  <c r="B1712" i="1"/>
  <c r="D1712" i="1"/>
  <c r="G1712" i="1" s="1"/>
  <c r="H1712" i="1"/>
  <c r="A1713" i="1"/>
  <c r="B1713" i="1"/>
  <c r="D1713" i="1"/>
  <c r="G1713" i="1" s="1"/>
  <c r="H1713" i="1"/>
  <c r="A1714" i="1"/>
  <c r="B1714" i="1"/>
  <c r="D1714" i="1"/>
  <c r="G1714" i="1" s="1"/>
  <c r="H1714" i="1"/>
  <c r="A1715" i="1"/>
  <c r="B1715" i="1"/>
  <c r="D1715" i="1"/>
  <c r="G1715" i="1" s="1"/>
  <c r="H1715" i="1"/>
  <c r="A1716" i="1"/>
  <c r="B1716" i="1"/>
  <c r="D1716" i="1"/>
  <c r="G1716" i="1" s="1"/>
  <c r="H1716" i="1"/>
  <c r="A1717" i="1"/>
  <c r="B1717" i="1"/>
  <c r="D1717" i="1"/>
  <c r="G1717" i="1" s="1"/>
  <c r="H1717" i="1"/>
  <c r="A1718" i="1"/>
  <c r="B1718" i="1"/>
  <c r="D1718" i="1"/>
  <c r="G1718" i="1" s="1"/>
  <c r="H1718" i="1"/>
  <c r="A1719" i="1"/>
  <c r="B1719" i="1"/>
  <c r="D1719" i="1"/>
  <c r="G1719" i="1" s="1"/>
  <c r="H1719" i="1"/>
  <c r="A1720" i="1"/>
  <c r="B1720" i="1"/>
  <c r="D1720" i="1"/>
  <c r="G1720" i="1" s="1"/>
  <c r="H1720" i="1"/>
  <c r="A1721" i="1"/>
  <c r="B1721" i="1"/>
  <c r="D1721" i="1"/>
  <c r="G1721" i="1" s="1"/>
  <c r="H1721" i="1"/>
  <c r="A1722" i="1"/>
  <c r="B1722" i="1"/>
  <c r="D1722" i="1"/>
  <c r="G1722" i="1" s="1"/>
  <c r="H1722" i="1"/>
  <c r="A1723" i="1"/>
  <c r="B1723" i="1"/>
  <c r="D1723" i="1"/>
  <c r="G1723" i="1" s="1"/>
  <c r="H1723" i="1"/>
  <c r="A1724" i="1"/>
  <c r="B1724" i="1"/>
  <c r="D1724" i="1"/>
  <c r="G1724" i="1" s="1"/>
  <c r="H1724" i="1"/>
  <c r="A1725" i="1"/>
  <c r="B1725" i="1"/>
  <c r="D1725" i="1"/>
  <c r="G1725" i="1" s="1"/>
  <c r="H1725" i="1"/>
  <c r="A1726" i="1"/>
  <c r="B1726" i="1"/>
  <c r="D1726" i="1"/>
  <c r="G1726" i="1" s="1"/>
  <c r="H1726" i="1"/>
  <c r="A1727" i="1"/>
  <c r="B1727" i="1"/>
  <c r="D1727" i="1"/>
  <c r="G1727" i="1" s="1"/>
  <c r="H1727" i="1"/>
  <c r="A1728" i="1"/>
  <c r="B1728" i="1"/>
  <c r="D1728" i="1"/>
  <c r="G1728" i="1" s="1"/>
  <c r="H1728" i="1"/>
  <c r="A1729" i="1"/>
  <c r="B1729" i="1"/>
  <c r="D1729" i="1"/>
  <c r="G1729" i="1" s="1"/>
  <c r="H1729" i="1"/>
  <c r="A1730" i="1"/>
  <c r="B1730" i="1"/>
  <c r="D1730" i="1"/>
  <c r="G1730" i="1" s="1"/>
  <c r="H1730" i="1"/>
  <c r="A1731" i="1"/>
  <c r="B1731" i="1"/>
  <c r="D1731" i="1"/>
  <c r="G1731" i="1" s="1"/>
  <c r="H1731" i="1"/>
  <c r="A1732" i="1"/>
  <c r="B1732" i="1"/>
  <c r="D1732" i="1"/>
  <c r="G1732" i="1" s="1"/>
  <c r="H1732" i="1"/>
  <c r="A1733" i="1"/>
  <c r="B1733" i="1"/>
  <c r="D1733" i="1"/>
  <c r="G1733" i="1" s="1"/>
  <c r="H1733" i="1"/>
  <c r="A1734" i="1"/>
  <c r="B1734" i="1"/>
  <c r="D1734" i="1"/>
  <c r="G1734" i="1" s="1"/>
  <c r="H1734" i="1"/>
  <c r="A1735" i="1"/>
  <c r="B1735" i="1"/>
  <c r="D1735" i="1"/>
  <c r="G1735" i="1" s="1"/>
  <c r="H1735" i="1"/>
  <c r="A1736" i="1"/>
  <c r="B1736" i="1"/>
  <c r="D1736" i="1"/>
  <c r="G1736" i="1" s="1"/>
  <c r="H1736" i="1"/>
  <c r="A1737" i="1"/>
  <c r="B1737" i="1"/>
  <c r="D1737" i="1"/>
  <c r="G1737" i="1" s="1"/>
  <c r="H1737" i="1"/>
  <c r="A1738" i="1"/>
  <c r="B1738" i="1"/>
  <c r="D1738" i="1"/>
  <c r="G1738" i="1" s="1"/>
  <c r="H1738" i="1"/>
  <c r="A1739" i="1"/>
  <c r="B1739" i="1"/>
  <c r="D1739" i="1"/>
  <c r="G1739" i="1" s="1"/>
  <c r="H1739" i="1"/>
  <c r="A1740" i="1"/>
  <c r="B1740" i="1"/>
  <c r="D1740" i="1"/>
  <c r="G1740" i="1" s="1"/>
  <c r="H1740" i="1"/>
  <c r="A1741" i="1"/>
  <c r="B1741" i="1"/>
  <c r="D1741" i="1"/>
  <c r="G1741" i="1" s="1"/>
  <c r="H1741" i="1"/>
  <c r="A1742" i="1"/>
  <c r="B1742" i="1"/>
  <c r="D1742" i="1"/>
  <c r="G1742" i="1" s="1"/>
  <c r="H1742" i="1"/>
  <c r="A1743" i="1"/>
  <c r="B1743" i="1"/>
  <c r="D1743" i="1"/>
  <c r="G1743" i="1" s="1"/>
  <c r="H1743" i="1"/>
  <c r="A1744" i="1"/>
  <c r="B1744" i="1"/>
  <c r="D1744" i="1"/>
  <c r="G1744" i="1" s="1"/>
  <c r="H1744" i="1"/>
  <c r="A1745" i="1"/>
  <c r="B1745" i="1"/>
  <c r="D1745" i="1"/>
  <c r="G1745" i="1" s="1"/>
  <c r="H1745" i="1"/>
  <c r="A1746" i="1"/>
  <c r="B1746" i="1"/>
  <c r="D1746" i="1"/>
  <c r="G1746" i="1" s="1"/>
  <c r="H1746" i="1"/>
  <c r="A1747" i="1"/>
  <c r="B1747" i="1"/>
  <c r="D1747" i="1"/>
  <c r="G1747" i="1" s="1"/>
  <c r="H1747" i="1"/>
  <c r="A1748" i="1"/>
  <c r="B1748" i="1"/>
  <c r="D1748" i="1"/>
  <c r="G1748" i="1" s="1"/>
  <c r="H1748" i="1"/>
  <c r="A1749" i="1"/>
  <c r="B1749" i="1"/>
  <c r="D1749" i="1"/>
  <c r="G1749" i="1" s="1"/>
  <c r="H1749" i="1"/>
  <c r="A1750" i="1"/>
  <c r="B1750" i="1"/>
  <c r="D1750" i="1"/>
  <c r="G1750" i="1" s="1"/>
  <c r="H1750" i="1"/>
  <c r="A1751" i="1"/>
  <c r="B1751" i="1"/>
  <c r="D1751" i="1"/>
  <c r="G1751" i="1" s="1"/>
  <c r="H1751" i="1"/>
  <c r="A1752" i="1"/>
  <c r="B1752" i="1"/>
  <c r="D1752" i="1"/>
  <c r="G1752" i="1" s="1"/>
  <c r="H1752" i="1"/>
  <c r="A1753" i="1"/>
  <c r="B1753" i="1"/>
  <c r="D1753" i="1"/>
  <c r="G1753" i="1" s="1"/>
  <c r="H1753" i="1"/>
  <c r="A1754" i="1"/>
  <c r="B1754" i="1"/>
  <c r="D1754" i="1"/>
  <c r="G1754" i="1" s="1"/>
  <c r="H1754" i="1"/>
  <c r="A1755" i="1"/>
  <c r="B1755" i="1"/>
  <c r="D1755" i="1"/>
  <c r="G1755" i="1" s="1"/>
  <c r="H1755" i="1"/>
  <c r="A1756" i="1"/>
  <c r="B1756" i="1"/>
  <c r="D1756" i="1"/>
  <c r="G1756" i="1" s="1"/>
  <c r="H1756" i="1"/>
  <c r="A1757" i="1"/>
  <c r="B1757" i="1"/>
  <c r="D1757" i="1"/>
  <c r="G1757" i="1" s="1"/>
  <c r="H1757" i="1"/>
  <c r="A1758" i="1"/>
  <c r="B1758" i="1"/>
  <c r="D1758" i="1"/>
  <c r="G1758" i="1" s="1"/>
  <c r="H1758" i="1"/>
  <c r="A1759" i="1"/>
  <c r="B1759" i="1"/>
  <c r="D1759" i="1"/>
  <c r="G1759" i="1" s="1"/>
  <c r="H1759" i="1"/>
  <c r="A1760" i="1"/>
  <c r="B1760" i="1"/>
  <c r="D1760" i="1"/>
  <c r="G1760" i="1" s="1"/>
  <c r="H1760" i="1"/>
  <c r="A1761" i="1"/>
  <c r="B1761" i="1"/>
  <c r="D1761" i="1"/>
  <c r="G1761" i="1" s="1"/>
  <c r="H1761" i="1"/>
  <c r="A1762" i="1"/>
  <c r="B1762" i="1"/>
  <c r="D1762" i="1"/>
  <c r="G1762" i="1" s="1"/>
  <c r="H1762" i="1"/>
  <c r="A1763" i="1"/>
  <c r="B1763" i="1"/>
  <c r="D1763" i="1"/>
  <c r="G1763" i="1" s="1"/>
  <c r="H1763" i="1"/>
  <c r="A1764" i="1"/>
  <c r="B1764" i="1"/>
  <c r="D1764" i="1"/>
  <c r="G1764" i="1" s="1"/>
  <c r="H1764" i="1"/>
  <c r="A1765" i="1"/>
  <c r="B1765" i="1"/>
  <c r="D1765" i="1"/>
  <c r="G1765" i="1" s="1"/>
  <c r="H1765" i="1"/>
  <c r="A1766" i="1"/>
  <c r="B1766" i="1"/>
  <c r="D1766" i="1"/>
  <c r="G1766" i="1" s="1"/>
  <c r="H1766" i="1"/>
  <c r="A1767" i="1"/>
  <c r="B1767" i="1"/>
  <c r="D1767" i="1"/>
  <c r="G1767" i="1" s="1"/>
  <c r="H1767" i="1"/>
  <c r="A1768" i="1"/>
  <c r="B1768" i="1"/>
  <c r="D1768" i="1"/>
  <c r="G1768" i="1" s="1"/>
  <c r="H1768" i="1"/>
  <c r="A1769" i="1"/>
  <c r="B1769" i="1"/>
  <c r="D1769" i="1"/>
  <c r="G1769" i="1" s="1"/>
  <c r="H1769" i="1"/>
  <c r="A1770" i="1"/>
  <c r="B1770" i="1"/>
  <c r="D1770" i="1"/>
  <c r="G1770" i="1" s="1"/>
  <c r="H1770" i="1"/>
  <c r="A1771" i="1"/>
  <c r="B1771" i="1"/>
  <c r="D1771" i="1"/>
  <c r="G1771" i="1" s="1"/>
  <c r="H1771" i="1"/>
  <c r="A1772" i="1"/>
  <c r="B1772" i="1"/>
  <c r="D1772" i="1"/>
  <c r="G1772" i="1" s="1"/>
  <c r="H1772" i="1"/>
  <c r="A1773" i="1"/>
  <c r="B1773" i="1"/>
  <c r="D1773" i="1"/>
  <c r="G1773" i="1" s="1"/>
  <c r="H1773" i="1"/>
  <c r="A1774" i="1"/>
  <c r="B1774" i="1"/>
  <c r="D1774" i="1"/>
  <c r="G1774" i="1" s="1"/>
  <c r="H1774" i="1"/>
  <c r="A1775" i="1"/>
  <c r="B1775" i="1"/>
  <c r="D1775" i="1"/>
  <c r="G1775" i="1" s="1"/>
  <c r="H1775" i="1"/>
  <c r="A1776" i="1"/>
  <c r="B1776" i="1"/>
  <c r="D1776" i="1"/>
  <c r="G1776" i="1" s="1"/>
  <c r="H1776" i="1"/>
  <c r="A1777" i="1"/>
  <c r="B1777" i="1"/>
  <c r="D1777" i="1"/>
  <c r="G1777" i="1" s="1"/>
  <c r="H1777" i="1"/>
  <c r="A1778" i="1"/>
  <c r="B1778" i="1"/>
  <c r="D1778" i="1"/>
  <c r="G1778" i="1" s="1"/>
  <c r="H1778" i="1"/>
  <c r="A1779" i="1"/>
  <c r="B1779" i="1"/>
  <c r="D1779" i="1"/>
  <c r="G1779" i="1" s="1"/>
  <c r="H1779" i="1"/>
  <c r="A1780" i="1"/>
  <c r="B1780" i="1"/>
  <c r="D1780" i="1"/>
  <c r="G1780" i="1" s="1"/>
  <c r="H1780" i="1"/>
  <c r="A1781" i="1"/>
  <c r="B1781" i="1"/>
  <c r="D1781" i="1"/>
  <c r="G1781" i="1" s="1"/>
  <c r="H1781" i="1"/>
  <c r="A1782" i="1"/>
  <c r="B1782" i="1"/>
  <c r="D1782" i="1"/>
  <c r="G1782" i="1" s="1"/>
  <c r="H1782" i="1"/>
  <c r="A1783" i="1"/>
  <c r="B1783" i="1"/>
  <c r="D1783" i="1"/>
  <c r="G1783" i="1" s="1"/>
  <c r="H1783" i="1"/>
  <c r="A1784" i="1"/>
  <c r="B1784" i="1"/>
  <c r="D1784" i="1"/>
  <c r="G1784" i="1" s="1"/>
  <c r="H1784" i="1"/>
  <c r="A1785" i="1"/>
  <c r="B1785" i="1"/>
  <c r="D1785" i="1"/>
  <c r="G1785" i="1" s="1"/>
  <c r="H1785" i="1"/>
  <c r="A1786" i="1"/>
  <c r="B1786" i="1"/>
  <c r="D1786" i="1"/>
  <c r="G1786" i="1" s="1"/>
  <c r="H1786" i="1"/>
  <c r="A1787" i="1"/>
  <c r="B1787" i="1"/>
  <c r="D1787" i="1"/>
  <c r="G1787" i="1" s="1"/>
  <c r="H1787" i="1"/>
  <c r="A1788" i="1"/>
  <c r="B1788" i="1"/>
  <c r="D1788" i="1"/>
  <c r="G1788" i="1" s="1"/>
  <c r="H1788" i="1"/>
  <c r="A1789" i="1"/>
  <c r="B1789" i="1"/>
  <c r="D1789" i="1"/>
  <c r="G1789" i="1" s="1"/>
  <c r="H1789" i="1"/>
  <c r="A1790" i="1"/>
  <c r="B1790" i="1"/>
  <c r="D1790" i="1"/>
  <c r="G1790" i="1" s="1"/>
  <c r="H1790" i="1"/>
  <c r="A1791" i="1"/>
  <c r="B1791" i="1"/>
  <c r="D1791" i="1"/>
  <c r="G1791" i="1" s="1"/>
  <c r="H1791" i="1"/>
  <c r="A1792" i="1"/>
  <c r="B1792" i="1"/>
  <c r="D1792" i="1"/>
  <c r="G1792" i="1" s="1"/>
  <c r="H1792" i="1"/>
  <c r="A1793" i="1"/>
  <c r="B1793" i="1"/>
  <c r="D1793" i="1"/>
  <c r="G1793" i="1" s="1"/>
  <c r="H1793" i="1"/>
  <c r="A1794" i="1"/>
  <c r="B1794" i="1"/>
  <c r="D1794" i="1"/>
  <c r="G1794" i="1" s="1"/>
  <c r="H1794" i="1"/>
  <c r="A1795" i="1"/>
  <c r="B1795" i="1"/>
  <c r="D1795" i="1"/>
  <c r="G1795" i="1" s="1"/>
  <c r="H1795" i="1"/>
  <c r="A1796" i="1"/>
  <c r="B1796" i="1"/>
  <c r="D1796" i="1"/>
  <c r="G1796" i="1" s="1"/>
  <c r="H1796" i="1"/>
  <c r="A1797" i="1"/>
  <c r="B1797" i="1"/>
  <c r="D1797" i="1"/>
  <c r="G1797" i="1" s="1"/>
  <c r="H1797" i="1"/>
  <c r="A1798" i="1"/>
  <c r="B1798" i="1"/>
  <c r="D1798" i="1"/>
  <c r="G1798" i="1" s="1"/>
  <c r="H1798" i="1"/>
  <c r="A1799" i="1"/>
  <c r="B1799" i="1"/>
  <c r="D1799" i="1"/>
  <c r="G1799" i="1" s="1"/>
  <c r="H1799" i="1"/>
  <c r="A1800" i="1"/>
  <c r="B1800" i="1"/>
  <c r="D1800" i="1"/>
  <c r="G1800" i="1" s="1"/>
  <c r="H1800" i="1"/>
  <c r="A1801" i="1"/>
  <c r="B1801" i="1"/>
  <c r="D1801" i="1"/>
  <c r="G1801" i="1" s="1"/>
  <c r="H1801" i="1"/>
  <c r="A1802" i="1"/>
  <c r="B1802" i="1"/>
  <c r="D1802" i="1"/>
  <c r="G1802" i="1" s="1"/>
  <c r="H1802" i="1"/>
  <c r="A1803" i="1"/>
  <c r="B1803" i="1"/>
  <c r="D1803" i="1"/>
  <c r="G1803" i="1" s="1"/>
  <c r="H1803" i="1"/>
  <c r="A1804" i="1"/>
  <c r="B1804" i="1"/>
  <c r="D1804" i="1"/>
  <c r="G1804" i="1" s="1"/>
  <c r="H1804" i="1"/>
  <c r="A1805" i="1"/>
  <c r="B1805" i="1"/>
  <c r="D1805" i="1"/>
  <c r="G1805" i="1" s="1"/>
  <c r="H1805" i="1"/>
  <c r="A1806" i="1"/>
  <c r="B1806" i="1"/>
  <c r="D1806" i="1"/>
  <c r="G1806" i="1" s="1"/>
  <c r="H1806" i="1"/>
  <c r="A1807" i="1"/>
  <c r="B1807" i="1"/>
  <c r="I1807" i="1" s="1"/>
  <c r="D1807" i="1"/>
  <c r="G1807" i="1" s="1"/>
  <c r="H1807" i="1"/>
  <c r="A1808" i="1"/>
  <c r="B1808" i="1"/>
  <c r="D1808" i="1"/>
  <c r="G1808" i="1" s="1"/>
  <c r="H1808" i="1"/>
  <c r="A1809" i="1"/>
  <c r="B1809" i="1"/>
  <c r="D1809" i="1"/>
  <c r="G1809" i="1" s="1"/>
  <c r="H1809" i="1"/>
  <c r="A1810" i="1"/>
  <c r="B1810" i="1"/>
  <c r="D1810" i="1"/>
  <c r="G1810" i="1" s="1"/>
  <c r="H1810" i="1"/>
  <c r="A1811" i="1"/>
  <c r="B1811" i="1"/>
  <c r="D1811" i="1"/>
  <c r="G1811" i="1" s="1"/>
  <c r="H1811" i="1"/>
  <c r="A1812" i="1"/>
  <c r="B1812" i="1"/>
  <c r="D1812" i="1"/>
  <c r="G1812" i="1" s="1"/>
  <c r="H1812" i="1"/>
  <c r="A1813" i="1"/>
  <c r="B1813" i="1"/>
  <c r="D1813" i="1"/>
  <c r="G1813" i="1" s="1"/>
  <c r="H1813" i="1"/>
  <c r="A1814" i="1"/>
  <c r="B1814" i="1"/>
  <c r="D1814" i="1"/>
  <c r="G1814" i="1" s="1"/>
  <c r="H1814" i="1"/>
  <c r="A1815" i="1"/>
  <c r="B1815" i="1"/>
  <c r="D1815" i="1"/>
  <c r="G1815" i="1" s="1"/>
  <c r="H1815" i="1"/>
  <c r="A1816" i="1"/>
  <c r="B1816" i="1"/>
  <c r="D1816" i="1"/>
  <c r="G1816" i="1" s="1"/>
  <c r="H1816" i="1"/>
  <c r="A1817" i="1"/>
  <c r="B1817" i="1"/>
  <c r="D1817" i="1"/>
  <c r="G1817" i="1" s="1"/>
  <c r="H1817" i="1"/>
  <c r="A1818" i="1"/>
  <c r="B1818" i="1"/>
  <c r="D1818" i="1"/>
  <c r="G1818" i="1" s="1"/>
  <c r="H1818" i="1"/>
  <c r="A1819" i="1"/>
  <c r="B1819" i="1"/>
  <c r="D1819" i="1"/>
  <c r="G1819" i="1" s="1"/>
  <c r="H1819" i="1"/>
  <c r="A1820" i="1"/>
  <c r="B1820" i="1"/>
  <c r="D1820" i="1"/>
  <c r="G1820" i="1" s="1"/>
  <c r="H1820" i="1"/>
  <c r="A1821" i="1"/>
  <c r="B1821" i="1"/>
  <c r="D1821" i="1"/>
  <c r="G1821" i="1" s="1"/>
  <c r="H1821" i="1"/>
  <c r="A1822" i="1"/>
  <c r="B1822" i="1"/>
  <c r="D1822" i="1"/>
  <c r="G1822" i="1" s="1"/>
  <c r="H1822" i="1"/>
  <c r="A1823" i="1"/>
  <c r="B1823" i="1"/>
  <c r="D1823" i="1"/>
  <c r="G1823" i="1" s="1"/>
  <c r="H1823" i="1"/>
  <c r="A1824" i="1"/>
  <c r="B1824" i="1"/>
  <c r="D1824" i="1"/>
  <c r="G1824" i="1" s="1"/>
  <c r="H1824" i="1"/>
  <c r="A1825" i="1"/>
  <c r="B1825" i="1"/>
  <c r="D1825" i="1"/>
  <c r="G1825" i="1" s="1"/>
  <c r="H1825" i="1"/>
  <c r="A1826" i="1"/>
  <c r="B1826" i="1"/>
  <c r="D1826" i="1"/>
  <c r="G1826" i="1" s="1"/>
  <c r="H1826" i="1"/>
  <c r="A1827" i="1"/>
  <c r="B1827" i="1"/>
  <c r="D1827" i="1"/>
  <c r="G1827" i="1" s="1"/>
  <c r="H1827" i="1"/>
  <c r="A1828" i="1"/>
  <c r="B1828" i="1"/>
  <c r="D1828" i="1"/>
  <c r="G1828" i="1" s="1"/>
  <c r="H1828" i="1"/>
  <c r="A1829" i="1"/>
  <c r="B1829" i="1"/>
  <c r="D1829" i="1"/>
  <c r="G1829" i="1" s="1"/>
  <c r="H1829" i="1"/>
  <c r="A1830" i="1"/>
  <c r="B1830" i="1"/>
  <c r="D1830" i="1"/>
  <c r="G1830" i="1" s="1"/>
  <c r="H1830" i="1"/>
  <c r="A1831" i="1"/>
  <c r="B1831" i="1"/>
  <c r="D1831" i="1"/>
  <c r="G1831" i="1" s="1"/>
  <c r="H1831" i="1"/>
  <c r="A1832" i="1"/>
  <c r="B1832" i="1"/>
  <c r="D1832" i="1"/>
  <c r="G1832" i="1" s="1"/>
  <c r="H1832" i="1"/>
  <c r="A1833" i="1"/>
  <c r="B1833" i="1"/>
  <c r="D1833" i="1"/>
  <c r="G1833" i="1" s="1"/>
  <c r="H1833" i="1"/>
  <c r="A1834" i="1"/>
  <c r="B1834" i="1"/>
  <c r="D1834" i="1"/>
  <c r="G1834" i="1" s="1"/>
  <c r="H1834" i="1"/>
  <c r="A1835" i="1"/>
  <c r="B1835" i="1"/>
  <c r="D1835" i="1"/>
  <c r="G1835" i="1" s="1"/>
  <c r="H1835" i="1"/>
  <c r="A1836" i="1"/>
  <c r="B1836" i="1"/>
  <c r="D1836" i="1"/>
  <c r="G1836" i="1" s="1"/>
  <c r="H1836" i="1"/>
  <c r="A1837" i="1"/>
  <c r="B1837" i="1"/>
  <c r="D1837" i="1"/>
  <c r="G1837" i="1" s="1"/>
  <c r="H1837" i="1"/>
  <c r="A1838" i="1"/>
  <c r="B1838" i="1"/>
  <c r="D1838" i="1"/>
  <c r="G1838" i="1" s="1"/>
  <c r="H1838" i="1"/>
  <c r="A1839" i="1"/>
  <c r="B1839" i="1"/>
  <c r="D1839" i="1"/>
  <c r="G1839" i="1" s="1"/>
  <c r="H1839" i="1"/>
  <c r="A1840" i="1"/>
  <c r="B1840" i="1"/>
  <c r="D1840" i="1"/>
  <c r="G1840" i="1" s="1"/>
  <c r="H1840" i="1"/>
  <c r="A1841" i="1"/>
  <c r="B1841" i="1"/>
  <c r="D1841" i="1"/>
  <c r="G1841" i="1" s="1"/>
  <c r="H1841" i="1"/>
  <c r="A1842" i="1"/>
  <c r="B1842" i="1"/>
  <c r="D1842" i="1"/>
  <c r="G1842" i="1" s="1"/>
  <c r="H1842" i="1"/>
  <c r="A1843" i="1"/>
  <c r="B1843" i="1"/>
  <c r="D1843" i="1"/>
  <c r="G1843" i="1" s="1"/>
  <c r="H1843" i="1"/>
  <c r="A1844" i="1"/>
  <c r="B1844" i="1"/>
  <c r="D1844" i="1"/>
  <c r="G1844" i="1" s="1"/>
  <c r="H1844" i="1"/>
  <c r="A1845" i="1"/>
  <c r="B1845" i="1"/>
  <c r="D1845" i="1"/>
  <c r="G1845" i="1" s="1"/>
  <c r="H1845" i="1"/>
  <c r="A1846" i="1"/>
  <c r="B1846" i="1"/>
  <c r="D1846" i="1"/>
  <c r="G1846" i="1" s="1"/>
  <c r="H1846" i="1"/>
  <c r="A1847" i="1"/>
  <c r="B1847" i="1"/>
  <c r="D1847" i="1"/>
  <c r="G1847" i="1" s="1"/>
  <c r="H1847" i="1"/>
  <c r="A1848" i="1"/>
  <c r="B1848" i="1"/>
  <c r="D1848" i="1"/>
  <c r="G1848" i="1" s="1"/>
  <c r="H1848" i="1"/>
  <c r="A1849" i="1"/>
  <c r="B1849" i="1"/>
  <c r="D1849" i="1"/>
  <c r="G1849" i="1" s="1"/>
  <c r="H1849" i="1"/>
  <c r="A1850" i="1"/>
  <c r="B1850" i="1"/>
  <c r="D1850" i="1"/>
  <c r="G1850" i="1" s="1"/>
  <c r="H1850" i="1"/>
  <c r="A1851" i="1"/>
  <c r="B1851" i="1"/>
  <c r="D1851" i="1"/>
  <c r="G1851" i="1" s="1"/>
  <c r="H1851" i="1"/>
  <c r="A1852" i="1"/>
  <c r="B1852" i="1"/>
  <c r="D1852" i="1"/>
  <c r="G1852" i="1" s="1"/>
  <c r="H1852" i="1"/>
  <c r="A1853" i="1"/>
  <c r="B1853" i="1"/>
  <c r="D1853" i="1"/>
  <c r="G1853" i="1" s="1"/>
  <c r="H1853" i="1"/>
  <c r="A1854" i="1"/>
  <c r="B1854" i="1"/>
  <c r="D1854" i="1"/>
  <c r="G1854" i="1" s="1"/>
  <c r="H1854" i="1"/>
  <c r="A1855" i="1"/>
  <c r="B1855" i="1"/>
  <c r="D1855" i="1"/>
  <c r="G1855" i="1" s="1"/>
  <c r="H1855" i="1"/>
  <c r="A1856" i="1"/>
  <c r="B1856" i="1"/>
  <c r="D1856" i="1"/>
  <c r="G1856" i="1" s="1"/>
  <c r="H1856" i="1"/>
  <c r="A1857" i="1"/>
  <c r="B1857" i="1"/>
  <c r="D1857" i="1"/>
  <c r="G1857" i="1" s="1"/>
  <c r="H1857" i="1"/>
  <c r="A1858" i="1"/>
  <c r="B1858" i="1"/>
  <c r="D1858" i="1"/>
  <c r="G1858" i="1" s="1"/>
  <c r="H1858" i="1"/>
  <c r="A1859" i="1"/>
  <c r="B1859" i="1"/>
  <c r="D1859" i="1"/>
  <c r="G1859" i="1" s="1"/>
  <c r="H1859" i="1"/>
  <c r="A1860" i="1"/>
  <c r="B1860" i="1"/>
  <c r="D1860" i="1"/>
  <c r="G1860" i="1" s="1"/>
  <c r="H1860" i="1"/>
  <c r="A1861" i="1"/>
  <c r="B1861" i="1"/>
  <c r="D1861" i="1"/>
  <c r="G1861" i="1" s="1"/>
  <c r="H1861" i="1"/>
  <c r="A1862" i="1"/>
  <c r="B1862" i="1"/>
  <c r="D1862" i="1"/>
  <c r="G1862" i="1" s="1"/>
  <c r="H1862" i="1"/>
  <c r="A1863" i="1"/>
  <c r="B1863" i="1"/>
  <c r="D1863" i="1"/>
  <c r="G1863" i="1" s="1"/>
  <c r="H1863" i="1"/>
  <c r="A1864" i="1"/>
  <c r="B1864" i="1"/>
  <c r="D1864" i="1"/>
  <c r="G1864" i="1" s="1"/>
  <c r="H1864" i="1"/>
  <c r="A1865" i="1"/>
  <c r="B1865" i="1"/>
  <c r="D1865" i="1"/>
  <c r="G1865" i="1" s="1"/>
  <c r="H1865" i="1"/>
  <c r="A1866" i="1"/>
  <c r="B1866" i="1"/>
  <c r="D1866" i="1"/>
  <c r="G1866" i="1" s="1"/>
  <c r="H1866" i="1"/>
  <c r="A1867" i="1"/>
  <c r="B1867" i="1"/>
  <c r="D1867" i="1"/>
  <c r="G1867" i="1" s="1"/>
  <c r="H1867" i="1"/>
  <c r="A1868" i="1"/>
  <c r="B1868" i="1"/>
  <c r="D1868" i="1"/>
  <c r="G1868" i="1" s="1"/>
  <c r="H1868" i="1"/>
  <c r="A1869" i="1"/>
  <c r="B1869" i="1"/>
  <c r="D1869" i="1"/>
  <c r="G1869" i="1" s="1"/>
  <c r="H1869" i="1"/>
  <c r="A1870" i="1"/>
  <c r="B1870" i="1"/>
  <c r="D1870" i="1"/>
  <c r="G1870" i="1" s="1"/>
  <c r="H1870" i="1"/>
  <c r="A1871" i="1"/>
  <c r="K1871" i="1" s="1"/>
  <c r="B1871" i="1"/>
  <c r="D1871" i="1"/>
  <c r="G1871" i="1" s="1"/>
  <c r="H1871" i="1"/>
  <c r="A1872" i="1"/>
  <c r="B1872" i="1"/>
  <c r="D1872" i="1"/>
  <c r="G1872" i="1" s="1"/>
  <c r="H1872" i="1"/>
  <c r="A1873" i="1"/>
  <c r="B1873" i="1"/>
  <c r="D1873" i="1"/>
  <c r="G1873" i="1" s="1"/>
  <c r="H1873" i="1"/>
  <c r="A1874" i="1"/>
  <c r="B1874" i="1"/>
  <c r="D1874" i="1"/>
  <c r="G1874" i="1" s="1"/>
  <c r="H1874" i="1"/>
  <c r="A1875" i="1"/>
  <c r="B1875" i="1"/>
  <c r="D1875" i="1"/>
  <c r="G1875" i="1" s="1"/>
  <c r="H1875" i="1"/>
  <c r="A1876" i="1"/>
  <c r="B1876" i="1"/>
  <c r="D1876" i="1"/>
  <c r="G1876" i="1" s="1"/>
  <c r="H1876" i="1"/>
  <c r="A1877" i="1"/>
  <c r="B1877" i="1"/>
  <c r="D1877" i="1"/>
  <c r="G1877" i="1" s="1"/>
  <c r="H1877" i="1"/>
  <c r="A1878" i="1"/>
  <c r="B1878" i="1"/>
  <c r="D1878" i="1"/>
  <c r="G1878" i="1" s="1"/>
  <c r="H1878" i="1"/>
  <c r="A1879" i="1"/>
  <c r="B1879" i="1"/>
  <c r="D1879" i="1"/>
  <c r="G1879" i="1" s="1"/>
  <c r="H1879" i="1"/>
  <c r="A1880" i="1"/>
  <c r="B1880" i="1"/>
  <c r="D1880" i="1"/>
  <c r="G1880" i="1" s="1"/>
  <c r="H1880" i="1"/>
  <c r="A1881" i="1"/>
  <c r="B1881" i="1"/>
  <c r="D1881" i="1"/>
  <c r="G1881" i="1" s="1"/>
  <c r="H1881" i="1"/>
  <c r="A1882" i="1"/>
  <c r="B1882" i="1"/>
  <c r="D1882" i="1"/>
  <c r="G1882" i="1" s="1"/>
  <c r="H1882" i="1"/>
  <c r="A1883" i="1"/>
  <c r="B1883" i="1"/>
  <c r="D1883" i="1"/>
  <c r="G1883" i="1" s="1"/>
  <c r="H1883" i="1"/>
  <c r="A1884" i="1"/>
  <c r="B1884" i="1"/>
  <c r="D1884" i="1"/>
  <c r="G1884" i="1" s="1"/>
  <c r="H1884" i="1"/>
  <c r="A1885" i="1"/>
  <c r="B1885" i="1"/>
  <c r="D1885" i="1"/>
  <c r="G1885" i="1" s="1"/>
  <c r="H1885" i="1"/>
  <c r="A1886" i="1"/>
  <c r="B1886" i="1"/>
  <c r="D1886" i="1"/>
  <c r="G1886" i="1" s="1"/>
  <c r="H1886" i="1"/>
  <c r="A1887" i="1"/>
  <c r="B1887" i="1"/>
  <c r="D1887" i="1"/>
  <c r="G1887" i="1" s="1"/>
  <c r="H1887" i="1"/>
  <c r="A1888" i="1"/>
  <c r="B1888" i="1"/>
  <c r="D1888" i="1"/>
  <c r="G1888" i="1" s="1"/>
  <c r="H1888" i="1"/>
  <c r="A1889" i="1"/>
  <c r="B1889" i="1"/>
  <c r="D1889" i="1"/>
  <c r="G1889" i="1" s="1"/>
  <c r="H1889" i="1"/>
  <c r="A1890" i="1"/>
  <c r="B1890" i="1"/>
  <c r="D1890" i="1"/>
  <c r="G1890" i="1" s="1"/>
  <c r="H1890" i="1"/>
  <c r="A1891" i="1"/>
  <c r="B1891" i="1"/>
  <c r="D1891" i="1"/>
  <c r="G1891" i="1" s="1"/>
  <c r="H1891" i="1"/>
  <c r="A1892" i="1"/>
  <c r="B1892" i="1"/>
  <c r="D1892" i="1"/>
  <c r="G1892" i="1" s="1"/>
  <c r="H1892" i="1"/>
  <c r="A1893" i="1"/>
  <c r="B1893" i="1"/>
  <c r="D1893" i="1"/>
  <c r="G1893" i="1" s="1"/>
  <c r="H1893" i="1"/>
  <c r="A1894" i="1"/>
  <c r="B1894" i="1"/>
  <c r="D1894" i="1"/>
  <c r="G1894" i="1" s="1"/>
  <c r="H1894" i="1"/>
  <c r="A1895" i="1"/>
  <c r="B1895" i="1"/>
  <c r="D1895" i="1"/>
  <c r="G1895" i="1" s="1"/>
  <c r="H1895" i="1"/>
  <c r="A1896" i="1"/>
  <c r="B1896" i="1"/>
  <c r="D1896" i="1"/>
  <c r="G1896" i="1" s="1"/>
  <c r="H1896" i="1"/>
  <c r="A1897" i="1"/>
  <c r="B1897" i="1"/>
  <c r="D1897" i="1"/>
  <c r="G1897" i="1" s="1"/>
  <c r="H1897" i="1"/>
  <c r="A1898" i="1"/>
  <c r="B1898" i="1"/>
  <c r="D1898" i="1"/>
  <c r="G1898" i="1" s="1"/>
  <c r="H1898" i="1"/>
  <c r="A1899" i="1"/>
  <c r="B1899" i="1"/>
  <c r="D1899" i="1"/>
  <c r="G1899" i="1" s="1"/>
  <c r="H1899" i="1"/>
  <c r="A1900" i="1"/>
  <c r="B1900" i="1"/>
  <c r="D1900" i="1"/>
  <c r="G1900" i="1" s="1"/>
  <c r="H1900" i="1"/>
  <c r="A1901" i="1"/>
  <c r="B1901" i="1"/>
  <c r="D1901" i="1"/>
  <c r="G1901" i="1" s="1"/>
  <c r="H1901" i="1"/>
  <c r="A1902" i="1"/>
  <c r="B1902" i="1"/>
  <c r="D1902" i="1"/>
  <c r="G1902" i="1" s="1"/>
  <c r="H1902" i="1"/>
  <c r="A1903" i="1"/>
  <c r="B1903" i="1"/>
  <c r="D1903" i="1"/>
  <c r="G1903" i="1" s="1"/>
  <c r="H1903" i="1"/>
  <c r="A1904" i="1"/>
  <c r="B1904" i="1"/>
  <c r="D1904" i="1"/>
  <c r="G1904" i="1" s="1"/>
  <c r="H1904" i="1"/>
  <c r="A1905" i="1"/>
  <c r="B1905" i="1"/>
  <c r="D1905" i="1"/>
  <c r="G1905" i="1" s="1"/>
  <c r="H1905" i="1"/>
  <c r="A1906" i="1"/>
  <c r="B1906" i="1"/>
  <c r="D1906" i="1"/>
  <c r="G1906" i="1" s="1"/>
  <c r="H1906" i="1"/>
  <c r="A1907" i="1"/>
  <c r="B1907" i="1"/>
  <c r="D1907" i="1"/>
  <c r="G1907" i="1" s="1"/>
  <c r="H1907" i="1"/>
  <c r="A1908" i="1"/>
  <c r="B1908" i="1"/>
  <c r="D1908" i="1"/>
  <c r="G1908" i="1" s="1"/>
  <c r="H1908" i="1"/>
  <c r="A1909" i="1"/>
  <c r="B1909" i="1"/>
  <c r="D1909" i="1"/>
  <c r="G1909" i="1" s="1"/>
  <c r="H1909" i="1"/>
  <c r="A1910" i="1"/>
  <c r="B1910" i="1"/>
  <c r="D1910" i="1"/>
  <c r="G1910" i="1" s="1"/>
  <c r="H1910" i="1"/>
  <c r="A1911" i="1"/>
  <c r="B1911" i="1"/>
  <c r="D1911" i="1"/>
  <c r="G1911" i="1" s="1"/>
  <c r="H1911" i="1"/>
  <c r="A1912" i="1"/>
  <c r="B1912" i="1"/>
  <c r="D1912" i="1"/>
  <c r="G1912" i="1" s="1"/>
  <c r="H1912" i="1"/>
  <c r="A1913" i="1"/>
  <c r="B1913" i="1"/>
  <c r="D1913" i="1"/>
  <c r="G1913" i="1" s="1"/>
  <c r="H1913" i="1"/>
  <c r="A1914" i="1"/>
  <c r="B1914" i="1"/>
  <c r="D1914" i="1"/>
  <c r="G1914" i="1" s="1"/>
  <c r="H1914" i="1"/>
  <c r="A1915" i="1"/>
  <c r="B1915" i="1"/>
  <c r="D1915" i="1"/>
  <c r="G1915" i="1" s="1"/>
  <c r="H1915" i="1"/>
  <c r="A1916" i="1"/>
  <c r="B1916" i="1"/>
  <c r="D1916" i="1"/>
  <c r="G1916" i="1" s="1"/>
  <c r="H1916" i="1"/>
  <c r="A1917" i="1"/>
  <c r="B1917" i="1"/>
  <c r="D1917" i="1"/>
  <c r="G1917" i="1" s="1"/>
  <c r="H1917" i="1"/>
  <c r="A1918" i="1"/>
  <c r="B1918" i="1"/>
  <c r="D1918" i="1"/>
  <c r="G1918" i="1" s="1"/>
  <c r="H1918" i="1"/>
  <c r="A1919" i="1"/>
  <c r="B1919" i="1"/>
  <c r="D1919" i="1"/>
  <c r="G1919" i="1" s="1"/>
  <c r="H1919" i="1"/>
  <c r="A1920" i="1"/>
  <c r="B1920" i="1"/>
  <c r="D1920" i="1"/>
  <c r="G1920" i="1" s="1"/>
  <c r="H1920" i="1"/>
  <c r="A1921" i="1"/>
  <c r="B1921" i="1"/>
  <c r="D1921" i="1"/>
  <c r="G1921" i="1" s="1"/>
  <c r="H1921" i="1"/>
  <c r="A1922" i="1"/>
  <c r="B1922" i="1"/>
  <c r="D1922" i="1"/>
  <c r="G1922" i="1" s="1"/>
  <c r="H1922" i="1"/>
  <c r="A1923" i="1"/>
  <c r="B1923" i="1"/>
  <c r="D1923" i="1"/>
  <c r="G1923" i="1" s="1"/>
  <c r="H1923" i="1"/>
  <c r="A1924" i="1"/>
  <c r="B1924" i="1"/>
  <c r="D1924" i="1"/>
  <c r="G1924" i="1" s="1"/>
  <c r="H1924" i="1"/>
  <c r="A1925" i="1"/>
  <c r="B1925" i="1"/>
  <c r="D1925" i="1"/>
  <c r="G1925" i="1" s="1"/>
  <c r="H1925" i="1"/>
  <c r="A1926" i="1"/>
  <c r="B1926" i="1"/>
  <c r="D1926" i="1"/>
  <c r="G1926" i="1" s="1"/>
  <c r="H1926" i="1"/>
  <c r="A1927" i="1"/>
  <c r="B1927" i="1"/>
  <c r="D1927" i="1"/>
  <c r="G1927" i="1" s="1"/>
  <c r="H1927" i="1"/>
  <c r="A1928" i="1"/>
  <c r="B1928" i="1"/>
  <c r="D1928" i="1"/>
  <c r="G1928" i="1" s="1"/>
  <c r="H1928" i="1"/>
  <c r="A1929" i="1"/>
  <c r="B1929" i="1"/>
  <c r="D1929" i="1"/>
  <c r="G1929" i="1" s="1"/>
  <c r="H1929" i="1"/>
  <c r="A1930" i="1"/>
  <c r="B1930" i="1"/>
  <c r="D1930" i="1"/>
  <c r="G1930" i="1" s="1"/>
  <c r="H1930" i="1"/>
  <c r="A1931" i="1"/>
  <c r="B1931" i="1"/>
  <c r="D1931" i="1"/>
  <c r="G1931" i="1" s="1"/>
  <c r="H1931" i="1"/>
  <c r="A1932" i="1"/>
  <c r="B1932" i="1"/>
  <c r="D1932" i="1"/>
  <c r="G1932" i="1" s="1"/>
  <c r="H1932" i="1"/>
  <c r="A1933" i="1"/>
  <c r="B1933" i="1"/>
  <c r="D1933" i="1"/>
  <c r="G1933" i="1" s="1"/>
  <c r="H1933" i="1"/>
  <c r="A1934" i="1"/>
  <c r="B1934" i="1"/>
  <c r="D1934" i="1"/>
  <c r="G1934" i="1" s="1"/>
  <c r="H1934" i="1"/>
  <c r="A1935" i="1"/>
  <c r="B1935" i="1"/>
  <c r="D1935" i="1"/>
  <c r="G1935" i="1" s="1"/>
  <c r="H1935" i="1"/>
  <c r="A1936" i="1"/>
  <c r="B1936" i="1"/>
  <c r="D1936" i="1"/>
  <c r="G1936" i="1" s="1"/>
  <c r="H1936" i="1"/>
  <c r="A1937" i="1"/>
  <c r="B1937" i="1"/>
  <c r="D1937" i="1"/>
  <c r="G1937" i="1" s="1"/>
  <c r="H1937" i="1"/>
  <c r="A1938" i="1"/>
  <c r="B1938" i="1"/>
  <c r="D1938" i="1"/>
  <c r="G1938" i="1" s="1"/>
  <c r="H1938" i="1"/>
  <c r="A1939" i="1"/>
  <c r="B1939" i="1"/>
  <c r="D1939" i="1"/>
  <c r="G1939" i="1" s="1"/>
  <c r="H1939" i="1"/>
  <c r="A1940" i="1"/>
  <c r="B1940" i="1"/>
  <c r="D1940" i="1"/>
  <c r="G1940" i="1" s="1"/>
  <c r="H1940" i="1"/>
  <c r="A1941" i="1"/>
  <c r="B1941" i="1"/>
  <c r="D1941" i="1"/>
  <c r="G1941" i="1" s="1"/>
  <c r="H1941" i="1"/>
  <c r="A1942" i="1"/>
  <c r="B1942" i="1"/>
  <c r="D1942" i="1"/>
  <c r="G1942" i="1" s="1"/>
  <c r="H1942" i="1"/>
  <c r="A1943" i="1"/>
  <c r="B1943" i="1"/>
  <c r="D1943" i="1"/>
  <c r="G1943" i="1" s="1"/>
  <c r="H1943" i="1"/>
  <c r="A1944" i="1"/>
  <c r="B1944" i="1"/>
  <c r="D1944" i="1"/>
  <c r="G1944" i="1" s="1"/>
  <c r="H1944" i="1"/>
  <c r="A1945" i="1"/>
  <c r="B1945" i="1"/>
  <c r="D1945" i="1"/>
  <c r="G1945" i="1" s="1"/>
  <c r="H1945" i="1"/>
  <c r="A1946" i="1"/>
  <c r="B1946" i="1"/>
  <c r="D1946" i="1"/>
  <c r="G1946" i="1" s="1"/>
  <c r="H1946" i="1"/>
  <c r="A1947" i="1"/>
  <c r="B1947" i="1"/>
  <c r="D1947" i="1"/>
  <c r="G1947" i="1" s="1"/>
  <c r="H1947" i="1"/>
  <c r="A1948" i="1"/>
  <c r="B1948" i="1"/>
  <c r="D1948" i="1"/>
  <c r="G1948" i="1" s="1"/>
  <c r="H1948" i="1"/>
  <c r="A1949" i="1"/>
  <c r="B1949" i="1"/>
  <c r="D1949" i="1"/>
  <c r="G1949" i="1" s="1"/>
  <c r="H1949" i="1"/>
  <c r="A1950" i="1"/>
  <c r="B1950" i="1"/>
  <c r="D1950" i="1"/>
  <c r="G1950" i="1" s="1"/>
  <c r="H1950" i="1"/>
  <c r="A1951" i="1"/>
  <c r="B1951" i="1"/>
  <c r="D1951" i="1"/>
  <c r="G1951" i="1" s="1"/>
  <c r="H1951" i="1"/>
  <c r="A1952" i="1"/>
  <c r="B1952" i="1"/>
  <c r="D1952" i="1"/>
  <c r="G1952" i="1" s="1"/>
  <c r="H1952" i="1"/>
  <c r="A1953" i="1"/>
  <c r="B1953" i="1"/>
  <c r="D1953" i="1"/>
  <c r="G1953" i="1" s="1"/>
  <c r="H1953" i="1"/>
  <c r="A1954" i="1"/>
  <c r="B1954" i="1"/>
  <c r="D1954" i="1"/>
  <c r="G1954" i="1" s="1"/>
  <c r="H1954" i="1"/>
  <c r="A1955" i="1"/>
  <c r="B1955" i="1"/>
  <c r="D1955" i="1"/>
  <c r="G1955" i="1" s="1"/>
  <c r="H1955" i="1"/>
  <c r="A1956" i="1"/>
  <c r="B1956" i="1"/>
  <c r="D1956" i="1"/>
  <c r="G1956" i="1" s="1"/>
  <c r="H1956" i="1"/>
  <c r="A1957" i="1"/>
  <c r="B1957" i="1"/>
  <c r="D1957" i="1"/>
  <c r="G1957" i="1" s="1"/>
  <c r="H1957" i="1"/>
  <c r="A1958" i="1"/>
  <c r="B1958" i="1"/>
  <c r="D1958" i="1"/>
  <c r="G1958" i="1" s="1"/>
  <c r="H1958" i="1"/>
  <c r="A1959" i="1"/>
  <c r="B1959" i="1"/>
  <c r="D1959" i="1"/>
  <c r="G1959" i="1" s="1"/>
  <c r="H1959" i="1"/>
  <c r="A1960" i="1"/>
  <c r="B1960" i="1"/>
  <c r="D1960" i="1"/>
  <c r="G1960" i="1" s="1"/>
  <c r="H1960" i="1"/>
  <c r="A1961" i="1"/>
  <c r="B1961" i="1"/>
  <c r="D1961" i="1"/>
  <c r="G1961" i="1" s="1"/>
  <c r="H1961" i="1"/>
  <c r="A1962" i="1"/>
  <c r="B1962" i="1"/>
  <c r="D1962" i="1"/>
  <c r="G1962" i="1" s="1"/>
  <c r="H1962" i="1"/>
  <c r="A1963" i="1"/>
  <c r="B1963" i="1"/>
  <c r="D1963" i="1"/>
  <c r="G1963" i="1" s="1"/>
  <c r="H1963" i="1"/>
  <c r="A1964" i="1"/>
  <c r="B1964" i="1"/>
  <c r="D1964" i="1"/>
  <c r="G1964" i="1" s="1"/>
  <c r="H1964" i="1"/>
  <c r="A1965" i="1"/>
  <c r="B1965" i="1"/>
  <c r="D1965" i="1"/>
  <c r="G1965" i="1" s="1"/>
  <c r="H1965" i="1"/>
  <c r="A1966" i="1"/>
  <c r="B1966" i="1"/>
  <c r="D1966" i="1"/>
  <c r="G1966" i="1" s="1"/>
  <c r="H1966" i="1"/>
  <c r="A1967" i="1"/>
  <c r="B1967" i="1"/>
  <c r="D1967" i="1"/>
  <c r="G1967" i="1" s="1"/>
  <c r="H1967" i="1"/>
  <c r="A1968" i="1"/>
  <c r="B1968" i="1"/>
  <c r="D1968" i="1"/>
  <c r="G1968" i="1" s="1"/>
  <c r="H1968" i="1"/>
  <c r="A1969" i="1"/>
  <c r="B1969" i="1"/>
  <c r="D1969" i="1"/>
  <c r="G1969" i="1" s="1"/>
  <c r="H1969" i="1"/>
  <c r="A1970" i="1"/>
  <c r="B1970" i="1"/>
  <c r="D1970" i="1"/>
  <c r="G1970" i="1" s="1"/>
  <c r="H1970" i="1"/>
  <c r="A1971" i="1"/>
  <c r="B1971" i="1"/>
  <c r="D1971" i="1"/>
  <c r="G1971" i="1" s="1"/>
  <c r="H1971" i="1"/>
  <c r="A1972" i="1"/>
  <c r="B1972" i="1"/>
  <c r="D1972" i="1"/>
  <c r="G1972" i="1" s="1"/>
  <c r="H1972" i="1"/>
  <c r="A1973" i="1"/>
  <c r="B1973" i="1"/>
  <c r="D1973" i="1"/>
  <c r="G1973" i="1" s="1"/>
  <c r="H1973" i="1"/>
  <c r="A1974" i="1"/>
  <c r="B1974" i="1"/>
  <c r="D1974" i="1"/>
  <c r="G1974" i="1" s="1"/>
  <c r="H1974" i="1"/>
  <c r="A1975" i="1"/>
  <c r="B1975" i="1"/>
  <c r="D1975" i="1"/>
  <c r="G1975" i="1" s="1"/>
  <c r="H1975" i="1"/>
  <c r="A1976" i="1"/>
  <c r="B1976" i="1"/>
  <c r="D1976" i="1"/>
  <c r="G1976" i="1" s="1"/>
  <c r="H1976" i="1"/>
  <c r="A1977" i="1"/>
  <c r="B1977" i="1"/>
  <c r="D1977" i="1"/>
  <c r="G1977" i="1" s="1"/>
  <c r="H1977" i="1"/>
  <c r="A1978" i="1"/>
  <c r="B1978" i="1"/>
  <c r="D1978" i="1"/>
  <c r="G1978" i="1" s="1"/>
  <c r="H1978" i="1"/>
  <c r="A1979" i="1"/>
  <c r="B1979" i="1"/>
  <c r="D1979" i="1"/>
  <c r="G1979" i="1" s="1"/>
  <c r="H1979" i="1"/>
  <c r="A1980" i="1"/>
  <c r="B1980" i="1"/>
  <c r="D1980" i="1"/>
  <c r="G1980" i="1" s="1"/>
  <c r="H1980" i="1"/>
  <c r="A1981" i="1"/>
  <c r="B1981" i="1"/>
  <c r="D1981" i="1"/>
  <c r="G1981" i="1" s="1"/>
  <c r="H1981" i="1"/>
  <c r="A1982" i="1"/>
  <c r="B1982" i="1"/>
  <c r="D1982" i="1"/>
  <c r="G1982" i="1" s="1"/>
  <c r="H1982" i="1"/>
  <c r="A1983" i="1"/>
  <c r="B1983" i="1"/>
  <c r="D1983" i="1"/>
  <c r="G1983" i="1" s="1"/>
  <c r="H1983" i="1"/>
  <c r="A1984" i="1"/>
  <c r="B1984" i="1"/>
  <c r="D1984" i="1"/>
  <c r="G1984" i="1" s="1"/>
  <c r="H1984" i="1"/>
  <c r="A1985" i="1"/>
  <c r="B1985" i="1"/>
  <c r="D1985" i="1"/>
  <c r="G1985" i="1" s="1"/>
  <c r="H1985" i="1"/>
  <c r="A1986" i="1"/>
  <c r="B1986" i="1"/>
  <c r="D1986" i="1"/>
  <c r="G1986" i="1" s="1"/>
  <c r="H1986" i="1"/>
  <c r="A1987" i="1"/>
  <c r="B1987" i="1"/>
  <c r="D1987" i="1"/>
  <c r="G1987" i="1" s="1"/>
  <c r="H1987" i="1"/>
  <c r="A1988" i="1"/>
  <c r="B1988" i="1"/>
  <c r="D1988" i="1"/>
  <c r="G1988" i="1" s="1"/>
  <c r="H1988" i="1"/>
  <c r="A1989" i="1"/>
  <c r="B1989" i="1"/>
  <c r="D1989" i="1"/>
  <c r="G1989" i="1" s="1"/>
  <c r="H1989" i="1"/>
  <c r="A1990" i="1"/>
  <c r="B1990" i="1"/>
  <c r="D1990" i="1"/>
  <c r="G1990" i="1" s="1"/>
  <c r="H1990" i="1"/>
  <c r="A1991" i="1"/>
  <c r="B1991" i="1"/>
  <c r="D1991" i="1"/>
  <c r="G1991" i="1" s="1"/>
  <c r="H1991" i="1"/>
  <c r="A1992" i="1"/>
  <c r="B1992" i="1"/>
  <c r="D1992" i="1"/>
  <c r="G1992" i="1" s="1"/>
  <c r="H1992" i="1"/>
  <c r="A1993" i="1"/>
  <c r="B1993" i="1"/>
  <c r="D1993" i="1"/>
  <c r="G1993" i="1" s="1"/>
  <c r="H1993" i="1"/>
  <c r="A1994" i="1"/>
  <c r="B1994" i="1"/>
  <c r="D1994" i="1"/>
  <c r="G1994" i="1" s="1"/>
  <c r="H1994" i="1"/>
  <c r="A1995" i="1"/>
  <c r="B1995" i="1"/>
  <c r="D1995" i="1"/>
  <c r="G1995" i="1" s="1"/>
  <c r="H1995" i="1"/>
  <c r="A1996" i="1"/>
  <c r="B1996" i="1"/>
  <c r="D1996" i="1"/>
  <c r="G1996" i="1" s="1"/>
  <c r="H1996" i="1"/>
  <c r="A1997" i="1"/>
  <c r="K1997" i="1" s="1"/>
  <c r="B1997" i="1"/>
  <c r="D1997" i="1"/>
  <c r="G1997" i="1" s="1"/>
  <c r="H1997" i="1"/>
  <c r="A1998" i="1"/>
  <c r="B1998" i="1"/>
  <c r="D1998" i="1"/>
  <c r="G1998" i="1" s="1"/>
  <c r="H1998" i="1"/>
  <c r="A1999" i="1"/>
  <c r="B1999" i="1"/>
  <c r="D1999" i="1"/>
  <c r="G1999" i="1" s="1"/>
  <c r="H1999" i="1"/>
  <c r="A2000" i="1"/>
  <c r="B2000" i="1"/>
  <c r="D2000" i="1"/>
  <c r="G2000" i="1" s="1"/>
  <c r="H2000" i="1"/>
  <c r="A2001" i="1"/>
  <c r="B2001" i="1"/>
  <c r="D2001" i="1"/>
  <c r="G2001" i="1" s="1"/>
  <c r="H2001" i="1"/>
  <c r="A2002" i="1"/>
  <c r="B2002" i="1"/>
  <c r="D2002" i="1"/>
  <c r="G2002" i="1" s="1"/>
  <c r="H2002" i="1"/>
  <c r="A2003" i="1"/>
  <c r="B2003" i="1"/>
  <c r="D2003" i="1"/>
  <c r="G2003" i="1" s="1"/>
  <c r="H2003" i="1"/>
  <c r="A2004" i="1"/>
  <c r="B2004" i="1"/>
  <c r="D2004" i="1"/>
  <c r="G2004" i="1" s="1"/>
  <c r="H2004" i="1"/>
  <c r="A2005" i="1"/>
  <c r="B2005" i="1"/>
  <c r="D2005" i="1"/>
  <c r="G2005" i="1" s="1"/>
  <c r="H2005" i="1"/>
  <c r="A2006" i="1"/>
  <c r="B2006" i="1"/>
  <c r="D2006" i="1"/>
  <c r="G2006" i="1" s="1"/>
  <c r="H2006" i="1"/>
  <c r="A2007" i="1"/>
  <c r="B2007" i="1"/>
  <c r="D2007" i="1"/>
  <c r="G2007" i="1" s="1"/>
  <c r="H2007" i="1"/>
  <c r="A2008" i="1"/>
  <c r="B2008" i="1"/>
  <c r="D2008" i="1"/>
  <c r="G2008" i="1" s="1"/>
  <c r="H2008" i="1"/>
  <c r="A2009" i="1"/>
  <c r="B2009" i="1"/>
  <c r="D2009" i="1"/>
  <c r="G2009" i="1" s="1"/>
  <c r="H2009" i="1"/>
  <c r="A2010" i="1"/>
  <c r="B2010" i="1"/>
  <c r="D2010" i="1"/>
  <c r="G2010" i="1" s="1"/>
  <c r="H2010" i="1"/>
  <c r="A2011" i="1"/>
  <c r="B2011" i="1"/>
  <c r="D2011" i="1"/>
  <c r="G2011" i="1" s="1"/>
  <c r="H2011" i="1"/>
  <c r="A2012" i="1"/>
  <c r="B2012" i="1"/>
  <c r="D2012" i="1"/>
  <c r="G2012" i="1" s="1"/>
  <c r="H2012" i="1"/>
  <c r="A2013" i="1"/>
  <c r="B2013" i="1"/>
  <c r="D2013" i="1"/>
  <c r="G2013" i="1" s="1"/>
  <c r="H2013" i="1"/>
  <c r="A2014" i="1"/>
  <c r="B2014" i="1"/>
  <c r="D2014" i="1"/>
  <c r="G2014" i="1" s="1"/>
  <c r="H2014" i="1"/>
  <c r="A2015" i="1"/>
  <c r="B2015" i="1"/>
  <c r="D2015" i="1"/>
  <c r="G2015" i="1" s="1"/>
  <c r="H2015" i="1"/>
  <c r="A2016" i="1"/>
  <c r="B2016" i="1"/>
  <c r="D2016" i="1"/>
  <c r="G2016" i="1" s="1"/>
  <c r="H2016" i="1"/>
  <c r="A2017" i="1"/>
  <c r="B2017" i="1"/>
  <c r="D2017" i="1"/>
  <c r="G2017" i="1" s="1"/>
  <c r="H2017" i="1"/>
  <c r="A2018" i="1"/>
  <c r="B2018" i="1"/>
  <c r="D2018" i="1"/>
  <c r="G2018" i="1" s="1"/>
  <c r="H2018" i="1"/>
  <c r="A2019" i="1"/>
  <c r="B2019" i="1"/>
  <c r="D2019" i="1"/>
  <c r="G2019" i="1" s="1"/>
  <c r="H2019" i="1"/>
  <c r="A2020" i="1"/>
  <c r="B2020" i="1"/>
  <c r="D2020" i="1"/>
  <c r="G2020" i="1" s="1"/>
  <c r="H2020" i="1"/>
  <c r="A2021" i="1"/>
  <c r="B2021" i="1"/>
  <c r="D2021" i="1"/>
  <c r="G2021" i="1" s="1"/>
  <c r="H2021" i="1"/>
  <c r="A2022" i="1"/>
  <c r="B2022" i="1"/>
  <c r="D2022" i="1"/>
  <c r="G2022" i="1" s="1"/>
  <c r="H2022" i="1"/>
  <c r="A2023" i="1"/>
  <c r="B2023" i="1"/>
  <c r="D2023" i="1"/>
  <c r="G2023" i="1" s="1"/>
  <c r="H2023" i="1"/>
  <c r="A2024" i="1"/>
  <c r="B2024" i="1"/>
  <c r="D2024" i="1"/>
  <c r="G2024" i="1" s="1"/>
  <c r="H2024" i="1"/>
  <c r="A2025" i="1"/>
  <c r="B2025" i="1"/>
  <c r="D2025" i="1"/>
  <c r="G2025" i="1" s="1"/>
  <c r="H2025" i="1"/>
  <c r="A2026" i="1"/>
  <c r="B2026" i="1"/>
  <c r="D2026" i="1"/>
  <c r="G2026" i="1" s="1"/>
  <c r="H2026" i="1"/>
  <c r="A2027" i="1"/>
  <c r="B2027" i="1"/>
  <c r="D2027" i="1"/>
  <c r="G2027" i="1" s="1"/>
  <c r="H2027" i="1"/>
  <c r="A2028" i="1"/>
  <c r="B2028" i="1"/>
  <c r="D2028" i="1"/>
  <c r="G2028" i="1" s="1"/>
  <c r="H2028" i="1"/>
  <c r="A2029" i="1"/>
  <c r="B2029" i="1"/>
  <c r="D2029" i="1"/>
  <c r="G2029" i="1" s="1"/>
  <c r="H2029" i="1"/>
  <c r="A2030" i="1"/>
  <c r="B2030" i="1"/>
  <c r="D2030" i="1"/>
  <c r="G2030" i="1" s="1"/>
  <c r="H2030" i="1"/>
  <c r="A2031" i="1"/>
  <c r="B2031" i="1"/>
  <c r="D2031" i="1"/>
  <c r="G2031" i="1" s="1"/>
  <c r="H2031" i="1"/>
  <c r="A2032" i="1"/>
  <c r="B2032" i="1"/>
  <c r="D2032" i="1"/>
  <c r="G2032" i="1" s="1"/>
  <c r="H2032" i="1"/>
  <c r="A2033" i="1"/>
  <c r="B2033" i="1"/>
  <c r="D2033" i="1"/>
  <c r="G2033" i="1" s="1"/>
  <c r="H2033" i="1"/>
  <c r="A2034" i="1"/>
  <c r="B2034" i="1"/>
  <c r="D2034" i="1"/>
  <c r="G2034" i="1" s="1"/>
  <c r="H2034" i="1"/>
  <c r="A2035" i="1"/>
  <c r="B2035" i="1"/>
  <c r="D2035" i="1"/>
  <c r="G2035" i="1" s="1"/>
  <c r="H2035" i="1"/>
  <c r="A2036" i="1"/>
  <c r="B2036" i="1"/>
  <c r="D2036" i="1"/>
  <c r="G2036" i="1" s="1"/>
  <c r="H2036" i="1"/>
  <c r="A2037" i="1"/>
  <c r="B2037" i="1"/>
  <c r="D2037" i="1"/>
  <c r="G2037" i="1" s="1"/>
  <c r="H2037" i="1"/>
  <c r="A2038" i="1"/>
  <c r="B2038" i="1"/>
  <c r="D2038" i="1"/>
  <c r="G2038" i="1" s="1"/>
  <c r="H2038" i="1"/>
  <c r="A2039" i="1"/>
  <c r="B2039" i="1"/>
  <c r="D2039" i="1"/>
  <c r="G2039" i="1" s="1"/>
  <c r="H2039" i="1"/>
  <c r="A2040" i="1"/>
  <c r="B2040" i="1"/>
  <c r="D2040" i="1"/>
  <c r="G2040" i="1" s="1"/>
  <c r="H2040" i="1"/>
  <c r="A2041" i="1"/>
  <c r="B2041" i="1"/>
  <c r="D2041" i="1"/>
  <c r="G2041" i="1" s="1"/>
  <c r="H2041" i="1"/>
  <c r="A2042" i="1"/>
  <c r="B2042" i="1"/>
  <c r="D2042" i="1"/>
  <c r="G2042" i="1" s="1"/>
  <c r="H2042" i="1"/>
  <c r="A2043" i="1"/>
  <c r="B2043" i="1"/>
  <c r="D2043" i="1"/>
  <c r="G2043" i="1" s="1"/>
  <c r="H2043" i="1"/>
  <c r="A2044" i="1"/>
  <c r="B2044" i="1"/>
  <c r="D2044" i="1"/>
  <c r="G2044" i="1" s="1"/>
  <c r="H2044" i="1"/>
  <c r="A2045" i="1"/>
  <c r="B2045" i="1"/>
  <c r="D2045" i="1"/>
  <c r="G2045" i="1" s="1"/>
  <c r="H2045" i="1"/>
  <c r="A2046" i="1"/>
  <c r="B2046" i="1"/>
  <c r="D2046" i="1"/>
  <c r="G2046" i="1" s="1"/>
  <c r="H2046" i="1"/>
  <c r="A2047" i="1"/>
  <c r="B2047" i="1"/>
  <c r="D2047" i="1"/>
  <c r="G2047" i="1" s="1"/>
  <c r="H2047" i="1"/>
  <c r="A2048" i="1"/>
  <c r="B2048" i="1"/>
  <c r="I2048" i="1" s="1"/>
  <c r="D2048" i="1"/>
  <c r="G2048" i="1" s="1"/>
  <c r="H2048" i="1"/>
  <c r="A2049" i="1"/>
  <c r="B2049" i="1"/>
  <c r="D2049" i="1"/>
  <c r="G2049" i="1" s="1"/>
  <c r="H2049" i="1"/>
  <c r="A2050" i="1"/>
  <c r="B2050" i="1"/>
  <c r="D2050" i="1"/>
  <c r="G2050" i="1" s="1"/>
  <c r="H2050" i="1"/>
  <c r="A2051" i="1"/>
  <c r="B2051" i="1"/>
  <c r="D2051" i="1"/>
  <c r="G2051" i="1" s="1"/>
  <c r="H2051" i="1"/>
  <c r="A2052" i="1"/>
  <c r="B2052" i="1"/>
  <c r="D2052" i="1"/>
  <c r="G2052" i="1" s="1"/>
  <c r="H2052" i="1"/>
  <c r="A2053" i="1"/>
  <c r="B2053" i="1"/>
  <c r="D2053" i="1"/>
  <c r="G2053" i="1" s="1"/>
  <c r="H2053" i="1"/>
  <c r="A2054" i="1"/>
  <c r="B2054" i="1"/>
  <c r="D2054" i="1"/>
  <c r="G2054" i="1" s="1"/>
  <c r="H2054" i="1"/>
  <c r="A2055" i="1"/>
  <c r="B2055" i="1"/>
  <c r="D2055" i="1"/>
  <c r="G2055" i="1" s="1"/>
  <c r="H2055" i="1"/>
  <c r="A2056" i="1"/>
  <c r="B2056" i="1"/>
  <c r="D2056" i="1"/>
  <c r="G2056" i="1" s="1"/>
  <c r="H2056" i="1"/>
  <c r="A2057" i="1"/>
  <c r="B2057" i="1"/>
  <c r="D2057" i="1"/>
  <c r="G2057" i="1" s="1"/>
  <c r="H2057" i="1"/>
  <c r="A2058" i="1"/>
  <c r="B2058" i="1"/>
  <c r="D2058" i="1"/>
  <c r="G2058" i="1" s="1"/>
  <c r="H2058" i="1"/>
  <c r="A2059" i="1"/>
  <c r="B2059" i="1"/>
  <c r="D2059" i="1"/>
  <c r="G2059" i="1" s="1"/>
  <c r="H2059" i="1"/>
  <c r="A2060" i="1"/>
  <c r="B2060" i="1"/>
  <c r="D2060" i="1"/>
  <c r="G2060" i="1" s="1"/>
  <c r="H2060" i="1"/>
  <c r="A2061" i="1"/>
  <c r="B2061" i="1"/>
  <c r="D2061" i="1"/>
  <c r="G2061" i="1" s="1"/>
  <c r="H2061" i="1"/>
  <c r="A2062" i="1"/>
  <c r="B2062" i="1"/>
  <c r="D2062" i="1"/>
  <c r="G2062" i="1" s="1"/>
  <c r="H2062" i="1"/>
  <c r="A2063" i="1"/>
  <c r="B2063" i="1"/>
  <c r="D2063" i="1"/>
  <c r="G2063" i="1" s="1"/>
  <c r="H2063" i="1"/>
  <c r="A2064" i="1"/>
  <c r="B2064" i="1"/>
  <c r="D2064" i="1"/>
  <c r="G2064" i="1" s="1"/>
  <c r="H2064" i="1"/>
  <c r="A2065" i="1"/>
  <c r="B2065" i="1"/>
  <c r="D2065" i="1"/>
  <c r="G2065" i="1" s="1"/>
  <c r="H2065" i="1"/>
  <c r="A2066" i="1"/>
  <c r="B2066" i="1"/>
  <c r="D2066" i="1"/>
  <c r="G2066" i="1" s="1"/>
  <c r="H2066" i="1"/>
  <c r="A2067" i="1"/>
  <c r="B2067" i="1"/>
  <c r="D2067" i="1"/>
  <c r="G2067" i="1" s="1"/>
  <c r="H2067" i="1"/>
  <c r="A2068" i="1"/>
  <c r="B2068" i="1"/>
  <c r="D2068" i="1"/>
  <c r="G2068" i="1" s="1"/>
  <c r="H2068" i="1"/>
  <c r="A2069" i="1"/>
  <c r="B2069" i="1"/>
  <c r="D2069" i="1"/>
  <c r="G2069" i="1" s="1"/>
  <c r="H2069" i="1"/>
  <c r="A2070" i="1"/>
  <c r="B2070" i="1"/>
  <c r="D2070" i="1"/>
  <c r="G2070" i="1" s="1"/>
  <c r="H2070" i="1"/>
  <c r="A2071" i="1"/>
  <c r="B2071" i="1"/>
  <c r="D2071" i="1"/>
  <c r="G2071" i="1" s="1"/>
  <c r="H2071" i="1"/>
  <c r="A2072" i="1"/>
  <c r="B2072" i="1"/>
  <c r="D2072" i="1"/>
  <c r="G2072" i="1" s="1"/>
  <c r="H2072" i="1"/>
  <c r="A2073" i="1"/>
  <c r="B2073" i="1"/>
  <c r="D2073" i="1"/>
  <c r="G2073" i="1" s="1"/>
  <c r="H2073" i="1"/>
  <c r="A2074" i="1"/>
  <c r="B2074" i="1"/>
  <c r="D2074" i="1"/>
  <c r="G2074" i="1" s="1"/>
  <c r="H2074" i="1"/>
  <c r="A2075" i="1"/>
  <c r="B2075" i="1"/>
  <c r="D2075" i="1"/>
  <c r="G2075" i="1" s="1"/>
  <c r="H2075" i="1"/>
  <c r="A2076" i="1"/>
  <c r="B2076" i="1"/>
  <c r="D2076" i="1"/>
  <c r="G2076" i="1" s="1"/>
  <c r="H2076" i="1"/>
  <c r="A2077" i="1"/>
  <c r="B2077" i="1"/>
  <c r="D2077" i="1"/>
  <c r="G2077" i="1" s="1"/>
  <c r="H2077" i="1"/>
  <c r="A2078" i="1"/>
  <c r="B2078" i="1"/>
  <c r="D2078" i="1"/>
  <c r="G2078" i="1" s="1"/>
  <c r="H2078" i="1"/>
  <c r="A2079" i="1"/>
  <c r="B2079" i="1"/>
  <c r="D2079" i="1"/>
  <c r="G2079" i="1" s="1"/>
  <c r="H2079" i="1"/>
  <c r="A2080" i="1"/>
  <c r="B2080" i="1"/>
  <c r="D2080" i="1"/>
  <c r="G2080" i="1" s="1"/>
  <c r="H2080" i="1"/>
  <c r="A2081" i="1"/>
  <c r="B2081" i="1"/>
  <c r="D2081" i="1"/>
  <c r="G2081" i="1" s="1"/>
  <c r="H2081" i="1"/>
  <c r="A2082" i="1"/>
  <c r="B2082" i="1"/>
  <c r="D2082" i="1"/>
  <c r="G2082" i="1" s="1"/>
  <c r="H2082" i="1"/>
  <c r="A2083" i="1"/>
  <c r="B2083" i="1"/>
  <c r="D2083" i="1"/>
  <c r="G2083" i="1" s="1"/>
  <c r="H2083" i="1"/>
  <c r="A2084" i="1"/>
  <c r="B2084" i="1"/>
  <c r="D2084" i="1"/>
  <c r="G2084" i="1" s="1"/>
  <c r="H2084" i="1"/>
  <c r="A2085" i="1"/>
  <c r="B2085" i="1"/>
  <c r="D2085" i="1"/>
  <c r="G2085" i="1" s="1"/>
  <c r="H2085" i="1"/>
  <c r="A2086" i="1"/>
  <c r="B2086" i="1"/>
  <c r="D2086" i="1"/>
  <c r="G2086" i="1" s="1"/>
  <c r="H2086" i="1"/>
  <c r="A2087" i="1"/>
  <c r="B2087" i="1"/>
  <c r="D2087" i="1"/>
  <c r="G2087" i="1" s="1"/>
  <c r="H2087" i="1"/>
  <c r="A2088" i="1"/>
  <c r="B2088" i="1"/>
  <c r="D2088" i="1"/>
  <c r="G2088" i="1" s="1"/>
  <c r="H2088" i="1"/>
  <c r="A2089" i="1"/>
  <c r="B2089" i="1"/>
  <c r="D2089" i="1"/>
  <c r="G2089" i="1" s="1"/>
  <c r="H2089" i="1"/>
  <c r="A2090" i="1"/>
  <c r="B2090" i="1"/>
  <c r="D2090" i="1"/>
  <c r="G2090" i="1" s="1"/>
  <c r="H2090" i="1"/>
  <c r="A2091" i="1"/>
  <c r="B2091" i="1"/>
  <c r="D2091" i="1"/>
  <c r="G2091" i="1" s="1"/>
  <c r="H2091" i="1"/>
  <c r="A2092" i="1"/>
  <c r="B2092" i="1"/>
  <c r="D2092" i="1"/>
  <c r="G2092" i="1" s="1"/>
  <c r="H2092" i="1"/>
  <c r="A2093" i="1"/>
  <c r="B2093" i="1"/>
  <c r="D2093" i="1"/>
  <c r="G2093" i="1" s="1"/>
  <c r="H2093" i="1"/>
  <c r="A2094" i="1"/>
  <c r="B2094" i="1"/>
  <c r="D2094" i="1"/>
  <c r="G2094" i="1" s="1"/>
  <c r="H2094" i="1"/>
  <c r="A2095" i="1"/>
  <c r="B2095" i="1"/>
  <c r="D2095" i="1"/>
  <c r="G2095" i="1" s="1"/>
  <c r="H2095" i="1"/>
  <c r="A2096" i="1"/>
  <c r="B2096" i="1"/>
  <c r="D2096" i="1"/>
  <c r="G2096" i="1" s="1"/>
  <c r="H2096" i="1"/>
  <c r="A2097" i="1"/>
  <c r="B2097" i="1"/>
  <c r="D2097" i="1"/>
  <c r="G2097" i="1" s="1"/>
  <c r="H2097" i="1"/>
  <c r="A2098" i="1"/>
  <c r="B2098" i="1"/>
  <c r="D2098" i="1"/>
  <c r="G2098" i="1" s="1"/>
  <c r="H2098" i="1"/>
  <c r="A2099" i="1"/>
  <c r="B2099" i="1"/>
  <c r="D2099" i="1"/>
  <c r="G2099" i="1" s="1"/>
  <c r="H2099" i="1"/>
  <c r="A2100" i="1"/>
  <c r="B2100" i="1"/>
  <c r="D2100" i="1"/>
  <c r="G2100" i="1" s="1"/>
  <c r="H2100" i="1"/>
  <c r="A2101" i="1"/>
  <c r="B2101" i="1"/>
  <c r="D2101" i="1"/>
  <c r="G2101" i="1" s="1"/>
  <c r="H2101" i="1"/>
  <c r="A2102" i="1"/>
  <c r="B2102" i="1"/>
  <c r="D2102" i="1"/>
  <c r="G2102" i="1" s="1"/>
  <c r="H2102" i="1"/>
  <c r="A2103" i="1"/>
  <c r="B2103" i="1"/>
  <c r="D2103" i="1"/>
  <c r="G2103" i="1" s="1"/>
  <c r="H2103" i="1"/>
  <c r="A2104" i="1"/>
  <c r="B2104" i="1"/>
  <c r="D2104" i="1"/>
  <c r="G2104" i="1" s="1"/>
  <c r="H2104" i="1"/>
  <c r="A2105" i="1"/>
  <c r="B2105" i="1"/>
  <c r="D2105" i="1"/>
  <c r="G2105" i="1" s="1"/>
  <c r="H2105" i="1"/>
  <c r="A2106" i="1"/>
  <c r="B2106" i="1"/>
  <c r="D2106" i="1"/>
  <c r="G2106" i="1" s="1"/>
  <c r="H2106" i="1"/>
  <c r="A2107" i="1"/>
  <c r="B2107" i="1"/>
  <c r="D2107" i="1"/>
  <c r="G2107" i="1" s="1"/>
  <c r="H2107" i="1"/>
  <c r="A2108" i="1"/>
  <c r="B2108" i="1"/>
  <c r="D2108" i="1"/>
  <c r="G2108" i="1" s="1"/>
  <c r="H2108" i="1"/>
  <c r="A2109" i="1"/>
  <c r="B2109" i="1"/>
  <c r="D2109" i="1"/>
  <c r="G2109" i="1" s="1"/>
  <c r="H2109" i="1"/>
  <c r="A2110" i="1"/>
  <c r="B2110" i="1"/>
  <c r="D2110" i="1"/>
  <c r="G2110" i="1" s="1"/>
  <c r="H2110" i="1"/>
  <c r="A2111" i="1"/>
  <c r="B2111" i="1"/>
  <c r="D2111" i="1"/>
  <c r="G2111" i="1" s="1"/>
  <c r="H2111" i="1"/>
  <c r="A2112" i="1"/>
  <c r="B2112" i="1"/>
  <c r="D2112" i="1"/>
  <c r="G2112" i="1" s="1"/>
  <c r="H2112" i="1"/>
  <c r="A2113" i="1"/>
  <c r="B2113" i="1"/>
  <c r="D2113" i="1"/>
  <c r="G2113" i="1" s="1"/>
  <c r="H2113" i="1"/>
  <c r="A2114" i="1"/>
  <c r="B2114" i="1"/>
  <c r="D2114" i="1"/>
  <c r="G2114" i="1" s="1"/>
  <c r="H2114" i="1"/>
  <c r="A2115" i="1"/>
  <c r="B2115" i="1"/>
  <c r="D2115" i="1"/>
  <c r="G2115" i="1" s="1"/>
  <c r="H2115" i="1"/>
  <c r="A2116" i="1"/>
  <c r="B2116" i="1"/>
  <c r="D2116" i="1"/>
  <c r="G2116" i="1" s="1"/>
  <c r="H2116" i="1"/>
  <c r="A2117" i="1"/>
  <c r="B2117" i="1"/>
  <c r="D2117" i="1"/>
  <c r="G2117" i="1" s="1"/>
  <c r="H2117" i="1"/>
  <c r="A2118" i="1"/>
  <c r="B2118" i="1"/>
  <c r="D2118" i="1"/>
  <c r="G2118" i="1" s="1"/>
  <c r="H2118" i="1"/>
  <c r="A2119" i="1"/>
  <c r="B2119" i="1"/>
  <c r="D2119" i="1"/>
  <c r="G2119" i="1" s="1"/>
  <c r="H2119" i="1"/>
  <c r="A2120" i="1"/>
  <c r="B2120" i="1"/>
  <c r="D2120" i="1"/>
  <c r="G2120" i="1" s="1"/>
  <c r="H2120" i="1"/>
  <c r="A2121" i="1"/>
  <c r="B2121" i="1"/>
  <c r="D2121" i="1"/>
  <c r="G2121" i="1" s="1"/>
  <c r="H2121" i="1"/>
  <c r="A2122" i="1"/>
  <c r="B2122" i="1"/>
  <c r="D2122" i="1"/>
  <c r="G2122" i="1" s="1"/>
  <c r="H2122" i="1"/>
  <c r="A2123" i="1"/>
  <c r="B2123" i="1"/>
  <c r="D2123" i="1"/>
  <c r="G2123" i="1" s="1"/>
  <c r="H2123" i="1"/>
  <c r="A2124" i="1"/>
  <c r="B2124" i="1"/>
  <c r="D2124" i="1"/>
  <c r="G2124" i="1" s="1"/>
  <c r="H2124" i="1"/>
  <c r="A2125" i="1"/>
  <c r="B2125" i="1"/>
  <c r="D2125" i="1"/>
  <c r="G2125" i="1" s="1"/>
  <c r="H2125" i="1"/>
  <c r="A2126" i="1"/>
  <c r="B2126" i="1"/>
  <c r="D2126" i="1"/>
  <c r="G2126" i="1" s="1"/>
  <c r="H2126" i="1"/>
  <c r="A2127" i="1"/>
  <c r="B2127" i="1"/>
  <c r="D2127" i="1"/>
  <c r="G2127" i="1" s="1"/>
  <c r="H2127" i="1"/>
  <c r="A2128" i="1"/>
  <c r="B2128" i="1"/>
  <c r="D2128" i="1"/>
  <c r="G2128" i="1" s="1"/>
  <c r="H2128" i="1"/>
  <c r="A2129" i="1"/>
  <c r="B2129" i="1"/>
  <c r="D2129" i="1"/>
  <c r="G2129" i="1" s="1"/>
  <c r="H2129" i="1"/>
  <c r="A2130" i="1"/>
  <c r="B2130" i="1"/>
  <c r="D2130" i="1"/>
  <c r="G2130" i="1" s="1"/>
  <c r="H2130" i="1"/>
  <c r="A2131" i="1"/>
  <c r="B2131" i="1"/>
  <c r="D2131" i="1"/>
  <c r="G2131" i="1" s="1"/>
  <c r="H2131" i="1"/>
  <c r="A2132" i="1"/>
  <c r="B2132" i="1"/>
  <c r="D2132" i="1"/>
  <c r="G2132" i="1" s="1"/>
  <c r="H2132" i="1"/>
  <c r="A2133" i="1"/>
  <c r="B2133" i="1"/>
  <c r="D2133" i="1"/>
  <c r="G2133" i="1" s="1"/>
  <c r="H2133" i="1"/>
  <c r="A2134" i="1"/>
  <c r="B2134" i="1"/>
  <c r="D2134" i="1"/>
  <c r="G2134" i="1" s="1"/>
  <c r="H2134" i="1"/>
  <c r="A2135" i="1"/>
  <c r="B2135" i="1"/>
  <c r="D2135" i="1"/>
  <c r="G2135" i="1" s="1"/>
  <c r="H2135" i="1"/>
  <c r="A2136" i="1"/>
  <c r="B2136" i="1"/>
  <c r="D2136" i="1"/>
  <c r="G2136" i="1" s="1"/>
  <c r="H2136" i="1"/>
  <c r="A2137" i="1"/>
  <c r="B2137" i="1"/>
  <c r="D2137" i="1"/>
  <c r="G2137" i="1" s="1"/>
  <c r="H2137" i="1"/>
  <c r="A2138" i="1"/>
  <c r="B2138" i="1"/>
  <c r="D2138" i="1"/>
  <c r="G2138" i="1" s="1"/>
  <c r="H2138" i="1"/>
  <c r="A2139" i="1"/>
  <c r="B2139" i="1"/>
  <c r="D2139" i="1"/>
  <c r="G2139" i="1" s="1"/>
  <c r="H2139" i="1"/>
  <c r="A2140" i="1"/>
  <c r="B2140" i="1"/>
  <c r="D2140" i="1"/>
  <c r="G2140" i="1" s="1"/>
  <c r="H2140" i="1"/>
  <c r="A2141" i="1"/>
  <c r="B2141" i="1"/>
  <c r="D2141" i="1"/>
  <c r="G2141" i="1" s="1"/>
  <c r="H2141" i="1"/>
  <c r="A2142" i="1"/>
  <c r="B2142" i="1"/>
  <c r="D2142" i="1"/>
  <c r="G2142" i="1" s="1"/>
  <c r="H2142" i="1"/>
  <c r="A2143" i="1"/>
  <c r="B2143" i="1"/>
  <c r="D2143" i="1"/>
  <c r="G2143" i="1" s="1"/>
  <c r="H2143" i="1"/>
  <c r="A2144" i="1"/>
  <c r="B2144" i="1"/>
  <c r="D2144" i="1"/>
  <c r="G2144" i="1" s="1"/>
  <c r="H2144" i="1"/>
  <c r="A2145" i="1"/>
  <c r="B2145" i="1"/>
  <c r="D2145" i="1"/>
  <c r="G2145" i="1" s="1"/>
  <c r="H2145" i="1"/>
  <c r="A2146" i="1"/>
  <c r="B2146" i="1"/>
  <c r="D2146" i="1"/>
  <c r="G2146" i="1" s="1"/>
  <c r="H2146" i="1"/>
  <c r="A2147" i="1"/>
  <c r="B2147" i="1"/>
  <c r="D2147" i="1"/>
  <c r="G2147" i="1" s="1"/>
  <c r="H2147" i="1"/>
  <c r="A2148" i="1"/>
  <c r="B2148" i="1"/>
  <c r="D2148" i="1"/>
  <c r="G2148" i="1" s="1"/>
  <c r="H2148" i="1"/>
  <c r="A2149" i="1"/>
  <c r="B2149" i="1"/>
  <c r="D2149" i="1"/>
  <c r="G2149" i="1" s="1"/>
  <c r="H2149" i="1"/>
  <c r="A2150" i="1"/>
  <c r="B2150" i="1"/>
  <c r="D2150" i="1"/>
  <c r="G2150" i="1" s="1"/>
  <c r="H2150" i="1"/>
  <c r="A2151" i="1"/>
  <c r="B2151" i="1"/>
  <c r="D2151" i="1"/>
  <c r="G2151" i="1" s="1"/>
  <c r="H2151" i="1"/>
  <c r="A2152" i="1"/>
  <c r="B2152" i="1"/>
  <c r="D2152" i="1"/>
  <c r="G2152" i="1" s="1"/>
  <c r="H2152" i="1"/>
  <c r="A2153" i="1"/>
  <c r="B2153" i="1"/>
  <c r="D2153" i="1"/>
  <c r="G2153" i="1" s="1"/>
  <c r="H2153" i="1"/>
  <c r="A2154" i="1"/>
  <c r="B2154" i="1"/>
  <c r="D2154" i="1"/>
  <c r="G2154" i="1" s="1"/>
  <c r="H2154" i="1"/>
  <c r="A2155" i="1"/>
  <c r="B2155" i="1"/>
  <c r="D2155" i="1"/>
  <c r="G2155" i="1" s="1"/>
  <c r="H2155" i="1"/>
  <c r="A2156" i="1"/>
  <c r="B2156" i="1"/>
  <c r="D2156" i="1"/>
  <c r="G2156" i="1" s="1"/>
  <c r="H2156" i="1"/>
  <c r="A2157" i="1"/>
  <c r="B2157" i="1"/>
  <c r="D2157" i="1"/>
  <c r="G2157" i="1" s="1"/>
  <c r="H2157" i="1"/>
  <c r="A2158" i="1"/>
  <c r="B2158" i="1"/>
  <c r="D2158" i="1"/>
  <c r="G2158" i="1" s="1"/>
  <c r="H2158" i="1"/>
  <c r="A2159" i="1"/>
  <c r="B2159" i="1"/>
  <c r="D2159" i="1"/>
  <c r="G2159" i="1" s="1"/>
  <c r="H2159" i="1"/>
  <c r="A2160" i="1"/>
  <c r="B2160" i="1"/>
  <c r="D2160" i="1"/>
  <c r="G2160" i="1" s="1"/>
  <c r="H2160" i="1"/>
  <c r="A2161" i="1"/>
  <c r="B2161" i="1"/>
  <c r="D2161" i="1"/>
  <c r="G2161" i="1" s="1"/>
  <c r="H2161" i="1"/>
  <c r="A2162" i="1"/>
  <c r="B2162" i="1"/>
  <c r="D2162" i="1"/>
  <c r="G2162" i="1" s="1"/>
  <c r="H2162" i="1"/>
  <c r="A2163" i="1"/>
  <c r="B2163" i="1"/>
  <c r="D2163" i="1"/>
  <c r="G2163" i="1" s="1"/>
  <c r="H2163" i="1"/>
  <c r="A2164" i="1"/>
  <c r="B2164" i="1"/>
  <c r="D2164" i="1"/>
  <c r="G2164" i="1" s="1"/>
  <c r="H2164" i="1"/>
  <c r="A2165" i="1"/>
  <c r="B2165" i="1"/>
  <c r="D2165" i="1"/>
  <c r="G2165" i="1" s="1"/>
  <c r="H2165" i="1"/>
  <c r="A2166" i="1"/>
  <c r="B2166" i="1"/>
  <c r="D2166" i="1"/>
  <c r="G2166" i="1" s="1"/>
  <c r="H2166" i="1"/>
  <c r="A2167" i="1"/>
  <c r="B2167" i="1"/>
  <c r="D2167" i="1"/>
  <c r="G2167" i="1" s="1"/>
  <c r="H2167" i="1"/>
  <c r="A2168" i="1"/>
  <c r="B2168" i="1"/>
  <c r="D2168" i="1"/>
  <c r="G2168" i="1" s="1"/>
  <c r="H2168" i="1"/>
  <c r="A2169" i="1"/>
  <c r="B2169" i="1"/>
  <c r="D2169" i="1"/>
  <c r="G2169" i="1" s="1"/>
  <c r="H2169" i="1"/>
  <c r="A2170" i="1"/>
  <c r="B2170" i="1"/>
  <c r="D2170" i="1"/>
  <c r="G2170" i="1" s="1"/>
  <c r="H2170" i="1"/>
  <c r="A2171" i="1"/>
  <c r="B2171" i="1"/>
  <c r="D2171" i="1"/>
  <c r="G2171" i="1" s="1"/>
  <c r="H2171" i="1"/>
  <c r="A2172" i="1"/>
  <c r="B2172" i="1"/>
  <c r="D2172" i="1"/>
  <c r="G2172" i="1" s="1"/>
  <c r="H2172" i="1"/>
  <c r="A2173" i="1"/>
  <c r="B2173" i="1"/>
  <c r="D2173" i="1"/>
  <c r="G2173" i="1" s="1"/>
  <c r="H2173" i="1"/>
  <c r="A2174" i="1"/>
  <c r="B2174" i="1"/>
  <c r="D2174" i="1"/>
  <c r="G2174" i="1" s="1"/>
  <c r="H2174" i="1"/>
  <c r="A2175" i="1"/>
  <c r="B2175" i="1"/>
  <c r="D2175" i="1"/>
  <c r="G2175" i="1" s="1"/>
  <c r="H2175" i="1"/>
  <c r="A2176" i="1"/>
  <c r="B2176" i="1"/>
  <c r="D2176" i="1"/>
  <c r="G2176" i="1" s="1"/>
  <c r="H2176" i="1"/>
  <c r="A2177" i="1"/>
  <c r="B2177" i="1"/>
  <c r="D2177" i="1"/>
  <c r="G2177" i="1" s="1"/>
  <c r="H2177" i="1"/>
  <c r="A2178" i="1"/>
  <c r="B2178" i="1"/>
  <c r="D2178" i="1"/>
  <c r="G2178" i="1" s="1"/>
  <c r="H2178" i="1"/>
  <c r="A2179" i="1"/>
  <c r="B2179" i="1"/>
  <c r="D2179" i="1"/>
  <c r="G2179" i="1" s="1"/>
  <c r="H2179" i="1"/>
  <c r="A2180" i="1"/>
  <c r="B2180" i="1"/>
  <c r="D2180" i="1"/>
  <c r="G2180" i="1" s="1"/>
  <c r="H2180" i="1"/>
  <c r="A2181" i="1"/>
  <c r="B2181" i="1"/>
  <c r="D2181" i="1"/>
  <c r="G2181" i="1" s="1"/>
  <c r="H2181" i="1"/>
  <c r="A2182" i="1"/>
  <c r="B2182" i="1"/>
  <c r="D2182" i="1"/>
  <c r="G2182" i="1" s="1"/>
  <c r="H2182" i="1"/>
  <c r="A2183" i="1"/>
  <c r="B2183" i="1"/>
  <c r="D2183" i="1"/>
  <c r="G2183" i="1" s="1"/>
  <c r="H2183" i="1"/>
  <c r="A2184" i="1"/>
  <c r="B2184" i="1"/>
  <c r="D2184" i="1"/>
  <c r="G2184" i="1" s="1"/>
  <c r="H2184" i="1"/>
  <c r="A2185" i="1"/>
  <c r="B2185" i="1"/>
  <c r="D2185" i="1"/>
  <c r="G2185" i="1" s="1"/>
  <c r="H2185" i="1"/>
  <c r="A2186" i="1"/>
  <c r="B2186" i="1"/>
  <c r="D2186" i="1"/>
  <c r="G2186" i="1" s="1"/>
  <c r="H2186" i="1"/>
  <c r="A2187" i="1"/>
  <c r="B2187" i="1"/>
  <c r="D2187" i="1"/>
  <c r="G2187" i="1" s="1"/>
  <c r="H2187" i="1"/>
  <c r="A2188" i="1"/>
  <c r="B2188" i="1"/>
  <c r="D2188" i="1"/>
  <c r="G2188" i="1" s="1"/>
  <c r="H2188" i="1"/>
  <c r="A2189" i="1"/>
  <c r="B2189" i="1"/>
  <c r="D2189" i="1"/>
  <c r="G2189" i="1" s="1"/>
  <c r="H2189" i="1"/>
  <c r="A2190" i="1"/>
  <c r="B2190" i="1"/>
  <c r="D2190" i="1"/>
  <c r="G2190" i="1" s="1"/>
  <c r="H2190" i="1"/>
  <c r="A2191" i="1"/>
  <c r="K2191" i="1" s="1"/>
  <c r="B2191" i="1"/>
  <c r="D2191" i="1"/>
  <c r="G2191" i="1" s="1"/>
  <c r="H2191" i="1"/>
  <c r="A2192" i="1"/>
  <c r="B2192" i="1"/>
  <c r="D2192" i="1"/>
  <c r="G2192" i="1" s="1"/>
  <c r="H2192" i="1"/>
  <c r="A2193" i="1"/>
  <c r="B2193" i="1"/>
  <c r="D2193" i="1"/>
  <c r="G2193" i="1" s="1"/>
  <c r="H2193" i="1"/>
  <c r="A2194" i="1"/>
  <c r="B2194" i="1"/>
  <c r="D2194" i="1"/>
  <c r="G2194" i="1" s="1"/>
  <c r="H2194" i="1"/>
  <c r="A2195" i="1"/>
  <c r="B2195" i="1"/>
  <c r="D2195" i="1"/>
  <c r="G2195" i="1" s="1"/>
  <c r="H2195" i="1"/>
  <c r="A2196" i="1"/>
  <c r="B2196" i="1"/>
  <c r="D2196" i="1"/>
  <c r="G2196" i="1" s="1"/>
  <c r="H2196" i="1"/>
  <c r="A2197" i="1"/>
  <c r="B2197" i="1"/>
  <c r="D2197" i="1"/>
  <c r="G2197" i="1" s="1"/>
  <c r="H2197" i="1"/>
  <c r="A2198" i="1"/>
  <c r="B2198" i="1"/>
  <c r="D2198" i="1"/>
  <c r="G2198" i="1" s="1"/>
  <c r="H2198" i="1"/>
  <c r="A2199" i="1"/>
  <c r="B2199" i="1"/>
  <c r="D2199" i="1"/>
  <c r="G2199" i="1" s="1"/>
  <c r="H2199" i="1"/>
  <c r="A2200" i="1"/>
  <c r="B2200" i="1"/>
  <c r="D2200" i="1"/>
  <c r="G2200" i="1" s="1"/>
  <c r="H2200" i="1"/>
  <c r="A2201" i="1"/>
  <c r="B2201" i="1"/>
  <c r="D2201" i="1"/>
  <c r="G2201" i="1" s="1"/>
  <c r="H2201" i="1"/>
  <c r="A2202" i="1"/>
  <c r="B2202" i="1"/>
  <c r="D2202" i="1"/>
  <c r="G2202" i="1" s="1"/>
  <c r="H2202" i="1"/>
  <c r="A2203" i="1"/>
  <c r="B2203" i="1"/>
  <c r="D2203" i="1"/>
  <c r="G2203" i="1" s="1"/>
  <c r="H2203" i="1"/>
  <c r="A2204" i="1"/>
  <c r="B2204" i="1"/>
  <c r="D2204" i="1"/>
  <c r="G2204" i="1" s="1"/>
  <c r="H2204" i="1"/>
  <c r="A2205" i="1"/>
  <c r="B2205" i="1"/>
  <c r="D2205" i="1"/>
  <c r="G2205" i="1" s="1"/>
  <c r="H2205" i="1"/>
  <c r="A2206" i="1"/>
  <c r="B2206" i="1"/>
  <c r="D2206" i="1"/>
  <c r="G2206" i="1" s="1"/>
  <c r="H2206" i="1"/>
  <c r="A2207" i="1"/>
  <c r="B2207" i="1"/>
  <c r="D2207" i="1"/>
  <c r="G2207" i="1" s="1"/>
  <c r="H2207" i="1"/>
  <c r="A2208" i="1"/>
  <c r="B2208" i="1"/>
  <c r="D2208" i="1"/>
  <c r="G2208" i="1" s="1"/>
  <c r="H2208" i="1"/>
  <c r="A2209" i="1"/>
  <c r="B2209" i="1"/>
  <c r="D2209" i="1"/>
  <c r="G2209" i="1" s="1"/>
  <c r="H2209" i="1"/>
  <c r="A2210" i="1"/>
  <c r="B2210" i="1"/>
  <c r="D2210" i="1"/>
  <c r="G2210" i="1" s="1"/>
  <c r="H2210" i="1"/>
  <c r="A2211" i="1"/>
  <c r="B2211" i="1"/>
  <c r="D2211" i="1"/>
  <c r="G2211" i="1" s="1"/>
  <c r="H2211" i="1"/>
  <c r="A2212" i="1"/>
  <c r="B2212" i="1"/>
  <c r="D2212" i="1"/>
  <c r="G2212" i="1" s="1"/>
  <c r="H2212" i="1"/>
  <c r="A2213" i="1"/>
  <c r="B2213" i="1"/>
  <c r="I2213" i="1" s="1"/>
  <c r="D2213" i="1"/>
  <c r="G2213" i="1" s="1"/>
  <c r="H2213" i="1"/>
  <c r="A2214" i="1"/>
  <c r="B2214" i="1"/>
  <c r="D2214" i="1"/>
  <c r="G2214" i="1" s="1"/>
  <c r="H2214" i="1"/>
  <c r="A2215" i="1"/>
  <c r="B2215" i="1"/>
  <c r="D2215" i="1"/>
  <c r="G2215" i="1" s="1"/>
  <c r="H2215" i="1"/>
  <c r="A2216" i="1"/>
  <c r="B2216" i="1"/>
  <c r="D2216" i="1"/>
  <c r="G2216" i="1" s="1"/>
  <c r="H2216" i="1"/>
  <c r="A2217" i="1"/>
  <c r="B2217" i="1"/>
  <c r="D2217" i="1"/>
  <c r="G2217" i="1" s="1"/>
  <c r="H2217" i="1"/>
  <c r="A2218" i="1"/>
  <c r="B2218" i="1"/>
  <c r="D2218" i="1"/>
  <c r="G2218" i="1" s="1"/>
  <c r="H2218" i="1"/>
  <c r="A2219" i="1"/>
  <c r="B2219" i="1"/>
  <c r="D2219" i="1"/>
  <c r="G2219" i="1" s="1"/>
  <c r="H2219" i="1"/>
  <c r="A2220" i="1"/>
  <c r="B2220" i="1"/>
  <c r="D2220" i="1"/>
  <c r="G2220" i="1" s="1"/>
  <c r="H2220" i="1"/>
  <c r="A2221" i="1"/>
  <c r="B2221" i="1"/>
  <c r="D2221" i="1"/>
  <c r="G2221" i="1" s="1"/>
  <c r="H2221" i="1"/>
  <c r="A2222" i="1"/>
  <c r="B2222" i="1"/>
  <c r="D2222" i="1"/>
  <c r="G2222" i="1" s="1"/>
  <c r="H2222" i="1"/>
  <c r="A2223" i="1"/>
  <c r="B2223" i="1"/>
  <c r="D2223" i="1"/>
  <c r="G2223" i="1" s="1"/>
  <c r="H2223" i="1"/>
  <c r="A2224" i="1"/>
  <c r="B2224" i="1"/>
  <c r="D2224" i="1"/>
  <c r="G2224" i="1" s="1"/>
  <c r="H2224" i="1"/>
  <c r="A2225" i="1"/>
  <c r="B2225" i="1"/>
  <c r="D2225" i="1"/>
  <c r="G2225" i="1" s="1"/>
  <c r="H2225" i="1"/>
  <c r="A2226" i="1"/>
  <c r="B2226" i="1"/>
  <c r="D2226" i="1"/>
  <c r="G2226" i="1" s="1"/>
  <c r="H2226" i="1"/>
  <c r="A2227" i="1"/>
  <c r="B2227" i="1"/>
  <c r="D2227" i="1"/>
  <c r="G2227" i="1" s="1"/>
  <c r="H2227" i="1"/>
  <c r="A2228" i="1"/>
  <c r="B2228" i="1"/>
  <c r="D2228" i="1"/>
  <c r="G2228" i="1" s="1"/>
  <c r="H2228" i="1"/>
  <c r="A2229" i="1"/>
  <c r="B2229" i="1"/>
  <c r="D2229" i="1"/>
  <c r="G2229" i="1" s="1"/>
  <c r="H2229" i="1"/>
  <c r="A2230" i="1"/>
  <c r="B2230" i="1"/>
  <c r="D2230" i="1"/>
  <c r="G2230" i="1" s="1"/>
  <c r="H2230" i="1"/>
  <c r="A2231" i="1"/>
  <c r="B2231" i="1"/>
  <c r="D2231" i="1"/>
  <c r="G2231" i="1" s="1"/>
  <c r="H2231" i="1"/>
  <c r="A2232" i="1"/>
  <c r="B2232" i="1"/>
  <c r="D2232" i="1"/>
  <c r="G2232" i="1" s="1"/>
  <c r="H2232" i="1"/>
  <c r="A2233" i="1"/>
  <c r="B2233" i="1"/>
  <c r="D2233" i="1"/>
  <c r="G2233" i="1" s="1"/>
  <c r="H2233" i="1"/>
  <c r="A2234" i="1"/>
  <c r="B2234" i="1"/>
  <c r="D2234" i="1"/>
  <c r="G2234" i="1" s="1"/>
  <c r="H2234" i="1"/>
  <c r="A2235" i="1"/>
  <c r="B2235" i="1"/>
  <c r="D2235" i="1"/>
  <c r="G2235" i="1" s="1"/>
  <c r="H2235" i="1"/>
  <c r="A2236" i="1"/>
  <c r="B2236" i="1"/>
  <c r="D2236" i="1"/>
  <c r="G2236" i="1" s="1"/>
  <c r="H2236" i="1"/>
  <c r="A2237" i="1"/>
  <c r="B2237" i="1"/>
  <c r="D2237" i="1"/>
  <c r="G2237" i="1" s="1"/>
  <c r="H2237" i="1"/>
  <c r="A2238" i="1"/>
  <c r="B2238" i="1"/>
  <c r="D2238" i="1"/>
  <c r="G2238" i="1" s="1"/>
  <c r="H2238" i="1"/>
  <c r="A2239" i="1"/>
  <c r="B2239" i="1"/>
  <c r="D2239" i="1"/>
  <c r="G2239" i="1" s="1"/>
  <c r="H2239" i="1"/>
  <c r="A2240" i="1"/>
  <c r="B2240" i="1"/>
  <c r="D2240" i="1"/>
  <c r="G2240" i="1" s="1"/>
  <c r="H2240" i="1"/>
  <c r="A2241" i="1"/>
  <c r="B2241" i="1"/>
  <c r="D2241" i="1"/>
  <c r="G2241" i="1" s="1"/>
  <c r="H2241" i="1"/>
  <c r="A2242" i="1"/>
  <c r="B2242" i="1"/>
  <c r="D2242" i="1"/>
  <c r="G2242" i="1" s="1"/>
  <c r="H2242" i="1"/>
  <c r="A2243" i="1"/>
  <c r="B2243" i="1"/>
  <c r="D2243" i="1"/>
  <c r="G2243" i="1" s="1"/>
  <c r="H2243" i="1"/>
  <c r="A2244" i="1"/>
  <c r="B2244" i="1"/>
  <c r="D2244" i="1"/>
  <c r="G2244" i="1" s="1"/>
  <c r="H2244" i="1"/>
  <c r="A2245" i="1"/>
  <c r="B2245" i="1"/>
  <c r="D2245" i="1"/>
  <c r="G2245" i="1" s="1"/>
  <c r="H2245" i="1"/>
  <c r="A2246" i="1"/>
  <c r="B2246" i="1"/>
  <c r="D2246" i="1"/>
  <c r="G2246" i="1" s="1"/>
  <c r="H2246" i="1"/>
  <c r="A2247" i="1"/>
  <c r="B2247" i="1"/>
  <c r="D2247" i="1"/>
  <c r="G2247" i="1" s="1"/>
  <c r="H2247" i="1"/>
  <c r="A2248" i="1"/>
  <c r="B2248" i="1"/>
  <c r="D2248" i="1"/>
  <c r="G2248" i="1" s="1"/>
  <c r="H2248" i="1"/>
  <c r="A2249" i="1"/>
  <c r="B2249" i="1"/>
  <c r="D2249" i="1"/>
  <c r="G2249" i="1" s="1"/>
  <c r="H2249" i="1"/>
  <c r="A2250" i="1"/>
  <c r="B2250" i="1"/>
  <c r="D2250" i="1"/>
  <c r="G2250" i="1" s="1"/>
  <c r="H2250" i="1"/>
  <c r="A2251" i="1"/>
  <c r="B2251" i="1"/>
  <c r="D2251" i="1"/>
  <c r="G2251" i="1" s="1"/>
  <c r="H2251" i="1"/>
  <c r="A2252" i="1"/>
  <c r="B2252" i="1"/>
  <c r="D2252" i="1"/>
  <c r="G2252" i="1" s="1"/>
  <c r="H2252" i="1"/>
  <c r="A2253" i="1"/>
  <c r="B2253" i="1"/>
  <c r="D2253" i="1"/>
  <c r="G2253" i="1" s="1"/>
  <c r="H2253" i="1"/>
  <c r="A2254" i="1"/>
  <c r="B2254" i="1"/>
  <c r="D2254" i="1"/>
  <c r="G2254" i="1" s="1"/>
  <c r="H2254" i="1"/>
  <c r="A2255" i="1"/>
  <c r="B2255" i="1"/>
  <c r="D2255" i="1"/>
  <c r="G2255" i="1" s="1"/>
  <c r="H2255" i="1"/>
  <c r="A2256" i="1"/>
  <c r="B2256" i="1"/>
  <c r="D2256" i="1"/>
  <c r="G2256" i="1" s="1"/>
  <c r="H2256" i="1"/>
  <c r="A2257" i="1"/>
  <c r="B2257" i="1"/>
  <c r="D2257" i="1"/>
  <c r="G2257" i="1" s="1"/>
  <c r="H2257" i="1"/>
  <c r="A2258" i="1"/>
  <c r="B2258" i="1"/>
  <c r="D2258" i="1"/>
  <c r="G2258" i="1" s="1"/>
  <c r="H2258" i="1"/>
  <c r="A2259" i="1"/>
  <c r="B2259" i="1"/>
  <c r="D2259" i="1"/>
  <c r="G2259" i="1" s="1"/>
  <c r="H2259" i="1"/>
  <c r="A2260" i="1"/>
  <c r="B2260" i="1"/>
  <c r="D2260" i="1"/>
  <c r="G2260" i="1" s="1"/>
  <c r="H2260" i="1"/>
  <c r="A2261" i="1"/>
  <c r="B2261" i="1"/>
  <c r="D2261" i="1"/>
  <c r="G2261" i="1" s="1"/>
  <c r="H2261" i="1"/>
  <c r="A2262" i="1"/>
  <c r="B2262" i="1"/>
  <c r="D2262" i="1"/>
  <c r="G2262" i="1" s="1"/>
  <c r="H2262" i="1"/>
  <c r="A2263" i="1"/>
  <c r="B2263" i="1"/>
  <c r="D2263" i="1"/>
  <c r="G2263" i="1" s="1"/>
  <c r="H2263" i="1"/>
  <c r="A2264" i="1"/>
  <c r="B2264" i="1"/>
  <c r="D2264" i="1"/>
  <c r="G2264" i="1" s="1"/>
  <c r="H2264" i="1"/>
  <c r="A2265" i="1"/>
  <c r="B2265" i="1"/>
  <c r="D2265" i="1"/>
  <c r="G2265" i="1" s="1"/>
  <c r="H2265" i="1"/>
  <c r="A2266" i="1"/>
  <c r="B2266" i="1"/>
  <c r="D2266" i="1"/>
  <c r="G2266" i="1" s="1"/>
  <c r="H2266" i="1"/>
  <c r="A2267" i="1"/>
  <c r="B2267" i="1"/>
  <c r="D2267" i="1"/>
  <c r="G2267" i="1" s="1"/>
  <c r="H2267" i="1"/>
  <c r="A2268" i="1"/>
  <c r="B2268" i="1"/>
  <c r="D2268" i="1"/>
  <c r="G2268" i="1" s="1"/>
  <c r="H2268" i="1"/>
  <c r="A2269" i="1"/>
  <c r="B2269" i="1"/>
  <c r="D2269" i="1"/>
  <c r="G2269" i="1" s="1"/>
  <c r="H2269" i="1"/>
  <c r="A2270" i="1"/>
  <c r="B2270" i="1"/>
  <c r="D2270" i="1"/>
  <c r="G2270" i="1" s="1"/>
  <c r="H2270" i="1"/>
  <c r="A2271" i="1"/>
  <c r="K2271" i="1" s="1"/>
  <c r="B2271" i="1"/>
  <c r="D2271" i="1"/>
  <c r="G2271" i="1" s="1"/>
  <c r="H2271" i="1"/>
  <c r="A2272" i="1"/>
  <c r="B2272" i="1"/>
  <c r="D2272" i="1"/>
  <c r="G2272" i="1" s="1"/>
  <c r="H2272" i="1"/>
  <c r="A2273" i="1"/>
  <c r="B2273" i="1"/>
  <c r="D2273" i="1"/>
  <c r="G2273" i="1" s="1"/>
  <c r="H2273" i="1"/>
  <c r="A2274" i="1"/>
  <c r="B2274" i="1"/>
  <c r="D2274" i="1"/>
  <c r="G2274" i="1" s="1"/>
  <c r="H2274" i="1"/>
  <c r="A2275" i="1"/>
  <c r="B2275" i="1"/>
  <c r="D2275" i="1"/>
  <c r="G2275" i="1" s="1"/>
  <c r="H2275" i="1"/>
  <c r="A2276" i="1"/>
  <c r="J2276" i="1" s="1"/>
  <c r="B2276" i="1"/>
  <c r="D2276" i="1"/>
  <c r="G2276" i="1" s="1"/>
  <c r="H2276" i="1"/>
  <c r="A2277" i="1"/>
  <c r="B2277" i="1"/>
  <c r="D2277" i="1"/>
  <c r="G2277" i="1" s="1"/>
  <c r="H2277" i="1"/>
  <c r="A2278" i="1"/>
  <c r="B2278" i="1"/>
  <c r="D2278" i="1"/>
  <c r="G2278" i="1" s="1"/>
  <c r="H2278" i="1"/>
  <c r="A2279" i="1"/>
  <c r="B2279" i="1"/>
  <c r="D2279" i="1"/>
  <c r="G2279" i="1" s="1"/>
  <c r="H2279" i="1"/>
  <c r="A2280" i="1"/>
  <c r="B2280" i="1"/>
  <c r="D2280" i="1"/>
  <c r="G2280" i="1" s="1"/>
  <c r="H2280" i="1"/>
  <c r="A2281" i="1"/>
  <c r="B2281" i="1"/>
  <c r="D2281" i="1"/>
  <c r="G2281" i="1" s="1"/>
  <c r="H2281" i="1"/>
  <c r="A2282" i="1"/>
  <c r="B2282" i="1"/>
  <c r="D2282" i="1"/>
  <c r="G2282" i="1" s="1"/>
  <c r="H2282" i="1"/>
  <c r="A2283" i="1"/>
  <c r="B2283" i="1"/>
  <c r="D2283" i="1"/>
  <c r="G2283" i="1" s="1"/>
  <c r="H2283" i="1"/>
  <c r="A2284" i="1"/>
  <c r="B2284" i="1"/>
  <c r="D2284" i="1"/>
  <c r="G2284" i="1" s="1"/>
  <c r="H2284" i="1"/>
  <c r="A2285" i="1"/>
  <c r="B2285" i="1"/>
  <c r="D2285" i="1"/>
  <c r="G2285" i="1" s="1"/>
  <c r="H2285" i="1"/>
  <c r="A2286" i="1"/>
  <c r="B2286" i="1"/>
  <c r="D2286" i="1"/>
  <c r="G2286" i="1" s="1"/>
  <c r="H2286" i="1"/>
  <c r="A2287" i="1"/>
  <c r="B2287" i="1"/>
  <c r="D2287" i="1"/>
  <c r="G2287" i="1" s="1"/>
  <c r="H2287" i="1"/>
  <c r="A2288" i="1"/>
  <c r="K2288" i="1" s="1"/>
  <c r="B2288" i="1"/>
  <c r="D2288" i="1"/>
  <c r="G2288" i="1" s="1"/>
  <c r="H2288" i="1"/>
  <c r="A2289" i="1"/>
  <c r="B2289" i="1"/>
  <c r="D2289" i="1"/>
  <c r="G2289" i="1" s="1"/>
  <c r="H2289" i="1"/>
  <c r="A2290" i="1"/>
  <c r="B2290" i="1"/>
  <c r="D2290" i="1"/>
  <c r="G2290" i="1" s="1"/>
  <c r="H2290" i="1"/>
  <c r="A2291" i="1"/>
  <c r="B2291" i="1"/>
  <c r="D2291" i="1"/>
  <c r="G2291" i="1" s="1"/>
  <c r="H2291" i="1"/>
  <c r="A2292" i="1"/>
  <c r="B2292" i="1"/>
  <c r="D2292" i="1"/>
  <c r="G2292" i="1" s="1"/>
  <c r="H2292" i="1"/>
  <c r="A2293" i="1"/>
  <c r="B2293" i="1"/>
  <c r="D2293" i="1"/>
  <c r="G2293" i="1" s="1"/>
  <c r="H2293" i="1"/>
  <c r="A2294" i="1"/>
  <c r="B2294" i="1"/>
  <c r="D2294" i="1"/>
  <c r="G2294" i="1" s="1"/>
  <c r="H2294" i="1"/>
  <c r="A2295" i="1"/>
  <c r="B2295" i="1"/>
  <c r="D2295" i="1"/>
  <c r="G2295" i="1" s="1"/>
  <c r="H2295" i="1"/>
  <c r="A2296" i="1"/>
  <c r="B2296" i="1"/>
  <c r="D2296" i="1"/>
  <c r="G2296" i="1" s="1"/>
  <c r="H2296" i="1"/>
  <c r="A2297" i="1"/>
  <c r="B2297" i="1"/>
  <c r="D2297" i="1"/>
  <c r="G2297" i="1" s="1"/>
  <c r="H2297" i="1"/>
  <c r="A2298" i="1"/>
  <c r="B2298" i="1"/>
  <c r="D2298" i="1"/>
  <c r="G2298" i="1" s="1"/>
  <c r="H2298" i="1"/>
  <c r="A2299" i="1"/>
  <c r="B2299" i="1"/>
  <c r="D2299" i="1"/>
  <c r="G2299" i="1" s="1"/>
  <c r="H2299" i="1"/>
  <c r="A2300" i="1"/>
  <c r="B2300" i="1"/>
  <c r="D2300" i="1"/>
  <c r="G2300" i="1" s="1"/>
  <c r="H2300" i="1"/>
  <c r="A2301" i="1"/>
  <c r="B2301" i="1"/>
  <c r="D2301" i="1"/>
  <c r="G2301" i="1" s="1"/>
  <c r="H2301" i="1"/>
  <c r="A2302" i="1"/>
  <c r="B2302" i="1"/>
  <c r="D2302" i="1"/>
  <c r="G2302" i="1" s="1"/>
  <c r="H2302" i="1"/>
  <c r="A2303" i="1"/>
  <c r="B2303" i="1"/>
  <c r="D2303" i="1"/>
  <c r="G2303" i="1" s="1"/>
  <c r="H2303" i="1"/>
  <c r="A2304" i="1"/>
  <c r="B2304" i="1"/>
  <c r="D2304" i="1"/>
  <c r="G2304" i="1" s="1"/>
  <c r="H2304" i="1"/>
  <c r="A2305" i="1"/>
  <c r="B2305" i="1"/>
  <c r="D2305" i="1"/>
  <c r="G2305" i="1" s="1"/>
  <c r="H2305" i="1"/>
  <c r="A2306" i="1"/>
  <c r="B2306" i="1"/>
  <c r="D2306" i="1"/>
  <c r="G2306" i="1" s="1"/>
  <c r="H2306" i="1"/>
  <c r="A2307" i="1"/>
  <c r="B2307" i="1"/>
  <c r="D2307" i="1"/>
  <c r="G2307" i="1" s="1"/>
  <c r="H2307" i="1"/>
  <c r="A2308" i="1"/>
  <c r="B2308" i="1"/>
  <c r="D2308" i="1"/>
  <c r="G2308" i="1" s="1"/>
  <c r="H2308" i="1"/>
  <c r="A2309" i="1"/>
  <c r="J2309" i="1" s="1"/>
  <c r="B2309" i="1"/>
  <c r="D2309" i="1"/>
  <c r="G2309" i="1" s="1"/>
  <c r="H2309" i="1"/>
  <c r="A2310" i="1"/>
  <c r="B2310" i="1"/>
  <c r="D2310" i="1"/>
  <c r="G2310" i="1" s="1"/>
  <c r="H2310" i="1"/>
  <c r="A2311" i="1"/>
  <c r="B2311" i="1"/>
  <c r="D2311" i="1"/>
  <c r="G2311" i="1" s="1"/>
  <c r="H2311" i="1"/>
  <c r="A2312" i="1"/>
  <c r="B2312" i="1"/>
  <c r="D2312" i="1"/>
  <c r="G2312" i="1" s="1"/>
  <c r="H2312" i="1"/>
  <c r="A2313" i="1"/>
  <c r="B2313" i="1"/>
  <c r="D2313" i="1"/>
  <c r="G2313" i="1" s="1"/>
  <c r="H2313" i="1"/>
  <c r="A2314" i="1"/>
  <c r="B2314" i="1"/>
  <c r="D2314" i="1"/>
  <c r="G2314" i="1" s="1"/>
  <c r="H2314" i="1"/>
  <c r="A2315" i="1"/>
  <c r="B2315" i="1"/>
  <c r="D2315" i="1"/>
  <c r="G2315" i="1" s="1"/>
  <c r="H2315" i="1"/>
  <c r="A2316" i="1"/>
  <c r="B2316" i="1"/>
  <c r="D2316" i="1"/>
  <c r="G2316" i="1" s="1"/>
  <c r="H2316" i="1"/>
  <c r="A2317" i="1"/>
  <c r="B2317" i="1"/>
  <c r="D2317" i="1"/>
  <c r="G2317" i="1" s="1"/>
  <c r="H2317" i="1"/>
  <c r="A2318" i="1"/>
  <c r="B2318" i="1"/>
  <c r="D2318" i="1"/>
  <c r="G2318" i="1" s="1"/>
  <c r="H2318" i="1"/>
  <c r="A2319" i="1"/>
  <c r="B2319" i="1"/>
  <c r="D2319" i="1"/>
  <c r="G2319" i="1" s="1"/>
  <c r="H2319" i="1"/>
  <c r="A2320" i="1"/>
  <c r="B2320" i="1"/>
  <c r="D2320" i="1"/>
  <c r="G2320" i="1" s="1"/>
  <c r="H2320" i="1"/>
  <c r="A2321" i="1"/>
  <c r="B2321" i="1"/>
  <c r="D2321" i="1"/>
  <c r="G2321" i="1" s="1"/>
  <c r="H2321" i="1"/>
  <c r="A2322" i="1"/>
  <c r="B2322" i="1"/>
  <c r="D2322" i="1"/>
  <c r="G2322" i="1" s="1"/>
  <c r="H2322" i="1"/>
  <c r="A2323" i="1"/>
  <c r="B2323" i="1"/>
  <c r="D2323" i="1"/>
  <c r="G2323" i="1" s="1"/>
  <c r="H2323" i="1"/>
  <c r="A2324" i="1"/>
  <c r="B2324" i="1"/>
  <c r="D2324" i="1"/>
  <c r="G2324" i="1" s="1"/>
  <c r="H2324" i="1"/>
  <c r="A2325" i="1"/>
  <c r="B2325" i="1"/>
  <c r="D2325" i="1"/>
  <c r="G2325" i="1" s="1"/>
  <c r="H2325" i="1"/>
  <c r="A2326" i="1"/>
  <c r="B2326" i="1"/>
  <c r="D2326" i="1"/>
  <c r="G2326" i="1" s="1"/>
  <c r="H2326" i="1"/>
  <c r="A2327" i="1"/>
  <c r="B2327" i="1"/>
  <c r="D2327" i="1"/>
  <c r="G2327" i="1" s="1"/>
  <c r="H2327" i="1"/>
  <c r="A2328" i="1"/>
  <c r="B2328" i="1"/>
  <c r="D2328" i="1"/>
  <c r="G2328" i="1" s="1"/>
  <c r="H2328" i="1"/>
  <c r="A2329" i="1"/>
  <c r="B2329" i="1"/>
  <c r="D2329" i="1"/>
  <c r="G2329" i="1" s="1"/>
  <c r="H2329" i="1"/>
  <c r="A2330" i="1"/>
  <c r="B2330" i="1"/>
  <c r="D2330" i="1"/>
  <c r="G2330" i="1" s="1"/>
  <c r="H2330" i="1"/>
  <c r="A2331" i="1"/>
  <c r="B2331" i="1"/>
  <c r="D2331" i="1"/>
  <c r="G2331" i="1" s="1"/>
  <c r="H2331" i="1"/>
  <c r="A2332" i="1"/>
  <c r="B2332" i="1"/>
  <c r="D2332" i="1"/>
  <c r="G2332" i="1" s="1"/>
  <c r="H2332" i="1"/>
  <c r="A2333" i="1"/>
  <c r="B2333" i="1"/>
  <c r="D2333" i="1"/>
  <c r="G2333" i="1" s="1"/>
  <c r="H2333" i="1"/>
  <c r="A2334" i="1"/>
  <c r="B2334" i="1"/>
  <c r="D2334" i="1"/>
  <c r="G2334" i="1" s="1"/>
  <c r="H2334" i="1"/>
  <c r="A2335" i="1"/>
  <c r="B2335" i="1"/>
  <c r="D2335" i="1"/>
  <c r="G2335" i="1" s="1"/>
  <c r="H2335" i="1"/>
  <c r="A2336" i="1"/>
  <c r="B2336" i="1"/>
  <c r="D2336" i="1"/>
  <c r="G2336" i="1" s="1"/>
  <c r="H2336" i="1"/>
  <c r="A2337" i="1"/>
  <c r="B2337" i="1"/>
  <c r="D2337" i="1"/>
  <c r="G2337" i="1" s="1"/>
  <c r="H2337" i="1"/>
  <c r="A2338" i="1"/>
  <c r="B2338" i="1"/>
  <c r="D2338" i="1"/>
  <c r="G2338" i="1" s="1"/>
  <c r="H2338" i="1"/>
  <c r="A2339" i="1"/>
  <c r="B2339" i="1"/>
  <c r="D2339" i="1"/>
  <c r="G2339" i="1" s="1"/>
  <c r="H2339" i="1"/>
  <c r="A2340" i="1"/>
  <c r="B2340" i="1"/>
  <c r="D2340" i="1"/>
  <c r="G2340" i="1" s="1"/>
  <c r="H2340" i="1"/>
  <c r="A2341" i="1"/>
  <c r="B2341" i="1"/>
  <c r="D2341" i="1"/>
  <c r="G2341" i="1" s="1"/>
  <c r="H2341" i="1"/>
  <c r="A2342" i="1"/>
  <c r="B2342" i="1"/>
  <c r="D2342" i="1"/>
  <c r="G2342" i="1" s="1"/>
  <c r="H2342" i="1"/>
  <c r="A2343" i="1"/>
  <c r="B2343" i="1"/>
  <c r="D2343" i="1"/>
  <c r="G2343" i="1" s="1"/>
  <c r="H2343" i="1"/>
  <c r="A2344" i="1"/>
  <c r="B2344" i="1"/>
  <c r="D2344" i="1"/>
  <c r="G2344" i="1" s="1"/>
  <c r="H2344" i="1"/>
  <c r="A2345" i="1"/>
  <c r="B2345" i="1"/>
  <c r="D2345" i="1"/>
  <c r="G2345" i="1" s="1"/>
  <c r="H2345" i="1"/>
  <c r="A2346" i="1"/>
  <c r="B2346" i="1"/>
  <c r="D2346" i="1"/>
  <c r="G2346" i="1" s="1"/>
  <c r="H2346" i="1"/>
  <c r="A2347" i="1"/>
  <c r="B2347" i="1"/>
  <c r="D2347" i="1"/>
  <c r="G2347" i="1" s="1"/>
  <c r="H2347" i="1"/>
  <c r="A2348" i="1"/>
  <c r="B2348" i="1"/>
  <c r="D2348" i="1"/>
  <c r="G2348" i="1" s="1"/>
  <c r="H2348" i="1"/>
  <c r="A2349" i="1"/>
  <c r="K2349" i="1" s="1"/>
  <c r="B2349" i="1"/>
  <c r="D2349" i="1"/>
  <c r="G2349" i="1" s="1"/>
  <c r="H2349" i="1"/>
  <c r="A2350" i="1"/>
  <c r="B2350" i="1"/>
  <c r="D2350" i="1"/>
  <c r="G2350" i="1" s="1"/>
  <c r="H2350" i="1"/>
  <c r="A2351" i="1"/>
  <c r="B2351" i="1"/>
  <c r="D2351" i="1"/>
  <c r="G2351" i="1" s="1"/>
  <c r="H2351" i="1"/>
  <c r="A2352" i="1"/>
  <c r="B2352" i="1"/>
  <c r="D2352" i="1"/>
  <c r="G2352" i="1" s="1"/>
  <c r="H2352" i="1"/>
  <c r="A2353" i="1"/>
  <c r="B2353" i="1"/>
  <c r="D2353" i="1"/>
  <c r="G2353" i="1" s="1"/>
  <c r="H2353" i="1"/>
  <c r="A2354" i="1"/>
  <c r="B2354" i="1"/>
  <c r="D2354" i="1"/>
  <c r="G2354" i="1" s="1"/>
  <c r="H2354" i="1"/>
  <c r="A2355" i="1"/>
  <c r="B2355" i="1"/>
  <c r="D2355" i="1"/>
  <c r="G2355" i="1" s="1"/>
  <c r="H2355" i="1"/>
  <c r="A2356" i="1"/>
  <c r="B2356" i="1"/>
  <c r="D2356" i="1"/>
  <c r="G2356" i="1" s="1"/>
  <c r="H2356" i="1"/>
  <c r="A2357" i="1"/>
  <c r="B2357" i="1"/>
  <c r="D2357" i="1"/>
  <c r="G2357" i="1" s="1"/>
  <c r="H2357" i="1"/>
  <c r="A2358" i="1"/>
  <c r="B2358" i="1"/>
  <c r="D2358" i="1"/>
  <c r="G2358" i="1" s="1"/>
  <c r="H2358" i="1"/>
  <c r="A2359" i="1"/>
  <c r="B2359" i="1"/>
  <c r="D2359" i="1"/>
  <c r="G2359" i="1" s="1"/>
  <c r="H2359" i="1"/>
  <c r="A2360" i="1"/>
  <c r="B2360" i="1"/>
  <c r="D2360" i="1"/>
  <c r="G2360" i="1" s="1"/>
  <c r="H2360" i="1"/>
  <c r="A2361" i="1"/>
  <c r="B2361" i="1"/>
  <c r="D2361" i="1"/>
  <c r="G2361" i="1" s="1"/>
  <c r="H2361" i="1"/>
  <c r="A2362" i="1"/>
  <c r="B2362" i="1"/>
  <c r="D2362" i="1"/>
  <c r="G2362" i="1" s="1"/>
  <c r="H2362" i="1"/>
  <c r="A2363" i="1"/>
  <c r="B2363" i="1"/>
  <c r="D2363" i="1"/>
  <c r="G2363" i="1" s="1"/>
  <c r="H2363" i="1"/>
  <c r="A2364" i="1"/>
  <c r="B2364" i="1"/>
  <c r="D2364" i="1"/>
  <c r="G2364" i="1" s="1"/>
  <c r="H2364" i="1"/>
  <c r="A2365" i="1"/>
  <c r="B2365" i="1"/>
  <c r="D2365" i="1"/>
  <c r="G2365" i="1" s="1"/>
  <c r="H2365" i="1"/>
  <c r="A2366" i="1"/>
  <c r="B2366" i="1"/>
  <c r="D2366" i="1"/>
  <c r="G2366" i="1" s="1"/>
  <c r="H2366" i="1"/>
  <c r="A2367" i="1"/>
  <c r="B2367" i="1"/>
  <c r="D2367" i="1"/>
  <c r="G2367" i="1" s="1"/>
  <c r="H2367" i="1"/>
  <c r="A2368" i="1"/>
  <c r="B2368" i="1"/>
  <c r="D2368" i="1"/>
  <c r="G2368" i="1" s="1"/>
  <c r="H2368" i="1"/>
  <c r="A2369" i="1"/>
  <c r="B2369" i="1"/>
  <c r="D2369" i="1"/>
  <c r="G2369" i="1" s="1"/>
  <c r="H2369" i="1"/>
  <c r="A2370" i="1"/>
  <c r="B2370" i="1"/>
  <c r="D2370" i="1"/>
  <c r="G2370" i="1" s="1"/>
  <c r="H2370" i="1"/>
  <c r="A2371" i="1"/>
  <c r="B2371" i="1"/>
  <c r="D2371" i="1"/>
  <c r="G2371" i="1" s="1"/>
  <c r="H2371" i="1"/>
  <c r="A2372" i="1"/>
  <c r="B2372" i="1"/>
  <c r="D2372" i="1"/>
  <c r="G2372" i="1" s="1"/>
  <c r="H2372" i="1"/>
  <c r="A2373" i="1"/>
  <c r="B2373" i="1"/>
  <c r="D2373" i="1"/>
  <c r="G2373" i="1" s="1"/>
  <c r="H2373" i="1"/>
  <c r="A2374" i="1"/>
  <c r="B2374" i="1"/>
  <c r="D2374" i="1"/>
  <c r="G2374" i="1" s="1"/>
  <c r="H2374" i="1"/>
  <c r="A2375" i="1"/>
  <c r="B2375" i="1"/>
  <c r="D2375" i="1"/>
  <c r="G2375" i="1" s="1"/>
  <c r="H2375" i="1"/>
  <c r="A2376" i="1"/>
  <c r="B2376" i="1"/>
  <c r="D2376" i="1"/>
  <c r="G2376" i="1" s="1"/>
  <c r="H2376" i="1"/>
  <c r="A2377" i="1"/>
  <c r="B2377" i="1"/>
  <c r="D2377" i="1"/>
  <c r="G2377" i="1" s="1"/>
  <c r="H2377" i="1"/>
  <c r="A2378" i="1"/>
  <c r="B2378" i="1"/>
  <c r="D2378" i="1"/>
  <c r="G2378" i="1" s="1"/>
  <c r="H2378" i="1"/>
  <c r="A2379" i="1"/>
  <c r="B2379" i="1"/>
  <c r="D2379" i="1"/>
  <c r="G2379" i="1" s="1"/>
  <c r="H2379" i="1"/>
  <c r="A2380" i="1"/>
  <c r="B2380" i="1"/>
  <c r="D2380" i="1"/>
  <c r="G2380" i="1" s="1"/>
  <c r="H2380" i="1"/>
  <c r="A2381" i="1"/>
  <c r="B2381" i="1"/>
  <c r="D2381" i="1"/>
  <c r="G2381" i="1" s="1"/>
  <c r="H2381" i="1"/>
  <c r="A2382" i="1"/>
  <c r="B2382" i="1"/>
  <c r="D2382" i="1"/>
  <c r="G2382" i="1" s="1"/>
  <c r="H2382" i="1"/>
  <c r="A2383" i="1"/>
  <c r="B2383" i="1"/>
  <c r="D2383" i="1"/>
  <c r="G2383" i="1" s="1"/>
  <c r="H2383" i="1"/>
  <c r="A2384" i="1"/>
  <c r="B2384" i="1"/>
  <c r="D2384" i="1"/>
  <c r="G2384" i="1" s="1"/>
  <c r="H2384" i="1"/>
  <c r="A2385" i="1"/>
  <c r="B2385" i="1"/>
  <c r="D2385" i="1"/>
  <c r="G2385" i="1" s="1"/>
  <c r="H2385" i="1"/>
  <c r="A2386" i="1"/>
  <c r="B2386" i="1"/>
  <c r="D2386" i="1"/>
  <c r="G2386" i="1" s="1"/>
  <c r="H2386" i="1"/>
  <c r="A2387" i="1"/>
  <c r="B2387" i="1"/>
  <c r="D2387" i="1"/>
  <c r="G2387" i="1" s="1"/>
  <c r="H2387" i="1"/>
  <c r="A2388" i="1"/>
  <c r="B2388" i="1"/>
  <c r="D2388" i="1"/>
  <c r="G2388" i="1" s="1"/>
  <c r="H2388" i="1"/>
  <c r="A2389" i="1"/>
  <c r="B2389" i="1"/>
  <c r="D2389" i="1"/>
  <c r="G2389" i="1" s="1"/>
  <c r="H2389" i="1"/>
  <c r="A2390" i="1"/>
  <c r="B2390" i="1"/>
  <c r="D2390" i="1"/>
  <c r="G2390" i="1" s="1"/>
  <c r="H2390" i="1"/>
  <c r="A2391" i="1"/>
  <c r="B2391" i="1"/>
  <c r="D2391" i="1"/>
  <c r="G2391" i="1" s="1"/>
  <c r="H2391" i="1"/>
  <c r="A2392" i="1"/>
  <c r="B2392" i="1"/>
  <c r="D2392" i="1"/>
  <c r="G2392" i="1" s="1"/>
  <c r="H2392" i="1"/>
  <c r="A2393" i="1"/>
  <c r="B2393" i="1"/>
  <c r="D2393" i="1"/>
  <c r="G2393" i="1" s="1"/>
  <c r="H2393" i="1"/>
  <c r="A2394" i="1"/>
  <c r="B2394" i="1"/>
  <c r="D2394" i="1"/>
  <c r="G2394" i="1" s="1"/>
  <c r="H2394" i="1"/>
  <c r="A2395" i="1"/>
  <c r="B2395" i="1"/>
  <c r="D2395" i="1"/>
  <c r="G2395" i="1" s="1"/>
  <c r="H2395" i="1"/>
  <c r="A2396" i="1"/>
  <c r="B2396" i="1"/>
  <c r="D2396" i="1"/>
  <c r="G2396" i="1" s="1"/>
  <c r="H2396" i="1"/>
  <c r="A2397" i="1"/>
  <c r="B2397" i="1"/>
  <c r="D2397" i="1"/>
  <c r="G2397" i="1" s="1"/>
  <c r="H2397" i="1"/>
  <c r="A2398" i="1"/>
  <c r="B2398" i="1"/>
  <c r="D2398" i="1"/>
  <c r="G2398" i="1" s="1"/>
  <c r="H2398" i="1"/>
  <c r="A2399" i="1"/>
  <c r="B2399" i="1"/>
  <c r="D2399" i="1"/>
  <c r="G2399" i="1" s="1"/>
  <c r="H2399" i="1"/>
  <c r="A2400" i="1"/>
  <c r="B2400" i="1"/>
  <c r="D2400" i="1"/>
  <c r="G2400" i="1" s="1"/>
  <c r="H2400" i="1"/>
  <c r="A2401" i="1"/>
  <c r="B2401" i="1"/>
  <c r="D2401" i="1"/>
  <c r="G2401" i="1" s="1"/>
  <c r="H2401" i="1"/>
  <c r="A2402" i="1"/>
  <c r="K2402" i="1" s="1"/>
  <c r="B2402" i="1"/>
  <c r="D2402" i="1"/>
  <c r="G2402" i="1" s="1"/>
  <c r="H2402" i="1"/>
  <c r="A2403" i="1"/>
  <c r="B2403" i="1"/>
  <c r="D2403" i="1"/>
  <c r="G2403" i="1" s="1"/>
  <c r="H2403" i="1"/>
  <c r="A2404" i="1"/>
  <c r="B2404" i="1"/>
  <c r="D2404" i="1"/>
  <c r="G2404" i="1" s="1"/>
  <c r="H2404" i="1"/>
  <c r="A2405" i="1"/>
  <c r="B2405" i="1"/>
  <c r="D2405" i="1"/>
  <c r="G2405" i="1" s="1"/>
  <c r="H2405" i="1"/>
  <c r="A2406" i="1"/>
  <c r="B2406" i="1"/>
  <c r="D2406" i="1"/>
  <c r="G2406" i="1" s="1"/>
  <c r="H2406" i="1"/>
  <c r="A2407" i="1"/>
  <c r="B2407" i="1"/>
  <c r="D2407" i="1"/>
  <c r="G2407" i="1" s="1"/>
  <c r="H2407" i="1"/>
  <c r="A2408" i="1"/>
  <c r="B2408" i="1"/>
  <c r="D2408" i="1"/>
  <c r="G2408" i="1" s="1"/>
  <c r="H2408" i="1"/>
  <c r="A2409" i="1"/>
  <c r="B2409" i="1"/>
  <c r="D2409" i="1"/>
  <c r="G2409" i="1" s="1"/>
  <c r="H2409" i="1"/>
  <c r="A2410" i="1"/>
  <c r="B2410" i="1"/>
  <c r="D2410" i="1"/>
  <c r="G2410" i="1" s="1"/>
  <c r="H2410" i="1"/>
  <c r="A2411" i="1"/>
  <c r="B2411" i="1"/>
  <c r="D2411" i="1"/>
  <c r="G2411" i="1" s="1"/>
  <c r="H2411" i="1"/>
  <c r="A2412" i="1"/>
  <c r="B2412" i="1"/>
  <c r="D2412" i="1"/>
  <c r="G2412" i="1" s="1"/>
  <c r="H2412" i="1"/>
  <c r="A2413" i="1"/>
  <c r="B2413" i="1"/>
  <c r="D2413" i="1"/>
  <c r="G2413" i="1" s="1"/>
  <c r="H2413" i="1"/>
  <c r="A2414" i="1"/>
  <c r="B2414" i="1"/>
  <c r="D2414" i="1"/>
  <c r="G2414" i="1" s="1"/>
  <c r="H2414" i="1"/>
  <c r="A2415" i="1"/>
  <c r="B2415" i="1"/>
  <c r="D2415" i="1"/>
  <c r="G2415" i="1" s="1"/>
  <c r="H2415" i="1"/>
  <c r="A2416" i="1"/>
  <c r="B2416" i="1"/>
  <c r="D2416" i="1"/>
  <c r="G2416" i="1" s="1"/>
  <c r="H2416" i="1"/>
  <c r="A2417" i="1"/>
  <c r="B2417" i="1"/>
  <c r="D2417" i="1"/>
  <c r="G2417" i="1" s="1"/>
  <c r="H2417" i="1"/>
  <c r="A2418" i="1"/>
  <c r="B2418" i="1"/>
  <c r="D2418" i="1"/>
  <c r="G2418" i="1" s="1"/>
  <c r="H2418" i="1"/>
  <c r="A2419" i="1"/>
  <c r="B2419" i="1"/>
  <c r="D2419" i="1"/>
  <c r="G2419" i="1" s="1"/>
  <c r="H2419" i="1"/>
  <c r="A2420" i="1"/>
  <c r="B2420" i="1"/>
  <c r="D2420" i="1"/>
  <c r="G2420" i="1" s="1"/>
  <c r="H2420" i="1"/>
  <c r="A2421" i="1"/>
  <c r="B2421" i="1"/>
  <c r="D2421" i="1"/>
  <c r="G2421" i="1" s="1"/>
  <c r="H2421" i="1"/>
  <c r="A2422" i="1"/>
  <c r="B2422" i="1"/>
  <c r="D2422" i="1"/>
  <c r="G2422" i="1" s="1"/>
  <c r="H2422" i="1"/>
  <c r="A2423" i="1"/>
  <c r="B2423" i="1"/>
  <c r="D2423" i="1"/>
  <c r="G2423" i="1" s="1"/>
  <c r="H2423" i="1"/>
  <c r="A2424" i="1"/>
  <c r="B2424" i="1"/>
  <c r="D2424" i="1"/>
  <c r="G2424" i="1" s="1"/>
  <c r="H2424" i="1"/>
  <c r="A2425" i="1"/>
  <c r="B2425" i="1"/>
  <c r="D2425" i="1"/>
  <c r="G2425" i="1" s="1"/>
  <c r="H2425" i="1"/>
  <c r="A2426" i="1"/>
  <c r="B2426" i="1"/>
  <c r="D2426" i="1"/>
  <c r="G2426" i="1" s="1"/>
  <c r="H2426" i="1"/>
  <c r="A2427" i="1"/>
  <c r="B2427" i="1"/>
  <c r="D2427" i="1"/>
  <c r="G2427" i="1" s="1"/>
  <c r="H2427" i="1"/>
  <c r="A2428" i="1"/>
  <c r="B2428" i="1"/>
  <c r="D2428" i="1"/>
  <c r="G2428" i="1" s="1"/>
  <c r="H2428" i="1"/>
  <c r="A2429" i="1"/>
  <c r="B2429" i="1"/>
  <c r="D2429" i="1"/>
  <c r="G2429" i="1" s="1"/>
  <c r="H2429" i="1"/>
  <c r="A2430" i="1"/>
  <c r="B2430" i="1"/>
  <c r="D2430" i="1"/>
  <c r="G2430" i="1" s="1"/>
  <c r="H2430" i="1"/>
  <c r="A2431" i="1"/>
  <c r="B2431" i="1"/>
  <c r="D2431" i="1"/>
  <c r="G2431" i="1" s="1"/>
  <c r="H2431" i="1"/>
  <c r="A2432" i="1"/>
  <c r="B2432" i="1"/>
  <c r="D2432" i="1"/>
  <c r="G2432" i="1" s="1"/>
  <c r="H2432" i="1"/>
  <c r="A2433" i="1"/>
  <c r="B2433" i="1"/>
  <c r="D2433" i="1"/>
  <c r="G2433" i="1" s="1"/>
  <c r="H2433" i="1"/>
  <c r="A2434" i="1"/>
  <c r="B2434" i="1"/>
  <c r="D2434" i="1"/>
  <c r="G2434" i="1" s="1"/>
  <c r="H2434" i="1"/>
  <c r="A2435" i="1"/>
  <c r="B2435" i="1"/>
  <c r="D2435" i="1"/>
  <c r="G2435" i="1" s="1"/>
  <c r="H2435" i="1"/>
  <c r="A2436" i="1"/>
  <c r="B2436" i="1"/>
  <c r="D2436" i="1"/>
  <c r="G2436" i="1" s="1"/>
  <c r="H2436" i="1"/>
  <c r="A2437" i="1"/>
  <c r="B2437" i="1"/>
  <c r="D2437" i="1"/>
  <c r="G2437" i="1" s="1"/>
  <c r="H2437" i="1"/>
  <c r="A2438" i="1"/>
  <c r="B2438" i="1"/>
  <c r="D2438" i="1"/>
  <c r="G2438" i="1" s="1"/>
  <c r="H2438" i="1"/>
  <c r="A2439" i="1"/>
  <c r="B2439" i="1"/>
  <c r="D2439" i="1"/>
  <c r="G2439" i="1" s="1"/>
  <c r="H2439" i="1"/>
  <c r="A2440" i="1"/>
  <c r="B2440" i="1"/>
  <c r="D2440" i="1"/>
  <c r="G2440" i="1" s="1"/>
  <c r="H2440" i="1"/>
  <c r="A2441" i="1"/>
  <c r="B2441" i="1"/>
  <c r="I2441" i="1" s="1"/>
  <c r="D2441" i="1"/>
  <c r="G2441" i="1" s="1"/>
  <c r="H2441" i="1"/>
  <c r="A2442" i="1"/>
  <c r="B2442" i="1"/>
  <c r="D2442" i="1"/>
  <c r="G2442" i="1" s="1"/>
  <c r="H2442" i="1"/>
  <c r="A2443" i="1"/>
  <c r="B2443" i="1"/>
  <c r="D2443" i="1"/>
  <c r="G2443" i="1" s="1"/>
  <c r="H2443" i="1"/>
  <c r="A2444" i="1"/>
  <c r="B2444" i="1"/>
  <c r="D2444" i="1"/>
  <c r="G2444" i="1" s="1"/>
  <c r="H2444" i="1"/>
  <c r="A2445" i="1"/>
  <c r="B2445" i="1"/>
  <c r="D2445" i="1"/>
  <c r="G2445" i="1" s="1"/>
  <c r="H2445" i="1"/>
  <c r="A2446" i="1"/>
  <c r="B2446" i="1"/>
  <c r="D2446" i="1"/>
  <c r="G2446" i="1" s="1"/>
  <c r="H2446" i="1"/>
  <c r="A2447" i="1"/>
  <c r="B2447" i="1"/>
  <c r="D2447" i="1"/>
  <c r="G2447" i="1" s="1"/>
  <c r="H2447" i="1"/>
  <c r="A2448" i="1"/>
  <c r="B2448" i="1"/>
  <c r="D2448" i="1"/>
  <c r="G2448" i="1" s="1"/>
  <c r="H2448" i="1"/>
  <c r="A2449" i="1"/>
  <c r="B2449" i="1"/>
  <c r="D2449" i="1"/>
  <c r="G2449" i="1" s="1"/>
  <c r="H2449" i="1"/>
  <c r="A2450" i="1"/>
  <c r="B2450" i="1"/>
  <c r="D2450" i="1"/>
  <c r="G2450" i="1" s="1"/>
  <c r="H2450" i="1"/>
  <c r="A2451" i="1"/>
  <c r="B2451" i="1"/>
  <c r="D2451" i="1"/>
  <c r="G2451" i="1" s="1"/>
  <c r="H2451" i="1"/>
  <c r="A2452" i="1"/>
  <c r="B2452" i="1"/>
  <c r="D2452" i="1"/>
  <c r="G2452" i="1" s="1"/>
  <c r="H2452" i="1"/>
  <c r="A2453" i="1"/>
  <c r="B2453" i="1"/>
  <c r="D2453" i="1"/>
  <c r="G2453" i="1" s="1"/>
  <c r="H2453" i="1"/>
  <c r="A2454" i="1"/>
  <c r="B2454" i="1"/>
  <c r="D2454" i="1"/>
  <c r="G2454" i="1" s="1"/>
  <c r="H2454" i="1"/>
  <c r="A2455" i="1"/>
  <c r="B2455" i="1"/>
  <c r="D2455" i="1"/>
  <c r="G2455" i="1" s="1"/>
  <c r="H2455" i="1"/>
  <c r="A2456" i="1"/>
  <c r="B2456" i="1"/>
  <c r="D2456" i="1"/>
  <c r="G2456" i="1" s="1"/>
  <c r="H2456" i="1"/>
  <c r="A2457" i="1"/>
  <c r="B2457" i="1"/>
  <c r="D2457" i="1"/>
  <c r="G2457" i="1" s="1"/>
  <c r="H2457" i="1"/>
  <c r="A2458" i="1"/>
  <c r="B2458" i="1"/>
  <c r="D2458" i="1"/>
  <c r="G2458" i="1" s="1"/>
  <c r="H2458" i="1"/>
  <c r="A2459" i="1"/>
  <c r="B2459" i="1"/>
  <c r="D2459" i="1"/>
  <c r="G2459" i="1" s="1"/>
  <c r="H2459" i="1"/>
  <c r="A2460" i="1"/>
  <c r="B2460" i="1"/>
  <c r="D2460" i="1"/>
  <c r="G2460" i="1" s="1"/>
  <c r="H2460" i="1"/>
  <c r="A2461" i="1"/>
  <c r="B2461" i="1"/>
  <c r="D2461" i="1"/>
  <c r="G2461" i="1" s="1"/>
  <c r="H2461" i="1"/>
  <c r="A2462" i="1"/>
  <c r="B2462" i="1"/>
  <c r="D2462" i="1"/>
  <c r="G2462" i="1" s="1"/>
  <c r="H2462" i="1"/>
  <c r="A2463" i="1"/>
  <c r="K2463" i="1" s="1"/>
  <c r="B2463" i="1"/>
  <c r="D2463" i="1"/>
  <c r="G2463" i="1" s="1"/>
  <c r="H2463" i="1"/>
  <c r="A2464" i="1"/>
  <c r="B2464" i="1"/>
  <c r="D2464" i="1"/>
  <c r="G2464" i="1" s="1"/>
  <c r="H2464" i="1"/>
  <c r="A2465" i="1"/>
  <c r="B2465" i="1"/>
  <c r="D2465" i="1"/>
  <c r="G2465" i="1" s="1"/>
  <c r="H2465" i="1"/>
  <c r="A2466" i="1"/>
  <c r="B2466" i="1"/>
  <c r="D2466" i="1"/>
  <c r="G2466" i="1" s="1"/>
  <c r="H2466" i="1"/>
  <c r="A2467" i="1"/>
  <c r="B2467" i="1"/>
  <c r="D2467" i="1"/>
  <c r="G2467" i="1" s="1"/>
  <c r="H2467" i="1"/>
  <c r="A2468" i="1"/>
  <c r="B2468" i="1"/>
  <c r="D2468" i="1"/>
  <c r="G2468" i="1" s="1"/>
  <c r="H2468" i="1"/>
  <c r="A2469" i="1"/>
  <c r="B2469" i="1"/>
  <c r="D2469" i="1"/>
  <c r="G2469" i="1" s="1"/>
  <c r="H2469" i="1"/>
  <c r="A2470" i="1"/>
  <c r="B2470" i="1"/>
  <c r="D2470" i="1"/>
  <c r="G2470" i="1" s="1"/>
  <c r="H2470" i="1"/>
  <c r="A2471" i="1"/>
  <c r="B2471" i="1"/>
  <c r="D2471" i="1"/>
  <c r="G2471" i="1" s="1"/>
  <c r="H2471" i="1"/>
  <c r="A2472" i="1"/>
  <c r="B2472" i="1"/>
  <c r="D2472" i="1"/>
  <c r="G2472" i="1" s="1"/>
  <c r="H2472" i="1"/>
  <c r="A2473" i="1"/>
  <c r="B2473" i="1"/>
  <c r="D2473" i="1"/>
  <c r="G2473" i="1" s="1"/>
  <c r="H2473" i="1"/>
  <c r="A2474" i="1"/>
  <c r="B2474" i="1"/>
  <c r="D2474" i="1"/>
  <c r="G2474" i="1" s="1"/>
  <c r="H2474" i="1"/>
  <c r="A2475" i="1"/>
  <c r="J2475" i="1" s="1"/>
  <c r="B2475" i="1"/>
  <c r="D2475" i="1"/>
  <c r="G2475" i="1" s="1"/>
  <c r="H2475" i="1"/>
  <c r="A2476" i="1"/>
  <c r="B2476" i="1"/>
  <c r="D2476" i="1"/>
  <c r="G2476" i="1" s="1"/>
  <c r="H2476" i="1"/>
  <c r="A2477" i="1"/>
  <c r="B2477" i="1"/>
  <c r="D2477" i="1"/>
  <c r="G2477" i="1" s="1"/>
  <c r="H2477" i="1"/>
  <c r="A2478" i="1"/>
  <c r="B2478" i="1"/>
  <c r="D2478" i="1"/>
  <c r="G2478" i="1" s="1"/>
  <c r="H2478" i="1"/>
  <c r="A2479" i="1"/>
  <c r="B2479" i="1"/>
  <c r="D2479" i="1"/>
  <c r="G2479" i="1" s="1"/>
  <c r="H2479" i="1"/>
  <c r="A2480" i="1"/>
  <c r="B2480" i="1"/>
  <c r="D2480" i="1"/>
  <c r="G2480" i="1" s="1"/>
  <c r="H2480" i="1"/>
  <c r="A2481" i="1"/>
  <c r="B2481" i="1"/>
  <c r="D2481" i="1"/>
  <c r="G2481" i="1" s="1"/>
  <c r="H2481" i="1"/>
  <c r="A2482" i="1"/>
  <c r="B2482" i="1"/>
  <c r="D2482" i="1"/>
  <c r="G2482" i="1" s="1"/>
  <c r="H2482" i="1"/>
  <c r="A2483" i="1"/>
  <c r="B2483" i="1"/>
  <c r="D2483" i="1"/>
  <c r="G2483" i="1" s="1"/>
  <c r="H2483" i="1"/>
  <c r="A2484" i="1"/>
  <c r="B2484" i="1"/>
  <c r="D2484" i="1"/>
  <c r="G2484" i="1" s="1"/>
  <c r="H2484" i="1"/>
  <c r="A2485" i="1"/>
  <c r="B2485" i="1"/>
  <c r="D2485" i="1"/>
  <c r="G2485" i="1" s="1"/>
  <c r="H2485" i="1"/>
  <c r="A2486" i="1"/>
  <c r="B2486" i="1"/>
  <c r="D2486" i="1"/>
  <c r="G2486" i="1" s="1"/>
  <c r="H2486" i="1"/>
  <c r="A2487" i="1"/>
  <c r="B2487" i="1"/>
  <c r="D2487" i="1"/>
  <c r="G2487" i="1" s="1"/>
  <c r="H2487" i="1"/>
  <c r="A2488" i="1"/>
  <c r="B2488" i="1"/>
  <c r="D2488" i="1"/>
  <c r="G2488" i="1" s="1"/>
  <c r="H2488" i="1"/>
  <c r="A2489" i="1"/>
  <c r="B2489" i="1"/>
  <c r="D2489" i="1"/>
  <c r="G2489" i="1" s="1"/>
  <c r="H2489" i="1"/>
  <c r="A2490" i="1"/>
  <c r="B2490" i="1"/>
  <c r="D2490" i="1"/>
  <c r="G2490" i="1" s="1"/>
  <c r="H2490" i="1"/>
  <c r="A2491" i="1"/>
  <c r="B2491" i="1"/>
  <c r="D2491" i="1"/>
  <c r="G2491" i="1" s="1"/>
  <c r="H2491" i="1"/>
  <c r="A2492" i="1"/>
  <c r="B2492" i="1"/>
  <c r="D2492" i="1"/>
  <c r="G2492" i="1" s="1"/>
  <c r="H2492" i="1"/>
  <c r="A2493" i="1"/>
  <c r="B2493" i="1"/>
  <c r="D2493" i="1"/>
  <c r="G2493" i="1" s="1"/>
  <c r="H2493" i="1"/>
  <c r="A2494" i="1"/>
  <c r="B2494" i="1"/>
  <c r="D2494" i="1"/>
  <c r="G2494" i="1" s="1"/>
  <c r="H2494" i="1"/>
  <c r="A2495" i="1"/>
  <c r="B2495" i="1"/>
  <c r="D2495" i="1"/>
  <c r="G2495" i="1" s="1"/>
  <c r="H2495" i="1"/>
  <c r="A2496" i="1"/>
  <c r="B2496" i="1"/>
  <c r="D2496" i="1"/>
  <c r="G2496" i="1" s="1"/>
  <c r="H2496" i="1"/>
  <c r="A2497" i="1"/>
  <c r="B2497" i="1"/>
  <c r="D2497" i="1"/>
  <c r="G2497" i="1" s="1"/>
  <c r="H2497" i="1"/>
  <c r="A2498" i="1"/>
  <c r="B2498" i="1"/>
  <c r="D2498" i="1"/>
  <c r="G2498" i="1" s="1"/>
  <c r="H2498" i="1"/>
  <c r="A2499" i="1"/>
  <c r="B2499" i="1"/>
  <c r="D2499" i="1"/>
  <c r="G2499" i="1" s="1"/>
  <c r="H2499" i="1"/>
  <c r="A2500" i="1"/>
  <c r="B2500" i="1"/>
  <c r="D2500" i="1"/>
  <c r="G2500" i="1" s="1"/>
  <c r="H2500" i="1"/>
  <c r="A2501" i="1"/>
  <c r="B2501" i="1"/>
  <c r="D2501" i="1"/>
  <c r="G2501" i="1" s="1"/>
  <c r="H2501" i="1"/>
  <c r="A2502" i="1"/>
  <c r="B2502" i="1"/>
  <c r="D2502" i="1"/>
  <c r="G2502" i="1" s="1"/>
  <c r="H2502" i="1"/>
  <c r="A2503" i="1"/>
  <c r="B2503" i="1"/>
  <c r="D2503" i="1"/>
  <c r="G2503" i="1" s="1"/>
  <c r="H2503" i="1"/>
  <c r="A2504" i="1"/>
  <c r="B2504" i="1"/>
  <c r="D2504" i="1"/>
  <c r="G2504" i="1" s="1"/>
  <c r="H2504" i="1"/>
  <c r="A2505" i="1"/>
  <c r="B2505" i="1"/>
  <c r="D2505" i="1"/>
  <c r="G2505" i="1" s="1"/>
  <c r="H2505" i="1"/>
  <c r="A2506" i="1"/>
  <c r="B2506" i="1"/>
  <c r="D2506" i="1"/>
  <c r="G2506" i="1" s="1"/>
  <c r="H2506" i="1"/>
  <c r="A2507" i="1"/>
  <c r="B2507" i="1"/>
  <c r="D2507" i="1"/>
  <c r="G2507" i="1" s="1"/>
  <c r="H2507" i="1"/>
  <c r="A2508" i="1"/>
  <c r="B2508" i="1"/>
  <c r="D2508" i="1"/>
  <c r="G2508" i="1" s="1"/>
  <c r="H2508" i="1"/>
  <c r="A2509" i="1"/>
  <c r="B2509" i="1"/>
  <c r="D2509" i="1"/>
  <c r="G2509" i="1" s="1"/>
  <c r="H2509" i="1"/>
  <c r="A2510" i="1"/>
  <c r="B2510" i="1"/>
  <c r="D2510" i="1"/>
  <c r="G2510" i="1" s="1"/>
  <c r="H2510" i="1"/>
  <c r="A2511" i="1"/>
  <c r="B2511" i="1"/>
  <c r="D2511" i="1"/>
  <c r="G2511" i="1" s="1"/>
  <c r="H2511" i="1"/>
  <c r="A2512" i="1"/>
  <c r="B2512" i="1"/>
  <c r="D2512" i="1"/>
  <c r="G2512" i="1" s="1"/>
  <c r="H2512" i="1"/>
  <c r="A2513" i="1"/>
  <c r="B2513" i="1"/>
  <c r="D2513" i="1"/>
  <c r="G2513" i="1" s="1"/>
  <c r="H2513" i="1"/>
  <c r="A2514" i="1"/>
  <c r="B2514" i="1"/>
  <c r="D2514" i="1"/>
  <c r="G2514" i="1" s="1"/>
  <c r="H2514" i="1"/>
  <c r="A2515" i="1"/>
  <c r="B2515" i="1"/>
  <c r="D2515" i="1"/>
  <c r="G2515" i="1" s="1"/>
  <c r="H2515" i="1"/>
  <c r="A2516" i="1"/>
  <c r="B2516" i="1"/>
  <c r="D2516" i="1"/>
  <c r="G2516" i="1" s="1"/>
  <c r="H2516" i="1"/>
  <c r="A2517" i="1"/>
  <c r="B2517" i="1"/>
  <c r="D2517" i="1"/>
  <c r="G2517" i="1" s="1"/>
  <c r="H2517" i="1"/>
  <c r="A2518" i="1"/>
  <c r="B2518" i="1"/>
  <c r="D2518" i="1"/>
  <c r="G2518" i="1" s="1"/>
  <c r="H2518" i="1"/>
  <c r="A2519" i="1"/>
  <c r="B2519" i="1"/>
  <c r="D2519" i="1"/>
  <c r="G2519" i="1" s="1"/>
  <c r="H2519" i="1"/>
  <c r="A2520" i="1"/>
  <c r="B2520" i="1"/>
  <c r="D2520" i="1"/>
  <c r="G2520" i="1" s="1"/>
  <c r="H2520" i="1"/>
  <c r="A2521" i="1"/>
  <c r="B2521" i="1"/>
  <c r="D2521" i="1"/>
  <c r="G2521" i="1" s="1"/>
  <c r="H2521" i="1"/>
  <c r="A2522" i="1"/>
  <c r="B2522" i="1"/>
  <c r="D2522" i="1"/>
  <c r="G2522" i="1" s="1"/>
  <c r="H2522" i="1"/>
  <c r="A2523" i="1"/>
  <c r="B2523" i="1"/>
  <c r="D2523" i="1"/>
  <c r="G2523" i="1" s="1"/>
  <c r="H2523" i="1"/>
  <c r="A2524" i="1"/>
  <c r="B2524" i="1"/>
  <c r="D2524" i="1"/>
  <c r="G2524" i="1" s="1"/>
  <c r="H2524" i="1"/>
  <c r="A2525" i="1"/>
  <c r="B2525" i="1"/>
  <c r="D2525" i="1"/>
  <c r="G2525" i="1" s="1"/>
  <c r="H2525" i="1"/>
  <c r="A2526" i="1"/>
  <c r="B2526" i="1"/>
  <c r="D2526" i="1"/>
  <c r="G2526" i="1" s="1"/>
  <c r="H2526" i="1"/>
  <c r="A2527" i="1"/>
  <c r="B2527" i="1"/>
  <c r="D2527" i="1"/>
  <c r="G2527" i="1" s="1"/>
  <c r="H2527" i="1"/>
  <c r="A2528" i="1"/>
  <c r="B2528" i="1"/>
  <c r="D2528" i="1"/>
  <c r="G2528" i="1" s="1"/>
  <c r="H2528" i="1"/>
  <c r="A2529" i="1"/>
  <c r="B2529" i="1"/>
  <c r="D2529" i="1"/>
  <c r="G2529" i="1" s="1"/>
  <c r="H2529" i="1"/>
  <c r="A2530" i="1"/>
  <c r="B2530" i="1"/>
  <c r="D2530" i="1"/>
  <c r="G2530" i="1" s="1"/>
  <c r="H2530" i="1"/>
  <c r="A2531" i="1"/>
  <c r="B2531" i="1"/>
  <c r="D2531" i="1"/>
  <c r="G2531" i="1" s="1"/>
  <c r="H2531" i="1"/>
  <c r="A2532" i="1"/>
  <c r="B2532" i="1"/>
  <c r="D2532" i="1"/>
  <c r="G2532" i="1" s="1"/>
  <c r="H2532" i="1"/>
  <c r="A2533" i="1"/>
  <c r="B2533" i="1"/>
  <c r="D2533" i="1"/>
  <c r="G2533" i="1" s="1"/>
  <c r="H2533" i="1"/>
  <c r="A2534" i="1"/>
  <c r="B2534" i="1"/>
  <c r="D2534" i="1"/>
  <c r="G2534" i="1" s="1"/>
  <c r="H2534" i="1"/>
  <c r="A2535" i="1"/>
  <c r="B2535" i="1"/>
  <c r="D2535" i="1"/>
  <c r="G2535" i="1" s="1"/>
  <c r="H2535" i="1"/>
  <c r="A2536" i="1"/>
  <c r="B2536" i="1"/>
  <c r="D2536" i="1"/>
  <c r="G2536" i="1" s="1"/>
  <c r="H2536" i="1"/>
  <c r="A2537" i="1"/>
  <c r="B2537" i="1"/>
  <c r="D2537" i="1"/>
  <c r="G2537" i="1" s="1"/>
  <c r="H2537" i="1"/>
  <c r="A2538" i="1"/>
  <c r="B2538" i="1"/>
  <c r="D2538" i="1"/>
  <c r="G2538" i="1" s="1"/>
  <c r="H2538" i="1"/>
  <c r="A2539" i="1"/>
  <c r="B2539" i="1"/>
  <c r="D2539" i="1"/>
  <c r="G2539" i="1" s="1"/>
  <c r="H2539" i="1"/>
  <c r="A2540" i="1"/>
  <c r="B2540" i="1"/>
  <c r="D2540" i="1"/>
  <c r="G2540" i="1" s="1"/>
  <c r="H2540" i="1"/>
  <c r="A2541" i="1"/>
  <c r="B2541" i="1"/>
  <c r="D2541" i="1"/>
  <c r="G2541" i="1" s="1"/>
  <c r="H2541" i="1"/>
  <c r="A2542" i="1"/>
  <c r="B2542" i="1"/>
  <c r="D2542" i="1"/>
  <c r="G2542" i="1" s="1"/>
  <c r="H2542" i="1"/>
  <c r="A2543" i="1"/>
  <c r="B2543" i="1"/>
  <c r="D2543" i="1"/>
  <c r="G2543" i="1" s="1"/>
  <c r="H2543" i="1"/>
  <c r="A2544" i="1"/>
  <c r="B2544" i="1"/>
  <c r="D2544" i="1"/>
  <c r="G2544" i="1" s="1"/>
  <c r="H2544" i="1"/>
  <c r="A2545" i="1"/>
  <c r="B2545" i="1"/>
  <c r="D2545" i="1"/>
  <c r="G2545" i="1" s="1"/>
  <c r="H2545" i="1"/>
  <c r="A2546" i="1"/>
  <c r="B2546" i="1"/>
  <c r="D2546" i="1"/>
  <c r="G2546" i="1" s="1"/>
  <c r="H2546" i="1"/>
  <c r="A2547" i="1"/>
  <c r="B2547" i="1"/>
  <c r="D2547" i="1"/>
  <c r="G2547" i="1" s="1"/>
  <c r="H2547" i="1"/>
  <c r="A2548" i="1"/>
  <c r="B2548" i="1"/>
  <c r="D2548" i="1"/>
  <c r="G2548" i="1" s="1"/>
  <c r="H2548" i="1"/>
  <c r="A2549" i="1"/>
  <c r="B2549" i="1"/>
  <c r="D2549" i="1"/>
  <c r="G2549" i="1" s="1"/>
  <c r="H2549" i="1"/>
  <c r="A2550" i="1"/>
  <c r="B2550" i="1"/>
  <c r="D2550" i="1"/>
  <c r="G2550" i="1" s="1"/>
  <c r="H2550" i="1"/>
  <c r="A2551" i="1"/>
  <c r="B2551" i="1"/>
  <c r="D2551" i="1"/>
  <c r="G2551" i="1" s="1"/>
  <c r="H2551" i="1"/>
  <c r="A2552" i="1"/>
  <c r="B2552" i="1"/>
  <c r="D2552" i="1"/>
  <c r="G2552" i="1" s="1"/>
  <c r="H2552" i="1"/>
  <c r="A2553" i="1"/>
  <c r="B2553" i="1"/>
  <c r="D2553" i="1"/>
  <c r="G2553" i="1" s="1"/>
  <c r="H2553" i="1"/>
  <c r="A2554" i="1"/>
  <c r="B2554" i="1"/>
  <c r="D2554" i="1"/>
  <c r="G2554" i="1" s="1"/>
  <c r="H2554" i="1"/>
  <c r="A2555" i="1"/>
  <c r="B2555" i="1"/>
  <c r="D2555" i="1"/>
  <c r="G2555" i="1" s="1"/>
  <c r="H2555" i="1"/>
  <c r="A2556" i="1"/>
  <c r="B2556" i="1"/>
  <c r="D2556" i="1"/>
  <c r="G2556" i="1" s="1"/>
  <c r="H2556" i="1"/>
  <c r="A2557" i="1"/>
  <c r="B2557" i="1"/>
  <c r="D2557" i="1"/>
  <c r="G2557" i="1" s="1"/>
  <c r="H2557" i="1"/>
  <c r="A2558" i="1"/>
  <c r="B2558" i="1"/>
  <c r="D2558" i="1"/>
  <c r="G2558" i="1" s="1"/>
  <c r="H2558" i="1"/>
  <c r="A2559" i="1"/>
  <c r="B2559" i="1"/>
  <c r="D2559" i="1"/>
  <c r="G2559" i="1" s="1"/>
  <c r="H2559" i="1"/>
  <c r="A2560" i="1"/>
  <c r="B2560" i="1"/>
  <c r="D2560" i="1"/>
  <c r="G2560" i="1" s="1"/>
  <c r="H2560" i="1"/>
  <c r="A2561" i="1"/>
  <c r="B2561" i="1"/>
  <c r="D2561" i="1"/>
  <c r="G2561" i="1" s="1"/>
  <c r="H2561" i="1"/>
  <c r="A2562" i="1"/>
  <c r="B2562" i="1"/>
  <c r="D2562" i="1"/>
  <c r="G2562" i="1" s="1"/>
  <c r="H2562" i="1"/>
  <c r="A2563" i="1"/>
  <c r="B2563" i="1"/>
  <c r="D2563" i="1"/>
  <c r="G2563" i="1" s="1"/>
  <c r="H2563" i="1"/>
  <c r="A2564" i="1"/>
  <c r="B2564" i="1"/>
  <c r="D2564" i="1"/>
  <c r="G2564" i="1" s="1"/>
  <c r="H2564" i="1"/>
  <c r="A2565" i="1"/>
  <c r="B2565" i="1"/>
  <c r="D2565" i="1"/>
  <c r="G2565" i="1" s="1"/>
  <c r="H2565" i="1"/>
  <c r="A2566" i="1"/>
  <c r="B2566" i="1"/>
  <c r="D2566" i="1"/>
  <c r="G2566" i="1" s="1"/>
  <c r="H2566" i="1"/>
  <c r="A2567" i="1"/>
  <c r="B2567" i="1"/>
  <c r="D2567" i="1"/>
  <c r="G2567" i="1" s="1"/>
  <c r="H2567" i="1"/>
  <c r="A2568" i="1"/>
  <c r="K2568" i="1" s="1"/>
  <c r="B2568" i="1"/>
  <c r="D2568" i="1"/>
  <c r="G2568" i="1" s="1"/>
  <c r="H2568" i="1"/>
  <c r="A2569" i="1"/>
  <c r="B2569" i="1"/>
  <c r="D2569" i="1"/>
  <c r="G2569" i="1" s="1"/>
  <c r="H2569" i="1"/>
  <c r="A2570" i="1"/>
  <c r="B2570" i="1"/>
  <c r="D2570" i="1"/>
  <c r="G2570" i="1" s="1"/>
  <c r="H2570" i="1"/>
  <c r="A2571" i="1"/>
  <c r="B2571" i="1"/>
  <c r="D2571" i="1"/>
  <c r="G2571" i="1" s="1"/>
  <c r="H2571" i="1"/>
  <c r="A2572" i="1"/>
  <c r="B2572" i="1"/>
  <c r="D2572" i="1"/>
  <c r="G2572" i="1" s="1"/>
  <c r="H2572" i="1"/>
  <c r="A2573" i="1"/>
  <c r="B2573" i="1"/>
  <c r="D2573" i="1"/>
  <c r="G2573" i="1" s="1"/>
  <c r="H2573" i="1"/>
  <c r="A2574" i="1"/>
  <c r="B2574" i="1"/>
  <c r="D2574" i="1"/>
  <c r="G2574" i="1" s="1"/>
  <c r="H2574" i="1"/>
  <c r="A2575" i="1"/>
  <c r="B2575" i="1"/>
  <c r="D2575" i="1"/>
  <c r="G2575" i="1" s="1"/>
  <c r="H2575" i="1"/>
  <c r="A2576" i="1"/>
  <c r="B2576" i="1"/>
  <c r="D2576" i="1"/>
  <c r="G2576" i="1" s="1"/>
  <c r="H2576" i="1"/>
  <c r="A2577" i="1"/>
  <c r="B2577" i="1"/>
  <c r="D2577" i="1"/>
  <c r="G2577" i="1" s="1"/>
  <c r="H2577" i="1"/>
  <c r="A2578" i="1"/>
  <c r="B2578" i="1"/>
  <c r="D2578" i="1"/>
  <c r="G2578" i="1" s="1"/>
  <c r="H2578" i="1"/>
  <c r="A2579" i="1"/>
  <c r="B2579" i="1"/>
  <c r="D2579" i="1"/>
  <c r="G2579" i="1" s="1"/>
  <c r="H2579" i="1"/>
  <c r="A2580" i="1"/>
  <c r="B2580" i="1"/>
  <c r="D2580" i="1"/>
  <c r="G2580" i="1" s="1"/>
  <c r="H2580" i="1"/>
  <c r="A2581" i="1"/>
  <c r="B2581" i="1"/>
  <c r="D2581" i="1"/>
  <c r="G2581" i="1" s="1"/>
  <c r="H2581" i="1"/>
  <c r="A2582" i="1"/>
  <c r="B2582" i="1"/>
  <c r="I2582" i="1" s="1"/>
  <c r="D2582" i="1"/>
  <c r="G2582" i="1" s="1"/>
  <c r="H2582" i="1"/>
  <c r="A2583" i="1"/>
  <c r="B2583" i="1"/>
  <c r="D2583" i="1"/>
  <c r="G2583" i="1" s="1"/>
  <c r="H2583" i="1"/>
  <c r="A2584" i="1"/>
  <c r="B2584" i="1"/>
  <c r="D2584" i="1"/>
  <c r="G2584" i="1" s="1"/>
  <c r="H2584" i="1"/>
  <c r="A2585" i="1"/>
  <c r="B2585" i="1"/>
  <c r="D2585" i="1"/>
  <c r="G2585" i="1" s="1"/>
  <c r="H2585" i="1"/>
  <c r="A2586" i="1"/>
  <c r="B2586" i="1"/>
  <c r="D2586" i="1"/>
  <c r="G2586" i="1" s="1"/>
  <c r="H2586" i="1"/>
  <c r="A2587" i="1"/>
  <c r="B2587" i="1"/>
  <c r="D2587" i="1"/>
  <c r="G2587" i="1" s="1"/>
  <c r="H2587" i="1"/>
  <c r="A2588" i="1"/>
  <c r="B2588" i="1"/>
  <c r="D2588" i="1"/>
  <c r="G2588" i="1" s="1"/>
  <c r="H2588" i="1"/>
  <c r="A2589" i="1"/>
  <c r="B2589" i="1"/>
  <c r="D2589" i="1"/>
  <c r="G2589" i="1" s="1"/>
  <c r="H2589" i="1"/>
  <c r="A2590" i="1"/>
  <c r="B2590" i="1"/>
  <c r="D2590" i="1"/>
  <c r="G2590" i="1" s="1"/>
  <c r="H2590" i="1"/>
  <c r="A2591" i="1"/>
  <c r="B2591" i="1"/>
  <c r="D2591" i="1"/>
  <c r="G2591" i="1" s="1"/>
  <c r="H2591" i="1"/>
  <c r="A2592" i="1"/>
  <c r="B2592" i="1"/>
  <c r="D2592" i="1"/>
  <c r="G2592" i="1" s="1"/>
  <c r="H2592" i="1"/>
  <c r="A2593" i="1"/>
  <c r="B2593" i="1"/>
  <c r="D2593" i="1"/>
  <c r="G2593" i="1" s="1"/>
  <c r="H2593" i="1"/>
  <c r="A2594" i="1"/>
  <c r="B2594" i="1"/>
  <c r="D2594" i="1"/>
  <c r="G2594" i="1" s="1"/>
  <c r="H2594" i="1"/>
  <c r="A2595" i="1"/>
  <c r="B2595" i="1"/>
  <c r="D2595" i="1"/>
  <c r="G2595" i="1" s="1"/>
  <c r="H2595" i="1"/>
  <c r="A2596" i="1"/>
  <c r="B2596" i="1"/>
  <c r="D2596" i="1"/>
  <c r="G2596" i="1" s="1"/>
  <c r="H2596" i="1"/>
  <c r="A2597" i="1"/>
  <c r="B2597" i="1"/>
  <c r="D2597" i="1"/>
  <c r="G2597" i="1" s="1"/>
  <c r="H2597" i="1"/>
  <c r="A2598" i="1"/>
  <c r="B2598" i="1"/>
  <c r="D2598" i="1"/>
  <c r="G2598" i="1" s="1"/>
  <c r="H2598" i="1"/>
  <c r="A2599" i="1"/>
  <c r="B2599" i="1"/>
  <c r="D2599" i="1"/>
  <c r="G2599" i="1" s="1"/>
  <c r="H2599" i="1"/>
  <c r="A2600" i="1"/>
  <c r="B2600" i="1"/>
  <c r="D2600" i="1"/>
  <c r="G2600" i="1" s="1"/>
  <c r="H2600" i="1"/>
  <c r="A2601" i="1"/>
  <c r="B2601" i="1"/>
  <c r="D2601" i="1"/>
  <c r="G2601" i="1" s="1"/>
  <c r="H2601" i="1"/>
  <c r="A2602" i="1"/>
  <c r="B2602" i="1"/>
  <c r="D2602" i="1"/>
  <c r="G2602" i="1" s="1"/>
  <c r="H2602" i="1"/>
  <c r="A2603" i="1"/>
  <c r="B2603" i="1"/>
  <c r="D2603" i="1"/>
  <c r="G2603" i="1" s="1"/>
  <c r="H2603" i="1"/>
  <c r="A2604" i="1"/>
  <c r="B2604" i="1"/>
  <c r="D2604" i="1"/>
  <c r="G2604" i="1" s="1"/>
  <c r="H2604" i="1"/>
  <c r="A2605" i="1"/>
  <c r="B2605" i="1"/>
  <c r="D2605" i="1"/>
  <c r="G2605" i="1" s="1"/>
  <c r="H2605" i="1"/>
  <c r="A2606" i="1"/>
  <c r="B2606" i="1"/>
  <c r="I2606" i="1" s="1"/>
  <c r="D2606" i="1"/>
  <c r="G2606" i="1" s="1"/>
  <c r="H2606" i="1"/>
  <c r="A2607" i="1"/>
  <c r="B2607" i="1"/>
  <c r="D2607" i="1"/>
  <c r="G2607" i="1" s="1"/>
  <c r="H2607" i="1"/>
  <c r="A2608" i="1"/>
  <c r="B2608" i="1"/>
  <c r="D2608" i="1"/>
  <c r="G2608" i="1" s="1"/>
  <c r="H2608" i="1"/>
  <c r="A2609" i="1"/>
  <c r="B2609" i="1"/>
  <c r="D2609" i="1"/>
  <c r="G2609" i="1" s="1"/>
  <c r="H2609" i="1"/>
  <c r="A2610" i="1"/>
  <c r="B2610" i="1"/>
  <c r="D2610" i="1"/>
  <c r="G2610" i="1" s="1"/>
  <c r="H2610" i="1"/>
  <c r="A2611" i="1"/>
  <c r="B2611" i="1"/>
  <c r="D2611" i="1"/>
  <c r="G2611" i="1" s="1"/>
  <c r="H2611" i="1"/>
  <c r="A2612" i="1"/>
  <c r="B2612" i="1"/>
  <c r="D2612" i="1"/>
  <c r="G2612" i="1" s="1"/>
  <c r="H2612" i="1"/>
  <c r="A2613" i="1"/>
  <c r="B2613" i="1"/>
  <c r="D2613" i="1"/>
  <c r="G2613" i="1" s="1"/>
  <c r="H2613" i="1"/>
  <c r="A2614" i="1"/>
  <c r="B2614" i="1"/>
  <c r="D2614" i="1"/>
  <c r="G2614" i="1" s="1"/>
  <c r="H2614" i="1"/>
  <c r="A2615" i="1"/>
  <c r="B2615" i="1"/>
  <c r="D2615" i="1"/>
  <c r="G2615" i="1" s="1"/>
  <c r="H2615" i="1"/>
  <c r="A2616" i="1"/>
  <c r="B2616" i="1"/>
  <c r="D2616" i="1"/>
  <c r="G2616" i="1" s="1"/>
  <c r="H2616" i="1"/>
  <c r="A2617" i="1"/>
  <c r="B2617" i="1"/>
  <c r="D2617" i="1"/>
  <c r="G2617" i="1" s="1"/>
  <c r="H2617" i="1"/>
  <c r="A2618" i="1"/>
  <c r="B2618" i="1"/>
  <c r="D2618" i="1"/>
  <c r="G2618" i="1" s="1"/>
  <c r="H2618" i="1"/>
  <c r="A2619" i="1"/>
  <c r="B2619" i="1"/>
  <c r="D2619" i="1"/>
  <c r="G2619" i="1" s="1"/>
  <c r="H2619" i="1"/>
  <c r="A2620" i="1"/>
  <c r="B2620" i="1"/>
  <c r="D2620" i="1"/>
  <c r="G2620" i="1" s="1"/>
  <c r="H2620" i="1"/>
  <c r="A2621" i="1"/>
  <c r="B2621" i="1"/>
  <c r="D2621" i="1"/>
  <c r="G2621" i="1" s="1"/>
  <c r="H2621" i="1"/>
  <c r="A2622" i="1"/>
  <c r="B2622" i="1"/>
  <c r="D2622" i="1"/>
  <c r="G2622" i="1" s="1"/>
  <c r="H2622" i="1"/>
  <c r="A2623" i="1"/>
  <c r="B2623" i="1"/>
  <c r="D2623" i="1"/>
  <c r="G2623" i="1" s="1"/>
  <c r="H2623" i="1"/>
  <c r="A2624" i="1"/>
  <c r="B2624" i="1"/>
  <c r="D2624" i="1"/>
  <c r="G2624" i="1" s="1"/>
  <c r="H2624" i="1"/>
  <c r="A2625" i="1"/>
  <c r="B2625" i="1"/>
  <c r="D2625" i="1"/>
  <c r="G2625" i="1" s="1"/>
  <c r="H2625" i="1"/>
  <c r="A2626" i="1"/>
  <c r="B2626" i="1"/>
  <c r="D2626" i="1"/>
  <c r="G2626" i="1" s="1"/>
  <c r="H2626" i="1"/>
  <c r="A2627" i="1"/>
  <c r="B2627" i="1"/>
  <c r="D2627" i="1"/>
  <c r="G2627" i="1" s="1"/>
  <c r="H2627" i="1"/>
  <c r="A2628" i="1"/>
  <c r="B2628" i="1"/>
  <c r="D2628" i="1"/>
  <c r="G2628" i="1" s="1"/>
  <c r="H2628" i="1"/>
  <c r="A2629" i="1"/>
  <c r="B2629" i="1"/>
  <c r="D2629" i="1"/>
  <c r="G2629" i="1" s="1"/>
  <c r="H2629" i="1"/>
  <c r="A2630" i="1"/>
  <c r="B2630" i="1"/>
  <c r="D2630" i="1"/>
  <c r="G2630" i="1" s="1"/>
  <c r="H2630" i="1"/>
  <c r="A2631" i="1"/>
  <c r="B2631" i="1"/>
  <c r="D2631" i="1"/>
  <c r="G2631" i="1" s="1"/>
  <c r="H2631" i="1"/>
  <c r="A2632" i="1"/>
  <c r="B2632" i="1"/>
  <c r="I2632" i="1" s="1"/>
  <c r="D2632" i="1"/>
  <c r="G2632" i="1" s="1"/>
  <c r="H2632" i="1"/>
  <c r="A2633" i="1"/>
  <c r="B2633" i="1"/>
  <c r="D2633" i="1"/>
  <c r="G2633" i="1" s="1"/>
  <c r="H2633" i="1"/>
  <c r="A2634" i="1"/>
  <c r="B2634" i="1"/>
  <c r="D2634" i="1"/>
  <c r="G2634" i="1" s="1"/>
  <c r="H2634" i="1"/>
  <c r="A2635" i="1"/>
  <c r="B2635" i="1"/>
  <c r="D2635" i="1"/>
  <c r="G2635" i="1" s="1"/>
  <c r="H2635" i="1"/>
  <c r="A2636" i="1"/>
  <c r="B2636" i="1"/>
  <c r="D2636" i="1"/>
  <c r="G2636" i="1" s="1"/>
  <c r="H2636" i="1"/>
  <c r="A2637" i="1"/>
  <c r="B2637" i="1"/>
  <c r="D2637" i="1"/>
  <c r="G2637" i="1" s="1"/>
  <c r="H2637" i="1"/>
  <c r="A2638" i="1"/>
  <c r="B2638" i="1"/>
  <c r="D2638" i="1"/>
  <c r="G2638" i="1" s="1"/>
  <c r="H2638" i="1"/>
  <c r="A2639" i="1"/>
  <c r="B2639" i="1"/>
  <c r="D2639" i="1"/>
  <c r="G2639" i="1" s="1"/>
  <c r="H2639" i="1"/>
  <c r="A2640" i="1"/>
  <c r="B2640" i="1"/>
  <c r="D2640" i="1"/>
  <c r="G2640" i="1" s="1"/>
  <c r="H2640" i="1"/>
  <c r="A2641" i="1"/>
  <c r="B2641" i="1"/>
  <c r="D2641" i="1"/>
  <c r="G2641" i="1" s="1"/>
  <c r="H2641" i="1"/>
  <c r="A2642" i="1"/>
  <c r="B2642" i="1"/>
  <c r="D2642" i="1"/>
  <c r="G2642" i="1" s="1"/>
  <c r="H2642" i="1"/>
  <c r="A2643" i="1"/>
  <c r="B2643" i="1"/>
  <c r="D2643" i="1"/>
  <c r="G2643" i="1" s="1"/>
  <c r="H2643" i="1"/>
  <c r="A2644" i="1"/>
  <c r="B2644" i="1"/>
  <c r="D2644" i="1"/>
  <c r="G2644" i="1" s="1"/>
  <c r="H2644" i="1"/>
  <c r="A2645" i="1"/>
  <c r="B2645" i="1"/>
  <c r="D2645" i="1"/>
  <c r="G2645" i="1" s="1"/>
  <c r="H2645" i="1"/>
  <c r="A2646" i="1"/>
  <c r="B2646" i="1"/>
  <c r="D2646" i="1"/>
  <c r="G2646" i="1" s="1"/>
  <c r="H2646" i="1"/>
  <c r="A2647" i="1"/>
  <c r="B2647" i="1"/>
  <c r="D2647" i="1"/>
  <c r="G2647" i="1" s="1"/>
  <c r="H2647" i="1"/>
  <c r="A2648" i="1"/>
  <c r="B2648" i="1"/>
  <c r="D2648" i="1"/>
  <c r="G2648" i="1" s="1"/>
  <c r="H2648" i="1"/>
  <c r="A2649" i="1"/>
  <c r="B2649" i="1"/>
  <c r="D2649" i="1"/>
  <c r="G2649" i="1" s="1"/>
  <c r="H2649" i="1"/>
  <c r="A2650" i="1"/>
  <c r="B2650" i="1"/>
  <c r="D2650" i="1"/>
  <c r="G2650" i="1" s="1"/>
  <c r="H2650" i="1"/>
  <c r="A2651" i="1"/>
  <c r="B2651" i="1"/>
  <c r="D2651" i="1"/>
  <c r="G2651" i="1" s="1"/>
  <c r="H2651" i="1"/>
  <c r="A2652" i="1"/>
  <c r="B2652" i="1"/>
  <c r="D2652" i="1"/>
  <c r="G2652" i="1" s="1"/>
  <c r="H2652" i="1"/>
  <c r="A2653" i="1"/>
  <c r="B2653" i="1"/>
  <c r="D2653" i="1"/>
  <c r="G2653" i="1" s="1"/>
  <c r="H2653" i="1"/>
  <c r="A2654" i="1"/>
  <c r="B2654" i="1"/>
  <c r="D2654" i="1"/>
  <c r="G2654" i="1" s="1"/>
  <c r="H2654" i="1"/>
  <c r="A2655" i="1"/>
  <c r="B2655" i="1"/>
  <c r="D2655" i="1"/>
  <c r="G2655" i="1" s="1"/>
  <c r="H2655" i="1"/>
  <c r="A2656" i="1"/>
  <c r="B2656" i="1"/>
  <c r="D2656" i="1"/>
  <c r="G2656" i="1" s="1"/>
  <c r="H2656" i="1"/>
  <c r="A2657" i="1"/>
  <c r="B2657" i="1"/>
  <c r="D2657" i="1"/>
  <c r="G2657" i="1" s="1"/>
  <c r="H2657" i="1"/>
  <c r="A2658" i="1"/>
  <c r="B2658" i="1"/>
  <c r="D2658" i="1"/>
  <c r="G2658" i="1" s="1"/>
  <c r="H2658" i="1"/>
  <c r="A2659" i="1"/>
  <c r="B2659" i="1"/>
  <c r="D2659" i="1"/>
  <c r="G2659" i="1" s="1"/>
  <c r="H2659" i="1"/>
  <c r="A2660" i="1"/>
  <c r="B2660" i="1"/>
  <c r="D2660" i="1"/>
  <c r="G2660" i="1" s="1"/>
  <c r="H2660" i="1"/>
  <c r="A2661" i="1"/>
  <c r="B2661" i="1"/>
  <c r="D2661" i="1"/>
  <c r="G2661" i="1" s="1"/>
  <c r="H2661" i="1"/>
  <c r="A2662" i="1"/>
  <c r="B2662" i="1"/>
  <c r="D2662" i="1"/>
  <c r="G2662" i="1" s="1"/>
  <c r="H2662" i="1"/>
  <c r="A2663" i="1"/>
  <c r="B2663" i="1"/>
  <c r="D2663" i="1"/>
  <c r="G2663" i="1" s="1"/>
  <c r="H2663" i="1"/>
  <c r="A2664" i="1"/>
  <c r="B2664" i="1"/>
  <c r="D2664" i="1"/>
  <c r="G2664" i="1" s="1"/>
  <c r="H2664" i="1"/>
  <c r="A2665" i="1"/>
  <c r="B2665" i="1"/>
  <c r="D2665" i="1"/>
  <c r="G2665" i="1" s="1"/>
  <c r="H2665" i="1"/>
  <c r="A2666" i="1"/>
  <c r="B2666" i="1"/>
  <c r="D2666" i="1"/>
  <c r="G2666" i="1" s="1"/>
  <c r="H2666" i="1"/>
  <c r="A2667" i="1"/>
  <c r="B2667" i="1"/>
  <c r="D2667" i="1"/>
  <c r="G2667" i="1" s="1"/>
  <c r="H2667" i="1"/>
  <c r="A2668" i="1"/>
  <c r="B2668" i="1"/>
  <c r="D2668" i="1"/>
  <c r="G2668" i="1" s="1"/>
  <c r="H2668" i="1"/>
  <c r="A2669" i="1"/>
  <c r="B2669" i="1"/>
  <c r="D2669" i="1"/>
  <c r="G2669" i="1" s="1"/>
  <c r="H2669" i="1"/>
  <c r="A2670" i="1"/>
  <c r="B2670" i="1"/>
  <c r="D2670" i="1"/>
  <c r="G2670" i="1" s="1"/>
  <c r="H2670" i="1"/>
  <c r="A2671" i="1"/>
  <c r="B2671" i="1"/>
  <c r="D2671" i="1"/>
  <c r="G2671" i="1" s="1"/>
  <c r="H2671" i="1"/>
  <c r="A2672" i="1"/>
  <c r="B2672" i="1"/>
  <c r="D2672" i="1"/>
  <c r="G2672" i="1" s="1"/>
  <c r="H2672" i="1"/>
  <c r="A2673" i="1"/>
  <c r="B2673" i="1"/>
  <c r="D2673" i="1"/>
  <c r="G2673" i="1" s="1"/>
  <c r="H2673" i="1"/>
  <c r="A2674" i="1"/>
  <c r="B2674" i="1"/>
  <c r="D2674" i="1"/>
  <c r="G2674" i="1" s="1"/>
  <c r="H2674" i="1"/>
  <c r="A2675" i="1"/>
  <c r="B2675" i="1"/>
  <c r="D2675" i="1"/>
  <c r="G2675" i="1" s="1"/>
  <c r="H2675" i="1"/>
  <c r="A2676" i="1"/>
  <c r="B2676" i="1"/>
  <c r="D2676" i="1"/>
  <c r="G2676" i="1" s="1"/>
  <c r="H2676" i="1"/>
  <c r="A2677" i="1"/>
  <c r="B2677" i="1"/>
  <c r="D2677" i="1"/>
  <c r="G2677" i="1" s="1"/>
  <c r="H2677" i="1"/>
  <c r="A2678" i="1"/>
  <c r="B2678" i="1"/>
  <c r="D2678" i="1"/>
  <c r="G2678" i="1" s="1"/>
  <c r="H2678" i="1"/>
  <c r="A2679" i="1"/>
  <c r="B2679" i="1"/>
  <c r="D2679" i="1"/>
  <c r="G2679" i="1" s="1"/>
  <c r="H2679" i="1"/>
  <c r="A2680" i="1"/>
  <c r="B2680" i="1"/>
  <c r="D2680" i="1"/>
  <c r="G2680" i="1" s="1"/>
  <c r="H2680" i="1"/>
  <c r="A2681" i="1"/>
  <c r="B2681" i="1"/>
  <c r="D2681" i="1"/>
  <c r="G2681" i="1" s="1"/>
  <c r="H2681" i="1"/>
  <c r="A2682" i="1"/>
  <c r="B2682" i="1"/>
  <c r="D2682" i="1"/>
  <c r="G2682" i="1" s="1"/>
  <c r="H2682" i="1"/>
  <c r="A2683" i="1"/>
  <c r="B2683" i="1"/>
  <c r="D2683" i="1"/>
  <c r="G2683" i="1" s="1"/>
  <c r="H2683" i="1"/>
  <c r="A2684" i="1"/>
  <c r="B2684" i="1"/>
  <c r="D2684" i="1"/>
  <c r="G2684" i="1" s="1"/>
  <c r="H2684" i="1"/>
  <c r="A2685" i="1"/>
  <c r="B2685" i="1"/>
  <c r="D2685" i="1"/>
  <c r="G2685" i="1" s="1"/>
  <c r="H2685" i="1"/>
  <c r="A2686" i="1"/>
  <c r="B2686" i="1"/>
  <c r="D2686" i="1"/>
  <c r="G2686" i="1" s="1"/>
  <c r="H2686" i="1"/>
  <c r="A2687" i="1"/>
  <c r="B2687" i="1"/>
  <c r="D2687" i="1"/>
  <c r="G2687" i="1" s="1"/>
  <c r="H2687" i="1"/>
  <c r="A2688" i="1"/>
  <c r="B2688" i="1"/>
  <c r="D2688" i="1"/>
  <c r="G2688" i="1" s="1"/>
  <c r="H2688" i="1"/>
  <c r="A2689" i="1"/>
  <c r="B2689" i="1"/>
  <c r="D2689" i="1"/>
  <c r="G2689" i="1" s="1"/>
  <c r="H2689" i="1"/>
  <c r="A2690" i="1"/>
  <c r="B2690" i="1"/>
  <c r="D2690" i="1"/>
  <c r="G2690" i="1" s="1"/>
  <c r="H2690" i="1"/>
  <c r="A2691" i="1"/>
  <c r="B2691" i="1"/>
  <c r="D2691" i="1"/>
  <c r="G2691" i="1" s="1"/>
  <c r="H2691" i="1"/>
  <c r="A2692" i="1"/>
  <c r="B2692" i="1"/>
  <c r="D2692" i="1"/>
  <c r="G2692" i="1" s="1"/>
  <c r="H2692" i="1"/>
  <c r="A2693" i="1"/>
  <c r="B2693" i="1"/>
  <c r="D2693" i="1"/>
  <c r="G2693" i="1" s="1"/>
  <c r="H2693" i="1"/>
  <c r="A2694" i="1"/>
  <c r="B2694" i="1"/>
  <c r="D2694" i="1"/>
  <c r="G2694" i="1" s="1"/>
  <c r="H2694" i="1"/>
  <c r="A2695" i="1"/>
  <c r="B2695" i="1"/>
  <c r="D2695" i="1"/>
  <c r="G2695" i="1" s="1"/>
  <c r="H2695" i="1"/>
  <c r="A2696" i="1"/>
  <c r="B2696" i="1"/>
  <c r="D2696" i="1"/>
  <c r="G2696" i="1" s="1"/>
  <c r="H2696" i="1"/>
  <c r="A2697" i="1"/>
  <c r="J2697" i="1" s="1"/>
  <c r="B2697" i="1"/>
  <c r="D2697" i="1"/>
  <c r="G2697" i="1" s="1"/>
  <c r="H2697" i="1"/>
  <c r="A2698" i="1"/>
  <c r="B2698" i="1"/>
  <c r="D2698" i="1"/>
  <c r="G2698" i="1" s="1"/>
  <c r="H2698" i="1"/>
  <c r="A2699" i="1"/>
  <c r="B2699" i="1"/>
  <c r="D2699" i="1"/>
  <c r="G2699" i="1" s="1"/>
  <c r="H2699" i="1"/>
  <c r="A2700" i="1"/>
  <c r="B2700" i="1"/>
  <c r="D2700" i="1"/>
  <c r="G2700" i="1" s="1"/>
  <c r="H2700" i="1"/>
  <c r="A2701" i="1"/>
  <c r="B2701" i="1"/>
  <c r="D2701" i="1"/>
  <c r="G2701" i="1" s="1"/>
  <c r="H2701" i="1"/>
  <c r="A2702" i="1"/>
  <c r="B2702" i="1"/>
  <c r="D2702" i="1"/>
  <c r="G2702" i="1" s="1"/>
  <c r="H2702" i="1"/>
  <c r="A2703" i="1"/>
  <c r="B2703" i="1"/>
  <c r="D2703" i="1"/>
  <c r="G2703" i="1" s="1"/>
  <c r="H2703" i="1"/>
  <c r="A2704" i="1"/>
  <c r="B2704" i="1"/>
  <c r="D2704" i="1"/>
  <c r="G2704" i="1" s="1"/>
  <c r="H2704" i="1"/>
  <c r="A2705" i="1"/>
  <c r="J2705" i="1" s="1"/>
  <c r="B2705" i="1"/>
  <c r="D2705" i="1"/>
  <c r="G2705" i="1" s="1"/>
  <c r="H2705" i="1"/>
  <c r="A2706" i="1"/>
  <c r="B2706" i="1"/>
  <c r="D2706" i="1"/>
  <c r="G2706" i="1" s="1"/>
  <c r="H2706" i="1"/>
  <c r="A2707" i="1"/>
  <c r="B2707" i="1"/>
  <c r="D2707" i="1"/>
  <c r="G2707" i="1" s="1"/>
  <c r="H2707" i="1"/>
  <c r="A2708" i="1"/>
  <c r="B2708" i="1"/>
  <c r="D2708" i="1"/>
  <c r="G2708" i="1" s="1"/>
  <c r="H2708" i="1"/>
  <c r="A2709" i="1"/>
  <c r="B2709" i="1"/>
  <c r="D2709" i="1"/>
  <c r="G2709" i="1" s="1"/>
  <c r="H2709" i="1"/>
  <c r="A2710" i="1"/>
  <c r="B2710" i="1"/>
  <c r="D2710" i="1"/>
  <c r="G2710" i="1" s="1"/>
  <c r="H2710" i="1"/>
  <c r="A2711" i="1"/>
  <c r="B2711" i="1"/>
  <c r="D2711" i="1"/>
  <c r="G2711" i="1" s="1"/>
  <c r="H2711" i="1"/>
  <c r="A2712" i="1"/>
  <c r="B2712" i="1"/>
  <c r="D2712" i="1"/>
  <c r="G2712" i="1" s="1"/>
  <c r="H2712" i="1"/>
  <c r="A2713" i="1"/>
  <c r="B2713" i="1"/>
  <c r="D2713" i="1"/>
  <c r="G2713" i="1" s="1"/>
  <c r="H2713" i="1"/>
  <c r="A2714" i="1"/>
  <c r="B2714" i="1"/>
  <c r="D2714" i="1"/>
  <c r="G2714" i="1" s="1"/>
  <c r="H2714" i="1"/>
  <c r="A2715" i="1"/>
  <c r="B2715" i="1"/>
  <c r="D2715" i="1"/>
  <c r="G2715" i="1" s="1"/>
  <c r="H2715" i="1"/>
  <c r="A2716" i="1"/>
  <c r="K2716" i="1" s="1"/>
  <c r="B2716" i="1"/>
  <c r="D2716" i="1"/>
  <c r="G2716" i="1" s="1"/>
  <c r="H2716" i="1"/>
  <c r="A2717" i="1"/>
  <c r="B2717" i="1"/>
  <c r="D2717" i="1"/>
  <c r="G2717" i="1" s="1"/>
  <c r="H2717" i="1"/>
  <c r="A2718" i="1"/>
  <c r="B2718" i="1"/>
  <c r="D2718" i="1"/>
  <c r="G2718" i="1" s="1"/>
  <c r="H2718" i="1"/>
  <c r="A2719" i="1"/>
  <c r="B2719" i="1"/>
  <c r="D2719" i="1"/>
  <c r="G2719" i="1" s="1"/>
  <c r="H2719" i="1"/>
  <c r="A2720" i="1"/>
  <c r="B2720" i="1"/>
  <c r="D2720" i="1"/>
  <c r="G2720" i="1" s="1"/>
  <c r="H2720" i="1"/>
  <c r="A2721" i="1"/>
  <c r="B2721" i="1"/>
  <c r="D2721" i="1"/>
  <c r="G2721" i="1" s="1"/>
  <c r="H2721" i="1"/>
  <c r="A2722" i="1"/>
  <c r="B2722" i="1"/>
  <c r="D2722" i="1"/>
  <c r="G2722" i="1" s="1"/>
  <c r="H2722" i="1"/>
  <c r="A2723" i="1"/>
  <c r="B2723" i="1"/>
  <c r="D2723" i="1"/>
  <c r="G2723" i="1" s="1"/>
  <c r="H2723" i="1"/>
  <c r="A2724" i="1"/>
  <c r="B2724" i="1"/>
  <c r="D2724" i="1"/>
  <c r="G2724" i="1" s="1"/>
  <c r="H2724" i="1"/>
  <c r="A2725" i="1"/>
  <c r="B2725" i="1"/>
  <c r="D2725" i="1"/>
  <c r="G2725" i="1" s="1"/>
  <c r="H2725" i="1"/>
  <c r="A2726" i="1"/>
  <c r="B2726" i="1"/>
  <c r="D2726" i="1"/>
  <c r="G2726" i="1" s="1"/>
  <c r="H2726" i="1"/>
  <c r="A2727" i="1"/>
  <c r="B2727" i="1"/>
  <c r="D2727" i="1"/>
  <c r="G2727" i="1" s="1"/>
  <c r="H2727" i="1"/>
  <c r="A2728" i="1"/>
  <c r="B2728" i="1"/>
  <c r="D2728" i="1"/>
  <c r="G2728" i="1" s="1"/>
  <c r="H2728" i="1"/>
  <c r="A2729" i="1"/>
  <c r="B2729" i="1"/>
  <c r="D2729" i="1"/>
  <c r="G2729" i="1" s="1"/>
  <c r="H2729" i="1"/>
  <c r="A2730" i="1"/>
  <c r="B2730" i="1"/>
  <c r="D2730" i="1"/>
  <c r="G2730" i="1" s="1"/>
  <c r="H2730" i="1"/>
  <c r="A2731" i="1"/>
  <c r="B2731" i="1"/>
  <c r="D2731" i="1"/>
  <c r="G2731" i="1" s="1"/>
  <c r="H2731" i="1"/>
  <c r="A2732" i="1"/>
  <c r="B2732" i="1"/>
  <c r="D2732" i="1"/>
  <c r="G2732" i="1" s="1"/>
  <c r="H2732" i="1"/>
  <c r="A2733" i="1"/>
  <c r="B2733" i="1"/>
  <c r="D2733" i="1"/>
  <c r="G2733" i="1" s="1"/>
  <c r="H2733" i="1"/>
  <c r="A2734" i="1"/>
  <c r="B2734" i="1"/>
  <c r="D2734" i="1"/>
  <c r="G2734" i="1" s="1"/>
  <c r="H2734" i="1"/>
  <c r="A2735" i="1"/>
  <c r="B2735" i="1"/>
  <c r="D2735" i="1"/>
  <c r="G2735" i="1" s="1"/>
  <c r="H2735" i="1"/>
  <c r="A2736" i="1"/>
  <c r="B2736" i="1"/>
  <c r="D2736" i="1"/>
  <c r="G2736" i="1" s="1"/>
  <c r="H2736" i="1"/>
  <c r="A2737" i="1"/>
  <c r="B2737" i="1"/>
  <c r="D2737" i="1"/>
  <c r="G2737" i="1" s="1"/>
  <c r="H2737" i="1"/>
  <c r="A2738" i="1"/>
  <c r="B2738" i="1"/>
  <c r="D2738" i="1"/>
  <c r="G2738" i="1" s="1"/>
  <c r="H2738" i="1"/>
  <c r="A2739" i="1"/>
  <c r="B2739" i="1"/>
  <c r="D2739" i="1"/>
  <c r="G2739" i="1" s="1"/>
  <c r="H2739" i="1"/>
  <c r="A2740" i="1"/>
  <c r="B2740" i="1"/>
  <c r="D2740" i="1"/>
  <c r="G2740" i="1" s="1"/>
  <c r="H2740" i="1"/>
  <c r="A2741" i="1"/>
  <c r="B2741" i="1"/>
  <c r="D2741" i="1"/>
  <c r="G2741" i="1" s="1"/>
  <c r="H2741" i="1"/>
  <c r="A2742" i="1"/>
  <c r="B2742" i="1"/>
  <c r="D2742" i="1"/>
  <c r="G2742" i="1" s="1"/>
  <c r="H2742" i="1"/>
  <c r="A2743" i="1"/>
  <c r="B2743" i="1"/>
  <c r="D2743" i="1"/>
  <c r="G2743" i="1" s="1"/>
  <c r="H2743" i="1"/>
  <c r="A2744" i="1"/>
  <c r="B2744" i="1"/>
  <c r="D2744" i="1"/>
  <c r="G2744" i="1" s="1"/>
  <c r="H2744" i="1"/>
  <c r="A2745" i="1"/>
  <c r="B2745" i="1"/>
  <c r="D2745" i="1"/>
  <c r="G2745" i="1" s="1"/>
  <c r="H2745" i="1"/>
  <c r="A2746" i="1"/>
  <c r="B2746" i="1"/>
  <c r="D2746" i="1"/>
  <c r="G2746" i="1" s="1"/>
  <c r="H2746" i="1"/>
  <c r="A2747" i="1"/>
  <c r="B2747" i="1"/>
  <c r="D2747" i="1"/>
  <c r="G2747" i="1" s="1"/>
  <c r="H2747" i="1"/>
  <c r="A2748" i="1"/>
  <c r="B2748" i="1"/>
  <c r="D2748" i="1"/>
  <c r="G2748" i="1" s="1"/>
  <c r="H2748" i="1"/>
  <c r="A2749" i="1"/>
  <c r="B2749" i="1"/>
  <c r="D2749" i="1"/>
  <c r="G2749" i="1" s="1"/>
  <c r="H2749" i="1"/>
  <c r="A2750" i="1"/>
  <c r="B2750" i="1"/>
  <c r="D2750" i="1"/>
  <c r="G2750" i="1" s="1"/>
  <c r="H2750" i="1"/>
  <c r="A2751" i="1"/>
  <c r="B2751" i="1"/>
  <c r="D2751" i="1"/>
  <c r="G2751" i="1" s="1"/>
  <c r="H2751" i="1"/>
  <c r="A2752" i="1"/>
  <c r="B2752" i="1"/>
  <c r="D2752" i="1"/>
  <c r="G2752" i="1" s="1"/>
  <c r="H2752" i="1"/>
  <c r="A2753" i="1"/>
  <c r="K2753" i="1" s="1"/>
  <c r="B2753" i="1"/>
  <c r="D2753" i="1"/>
  <c r="G2753" i="1" s="1"/>
  <c r="H2753" i="1"/>
  <c r="A2754" i="1"/>
  <c r="B2754" i="1"/>
  <c r="D2754" i="1"/>
  <c r="G2754" i="1" s="1"/>
  <c r="H2754" i="1"/>
  <c r="A2755" i="1"/>
  <c r="B2755" i="1"/>
  <c r="D2755" i="1"/>
  <c r="G2755" i="1" s="1"/>
  <c r="H2755" i="1"/>
  <c r="A2756" i="1"/>
  <c r="B2756" i="1"/>
  <c r="D2756" i="1"/>
  <c r="G2756" i="1" s="1"/>
  <c r="H2756" i="1"/>
  <c r="A2757" i="1"/>
  <c r="B2757" i="1"/>
  <c r="D2757" i="1"/>
  <c r="G2757" i="1" s="1"/>
  <c r="H2757" i="1"/>
  <c r="A2758" i="1"/>
  <c r="B2758" i="1"/>
  <c r="D2758" i="1"/>
  <c r="G2758" i="1" s="1"/>
  <c r="H2758" i="1"/>
  <c r="A2759" i="1"/>
  <c r="B2759" i="1"/>
  <c r="D2759" i="1"/>
  <c r="G2759" i="1" s="1"/>
  <c r="H2759" i="1"/>
  <c r="A2760" i="1"/>
  <c r="B2760" i="1"/>
  <c r="D2760" i="1"/>
  <c r="G2760" i="1" s="1"/>
  <c r="H2760" i="1"/>
  <c r="A2761" i="1"/>
  <c r="B2761" i="1"/>
  <c r="I2761" i="1" s="1"/>
  <c r="D2761" i="1"/>
  <c r="G2761" i="1" s="1"/>
  <c r="H2761" i="1"/>
  <c r="A2762" i="1"/>
  <c r="B2762" i="1"/>
  <c r="D2762" i="1"/>
  <c r="G2762" i="1" s="1"/>
  <c r="H2762" i="1"/>
  <c r="A2763" i="1"/>
  <c r="B2763" i="1"/>
  <c r="D2763" i="1"/>
  <c r="G2763" i="1" s="1"/>
  <c r="H2763" i="1"/>
  <c r="A2764" i="1"/>
  <c r="B2764" i="1"/>
  <c r="D2764" i="1"/>
  <c r="G2764" i="1" s="1"/>
  <c r="H2764" i="1"/>
  <c r="A2765" i="1"/>
  <c r="B2765" i="1"/>
  <c r="D2765" i="1"/>
  <c r="G2765" i="1" s="1"/>
  <c r="H2765" i="1"/>
  <c r="A2766" i="1"/>
  <c r="B2766" i="1"/>
  <c r="D2766" i="1"/>
  <c r="G2766" i="1" s="1"/>
  <c r="H2766" i="1"/>
  <c r="A2767" i="1"/>
  <c r="B2767" i="1"/>
  <c r="D2767" i="1"/>
  <c r="G2767" i="1" s="1"/>
  <c r="H2767" i="1"/>
  <c r="A2768" i="1"/>
  <c r="B2768" i="1"/>
  <c r="D2768" i="1"/>
  <c r="G2768" i="1" s="1"/>
  <c r="H2768" i="1"/>
  <c r="A2769" i="1"/>
  <c r="B2769" i="1"/>
  <c r="D2769" i="1"/>
  <c r="G2769" i="1" s="1"/>
  <c r="H2769" i="1"/>
  <c r="A2770" i="1"/>
  <c r="B2770" i="1"/>
  <c r="D2770" i="1"/>
  <c r="G2770" i="1" s="1"/>
  <c r="H2770" i="1"/>
  <c r="A2771" i="1"/>
  <c r="B2771" i="1"/>
  <c r="D2771" i="1"/>
  <c r="G2771" i="1" s="1"/>
  <c r="H2771" i="1"/>
  <c r="A2772" i="1"/>
  <c r="B2772" i="1"/>
  <c r="D2772" i="1"/>
  <c r="G2772" i="1" s="1"/>
  <c r="H2772" i="1"/>
  <c r="A2773" i="1"/>
  <c r="B2773" i="1"/>
  <c r="D2773" i="1"/>
  <c r="G2773" i="1" s="1"/>
  <c r="H2773" i="1"/>
  <c r="A2774" i="1"/>
  <c r="B2774" i="1"/>
  <c r="D2774" i="1"/>
  <c r="G2774" i="1" s="1"/>
  <c r="H2774" i="1"/>
  <c r="A2775" i="1"/>
  <c r="B2775" i="1"/>
  <c r="D2775" i="1"/>
  <c r="G2775" i="1" s="1"/>
  <c r="H2775" i="1"/>
  <c r="A2776" i="1"/>
  <c r="B2776" i="1"/>
  <c r="D2776" i="1"/>
  <c r="G2776" i="1" s="1"/>
  <c r="H2776" i="1"/>
  <c r="A2777" i="1"/>
  <c r="B2777" i="1"/>
  <c r="D2777" i="1"/>
  <c r="G2777" i="1" s="1"/>
  <c r="H2777" i="1"/>
  <c r="A2778" i="1"/>
  <c r="B2778" i="1"/>
  <c r="D2778" i="1"/>
  <c r="G2778" i="1" s="1"/>
  <c r="H2778" i="1"/>
  <c r="A2779" i="1"/>
  <c r="B2779" i="1"/>
  <c r="D2779" i="1"/>
  <c r="G2779" i="1" s="1"/>
  <c r="H2779" i="1"/>
  <c r="A2780" i="1"/>
  <c r="B2780" i="1"/>
  <c r="D2780" i="1"/>
  <c r="G2780" i="1" s="1"/>
  <c r="H2780" i="1"/>
  <c r="A2781" i="1"/>
  <c r="B2781" i="1"/>
  <c r="D2781" i="1"/>
  <c r="G2781" i="1" s="1"/>
  <c r="H2781" i="1"/>
  <c r="A2782" i="1"/>
  <c r="B2782" i="1"/>
  <c r="D2782" i="1"/>
  <c r="G2782" i="1" s="1"/>
  <c r="H2782" i="1"/>
  <c r="A2783" i="1"/>
  <c r="B2783" i="1"/>
  <c r="D2783" i="1"/>
  <c r="G2783" i="1" s="1"/>
  <c r="H2783" i="1"/>
  <c r="A2784" i="1"/>
  <c r="B2784" i="1"/>
  <c r="D2784" i="1"/>
  <c r="G2784" i="1" s="1"/>
  <c r="H2784" i="1"/>
  <c r="A2785" i="1"/>
  <c r="B2785" i="1"/>
  <c r="D2785" i="1"/>
  <c r="G2785" i="1" s="1"/>
  <c r="H2785" i="1"/>
  <c r="A2786" i="1"/>
  <c r="B2786" i="1"/>
  <c r="D2786" i="1"/>
  <c r="G2786" i="1" s="1"/>
  <c r="H2786" i="1"/>
  <c r="A2787" i="1"/>
  <c r="B2787" i="1"/>
  <c r="D2787" i="1"/>
  <c r="G2787" i="1" s="1"/>
  <c r="H2787" i="1"/>
  <c r="A2788" i="1"/>
  <c r="B2788" i="1"/>
  <c r="D2788" i="1"/>
  <c r="G2788" i="1" s="1"/>
  <c r="H2788" i="1"/>
  <c r="A2789" i="1"/>
  <c r="B2789" i="1"/>
  <c r="D2789" i="1"/>
  <c r="G2789" i="1" s="1"/>
  <c r="H2789" i="1"/>
  <c r="A2790" i="1"/>
  <c r="B2790" i="1"/>
  <c r="D2790" i="1"/>
  <c r="G2790" i="1" s="1"/>
  <c r="H2790" i="1"/>
  <c r="A2791" i="1"/>
  <c r="B2791" i="1"/>
  <c r="D2791" i="1"/>
  <c r="G2791" i="1" s="1"/>
  <c r="H2791" i="1"/>
  <c r="A2792" i="1"/>
  <c r="J2792" i="1" s="1"/>
  <c r="B2792" i="1"/>
  <c r="D2792" i="1"/>
  <c r="G2792" i="1" s="1"/>
  <c r="H2792" i="1"/>
  <c r="A2793" i="1"/>
  <c r="B2793" i="1"/>
  <c r="D2793" i="1"/>
  <c r="G2793" i="1" s="1"/>
  <c r="H2793" i="1"/>
  <c r="A2794" i="1"/>
  <c r="B2794" i="1"/>
  <c r="D2794" i="1"/>
  <c r="G2794" i="1" s="1"/>
  <c r="H2794" i="1"/>
  <c r="A2795" i="1"/>
  <c r="B2795" i="1"/>
  <c r="D2795" i="1"/>
  <c r="G2795" i="1" s="1"/>
  <c r="H2795" i="1"/>
  <c r="A2796" i="1"/>
  <c r="B2796" i="1"/>
  <c r="D2796" i="1"/>
  <c r="G2796" i="1" s="1"/>
  <c r="H2796" i="1"/>
  <c r="A2797" i="1"/>
  <c r="B2797" i="1"/>
  <c r="D2797" i="1"/>
  <c r="G2797" i="1" s="1"/>
  <c r="H2797" i="1"/>
  <c r="A2798" i="1"/>
  <c r="B2798" i="1"/>
  <c r="D2798" i="1"/>
  <c r="G2798" i="1" s="1"/>
  <c r="H2798" i="1"/>
  <c r="A2799" i="1"/>
  <c r="B2799" i="1"/>
  <c r="D2799" i="1"/>
  <c r="G2799" i="1" s="1"/>
  <c r="H2799" i="1"/>
  <c r="A2800" i="1"/>
  <c r="B2800" i="1"/>
  <c r="D2800" i="1"/>
  <c r="G2800" i="1" s="1"/>
  <c r="H2800" i="1"/>
  <c r="A2801" i="1"/>
  <c r="B2801" i="1"/>
  <c r="D2801" i="1"/>
  <c r="G2801" i="1" s="1"/>
  <c r="H2801" i="1"/>
  <c r="A2802" i="1"/>
  <c r="B2802" i="1"/>
  <c r="D2802" i="1"/>
  <c r="G2802" i="1" s="1"/>
  <c r="H2802" i="1"/>
  <c r="A2803" i="1"/>
  <c r="B2803" i="1"/>
  <c r="D2803" i="1"/>
  <c r="G2803" i="1" s="1"/>
  <c r="H2803" i="1"/>
  <c r="A2804" i="1"/>
  <c r="B2804" i="1"/>
  <c r="D2804" i="1"/>
  <c r="G2804" i="1" s="1"/>
  <c r="H2804" i="1"/>
  <c r="A2805" i="1"/>
  <c r="B2805" i="1"/>
  <c r="D2805" i="1"/>
  <c r="G2805" i="1" s="1"/>
  <c r="H2805" i="1"/>
  <c r="A2806" i="1"/>
  <c r="B2806" i="1"/>
  <c r="D2806" i="1"/>
  <c r="G2806" i="1" s="1"/>
  <c r="H2806" i="1"/>
  <c r="A2807" i="1"/>
  <c r="B2807" i="1"/>
  <c r="D2807" i="1"/>
  <c r="G2807" i="1" s="1"/>
  <c r="H2807" i="1"/>
  <c r="A2808" i="1"/>
  <c r="B2808" i="1"/>
  <c r="D2808" i="1"/>
  <c r="G2808" i="1" s="1"/>
  <c r="H2808" i="1"/>
  <c r="A2809" i="1"/>
  <c r="B2809" i="1"/>
  <c r="D2809" i="1"/>
  <c r="G2809" i="1" s="1"/>
  <c r="H2809" i="1"/>
  <c r="A2810" i="1"/>
  <c r="B2810" i="1"/>
  <c r="D2810" i="1"/>
  <c r="G2810" i="1" s="1"/>
  <c r="H2810" i="1"/>
  <c r="A2811" i="1"/>
  <c r="B2811" i="1"/>
  <c r="D2811" i="1"/>
  <c r="G2811" i="1" s="1"/>
  <c r="H2811" i="1"/>
  <c r="A2812" i="1"/>
  <c r="B2812" i="1"/>
  <c r="D2812" i="1"/>
  <c r="G2812" i="1" s="1"/>
  <c r="H2812" i="1"/>
  <c r="A2813" i="1"/>
  <c r="B2813" i="1"/>
  <c r="D2813" i="1"/>
  <c r="G2813" i="1" s="1"/>
  <c r="H2813" i="1"/>
  <c r="A2814" i="1"/>
  <c r="B2814" i="1"/>
  <c r="D2814" i="1"/>
  <c r="G2814" i="1" s="1"/>
  <c r="H2814" i="1"/>
  <c r="A2815" i="1"/>
  <c r="B2815" i="1"/>
  <c r="D2815" i="1"/>
  <c r="G2815" i="1" s="1"/>
  <c r="H2815" i="1"/>
  <c r="A2816" i="1"/>
  <c r="B2816" i="1"/>
  <c r="D2816" i="1"/>
  <c r="G2816" i="1" s="1"/>
  <c r="H2816" i="1"/>
  <c r="A2817" i="1"/>
  <c r="B2817" i="1"/>
  <c r="D2817" i="1"/>
  <c r="G2817" i="1" s="1"/>
  <c r="H2817" i="1"/>
  <c r="A2818" i="1"/>
  <c r="B2818" i="1"/>
  <c r="D2818" i="1"/>
  <c r="G2818" i="1" s="1"/>
  <c r="H2818" i="1"/>
  <c r="A2819" i="1"/>
  <c r="B2819" i="1"/>
  <c r="D2819" i="1"/>
  <c r="G2819" i="1" s="1"/>
  <c r="H2819" i="1"/>
  <c r="A2820" i="1"/>
  <c r="B2820" i="1"/>
  <c r="D2820" i="1"/>
  <c r="G2820" i="1" s="1"/>
  <c r="H2820" i="1"/>
  <c r="A2821" i="1"/>
  <c r="B2821" i="1"/>
  <c r="D2821" i="1"/>
  <c r="G2821" i="1" s="1"/>
  <c r="H2821" i="1"/>
  <c r="A2822" i="1"/>
  <c r="B2822" i="1"/>
  <c r="D2822" i="1"/>
  <c r="G2822" i="1" s="1"/>
  <c r="H2822" i="1"/>
  <c r="A2823" i="1"/>
  <c r="B2823" i="1"/>
  <c r="D2823" i="1"/>
  <c r="G2823" i="1" s="1"/>
  <c r="H2823" i="1"/>
  <c r="A2824" i="1"/>
  <c r="B2824" i="1"/>
  <c r="D2824" i="1"/>
  <c r="G2824" i="1" s="1"/>
  <c r="H2824" i="1"/>
  <c r="A2825" i="1"/>
  <c r="B2825" i="1"/>
  <c r="D2825" i="1"/>
  <c r="G2825" i="1" s="1"/>
  <c r="H2825" i="1"/>
  <c r="A2826" i="1"/>
  <c r="B2826" i="1"/>
  <c r="D2826" i="1"/>
  <c r="G2826" i="1" s="1"/>
  <c r="H2826" i="1"/>
  <c r="A2827" i="1"/>
  <c r="B2827" i="1"/>
  <c r="D2827" i="1"/>
  <c r="G2827" i="1" s="1"/>
  <c r="H2827" i="1"/>
  <c r="A2828" i="1"/>
  <c r="B2828" i="1"/>
  <c r="D2828" i="1"/>
  <c r="G2828" i="1" s="1"/>
  <c r="H2828" i="1"/>
  <c r="A2829" i="1"/>
  <c r="B2829" i="1"/>
  <c r="D2829" i="1"/>
  <c r="G2829" i="1" s="1"/>
  <c r="H2829" i="1"/>
  <c r="A2830" i="1"/>
  <c r="B2830" i="1"/>
  <c r="D2830" i="1"/>
  <c r="G2830" i="1" s="1"/>
  <c r="H2830" i="1"/>
  <c r="A2831" i="1"/>
  <c r="B2831" i="1"/>
  <c r="D2831" i="1"/>
  <c r="G2831" i="1" s="1"/>
  <c r="H2831" i="1"/>
  <c r="A2832" i="1"/>
  <c r="B2832" i="1"/>
  <c r="D2832" i="1"/>
  <c r="G2832" i="1" s="1"/>
  <c r="H2832" i="1"/>
  <c r="A2833" i="1"/>
  <c r="B2833" i="1"/>
  <c r="D2833" i="1"/>
  <c r="G2833" i="1" s="1"/>
  <c r="H2833" i="1"/>
  <c r="A2834" i="1"/>
  <c r="B2834" i="1"/>
  <c r="D2834" i="1"/>
  <c r="G2834" i="1" s="1"/>
  <c r="H2834" i="1"/>
  <c r="A2835" i="1"/>
  <c r="B2835" i="1"/>
  <c r="D2835" i="1"/>
  <c r="G2835" i="1" s="1"/>
  <c r="H2835" i="1"/>
  <c r="A2836" i="1"/>
  <c r="B2836" i="1"/>
  <c r="D2836" i="1"/>
  <c r="G2836" i="1" s="1"/>
  <c r="H2836" i="1"/>
  <c r="A2837" i="1"/>
  <c r="B2837" i="1"/>
  <c r="D2837" i="1"/>
  <c r="G2837" i="1" s="1"/>
  <c r="H2837" i="1"/>
  <c r="A2838" i="1"/>
  <c r="B2838" i="1"/>
  <c r="D2838" i="1"/>
  <c r="G2838" i="1" s="1"/>
  <c r="H2838" i="1"/>
  <c r="A2839" i="1"/>
  <c r="B2839" i="1"/>
  <c r="D2839" i="1"/>
  <c r="G2839" i="1" s="1"/>
  <c r="H2839" i="1"/>
  <c r="A2840" i="1"/>
  <c r="B2840" i="1"/>
  <c r="D2840" i="1"/>
  <c r="G2840" i="1" s="1"/>
  <c r="H2840" i="1"/>
  <c r="A2841" i="1"/>
  <c r="B2841" i="1"/>
  <c r="D2841" i="1"/>
  <c r="G2841" i="1" s="1"/>
  <c r="H2841" i="1"/>
  <c r="A2842" i="1"/>
  <c r="B2842" i="1"/>
  <c r="D2842" i="1"/>
  <c r="G2842" i="1" s="1"/>
  <c r="H2842" i="1"/>
  <c r="A2843" i="1"/>
  <c r="B2843" i="1"/>
  <c r="D2843" i="1"/>
  <c r="G2843" i="1" s="1"/>
  <c r="H2843" i="1"/>
  <c r="A2844" i="1"/>
  <c r="B2844" i="1"/>
  <c r="D2844" i="1"/>
  <c r="G2844" i="1" s="1"/>
  <c r="H2844" i="1"/>
  <c r="A2845" i="1"/>
  <c r="B2845" i="1"/>
  <c r="D2845" i="1"/>
  <c r="G2845" i="1" s="1"/>
  <c r="H2845" i="1"/>
  <c r="A2846" i="1"/>
  <c r="B2846" i="1"/>
  <c r="D2846" i="1"/>
  <c r="G2846" i="1" s="1"/>
  <c r="H2846" i="1"/>
  <c r="A2847" i="1"/>
  <c r="B2847" i="1"/>
  <c r="D2847" i="1"/>
  <c r="G2847" i="1" s="1"/>
  <c r="H2847" i="1"/>
  <c r="A2848" i="1"/>
  <c r="B2848" i="1"/>
  <c r="D2848" i="1"/>
  <c r="G2848" i="1" s="1"/>
  <c r="H2848" i="1"/>
  <c r="A2849" i="1"/>
  <c r="B2849" i="1"/>
  <c r="D2849" i="1"/>
  <c r="G2849" i="1" s="1"/>
  <c r="H2849" i="1"/>
  <c r="A2850" i="1"/>
  <c r="B2850" i="1"/>
  <c r="D2850" i="1"/>
  <c r="G2850" i="1" s="1"/>
  <c r="H2850" i="1"/>
  <c r="A2851" i="1"/>
  <c r="B2851" i="1"/>
  <c r="D2851" i="1"/>
  <c r="G2851" i="1" s="1"/>
  <c r="H2851" i="1"/>
  <c r="A2852" i="1"/>
  <c r="B2852" i="1"/>
  <c r="D2852" i="1"/>
  <c r="G2852" i="1" s="1"/>
  <c r="H2852" i="1"/>
  <c r="A2853" i="1"/>
  <c r="B2853" i="1"/>
  <c r="D2853" i="1"/>
  <c r="G2853" i="1" s="1"/>
  <c r="H2853" i="1"/>
  <c r="A2854" i="1"/>
  <c r="B2854" i="1"/>
  <c r="D2854" i="1"/>
  <c r="G2854" i="1" s="1"/>
  <c r="H2854" i="1"/>
  <c r="A2855" i="1"/>
  <c r="B2855" i="1"/>
  <c r="D2855" i="1"/>
  <c r="G2855" i="1" s="1"/>
  <c r="H2855" i="1"/>
  <c r="A2856" i="1"/>
  <c r="B2856" i="1"/>
  <c r="D2856" i="1"/>
  <c r="G2856" i="1" s="1"/>
  <c r="H2856" i="1"/>
  <c r="A2857" i="1"/>
  <c r="B2857" i="1"/>
  <c r="D2857" i="1"/>
  <c r="G2857" i="1" s="1"/>
  <c r="H2857" i="1"/>
  <c r="A2858" i="1"/>
  <c r="B2858" i="1"/>
  <c r="D2858" i="1"/>
  <c r="G2858" i="1" s="1"/>
  <c r="H2858" i="1"/>
  <c r="A2859" i="1"/>
  <c r="B2859" i="1"/>
  <c r="D2859" i="1"/>
  <c r="G2859" i="1" s="1"/>
  <c r="H2859" i="1"/>
  <c r="A2860" i="1"/>
  <c r="B2860" i="1"/>
  <c r="D2860" i="1"/>
  <c r="G2860" i="1" s="1"/>
  <c r="H2860" i="1"/>
  <c r="A2861" i="1"/>
  <c r="B2861" i="1"/>
  <c r="D2861" i="1"/>
  <c r="G2861" i="1" s="1"/>
  <c r="H2861" i="1"/>
  <c r="A2862" i="1"/>
  <c r="B2862" i="1"/>
  <c r="D2862" i="1"/>
  <c r="G2862" i="1" s="1"/>
  <c r="H2862" i="1"/>
  <c r="A2863" i="1"/>
  <c r="B2863" i="1"/>
  <c r="D2863" i="1"/>
  <c r="G2863" i="1" s="1"/>
  <c r="H2863" i="1"/>
  <c r="A2864" i="1"/>
  <c r="B2864" i="1"/>
  <c r="D2864" i="1"/>
  <c r="G2864" i="1" s="1"/>
  <c r="H2864" i="1"/>
  <c r="A2865" i="1"/>
  <c r="B2865" i="1"/>
  <c r="D2865" i="1"/>
  <c r="G2865" i="1" s="1"/>
  <c r="H2865" i="1"/>
  <c r="A2866" i="1"/>
  <c r="B2866" i="1"/>
  <c r="D2866" i="1"/>
  <c r="G2866" i="1" s="1"/>
  <c r="H2866" i="1"/>
  <c r="A2867" i="1"/>
  <c r="B2867" i="1"/>
  <c r="D2867" i="1"/>
  <c r="G2867" i="1" s="1"/>
  <c r="H2867" i="1"/>
  <c r="A2868" i="1"/>
  <c r="B2868" i="1"/>
  <c r="D2868" i="1"/>
  <c r="G2868" i="1" s="1"/>
  <c r="H2868" i="1"/>
  <c r="A2869" i="1"/>
  <c r="B2869" i="1"/>
  <c r="D2869" i="1"/>
  <c r="G2869" i="1" s="1"/>
  <c r="H2869" i="1"/>
  <c r="A2870" i="1"/>
  <c r="B2870" i="1"/>
  <c r="D2870" i="1"/>
  <c r="G2870" i="1" s="1"/>
  <c r="H2870" i="1"/>
  <c r="A2871" i="1"/>
  <c r="B2871" i="1"/>
  <c r="D2871" i="1"/>
  <c r="G2871" i="1" s="1"/>
  <c r="H2871" i="1"/>
  <c r="A2872" i="1"/>
  <c r="B2872" i="1"/>
  <c r="D2872" i="1"/>
  <c r="G2872" i="1" s="1"/>
  <c r="H2872" i="1"/>
  <c r="A2873" i="1"/>
  <c r="B2873" i="1"/>
  <c r="D2873" i="1"/>
  <c r="G2873" i="1" s="1"/>
  <c r="H2873" i="1"/>
  <c r="A2874" i="1"/>
  <c r="B2874" i="1"/>
  <c r="D2874" i="1"/>
  <c r="G2874" i="1" s="1"/>
  <c r="H2874" i="1"/>
  <c r="A2875" i="1"/>
  <c r="B2875" i="1"/>
  <c r="D2875" i="1"/>
  <c r="G2875" i="1" s="1"/>
  <c r="H2875" i="1"/>
  <c r="A2876" i="1"/>
  <c r="B2876" i="1"/>
  <c r="D2876" i="1"/>
  <c r="G2876" i="1" s="1"/>
  <c r="H2876" i="1"/>
  <c r="A2877" i="1"/>
  <c r="B2877" i="1"/>
  <c r="D2877" i="1"/>
  <c r="G2877" i="1" s="1"/>
  <c r="H2877" i="1"/>
  <c r="A2878" i="1"/>
  <c r="B2878" i="1"/>
  <c r="D2878" i="1"/>
  <c r="G2878" i="1" s="1"/>
  <c r="H2878" i="1"/>
  <c r="A2879" i="1"/>
  <c r="B2879" i="1"/>
  <c r="D2879" i="1"/>
  <c r="G2879" i="1" s="1"/>
  <c r="H2879" i="1"/>
  <c r="A2880" i="1"/>
  <c r="B2880" i="1"/>
  <c r="D2880" i="1"/>
  <c r="G2880" i="1" s="1"/>
  <c r="H2880" i="1"/>
  <c r="A2881" i="1"/>
  <c r="B2881" i="1"/>
  <c r="D2881" i="1"/>
  <c r="G2881" i="1" s="1"/>
  <c r="H2881" i="1"/>
  <c r="A2882" i="1"/>
  <c r="B2882" i="1"/>
  <c r="D2882" i="1"/>
  <c r="G2882" i="1" s="1"/>
  <c r="H2882" i="1"/>
  <c r="A2883" i="1"/>
  <c r="B2883" i="1"/>
  <c r="D2883" i="1"/>
  <c r="G2883" i="1" s="1"/>
  <c r="H2883" i="1"/>
  <c r="A2884" i="1"/>
  <c r="B2884" i="1"/>
  <c r="D2884" i="1"/>
  <c r="G2884" i="1" s="1"/>
  <c r="H2884" i="1"/>
  <c r="A2885" i="1"/>
  <c r="B2885" i="1"/>
  <c r="D2885" i="1"/>
  <c r="G2885" i="1" s="1"/>
  <c r="H2885" i="1"/>
  <c r="A2886" i="1"/>
  <c r="B2886" i="1"/>
  <c r="D2886" i="1"/>
  <c r="G2886" i="1" s="1"/>
  <c r="H2886" i="1"/>
  <c r="A2887" i="1"/>
  <c r="B2887" i="1"/>
  <c r="I2887" i="1" s="1"/>
  <c r="D2887" i="1"/>
  <c r="G2887" i="1" s="1"/>
  <c r="H2887" i="1"/>
  <c r="A2888" i="1"/>
  <c r="K2888" i="1" s="1"/>
  <c r="B2888" i="1"/>
  <c r="D2888" i="1"/>
  <c r="G2888" i="1" s="1"/>
  <c r="H2888" i="1"/>
  <c r="A2889" i="1"/>
  <c r="B2889" i="1"/>
  <c r="D2889" i="1"/>
  <c r="G2889" i="1" s="1"/>
  <c r="H2889" i="1"/>
  <c r="A2890" i="1"/>
  <c r="B2890" i="1"/>
  <c r="D2890" i="1"/>
  <c r="G2890" i="1" s="1"/>
  <c r="H2890" i="1"/>
  <c r="A2891" i="1"/>
  <c r="B2891" i="1"/>
  <c r="D2891" i="1"/>
  <c r="G2891" i="1" s="1"/>
  <c r="H2891" i="1"/>
  <c r="A2892" i="1"/>
  <c r="B2892" i="1"/>
  <c r="D2892" i="1"/>
  <c r="G2892" i="1" s="1"/>
  <c r="H2892" i="1"/>
  <c r="A2893" i="1"/>
  <c r="B2893" i="1"/>
  <c r="D2893" i="1"/>
  <c r="G2893" i="1" s="1"/>
  <c r="H2893" i="1"/>
  <c r="A2894" i="1"/>
  <c r="B2894" i="1"/>
  <c r="D2894" i="1"/>
  <c r="G2894" i="1" s="1"/>
  <c r="H2894" i="1"/>
  <c r="A2895" i="1"/>
  <c r="B2895" i="1"/>
  <c r="D2895" i="1"/>
  <c r="G2895" i="1" s="1"/>
  <c r="H2895" i="1"/>
  <c r="A2896" i="1"/>
  <c r="B2896" i="1"/>
  <c r="D2896" i="1"/>
  <c r="G2896" i="1" s="1"/>
  <c r="H2896" i="1"/>
  <c r="A2897" i="1"/>
  <c r="B2897" i="1"/>
  <c r="D2897" i="1"/>
  <c r="G2897" i="1" s="1"/>
  <c r="H2897" i="1"/>
  <c r="A2898" i="1"/>
  <c r="B2898" i="1"/>
  <c r="D2898" i="1"/>
  <c r="G2898" i="1" s="1"/>
  <c r="H2898" i="1"/>
  <c r="A2899" i="1"/>
  <c r="K2899" i="1" s="1"/>
  <c r="B2899" i="1"/>
  <c r="D2899" i="1"/>
  <c r="G2899" i="1" s="1"/>
  <c r="H2899" i="1"/>
  <c r="A2900" i="1"/>
  <c r="B2900" i="1"/>
  <c r="D2900" i="1"/>
  <c r="G2900" i="1" s="1"/>
  <c r="H2900" i="1"/>
  <c r="A2901" i="1"/>
  <c r="B2901" i="1"/>
  <c r="D2901" i="1"/>
  <c r="G2901" i="1" s="1"/>
  <c r="H2901" i="1"/>
  <c r="A2902" i="1"/>
  <c r="B2902" i="1"/>
  <c r="D2902" i="1"/>
  <c r="G2902" i="1" s="1"/>
  <c r="H2902" i="1"/>
  <c r="A2903" i="1"/>
  <c r="B2903" i="1"/>
  <c r="D2903" i="1"/>
  <c r="G2903" i="1" s="1"/>
  <c r="H2903" i="1"/>
  <c r="A2904" i="1"/>
  <c r="B2904" i="1"/>
  <c r="D2904" i="1"/>
  <c r="G2904" i="1" s="1"/>
  <c r="H2904" i="1"/>
  <c r="A2905" i="1"/>
  <c r="B2905" i="1"/>
  <c r="D2905" i="1"/>
  <c r="G2905" i="1" s="1"/>
  <c r="H2905" i="1"/>
  <c r="A2906" i="1"/>
  <c r="B2906" i="1"/>
  <c r="D2906" i="1"/>
  <c r="G2906" i="1" s="1"/>
  <c r="H2906" i="1"/>
  <c r="A2907" i="1"/>
  <c r="B2907" i="1"/>
  <c r="D2907" i="1"/>
  <c r="G2907" i="1" s="1"/>
  <c r="H2907" i="1"/>
  <c r="A2908" i="1"/>
  <c r="B2908" i="1"/>
  <c r="D2908" i="1"/>
  <c r="G2908" i="1" s="1"/>
  <c r="H2908" i="1"/>
  <c r="A2909" i="1"/>
  <c r="B2909" i="1"/>
  <c r="D2909" i="1"/>
  <c r="G2909" i="1" s="1"/>
  <c r="H2909" i="1"/>
  <c r="A2910" i="1"/>
  <c r="B2910" i="1"/>
  <c r="D2910" i="1"/>
  <c r="G2910" i="1" s="1"/>
  <c r="H2910" i="1"/>
  <c r="A2911" i="1"/>
  <c r="B2911" i="1"/>
  <c r="D2911" i="1"/>
  <c r="G2911" i="1" s="1"/>
  <c r="H2911" i="1"/>
  <c r="A2912" i="1"/>
  <c r="B2912" i="1"/>
  <c r="D2912" i="1"/>
  <c r="G2912" i="1" s="1"/>
  <c r="H2912" i="1"/>
  <c r="A2913" i="1"/>
  <c r="B2913" i="1"/>
  <c r="D2913" i="1"/>
  <c r="G2913" i="1" s="1"/>
  <c r="H2913" i="1"/>
  <c r="A2914" i="1"/>
  <c r="B2914" i="1"/>
  <c r="D2914" i="1"/>
  <c r="G2914" i="1" s="1"/>
  <c r="H2914" i="1"/>
  <c r="A2915" i="1"/>
  <c r="B2915" i="1"/>
  <c r="D2915" i="1"/>
  <c r="G2915" i="1" s="1"/>
  <c r="H2915" i="1"/>
  <c r="A2916" i="1"/>
  <c r="B2916" i="1"/>
  <c r="D2916" i="1"/>
  <c r="G2916" i="1" s="1"/>
  <c r="H2916" i="1"/>
  <c r="A2917" i="1"/>
  <c r="B2917" i="1"/>
  <c r="D2917" i="1"/>
  <c r="G2917" i="1" s="1"/>
  <c r="H2917" i="1"/>
  <c r="A2918" i="1"/>
  <c r="B2918" i="1"/>
  <c r="D2918" i="1"/>
  <c r="G2918" i="1" s="1"/>
  <c r="H2918" i="1"/>
  <c r="A2919" i="1"/>
  <c r="B2919" i="1"/>
  <c r="D2919" i="1"/>
  <c r="G2919" i="1" s="1"/>
  <c r="H2919" i="1"/>
  <c r="A2920" i="1"/>
  <c r="B2920" i="1"/>
  <c r="D2920" i="1"/>
  <c r="G2920" i="1" s="1"/>
  <c r="H2920" i="1"/>
  <c r="A2921" i="1"/>
  <c r="B2921" i="1"/>
  <c r="D2921" i="1"/>
  <c r="G2921" i="1" s="1"/>
  <c r="H2921" i="1"/>
  <c r="A2922" i="1"/>
  <c r="B2922" i="1"/>
  <c r="D2922" i="1"/>
  <c r="G2922" i="1" s="1"/>
  <c r="H2922" i="1"/>
  <c r="A2923" i="1"/>
  <c r="B2923" i="1"/>
  <c r="D2923" i="1"/>
  <c r="G2923" i="1" s="1"/>
  <c r="H2923" i="1"/>
  <c r="A2924" i="1"/>
  <c r="B2924" i="1"/>
  <c r="D2924" i="1"/>
  <c r="G2924" i="1" s="1"/>
  <c r="H2924" i="1"/>
  <c r="A2925" i="1"/>
  <c r="B2925" i="1"/>
  <c r="D2925" i="1"/>
  <c r="G2925" i="1" s="1"/>
  <c r="H2925" i="1"/>
  <c r="A2926" i="1"/>
  <c r="B2926" i="1"/>
  <c r="D2926" i="1"/>
  <c r="G2926" i="1" s="1"/>
  <c r="H2926" i="1"/>
  <c r="A2927" i="1"/>
  <c r="B2927" i="1"/>
  <c r="D2927" i="1"/>
  <c r="G2927" i="1" s="1"/>
  <c r="H2927" i="1"/>
  <c r="A2928" i="1"/>
  <c r="B2928" i="1"/>
  <c r="D2928" i="1"/>
  <c r="G2928" i="1" s="1"/>
  <c r="H2928" i="1"/>
  <c r="A2929" i="1"/>
  <c r="B2929" i="1"/>
  <c r="D2929" i="1"/>
  <c r="G2929" i="1" s="1"/>
  <c r="H2929" i="1"/>
  <c r="A2930" i="1"/>
  <c r="B2930" i="1"/>
  <c r="D2930" i="1"/>
  <c r="G2930" i="1" s="1"/>
  <c r="H2930" i="1"/>
  <c r="A2931" i="1"/>
  <c r="B2931" i="1"/>
  <c r="D2931" i="1"/>
  <c r="G2931" i="1" s="1"/>
  <c r="H2931" i="1"/>
  <c r="A2932" i="1"/>
  <c r="B2932" i="1"/>
  <c r="D2932" i="1"/>
  <c r="G2932" i="1" s="1"/>
  <c r="H2932" i="1"/>
  <c r="A2933" i="1"/>
  <c r="B2933" i="1"/>
  <c r="D2933" i="1"/>
  <c r="G2933" i="1" s="1"/>
  <c r="H2933" i="1"/>
  <c r="A2934" i="1"/>
  <c r="B2934" i="1"/>
  <c r="D2934" i="1"/>
  <c r="G2934" i="1" s="1"/>
  <c r="H2934" i="1"/>
  <c r="A2935" i="1"/>
  <c r="B2935" i="1"/>
  <c r="D2935" i="1"/>
  <c r="G2935" i="1" s="1"/>
  <c r="H2935" i="1"/>
  <c r="A2936" i="1"/>
  <c r="B2936" i="1"/>
  <c r="D2936" i="1"/>
  <c r="G2936" i="1" s="1"/>
  <c r="H2936" i="1"/>
  <c r="A2937" i="1"/>
  <c r="B2937" i="1"/>
  <c r="D2937" i="1"/>
  <c r="G2937" i="1" s="1"/>
  <c r="H2937" i="1"/>
  <c r="A2938" i="1"/>
  <c r="B2938" i="1"/>
  <c r="D2938" i="1"/>
  <c r="G2938" i="1" s="1"/>
  <c r="H2938" i="1"/>
  <c r="A2939" i="1"/>
  <c r="B2939" i="1"/>
  <c r="D2939" i="1"/>
  <c r="G2939" i="1" s="1"/>
  <c r="H2939" i="1"/>
  <c r="A2940" i="1"/>
  <c r="B2940" i="1"/>
  <c r="D2940" i="1"/>
  <c r="G2940" i="1" s="1"/>
  <c r="H2940" i="1"/>
  <c r="A2941" i="1"/>
  <c r="B2941" i="1"/>
  <c r="D2941" i="1"/>
  <c r="G2941" i="1" s="1"/>
  <c r="H2941" i="1"/>
  <c r="A2942" i="1"/>
  <c r="B2942" i="1"/>
  <c r="D2942" i="1"/>
  <c r="G2942" i="1" s="1"/>
  <c r="H2942" i="1"/>
  <c r="A2943" i="1"/>
  <c r="B2943" i="1"/>
  <c r="D2943" i="1"/>
  <c r="G2943" i="1" s="1"/>
  <c r="H2943" i="1"/>
  <c r="A2944" i="1"/>
  <c r="B2944" i="1"/>
  <c r="D2944" i="1"/>
  <c r="G2944" i="1" s="1"/>
  <c r="H2944" i="1"/>
  <c r="A2945" i="1"/>
  <c r="B2945" i="1"/>
  <c r="D2945" i="1"/>
  <c r="G2945" i="1" s="1"/>
  <c r="H2945" i="1"/>
  <c r="A2946" i="1"/>
  <c r="B2946" i="1"/>
  <c r="D2946" i="1"/>
  <c r="G2946" i="1" s="1"/>
  <c r="H2946" i="1"/>
  <c r="A2947" i="1"/>
  <c r="B2947" i="1"/>
  <c r="D2947" i="1"/>
  <c r="G2947" i="1" s="1"/>
  <c r="H2947" i="1"/>
  <c r="A2948" i="1"/>
  <c r="B2948" i="1"/>
  <c r="D2948" i="1"/>
  <c r="G2948" i="1" s="1"/>
  <c r="H2948" i="1"/>
  <c r="A2949" i="1"/>
  <c r="B2949" i="1"/>
  <c r="D2949" i="1"/>
  <c r="G2949" i="1" s="1"/>
  <c r="H2949" i="1"/>
  <c r="A2950" i="1"/>
  <c r="B2950" i="1"/>
  <c r="I2950" i="1" s="1"/>
  <c r="D2950" i="1"/>
  <c r="G2950" i="1" s="1"/>
  <c r="H2950" i="1"/>
  <c r="A2951" i="1"/>
  <c r="B2951" i="1"/>
  <c r="D2951" i="1"/>
  <c r="G2951" i="1" s="1"/>
  <c r="H2951" i="1"/>
  <c r="A2952" i="1"/>
  <c r="B2952" i="1"/>
  <c r="D2952" i="1"/>
  <c r="G2952" i="1" s="1"/>
  <c r="H2952" i="1"/>
  <c r="A2953" i="1"/>
  <c r="B2953" i="1"/>
  <c r="D2953" i="1"/>
  <c r="G2953" i="1" s="1"/>
  <c r="H2953" i="1"/>
  <c r="A2954" i="1"/>
  <c r="B2954" i="1"/>
  <c r="D2954" i="1"/>
  <c r="G2954" i="1" s="1"/>
  <c r="H2954" i="1"/>
  <c r="A2955" i="1"/>
  <c r="B2955" i="1"/>
  <c r="D2955" i="1"/>
  <c r="G2955" i="1" s="1"/>
  <c r="H2955" i="1"/>
  <c r="A2956" i="1"/>
  <c r="B2956" i="1"/>
  <c r="D2956" i="1"/>
  <c r="G2956" i="1" s="1"/>
  <c r="H2956" i="1"/>
  <c r="A2957" i="1"/>
  <c r="B2957" i="1"/>
  <c r="D2957" i="1"/>
  <c r="G2957" i="1" s="1"/>
  <c r="H2957" i="1"/>
  <c r="A2958" i="1"/>
  <c r="B2958" i="1"/>
  <c r="D2958" i="1"/>
  <c r="G2958" i="1" s="1"/>
  <c r="H2958" i="1"/>
  <c r="A2959" i="1"/>
  <c r="B2959" i="1"/>
  <c r="D2959" i="1"/>
  <c r="G2959" i="1" s="1"/>
  <c r="H2959" i="1"/>
  <c r="A2960" i="1"/>
  <c r="B2960" i="1"/>
  <c r="D2960" i="1"/>
  <c r="G2960" i="1" s="1"/>
  <c r="H2960" i="1"/>
  <c r="A2961" i="1"/>
  <c r="B2961" i="1"/>
  <c r="D2961" i="1"/>
  <c r="G2961" i="1" s="1"/>
  <c r="H2961" i="1"/>
  <c r="A2962" i="1"/>
  <c r="B2962" i="1"/>
  <c r="D2962" i="1"/>
  <c r="G2962" i="1" s="1"/>
  <c r="H2962" i="1"/>
  <c r="A2963" i="1"/>
  <c r="B2963" i="1"/>
  <c r="D2963" i="1"/>
  <c r="G2963" i="1" s="1"/>
  <c r="H2963" i="1"/>
  <c r="A2964" i="1"/>
  <c r="K2964" i="1" s="1"/>
  <c r="B2964" i="1"/>
  <c r="D2964" i="1"/>
  <c r="G2964" i="1" s="1"/>
  <c r="H2964" i="1"/>
  <c r="A2965" i="1"/>
  <c r="B2965" i="1"/>
  <c r="D2965" i="1"/>
  <c r="G2965" i="1" s="1"/>
  <c r="H2965" i="1"/>
  <c r="A2966" i="1"/>
  <c r="B2966" i="1"/>
  <c r="D2966" i="1"/>
  <c r="G2966" i="1" s="1"/>
  <c r="H2966" i="1"/>
  <c r="A2967" i="1"/>
  <c r="B2967" i="1"/>
  <c r="D2967" i="1"/>
  <c r="G2967" i="1" s="1"/>
  <c r="H2967" i="1"/>
  <c r="A2968" i="1"/>
  <c r="B2968" i="1"/>
  <c r="D2968" i="1"/>
  <c r="G2968" i="1" s="1"/>
  <c r="H2968" i="1"/>
  <c r="A2969" i="1"/>
  <c r="K2969" i="1" s="1"/>
  <c r="B2969" i="1"/>
  <c r="D2969" i="1"/>
  <c r="G2969" i="1" s="1"/>
  <c r="H2969" i="1"/>
  <c r="A2970" i="1"/>
  <c r="B2970" i="1"/>
  <c r="D2970" i="1"/>
  <c r="G2970" i="1" s="1"/>
  <c r="H2970" i="1"/>
  <c r="A2971" i="1"/>
  <c r="B2971" i="1"/>
  <c r="D2971" i="1"/>
  <c r="G2971" i="1" s="1"/>
  <c r="H2971" i="1"/>
  <c r="A2972" i="1"/>
  <c r="B2972" i="1"/>
  <c r="D2972" i="1"/>
  <c r="G2972" i="1" s="1"/>
  <c r="H2972" i="1"/>
  <c r="A2973" i="1"/>
  <c r="B2973" i="1"/>
  <c r="D2973" i="1"/>
  <c r="G2973" i="1" s="1"/>
  <c r="H2973" i="1"/>
  <c r="A2974" i="1"/>
  <c r="B2974" i="1"/>
  <c r="D2974" i="1"/>
  <c r="G2974" i="1" s="1"/>
  <c r="H2974" i="1"/>
  <c r="A2975" i="1"/>
  <c r="B2975" i="1"/>
  <c r="D2975" i="1"/>
  <c r="G2975" i="1" s="1"/>
  <c r="H2975" i="1"/>
  <c r="A2976" i="1"/>
  <c r="B2976" i="1"/>
  <c r="D2976" i="1"/>
  <c r="G2976" i="1" s="1"/>
  <c r="H2976" i="1"/>
  <c r="A2977" i="1"/>
  <c r="B2977" i="1"/>
  <c r="D2977" i="1"/>
  <c r="G2977" i="1" s="1"/>
  <c r="H2977" i="1"/>
  <c r="A2978" i="1"/>
  <c r="B2978" i="1"/>
  <c r="D2978" i="1"/>
  <c r="G2978" i="1" s="1"/>
  <c r="H2978" i="1"/>
  <c r="A2979" i="1"/>
  <c r="B2979" i="1"/>
  <c r="D2979" i="1"/>
  <c r="G2979" i="1" s="1"/>
  <c r="H2979" i="1"/>
  <c r="A2980" i="1"/>
  <c r="B2980" i="1"/>
  <c r="D2980" i="1"/>
  <c r="G2980" i="1" s="1"/>
  <c r="H2980" i="1"/>
  <c r="A2981" i="1"/>
  <c r="B2981" i="1"/>
  <c r="D2981" i="1"/>
  <c r="G2981" i="1" s="1"/>
  <c r="H2981" i="1"/>
  <c r="A2982" i="1"/>
  <c r="B2982" i="1"/>
  <c r="D2982" i="1"/>
  <c r="G2982" i="1" s="1"/>
  <c r="H2982" i="1"/>
  <c r="A2983" i="1"/>
  <c r="B2983" i="1"/>
  <c r="D2983" i="1"/>
  <c r="G2983" i="1" s="1"/>
  <c r="H2983" i="1"/>
  <c r="A2984" i="1"/>
  <c r="B2984" i="1"/>
  <c r="D2984" i="1"/>
  <c r="G2984" i="1" s="1"/>
  <c r="H2984" i="1"/>
  <c r="A2985" i="1"/>
  <c r="B2985" i="1"/>
  <c r="D2985" i="1"/>
  <c r="G2985" i="1" s="1"/>
  <c r="H2985" i="1"/>
  <c r="A2986" i="1"/>
  <c r="B2986" i="1"/>
  <c r="D2986" i="1"/>
  <c r="G2986" i="1" s="1"/>
  <c r="H2986" i="1"/>
  <c r="A2987" i="1"/>
  <c r="B2987" i="1"/>
  <c r="D2987" i="1"/>
  <c r="G2987" i="1" s="1"/>
  <c r="H2987" i="1"/>
  <c r="A2988" i="1"/>
  <c r="B2988" i="1"/>
  <c r="D2988" i="1"/>
  <c r="G2988" i="1" s="1"/>
  <c r="H2988" i="1"/>
  <c r="A2989" i="1"/>
  <c r="B2989" i="1"/>
  <c r="D2989" i="1"/>
  <c r="G2989" i="1" s="1"/>
  <c r="H2989" i="1"/>
  <c r="A2990" i="1"/>
  <c r="B2990" i="1"/>
  <c r="D2990" i="1"/>
  <c r="G2990" i="1" s="1"/>
  <c r="H2990" i="1"/>
  <c r="A2991" i="1"/>
  <c r="B2991" i="1"/>
  <c r="D2991" i="1"/>
  <c r="G2991" i="1" s="1"/>
  <c r="H2991" i="1"/>
  <c r="A2992" i="1"/>
  <c r="B2992" i="1"/>
  <c r="D2992" i="1"/>
  <c r="G2992" i="1" s="1"/>
  <c r="H2992" i="1"/>
  <c r="A2993" i="1"/>
  <c r="B2993" i="1"/>
  <c r="D2993" i="1"/>
  <c r="G2993" i="1" s="1"/>
  <c r="H2993" i="1"/>
  <c r="A2994" i="1"/>
  <c r="B2994" i="1"/>
  <c r="D2994" i="1"/>
  <c r="G2994" i="1" s="1"/>
  <c r="H2994" i="1"/>
  <c r="A2995" i="1"/>
  <c r="B2995" i="1"/>
  <c r="D2995" i="1"/>
  <c r="G2995" i="1" s="1"/>
  <c r="H2995" i="1"/>
  <c r="A2996" i="1"/>
  <c r="B2996" i="1"/>
  <c r="D2996" i="1"/>
  <c r="G2996" i="1" s="1"/>
  <c r="H2996" i="1"/>
  <c r="A2997" i="1"/>
  <c r="B2997" i="1"/>
  <c r="D2997" i="1"/>
  <c r="G2997" i="1" s="1"/>
  <c r="H2997" i="1"/>
  <c r="A2998" i="1"/>
  <c r="B2998" i="1"/>
  <c r="D2998" i="1"/>
  <c r="G2998" i="1" s="1"/>
  <c r="H2998" i="1"/>
  <c r="A2999" i="1"/>
  <c r="B2999" i="1"/>
  <c r="D2999" i="1"/>
  <c r="G2999" i="1" s="1"/>
  <c r="H2999" i="1"/>
  <c r="A3000" i="1"/>
  <c r="B3000" i="1"/>
  <c r="D3000" i="1"/>
  <c r="G3000" i="1" s="1"/>
  <c r="H3000" i="1"/>
  <c r="A3001" i="1"/>
  <c r="B3001" i="1"/>
  <c r="D3001" i="1"/>
  <c r="G3001" i="1" s="1"/>
  <c r="H3001" i="1"/>
  <c r="A3002" i="1"/>
  <c r="B3002" i="1"/>
  <c r="D3002" i="1"/>
  <c r="G3002" i="1" s="1"/>
  <c r="H3002" i="1"/>
  <c r="A3003" i="1"/>
  <c r="B3003" i="1"/>
  <c r="D3003" i="1"/>
  <c r="G3003" i="1" s="1"/>
  <c r="H3003" i="1"/>
  <c r="A3004" i="1"/>
  <c r="B3004" i="1"/>
  <c r="D3004" i="1"/>
  <c r="G3004" i="1" s="1"/>
  <c r="H3004" i="1"/>
  <c r="A3005" i="1"/>
  <c r="B3005" i="1"/>
  <c r="D3005" i="1"/>
  <c r="G3005" i="1" s="1"/>
  <c r="H3005" i="1"/>
  <c r="A3006" i="1"/>
  <c r="B3006" i="1"/>
  <c r="D3006" i="1"/>
  <c r="G3006" i="1" s="1"/>
  <c r="H3006" i="1"/>
  <c r="A3007" i="1"/>
  <c r="B3007" i="1"/>
  <c r="D3007" i="1"/>
  <c r="G3007" i="1" s="1"/>
  <c r="H3007" i="1"/>
  <c r="A3008" i="1"/>
  <c r="B3008" i="1"/>
  <c r="D3008" i="1"/>
  <c r="G3008" i="1" s="1"/>
  <c r="H3008" i="1"/>
  <c r="A3009" i="1"/>
  <c r="B3009" i="1"/>
  <c r="D3009" i="1"/>
  <c r="G3009" i="1" s="1"/>
  <c r="H3009" i="1"/>
  <c r="A3010" i="1"/>
  <c r="B3010" i="1"/>
  <c r="D3010" i="1"/>
  <c r="G3010" i="1" s="1"/>
  <c r="H3010" i="1"/>
  <c r="A3011" i="1"/>
  <c r="B3011" i="1"/>
  <c r="D3011" i="1"/>
  <c r="G3011" i="1" s="1"/>
  <c r="H3011" i="1"/>
  <c r="A3012" i="1"/>
  <c r="B3012" i="1"/>
  <c r="I3012" i="1" s="1"/>
  <c r="D3012" i="1"/>
  <c r="G3012" i="1" s="1"/>
  <c r="H3012" i="1"/>
  <c r="A3013" i="1"/>
  <c r="B3013" i="1"/>
  <c r="D3013" i="1"/>
  <c r="G3013" i="1" s="1"/>
  <c r="H3013" i="1"/>
  <c r="A3014" i="1"/>
  <c r="B3014" i="1"/>
  <c r="D3014" i="1"/>
  <c r="G3014" i="1" s="1"/>
  <c r="H3014" i="1"/>
  <c r="A3015" i="1"/>
  <c r="B3015" i="1"/>
  <c r="D3015" i="1"/>
  <c r="G3015" i="1" s="1"/>
  <c r="H3015" i="1"/>
  <c r="A3016" i="1"/>
  <c r="B3016" i="1"/>
  <c r="D3016" i="1"/>
  <c r="G3016" i="1" s="1"/>
  <c r="H3016" i="1"/>
  <c r="A3017" i="1"/>
  <c r="B3017" i="1"/>
  <c r="D3017" i="1"/>
  <c r="G3017" i="1" s="1"/>
  <c r="H3017" i="1"/>
  <c r="A3018" i="1"/>
  <c r="B3018" i="1"/>
  <c r="D3018" i="1"/>
  <c r="G3018" i="1" s="1"/>
  <c r="H3018" i="1"/>
  <c r="A3019" i="1"/>
  <c r="B3019" i="1"/>
  <c r="D3019" i="1"/>
  <c r="G3019" i="1" s="1"/>
  <c r="H3019" i="1"/>
  <c r="A3020" i="1"/>
  <c r="B3020" i="1"/>
  <c r="D3020" i="1"/>
  <c r="G3020" i="1" s="1"/>
  <c r="H3020" i="1"/>
  <c r="A3021" i="1"/>
  <c r="B3021" i="1"/>
  <c r="D3021" i="1"/>
  <c r="G3021" i="1" s="1"/>
  <c r="H3021" i="1"/>
  <c r="A3022" i="1"/>
  <c r="B3022" i="1"/>
  <c r="D3022" i="1"/>
  <c r="G3022" i="1" s="1"/>
  <c r="H3022" i="1"/>
  <c r="A3023" i="1"/>
  <c r="B3023" i="1"/>
  <c r="D3023" i="1"/>
  <c r="G3023" i="1" s="1"/>
  <c r="H3023" i="1"/>
  <c r="A3024" i="1"/>
  <c r="B3024" i="1"/>
  <c r="D3024" i="1"/>
  <c r="G3024" i="1" s="1"/>
  <c r="H3024" i="1"/>
  <c r="A3025" i="1"/>
  <c r="B3025" i="1"/>
  <c r="D3025" i="1"/>
  <c r="G3025" i="1" s="1"/>
  <c r="H3025" i="1"/>
  <c r="A3026" i="1"/>
  <c r="B3026" i="1"/>
  <c r="D3026" i="1"/>
  <c r="G3026" i="1" s="1"/>
  <c r="H3026" i="1"/>
  <c r="A3027" i="1"/>
  <c r="B3027" i="1"/>
  <c r="D3027" i="1"/>
  <c r="G3027" i="1" s="1"/>
  <c r="H3027" i="1"/>
  <c r="A3028" i="1"/>
  <c r="B3028" i="1"/>
  <c r="D3028" i="1"/>
  <c r="G3028" i="1" s="1"/>
  <c r="H3028" i="1"/>
  <c r="A3029" i="1"/>
  <c r="B3029" i="1"/>
  <c r="D3029" i="1"/>
  <c r="G3029" i="1" s="1"/>
  <c r="H3029" i="1"/>
  <c r="A3030" i="1"/>
  <c r="B3030" i="1"/>
  <c r="D3030" i="1"/>
  <c r="G3030" i="1" s="1"/>
  <c r="H3030" i="1"/>
  <c r="A3031" i="1"/>
  <c r="B3031" i="1"/>
  <c r="D3031" i="1"/>
  <c r="G3031" i="1" s="1"/>
  <c r="H3031" i="1"/>
  <c r="A3032" i="1"/>
  <c r="B3032" i="1"/>
  <c r="D3032" i="1"/>
  <c r="G3032" i="1" s="1"/>
  <c r="H3032" i="1"/>
  <c r="A3033" i="1"/>
  <c r="B3033" i="1"/>
  <c r="D3033" i="1"/>
  <c r="G3033" i="1" s="1"/>
  <c r="H3033" i="1"/>
  <c r="A3034" i="1"/>
  <c r="B3034" i="1"/>
  <c r="D3034" i="1"/>
  <c r="G3034" i="1" s="1"/>
  <c r="H3034" i="1"/>
  <c r="A3035" i="1"/>
  <c r="B3035" i="1"/>
  <c r="D3035" i="1"/>
  <c r="G3035" i="1" s="1"/>
  <c r="H3035" i="1"/>
  <c r="A3036" i="1"/>
  <c r="B3036" i="1"/>
  <c r="D3036" i="1"/>
  <c r="G3036" i="1" s="1"/>
  <c r="H3036" i="1"/>
  <c r="A3037" i="1"/>
  <c r="B3037" i="1"/>
  <c r="D3037" i="1"/>
  <c r="G3037" i="1" s="1"/>
  <c r="H3037" i="1"/>
  <c r="A3038" i="1"/>
  <c r="B3038" i="1"/>
  <c r="D3038" i="1"/>
  <c r="G3038" i="1" s="1"/>
  <c r="H3038" i="1"/>
  <c r="A3039" i="1"/>
  <c r="B3039" i="1"/>
  <c r="D3039" i="1"/>
  <c r="G3039" i="1" s="1"/>
  <c r="H3039" i="1"/>
  <c r="A3040" i="1"/>
  <c r="B3040" i="1"/>
  <c r="D3040" i="1"/>
  <c r="G3040" i="1" s="1"/>
  <c r="H3040" i="1"/>
  <c r="A3041" i="1"/>
  <c r="B3041" i="1"/>
  <c r="D3041" i="1"/>
  <c r="G3041" i="1" s="1"/>
  <c r="H3041" i="1"/>
  <c r="A3042" i="1"/>
  <c r="B3042" i="1"/>
  <c r="D3042" i="1"/>
  <c r="G3042" i="1" s="1"/>
  <c r="H3042" i="1"/>
  <c r="A3043" i="1"/>
  <c r="B3043" i="1"/>
  <c r="D3043" i="1"/>
  <c r="G3043" i="1" s="1"/>
  <c r="H3043" i="1"/>
  <c r="A3044" i="1"/>
  <c r="B3044" i="1"/>
  <c r="D3044" i="1"/>
  <c r="G3044" i="1" s="1"/>
  <c r="H3044" i="1"/>
  <c r="A3045" i="1"/>
  <c r="B3045" i="1"/>
  <c r="D3045" i="1"/>
  <c r="G3045" i="1" s="1"/>
  <c r="H3045" i="1"/>
  <c r="A3046" i="1"/>
  <c r="B3046" i="1"/>
  <c r="D3046" i="1"/>
  <c r="G3046" i="1" s="1"/>
  <c r="H3046" i="1"/>
  <c r="A3047" i="1"/>
  <c r="B3047" i="1"/>
  <c r="D3047" i="1"/>
  <c r="G3047" i="1" s="1"/>
  <c r="H3047" i="1"/>
  <c r="A3048" i="1"/>
  <c r="B3048" i="1"/>
  <c r="D3048" i="1"/>
  <c r="G3048" i="1" s="1"/>
  <c r="H3048" i="1"/>
  <c r="A3049" i="1"/>
  <c r="B3049" i="1"/>
  <c r="D3049" i="1"/>
  <c r="G3049" i="1" s="1"/>
  <c r="H3049" i="1"/>
  <c r="A3050" i="1"/>
  <c r="B3050" i="1"/>
  <c r="D3050" i="1"/>
  <c r="G3050" i="1" s="1"/>
  <c r="H3050" i="1"/>
  <c r="A3051" i="1"/>
  <c r="B3051" i="1"/>
  <c r="D3051" i="1"/>
  <c r="G3051" i="1" s="1"/>
  <c r="H3051" i="1"/>
  <c r="A3052" i="1"/>
  <c r="B3052" i="1"/>
  <c r="D3052" i="1"/>
  <c r="G3052" i="1" s="1"/>
  <c r="H3052" i="1"/>
  <c r="A3053" i="1"/>
  <c r="B3053" i="1"/>
  <c r="D3053" i="1"/>
  <c r="G3053" i="1" s="1"/>
  <c r="H3053" i="1"/>
  <c r="A3054" i="1"/>
  <c r="B3054" i="1"/>
  <c r="D3054" i="1"/>
  <c r="G3054" i="1" s="1"/>
  <c r="H3054" i="1"/>
  <c r="A3055" i="1"/>
  <c r="B3055" i="1"/>
  <c r="D3055" i="1"/>
  <c r="G3055" i="1" s="1"/>
  <c r="H3055" i="1"/>
  <c r="A3056" i="1"/>
  <c r="B3056" i="1"/>
  <c r="D3056" i="1"/>
  <c r="G3056" i="1" s="1"/>
  <c r="H3056" i="1"/>
  <c r="A3057" i="1"/>
  <c r="B3057" i="1"/>
  <c r="D3057" i="1"/>
  <c r="G3057" i="1" s="1"/>
  <c r="H3057" i="1"/>
  <c r="A3058" i="1"/>
  <c r="B3058" i="1"/>
  <c r="D3058" i="1"/>
  <c r="G3058" i="1" s="1"/>
  <c r="H3058" i="1"/>
  <c r="A3059" i="1"/>
  <c r="B3059" i="1"/>
  <c r="D3059" i="1"/>
  <c r="G3059" i="1" s="1"/>
  <c r="H3059" i="1"/>
  <c r="A3060" i="1"/>
  <c r="B3060" i="1"/>
  <c r="D3060" i="1"/>
  <c r="G3060" i="1" s="1"/>
  <c r="H3060" i="1"/>
  <c r="A3061" i="1"/>
  <c r="B3061" i="1"/>
  <c r="D3061" i="1"/>
  <c r="G3061" i="1" s="1"/>
  <c r="H3061" i="1"/>
  <c r="A3062" i="1"/>
  <c r="B3062" i="1"/>
  <c r="D3062" i="1"/>
  <c r="G3062" i="1" s="1"/>
  <c r="H3062" i="1"/>
  <c r="A3063" i="1"/>
  <c r="B3063" i="1"/>
  <c r="D3063" i="1"/>
  <c r="G3063" i="1" s="1"/>
  <c r="H3063" i="1"/>
  <c r="A3064" i="1"/>
  <c r="B3064" i="1"/>
  <c r="D3064" i="1"/>
  <c r="G3064" i="1" s="1"/>
  <c r="H3064" i="1"/>
  <c r="A3065" i="1"/>
  <c r="B3065" i="1"/>
  <c r="D3065" i="1"/>
  <c r="G3065" i="1" s="1"/>
  <c r="H3065" i="1"/>
  <c r="A3066" i="1"/>
  <c r="B3066" i="1"/>
  <c r="D3066" i="1"/>
  <c r="G3066" i="1" s="1"/>
  <c r="H3066" i="1"/>
  <c r="A3067" i="1"/>
  <c r="B3067" i="1"/>
  <c r="D3067" i="1"/>
  <c r="G3067" i="1" s="1"/>
  <c r="H3067" i="1"/>
  <c r="A3068" i="1"/>
  <c r="B3068" i="1"/>
  <c r="D3068" i="1"/>
  <c r="G3068" i="1" s="1"/>
  <c r="H3068" i="1"/>
  <c r="A3069" i="1"/>
  <c r="B3069" i="1"/>
  <c r="D3069" i="1"/>
  <c r="G3069" i="1" s="1"/>
  <c r="H3069" i="1"/>
  <c r="A3070" i="1"/>
  <c r="B3070" i="1"/>
  <c r="D3070" i="1"/>
  <c r="G3070" i="1" s="1"/>
  <c r="H3070" i="1"/>
  <c r="A3071" i="1"/>
  <c r="B3071" i="1"/>
  <c r="D3071" i="1"/>
  <c r="G3071" i="1" s="1"/>
  <c r="H3071" i="1"/>
  <c r="A3072" i="1"/>
  <c r="B3072" i="1"/>
  <c r="D3072" i="1"/>
  <c r="G3072" i="1" s="1"/>
  <c r="H3072" i="1"/>
  <c r="A3073" i="1"/>
  <c r="B3073" i="1"/>
  <c r="D3073" i="1"/>
  <c r="G3073" i="1" s="1"/>
  <c r="H3073" i="1"/>
  <c r="A3074" i="1"/>
  <c r="B3074" i="1"/>
  <c r="D3074" i="1"/>
  <c r="G3074" i="1" s="1"/>
  <c r="H3074" i="1"/>
  <c r="A3075" i="1"/>
  <c r="B3075" i="1"/>
  <c r="D3075" i="1"/>
  <c r="G3075" i="1" s="1"/>
  <c r="H3075" i="1"/>
  <c r="A3076" i="1"/>
  <c r="B3076" i="1"/>
  <c r="D3076" i="1"/>
  <c r="G3076" i="1" s="1"/>
  <c r="H3076" i="1"/>
  <c r="A3077" i="1"/>
  <c r="B3077" i="1"/>
  <c r="D3077" i="1"/>
  <c r="G3077" i="1" s="1"/>
  <c r="H3077" i="1"/>
  <c r="A3078" i="1"/>
  <c r="B3078" i="1"/>
  <c r="D3078" i="1"/>
  <c r="G3078" i="1" s="1"/>
  <c r="H3078" i="1"/>
  <c r="A3079" i="1"/>
  <c r="B3079" i="1"/>
  <c r="D3079" i="1"/>
  <c r="G3079" i="1" s="1"/>
  <c r="H3079" i="1"/>
  <c r="A3080" i="1"/>
  <c r="B3080" i="1"/>
  <c r="D3080" i="1"/>
  <c r="G3080" i="1" s="1"/>
  <c r="H3080" i="1"/>
  <c r="A3081" i="1"/>
  <c r="B3081" i="1"/>
  <c r="D3081" i="1"/>
  <c r="G3081" i="1" s="1"/>
  <c r="H3081" i="1"/>
  <c r="A3082" i="1"/>
  <c r="B3082" i="1"/>
  <c r="D3082" i="1"/>
  <c r="G3082" i="1" s="1"/>
  <c r="H3082" i="1"/>
  <c r="A3083" i="1"/>
  <c r="B3083" i="1"/>
  <c r="D3083" i="1"/>
  <c r="G3083" i="1" s="1"/>
  <c r="H3083" i="1"/>
  <c r="A3084" i="1"/>
  <c r="B3084" i="1"/>
  <c r="D3084" i="1"/>
  <c r="G3084" i="1" s="1"/>
  <c r="H3084" i="1"/>
  <c r="A3085" i="1"/>
  <c r="B3085" i="1"/>
  <c r="D3085" i="1"/>
  <c r="G3085" i="1" s="1"/>
  <c r="H3085" i="1"/>
  <c r="A3086" i="1"/>
  <c r="B3086" i="1"/>
  <c r="D3086" i="1"/>
  <c r="G3086" i="1" s="1"/>
  <c r="H3086" i="1"/>
  <c r="A3087" i="1"/>
  <c r="B3087" i="1"/>
  <c r="D3087" i="1"/>
  <c r="G3087" i="1" s="1"/>
  <c r="H3087" i="1"/>
  <c r="A3088" i="1"/>
  <c r="B3088" i="1"/>
  <c r="D3088" i="1"/>
  <c r="G3088" i="1" s="1"/>
  <c r="H3088" i="1"/>
  <c r="A3089" i="1"/>
  <c r="B3089" i="1"/>
  <c r="D3089" i="1"/>
  <c r="G3089" i="1" s="1"/>
  <c r="H3089" i="1"/>
  <c r="A3090" i="1"/>
  <c r="B3090" i="1"/>
  <c r="D3090" i="1"/>
  <c r="G3090" i="1" s="1"/>
  <c r="H3090" i="1"/>
  <c r="A3091" i="1"/>
  <c r="B3091" i="1"/>
  <c r="D3091" i="1"/>
  <c r="G3091" i="1" s="1"/>
  <c r="H3091" i="1"/>
  <c r="A3092" i="1"/>
  <c r="B3092" i="1"/>
  <c r="D3092" i="1"/>
  <c r="G3092" i="1" s="1"/>
  <c r="H3092" i="1"/>
  <c r="A3093" i="1"/>
  <c r="B3093" i="1"/>
  <c r="D3093" i="1"/>
  <c r="G3093" i="1" s="1"/>
  <c r="H3093" i="1"/>
  <c r="A3094" i="1"/>
  <c r="B3094" i="1"/>
  <c r="D3094" i="1"/>
  <c r="G3094" i="1" s="1"/>
  <c r="H3094" i="1"/>
  <c r="A3095" i="1"/>
  <c r="B3095" i="1"/>
  <c r="D3095" i="1"/>
  <c r="G3095" i="1" s="1"/>
  <c r="H3095" i="1"/>
  <c r="A3096" i="1"/>
  <c r="B3096" i="1"/>
  <c r="D3096" i="1"/>
  <c r="G3096" i="1" s="1"/>
  <c r="H3096" i="1"/>
  <c r="A3097" i="1"/>
  <c r="B3097" i="1"/>
  <c r="D3097" i="1"/>
  <c r="G3097" i="1" s="1"/>
  <c r="H3097" i="1"/>
  <c r="A3098" i="1"/>
  <c r="B3098" i="1"/>
  <c r="D3098" i="1"/>
  <c r="G3098" i="1" s="1"/>
  <c r="H3098" i="1"/>
  <c r="A3099" i="1"/>
  <c r="B3099" i="1"/>
  <c r="D3099" i="1"/>
  <c r="G3099" i="1" s="1"/>
  <c r="H3099" i="1"/>
  <c r="A3100" i="1"/>
  <c r="B3100" i="1"/>
  <c r="D3100" i="1"/>
  <c r="G3100" i="1" s="1"/>
  <c r="H3100" i="1"/>
  <c r="A3101" i="1"/>
  <c r="B3101" i="1"/>
  <c r="D3101" i="1"/>
  <c r="G3101" i="1" s="1"/>
  <c r="H3101" i="1"/>
  <c r="A3102" i="1"/>
  <c r="B3102" i="1"/>
  <c r="D3102" i="1"/>
  <c r="G3102" i="1" s="1"/>
  <c r="H3102" i="1"/>
  <c r="A3103" i="1"/>
  <c r="B3103" i="1"/>
  <c r="D3103" i="1"/>
  <c r="G3103" i="1" s="1"/>
  <c r="H3103" i="1"/>
  <c r="A3104" i="1"/>
  <c r="B3104" i="1"/>
  <c r="D3104" i="1"/>
  <c r="G3104" i="1" s="1"/>
  <c r="H3104" i="1"/>
  <c r="A3105" i="1"/>
  <c r="B3105" i="1"/>
  <c r="D3105" i="1"/>
  <c r="G3105" i="1" s="1"/>
  <c r="H3105" i="1"/>
  <c r="A3106" i="1"/>
  <c r="B3106" i="1"/>
  <c r="D3106" i="1"/>
  <c r="G3106" i="1" s="1"/>
  <c r="H3106" i="1"/>
  <c r="A3107" i="1"/>
  <c r="B3107" i="1"/>
  <c r="D3107" i="1"/>
  <c r="G3107" i="1" s="1"/>
  <c r="H3107" i="1"/>
  <c r="A3108" i="1"/>
  <c r="B3108" i="1"/>
  <c r="D3108" i="1"/>
  <c r="G3108" i="1" s="1"/>
  <c r="H3108" i="1"/>
  <c r="A3109" i="1"/>
  <c r="B3109" i="1"/>
  <c r="D3109" i="1"/>
  <c r="G3109" i="1" s="1"/>
  <c r="H3109" i="1"/>
  <c r="A3110" i="1"/>
  <c r="B3110" i="1"/>
  <c r="D3110" i="1"/>
  <c r="G3110" i="1" s="1"/>
  <c r="H3110" i="1"/>
  <c r="A3111" i="1"/>
  <c r="B3111" i="1"/>
  <c r="D3111" i="1"/>
  <c r="G3111" i="1" s="1"/>
  <c r="H3111" i="1"/>
  <c r="A3112" i="1"/>
  <c r="B3112" i="1"/>
  <c r="D3112" i="1"/>
  <c r="G3112" i="1" s="1"/>
  <c r="H3112" i="1"/>
  <c r="A3113" i="1"/>
  <c r="B3113" i="1"/>
  <c r="D3113" i="1"/>
  <c r="G3113" i="1" s="1"/>
  <c r="H3113" i="1"/>
  <c r="A3114" i="1"/>
  <c r="B3114" i="1"/>
  <c r="D3114" i="1"/>
  <c r="G3114" i="1" s="1"/>
  <c r="H3114" i="1"/>
  <c r="A3115" i="1"/>
  <c r="B3115" i="1"/>
  <c r="D3115" i="1"/>
  <c r="G3115" i="1" s="1"/>
  <c r="H3115" i="1"/>
  <c r="A3116" i="1"/>
  <c r="B3116" i="1"/>
  <c r="D3116" i="1"/>
  <c r="G3116" i="1" s="1"/>
  <c r="H3116" i="1"/>
  <c r="A3117" i="1"/>
  <c r="B3117" i="1"/>
  <c r="D3117" i="1"/>
  <c r="G3117" i="1" s="1"/>
  <c r="H3117" i="1"/>
  <c r="A3118" i="1"/>
  <c r="B3118" i="1"/>
  <c r="D3118" i="1"/>
  <c r="G3118" i="1" s="1"/>
  <c r="H3118" i="1"/>
  <c r="A3119" i="1"/>
  <c r="B3119" i="1"/>
  <c r="D3119" i="1"/>
  <c r="G3119" i="1" s="1"/>
  <c r="H3119" i="1"/>
  <c r="A3120" i="1"/>
  <c r="B3120" i="1"/>
  <c r="D3120" i="1"/>
  <c r="G3120" i="1" s="1"/>
  <c r="H3120" i="1"/>
  <c r="A3121" i="1"/>
  <c r="B3121" i="1"/>
  <c r="D3121" i="1"/>
  <c r="G3121" i="1" s="1"/>
  <c r="H3121" i="1"/>
  <c r="A3122" i="1"/>
  <c r="B3122" i="1"/>
  <c r="D3122" i="1"/>
  <c r="G3122" i="1" s="1"/>
  <c r="H3122" i="1"/>
  <c r="A3123" i="1"/>
  <c r="B3123" i="1"/>
  <c r="D3123" i="1"/>
  <c r="G3123" i="1" s="1"/>
  <c r="H3123" i="1"/>
  <c r="A3124" i="1"/>
  <c r="B3124" i="1"/>
  <c r="D3124" i="1"/>
  <c r="G3124" i="1" s="1"/>
  <c r="H3124" i="1"/>
  <c r="A3125" i="1"/>
  <c r="B3125" i="1"/>
  <c r="D3125" i="1"/>
  <c r="G3125" i="1" s="1"/>
  <c r="H3125" i="1"/>
  <c r="A3126" i="1"/>
  <c r="B3126" i="1"/>
  <c r="D3126" i="1"/>
  <c r="G3126" i="1" s="1"/>
  <c r="H3126" i="1"/>
  <c r="A3127" i="1"/>
  <c r="B3127" i="1"/>
  <c r="D3127" i="1"/>
  <c r="G3127" i="1" s="1"/>
  <c r="H3127" i="1"/>
  <c r="A3128" i="1"/>
  <c r="B3128" i="1"/>
  <c r="D3128" i="1"/>
  <c r="G3128" i="1" s="1"/>
  <c r="H3128" i="1"/>
  <c r="A3129" i="1"/>
  <c r="B3129" i="1"/>
  <c r="D3129" i="1"/>
  <c r="G3129" i="1" s="1"/>
  <c r="H3129" i="1"/>
  <c r="A3130" i="1"/>
  <c r="B3130" i="1"/>
  <c r="D3130" i="1"/>
  <c r="G3130" i="1" s="1"/>
  <c r="H3130" i="1"/>
  <c r="A3131" i="1"/>
  <c r="B3131" i="1"/>
  <c r="D3131" i="1"/>
  <c r="G3131" i="1" s="1"/>
  <c r="H3131" i="1"/>
  <c r="A3132" i="1"/>
  <c r="B3132" i="1"/>
  <c r="D3132" i="1"/>
  <c r="G3132" i="1" s="1"/>
  <c r="H3132" i="1"/>
  <c r="A3133" i="1"/>
  <c r="B3133" i="1"/>
  <c r="D3133" i="1"/>
  <c r="G3133" i="1" s="1"/>
  <c r="H3133" i="1"/>
  <c r="A3134" i="1"/>
  <c r="B3134" i="1"/>
  <c r="D3134" i="1"/>
  <c r="G3134" i="1" s="1"/>
  <c r="H3134" i="1"/>
  <c r="A3135" i="1"/>
  <c r="B3135" i="1"/>
  <c r="D3135" i="1"/>
  <c r="G3135" i="1" s="1"/>
  <c r="H3135" i="1"/>
  <c r="A3136" i="1"/>
  <c r="B3136" i="1"/>
  <c r="D3136" i="1"/>
  <c r="G3136" i="1" s="1"/>
  <c r="H3136" i="1"/>
  <c r="A3137" i="1"/>
  <c r="B3137" i="1"/>
  <c r="D3137" i="1"/>
  <c r="G3137" i="1" s="1"/>
  <c r="H3137" i="1"/>
  <c r="A3138" i="1"/>
  <c r="B3138" i="1"/>
  <c r="D3138" i="1"/>
  <c r="G3138" i="1" s="1"/>
  <c r="H3138" i="1"/>
  <c r="A3139" i="1"/>
  <c r="B3139" i="1"/>
  <c r="D3139" i="1"/>
  <c r="G3139" i="1" s="1"/>
  <c r="H3139" i="1"/>
  <c r="A3140" i="1"/>
  <c r="B3140" i="1"/>
  <c r="D3140" i="1"/>
  <c r="G3140" i="1" s="1"/>
  <c r="H3140" i="1"/>
  <c r="A3141" i="1"/>
  <c r="B3141" i="1"/>
  <c r="D3141" i="1"/>
  <c r="G3141" i="1" s="1"/>
  <c r="H3141" i="1"/>
  <c r="A3142" i="1"/>
  <c r="B3142" i="1"/>
  <c r="D3142" i="1"/>
  <c r="G3142" i="1" s="1"/>
  <c r="H3142" i="1"/>
  <c r="A3143" i="1"/>
  <c r="B3143" i="1"/>
  <c r="D3143" i="1"/>
  <c r="G3143" i="1" s="1"/>
  <c r="H3143" i="1"/>
  <c r="A3144" i="1"/>
  <c r="B3144" i="1"/>
  <c r="D3144" i="1"/>
  <c r="G3144" i="1" s="1"/>
  <c r="H3144" i="1"/>
  <c r="A3145" i="1"/>
  <c r="B3145" i="1"/>
  <c r="D3145" i="1"/>
  <c r="G3145" i="1" s="1"/>
  <c r="H3145" i="1"/>
  <c r="A3146" i="1"/>
  <c r="B3146" i="1"/>
  <c r="D3146" i="1"/>
  <c r="G3146" i="1" s="1"/>
  <c r="H3146" i="1"/>
  <c r="A3147" i="1"/>
  <c r="B3147" i="1"/>
  <c r="D3147" i="1"/>
  <c r="G3147" i="1" s="1"/>
  <c r="H3147" i="1"/>
  <c r="A3148" i="1"/>
  <c r="B3148" i="1"/>
  <c r="D3148" i="1"/>
  <c r="G3148" i="1" s="1"/>
  <c r="H3148" i="1"/>
  <c r="A3149" i="1"/>
  <c r="B3149" i="1"/>
  <c r="D3149" i="1"/>
  <c r="G3149" i="1" s="1"/>
  <c r="H3149" i="1"/>
  <c r="A3150" i="1"/>
  <c r="B3150" i="1"/>
  <c r="D3150" i="1"/>
  <c r="G3150" i="1" s="1"/>
  <c r="H3150" i="1"/>
  <c r="A3151" i="1"/>
  <c r="B3151" i="1"/>
  <c r="D3151" i="1"/>
  <c r="G3151" i="1" s="1"/>
  <c r="H3151" i="1"/>
  <c r="A3152" i="1"/>
  <c r="B3152" i="1"/>
  <c r="D3152" i="1"/>
  <c r="G3152" i="1" s="1"/>
  <c r="H3152" i="1"/>
  <c r="A3153" i="1"/>
  <c r="B3153" i="1"/>
  <c r="D3153" i="1"/>
  <c r="G3153" i="1" s="1"/>
  <c r="H3153" i="1"/>
  <c r="A3154" i="1"/>
  <c r="B3154" i="1"/>
  <c r="D3154" i="1"/>
  <c r="G3154" i="1" s="1"/>
  <c r="H3154" i="1"/>
  <c r="A3155" i="1"/>
  <c r="B3155" i="1"/>
  <c r="D3155" i="1"/>
  <c r="G3155" i="1" s="1"/>
  <c r="H3155" i="1"/>
  <c r="A3156" i="1"/>
  <c r="B3156" i="1"/>
  <c r="D3156" i="1"/>
  <c r="G3156" i="1" s="1"/>
  <c r="H3156" i="1"/>
  <c r="A3157" i="1"/>
  <c r="B3157" i="1"/>
  <c r="D3157" i="1"/>
  <c r="G3157" i="1" s="1"/>
  <c r="H3157" i="1"/>
  <c r="A3158" i="1"/>
  <c r="B3158" i="1"/>
  <c r="D3158" i="1"/>
  <c r="G3158" i="1" s="1"/>
  <c r="H3158" i="1"/>
  <c r="A3159" i="1"/>
  <c r="B3159" i="1"/>
  <c r="D3159" i="1"/>
  <c r="G3159" i="1" s="1"/>
  <c r="H3159" i="1"/>
  <c r="A3160" i="1"/>
  <c r="B3160" i="1"/>
  <c r="D3160" i="1"/>
  <c r="G3160" i="1" s="1"/>
  <c r="H3160" i="1"/>
  <c r="A3161" i="1"/>
  <c r="B3161" i="1"/>
  <c r="D3161" i="1"/>
  <c r="G3161" i="1" s="1"/>
  <c r="H3161" i="1"/>
  <c r="A3162" i="1"/>
  <c r="B3162" i="1"/>
  <c r="D3162" i="1"/>
  <c r="G3162" i="1" s="1"/>
  <c r="H3162" i="1"/>
  <c r="A3163" i="1"/>
  <c r="B3163" i="1"/>
  <c r="D3163" i="1"/>
  <c r="G3163" i="1" s="1"/>
  <c r="H3163" i="1"/>
  <c r="A3164" i="1"/>
  <c r="B3164" i="1"/>
  <c r="D3164" i="1"/>
  <c r="G3164" i="1" s="1"/>
  <c r="H3164" i="1"/>
  <c r="A3165" i="1"/>
  <c r="B3165" i="1"/>
  <c r="D3165" i="1"/>
  <c r="G3165" i="1" s="1"/>
  <c r="H3165" i="1"/>
  <c r="A3166" i="1"/>
  <c r="B3166" i="1"/>
  <c r="D3166" i="1"/>
  <c r="G3166" i="1" s="1"/>
  <c r="H3166" i="1"/>
  <c r="A3167" i="1"/>
  <c r="B3167" i="1"/>
  <c r="D3167" i="1"/>
  <c r="G3167" i="1" s="1"/>
  <c r="H3167" i="1"/>
  <c r="A3168" i="1"/>
  <c r="B3168" i="1"/>
  <c r="D3168" i="1"/>
  <c r="G3168" i="1" s="1"/>
  <c r="H3168" i="1"/>
  <c r="A3169" i="1"/>
  <c r="B3169" i="1"/>
  <c r="D3169" i="1"/>
  <c r="G3169" i="1" s="1"/>
  <c r="H3169" i="1"/>
  <c r="A3170" i="1"/>
  <c r="B3170" i="1"/>
  <c r="D3170" i="1"/>
  <c r="G3170" i="1" s="1"/>
  <c r="H3170" i="1"/>
  <c r="A3171" i="1"/>
  <c r="B3171" i="1"/>
  <c r="D3171" i="1"/>
  <c r="G3171" i="1" s="1"/>
  <c r="H3171" i="1"/>
  <c r="A3172" i="1"/>
  <c r="B3172" i="1"/>
  <c r="D3172" i="1"/>
  <c r="G3172" i="1" s="1"/>
  <c r="H3172" i="1"/>
  <c r="A3173" i="1"/>
  <c r="B3173" i="1"/>
  <c r="D3173" i="1"/>
  <c r="G3173" i="1" s="1"/>
  <c r="H3173" i="1"/>
  <c r="A3174" i="1"/>
  <c r="B3174" i="1"/>
  <c r="D3174" i="1"/>
  <c r="G3174" i="1" s="1"/>
  <c r="H3174" i="1"/>
  <c r="A3175" i="1"/>
  <c r="B3175" i="1"/>
  <c r="D3175" i="1"/>
  <c r="G3175" i="1" s="1"/>
  <c r="H3175" i="1"/>
  <c r="A3176" i="1"/>
  <c r="B3176" i="1"/>
  <c r="D3176" i="1"/>
  <c r="G3176" i="1" s="1"/>
  <c r="H3176" i="1"/>
  <c r="A3177" i="1"/>
  <c r="B3177" i="1"/>
  <c r="D3177" i="1"/>
  <c r="G3177" i="1" s="1"/>
  <c r="H3177" i="1"/>
  <c r="A3178" i="1"/>
  <c r="B3178" i="1"/>
  <c r="D3178" i="1"/>
  <c r="G3178" i="1" s="1"/>
  <c r="H3178" i="1"/>
  <c r="A3179" i="1"/>
  <c r="B3179" i="1"/>
  <c r="D3179" i="1"/>
  <c r="G3179" i="1" s="1"/>
  <c r="H3179" i="1"/>
  <c r="A3180" i="1"/>
  <c r="B3180" i="1"/>
  <c r="D3180" i="1"/>
  <c r="G3180" i="1" s="1"/>
  <c r="H3180" i="1"/>
  <c r="A3181" i="1"/>
  <c r="B3181" i="1"/>
  <c r="D3181" i="1"/>
  <c r="G3181" i="1" s="1"/>
  <c r="H3181" i="1"/>
  <c r="A3182" i="1"/>
  <c r="B3182" i="1"/>
  <c r="D3182" i="1"/>
  <c r="G3182" i="1" s="1"/>
  <c r="H3182" i="1"/>
  <c r="A3183" i="1"/>
  <c r="B3183" i="1"/>
  <c r="D3183" i="1"/>
  <c r="G3183" i="1" s="1"/>
  <c r="H3183" i="1"/>
  <c r="A3184" i="1"/>
  <c r="B3184" i="1"/>
  <c r="D3184" i="1"/>
  <c r="G3184" i="1" s="1"/>
  <c r="H3184" i="1"/>
  <c r="A3185" i="1"/>
  <c r="B3185" i="1"/>
  <c r="D3185" i="1"/>
  <c r="G3185" i="1" s="1"/>
  <c r="H3185" i="1"/>
  <c r="A3186" i="1"/>
  <c r="B3186" i="1"/>
  <c r="D3186" i="1"/>
  <c r="G3186" i="1" s="1"/>
  <c r="H3186" i="1"/>
  <c r="A3187" i="1"/>
  <c r="B3187" i="1"/>
  <c r="D3187" i="1"/>
  <c r="G3187" i="1" s="1"/>
  <c r="H3187" i="1"/>
  <c r="A3188" i="1"/>
  <c r="J3188" i="1" s="1"/>
  <c r="B3188" i="1"/>
  <c r="D3188" i="1"/>
  <c r="G3188" i="1" s="1"/>
  <c r="H3188" i="1"/>
  <c r="A3189" i="1"/>
  <c r="B3189" i="1"/>
  <c r="D3189" i="1"/>
  <c r="G3189" i="1" s="1"/>
  <c r="H3189" i="1"/>
  <c r="A3190" i="1"/>
  <c r="B3190" i="1"/>
  <c r="D3190" i="1"/>
  <c r="G3190" i="1" s="1"/>
  <c r="H3190" i="1"/>
  <c r="A3191" i="1"/>
  <c r="B3191" i="1"/>
  <c r="D3191" i="1"/>
  <c r="G3191" i="1" s="1"/>
  <c r="H3191" i="1"/>
  <c r="A3192" i="1"/>
  <c r="B3192" i="1"/>
  <c r="D3192" i="1"/>
  <c r="G3192" i="1" s="1"/>
  <c r="H3192" i="1"/>
  <c r="A3193" i="1"/>
  <c r="B3193" i="1"/>
  <c r="D3193" i="1"/>
  <c r="G3193" i="1" s="1"/>
  <c r="H3193" i="1"/>
  <c r="A3194" i="1"/>
  <c r="B3194" i="1"/>
  <c r="D3194" i="1"/>
  <c r="G3194" i="1" s="1"/>
  <c r="H3194" i="1"/>
  <c r="A3195" i="1"/>
  <c r="B3195" i="1"/>
  <c r="D3195" i="1"/>
  <c r="G3195" i="1" s="1"/>
  <c r="H3195" i="1"/>
  <c r="A3196" i="1"/>
  <c r="B3196" i="1"/>
  <c r="D3196" i="1"/>
  <c r="G3196" i="1" s="1"/>
  <c r="H3196" i="1"/>
  <c r="A3197" i="1"/>
  <c r="B3197" i="1"/>
  <c r="D3197" i="1"/>
  <c r="G3197" i="1" s="1"/>
  <c r="H3197" i="1"/>
  <c r="A3198" i="1"/>
  <c r="B3198" i="1"/>
  <c r="D3198" i="1"/>
  <c r="G3198" i="1" s="1"/>
  <c r="H3198" i="1"/>
  <c r="A3199" i="1"/>
  <c r="B3199" i="1"/>
  <c r="D3199" i="1"/>
  <c r="G3199" i="1" s="1"/>
  <c r="H3199" i="1"/>
  <c r="A3200" i="1"/>
  <c r="B3200" i="1"/>
  <c r="D3200" i="1"/>
  <c r="G3200" i="1" s="1"/>
  <c r="H3200" i="1"/>
  <c r="A3201" i="1"/>
  <c r="B3201" i="1"/>
  <c r="D3201" i="1"/>
  <c r="G3201" i="1" s="1"/>
  <c r="H3201" i="1"/>
  <c r="A3202" i="1"/>
  <c r="B3202" i="1"/>
  <c r="D3202" i="1"/>
  <c r="G3202" i="1" s="1"/>
  <c r="H3202" i="1"/>
  <c r="A3203" i="1"/>
  <c r="B3203" i="1"/>
  <c r="D3203" i="1"/>
  <c r="G3203" i="1" s="1"/>
  <c r="H3203" i="1"/>
  <c r="A3204" i="1"/>
  <c r="B3204" i="1"/>
  <c r="D3204" i="1"/>
  <c r="G3204" i="1" s="1"/>
  <c r="H3204" i="1"/>
  <c r="A3205" i="1"/>
  <c r="B3205" i="1"/>
  <c r="D3205" i="1"/>
  <c r="G3205" i="1" s="1"/>
  <c r="H3205" i="1"/>
  <c r="A3206" i="1"/>
  <c r="B3206" i="1"/>
  <c r="D3206" i="1"/>
  <c r="G3206" i="1" s="1"/>
  <c r="H3206" i="1"/>
  <c r="A3207" i="1"/>
  <c r="B3207" i="1"/>
  <c r="D3207" i="1"/>
  <c r="G3207" i="1" s="1"/>
  <c r="H3207" i="1"/>
  <c r="A3208" i="1"/>
  <c r="B3208" i="1"/>
  <c r="D3208" i="1"/>
  <c r="G3208" i="1" s="1"/>
  <c r="H3208" i="1"/>
  <c r="A3209" i="1"/>
  <c r="B3209" i="1"/>
  <c r="D3209" i="1"/>
  <c r="G3209" i="1" s="1"/>
  <c r="H3209" i="1"/>
  <c r="A3210" i="1"/>
  <c r="B3210" i="1"/>
  <c r="D3210" i="1"/>
  <c r="G3210" i="1" s="1"/>
  <c r="H3210" i="1"/>
  <c r="A3211" i="1"/>
  <c r="B3211" i="1"/>
  <c r="D3211" i="1"/>
  <c r="G3211" i="1" s="1"/>
  <c r="H3211" i="1"/>
  <c r="A3212" i="1"/>
  <c r="B3212" i="1"/>
  <c r="D3212" i="1"/>
  <c r="G3212" i="1" s="1"/>
  <c r="H3212" i="1"/>
  <c r="A3213" i="1"/>
  <c r="B3213" i="1"/>
  <c r="D3213" i="1"/>
  <c r="G3213" i="1" s="1"/>
  <c r="H3213" i="1"/>
  <c r="A3214" i="1"/>
  <c r="B3214" i="1"/>
  <c r="D3214" i="1"/>
  <c r="G3214" i="1" s="1"/>
  <c r="H3214" i="1"/>
  <c r="A3215" i="1"/>
  <c r="B3215" i="1"/>
  <c r="D3215" i="1"/>
  <c r="G3215" i="1" s="1"/>
  <c r="H3215" i="1"/>
  <c r="A3216" i="1"/>
  <c r="B3216" i="1"/>
  <c r="D3216" i="1"/>
  <c r="G3216" i="1" s="1"/>
  <c r="H3216" i="1"/>
  <c r="A3217" i="1"/>
  <c r="B3217" i="1"/>
  <c r="D3217" i="1"/>
  <c r="G3217" i="1" s="1"/>
  <c r="H3217" i="1"/>
  <c r="A3218" i="1"/>
  <c r="B3218" i="1"/>
  <c r="D3218" i="1"/>
  <c r="G3218" i="1" s="1"/>
  <c r="H3218" i="1"/>
  <c r="A3219" i="1"/>
  <c r="B3219" i="1"/>
  <c r="D3219" i="1"/>
  <c r="G3219" i="1" s="1"/>
  <c r="H3219" i="1"/>
  <c r="A3220" i="1"/>
  <c r="B3220" i="1"/>
  <c r="I3220" i="1" s="1"/>
  <c r="D3220" i="1"/>
  <c r="G3220" i="1" s="1"/>
  <c r="H3220" i="1"/>
  <c r="A3221" i="1"/>
  <c r="B3221" i="1"/>
  <c r="D3221" i="1"/>
  <c r="G3221" i="1" s="1"/>
  <c r="H3221" i="1"/>
  <c r="A3222" i="1"/>
  <c r="B3222" i="1"/>
  <c r="D3222" i="1"/>
  <c r="G3222" i="1" s="1"/>
  <c r="H3222" i="1"/>
  <c r="A3223" i="1"/>
  <c r="B3223" i="1"/>
  <c r="D3223" i="1"/>
  <c r="G3223" i="1" s="1"/>
  <c r="H3223" i="1"/>
  <c r="A3224" i="1"/>
  <c r="B3224" i="1"/>
  <c r="D3224" i="1"/>
  <c r="G3224" i="1" s="1"/>
  <c r="H3224" i="1"/>
  <c r="A3225" i="1"/>
  <c r="B3225" i="1"/>
  <c r="D3225" i="1"/>
  <c r="G3225" i="1" s="1"/>
  <c r="H3225" i="1"/>
  <c r="A3226" i="1"/>
  <c r="B3226" i="1"/>
  <c r="D3226" i="1"/>
  <c r="G3226" i="1" s="1"/>
  <c r="H3226" i="1"/>
  <c r="A3227" i="1"/>
  <c r="B3227" i="1"/>
  <c r="D3227" i="1"/>
  <c r="G3227" i="1" s="1"/>
  <c r="H3227" i="1"/>
  <c r="A3228" i="1"/>
  <c r="B3228" i="1"/>
  <c r="D3228" i="1"/>
  <c r="G3228" i="1" s="1"/>
  <c r="H3228" i="1"/>
  <c r="A3229" i="1"/>
  <c r="B3229" i="1"/>
  <c r="D3229" i="1"/>
  <c r="G3229" i="1" s="1"/>
  <c r="H3229" i="1"/>
  <c r="A3230" i="1"/>
  <c r="B3230" i="1"/>
  <c r="D3230" i="1"/>
  <c r="G3230" i="1" s="1"/>
  <c r="H3230" i="1"/>
  <c r="A3231" i="1"/>
  <c r="B3231" i="1"/>
  <c r="D3231" i="1"/>
  <c r="G3231" i="1" s="1"/>
  <c r="H3231" i="1"/>
  <c r="A3232" i="1"/>
  <c r="B3232" i="1"/>
  <c r="D3232" i="1"/>
  <c r="G3232" i="1" s="1"/>
  <c r="H3232" i="1"/>
  <c r="A3233" i="1"/>
  <c r="B3233" i="1"/>
  <c r="D3233" i="1"/>
  <c r="G3233" i="1" s="1"/>
  <c r="H3233" i="1"/>
  <c r="A3234" i="1"/>
  <c r="B3234" i="1"/>
  <c r="D3234" i="1"/>
  <c r="G3234" i="1" s="1"/>
  <c r="H3234" i="1"/>
  <c r="A3235" i="1"/>
  <c r="B3235" i="1"/>
  <c r="D3235" i="1"/>
  <c r="G3235" i="1" s="1"/>
  <c r="H3235" i="1"/>
  <c r="A3236" i="1"/>
  <c r="B3236" i="1"/>
  <c r="D3236" i="1"/>
  <c r="G3236" i="1" s="1"/>
  <c r="H3236" i="1"/>
  <c r="A3237" i="1"/>
  <c r="B3237" i="1"/>
  <c r="D3237" i="1"/>
  <c r="G3237" i="1" s="1"/>
  <c r="H3237" i="1"/>
  <c r="A3238" i="1"/>
  <c r="B3238" i="1"/>
  <c r="D3238" i="1"/>
  <c r="G3238" i="1" s="1"/>
  <c r="H3238" i="1"/>
  <c r="A3239" i="1"/>
  <c r="B3239" i="1"/>
  <c r="D3239" i="1"/>
  <c r="G3239" i="1" s="1"/>
  <c r="H3239" i="1"/>
  <c r="A3240" i="1"/>
  <c r="B3240" i="1"/>
  <c r="D3240" i="1"/>
  <c r="G3240" i="1" s="1"/>
  <c r="H3240" i="1"/>
  <c r="A3241" i="1"/>
  <c r="B3241" i="1"/>
  <c r="D3241" i="1"/>
  <c r="G3241" i="1" s="1"/>
  <c r="H3241" i="1"/>
  <c r="A3242" i="1"/>
  <c r="B3242" i="1"/>
  <c r="D3242" i="1"/>
  <c r="G3242" i="1" s="1"/>
  <c r="H3242" i="1"/>
  <c r="A3243" i="1"/>
  <c r="B3243" i="1"/>
  <c r="D3243" i="1"/>
  <c r="G3243" i="1" s="1"/>
  <c r="H3243" i="1"/>
  <c r="A3244" i="1"/>
  <c r="J3244" i="1" s="1"/>
  <c r="B3244" i="1"/>
  <c r="D3244" i="1"/>
  <c r="G3244" i="1" s="1"/>
  <c r="H3244" i="1"/>
  <c r="A3245" i="1"/>
  <c r="B3245" i="1"/>
  <c r="D3245" i="1"/>
  <c r="G3245" i="1" s="1"/>
  <c r="H3245" i="1"/>
  <c r="A3246" i="1"/>
  <c r="B3246" i="1"/>
  <c r="D3246" i="1"/>
  <c r="G3246" i="1" s="1"/>
  <c r="H3246" i="1"/>
  <c r="A3247" i="1"/>
  <c r="B3247" i="1"/>
  <c r="D3247" i="1"/>
  <c r="G3247" i="1" s="1"/>
  <c r="H3247" i="1"/>
  <c r="A3248" i="1"/>
  <c r="B3248" i="1"/>
  <c r="D3248" i="1"/>
  <c r="G3248" i="1" s="1"/>
  <c r="H3248" i="1"/>
  <c r="A3249" i="1"/>
  <c r="B3249" i="1"/>
  <c r="D3249" i="1"/>
  <c r="G3249" i="1" s="1"/>
  <c r="H3249" i="1"/>
  <c r="A3250" i="1"/>
  <c r="B3250" i="1"/>
  <c r="D3250" i="1"/>
  <c r="G3250" i="1" s="1"/>
  <c r="H3250" i="1"/>
  <c r="A3251" i="1"/>
  <c r="B3251" i="1"/>
  <c r="D3251" i="1"/>
  <c r="G3251" i="1" s="1"/>
  <c r="H3251" i="1"/>
  <c r="A3252" i="1"/>
  <c r="B3252" i="1"/>
  <c r="D3252" i="1"/>
  <c r="G3252" i="1" s="1"/>
  <c r="H3252" i="1"/>
  <c r="A3253" i="1"/>
  <c r="B3253" i="1"/>
  <c r="D3253" i="1"/>
  <c r="G3253" i="1" s="1"/>
  <c r="H3253" i="1"/>
  <c r="A3254" i="1"/>
  <c r="B3254" i="1"/>
  <c r="D3254" i="1"/>
  <c r="G3254" i="1" s="1"/>
  <c r="H3254" i="1"/>
  <c r="A3255" i="1"/>
  <c r="B3255" i="1"/>
  <c r="D3255" i="1"/>
  <c r="G3255" i="1" s="1"/>
  <c r="H3255" i="1"/>
  <c r="A3256" i="1"/>
  <c r="B3256" i="1"/>
  <c r="D3256" i="1"/>
  <c r="G3256" i="1" s="1"/>
  <c r="H3256" i="1"/>
  <c r="A3257" i="1"/>
  <c r="B3257" i="1"/>
  <c r="D3257" i="1"/>
  <c r="G3257" i="1" s="1"/>
  <c r="H3257" i="1"/>
  <c r="A3258" i="1"/>
  <c r="B3258" i="1"/>
  <c r="D3258" i="1"/>
  <c r="G3258" i="1" s="1"/>
  <c r="H3258" i="1"/>
  <c r="A3259" i="1"/>
  <c r="B3259" i="1"/>
  <c r="D3259" i="1"/>
  <c r="G3259" i="1" s="1"/>
  <c r="H3259" i="1"/>
  <c r="A3260" i="1"/>
  <c r="B3260" i="1"/>
  <c r="D3260" i="1"/>
  <c r="G3260" i="1" s="1"/>
  <c r="H3260" i="1"/>
  <c r="A3261" i="1"/>
  <c r="B3261" i="1"/>
  <c r="D3261" i="1"/>
  <c r="G3261" i="1" s="1"/>
  <c r="H3261" i="1"/>
  <c r="A3262" i="1"/>
  <c r="J3262" i="1" s="1"/>
  <c r="B3262" i="1"/>
  <c r="D3262" i="1"/>
  <c r="G3262" i="1" s="1"/>
  <c r="H3262" i="1"/>
  <c r="A3263" i="1"/>
  <c r="B3263" i="1"/>
  <c r="D3263" i="1"/>
  <c r="G3263" i="1" s="1"/>
  <c r="H3263" i="1"/>
  <c r="A3264" i="1"/>
  <c r="B3264" i="1"/>
  <c r="D3264" i="1"/>
  <c r="G3264" i="1" s="1"/>
  <c r="H3264" i="1"/>
  <c r="A3265" i="1"/>
  <c r="B3265" i="1"/>
  <c r="D3265" i="1"/>
  <c r="G3265" i="1" s="1"/>
  <c r="H3265" i="1"/>
  <c r="A3266" i="1"/>
  <c r="B3266" i="1"/>
  <c r="D3266" i="1"/>
  <c r="G3266" i="1" s="1"/>
  <c r="H3266" i="1"/>
  <c r="A3267" i="1"/>
  <c r="B3267" i="1"/>
  <c r="D3267" i="1"/>
  <c r="G3267" i="1" s="1"/>
  <c r="H3267" i="1"/>
  <c r="A3268" i="1"/>
  <c r="B3268" i="1"/>
  <c r="D3268" i="1"/>
  <c r="G3268" i="1" s="1"/>
  <c r="H3268" i="1"/>
  <c r="A3269" i="1"/>
  <c r="B3269" i="1"/>
  <c r="D3269" i="1"/>
  <c r="G3269" i="1" s="1"/>
  <c r="H3269" i="1"/>
  <c r="A3270" i="1"/>
  <c r="B3270" i="1"/>
  <c r="D3270" i="1"/>
  <c r="G3270" i="1" s="1"/>
  <c r="H3270" i="1"/>
  <c r="A3271" i="1"/>
  <c r="B3271" i="1"/>
  <c r="D3271" i="1"/>
  <c r="G3271" i="1" s="1"/>
  <c r="H3271" i="1"/>
  <c r="A3272" i="1"/>
  <c r="B3272" i="1"/>
  <c r="D3272" i="1"/>
  <c r="G3272" i="1" s="1"/>
  <c r="H3272" i="1"/>
  <c r="A3273" i="1"/>
  <c r="B3273" i="1"/>
  <c r="D3273" i="1"/>
  <c r="G3273" i="1" s="1"/>
  <c r="H3273" i="1"/>
  <c r="A3274" i="1"/>
  <c r="B3274" i="1"/>
  <c r="D3274" i="1"/>
  <c r="G3274" i="1" s="1"/>
  <c r="H3274" i="1"/>
  <c r="A3275" i="1"/>
  <c r="B3275" i="1"/>
  <c r="D3275" i="1"/>
  <c r="G3275" i="1" s="1"/>
  <c r="H3275" i="1"/>
  <c r="A3276" i="1"/>
  <c r="B3276" i="1"/>
  <c r="D3276" i="1"/>
  <c r="G3276" i="1" s="1"/>
  <c r="H3276" i="1"/>
  <c r="A3277" i="1"/>
  <c r="B3277" i="1"/>
  <c r="D3277" i="1"/>
  <c r="G3277" i="1" s="1"/>
  <c r="H3277" i="1"/>
  <c r="A3278" i="1"/>
  <c r="B3278" i="1"/>
  <c r="D3278" i="1"/>
  <c r="G3278" i="1" s="1"/>
  <c r="H3278" i="1"/>
  <c r="A3279" i="1"/>
  <c r="B3279" i="1"/>
  <c r="D3279" i="1"/>
  <c r="G3279" i="1" s="1"/>
  <c r="H3279" i="1"/>
  <c r="A3280" i="1"/>
  <c r="B3280" i="1"/>
  <c r="D3280" i="1"/>
  <c r="G3280" i="1" s="1"/>
  <c r="H3280" i="1"/>
  <c r="A3281" i="1"/>
  <c r="B3281" i="1"/>
  <c r="D3281" i="1"/>
  <c r="G3281" i="1" s="1"/>
  <c r="H3281" i="1"/>
  <c r="A3282" i="1"/>
  <c r="B3282" i="1"/>
  <c r="D3282" i="1"/>
  <c r="G3282" i="1" s="1"/>
  <c r="H3282" i="1"/>
  <c r="A3283" i="1"/>
  <c r="B3283" i="1"/>
  <c r="D3283" i="1"/>
  <c r="G3283" i="1" s="1"/>
  <c r="H3283" i="1"/>
  <c r="A3284" i="1"/>
  <c r="B3284" i="1"/>
  <c r="D3284" i="1"/>
  <c r="G3284" i="1" s="1"/>
  <c r="H3284" i="1"/>
  <c r="A3285" i="1"/>
  <c r="B3285" i="1"/>
  <c r="D3285" i="1"/>
  <c r="G3285" i="1" s="1"/>
  <c r="H3285" i="1"/>
  <c r="A3286" i="1"/>
  <c r="B3286" i="1"/>
  <c r="D3286" i="1"/>
  <c r="G3286" i="1" s="1"/>
  <c r="H3286" i="1"/>
  <c r="A3287" i="1"/>
  <c r="B3287" i="1"/>
  <c r="D3287" i="1"/>
  <c r="G3287" i="1" s="1"/>
  <c r="H3287" i="1"/>
  <c r="A3288" i="1"/>
  <c r="B3288" i="1"/>
  <c r="D3288" i="1"/>
  <c r="G3288" i="1" s="1"/>
  <c r="H3288" i="1"/>
  <c r="A3289" i="1"/>
  <c r="B3289" i="1"/>
  <c r="D3289" i="1"/>
  <c r="G3289" i="1" s="1"/>
  <c r="H3289" i="1"/>
  <c r="A3290" i="1"/>
  <c r="B3290" i="1"/>
  <c r="D3290" i="1"/>
  <c r="G3290" i="1" s="1"/>
  <c r="H3290" i="1"/>
  <c r="A3291" i="1"/>
  <c r="B3291" i="1"/>
  <c r="D3291" i="1"/>
  <c r="G3291" i="1" s="1"/>
  <c r="H3291" i="1"/>
  <c r="A3292" i="1"/>
  <c r="B3292" i="1"/>
  <c r="D3292" i="1"/>
  <c r="G3292" i="1" s="1"/>
  <c r="H3292" i="1"/>
  <c r="A3293" i="1"/>
  <c r="B3293" i="1"/>
  <c r="D3293" i="1"/>
  <c r="G3293" i="1" s="1"/>
  <c r="H3293" i="1"/>
  <c r="A3294" i="1"/>
  <c r="B3294" i="1"/>
  <c r="D3294" i="1"/>
  <c r="G3294" i="1" s="1"/>
  <c r="H3294" i="1"/>
  <c r="A3295" i="1"/>
  <c r="B3295" i="1"/>
  <c r="D3295" i="1"/>
  <c r="G3295" i="1" s="1"/>
  <c r="H3295" i="1"/>
  <c r="A3296" i="1"/>
  <c r="B3296" i="1"/>
  <c r="D3296" i="1"/>
  <c r="G3296" i="1" s="1"/>
  <c r="H3296" i="1"/>
  <c r="A3297" i="1"/>
  <c r="B3297" i="1"/>
  <c r="D3297" i="1"/>
  <c r="G3297" i="1" s="1"/>
  <c r="H3297" i="1"/>
  <c r="A3298" i="1"/>
  <c r="B3298" i="1"/>
  <c r="D3298" i="1"/>
  <c r="G3298" i="1" s="1"/>
  <c r="H3298" i="1"/>
  <c r="A3299" i="1"/>
  <c r="B3299" i="1"/>
  <c r="D3299" i="1"/>
  <c r="G3299" i="1" s="1"/>
  <c r="H3299" i="1"/>
  <c r="A3300" i="1"/>
  <c r="B3300" i="1"/>
  <c r="D3300" i="1"/>
  <c r="G3300" i="1" s="1"/>
  <c r="H3300" i="1"/>
  <c r="A3301" i="1"/>
  <c r="B3301" i="1"/>
  <c r="D3301" i="1"/>
  <c r="G3301" i="1" s="1"/>
  <c r="H3301" i="1"/>
  <c r="A3302" i="1"/>
  <c r="B3302" i="1"/>
  <c r="D3302" i="1"/>
  <c r="G3302" i="1" s="1"/>
  <c r="H3302" i="1"/>
  <c r="A3303" i="1"/>
  <c r="B3303" i="1"/>
  <c r="D3303" i="1"/>
  <c r="G3303" i="1" s="1"/>
  <c r="H3303" i="1"/>
  <c r="A3304" i="1"/>
  <c r="B3304" i="1"/>
  <c r="D3304" i="1"/>
  <c r="G3304" i="1" s="1"/>
  <c r="H3304" i="1"/>
  <c r="A3305" i="1"/>
  <c r="B3305" i="1"/>
  <c r="D3305" i="1"/>
  <c r="G3305" i="1" s="1"/>
  <c r="H3305" i="1"/>
  <c r="A3306" i="1"/>
  <c r="B3306" i="1"/>
  <c r="D3306" i="1"/>
  <c r="G3306" i="1" s="1"/>
  <c r="H3306" i="1"/>
  <c r="A3307" i="1"/>
  <c r="B3307" i="1"/>
  <c r="D3307" i="1"/>
  <c r="G3307" i="1" s="1"/>
  <c r="H3307" i="1"/>
  <c r="A3308" i="1"/>
  <c r="B3308" i="1"/>
  <c r="D3308" i="1"/>
  <c r="G3308" i="1" s="1"/>
  <c r="H3308" i="1"/>
  <c r="A3309" i="1"/>
  <c r="B3309" i="1"/>
  <c r="D3309" i="1"/>
  <c r="G3309" i="1" s="1"/>
  <c r="H3309" i="1"/>
  <c r="A3310" i="1"/>
  <c r="B3310" i="1"/>
  <c r="D3310" i="1"/>
  <c r="G3310" i="1" s="1"/>
  <c r="H3310" i="1"/>
  <c r="A3311" i="1"/>
  <c r="B3311" i="1"/>
  <c r="D3311" i="1"/>
  <c r="G3311" i="1" s="1"/>
  <c r="H3311" i="1"/>
  <c r="A3312" i="1"/>
  <c r="B3312" i="1"/>
  <c r="D3312" i="1"/>
  <c r="G3312" i="1" s="1"/>
  <c r="H3312" i="1"/>
  <c r="A3313" i="1"/>
  <c r="B3313" i="1"/>
  <c r="D3313" i="1"/>
  <c r="G3313" i="1" s="1"/>
  <c r="H3313" i="1"/>
  <c r="A3314" i="1"/>
  <c r="B3314" i="1"/>
  <c r="D3314" i="1"/>
  <c r="G3314" i="1" s="1"/>
  <c r="H3314" i="1"/>
  <c r="A3315" i="1"/>
  <c r="B3315" i="1"/>
  <c r="D3315" i="1"/>
  <c r="G3315" i="1" s="1"/>
  <c r="H3315" i="1"/>
  <c r="A3316" i="1"/>
  <c r="B3316" i="1"/>
  <c r="D3316" i="1"/>
  <c r="G3316" i="1" s="1"/>
  <c r="H3316" i="1"/>
  <c r="A3317" i="1"/>
  <c r="B3317" i="1"/>
  <c r="D3317" i="1"/>
  <c r="G3317" i="1" s="1"/>
  <c r="H3317" i="1"/>
  <c r="A3318" i="1"/>
  <c r="B3318" i="1"/>
  <c r="D3318" i="1"/>
  <c r="G3318" i="1" s="1"/>
  <c r="H3318" i="1"/>
  <c r="A3319" i="1"/>
  <c r="B3319" i="1"/>
  <c r="D3319" i="1"/>
  <c r="G3319" i="1" s="1"/>
  <c r="H3319" i="1"/>
  <c r="A3320" i="1"/>
  <c r="B3320" i="1"/>
  <c r="D3320" i="1"/>
  <c r="G3320" i="1" s="1"/>
  <c r="H3320" i="1"/>
  <c r="A3321" i="1"/>
  <c r="B3321" i="1"/>
  <c r="D3321" i="1"/>
  <c r="G3321" i="1" s="1"/>
  <c r="H3321" i="1"/>
  <c r="A3322" i="1"/>
  <c r="B3322" i="1"/>
  <c r="D3322" i="1"/>
  <c r="G3322" i="1" s="1"/>
  <c r="H3322" i="1"/>
  <c r="A3323" i="1"/>
  <c r="B3323" i="1"/>
  <c r="D3323" i="1"/>
  <c r="G3323" i="1" s="1"/>
  <c r="H3323" i="1"/>
  <c r="A3324" i="1"/>
  <c r="B3324" i="1"/>
  <c r="D3324" i="1"/>
  <c r="G3324" i="1" s="1"/>
  <c r="H3324" i="1"/>
  <c r="A3325" i="1"/>
  <c r="B3325" i="1"/>
  <c r="D3325" i="1"/>
  <c r="G3325" i="1" s="1"/>
  <c r="H3325" i="1"/>
  <c r="A3326" i="1"/>
  <c r="B3326" i="1"/>
  <c r="D3326" i="1"/>
  <c r="G3326" i="1" s="1"/>
  <c r="H3326" i="1"/>
  <c r="A3327" i="1"/>
  <c r="B3327" i="1"/>
  <c r="D3327" i="1"/>
  <c r="G3327" i="1" s="1"/>
  <c r="H3327" i="1"/>
  <c r="A3328" i="1"/>
  <c r="B3328" i="1"/>
  <c r="D3328" i="1"/>
  <c r="G3328" i="1" s="1"/>
  <c r="H3328" i="1"/>
  <c r="A3329" i="1"/>
  <c r="B3329" i="1"/>
  <c r="D3329" i="1"/>
  <c r="G3329" i="1" s="1"/>
  <c r="H3329" i="1"/>
  <c r="A3330" i="1"/>
  <c r="B3330" i="1"/>
  <c r="D3330" i="1"/>
  <c r="G3330" i="1" s="1"/>
  <c r="H3330" i="1"/>
  <c r="A3331" i="1"/>
  <c r="B3331" i="1"/>
  <c r="D3331" i="1"/>
  <c r="G3331" i="1" s="1"/>
  <c r="H3331" i="1"/>
  <c r="A3332" i="1"/>
  <c r="B3332" i="1"/>
  <c r="D3332" i="1"/>
  <c r="G3332" i="1" s="1"/>
  <c r="H3332" i="1"/>
  <c r="A3333" i="1"/>
  <c r="B3333" i="1"/>
  <c r="D3333" i="1"/>
  <c r="G3333" i="1" s="1"/>
  <c r="H3333" i="1"/>
  <c r="A3334" i="1"/>
  <c r="B3334" i="1"/>
  <c r="D3334" i="1"/>
  <c r="G3334" i="1" s="1"/>
  <c r="H3334" i="1"/>
  <c r="A3335" i="1"/>
  <c r="B3335" i="1"/>
  <c r="D3335" i="1"/>
  <c r="G3335" i="1" s="1"/>
  <c r="H3335" i="1"/>
  <c r="A3336" i="1"/>
  <c r="B3336" i="1"/>
  <c r="D3336" i="1"/>
  <c r="G3336" i="1" s="1"/>
  <c r="H3336" i="1"/>
  <c r="A3337" i="1"/>
  <c r="B3337" i="1"/>
  <c r="D3337" i="1"/>
  <c r="G3337" i="1" s="1"/>
  <c r="H3337" i="1"/>
  <c r="A3338" i="1"/>
  <c r="B3338" i="1"/>
  <c r="D3338" i="1"/>
  <c r="G3338" i="1" s="1"/>
  <c r="H3338" i="1"/>
  <c r="A3339" i="1"/>
  <c r="B3339" i="1"/>
  <c r="D3339" i="1"/>
  <c r="G3339" i="1" s="1"/>
  <c r="H3339" i="1"/>
  <c r="A3340" i="1"/>
  <c r="B3340" i="1"/>
  <c r="D3340" i="1"/>
  <c r="G3340" i="1" s="1"/>
  <c r="H3340" i="1"/>
  <c r="A3341" i="1"/>
  <c r="B3341" i="1"/>
  <c r="D3341" i="1"/>
  <c r="G3341" i="1" s="1"/>
  <c r="H3341" i="1"/>
  <c r="A3342" i="1"/>
  <c r="B3342" i="1"/>
  <c r="D3342" i="1"/>
  <c r="G3342" i="1" s="1"/>
  <c r="H3342" i="1"/>
  <c r="A3343" i="1"/>
  <c r="B3343" i="1"/>
  <c r="D3343" i="1"/>
  <c r="G3343" i="1" s="1"/>
  <c r="H3343" i="1"/>
  <c r="A3344" i="1"/>
  <c r="B3344" i="1"/>
  <c r="D3344" i="1"/>
  <c r="G3344" i="1" s="1"/>
  <c r="H3344" i="1"/>
  <c r="A3345" i="1"/>
  <c r="J3345" i="1" s="1"/>
  <c r="B3345" i="1"/>
  <c r="D3345" i="1"/>
  <c r="G3345" i="1" s="1"/>
  <c r="H3345" i="1"/>
  <c r="A3346" i="1"/>
  <c r="B3346" i="1"/>
  <c r="D3346" i="1"/>
  <c r="G3346" i="1" s="1"/>
  <c r="H3346" i="1"/>
  <c r="A3347" i="1"/>
  <c r="B3347" i="1"/>
  <c r="D3347" i="1"/>
  <c r="G3347" i="1" s="1"/>
  <c r="H3347" i="1"/>
  <c r="A3348" i="1"/>
  <c r="B3348" i="1"/>
  <c r="D3348" i="1"/>
  <c r="G3348" i="1" s="1"/>
  <c r="H3348" i="1"/>
  <c r="A3349" i="1"/>
  <c r="B3349" i="1"/>
  <c r="D3349" i="1"/>
  <c r="G3349" i="1" s="1"/>
  <c r="H3349" i="1"/>
  <c r="A3350" i="1"/>
  <c r="B3350" i="1"/>
  <c r="D3350" i="1"/>
  <c r="G3350" i="1" s="1"/>
  <c r="H3350" i="1"/>
  <c r="A3351" i="1"/>
  <c r="B3351" i="1"/>
  <c r="D3351" i="1"/>
  <c r="G3351" i="1" s="1"/>
  <c r="H3351" i="1"/>
  <c r="A3352" i="1"/>
  <c r="B3352" i="1"/>
  <c r="D3352" i="1"/>
  <c r="G3352" i="1" s="1"/>
  <c r="H3352" i="1"/>
  <c r="A3353" i="1"/>
  <c r="B3353" i="1"/>
  <c r="D3353" i="1"/>
  <c r="G3353" i="1" s="1"/>
  <c r="H3353" i="1"/>
  <c r="A3354" i="1"/>
  <c r="B3354" i="1"/>
  <c r="D3354" i="1"/>
  <c r="G3354" i="1" s="1"/>
  <c r="H3354" i="1"/>
  <c r="A3355" i="1"/>
  <c r="B3355" i="1"/>
  <c r="D3355" i="1"/>
  <c r="G3355" i="1" s="1"/>
  <c r="H3355" i="1"/>
  <c r="A3356" i="1"/>
  <c r="B3356" i="1"/>
  <c r="D3356" i="1"/>
  <c r="G3356" i="1" s="1"/>
  <c r="H3356" i="1"/>
  <c r="A3357" i="1"/>
  <c r="B3357" i="1"/>
  <c r="D3357" i="1"/>
  <c r="G3357" i="1" s="1"/>
  <c r="H3357" i="1"/>
  <c r="A3358" i="1"/>
  <c r="B3358" i="1"/>
  <c r="D3358" i="1"/>
  <c r="G3358" i="1" s="1"/>
  <c r="H3358" i="1"/>
  <c r="A3359" i="1"/>
  <c r="B3359" i="1"/>
  <c r="D3359" i="1"/>
  <c r="G3359" i="1" s="1"/>
  <c r="H3359" i="1"/>
  <c r="A3360" i="1"/>
  <c r="B3360" i="1"/>
  <c r="D3360" i="1"/>
  <c r="G3360" i="1" s="1"/>
  <c r="H3360" i="1"/>
  <c r="A3361" i="1"/>
  <c r="B3361" i="1"/>
  <c r="D3361" i="1"/>
  <c r="G3361" i="1" s="1"/>
  <c r="H3361" i="1"/>
  <c r="A3362" i="1"/>
  <c r="B3362" i="1"/>
  <c r="D3362" i="1"/>
  <c r="G3362" i="1" s="1"/>
  <c r="H3362" i="1"/>
  <c r="A3363" i="1"/>
  <c r="B3363" i="1"/>
  <c r="D3363" i="1"/>
  <c r="G3363" i="1" s="1"/>
  <c r="H3363" i="1"/>
  <c r="A3364" i="1"/>
  <c r="B3364" i="1"/>
  <c r="D3364" i="1"/>
  <c r="G3364" i="1" s="1"/>
  <c r="H3364" i="1"/>
  <c r="A3365" i="1"/>
  <c r="B3365" i="1"/>
  <c r="D3365" i="1"/>
  <c r="G3365" i="1" s="1"/>
  <c r="H3365" i="1"/>
  <c r="A3366" i="1"/>
  <c r="B3366" i="1"/>
  <c r="D3366" i="1"/>
  <c r="G3366" i="1" s="1"/>
  <c r="H3366" i="1"/>
  <c r="A3367" i="1"/>
  <c r="B3367" i="1"/>
  <c r="D3367" i="1"/>
  <c r="G3367" i="1" s="1"/>
  <c r="H3367" i="1"/>
  <c r="A3368" i="1"/>
  <c r="B3368" i="1"/>
  <c r="D3368" i="1"/>
  <c r="G3368" i="1" s="1"/>
  <c r="H3368" i="1"/>
  <c r="A3369" i="1"/>
  <c r="B3369" i="1"/>
  <c r="D3369" i="1"/>
  <c r="G3369" i="1" s="1"/>
  <c r="H3369" i="1"/>
  <c r="A3370" i="1"/>
  <c r="B3370" i="1"/>
  <c r="D3370" i="1"/>
  <c r="G3370" i="1" s="1"/>
  <c r="H3370" i="1"/>
  <c r="A3371" i="1"/>
  <c r="B3371" i="1"/>
  <c r="D3371" i="1"/>
  <c r="G3371" i="1" s="1"/>
  <c r="H3371" i="1"/>
  <c r="A3372" i="1"/>
  <c r="B3372" i="1"/>
  <c r="D3372" i="1"/>
  <c r="G3372" i="1" s="1"/>
  <c r="H3372" i="1"/>
  <c r="A3373" i="1"/>
  <c r="B3373" i="1"/>
  <c r="D3373" i="1"/>
  <c r="G3373" i="1" s="1"/>
  <c r="H3373" i="1"/>
  <c r="A3374" i="1"/>
  <c r="B3374" i="1"/>
  <c r="D3374" i="1"/>
  <c r="G3374" i="1" s="1"/>
  <c r="H3374" i="1"/>
  <c r="A3375" i="1"/>
  <c r="B3375" i="1"/>
  <c r="D3375" i="1"/>
  <c r="G3375" i="1" s="1"/>
  <c r="H3375" i="1"/>
  <c r="A3376" i="1"/>
  <c r="B3376" i="1"/>
  <c r="D3376" i="1"/>
  <c r="G3376" i="1" s="1"/>
  <c r="H3376" i="1"/>
  <c r="A3377" i="1"/>
  <c r="B3377" i="1"/>
  <c r="D3377" i="1"/>
  <c r="G3377" i="1" s="1"/>
  <c r="H3377" i="1"/>
  <c r="A3378" i="1"/>
  <c r="B3378" i="1"/>
  <c r="I3378" i="1" s="1"/>
  <c r="D3378" i="1"/>
  <c r="G3378" i="1" s="1"/>
  <c r="H3378" i="1"/>
  <c r="A3379" i="1"/>
  <c r="B3379" i="1"/>
  <c r="D3379" i="1"/>
  <c r="G3379" i="1" s="1"/>
  <c r="H3379" i="1"/>
  <c r="A3380" i="1"/>
  <c r="B3380" i="1"/>
  <c r="D3380" i="1"/>
  <c r="G3380" i="1" s="1"/>
  <c r="H3380" i="1"/>
  <c r="A3381" i="1"/>
  <c r="B3381" i="1"/>
  <c r="D3381" i="1"/>
  <c r="G3381" i="1" s="1"/>
  <c r="H3381" i="1"/>
  <c r="A3382" i="1"/>
  <c r="B3382" i="1"/>
  <c r="D3382" i="1"/>
  <c r="G3382" i="1" s="1"/>
  <c r="H3382" i="1"/>
  <c r="A3383" i="1"/>
  <c r="B3383" i="1"/>
  <c r="D3383" i="1"/>
  <c r="G3383" i="1" s="1"/>
  <c r="H3383" i="1"/>
  <c r="A3384" i="1"/>
  <c r="B3384" i="1"/>
  <c r="D3384" i="1"/>
  <c r="G3384" i="1" s="1"/>
  <c r="H3384" i="1"/>
  <c r="A3385" i="1"/>
  <c r="B3385" i="1"/>
  <c r="D3385" i="1"/>
  <c r="G3385" i="1" s="1"/>
  <c r="H3385" i="1"/>
  <c r="A3386" i="1"/>
  <c r="B3386" i="1"/>
  <c r="D3386" i="1"/>
  <c r="G3386" i="1" s="1"/>
  <c r="H3386" i="1"/>
  <c r="A3387" i="1"/>
  <c r="B3387" i="1"/>
  <c r="D3387" i="1"/>
  <c r="G3387" i="1" s="1"/>
  <c r="H3387" i="1"/>
  <c r="A3388" i="1"/>
  <c r="B3388" i="1"/>
  <c r="D3388" i="1"/>
  <c r="G3388" i="1" s="1"/>
  <c r="H3388" i="1"/>
  <c r="A3389" i="1"/>
  <c r="B3389" i="1"/>
  <c r="D3389" i="1"/>
  <c r="G3389" i="1" s="1"/>
  <c r="H3389" i="1"/>
  <c r="A3390" i="1"/>
  <c r="B3390" i="1"/>
  <c r="D3390" i="1"/>
  <c r="G3390" i="1" s="1"/>
  <c r="H3390" i="1"/>
  <c r="A3391" i="1"/>
  <c r="B3391" i="1"/>
  <c r="D3391" i="1"/>
  <c r="G3391" i="1" s="1"/>
  <c r="H3391" i="1"/>
  <c r="A3392" i="1"/>
  <c r="B3392" i="1"/>
  <c r="D3392" i="1"/>
  <c r="G3392" i="1" s="1"/>
  <c r="H3392" i="1"/>
  <c r="A3393" i="1"/>
  <c r="B3393" i="1"/>
  <c r="D3393" i="1"/>
  <c r="G3393" i="1" s="1"/>
  <c r="H3393" i="1"/>
  <c r="A3394" i="1"/>
  <c r="B3394" i="1"/>
  <c r="D3394" i="1"/>
  <c r="G3394" i="1" s="1"/>
  <c r="H3394" i="1"/>
  <c r="A3395" i="1"/>
  <c r="K3395" i="1" s="1"/>
  <c r="B3395" i="1"/>
  <c r="D3395" i="1"/>
  <c r="G3395" i="1" s="1"/>
  <c r="H3395" i="1"/>
  <c r="A3396" i="1"/>
  <c r="B3396" i="1"/>
  <c r="D3396" i="1"/>
  <c r="G3396" i="1" s="1"/>
  <c r="H3396" i="1"/>
  <c r="A3397" i="1"/>
  <c r="B3397" i="1"/>
  <c r="D3397" i="1"/>
  <c r="G3397" i="1" s="1"/>
  <c r="H3397" i="1"/>
  <c r="A3398" i="1"/>
  <c r="B3398" i="1"/>
  <c r="D3398" i="1"/>
  <c r="G3398" i="1" s="1"/>
  <c r="H3398" i="1"/>
  <c r="A3399" i="1"/>
  <c r="B3399" i="1"/>
  <c r="D3399" i="1"/>
  <c r="G3399" i="1" s="1"/>
  <c r="H3399" i="1"/>
  <c r="A3400" i="1"/>
  <c r="B3400" i="1"/>
  <c r="I3400" i="1" s="1"/>
  <c r="D3400" i="1"/>
  <c r="G3400" i="1" s="1"/>
  <c r="H3400" i="1"/>
  <c r="A3401" i="1"/>
  <c r="B3401" i="1"/>
  <c r="D3401" i="1"/>
  <c r="G3401" i="1" s="1"/>
  <c r="H3401" i="1"/>
  <c r="A3402" i="1"/>
  <c r="B3402" i="1"/>
  <c r="D3402" i="1"/>
  <c r="G3402" i="1" s="1"/>
  <c r="H3402" i="1"/>
  <c r="A3403" i="1"/>
  <c r="B3403" i="1"/>
  <c r="D3403" i="1"/>
  <c r="G3403" i="1" s="1"/>
  <c r="H3403" i="1"/>
  <c r="A3404" i="1"/>
  <c r="B3404" i="1"/>
  <c r="D3404" i="1"/>
  <c r="G3404" i="1" s="1"/>
  <c r="H3404" i="1"/>
  <c r="A3405" i="1"/>
  <c r="B3405" i="1"/>
  <c r="D3405" i="1"/>
  <c r="G3405" i="1" s="1"/>
  <c r="H3405" i="1"/>
  <c r="A3406" i="1"/>
  <c r="B3406" i="1"/>
  <c r="D3406" i="1"/>
  <c r="G3406" i="1" s="1"/>
  <c r="H3406" i="1"/>
  <c r="A3407" i="1"/>
  <c r="B3407" i="1"/>
  <c r="D3407" i="1"/>
  <c r="G3407" i="1" s="1"/>
  <c r="H3407" i="1"/>
  <c r="A3408" i="1"/>
  <c r="B3408" i="1"/>
  <c r="D3408" i="1"/>
  <c r="G3408" i="1" s="1"/>
  <c r="H3408" i="1"/>
  <c r="A3409" i="1"/>
  <c r="B3409" i="1"/>
  <c r="D3409" i="1"/>
  <c r="G3409" i="1" s="1"/>
  <c r="H3409" i="1"/>
  <c r="A3410" i="1"/>
  <c r="B3410" i="1"/>
  <c r="D3410" i="1"/>
  <c r="G3410" i="1" s="1"/>
  <c r="H3410" i="1"/>
  <c r="A3411" i="1"/>
  <c r="B3411" i="1"/>
  <c r="D3411" i="1"/>
  <c r="G3411" i="1" s="1"/>
  <c r="H3411" i="1"/>
  <c r="A3412" i="1"/>
  <c r="B3412" i="1"/>
  <c r="D3412" i="1"/>
  <c r="G3412" i="1" s="1"/>
  <c r="H3412" i="1"/>
  <c r="A3413" i="1"/>
  <c r="B3413" i="1"/>
  <c r="D3413" i="1"/>
  <c r="G3413" i="1" s="1"/>
  <c r="H3413" i="1"/>
  <c r="A3414" i="1"/>
  <c r="B3414" i="1"/>
  <c r="D3414" i="1"/>
  <c r="G3414" i="1" s="1"/>
  <c r="H3414" i="1"/>
  <c r="A3415" i="1"/>
  <c r="B3415" i="1"/>
  <c r="D3415" i="1"/>
  <c r="G3415" i="1" s="1"/>
  <c r="H3415" i="1"/>
  <c r="A3416" i="1"/>
  <c r="B3416" i="1"/>
  <c r="D3416" i="1"/>
  <c r="G3416" i="1" s="1"/>
  <c r="H3416" i="1"/>
  <c r="A3417" i="1"/>
  <c r="B3417" i="1"/>
  <c r="D3417" i="1"/>
  <c r="G3417" i="1" s="1"/>
  <c r="H3417" i="1"/>
  <c r="A3418" i="1"/>
  <c r="B3418" i="1"/>
  <c r="D3418" i="1"/>
  <c r="G3418" i="1" s="1"/>
  <c r="H3418" i="1"/>
  <c r="A3419" i="1"/>
  <c r="B3419" i="1"/>
  <c r="D3419" i="1"/>
  <c r="G3419" i="1" s="1"/>
  <c r="H3419" i="1"/>
  <c r="A3420" i="1"/>
  <c r="B3420" i="1"/>
  <c r="D3420" i="1"/>
  <c r="G3420" i="1" s="1"/>
  <c r="H3420" i="1"/>
  <c r="A3421" i="1"/>
  <c r="B3421" i="1"/>
  <c r="D3421" i="1"/>
  <c r="G3421" i="1" s="1"/>
  <c r="H3421" i="1"/>
  <c r="A3422" i="1"/>
  <c r="B3422" i="1"/>
  <c r="D3422" i="1"/>
  <c r="G3422" i="1" s="1"/>
  <c r="H3422" i="1"/>
  <c r="A3423" i="1"/>
  <c r="B3423" i="1"/>
  <c r="D3423" i="1"/>
  <c r="G3423" i="1" s="1"/>
  <c r="H3423" i="1"/>
  <c r="A3424" i="1"/>
  <c r="B3424" i="1"/>
  <c r="D3424" i="1"/>
  <c r="G3424" i="1" s="1"/>
  <c r="H3424" i="1"/>
  <c r="A3425" i="1"/>
  <c r="B3425" i="1"/>
  <c r="D3425" i="1"/>
  <c r="G3425" i="1" s="1"/>
  <c r="H3425" i="1"/>
  <c r="A3426" i="1"/>
  <c r="B3426" i="1"/>
  <c r="D3426" i="1"/>
  <c r="G3426" i="1" s="1"/>
  <c r="H3426" i="1"/>
  <c r="A3427" i="1"/>
  <c r="B3427" i="1"/>
  <c r="D3427" i="1"/>
  <c r="G3427" i="1" s="1"/>
  <c r="H3427" i="1"/>
  <c r="A3428" i="1"/>
  <c r="B3428" i="1"/>
  <c r="D3428" i="1"/>
  <c r="G3428" i="1" s="1"/>
  <c r="H3428" i="1"/>
  <c r="A3429" i="1"/>
  <c r="B3429" i="1"/>
  <c r="D3429" i="1"/>
  <c r="G3429" i="1" s="1"/>
  <c r="H3429" i="1"/>
  <c r="A3430" i="1"/>
  <c r="B3430" i="1"/>
  <c r="D3430" i="1"/>
  <c r="G3430" i="1" s="1"/>
  <c r="H3430" i="1"/>
  <c r="A3431" i="1"/>
  <c r="B3431" i="1"/>
  <c r="D3431" i="1"/>
  <c r="G3431" i="1" s="1"/>
  <c r="H3431" i="1"/>
  <c r="A3432" i="1"/>
  <c r="B3432" i="1"/>
  <c r="D3432" i="1"/>
  <c r="G3432" i="1" s="1"/>
  <c r="H3432" i="1"/>
  <c r="A3433" i="1"/>
  <c r="B3433" i="1"/>
  <c r="D3433" i="1"/>
  <c r="G3433" i="1" s="1"/>
  <c r="H3433" i="1"/>
  <c r="A3434" i="1"/>
  <c r="B3434" i="1"/>
  <c r="D3434" i="1"/>
  <c r="G3434" i="1" s="1"/>
  <c r="H3434" i="1"/>
  <c r="A3435" i="1"/>
  <c r="B3435" i="1"/>
  <c r="D3435" i="1"/>
  <c r="G3435" i="1" s="1"/>
  <c r="H3435" i="1"/>
  <c r="A3436" i="1"/>
  <c r="B3436" i="1"/>
  <c r="D3436" i="1"/>
  <c r="G3436" i="1" s="1"/>
  <c r="H3436" i="1"/>
  <c r="A3437" i="1"/>
  <c r="B3437" i="1"/>
  <c r="D3437" i="1"/>
  <c r="G3437" i="1" s="1"/>
  <c r="H3437" i="1"/>
  <c r="A3438" i="1"/>
  <c r="B3438" i="1"/>
  <c r="D3438" i="1"/>
  <c r="G3438" i="1" s="1"/>
  <c r="H3438" i="1"/>
  <c r="A3439" i="1"/>
  <c r="B3439" i="1"/>
  <c r="D3439" i="1"/>
  <c r="G3439" i="1" s="1"/>
  <c r="H3439" i="1"/>
  <c r="A3440" i="1"/>
  <c r="B3440" i="1"/>
  <c r="D3440" i="1"/>
  <c r="G3440" i="1" s="1"/>
  <c r="H3440" i="1"/>
  <c r="A3441" i="1"/>
  <c r="B3441" i="1"/>
  <c r="D3441" i="1"/>
  <c r="G3441" i="1" s="1"/>
  <c r="H3441" i="1"/>
  <c r="A3442" i="1"/>
  <c r="B3442" i="1"/>
  <c r="D3442" i="1"/>
  <c r="G3442" i="1" s="1"/>
  <c r="H3442" i="1"/>
  <c r="A3443" i="1"/>
  <c r="B3443" i="1"/>
  <c r="D3443" i="1"/>
  <c r="G3443" i="1" s="1"/>
  <c r="H3443" i="1"/>
  <c r="A3444" i="1"/>
  <c r="B3444" i="1"/>
  <c r="D3444" i="1"/>
  <c r="G3444" i="1" s="1"/>
  <c r="H3444" i="1"/>
  <c r="A3445" i="1"/>
  <c r="B3445" i="1"/>
  <c r="D3445" i="1"/>
  <c r="G3445" i="1" s="1"/>
  <c r="H3445" i="1"/>
  <c r="A3446" i="1"/>
  <c r="B3446" i="1"/>
  <c r="D3446" i="1"/>
  <c r="G3446" i="1" s="1"/>
  <c r="H3446" i="1"/>
  <c r="A3447" i="1"/>
  <c r="B3447" i="1"/>
  <c r="D3447" i="1"/>
  <c r="G3447" i="1" s="1"/>
  <c r="H3447" i="1"/>
  <c r="A3448" i="1"/>
  <c r="B3448" i="1"/>
  <c r="D3448" i="1"/>
  <c r="G3448" i="1" s="1"/>
  <c r="H3448" i="1"/>
  <c r="A3449" i="1"/>
  <c r="B3449" i="1"/>
  <c r="D3449" i="1"/>
  <c r="G3449" i="1" s="1"/>
  <c r="H3449" i="1"/>
  <c r="A3450" i="1"/>
  <c r="B3450" i="1"/>
  <c r="D3450" i="1"/>
  <c r="G3450" i="1" s="1"/>
  <c r="H3450" i="1"/>
  <c r="A3451" i="1"/>
  <c r="B3451" i="1"/>
  <c r="D3451" i="1"/>
  <c r="G3451" i="1" s="1"/>
  <c r="H3451" i="1"/>
  <c r="A3452" i="1"/>
  <c r="B3452" i="1"/>
  <c r="D3452" i="1"/>
  <c r="G3452" i="1" s="1"/>
  <c r="H3452" i="1"/>
  <c r="A3453" i="1"/>
  <c r="B3453" i="1"/>
  <c r="D3453" i="1"/>
  <c r="G3453" i="1" s="1"/>
  <c r="H3453" i="1"/>
  <c r="A3454" i="1"/>
  <c r="B3454" i="1"/>
  <c r="D3454" i="1"/>
  <c r="G3454" i="1" s="1"/>
  <c r="H3454" i="1"/>
  <c r="A3455" i="1"/>
  <c r="B3455" i="1"/>
  <c r="D3455" i="1"/>
  <c r="G3455" i="1" s="1"/>
  <c r="H3455" i="1"/>
  <c r="A3456" i="1"/>
  <c r="B3456" i="1"/>
  <c r="D3456" i="1"/>
  <c r="G3456" i="1" s="1"/>
  <c r="H3456" i="1"/>
  <c r="A3457" i="1"/>
  <c r="B3457" i="1"/>
  <c r="D3457" i="1"/>
  <c r="G3457" i="1" s="1"/>
  <c r="H3457" i="1"/>
  <c r="A3458" i="1"/>
  <c r="B3458" i="1"/>
  <c r="D3458" i="1"/>
  <c r="G3458" i="1" s="1"/>
  <c r="H3458" i="1"/>
  <c r="A3459" i="1"/>
  <c r="B3459" i="1"/>
  <c r="D3459" i="1"/>
  <c r="G3459" i="1" s="1"/>
  <c r="H3459" i="1"/>
  <c r="A3460" i="1"/>
  <c r="B3460" i="1"/>
  <c r="D3460" i="1"/>
  <c r="G3460" i="1" s="1"/>
  <c r="H3460" i="1"/>
  <c r="A3461" i="1"/>
  <c r="B3461" i="1"/>
  <c r="D3461" i="1"/>
  <c r="G3461" i="1" s="1"/>
  <c r="H3461" i="1"/>
  <c r="A3462" i="1"/>
  <c r="B3462" i="1"/>
  <c r="I3462" i="1" s="1"/>
  <c r="D3462" i="1"/>
  <c r="G3462" i="1" s="1"/>
  <c r="H3462" i="1"/>
  <c r="A3463" i="1"/>
  <c r="B3463" i="1"/>
  <c r="D3463" i="1"/>
  <c r="G3463" i="1" s="1"/>
  <c r="H3463" i="1"/>
  <c r="A3464" i="1"/>
  <c r="B3464" i="1"/>
  <c r="D3464" i="1"/>
  <c r="G3464" i="1" s="1"/>
  <c r="H3464" i="1"/>
  <c r="A3465" i="1"/>
  <c r="B3465" i="1"/>
  <c r="D3465" i="1"/>
  <c r="G3465" i="1" s="1"/>
  <c r="H3465" i="1"/>
  <c r="A3466" i="1"/>
  <c r="B3466" i="1"/>
  <c r="D3466" i="1"/>
  <c r="G3466" i="1" s="1"/>
  <c r="H3466" i="1"/>
  <c r="A3467" i="1"/>
  <c r="B3467" i="1"/>
  <c r="D3467" i="1"/>
  <c r="G3467" i="1" s="1"/>
  <c r="H3467" i="1"/>
  <c r="A3468" i="1"/>
  <c r="B3468" i="1"/>
  <c r="D3468" i="1"/>
  <c r="G3468" i="1" s="1"/>
  <c r="H3468" i="1"/>
  <c r="A3469" i="1"/>
  <c r="B3469" i="1"/>
  <c r="D3469" i="1"/>
  <c r="G3469" i="1" s="1"/>
  <c r="H3469" i="1"/>
  <c r="A3470" i="1"/>
  <c r="B3470" i="1"/>
  <c r="D3470" i="1"/>
  <c r="G3470" i="1" s="1"/>
  <c r="H3470" i="1"/>
  <c r="A3471" i="1"/>
  <c r="B3471" i="1"/>
  <c r="D3471" i="1"/>
  <c r="G3471" i="1" s="1"/>
  <c r="H3471" i="1"/>
  <c r="A3472" i="1"/>
  <c r="B3472" i="1"/>
  <c r="D3472" i="1"/>
  <c r="G3472" i="1" s="1"/>
  <c r="H3472" i="1"/>
  <c r="A3473" i="1"/>
  <c r="B3473" i="1"/>
  <c r="D3473" i="1"/>
  <c r="G3473" i="1" s="1"/>
  <c r="H3473" i="1"/>
  <c r="A3474" i="1"/>
  <c r="B3474" i="1"/>
  <c r="D3474" i="1"/>
  <c r="G3474" i="1" s="1"/>
  <c r="H3474" i="1"/>
  <c r="A3475" i="1"/>
  <c r="B3475" i="1"/>
  <c r="D3475" i="1"/>
  <c r="G3475" i="1" s="1"/>
  <c r="H3475" i="1"/>
  <c r="A3476" i="1"/>
  <c r="B3476" i="1"/>
  <c r="D3476" i="1"/>
  <c r="G3476" i="1" s="1"/>
  <c r="H3476" i="1"/>
  <c r="A3477" i="1"/>
  <c r="B3477" i="1"/>
  <c r="D3477" i="1"/>
  <c r="G3477" i="1" s="1"/>
  <c r="H3477" i="1"/>
  <c r="A3478" i="1"/>
  <c r="B3478" i="1"/>
  <c r="D3478" i="1"/>
  <c r="G3478" i="1" s="1"/>
  <c r="H3478" i="1"/>
  <c r="A3479" i="1"/>
  <c r="B3479" i="1"/>
  <c r="D3479" i="1"/>
  <c r="G3479" i="1" s="1"/>
  <c r="H3479" i="1"/>
  <c r="A3480" i="1"/>
  <c r="B3480" i="1"/>
  <c r="D3480" i="1"/>
  <c r="G3480" i="1" s="1"/>
  <c r="H3480" i="1"/>
  <c r="A3481" i="1"/>
  <c r="B3481" i="1"/>
  <c r="D3481" i="1"/>
  <c r="G3481" i="1" s="1"/>
  <c r="H3481" i="1"/>
  <c r="A3482" i="1"/>
  <c r="B3482" i="1"/>
  <c r="D3482" i="1"/>
  <c r="G3482" i="1" s="1"/>
  <c r="H3482" i="1"/>
  <c r="A3483" i="1"/>
  <c r="B3483" i="1"/>
  <c r="D3483" i="1"/>
  <c r="G3483" i="1" s="1"/>
  <c r="H3483" i="1"/>
  <c r="A3484" i="1"/>
  <c r="B3484" i="1"/>
  <c r="D3484" i="1"/>
  <c r="G3484" i="1" s="1"/>
  <c r="H3484" i="1"/>
  <c r="A3485" i="1"/>
  <c r="B3485" i="1"/>
  <c r="D3485" i="1"/>
  <c r="G3485" i="1" s="1"/>
  <c r="H3485" i="1"/>
  <c r="A3486" i="1"/>
  <c r="B3486" i="1"/>
  <c r="D3486" i="1"/>
  <c r="G3486" i="1" s="1"/>
  <c r="H3486" i="1"/>
  <c r="A3487" i="1"/>
  <c r="B3487" i="1"/>
  <c r="D3487" i="1"/>
  <c r="G3487" i="1" s="1"/>
  <c r="H3487" i="1"/>
  <c r="A3488" i="1"/>
  <c r="B3488" i="1"/>
  <c r="D3488" i="1"/>
  <c r="G3488" i="1" s="1"/>
  <c r="H3488" i="1"/>
  <c r="A3489" i="1"/>
  <c r="B3489" i="1"/>
  <c r="D3489" i="1"/>
  <c r="G3489" i="1" s="1"/>
  <c r="H3489" i="1"/>
  <c r="A3490" i="1"/>
  <c r="B3490" i="1"/>
  <c r="D3490" i="1"/>
  <c r="G3490" i="1" s="1"/>
  <c r="H3490" i="1"/>
  <c r="A3491" i="1"/>
  <c r="B3491" i="1"/>
  <c r="D3491" i="1"/>
  <c r="G3491" i="1" s="1"/>
  <c r="H3491" i="1"/>
  <c r="A3492" i="1"/>
  <c r="B3492" i="1"/>
  <c r="D3492" i="1"/>
  <c r="G3492" i="1" s="1"/>
  <c r="H3492" i="1"/>
  <c r="A3493" i="1"/>
  <c r="B3493" i="1"/>
  <c r="D3493" i="1"/>
  <c r="G3493" i="1" s="1"/>
  <c r="H3493" i="1"/>
  <c r="A3494" i="1"/>
  <c r="B3494" i="1"/>
  <c r="D3494" i="1"/>
  <c r="G3494" i="1" s="1"/>
  <c r="H3494" i="1"/>
  <c r="A3495" i="1"/>
  <c r="B3495" i="1"/>
  <c r="D3495" i="1"/>
  <c r="G3495" i="1" s="1"/>
  <c r="H3495" i="1"/>
  <c r="A3496" i="1"/>
  <c r="B3496" i="1"/>
  <c r="D3496" i="1"/>
  <c r="G3496" i="1" s="1"/>
  <c r="H3496" i="1"/>
  <c r="A3497" i="1"/>
  <c r="B3497" i="1"/>
  <c r="D3497" i="1"/>
  <c r="G3497" i="1" s="1"/>
  <c r="H3497" i="1"/>
  <c r="A3498" i="1"/>
  <c r="B3498" i="1"/>
  <c r="D3498" i="1"/>
  <c r="G3498" i="1" s="1"/>
  <c r="H3498" i="1"/>
  <c r="A3499" i="1"/>
  <c r="B3499" i="1"/>
  <c r="D3499" i="1"/>
  <c r="G3499" i="1" s="1"/>
  <c r="H3499" i="1"/>
  <c r="A3500" i="1"/>
  <c r="B3500" i="1"/>
  <c r="D3500" i="1"/>
  <c r="G3500" i="1" s="1"/>
  <c r="H3500" i="1"/>
  <c r="A3501" i="1"/>
  <c r="B3501" i="1"/>
  <c r="D3501" i="1"/>
  <c r="G3501" i="1" s="1"/>
  <c r="H3501" i="1"/>
  <c r="A3502" i="1"/>
  <c r="B3502" i="1"/>
  <c r="D3502" i="1"/>
  <c r="G3502" i="1" s="1"/>
  <c r="H3502" i="1"/>
  <c r="A3503" i="1"/>
  <c r="B3503" i="1"/>
  <c r="D3503" i="1"/>
  <c r="G3503" i="1" s="1"/>
  <c r="H3503" i="1"/>
  <c r="A3504" i="1"/>
  <c r="B3504" i="1"/>
  <c r="D3504" i="1"/>
  <c r="G3504" i="1" s="1"/>
  <c r="H3504" i="1"/>
  <c r="A3505" i="1"/>
  <c r="B3505" i="1"/>
  <c r="I3505" i="1" s="1"/>
  <c r="D3505" i="1"/>
  <c r="G3505" i="1" s="1"/>
  <c r="H3505" i="1"/>
  <c r="A3506" i="1"/>
  <c r="B3506" i="1"/>
  <c r="D3506" i="1"/>
  <c r="G3506" i="1" s="1"/>
  <c r="H3506" i="1"/>
  <c r="A3507" i="1"/>
  <c r="B3507" i="1"/>
  <c r="D3507" i="1"/>
  <c r="G3507" i="1" s="1"/>
  <c r="H3507" i="1"/>
  <c r="A3508" i="1"/>
  <c r="B3508" i="1"/>
  <c r="D3508" i="1"/>
  <c r="G3508" i="1" s="1"/>
  <c r="H3508" i="1"/>
  <c r="A3509" i="1"/>
  <c r="B3509" i="1"/>
  <c r="D3509" i="1"/>
  <c r="G3509" i="1" s="1"/>
  <c r="H3509" i="1"/>
  <c r="A3510" i="1"/>
  <c r="B3510" i="1"/>
  <c r="D3510" i="1"/>
  <c r="G3510" i="1" s="1"/>
  <c r="H3510" i="1"/>
  <c r="A3511" i="1"/>
  <c r="B3511" i="1"/>
  <c r="D3511" i="1"/>
  <c r="G3511" i="1" s="1"/>
  <c r="H3511" i="1"/>
  <c r="A3512" i="1"/>
  <c r="B3512" i="1"/>
  <c r="D3512" i="1"/>
  <c r="G3512" i="1" s="1"/>
  <c r="H3512" i="1"/>
  <c r="A3513" i="1"/>
  <c r="B3513" i="1"/>
  <c r="D3513" i="1"/>
  <c r="G3513" i="1" s="1"/>
  <c r="H3513" i="1"/>
  <c r="A3514" i="1"/>
  <c r="J3514" i="1" s="1"/>
  <c r="B3514" i="1"/>
  <c r="D3514" i="1"/>
  <c r="G3514" i="1" s="1"/>
  <c r="H3514" i="1"/>
  <c r="A3515" i="1"/>
  <c r="J3515" i="1" s="1"/>
  <c r="B3515" i="1"/>
  <c r="D3515" i="1"/>
  <c r="G3515" i="1" s="1"/>
  <c r="H3515" i="1"/>
  <c r="A3516" i="1"/>
  <c r="B3516" i="1"/>
  <c r="D3516" i="1"/>
  <c r="G3516" i="1" s="1"/>
  <c r="H3516" i="1"/>
  <c r="A3517" i="1"/>
  <c r="B3517" i="1"/>
  <c r="D3517" i="1"/>
  <c r="G3517" i="1" s="1"/>
  <c r="H3517" i="1"/>
  <c r="A3518" i="1"/>
  <c r="B3518" i="1"/>
  <c r="D3518" i="1"/>
  <c r="G3518" i="1" s="1"/>
  <c r="H3518" i="1"/>
  <c r="A3519" i="1"/>
  <c r="B3519" i="1"/>
  <c r="D3519" i="1"/>
  <c r="G3519" i="1" s="1"/>
  <c r="H3519" i="1"/>
  <c r="A3520" i="1"/>
  <c r="B3520" i="1"/>
  <c r="D3520" i="1"/>
  <c r="G3520" i="1" s="1"/>
  <c r="H3520" i="1"/>
  <c r="A3521" i="1"/>
  <c r="B3521" i="1"/>
  <c r="D3521" i="1"/>
  <c r="G3521" i="1" s="1"/>
  <c r="H3521" i="1"/>
  <c r="A3522" i="1"/>
  <c r="B3522" i="1"/>
  <c r="D3522" i="1"/>
  <c r="G3522" i="1" s="1"/>
  <c r="H3522" i="1"/>
  <c r="A3523" i="1"/>
  <c r="B3523" i="1"/>
  <c r="D3523" i="1"/>
  <c r="G3523" i="1" s="1"/>
  <c r="H3523" i="1"/>
  <c r="A3524" i="1"/>
  <c r="B3524" i="1"/>
  <c r="D3524" i="1"/>
  <c r="G3524" i="1" s="1"/>
  <c r="H3524" i="1"/>
  <c r="A3525" i="1"/>
  <c r="B3525" i="1"/>
  <c r="D3525" i="1"/>
  <c r="G3525" i="1" s="1"/>
  <c r="H3525" i="1"/>
  <c r="A3526" i="1"/>
  <c r="B3526" i="1"/>
  <c r="D3526" i="1"/>
  <c r="G3526" i="1" s="1"/>
  <c r="H3526" i="1"/>
  <c r="A3527" i="1"/>
  <c r="B3527" i="1"/>
  <c r="D3527" i="1"/>
  <c r="G3527" i="1" s="1"/>
  <c r="H3527" i="1"/>
  <c r="A3528" i="1"/>
  <c r="B3528" i="1"/>
  <c r="D3528" i="1"/>
  <c r="G3528" i="1" s="1"/>
  <c r="H3528" i="1"/>
  <c r="A3529" i="1"/>
  <c r="B3529" i="1"/>
  <c r="D3529" i="1"/>
  <c r="G3529" i="1" s="1"/>
  <c r="H3529" i="1"/>
  <c r="A3530" i="1"/>
  <c r="B3530" i="1"/>
  <c r="D3530" i="1"/>
  <c r="G3530" i="1" s="1"/>
  <c r="H3530" i="1"/>
  <c r="A3531" i="1"/>
  <c r="B3531" i="1"/>
  <c r="D3531" i="1"/>
  <c r="G3531" i="1" s="1"/>
  <c r="H3531" i="1"/>
  <c r="A3532" i="1"/>
  <c r="B3532" i="1"/>
  <c r="D3532" i="1"/>
  <c r="G3532" i="1" s="1"/>
  <c r="H3532" i="1"/>
  <c r="A3533" i="1"/>
  <c r="B3533" i="1"/>
  <c r="D3533" i="1"/>
  <c r="G3533" i="1" s="1"/>
  <c r="H3533" i="1"/>
  <c r="A3534" i="1"/>
  <c r="B3534" i="1"/>
  <c r="D3534" i="1"/>
  <c r="G3534" i="1" s="1"/>
  <c r="H3534" i="1"/>
  <c r="A3535" i="1"/>
  <c r="B3535" i="1"/>
  <c r="D3535" i="1"/>
  <c r="G3535" i="1" s="1"/>
  <c r="H3535" i="1"/>
  <c r="A3536" i="1"/>
  <c r="B3536" i="1"/>
  <c r="D3536" i="1"/>
  <c r="G3536" i="1" s="1"/>
  <c r="H3536" i="1"/>
  <c r="A3537" i="1"/>
  <c r="B3537" i="1"/>
  <c r="D3537" i="1"/>
  <c r="G3537" i="1" s="1"/>
  <c r="H3537" i="1"/>
  <c r="A3538" i="1"/>
  <c r="B3538" i="1"/>
  <c r="D3538" i="1"/>
  <c r="G3538" i="1" s="1"/>
  <c r="H3538" i="1"/>
  <c r="A3539" i="1"/>
  <c r="B3539" i="1"/>
  <c r="D3539" i="1"/>
  <c r="G3539" i="1" s="1"/>
  <c r="H3539" i="1"/>
  <c r="A3540" i="1"/>
  <c r="B3540" i="1"/>
  <c r="D3540" i="1"/>
  <c r="G3540" i="1" s="1"/>
  <c r="H3540" i="1"/>
  <c r="A3541" i="1"/>
  <c r="B3541" i="1"/>
  <c r="D3541" i="1"/>
  <c r="G3541" i="1" s="1"/>
  <c r="H3541" i="1"/>
  <c r="A3542" i="1"/>
  <c r="B3542" i="1"/>
  <c r="D3542" i="1"/>
  <c r="G3542" i="1" s="1"/>
  <c r="H3542" i="1"/>
  <c r="A3543" i="1"/>
  <c r="B3543" i="1"/>
  <c r="D3543" i="1"/>
  <c r="G3543" i="1" s="1"/>
  <c r="H3543" i="1"/>
  <c r="A3544" i="1"/>
  <c r="B3544" i="1"/>
  <c r="D3544" i="1"/>
  <c r="G3544" i="1" s="1"/>
  <c r="H3544" i="1"/>
  <c r="A3545" i="1"/>
  <c r="B3545" i="1"/>
  <c r="D3545" i="1"/>
  <c r="G3545" i="1" s="1"/>
  <c r="H3545" i="1"/>
  <c r="A3546" i="1"/>
  <c r="B3546" i="1"/>
  <c r="D3546" i="1"/>
  <c r="G3546" i="1" s="1"/>
  <c r="H3546" i="1"/>
  <c r="A3547" i="1"/>
  <c r="B3547" i="1"/>
  <c r="D3547" i="1"/>
  <c r="G3547" i="1" s="1"/>
  <c r="H3547" i="1"/>
  <c r="A3548" i="1"/>
  <c r="B3548" i="1"/>
  <c r="D3548" i="1"/>
  <c r="G3548" i="1" s="1"/>
  <c r="H3548" i="1"/>
  <c r="A3549" i="1"/>
  <c r="B3549" i="1"/>
  <c r="D3549" i="1"/>
  <c r="G3549" i="1" s="1"/>
  <c r="H3549" i="1"/>
  <c r="A3550" i="1"/>
  <c r="B3550" i="1"/>
  <c r="D3550" i="1"/>
  <c r="G3550" i="1" s="1"/>
  <c r="H3550" i="1"/>
  <c r="A3551" i="1"/>
  <c r="B3551" i="1"/>
  <c r="D3551" i="1"/>
  <c r="G3551" i="1" s="1"/>
  <c r="H3551" i="1"/>
  <c r="A3552" i="1"/>
  <c r="B3552" i="1"/>
  <c r="D3552" i="1"/>
  <c r="G3552" i="1" s="1"/>
  <c r="H3552" i="1"/>
  <c r="A3553" i="1"/>
  <c r="B3553" i="1"/>
  <c r="D3553" i="1"/>
  <c r="G3553" i="1" s="1"/>
  <c r="H3553" i="1"/>
  <c r="A3554" i="1"/>
  <c r="B3554" i="1"/>
  <c r="D3554" i="1"/>
  <c r="G3554" i="1" s="1"/>
  <c r="H3554" i="1"/>
  <c r="A3555" i="1"/>
  <c r="B3555" i="1"/>
  <c r="D3555" i="1"/>
  <c r="G3555" i="1" s="1"/>
  <c r="H3555" i="1"/>
  <c r="A3556" i="1"/>
  <c r="B3556" i="1"/>
  <c r="D3556" i="1"/>
  <c r="G3556" i="1" s="1"/>
  <c r="H3556" i="1"/>
  <c r="A3557" i="1"/>
  <c r="B3557" i="1"/>
  <c r="D3557" i="1"/>
  <c r="G3557" i="1" s="1"/>
  <c r="H3557" i="1"/>
  <c r="A3558" i="1"/>
  <c r="B3558" i="1"/>
  <c r="D3558" i="1"/>
  <c r="G3558" i="1" s="1"/>
  <c r="H3558" i="1"/>
  <c r="A3559" i="1"/>
  <c r="B3559" i="1"/>
  <c r="D3559" i="1"/>
  <c r="G3559" i="1" s="1"/>
  <c r="H3559" i="1"/>
  <c r="A3560" i="1"/>
  <c r="B3560" i="1"/>
  <c r="D3560" i="1"/>
  <c r="G3560" i="1" s="1"/>
  <c r="H3560" i="1"/>
  <c r="A3561" i="1"/>
  <c r="B3561" i="1"/>
  <c r="D3561" i="1"/>
  <c r="G3561" i="1" s="1"/>
  <c r="H3561" i="1"/>
  <c r="A3562" i="1"/>
  <c r="B3562" i="1"/>
  <c r="D3562" i="1"/>
  <c r="G3562" i="1" s="1"/>
  <c r="H3562" i="1"/>
  <c r="A3563" i="1"/>
  <c r="B3563" i="1"/>
  <c r="D3563" i="1"/>
  <c r="G3563" i="1" s="1"/>
  <c r="H3563" i="1"/>
  <c r="A3564" i="1"/>
  <c r="B3564" i="1"/>
  <c r="D3564" i="1"/>
  <c r="G3564" i="1" s="1"/>
  <c r="H3564" i="1"/>
  <c r="A3565" i="1"/>
  <c r="B3565" i="1"/>
  <c r="D3565" i="1"/>
  <c r="G3565" i="1" s="1"/>
  <c r="H3565" i="1"/>
  <c r="A3566" i="1"/>
  <c r="B3566" i="1"/>
  <c r="D3566" i="1"/>
  <c r="G3566" i="1" s="1"/>
  <c r="H3566" i="1"/>
  <c r="A3567" i="1"/>
  <c r="B3567" i="1"/>
  <c r="D3567" i="1"/>
  <c r="G3567" i="1" s="1"/>
  <c r="H3567" i="1"/>
  <c r="A3568" i="1"/>
  <c r="B3568" i="1"/>
  <c r="D3568" i="1"/>
  <c r="G3568" i="1" s="1"/>
  <c r="H3568" i="1"/>
  <c r="A3569" i="1"/>
  <c r="B3569" i="1"/>
  <c r="D3569" i="1"/>
  <c r="G3569" i="1" s="1"/>
  <c r="H3569" i="1"/>
  <c r="A3570" i="1"/>
  <c r="B3570" i="1"/>
  <c r="D3570" i="1"/>
  <c r="G3570" i="1" s="1"/>
  <c r="H3570" i="1"/>
  <c r="A3571" i="1"/>
  <c r="B3571" i="1"/>
  <c r="D3571" i="1"/>
  <c r="G3571" i="1" s="1"/>
  <c r="H3571" i="1"/>
  <c r="A3572" i="1"/>
  <c r="B3572" i="1"/>
  <c r="D3572" i="1"/>
  <c r="G3572" i="1" s="1"/>
  <c r="H3572" i="1"/>
  <c r="A3573" i="1"/>
  <c r="B3573" i="1"/>
  <c r="D3573" i="1"/>
  <c r="G3573" i="1" s="1"/>
  <c r="H3573" i="1"/>
  <c r="A3574" i="1"/>
  <c r="B3574" i="1"/>
  <c r="D3574" i="1"/>
  <c r="G3574" i="1" s="1"/>
  <c r="H3574" i="1"/>
  <c r="A3575" i="1"/>
  <c r="B3575" i="1"/>
  <c r="D3575" i="1"/>
  <c r="G3575" i="1" s="1"/>
  <c r="H3575" i="1"/>
  <c r="A3576" i="1"/>
  <c r="B3576" i="1"/>
  <c r="D3576" i="1"/>
  <c r="G3576" i="1" s="1"/>
  <c r="H3576" i="1"/>
  <c r="A3577" i="1"/>
  <c r="B3577" i="1"/>
  <c r="D3577" i="1"/>
  <c r="G3577" i="1" s="1"/>
  <c r="H3577" i="1"/>
  <c r="A3578" i="1"/>
  <c r="B3578" i="1"/>
  <c r="D3578" i="1"/>
  <c r="G3578" i="1" s="1"/>
  <c r="H3578" i="1"/>
  <c r="A3579" i="1"/>
  <c r="B3579" i="1"/>
  <c r="D3579" i="1"/>
  <c r="G3579" i="1" s="1"/>
  <c r="H3579" i="1"/>
  <c r="A3580" i="1"/>
  <c r="B3580" i="1"/>
  <c r="D3580" i="1"/>
  <c r="G3580" i="1" s="1"/>
  <c r="H3580" i="1"/>
  <c r="A3581" i="1"/>
  <c r="B3581" i="1"/>
  <c r="D3581" i="1"/>
  <c r="G3581" i="1" s="1"/>
  <c r="H3581" i="1"/>
  <c r="A3582" i="1"/>
  <c r="B3582" i="1"/>
  <c r="D3582" i="1"/>
  <c r="G3582" i="1" s="1"/>
  <c r="H3582" i="1"/>
  <c r="A3583" i="1"/>
  <c r="B3583" i="1"/>
  <c r="D3583" i="1"/>
  <c r="G3583" i="1" s="1"/>
  <c r="H3583" i="1"/>
  <c r="A3584" i="1"/>
  <c r="B3584" i="1"/>
  <c r="D3584" i="1"/>
  <c r="G3584" i="1" s="1"/>
  <c r="H3584" i="1"/>
  <c r="A3585" i="1"/>
  <c r="B3585" i="1"/>
  <c r="D3585" i="1"/>
  <c r="G3585" i="1" s="1"/>
  <c r="H3585" i="1"/>
  <c r="A3586" i="1"/>
  <c r="B3586" i="1"/>
  <c r="D3586" i="1"/>
  <c r="G3586" i="1" s="1"/>
  <c r="H3586" i="1"/>
  <c r="A3587" i="1"/>
  <c r="B3587" i="1"/>
  <c r="D3587" i="1"/>
  <c r="G3587" i="1" s="1"/>
  <c r="H3587" i="1"/>
  <c r="A3588" i="1"/>
  <c r="B3588" i="1"/>
  <c r="D3588" i="1"/>
  <c r="G3588" i="1" s="1"/>
  <c r="H3588" i="1"/>
  <c r="A3589" i="1"/>
  <c r="B3589" i="1"/>
  <c r="D3589" i="1"/>
  <c r="G3589" i="1" s="1"/>
  <c r="H3589" i="1"/>
  <c r="A3590" i="1"/>
  <c r="B3590" i="1"/>
  <c r="D3590" i="1"/>
  <c r="G3590" i="1" s="1"/>
  <c r="H3590" i="1"/>
  <c r="A3591" i="1"/>
  <c r="B3591" i="1"/>
  <c r="D3591" i="1"/>
  <c r="G3591" i="1" s="1"/>
  <c r="H3591" i="1"/>
  <c r="A3592" i="1"/>
  <c r="B3592" i="1"/>
  <c r="D3592" i="1"/>
  <c r="G3592" i="1" s="1"/>
  <c r="H3592" i="1"/>
  <c r="A3593" i="1"/>
  <c r="B3593" i="1"/>
  <c r="D3593" i="1"/>
  <c r="G3593" i="1" s="1"/>
  <c r="H3593" i="1"/>
  <c r="A3594" i="1"/>
  <c r="B3594" i="1"/>
  <c r="D3594" i="1"/>
  <c r="G3594" i="1" s="1"/>
  <c r="H3594" i="1"/>
  <c r="A3595" i="1"/>
  <c r="B3595" i="1"/>
  <c r="D3595" i="1"/>
  <c r="G3595" i="1" s="1"/>
  <c r="H3595" i="1"/>
  <c r="A3596" i="1"/>
  <c r="B3596" i="1"/>
  <c r="D3596" i="1"/>
  <c r="G3596" i="1" s="1"/>
  <c r="H3596" i="1"/>
  <c r="A3597" i="1"/>
  <c r="B3597" i="1"/>
  <c r="D3597" i="1"/>
  <c r="G3597" i="1" s="1"/>
  <c r="H3597" i="1"/>
  <c r="A3598" i="1"/>
  <c r="B3598" i="1"/>
  <c r="D3598" i="1"/>
  <c r="G3598" i="1" s="1"/>
  <c r="H3598" i="1"/>
  <c r="A3599" i="1"/>
  <c r="B3599" i="1"/>
  <c r="D3599" i="1"/>
  <c r="G3599" i="1" s="1"/>
  <c r="H3599" i="1"/>
  <c r="A3600" i="1"/>
  <c r="B3600" i="1"/>
  <c r="D3600" i="1"/>
  <c r="G3600" i="1" s="1"/>
  <c r="H3600" i="1"/>
  <c r="A3601" i="1"/>
  <c r="B3601" i="1"/>
  <c r="D3601" i="1"/>
  <c r="G3601" i="1" s="1"/>
  <c r="H3601" i="1"/>
  <c r="A3602" i="1"/>
  <c r="B3602" i="1"/>
  <c r="D3602" i="1"/>
  <c r="G3602" i="1" s="1"/>
  <c r="H3602" i="1"/>
  <c r="A3603" i="1"/>
  <c r="B3603" i="1"/>
  <c r="D3603" i="1"/>
  <c r="G3603" i="1" s="1"/>
  <c r="H3603" i="1"/>
  <c r="A3604" i="1"/>
  <c r="B3604" i="1"/>
  <c r="D3604" i="1"/>
  <c r="G3604" i="1" s="1"/>
  <c r="H3604" i="1"/>
  <c r="A3605" i="1"/>
  <c r="B3605" i="1"/>
  <c r="D3605" i="1"/>
  <c r="G3605" i="1" s="1"/>
  <c r="H3605" i="1"/>
  <c r="A3606" i="1"/>
  <c r="B3606" i="1"/>
  <c r="D3606" i="1"/>
  <c r="G3606" i="1" s="1"/>
  <c r="H3606" i="1"/>
  <c r="A3607" i="1"/>
  <c r="B3607" i="1"/>
  <c r="D3607" i="1"/>
  <c r="G3607" i="1" s="1"/>
  <c r="H3607" i="1"/>
  <c r="A3608" i="1"/>
  <c r="B3608" i="1"/>
  <c r="D3608" i="1"/>
  <c r="G3608" i="1" s="1"/>
  <c r="H3608" i="1"/>
  <c r="A3609" i="1"/>
  <c r="B3609" i="1"/>
  <c r="D3609" i="1"/>
  <c r="G3609" i="1" s="1"/>
  <c r="H3609" i="1"/>
  <c r="A3610" i="1"/>
  <c r="B3610" i="1"/>
  <c r="D3610" i="1"/>
  <c r="G3610" i="1" s="1"/>
  <c r="H3610" i="1"/>
  <c r="A3611" i="1"/>
  <c r="B3611" i="1"/>
  <c r="D3611" i="1"/>
  <c r="G3611" i="1" s="1"/>
  <c r="H3611" i="1"/>
  <c r="A3612" i="1"/>
  <c r="B3612" i="1"/>
  <c r="D3612" i="1"/>
  <c r="G3612" i="1" s="1"/>
  <c r="H3612" i="1"/>
  <c r="A3613" i="1"/>
  <c r="B3613" i="1"/>
  <c r="D3613" i="1"/>
  <c r="G3613" i="1" s="1"/>
  <c r="H3613" i="1"/>
  <c r="A3614" i="1"/>
  <c r="B3614" i="1"/>
  <c r="D3614" i="1"/>
  <c r="G3614" i="1" s="1"/>
  <c r="H3614" i="1"/>
  <c r="A3615" i="1"/>
  <c r="B3615" i="1"/>
  <c r="D3615" i="1"/>
  <c r="G3615" i="1" s="1"/>
  <c r="H3615" i="1"/>
  <c r="A3616" i="1"/>
  <c r="B3616" i="1"/>
  <c r="D3616" i="1"/>
  <c r="G3616" i="1" s="1"/>
  <c r="H3616" i="1"/>
  <c r="A3617" i="1"/>
  <c r="B3617" i="1"/>
  <c r="D3617" i="1"/>
  <c r="G3617" i="1" s="1"/>
  <c r="H3617" i="1"/>
  <c r="A3618" i="1"/>
  <c r="B3618" i="1"/>
  <c r="D3618" i="1"/>
  <c r="G3618" i="1" s="1"/>
  <c r="H3618" i="1"/>
  <c r="A3619" i="1"/>
  <c r="B3619" i="1"/>
  <c r="D3619" i="1"/>
  <c r="G3619" i="1" s="1"/>
  <c r="H3619" i="1"/>
  <c r="A3620" i="1"/>
  <c r="B3620" i="1"/>
  <c r="D3620" i="1"/>
  <c r="G3620" i="1" s="1"/>
  <c r="H3620" i="1"/>
  <c r="A3621" i="1"/>
  <c r="B3621" i="1"/>
  <c r="D3621" i="1"/>
  <c r="G3621" i="1" s="1"/>
  <c r="H3621" i="1"/>
  <c r="A3622" i="1"/>
  <c r="B3622" i="1"/>
  <c r="D3622" i="1"/>
  <c r="G3622" i="1" s="1"/>
  <c r="H3622" i="1"/>
  <c r="A3623" i="1"/>
  <c r="B3623" i="1"/>
  <c r="D3623" i="1"/>
  <c r="G3623" i="1" s="1"/>
  <c r="H3623" i="1"/>
  <c r="A3624" i="1"/>
  <c r="B3624" i="1"/>
  <c r="I3624" i="1" s="1"/>
  <c r="D3624" i="1"/>
  <c r="G3624" i="1" s="1"/>
  <c r="H3624" i="1"/>
  <c r="A3625" i="1"/>
  <c r="B3625" i="1"/>
  <c r="D3625" i="1"/>
  <c r="G3625" i="1" s="1"/>
  <c r="H3625" i="1"/>
  <c r="A3626" i="1"/>
  <c r="B3626" i="1"/>
  <c r="D3626" i="1"/>
  <c r="G3626" i="1" s="1"/>
  <c r="H3626" i="1"/>
  <c r="A3627" i="1"/>
  <c r="B3627" i="1"/>
  <c r="D3627" i="1"/>
  <c r="G3627" i="1" s="1"/>
  <c r="H3627" i="1"/>
  <c r="A3628" i="1"/>
  <c r="B3628" i="1"/>
  <c r="D3628" i="1"/>
  <c r="G3628" i="1" s="1"/>
  <c r="H3628" i="1"/>
  <c r="A3629" i="1"/>
  <c r="B3629" i="1"/>
  <c r="D3629" i="1"/>
  <c r="G3629" i="1" s="1"/>
  <c r="H3629" i="1"/>
  <c r="A3630" i="1"/>
  <c r="B3630" i="1"/>
  <c r="D3630" i="1"/>
  <c r="G3630" i="1" s="1"/>
  <c r="H3630" i="1"/>
  <c r="A3631" i="1"/>
  <c r="B3631" i="1"/>
  <c r="D3631" i="1"/>
  <c r="G3631" i="1" s="1"/>
  <c r="H3631" i="1"/>
  <c r="A3632" i="1"/>
  <c r="B3632" i="1"/>
  <c r="D3632" i="1"/>
  <c r="G3632" i="1" s="1"/>
  <c r="H3632" i="1"/>
  <c r="A3633" i="1"/>
  <c r="B3633" i="1"/>
  <c r="D3633" i="1"/>
  <c r="G3633" i="1" s="1"/>
  <c r="H3633" i="1"/>
  <c r="A3634" i="1"/>
  <c r="B3634" i="1"/>
  <c r="D3634" i="1"/>
  <c r="G3634" i="1" s="1"/>
  <c r="H3634" i="1"/>
  <c r="A3635" i="1"/>
  <c r="B3635" i="1"/>
  <c r="D3635" i="1"/>
  <c r="G3635" i="1" s="1"/>
  <c r="H3635" i="1"/>
  <c r="A3636" i="1"/>
  <c r="B3636" i="1"/>
  <c r="D3636" i="1"/>
  <c r="G3636" i="1" s="1"/>
  <c r="H3636" i="1"/>
  <c r="A3637" i="1"/>
  <c r="B3637" i="1"/>
  <c r="D3637" i="1"/>
  <c r="G3637" i="1" s="1"/>
  <c r="H3637" i="1"/>
  <c r="A3638" i="1"/>
  <c r="B3638" i="1"/>
  <c r="D3638" i="1"/>
  <c r="G3638" i="1" s="1"/>
  <c r="H3638" i="1"/>
  <c r="A3639" i="1"/>
  <c r="B3639" i="1"/>
  <c r="D3639" i="1"/>
  <c r="G3639" i="1" s="1"/>
  <c r="H3639" i="1"/>
  <c r="A3640" i="1"/>
  <c r="B3640" i="1"/>
  <c r="D3640" i="1"/>
  <c r="G3640" i="1" s="1"/>
  <c r="H3640" i="1"/>
  <c r="A3641" i="1"/>
  <c r="B3641" i="1"/>
  <c r="D3641" i="1"/>
  <c r="G3641" i="1" s="1"/>
  <c r="H3641" i="1"/>
  <c r="A3642" i="1"/>
  <c r="B3642" i="1"/>
  <c r="D3642" i="1"/>
  <c r="G3642" i="1" s="1"/>
  <c r="H3642" i="1"/>
  <c r="A3643" i="1"/>
  <c r="B3643" i="1"/>
  <c r="D3643" i="1"/>
  <c r="G3643" i="1" s="1"/>
  <c r="H3643" i="1"/>
  <c r="A3644" i="1"/>
  <c r="B3644" i="1"/>
  <c r="D3644" i="1"/>
  <c r="G3644" i="1" s="1"/>
  <c r="H3644" i="1"/>
  <c r="A3645" i="1"/>
  <c r="B3645" i="1"/>
  <c r="D3645" i="1"/>
  <c r="G3645" i="1" s="1"/>
  <c r="H3645" i="1"/>
  <c r="A3646" i="1"/>
  <c r="B3646" i="1"/>
  <c r="D3646" i="1"/>
  <c r="G3646" i="1" s="1"/>
  <c r="H3646" i="1"/>
  <c r="A3647" i="1"/>
  <c r="B3647" i="1"/>
  <c r="D3647" i="1"/>
  <c r="G3647" i="1" s="1"/>
  <c r="H3647" i="1"/>
  <c r="A3648" i="1"/>
  <c r="B3648" i="1"/>
  <c r="D3648" i="1"/>
  <c r="G3648" i="1" s="1"/>
  <c r="H3648" i="1"/>
  <c r="A3649" i="1"/>
  <c r="B3649" i="1"/>
  <c r="D3649" i="1"/>
  <c r="G3649" i="1" s="1"/>
  <c r="H3649" i="1"/>
  <c r="A3650" i="1"/>
  <c r="B3650" i="1"/>
  <c r="D3650" i="1"/>
  <c r="G3650" i="1" s="1"/>
  <c r="H3650" i="1"/>
  <c r="A3651" i="1"/>
  <c r="B3651" i="1"/>
  <c r="D3651" i="1"/>
  <c r="G3651" i="1" s="1"/>
  <c r="H3651" i="1"/>
  <c r="A3652" i="1"/>
  <c r="B3652" i="1"/>
  <c r="D3652" i="1"/>
  <c r="G3652" i="1" s="1"/>
  <c r="H3652" i="1"/>
  <c r="A3653" i="1"/>
  <c r="B3653" i="1"/>
  <c r="D3653" i="1"/>
  <c r="G3653" i="1" s="1"/>
  <c r="H3653" i="1"/>
  <c r="A3654" i="1"/>
  <c r="B3654" i="1"/>
  <c r="D3654" i="1"/>
  <c r="G3654" i="1" s="1"/>
  <c r="H3654" i="1"/>
  <c r="A3655" i="1"/>
  <c r="B3655" i="1"/>
  <c r="D3655" i="1"/>
  <c r="G3655" i="1" s="1"/>
  <c r="H3655" i="1"/>
  <c r="A3656" i="1"/>
  <c r="B3656" i="1"/>
  <c r="D3656" i="1"/>
  <c r="G3656" i="1" s="1"/>
  <c r="H3656" i="1"/>
  <c r="A3657" i="1"/>
  <c r="B3657" i="1"/>
  <c r="D3657" i="1"/>
  <c r="G3657" i="1" s="1"/>
  <c r="H3657" i="1"/>
  <c r="A3658" i="1"/>
  <c r="B3658" i="1"/>
  <c r="D3658" i="1"/>
  <c r="G3658" i="1" s="1"/>
  <c r="H3658" i="1"/>
  <c r="A3659" i="1"/>
  <c r="B3659" i="1"/>
  <c r="D3659" i="1"/>
  <c r="G3659" i="1" s="1"/>
  <c r="H3659" i="1"/>
  <c r="A3660" i="1"/>
  <c r="B3660" i="1"/>
  <c r="D3660" i="1"/>
  <c r="G3660" i="1" s="1"/>
  <c r="H3660" i="1"/>
  <c r="A3661" i="1"/>
  <c r="B3661" i="1"/>
  <c r="D3661" i="1"/>
  <c r="G3661" i="1" s="1"/>
  <c r="H3661" i="1"/>
  <c r="A3662" i="1"/>
  <c r="B3662" i="1"/>
  <c r="D3662" i="1"/>
  <c r="G3662" i="1" s="1"/>
  <c r="H3662" i="1"/>
  <c r="A3663" i="1"/>
  <c r="B3663" i="1"/>
  <c r="D3663" i="1"/>
  <c r="G3663" i="1" s="1"/>
  <c r="H3663" i="1"/>
  <c r="A3664" i="1"/>
  <c r="B3664" i="1"/>
  <c r="D3664" i="1"/>
  <c r="G3664" i="1" s="1"/>
  <c r="H3664" i="1"/>
  <c r="A3665" i="1"/>
  <c r="B3665" i="1"/>
  <c r="D3665" i="1"/>
  <c r="G3665" i="1" s="1"/>
  <c r="H3665" i="1"/>
  <c r="A3666" i="1"/>
  <c r="B3666" i="1"/>
  <c r="D3666" i="1"/>
  <c r="G3666" i="1" s="1"/>
  <c r="H3666" i="1"/>
  <c r="A3667" i="1"/>
  <c r="B3667" i="1"/>
  <c r="D3667" i="1"/>
  <c r="G3667" i="1" s="1"/>
  <c r="H3667" i="1"/>
  <c r="A3668" i="1"/>
  <c r="B3668" i="1"/>
  <c r="D3668" i="1"/>
  <c r="G3668" i="1" s="1"/>
  <c r="H3668" i="1"/>
  <c r="A3669" i="1"/>
  <c r="B3669" i="1"/>
  <c r="D3669" i="1"/>
  <c r="G3669" i="1" s="1"/>
  <c r="H3669" i="1"/>
  <c r="A3670" i="1"/>
  <c r="B3670" i="1"/>
  <c r="D3670" i="1"/>
  <c r="G3670" i="1" s="1"/>
  <c r="H3670" i="1"/>
  <c r="A3671" i="1"/>
  <c r="B3671" i="1"/>
  <c r="D3671" i="1"/>
  <c r="G3671" i="1" s="1"/>
  <c r="H3671" i="1"/>
  <c r="A3672" i="1"/>
  <c r="B3672" i="1"/>
  <c r="D3672" i="1"/>
  <c r="G3672" i="1" s="1"/>
  <c r="H3672" i="1"/>
  <c r="A3673" i="1"/>
  <c r="B3673" i="1"/>
  <c r="D3673" i="1"/>
  <c r="G3673" i="1" s="1"/>
  <c r="H3673" i="1"/>
  <c r="A3674" i="1"/>
  <c r="B3674" i="1"/>
  <c r="D3674" i="1"/>
  <c r="G3674" i="1" s="1"/>
  <c r="H3674" i="1"/>
  <c r="A3675" i="1"/>
  <c r="B3675" i="1"/>
  <c r="D3675" i="1"/>
  <c r="G3675" i="1" s="1"/>
  <c r="H3675" i="1"/>
  <c r="A3676" i="1"/>
  <c r="B3676" i="1"/>
  <c r="D3676" i="1"/>
  <c r="G3676" i="1" s="1"/>
  <c r="H3676" i="1"/>
  <c r="A3677" i="1"/>
  <c r="B3677" i="1"/>
  <c r="D3677" i="1"/>
  <c r="G3677" i="1" s="1"/>
  <c r="H3677" i="1"/>
  <c r="A3678" i="1"/>
  <c r="B3678" i="1"/>
  <c r="D3678" i="1"/>
  <c r="G3678" i="1" s="1"/>
  <c r="H3678" i="1"/>
  <c r="A3679" i="1"/>
  <c r="B3679" i="1"/>
  <c r="D3679" i="1"/>
  <c r="G3679" i="1" s="1"/>
  <c r="H3679" i="1"/>
  <c r="A3680" i="1"/>
  <c r="B3680" i="1"/>
  <c r="D3680" i="1"/>
  <c r="G3680" i="1" s="1"/>
  <c r="H3680" i="1"/>
  <c r="A3681" i="1"/>
  <c r="B3681" i="1"/>
  <c r="D3681" i="1"/>
  <c r="G3681" i="1" s="1"/>
  <c r="H3681" i="1"/>
  <c r="A3682" i="1"/>
  <c r="B3682" i="1"/>
  <c r="D3682" i="1"/>
  <c r="G3682" i="1" s="1"/>
  <c r="H3682" i="1"/>
  <c r="A3683" i="1"/>
  <c r="B3683" i="1"/>
  <c r="D3683" i="1"/>
  <c r="G3683" i="1" s="1"/>
  <c r="H3683" i="1"/>
  <c r="A3684" i="1"/>
  <c r="B3684" i="1"/>
  <c r="D3684" i="1"/>
  <c r="G3684" i="1" s="1"/>
  <c r="H3684" i="1"/>
  <c r="A3685" i="1"/>
  <c r="B3685" i="1"/>
  <c r="D3685" i="1"/>
  <c r="G3685" i="1" s="1"/>
  <c r="H3685" i="1"/>
  <c r="A3686" i="1"/>
  <c r="B3686" i="1"/>
  <c r="D3686" i="1"/>
  <c r="G3686" i="1" s="1"/>
  <c r="H3686" i="1"/>
  <c r="A3687" i="1"/>
  <c r="B3687" i="1"/>
  <c r="D3687" i="1"/>
  <c r="G3687" i="1" s="1"/>
  <c r="H3687" i="1"/>
  <c r="A3688" i="1"/>
  <c r="B3688" i="1"/>
  <c r="D3688" i="1"/>
  <c r="G3688" i="1" s="1"/>
  <c r="H3688" i="1"/>
  <c r="A3689" i="1"/>
  <c r="B3689" i="1"/>
  <c r="D3689" i="1"/>
  <c r="G3689" i="1" s="1"/>
  <c r="H3689" i="1"/>
  <c r="A3690" i="1"/>
  <c r="B3690" i="1"/>
  <c r="D3690" i="1"/>
  <c r="G3690" i="1" s="1"/>
  <c r="H3690" i="1"/>
  <c r="A3691" i="1"/>
  <c r="B3691" i="1"/>
  <c r="D3691" i="1"/>
  <c r="G3691" i="1" s="1"/>
  <c r="H3691" i="1"/>
  <c r="A3692" i="1"/>
  <c r="B3692" i="1"/>
  <c r="D3692" i="1"/>
  <c r="G3692" i="1" s="1"/>
  <c r="H3692" i="1"/>
  <c r="A3693" i="1"/>
  <c r="B3693" i="1"/>
  <c r="D3693" i="1"/>
  <c r="G3693" i="1" s="1"/>
  <c r="H3693" i="1"/>
  <c r="A3694" i="1"/>
  <c r="K3694" i="1" s="1"/>
  <c r="B3694" i="1"/>
  <c r="D3694" i="1"/>
  <c r="G3694" i="1" s="1"/>
  <c r="H3694" i="1"/>
  <c r="A3695" i="1"/>
  <c r="B3695" i="1"/>
  <c r="D3695" i="1"/>
  <c r="G3695" i="1" s="1"/>
  <c r="H3695" i="1"/>
  <c r="A3696" i="1"/>
  <c r="B3696" i="1"/>
  <c r="D3696" i="1"/>
  <c r="G3696" i="1" s="1"/>
  <c r="H3696" i="1"/>
  <c r="A3697" i="1"/>
  <c r="B3697" i="1"/>
  <c r="D3697" i="1"/>
  <c r="G3697" i="1" s="1"/>
  <c r="H3697" i="1"/>
  <c r="A3698" i="1"/>
  <c r="B3698" i="1"/>
  <c r="D3698" i="1"/>
  <c r="G3698" i="1" s="1"/>
  <c r="H3698" i="1"/>
  <c r="A3699" i="1"/>
  <c r="B3699" i="1"/>
  <c r="D3699" i="1"/>
  <c r="G3699" i="1" s="1"/>
  <c r="H3699" i="1"/>
  <c r="A3700" i="1"/>
  <c r="B3700" i="1"/>
  <c r="D3700" i="1"/>
  <c r="G3700" i="1" s="1"/>
  <c r="H3700" i="1"/>
  <c r="A3701" i="1"/>
  <c r="B3701" i="1"/>
  <c r="D3701" i="1"/>
  <c r="G3701" i="1" s="1"/>
  <c r="H3701" i="1"/>
  <c r="A3702" i="1"/>
  <c r="B3702" i="1"/>
  <c r="D3702" i="1"/>
  <c r="G3702" i="1" s="1"/>
  <c r="H3702" i="1"/>
  <c r="A3703" i="1"/>
  <c r="B3703" i="1"/>
  <c r="D3703" i="1"/>
  <c r="G3703" i="1" s="1"/>
  <c r="H3703" i="1"/>
  <c r="A3704" i="1"/>
  <c r="B3704" i="1"/>
  <c r="D3704" i="1"/>
  <c r="G3704" i="1" s="1"/>
  <c r="H3704" i="1"/>
  <c r="A3705" i="1"/>
  <c r="B3705" i="1"/>
  <c r="D3705" i="1"/>
  <c r="G3705" i="1" s="1"/>
  <c r="H3705" i="1"/>
  <c r="A3706" i="1"/>
  <c r="B3706" i="1"/>
  <c r="D3706" i="1"/>
  <c r="G3706" i="1" s="1"/>
  <c r="H3706" i="1"/>
  <c r="A3707" i="1"/>
  <c r="B3707" i="1"/>
  <c r="D3707" i="1"/>
  <c r="G3707" i="1" s="1"/>
  <c r="H3707" i="1"/>
  <c r="A3708" i="1"/>
  <c r="B3708" i="1"/>
  <c r="D3708" i="1"/>
  <c r="G3708" i="1" s="1"/>
  <c r="H3708" i="1"/>
  <c r="A3709" i="1"/>
  <c r="B3709" i="1"/>
  <c r="D3709" i="1"/>
  <c r="G3709" i="1" s="1"/>
  <c r="H3709" i="1"/>
  <c r="A3710" i="1"/>
  <c r="B3710" i="1"/>
  <c r="D3710" i="1"/>
  <c r="G3710" i="1" s="1"/>
  <c r="H3710" i="1"/>
  <c r="A3711" i="1"/>
  <c r="B3711" i="1"/>
  <c r="D3711" i="1"/>
  <c r="G3711" i="1" s="1"/>
  <c r="H3711" i="1"/>
  <c r="A3712" i="1"/>
  <c r="B3712" i="1"/>
  <c r="D3712" i="1"/>
  <c r="G3712" i="1" s="1"/>
  <c r="H3712" i="1"/>
  <c r="A3713" i="1"/>
  <c r="B3713" i="1"/>
  <c r="D3713" i="1"/>
  <c r="G3713" i="1" s="1"/>
  <c r="H3713" i="1"/>
  <c r="A3714" i="1"/>
  <c r="B3714" i="1"/>
  <c r="D3714" i="1"/>
  <c r="G3714" i="1" s="1"/>
  <c r="H3714" i="1"/>
  <c r="A3715" i="1"/>
  <c r="B3715" i="1"/>
  <c r="D3715" i="1"/>
  <c r="G3715" i="1" s="1"/>
  <c r="H3715" i="1"/>
  <c r="A3716" i="1"/>
  <c r="B3716" i="1"/>
  <c r="D3716" i="1"/>
  <c r="G3716" i="1" s="1"/>
  <c r="H3716" i="1"/>
  <c r="A3717" i="1"/>
  <c r="B3717" i="1"/>
  <c r="D3717" i="1"/>
  <c r="G3717" i="1" s="1"/>
  <c r="H3717" i="1"/>
  <c r="A3718" i="1"/>
  <c r="B3718" i="1"/>
  <c r="D3718" i="1"/>
  <c r="G3718" i="1" s="1"/>
  <c r="H3718" i="1"/>
  <c r="A3719" i="1"/>
  <c r="B3719" i="1"/>
  <c r="D3719" i="1"/>
  <c r="G3719" i="1" s="1"/>
  <c r="H3719" i="1"/>
  <c r="A3720" i="1"/>
  <c r="B3720" i="1"/>
  <c r="D3720" i="1"/>
  <c r="G3720" i="1" s="1"/>
  <c r="H3720" i="1"/>
  <c r="A3721" i="1"/>
  <c r="B3721" i="1"/>
  <c r="D3721" i="1"/>
  <c r="G3721" i="1" s="1"/>
  <c r="H3721" i="1"/>
  <c r="A3722" i="1"/>
  <c r="B3722" i="1"/>
  <c r="D3722" i="1"/>
  <c r="G3722" i="1" s="1"/>
  <c r="H3722" i="1"/>
  <c r="A3723" i="1"/>
  <c r="B3723" i="1"/>
  <c r="D3723" i="1"/>
  <c r="G3723" i="1" s="1"/>
  <c r="H3723" i="1"/>
  <c r="A3724" i="1"/>
  <c r="B3724" i="1"/>
  <c r="D3724" i="1"/>
  <c r="G3724" i="1" s="1"/>
  <c r="H3724" i="1"/>
  <c r="A3725" i="1"/>
  <c r="B3725" i="1"/>
  <c r="D3725" i="1"/>
  <c r="G3725" i="1" s="1"/>
  <c r="H3725" i="1"/>
  <c r="A3726" i="1"/>
  <c r="B3726" i="1"/>
  <c r="D3726" i="1"/>
  <c r="G3726" i="1" s="1"/>
  <c r="H3726" i="1"/>
  <c r="A3727" i="1"/>
  <c r="B3727" i="1"/>
  <c r="D3727" i="1"/>
  <c r="G3727" i="1" s="1"/>
  <c r="H3727" i="1"/>
  <c r="A3728" i="1"/>
  <c r="B3728" i="1"/>
  <c r="D3728" i="1"/>
  <c r="G3728" i="1" s="1"/>
  <c r="H3728" i="1"/>
  <c r="A3729" i="1"/>
  <c r="B3729" i="1"/>
  <c r="D3729" i="1"/>
  <c r="G3729" i="1" s="1"/>
  <c r="H3729" i="1"/>
  <c r="A3730" i="1"/>
  <c r="B3730" i="1"/>
  <c r="D3730" i="1"/>
  <c r="G3730" i="1" s="1"/>
  <c r="H3730" i="1"/>
  <c r="A3731" i="1"/>
  <c r="B3731" i="1"/>
  <c r="D3731" i="1"/>
  <c r="G3731" i="1" s="1"/>
  <c r="H3731" i="1"/>
  <c r="A3732" i="1"/>
  <c r="B3732" i="1"/>
  <c r="D3732" i="1"/>
  <c r="G3732" i="1" s="1"/>
  <c r="H3732" i="1"/>
  <c r="A3733" i="1"/>
  <c r="B3733" i="1"/>
  <c r="D3733" i="1"/>
  <c r="G3733" i="1" s="1"/>
  <c r="H3733" i="1"/>
  <c r="A3734" i="1"/>
  <c r="B3734" i="1"/>
  <c r="D3734" i="1"/>
  <c r="G3734" i="1" s="1"/>
  <c r="H3734" i="1"/>
  <c r="A3735" i="1"/>
  <c r="B3735" i="1"/>
  <c r="D3735" i="1"/>
  <c r="G3735" i="1" s="1"/>
  <c r="H3735" i="1"/>
  <c r="A3736" i="1"/>
  <c r="B3736" i="1"/>
  <c r="D3736" i="1"/>
  <c r="G3736" i="1" s="1"/>
  <c r="H3736" i="1"/>
  <c r="A3737" i="1"/>
  <c r="B3737" i="1"/>
  <c r="D3737" i="1"/>
  <c r="G3737" i="1" s="1"/>
  <c r="H3737" i="1"/>
  <c r="A3738" i="1"/>
  <c r="B3738" i="1"/>
  <c r="D3738" i="1"/>
  <c r="G3738" i="1" s="1"/>
  <c r="H3738" i="1"/>
  <c r="A3739" i="1"/>
  <c r="B3739" i="1"/>
  <c r="D3739" i="1"/>
  <c r="G3739" i="1" s="1"/>
  <c r="H3739" i="1"/>
  <c r="A3740" i="1"/>
  <c r="B3740" i="1"/>
  <c r="D3740" i="1"/>
  <c r="G3740" i="1" s="1"/>
  <c r="H3740" i="1"/>
  <c r="A3741" i="1"/>
  <c r="B3741" i="1"/>
  <c r="D3741" i="1"/>
  <c r="G3741" i="1" s="1"/>
  <c r="H3741" i="1"/>
  <c r="A3742" i="1"/>
  <c r="B3742" i="1"/>
  <c r="D3742" i="1"/>
  <c r="G3742" i="1" s="1"/>
  <c r="H3742" i="1"/>
  <c r="A3743" i="1"/>
  <c r="B3743" i="1"/>
  <c r="D3743" i="1"/>
  <c r="G3743" i="1" s="1"/>
  <c r="H3743" i="1"/>
  <c r="A3744" i="1"/>
  <c r="B3744" i="1"/>
  <c r="D3744" i="1"/>
  <c r="G3744" i="1" s="1"/>
  <c r="H3744" i="1"/>
  <c r="A3745" i="1"/>
  <c r="B3745" i="1"/>
  <c r="D3745" i="1"/>
  <c r="G3745" i="1" s="1"/>
  <c r="H3745" i="1"/>
  <c r="A3746" i="1"/>
  <c r="B3746" i="1"/>
  <c r="D3746" i="1"/>
  <c r="G3746" i="1" s="1"/>
  <c r="H3746" i="1"/>
  <c r="A3747" i="1"/>
  <c r="B3747" i="1"/>
  <c r="D3747" i="1"/>
  <c r="G3747" i="1" s="1"/>
  <c r="H3747" i="1"/>
  <c r="A3748" i="1"/>
  <c r="B3748" i="1"/>
  <c r="D3748" i="1"/>
  <c r="G3748" i="1" s="1"/>
  <c r="H3748" i="1"/>
  <c r="A3749" i="1"/>
  <c r="B3749" i="1"/>
  <c r="D3749" i="1"/>
  <c r="G3749" i="1" s="1"/>
  <c r="H3749" i="1"/>
  <c r="A3750" i="1"/>
  <c r="B3750" i="1"/>
  <c r="D3750" i="1"/>
  <c r="G3750" i="1" s="1"/>
  <c r="H3750" i="1"/>
  <c r="A3751" i="1"/>
  <c r="B3751" i="1"/>
  <c r="D3751" i="1"/>
  <c r="G3751" i="1" s="1"/>
  <c r="H3751" i="1"/>
  <c r="A3752" i="1"/>
  <c r="B3752" i="1"/>
  <c r="D3752" i="1"/>
  <c r="G3752" i="1" s="1"/>
  <c r="H3752" i="1"/>
  <c r="A3753" i="1"/>
  <c r="B3753" i="1"/>
  <c r="D3753" i="1"/>
  <c r="G3753" i="1" s="1"/>
  <c r="H3753" i="1"/>
  <c r="A3754" i="1"/>
  <c r="B3754" i="1"/>
  <c r="D3754" i="1"/>
  <c r="G3754" i="1" s="1"/>
  <c r="H3754" i="1"/>
  <c r="A3755" i="1"/>
  <c r="B3755" i="1"/>
  <c r="D3755" i="1"/>
  <c r="G3755" i="1" s="1"/>
  <c r="H3755" i="1"/>
  <c r="A3756" i="1"/>
  <c r="B3756" i="1"/>
  <c r="D3756" i="1"/>
  <c r="G3756" i="1" s="1"/>
  <c r="H3756" i="1"/>
  <c r="A3757" i="1"/>
  <c r="B3757" i="1"/>
  <c r="D3757" i="1"/>
  <c r="G3757" i="1" s="1"/>
  <c r="H3757" i="1"/>
  <c r="A3758" i="1"/>
  <c r="B3758" i="1"/>
  <c r="D3758" i="1"/>
  <c r="G3758" i="1" s="1"/>
  <c r="H3758" i="1"/>
  <c r="A3759" i="1"/>
  <c r="B3759" i="1"/>
  <c r="D3759" i="1"/>
  <c r="G3759" i="1" s="1"/>
  <c r="H3759" i="1"/>
  <c r="A3760" i="1"/>
  <c r="B3760" i="1"/>
  <c r="D3760" i="1"/>
  <c r="G3760" i="1" s="1"/>
  <c r="H3760" i="1"/>
  <c r="A3761" i="1"/>
  <c r="B3761" i="1"/>
  <c r="D3761" i="1"/>
  <c r="G3761" i="1" s="1"/>
  <c r="H3761" i="1"/>
  <c r="A3762" i="1"/>
  <c r="B3762" i="1"/>
  <c r="D3762" i="1"/>
  <c r="G3762" i="1" s="1"/>
  <c r="H3762" i="1"/>
  <c r="A3763" i="1"/>
  <c r="B3763" i="1"/>
  <c r="D3763" i="1"/>
  <c r="G3763" i="1" s="1"/>
  <c r="H3763" i="1"/>
  <c r="A3764" i="1"/>
  <c r="B3764" i="1"/>
  <c r="D3764" i="1"/>
  <c r="G3764" i="1" s="1"/>
  <c r="H3764" i="1"/>
  <c r="A3765" i="1"/>
  <c r="B3765" i="1"/>
  <c r="D3765" i="1"/>
  <c r="G3765" i="1" s="1"/>
  <c r="H3765" i="1"/>
  <c r="A3766" i="1"/>
  <c r="B3766" i="1"/>
  <c r="D3766" i="1"/>
  <c r="G3766" i="1" s="1"/>
  <c r="H3766" i="1"/>
  <c r="A3767" i="1"/>
  <c r="B3767" i="1"/>
  <c r="D3767" i="1"/>
  <c r="G3767" i="1" s="1"/>
  <c r="H3767" i="1"/>
  <c r="A3768" i="1"/>
  <c r="B3768" i="1"/>
  <c r="D3768" i="1"/>
  <c r="G3768" i="1" s="1"/>
  <c r="H3768" i="1"/>
  <c r="A3769" i="1"/>
  <c r="B3769" i="1"/>
  <c r="D3769" i="1"/>
  <c r="G3769" i="1" s="1"/>
  <c r="H3769" i="1"/>
  <c r="A3770" i="1"/>
  <c r="B3770" i="1"/>
  <c r="D3770" i="1"/>
  <c r="G3770" i="1" s="1"/>
  <c r="H3770" i="1"/>
  <c r="A3771" i="1"/>
  <c r="B3771" i="1"/>
  <c r="D3771" i="1"/>
  <c r="G3771" i="1" s="1"/>
  <c r="H3771" i="1"/>
  <c r="A3772" i="1"/>
  <c r="B3772" i="1"/>
  <c r="D3772" i="1"/>
  <c r="G3772" i="1" s="1"/>
  <c r="H3772" i="1"/>
  <c r="A3773" i="1"/>
  <c r="B3773" i="1"/>
  <c r="D3773" i="1"/>
  <c r="G3773" i="1" s="1"/>
  <c r="H3773" i="1"/>
  <c r="A3774" i="1"/>
  <c r="B3774" i="1"/>
  <c r="D3774" i="1"/>
  <c r="G3774" i="1" s="1"/>
  <c r="H3774" i="1"/>
  <c r="A3775" i="1"/>
  <c r="B3775" i="1"/>
  <c r="D3775" i="1"/>
  <c r="G3775" i="1" s="1"/>
  <c r="H3775" i="1"/>
  <c r="A3776" i="1"/>
  <c r="B3776" i="1"/>
  <c r="D3776" i="1"/>
  <c r="G3776" i="1" s="1"/>
  <c r="H3776" i="1"/>
  <c r="A3777" i="1"/>
  <c r="B3777" i="1"/>
  <c r="D3777" i="1"/>
  <c r="G3777" i="1" s="1"/>
  <c r="H3777" i="1"/>
  <c r="A3778" i="1"/>
  <c r="B3778" i="1"/>
  <c r="D3778" i="1"/>
  <c r="G3778" i="1" s="1"/>
  <c r="H3778" i="1"/>
  <c r="A3779" i="1"/>
  <c r="B3779" i="1"/>
  <c r="D3779" i="1"/>
  <c r="G3779" i="1" s="1"/>
  <c r="H3779" i="1"/>
  <c r="A3780" i="1"/>
  <c r="B3780" i="1"/>
  <c r="D3780" i="1"/>
  <c r="G3780" i="1" s="1"/>
  <c r="H3780" i="1"/>
  <c r="A3781" i="1"/>
  <c r="B3781" i="1"/>
  <c r="D3781" i="1"/>
  <c r="G3781" i="1" s="1"/>
  <c r="H3781" i="1"/>
  <c r="A3782" i="1"/>
  <c r="B3782" i="1"/>
  <c r="D3782" i="1"/>
  <c r="G3782" i="1" s="1"/>
  <c r="H3782" i="1"/>
  <c r="A3783" i="1"/>
  <c r="B3783" i="1"/>
  <c r="D3783" i="1"/>
  <c r="G3783" i="1" s="1"/>
  <c r="H3783" i="1"/>
  <c r="A3784" i="1"/>
  <c r="B3784" i="1"/>
  <c r="D3784" i="1"/>
  <c r="G3784" i="1" s="1"/>
  <c r="H3784" i="1"/>
  <c r="A3785" i="1"/>
  <c r="B3785" i="1"/>
  <c r="D3785" i="1"/>
  <c r="G3785" i="1" s="1"/>
  <c r="H3785" i="1"/>
  <c r="A3786" i="1"/>
  <c r="B3786" i="1"/>
  <c r="D3786" i="1"/>
  <c r="G3786" i="1" s="1"/>
  <c r="H3786" i="1"/>
  <c r="A3787" i="1"/>
  <c r="B3787" i="1"/>
  <c r="D3787" i="1"/>
  <c r="G3787" i="1" s="1"/>
  <c r="H3787" i="1"/>
  <c r="A3788" i="1"/>
  <c r="B3788" i="1"/>
  <c r="D3788" i="1"/>
  <c r="G3788" i="1" s="1"/>
  <c r="H3788" i="1"/>
  <c r="A3789" i="1"/>
  <c r="B3789" i="1"/>
  <c r="D3789" i="1"/>
  <c r="G3789" i="1" s="1"/>
  <c r="H3789" i="1"/>
  <c r="A3790" i="1"/>
  <c r="B3790" i="1"/>
  <c r="D3790" i="1"/>
  <c r="G3790" i="1" s="1"/>
  <c r="H3790" i="1"/>
  <c r="A3791" i="1"/>
  <c r="B3791" i="1"/>
  <c r="D3791" i="1"/>
  <c r="G3791" i="1" s="1"/>
  <c r="H3791" i="1"/>
  <c r="A3792" i="1"/>
  <c r="B3792" i="1"/>
  <c r="D3792" i="1"/>
  <c r="G3792" i="1" s="1"/>
  <c r="H3792" i="1"/>
  <c r="A3793" i="1"/>
  <c r="B3793" i="1"/>
  <c r="D3793" i="1"/>
  <c r="G3793" i="1" s="1"/>
  <c r="H3793" i="1"/>
  <c r="A3794" i="1"/>
  <c r="B3794" i="1"/>
  <c r="D3794" i="1"/>
  <c r="G3794" i="1" s="1"/>
  <c r="H3794" i="1"/>
  <c r="A3795" i="1"/>
  <c r="B3795" i="1"/>
  <c r="D3795" i="1"/>
  <c r="G3795" i="1" s="1"/>
  <c r="H3795" i="1"/>
  <c r="A3796" i="1"/>
  <c r="B3796" i="1"/>
  <c r="D3796" i="1"/>
  <c r="G3796" i="1" s="1"/>
  <c r="H3796" i="1"/>
  <c r="A3797" i="1"/>
  <c r="B3797" i="1"/>
  <c r="D3797" i="1"/>
  <c r="G3797" i="1" s="1"/>
  <c r="H3797" i="1"/>
  <c r="A3798" i="1"/>
  <c r="B3798" i="1"/>
  <c r="D3798" i="1"/>
  <c r="G3798" i="1" s="1"/>
  <c r="H3798" i="1"/>
  <c r="A3799" i="1"/>
  <c r="B3799" i="1"/>
  <c r="D3799" i="1"/>
  <c r="G3799" i="1" s="1"/>
  <c r="H3799" i="1"/>
  <c r="A3800" i="1"/>
  <c r="B3800" i="1"/>
  <c r="D3800" i="1"/>
  <c r="G3800" i="1" s="1"/>
  <c r="H3800" i="1"/>
  <c r="A3801" i="1"/>
  <c r="B3801" i="1"/>
  <c r="D3801" i="1"/>
  <c r="G3801" i="1" s="1"/>
  <c r="H3801" i="1"/>
  <c r="A3802" i="1"/>
  <c r="B3802" i="1"/>
  <c r="D3802" i="1"/>
  <c r="G3802" i="1" s="1"/>
  <c r="H3802" i="1"/>
  <c r="A3803" i="1"/>
  <c r="B3803" i="1"/>
  <c r="D3803" i="1"/>
  <c r="G3803" i="1" s="1"/>
  <c r="H3803" i="1"/>
  <c r="A3804" i="1"/>
  <c r="B3804" i="1"/>
  <c r="D3804" i="1"/>
  <c r="G3804" i="1" s="1"/>
  <c r="H3804" i="1"/>
  <c r="A3805" i="1"/>
  <c r="B3805" i="1"/>
  <c r="D3805" i="1"/>
  <c r="G3805" i="1" s="1"/>
  <c r="H3805" i="1"/>
  <c r="A3806" i="1"/>
  <c r="B3806" i="1"/>
  <c r="D3806" i="1"/>
  <c r="G3806" i="1" s="1"/>
  <c r="H3806" i="1"/>
  <c r="A3807" i="1"/>
  <c r="B3807" i="1"/>
  <c r="D3807" i="1"/>
  <c r="G3807" i="1" s="1"/>
  <c r="H3807" i="1"/>
  <c r="A3808" i="1"/>
  <c r="B3808" i="1"/>
  <c r="D3808" i="1"/>
  <c r="G3808" i="1" s="1"/>
  <c r="H3808" i="1"/>
  <c r="A3809" i="1"/>
  <c r="B3809" i="1"/>
  <c r="D3809" i="1"/>
  <c r="G3809" i="1" s="1"/>
  <c r="H3809" i="1"/>
  <c r="A3810" i="1"/>
  <c r="B3810" i="1"/>
  <c r="D3810" i="1"/>
  <c r="G3810" i="1" s="1"/>
  <c r="H3810" i="1"/>
  <c r="A3811" i="1"/>
  <c r="B3811" i="1"/>
  <c r="D3811" i="1"/>
  <c r="G3811" i="1" s="1"/>
  <c r="H3811" i="1"/>
  <c r="A3812" i="1"/>
  <c r="B3812" i="1"/>
  <c r="D3812" i="1"/>
  <c r="G3812" i="1" s="1"/>
  <c r="H3812" i="1"/>
  <c r="A3813" i="1"/>
  <c r="B3813" i="1"/>
  <c r="D3813" i="1"/>
  <c r="G3813" i="1" s="1"/>
  <c r="H3813" i="1"/>
  <c r="A3814" i="1"/>
  <c r="B3814" i="1"/>
  <c r="D3814" i="1"/>
  <c r="G3814" i="1" s="1"/>
  <c r="H3814" i="1"/>
  <c r="A3815" i="1"/>
  <c r="B3815" i="1"/>
  <c r="D3815" i="1"/>
  <c r="G3815" i="1" s="1"/>
  <c r="H3815" i="1"/>
  <c r="A3816" i="1"/>
  <c r="B3816" i="1"/>
  <c r="D3816" i="1"/>
  <c r="G3816" i="1" s="1"/>
  <c r="H3816" i="1"/>
  <c r="A3817" i="1"/>
  <c r="B3817" i="1"/>
  <c r="D3817" i="1"/>
  <c r="G3817" i="1" s="1"/>
  <c r="H3817" i="1"/>
  <c r="A3818" i="1"/>
  <c r="B3818" i="1"/>
  <c r="D3818" i="1"/>
  <c r="G3818" i="1" s="1"/>
  <c r="H3818" i="1"/>
  <c r="A3819" i="1"/>
  <c r="B3819" i="1"/>
  <c r="D3819" i="1"/>
  <c r="G3819" i="1" s="1"/>
  <c r="H3819" i="1"/>
  <c r="A3820" i="1"/>
  <c r="B3820" i="1"/>
  <c r="D3820" i="1"/>
  <c r="G3820" i="1" s="1"/>
  <c r="H3820" i="1"/>
  <c r="A3821" i="1"/>
  <c r="B3821" i="1"/>
  <c r="D3821" i="1"/>
  <c r="G3821" i="1" s="1"/>
  <c r="H3821" i="1"/>
  <c r="A3822" i="1"/>
  <c r="B3822" i="1"/>
  <c r="D3822" i="1"/>
  <c r="G3822" i="1" s="1"/>
  <c r="H3822" i="1"/>
  <c r="A3823" i="1"/>
  <c r="B3823" i="1"/>
  <c r="D3823" i="1"/>
  <c r="G3823" i="1" s="1"/>
  <c r="H3823" i="1"/>
  <c r="A3824" i="1"/>
  <c r="B3824" i="1"/>
  <c r="D3824" i="1"/>
  <c r="G3824" i="1" s="1"/>
  <c r="H3824" i="1"/>
  <c r="A3825" i="1"/>
  <c r="B3825" i="1"/>
  <c r="D3825" i="1"/>
  <c r="G3825" i="1" s="1"/>
  <c r="H3825" i="1"/>
  <c r="A3826" i="1"/>
  <c r="B3826" i="1"/>
  <c r="D3826" i="1"/>
  <c r="G3826" i="1" s="1"/>
  <c r="H3826" i="1"/>
  <c r="A3827" i="1"/>
  <c r="B3827" i="1"/>
  <c r="D3827" i="1"/>
  <c r="G3827" i="1" s="1"/>
  <c r="H3827" i="1"/>
  <c r="A3828" i="1"/>
  <c r="J3828" i="1" s="1"/>
  <c r="B3828" i="1"/>
  <c r="D3828" i="1"/>
  <c r="G3828" i="1" s="1"/>
  <c r="H3828" i="1"/>
  <c r="A3829" i="1"/>
  <c r="B3829" i="1"/>
  <c r="D3829" i="1"/>
  <c r="G3829" i="1" s="1"/>
  <c r="H3829" i="1"/>
  <c r="A3830" i="1"/>
  <c r="B3830" i="1"/>
  <c r="D3830" i="1"/>
  <c r="G3830" i="1" s="1"/>
  <c r="H3830" i="1"/>
  <c r="A3831" i="1"/>
  <c r="B3831" i="1"/>
  <c r="D3831" i="1"/>
  <c r="G3831" i="1" s="1"/>
  <c r="H3831" i="1"/>
  <c r="A3832" i="1"/>
  <c r="B3832" i="1"/>
  <c r="D3832" i="1"/>
  <c r="G3832" i="1" s="1"/>
  <c r="H3832" i="1"/>
  <c r="A3833" i="1"/>
  <c r="B3833" i="1"/>
  <c r="D3833" i="1"/>
  <c r="G3833" i="1" s="1"/>
  <c r="H3833" i="1"/>
  <c r="A3834" i="1"/>
  <c r="B3834" i="1"/>
  <c r="D3834" i="1"/>
  <c r="G3834" i="1" s="1"/>
  <c r="H3834" i="1"/>
  <c r="A3835" i="1"/>
  <c r="B3835" i="1"/>
  <c r="D3835" i="1"/>
  <c r="G3835" i="1" s="1"/>
  <c r="H3835" i="1"/>
  <c r="A3836" i="1"/>
  <c r="B3836" i="1"/>
  <c r="D3836" i="1"/>
  <c r="G3836" i="1" s="1"/>
  <c r="H3836" i="1"/>
  <c r="A3837" i="1"/>
  <c r="B3837" i="1"/>
  <c r="D3837" i="1"/>
  <c r="G3837" i="1" s="1"/>
  <c r="H3837" i="1"/>
  <c r="A3838" i="1"/>
  <c r="B3838" i="1"/>
  <c r="D3838" i="1"/>
  <c r="G3838" i="1" s="1"/>
  <c r="H3838" i="1"/>
  <c r="A3839" i="1"/>
  <c r="B3839" i="1"/>
  <c r="D3839" i="1"/>
  <c r="G3839" i="1" s="1"/>
  <c r="H3839" i="1"/>
  <c r="A3840" i="1"/>
  <c r="B3840" i="1"/>
  <c r="D3840" i="1"/>
  <c r="G3840" i="1" s="1"/>
  <c r="H3840" i="1"/>
  <c r="A3841" i="1"/>
  <c r="B3841" i="1"/>
  <c r="D3841" i="1"/>
  <c r="G3841" i="1" s="1"/>
  <c r="H3841" i="1"/>
  <c r="A3842" i="1"/>
  <c r="B3842" i="1"/>
  <c r="D3842" i="1"/>
  <c r="G3842" i="1" s="1"/>
  <c r="H3842" i="1"/>
  <c r="A3843" i="1"/>
  <c r="B3843" i="1"/>
  <c r="D3843" i="1"/>
  <c r="G3843" i="1" s="1"/>
  <c r="H3843" i="1"/>
  <c r="A3844" i="1"/>
  <c r="B3844" i="1"/>
  <c r="D3844" i="1"/>
  <c r="G3844" i="1" s="1"/>
  <c r="H3844" i="1"/>
  <c r="A3845" i="1"/>
  <c r="B3845" i="1"/>
  <c r="D3845" i="1"/>
  <c r="G3845" i="1" s="1"/>
  <c r="H3845" i="1"/>
  <c r="A3846" i="1"/>
  <c r="B3846" i="1"/>
  <c r="D3846" i="1"/>
  <c r="G3846" i="1" s="1"/>
  <c r="H3846" i="1"/>
  <c r="A3847" i="1"/>
  <c r="B3847" i="1"/>
  <c r="D3847" i="1"/>
  <c r="G3847" i="1" s="1"/>
  <c r="H3847" i="1"/>
  <c r="A3848" i="1"/>
  <c r="B3848" i="1"/>
  <c r="D3848" i="1"/>
  <c r="G3848" i="1" s="1"/>
  <c r="H3848" i="1"/>
  <c r="A3849" i="1"/>
  <c r="B3849" i="1"/>
  <c r="D3849" i="1"/>
  <c r="G3849" i="1" s="1"/>
  <c r="H3849" i="1"/>
  <c r="A3850" i="1"/>
  <c r="B3850" i="1"/>
  <c r="D3850" i="1"/>
  <c r="G3850" i="1" s="1"/>
  <c r="H3850" i="1"/>
  <c r="A3851" i="1"/>
  <c r="B3851" i="1"/>
  <c r="D3851" i="1"/>
  <c r="G3851" i="1" s="1"/>
  <c r="H3851" i="1"/>
  <c r="A3852" i="1"/>
  <c r="B3852" i="1"/>
  <c r="D3852" i="1"/>
  <c r="G3852" i="1" s="1"/>
  <c r="H3852" i="1"/>
  <c r="A3853" i="1"/>
  <c r="B3853" i="1"/>
  <c r="D3853" i="1"/>
  <c r="G3853" i="1" s="1"/>
  <c r="H3853" i="1"/>
  <c r="A3854" i="1"/>
  <c r="B3854" i="1"/>
  <c r="D3854" i="1"/>
  <c r="G3854" i="1" s="1"/>
  <c r="H3854" i="1"/>
  <c r="A3855" i="1"/>
  <c r="B3855" i="1"/>
  <c r="D3855" i="1"/>
  <c r="G3855" i="1" s="1"/>
  <c r="H3855" i="1"/>
  <c r="A3856" i="1"/>
  <c r="B3856" i="1"/>
  <c r="D3856" i="1"/>
  <c r="G3856" i="1" s="1"/>
  <c r="H3856" i="1"/>
  <c r="A3857" i="1"/>
  <c r="B3857" i="1"/>
  <c r="D3857" i="1"/>
  <c r="G3857" i="1" s="1"/>
  <c r="H3857" i="1"/>
  <c r="A3858" i="1"/>
  <c r="B3858" i="1"/>
  <c r="D3858" i="1"/>
  <c r="G3858" i="1" s="1"/>
  <c r="H3858" i="1"/>
  <c r="A3859" i="1"/>
  <c r="B3859" i="1"/>
  <c r="D3859" i="1"/>
  <c r="G3859" i="1" s="1"/>
  <c r="H3859" i="1"/>
  <c r="A3860" i="1"/>
  <c r="B3860" i="1"/>
  <c r="D3860" i="1"/>
  <c r="G3860" i="1" s="1"/>
  <c r="H3860" i="1"/>
  <c r="A3861" i="1"/>
  <c r="B3861" i="1"/>
  <c r="D3861" i="1"/>
  <c r="G3861" i="1" s="1"/>
  <c r="H3861" i="1"/>
  <c r="A3862" i="1"/>
  <c r="B3862" i="1"/>
  <c r="D3862" i="1"/>
  <c r="G3862" i="1" s="1"/>
  <c r="H3862" i="1"/>
  <c r="A3863" i="1"/>
  <c r="B3863" i="1"/>
  <c r="D3863" i="1"/>
  <c r="G3863" i="1" s="1"/>
  <c r="H3863" i="1"/>
  <c r="A3864" i="1"/>
  <c r="B3864" i="1"/>
  <c r="D3864" i="1"/>
  <c r="G3864" i="1" s="1"/>
  <c r="H3864" i="1"/>
  <c r="A3865" i="1"/>
  <c r="B3865" i="1"/>
  <c r="D3865" i="1"/>
  <c r="G3865" i="1" s="1"/>
  <c r="H3865" i="1"/>
  <c r="A3866" i="1"/>
  <c r="B3866" i="1"/>
  <c r="D3866" i="1"/>
  <c r="G3866" i="1" s="1"/>
  <c r="H3866" i="1"/>
  <c r="A3867" i="1"/>
  <c r="B3867" i="1"/>
  <c r="D3867" i="1"/>
  <c r="G3867" i="1" s="1"/>
  <c r="H3867" i="1"/>
  <c r="A3868" i="1"/>
  <c r="B3868" i="1"/>
  <c r="D3868" i="1"/>
  <c r="G3868" i="1" s="1"/>
  <c r="H3868" i="1"/>
  <c r="A3869" i="1"/>
  <c r="B3869" i="1"/>
  <c r="D3869" i="1"/>
  <c r="G3869" i="1" s="1"/>
  <c r="H3869" i="1"/>
  <c r="A3870" i="1"/>
  <c r="B3870" i="1"/>
  <c r="D3870" i="1"/>
  <c r="G3870" i="1" s="1"/>
  <c r="H3870" i="1"/>
  <c r="A3871" i="1"/>
  <c r="B3871" i="1"/>
  <c r="D3871" i="1"/>
  <c r="G3871" i="1" s="1"/>
  <c r="H3871" i="1"/>
  <c r="A3872" i="1"/>
  <c r="B3872" i="1"/>
  <c r="D3872" i="1"/>
  <c r="G3872" i="1" s="1"/>
  <c r="H3872" i="1"/>
  <c r="A3873" i="1"/>
  <c r="B3873" i="1"/>
  <c r="D3873" i="1"/>
  <c r="G3873" i="1" s="1"/>
  <c r="H3873" i="1"/>
  <c r="A3874" i="1"/>
  <c r="B3874" i="1"/>
  <c r="D3874" i="1"/>
  <c r="G3874" i="1" s="1"/>
  <c r="H3874" i="1"/>
  <c r="A3875" i="1"/>
  <c r="B3875" i="1"/>
  <c r="D3875" i="1"/>
  <c r="G3875" i="1" s="1"/>
  <c r="H3875" i="1"/>
  <c r="A3876" i="1"/>
  <c r="B3876" i="1"/>
  <c r="D3876" i="1"/>
  <c r="G3876" i="1" s="1"/>
  <c r="H3876" i="1"/>
  <c r="A3877" i="1"/>
  <c r="B3877" i="1"/>
  <c r="D3877" i="1"/>
  <c r="G3877" i="1" s="1"/>
  <c r="H3877" i="1"/>
  <c r="A3878" i="1"/>
  <c r="B3878" i="1"/>
  <c r="D3878" i="1"/>
  <c r="G3878" i="1" s="1"/>
  <c r="H3878" i="1"/>
  <c r="A3879" i="1"/>
  <c r="B3879" i="1"/>
  <c r="D3879" i="1"/>
  <c r="G3879" i="1" s="1"/>
  <c r="H3879" i="1"/>
  <c r="A3880" i="1"/>
  <c r="B3880" i="1"/>
  <c r="D3880" i="1"/>
  <c r="G3880" i="1" s="1"/>
  <c r="H3880" i="1"/>
  <c r="A3881" i="1"/>
  <c r="B3881" i="1"/>
  <c r="D3881" i="1"/>
  <c r="G3881" i="1" s="1"/>
  <c r="H3881" i="1"/>
  <c r="A3882" i="1"/>
  <c r="B3882" i="1"/>
  <c r="D3882" i="1"/>
  <c r="G3882" i="1" s="1"/>
  <c r="H3882" i="1"/>
  <c r="A3883" i="1"/>
  <c r="B3883" i="1"/>
  <c r="D3883" i="1"/>
  <c r="G3883" i="1" s="1"/>
  <c r="H3883" i="1"/>
  <c r="A3884" i="1"/>
  <c r="J3884" i="1" s="1"/>
  <c r="B3884" i="1"/>
  <c r="D3884" i="1"/>
  <c r="G3884" i="1" s="1"/>
  <c r="H3884" i="1"/>
  <c r="A3885" i="1"/>
  <c r="B3885" i="1"/>
  <c r="D3885" i="1"/>
  <c r="G3885" i="1" s="1"/>
  <c r="H3885" i="1"/>
  <c r="A3886" i="1"/>
  <c r="B3886" i="1"/>
  <c r="D3886" i="1"/>
  <c r="G3886" i="1" s="1"/>
  <c r="H3886" i="1"/>
  <c r="A3887" i="1"/>
  <c r="B3887" i="1"/>
  <c r="D3887" i="1"/>
  <c r="G3887" i="1" s="1"/>
  <c r="H3887" i="1"/>
  <c r="A3888" i="1"/>
  <c r="B3888" i="1"/>
  <c r="D3888" i="1"/>
  <c r="G3888" i="1" s="1"/>
  <c r="H3888" i="1"/>
  <c r="A3889" i="1"/>
  <c r="B3889" i="1"/>
  <c r="D3889" i="1"/>
  <c r="G3889" i="1" s="1"/>
  <c r="H3889" i="1"/>
  <c r="A3890" i="1"/>
  <c r="B3890" i="1"/>
  <c r="D3890" i="1"/>
  <c r="G3890" i="1" s="1"/>
  <c r="H3890" i="1"/>
  <c r="A3891" i="1"/>
  <c r="B3891" i="1"/>
  <c r="D3891" i="1"/>
  <c r="G3891" i="1" s="1"/>
  <c r="H3891" i="1"/>
  <c r="A3892" i="1"/>
  <c r="B3892" i="1"/>
  <c r="D3892" i="1"/>
  <c r="G3892" i="1" s="1"/>
  <c r="H3892" i="1"/>
  <c r="A3893" i="1"/>
  <c r="B3893" i="1"/>
  <c r="D3893" i="1"/>
  <c r="G3893" i="1" s="1"/>
  <c r="H3893" i="1"/>
  <c r="A3894" i="1"/>
  <c r="B3894" i="1"/>
  <c r="D3894" i="1"/>
  <c r="G3894" i="1" s="1"/>
  <c r="H3894" i="1"/>
  <c r="A3895" i="1"/>
  <c r="B3895" i="1"/>
  <c r="D3895" i="1"/>
  <c r="G3895" i="1" s="1"/>
  <c r="H3895" i="1"/>
  <c r="A3896" i="1"/>
  <c r="B3896" i="1"/>
  <c r="D3896" i="1"/>
  <c r="G3896" i="1" s="1"/>
  <c r="H3896" i="1"/>
  <c r="A3897" i="1"/>
  <c r="B3897" i="1"/>
  <c r="D3897" i="1"/>
  <c r="G3897" i="1" s="1"/>
  <c r="H3897" i="1"/>
  <c r="A3898" i="1"/>
  <c r="B3898" i="1"/>
  <c r="D3898" i="1"/>
  <c r="G3898" i="1" s="1"/>
  <c r="H3898" i="1"/>
  <c r="A3899" i="1"/>
  <c r="B3899" i="1"/>
  <c r="D3899" i="1"/>
  <c r="G3899" i="1" s="1"/>
  <c r="H3899" i="1"/>
  <c r="A3900" i="1"/>
  <c r="B3900" i="1"/>
  <c r="D3900" i="1"/>
  <c r="G3900" i="1" s="1"/>
  <c r="H3900" i="1"/>
  <c r="A3901" i="1"/>
  <c r="B3901" i="1"/>
  <c r="D3901" i="1"/>
  <c r="G3901" i="1" s="1"/>
  <c r="H3901" i="1"/>
  <c r="A3902" i="1"/>
  <c r="B3902" i="1"/>
  <c r="D3902" i="1"/>
  <c r="G3902" i="1" s="1"/>
  <c r="H3902" i="1"/>
  <c r="A3903" i="1"/>
  <c r="B3903" i="1"/>
  <c r="D3903" i="1"/>
  <c r="G3903" i="1" s="1"/>
  <c r="H3903" i="1"/>
  <c r="A3904" i="1"/>
  <c r="B3904" i="1"/>
  <c r="D3904" i="1"/>
  <c r="G3904" i="1" s="1"/>
  <c r="H3904" i="1"/>
  <c r="A3905" i="1"/>
  <c r="B3905" i="1"/>
  <c r="D3905" i="1"/>
  <c r="G3905" i="1" s="1"/>
  <c r="H3905" i="1"/>
  <c r="A3906" i="1"/>
  <c r="B3906" i="1"/>
  <c r="D3906" i="1"/>
  <c r="G3906" i="1" s="1"/>
  <c r="H3906" i="1"/>
  <c r="A3907" i="1"/>
  <c r="J3907" i="1" s="1"/>
  <c r="B3907" i="1"/>
  <c r="D3907" i="1"/>
  <c r="G3907" i="1" s="1"/>
  <c r="H3907" i="1"/>
  <c r="A3908" i="1"/>
  <c r="B3908" i="1"/>
  <c r="D3908" i="1"/>
  <c r="G3908" i="1" s="1"/>
  <c r="H3908" i="1"/>
  <c r="A3909" i="1"/>
  <c r="B3909" i="1"/>
  <c r="D3909" i="1"/>
  <c r="G3909" i="1" s="1"/>
  <c r="H3909" i="1"/>
  <c r="A3910" i="1"/>
  <c r="B3910" i="1"/>
  <c r="D3910" i="1"/>
  <c r="G3910" i="1" s="1"/>
  <c r="H3910" i="1"/>
  <c r="A3911" i="1"/>
  <c r="B3911" i="1"/>
  <c r="D3911" i="1"/>
  <c r="G3911" i="1" s="1"/>
  <c r="H3911" i="1"/>
  <c r="A3912" i="1"/>
  <c r="B3912" i="1"/>
  <c r="D3912" i="1"/>
  <c r="G3912" i="1" s="1"/>
  <c r="H3912" i="1"/>
  <c r="A3913" i="1"/>
  <c r="B3913" i="1"/>
  <c r="D3913" i="1"/>
  <c r="G3913" i="1" s="1"/>
  <c r="H3913" i="1"/>
  <c r="A3914" i="1"/>
  <c r="B3914" i="1"/>
  <c r="D3914" i="1"/>
  <c r="G3914" i="1" s="1"/>
  <c r="H3914" i="1"/>
  <c r="A3915" i="1"/>
  <c r="B3915" i="1"/>
  <c r="D3915" i="1"/>
  <c r="G3915" i="1" s="1"/>
  <c r="H3915" i="1"/>
  <c r="A3916" i="1"/>
  <c r="B3916" i="1"/>
  <c r="D3916" i="1"/>
  <c r="G3916" i="1" s="1"/>
  <c r="H3916" i="1"/>
  <c r="A3917" i="1"/>
  <c r="B3917" i="1"/>
  <c r="D3917" i="1"/>
  <c r="G3917" i="1" s="1"/>
  <c r="H3917" i="1"/>
  <c r="A3918" i="1"/>
  <c r="B3918" i="1"/>
  <c r="D3918" i="1"/>
  <c r="G3918" i="1" s="1"/>
  <c r="H3918" i="1"/>
  <c r="A3919" i="1"/>
  <c r="B3919" i="1"/>
  <c r="D3919" i="1"/>
  <c r="G3919" i="1" s="1"/>
  <c r="H3919" i="1"/>
  <c r="A3920" i="1"/>
  <c r="B3920" i="1"/>
  <c r="D3920" i="1"/>
  <c r="G3920" i="1" s="1"/>
  <c r="H3920" i="1"/>
  <c r="A3921" i="1"/>
  <c r="B3921" i="1"/>
  <c r="D3921" i="1"/>
  <c r="G3921" i="1" s="1"/>
  <c r="H3921" i="1"/>
  <c r="A3922" i="1"/>
  <c r="J3922" i="1" s="1"/>
  <c r="B3922" i="1"/>
  <c r="D3922" i="1"/>
  <c r="G3922" i="1" s="1"/>
  <c r="H3922" i="1"/>
  <c r="A3923" i="1"/>
  <c r="B3923" i="1"/>
  <c r="D3923" i="1"/>
  <c r="G3923" i="1" s="1"/>
  <c r="H3923" i="1"/>
  <c r="A3924" i="1"/>
  <c r="B3924" i="1"/>
  <c r="D3924" i="1"/>
  <c r="G3924" i="1" s="1"/>
  <c r="H3924" i="1"/>
  <c r="A3925" i="1"/>
  <c r="B3925" i="1"/>
  <c r="D3925" i="1"/>
  <c r="G3925" i="1" s="1"/>
  <c r="H3925" i="1"/>
  <c r="A3926" i="1"/>
  <c r="B3926" i="1"/>
  <c r="D3926" i="1"/>
  <c r="G3926" i="1" s="1"/>
  <c r="H3926" i="1"/>
  <c r="A3927" i="1"/>
  <c r="B3927" i="1"/>
  <c r="D3927" i="1"/>
  <c r="G3927" i="1" s="1"/>
  <c r="H3927" i="1"/>
  <c r="A3928" i="1"/>
  <c r="B3928" i="1"/>
  <c r="D3928" i="1"/>
  <c r="G3928" i="1" s="1"/>
  <c r="H3928" i="1"/>
  <c r="A3929" i="1"/>
  <c r="B3929" i="1"/>
  <c r="D3929" i="1"/>
  <c r="G3929" i="1" s="1"/>
  <c r="H3929" i="1"/>
  <c r="A3930" i="1"/>
  <c r="B3930" i="1"/>
  <c r="D3930" i="1"/>
  <c r="G3930" i="1" s="1"/>
  <c r="H3930" i="1"/>
  <c r="A3931" i="1"/>
  <c r="B3931" i="1"/>
  <c r="D3931" i="1"/>
  <c r="G3931" i="1" s="1"/>
  <c r="H3931" i="1"/>
  <c r="A3932" i="1"/>
  <c r="B3932" i="1"/>
  <c r="D3932" i="1"/>
  <c r="G3932" i="1" s="1"/>
  <c r="H3932" i="1"/>
  <c r="A3933" i="1"/>
  <c r="B3933" i="1"/>
  <c r="D3933" i="1"/>
  <c r="G3933" i="1" s="1"/>
  <c r="H3933" i="1"/>
  <c r="A3934" i="1"/>
  <c r="B3934" i="1"/>
  <c r="D3934" i="1"/>
  <c r="G3934" i="1" s="1"/>
  <c r="H3934" i="1"/>
  <c r="A3935" i="1"/>
  <c r="B3935" i="1"/>
  <c r="D3935" i="1"/>
  <c r="G3935" i="1" s="1"/>
  <c r="H3935" i="1"/>
  <c r="A3936" i="1"/>
  <c r="B3936" i="1"/>
  <c r="D3936" i="1"/>
  <c r="G3936" i="1" s="1"/>
  <c r="H3936" i="1"/>
  <c r="A3937" i="1"/>
  <c r="B3937" i="1"/>
  <c r="D3937" i="1"/>
  <c r="G3937" i="1" s="1"/>
  <c r="H3937" i="1"/>
  <c r="A3938" i="1"/>
  <c r="B3938" i="1"/>
  <c r="D3938" i="1"/>
  <c r="G3938" i="1" s="1"/>
  <c r="H3938" i="1"/>
  <c r="A3939" i="1"/>
  <c r="B3939" i="1"/>
  <c r="D3939" i="1"/>
  <c r="G3939" i="1" s="1"/>
  <c r="H3939" i="1"/>
  <c r="A3940" i="1"/>
  <c r="B3940" i="1"/>
  <c r="D3940" i="1"/>
  <c r="G3940" i="1" s="1"/>
  <c r="H3940" i="1"/>
  <c r="A3941" i="1"/>
  <c r="B3941" i="1"/>
  <c r="D3941" i="1"/>
  <c r="G3941" i="1" s="1"/>
  <c r="H3941" i="1"/>
  <c r="A3942" i="1"/>
  <c r="B3942" i="1"/>
  <c r="D3942" i="1"/>
  <c r="G3942" i="1" s="1"/>
  <c r="H3942" i="1"/>
  <c r="A3943" i="1"/>
  <c r="B3943" i="1"/>
  <c r="D3943" i="1"/>
  <c r="G3943" i="1" s="1"/>
  <c r="H3943" i="1"/>
  <c r="A3944" i="1"/>
  <c r="B3944" i="1"/>
  <c r="D3944" i="1"/>
  <c r="G3944" i="1" s="1"/>
  <c r="H3944" i="1"/>
  <c r="A3945" i="1"/>
  <c r="B3945" i="1"/>
  <c r="D3945" i="1"/>
  <c r="G3945" i="1" s="1"/>
  <c r="H3945" i="1"/>
  <c r="A3946" i="1"/>
  <c r="B3946" i="1"/>
  <c r="D3946" i="1"/>
  <c r="G3946" i="1" s="1"/>
  <c r="H3946" i="1"/>
  <c r="A3947" i="1"/>
  <c r="B3947" i="1"/>
  <c r="D3947" i="1"/>
  <c r="G3947" i="1" s="1"/>
  <c r="H3947" i="1"/>
  <c r="A3948" i="1"/>
  <c r="B3948" i="1"/>
  <c r="D3948" i="1"/>
  <c r="G3948" i="1" s="1"/>
  <c r="H3948" i="1"/>
  <c r="A3949" i="1"/>
  <c r="B3949" i="1"/>
  <c r="D3949" i="1"/>
  <c r="G3949" i="1" s="1"/>
  <c r="H3949" i="1"/>
  <c r="A3950" i="1"/>
  <c r="B3950" i="1"/>
  <c r="D3950" i="1"/>
  <c r="G3950" i="1" s="1"/>
  <c r="H3950" i="1"/>
  <c r="A3951" i="1"/>
  <c r="J3951" i="1" s="1"/>
  <c r="B3951" i="1"/>
  <c r="D3951" i="1"/>
  <c r="G3951" i="1" s="1"/>
  <c r="H3951" i="1"/>
  <c r="A3952" i="1"/>
  <c r="B3952" i="1"/>
  <c r="D3952" i="1"/>
  <c r="G3952" i="1" s="1"/>
  <c r="H3952" i="1"/>
  <c r="A3953" i="1"/>
  <c r="B3953" i="1"/>
  <c r="D3953" i="1"/>
  <c r="G3953" i="1" s="1"/>
  <c r="H3953" i="1"/>
  <c r="A3954" i="1"/>
  <c r="B3954" i="1"/>
  <c r="D3954" i="1"/>
  <c r="G3954" i="1" s="1"/>
  <c r="H3954" i="1"/>
  <c r="A3955" i="1"/>
  <c r="B3955" i="1"/>
  <c r="D3955" i="1"/>
  <c r="G3955" i="1" s="1"/>
  <c r="H3955" i="1"/>
  <c r="A3956" i="1"/>
  <c r="B3956" i="1"/>
  <c r="D3956" i="1"/>
  <c r="G3956" i="1" s="1"/>
  <c r="H3956" i="1"/>
  <c r="A3957" i="1"/>
  <c r="B3957" i="1"/>
  <c r="D3957" i="1"/>
  <c r="G3957" i="1" s="1"/>
  <c r="H3957" i="1"/>
  <c r="A3958" i="1"/>
  <c r="B3958" i="1"/>
  <c r="D3958" i="1"/>
  <c r="G3958" i="1" s="1"/>
  <c r="H3958" i="1"/>
  <c r="A3959" i="1"/>
  <c r="B3959" i="1"/>
  <c r="D3959" i="1"/>
  <c r="G3959" i="1" s="1"/>
  <c r="H3959" i="1"/>
  <c r="A3960" i="1"/>
  <c r="B3960" i="1"/>
  <c r="D3960" i="1"/>
  <c r="G3960" i="1" s="1"/>
  <c r="H3960" i="1"/>
  <c r="A3961" i="1"/>
  <c r="B3961" i="1"/>
  <c r="D3961" i="1"/>
  <c r="G3961" i="1" s="1"/>
  <c r="H3961" i="1"/>
  <c r="A3962" i="1"/>
  <c r="B3962" i="1"/>
  <c r="D3962" i="1"/>
  <c r="G3962" i="1" s="1"/>
  <c r="H3962" i="1"/>
  <c r="A3963" i="1"/>
  <c r="B3963" i="1"/>
  <c r="D3963" i="1"/>
  <c r="G3963" i="1" s="1"/>
  <c r="H3963" i="1"/>
  <c r="A3964" i="1"/>
  <c r="B3964" i="1"/>
  <c r="D3964" i="1"/>
  <c r="G3964" i="1" s="1"/>
  <c r="H3964" i="1"/>
  <c r="A3965" i="1"/>
  <c r="B3965" i="1"/>
  <c r="D3965" i="1"/>
  <c r="G3965" i="1" s="1"/>
  <c r="H3965" i="1"/>
  <c r="A3966" i="1"/>
  <c r="B3966" i="1"/>
  <c r="D3966" i="1"/>
  <c r="G3966" i="1" s="1"/>
  <c r="H3966" i="1"/>
  <c r="A3967" i="1"/>
  <c r="B3967" i="1"/>
  <c r="D3967" i="1"/>
  <c r="G3967" i="1" s="1"/>
  <c r="H3967" i="1"/>
  <c r="A3968" i="1"/>
  <c r="B3968" i="1"/>
  <c r="D3968" i="1"/>
  <c r="G3968" i="1" s="1"/>
  <c r="H3968" i="1"/>
  <c r="A3969" i="1"/>
  <c r="B3969" i="1"/>
  <c r="D3969" i="1"/>
  <c r="G3969" i="1" s="1"/>
  <c r="H3969" i="1"/>
  <c r="A3970" i="1"/>
  <c r="B3970" i="1"/>
  <c r="D3970" i="1"/>
  <c r="G3970" i="1" s="1"/>
  <c r="H3970" i="1"/>
  <c r="A3971" i="1"/>
  <c r="B3971" i="1"/>
  <c r="D3971" i="1"/>
  <c r="G3971" i="1" s="1"/>
  <c r="H3971" i="1"/>
  <c r="A3972" i="1"/>
  <c r="B3972" i="1"/>
  <c r="D3972" i="1"/>
  <c r="G3972" i="1" s="1"/>
  <c r="H3972" i="1"/>
  <c r="A3973" i="1"/>
  <c r="B3973" i="1"/>
  <c r="D3973" i="1"/>
  <c r="G3973" i="1" s="1"/>
  <c r="H3973" i="1"/>
  <c r="A3974" i="1"/>
  <c r="B3974" i="1"/>
  <c r="D3974" i="1"/>
  <c r="G3974" i="1" s="1"/>
  <c r="H3974" i="1"/>
  <c r="A3975" i="1"/>
  <c r="B3975" i="1"/>
  <c r="D3975" i="1"/>
  <c r="G3975" i="1" s="1"/>
  <c r="H3975" i="1"/>
  <c r="A3976" i="1"/>
  <c r="B3976" i="1"/>
  <c r="D3976" i="1"/>
  <c r="G3976" i="1" s="1"/>
  <c r="H3976" i="1"/>
  <c r="A3977" i="1"/>
  <c r="B3977" i="1"/>
  <c r="D3977" i="1"/>
  <c r="G3977" i="1" s="1"/>
  <c r="H3977" i="1"/>
  <c r="A3978" i="1"/>
  <c r="B3978" i="1"/>
  <c r="D3978" i="1"/>
  <c r="G3978" i="1" s="1"/>
  <c r="H3978" i="1"/>
  <c r="A3979" i="1"/>
  <c r="B3979" i="1"/>
  <c r="D3979" i="1"/>
  <c r="G3979" i="1" s="1"/>
  <c r="H3979" i="1"/>
  <c r="A3980" i="1"/>
  <c r="B3980" i="1"/>
  <c r="D3980" i="1"/>
  <c r="G3980" i="1" s="1"/>
  <c r="H3980" i="1"/>
  <c r="A3981" i="1"/>
  <c r="B3981" i="1"/>
  <c r="D3981" i="1"/>
  <c r="G3981" i="1" s="1"/>
  <c r="H3981" i="1"/>
  <c r="A3982" i="1"/>
  <c r="B3982" i="1"/>
  <c r="D3982" i="1"/>
  <c r="G3982" i="1" s="1"/>
  <c r="H3982" i="1"/>
  <c r="A3983" i="1"/>
  <c r="B3983" i="1"/>
  <c r="D3983" i="1"/>
  <c r="G3983" i="1" s="1"/>
  <c r="H3983" i="1"/>
  <c r="A3984" i="1"/>
  <c r="B3984" i="1"/>
  <c r="D3984" i="1"/>
  <c r="G3984" i="1" s="1"/>
  <c r="H3984" i="1"/>
  <c r="A3985" i="1"/>
  <c r="B3985" i="1"/>
  <c r="D3985" i="1"/>
  <c r="G3985" i="1" s="1"/>
  <c r="H3985" i="1"/>
  <c r="A3986" i="1"/>
  <c r="B3986" i="1"/>
  <c r="D3986" i="1"/>
  <c r="G3986" i="1" s="1"/>
  <c r="H3986" i="1"/>
  <c r="A3987" i="1"/>
  <c r="B3987" i="1"/>
  <c r="D3987" i="1"/>
  <c r="G3987" i="1" s="1"/>
  <c r="H3987" i="1"/>
  <c r="A3988" i="1"/>
  <c r="B3988" i="1"/>
  <c r="D3988" i="1"/>
  <c r="G3988" i="1" s="1"/>
  <c r="H3988" i="1"/>
  <c r="A3989" i="1"/>
  <c r="B3989" i="1"/>
  <c r="D3989" i="1"/>
  <c r="G3989" i="1" s="1"/>
  <c r="H3989" i="1"/>
  <c r="A3990" i="1"/>
  <c r="B3990" i="1"/>
  <c r="D3990" i="1"/>
  <c r="G3990" i="1" s="1"/>
  <c r="H3990" i="1"/>
  <c r="A3991" i="1"/>
  <c r="B3991" i="1"/>
  <c r="D3991" i="1"/>
  <c r="G3991" i="1" s="1"/>
  <c r="H3991" i="1"/>
  <c r="A3992" i="1"/>
  <c r="B3992" i="1"/>
  <c r="D3992" i="1"/>
  <c r="G3992" i="1" s="1"/>
  <c r="H3992" i="1"/>
  <c r="A3993" i="1"/>
  <c r="B3993" i="1"/>
  <c r="D3993" i="1"/>
  <c r="G3993" i="1" s="1"/>
  <c r="H3993" i="1"/>
  <c r="A3994" i="1"/>
  <c r="B3994" i="1"/>
  <c r="D3994" i="1"/>
  <c r="G3994" i="1" s="1"/>
  <c r="H3994" i="1"/>
  <c r="A3995" i="1"/>
  <c r="B3995" i="1"/>
  <c r="D3995" i="1"/>
  <c r="G3995" i="1" s="1"/>
  <c r="H3995" i="1"/>
  <c r="A3996" i="1"/>
  <c r="B3996" i="1"/>
  <c r="D3996" i="1"/>
  <c r="G3996" i="1" s="1"/>
  <c r="H3996" i="1"/>
  <c r="A3997" i="1"/>
  <c r="B3997" i="1"/>
  <c r="D3997" i="1"/>
  <c r="G3997" i="1" s="1"/>
  <c r="H3997" i="1"/>
  <c r="A3998" i="1"/>
  <c r="B3998" i="1"/>
  <c r="D3998" i="1"/>
  <c r="G3998" i="1" s="1"/>
  <c r="H3998" i="1"/>
  <c r="A3999" i="1"/>
  <c r="B3999" i="1"/>
  <c r="D3999" i="1"/>
  <c r="G3999" i="1" s="1"/>
  <c r="H3999" i="1"/>
  <c r="A4000" i="1"/>
  <c r="B4000" i="1"/>
  <c r="D4000" i="1"/>
  <c r="G4000" i="1" s="1"/>
  <c r="H4000" i="1"/>
  <c r="A4001" i="1"/>
  <c r="B4001" i="1"/>
  <c r="D4001" i="1"/>
  <c r="G4001" i="1" s="1"/>
  <c r="H4001" i="1"/>
  <c r="A4002" i="1"/>
  <c r="B4002" i="1"/>
  <c r="D4002" i="1"/>
  <c r="G4002" i="1" s="1"/>
  <c r="H4002" i="1"/>
  <c r="A4003" i="1"/>
  <c r="B4003" i="1"/>
  <c r="D4003" i="1"/>
  <c r="G4003" i="1" s="1"/>
  <c r="H4003" i="1"/>
  <c r="A4004" i="1"/>
  <c r="B4004" i="1"/>
  <c r="D4004" i="1"/>
  <c r="G4004" i="1" s="1"/>
  <c r="H4004" i="1"/>
  <c r="A4005" i="1"/>
  <c r="B4005" i="1"/>
  <c r="D4005" i="1"/>
  <c r="G4005" i="1" s="1"/>
  <c r="H4005" i="1"/>
  <c r="A4006" i="1"/>
  <c r="J4006" i="1" s="1"/>
  <c r="B4006" i="1"/>
  <c r="D4006" i="1"/>
  <c r="G4006" i="1" s="1"/>
  <c r="H4006" i="1"/>
  <c r="A4007" i="1"/>
  <c r="B4007" i="1"/>
  <c r="D4007" i="1"/>
  <c r="G4007" i="1" s="1"/>
  <c r="H4007" i="1"/>
  <c r="A4008" i="1"/>
  <c r="B4008" i="1"/>
  <c r="D4008" i="1"/>
  <c r="G4008" i="1" s="1"/>
  <c r="H4008" i="1"/>
  <c r="A4009" i="1"/>
  <c r="B4009" i="1"/>
  <c r="D4009" i="1"/>
  <c r="G4009" i="1" s="1"/>
  <c r="H4009" i="1"/>
  <c r="A4010" i="1"/>
  <c r="B4010" i="1"/>
  <c r="D4010" i="1"/>
  <c r="G4010" i="1" s="1"/>
  <c r="H4010" i="1"/>
  <c r="A4011" i="1"/>
  <c r="B4011" i="1"/>
  <c r="D4011" i="1"/>
  <c r="G4011" i="1" s="1"/>
  <c r="H4011" i="1"/>
  <c r="A4012" i="1"/>
  <c r="B4012" i="1"/>
  <c r="D4012" i="1"/>
  <c r="G4012" i="1" s="1"/>
  <c r="H4012" i="1"/>
  <c r="A4013" i="1"/>
  <c r="B4013" i="1"/>
  <c r="D4013" i="1"/>
  <c r="G4013" i="1" s="1"/>
  <c r="H4013" i="1"/>
  <c r="A4014" i="1"/>
  <c r="B4014" i="1"/>
  <c r="D4014" i="1"/>
  <c r="G4014" i="1" s="1"/>
  <c r="H4014" i="1"/>
  <c r="A4015" i="1"/>
  <c r="B4015" i="1"/>
  <c r="D4015" i="1"/>
  <c r="G4015" i="1" s="1"/>
  <c r="H4015" i="1"/>
  <c r="A4016" i="1"/>
  <c r="B4016" i="1"/>
  <c r="D4016" i="1"/>
  <c r="G4016" i="1" s="1"/>
  <c r="H4016" i="1"/>
  <c r="A4017" i="1"/>
  <c r="B4017" i="1"/>
  <c r="D4017" i="1"/>
  <c r="G4017" i="1" s="1"/>
  <c r="H4017" i="1"/>
  <c r="A4018" i="1"/>
  <c r="B4018" i="1"/>
  <c r="D4018" i="1"/>
  <c r="G4018" i="1" s="1"/>
  <c r="H4018" i="1"/>
  <c r="A4019" i="1"/>
  <c r="B4019" i="1"/>
  <c r="D4019" i="1"/>
  <c r="G4019" i="1" s="1"/>
  <c r="H4019" i="1"/>
  <c r="A4020" i="1"/>
  <c r="B4020" i="1"/>
  <c r="D4020" i="1"/>
  <c r="G4020" i="1" s="1"/>
  <c r="H4020" i="1"/>
  <c r="A4021" i="1"/>
  <c r="B4021" i="1"/>
  <c r="D4021" i="1"/>
  <c r="G4021" i="1" s="1"/>
  <c r="H4021" i="1"/>
  <c r="A4022" i="1"/>
  <c r="B4022" i="1"/>
  <c r="D4022" i="1"/>
  <c r="G4022" i="1" s="1"/>
  <c r="H4022" i="1"/>
  <c r="A4023" i="1"/>
  <c r="B4023" i="1"/>
  <c r="D4023" i="1"/>
  <c r="G4023" i="1" s="1"/>
  <c r="H4023" i="1"/>
  <c r="A4024" i="1"/>
  <c r="B4024" i="1"/>
  <c r="D4024" i="1"/>
  <c r="G4024" i="1" s="1"/>
  <c r="H4024" i="1"/>
  <c r="A4025" i="1"/>
  <c r="B4025" i="1"/>
  <c r="D4025" i="1"/>
  <c r="G4025" i="1" s="1"/>
  <c r="H4025" i="1"/>
  <c r="A4026" i="1"/>
  <c r="B4026" i="1"/>
  <c r="D4026" i="1"/>
  <c r="G4026" i="1" s="1"/>
  <c r="H4026" i="1"/>
  <c r="A4027" i="1"/>
  <c r="B4027" i="1"/>
  <c r="D4027" i="1"/>
  <c r="G4027" i="1" s="1"/>
  <c r="H4027" i="1"/>
  <c r="A4028" i="1"/>
  <c r="B4028" i="1"/>
  <c r="D4028" i="1"/>
  <c r="G4028" i="1" s="1"/>
  <c r="H4028" i="1"/>
  <c r="A4029" i="1"/>
  <c r="B4029" i="1"/>
  <c r="D4029" i="1"/>
  <c r="G4029" i="1" s="1"/>
  <c r="H4029" i="1"/>
  <c r="A4030" i="1"/>
  <c r="B4030" i="1"/>
  <c r="D4030" i="1"/>
  <c r="G4030" i="1" s="1"/>
  <c r="H4030" i="1"/>
  <c r="A4031" i="1"/>
  <c r="B4031" i="1"/>
  <c r="D4031" i="1"/>
  <c r="G4031" i="1" s="1"/>
  <c r="H4031" i="1"/>
  <c r="A4032" i="1"/>
  <c r="B4032" i="1"/>
  <c r="D4032" i="1"/>
  <c r="G4032" i="1" s="1"/>
  <c r="H4032" i="1"/>
  <c r="A4033" i="1"/>
  <c r="B4033" i="1"/>
  <c r="D4033" i="1"/>
  <c r="G4033" i="1" s="1"/>
  <c r="H4033" i="1"/>
  <c r="A4034" i="1"/>
  <c r="B4034" i="1"/>
  <c r="D4034" i="1"/>
  <c r="G4034" i="1" s="1"/>
  <c r="H4034" i="1"/>
  <c r="A4035" i="1"/>
  <c r="B4035" i="1"/>
  <c r="D4035" i="1"/>
  <c r="G4035" i="1" s="1"/>
  <c r="H4035" i="1"/>
  <c r="A4036" i="1"/>
  <c r="B4036" i="1"/>
  <c r="D4036" i="1"/>
  <c r="G4036" i="1" s="1"/>
  <c r="H4036" i="1"/>
  <c r="A4037" i="1"/>
  <c r="B4037" i="1"/>
  <c r="D4037" i="1"/>
  <c r="G4037" i="1" s="1"/>
  <c r="H4037" i="1"/>
  <c r="A4038" i="1"/>
  <c r="B4038" i="1"/>
  <c r="D4038" i="1"/>
  <c r="G4038" i="1" s="1"/>
  <c r="H4038" i="1"/>
  <c r="A4039" i="1"/>
  <c r="B4039" i="1"/>
  <c r="D4039" i="1"/>
  <c r="G4039" i="1" s="1"/>
  <c r="H4039" i="1"/>
  <c r="A4040" i="1"/>
  <c r="B4040" i="1"/>
  <c r="D4040" i="1"/>
  <c r="G4040" i="1" s="1"/>
  <c r="H4040" i="1"/>
  <c r="A4041" i="1"/>
  <c r="B4041" i="1"/>
  <c r="D4041" i="1"/>
  <c r="G4041" i="1" s="1"/>
  <c r="H4041" i="1"/>
  <c r="A4042" i="1"/>
  <c r="B4042" i="1"/>
  <c r="D4042" i="1"/>
  <c r="G4042" i="1" s="1"/>
  <c r="H4042" i="1"/>
  <c r="A4043" i="1"/>
  <c r="B4043" i="1"/>
  <c r="D4043" i="1"/>
  <c r="G4043" i="1" s="1"/>
  <c r="H4043" i="1"/>
  <c r="A4044" i="1"/>
  <c r="B4044" i="1"/>
  <c r="D4044" i="1"/>
  <c r="G4044" i="1" s="1"/>
  <c r="H4044" i="1"/>
  <c r="A4045" i="1"/>
  <c r="B4045" i="1"/>
  <c r="D4045" i="1"/>
  <c r="G4045" i="1" s="1"/>
  <c r="H4045" i="1"/>
  <c r="A4046" i="1"/>
  <c r="B4046" i="1"/>
  <c r="D4046" i="1"/>
  <c r="G4046" i="1" s="1"/>
  <c r="H4046" i="1"/>
  <c r="A4047" i="1"/>
  <c r="B4047" i="1"/>
  <c r="D4047" i="1"/>
  <c r="G4047" i="1" s="1"/>
  <c r="H4047" i="1"/>
  <c r="A4048" i="1"/>
  <c r="B4048" i="1"/>
  <c r="D4048" i="1"/>
  <c r="G4048" i="1" s="1"/>
  <c r="H4048" i="1"/>
  <c r="A4049" i="1"/>
  <c r="B4049" i="1"/>
  <c r="D4049" i="1"/>
  <c r="G4049" i="1" s="1"/>
  <c r="H4049" i="1"/>
  <c r="A4050" i="1"/>
  <c r="B4050" i="1"/>
  <c r="D4050" i="1"/>
  <c r="G4050" i="1" s="1"/>
  <c r="H4050" i="1"/>
  <c r="A4051" i="1"/>
  <c r="B4051" i="1"/>
  <c r="D4051" i="1"/>
  <c r="G4051" i="1" s="1"/>
  <c r="H4051" i="1"/>
  <c r="A4052" i="1"/>
  <c r="B4052" i="1"/>
  <c r="D4052" i="1"/>
  <c r="G4052" i="1" s="1"/>
  <c r="H4052" i="1"/>
  <c r="A4053" i="1"/>
  <c r="B4053" i="1"/>
  <c r="D4053" i="1"/>
  <c r="G4053" i="1" s="1"/>
  <c r="H4053" i="1"/>
  <c r="A4054" i="1"/>
  <c r="B4054" i="1"/>
  <c r="D4054" i="1"/>
  <c r="G4054" i="1" s="1"/>
  <c r="H4054" i="1"/>
  <c r="A4055" i="1"/>
  <c r="B4055" i="1"/>
  <c r="D4055" i="1"/>
  <c r="G4055" i="1" s="1"/>
  <c r="H4055" i="1"/>
  <c r="A4056" i="1"/>
  <c r="B4056" i="1"/>
  <c r="D4056" i="1"/>
  <c r="G4056" i="1" s="1"/>
  <c r="H4056" i="1"/>
  <c r="A4057" i="1"/>
  <c r="B4057" i="1"/>
  <c r="D4057" i="1"/>
  <c r="G4057" i="1" s="1"/>
  <c r="H4057" i="1"/>
  <c r="A4058" i="1"/>
  <c r="B4058" i="1"/>
  <c r="D4058" i="1"/>
  <c r="G4058" i="1" s="1"/>
  <c r="H4058" i="1"/>
  <c r="A4059" i="1"/>
  <c r="B4059" i="1"/>
  <c r="D4059" i="1"/>
  <c r="G4059" i="1" s="1"/>
  <c r="H4059" i="1"/>
  <c r="A4060" i="1"/>
  <c r="B4060" i="1"/>
  <c r="D4060" i="1"/>
  <c r="G4060" i="1" s="1"/>
  <c r="H4060" i="1"/>
  <c r="A4061" i="1"/>
  <c r="B4061" i="1"/>
  <c r="D4061" i="1"/>
  <c r="G4061" i="1" s="1"/>
  <c r="H4061" i="1"/>
  <c r="A4062" i="1"/>
  <c r="B4062" i="1"/>
  <c r="D4062" i="1"/>
  <c r="G4062" i="1" s="1"/>
  <c r="H4062" i="1"/>
  <c r="A4063" i="1"/>
  <c r="B4063" i="1"/>
  <c r="D4063" i="1"/>
  <c r="G4063" i="1" s="1"/>
  <c r="H4063" i="1"/>
  <c r="A4064" i="1"/>
  <c r="B4064" i="1"/>
  <c r="D4064" i="1"/>
  <c r="G4064" i="1" s="1"/>
  <c r="H4064" i="1"/>
  <c r="A4065" i="1"/>
  <c r="B4065" i="1"/>
  <c r="D4065" i="1"/>
  <c r="G4065" i="1" s="1"/>
  <c r="H4065" i="1"/>
  <c r="A4066" i="1"/>
  <c r="B4066" i="1"/>
  <c r="D4066" i="1"/>
  <c r="G4066" i="1" s="1"/>
  <c r="H4066" i="1"/>
  <c r="A4067" i="1"/>
  <c r="B4067" i="1"/>
  <c r="D4067" i="1"/>
  <c r="G4067" i="1" s="1"/>
  <c r="H4067" i="1"/>
  <c r="A4068" i="1"/>
  <c r="B4068" i="1"/>
  <c r="D4068" i="1"/>
  <c r="G4068" i="1" s="1"/>
  <c r="H4068" i="1"/>
  <c r="A4069" i="1"/>
  <c r="B4069" i="1"/>
  <c r="D4069" i="1"/>
  <c r="G4069" i="1" s="1"/>
  <c r="H4069" i="1"/>
  <c r="A4070" i="1"/>
  <c r="B4070" i="1"/>
  <c r="D4070" i="1"/>
  <c r="G4070" i="1" s="1"/>
  <c r="H4070" i="1"/>
  <c r="A4071" i="1"/>
  <c r="B4071" i="1"/>
  <c r="D4071" i="1"/>
  <c r="G4071" i="1" s="1"/>
  <c r="H4071" i="1"/>
  <c r="A4072" i="1"/>
  <c r="B4072" i="1"/>
  <c r="D4072" i="1"/>
  <c r="G4072" i="1" s="1"/>
  <c r="H4072" i="1"/>
  <c r="A4073" i="1"/>
  <c r="B4073" i="1"/>
  <c r="D4073" i="1"/>
  <c r="G4073" i="1" s="1"/>
  <c r="H4073" i="1"/>
  <c r="A4074" i="1"/>
  <c r="B4074" i="1"/>
  <c r="D4074" i="1"/>
  <c r="G4074" i="1" s="1"/>
  <c r="H4074" i="1"/>
  <c r="A4075" i="1"/>
  <c r="B4075" i="1"/>
  <c r="D4075" i="1"/>
  <c r="G4075" i="1" s="1"/>
  <c r="H4075" i="1"/>
  <c r="A4076" i="1"/>
  <c r="B4076" i="1"/>
  <c r="D4076" i="1"/>
  <c r="G4076" i="1" s="1"/>
  <c r="H4076" i="1"/>
  <c r="A4077" i="1"/>
  <c r="B4077" i="1"/>
  <c r="D4077" i="1"/>
  <c r="G4077" i="1" s="1"/>
  <c r="H4077" i="1"/>
  <c r="A4078" i="1"/>
  <c r="B4078" i="1"/>
  <c r="D4078" i="1"/>
  <c r="G4078" i="1" s="1"/>
  <c r="H4078" i="1"/>
  <c r="A4079" i="1"/>
  <c r="B4079" i="1"/>
  <c r="D4079" i="1"/>
  <c r="G4079" i="1" s="1"/>
  <c r="H4079" i="1"/>
  <c r="A4080" i="1"/>
  <c r="B4080" i="1"/>
  <c r="D4080" i="1"/>
  <c r="G4080" i="1" s="1"/>
  <c r="H4080" i="1"/>
  <c r="A4081" i="1"/>
  <c r="B4081" i="1"/>
  <c r="D4081" i="1"/>
  <c r="G4081" i="1" s="1"/>
  <c r="H4081" i="1"/>
  <c r="A4082" i="1"/>
  <c r="B4082" i="1"/>
  <c r="D4082" i="1"/>
  <c r="G4082" i="1" s="1"/>
  <c r="H4082" i="1"/>
  <c r="A4083" i="1"/>
  <c r="B4083" i="1"/>
  <c r="D4083" i="1"/>
  <c r="G4083" i="1" s="1"/>
  <c r="H4083" i="1"/>
  <c r="A4084" i="1"/>
  <c r="B4084" i="1"/>
  <c r="D4084" i="1"/>
  <c r="G4084" i="1" s="1"/>
  <c r="H4084" i="1"/>
  <c r="A4085" i="1"/>
  <c r="B4085" i="1"/>
  <c r="D4085" i="1"/>
  <c r="G4085" i="1" s="1"/>
  <c r="H4085" i="1"/>
  <c r="A4086" i="1"/>
  <c r="B4086" i="1"/>
  <c r="D4086" i="1"/>
  <c r="G4086" i="1" s="1"/>
  <c r="H4086" i="1"/>
  <c r="A4087" i="1"/>
  <c r="B4087" i="1"/>
  <c r="D4087" i="1"/>
  <c r="G4087" i="1" s="1"/>
  <c r="H4087" i="1"/>
  <c r="A4088" i="1"/>
  <c r="B4088" i="1"/>
  <c r="D4088" i="1"/>
  <c r="G4088" i="1" s="1"/>
  <c r="H4088" i="1"/>
  <c r="A4089" i="1"/>
  <c r="B4089" i="1"/>
  <c r="D4089" i="1"/>
  <c r="G4089" i="1" s="1"/>
  <c r="H4089" i="1"/>
  <c r="A4090" i="1"/>
  <c r="B4090" i="1"/>
  <c r="D4090" i="1"/>
  <c r="G4090" i="1" s="1"/>
  <c r="H4090" i="1"/>
  <c r="A4091" i="1"/>
  <c r="B4091" i="1"/>
  <c r="D4091" i="1"/>
  <c r="G4091" i="1" s="1"/>
  <c r="H4091" i="1"/>
  <c r="A4092" i="1"/>
  <c r="B4092" i="1"/>
  <c r="D4092" i="1"/>
  <c r="G4092" i="1" s="1"/>
  <c r="H4092" i="1"/>
  <c r="A4093" i="1"/>
  <c r="B4093" i="1"/>
  <c r="D4093" i="1"/>
  <c r="G4093" i="1" s="1"/>
  <c r="H4093" i="1"/>
  <c r="A4094" i="1"/>
  <c r="B4094" i="1"/>
  <c r="D4094" i="1"/>
  <c r="G4094" i="1" s="1"/>
  <c r="H4094" i="1"/>
  <c r="A4095" i="1"/>
  <c r="B4095" i="1"/>
  <c r="D4095" i="1"/>
  <c r="G4095" i="1" s="1"/>
  <c r="H4095" i="1"/>
  <c r="A4096" i="1"/>
  <c r="K4096" i="1" s="1"/>
  <c r="B4096" i="1"/>
  <c r="D4096" i="1"/>
  <c r="G4096" i="1" s="1"/>
  <c r="H4096" i="1"/>
  <c r="A4097" i="1"/>
  <c r="B4097" i="1"/>
  <c r="D4097" i="1"/>
  <c r="G4097" i="1" s="1"/>
  <c r="H4097" i="1"/>
  <c r="A4098" i="1"/>
  <c r="B4098" i="1"/>
  <c r="D4098" i="1"/>
  <c r="G4098" i="1" s="1"/>
  <c r="H4098" i="1"/>
  <c r="A4099" i="1"/>
  <c r="B4099" i="1"/>
  <c r="D4099" i="1"/>
  <c r="G4099" i="1" s="1"/>
  <c r="H4099" i="1"/>
  <c r="A4100" i="1"/>
  <c r="B4100" i="1"/>
  <c r="D4100" i="1"/>
  <c r="G4100" i="1" s="1"/>
  <c r="H4100" i="1"/>
  <c r="A4101" i="1"/>
  <c r="B4101" i="1"/>
  <c r="D4101" i="1"/>
  <c r="G4101" i="1" s="1"/>
  <c r="H4101" i="1"/>
  <c r="A4102" i="1"/>
  <c r="B4102" i="1"/>
  <c r="D4102" i="1"/>
  <c r="G4102" i="1" s="1"/>
  <c r="H4102" i="1"/>
  <c r="A4103" i="1"/>
  <c r="B4103" i="1"/>
  <c r="D4103" i="1"/>
  <c r="G4103" i="1" s="1"/>
  <c r="H4103" i="1"/>
  <c r="A4104" i="1"/>
  <c r="B4104" i="1"/>
  <c r="D4104" i="1"/>
  <c r="G4104" i="1" s="1"/>
  <c r="H4104" i="1"/>
  <c r="A4105" i="1"/>
  <c r="B4105" i="1"/>
  <c r="D4105" i="1"/>
  <c r="G4105" i="1" s="1"/>
  <c r="H4105" i="1"/>
  <c r="A4106" i="1"/>
  <c r="B4106" i="1"/>
  <c r="D4106" i="1"/>
  <c r="G4106" i="1" s="1"/>
  <c r="H4106" i="1"/>
  <c r="A4107" i="1"/>
  <c r="B4107" i="1"/>
  <c r="D4107" i="1"/>
  <c r="G4107" i="1" s="1"/>
  <c r="H4107" i="1"/>
  <c r="A4108" i="1"/>
  <c r="B4108" i="1"/>
  <c r="D4108" i="1"/>
  <c r="G4108" i="1" s="1"/>
  <c r="H4108" i="1"/>
  <c r="A4109" i="1"/>
  <c r="B4109" i="1"/>
  <c r="D4109" i="1"/>
  <c r="G4109" i="1" s="1"/>
  <c r="H4109" i="1"/>
  <c r="A4110" i="1"/>
  <c r="B4110" i="1"/>
  <c r="D4110" i="1"/>
  <c r="G4110" i="1" s="1"/>
  <c r="H4110" i="1"/>
  <c r="A4111" i="1"/>
  <c r="B4111" i="1"/>
  <c r="D4111" i="1"/>
  <c r="G4111" i="1" s="1"/>
  <c r="H4111" i="1"/>
  <c r="A4112" i="1"/>
  <c r="B4112" i="1"/>
  <c r="D4112" i="1"/>
  <c r="G4112" i="1" s="1"/>
  <c r="H4112" i="1"/>
  <c r="A4113" i="1"/>
  <c r="B4113" i="1"/>
  <c r="D4113" i="1"/>
  <c r="G4113" i="1" s="1"/>
  <c r="H4113" i="1"/>
  <c r="A4114" i="1"/>
  <c r="B4114" i="1"/>
  <c r="D4114" i="1"/>
  <c r="G4114" i="1" s="1"/>
  <c r="H4114" i="1"/>
  <c r="A4115" i="1"/>
  <c r="B4115" i="1"/>
  <c r="D4115" i="1"/>
  <c r="G4115" i="1" s="1"/>
  <c r="H4115" i="1"/>
  <c r="A4116" i="1"/>
  <c r="B4116" i="1"/>
  <c r="D4116" i="1"/>
  <c r="G4116" i="1" s="1"/>
  <c r="H4116" i="1"/>
  <c r="A4117" i="1"/>
  <c r="B4117" i="1"/>
  <c r="D4117" i="1"/>
  <c r="G4117" i="1" s="1"/>
  <c r="H4117" i="1"/>
  <c r="A4118" i="1"/>
  <c r="B4118" i="1"/>
  <c r="D4118" i="1"/>
  <c r="G4118" i="1" s="1"/>
  <c r="H4118" i="1"/>
  <c r="A4119" i="1"/>
  <c r="B4119" i="1"/>
  <c r="D4119" i="1"/>
  <c r="G4119" i="1" s="1"/>
  <c r="H4119" i="1"/>
  <c r="A4120" i="1"/>
  <c r="B4120" i="1"/>
  <c r="D4120" i="1"/>
  <c r="G4120" i="1" s="1"/>
  <c r="H4120" i="1"/>
  <c r="A4121" i="1"/>
  <c r="B4121" i="1"/>
  <c r="D4121" i="1"/>
  <c r="G4121" i="1" s="1"/>
  <c r="H4121" i="1"/>
  <c r="A4122" i="1"/>
  <c r="B4122" i="1"/>
  <c r="D4122" i="1"/>
  <c r="G4122" i="1" s="1"/>
  <c r="H4122" i="1"/>
  <c r="A4123" i="1"/>
  <c r="B4123" i="1"/>
  <c r="D4123" i="1"/>
  <c r="G4123" i="1" s="1"/>
  <c r="H4123" i="1"/>
  <c r="A4124" i="1"/>
  <c r="B4124" i="1"/>
  <c r="D4124" i="1"/>
  <c r="G4124" i="1" s="1"/>
  <c r="H4124" i="1"/>
  <c r="A4125" i="1"/>
  <c r="B4125" i="1"/>
  <c r="D4125" i="1"/>
  <c r="G4125" i="1" s="1"/>
  <c r="H4125" i="1"/>
  <c r="A4126" i="1"/>
  <c r="B4126" i="1"/>
  <c r="D4126" i="1"/>
  <c r="G4126" i="1" s="1"/>
  <c r="H4126" i="1"/>
  <c r="A4127" i="1"/>
  <c r="B4127" i="1"/>
  <c r="D4127" i="1"/>
  <c r="G4127" i="1" s="1"/>
  <c r="H4127" i="1"/>
  <c r="A4128" i="1"/>
  <c r="B4128" i="1"/>
  <c r="D4128" i="1"/>
  <c r="G4128" i="1" s="1"/>
  <c r="H4128" i="1"/>
  <c r="A4129" i="1"/>
  <c r="B4129" i="1"/>
  <c r="D4129" i="1"/>
  <c r="G4129" i="1" s="1"/>
  <c r="H4129" i="1"/>
  <c r="A4130" i="1"/>
  <c r="B4130" i="1"/>
  <c r="D4130" i="1"/>
  <c r="G4130" i="1" s="1"/>
  <c r="H4130" i="1"/>
  <c r="A4131" i="1"/>
  <c r="B4131" i="1"/>
  <c r="D4131" i="1"/>
  <c r="G4131" i="1" s="1"/>
  <c r="H4131" i="1"/>
  <c r="A4132" i="1"/>
  <c r="B4132" i="1"/>
  <c r="D4132" i="1"/>
  <c r="G4132" i="1" s="1"/>
  <c r="H4132" i="1"/>
  <c r="A4133" i="1"/>
  <c r="B4133" i="1"/>
  <c r="D4133" i="1"/>
  <c r="G4133" i="1" s="1"/>
  <c r="H4133" i="1"/>
  <c r="A4134" i="1"/>
  <c r="B4134" i="1"/>
  <c r="D4134" i="1"/>
  <c r="G4134" i="1" s="1"/>
  <c r="H4134" i="1"/>
  <c r="A4135" i="1"/>
  <c r="B4135" i="1"/>
  <c r="D4135" i="1"/>
  <c r="G4135" i="1" s="1"/>
  <c r="H4135" i="1"/>
  <c r="A4136" i="1"/>
  <c r="B4136" i="1"/>
  <c r="D4136" i="1"/>
  <c r="G4136" i="1" s="1"/>
  <c r="H4136" i="1"/>
  <c r="A4137" i="1"/>
  <c r="B4137" i="1"/>
  <c r="D4137" i="1"/>
  <c r="G4137" i="1" s="1"/>
  <c r="H4137" i="1"/>
  <c r="A4138" i="1"/>
  <c r="B4138" i="1"/>
  <c r="D4138" i="1"/>
  <c r="G4138" i="1" s="1"/>
  <c r="H4138" i="1"/>
  <c r="A4139" i="1"/>
  <c r="B4139" i="1"/>
  <c r="D4139" i="1"/>
  <c r="G4139" i="1" s="1"/>
  <c r="H4139" i="1"/>
  <c r="A4140" i="1"/>
  <c r="B4140" i="1"/>
  <c r="D4140" i="1"/>
  <c r="G4140" i="1" s="1"/>
  <c r="H4140" i="1"/>
  <c r="A4141" i="1"/>
  <c r="B4141" i="1"/>
  <c r="D4141" i="1"/>
  <c r="G4141" i="1" s="1"/>
  <c r="H4141" i="1"/>
  <c r="A4142" i="1"/>
  <c r="B4142" i="1"/>
  <c r="D4142" i="1"/>
  <c r="G4142" i="1" s="1"/>
  <c r="H4142" i="1"/>
  <c r="A4143" i="1"/>
  <c r="B4143" i="1"/>
  <c r="D4143" i="1"/>
  <c r="G4143" i="1" s="1"/>
  <c r="H4143" i="1"/>
  <c r="A4144" i="1"/>
  <c r="B4144" i="1"/>
  <c r="D4144" i="1"/>
  <c r="G4144" i="1" s="1"/>
  <c r="H4144" i="1"/>
  <c r="A4145" i="1"/>
  <c r="B4145" i="1"/>
  <c r="D4145" i="1"/>
  <c r="G4145" i="1" s="1"/>
  <c r="H4145" i="1"/>
  <c r="A4146" i="1"/>
  <c r="B4146" i="1"/>
  <c r="D4146" i="1"/>
  <c r="G4146" i="1" s="1"/>
  <c r="H4146" i="1"/>
  <c r="A4147" i="1"/>
  <c r="B4147" i="1"/>
  <c r="D4147" i="1"/>
  <c r="G4147" i="1" s="1"/>
  <c r="H4147" i="1"/>
  <c r="A4148" i="1"/>
  <c r="B4148" i="1"/>
  <c r="D4148" i="1"/>
  <c r="G4148" i="1" s="1"/>
  <c r="H4148" i="1"/>
  <c r="A4149" i="1"/>
  <c r="B4149" i="1"/>
  <c r="D4149" i="1"/>
  <c r="G4149" i="1" s="1"/>
  <c r="H4149" i="1"/>
  <c r="A4150" i="1"/>
  <c r="B4150" i="1"/>
  <c r="D4150" i="1"/>
  <c r="G4150" i="1" s="1"/>
  <c r="H4150" i="1"/>
  <c r="A4151" i="1"/>
  <c r="B4151" i="1"/>
  <c r="D4151" i="1"/>
  <c r="G4151" i="1" s="1"/>
  <c r="H4151" i="1"/>
  <c r="A4152" i="1"/>
  <c r="B4152" i="1"/>
  <c r="D4152" i="1"/>
  <c r="G4152" i="1" s="1"/>
  <c r="H4152" i="1"/>
  <c r="A4153" i="1"/>
  <c r="B4153" i="1"/>
  <c r="D4153" i="1"/>
  <c r="G4153" i="1" s="1"/>
  <c r="H4153" i="1"/>
  <c r="A4154" i="1"/>
  <c r="B4154" i="1"/>
  <c r="D4154" i="1"/>
  <c r="G4154" i="1" s="1"/>
  <c r="H4154" i="1"/>
  <c r="A4155" i="1"/>
  <c r="B4155" i="1"/>
  <c r="D4155" i="1"/>
  <c r="G4155" i="1" s="1"/>
  <c r="H4155" i="1"/>
  <c r="A4156" i="1"/>
  <c r="B4156" i="1"/>
  <c r="D4156" i="1"/>
  <c r="G4156" i="1" s="1"/>
  <c r="H4156" i="1"/>
  <c r="A4157" i="1"/>
  <c r="B4157" i="1"/>
  <c r="D4157" i="1"/>
  <c r="G4157" i="1" s="1"/>
  <c r="H4157" i="1"/>
  <c r="A4158" i="1"/>
  <c r="B4158" i="1"/>
  <c r="D4158" i="1"/>
  <c r="G4158" i="1" s="1"/>
  <c r="H4158" i="1"/>
  <c r="A4159" i="1"/>
  <c r="B4159" i="1"/>
  <c r="D4159" i="1"/>
  <c r="G4159" i="1" s="1"/>
  <c r="H4159" i="1"/>
  <c r="A4160" i="1"/>
  <c r="B4160" i="1"/>
  <c r="D4160" i="1"/>
  <c r="G4160" i="1" s="1"/>
  <c r="H4160" i="1"/>
  <c r="A4161" i="1"/>
  <c r="B4161" i="1"/>
  <c r="D4161" i="1"/>
  <c r="G4161" i="1" s="1"/>
  <c r="H4161" i="1"/>
  <c r="A4162" i="1"/>
  <c r="B4162" i="1"/>
  <c r="D4162" i="1"/>
  <c r="G4162" i="1" s="1"/>
  <c r="H4162" i="1"/>
  <c r="A4163" i="1"/>
  <c r="B4163" i="1"/>
  <c r="D4163" i="1"/>
  <c r="G4163" i="1" s="1"/>
  <c r="H4163" i="1"/>
  <c r="A4164" i="1"/>
  <c r="B4164" i="1"/>
  <c r="D4164" i="1"/>
  <c r="G4164" i="1" s="1"/>
  <c r="H4164" i="1"/>
  <c r="A4165" i="1"/>
  <c r="J4165" i="1" s="1"/>
  <c r="B4165" i="1"/>
  <c r="D4165" i="1"/>
  <c r="G4165" i="1" s="1"/>
  <c r="H4165" i="1"/>
  <c r="A4166" i="1"/>
  <c r="B4166" i="1"/>
  <c r="D4166" i="1"/>
  <c r="G4166" i="1" s="1"/>
  <c r="H4166" i="1"/>
  <c r="A4167" i="1"/>
  <c r="B4167" i="1"/>
  <c r="D4167" i="1"/>
  <c r="G4167" i="1" s="1"/>
  <c r="H4167" i="1"/>
  <c r="A4168" i="1"/>
  <c r="B4168" i="1"/>
  <c r="D4168" i="1"/>
  <c r="G4168" i="1" s="1"/>
  <c r="H4168" i="1"/>
  <c r="A4169" i="1"/>
  <c r="B4169" i="1"/>
  <c r="D4169" i="1"/>
  <c r="G4169" i="1" s="1"/>
  <c r="H4169" i="1"/>
  <c r="A4170" i="1"/>
  <c r="B4170" i="1"/>
  <c r="D4170" i="1"/>
  <c r="G4170" i="1" s="1"/>
  <c r="H4170" i="1"/>
  <c r="A4171" i="1"/>
  <c r="B4171" i="1"/>
  <c r="D4171" i="1"/>
  <c r="G4171" i="1" s="1"/>
  <c r="H4171" i="1"/>
  <c r="A4172" i="1"/>
  <c r="B4172" i="1"/>
  <c r="D4172" i="1"/>
  <c r="G4172" i="1" s="1"/>
  <c r="H4172" i="1"/>
  <c r="A4173" i="1"/>
  <c r="K4173" i="1" s="1"/>
  <c r="B4173" i="1"/>
  <c r="D4173" i="1"/>
  <c r="G4173" i="1" s="1"/>
  <c r="H4173" i="1"/>
  <c r="A4174" i="1"/>
  <c r="B4174" i="1"/>
  <c r="D4174" i="1"/>
  <c r="G4174" i="1" s="1"/>
  <c r="H4174" i="1"/>
  <c r="A4175" i="1"/>
  <c r="B4175" i="1"/>
  <c r="D4175" i="1"/>
  <c r="G4175" i="1" s="1"/>
  <c r="H4175" i="1"/>
  <c r="A4176" i="1"/>
  <c r="B4176" i="1"/>
  <c r="D4176" i="1"/>
  <c r="G4176" i="1" s="1"/>
  <c r="H4176" i="1"/>
  <c r="A4177" i="1"/>
  <c r="B4177" i="1"/>
  <c r="D4177" i="1"/>
  <c r="G4177" i="1" s="1"/>
  <c r="H4177" i="1"/>
  <c r="A4178" i="1"/>
  <c r="B4178" i="1"/>
  <c r="D4178" i="1"/>
  <c r="G4178" i="1" s="1"/>
  <c r="H4178" i="1"/>
  <c r="A4179" i="1"/>
  <c r="B4179" i="1"/>
  <c r="D4179" i="1"/>
  <c r="G4179" i="1" s="1"/>
  <c r="H4179" i="1"/>
  <c r="A4180" i="1"/>
  <c r="B4180" i="1"/>
  <c r="D4180" i="1"/>
  <c r="G4180" i="1" s="1"/>
  <c r="H4180" i="1"/>
  <c r="A4181" i="1"/>
  <c r="B4181" i="1"/>
  <c r="D4181" i="1"/>
  <c r="G4181" i="1" s="1"/>
  <c r="H4181" i="1"/>
  <c r="A4182" i="1"/>
  <c r="B4182" i="1"/>
  <c r="D4182" i="1"/>
  <c r="G4182" i="1" s="1"/>
  <c r="H4182" i="1"/>
  <c r="A4183" i="1"/>
  <c r="B4183" i="1"/>
  <c r="D4183" i="1"/>
  <c r="G4183" i="1" s="1"/>
  <c r="H4183" i="1"/>
  <c r="A4184" i="1"/>
  <c r="B4184" i="1"/>
  <c r="D4184" i="1"/>
  <c r="G4184" i="1" s="1"/>
  <c r="H4184" i="1"/>
  <c r="A4185" i="1"/>
  <c r="B4185" i="1"/>
  <c r="D4185" i="1"/>
  <c r="G4185" i="1" s="1"/>
  <c r="H4185" i="1"/>
  <c r="A4186" i="1"/>
  <c r="B4186" i="1"/>
  <c r="D4186" i="1"/>
  <c r="G4186" i="1" s="1"/>
  <c r="H4186" i="1"/>
  <c r="A4187" i="1"/>
  <c r="B4187" i="1"/>
  <c r="D4187" i="1"/>
  <c r="G4187" i="1" s="1"/>
  <c r="H4187" i="1"/>
  <c r="A4188" i="1"/>
  <c r="B4188" i="1"/>
  <c r="D4188" i="1"/>
  <c r="G4188" i="1" s="1"/>
  <c r="H4188" i="1"/>
  <c r="A4189" i="1"/>
  <c r="B4189" i="1"/>
  <c r="D4189" i="1"/>
  <c r="G4189" i="1" s="1"/>
  <c r="H4189" i="1"/>
  <c r="A4190" i="1"/>
  <c r="B4190" i="1"/>
  <c r="D4190" i="1"/>
  <c r="G4190" i="1" s="1"/>
  <c r="H4190" i="1"/>
  <c r="A4191" i="1"/>
  <c r="B4191" i="1"/>
  <c r="D4191" i="1"/>
  <c r="G4191" i="1" s="1"/>
  <c r="H4191" i="1"/>
  <c r="A4192" i="1"/>
  <c r="B4192" i="1"/>
  <c r="D4192" i="1"/>
  <c r="G4192" i="1" s="1"/>
  <c r="H4192" i="1"/>
  <c r="A4193" i="1"/>
  <c r="B4193" i="1"/>
  <c r="D4193" i="1"/>
  <c r="G4193" i="1" s="1"/>
  <c r="H4193" i="1"/>
  <c r="A4194" i="1"/>
  <c r="B4194" i="1"/>
  <c r="D4194" i="1"/>
  <c r="G4194" i="1" s="1"/>
  <c r="H4194" i="1"/>
  <c r="A4195" i="1"/>
  <c r="B4195" i="1"/>
  <c r="D4195" i="1"/>
  <c r="G4195" i="1" s="1"/>
  <c r="H4195" i="1"/>
  <c r="A4196" i="1"/>
  <c r="B4196" i="1"/>
  <c r="D4196" i="1"/>
  <c r="G4196" i="1" s="1"/>
  <c r="H4196" i="1"/>
  <c r="A4197" i="1"/>
  <c r="B4197" i="1"/>
  <c r="D4197" i="1"/>
  <c r="G4197" i="1" s="1"/>
  <c r="H4197" i="1"/>
  <c r="A4198" i="1"/>
  <c r="B4198" i="1"/>
  <c r="D4198" i="1"/>
  <c r="G4198" i="1" s="1"/>
  <c r="H4198" i="1"/>
  <c r="A4199" i="1"/>
  <c r="B4199" i="1"/>
  <c r="D4199" i="1"/>
  <c r="G4199" i="1" s="1"/>
  <c r="H4199" i="1"/>
  <c r="A4200" i="1"/>
  <c r="B4200" i="1"/>
  <c r="D4200" i="1"/>
  <c r="G4200" i="1" s="1"/>
  <c r="H4200" i="1"/>
  <c r="A4201" i="1"/>
  <c r="B4201" i="1"/>
  <c r="D4201" i="1"/>
  <c r="G4201" i="1" s="1"/>
  <c r="H4201" i="1"/>
  <c r="A4202" i="1"/>
  <c r="B4202" i="1"/>
  <c r="D4202" i="1"/>
  <c r="G4202" i="1" s="1"/>
  <c r="H4202" i="1"/>
  <c r="A4203" i="1"/>
  <c r="B4203" i="1"/>
  <c r="D4203" i="1"/>
  <c r="G4203" i="1" s="1"/>
  <c r="H4203" i="1"/>
  <c r="A4204" i="1"/>
  <c r="B4204" i="1"/>
  <c r="D4204" i="1"/>
  <c r="G4204" i="1" s="1"/>
  <c r="H4204" i="1"/>
  <c r="A4205" i="1"/>
  <c r="B4205" i="1"/>
  <c r="D4205" i="1"/>
  <c r="G4205" i="1" s="1"/>
  <c r="H4205" i="1"/>
  <c r="A4206" i="1"/>
  <c r="B4206" i="1"/>
  <c r="D4206" i="1"/>
  <c r="G4206" i="1" s="1"/>
  <c r="H4206" i="1"/>
  <c r="A4207" i="1"/>
  <c r="B4207" i="1"/>
  <c r="D4207" i="1"/>
  <c r="G4207" i="1" s="1"/>
  <c r="H4207" i="1"/>
  <c r="A4208" i="1"/>
  <c r="B4208" i="1"/>
  <c r="D4208" i="1"/>
  <c r="G4208" i="1" s="1"/>
  <c r="H4208" i="1"/>
  <c r="A4209" i="1"/>
  <c r="B4209" i="1"/>
  <c r="D4209" i="1"/>
  <c r="G4209" i="1" s="1"/>
  <c r="H4209" i="1"/>
  <c r="A4210" i="1"/>
  <c r="B4210" i="1"/>
  <c r="D4210" i="1"/>
  <c r="G4210" i="1" s="1"/>
  <c r="H4210" i="1"/>
  <c r="A4211" i="1"/>
  <c r="B4211" i="1"/>
  <c r="D4211" i="1"/>
  <c r="G4211" i="1" s="1"/>
  <c r="H4211" i="1"/>
  <c r="A4212" i="1"/>
  <c r="B4212" i="1"/>
  <c r="D4212" i="1"/>
  <c r="G4212" i="1" s="1"/>
  <c r="H4212" i="1"/>
  <c r="A4213" i="1"/>
  <c r="B4213" i="1"/>
  <c r="D4213" i="1"/>
  <c r="G4213" i="1" s="1"/>
  <c r="H4213" i="1"/>
  <c r="A4214" i="1"/>
  <c r="B4214" i="1"/>
  <c r="D4214" i="1"/>
  <c r="G4214" i="1" s="1"/>
  <c r="H4214" i="1"/>
  <c r="A4215" i="1"/>
  <c r="B4215" i="1"/>
  <c r="D4215" i="1"/>
  <c r="G4215" i="1" s="1"/>
  <c r="H4215" i="1"/>
  <c r="A4216" i="1"/>
  <c r="B4216" i="1"/>
  <c r="D4216" i="1"/>
  <c r="G4216" i="1" s="1"/>
  <c r="H4216" i="1"/>
  <c r="A4217" i="1"/>
  <c r="B4217" i="1"/>
  <c r="D4217" i="1"/>
  <c r="G4217" i="1" s="1"/>
  <c r="H4217" i="1"/>
  <c r="A4218" i="1"/>
  <c r="B4218" i="1"/>
  <c r="D4218" i="1"/>
  <c r="G4218" i="1" s="1"/>
  <c r="H4218" i="1"/>
  <c r="A4219" i="1"/>
  <c r="B4219" i="1"/>
  <c r="D4219" i="1"/>
  <c r="G4219" i="1" s="1"/>
  <c r="H4219" i="1"/>
  <c r="A4220" i="1"/>
  <c r="B4220" i="1"/>
  <c r="D4220" i="1"/>
  <c r="G4220" i="1" s="1"/>
  <c r="H4220" i="1"/>
  <c r="A4221" i="1"/>
  <c r="B4221" i="1"/>
  <c r="D4221" i="1"/>
  <c r="G4221" i="1" s="1"/>
  <c r="H4221" i="1"/>
  <c r="A4222" i="1"/>
  <c r="B4222" i="1"/>
  <c r="D4222" i="1"/>
  <c r="G4222" i="1" s="1"/>
  <c r="H4222" i="1"/>
  <c r="A4223" i="1"/>
  <c r="B4223" i="1"/>
  <c r="D4223" i="1"/>
  <c r="G4223" i="1" s="1"/>
  <c r="H4223" i="1"/>
  <c r="A4224" i="1"/>
  <c r="B4224" i="1"/>
  <c r="D4224" i="1"/>
  <c r="G4224" i="1" s="1"/>
  <c r="H4224" i="1"/>
  <c r="A4225" i="1"/>
  <c r="B4225" i="1"/>
  <c r="D4225" i="1"/>
  <c r="G4225" i="1" s="1"/>
  <c r="H4225" i="1"/>
  <c r="A4226" i="1"/>
  <c r="B4226" i="1"/>
  <c r="D4226" i="1"/>
  <c r="G4226" i="1" s="1"/>
  <c r="H4226" i="1"/>
  <c r="A4227" i="1"/>
  <c r="B4227" i="1"/>
  <c r="D4227" i="1"/>
  <c r="G4227" i="1" s="1"/>
  <c r="H4227" i="1"/>
  <c r="A4228" i="1"/>
  <c r="B4228" i="1"/>
  <c r="D4228" i="1"/>
  <c r="G4228" i="1" s="1"/>
  <c r="H4228" i="1"/>
  <c r="A4229" i="1"/>
  <c r="B4229" i="1"/>
  <c r="D4229" i="1"/>
  <c r="G4229" i="1" s="1"/>
  <c r="H4229" i="1"/>
  <c r="A4230" i="1"/>
  <c r="B4230" i="1"/>
  <c r="D4230" i="1"/>
  <c r="G4230" i="1" s="1"/>
  <c r="H4230" i="1"/>
  <c r="A4231" i="1"/>
  <c r="B4231" i="1"/>
  <c r="D4231" i="1"/>
  <c r="G4231" i="1" s="1"/>
  <c r="H4231" i="1"/>
  <c r="A4232" i="1"/>
  <c r="B4232" i="1"/>
  <c r="D4232" i="1"/>
  <c r="G4232" i="1" s="1"/>
  <c r="H4232" i="1"/>
  <c r="A4233" i="1"/>
  <c r="B4233" i="1"/>
  <c r="D4233" i="1"/>
  <c r="G4233" i="1" s="1"/>
  <c r="H4233" i="1"/>
  <c r="A4234" i="1"/>
  <c r="B4234" i="1"/>
  <c r="D4234" i="1"/>
  <c r="G4234" i="1" s="1"/>
  <c r="H4234" i="1"/>
  <c r="A4235" i="1"/>
  <c r="B4235" i="1"/>
  <c r="D4235" i="1"/>
  <c r="G4235" i="1" s="1"/>
  <c r="H4235" i="1"/>
  <c r="A4236" i="1"/>
  <c r="B4236" i="1"/>
  <c r="D4236" i="1"/>
  <c r="G4236" i="1" s="1"/>
  <c r="H4236" i="1"/>
  <c r="A4237" i="1"/>
  <c r="B4237" i="1"/>
  <c r="D4237" i="1"/>
  <c r="G4237" i="1" s="1"/>
  <c r="H4237" i="1"/>
  <c r="A4238" i="1"/>
  <c r="B4238" i="1"/>
  <c r="D4238" i="1"/>
  <c r="G4238" i="1" s="1"/>
  <c r="H4238" i="1"/>
  <c r="A4239" i="1"/>
  <c r="B4239" i="1"/>
  <c r="D4239" i="1"/>
  <c r="G4239" i="1" s="1"/>
  <c r="H4239" i="1"/>
  <c r="A4240" i="1"/>
  <c r="B4240" i="1"/>
  <c r="D4240" i="1"/>
  <c r="G4240" i="1" s="1"/>
  <c r="H4240" i="1"/>
  <c r="A4241" i="1"/>
  <c r="B4241" i="1"/>
  <c r="D4241" i="1"/>
  <c r="G4241" i="1" s="1"/>
  <c r="H4241" i="1"/>
  <c r="A4242" i="1"/>
  <c r="B4242" i="1"/>
  <c r="D4242" i="1"/>
  <c r="G4242" i="1" s="1"/>
  <c r="H4242" i="1"/>
  <c r="A4243" i="1"/>
  <c r="B4243" i="1"/>
  <c r="D4243" i="1"/>
  <c r="G4243" i="1" s="1"/>
  <c r="H4243" i="1"/>
  <c r="A4244" i="1"/>
  <c r="B4244" i="1"/>
  <c r="D4244" i="1"/>
  <c r="G4244" i="1" s="1"/>
  <c r="H4244" i="1"/>
  <c r="A4245" i="1"/>
  <c r="B4245" i="1"/>
  <c r="D4245" i="1"/>
  <c r="G4245" i="1" s="1"/>
  <c r="H4245" i="1"/>
  <c r="A4246" i="1"/>
  <c r="B4246" i="1"/>
  <c r="D4246" i="1"/>
  <c r="G4246" i="1" s="1"/>
  <c r="H4246" i="1"/>
  <c r="A4247" i="1"/>
  <c r="B4247" i="1"/>
  <c r="D4247" i="1"/>
  <c r="G4247" i="1" s="1"/>
  <c r="H4247" i="1"/>
  <c r="A4248" i="1"/>
  <c r="B4248" i="1"/>
  <c r="D4248" i="1"/>
  <c r="G4248" i="1" s="1"/>
  <c r="H4248" i="1"/>
  <c r="A4249" i="1"/>
  <c r="B4249" i="1"/>
  <c r="D4249" i="1"/>
  <c r="G4249" i="1" s="1"/>
  <c r="H4249" i="1"/>
  <c r="A4250" i="1"/>
  <c r="B4250" i="1"/>
  <c r="D4250" i="1"/>
  <c r="G4250" i="1" s="1"/>
  <c r="H4250" i="1"/>
  <c r="A4251" i="1"/>
  <c r="B4251" i="1"/>
  <c r="D4251" i="1"/>
  <c r="G4251" i="1" s="1"/>
  <c r="H4251" i="1"/>
  <c r="A4252" i="1"/>
  <c r="B4252" i="1"/>
  <c r="D4252" i="1"/>
  <c r="G4252" i="1" s="1"/>
  <c r="H4252" i="1"/>
  <c r="A4253" i="1"/>
  <c r="B4253" i="1"/>
  <c r="D4253" i="1"/>
  <c r="G4253" i="1" s="1"/>
  <c r="H4253" i="1"/>
  <c r="A4254" i="1"/>
  <c r="B4254" i="1"/>
  <c r="D4254" i="1"/>
  <c r="G4254" i="1" s="1"/>
  <c r="H4254" i="1"/>
  <c r="A4255" i="1"/>
  <c r="B4255" i="1"/>
  <c r="D4255" i="1"/>
  <c r="G4255" i="1" s="1"/>
  <c r="H4255" i="1"/>
  <c r="A4256" i="1"/>
  <c r="B4256" i="1"/>
  <c r="D4256" i="1"/>
  <c r="G4256" i="1" s="1"/>
  <c r="H4256" i="1"/>
  <c r="A4257" i="1"/>
  <c r="B4257" i="1"/>
  <c r="D4257" i="1"/>
  <c r="G4257" i="1" s="1"/>
  <c r="H4257" i="1"/>
  <c r="A4258" i="1"/>
  <c r="B4258" i="1"/>
  <c r="D4258" i="1"/>
  <c r="G4258" i="1" s="1"/>
  <c r="H4258" i="1"/>
  <c r="A4259" i="1"/>
  <c r="B4259" i="1"/>
  <c r="D4259" i="1"/>
  <c r="G4259" i="1" s="1"/>
  <c r="H4259" i="1"/>
  <c r="A4260" i="1"/>
  <c r="B4260" i="1"/>
  <c r="D4260" i="1"/>
  <c r="G4260" i="1" s="1"/>
  <c r="H4260" i="1"/>
  <c r="A4261" i="1"/>
  <c r="B4261" i="1"/>
  <c r="D4261" i="1"/>
  <c r="G4261" i="1" s="1"/>
  <c r="H4261" i="1"/>
  <c r="A4262" i="1"/>
  <c r="B4262" i="1"/>
  <c r="D4262" i="1"/>
  <c r="G4262" i="1" s="1"/>
  <c r="H4262" i="1"/>
  <c r="A4263" i="1"/>
  <c r="B4263" i="1"/>
  <c r="D4263" i="1"/>
  <c r="G4263" i="1" s="1"/>
  <c r="H4263" i="1"/>
  <c r="A4264" i="1"/>
  <c r="B4264" i="1"/>
  <c r="D4264" i="1"/>
  <c r="G4264" i="1" s="1"/>
  <c r="H4264" i="1"/>
  <c r="A4265" i="1"/>
  <c r="B4265" i="1"/>
  <c r="D4265" i="1"/>
  <c r="G4265" i="1" s="1"/>
  <c r="H4265" i="1"/>
  <c r="A4266" i="1"/>
  <c r="B4266" i="1"/>
  <c r="D4266" i="1"/>
  <c r="G4266" i="1" s="1"/>
  <c r="H4266" i="1"/>
  <c r="A4267" i="1"/>
  <c r="B4267" i="1"/>
  <c r="D4267" i="1"/>
  <c r="G4267" i="1" s="1"/>
  <c r="H4267" i="1"/>
  <c r="A4268" i="1"/>
  <c r="B4268" i="1"/>
  <c r="D4268" i="1"/>
  <c r="G4268" i="1" s="1"/>
  <c r="H4268" i="1"/>
  <c r="A4269" i="1"/>
  <c r="B4269" i="1"/>
  <c r="D4269" i="1"/>
  <c r="G4269" i="1" s="1"/>
  <c r="H4269" i="1"/>
  <c r="A4270" i="1"/>
  <c r="B4270" i="1"/>
  <c r="D4270" i="1"/>
  <c r="G4270" i="1" s="1"/>
  <c r="H4270" i="1"/>
  <c r="A4271" i="1"/>
  <c r="B4271" i="1"/>
  <c r="D4271" i="1"/>
  <c r="G4271" i="1" s="1"/>
  <c r="H4271" i="1"/>
  <c r="A4272" i="1"/>
  <c r="B4272" i="1"/>
  <c r="D4272" i="1"/>
  <c r="G4272" i="1" s="1"/>
  <c r="H4272" i="1"/>
  <c r="A4273" i="1"/>
  <c r="B4273" i="1"/>
  <c r="D4273" i="1"/>
  <c r="G4273" i="1" s="1"/>
  <c r="H4273" i="1"/>
  <c r="A4274" i="1"/>
  <c r="B4274" i="1"/>
  <c r="D4274" i="1"/>
  <c r="G4274" i="1" s="1"/>
  <c r="H4274" i="1"/>
  <c r="A4275" i="1"/>
  <c r="B4275" i="1"/>
  <c r="D4275" i="1"/>
  <c r="G4275" i="1" s="1"/>
  <c r="H4275" i="1"/>
  <c r="A4276" i="1"/>
  <c r="B4276" i="1"/>
  <c r="D4276" i="1"/>
  <c r="G4276" i="1" s="1"/>
  <c r="H4276" i="1"/>
  <c r="A4277" i="1"/>
  <c r="B4277" i="1"/>
  <c r="D4277" i="1"/>
  <c r="G4277" i="1" s="1"/>
  <c r="H4277" i="1"/>
  <c r="A4278" i="1"/>
  <c r="B4278" i="1"/>
  <c r="D4278" i="1"/>
  <c r="G4278" i="1" s="1"/>
  <c r="H4278" i="1"/>
  <c r="A4279" i="1"/>
  <c r="B4279" i="1"/>
  <c r="D4279" i="1"/>
  <c r="G4279" i="1" s="1"/>
  <c r="H4279" i="1"/>
  <c r="A4280" i="1"/>
  <c r="B4280" i="1"/>
  <c r="D4280" i="1"/>
  <c r="G4280" i="1" s="1"/>
  <c r="H4280" i="1"/>
  <c r="A4281" i="1"/>
  <c r="B4281" i="1"/>
  <c r="D4281" i="1"/>
  <c r="G4281" i="1" s="1"/>
  <c r="H4281" i="1"/>
  <c r="A4282" i="1"/>
  <c r="B4282" i="1"/>
  <c r="D4282" i="1"/>
  <c r="G4282" i="1" s="1"/>
  <c r="H4282" i="1"/>
  <c r="A4283" i="1"/>
  <c r="B4283" i="1"/>
  <c r="D4283" i="1"/>
  <c r="G4283" i="1" s="1"/>
  <c r="H4283" i="1"/>
  <c r="A4284" i="1"/>
  <c r="B4284" i="1"/>
  <c r="D4284" i="1"/>
  <c r="G4284" i="1" s="1"/>
  <c r="H4284" i="1"/>
  <c r="A4285" i="1"/>
  <c r="B4285" i="1"/>
  <c r="D4285" i="1"/>
  <c r="G4285" i="1" s="1"/>
  <c r="H4285" i="1"/>
  <c r="A4286" i="1"/>
  <c r="B4286" i="1"/>
  <c r="D4286" i="1"/>
  <c r="G4286" i="1" s="1"/>
  <c r="H4286" i="1"/>
  <c r="A4287" i="1"/>
  <c r="B4287" i="1"/>
  <c r="D4287" i="1"/>
  <c r="G4287" i="1" s="1"/>
  <c r="H4287" i="1"/>
  <c r="A4288" i="1"/>
  <c r="B4288" i="1"/>
  <c r="D4288" i="1"/>
  <c r="G4288" i="1" s="1"/>
  <c r="H4288" i="1"/>
  <c r="A4289" i="1"/>
  <c r="B4289" i="1"/>
  <c r="D4289" i="1"/>
  <c r="G4289" i="1" s="1"/>
  <c r="H4289" i="1"/>
  <c r="A4290" i="1"/>
  <c r="B4290" i="1"/>
  <c r="D4290" i="1"/>
  <c r="G4290" i="1" s="1"/>
  <c r="H4290" i="1"/>
  <c r="A4291" i="1"/>
  <c r="B4291" i="1"/>
  <c r="D4291" i="1"/>
  <c r="G4291" i="1" s="1"/>
  <c r="H4291" i="1"/>
  <c r="A4292" i="1"/>
  <c r="B4292" i="1"/>
  <c r="D4292" i="1"/>
  <c r="G4292" i="1" s="1"/>
  <c r="H4292" i="1"/>
  <c r="A4293" i="1"/>
  <c r="B4293" i="1"/>
  <c r="D4293" i="1"/>
  <c r="G4293" i="1" s="1"/>
  <c r="H4293" i="1"/>
  <c r="A4294" i="1"/>
  <c r="B4294" i="1"/>
  <c r="D4294" i="1"/>
  <c r="G4294" i="1" s="1"/>
  <c r="H4294" i="1"/>
  <c r="A4295" i="1"/>
  <c r="B4295" i="1"/>
  <c r="D4295" i="1"/>
  <c r="G4295" i="1" s="1"/>
  <c r="H4295" i="1"/>
  <c r="A4296" i="1"/>
  <c r="B4296" i="1"/>
  <c r="D4296" i="1"/>
  <c r="G4296" i="1" s="1"/>
  <c r="H4296" i="1"/>
  <c r="A4297" i="1"/>
  <c r="B4297" i="1"/>
  <c r="D4297" i="1"/>
  <c r="G4297" i="1" s="1"/>
  <c r="H4297" i="1"/>
  <c r="A4298" i="1"/>
  <c r="B4298" i="1"/>
  <c r="D4298" i="1"/>
  <c r="G4298" i="1" s="1"/>
  <c r="H4298" i="1"/>
  <c r="A4299" i="1"/>
  <c r="B4299" i="1"/>
  <c r="D4299" i="1"/>
  <c r="G4299" i="1" s="1"/>
  <c r="H4299" i="1"/>
  <c r="A4300" i="1"/>
  <c r="B4300" i="1"/>
  <c r="D4300" i="1"/>
  <c r="G4300" i="1" s="1"/>
  <c r="H4300" i="1"/>
  <c r="A4301" i="1"/>
  <c r="B4301" i="1"/>
  <c r="D4301" i="1"/>
  <c r="G4301" i="1" s="1"/>
  <c r="H4301" i="1"/>
  <c r="A4302" i="1"/>
  <c r="B4302" i="1"/>
  <c r="D4302" i="1"/>
  <c r="G4302" i="1" s="1"/>
  <c r="H4302" i="1"/>
  <c r="A4303" i="1"/>
  <c r="B4303" i="1"/>
  <c r="D4303" i="1"/>
  <c r="G4303" i="1" s="1"/>
  <c r="H4303" i="1"/>
  <c r="A4304" i="1"/>
  <c r="B4304" i="1"/>
  <c r="D4304" i="1"/>
  <c r="G4304" i="1" s="1"/>
  <c r="H4304" i="1"/>
  <c r="A4305" i="1"/>
  <c r="B4305" i="1"/>
  <c r="D4305" i="1"/>
  <c r="G4305" i="1" s="1"/>
  <c r="H4305" i="1"/>
  <c r="A4306" i="1"/>
  <c r="B4306" i="1"/>
  <c r="D4306" i="1"/>
  <c r="G4306" i="1" s="1"/>
  <c r="H4306" i="1"/>
  <c r="A4307" i="1"/>
  <c r="B4307" i="1"/>
  <c r="D4307" i="1"/>
  <c r="G4307" i="1" s="1"/>
  <c r="H4307" i="1"/>
  <c r="A4308" i="1"/>
  <c r="B4308" i="1"/>
  <c r="D4308" i="1"/>
  <c r="G4308" i="1" s="1"/>
  <c r="H4308" i="1"/>
  <c r="A4309" i="1"/>
  <c r="B4309" i="1"/>
  <c r="D4309" i="1"/>
  <c r="G4309" i="1" s="1"/>
  <c r="H4309" i="1"/>
  <c r="A4310" i="1"/>
  <c r="B4310" i="1"/>
  <c r="D4310" i="1"/>
  <c r="G4310" i="1" s="1"/>
  <c r="H4310" i="1"/>
  <c r="A4311" i="1"/>
  <c r="B4311" i="1"/>
  <c r="D4311" i="1"/>
  <c r="G4311" i="1" s="1"/>
  <c r="H4311" i="1"/>
  <c r="A4312" i="1"/>
  <c r="B4312" i="1"/>
  <c r="D4312" i="1"/>
  <c r="G4312" i="1" s="1"/>
  <c r="H4312" i="1"/>
  <c r="A4313" i="1"/>
  <c r="B4313" i="1"/>
  <c r="D4313" i="1"/>
  <c r="G4313" i="1" s="1"/>
  <c r="H4313" i="1"/>
  <c r="A4314" i="1"/>
  <c r="B4314" i="1"/>
  <c r="D4314" i="1"/>
  <c r="G4314" i="1" s="1"/>
  <c r="H4314" i="1"/>
  <c r="A4315" i="1"/>
  <c r="B4315" i="1"/>
  <c r="D4315" i="1"/>
  <c r="G4315" i="1" s="1"/>
  <c r="H4315" i="1"/>
  <c r="A4316" i="1"/>
  <c r="B4316" i="1"/>
  <c r="D4316" i="1"/>
  <c r="G4316" i="1" s="1"/>
  <c r="H4316" i="1"/>
  <c r="A4317" i="1"/>
  <c r="B4317" i="1"/>
  <c r="D4317" i="1"/>
  <c r="G4317" i="1" s="1"/>
  <c r="H4317" i="1"/>
  <c r="A4318" i="1"/>
  <c r="B4318" i="1"/>
  <c r="D4318" i="1"/>
  <c r="G4318" i="1" s="1"/>
  <c r="H4318" i="1"/>
  <c r="A4319" i="1"/>
  <c r="B4319" i="1"/>
  <c r="D4319" i="1"/>
  <c r="G4319" i="1" s="1"/>
  <c r="H4319" i="1"/>
  <c r="A4320" i="1"/>
  <c r="B4320" i="1"/>
  <c r="D4320" i="1"/>
  <c r="G4320" i="1" s="1"/>
  <c r="H4320" i="1"/>
  <c r="A4321" i="1"/>
  <c r="B4321" i="1"/>
  <c r="D4321" i="1"/>
  <c r="G4321" i="1" s="1"/>
  <c r="H4321" i="1"/>
  <c r="A4322" i="1"/>
  <c r="B4322" i="1"/>
  <c r="D4322" i="1"/>
  <c r="G4322" i="1" s="1"/>
  <c r="H4322" i="1"/>
  <c r="A4323" i="1"/>
  <c r="B4323" i="1"/>
  <c r="D4323" i="1"/>
  <c r="G4323" i="1" s="1"/>
  <c r="H4323" i="1"/>
  <c r="A4324" i="1"/>
  <c r="B4324" i="1"/>
  <c r="D4324" i="1"/>
  <c r="G4324" i="1" s="1"/>
  <c r="H4324" i="1"/>
  <c r="A4325" i="1"/>
  <c r="B4325" i="1"/>
  <c r="D4325" i="1"/>
  <c r="G4325" i="1" s="1"/>
  <c r="H4325" i="1"/>
  <c r="A4326" i="1"/>
  <c r="B4326" i="1"/>
  <c r="D4326" i="1"/>
  <c r="G4326" i="1" s="1"/>
  <c r="H4326" i="1"/>
  <c r="A4327" i="1"/>
  <c r="B4327" i="1"/>
  <c r="D4327" i="1"/>
  <c r="G4327" i="1" s="1"/>
  <c r="H4327" i="1"/>
  <c r="A4328" i="1"/>
  <c r="B4328" i="1"/>
  <c r="D4328" i="1"/>
  <c r="G4328" i="1" s="1"/>
  <c r="H4328" i="1"/>
  <c r="A4329" i="1"/>
  <c r="B4329" i="1"/>
  <c r="D4329" i="1"/>
  <c r="G4329" i="1" s="1"/>
  <c r="H4329" i="1"/>
  <c r="A4330" i="1"/>
  <c r="B4330" i="1"/>
  <c r="D4330" i="1"/>
  <c r="G4330" i="1" s="1"/>
  <c r="H4330" i="1"/>
  <c r="A4331" i="1"/>
  <c r="B4331" i="1"/>
  <c r="D4331" i="1"/>
  <c r="G4331" i="1" s="1"/>
  <c r="H4331" i="1"/>
  <c r="A4332" i="1"/>
  <c r="B4332" i="1"/>
  <c r="D4332" i="1"/>
  <c r="G4332" i="1" s="1"/>
  <c r="H4332" i="1"/>
  <c r="A4333" i="1"/>
  <c r="B4333" i="1"/>
  <c r="D4333" i="1"/>
  <c r="G4333" i="1" s="1"/>
  <c r="H4333" i="1"/>
  <c r="A4334" i="1"/>
  <c r="B4334" i="1"/>
  <c r="D4334" i="1"/>
  <c r="G4334" i="1" s="1"/>
  <c r="H4334" i="1"/>
  <c r="A4335" i="1"/>
  <c r="B4335" i="1"/>
  <c r="D4335" i="1"/>
  <c r="G4335" i="1" s="1"/>
  <c r="H4335" i="1"/>
  <c r="A4336" i="1"/>
  <c r="B4336" i="1"/>
  <c r="D4336" i="1"/>
  <c r="G4336" i="1" s="1"/>
  <c r="H4336" i="1"/>
  <c r="A4337" i="1"/>
  <c r="B4337" i="1"/>
  <c r="D4337" i="1"/>
  <c r="G4337" i="1" s="1"/>
  <c r="H4337" i="1"/>
  <c r="A4338" i="1"/>
  <c r="B4338" i="1"/>
  <c r="D4338" i="1"/>
  <c r="G4338" i="1" s="1"/>
  <c r="H4338" i="1"/>
  <c r="A4339" i="1"/>
  <c r="B4339" i="1"/>
  <c r="D4339" i="1"/>
  <c r="G4339" i="1" s="1"/>
  <c r="H4339" i="1"/>
  <c r="A4340" i="1"/>
  <c r="J4340" i="1" s="1"/>
  <c r="B4340" i="1"/>
  <c r="D4340" i="1"/>
  <c r="G4340" i="1" s="1"/>
  <c r="H4340" i="1"/>
  <c r="A4341" i="1"/>
  <c r="B4341" i="1"/>
  <c r="D4341" i="1"/>
  <c r="G4341" i="1" s="1"/>
  <c r="H4341" i="1"/>
  <c r="A4342" i="1"/>
  <c r="B4342" i="1"/>
  <c r="D4342" i="1"/>
  <c r="G4342" i="1" s="1"/>
  <c r="H4342" i="1"/>
  <c r="A4343" i="1"/>
  <c r="B4343" i="1"/>
  <c r="D4343" i="1"/>
  <c r="G4343" i="1" s="1"/>
  <c r="H4343" i="1"/>
  <c r="A4344" i="1"/>
  <c r="B4344" i="1"/>
  <c r="D4344" i="1"/>
  <c r="G4344" i="1" s="1"/>
  <c r="H4344" i="1"/>
  <c r="A4345" i="1"/>
  <c r="B4345" i="1"/>
  <c r="D4345" i="1"/>
  <c r="G4345" i="1" s="1"/>
  <c r="H4345" i="1"/>
  <c r="A4346" i="1"/>
  <c r="B4346" i="1"/>
  <c r="D4346" i="1"/>
  <c r="G4346" i="1" s="1"/>
  <c r="H4346" i="1"/>
  <c r="A4347" i="1"/>
  <c r="K4347" i="1" s="1"/>
  <c r="B4347" i="1"/>
  <c r="D4347" i="1"/>
  <c r="G4347" i="1" s="1"/>
  <c r="H4347" i="1"/>
  <c r="A4348" i="1"/>
  <c r="B4348" i="1"/>
  <c r="D4348" i="1"/>
  <c r="G4348" i="1" s="1"/>
  <c r="H4348" i="1"/>
  <c r="A4349" i="1"/>
  <c r="B4349" i="1"/>
  <c r="D4349" i="1"/>
  <c r="G4349" i="1" s="1"/>
  <c r="H4349" i="1"/>
  <c r="A4350" i="1"/>
  <c r="B4350" i="1"/>
  <c r="D4350" i="1"/>
  <c r="G4350" i="1" s="1"/>
  <c r="H4350" i="1"/>
  <c r="A4351" i="1"/>
  <c r="B4351" i="1"/>
  <c r="D4351" i="1"/>
  <c r="G4351" i="1" s="1"/>
  <c r="H4351" i="1"/>
  <c r="A4352" i="1"/>
  <c r="B4352" i="1"/>
  <c r="D4352" i="1"/>
  <c r="G4352" i="1" s="1"/>
  <c r="H4352" i="1"/>
  <c r="A4353" i="1"/>
  <c r="B4353" i="1"/>
  <c r="D4353" i="1"/>
  <c r="G4353" i="1" s="1"/>
  <c r="H4353" i="1"/>
  <c r="A4354" i="1"/>
  <c r="B4354" i="1"/>
  <c r="D4354" i="1"/>
  <c r="G4354" i="1" s="1"/>
  <c r="H4354" i="1"/>
  <c r="A4355" i="1"/>
  <c r="J4355" i="1" s="1"/>
  <c r="B4355" i="1"/>
  <c r="D4355" i="1"/>
  <c r="G4355" i="1" s="1"/>
  <c r="H4355" i="1"/>
  <c r="A4356" i="1"/>
  <c r="B4356" i="1"/>
  <c r="D4356" i="1"/>
  <c r="G4356" i="1" s="1"/>
  <c r="H4356" i="1"/>
  <c r="A4357" i="1"/>
  <c r="B4357" i="1"/>
  <c r="D4357" i="1"/>
  <c r="G4357" i="1" s="1"/>
  <c r="H4357" i="1"/>
  <c r="A4358" i="1"/>
  <c r="B4358" i="1"/>
  <c r="D4358" i="1"/>
  <c r="G4358" i="1" s="1"/>
  <c r="H4358" i="1"/>
  <c r="A4359" i="1"/>
  <c r="B4359" i="1"/>
  <c r="D4359" i="1"/>
  <c r="G4359" i="1" s="1"/>
  <c r="H4359" i="1"/>
  <c r="A4360" i="1"/>
  <c r="B4360" i="1"/>
  <c r="D4360" i="1"/>
  <c r="G4360" i="1" s="1"/>
  <c r="H4360" i="1"/>
  <c r="A4361" i="1"/>
  <c r="B4361" i="1"/>
  <c r="D4361" i="1"/>
  <c r="G4361" i="1" s="1"/>
  <c r="H4361" i="1"/>
  <c r="A4362" i="1"/>
  <c r="B4362" i="1"/>
  <c r="D4362" i="1"/>
  <c r="G4362" i="1" s="1"/>
  <c r="H4362" i="1"/>
  <c r="A4363" i="1"/>
  <c r="B4363" i="1"/>
  <c r="D4363" i="1"/>
  <c r="G4363" i="1" s="1"/>
  <c r="H4363" i="1"/>
  <c r="A4364" i="1"/>
  <c r="B4364" i="1"/>
  <c r="D4364" i="1"/>
  <c r="G4364" i="1" s="1"/>
  <c r="H4364" i="1"/>
  <c r="A4365" i="1"/>
  <c r="B4365" i="1"/>
  <c r="D4365" i="1"/>
  <c r="G4365" i="1" s="1"/>
  <c r="H4365" i="1"/>
  <c r="A4366" i="1"/>
  <c r="B4366" i="1"/>
  <c r="D4366" i="1"/>
  <c r="G4366" i="1" s="1"/>
  <c r="H4366" i="1"/>
  <c r="A4367" i="1"/>
  <c r="B4367" i="1"/>
  <c r="D4367" i="1"/>
  <c r="G4367" i="1" s="1"/>
  <c r="H4367" i="1"/>
  <c r="A4368" i="1"/>
  <c r="B4368" i="1"/>
  <c r="D4368" i="1"/>
  <c r="G4368" i="1" s="1"/>
  <c r="H4368" i="1"/>
  <c r="A4369" i="1"/>
  <c r="B4369" i="1"/>
  <c r="D4369" i="1"/>
  <c r="G4369" i="1" s="1"/>
  <c r="H4369" i="1"/>
  <c r="A4370" i="1"/>
  <c r="B4370" i="1"/>
  <c r="D4370" i="1"/>
  <c r="G4370" i="1" s="1"/>
  <c r="H4370" i="1"/>
  <c r="A4371" i="1"/>
  <c r="B4371" i="1"/>
  <c r="D4371" i="1"/>
  <c r="G4371" i="1" s="1"/>
  <c r="H4371" i="1"/>
  <c r="A4372" i="1"/>
  <c r="B4372" i="1"/>
  <c r="D4372" i="1"/>
  <c r="G4372" i="1" s="1"/>
  <c r="H4372" i="1"/>
  <c r="A4373" i="1"/>
  <c r="B4373" i="1"/>
  <c r="D4373" i="1"/>
  <c r="G4373" i="1" s="1"/>
  <c r="H4373" i="1"/>
  <c r="A4374" i="1"/>
  <c r="B4374" i="1"/>
  <c r="D4374" i="1"/>
  <c r="G4374" i="1" s="1"/>
  <c r="H4374" i="1"/>
  <c r="A4375" i="1"/>
  <c r="B4375" i="1"/>
  <c r="D4375" i="1"/>
  <c r="G4375" i="1" s="1"/>
  <c r="H4375" i="1"/>
  <c r="A4376" i="1"/>
  <c r="B4376" i="1"/>
  <c r="D4376" i="1"/>
  <c r="G4376" i="1" s="1"/>
  <c r="H4376" i="1"/>
  <c r="A4377" i="1"/>
  <c r="B4377" i="1"/>
  <c r="D4377" i="1"/>
  <c r="G4377" i="1" s="1"/>
  <c r="H4377" i="1"/>
  <c r="A4378" i="1"/>
  <c r="B4378" i="1"/>
  <c r="D4378" i="1"/>
  <c r="G4378" i="1" s="1"/>
  <c r="H4378" i="1"/>
  <c r="A4379" i="1"/>
  <c r="B4379" i="1"/>
  <c r="D4379" i="1"/>
  <c r="G4379" i="1" s="1"/>
  <c r="H4379" i="1"/>
  <c r="A4380" i="1"/>
  <c r="B4380" i="1"/>
  <c r="D4380" i="1"/>
  <c r="G4380" i="1" s="1"/>
  <c r="H4380" i="1"/>
  <c r="A4381" i="1"/>
  <c r="B4381" i="1"/>
  <c r="D4381" i="1"/>
  <c r="G4381" i="1" s="1"/>
  <c r="H4381" i="1"/>
  <c r="A4382" i="1"/>
  <c r="B4382" i="1"/>
  <c r="D4382" i="1"/>
  <c r="G4382" i="1" s="1"/>
  <c r="H4382" i="1"/>
  <c r="A4383" i="1"/>
  <c r="B4383" i="1"/>
  <c r="D4383" i="1"/>
  <c r="G4383" i="1" s="1"/>
  <c r="H4383" i="1"/>
  <c r="A4384" i="1"/>
  <c r="K4384" i="1" s="1"/>
  <c r="B4384" i="1"/>
  <c r="D4384" i="1"/>
  <c r="G4384" i="1" s="1"/>
  <c r="H4384" i="1"/>
  <c r="A4385" i="1"/>
  <c r="B4385" i="1"/>
  <c r="D4385" i="1"/>
  <c r="G4385" i="1" s="1"/>
  <c r="H4385" i="1"/>
  <c r="A4386" i="1"/>
  <c r="B4386" i="1"/>
  <c r="D4386" i="1"/>
  <c r="G4386" i="1" s="1"/>
  <c r="H4386" i="1"/>
  <c r="A4387" i="1"/>
  <c r="B4387" i="1"/>
  <c r="D4387" i="1"/>
  <c r="G4387" i="1" s="1"/>
  <c r="H4387" i="1"/>
  <c r="A4388" i="1"/>
  <c r="B4388" i="1"/>
  <c r="D4388" i="1"/>
  <c r="G4388" i="1" s="1"/>
  <c r="H4388" i="1"/>
  <c r="A4389" i="1"/>
  <c r="B4389" i="1"/>
  <c r="D4389" i="1"/>
  <c r="G4389" i="1" s="1"/>
  <c r="H4389" i="1"/>
  <c r="A4390" i="1"/>
  <c r="B4390" i="1"/>
  <c r="D4390" i="1"/>
  <c r="G4390" i="1" s="1"/>
  <c r="H4390" i="1"/>
  <c r="A4391" i="1"/>
  <c r="B4391" i="1"/>
  <c r="D4391" i="1"/>
  <c r="G4391" i="1" s="1"/>
  <c r="H4391" i="1"/>
  <c r="A4392" i="1"/>
  <c r="B4392" i="1"/>
  <c r="D4392" i="1"/>
  <c r="G4392" i="1" s="1"/>
  <c r="H4392" i="1"/>
  <c r="A4393" i="1"/>
  <c r="B4393" i="1"/>
  <c r="D4393" i="1"/>
  <c r="G4393" i="1" s="1"/>
  <c r="H4393" i="1"/>
  <c r="A4394" i="1"/>
  <c r="B4394" i="1"/>
  <c r="D4394" i="1"/>
  <c r="G4394" i="1" s="1"/>
  <c r="H4394" i="1"/>
  <c r="A4395" i="1"/>
  <c r="B4395" i="1"/>
  <c r="D4395" i="1"/>
  <c r="G4395" i="1" s="1"/>
  <c r="H4395" i="1"/>
  <c r="A4396" i="1"/>
  <c r="B4396" i="1"/>
  <c r="D4396" i="1"/>
  <c r="G4396" i="1" s="1"/>
  <c r="H4396" i="1"/>
  <c r="A4397" i="1"/>
  <c r="B4397" i="1"/>
  <c r="D4397" i="1"/>
  <c r="G4397" i="1" s="1"/>
  <c r="H4397" i="1"/>
  <c r="A4398" i="1"/>
  <c r="B4398" i="1"/>
  <c r="D4398" i="1"/>
  <c r="G4398" i="1" s="1"/>
  <c r="H4398" i="1"/>
  <c r="A4399" i="1"/>
  <c r="B4399" i="1"/>
  <c r="D4399" i="1"/>
  <c r="G4399" i="1" s="1"/>
  <c r="H4399" i="1"/>
  <c r="A4400" i="1"/>
  <c r="B4400" i="1"/>
  <c r="D4400" i="1"/>
  <c r="G4400" i="1" s="1"/>
  <c r="H4400" i="1"/>
  <c r="A4401" i="1"/>
  <c r="K4401" i="1" s="1"/>
  <c r="B4401" i="1"/>
  <c r="D4401" i="1"/>
  <c r="G4401" i="1" s="1"/>
  <c r="H4401" i="1"/>
  <c r="A4402" i="1"/>
  <c r="B4402" i="1"/>
  <c r="D4402" i="1"/>
  <c r="G4402" i="1" s="1"/>
  <c r="H4402" i="1"/>
  <c r="A4403" i="1"/>
  <c r="B4403" i="1"/>
  <c r="D4403" i="1"/>
  <c r="G4403" i="1" s="1"/>
  <c r="H4403" i="1"/>
  <c r="A4404" i="1"/>
  <c r="B4404" i="1"/>
  <c r="D4404" i="1"/>
  <c r="G4404" i="1" s="1"/>
  <c r="H4404" i="1"/>
  <c r="A4405" i="1"/>
  <c r="B4405" i="1"/>
  <c r="D4405" i="1"/>
  <c r="G4405" i="1" s="1"/>
  <c r="H4405" i="1"/>
  <c r="A4406" i="1"/>
  <c r="B4406" i="1"/>
  <c r="D4406" i="1"/>
  <c r="G4406" i="1" s="1"/>
  <c r="H4406" i="1"/>
  <c r="A4407" i="1"/>
  <c r="B4407" i="1"/>
  <c r="D4407" i="1"/>
  <c r="G4407" i="1" s="1"/>
  <c r="H4407" i="1"/>
  <c r="A4408" i="1"/>
  <c r="B4408" i="1"/>
  <c r="D4408" i="1"/>
  <c r="G4408" i="1" s="1"/>
  <c r="H4408" i="1"/>
  <c r="A4409" i="1"/>
  <c r="B4409" i="1"/>
  <c r="D4409" i="1"/>
  <c r="G4409" i="1" s="1"/>
  <c r="H4409" i="1"/>
  <c r="A4410" i="1"/>
  <c r="B4410" i="1"/>
  <c r="D4410" i="1"/>
  <c r="G4410" i="1" s="1"/>
  <c r="H4410" i="1"/>
  <c r="A4411" i="1"/>
  <c r="B4411" i="1"/>
  <c r="D4411" i="1"/>
  <c r="G4411" i="1" s="1"/>
  <c r="H4411" i="1"/>
  <c r="A4412" i="1"/>
  <c r="B4412" i="1"/>
  <c r="D4412" i="1"/>
  <c r="G4412" i="1" s="1"/>
  <c r="H4412" i="1"/>
  <c r="A4413" i="1"/>
  <c r="B4413" i="1"/>
  <c r="D4413" i="1"/>
  <c r="G4413" i="1" s="1"/>
  <c r="H4413" i="1"/>
  <c r="A4414" i="1"/>
  <c r="B4414" i="1"/>
  <c r="D4414" i="1"/>
  <c r="G4414" i="1" s="1"/>
  <c r="H4414" i="1"/>
  <c r="A4415" i="1"/>
  <c r="B4415" i="1"/>
  <c r="D4415" i="1"/>
  <c r="G4415" i="1" s="1"/>
  <c r="H4415" i="1"/>
  <c r="A4416" i="1"/>
  <c r="B4416" i="1"/>
  <c r="D4416" i="1"/>
  <c r="G4416" i="1" s="1"/>
  <c r="H4416" i="1"/>
  <c r="A4417" i="1"/>
  <c r="B4417" i="1"/>
  <c r="D4417" i="1"/>
  <c r="G4417" i="1" s="1"/>
  <c r="H4417" i="1"/>
  <c r="A4418" i="1"/>
  <c r="B4418" i="1"/>
  <c r="D4418" i="1"/>
  <c r="G4418" i="1" s="1"/>
  <c r="H4418" i="1"/>
  <c r="A4419" i="1"/>
  <c r="B4419" i="1"/>
  <c r="D4419" i="1"/>
  <c r="G4419" i="1" s="1"/>
  <c r="H4419" i="1"/>
  <c r="A4420" i="1"/>
  <c r="B4420" i="1"/>
  <c r="D4420" i="1"/>
  <c r="G4420" i="1" s="1"/>
  <c r="H4420" i="1"/>
  <c r="A4421" i="1"/>
  <c r="B4421" i="1"/>
  <c r="D4421" i="1"/>
  <c r="G4421" i="1" s="1"/>
  <c r="H4421" i="1"/>
  <c r="A4422" i="1"/>
  <c r="B4422" i="1"/>
  <c r="D4422" i="1"/>
  <c r="G4422" i="1" s="1"/>
  <c r="H4422" i="1"/>
  <c r="A4423" i="1"/>
  <c r="B4423" i="1"/>
  <c r="D4423" i="1"/>
  <c r="G4423" i="1" s="1"/>
  <c r="H4423" i="1"/>
  <c r="A4424" i="1"/>
  <c r="B4424" i="1"/>
  <c r="D4424" i="1"/>
  <c r="G4424" i="1" s="1"/>
  <c r="H4424" i="1"/>
  <c r="A4425" i="1"/>
  <c r="B4425" i="1"/>
  <c r="D4425" i="1"/>
  <c r="G4425" i="1" s="1"/>
  <c r="H4425" i="1"/>
  <c r="A4426" i="1"/>
  <c r="B4426" i="1"/>
  <c r="D4426" i="1"/>
  <c r="G4426" i="1" s="1"/>
  <c r="H4426" i="1"/>
  <c r="A4427" i="1"/>
  <c r="B4427" i="1"/>
  <c r="D4427" i="1"/>
  <c r="G4427" i="1" s="1"/>
  <c r="H4427" i="1"/>
  <c r="A4428" i="1"/>
  <c r="B4428" i="1"/>
  <c r="D4428" i="1"/>
  <c r="G4428" i="1" s="1"/>
  <c r="H4428" i="1"/>
  <c r="A4429" i="1"/>
  <c r="B4429" i="1"/>
  <c r="D4429" i="1"/>
  <c r="G4429" i="1" s="1"/>
  <c r="H4429" i="1"/>
  <c r="A4430" i="1"/>
  <c r="B4430" i="1"/>
  <c r="D4430" i="1"/>
  <c r="G4430" i="1" s="1"/>
  <c r="H4430" i="1"/>
  <c r="A4431" i="1"/>
  <c r="B4431" i="1"/>
  <c r="D4431" i="1"/>
  <c r="G4431" i="1" s="1"/>
  <c r="H4431" i="1"/>
  <c r="A4432" i="1"/>
  <c r="B4432" i="1"/>
  <c r="D4432" i="1"/>
  <c r="G4432" i="1" s="1"/>
  <c r="H4432" i="1"/>
  <c r="A4433" i="1"/>
  <c r="B4433" i="1"/>
  <c r="D4433" i="1"/>
  <c r="G4433" i="1" s="1"/>
  <c r="H4433" i="1"/>
  <c r="A4434" i="1"/>
  <c r="B4434" i="1"/>
  <c r="D4434" i="1"/>
  <c r="G4434" i="1" s="1"/>
  <c r="H4434" i="1"/>
  <c r="A4435" i="1"/>
  <c r="B4435" i="1"/>
  <c r="D4435" i="1"/>
  <c r="G4435" i="1" s="1"/>
  <c r="H4435" i="1"/>
  <c r="A4436" i="1"/>
  <c r="B4436" i="1"/>
  <c r="D4436" i="1"/>
  <c r="G4436" i="1" s="1"/>
  <c r="H4436" i="1"/>
  <c r="A4437" i="1"/>
  <c r="B4437" i="1"/>
  <c r="D4437" i="1"/>
  <c r="G4437" i="1" s="1"/>
  <c r="H4437" i="1"/>
  <c r="A4438" i="1"/>
  <c r="B4438" i="1"/>
  <c r="D4438" i="1"/>
  <c r="G4438" i="1" s="1"/>
  <c r="H4438" i="1"/>
  <c r="A4439" i="1"/>
  <c r="B4439" i="1"/>
  <c r="D4439" i="1"/>
  <c r="G4439" i="1" s="1"/>
  <c r="H4439" i="1"/>
  <c r="A4440" i="1"/>
  <c r="K4440" i="1" s="1"/>
  <c r="B4440" i="1"/>
  <c r="D4440" i="1"/>
  <c r="G4440" i="1" s="1"/>
  <c r="H4440" i="1"/>
  <c r="A4441" i="1"/>
  <c r="B4441" i="1"/>
  <c r="D4441" i="1"/>
  <c r="G4441" i="1" s="1"/>
  <c r="H4441" i="1"/>
  <c r="A4442" i="1"/>
  <c r="B4442" i="1"/>
  <c r="D4442" i="1"/>
  <c r="G4442" i="1" s="1"/>
  <c r="H4442" i="1"/>
  <c r="A4443" i="1"/>
  <c r="B4443" i="1"/>
  <c r="D4443" i="1"/>
  <c r="G4443" i="1" s="1"/>
  <c r="H4443" i="1"/>
  <c r="A4444" i="1"/>
  <c r="B4444" i="1"/>
  <c r="D4444" i="1"/>
  <c r="G4444" i="1" s="1"/>
  <c r="H4444" i="1"/>
  <c r="A4445" i="1"/>
  <c r="B4445" i="1"/>
  <c r="D4445" i="1"/>
  <c r="G4445" i="1" s="1"/>
  <c r="H4445" i="1"/>
  <c r="A4446" i="1"/>
  <c r="B4446" i="1"/>
  <c r="D4446" i="1"/>
  <c r="G4446" i="1" s="1"/>
  <c r="H4446" i="1"/>
  <c r="A4447" i="1"/>
  <c r="B4447" i="1"/>
  <c r="D4447" i="1"/>
  <c r="G4447" i="1" s="1"/>
  <c r="H4447" i="1"/>
  <c r="A4448" i="1"/>
  <c r="B4448" i="1"/>
  <c r="D4448" i="1"/>
  <c r="G4448" i="1" s="1"/>
  <c r="H4448" i="1"/>
  <c r="A4449" i="1"/>
  <c r="B4449" i="1"/>
  <c r="D4449" i="1"/>
  <c r="G4449" i="1" s="1"/>
  <c r="H4449" i="1"/>
  <c r="A4450" i="1"/>
  <c r="B4450" i="1"/>
  <c r="D4450" i="1"/>
  <c r="G4450" i="1" s="1"/>
  <c r="H4450" i="1"/>
  <c r="A4451" i="1"/>
  <c r="B4451" i="1"/>
  <c r="D4451" i="1"/>
  <c r="G4451" i="1" s="1"/>
  <c r="H4451" i="1"/>
  <c r="A4452" i="1"/>
  <c r="B4452" i="1"/>
  <c r="D4452" i="1"/>
  <c r="G4452" i="1" s="1"/>
  <c r="H4452" i="1"/>
  <c r="A4453" i="1"/>
  <c r="B4453" i="1"/>
  <c r="D4453" i="1"/>
  <c r="G4453" i="1" s="1"/>
  <c r="H4453" i="1"/>
  <c r="A4454" i="1"/>
  <c r="B4454" i="1"/>
  <c r="D4454" i="1"/>
  <c r="G4454" i="1" s="1"/>
  <c r="H4454" i="1"/>
  <c r="A4455" i="1"/>
  <c r="B4455" i="1"/>
  <c r="D4455" i="1"/>
  <c r="G4455" i="1" s="1"/>
  <c r="H4455" i="1"/>
  <c r="A4456" i="1"/>
  <c r="B4456" i="1"/>
  <c r="D4456" i="1"/>
  <c r="G4456" i="1" s="1"/>
  <c r="H4456" i="1"/>
  <c r="A4457" i="1"/>
  <c r="B4457" i="1"/>
  <c r="D4457" i="1"/>
  <c r="G4457" i="1" s="1"/>
  <c r="H4457" i="1"/>
  <c r="A4458" i="1"/>
  <c r="B4458" i="1"/>
  <c r="D4458" i="1"/>
  <c r="G4458" i="1" s="1"/>
  <c r="H4458" i="1"/>
  <c r="A4459" i="1"/>
  <c r="B4459" i="1"/>
  <c r="D4459" i="1"/>
  <c r="G4459" i="1" s="1"/>
  <c r="H4459" i="1"/>
  <c r="A4460" i="1"/>
  <c r="B4460" i="1"/>
  <c r="D4460" i="1"/>
  <c r="G4460" i="1" s="1"/>
  <c r="H4460" i="1"/>
  <c r="A4461" i="1"/>
  <c r="B4461" i="1"/>
  <c r="D4461" i="1"/>
  <c r="G4461" i="1" s="1"/>
  <c r="H4461" i="1"/>
  <c r="A4462" i="1"/>
  <c r="B4462" i="1"/>
  <c r="D4462" i="1"/>
  <c r="G4462" i="1" s="1"/>
  <c r="H4462" i="1"/>
  <c r="A4463" i="1"/>
  <c r="B4463" i="1"/>
  <c r="D4463" i="1"/>
  <c r="G4463" i="1" s="1"/>
  <c r="H4463" i="1"/>
  <c r="A4464" i="1"/>
  <c r="B4464" i="1"/>
  <c r="D4464" i="1"/>
  <c r="G4464" i="1" s="1"/>
  <c r="H4464" i="1"/>
  <c r="A4465" i="1"/>
  <c r="B4465" i="1"/>
  <c r="D4465" i="1"/>
  <c r="G4465" i="1" s="1"/>
  <c r="H4465" i="1"/>
  <c r="A4466" i="1"/>
  <c r="B4466" i="1"/>
  <c r="D4466" i="1"/>
  <c r="G4466" i="1" s="1"/>
  <c r="H4466" i="1"/>
  <c r="A4467" i="1"/>
  <c r="B4467" i="1"/>
  <c r="D4467" i="1"/>
  <c r="G4467" i="1" s="1"/>
  <c r="H4467" i="1"/>
  <c r="A4468" i="1"/>
  <c r="B4468" i="1"/>
  <c r="D4468" i="1"/>
  <c r="G4468" i="1" s="1"/>
  <c r="H4468" i="1"/>
  <c r="A4469" i="1"/>
  <c r="B4469" i="1"/>
  <c r="D4469" i="1"/>
  <c r="G4469" i="1" s="1"/>
  <c r="H4469" i="1"/>
  <c r="A4470" i="1"/>
  <c r="B4470" i="1"/>
  <c r="D4470" i="1"/>
  <c r="G4470" i="1" s="1"/>
  <c r="H4470" i="1"/>
  <c r="A4471" i="1"/>
  <c r="B4471" i="1"/>
  <c r="D4471" i="1"/>
  <c r="G4471" i="1" s="1"/>
  <c r="H4471" i="1"/>
  <c r="A4472" i="1"/>
  <c r="B4472" i="1"/>
  <c r="D4472" i="1"/>
  <c r="G4472" i="1" s="1"/>
  <c r="H4472" i="1"/>
  <c r="A4473" i="1"/>
  <c r="B4473" i="1"/>
  <c r="D4473" i="1"/>
  <c r="G4473" i="1" s="1"/>
  <c r="H4473" i="1"/>
  <c r="A4474" i="1"/>
  <c r="B4474" i="1"/>
  <c r="D4474" i="1"/>
  <c r="G4474" i="1" s="1"/>
  <c r="H4474" i="1"/>
  <c r="A4475" i="1"/>
  <c r="B4475" i="1"/>
  <c r="D4475" i="1"/>
  <c r="G4475" i="1" s="1"/>
  <c r="H4475" i="1"/>
  <c r="A4476" i="1"/>
  <c r="B4476" i="1"/>
  <c r="D4476" i="1"/>
  <c r="G4476" i="1" s="1"/>
  <c r="H4476" i="1"/>
  <c r="A4477" i="1"/>
  <c r="B4477" i="1"/>
  <c r="D4477" i="1"/>
  <c r="G4477" i="1" s="1"/>
  <c r="H4477" i="1"/>
  <c r="A4478" i="1"/>
  <c r="B4478" i="1"/>
  <c r="D4478" i="1"/>
  <c r="G4478" i="1" s="1"/>
  <c r="H4478" i="1"/>
  <c r="A4479" i="1"/>
  <c r="B4479" i="1"/>
  <c r="D4479" i="1"/>
  <c r="G4479" i="1" s="1"/>
  <c r="H4479" i="1"/>
  <c r="A4480" i="1"/>
  <c r="B4480" i="1"/>
  <c r="D4480" i="1"/>
  <c r="G4480" i="1" s="1"/>
  <c r="H4480" i="1"/>
  <c r="A4481" i="1"/>
  <c r="B4481" i="1"/>
  <c r="D4481" i="1"/>
  <c r="G4481" i="1" s="1"/>
  <c r="H4481" i="1"/>
  <c r="A4482" i="1"/>
  <c r="B4482" i="1"/>
  <c r="D4482" i="1"/>
  <c r="G4482" i="1" s="1"/>
  <c r="H4482" i="1"/>
  <c r="A4483" i="1"/>
  <c r="B4483" i="1"/>
  <c r="D4483" i="1"/>
  <c r="G4483" i="1" s="1"/>
  <c r="H4483" i="1"/>
  <c r="A4484" i="1"/>
  <c r="B4484" i="1"/>
  <c r="D4484" i="1"/>
  <c r="G4484" i="1" s="1"/>
  <c r="H4484" i="1"/>
  <c r="A4485" i="1"/>
  <c r="B4485" i="1"/>
  <c r="D4485" i="1"/>
  <c r="G4485" i="1" s="1"/>
  <c r="H4485" i="1"/>
  <c r="A4486" i="1"/>
  <c r="B4486" i="1"/>
  <c r="D4486" i="1"/>
  <c r="G4486" i="1" s="1"/>
  <c r="H4486" i="1"/>
  <c r="A4487" i="1"/>
  <c r="B4487" i="1"/>
  <c r="D4487" i="1"/>
  <c r="G4487" i="1" s="1"/>
  <c r="H4487" i="1"/>
  <c r="A4488" i="1"/>
  <c r="B4488" i="1"/>
  <c r="D4488" i="1"/>
  <c r="G4488" i="1" s="1"/>
  <c r="H4488" i="1"/>
  <c r="A4489" i="1"/>
  <c r="B4489" i="1"/>
  <c r="D4489" i="1"/>
  <c r="G4489" i="1" s="1"/>
  <c r="H4489" i="1"/>
  <c r="A4490" i="1"/>
  <c r="B4490" i="1"/>
  <c r="D4490" i="1"/>
  <c r="G4490" i="1" s="1"/>
  <c r="H4490" i="1"/>
  <c r="A4491" i="1"/>
  <c r="B4491" i="1"/>
  <c r="D4491" i="1"/>
  <c r="G4491" i="1" s="1"/>
  <c r="H4491" i="1"/>
  <c r="A4492" i="1"/>
  <c r="B4492" i="1"/>
  <c r="D4492" i="1"/>
  <c r="G4492" i="1" s="1"/>
  <c r="H4492" i="1"/>
  <c r="A4493" i="1"/>
  <c r="B4493" i="1"/>
  <c r="D4493" i="1"/>
  <c r="G4493" i="1" s="1"/>
  <c r="H4493" i="1"/>
  <c r="A4494" i="1"/>
  <c r="B4494" i="1"/>
  <c r="D4494" i="1"/>
  <c r="G4494" i="1" s="1"/>
  <c r="H4494" i="1"/>
  <c r="A4495" i="1"/>
  <c r="B4495" i="1"/>
  <c r="D4495" i="1"/>
  <c r="G4495" i="1" s="1"/>
  <c r="H4495" i="1"/>
  <c r="A4496" i="1"/>
  <c r="B4496" i="1"/>
  <c r="D4496" i="1"/>
  <c r="G4496" i="1" s="1"/>
  <c r="H4496" i="1"/>
  <c r="A4497" i="1"/>
  <c r="B4497" i="1"/>
  <c r="D4497" i="1"/>
  <c r="G4497" i="1" s="1"/>
  <c r="H4497" i="1"/>
  <c r="A4498" i="1"/>
  <c r="B4498" i="1"/>
  <c r="D4498" i="1"/>
  <c r="G4498" i="1" s="1"/>
  <c r="H4498" i="1"/>
  <c r="A4499" i="1"/>
  <c r="B4499" i="1"/>
  <c r="D4499" i="1"/>
  <c r="G4499" i="1" s="1"/>
  <c r="H4499" i="1"/>
  <c r="A4500" i="1"/>
  <c r="B4500" i="1"/>
  <c r="D4500" i="1"/>
  <c r="G4500" i="1" s="1"/>
  <c r="H4500" i="1"/>
  <c r="A4501" i="1"/>
  <c r="B4501" i="1"/>
  <c r="D4501" i="1"/>
  <c r="G4501" i="1" s="1"/>
  <c r="H4501" i="1"/>
  <c r="A4502" i="1"/>
  <c r="B4502" i="1"/>
  <c r="D4502" i="1"/>
  <c r="G4502" i="1" s="1"/>
  <c r="H4502" i="1"/>
  <c r="A4503" i="1"/>
  <c r="B4503" i="1"/>
  <c r="D4503" i="1"/>
  <c r="G4503" i="1" s="1"/>
  <c r="H4503" i="1"/>
  <c r="A4504" i="1"/>
  <c r="B4504" i="1"/>
  <c r="D4504" i="1"/>
  <c r="G4504" i="1" s="1"/>
  <c r="H4504" i="1"/>
  <c r="A4505" i="1"/>
  <c r="B4505" i="1"/>
  <c r="D4505" i="1"/>
  <c r="G4505" i="1" s="1"/>
  <c r="H4505" i="1"/>
  <c r="A4506" i="1"/>
  <c r="B4506" i="1"/>
  <c r="D4506" i="1"/>
  <c r="G4506" i="1" s="1"/>
  <c r="H4506" i="1"/>
  <c r="A4507" i="1"/>
  <c r="B4507" i="1"/>
  <c r="D4507" i="1"/>
  <c r="G4507" i="1" s="1"/>
  <c r="H4507" i="1"/>
  <c r="A4508" i="1"/>
  <c r="B4508" i="1"/>
  <c r="D4508" i="1"/>
  <c r="G4508" i="1" s="1"/>
  <c r="H4508" i="1"/>
  <c r="A4509" i="1"/>
  <c r="B4509" i="1"/>
  <c r="D4509" i="1"/>
  <c r="G4509" i="1" s="1"/>
  <c r="H4509" i="1"/>
  <c r="A4510" i="1"/>
  <c r="B4510" i="1"/>
  <c r="D4510" i="1"/>
  <c r="G4510" i="1" s="1"/>
  <c r="H4510" i="1"/>
  <c r="A4511" i="1"/>
  <c r="B4511" i="1"/>
  <c r="D4511" i="1"/>
  <c r="G4511" i="1" s="1"/>
  <c r="H4511" i="1"/>
  <c r="A4512" i="1"/>
  <c r="B4512" i="1"/>
  <c r="D4512" i="1"/>
  <c r="G4512" i="1" s="1"/>
  <c r="H4512" i="1"/>
  <c r="A4513" i="1"/>
  <c r="B4513" i="1"/>
  <c r="D4513" i="1"/>
  <c r="G4513" i="1" s="1"/>
  <c r="H4513" i="1"/>
  <c r="A4514" i="1"/>
  <c r="B4514" i="1"/>
  <c r="D4514" i="1"/>
  <c r="G4514" i="1" s="1"/>
  <c r="H4514" i="1"/>
  <c r="A4515" i="1"/>
  <c r="B4515" i="1"/>
  <c r="D4515" i="1"/>
  <c r="G4515" i="1" s="1"/>
  <c r="H4515" i="1"/>
  <c r="A4516" i="1"/>
  <c r="K4516" i="1" s="1"/>
  <c r="B4516" i="1"/>
  <c r="D4516" i="1"/>
  <c r="G4516" i="1" s="1"/>
  <c r="H4516" i="1"/>
  <c r="A4517" i="1"/>
  <c r="B4517" i="1"/>
  <c r="D4517" i="1"/>
  <c r="G4517" i="1" s="1"/>
  <c r="H4517" i="1"/>
  <c r="A4518" i="1"/>
  <c r="B4518" i="1"/>
  <c r="D4518" i="1"/>
  <c r="G4518" i="1" s="1"/>
  <c r="H4518" i="1"/>
  <c r="A4519" i="1"/>
  <c r="B4519" i="1"/>
  <c r="D4519" i="1"/>
  <c r="G4519" i="1" s="1"/>
  <c r="H4519" i="1"/>
  <c r="A4520" i="1"/>
  <c r="B4520" i="1"/>
  <c r="D4520" i="1"/>
  <c r="G4520" i="1" s="1"/>
  <c r="H4520" i="1"/>
  <c r="A4521" i="1"/>
  <c r="B4521" i="1"/>
  <c r="D4521" i="1"/>
  <c r="G4521" i="1" s="1"/>
  <c r="H4521" i="1"/>
  <c r="A4522" i="1"/>
  <c r="B4522" i="1"/>
  <c r="D4522" i="1"/>
  <c r="G4522" i="1" s="1"/>
  <c r="H4522" i="1"/>
  <c r="A4523" i="1"/>
  <c r="B4523" i="1"/>
  <c r="D4523" i="1"/>
  <c r="G4523" i="1" s="1"/>
  <c r="H4523" i="1"/>
  <c r="A4524" i="1"/>
  <c r="B4524" i="1"/>
  <c r="D4524" i="1"/>
  <c r="G4524" i="1" s="1"/>
  <c r="H4524" i="1"/>
  <c r="A4525" i="1"/>
  <c r="B4525" i="1"/>
  <c r="D4525" i="1"/>
  <c r="G4525" i="1" s="1"/>
  <c r="H4525" i="1"/>
  <c r="A4526" i="1"/>
  <c r="B4526" i="1"/>
  <c r="D4526" i="1"/>
  <c r="G4526" i="1" s="1"/>
  <c r="H4526" i="1"/>
  <c r="A4527" i="1"/>
  <c r="B4527" i="1"/>
  <c r="D4527" i="1"/>
  <c r="G4527" i="1" s="1"/>
  <c r="H4527" i="1"/>
  <c r="A4528" i="1"/>
  <c r="B4528" i="1"/>
  <c r="D4528" i="1"/>
  <c r="G4528" i="1" s="1"/>
  <c r="H4528" i="1"/>
  <c r="A4529" i="1"/>
  <c r="B4529" i="1"/>
  <c r="D4529" i="1"/>
  <c r="G4529" i="1" s="1"/>
  <c r="H4529" i="1"/>
  <c r="A4530" i="1"/>
  <c r="B4530" i="1"/>
  <c r="D4530" i="1"/>
  <c r="G4530" i="1" s="1"/>
  <c r="H4530" i="1"/>
  <c r="A4531" i="1"/>
  <c r="B4531" i="1"/>
  <c r="D4531" i="1"/>
  <c r="G4531" i="1" s="1"/>
  <c r="H4531" i="1"/>
  <c r="A4532" i="1"/>
  <c r="B4532" i="1"/>
  <c r="D4532" i="1"/>
  <c r="G4532" i="1" s="1"/>
  <c r="H4532" i="1"/>
  <c r="A4533" i="1"/>
  <c r="B4533" i="1"/>
  <c r="D4533" i="1"/>
  <c r="G4533" i="1" s="1"/>
  <c r="H4533" i="1"/>
  <c r="A4534" i="1"/>
  <c r="B4534" i="1"/>
  <c r="D4534" i="1"/>
  <c r="G4534" i="1" s="1"/>
  <c r="H4534" i="1"/>
  <c r="A4535" i="1"/>
  <c r="B4535" i="1"/>
  <c r="D4535" i="1"/>
  <c r="G4535" i="1" s="1"/>
  <c r="H4535" i="1"/>
  <c r="A4536" i="1"/>
  <c r="B4536" i="1"/>
  <c r="D4536" i="1"/>
  <c r="G4536" i="1" s="1"/>
  <c r="H4536" i="1"/>
  <c r="A4537" i="1"/>
  <c r="B4537" i="1"/>
  <c r="D4537" i="1"/>
  <c r="G4537" i="1" s="1"/>
  <c r="H4537" i="1"/>
  <c r="A4538" i="1"/>
  <c r="B4538" i="1"/>
  <c r="D4538" i="1"/>
  <c r="G4538" i="1" s="1"/>
  <c r="H4538" i="1"/>
  <c r="A4539" i="1"/>
  <c r="B4539" i="1"/>
  <c r="D4539" i="1"/>
  <c r="G4539" i="1" s="1"/>
  <c r="H4539" i="1"/>
  <c r="A4540" i="1"/>
  <c r="B4540" i="1"/>
  <c r="D4540" i="1"/>
  <c r="G4540" i="1" s="1"/>
  <c r="H4540" i="1"/>
  <c r="A4541" i="1"/>
  <c r="B4541" i="1"/>
  <c r="D4541" i="1"/>
  <c r="G4541" i="1" s="1"/>
  <c r="H4541" i="1"/>
  <c r="A4542" i="1"/>
  <c r="B4542" i="1"/>
  <c r="D4542" i="1"/>
  <c r="G4542" i="1" s="1"/>
  <c r="H4542" i="1"/>
  <c r="A4543" i="1"/>
  <c r="B4543" i="1"/>
  <c r="D4543" i="1"/>
  <c r="G4543" i="1" s="1"/>
  <c r="H4543" i="1"/>
  <c r="A4544" i="1"/>
  <c r="B4544" i="1"/>
  <c r="D4544" i="1"/>
  <c r="G4544" i="1" s="1"/>
  <c r="H4544" i="1"/>
  <c r="A4545" i="1"/>
  <c r="B4545" i="1"/>
  <c r="D4545" i="1"/>
  <c r="G4545" i="1" s="1"/>
  <c r="H4545" i="1"/>
  <c r="A4546" i="1"/>
  <c r="B4546" i="1"/>
  <c r="D4546" i="1"/>
  <c r="G4546" i="1" s="1"/>
  <c r="H4546" i="1"/>
  <c r="A4547" i="1"/>
  <c r="B4547" i="1"/>
  <c r="D4547" i="1"/>
  <c r="G4547" i="1" s="1"/>
  <c r="H4547" i="1"/>
  <c r="A4548" i="1"/>
  <c r="B4548" i="1"/>
  <c r="D4548" i="1"/>
  <c r="G4548" i="1" s="1"/>
  <c r="H4548" i="1"/>
  <c r="A4549" i="1"/>
  <c r="B4549" i="1"/>
  <c r="D4549" i="1"/>
  <c r="G4549" i="1" s="1"/>
  <c r="H4549" i="1"/>
  <c r="A4550" i="1"/>
  <c r="B4550" i="1"/>
  <c r="D4550" i="1"/>
  <c r="G4550" i="1" s="1"/>
  <c r="H4550" i="1"/>
  <c r="A4551" i="1"/>
  <c r="B4551" i="1"/>
  <c r="D4551" i="1"/>
  <c r="G4551" i="1" s="1"/>
  <c r="H4551" i="1"/>
  <c r="A4552" i="1"/>
  <c r="B4552" i="1"/>
  <c r="D4552" i="1"/>
  <c r="G4552" i="1" s="1"/>
  <c r="H4552" i="1"/>
  <c r="A4553" i="1"/>
  <c r="B4553" i="1"/>
  <c r="D4553" i="1"/>
  <c r="G4553" i="1" s="1"/>
  <c r="H4553" i="1"/>
  <c r="A4554" i="1"/>
  <c r="B4554" i="1"/>
  <c r="D4554" i="1"/>
  <c r="G4554" i="1" s="1"/>
  <c r="H4554" i="1"/>
  <c r="A4555" i="1"/>
  <c r="B4555" i="1"/>
  <c r="D4555" i="1"/>
  <c r="G4555" i="1" s="1"/>
  <c r="H4555" i="1"/>
  <c r="A4556" i="1"/>
  <c r="B4556" i="1"/>
  <c r="D4556" i="1"/>
  <c r="G4556" i="1" s="1"/>
  <c r="H4556" i="1"/>
  <c r="A4557" i="1"/>
  <c r="B4557" i="1"/>
  <c r="D4557" i="1"/>
  <c r="G4557" i="1" s="1"/>
  <c r="H4557" i="1"/>
  <c r="A4558" i="1"/>
  <c r="B4558" i="1"/>
  <c r="D4558" i="1"/>
  <c r="G4558" i="1" s="1"/>
  <c r="H4558" i="1"/>
  <c r="A4559" i="1"/>
  <c r="B4559" i="1"/>
  <c r="D4559" i="1"/>
  <c r="G4559" i="1" s="1"/>
  <c r="H4559" i="1"/>
  <c r="A4560" i="1"/>
  <c r="B4560" i="1"/>
  <c r="D4560" i="1"/>
  <c r="G4560" i="1" s="1"/>
  <c r="H4560" i="1"/>
  <c r="A4561" i="1"/>
  <c r="B4561" i="1"/>
  <c r="D4561" i="1"/>
  <c r="G4561" i="1" s="1"/>
  <c r="H4561" i="1"/>
  <c r="A4562" i="1"/>
  <c r="B4562" i="1"/>
  <c r="D4562" i="1"/>
  <c r="G4562" i="1" s="1"/>
  <c r="H4562" i="1"/>
  <c r="A4563" i="1"/>
  <c r="B4563" i="1"/>
  <c r="D4563" i="1"/>
  <c r="G4563" i="1" s="1"/>
  <c r="H4563" i="1"/>
  <c r="A4564" i="1"/>
  <c r="B4564" i="1"/>
  <c r="D4564" i="1"/>
  <c r="G4564" i="1" s="1"/>
  <c r="H4564" i="1"/>
  <c r="A4565" i="1"/>
  <c r="B4565" i="1"/>
  <c r="D4565" i="1"/>
  <c r="G4565" i="1" s="1"/>
  <c r="H4565" i="1"/>
  <c r="A4566" i="1"/>
  <c r="B4566" i="1"/>
  <c r="D4566" i="1"/>
  <c r="G4566" i="1" s="1"/>
  <c r="H4566" i="1"/>
  <c r="A4567" i="1"/>
  <c r="J4567" i="1" s="1"/>
  <c r="B4567" i="1"/>
  <c r="D4567" i="1"/>
  <c r="G4567" i="1" s="1"/>
  <c r="H4567" i="1"/>
  <c r="A4568" i="1"/>
  <c r="B4568" i="1"/>
  <c r="D4568" i="1"/>
  <c r="G4568" i="1" s="1"/>
  <c r="H4568" i="1"/>
  <c r="A4569" i="1"/>
  <c r="B4569" i="1"/>
  <c r="D4569" i="1"/>
  <c r="G4569" i="1" s="1"/>
  <c r="H4569" i="1"/>
  <c r="A4570" i="1"/>
  <c r="B4570" i="1"/>
  <c r="D4570" i="1"/>
  <c r="G4570" i="1" s="1"/>
  <c r="H4570" i="1"/>
  <c r="A4571" i="1"/>
  <c r="B4571" i="1"/>
  <c r="D4571" i="1"/>
  <c r="G4571" i="1" s="1"/>
  <c r="H4571" i="1"/>
  <c r="A4572" i="1"/>
  <c r="B4572" i="1"/>
  <c r="D4572" i="1"/>
  <c r="G4572" i="1" s="1"/>
  <c r="H4572" i="1"/>
  <c r="A4573" i="1"/>
  <c r="B4573" i="1"/>
  <c r="D4573" i="1"/>
  <c r="G4573" i="1" s="1"/>
  <c r="H4573" i="1"/>
  <c r="A4574" i="1"/>
  <c r="B4574" i="1"/>
  <c r="D4574" i="1"/>
  <c r="G4574" i="1" s="1"/>
  <c r="H4574" i="1"/>
  <c r="A4575" i="1"/>
  <c r="B4575" i="1"/>
  <c r="D4575" i="1"/>
  <c r="G4575" i="1" s="1"/>
  <c r="H4575" i="1"/>
  <c r="A4576" i="1"/>
  <c r="B4576" i="1"/>
  <c r="D4576" i="1"/>
  <c r="G4576" i="1" s="1"/>
  <c r="H4576" i="1"/>
  <c r="A4577" i="1"/>
  <c r="B4577" i="1"/>
  <c r="D4577" i="1"/>
  <c r="G4577" i="1" s="1"/>
  <c r="H4577" i="1"/>
  <c r="A4578" i="1"/>
  <c r="B4578" i="1"/>
  <c r="D4578" i="1"/>
  <c r="G4578" i="1" s="1"/>
  <c r="H4578" i="1"/>
  <c r="A4579" i="1"/>
  <c r="B4579" i="1"/>
  <c r="D4579" i="1"/>
  <c r="G4579" i="1" s="1"/>
  <c r="H4579" i="1"/>
  <c r="A4580" i="1"/>
  <c r="B4580" i="1"/>
  <c r="D4580" i="1"/>
  <c r="G4580" i="1" s="1"/>
  <c r="H4580" i="1"/>
  <c r="A4581" i="1"/>
  <c r="B4581" i="1"/>
  <c r="D4581" i="1"/>
  <c r="G4581" i="1" s="1"/>
  <c r="H4581" i="1"/>
  <c r="A4582" i="1"/>
  <c r="B4582" i="1"/>
  <c r="D4582" i="1"/>
  <c r="G4582" i="1" s="1"/>
  <c r="H4582" i="1"/>
  <c r="A4583" i="1"/>
  <c r="B4583" i="1"/>
  <c r="D4583" i="1"/>
  <c r="G4583" i="1" s="1"/>
  <c r="H4583" i="1"/>
  <c r="A4584" i="1"/>
  <c r="B4584" i="1"/>
  <c r="D4584" i="1"/>
  <c r="G4584" i="1" s="1"/>
  <c r="H4584" i="1"/>
  <c r="A4585" i="1"/>
  <c r="B4585" i="1"/>
  <c r="D4585" i="1"/>
  <c r="G4585" i="1" s="1"/>
  <c r="H4585" i="1"/>
  <c r="A4586" i="1"/>
  <c r="B4586" i="1"/>
  <c r="D4586" i="1"/>
  <c r="G4586" i="1" s="1"/>
  <c r="H4586" i="1"/>
  <c r="A4587" i="1"/>
  <c r="B4587" i="1"/>
  <c r="D4587" i="1"/>
  <c r="G4587" i="1" s="1"/>
  <c r="H4587" i="1"/>
  <c r="A4588" i="1"/>
  <c r="B4588" i="1"/>
  <c r="D4588" i="1"/>
  <c r="G4588" i="1" s="1"/>
  <c r="H4588" i="1"/>
  <c r="A4589" i="1"/>
  <c r="B4589" i="1"/>
  <c r="D4589" i="1"/>
  <c r="G4589" i="1" s="1"/>
  <c r="H4589" i="1"/>
  <c r="A4590" i="1"/>
  <c r="B4590" i="1"/>
  <c r="D4590" i="1"/>
  <c r="G4590" i="1" s="1"/>
  <c r="H4590" i="1"/>
  <c r="A4591" i="1"/>
  <c r="B4591" i="1"/>
  <c r="D4591" i="1"/>
  <c r="G4591" i="1" s="1"/>
  <c r="H4591" i="1"/>
  <c r="A4592" i="1"/>
  <c r="B4592" i="1"/>
  <c r="D4592" i="1"/>
  <c r="G4592" i="1" s="1"/>
  <c r="H4592" i="1"/>
  <c r="A4593" i="1"/>
  <c r="B4593" i="1"/>
  <c r="D4593" i="1"/>
  <c r="G4593" i="1" s="1"/>
  <c r="H4593" i="1"/>
  <c r="A4594" i="1"/>
  <c r="B4594" i="1"/>
  <c r="D4594" i="1"/>
  <c r="G4594" i="1" s="1"/>
  <c r="H4594" i="1"/>
  <c r="A4595" i="1"/>
  <c r="B4595" i="1"/>
  <c r="D4595" i="1"/>
  <c r="G4595" i="1" s="1"/>
  <c r="H4595" i="1"/>
  <c r="A4596" i="1"/>
  <c r="B4596" i="1"/>
  <c r="D4596" i="1"/>
  <c r="G4596" i="1" s="1"/>
  <c r="H4596" i="1"/>
  <c r="A4597" i="1"/>
  <c r="B4597" i="1"/>
  <c r="D4597" i="1"/>
  <c r="G4597" i="1" s="1"/>
  <c r="H4597" i="1"/>
  <c r="A4598" i="1"/>
  <c r="B4598" i="1"/>
  <c r="D4598" i="1"/>
  <c r="G4598" i="1" s="1"/>
  <c r="H4598" i="1"/>
  <c r="A4599" i="1"/>
  <c r="B4599" i="1"/>
  <c r="D4599" i="1"/>
  <c r="G4599" i="1" s="1"/>
  <c r="H4599" i="1"/>
  <c r="A4600" i="1"/>
  <c r="B4600" i="1"/>
  <c r="D4600" i="1"/>
  <c r="G4600" i="1" s="1"/>
  <c r="H4600" i="1"/>
  <c r="A4601" i="1"/>
  <c r="B4601" i="1"/>
  <c r="D4601" i="1"/>
  <c r="G4601" i="1" s="1"/>
  <c r="H4601" i="1"/>
  <c r="A4602" i="1"/>
  <c r="B4602" i="1"/>
  <c r="D4602" i="1"/>
  <c r="G4602" i="1" s="1"/>
  <c r="H4602" i="1"/>
  <c r="A4603" i="1"/>
  <c r="B4603" i="1"/>
  <c r="D4603" i="1"/>
  <c r="G4603" i="1" s="1"/>
  <c r="H4603" i="1"/>
  <c r="A4604" i="1"/>
  <c r="B4604" i="1"/>
  <c r="D4604" i="1"/>
  <c r="G4604" i="1" s="1"/>
  <c r="H4604" i="1"/>
  <c r="A4605" i="1"/>
  <c r="B4605" i="1"/>
  <c r="D4605" i="1"/>
  <c r="G4605" i="1" s="1"/>
  <c r="H4605" i="1"/>
  <c r="A4606" i="1"/>
  <c r="B4606" i="1"/>
  <c r="D4606" i="1"/>
  <c r="G4606" i="1" s="1"/>
  <c r="H4606" i="1"/>
  <c r="A4607" i="1"/>
  <c r="B4607" i="1"/>
  <c r="D4607" i="1"/>
  <c r="G4607" i="1" s="1"/>
  <c r="H4607" i="1"/>
  <c r="A4608" i="1"/>
  <c r="B4608" i="1"/>
  <c r="D4608" i="1"/>
  <c r="G4608" i="1" s="1"/>
  <c r="H4608" i="1"/>
  <c r="A4609" i="1"/>
  <c r="B4609" i="1"/>
  <c r="D4609" i="1"/>
  <c r="G4609" i="1" s="1"/>
  <c r="H4609" i="1"/>
  <c r="A4610" i="1"/>
  <c r="B4610" i="1"/>
  <c r="D4610" i="1"/>
  <c r="G4610" i="1" s="1"/>
  <c r="H4610" i="1"/>
  <c r="A4611" i="1"/>
  <c r="B4611" i="1"/>
  <c r="D4611" i="1"/>
  <c r="G4611" i="1" s="1"/>
  <c r="H4611" i="1"/>
  <c r="A4612" i="1"/>
  <c r="B4612" i="1"/>
  <c r="D4612" i="1"/>
  <c r="G4612" i="1" s="1"/>
  <c r="H4612" i="1"/>
  <c r="A4613" i="1"/>
  <c r="B4613" i="1"/>
  <c r="D4613" i="1"/>
  <c r="G4613" i="1" s="1"/>
  <c r="H4613" i="1"/>
  <c r="A4614" i="1"/>
  <c r="J4614" i="1" s="1"/>
  <c r="B4614" i="1"/>
  <c r="D4614" i="1"/>
  <c r="G4614" i="1" s="1"/>
  <c r="H4614" i="1"/>
  <c r="A4615" i="1"/>
  <c r="B4615" i="1"/>
  <c r="D4615" i="1"/>
  <c r="G4615" i="1" s="1"/>
  <c r="H4615" i="1"/>
  <c r="A4616" i="1"/>
  <c r="B4616" i="1"/>
  <c r="D4616" i="1"/>
  <c r="G4616" i="1" s="1"/>
  <c r="H4616" i="1"/>
  <c r="A4617" i="1"/>
  <c r="B4617" i="1"/>
  <c r="D4617" i="1"/>
  <c r="G4617" i="1" s="1"/>
  <c r="H4617" i="1"/>
  <c r="A4618" i="1"/>
  <c r="B4618" i="1"/>
  <c r="D4618" i="1"/>
  <c r="G4618" i="1" s="1"/>
  <c r="H4618" i="1"/>
  <c r="A4619" i="1"/>
  <c r="B4619" i="1"/>
  <c r="D4619" i="1"/>
  <c r="G4619" i="1" s="1"/>
  <c r="H4619" i="1"/>
  <c r="A4620" i="1"/>
  <c r="B4620" i="1"/>
  <c r="D4620" i="1"/>
  <c r="G4620" i="1" s="1"/>
  <c r="H4620" i="1"/>
  <c r="A4621" i="1"/>
  <c r="B4621" i="1"/>
  <c r="D4621" i="1"/>
  <c r="G4621" i="1" s="1"/>
  <c r="H4621" i="1"/>
  <c r="A4622" i="1"/>
  <c r="B4622" i="1"/>
  <c r="D4622" i="1"/>
  <c r="G4622" i="1" s="1"/>
  <c r="H4622" i="1"/>
  <c r="A4623" i="1"/>
  <c r="B4623" i="1"/>
  <c r="D4623" i="1"/>
  <c r="G4623" i="1" s="1"/>
  <c r="H4623" i="1"/>
  <c r="A4624" i="1"/>
  <c r="B4624" i="1"/>
  <c r="D4624" i="1"/>
  <c r="G4624" i="1" s="1"/>
  <c r="H4624" i="1"/>
  <c r="A4625" i="1"/>
  <c r="B4625" i="1"/>
  <c r="D4625" i="1"/>
  <c r="G4625" i="1" s="1"/>
  <c r="H4625" i="1"/>
  <c r="A4626" i="1"/>
  <c r="B4626" i="1"/>
  <c r="D4626" i="1"/>
  <c r="G4626" i="1" s="1"/>
  <c r="H4626" i="1"/>
  <c r="A4627" i="1"/>
  <c r="B4627" i="1"/>
  <c r="D4627" i="1"/>
  <c r="G4627" i="1" s="1"/>
  <c r="H4627" i="1"/>
  <c r="A4628" i="1"/>
  <c r="B4628" i="1"/>
  <c r="D4628" i="1"/>
  <c r="G4628" i="1" s="1"/>
  <c r="H4628" i="1"/>
  <c r="A4629" i="1"/>
  <c r="B4629" i="1"/>
  <c r="D4629" i="1"/>
  <c r="G4629" i="1" s="1"/>
  <c r="H4629" i="1"/>
  <c r="A4630" i="1"/>
  <c r="B4630" i="1"/>
  <c r="D4630" i="1"/>
  <c r="G4630" i="1" s="1"/>
  <c r="H4630" i="1"/>
  <c r="A4631" i="1"/>
  <c r="B4631" i="1"/>
  <c r="D4631" i="1"/>
  <c r="G4631" i="1" s="1"/>
  <c r="H4631" i="1"/>
  <c r="A4632" i="1"/>
  <c r="B4632" i="1"/>
  <c r="D4632" i="1"/>
  <c r="G4632" i="1" s="1"/>
  <c r="H4632" i="1"/>
  <c r="A4633" i="1"/>
  <c r="B4633" i="1"/>
  <c r="D4633" i="1"/>
  <c r="G4633" i="1" s="1"/>
  <c r="H4633" i="1"/>
  <c r="A4634" i="1"/>
  <c r="B4634" i="1"/>
  <c r="D4634" i="1"/>
  <c r="G4634" i="1" s="1"/>
  <c r="H4634" i="1"/>
  <c r="A4635" i="1"/>
  <c r="B4635" i="1"/>
  <c r="D4635" i="1"/>
  <c r="G4635" i="1" s="1"/>
  <c r="H4635" i="1"/>
  <c r="A4636" i="1"/>
  <c r="B4636" i="1"/>
  <c r="D4636" i="1"/>
  <c r="G4636" i="1" s="1"/>
  <c r="H4636" i="1"/>
  <c r="A4637" i="1"/>
  <c r="B4637" i="1"/>
  <c r="D4637" i="1"/>
  <c r="G4637" i="1" s="1"/>
  <c r="H4637" i="1"/>
  <c r="A4638" i="1"/>
  <c r="B4638" i="1"/>
  <c r="D4638" i="1"/>
  <c r="G4638" i="1" s="1"/>
  <c r="H4638" i="1"/>
  <c r="A4639" i="1"/>
  <c r="B4639" i="1"/>
  <c r="D4639" i="1"/>
  <c r="G4639" i="1" s="1"/>
  <c r="H4639" i="1"/>
  <c r="A4640" i="1"/>
  <c r="B4640" i="1"/>
  <c r="D4640" i="1"/>
  <c r="G4640" i="1" s="1"/>
  <c r="H4640" i="1"/>
  <c r="A4641" i="1"/>
  <c r="B4641" i="1"/>
  <c r="D4641" i="1"/>
  <c r="G4641" i="1" s="1"/>
  <c r="H4641" i="1"/>
  <c r="A4642" i="1"/>
  <c r="B4642" i="1"/>
  <c r="D4642" i="1"/>
  <c r="G4642" i="1" s="1"/>
  <c r="H4642" i="1"/>
  <c r="A4643" i="1"/>
  <c r="B4643" i="1"/>
  <c r="D4643" i="1"/>
  <c r="G4643" i="1" s="1"/>
  <c r="H4643" i="1"/>
  <c r="A4644" i="1"/>
  <c r="B4644" i="1"/>
  <c r="D4644" i="1"/>
  <c r="G4644" i="1" s="1"/>
  <c r="H4644" i="1"/>
  <c r="A4645" i="1"/>
  <c r="B4645" i="1"/>
  <c r="D4645" i="1"/>
  <c r="G4645" i="1" s="1"/>
  <c r="H4645" i="1"/>
  <c r="A4646" i="1"/>
  <c r="B4646" i="1"/>
  <c r="I4646" i="1" s="1"/>
  <c r="D4646" i="1"/>
  <c r="G4646" i="1" s="1"/>
  <c r="H4646" i="1"/>
  <c r="A4647" i="1"/>
  <c r="B4647" i="1"/>
  <c r="D4647" i="1"/>
  <c r="G4647" i="1" s="1"/>
  <c r="H4647" i="1"/>
  <c r="A4648" i="1"/>
  <c r="B4648" i="1"/>
  <c r="D4648" i="1"/>
  <c r="G4648" i="1" s="1"/>
  <c r="H4648" i="1"/>
  <c r="A4649" i="1"/>
  <c r="B4649" i="1"/>
  <c r="D4649" i="1"/>
  <c r="G4649" i="1" s="1"/>
  <c r="H4649" i="1"/>
  <c r="A4650" i="1"/>
  <c r="B4650" i="1"/>
  <c r="D4650" i="1"/>
  <c r="G4650" i="1" s="1"/>
  <c r="H4650" i="1"/>
  <c r="A4651" i="1"/>
  <c r="B4651" i="1"/>
  <c r="D4651" i="1"/>
  <c r="G4651" i="1" s="1"/>
  <c r="H4651" i="1"/>
  <c r="A4652" i="1"/>
  <c r="B4652" i="1"/>
  <c r="D4652" i="1"/>
  <c r="G4652" i="1" s="1"/>
  <c r="H4652" i="1"/>
  <c r="A4653" i="1"/>
  <c r="B4653" i="1"/>
  <c r="D4653" i="1"/>
  <c r="G4653" i="1" s="1"/>
  <c r="H4653" i="1"/>
  <c r="A4654" i="1"/>
  <c r="B4654" i="1"/>
  <c r="D4654" i="1"/>
  <c r="G4654" i="1" s="1"/>
  <c r="H4654" i="1"/>
  <c r="A4655" i="1"/>
  <c r="B4655" i="1"/>
  <c r="D4655" i="1"/>
  <c r="G4655" i="1" s="1"/>
  <c r="H4655" i="1"/>
  <c r="A4656" i="1"/>
  <c r="B4656" i="1"/>
  <c r="D4656" i="1"/>
  <c r="G4656" i="1" s="1"/>
  <c r="H4656" i="1"/>
  <c r="A4657" i="1"/>
  <c r="B4657" i="1"/>
  <c r="D4657" i="1"/>
  <c r="G4657" i="1" s="1"/>
  <c r="H4657" i="1"/>
  <c r="A4658" i="1"/>
  <c r="B4658" i="1"/>
  <c r="D4658" i="1"/>
  <c r="G4658" i="1" s="1"/>
  <c r="H4658" i="1"/>
  <c r="A4659" i="1"/>
  <c r="B4659" i="1"/>
  <c r="D4659" i="1"/>
  <c r="G4659" i="1" s="1"/>
  <c r="H4659" i="1"/>
  <c r="A4660" i="1"/>
  <c r="B4660" i="1"/>
  <c r="D4660" i="1"/>
  <c r="G4660" i="1" s="1"/>
  <c r="H4660" i="1"/>
  <c r="A4661" i="1"/>
  <c r="B4661" i="1"/>
  <c r="D4661" i="1"/>
  <c r="G4661" i="1" s="1"/>
  <c r="H4661" i="1"/>
  <c r="A4662" i="1"/>
  <c r="B4662" i="1"/>
  <c r="D4662" i="1"/>
  <c r="G4662" i="1" s="1"/>
  <c r="H4662" i="1"/>
  <c r="A4663" i="1"/>
  <c r="B4663" i="1"/>
  <c r="D4663" i="1"/>
  <c r="G4663" i="1" s="1"/>
  <c r="H4663" i="1"/>
  <c r="A4664" i="1"/>
  <c r="B4664" i="1"/>
  <c r="D4664" i="1"/>
  <c r="G4664" i="1" s="1"/>
  <c r="H4664" i="1"/>
  <c r="A4665" i="1"/>
  <c r="B4665" i="1"/>
  <c r="D4665" i="1"/>
  <c r="G4665" i="1" s="1"/>
  <c r="H4665" i="1"/>
  <c r="A4666" i="1"/>
  <c r="B4666" i="1"/>
  <c r="D4666" i="1"/>
  <c r="G4666" i="1" s="1"/>
  <c r="H4666" i="1"/>
  <c r="A4667" i="1"/>
  <c r="B4667" i="1"/>
  <c r="D4667" i="1"/>
  <c r="G4667" i="1" s="1"/>
  <c r="H4667" i="1"/>
  <c r="A4668" i="1"/>
  <c r="B4668" i="1"/>
  <c r="D4668" i="1"/>
  <c r="G4668" i="1" s="1"/>
  <c r="H4668" i="1"/>
  <c r="A4669" i="1"/>
  <c r="B4669" i="1"/>
  <c r="D4669" i="1"/>
  <c r="G4669" i="1" s="1"/>
  <c r="H4669" i="1"/>
  <c r="A4670" i="1"/>
  <c r="B4670" i="1"/>
  <c r="D4670" i="1"/>
  <c r="G4670" i="1" s="1"/>
  <c r="H4670" i="1"/>
  <c r="A4671" i="1"/>
  <c r="B4671" i="1"/>
  <c r="D4671" i="1"/>
  <c r="G4671" i="1" s="1"/>
  <c r="H4671" i="1"/>
  <c r="A4672" i="1"/>
  <c r="B4672" i="1"/>
  <c r="D4672" i="1"/>
  <c r="G4672" i="1" s="1"/>
  <c r="H4672" i="1"/>
  <c r="A4673" i="1"/>
  <c r="B4673" i="1"/>
  <c r="D4673" i="1"/>
  <c r="G4673" i="1" s="1"/>
  <c r="H4673" i="1"/>
  <c r="A4674" i="1"/>
  <c r="B4674" i="1"/>
  <c r="D4674" i="1"/>
  <c r="G4674" i="1" s="1"/>
  <c r="H4674" i="1"/>
  <c r="A4675" i="1"/>
  <c r="B4675" i="1"/>
  <c r="D4675" i="1"/>
  <c r="G4675" i="1" s="1"/>
  <c r="H4675" i="1"/>
  <c r="A4676" i="1"/>
  <c r="B4676" i="1"/>
  <c r="D4676" i="1"/>
  <c r="G4676" i="1" s="1"/>
  <c r="H4676" i="1"/>
  <c r="A4677" i="1"/>
  <c r="B4677" i="1"/>
  <c r="D4677" i="1"/>
  <c r="G4677" i="1" s="1"/>
  <c r="H4677" i="1"/>
  <c r="A4678" i="1"/>
  <c r="B4678" i="1"/>
  <c r="D4678" i="1"/>
  <c r="G4678" i="1" s="1"/>
  <c r="H4678" i="1"/>
  <c r="A4679" i="1"/>
  <c r="B4679" i="1"/>
  <c r="D4679" i="1"/>
  <c r="G4679" i="1" s="1"/>
  <c r="H4679" i="1"/>
  <c r="A4680" i="1"/>
  <c r="B4680" i="1"/>
  <c r="D4680" i="1"/>
  <c r="G4680" i="1" s="1"/>
  <c r="H4680" i="1"/>
  <c r="A4681" i="1"/>
  <c r="B4681" i="1"/>
  <c r="D4681" i="1"/>
  <c r="G4681" i="1" s="1"/>
  <c r="H4681" i="1"/>
  <c r="A4682" i="1"/>
  <c r="B4682" i="1"/>
  <c r="D4682" i="1"/>
  <c r="G4682" i="1" s="1"/>
  <c r="H4682" i="1"/>
  <c r="A4683" i="1"/>
  <c r="B4683" i="1"/>
  <c r="D4683" i="1"/>
  <c r="G4683" i="1" s="1"/>
  <c r="H4683" i="1"/>
  <c r="A4684" i="1"/>
  <c r="B4684" i="1"/>
  <c r="D4684" i="1"/>
  <c r="G4684" i="1" s="1"/>
  <c r="H4684" i="1"/>
  <c r="A4685" i="1"/>
  <c r="B4685" i="1"/>
  <c r="D4685" i="1"/>
  <c r="G4685" i="1" s="1"/>
  <c r="H4685" i="1"/>
  <c r="A4686" i="1"/>
  <c r="B4686" i="1"/>
  <c r="D4686" i="1"/>
  <c r="G4686" i="1" s="1"/>
  <c r="H4686" i="1"/>
  <c r="A4687" i="1"/>
  <c r="B4687" i="1"/>
  <c r="D4687" i="1"/>
  <c r="G4687" i="1" s="1"/>
  <c r="H4687" i="1"/>
  <c r="A4688" i="1"/>
  <c r="B4688" i="1"/>
  <c r="D4688" i="1"/>
  <c r="G4688" i="1" s="1"/>
  <c r="H4688" i="1"/>
  <c r="A4689" i="1"/>
  <c r="B4689" i="1"/>
  <c r="D4689" i="1"/>
  <c r="G4689" i="1" s="1"/>
  <c r="H4689" i="1"/>
  <c r="A4690" i="1"/>
  <c r="B4690" i="1"/>
  <c r="D4690" i="1"/>
  <c r="G4690" i="1" s="1"/>
  <c r="H4690" i="1"/>
  <c r="A4691" i="1"/>
  <c r="B4691" i="1"/>
  <c r="D4691" i="1"/>
  <c r="G4691" i="1" s="1"/>
  <c r="H4691" i="1"/>
  <c r="A4692" i="1"/>
  <c r="B4692" i="1"/>
  <c r="D4692" i="1"/>
  <c r="G4692" i="1" s="1"/>
  <c r="H4692" i="1"/>
  <c r="A4693" i="1"/>
  <c r="B4693" i="1"/>
  <c r="D4693" i="1"/>
  <c r="G4693" i="1" s="1"/>
  <c r="H4693" i="1"/>
  <c r="A4694" i="1"/>
  <c r="B4694" i="1"/>
  <c r="D4694" i="1"/>
  <c r="G4694" i="1" s="1"/>
  <c r="H4694" i="1"/>
  <c r="A4695" i="1"/>
  <c r="B4695" i="1"/>
  <c r="D4695" i="1"/>
  <c r="G4695" i="1" s="1"/>
  <c r="H4695" i="1"/>
  <c r="A4696" i="1"/>
  <c r="B4696" i="1"/>
  <c r="D4696" i="1"/>
  <c r="G4696" i="1" s="1"/>
  <c r="H4696" i="1"/>
  <c r="A4697" i="1"/>
  <c r="B4697" i="1"/>
  <c r="D4697" i="1"/>
  <c r="G4697" i="1" s="1"/>
  <c r="H4697" i="1"/>
  <c r="A4698" i="1"/>
  <c r="B4698" i="1"/>
  <c r="D4698" i="1"/>
  <c r="G4698" i="1" s="1"/>
  <c r="H4698" i="1"/>
  <c r="A4699" i="1"/>
  <c r="B4699" i="1"/>
  <c r="D4699" i="1"/>
  <c r="G4699" i="1" s="1"/>
  <c r="H4699" i="1"/>
  <c r="A4700" i="1"/>
  <c r="B4700" i="1"/>
  <c r="D4700" i="1"/>
  <c r="G4700" i="1" s="1"/>
  <c r="H4700" i="1"/>
  <c r="A4701" i="1"/>
  <c r="B4701" i="1"/>
  <c r="D4701" i="1"/>
  <c r="G4701" i="1" s="1"/>
  <c r="H4701" i="1"/>
  <c r="A4702" i="1"/>
  <c r="B4702" i="1"/>
  <c r="D4702" i="1"/>
  <c r="G4702" i="1" s="1"/>
  <c r="H4702" i="1"/>
  <c r="A4703" i="1"/>
  <c r="B4703" i="1"/>
  <c r="D4703" i="1"/>
  <c r="G4703" i="1" s="1"/>
  <c r="H4703" i="1"/>
  <c r="A4704" i="1"/>
  <c r="B4704" i="1"/>
  <c r="D4704" i="1"/>
  <c r="G4704" i="1" s="1"/>
  <c r="H4704" i="1"/>
  <c r="A4705" i="1"/>
  <c r="B4705" i="1"/>
  <c r="D4705" i="1"/>
  <c r="G4705" i="1" s="1"/>
  <c r="H4705" i="1"/>
  <c r="A4706" i="1"/>
  <c r="B4706" i="1"/>
  <c r="D4706" i="1"/>
  <c r="G4706" i="1" s="1"/>
  <c r="H4706" i="1"/>
  <c r="A4707" i="1"/>
  <c r="B4707" i="1"/>
  <c r="D4707" i="1"/>
  <c r="G4707" i="1" s="1"/>
  <c r="H4707" i="1"/>
  <c r="A4708" i="1"/>
  <c r="B4708" i="1"/>
  <c r="D4708" i="1"/>
  <c r="G4708" i="1" s="1"/>
  <c r="H4708" i="1"/>
  <c r="A4709" i="1"/>
  <c r="B4709" i="1"/>
  <c r="D4709" i="1"/>
  <c r="G4709" i="1" s="1"/>
  <c r="H4709" i="1"/>
  <c r="A4710" i="1"/>
  <c r="B4710" i="1"/>
  <c r="D4710" i="1"/>
  <c r="G4710" i="1" s="1"/>
  <c r="H4710" i="1"/>
  <c r="A4711" i="1"/>
  <c r="B4711" i="1"/>
  <c r="D4711" i="1"/>
  <c r="G4711" i="1" s="1"/>
  <c r="H4711" i="1"/>
  <c r="A4712" i="1"/>
  <c r="B4712" i="1"/>
  <c r="D4712" i="1"/>
  <c r="G4712" i="1" s="1"/>
  <c r="H4712" i="1"/>
  <c r="A4713" i="1"/>
  <c r="B4713" i="1"/>
  <c r="D4713" i="1"/>
  <c r="G4713" i="1" s="1"/>
  <c r="H4713" i="1"/>
  <c r="A4714" i="1"/>
  <c r="B4714" i="1"/>
  <c r="D4714" i="1"/>
  <c r="G4714" i="1" s="1"/>
  <c r="H4714" i="1"/>
  <c r="A4715" i="1"/>
  <c r="B4715" i="1"/>
  <c r="D4715" i="1"/>
  <c r="G4715" i="1" s="1"/>
  <c r="H4715" i="1"/>
  <c r="A4716" i="1"/>
  <c r="B4716" i="1"/>
  <c r="D4716" i="1"/>
  <c r="G4716" i="1" s="1"/>
  <c r="H4716" i="1"/>
  <c r="A4717" i="1"/>
  <c r="B4717" i="1"/>
  <c r="D4717" i="1"/>
  <c r="G4717" i="1" s="1"/>
  <c r="H4717" i="1"/>
  <c r="A4718" i="1"/>
  <c r="B4718" i="1"/>
  <c r="D4718" i="1"/>
  <c r="G4718" i="1" s="1"/>
  <c r="H4718" i="1"/>
  <c r="A4719" i="1"/>
  <c r="B4719" i="1"/>
  <c r="D4719" i="1"/>
  <c r="G4719" i="1" s="1"/>
  <c r="H4719" i="1"/>
  <c r="A4720" i="1"/>
  <c r="B4720" i="1"/>
  <c r="D4720" i="1"/>
  <c r="G4720" i="1" s="1"/>
  <c r="H4720" i="1"/>
  <c r="A4721" i="1"/>
  <c r="B4721" i="1"/>
  <c r="D4721" i="1"/>
  <c r="G4721" i="1" s="1"/>
  <c r="H4721" i="1"/>
  <c r="A4722" i="1"/>
  <c r="B4722" i="1"/>
  <c r="D4722" i="1"/>
  <c r="G4722" i="1" s="1"/>
  <c r="H4722" i="1"/>
  <c r="A4723" i="1"/>
  <c r="B4723" i="1"/>
  <c r="D4723" i="1"/>
  <c r="G4723" i="1" s="1"/>
  <c r="H4723" i="1"/>
  <c r="A4724" i="1"/>
  <c r="B4724" i="1"/>
  <c r="D4724" i="1"/>
  <c r="G4724" i="1" s="1"/>
  <c r="H4724" i="1"/>
  <c r="A4725" i="1"/>
  <c r="B4725" i="1"/>
  <c r="D4725" i="1"/>
  <c r="G4725" i="1" s="1"/>
  <c r="H4725" i="1"/>
  <c r="A4726" i="1"/>
  <c r="B4726" i="1"/>
  <c r="D4726" i="1"/>
  <c r="G4726" i="1" s="1"/>
  <c r="H4726" i="1"/>
  <c r="A4727" i="1"/>
  <c r="B4727" i="1"/>
  <c r="D4727" i="1"/>
  <c r="G4727" i="1" s="1"/>
  <c r="H4727" i="1"/>
  <c r="A4728" i="1"/>
  <c r="B4728" i="1"/>
  <c r="D4728" i="1"/>
  <c r="G4728" i="1" s="1"/>
  <c r="H4728" i="1"/>
  <c r="A4729" i="1"/>
  <c r="B4729" i="1"/>
  <c r="D4729" i="1"/>
  <c r="G4729" i="1" s="1"/>
  <c r="H4729" i="1"/>
  <c r="A4730" i="1"/>
  <c r="B4730" i="1"/>
  <c r="D4730" i="1"/>
  <c r="G4730" i="1" s="1"/>
  <c r="H4730" i="1"/>
  <c r="A4731" i="1"/>
  <c r="B4731" i="1"/>
  <c r="D4731" i="1"/>
  <c r="G4731" i="1" s="1"/>
  <c r="H4731" i="1"/>
  <c r="A4732" i="1"/>
  <c r="B4732" i="1"/>
  <c r="D4732" i="1"/>
  <c r="G4732" i="1" s="1"/>
  <c r="H4732" i="1"/>
  <c r="A4733" i="1"/>
  <c r="B4733" i="1"/>
  <c r="D4733" i="1"/>
  <c r="G4733" i="1" s="1"/>
  <c r="H4733" i="1"/>
  <c r="A4734" i="1"/>
  <c r="B4734" i="1"/>
  <c r="D4734" i="1"/>
  <c r="G4734" i="1" s="1"/>
  <c r="H4734" i="1"/>
  <c r="A4735" i="1"/>
  <c r="B4735" i="1"/>
  <c r="D4735" i="1"/>
  <c r="G4735" i="1" s="1"/>
  <c r="H4735" i="1"/>
  <c r="A4736" i="1"/>
  <c r="B4736" i="1"/>
  <c r="D4736" i="1"/>
  <c r="G4736" i="1" s="1"/>
  <c r="H4736" i="1"/>
  <c r="A4737" i="1"/>
  <c r="B4737" i="1"/>
  <c r="D4737" i="1"/>
  <c r="G4737" i="1" s="1"/>
  <c r="H4737" i="1"/>
  <c r="A4738" i="1"/>
  <c r="B4738" i="1"/>
  <c r="D4738" i="1"/>
  <c r="G4738" i="1" s="1"/>
  <c r="H4738" i="1"/>
  <c r="A4739" i="1"/>
  <c r="B4739" i="1"/>
  <c r="D4739" i="1"/>
  <c r="G4739" i="1" s="1"/>
  <c r="H4739" i="1"/>
  <c r="A4740" i="1"/>
  <c r="B4740" i="1"/>
  <c r="D4740" i="1"/>
  <c r="G4740" i="1" s="1"/>
  <c r="H4740" i="1"/>
  <c r="A4741" i="1"/>
  <c r="B4741" i="1"/>
  <c r="D4741" i="1"/>
  <c r="G4741" i="1" s="1"/>
  <c r="H4741" i="1"/>
  <c r="A4742" i="1"/>
  <c r="B4742" i="1"/>
  <c r="D4742" i="1"/>
  <c r="G4742" i="1" s="1"/>
  <c r="H4742" i="1"/>
  <c r="A4743" i="1"/>
  <c r="B4743" i="1"/>
  <c r="D4743" i="1"/>
  <c r="G4743" i="1" s="1"/>
  <c r="H4743" i="1"/>
  <c r="A4744" i="1"/>
  <c r="B4744" i="1"/>
  <c r="D4744" i="1"/>
  <c r="G4744" i="1" s="1"/>
  <c r="H4744" i="1"/>
  <c r="A4745" i="1"/>
  <c r="B4745" i="1"/>
  <c r="D4745" i="1"/>
  <c r="G4745" i="1" s="1"/>
  <c r="H4745" i="1"/>
  <c r="A4746" i="1"/>
  <c r="B4746" i="1"/>
  <c r="D4746" i="1"/>
  <c r="G4746" i="1" s="1"/>
  <c r="H4746" i="1"/>
  <c r="A4747" i="1"/>
  <c r="B4747" i="1"/>
  <c r="D4747" i="1"/>
  <c r="G4747" i="1" s="1"/>
  <c r="H4747" i="1"/>
  <c r="A4748" i="1"/>
  <c r="B4748" i="1"/>
  <c r="D4748" i="1"/>
  <c r="G4748" i="1" s="1"/>
  <c r="H4748" i="1"/>
  <c r="A4749" i="1"/>
  <c r="B4749" i="1"/>
  <c r="D4749" i="1"/>
  <c r="G4749" i="1" s="1"/>
  <c r="H4749" i="1"/>
  <c r="A4750" i="1"/>
  <c r="B4750" i="1"/>
  <c r="D4750" i="1"/>
  <c r="G4750" i="1" s="1"/>
  <c r="H4750" i="1"/>
  <c r="A4751" i="1"/>
  <c r="B4751" i="1"/>
  <c r="D4751" i="1"/>
  <c r="G4751" i="1" s="1"/>
  <c r="H4751" i="1"/>
  <c r="A4752" i="1"/>
  <c r="B4752" i="1"/>
  <c r="D4752" i="1"/>
  <c r="G4752" i="1" s="1"/>
  <c r="H4752" i="1"/>
  <c r="A4753" i="1"/>
  <c r="B4753" i="1"/>
  <c r="D4753" i="1"/>
  <c r="G4753" i="1" s="1"/>
  <c r="H4753" i="1"/>
  <c r="A4754" i="1"/>
  <c r="B4754" i="1"/>
  <c r="D4754" i="1"/>
  <c r="G4754" i="1" s="1"/>
  <c r="H4754" i="1"/>
  <c r="A4755" i="1"/>
  <c r="B4755" i="1"/>
  <c r="D4755" i="1"/>
  <c r="G4755" i="1" s="1"/>
  <c r="H4755" i="1"/>
  <c r="A4756" i="1"/>
  <c r="B4756" i="1"/>
  <c r="D4756" i="1"/>
  <c r="G4756" i="1" s="1"/>
  <c r="H4756" i="1"/>
  <c r="A4757" i="1"/>
  <c r="B4757" i="1"/>
  <c r="D4757" i="1"/>
  <c r="G4757" i="1" s="1"/>
  <c r="H4757" i="1"/>
  <c r="A4758" i="1"/>
  <c r="B4758" i="1"/>
  <c r="D4758" i="1"/>
  <c r="G4758" i="1" s="1"/>
  <c r="H4758" i="1"/>
  <c r="A4759" i="1"/>
  <c r="B4759" i="1"/>
  <c r="D4759" i="1"/>
  <c r="G4759" i="1" s="1"/>
  <c r="H4759" i="1"/>
  <c r="A4760" i="1"/>
  <c r="B4760" i="1"/>
  <c r="D4760" i="1"/>
  <c r="G4760" i="1" s="1"/>
  <c r="H4760" i="1"/>
  <c r="A4761" i="1"/>
  <c r="B4761" i="1"/>
  <c r="D4761" i="1"/>
  <c r="G4761" i="1" s="1"/>
  <c r="H4761" i="1"/>
  <c r="A4762" i="1"/>
  <c r="B4762" i="1"/>
  <c r="D4762" i="1"/>
  <c r="G4762" i="1" s="1"/>
  <c r="H4762" i="1"/>
  <c r="A4763" i="1"/>
  <c r="B4763" i="1"/>
  <c r="D4763" i="1"/>
  <c r="G4763" i="1" s="1"/>
  <c r="H4763" i="1"/>
  <c r="A4764" i="1"/>
  <c r="J4764" i="1" s="1"/>
  <c r="B4764" i="1"/>
  <c r="D4764" i="1"/>
  <c r="G4764" i="1" s="1"/>
  <c r="H4764" i="1"/>
  <c r="A4765" i="1"/>
  <c r="B4765" i="1"/>
  <c r="D4765" i="1"/>
  <c r="G4765" i="1" s="1"/>
  <c r="H4765" i="1"/>
  <c r="A4766" i="1"/>
  <c r="B4766" i="1"/>
  <c r="D4766" i="1"/>
  <c r="G4766" i="1" s="1"/>
  <c r="H4766" i="1"/>
  <c r="A4767" i="1"/>
  <c r="B4767" i="1"/>
  <c r="D4767" i="1"/>
  <c r="G4767" i="1" s="1"/>
  <c r="H4767" i="1"/>
  <c r="A4768" i="1"/>
  <c r="B4768" i="1"/>
  <c r="D4768" i="1"/>
  <c r="G4768" i="1" s="1"/>
  <c r="H4768" i="1"/>
  <c r="A4769" i="1"/>
  <c r="B4769" i="1"/>
  <c r="D4769" i="1"/>
  <c r="G4769" i="1" s="1"/>
  <c r="H4769" i="1"/>
  <c r="A4770" i="1"/>
  <c r="B4770" i="1"/>
  <c r="D4770" i="1"/>
  <c r="G4770" i="1" s="1"/>
  <c r="H4770" i="1"/>
  <c r="A4771" i="1"/>
  <c r="B4771" i="1"/>
  <c r="D4771" i="1"/>
  <c r="G4771" i="1" s="1"/>
  <c r="H4771" i="1"/>
  <c r="A4772" i="1"/>
  <c r="B4772" i="1"/>
  <c r="D4772" i="1"/>
  <c r="G4772" i="1" s="1"/>
  <c r="H4772" i="1"/>
  <c r="A4773" i="1"/>
  <c r="B4773" i="1"/>
  <c r="D4773" i="1"/>
  <c r="G4773" i="1" s="1"/>
  <c r="H4773" i="1"/>
  <c r="A4774" i="1"/>
  <c r="B4774" i="1"/>
  <c r="D4774" i="1"/>
  <c r="G4774" i="1" s="1"/>
  <c r="H4774" i="1"/>
  <c r="A4775" i="1"/>
  <c r="B4775" i="1"/>
  <c r="D4775" i="1"/>
  <c r="G4775" i="1" s="1"/>
  <c r="H4775" i="1"/>
  <c r="A4776" i="1"/>
  <c r="B4776" i="1"/>
  <c r="D4776" i="1"/>
  <c r="G4776" i="1" s="1"/>
  <c r="H4776" i="1"/>
  <c r="A4777" i="1"/>
  <c r="B4777" i="1"/>
  <c r="D4777" i="1"/>
  <c r="G4777" i="1" s="1"/>
  <c r="H4777" i="1"/>
  <c r="A4778" i="1"/>
  <c r="B4778" i="1"/>
  <c r="D4778" i="1"/>
  <c r="G4778" i="1" s="1"/>
  <c r="H4778" i="1"/>
  <c r="A4779" i="1"/>
  <c r="B4779" i="1"/>
  <c r="D4779" i="1"/>
  <c r="G4779" i="1" s="1"/>
  <c r="H4779" i="1"/>
  <c r="A4780" i="1"/>
  <c r="B4780" i="1"/>
  <c r="D4780" i="1"/>
  <c r="G4780" i="1" s="1"/>
  <c r="H4780" i="1"/>
  <c r="A4781" i="1"/>
  <c r="B4781" i="1"/>
  <c r="D4781" i="1"/>
  <c r="G4781" i="1" s="1"/>
  <c r="H4781" i="1"/>
  <c r="A4782" i="1"/>
  <c r="B4782" i="1"/>
  <c r="D4782" i="1"/>
  <c r="G4782" i="1" s="1"/>
  <c r="H4782" i="1"/>
  <c r="A4783" i="1"/>
  <c r="B4783" i="1"/>
  <c r="D4783" i="1"/>
  <c r="G4783" i="1" s="1"/>
  <c r="H4783" i="1"/>
  <c r="A4784" i="1"/>
  <c r="B4784" i="1"/>
  <c r="D4784" i="1"/>
  <c r="G4784" i="1" s="1"/>
  <c r="H4784" i="1"/>
  <c r="A4785" i="1"/>
  <c r="B4785" i="1"/>
  <c r="D4785" i="1"/>
  <c r="G4785" i="1" s="1"/>
  <c r="H4785" i="1"/>
  <c r="A4786" i="1"/>
  <c r="B4786" i="1"/>
  <c r="D4786" i="1"/>
  <c r="G4786" i="1" s="1"/>
  <c r="H4786" i="1"/>
  <c r="A4787" i="1"/>
  <c r="B4787" i="1"/>
  <c r="D4787" i="1"/>
  <c r="G4787" i="1" s="1"/>
  <c r="H4787" i="1"/>
  <c r="A4788" i="1"/>
  <c r="B4788" i="1"/>
  <c r="D4788" i="1"/>
  <c r="G4788" i="1" s="1"/>
  <c r="H4788" i="1"/>
  <c r="A4789" i="1"/>
  <c r="B4789" i="1"/>
  <c r="D4789" i="1"/>
  <c r="G4789" i="1" s="1"/>
  <c r="H4789" i="1"/>
  <c r="A4790" i="1"/>
  <c r="B4790" i="1"/>
  <c r="D4790" i="1"/>
  <c r="G4790" i="1" s="1"/>
  <c r="H4790" i="1"/>
  <c r="A4791" i="1"/>
  <c r="B4791" i="1"/>
  <c r="D4791" i="1"/>
  <c r="G4791" i="1" s="1"/>
  <c r="H4791" i="1"/>
  <c r="A4792" i="1"/>
  <c r="B4792" i="1"/>
  <c r="D4792" i="1"/>
  <c r="G4792" i="1" s="1"/>
  <c r="H4792" i="1"/>
  <c r="A4793" i="1"/>
  <c r="B4793" i="1"/>
  <c r="D4793" i="1"/>
  <c r="G4793" i="1" s="1"/>
  <c r="H4793" i="1"/>
  <c r="A4794" i="1"/>
  <c r="B4794" i="1"/>
  <c r="D4794" i="1"/>
  <c r="G4794" i="1" s="1"/>
  <c r="H4794" i="1"/>
  <c r="A4795" i="1"/>
  <c r="B4795" i="1"/>
  <c r="D4795" i="1"/>
  <c r="G4795" i="1" s="1"/>
  <c r="H4795" i="1"/>
  <c r="A4796" i="1"/>
  <c r="B4796" i="1"/>
  <c r="D4796" i="1"/>
  <c r="G4796" i="1" s="1"/>
  <c r="H4796" i="1"/>
  <c r="A4797" i="1"/>
  <c r="B4797" i="1"/>
  <c r="D4797" i="1"/>
  <c r="G4797" i="1" s="1"/>
  <c r="H4797" i="1"/>
  <c r="A4798" i="1"/>
  <c r="B4798" i="1"/>
  <c r="D4798" i="1"/>
  <c r="G4798" i="1" s="1"/>
  <c r="H4798" i="1"/>
  <c r="A4799" i="1"/>
  <c r="B4799" i="1"/>
  <c r="D4799" i="1"/>
  <c r="G4799" i="1" s="1"/>
  <c r="H4799" i="1"/>
  <c r="A4800" i="1"/>
  <c r="B4800" i="1"/>
  <c r="D4800" i="1"/>
  <c r="G4800" i="1" s="1"/>
  <c r="H4800" i="1"/>
  <c r="A4801" i="1"/>
  <c r="B4801" i="1"/>
  <c r="D4801" i="1"/>
  <c r="G4801" i="1" s="1"/>
  <c r="H4801" i="1"/>
  <c r="A4802" i="1"/>
  <c r="B4802" i="1"/>
  <c r="D4802" i="1"/>
  <c r="G4802" i="1" s="1"/>
  <c r="H4802" i="1"/>
  <c r="A4803" i="1"/>
  <c r="B4803" i="1"/>
  <c r="D4803" i="1"/>
  <c r="G4803" i="1" s="1"/>
  <c r="H4803" i="1"/>
  <c r="A4804" i="1"/>
  <c r="B4804" i="1"/>
  <c r="D4804" i="1"/>
  <c r="G4804" i="1" s="1"/>
  <c r="H4804" i="1"/>
  <c r="A4805" i="1"/>
  <c r="B4805" i="1"/>
  <c r="D4805" i="1"/>
  <c r="G4805" i="1" s="1"/>
  <c r="H4805" i="1"/>
  <c r="A4806" i="1"/>
  <c r="B4806" i="1"/>
  <c r="D4806" i="1"/>
  <c r="G4806" i="1" s="1"/>
  <c r="H4806" i="1"/>
  <c r="A4807" i="1"/>
  <c r="B4807" i="1"/>
  <c r="D4807" i="1"/>
  <c r="G4807" i="1" s="1"/>
  <c r="H4807" i="1"/>
  <c r="A4808" i="1"/>
  <c r="B4808" i="1"/>
  <c r="D4808" i="1"/>
  <c r="G4808" i="1" s="1"/>
  <c r="H4808" i="1"/>
  <c r="A4809" i="1"/>
  <c r="B4809" i="1"/>
  <c r="D4809" i="1"/>
  <c r="G4809" i="1" s="1"/>
  <c r="H4809" i="1"/>
  <c r="A4810" i="1"/>
  <c r="B4810" i="1"/>
  <c r="D4810" i="1"/>
  <c r="G4810" i="1" s="1"/>
  <c r="H4810" i="1"/>
  <c r="A4811" i="1"/>
  <c r="B4811" i="1"/>
  <c r="D4811" i="1"/>
  <c r="G4811" i="1" s="1"/>
  <c r="H4811" i="1"/>
  <c r="A4812" i="1"/>
  <c r="B4812" i="1"/>
  <c r="D4812" i="1"/>
  <c r="G4812" i="1" s="1"/>
  <c r="H4812" i="1"/>
  <c r="A4813" i="1"/>
  <c r="B4813" i="1"/>
  <c r="D4813" i="1"/>
  <c r="G4813" i="1" s="1"/>
  <c r="H4813" i="1"/>
  <c r="A4814" i="1"/>
  <c r="B4814" i="1"/>
  <c r="D4814" i="1"/>
  <c r="G4814" i="1" s="1"/>
  <c r="H4814" i="1"/>
  <c r="A4815" i="1"/>
  <c r="B4815" i="1"/>
  <c r="D4815" i="1"/>
  <c r="G4815" i="1" s="1"/>
  <c r="H4815" i="1"/>
  <c r="A4816" i="1"/>
  <c r="B4816" i="1"/>
  <c r="D4816" i="1"/>
  <c r="G4816" i="1" s="1"/>
  <c r="H4816" i="1"/>
  <c r="A4817" i="1"/>
  <c r="B4817" i="1"/>
  <c r="D4817" i="1"/>
  <c r="G4817" i="1" s="1"/>
  <c r="H4817" i="1"/>
  <c r="A4818" i="1"/>
  <c r="B4818" i="1"/>
  <c r="D4818" i="1"/>
  <c r="G4818" i="1" s="1"/>
  <c r="H4818" i="1"/>
  <c r="A4819" i="1"/>
  <c r="B4819" i="1"/>
  <c r="D4819" i="1"/>
  <c r="G4819" i="1" s="1"/>
  <c r="H4819" i="1"/>
  <c r="A4820" i="1"/>
  <c r="B4820" i="1"/>
  <c r="D4820" i="1"/>
  <c r="G4820" i="1" s="1"/>
  <c r="H4820" i="1"/>
  <c r="A4821" i="1"/>
  <c r="B4821" i="1"/>
  <c r="D4821" i="1"/>
  <c r="G4821" i="1" s="1"/>
  <c r="H4821" i="1"/>
  <c r="A4822" i="1"/>
  <c r="B4822" i="1"/>
  <c r="D4822" i="1"/>
  <c r="G4822" i="1" s="1"/>
  <c r="H4822" i="1"/>
  <c r="A4823" i="1"/>
  <c r="B4823" i="1"/>
  <c r="D4823" i="1"/>
  <c r="G4823" i="1" s="1"/>
  <c r="H4823" i="1"/>
  <c r="A4824" i="1"/>
  <c r="B4824" i="1"/>
  <c r="D4824" i="1"/>
  <c r="G4824" i="1" s="1"/>
  <c r="H4824" i="1"/>
  <c r="A4825" i="1"/>
  <c r="B4825" i="1"/>
  <c r="D4825" i="1"/>
  <c r="G4825" i="1" s="1"/>
  <c r="H4825" i="1"/>
  <c r="A4826" i="1"/>
  <c r="B4826" i="1"/>
  <c r="D4826" i="1"/>
  <c r="G4826" i="1" s="1"/>
  <c r="H4826" i="1"/>
  <c r="A4827" i="1"/>
  <c r="B4827" i="1"/>
  <c r="D4827" i="1"/>
  <c r="G4827" i="1" s="1"/>
  <c r="H4827" i="1"/>
  <c r="A4828" i="1"/>
  <c r="B4828" i="1"/>
  <c r="D4828" i="1"/>
  <c r="G4828" i="1" s="1"/>
  <c r="H4828" i="1"/>
  <c r="A4829" i="1"/>
  <c r="B4829" i="1"/>
  <c r="D4829" i="1"/>
  <c r="G4829" i="1" s="1"/>
  <c r="H4829" i="1"/>
  <c r="A4830" i="1"/>
  <c r="B4830" i="1"/>
  <c r="D4830" i="1"/>
  <c r="G4830" i="1" s="1"/>
  <c r="H4830" i="1"/>
  <c r="A4831" i="1"/>
  <c r="B4831" i="1"/>
  <c r="D4831" i="1"/>
  <c r="G4831" i="1" s="1"/>
  <c r="H4831" i="1"/>
  <c r="A4832" i="1"/>
  <c r="B4832" i="1"/>
  <c r="D4832" i="1"/>
  <c r="G4832" i="1" s="1"/>
  <c r="H4832" i="1"/>
  <c r="A4833" i="1"/>
  <c r="B4833" i="1"/>
  <c r="D4833" i="1"/>
  <c r="G4833" i="1" s="1"/>
  <c r="H4833" i="1"/>
  <c r="A4834" i="1"/>
  <c r="B4834" i="1"/>
  <c r="D4834" i="1"/>
  <c r="G4834" i="1" s="1"/>
  <c r="H4834" i="1"/>
  <c r="A4835" i="1"/>
  <c r="B4835" i="1"/>
  <c r="D4835" i="1"/>
  <c r="G4835" i="1" s="1"/>
  <c r="H4835" i="1"/>
  <c r="A4836" i="1"/>
  <c r="J4836" i="1" s="1"/>
  <c r="B4836" i="1"/>
  <c r="D4836" i="1"/>
  <c r="G4836" i="1" s="1"/>
  <c r="H4836" i="1"/>
  <c r="A4837" i="1"/>
  <c r="B4837" i="1"/>
  <c r="D4837" i="1"/>
  <c r="G4837" i="1" s="1"/>
  <c r="H4837" i="1"/>
  <c r="A4838" i="1"/>
  <c r="B4838" i="1"/>
  <c r="D4838" i="1"/>
  <c r="G4838" i="1" s="1"/>
  <c r="H4838" i="1"/>
  <c r="A4839" i="1"/>
  <c r="B4839" i="1"/>
  <c r="D4839" i="1"/>
  <c r="G4839" i="1" s="1"/>
  <c r="H4839" i="1"/>
  <c r="A4840" i="1"/>
  <c r="B4840" i="1"/>
  <c r="D4840" i="1"/>
  <c r="G4840" i="1" s="1"/>
  <c r="H4840" i="1"/>
  <c r="A4841" i="1"/>
  <c r="B4841" i="1"/>
  <c r="D4841" i="1"/>
  <c r="G4841" i="1" s="1"/>
  <c r="H4841" i="1"/>
  <c r="A4842" i="1"/>
  <c r="B4842" i="1"/>
  <c r="D4842" i="1"/>
  <c r="G4842" i="1" s="1"/>
  <c r="H4842" i="1"/>
  <c r="A4843" i="1"/>
  <c r="B4843" i="1"/>
  <c r="D4843" i="1"/>
  <c r="G4843" i="1" s="1"/>
  <c r="H4843" i="1"/>
  <c r="A4844" i="1"/>
  <c r="B4844" i="1"/>
  <c r="D4844" i="1"/>
  <c r="G4844" i="1" s="1"/>
  <c r="H4844" i="1"/>
  <c r="A4845" i="1"/>
  <c r="B4845" i="1"/>
  <c r="D4845" i="1"/>
  <c r="G4845" i="1" s="1"/>
  <c r="H4845" i="1"/>
  <c r="A4846" i="1"/>
  <c r="B4846" i="1"/>
  <c r="D4846" i="1"/>
  <c r="G4846" i="1" s="1"/>
  <c r="H4846" i="1"/>
  <c r="A4847" i="1"/>
  <c r="B4847" i="1"/>
  <c r="D4847" i="1"/>
  <c r="G4847" i="1" s="1"/>
  <c r="H4847" i="1"/>
  <c r="A4848" i="1"/>
  <c r="B4848" i="1"/>
  <c r="D4848" i="1"/>
  <c r="G4848" i="1" s="1"/>
  <c r="H4848" i="1"/>
  <c r="A4849" i="1"/>
  <c r="B4849" i="1"/>
  <c r="D4849" i="1"/>
  <c r="G4849" i="1" s="1"/>
  <c r="H4849" i="1"/>
  <c r="A4850" i="1"/>
  <c r="B4850" i="1"/>
  <c r="D4850" i="1"/>
  <c r="G4850" i="1" s="1"/>
  <c r="H4850" i="1"/>
  <c r="A4851" i="1"/>
  <c r="B4851" i="1"/>
  <c r="D4851" i="1"/>
  <c r="G4851" i="1" s="1"/>
  <c r="H4851" i="1"/>
  <c r="A4852" i="1"/>
  <c r="B4852" i="1"/>
  <c r="D4852" i="1"/>
  <c r="G4852" i="1" s="1"/>
  <c r="H4852" i="1"/>
  <c r="A4853" i="1"/>
  <c r="B4853" i="1"/>
  <c r="D4853" i="1"/>
  <c r="G4853" i="1" s="1"/>
  <c r="H4853" i="1"/>
  <c r="A4854" i="1"/>
  <c r="B4854" i="1"/>
  <c r="D4854" i="1"/>
  <c r="G4854" i="1" s="1"/>
  <c r="H4854" i="1"/>
  <c r="A4855" i="1"/>
  <c r="B4855" i="1"/>
  <c r="D4855" i="1"/>
  <c r="G4855" i="1" s="1"/>
  <c r="H4855" i="1"/>
  <c r="A4856" i="1"/>
  <c r="B4856" i="1"/>
  <c r="D4856" i="1"/>
  <c r="G4856" i="1" s="1"/>
  <c r="H4856" i="1"/>
  <c r="A4857" i="1"/>
  <c r="B4857" i="1"/>
  <c r="D4857" i="1"/>
  <c r="G4857" i="1" s="1"/>
  <c r="H4857" i="1"/>
  <c r="A4858" i="1"/>
  <c r="B4858" i="1"/>
  <c r="D4858" i="1"/>
  <c r="G4858" i="1" s="1"/>
  <c r="H4858" i="1"/>
  <c r="A4859" i="1"/>
  <c r="B4859" i="1"/>
  <c r="D4859" i="1"/>
  <c r="G4859" i="1" s="1"/>
  <c r="H4859" i="1"/>
  <c r="A4860" i="1"/>
  <c r="B4860" i="1"/>
  <c r="D4860" i="1"/>
  <c r="G4860" i="1" s="1"/>
  <c r="H4860" i="1"/>
  <c r="A4861" i="1"/>
  <c r="B4861" i="1"/>
  <c r="D4861" i="1"/>
  <c r="G4861" i="1" s="1"/>
  <c r="H4861" i="1"/>
  <c r="A4862" i="1"/>
  <c r="B4862" i="1"/>
  <c r="D4862" i="1"/>
  <c r="G4862" i="1" s="1"/>
  <c r="H4862" i="1"/>
  <c r="A4863" i="1"/>
  <c r="B4863" i="1"/>
  <c r="D4863" i="1"/>
  <c r="G4863" i="1" s="1"/>
  <c r="H4863" i="1"/>
  <c r="A4864" i="1"/>
  <c r="B4864" i="1"/>
  <c r="D4864" i="1"/>
  <c r="G4864" i="1" s="1"/>
  <c r="H4864" i="1"/>
  <c r="A4865" i="1"/>
  <c r="B4865" i="1"/>
  <c r="D4865" i="1"/>
  <c r="G4865" i="1" s="1"/>
  <c r="H4865" i="1"/>
  <c r="A4866" i="1"/>
  <c r="B4866" i="1"/>
  <c r="D4866" i="1"/>
  <c r="G4866" i="1" s="1"/>
  <c r="H4866" i="1"/>
  <c r="A4867" i="1"/>
  <c r="B4867" i="1"/>
  <c r="D4867" i="1"/>
  <c r="G4867" i="1" s="1"/>
  <c r="H4867" i="1"/>
  <c r="A4868" i="1"/>
  <c r="B4868" i="1"/>
  <c r="D4868" i="1"/>
  <c r="G4868" i="1" s="1"/>
  <c r="H4868" i="1"/>
  <c r="A4869" i="1"/>
  <c r="B4869" i="1"/>
  <c r="D4869" i="1"/>
  <c r="G4869" i="1" s="1"/>
  <c r="H4869" i="1"/>
  <c r="A4870" i="1"/>
  <c r="B4870" i="1"/>
  <c r="D4870" i="1"/>
  <c r="G4870" i="1" s="1"/>
  <c r="H4870" i="1"/>
  <c r="A4871" i="1"/>
  <c r="B4871" i="1"/>
  <c r="D4871" i="1"/>
  <c r="G4871" i="1" s="1"/>
  <c r="H4871" i="1"/>
  <c r="A4872" i="1"/>
  <c r="B4872" i="1"/>
  <c r="D4872" i="1"/>
  <c r="G4872" i="1" s="1"/>
  <c r="H4872" i="1"/>
  <c r="A4873" i="1"/>
  <c r="B4873" i="1"/>
  <c r="D4873" i="1"/>
  <c r="G4873" i="1" s="1"/>
  <c r="H4873" i="1"/>
  <c r="A4874" i="1"/>
  <c r="B4874" i="1"/>
  <c r="D4874" i="1"/>
  <c r="G4874" i="1" s="1"/>
  <c r="H4874" i="1"/>
  <c r="A4875" i="1"/>
  <c r="B4875" i="1"/>
  <c r="D4875" i="1"/>
  <c r="G4875" i="1" s="1"/>
  <c r="H4875" i="1"/>
  <c r="A4876" i="1"/>
  <c r="B4876" i="1"/>
  <c r="D4876" i="1"/>
  <c r="G4876" i="1" s="1"/>
  <c r="H4876" i="1"/>
  <c r="A4877" i="1"/>
  <c r="B4877" i="1"/>
  <c r="D4877" i="1"/>
  <c r="G4877" i="1" s="1"/>
  <c r="H4877" i="1"/>
  <c r="A4878" i="1"/>
  <c r="B4878" i="1"/>
  <c r="D4878" i="1"/>
  <c r="G4878" i="1" s="1"/>
  <c r="H4878" i="1"/>
  <c r="A4879" i="1"/>
  <c r="B4879" i="1"/>
  <c r="D4879" i="1"/>
  <c r="G4879" i="1" s="1"/>
  <c r="H4879" i="1"/>
  <c r="A4880" i="1"/>
  <c r="B4880" i="1"/>
  <c r="D4880" i="1"/>
  <c r="G4880" i="1" s="1"/>
  <c r="H4880" i="1"/>
  <c r="A4881" i="1"/>
  <c r="B4881" i="1"/>
  <c r="D4881" i="1"/>
  <c r="G4881" i="1" s="1"/>
  <c r="H4881" i="1"/>
  <c r="A4882" i="1"/>
  <c r="B4882" i="1"/>
  <c r="D4882" i="1"/>
  <c r="G4882" i="1" s="1"/>
  <c r="H4882" i="1"/>
  <c r="A4883" i="1"/>
  <c r="B4883" i="1"/>
  <c r="D4883" i="1"/>
  <c r="G4883" i="1" s="1"/>
  <c r="H4883" i="1"/>
  <c r="A4884" i="1"/>
  <c r="B4884" i="1"/>
  <c r="D4884" i="1"/>
  <c r="G4884" i="1" s="1"/>
  <c r="H4884" i="1"/>
  <c r="A4885" i="1"/>
  <c r="B4885" i="1"/>
  <c r="D4885" i="1"/>
  <c r="G4885" i="1" s="1"/>
  <c r="H4885" i="1"/>
  <c r="A4886" i="1"/>
  <c r="B4886" i="1"/>
  <c r="D4886" i="1"/>
  <c r="G4886" i="1" s="1"/>
  <c r="H4886" i="1"/>
  <c r="A4887" i="1"/>
  <c r="B4887" i="1"/>
  <c r="D4887" i="1"/>
  <c r="G4887" i="1" s="1"/>
  <c r="H4887" i="1"/>
  <c r="A4888" i="1"/>
  <c r="B4888" i="1"/>
  <c r="D4888" i="1"/>
  <c r="G4888" i="1" s="1"/>
  <c r="H4888" i="1"/>
  <c r="A4889" i="1"/>
  <c r="B4889" i="1"/>
  <c r="D4889" i="1"/>
  <c r="G4889" i="1" s="1"/>
  <c r="H4889" i="1"/>
  <c r="A4890" i="1"/>
  <c r="B4890" i="1"/>
  <c r="D4890" i="1"/>
  <c r="G4890" i="1" s="1"/>
  <c r="H4890" i="1"/>
  <c r="A4891" i="1"/>
  <c r="B4891" i="1"/>
  <c r="D4891" i="1"/>
  <c r="G4891" i="1" s="1"/>
  <c r="H4891" i="1"/>
  <c r="A4892" i="1"/>
  <c r="B4892" i="1"/>
  <c r="D4892" i="1"/>
  <c r="G4892" i="1" s="1"/>
  <c r="H4892" i="1"/>
  <c r="A4893" i="1"/>
  <c r="B4893" i="1"/>
  <c r="D4893" i="1"/>
  <c r="G4893" i="1" s="1"/>
  <c r="H4893" i="1"/>
  <c r="A4894" i="1"/>
  <c r="B4894" i="1"/>
  <c r="D4894" i="1"/>
  <c r="G4894" i="1" s="1"/>
  <c r="H4894" i="1"/>
  <c r="A4895" i="1"/>
  <c r="B4895" i="1"/>
  <c r="D4895" i="1"/>
  <c r="G4895" i="1" s="1"/>
  <c r="H4895" i="1"/>
  <c r="A4896" i="1"/>
  <c r="B4896" i="1"/>
  <c r="D4896" i="1"/>
  <c r="G4896" i="1" s="1"/>
  <c r="H4896" i="1"/>
  <c r="A4897" i="1"/>
  <c r="B4897" i="1"/>
  <c r="D4897" i="1"/>
  <c r="G4897" i="1" s="1"/>
  <c r="H4897" i="1"/>
  <c r="A4898" i="1"/>
  <c r="B4898" i="1"/>
  <c r="D4898" i="1"/>
  <c r="G4898" i="1" s="1"/>
  <c r="H4898" i="1"/>
  <c r="A4899" i="1"/>
  <c r="B4899" i="1"/>
  <c r="D4899" i="1"/>
  <c r="G4899" i="1" s="1"/>
  <c r="H4899" i="1"/>
  <c r="A4900" i="1"/>
  <c r="B4900" i="1"/>
  <c r="D4900" i="1"/>
  <c r="G4900" i="1" s="1"/>
  <c r="H4900" i="1"/>
  <c r="A4901" i="1"/>
  <c r="B4901" i="1"/>
  <c r="D4901" i="1"/>
  <c r="G4901" i="1" s="1"/>
  <c r="H4901" i="1"/>
  <c r="A4902" i="1"/>
  <c r="B4902" i="1"/>
  <c r="D4902" i="1"/>
  <c r="G4902" i="1" s="1"/>
  <c r="H4902" i="1"/>
  <c r="A4903" i="1"/>
  <c r="B4903" i="1"/>
  <c r="D4903" i="1"/>
  <c r="G4903" i="1" s="1"/>
  <c r="H4903" i="1"/>
  <c r="A4904" i="1"/>
  <c r="B4904" i="1"/>
  <c r="D4904" i="1"/>
  <c r="G4904" i="1" s="1"/>
  <c r="H4904" i="1"/>
  <c r="A4905" i="1"/>
  <c r="B4905" i="1"/>
  <c r="D4905" i="1"/>
  <c r="G4905" i="1" s="1"/>
  <c r="H4905" i="1"/>
  <c r="A4906" i="1"/>
  <c r="B4906" i="1"/>
  <c r="D4906" i="1"/>
  <c r="G4906" i="1" s="1"/>
  <c r="H4906" i="1"/>
  <c r="A4907" i="1"/>
  <c r="B4907" i="1"/>
  <c r="D4907" i="1"/>
  <c r="G4907" i="1" s="1"/>
  <c r="H4907" i="1"/>
  <c r="A4908" i="1"/>
  <c r="B4908" i="1"/>
  <c r="D4908" i="1"/>
  <c r="G4908" i="1" s="1"/>
  <c r="H4908" i="1"/>
  <c r="A4909" i="1"/>
  <c r="B4909" i="1"/>
  <c r="D4909" i="1"/>
  <c r="G4909" i="1" s="1"/>
  <c r="H4909" i="1"/>
  <c r="A4910" i="1"/>
  <c r="B4910" i="1"/>
  <c r="D4910" i="1"/>
  <c r="G4910" i="1" s="1"/>
  <c r="H4910" i="1"/>
  <c r="A4911" i="1"/>
  <c r="B4911" i="1"/>
  <c r="D4911" i="1"/>
  <c r="G4911" i="1" s="1"/>
  <c r="H4911" i="1"/>
  <c r="A4912" i="1"/>
  <c r="B4912" i="1"/>
  <c r="D4912" i="1"/>
  <c r="G4912" i="1" s="1"/>
  <c r="H4912" i="1"/>
  <c r="A4913" i="1"/>
  <c r="B4913" i="1"/>
  <c r="D4913" i="1"/>
  <c r="G4913" i="1" s="1"/>
  <c r="H4913" i="1"/>
  <c r="A4914" i="1"/>
  <c r="B4914" i="1"/>
  <c r="D4914" i="1"/>
  <c r="G4914" i="1" s="1"/>
  <c r="H4914" i="1"/>
  <c r="A4915" i="1"/>
  <c r="B4915" i="1"/>
  <c r="D4915" i="1"/>
  <c r="G4915" i="1" s="1"/>
  <c r="H4915" i="1"/>
  <c r="A4916" i="1"/>
  <c r="B4916" i="1"/>
  <c r="D4916" i="1"/>
  <c r="G4916" i="1" s="1"/>
  <c r="H4916" i="1"/>
  <c r="A4917" i="1"/>
  <c r="B4917" i="1"/>
  <c r="D4917" i="1"/>
  <c r="G4917" i="1" s="1"/>
  <c r="H4917" i="1"/>
  <c r="A4918" i="1"/>
  <c r="B4918" i="1"/>
  <c r="D4918" i="1"/>
  <c r="G4918" i="1" s="1"/>
  <c r="H4918" i="1"/>
  <c r="A4919" i="1"/>
  <c r="B4919" i="1"/>
  <c r="D4919" i="1"/>
  <c r="G4919" i="1" s="1"/>
  <c r="H4919" i="1"/>
  <c r="A4920" i="1"/>
  <c r="B4920" i="1"/>
  <c r="D4920" i="1"/>
  <c r="G4920" i="1" s="1"/>
  <c r="H4920" i="1"/>
  <c r="A4921" i="1"/>
  <c r="B4921" i="1"/>
  <c r="D4921" i="1"/>
  <c r="G4921" i="1" s="1"/>
  <c r="H4921" i="1"/>
  <c r="A4922" i="1"/>
  <c r="B4922" i="1"/>
  <c r="D4922" i="1"/>
  <c r="G4922" i="1" s="1"/>
  <c r="H4922" i="1"/>
  <c r="A4923" i="1"/>
  <c r="B4923" i="1"/>
  <c r="D4923" i="1"/>
  <c r="G4923" i="1" s="1"/>
  <c r="H4923" i="1"/>
  <c r="A4924" i="1"/>
  <c r="B4924" i="1"/>
  <c r="D4924" i="1"/>
  <c r="G4924" i="1" s="1"/>
  <c r="H4924" i="1"/>
  <c r="A4925" i="1"/>
  <c r="B4925" i="1"/>
  <c r="D4925" i="1"/>
  <c r="G4925" i="1" s="1"/>
  <c r="H4925" i="1"/>
  <c r="A4926" i="1"/>
  <c r="B4926" i="1"/>
  <c r="D4926" i="1"/>
  <c r="G4926" i="1" s="1"/>
  <c r="H4926" i="1"/>
  <c r="A4927" i="1"/>
  <c r="B4927" i="1"/>
  <c r="D4927" i="1"/>
  <c r="G4927" i="1" s="1"/>
  <c r="H4927" i="1"/>
  <c r="A4928" i="1"/>
  <c r="B4928" i="1"/>
  <c r="D4928" i="1"/>
  <c r="G4928" i="1" s="1"/>
  <c r="H4928" i="1"/>
  <c r="A4929" i="1"/>
  <c r="B4929" i="1"/>
  <c r="D4929" i="1"/>
  <c r="G4929" i="1" s="1"/>
  <c r="H4929" i="1"/>
  <c r="A4930" i="1"/>
  <c r="B4930" i="1"/>
  <c r="D4930" i="1"/>
  <c r="G4930" i="1" s="1"/>
  <c r="H4930" i="1"/>
  <c r="A4931" i="1"/>
  <c r="B4931" i="1"/>
  <c r="D4931" i="1"/>
  <c r="G4931" i="1" s="1"/>
  <c r="H4931" i="1"/>
  <c r="A4932" i="1"/>
  <c r="B4932" i="1"/>
  <c r="D4932" i="1"/>
  <c r="G4932" i="1" s="1"/>
  <c r="H4932" i="1"/>
  <c r="A4933" i="1"/>
  <c r="J4933" i="1" s="1"/>
  <c r="B4933" i="1"/>
  <c r="D4933" i="1"/>
  <c r="G4933" i="1" s="1"/>
  <c r="H4933" i="1"/>
  <c r="A4934" i="1"/>
  <c r="B4934" i="1"/>
  <c r="D4934" i="1"/>
  <c r="G4934" i="1" s="1"/>
  <c r="H4934" i="1"/>
  <c r="A4935" i="1"/>
  <c r="B4935" i="1"/>
  <c r="D4935" i="1"/>
  <c r="G4935" i="1" s="1"/>
  <c r="H4935" i="1"/>
  <c r="A4936" i="1"/>
  <c r="B4936" i="1"/>
  <c r="D4936" i="1"/>
  <c r="G4936" i="1" s="1"/>
  <c r="H4936" i="1"/>
  <c r="A4937" i="1"/>
  <c r="B4937" i="1"/>
  <c r="D4937" i="1"/>
  <c r="G4937" i="1" s="1"/>
  <c r="H4937" i="1"/>
  <c r="A4938" i="1"/>
  <c r="B4938" i="1"/>
  <c r="D4938" i="1"/>
  <c r="G4938" i="1" s="1"/>
  <c r="H4938" i="1"/>
  <c r="A4939" i="1"/>
  <c r="B4939" i="1"/>
  <c r="D4939" i="1"/>
  <c r="G4939" i="1" s="1"/>
  <c r="H4939" i="1"/>
  <c r="A4940" i="1"/>
  <c r="B4940" i="1"/>
  <c r="D4940" i="1"/>
  <c r="G4940" i="1" s="1"/>
  <c r="H4940" i="1"/>
  <c r="A4941" i="1"/>
  <c r="B4941" i="1"/>
  <c r="D4941" i="1"/>
  <c r="G4941" i="1" s="1"/>
  <c r="H4941" i="1"/>
  <c r="A4942" i="1"/>
  <c r="B4942" i="1"/>
  <c r="D4942" i="1"/>
  <c r="G4942" i="1" s="1"/>
  <c r="H4942" i="1"/>
  <c r="A4943" i="1"/>
  <c r="B4943" i="1"/>
  <c r="D4943" i="1"/>
  <c r="G4943" i="1" s="1"/>
  <c r="H4943" i="1"/>
  <c r="A4944" i="1"/>
  <c r="B4944" i="1"/>
  <c r="D4944" i="1"/>
  <c r="G4944" i="1" s="1"/>
  <c r="H4944" i="1"/>
  <c r="A4945" i="1"/>
  <c r="B4945" i="1"/>
  <c r="D4945" i="1"/>
  <c r="G4945" i="1" s="1"/>
  <c r="H4945" i="1"/>
  <c r="A4946" i="1"/>
  <c r="B4946" i="1"/>
  <c r="D4946" i="1"/>
  <c r="G4946" i="1" s="1"/>
  <c r="H4946" i="1"/>
  <c r="A4947" i="1"/>
  <c r="B4947" i="1"/>
  <c r="D4947" i="1"/>
  <c r="G4947" i="1" s="1"/>
  <c r="H4947" i="1"/>
  <c r="A4948" i="1"/>
  <c r="B4948" i="1"/>
  <c r="I4948" i="1" s="1"/>
  <c r="D4948" i="1"/>
  <c r="G4948" i="1" s="1"/>
  <c r="H4948" i="1"/>
  <c r="A4949" i="1"/>
  <c r="B4949" i="1"/>
  <c r="D4949" i="1"/>
  <c r="G4949" i="1" s="1"/>
  <c r="H4949" i="1"/>
  <c r="A4950" i="1"/>
  <c r="B4950" i="1"/>
  <c r="D4950" i="1"/>
  <c r="G4950" i="1" s="1"/>
  <c r="H4950" i="1"/>
  <c r="A4951" i="1"/>
  <c r="B4951" i="1"/>
  <c r="D4951" i="1"/>
  <c r="G4951" i="1" s="1"/>
  <c r="H4951" i="1"/>
  <c r="A4952" i="1"/>
  <c r="B4952" i="1"/>
  <c r="D4952" i="1"/>
  <c r="G4952" i="1" s="1"/>
  <c r="H4952" i="1"/>
  <c r="A4953" i="1"/>
  <c r="B4953" i="1"/>
  <c r="D4953" i="1"/>
  <c r="G4953" i="1" s="1"/>
  <c r="H4953" i="1"/>
  <c r="A4954" i="1"/>
  <c r="B4954" i="1"/>
  <c r="D4954" i="1"/>
  <c r="G4954" i="1" s="1"/>
  <c r="H4954" i="1"/>
  <c r="A4955" i="1"/>
  <c r="B4955" i="1"/>
  <c r="D4955" i="1"/>
  <c r="G4955" i="1" s="1"/>
  <c r="H4955" i="1"/>
  <c r="A4956" i="1"/>
  <c r="B4956" i="1"/>
  <c r="D4956" i="1"/>
  <c r="G4956" i="1" s="1"/>
  <c r="H4956" i="1"/>
  <c r="A4957" i="1"/>
  <c r="B4957" i="1"/>
  <c r="D4957" i="1"/>
  <c r="G4957" i="1" s="1"/>
  <c r="H4957" i="1"/>
  <c r="A4958" i="1"/>
  <c r="B4958" i="1"/>
  <c r="D4958" i="1"/>
  <c r="G4958" i="1" s="1"/>
  <c r="H4958" i="1"/>
  <c r="A4959" i="1"/>
  <c r="B4959" i="1"/>
  <c r="D4959" i="1"/>
  <c r="G4959" i="1" s="1"/>
  <c r="H4959" i="1"/>
  <c r="A4960" i="1"/>
  <c r="B4960" i="1"/>
  <c r="D4960" i="1"/>
  <c r="G4960" i="1" s="1"/>
  <c r="H4960" i="1"/>
  <c r="A4961" i="1"/>
  <c r="B4961" i="1"/>
  <c r="D4961" i="1"/>
  <c r="G4961" i="1" s="1"/>
  <c r="H4961" i="1"/>
  <c r="A4962" i="1"/>
  <c r="B4962" i="1"/>
  <c r="D4962" i="1"/>
  <c r="G4962" i="1" s="1"/>
  <c r="H4962" i="1"/>
  <c r="A4963" i="1"/>
  <c r="B4963" i="1"/>
  <c r="D4963" i="1"/>
  <c r="G4963" i="1" s="1"/>
  <c r="H4963" i="1"/>
  <c r="A4964" i="1"/>
  <c r="B4964" i="1"/>
  <c r="D4964" i="1"/>
  <c r="G4964" i="1" s="1"/>
  <c r="H4964" i="1"/>
  <c r="A4965" i="1"/>
  <c r="B4965" i="1"/>
  <c r="D4965" i="1"/>
  <c r="G4965" i="1" s="1"/>
  <c r="H4965" i="1"/>
  <c r="A4966" i="1"/>
  <c r="B4966" i="1"/>
  <c r="D4966" i="1"/>
  <c r="G4966" i="1" s="1"/>
  <c r="H4966" i="1"/>
  <c r="A4967" i="1"/>
  <c r="K4967" i="1" s="1"/>
  <c r="B4967" i="1"/>
  <c r="D4967" i="1"/>
  <c r="G4967" i="1" s="1"/>
  <c r="H4967" i="1"/>
  <c r="A4968" i="1"/>
  <c r="B4968" i="1"/>
  <c r="D4968" i="1"/>
  <c r="G4968" i="1" s="1"/>
  <c r="H4968" i="1"/>
  <c r="A4969" i="1"/>
  <c r="B4969" i="1"/>
  <c r="D4969" i="1"/>
  <c r="G4969" i="1" s="1"/>
  <c r="H4969" i="1"/>
  <c r="A4970" i="1"/>
  <c r="B4970" i="1"/>
  <c r="D4970" i="1"/>
  <c r="G4970" i="1" s="1"/>
  <c r="H4970" i="1"/>
  <c r="A4971" i="1"/>
  <c r="B4971" i="1"/>
  <c r="D4971" i="1"/>
  <c r="G4971" i="1" s="1"/>
  <c r="H4971" i="1"/>
  <c r="A4972" i="1"/>
  <c r="B4972" i="1"/>
  <c r="D4972" i="1"/>
  <c r="G4972" i="1" s="1"/>
  <c r="H4972" i="1"/>
  <c r="A4973" i="1"/>
  <c r="B4973" i="1"/>
  <c r="D4973" i="1"/>
  <c r="G4973" i="1" s="1"/>
  <c r="H4973" i="1"/>
  <c r="A4974" i="1"/>
  <c r="B4974" i="1"/>
  <c r="D4974" i="1"/>
  <c r="G4974" i="1" s="1"/>
  <c r="H4974" i="1"/>
  <c r="A4975" i="1"/>
  <c r="B4975" i="1"/>
  <c r="D4975" i="1"/>
  <c r="G4975" i="1" s="1"/>
  <c r="H4975" i="1"/>
  <c r="A4976" i="1"/>
  <c r="B4976" i="1"/>
  <c r="D4976" i="1"/>
  <c r="G4976" i="1" s="1"/>
  <c r="H4976" i="1"/>
  <c r="A4977" i="1"/>
  <c r="B4977" i="1"/>
  <c r="D4977" i="1"/>
  <c r="G4977" i="1" s="1"/>
  <c r="H4977" i="1"/>
  <c r="A4978" i="1"/>
  <c r="B4978" i="1"/>
  <c r="D4978" i="1"/>
  <c r="G4978" i="1" s="1"/>
  <c r="H4978" i="1"/>
  <c r="A4979" i="1"/>
  <c r="B4979" i="1"/>
  <c r="D4979" i="1"/>
  <c r="G4979" i="1" s="1"/>
  <c r="H4979" i="1"/>
  <c r="A4980" i="1"/>
  <c r="B4980" i="1"/>
  <c r="D4980" i="1"/>
  <c r="G4980" i="1" s="1"/>
  <c r="H4980" i="1"/>
  <c r="A4981" i="1"/>
  <c r="B4981" i="1"/>
  <c r="D4981" i="1"/>
  <c r="G4981" i="1" s="1"/>
  <c r="H4981" i="1"/>
  <c r="A4982" i="1"/>
  <c r="B4982" i="1"/>
  <c r="D4982" i="1"/>
  <c r="G4982" i="1" s="1"/>
  <c r="H4982" i="1"/>
  <c r="A4983" i="1"/>
  <c r="B4983" i="1"/>
  <c r="D4983" i="1"/>
  <c r="G4983" i="1" s="1"/>
  <c r="H4983" i="1"/>
  <c r="A4984" i="1"/>
  <c r="B4984" i="1"/>
  <c r="D4984" i="1"/>
  <c r="G4984" i="1" s="1"/>
  <c r="H4984" i="1"/>
  <c r="A4985" i="1"/>
  <c r="B4985" i="1"/>
  <c r="D4985" i="1"/>
  <c r="G4985" i="1" s="1"/>
  <c r="H4985" i="1"/>
  <c r="A4986" i="1"/>
  <c r="B4986" i="1"/>
  <c r="D4986" i="1"/>
  <c r="G4986" i="1" s="1"/>
  <c r="H4986" i="1"/>
  <c r="A4987" i="1"/>
  <c r="B4987" i="1"/>
  <c r="D4987" i="1"/>
  <c r="G4987" i="1" s="1"/>
  <c r="H4987" i="1"/>
  <c r="A4988" i="1"/>
  <c r="B4988" i="1"/>
  <c r="D4988" i="1"/>
  <c r="G4988" i="1" s="1"/>
  <c r="H4988" i="1"/>
  <c r="A4989" i="1"/>
  <c r="B4989" i="1"/>
  <c r="D4989" i="1"/>
  <c r="G4989" i="1" s="1"/>
  <c r="H4989" i="1"/>
  <c r="A4990" i="1"/>
  <c r="B4990" i="1"/>
  <c r="D4990" i="1"/>
  <c r="G4990" i="1" s="1"/>
  <c r="H4990" i="1"/>
  <c r="A4991" i="1"/>
  <c r="B4991" i="1"/>
  <c r="D4991" i="1"/>
  <c r="G4991" i="1" s="1"/>
  <c r="H4991" i="1"/>
  <c r="A4992" i="1"/>
  <c r="B4992" i="1"/>
  <c r="D4992" i="1"/>
  <c r="G4992" i="1" s="1"/>
  <c r="H4992" i="1"/>
  <c r="A4993" i="1"/>
  <c r="B4993" i="1"/>
  <c r="D4993" i="1"/>
  <c r="G4993" i="1" s="1"/>
  <c r="H4993" i="1"/>
  <c r="A4994" i="1"/>
  <c r="B4994" i="1"/>
  <c r="D4994" i="1"/>
  <c r="G4994" i="1" s="1"/>
  <c r="H4994" i="1"/>
  <c r="A4995" i="1"/>
  <c r="B4995" i="1"/>
  <c r="D4995" i="1"/>
  <c r="G4995" i="1" s="1"/>
  <c r="H4995" i="1"/>
  <c r="A4996" i="1"/>
  <c r="B4996" i="1"/>
  <c r="D4996" i="1"/>
  <c r="G4996" i="1" s="1"/>
  <c r="H4996" i="1"/>
  <c r="A4997" i="1"/>
  <c r="B4997" i="1"/>
  <c r="D4997" i="1"/>
  <c r="G4997" i="1" s="1"/>
  <c r="H4997" i="1"/>
  <c r="A4998" i="1"/>
  <c r="B4998" i="1"/>
  <c r="D4998" i="1"/>
  <c r="G4998" i="1" s="1"/>
  <c r="H4998" i="1"/>
  <c r="A4999" i="1"/>
  <c r="B4999" i="1"/>
  <c r="D4999" i="1"/>
  <c r="G4999" i="1" s="1"/>
  <c r="H4999" i="1"/>
  <c r="A5000" i="1"/>
  <c r="B5000" i="1"/>
  <c r="D5000" i="1"/>
  <c r="G5000" i="1" s="1"/>
  <c r="H5000" i="1"/>
  <c r="A5001" i="1"/>
  <c r="B5001" i="1"/>
  <c r="D5001" i="1"/>
  <c r="G5001" i="1" s="1"/>
  <c r="H50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2" i="1"/>
  <c r="P2582" i="1" l="1"/>
  <c r="K3188" i="1"/>
  <c r="K782" i="1"/>
  <c r="K4963" i="1"/>
  <c r="K4919" i="1"/>
  <c r="J4907" i="1"/>
  <c r="K4889" i="1"/>
  <c r="K4883" i="1"/>
  <c r="J4847" i="1"/>
  <c r="J4844" i="1"/>
  <c r="K4841" i="1"/>
  <c r="K4957" i="1"/>
  <c r="I4956" i="1"/>
  <c r="J4954" i="1"/>
  <c r="K4951" i="1"/>
  <c r="J4763" i="1"/>
  <c r="J4760" i="1"/>
  <c r="J4751" i="1"/>
  <c r="J4748" i="1"/>
  <c r="J4736" i="1"/>
  <c r="J4730" i="1"/>
  <c r="K4727" i="1"/>
  <c r="J4718" i="1"/>
  <c r="K4715" i="1"/>
  <c r="K4712" i="1"/>
  <c r="J4703" i="1"/>
  <c r="J4700" i="1"/>
  <c r="K4694" i="1"/>
  <c r="J4691" i="1"/>
  <c r="K4688" i="1"/>
  <c r="J4679" i="1"/>
  <c r="J4676" i="1"/>
  <c r="J4667" i="1"/>
  <c r="J4664" i="1"/>
  <c r="K4658" i="1"/>
  <c r="J4655" i="1"/>
  <c r="K4614" i="1"/>
  <c r="J4611" i="1"/>
  <c r="J4510" i="1"/>
  <c r="J4507" i="1"/>
  <c r="K4400" i="1"/>
  <c r="K4300" i="1"/>
  <c r="K4294" i="1"/>
  <c r="J4285" i="1"/>
  <c r="J4282" i="1"/>
  <c r="J4273" i="1"/>
  <c r="K4270" i="1"/>
  <c r="K4261" i="1"/>
  <c r="K4258" i="1"/>
  <c r="J4166" i="1"/>
  <c r="K4002" i="1"/>
  <c r="J3996" i="1"/>
  <c r="K3990" i="1"/>
  <c r="J3984" i="1"/>
  <c r="K3981" i="1"/>
  <c r="J3975" i="1"/>
  <c r="J3972" i="1"/>
  <c r="K3907" i="1"/>
  <c r="L3907" i="1" s="1"/>
  <c r="K3901" i="1"/>
  <c r="K3898" i="1"/>
  <c r="K3895" i="1"/>
  <c r="K3889" i="1"/>
  <c r="J3886" i="1"/>
  <c r="I3733" i="1"/>
  <c r="K3731" i="1"/>
  <c r="K3716" i="1"/>
  <c r="J3713" i="1"/>
  <c r="J3707" i="1"/>
  <c r="K3669" i="1"/>
  <c r="K3657" i="1"/>
  <c r="J3648" i="1"/>
  <c r="K3645" i="1"/>
  <c r="J3642" i="1"/>
  <c r="J3610" i="1"/>
  <c r="K3592" i="1"/>
  <c r="K3586" i="1"/>
  <c r="K3580" i="1"/>
  <c r="J3577" i="1"/>
  <c r="K3574" i="1"/>
  <c r="J3553" i="1"/>
  <c r="J3550" i="1"/>
  <c r="K3544" i="1"/>
  <c r="J3541" i="1"/>
  <c r="K3509" i="1"/>
  <c r="J3367" i="1"/>
  <c r="J3361" i="1"/>
  <c r="J3358" i="1"/>
  <c r="K3352" i="1"/>
  <c r="K3349" i="1"/>
  <c r="J3242" i="1"/>
  <c r="J3236" i="1"/>
  <c r="K3233" i="1"/>
  <c r="J3230" i="1"/>
  <c r="K3115" i="1"/>
  <c r="J3109" i="1"/>
  <c r="J3106" i="1"/>
  <c r="K3100" i="1"/>
  <c r="K3091" i="1"/>
  <c r="J3082" i="1"/>
  <c r="K3079" i="1"/>
  <c r="J3073" i="1"/>
  <c r="J3070" i="1"/>
  <c r="K3064" i="1"/>
  <c r="J2898" i="1"/>
  <c r="K2895" i="1"/>
  <c r="J2785" i="1"/>
  <c r="K2779" i="1"/>
  <c r="K2776" i="1"/>
  <c r="K2720" i="1"/>
  <c r="K2717" i="1"/>
  <c r="I2669" i="1"/>
  <c r="J2661" i="1"/>
  <c r="J2658" i="1"/>
  <c r="K2652" i="1"/>
  <c r="K2640" i="1"/>
  <c r="J2593" i="1"/>
  <c r="J2584" i="1"/>
  <c r="K2465" i="1"/>
  <c r="J2343" i="1"/>
  <c r="K2275" i="1"/>
  <c r="J2272" i="1"/>
  <c r="J2129" i="1"/>
  <c r="J2126" i="1"/>
  <c r="K2123" i="1"/>
  <c r="J2117" i="1"/>
  <c r="J2114" i="1"/>
  <c r="J2105" i="1"/>
  <c r="J2102" i="1"/>
  <c r="K2090" i="1"/>
  <c r="K2087" i="1"/>
  <c r="J2081" i="1"/>
  <c r="K2072" i="1"/>
  <c r="J2069" i="1"/>
  <c r="K2057" i="1"/>
  <c r="K2051" i="1"/>
  <c r="I2024" i="1"/>
  <c r="K1869" i="1"/>
  <c r="K1866" i="1"/>
  <c r="J1863" i="1"/>
  <c r="J1828" i="1"/>
  <c r="K1813" i="1"/>
  <c r="J1810" i="1"/>
  <c r="J1721" i="1"/>
  <c r="J1718" i="1"/>
  <c r="K1626" i="1"/>
  <c r="K1623" i="1"/>
  <c r="I1605" i="1"/>
  <c r="J1486" i="1"/>
  <c r="J1483" i="1"/>
  <c r="J1477" i="1"/>
  <c r="J1474" i="1"/>
  <c r="K1465" i="1"/>
  <c r="J1331" i="1"/>
  <c r="J1233" i="1"/>
  <c r="M1233" i="1" s="1"/>
  <c r="K1230" i="1"/>
  <c r="K1227" i="1"/>
  <c r="K1215" i="1"/>
  <c r="J1212" i="1"/>
  <c r="J1209" i="1"/>
  <c r="K1203" i="1"/>
  <c r="J1200" i="1"/>
  <c r="K1197" i="1"/>
  <c r="J997" i="1"/>
  <c r="J988" i="1"/>
  <c r="K961" i="1"/>
  <c r="K955" i="1"/>
  <c r="J854" i="1"/>
  <c r="J733" i="1"/>
  <c r="J730" i="1"/>
  <c r="J698" i="1"/>
  <c r="J681" i="1"/>
  <c r="J669" i="1"/>
  <c r="J4966" i="1"/>
  <c r="J4910" i="1"/>
  <c r="J4995" i="1"/>
  <c r="J4992" i="1"/>
  <c r="J4983" i="1"/>
  <c r="K4945" i="1"/>
  <c r="J4942" i="1"/>
  <c r="I4843" i="1"/>
  <c r="P4843" i="1" s="1"/>
  <c r="I4654" i="1"/>
  <c r="K4652" i="1"/>
  <c r="I4625" i="1"/>
  <c r="I4610" i="1"/>
  <c r="P4610" i="1" s="1"/>
  <c r="K4608" i="1"/>
  <c r="K4605" i="1"/>
  <c r="K4602" i="1"/>
  <c r="J4599" i="1"/>
  <c r="J4596" i="1"/>
  <c r="J4501" i="1"/>
  <c r="K4492" i="1"/>
  <c r="J4489" i="1"/>
  <c r="K4480" i="1"/>
  <c r="J4477" i="1"/>
  <c r="K4468" i="1"/>
  <c r="K4462" i="1"/>
  <c r="K4456" i="1"/>
  <c r="J4450" i="1"/>
  <c r="K4444" i="1"/>
  <c r="J4441" i="1"/>
  <c r="I4420" i="1"/>
  <c r="P4420" i="1" s="1"/>
  <c r="J4397" i="1"/>
  <c r="K4391" i="1"/>
  <c r="J4388" i="1"/>
  <c r="J4385" i="1"/>
  <c r="J4338" i="1"/>
  <c r="J4249" i="1"/>
  <c r="K4246" i="1"/>
  <c r="J4237" i="1"/>
  <c r="J4234" i="1"/>
  <c r="K4228" i="1"/>
  <c r="J4225" i="1"/>
  <c r="J4222" i="1"/>
  <c r="K4213" i="1"/>
  <c r="K4210" i="1"/>
  <c r="I4195" i="1"/>
  <c r="P4195" i="1" s="1"/>
  <c r="K4148" i="1"/>
  <c r="J4142" i="1"/>
  <c r="J4139" i="1"/>
  <c r="K4136" i="1"/>
  <c r="I3968" i="1"/>
  <c r="K3966" i="1"/>
  <c r="K3963" i="1"/>
  <c r="K3954" i="1"/>
  <c r="J3874" i="1"/>
  <c r="K3871" i="1"/>
  <c r="K3865" i="1"/>
  <c r="J3859" i="1"/>
  <c r="J3856" i="1"/>
  <c r="K3853" i="1"/>
  <c r="K3841" i="1"/>
  <c r="J3832" i="1"/>
  <c r="K3636" i="1"/>
  <c r="K3532" i="1"/>
  <c r="J3503" i="1"/>
  <c r="J3494" i="1"/>
  <c r="J3482" i="1"/>
  <c r="J3479" i="1"/>
  <c r="K3467" i="1"/>
  <c r="J3343" i="1"/>
  <c r="K3340" i="1"/>
  <c r="J3334" i="1"/>
  <c r="J3331" i="1"/>
  <c r="J3310" i="1"/>
  <c r="J3307" i="1"/>
  <c r="J3295" i="1"/>
  <c r="J3283" i="1"/>
  <c r="K3218" i="1"/>
  <c r="J3209" i="1"/>
  <c r="K3177" i="1"/>
  <c r="J3165" i="1"/>
  <c r="J3162" i="1"/>
  <c r="J3061" i="1"/>
  <c r="J3052" i="1"/>
  <c r="J3049" i="1"/>
  <c r="K3040" i="1"/>
  <c r="K3028" i="1"/>
  <c r="J3016" i="1"/>
  <c r="J3013" i="1"/>
  <c r="K2770" i="1"/>
  <c r="K2764" i="1"/>
  <c r="J2711" i="1"/>
  <c r="J2708" i="1"/>
  <c r="J2634" i="1"/>
  <c r="J2581" i="1"/>
  <c r="J2569" i="1"/>
  <c r="I2536" i="1"/>
  <c r="J2456" i="1"/>
  <c r="J2447" i="1"/>
  <c r="J2444" i="1"/>
  <c r="J2331" i="1"/>
  <c r="K2325" i="1"/>
  <c r="K2322" i="1"/>
  <c r="K2316" i="1"/>
  <c r="J2310" i="1"/>
  <c r="K2269" i="1"/>
  <c r="K2266" i="1"/>
  <c r="K2260" i="1"/>
  <c r="J2245" i="1"/>
  <c r="K2239" i="1"/>
  <c r="J2236" i="1"/>
  <c r="J2233" i="1"/>
  <c r="J2224" i="1"/>
  <c r="J2221" i="1"/>
  <c r="J2048" i="1"/>
  <c r="K2039" i="1"/>
  <c r="K2036" i="1"/>
  <c r="J2024" i="1"/>
  <c r="K2015" i="1"/>
  <c r="J2012" i="1"/>
  <c r="J2006" i="1"/>
  <c r="K2003" i="1"/>
  <c r="J1706" i="1"/>
  <c r="K1608" i="1"/>
  <c r="K1605" i="1"/>
  <c r="K1602" i="1"/>
  <c r="K1593" i="1"/>
  <c r="K1587" i="1"/>
  <c r="K1569" i="1"/>
  <c r="K1560" i="1"/>
  <c r="K1557" i="1"/>
  <c r="J1548" i="1"/>
  <c r="K1539" i="1"/>
  <c r="J1456" i="1"/>
  <c r="K1453" i="1"/>
  <c r="J1447" i="1"/>
  <c r="K1441" i="1"/>
  <c r="J1435" i="1"/>
  <c r="J1423" i="1"/>
  <c r="J1420" i="1"/>
  <c r="K1417" i="1"/>
  <c r="K1414" i="1"/>
  <c r="K1411" i="1"/>
  <c r="J1188" i="1"/>
  <c r="K1185" i="1"/>
  <c r="J1182" i="1"/>
  <c r="J952" i="1"/>
  <c r="J848" i="1"/>
  <c r="J777" i="1"/>
  <c r="K774" i="1"/>
  <c r="J718" i="1"/>
  <c r="K715" i="1"/>
  <c r="K692" i="1"/>
  <c r="J657" i="1"/>
  <c r="K651" i="1"/>
  <c r="K645" i="1"/>
  <c r="K642" i="1"/>
  <c r="K639" i="1"/>
  <c r="K636" i="1"/>
  <c r="J633" i="1"/>
  <c r="J630" i="1"/>
  <c r="J621" i="1"/>
  <c r="K615" i="1"/>
  <c r="J603" i="1"/>
  <c r="J600" i="1"/>
  <c r="K579" i="1"/>
  <c r="J564" i="1"/>
  <c r="J555" i="1"/>
  <c r="J502" i="1"/>
  <c r="K4927" i="1"/>
  <c r="K4915" i="1"/>
  <c r="J4906" i="1"/>
  <c r="K4882" i="1"/>
  <c r="K4873" i="1"/>
  <c r="K4846" i="1"/>
  <c r="J4840" i="1"/>
  <c r="J4837" i="1"/>
  <c r="K4643" i="1"/>
  <c r="J4640" i="1"/>
  <c r="J4631" i="1"/>
  <c r="J4628" i="1"/>
  <c r="J4587" i="1"/>
  <c r="J4584" i="1"/>
  <c r="K4581" i="1"/>
  <c r="K4572" i="1"/>
  <c r="J4569" i="1"/>
  <c r="K4438" i="1"/>
  <c r="K4432" i="1"/>
  <c r="J4429" i="1"/>
  <c r="K4420" i="1"/>
  <c r="J4417" i="1"/>
  <c r="K4379" i="1"/>
  <c r="K4376" i="1"/>
  <c r="J4361" i="1"/>
  <c r="J4358" i="1"/>
  <c r="K4335" i="1"/>
  <c r="J4329" i="1"/>
  <c r="K4323" i="1"/>
  <c r="J4201" i="1"/>
  <c r="J4198" i="1"/>
  <c r="K4192" i="1"/>
  <c r="K4189" i="1"/>
  <c r="J4186" i="1"/>
  <c r="K4180" i="1"/>
  <c r="J4177" i="1"/>
  <c r="K4174" i="1"/>
  <c r="J4130" i="1"/>
  <c r="J4127" i="1"/>
  <c r="J4106" i="1"/>
  <c r="K3951" i="1"/>
  <c r="J3948" i="1"/>
  <c r="K3942" i="1"/>
  <c r="K3933" i="1"/>
  <c r="K3930" i="1"/>
  <c r="J3927" i="1"/>
  <c r="J3924" i="1"/>
  <c r="K3823" i="1"/>
  <c r="J3820" i="1"/>
  <c r="J3808" i="1"/>
  <c r="K3805" i="1"/>
  <c r="J3796" i="1"/>
  <c r="K3686" i="1"/>
  <c r="K3520" i="1"/>
  <c r="J3458" i="1"/>
  <c r="J3452" i="1"/>
  <c r="J3449" i="1"/>
  <c r="J3396" i="1"/>
  <c r="J3274" i="1"/>
  <c r="J3271" i="1"/>
  <c r="J3156" i="1"/>
  <c r="K2992" i="1"/>
  <c r="J2977" i="1"/>
  <c r="K2971" i="1"/>
  <c r="K2880" i="1"/>
  <c r="K2877" i="1"/>
  <c r="I2865" i="1"/>
  <c r="P2865" i="1" s="1"/>
  <c r="K2758" i="1"/>
  <c r="J2755" i="1"/>
  <c r="K2705" i="1"/>
  <c r="K2699" i="1"/>
  <c r="J2625" i="1"/>
  <c r="J2622" i="1"/>
  <c r="K2616" i="1"/>
  <c r="K2566" i="1"/>
  <c r="J2560" i="1"/>
  <c r="K2551" i="1"/>
  <c r="J2542" i="1"/>
  <c r="J2536" i="1"/>
  <c r="J2521" i="1"/>
  <c r="K2518" i="1"/>
  <c r="K2515" i="1"/>
  <c r="K2512" i="1"/>
  <c r="K2438" i="1"/>
  <c r="K2432" i="1"/>
  <c r="J2420" i="1"/>
  <c r="J2408" i="1"/>
  <c r="K2405" i="1"/>
  <c r="J2307" i="1"/>
  <c r="K2301" i="1"/>
  <c r="K2298" i="1"/>
  <c r="K2292" i="1"/>
  <c r="K2212" i="1"/>
  <c r="J2200" i="1"/>
  <c r="J1997" i="1"/>
  <c r="K1994" i="1"/>
  <c r="K1991" i="1"/>
  <c r="J1988" i="1"/>
  <c r="J1985" i="1"/>
  <c r="K1857" i="1"/>
  <c r="K1854" i="1"/>
  <c r="K1845" i="1"/>
  <c r="K1795" i="1"/>
  <c r="J1792" i="1"/>
  <c r="J1786" i="1"/>
  <c r="J1780" i="1"/>
  <c r="J1774" i="1"/>
  <c r="K1771" i="1"/>
  <c r="J1691" i="1"/>
  <c r="J1688" i="1"/>
  <c r="J1682" i="1"/>
  <c r="J1679" i="1"/>
  <c r="J1673" i="1"/>
  <c r="J1664" i="1"/>
  <c r="J1661" i="1"/>
  <c r="J1649" i="1"/>
  <c r="J1527" i="1"/>
  <c r="K1524" i="1"/>
  <c r="J1515" i="1"/>
  <c r="J1512" i="1"/>
  <c r="J1399" i="1"/>
  <c r="J1176" i="1"/>
  <c r="K1173" i="1"/>
  <c r="J1164" i="1"/>
  <c r="K1158" i="1"/>
  <c r="K1146" i="1"/>
  <c r="J1140" i="1"/>
  <c r="J1134" i="1"/>
  <c r="K1125" i="1"/>
  <c r="K1116" i="1"/>
  <c r="K1113" i="1"/>
  <c r="J1110" i="1"/>
  <c r="J1098" i="1"/>
  <c r="J1095" i="1"/>
  <c r="K1086" i="1"/>
  <c r="K1080" i="1"/>
  <c r="K1071" i="1"/>
  <c r="J1065" i="1"/>
  <c r="K949" i="1"/>
  <c r="J940" i="1"/>
  <c r="K937" i="1"/>
  <c r="J931" i="1"/>
  <c r="K928" i="1"/>
  <c r="J836" i="1"/>
  <c r="J827" i="1"/>
  <c r="K765" i="1"/>
  <c r="J762" i="1"/>
  <c r="J4959" i="1"/>
  <c r="K4933" i="1"/>
  <c r="K4924" i="1"/>
  <c r="K4912" i="1"/>
  <c r="K4903" i="1"/>
  <c r="K4894" i="1"/>
  <c r="J4885" i="1"/>
  <c r="J4876" i="1"/>
  <c r="J4843" i="1"/>
  <c r="J4834" i="1"/>
  <c r="K4831" i="1"/>
  <c r="J4828" i="1"/>
  <c r="J4825" i="1"/>
  <c r="K4822" i="1"/>
  <c r="K4807" i="1"/>
  <c r="J4783" i="1"/>
  <c r="J4780" i="1"/>
  <c r="J4777" i="1"/>
  <c r="J4765" i="1"/>
  <c r="I4726" i="1"/>
  <c r="P4726" i="1" s="1"/>
  <c r="K4616" i="1"/>
  <c r="K4566" i="1"/>
  <c r="J4560" i="1"/>
  <c r="K4554" i="1"/>
  <c r="J4551" i="1"/>
  <c r="J4548" i="1"/>
  <c r="J4539" i="1"/>
  <c r="J4536" i="1"/>
  <c r="J4524" i="1"/>
  <c r="K4518" i="1"/>
  <c r="K4408" i="1"/>
  <c r="J4405" i="1"/>
  <c r="J4402" i="1"/>
  <c r="K4355" i="1"/>
  <c r="K4352" i="1"/>
  <c r="J4349" i="1"/>
  <c r="K4317" i="1"/>
  <c r="J4314" i="1"/>
  <c r="J4094" i="1"/>
  <c r="J4082" i="1"/>
  <c r="J4070" i="1"/>
  <c r="J4067" i="1"/>
  <c r="J4061" i="1"/>
  <c r="J4031" i="1"/>
  <c r="J4028" i="1"/>
  <c r="J4025" i="1"/>
  <c r="J4022" i="1"/>
  <c r="J4019" i="1"/>
  <c r="J4016" i="1"/>
  <c r="J4007" i="1"/>
  <c r="K3918" i="1"/>
  <c r="J3915" i="1"/>
  <c r="K3909" i="1"/>
  <c r="I3792" i="1"/>
  <c r="P3792" i="1" s="1"/>
  <c r="K3781" i="1"/>
  <c r="J3775" i="1"/>
  <c r="J3763" i="1"/>
  <c r="J3760" i="1"/>
  <c r="K3745" i="1"/>
  <c r="I3682" i="1"/>
  <c r="K3677" i="1"/>
  <c r="K3674" i="1"/>
  <c r="I3543" i="1"/>
  <c r="P3543" i="1" s="1"/>
  <c r="I3448" i="1"/>
  <c r="P3448" i="1" s="1"/>
  <c r="K3446" i="1"/>
  <c r="K3437" i="1"/>
  <c r="K3434" i="1"/>
  <c r="J3428" i="1"/>
  <c r="K3425" i="1"/>
  <c r="J3413" i="1"/>
  <c r="K3393" i="1"/>
  <c r="J3384" i="1"/>
  <c r="J3381" i="1"/>
  <c r="J3247" i="1"/>
  <c r="J3153" i="1"/>
  <c r="J3144" i="1"/>
  <c r="J3141" i="1"/>
  <c r="K3120" i="1"/>
  <c r="I3066" i="1"/>
  <c r="K2965" i="1"/>
  <c r="K2936" i="1"/>
  <c r="J2930" i="1"/>
  <c r="J2921" i="1"/>
  <c r="J2909" i="1"/>
  <c r="J2900" i="1"/>
  <c r="J2874" i="1"/>
  <c r="J2871" i="1"/>
  <c r="K2865" i="1"/>
  <c r="J2862" i="1"/>
  <c r="J2859" i="1"/>
  <c r="J2850" i="1"/>
  <c r="J2847" i="1"/>
  <c r="K2841" i="1"/>
  <c r="J2838" i="1"/>
  <c r="K2835" i="1"/>
  <c r="J2826" i="1"/>
  <c r="K2823" i="1"/>
  <c r="K2817" i="1"/>
  <c r="J2814" i="1"/>
  <c r="K2811" i="1"/>
  <c r="J2802" i="1"/>
  <c r="J2799" i="1"/>
  <c r="J2752" i="1"/>
  <c r="J2743" i="1"/>
  <c r="J2740" i="1"/>
  <c r="K2737" i="1"/>
  <c r="K2731" i="1"/>
  <c r="K2728" i="1"/>
  <c r="K2696" i="1"/>
  <c r="K2693" i="1"/>
  <c r="J2690" i="1"/>
  <c r="J2687" i="1"/>
  <c r="K2681" i="1"/>
  <c r="K2610" i="1"/>
  <c r="J2607" i="1"/>
  <c r="J2494" i="1"/>
  <c r="K2482" i="1"/>
  <c r="J2393" i="1"/>
  <c r="K2390" i="1"/>
  <c r="K2381" i="1"/>
  <c r="K2378" i="1"/>
  <c r="K2369" i="1"/>
  <c r="K2366" i="1"/>
  <c r="K2354" i="1"/>
  <c r="K2283" i="1"/>
  <c r="K2188" i="1"/>
  <c r="J2185" i="1"/>
  <c r="K2179" i="1"/>
  <c r="J2176" i="1"/>
  <c r="J2173" i="1"/>
  <c r="J2170" i="1"/>
  <c r="K2167" i="1"/>
  <c r="K2164" i="1"/>
  <c r="J2161" i="1"/>
  <c r="J2140" i="1"/>
  <c r="J1973" i="1"/>
  <c r="K1967" i="1"/>
  <c r="J1961" i="1"/>
  <c r="K1958" i="1"/>
  <c r="J1946" i="1"/>
  <c r="K1943" i="1"/>
  <c r="J1925" i="1"/>
  <c r="K1922" i="1"/>
  <c r="K1919" i="1"/>
  <c r="J1913" i="1"/>
  <c r="J1910" i="1"/>
  <c r="K1907" i="1"/>
  <c r="K1895" i="1"/>
  <c r="J1889" i="1"/>
  <c r="J1880" i="1"/>
  <c r="K1839" i="1"/>
  <c r="J1768" i="1"/>
  <c r="J1741" i="1"/>
  <c r="J1732" i="1"/>
  <c r="J1643" i="1"/>
  <c r="J1387" i="1"/>
  <c r="K1384" i="1"/>
  <c r="J1378" i="1"/>
  <c r="K1375" i="1"/>
  <c r="K1372" i="1"/>
  <c r="J1369" i="1"/>
  <c r="J1366" i="1"/>
  <c r="K1357" i="1"/>
  <c r="J1345" i="1"/>
  <c r="K1339" i="1"/>
  <c r="K1333" i="1"/>
  <c r="J1292" i="1"/>
  <c r="J1283" i="1"/>
  <c r="J1259" i="1"/>
  <c r="J1256" i="1"/>
  <c r="I1232" i="1"/>
  <c r="P1232" i="1" s="1"/>
  <c r="K1062" i="1"/>
  <c r="K1059" i="1"/>
  <c r="K1056" i="1"/>
  <c r="J1050" i="1"/>
  <c r="K1044" i="1"/>
  <c r="K1032" i="1"/>
  <c r="J1029" i="1"/>
  <c r="J1026" i="1"/>
  <c r="K1017" i="1"/>
  <c r="K1008" i="1"/>
  <c r="J1005" i="1"/>
  <c r="K1002" i="1"/>
  <c r="K999" i="1"/>
  <c r="J925" i="1"/>
  <c r="K922" i="1"/>
  <c r="K907" i="1"/>
  <c r="J901" i="1"/>
  <c r="K892" i="1"/>
  <c r="K886" i="1"/>
  <c r="K883" i="1"/>
  <c r="K880" i="1"/>
  <c r="K877" i="1"/>
  <c r="K871" i="1"/>
  <c r="J865" i="1"/>
  <c r="K859" i="1"/>
  <c r="K809" i="1"/>
  <c r="J806" i="1"/>
  <c r="J803" i="1"/>
  <c r="K797" i="1"/>
  <c r="K791" i="1"/>
  <c r="J788" i="1"/>
  <c r="K785" i="1"/>
  <c r="K759" i="1"/>
  <c r="K703" i="1"/>
  <c r="J686" i="1"/>
  <c r="J683" i="1"/>
  <c r="K543" i="1"/>
  <c r="M543" i="1" s="1"/>
  <c r="J540" i="1"/>
  <c r="K528" i="1"/>
  <c r="K519" i="1"/>
  <c r="J516" i="1"/>
  <c r="J507" i="1"/>
  <c r="K4930" i="1"/>
  <c r="K4909" i="1"/>
  <c r="K4870" i="1"/>
  <c r="J4956" i="1"/>
  <c r="J4756" i="1"/>
  <c r="K4753" i="1"/>
  <c r="K4747" i="1"/>
  <c r="J4744" i="1"/>
  <c r="K4741" i="1"/>
  <c r="J4732" i="1"/>
  <c r="K4726" i="1"/>
  <c r="K4717" i="1"/>
  <c r="J4708" i="1"/>
  <c r="K4699" i="1"/>
  <c r="J4693" i="1"/>
  <c r="J4684" i="1"/>
  <c r="J4681" i="1"/>
  <c r="K4675" i="1"/>
  <c r="J4672" i="1"/>
  <c r="K4669" i="1"/>
  <c r="J4657" i="1"/>
  <c r="J4613" i="1"/>
  <c r="J4515" i="1"/>
  <c r="J4509" i="1"/>
  <c r="J4399" i="1"/>
  <c r="J4305" i="1"/>
  <c r="J4296" i="1"/>
  <c r="J4293" i="1"/>
  <c r="J4290" i="1"/>
  <c r="J4281" i="1"/>
  <c r="J4269" i="1"/>
  <c r="J4266" i="1"/>
  <c r="K4260" i="1"/>
  <c r="K4257" i="1"/>
  <c r="I4167" i="1"/>
  <c r="P4167" i="1" s="1"/>
  <c r="J3986" i="1"/>
  <c r="J3983" i="1"/>
  <c r="J3980" i="1"/>
  <c r="J3974" i="1"/>
  <c r="K3971" i="1"/>
  <c r="I3965" i="1"/>
  <c r="J3903" i="1"/>
  <c r="K3897" i="1"/>
  <c r="J3891" i="1"/>
  <c r="J3888" i="1"/>
  <c r="I3882" i="1"/>
  <c r="I3834" i="1"/>
  <c r="P3834" i="1" s="1"/>
  <c r="J3733" i="1"/>
  <c r="J3721" i="1"/>
  <c r="J3718" i="1"/>
  <c r="K3712" i="1"/>
  <c r="J3709" i="1"/>
  <c r="K3700" i="1"/>
  <c r="J3697" i="1"/>
  <c r="J3662" i="1"/>
  <c r="J3653" i="1"/>
  <c r="J3638" i="1"/>
  <c r="J3606" i="1"/>
  <c r="K3597" i="1"/>
  <c r="J3594" i="1"/>
  <c r="K3588" i="1"/>
  <c r="J3582" i="1"/>
  <c r="K3549" i="1"/>
  <c r="J3546" i="1"/>
  <c r="K3514" i="1"/>
  <c r="K3508" i="1"/>
  <c r="I3412" i="1"/>
  <c r="P3412" i="1" s="1"/>
  <c r="K3410" i="1"/>
  <c r="K3407" i="1"/>
  <c r="K3404" i="1"/>
  <c r="K3378" i="1"/>
  <c r="J3372" i="1"/>
  <c r="J3360" i="1"/>
  <c r="K3354" i="1"/>
  <c r="I3291" i="1"/>
  <c r="K3244" i="1"/>
  <c r="M3244" i="1" s="1"/>
  <c r="K3241" i="1"/>
  <c r="K3235" i="1"/>
  <c r="J3232" i="1"/>
  <c r="K3229" i="1"/>
  <c r="J3226" i="1"/>
  <c r="J3111" i="1"/>
  <c r="J3108" i="1"/>
  <c r="K3096" i="1"/>
  <c r="J3087" i="1"/>
  <c r="J3075" i="1"/>
  <c r="J3072" i="1"/>
  <c r="K2962" i="1"/>
  <c r="K2956" i="1"/>
  <c r="J2790" i="1"/>
  <c r="J2787" i="1"/>
  <c r="K2781" i="1"/>
  <c r="K2725" i="1"/>
  <c r="J2663" i="1"/>
  <c r="K2660" i="1"/>
  <c r="J2657" i="1"/>
  <c r="J2645" i="1"/>
  <c r="K2604" i="1"/>
  <c r="J2595" i="1"/>
  <c r="K2592" i="1"/>
  <c r="J2586" i="1"/>
  <c r="J2473" i="1"/>
  <c r="K2348" i="1"/>
  <c r="J2345" i="1"/>
  <c r="J2131" i="1"/>
  <c r="J2119" i="1"/>
  <c r="J2110" i="1"/>
  <c r="J2104" i="1"/>
  <c r="K2089" i="1"/>
  <c r="J2083" i="1"/>
  <c r="K2077" i="1"/>
  <c r="K2071" i="1"/>
  <c r="J2056" i="1"/>
  <c r="J2050" i="1"/>
  <c r="K1868" i="1"/>
  <c r="J1865" i="1"/>
  <c r="J1830" i="1"/>
  <c r="K1821" i="1"/>
  <c r="J1818" i="1"/>
  <c r="J1815" i="1"/>
  <c r="J1711" i="1"/>
  <c r="J1631" i="1"/>
  <c r="J1628" i="1"/>
  <c r="K1622" i="1"/>
  <c r="J1616" i="1"/>
  <c r="J1500" i="1"/>
  <c r="J1485" i="1"/>
  <c r="K1473" i="1"/>
  <c r="K1467" i="1"/>
  <c r="K1464" i="1"/>
  <c r="J1330" i="1"/>
  <c r="K1327" i="1"/>
  <c r="K1321" i="1"/>
  <c r="K1318" i="1"/>
  <c r="K1315" i="1"/>
  <c r="J1226" i="1"/>
  <c r="J1223" i="1"/>
  <c r="J1214" i="1"/>
  <c r="K1211" i="1"/>
  <c r="K1208" i="1"/>
  <c r="J1199" i="1"/>
  <c r="K996" i="1"/>
  <c r="J966" i="1"/>
  <c r="J957" i="1"/>
  <c r="K853" i="1"/>
  <c r="J741" i="1"/>
  <c r="J738" i="1"/>
  <c r="J735" i="1"/>
  <c r="J732" i="1"/>
  <c r="J729" i="1"/>
  <c r="J726" i="1"/>
  <c r="K700" i="1"/>
  <c r="L700" i="1" s="1"/>
  <c r="J662" i="1"/>
  <c r="J504" i="1"/>
  <c r="K4994" i="1"/>
  <c r="J4991" i="1"/>
  <c r="J4982" i="1"/>
  <c r="K4979" i="1"/>
  <c r="J4947" i="1"/>
  <c r="J4944" i="1"/>
  <c r="J4935" i="1"/>
  <c r="I4908" i="1"/>
  <c r="P4908" i="1" s="1"/>
  <c r="K4654" i="1"/>
  <c r="J4648" i="1"/>
  <c r="J4610" i="1"/>
  <c r="J4607" i="1"/>
  <c r="K4604" i="1"/>
  <c r="K4592" i="1"/>
  <c r="K4500" i="1"/>
  <c r="K4494" i="1"/>
  <c r="J4485" i="1"/>
  <c r="K4482" i="1"/>
  <c r="K4476" i="1"/>
  <c r="J4473" i="1"/>
  <c r="K4470" i="1"/>
  <c r="J4464" i="1"/>
  <c r="J4461" i="1"/>
  <c r="K4458" i="1"/>
  <c r="J4452" i="1"/>
  <c r="J4449" i="1"/>
  <c r="J4396" i="1"/>
  <c r="J4387" i="1"/>
  <c r="J4248" i="1"/>
  <c r="J4245" i="1"/>
  <c r="J4242" i="1"/>
  <c r="J4233" i="1"/>
  <c r="J4230" i="1"/>
  <c r="K4224" i="1"/>
  <c r="J4218" i="1"/>
  <c r="K4209" i="1"/>
  <c r="J4206" i="1"/>
  <c r="K4165" i="1"/>
  <c r="K4153" i="1"/>
  <c r="J4150" i="1"/>
  <c r="K4144" i="1"/>
  <c r="J4141" i="1"/>
  <c r="K4138" i="1"/>
  <c r="J3968" i="1"/>
  <c r="J3962" i="1"/>
  <c r="J3959" i="1"/>
  <c r="K3882" i="1"/>
  <c r="J3876" i="1"/>
  <c r="K3873" i="1"/>
  <c r="J3867" i="1"/>
  <c r="K3861" i="1"/>
  <c r="K3858" i="1"/>
  <c r="K3855" i="1"/>
  <c r="K3849" i="1"/>
  <c r="J3843" i="1"/>
  <c r="J3840" i="1"/>
  <c r="K3834" i="1"/>
  <c r="J3694" i="1"/>
  <c r="L3694" i="1" s="1"/>
  <c r="K3688" i="1"/>
  <c r="K3635" i="1"/>
  <c r="J3626" i="1"/>
  <c r="J3534" i="1"/>
  <c r="K3528" i="1"/>
  <c r="K3525" i="1"/>
  <c r="J3522" i="1"/>
  <c r="J3505" i="1"/>
  <c r="J3493" i="1"/>
  <c r="J3481" i="1"/>
  <c r="J3469" i="1"/>
  <c r="J3401" i="1"/>
  <c r="J3339" i="1"/>
  <c r="J3336" i="1"/>
  <c r="K3324" i="1"/>
  <c r="K3318" i="1"/>
  <c r="K3312" i="1"/>
  <c r="K3306" i="1"/>
  <c r="J3303" i="1"/>
  <c r="J3291" i="1"/>
  <c r="K3220" i="1"/>
  <c r="K3208" i="1"/>
  <c r="J3205" i="1"/>
  <c r="K3185" i="1"/>
  <c r="K3182" i="1"/>
  <c r="K3176" i="1"/>
  <c r="K3170" i="1"/>
  <c r="J3057" i="1"/>
  <c r="J3048" i="1"/>
  <c r="J3042" i="1"/>
  <c r="J3030" i="1"/>
  <c r="J3018" i="1"/>
  <c r="I2976" i="1"/>
  <c r="J2888" i="1"/>
  <c r="L2888" i="1" s="1"/>
  <c r="J2766" i="1"/>
  <c r="J2716" i="1"/>
  <c r="L2716" i="1" s="1"/>
  <c r="J2636" i="1"/>
  <c r="J2577" i="1"/>
  <c r="K2574" i="1"/>
  <c r="J2571" i="1"/>
  <c r="J2458" i="1"/>
  <c r="J2455" i="1"/>
  <c r="K2446" i="1"/>
  <c r="I2431" i="1"/>
  <c r="P2431" i="1" s="1"/>
  <c r="I2416" i="1"/>
  <c r="J2333" i="1"/>
  <c r="K2330" i="1"/>
  <c r="J2324" i="1"/>
  <c r="J2312" i="1"/>
  <c r="J2271" i="1"/>
  <c r="M2271" i="1" s="1"/>
  <c r="J2256" i="1"/>
  <c r="J2253" i="1"/>
  <c r="K2247" i="1"/>
  <c r="J2238" i="1"/>
  <c r="K2232" i="1"/>
  <c r="J2229" i="1"/>
  <c r="J2226" i="1"/>
  <c r="K2220" i="1"/>
  <c r="K2217" i="1"/>
  <c r="J2214" i="1"/>
  <c r="J2047" i="1"/>
  <c r="J2041" i="1"/>
  <c r="J2035" i="1"/>
  <c r="K2029" i="1"/>
  <c r="J2020" i="1"/>
  <c r="J2017" i="1"/>
  <c r="J2014" i="1"/>
  <c r="J2002" i="1"/>
  <c r="J1803" i="1"/>
  <c r="K1613" i="1"/>
  <c r="J1610" i="1"/>
  <c r="J1607" i="1"/>
  <c r="J1604" i="1"/>
  <c r="K1598" i="1"/>
  <c r="J1595" i="1"/>
  <c r="J1592" i="1"/>
  <c r="K1589" i="1"/>
  <c r="J1586" i="1"/>
  <c r="J1583" i="1"/>
  <c r="J1580" i="1"/>
  <c r="K1571" i="1"/>
  <c r="J1568" i="1"/>
  <c r="K1562" i="1"/>
  <c r="J1556" i="1"/>
  <c r="J1547" i="1"/>
  <c r="J1544" i="1"/>
  <c r="K1458" i="1"/>
  <c r="J1443" i="1"/>
  <c r="K1440" i="1"/>
  <c r="K1434" i="1"/>
  <c r="J1431" i="1"/>
  <c r="K1416" i="1"/>
  <c r="J1187" i="1"/>
  <c r="J1184" i="1"/>
  <c r="K1181" i="1"/>
  <c r="J1178" i="1"/>
  <c r="K723" i="1"/>
  <c r="J717" i="1"/>
  <c r="J714" i="1"/>
  <c r="K653" i="1"/>
  <c r="K641" i="1"/>
  <c r="J632" i="1"/>
  <c r="J620" i="1"/>
  <c r="K617" i="1"/>
  <c r="K614" i="1"/>
  <c r="J611" i="1"/>
  <c r="J608" i="1"/>
  <c r="K605" i="1"/>
  <c r="J590" i="1"/>
  <c r="J587" i="1"/>
  <c r="J578" i="1"/>
  <c r="K563" i="1"/>
  <c r="J554" i="1"/>
  <c r="J551" i="1"/>
  <c r="J4920" i="1"/>
  <c r="J4908" i="1"/>
  <c r="K4878" i="1"/>
  <c r="J4839" i="1"/>
  <c r="K4642" i="1"/>
  <c r="K4639" i="1"/>
  <c r="J4633" i="1"/>
  <c r="K4630" i="1"/>
  <c r="K4627" i="1"/>
  <c r="J4624" i="1"/>
  <c r="K4583" i="1"/>
  <c r="J4580" i="1"/>
  <c r="J4577" i="1"/>
  <c r="K4571" i="1"/>
  <c r="J4568" i="1"/>
  <c r="J4440" i="1"/>
  <c r="M4440" i="1" s="1"/>
  <c r="J4437" i="1"/>
  <c r="J4428" i="1"/>
  <c r="J4425" i="1"/>
  <c r="K4422" i="1"/>
  <c r="J4419" i="1"/>
  <c r="J4416" i="1"/>
  <c r="K4410" i="1"/>
  <c r="J4381" i="1"/>
  <c r="J4372" i="1"/>
  <c r="J4369" i="1"/>
  <c r="J4366" i="1"/>
  <c r="J4331" i="1"/>
  <c r="K4328" i="1"/>
  <c r="J4325" i="1"/>
  <c r="J4319" i="1"/>
  <c r="K4197" i="1"/>
  <c r="J4194" i="1"/>
  <c r="J4185" i="1"/>
  <c r="J4182" i="1"/>
  <c r="K4132" i="1"/>
  <c r="J4126" i="1"/>
  <c r="J4117" i="1"/>
  <c r="J4114" i="1"/>
  <c r="K4108" i="1"/>
  <c r="K4105" i="1"/>
  <c r="K4102" i="1"/>
  <c r="I4069" i="1"/>
  <c r="P4069" i="1" s="1"/>
  <c r="K3950" i="1"/>
  <c r="K3947" i="1"/>
  <c r="J3938" i="1"/>
  <c r="K3935" i="1"/>
  <c r="J3926" i="1"/>
  <c r="K3822" i="1"/>
  <c r="J3816" i="1"/>
  <c r="K3810" i="1"/>
  <c r="J3804" i="1"/>
  <c r="K3801" i="1"/>
  <c r="K3798" i="1"/>
  <c r="K3795" i="1"/>
  <c r="K3617" i="1"/>
  <c r="J3460" i="1"/>
  <c r="J3457" i="1"/>
  <c r="J3454" i="1"/>
  <c r="J3451" i="1"/>
  <c r="J3398" i="1"/>
  <c r="J3276" i="1"/>
  <c r="K3270" i="1"/>
  <c r="J3267" i="1"/>
  <c r="K3264" i="1"/>
  <c r="J3202" i="1"/>
  <c r="K3199" i="1"/>
  <c r="J3190" i="1"/>
  <c r="K3009" i="1"/>
  <c r="J3006" i="1"/>
  <c r="J3000" i="1"/>
  <c r="K2997" i="1"/>
  <c r="J2985" i="1"/>
  <c r="J2979" i="1"/>
  <c r="K2973" i="1"/>
  <c r="J2885" i="1"/>
  <c r="J2704" i="1"/>
  <c r="I2683" i="1"/>
  <c r="P2683" i="1" s="1"/>
  <c r="P2632" i="1"/>
  <c r="K2618" i="1"/>
  <c r="J2559" i="1"/>
  <c r="J2547" i="1"/>
  <c r="K2544" i="1"/>
  <c r="K2541" i="1"/>
  <c r="J2538" i="1"/>
  <c r="K2535" i="1"/>
  <c r="K2517" i="1"/>
  <c r="J2514" i="1"/>
  <c r="J2511" i="1"/>
  <c r="K2440" i="1"/>
  <c r="J2437" i="1"/>
  <c r="K2434" i="1"/>
  <c r="J2425" i="1"/>
  <c r="J2416" i="1"/>
  <c r="J2413" i="1"/>
  <c r="K2407" i="1"/>
  <c r="K2309" i="1"/>
  <c r="L2309" i="1" s="1"/>
  <c r="K2306" i="1"/>
  <c r="J2300" i="1"/>
  <c r="P2213" i="1"/>
  <c r="K2211" i="1"/>
  <c r="J2205" i="1"/>
  <c r="J2202" i="1"/>
  <c r="K2196" i="1"/>
  <c r="J2193" i="1"/>
  <c r="K1981" i="1"/>
  <c r="I1972" i="1"/>
  <c r="P1972" i="1" s="1"/>
  <c r="I1942" i="1"/>
  <c r="K1856" i="1"/>
  <c r="J1841" i="1"/>
  <c r="J1794" i="1"/>
  <c r="J1791" i="1"/>
  <c r="J1699" i="1"/>
  <c r="M1699" i="1" s="1"/>
  <c r="K1690" i="1"/>
  <c r="K1681" i="1"/>
  <c r="K1678" i="1"/>
  <c r="J1675" i="1"/>
  <c r="K1669" i="1"/>
  <c r="K1666" i="1"/>
  <c r="J1660" i="1"/>
  <c r="K1657" i="1"/>
  <c r="J1651" i="1"/>
  <c r="J1648" i="1"/>
  <c r="K1535" i="1"/>
  <c r="J1532" i="1"/>
  <c r="K1523" i="1"/>
  <c r="K1517" i="1"/>
  <c r="J1511" i="1"/>
  <c r="K1401" i="1"/>
  <c r="J1398" i="1"/>
  <c r="J1389" i="1"/>
  <c r="I1177" i="1"/>
  <c r="P1177" i="1" s="1"/>
  <c r="K1175" i="1"/>
  <c r="K1169" i="1"/>
  <c r="J1166" i="1"/>
  <c r="J1157" i="1"/>
  <c r="J1154" i="1"/>
  <c r="J1145" i="1"/>
  <c r="K1142" i="1"/>
  <c r="K1139" i="1"/>
  <c r="K1133" i="1"/>
  <c r="K1127" i="1"/>
  <c r="K1124" i="1"/>
  <c r="J1121" i="1"/>
  <c r="J1100" i="1"/>
  <c r="J1097" i="1"/>
  <c r="K1094" i="1"/>
  <c r="J1082" i="1"/>
  <c r="J1076" i="1"/>
  <c r="J1073" i="1"/>
  <c r="J1064" i="1"/>
  <c r="I1037" i="1"/>
  <c r="P1037" i="1" s="1"/>
  <c r="K945" i="1"/>
  <c r="J942" i="1"/>
  <c r="K936" i="1"/>
  <c r="K933" i="1"/>
  <c r="J930" i="1"/>
  <c r="J844" i="1"/>
  <c r="K826" i="1"/>
  <c r="J820" i="1"/>
  <c r="J817" i="1"/>
  <c r="J773" i="1"/>
  <c r="L773" i="1" s="1"/>
  <c r="J770" i="1"/>
  <c r="K761" i="1"/>
  <c r="K4932" i="1"/>
  <c r="J4923" i="1"/>
  <c r="K4842" i="1"/>
  <c r="J4957" i="1"/>
  <c r="K4830" i="1"/>
  <c r="K4827" i="1"/>
  <c r="J4824" i="1"/>
  <c r="K4818" i="1"/>
  <c r="J4815" i="1"/>
  <c r="K4806" i="1"/>
  <c r="J4803" i="1"/>
  <c r="J4800" i="1"/>
  <c r="K4797" i="1"/>
  <c r="K4788" i="1"/>
  <c r="K4779" i="1"/>
  <c r="I4689" i="1"/>
  <c r="J4618" i="1"/>
  <c r="K4615" i="1"/>
  <c r="K4562" i="1"/>
  <c r="J4559" i="1"/>
  <c r="J4556" i="1"/>
  <c r="K4550" i="1"/>
  <c r="K4544" i="1"/>
  <c r="K4535" i="1"/>
  <c r="J4532" i="1"/>
  <c r="J4529" i="1"/>
  <c r="J4523" i="1"/>
  <c r="J4520" i="1"/>
  <c r="J4407" i="1"/>
  <c r="J4404" i="1"/>
  <c r="J4348" i="1"/>
  <c r="J4316" i="1"/>
  <c r="J4310" i="1"/>
  <c r="J4173" i="1"/>
  <c r="M4173" i="1" s="1"/>
  <c r="J4090" i="1"/>
  <c r="K4084" i="1"/>
  <c r="K4078" i="1"/>
  <c r="K4072" i="1"/>
  <c r="J4066" i="1"/>
  <c r="J4057" i="1"/>
  <c r="J4045" i="1"/>
  <c r="J4042" i="1"/>
  <c r="J4039" i="1"/>
  <c r="K4033" i="1"/>
  <c r="J4030" i="1"/>
  <c r="K4024" i="1"/>
  <c r="K4021" i="1"/>
  <c r="J4018" i="1"/>
  <c r="J3920" i="1"/>
  <c r="J3914" i="1"/>
  <c r="J3911" i="1"/>
  <c r="J3792" i="1"/>
  <c r="J3780" i="1"/>
  <c r="J3774" i="1"/>
  <c r="J3771" i="1"/>
  <c r="K3765" i="1"/>
  <c r="J3762" i="1"/>
  <c r="J3756" i="1"/>
  <c r="K3738" i="1"/>
  <c r="K3735" i="1"/>
  <c r="J3682" i="1"/>
  <c r="I3608" i="1"/>
  <c r="P3608" i="1" s="1"/>
  <c r="K3448" i="1"/>
  <c r="K3439" i="1"/>
  <c r="K3436" i="1"/>
  <c r="J3430" i="1"/>
  <c r="J3427" i="1"/>
  <c r="K3421" i="1"/>
  <c r="J3418" i="1"/>
  <c r="K3415" i="1"/>
  <c r="K3389" i="1"/>
  <c r="J3386" i="1"/>
  <c r="K3258" i="1"/>
  <c r="J3255" i="1"/>
  <c r="K3152" i="1"/>
  <c r="J3140" i="1"/>
  <c r="J3137" i="1"/>
  <c r="K3128" i="1"/>
  <c r="J2967" i="1"/>
  <c r="K2941" i="1"/>
  <c r="J2938" i="1"/>
  <c r="J2932" i="1"/>
  <c r="K2923" i="1"/>
  <c r="K2914" i="1"/>
  <c r="K2911" i="1"/>
  <c r="J2905" i="1"/>
  <c r="J2876" i="1"/>
  <c r="K2864" i="1"/>
  <c r="J2855" i="1"/>
  <c r="J2852" i="1"/>
  <c r="K2849" i="1"/>
  <c r="J2843" i="1"/>
  <c r="J2840" i="1"/>
  <c r="J2831" i="1"/>
  <c r="J2828" i="1"/>
  <c r="J2807" i="1"/>
  <c r="J2804" i="1"/>
  <c r="K2801" i="1"/>
  <c r="J2745" i="1"/>
  <c r="J2742" i="1"/>
  <c r="K2739" i="1"/>
  <c r="K2730" i="1"/>
  <c r="J2727" i="1"/>
  <c r="K2695" i="1"/>
  <c r="K2692" i="1"/>
  <c r="K2689" i="1"/>
  <c r="K2683" i="1"/>
  <c r="J2677" i="1"/>
  <c r="K2612" i="1"/>
  <c r="J2609" i="1"/>
  <c r="I2510" i="1"/>
  <c r="P2510" i="1" s="1"/>
  <c r="J2508" i="1"/>
  <c r="J2496" i="1"/>
  <c r="K2484" i="1"/>
  <c r="K2481" i="1"/>
  <c r="J2398" i="1"/>
  <c r="J2386" i="1"/>
  <c r="J2383" i="1"/>
  <c r="J2377" i="1"/>
  <c r="J2374" i="1"/>
  <c r="J2365" i="1"/>
  <c r="K2356" i="1"/>
  <c r="J2353" i="1"/>
  <c r="J2350" i="1"/>
  <c r="J2288" i="1"/>
  <c r="M2288" i="1" s="1"/>
  <c r="J2285" i="1"/>
  <c r="K2282" i="1"/>
  <c r="J2279" i="1"/>
  <c r="J2181" i="1"/>
  <c r="J2178" i="1"/>
  <c r="J2175" i="1"/>
  <c r="K2172" i="1"/>
  <c r="J2160" i="1"/>
  <c r="J2151" i="1"/>
  <c r="K2145" i="1"/>
  <c r="J2142" i="1"/>
  <c r="J1972" i="1"/>
  <c r="K1969" i="1"/>
  <c r="K1957" i="1"/>
  <c r="J1945" i="1"/>
  <c r="J1942" i="1"/>
  <c r="J1933" i="1"/>
  <c r="J1918" i="1"/>
  <c r="J1906" i="1"/>
  <c r="J1903" i="1"/>
  <c r="J1894" i="1"/>
  <c r="J1891" i="1"/>
  <c r="K1888" i="1"/>
  <c r="J1882" i="1"/>
  <c r="J1873" i="1"/>
  <c r="I1840" i="1"/>
  <c r="K1838" i="1"/>
  <c r="K1770" i="1"/>
  <c r="J1767" i="1"/>
  <c r="K1752" i="1"/>
  <c r="J1743" i="1"/>
  <c r="K1740" i="1"/>
  <c r="K1737" i="1"/>
  <c r="K1734" i="1"/>
  <c r="J1639" i="1"/>
  <c r="K1633" i="1"/>
  <c r="J1386" i="1"/>
  <c r="J1374" i="1"/>
  <c r="J1362" i="1"/>
  <c r="J1350" i="1"/>
  <c r="K1344" i="1"/>
  <c r="K1341" i="1"/>
  <c r="J1338" i="1"/>
  <c r="J1306" i="1"/>
  <c r="K1303" i="1"/>
  <c r="J1297" i="1"/>
  <c r="J1294" i="1"/>
  <c r="K1291" i="1"/>
  <c r="J1285" i="1"/>
  <c r="K1273" i="1"/>
  <c r="K1267" i="1"/>
  <c r="J1261" i="1"/>
  <c r="J1258" i="1"/>
  <c r="K1255" i="1"/>
  <c r="J1234" i="1"/>
  <c r="J1052" i="1"/>
  <c r="J1049" i="1"/>
  <c r="J1043" i="1"/>
  <c r="J1031" i="1"/>
  <c r="J1028" i="1"/>
  <c r="J1010" i="1"/>
  <c r="K1001" i="1"/>
  <c r="K924" i="1"/>
  <c r="K921" i="1"/>
  <c r="K915" i="1"/>
  <c r="J909" i="1"/>
  <c r="K900" i="1"/>
  <c r="J894" i="1"/>
  <c r="K891" i="1"/>
  <c r="K888" i="1"/>
  <c r="K885" i="1"/>
  <c r="J882" i="1"/>
  <c r="K876" i="1"/>
  <c r="K870" i="1"/>
  <c r="J858" i="1"/>
  <c r="K814" i="1"/>
  <c r="K805" i="1"/>
  <c r="J796" i="1"/>
  <c r="J784" i="1"/>
  <c r="K758" i="1"/>
  <c r="J705" i="1"/>
  <c r="J688" i="1"/>
  <c r="J685" i="1"/>
  <c r="J542" i="1"/>
  <c r="J518" i="1"/>
  <c r="J506" i="1"/>
  <c r="J4887" i="1"/>
  <c r="J4875" i="1"/>
  <c r="J4857" i="1"/>
  <c r="J4845" i="1"/>
  <c r="I4972" i="1"/>
  <c r="K4764" i="1"/>
  <c r="M4764" i="1" s="1"/>
  <c r="K4758" i="1"/>
  <c r="J4752" i="1"/>
  <c r="K4746" i="1"/>
  <c r="K4734" i="1"/>
  <c r="J4728" i="1"/>
  <c r="K4719" i="1"/>
  <c r="J4716" i="1"/>
  <c r="K4710" i="1"/>
  <c r="K4707" i="1"/>
  <c r="J4704" i="1"/>
  <c r="J4701" i="1"/>
  <c r="K4692" i="1"/>
  <c r="K4686" i="1"/>
  <c r="K4683" i="1"/>
  <c r="K4674" i="1"/>
  <c r="K4668" i="1"/>
  <c r="J4665" i="1"/>
  <c r="J4656" i="1"/>
  <c r="K4612" i="1"/>
  <c r="K4514" i="1"/>
  <c r="J4505" i="1"/>
  <c r="K4502" i="1"/>
  <c r="I4472" i="1"/>
  <c r="P4472" i="1" s="1"/>
  <c r="J4401" i="1"/>
  <c r="K4398" i="1"/>
  <c r="K4345" i="1"/>
  <c r="J4342" i="1"/>
  <c r="K4304" i="1"/>
  <c r="J4298" i="1"/>
  <c r="K4295" i="1"/>
  <c r="K4289" i="1"/>
  <c r="J4286" i="1"/>
  <c r="J4283" i="1"/>
  <c r="K4268" i="1"/>
  <c r="J4262" i="1"/>
  <c r="K4006" i="1"/>
  <c r="K4003" i="1"/>
  <c r="J4000" i="1"/>
  <c r="K3991" i="1"/>
  <c r="K3982" i="1"/>
  <c r="J3899" i="1"/>
  <c r="J3896" i="1"/>
  <c r="K3729" i="1"/>
  <c r="J3717" i="1"/>
  <c r="J3702" i="1"/>
  <c r="J3669" i="1"/>
  <c r="J3667" i="1"/>
  <c r="K3664" i="1"/>
  <c r="J3661" i="1"/>
  <c r="J3658" i="1"/>
  <c r="K3640" i="1"/>
  <c r="K3610" i="1"/>
  <c r="K3602" i="1"/>
  <c r="J3599" i="1"/>
  <c r="K3596" i="1"/>
  <c r="J3590" i="1"/>
  <c r="K3584" i="1"/>
  <c r="J3578" i="1"/>
  <c r="J3575" i="1"/>
  <c r="J3569" i="1"/>
  <c r="J3566" i="1"/>
  <c r="J3563" i="1"/>
  <c r="K3557" i="1"/>
  <c r="J3551" i="1"/>
  <c r="K3545" i="1"/>
  <c r="I3483" i="1"/>
  <c r="P3483" i="1" s="1"/>
  <c r="K3412" i="1"/>
  <c r="K3409" i="1"/>
  <c r="J3406" i="1"/>
  <c r="J3377" i="1"/>
  <c r="K3374" i="1"/>
  <c r="K3365" i="1"/>
  <c r="K3356" i="1"/>
  <c r="J3353" i="1"/>
  <c r="J3350" i="1"/>
  <c r="J3237" i="1"/>
  <c r="J3234" i="1"/>
  <c r="J3231" i="1"/>
  <c r="J3225" i="1"/>
  <c r="J3222" i="1"/>
  <c r="K3187" i="1"/>
  <c r="I3163" i="1"/>
  <c r="P3163" i="1" s="1"/>
  <c r="I3115" i="1"/>
  <c r="K3113" i="1"/>
  <c r="K3107" i="1"/>
  <c r="J3104" i="1"/>
  <c r="K3098" i="1"/>
  <c r="J3089" i="1"/>
  <c r="K3086" i="1"/>
  <c r="J3080" i="1"/>
  <c r="K3077" i="1"/>
  <c r="J3068" i="1"/>
  <c r="K3062" i="1"/>
  <c r="K2890" i="1"/>
  <c r="K2792" i="1"/>
  <c r="M2792" i="1" s="1"/>
  <c r="K2789" i="1"/>
  <c r="K2718" i="1"/>
  <c r="K2668" i="1"/>
  <c r="K2662" i="1"/>
  <c r="J2659" i="1"/>
  <c r="J2644" i="1"/>
  <c r="K2600" i="1"/>
  <c r="J2597" i="1"/>
  <c r="J2588" i="1"/>
  <c r="K2475" i="1"/>
  <c r="L2475" i="1" s="1"/>
  <c r="K2469" i="1"/>
  <c r="J2338" i="1"/>
  <c r="K2276" i="1"/>
  <c r="K2130" i="1"/>
  <c r="J2118" i="1"/>
  <c r="J2112" i="1"/>
  <c r="J2106" i="1"/>
  <c r="J2103" i="1"/>
  <c r="K2079" i="1"/>
  <c r="K2073" i="1"/>
  <c r="K2070" i="1"/>
  <c r="K2067" i="1"/>
  <c r="K2055" i="1"/>
  <c r="J1870" i="1"/>
  <c r="K1864" i="1"/>
  <c r="K1826" i="1"/>
  <c r="J1820" i="1"/>
  <c r="J1817" i="1"/>
  <c r="K1731" i="1"/>
  <c r="J1728" i="1"/>
  <c r="K1713" i="1"/>
  <c r="K1630" i="1"/>
  <c r="I1561" i="1"/>
  <c r="P1561" i="1" s="1"/>
  <c r="J1499" i="1"/>
  <c r="J1484" i="1"/>
  <c r="J1481" i="1"/>
  <c r="K1475" i="1"/>
  <c r="J1469" i="1"/>
  <c r="J1466" i="1"/>
  <c r="J1326" i="1"/>
  <c r="K1320" i="1"/>
  <c r="J1317" i="1"/>
  <c r="K1314" i="1"/>
  <c r="J1231" i="1"/>
  <c r="J1228" i="1"/>
  <c r="J1222" i="1"/>
  <c r="K1219" i="1"/>
  <c r="J1210" i="1"/>
  <c r="J1207" i="1"/>
  <c r="J1204" i="1"/>
  <c r="J1195" i="1"/>
  <c r="J998" i="1"/>
  <c r="J974" i="1"/>
  <c r="J959" i="1"/>
  <c r="J728" i="1"/>
  <c r="K699" i="1"/>
  <c r="J682" i="1"/>
  <c r="L682" i="1" s="1"/>
  <c r="K661" i="1"/>
  <c r="J658" i="1"/>
  <c r="J4967" i="1"/>
  <c r="M4967" i="1" s="1"/>
  <c r="J4958" i="1"/>
  <c r="K4890" i="1"/>
  <c r="K4987" i="1"/>
  <c r="K4984" i="1"/>
  <c r="J4978" i="1"/>
  <c r="K4975" i="1"/>
  <c r="K4972" i="1"/>
  <c r="J4969" i="1"/>
  <c r="K4650" i="1"/>
  <c r="K4609" i="1"/>
  <c r="K4606" i="1"/>
  <c r="J4603" i="1"/>
  <c r="I4501" i="1"/>
  <c r="P4501" i="1" s="1"/>
  <c r="J4499" i="1"/>
  <c r="K4496" i="1"/>
  <c r="J4493" i="1"/>
  <c r="K4490" i="1"/>
  <c r="J4487" i="1"/>
  <c r="J4481" i="1"/>
  <c r="K4478" i="1"/>
  <c r="J4475" i="1"/>
  <c r="K4472" i="1"/>
  <c r="K4466" i="1"/>
  <c r="J4463" i="1"/>
  <c r="K4460" i="1"/>
  <c r="J4457" i="1"/>
  <c r="K4454" i="1"/>
  <c r="K4448" i="1"/>
  <c r="J4445" i="1"/>
  <c r="K4442" i="1"/>
  <c r="K4395" i="1"/>
  <c r="J4392" i="1"/>
  <c r="J4386" i="1"/>
  <c r="K4253" i="1"/>
  <c r="J4250" i="1"/>
  <c r="J4247" i="1"/>
  <c r="J4241" i="1"/>
  <c r="J4238" i="1"/>
  <c r="J4226" i="1"/>
  <c r="J4217" i="1"/>
  <c r="J4214" i="1"/>
  <c r="K4208" i="1"/>
  <c r="K4161" i="1"/>
  <c r="K4149" i="1"/>
  <c r="J4146" i="1"/>
  <c r="J3967" i="1"/>
  <c r="J3964" i="1"/>
  <c r="K3961" i="1"/>
  <c r="J3958" i="1"/>
  <c r="K3955" i="1"/>
  <c r="J3952" i="1"/>
  <c r="J3878" i="1"/>
  <c r="J3875" i="1"/>
  <c r="J3866" i="1"/>
  <c r="J3863" i="1"/>
  <c r="J3851" i="1"/>
  <c r="J3842" i="1"/>
  <c r="J3836" i="1"/>
  <c r="J3830" i="1"/>
  <c r="K3693" i="1"/>
  <c r="J3634" i="1"/>
  <c r="K3538" i="1"/>
  <c r="J3530" i="1"/>
  <c r="J3527" i="1"/>
  <c r="J3501" i="1"/>
  <c r="J3489" i="1"/>
  <c r="J3477" i="1"/>
  <c r="K3341" i="1"/>
  <c r="J3338" i="1"/>
  <c r="J3326" i="1"/>
  <c r="K3314" i="1"/>
  <c r="J3305" i="1"/>
  <c r="K3302" i="1"/>
  <c r="J3293" i="1"/>
  <c r="K3290" i="1"/>
  <c r="K3281" i="1"/>
  <c r="K3278" i="1"/>
  <c r="K3216" i="1"/>
  <c r="J3186" i="1"/>
  <c r="K3175" i="1"/>
  <c r="J3166" i="1"/>
  <c r="K3163" i="1"/>
  <c r="K3160" i="1"/>
  <c r="J3157" i="1"/>
  <c r="K3061" i="1"/>
  <c r="K3059" i="1"/>
  <c r="K3050" i="1"/>
  <c r="K3044" i="1"/>
  <c r="J3035" i="1"/>
  <c r="K3026" i="1"/>
  <c r="J3014" i="1"/>
  <c r="J2952" i="1"/>
  <c r="J2770" i="1"/>
  <c r="L2770" i="1" s="1"/>
  <c r="J2768" i="1"/>
  <c r="J2765" i="1"/>
  <c r="J2709" i="1"/>
  <c r="J2637" i="1"/>
  <c r="J2579" i="1"/>
  <c r="K2576" i="1"/>
  <c r="J2460" i="1"/>
  <c r="J2454" i="1"/>
  <c r="J2445" i="1"/>
  <c r="K2442" i="1"/>
  <c r="I2409" i="1"/>
  <c r="P2409" i="1" s="1"/>
  <c r="K2337" i="1"/>
  <c r="J2314" i="1"/>
  <c r="K2270" i="1"/>
  <c r="J2264" i="1"/>
  <c r="K2261" i="1"/>
  <c r="J2258" i="1"/>
  <c r="J2249" i="1"/>
  <c r="J2240" i="1"/>
  <c r="J2237" i="1"/>
  <c r="K2225" i="1"/>
  <c r="K2046" i="1"/>
  <c r="J2040" i="1"/>
  <c r="K2037" i="1"/>
  <c r="J2034" i="1"/>
  <c r="K2031" i="1"/>
  <c r="K2028" i="1"/>
  <c r="J2025" i="1"/>
  <c r="J2013" i="1"/>
  <c r="K2010" i="1"/>
  <c r="K2004" i="1"/>
  <c r="K1861" i="1"/>
  <c r="K1805" i="1"/>
  <c r="J1802" i="1"/>
  <c r="K1707" i="1"/>
  <c r="J1704" i="1"/>
  <c r="J1612" i="1"/>
  <c r="J1609" i="1"/>
  <c r="K1597" i="1"/>
  <c r="J1588" i="1"/>
  <c r="K1585" i="1"/>
  <c r="K1582" i="1"/>
  <c r="K1573" i="1"/>
  <c r="J1561" i="1"/>
  <c r="K1555" i="1"/>
  <c r="J1540" i="1"/>
  <c r="K1442" i="1"/>
  <c r="K1439" i="1"/>
  <c r="K1430" i="1"/>
  <c r="K1427" i="1"/>
  <c r="J1421" i="1"/>
  <c r="K1415" i="1"/>
  <c r="J1192" i="1"/>
  <c r="K1183" i="1"/>
  <c r="I1126" i="1"/>
  <c r="P1126" i="1" s="1"/>
  <c r="K952" i="1"/>
  <c r="M952" i="1" s="1"/>
  <c r="I932" i="1"/>
  <c r="P932" i="1" s="1"/>
  <c r="J846" i="1"/>
  <c r="J778" i="1"/>
  <c r="J775" i="1"/>
  <c r="J725" i="1"/>
  <c r="J719" i="1"/>
  <c r="J713" i="1"/>
  <c r="K696" i="1"/>
  <c r="J693" i="1"/>
  <c r="J655" i="1"/>
  <c r="K652" i="1"/>
  <c r="J649" i="1"/>
  <c r="J640" i="1"/>
  <c r="J634" i="1"/>
  <c r="K628" i="1"/>
  <c r="J622" i="1"/>
  <c r="J616" i="1"/>
  <c r="K613" i="1"/>
  <c r="K610" i="1"/>
  <c r="J604" i="1"/>
  <c r="J601" i="1"/>
  <c r="J592" i="1"/>
  <c r="K589" i="1"/>
  <c r="J580" i="1"/>
  <c r="J577" i="1"/>
  <c r="K574" i="1"/>
  <c r="K562" i="1"/>
  <c r="J556" i="1"/>
  <c r="K553" i="1"/>
  <c r="K550" i="1"/>
  <c r="J4895" i="1"/>
  <c r="J4859" i="1"/>
  <c r="J4644" i="1"/>
  <c r="J4641" i="1"/>
  <c r="K4638" i="1"/>
  <c r="J4629" i="1"/>
  <c r="K4626" i="1"/>
  <c r="J4585" i="1"/>
  <c r="J4582" i="1"/>
  <c r="J4579" i="1"/>
  <c r="K4576" i="1"/>
  <c r="K4436" i="1"/>
  <c r="J4433" i="1"/>
  <c r="K4430" i="1"/>
  <c r="J4427" i="1"/>
  <c r="J4424" i="1"/>
  <c r="J4421" i="1"/>
  <c r="K4418" i="1"/>
  <c r="K4383" i="1"/>
  <c r="J4377" i="1"/>
  <c r="J4365" i="1"/>
  <c r="J4362" i="1"/>
  <c r="K4359" i="1"/>
  <c r="J4356" i="1"/>
  <c r="I4353" i="1"/>
  <c r="P4353" i="1" s="1"/>
  <c r="J4333" i="1"/>
  <c r="K4327" i="1"/>
  <c r="K4321" i="1"/>
  <c r="K4196" i="1"/>
  <c r="J4193" i="1"/>
  <c r="J4190" i="1"/>
  <c r="J4181" i="1"/>
  <c r="J4178" i="1"/>
  <c r="J4134" i="1"/>
  <c r="J4125" i="1"/>
  <c r="J4110" i="1"/>
  <c r="J4098" i="1"/>
  <c r="J3946" i="1"/>
  <c r="J3943" i="1"/>
  <c r="K3937" i="1"/>
  <c r="K3931" i="1"/>
  <c r="J3928" i="1"/>
  <c r="K3925" i="1"/>
  <c r="J3812" i="1"/>
  <c r="J3803" i="1"/>
  <c r="J3800" i="1"/>
  <c r="J3794" i="1"/>
  <c r="J3686" i="1"/>
  <c r="L3686" i="1" s="1"/>
  <c r="J3518" i="1"/>
  <c r="J3462" i="1"/>
  <c r="K3456" i="1"/>
  <c r="J3450" i="1"/>
  <c r="J3269" i="1"/>
  <c r="K3203" i="1"/>
  <c r="J3201" i="1"/>
  <c r="K3156" i="1"/>
  <c r="M3156" i="1" s="1"/>
  <c r="J3154" i="1"/>
  <c r="K3002" i="1"/>
  <c r="J2975" i="1"/>
  <c r="J2881" i="1"/>
  <c r="J2878" i="1"/>
  <c r="K2759" i="1"/>
  <c r="J2756" i="1"/>
  <c r="K2632" i="1"/>
  <c r="K2626" i="1"/>
  <c r="J2623" i="1"/>
  <c r="J2620" i="1"/>
  <c r="J2567" i="1"/>
  <c r="J2564" i="1"/>
  <c r="J2561" i="1"/>
  <c r="K2555" i="1"/>
  <c r="K2549" i="1"/>
  <c r="K2519" i="1"/>
  <c r="J2516" i="1"/>
  <c r="P2441" i="1"/>
  <c r="J2439" i="1"/>
  <c r="K2424" i="1"/>
  <c r="J2421" i="1"/>
  <c r="J2418" i="1"/>
  <c r="K2409" i="1"/>
  <c r="K2406" i="1"/>
  <c r="K2403" i="1"/>
  <c r="I2373" i="1"/>
  <c r="P2373" i="1" s="1"/>
  <c r="J2305" i="1"/>
  <c r="J2302" i="1"/>
  <c r="J2290" i="1"/>
  <c r="K2213" i="1"/>
  <c r="K2201" i="1"/>
  <c r="K2192" i="1"/>
  <c r="K1992" i="1"/>
  <c r="K1986" i="1"/>
  <c r="J1980" i="1"/>
  <c r="K1855" i="1"/>
  <c r="J1849" i="1"/>
  <c r="J1843" i="1"/>
  <c r="J1784" i="1"/>
  <c r="K1781" i="1"/>
  <c r="K1698" i="1"/>
  <c r="K1695" i="1"/>
  <c r="J1692" i="1"/>
  <c r="K1689" i="1"/>
  <c r="K1686" i="1"/>
  <c r="J1683" i="1"/>
  <c r="J1680" i="1"/>
  <c r="K1677" i="1"/>
  <c r="K1674" i="1"/>
  <c r="K1671" i="1"/>
  <c r="J1668" i="1"/>
  <c r="K1662" i="1"/>
  <c r="K1659" i="1"/>
  <c r="K1656" i="1"/>
  <c r="K1653" i="1"/>
  <c r="K1650" i="1"/>
  <c r="J1528" i="1"/>
  <c r="K1519" i="1"/>
  <c r="J1516" i="1"/>
  <c r="J1513" i="1"/>
  <c r="P1402" i="1"/>
  <c r="J1400" i="1"/>
  <c r="J1394" i="1"/>
  <c r="I1334" i="1"/>
  <c r="P1334" i="1" s="1"/>
  <c r="K1308" i="1"/>
  <c r="J1168" i="1"/>
  <c r="K1165" i="1"/>
  <c r="J1156" i="1"/>
  <c r="K1153" i="1"/>
  <c r="J1150" i="1"/>
  <c r="K1141" i="1"/>
  <c r="J1123" i="1"/>
  <c r="J1111" i="1"/>
  <c r="J1096" i="1"/>
  <c r="K1093" i="1"/>
  <c r="K1087" i="1"/>
  <c r="K1084" i="1"/>
  <c r="K1075" i="1"/>
  <c r="J1069" i="1"/>
  <c r="J950" i="1"/>
  <c r="J941" i="1"/>
  <c r="J938" i="1"/>
  <c r="J932" i="1"/>
  <c r="J929" i="1"/>
  <c r="K845" i="1"/>
  <c r="J840" i="1"/>
  <c r="J834" i="1"/>
  <c r="I804" i="1"/>
  <c r="P804" i="1" s="1"/>
  <c r="K772" i="1"/>
  <c r="J766" i="1"/>
  <c r="J763" i="1"/>
  <c r="I690" i="1"/>
  <c r="J4922" i="1"/>
  <c r="J4892" i="1"/>
  <c r="J4880" i="1"/>
  <c r="J4868" i="1"/>
  <c r="J4835" i="1"/>
  <c r="J4832" i="1"/>
  <c r="K4829" i="1"/>
  <c r="K4826" i="1"/>
  <c r="J4820" i="1"/>
  <c r="J4814" i="1"/>
  <c r="K4811" i="1"/>
  <c r="K4808" i="1"/>
  <c r="K4790" i="1"/>
  <c r="K4787" i="1"/>
  <c r="K4775" i="1"/>
  <c r="K4766" i="1"/>
  <c r="I4751" i="1"/>
  <c r="P4751" i="1" s="1"/>
  <c r="J4558" i="1"/>
  <c r="J4537" i="1"/>
  <c r="J4531" i="1"/>
  <c r="K4528" i="1"/>
  <c r="I4408" i="1"/>
  <c r="P4408" i="1" s="1"/>
  <c r="J4406" i="1"/>
  <c r="J4403" i="1"/>
  <c r="J4353" i="1"/>
  <c r="K4315" i="1"/>
  <c r="K4309" i="1"/>
  <c r="K4306" i="1"/>
  <c r="J4086" i="1"/>
  <c r="J4074" i="1"/>
  <c r="K4065" i="1"/>
  <c r="J4062" i="1"/>
  <c r="J4053" i="1"/>
  <c r="J4044" i="1"/>
  <c r="J4041" i="1"/>
  <c r="J4035" i="1"/>
  <c r="J4032" i="1"/>
  <c r="J4026" i="1"/>
  <c r="J4023" i="1"/>
  <c r="K4017" i="1"/>
  <c r="J4011" i="1"/>
  <c r="K3922" i="1"/>
  <c r="L3922" i="1" s="1"/>
  <c r="K3776" i="1"/>
  <c r="K3773" i="1"/>
  <c r="J3767" i="1"/>
  <c r="J3761" i="1"/>
  <c r="K3749" i="1"/>
  <c r="J3737" i="1"/>
  <c r="K3734" i="1"/>
  <c r="J3681" i="1"/>
  <c r="J3678" i="1"/>
  <c r="J3672" i="1"/>
  <c r="I3612" i="1"/>
  <c r="P3612" i="1" s="1"/>
  <c r="J3435" i="1"/>
  <c r="J3429" i="1"/>
  <c r="J3385" i="1"/>
  <c r="J3382" i="1"/>
  <c r="J3257" i="1"/>
  <c r="K3254" i="1"/>
  <c r="J3245" i="1"/>
  <c r="I3153" i="1"/>
  <c r="P3153" i="1" s="1"/>
  <c r="K3151" i="1"/>
  <c r="J3145" i="1"/>
  <c r="J3142" i="1"/>
  <c r="K3139" i="1"/>
  <c r="J3133" i="1"/>
  <c r="J3130" i="1"/>
  <c r="K3124" i="1"/>
  <c r="J3118" i="1"/>
  <c r="J2969" i="1"/>
  <c r="M2969" i="1" s="1"/>
  <c r="J2966" i="1"/>
  <c r="J2940" i="1"/>
  <c r="J2934" i="1"/>
  <c r="K2928" i="1"/>
  <c r="J2919" i="1"/>
  <c r="K2916" i="1"/>
  <c r="J2913" i="1"/>
  <c r="J2907" i="1"/>
  <c r="K2901" i="1"/>
  <c r="J2866" i="1"/>
  <c r="K2863" i="1"/>
  <c r="K2857" i="1"/>
  <c r="J2854" i="1"/>
  <c r="J2842" i="1"/>
  <c r="K2836" i="1"/>
  <c r="J2833" i="1"/>
  <c r="J2830" i="1"/>
  <c r="K2824" i="1"/>
  <c r="K2812" i="1"/>
  <c r="J2809" i="1"/>
  <c r="J2806" i="1"/>
  <c r="J2794" i="1"/>
  <c r="J2753" i="1"/>
  <c r="K2747" i="1"/>
  <c r="J2741" i="1"/>
  <c r="K2738" i="1"/>
  <c r="J2735" i="1"/>
  <c r="K2732" i="1"/>
  <c r="K2729" i="1"/>
  <c r="K2694" i="1"/>
  <c r="K2688" i="1"/>
  <c r="J2679" i="1"/>
  <c r="J2673" i="1"/>
  <c r="K2614" i="1"/>
  <c r="J2611" i="1"/>
  <c r="J2504" i="1"/>
  <c r="K2498" i="1"/>
  <c r="J2492" i="1"/>
  <c r="K2486" i="1"/>
  <c r="K2483" i="1"/>
  <c r="K2477" i="1"/>
  <c r="K2400" i="1"/>
  <c r="K2397" i="1"/>
  <c r="K2394" i="1"/>
  <c r="J2391" i="1"/>
  <c r="J2385" i="1"/>
  <c r="J2373" i="1"/>
  <c r="K2361" i="1"/>
  <c r="J2358" i="1"/>
  <c r="K2352" i="1"/>
  <c r="K2287" i="1"/>
  <c r="J2284" i="1"/>
  <c r="J2278" i="1"/>
  <c r="K2189" i="1"/>
  <c r="J2186" i="1"/>
  <c r="J2177" i="1"/>
  <c r="J2174" i="1"/>
  <c r="K2165" i="1"/>
  <c r="J2138" i="1"/>
  <c r="K2135" i="1"/>
  <c r="K1974" i="1"/>
  <c r="J1968" i="1"/>
  <c r="J1959" i="1"/>
  <c r="K1956" i="1"/>
  <c r="K1950" i="1"/>
  <c r="K1929" i="1"/>
  <c r="K1923" i="1"/>
  <c r="J1920" i="1"/>
  <c r="J1899" i="1"/>
  <c r="K1890" i="1"/>
  <c r="J1884" i="1"/>
  <c r="K1881" i="1"/>
  <c r="J1840" i="1"/>
  <c r="K1837" i="1"/>
  <c r="K1769" i="1"/>
  <c r="J1745" i="1"/>
  <c r="J1742" i="1"/>
  <c r="K1739" i="1"/>
  <c r="J1736" i="1"/>
  <c r="K1644" i="1"/>
  <c r="K1641" i="1"/>
  <c r="J1635" i="1"/>
  <c r="I1509" i="1"/>
  <c r="P1509" i="1" s="1"/>
  <c r="J1382" i="1"/>
  <c r="K1376" i="1"/>
  <c r="J1373" i="1"/>
  <c r="J1367" i="1"/>
  <c r="J1358" i="1"/>
  <c r="J1355" i="1"/>
  <c r="J1343" i="1"/>
  <c r="K1337" i="1"/>
  <c r="K1305" i="1"/>
  <c r="K1296" i="1"/>
  <c r="K1293" i="1"/>
  <c r="J1281" i="1"/>
  <c r="J1278" i="1"/>
  <c r="K1272" i="1"/>
  <c r="K1269" i="1"/>
  <c r="J1266" i="1"/>
  <c r="J1254" i="1"/>
  <c r="K1239" i="1"/>
  <c r="K1060" i="1"/>
  <c r="K1051" i="1"/>
  <c r="J1045" i="1"/>
  <c r="J1033" i="1"/>
  <c r="K1018" i="1"/>
  <c r="J1006" i="1"/>
  <c r="J1003" i="1"/>
  <c r="K1000" i="1"/>
  <c r="J926" i="1"/>
  <c r="J911" i="1"/>
  <c r="J908" i="1"/>
  <c r="J899" i="1"/>
  <c r="J896" i="1"/>
  <c r="J887" i="1"/>
  <c r="J881" i="1"/>
  <c r="J878" i="1"/>
  <c r="K872" i="1"/>
  <c r="J810" i="1"/>
  <c r="J801" i="1"/>
  <c r="K789" i="1"/>
  <c r="K786" i="1"/>
  <c r="J783" i="1"/>
  <c r="J704" i="1"/>
  <c r="J701" i="1"/>
  <c r="K690" i="1"/>
  <c r="J684" i="1"/>
  <c r="J541" i="1"/>
  <c r="K538" i="1"/>
  <c r="J532" i="1"/>
  <c r="K526" i="1"/>
  <c r="J517" i="1"/>
  <c r="K514" i="1"/>
  <c r="J4209" i="1"/>
  <c r="J4065" i="1"/>
  <c r="J3290" i="1"/>
  <c r="L3290" i="1" s="1"/>
  <c r="J2789" i="1"/>
  <c r="K2742" i="1"/>
  <c r="L2742" i="1" s="1"/>
  <c r="K4559" i="1"/>
  <c r="J3855" i="1"/>
  <c r="M3855" i="1" s="1"/>
  <c r="J3128" i="1"/>
  <c r="M3128" i="1" s="1"/>
  <c r="J2512" i="1"/>
  <c r="K2245" i="1"/>
  <c r="M2245" i="1" s="1"/>
  <c r="J1770" i="1"/>
  <c r="J1062" i="1"/>
  <c r="J4197" i="1"/>
  <c r="L4197" i="1" s="1"/>
  <c r="J3931" i="1"/>
  <c r="J3525" i="1"/>
  <c r="L3525" i="1" s="1"/>
  <c r="P3378" i="1"/>
  <c r="K3157" i="1"/>
  <c r="L3157" i="1" s="1"/>
  <c r="J1314" i="1"/>
  <c r="J1197" i="1"/>
  <c r="L1197" i="1" s="1"/>
  <c r="K931" i="1"/>
  <c r="L931" i="1" s="1"/>
  <c r="K1973" i="1"/>
  <c r="P1311" i="1"/>
  <c r="K1306" i="1"/>
  <c r="K4859" i="1"/>
  <c r="J1739" i="1"/>
  <c r="J4788" i="1"/>
  <c r="L4788" i="1" s="1"/>
  <c r="K551" i="1"/>
  <c r="L551" i="1" s="1"/>
  <c r="J4932" i="1"/>
  <c r="K4548" i="1"/>
  <c r="M4548" i="1" s="1"/>
  <c r="J1416" i="1"/>
  <c r="J1305" i="1"/>
  <c r="M1305" i="1" s="1"/>
  <c r="K1184" i="1"/>
  <c r="I4992" i="1"/>
  <c r="P4992" i="1" s="1"/>
  <c r="K4908" i="1"/>
  <c r="K4748" i="1"/>
  <c r="K4716" i="1"/>
  <c r="K4655" i="1"/>
  <c r="K4424" i="1"/>
  <c r="I4328" i="1"/>
  <c r="P4328" i="1" s="1"/>
  <c r="I3673" i="1"/>
  <c r="P3673" i="1" s="1"/>
  <c r="J3324" i="1"/>
  <c r="I2956" i="1"/>
  <c r="P2956" i="1" s="1"/>
  <c r="J2890" i="1"/>
  <c r="K2876" i="1"/>
  <c r="J2801" i="1"/>
  <c r="M2801" i="1" s="1"/>
  <c r="K2787" i="1"/>
  <c r="K2345" i="1"/>
  <c r="J1981" i="1"/>
  <c r="L1981" i="1" s="1"/>
  <c r="I1770" i="1"/>
  <c r="P1770" i="1" s="1"/>
  <c r="J1695" i="1"/>
  <c r="I1556" i="1"/>
  <c r="P1556" i="1" s="1"/>
  <c r="J1375" i="1"/>
  <c r="J1086" i="1"/>
  <c r="M1086" i="1" s="1"/>
  <c r="J1008" i="1"/>
  <c r="M1008" i="1" s="1"/>
  <c r="K848" i="1"/>
  <c r="M848" i="1" s="1"/>
  <c r="K640" i="1"/>
  <c r="K4844" i="1"/>
  <c r="J4827" i="1"/>
  <c r="K4704" i="1"/>
  <c r="J4438" i="1"/>
  <c r="I4413" i="1"/>
  <c r="I4074" i="1"/>
  <c r="P4074" i="1" s="1"/>
  <c r="K4057" i="1"/>
  <c r="L4057" i="1" s="1"/>
  <c r="I3465" i="1"/>
  <c r="J3439" i="1"/>
  <c r="M3439" i="1" s="1"/>
  <c r="I2714" i="1"/>
  <c r="P2714" i="1" s="1"/>
  <c r="K2536" i="1"/>
  <c r="L2536" i="1" s="1"/>
  <c r="I2519" i="1"/>
  <c r="P2519" i="1" s="1"/>
  <c r="I2246" i="1"/>
  <c r="P2246" i="1" s="1"/>
  <c r="J2057" i="1"/>
  <c r="I1894" i="1"/>
  <c r="P1894" i="1" s="1"/>
  <c r="I1828" i="1"/>
  <c r="P1828" i="1" s="1"/>
  <c r="I1741" i="1"/>
  <c r="P1741" i="1" s="1"/>
  <c r="I743" i="1"/>
  <c r="K4045" i="1"/>
  <c r="M4045" i="1" s="1"/>
  <c r="P3462" i="1"/>
  <c r="J3410" i="1"/>
  <c r="P2950" i="1"/>
  <c r="J2895" i="1"/>
  <c r="J1888" i="1"/>
  <c r="J1781" i="1"/>
  <c r="J1173" i="1"/>
  <c r="K1100" i="1"/>
  <c r="J885" i="1"/>
  <c r="M885" i="1" s="1"/>
  <c r="J645" i="1"/>
  <c r="L645" i="1" s="1"/>
  <c r="J579" i="1"/>
  <c r="I4750" i="1"/>
  <c r="P4750" i="1" s="1"/>
  <c r="I4568" i="1"/>
  <c r="P4568" i="1" s="1"/>
  <c r="I4127" i="1"/>
  <c r="P4127" i="1" s="1"/>
  <c r="K3626" i="1"/>
  <c r="I3548" i="1"/>
  <c r="P3548" i="1" s="1"/>
  <c r="I3381" i="1"/>
  <c r="P3381" i="1" s="1"/>
  <c r="I2964" i="1"/>
  <c r="I2318" i="1"/>
  <c r="K1899" i="1"/>
  <c r="I1604" i="1"/>
  <c r="P1604" i="1" s="1"/>
  <c r="I1412" i="1"/>
  <c r="J599" i="1"/>
  <c r="I3126" i="1"/>
  <c r="P3126" i="1" s="1"/>
  <c r="K3109" i="1"/>
  <c r="I3004" i="1"/>
  <c r="P3004" i="1" s="1"/>
  <c r="J2811" i="1"/>
  <c r="I2490" i="1"/>
  <c r="P2490" i="1" s="1"/>
  <c r="I2396" i="1"/>
  <c r="P2396" i="1" s="1"/>
  <c r="K2358" i="1"/>
  <c r="I2274" i="1"/>
  <c r="P2274" i="1" s="1"/>
  <c r="K1841" i="1"/>
  <c r="K1595" i="1"/>
  <c r="I1108" i="1"/>
  <c r="P1108" i="1" s="1"/>
  <c r="I1079" i="1"/>
  <c r="P1079" i="1" s="1"/>
  <c r="K633" i="1"/>
  <c r="M633" i="1" s="1"/>
  <c r="I604" i="1"/>
  <c r="P604" i="1" s="1"/>
  <c r="J4909" i="1"/>
  <c r="L4909" i="1" s="1"/>
  <c r="J4717" i="1"/>
  <c r="K4700" i="1"/>
  <c r="L4700" i="1" s="1"/>
  <c r="I4448" i="1"/>
  <c r="I4352" i="1"/>
  <c r="P4352" i="1" s="1"/>
  <c r="I4032" i="1"/>
  <c r="P4032" i="1" s="1"/>
  <c r="J3738" i="1"/>
  <c r="J3674" i="1"/>
  <c r="L3674" i="1" s="1"/>
  <c r="K3481" i="1"/>
  <c r="I3354" i="1"/>
  <c r="P3354" i="1" s="1"/>
  <c r="I3165" i="1"/>
  <c r="P3165" i="1" s="1"/>
  <c r="I2894" i="1"/>
  <c r="P2894" i="1" s="1"/>
  <c r="I2819" i="1"/>
  <c r="P2819" i="1" s="1"/>
  <c r="I2802" i="1"/>
  <c r="P2802" i="1" s="1"/>
  <c r="I2678" i="1"/>
  <c r="P2678" i="1" s="1"/>
  <c r="I1994" i="1"/>
  <c r="P1994" i="1" s="1"/>
  <c r="I1256" i="1"/>
  <c r="P1256" i="1" s="1"/>
  <c r="I1209" i="1"/>
  <c r="P1209" i="1" s="1"/>
  <c r="I1029" i="1"/>
  <c r="P1029" i="1" s="1"/>
  <c r="I641" i="1"/>
  <c r="P641" i="1" s="1"/>
  <c r="K4834" i="1"/>
  <c r="L4834" i="1" s="1"/>
  <c r="I4414" i="1"/>
  <c r="P4414" i="1" s="1"/>
  <c r="I4248" i="1"/>
  <c r="P4248" i="1" s="1"/>
  <c r="I4200" i="1"/>
  <c r="P4200" i="1" s="1"/>
  <c r="I4014" i="1"/>
  <c r="P4014" i="1" s="1"/>
  <c r="I2162" i="1"/>
  <c r="P2162" i="1" s="1"/>
  <c r="J1881" i="1"/>
  <c r="L1881" i="1" s="1"/>
  <c r="I1586" i="1"/>
  <c r="P1586" i="1" s="1"/>
  <c r="I953" i="1"/>
  <c r="P953" i="1" s="1"/>
  <c r="K4520" i="1"/>
  <c r="I3151" i="1"/>
  <c r="P3151" i="1" s="1"/>
  <c r="I3091" i="1"/>
  <c r="P3091" i="1" s="1"/>
  <c r="I799" i="1"/>
  <c r="P799" i="1" s="1"/>
  <c r="J4436" i="1"/>
  <c r="K4222" i="1"/>
  <c r="J3950" i="1"/>
  <c r="J3374" i="1"/>
  <c r="J3278" i="1"/>
  <c r="K3231" i="1"/>
  <c r="K2919" i="1"/>
  <c r="P2761" i="1"/>
  <c r="K2514" i="1"/>
  <c r="K2105" i="1"/>
  <c r="K681" i="1"/>
  <c r="L681" i="1" s="1"/>
  <c r="K600" i="1"/>
  <c r="K4569" i="1"/>
  <c r="M4569" i="1" s="1"/>
  <c r="I4995" i="1"/>
  <c r="P4995" i="1" s="1"/>
  <c r="I4934" i="1"/>
  <c r="P4934" i="1" s="1"/>
  <c r="I4673" i="1"/>
  <c r="P4673" i="1" s="1"/>
  <c r="I4607" i="1"/>
  <c r="P4607" i="1" s="1"/>
  <c r="I4334" i="1"/>
  <c r="P4334" i="1" s="1"/>
  <c r="I4230" i="1"/>
  <c r="P4230" i="1" s="1"/>
  <c r="K4186" i="1"/>
  <c r="M4186" i="1" s="1"/>
  <c r="I3921" i="1"/>
  <c r="I3857" i="1"/>
  <c r="P3857" i="1" s="1"/>
  <c r="I3228" i="1"/>
  <c r="P3228" i="1" s="1"/>
  <c r="I3119" i="1"/>
  <c r="P3119" i="1" s="1"/>
  <c r="K3014" i="1"/>
  <c r="I2885" i="1"/>
  <c r="P2885" i="1" s="1"/>
  <c r="K2859" i="1"/>
  <c r="I2486" i="1"/>
  <c r="P2486" i="1" s="1"/>
  <c r="I2368" i="1"/>
  <c r="P2368" i="1" s="1"/>
  <c r="J2090" i="1"/>
  <c r="J1923" i="1"/>
  <c r="I1753" i="1"/>
  <c r="I1451" i="1"/>
  <c r="I1115" i="1"/>
  <c r="I666" i="1"/>
  <c r="I620" i="1"/>
  <c r="K4584" i="1"/>
  <c r="M4584" i="1" s="1"/>
  <c r="J4544" i="1"/>
  <c r="K4285" i="1"/>
  <c r="M4285" i="1" s="1"/>
  <c r="I4201" i="1"/>
  <c r="P4201" i="1" s="1"/>
  <c r="J4149" i="1"/>
  <c r="J4138" i="1"/>
  <c r="I3894" i="1"/>
  <c r="P3894" i="1" s="1"/>
  <c r="I3798" i="1"/>
  <c r="P3798" i="1" s="1"/>
  <c r="J3729" i="1"/>
  <c r="I3697" i="1"/>
  <c r="P3697" i="1" s="1"/>
  <c r="I3352" i="1"/>
  <c r="P3352" i="1" s="1"/>
  <c r="K3245" i="1"/>
  <c r="L3245" i="1" s="1"/>
  <c r="J3176" i="1"/>
  <c r="K3137" i="1"/>
  <c r="L3137" i="1" s="1"/>
  <c r="K3104" i="1"/>
  <c r="J3059" i="1"/>
  <c r="K2828" i="1"/>
  <c r="I2803" i="1"/>
  <c r="P2803" i="1" s="1"/>
  <c r="K2756" i="1"/>
  <c r="I2664" i="1"/>
  <c r="P2664" i="1" s="1"/>
  <c r="J2566" i="1"/>
  <c r="I2512" i="1"/>
  <c r="P2512" i="1" s="1"/>
  <c r="I2397" i="1"/>
  <c r="P2397" i="1" s="1"/>
  <c r="I2058" i="1"/>
  <c r="P2058" i="1" s="1"/>
  <c r="J1783" i="1"/>
  <c r="K1783" i="1"/>
  <c r="I1304" i="1"/>
  <c r="P1304" i="1" s="1"/>
  <c r="I1041" i="1"/>
  <c r="P1041" i="1" s="1"/>
  <c r="I908" i="1"/>
  <c r="P908" i="1" s="1"/>
  <c r="J4448" i="1"/>
  <c r="I1280" i="1"/>
  <c r="P1280" i="1" s="1"/>
  <c r="K4892" i="1"/>
  <c r="P4625" i="1"/>
  <c r="J4581" i="1"/>
  <c r="J4462" i="1"/>
  <c r="M4462" i="1" s="1"/>
  <c r="K4416" i="1"/>
  <c r="M4416" i="1" s="1"/>
  <c r="J4345" i="1"/>
  <c r="I4140" i="1"/>
  <c r="P4140" i="1" s="1"/>
  <c r="J3955" i="1"/>
  <c r="P3882" i="1"/>
  <c r="P3624" i="1"/>
  <c r="I2017" i="1"/>
  <c r="P2017" i="1" s="1"/>
  <c r="I1909" i="1"/>
  <c r="P1909" i="1" s="1"/>
  <c r="I1603" i="1"/>
  <c r="P1603" i="1" s="1"/>
  <c r="I4805" i="1"/>
  <c r="P4805" i="1" s="1"/>
  <c r="I4788" i="1"/>
  <c r="P4788" i="1" s="1"/>
  <c r="I4706" i="1"/>
  <c r="P4706" i="1" s="1"/>
  <c r="I4692" i="1"/>
  <c r="P4692" i="1" s="1"/>
  <c r="K4664" i="1"/>
  <c r="I4578" i="1"/>
  <c r="P4578" i="1" s="1"/>
  <c r="J4328" i="1"/>
  <c r="I4273" i="1"/>
  <c r="P4273" i="1" s="1"/>
  <c r="I4100" i="1"/>
  <c r="P4100" i="1" s="1"/>
  <c r="K3974" i="1"/>
  <c r="L3974" i="1" s="1"/>
  <c r="I3966" i="1"/>
  <c r="P3966" i="1" s="1"/>
  <c r="I3905" i="1"/>
  <c r="P3905" i="1" s="1"/>
  <c r="I3828" i="1"/>
  <c r="P3828" i="1" s="1"/>
  <c r="K3771" i="1"/>
  <c r="I3315" i="1"/>
  <c r="P3315" i="1" s="1"/>
  <c r="I3301" i="1"/>
  <c r="P3301" i="1" s="1"/>
  <c r="I3253" i="1"/>
  <c r="J1971" i="1"/>
  <c r="K1971" i="1"/>
  <c r="I1148" i="1"/>
  <c r="P1148" i="1" s="1"/>
  <c r="I1006" i="1"/>
  <c r="P1006" i="1" s="1"/>
  <c r="J4994" i="1"/>
  <c r="P4689" i="1"/>
  <c r="J4616" i="1"/>
  <c r="L4616" i="1" s="1"/>
  <c r="J4500" i="1"/>
  <c r="K4386" i="1"/>
  <c r="J4270" i="1"/>
  <c r="P3682" i="1"/>
  <c r="I3417" i="1"/>
  <c r="J3365" i="1"/>
  <c r="J3233" i="1"/>
  <c r="L3233" i="1" s="1"/>
  <c r="P3066" i="1"/>
  <c r="J3026" i="1"/>
  <c r="J2143" i="1"/>
  <c r="K2143" i="1"/>
  <c r="J2084" i="1"/>
  <c r="K2084" i="1"/>
  <c r="K1634" i="1"/>
  <c r="J1634" i="1"/>
  <c r="I1571" i="1"/>
  <c r="P1571" i="1" s="1"/>
  <c r="K1428" i="1"/>
  <c r="J1428" i="1"/>
  <c r="K953" i="1"/>
  <c r="J953" i="1"/>
  <c r="J612" i="1"/>
  <c r="K612" i="1"/>
  <c r="I4793" i="1"/>
  <c r="P4793" i="1" s="1"/>
  <c r="I4719" i="1"/>
  <c r="I4583" i="1"/>
  <c r="I4295" i="1"/>
  <c r="P4295" i="1" s="1"/>
  <c r="I4278" i="1"/>
  <c r="P4278" i="1" s="1"/>
  <c r="I4088" i="1"/>
  <c r="I3864" i="1"/>
  <c r="P3864" i="1" s="1"/>
  <c r="I3576" i="1"/>
  <c r="P3576" i="1" s="1"/>
  <c r="I3518" i="1"/>
  <c r="P3518" i="1" s="1"/>
  <c r="I3507" i="1"/>
  <c r="P3507" i="1" s="1"/>
  <c r="I3446" i="1"/>
  <c r="P3446" i="1" s="1"/>
  <c r="I3406" i="1"/>
  <c r="P3406" i="1" s="1"/>
  <c r="I3376" i="1"/>
  <c r="P3376" i="1" s="1"/>
  <c r="I3335" i="1"/>
  <c r="P3335" i="1" s="1"/>
  <c r="K3133" i="1"/>
  <c r="K2584" i="1"/>
  <c r="I2057" i="1"/>
  <c r="P2057" i="1" s="1"/>
  <c r="K2043" i="1"/>
  <c r="J2043" i="1"/>
  <c r="I1034" i="1"/>
  <c r="P1034" i="1" s="1"/>
  <c r="J629" i="1"/>
  <c r="K629" i="1"/>
  <c r="K2881" i="1"/>
  <c r="K2794" i="1"/>
  <c r="L2794" i="1" s="1"/>
  <c r="K2623" i="1"/>
  <c r="J2576" i="1"/>
  <c r="K2508" i="1"/>
  <c r="L2508" i="1" s="1"/>
  <c r="J2216" i="1"/>
  <c r="K2216" i="1"/>
  <c r="I2172" i="1"/>
  <c r="P2172" i="1" s="1"/>
  <c r="J1468" i="1"/>
  <c r="K1468" i="1"/>
  <c r="I4761" i="1"/>
  <c r="P4761" i="1" s="1"/>
  <c r="I4641" i="1"/>
  <c r="P4641" i="1" s="1"/>
  <c r="K4556" i="1"/>
  <c r="L4556" i="1" s="1"/>
  <c r="J4472" i="1"/>
  <c r="J4352" i="1"/>
  <c r="L4352" i="1" s="1"/>
  <c r="J4289" i="1"/>
  <c r="I3822" i="1"/>
  <c r="P3822" i="1" s="1"/>
  <c r="I3430" i="1"/>
  <c r="P3430" i="1" s="1"/>
  <c r="K3386" i="1"/>
  <c r="L3386" i="1" s="1"/>
  <c r="I3133" i="1"/>
  <c r="P3133" i="1" s="1"/>
  <c r="I3100" i="1"/>
  <c r="P3100" i="1" s="1"/>
  <c r="I3071" i="1"/>
  <c r="P3071" i="1" s="1"/>
  <c r="K2804" i="1"/>
  <c r="J2693" i="1"/>
  <c r="M2693" i="1" s="1"/>
  <c r="K2634" i="1"/>
  <c r="J2612" i="1"/>
  <c r="I2418" i="1"/>
  <c r="P2418" i="1" s="1"/>
  <c r="I1135" i="1"/>
  <c r="P1135" i="1" s="1"/>
  <c r="J2965" i="1"/>
  <c r="I2849" i="1"/>
  <c r="P2849" i="1" s="1"/>
  <c r="K2799" i="1"/>
  <c r="J2535" i="1"/>
  <c r="I1727" i="1"/>
  <c r="P1727" i="1" s="1"/>
  <c r="J4882" i="1"/>
  <c r="J4831" i="1"/>
  <c r="L4831" i="1" s="1"/>
  <c r="I4809" i="1"/>
  <c r="P4809" i="1" s="1"/>
  <c r="K4752" i="1"/>
  <c r="J4668" i="1"/>
  <c r="L4668" i="1" s="1"/>
  <c r="I4550" i="1"/>
  <c r="P4550" i="1" s="1"/>
  <c r="I4510" i="1"/>
  <c r="P4510" i="1" s="1"/>
  <c r="I4436" i="1"/>
  <c r="P4436" i="1" s="1"/>
  <c r="I4393" i="1"/>
  <c r="P4393" i="1" s="1"/>
  <c r="K4305" i="1"/>
  <c r="L4305" i="1" s="1"/>
  <c r="J4246" i="1"/>
  <c r="M4246" i="1" s="1"/>
  <c r="I4141" i="1"/>
  <c r="P4141" i="1" s="1"/>
  <c r="I3855" i="1"/>
  <c r="P3855" i="1" s="1"/>
  <c r="K3678" i="1"/>
  <c r="L3678" i="1" s="1"/>
  <c r="I3636" i="1"/>
  <c r="P3636" i="1" s="1"/>
  <c r="I3536" i="1"/>
  <c r="P3536" i="1" s="1"/>
  <c r="I3459" i="1"/>
  <c r="P3459" i="1" s="1"/>
  <c r="I3383" i="1"/>
  <c r="P3383" i="1" s="1"/>
  <c r="K3350" i="1"/>
  <c r="M3350" i="1" s="1"/>
  <c r="I3345" i="1"/>
  <c r="I3102" i="1"/>
  <c r="K2740" i="1"/>
  <c r="M2740" i="1" s="1"/>
  <c r="I2215" i="1"/>
  <c r="P2215" i="1" s="1"/>
  <c r="J2188" i="1"/>
  <c r="I1700" i="1"/>
  <c r="P1700" i="1" s="1"/>
  <c r="I1284" i="1"/>
  <c r="P1284" i="1" s="1"/>
  <c r="I4716" i="1"/>
  <c r="P4716" i="1" s="1"/>
  <c r="K4676" i="1"/>
  <c r="M4676" i="1" s="1"/>
  <c r="K4607" i="1"/>
  <c r="K4558" i="1"/>
  <c r="I4499" i="1"/>
  <c r="I4385" i="1"/>
  <c r="P4385" i="1" s="1"/>
  <c r="J4321" i="1"/>
  <c r="J4257" i="1"/>
  <c r="M4257" i="1" s="1"/>
  <c r="I4207" i="1"/>
  <c r="P4207" i="1" s="1"/>
  <c r="J4078" i="1"/>
  <c r="I3863" i="1"/>
  <c r="P3863" i="1" s="1"/>
  <c r="I3678" i="1"/>
  <c r="P3678" i="1" s="1"/>
  <c r="I3506" i="1"/>
  <c r="P3506" i="1" s="1"/>
  <c r="I3495" i="1"/>
  <c r="P3495" i="1" s="1"/>
  <c r="I3445" i="1"/>
  <c r="P3445" i="1" s="1"/>
  <c r="I3405" i="1"/>
  <c r="P3405" i="1" s="1"/>
  <c r="I3279" i="1"/>
  <c r="P3279" i="1" s="1"/>
  <c r="J3229" i="1"/>
  <c r="I3210" i="1"/>
  <c r="P3210" i="1" s="1"/>
  <c r="I3196" i="1"/>
  <c r="P3196" i="1" s="1"/>
  <c r="J3185" i="1"/>
  <c r="I3073" i="1"/>
  <c r="P3073" i="1" s="1"/>
  <c r="I3051" i="1"/>
  <c r="P3051" i="1" s="1"/>
  <c r="J3002" i="1"/>
  <c r="I2863" i="1"/>
  <c r="P2863" i="1" s="1"/>
  <c r="J2823" i="1"/>
  <c r="I2636" i="1"/>
  <c r="P2636" i="1" s="1"/>
  <c r="I2485" i="1"/>
  <c r="P2485" i="1" s="1"/>
  <c r="I2337" i="1"/>
  <c r="P2337" i="1" s="1"/>
  <c r="K2033" i="1"/>
  <c r="J2033" i="1"/>
  <c r="I1916" i="1"/>
  <c r="P1916" i="1" s="1"/>
  <c r="J1771" i="1"/>
  <c r="L1771" i="1" s="1"/>
  <c r="I1016" i="1"/>
  <c r="P1016" i="1" s="1"/>
  <c r="I3939" i="1"/>
  <c r="P3939" i="1" s="1"/>
  <c r="J3871" i="1"/>
  <c r="I3603" i="1"/>
  <c r="P3603" i="1" s="1"/>
  <c r="I3442" i="1"/>
  <c r="P3442" i="1" s="1"/>
  <c r="I3268" i="1"/>
  <c r="P3268" i="1" s="1"/>
  <c r="I3240" i="1"/>
  <c r="P3240" i="1" s="1"/>
  <c r="I3182" i="1"/>
  <c r="P3182" i="1" s="1"/>
  <c r="I3162" i="1"/>
  <c r="P3162" i="1" s="1"/>
  <c r="I2270" i="1"/>
  <c r="P2270" i="1" s="1"/>
  <c r="I2147" i="1"/>
  <c r="P2147" i="1" s="1"/>
  <c r="I2012" i="1"/>
  <c r="P2012" i="1" s="1"/>
  <c r="J552" i="1"/>
  <c r="I1583" i="1"/>
  <c r="P1583" i="1" s="1"/>
  <c r="I1382" i="1"/>
  <c r="I1353" i="1"/>
  <c r="P1353" i="1" s="1"/>
  <c r="I1320" i="1"/>
  <c r="P1320" i="1" s="1"/>
  <c r="I896" i="1"/>
  <c r="P896" i="1" s="1"/>
  <c r="I861" i="1"/>
  <c r="P861" i="1" s="1"/>
  <c r="K713" i="1"/>
  <c r="K705" i="1"/>
  <c r="L705" i="1" s="1"/>
  <c r="K630" i="1"/>
  <c r="K577" i="1"/>
  <c r="K2024" i="1"/>
  <c r="J1707" i="1"/>
  <c r="J1333" i="1"/>
  <c r="K1110" i="1"/>
  <c r="M1110" i="1" s="1"/>
  <c r="J921" i="1"/>
  <c r="J772" i="1"/>
  <c r="J519" i="1"/>
  <c r="L519" i="1" s="1"/>
  <c r="J505" i="1"/>
  <c r="L505" i="1" s="1"/>
  <c r="I2421" i="1"/>
  <c r="P2421" i="1" s="1"/>
  <c r="J2394" i="1"/>
  <c r="I2383" i="1"/>
  <c r="P2383" i="1" s="1"/>
  <c r="I2272" i="1"/>
  <c r="P2272" i="1" s="1"/>
  <c r="I2247" i="1"/>
  <c r="P2247" i="1" s="1"/>
  <c r="K2138" i="1"/>
  <c r="I2106" i="1"/>
  <c r="P2106" i="1" s="1"/>
  <c r="J2055" i="1"/>
  <c r="I1712" i="1"/>
  <c r="P1712" i="1" s="1"/>
  <c r="K1639" i="1"/>
  <c r="M1639" i="1" s="1"/>
  <c r="I1335" i="1"/>
  <c r="P1335" i="1" s="1"/>
  <c r="J1169" i="1"/>
  <c r="M1169" i="1" s="1"/>
  <c r="J805" i="1"/>
  <c r="K1961" i="1"/>
  <c r="I1826" i="1"/>
  <c r="P1826" i="1" s="1"/>
  <c r="I1625" i="1"/>
  <c r="P1625" i="1" s="1"/>
  <c r="I1403" i="1"/>
  <c r="P1403" i="1" s="1"/>
  <c r="I1375" i="1"/>
  <c r="P1375" i="1" s="1"/>
  <c r="I1340" i="1"/>
  <c r="P1340" i="1" s="1"/>
  <c r="I1208" i="1"/>
  <c r="P1208" i="1" s="1"/>
  <c r="I1123" i="1"/>
  <c r="P1123" i="1" s="1"/>
  <c r="I1101" i="1"/>
  <c r="P1101" i="1" s="1"/>
  <c r="I1073" i="1"/>
  <c r="P1073" i="1" s="1"/>
  <c r="I831" i="1"/>
  <c r="P831" i="1" s="1"/>
  <c r="I797" i="1"/>
  <c r="P797" i="1" s="1"/>
  <c r="I631" i="1"/>
  <c r="I1131" i="1"/>
  <c r="I1109" i="1"/>
  <c r="P1109" i="1" s="1"/>
  <c r="I2442" i="1"/>
  <c r="P2442" i="1" s="1"/>
  <c r="I2096" i="1"/>
  <c r="P2096" i="1" s="1"/>
  <c r="J2079" i="1"/>
  <c r="K1985" i="1"/>
  <c r="M1985" i="1" s="1"/>
  <c r="I1931" i="1"/>
  <c r="P1931" i="1" s="1"/>
  <c r="I1780" i="1"/>
  <c r="P1780" i="1" s="1"/>
  <c r="I1646" i="1"/>
  <c r="P1646" i="1" s="1"/>
  <c r="I1223" i="1"/>
  <c r="P1223" i="1" s="1"/>
  <c r="I4891" i="1"/>
  <c r="P4891" i="1" s="1"/>
  <c r="I4837" i="1"/>
  <c r="P4837" i="1" s="1"/>
  <c r="I4798" i="1"/>
  <c r="P4798" i="1" s="1"/>
  <c r="I4762" i="1"/>
  <c r="P4762" i="1" s="1"/>
  <c r="I4754" i="1"/>
  <c r="P4754" i="1" s="1"/>
  <c r="K4628" i="1"/>
  <c r="M4628" i="1" s="1"/>
  <c r="J4606" i="1"/>
  <c r="K4536" i="1"/>
  <c r="K4452" i="1"/>
  <c r="I4417" i="1"/>
  <c r="P4417" i="1" s="1"/>
  <c r="K4377" i="1"/>
  <c r="K4369" i="1"/>
  <c r="L4369" i="1" s="1"/>
  <c r="I4364" i="1"/>
  <c r="J4258" i="1"/>
  <c r="M4258" i="1" s="1"/>
  <c r="I4208" i="1"/>
  <c r="P4208" i="1" s="1"/>
  <c r="I4206" i="1"/>
  <c r="P4206" i="1" s="1"/>
  <c r="K4198" i="1"/>
  <c r="J4161" i="1"/>
  <c r="M4161" i="1" s="1"/>
  <c r="I4134" i="1"/>
  <c r="P4134" i="1" s="1"/>
  <c r="K4117" i="1"/>
  <c r="K4025" i="1"/>
  <c r="I4015" i="1"/>
  <c r="P4015" i="1" s="1"/>
  <c r="K3946" i="1"/>
  <c r="K3938" i="1"/>
  <c r="M3938" i="1" s="1"/>
  <c r="I3906" i="1"/>
  <c r="P3906" i="1" s="1"/>
  <c r="I3870" i="1"/>
  <c r="P3870" i="1" s="1"/>
  <c r="I2053" i="1"/>
  <c r="P2053" i="1" s="1"/>
  <c r="I4971" i="1"/>
  <c r="P4971" i="1" s="1"/>
  <c r="K4944" i="1"/>
  <c r="K4920" i="1"/>
  <c r="I4779" i="1"/>
  <c r="P4779" i="1" s="1"/>
  <c r="I4733" i="1"/>
  <c r="P4733" i="1" s="1"/>
  <c r="P4654" i="1"/>
  <c r="K4610" i="1"/>
  <c r="J4608" i="1"/>
  <c r="K4353" i="1"/>
  <c r="I4346" i="1"/>
  <c r="P4346" i="1" s="1"/>
  <c r="K4333" i="1"/>
  <c r="J4309" i="1"/>
  <c r="I4196" i="1"/>
  <c r="P4196" i="1" s="1"/>
  <c r="I4158" i="1"/>
  <c r="P4158" i="1" s="1"/>
  <c r="I4092" i="1"/>
  <c r="P4092" i="1" s="1"/>
  <c r="I4020" i="1"/>
  <c r="P4020" i="1" s="1"/>
  <c r="I3972" i="1"/>
  <c r="P3972" i="1" s="1"/>
  <c r="K3959" i="1"/>
  <c r="J3561" i="1"/>
  <c r="K3561" i="1"/>
  <c r="I3062" i="1"/>
  <c r="P3062" i="1" s="1"/>
  <c r="K2523" i="1"/>
  <c r="J2523" i="1"/>
  <c r="I4982" i="1"/>
  <c r="P4982" i="1" s="1"/>
  <c r="I4920" i="1"/>
  <c r="P4920" i="1" s="1"/>
  <c r="I4800" i="1"/>
  <c r="P4800" i="1" s="1"/>
  <c r="I4656" i="1"/>
  <c r="P4656" i="1" s="1"/>
  <c r="I4473" i="1"/>
  <c r="P4473" i="1" s="1"/>
  <c r="I4351" i="1"/>
  <c r="P4351" i="1" s="1"/>
  <c r="I4309" i="1"/>
  <c r="P4309" i="1" s="1"/>
  <c r="I4194" i="1"/>
  <c r="P4194" i="1" s="1"/>
  <c r="J3758" i="1"/>
  <c r="K3758" i="1"/>
  <c r="I3464" i="1"/>
  <c r="P3464" i="1" s="1"/>
  <c r="J3149" i="1"/>
  <c r="K3149" i="1"/>
  <c r="J2540" i="1"/>
  <c r="K2540" i="1"/>
  <c r="I2324" i="1"/>
  <c r="P2324" i="1" s="1"/>
  <c r="J2281" i="1"/>
  <c r="K2281" i="1"/>
  <c r="I4844" i="1"/>
  <c r="P4844" i="1" s="1"/>
  <c r="I4704" i="1"/>
  <c r="P4704" i="1" s="1"/>
  <c r="J4643" i="1"/>
  <c r="I4612" i="1"/>
  <c r="P4612" i="1" s="1"/>
  <c r="K4579" i="1"/>
  <c r="I4521" i="1"/>
  <c r="P4521" i="1" s="1"/>
  <c r="K4510" i="1"/>
  <c r="L4510" i="1" s="1"/>
  <c r="I4355" i="1"/>
  <c r="P4355" i="1" s="1"/>
  <c r="I4330" i="1"/>
  <c r="P4330" i="1" s="1"/>
  <c r="I4326" i="1"/>
  <c r="P4326" i="1" s="1"/>
  <c r="I4316" i="1"/>
  <c r="P4316" i="1" s="1"/>
  <c r="I4249" i="1"/>
  <c r="P4249" i="1" s="1"/>
  <c r="I4114" i="1"/>
  <c r="P4114" i="1" s="1"/>
  <c r="I4080" i="1"/>
  <c r="P4080" i="1" s="1"/>
  <c r="I3976" i="1"/>
  <c r="P3976" i="1" s="1"/>
  <c r="I3961" i="1"/>
  <c r="P3961" i="1" s="1"/>
  <c r="I3723" i="1"/>
  <c r="P3723" i="1" s="1"/>
  <c r="I3385" i="1"/>
  <c r="P3385" i="1" s="1"/>
  <c r="K2372" i="1"/>
  <c r="J2372" i="1"/>
  <c r="I2332" i="1"/>
  <c r="P2332" i="1" s="1"/>
  <c r="J2127" i="1"/>
  <c r="K2127" i="1"/>
  <c r="J1896" i="1"/>
  <c r="K1896" i="1"/>
  <c r="K3726" i="1"/>
  <c r="J3726" i="1"/>
  <c r="I2545" i="1"/>
  <c r="P2545" i="1" s="1"/>
  <c r="I3313" i="1"/>
  <c r="P3313" i="1" s="1"/>
  <c r="I4970" i="1"/>
  <c r="P4970" i="1" s="1"/>
  <c r="I4812" i="1"/>
  <c r="P4812" i="1" s="1"/>
  <c r="I4740" i="1"/>
  <c r="P4740" i="1" s="1"/>
  <c r="I4721" i="1"/>
  <c r="P4721" i="1" s="1"/>
  <c r="I4714" i="1"/>
  <c r="P4714" i="1" s="1"/>
  <c r="I4684" i="1"/>
  <c r="P4684" i="1" s="1"/>
  <c r="I4653" i="1"/>
  <c r="P4653" i="1" s="1"/>
  <c r="I4616" i="1"/>
  <c r="P4616" i="1" s="1"/>
  <c r="I4605" i="1"/>
  <c r="P4605" i="1" s="1"/>
  <c r="I4571" i="1"/>
  <c r="P4571" i="1" s="1"/>
  <c r="I4532" i="1"/>
  <c r="P4532" i="1" s="1"/>
  <c r="I4416" i="1"/>
  <c r="P4416" i="1" s="1"/>
  <c r="I4388" i="1"/>
  <c r="P4388" i="1" s="1"/>
  <c r="I4357" i="1"/>
  <c r="P4357" i="1" s="1"/>
  <c r="I3262" i="1"/>
  <c r="P3262" i="1" s="1"/>
  <c r="J3084" i="1"/>
  <c r="K3084" i="1"/>
  <c r="I2374" i="1"/>
  <c r="P2374" i="1" s="1"/>
  <c r="I2294" i="1"/>
  <c r="P2294" i="1" s="1"/>
  <c r="I1664" i="1"/>
  <c r="P1664" i="1" s="1"/>
  <c r="I2430" i="1"/>
  <c r="P2430" i="1" s="1"/>
  <c r="J3649" i="1"/>
  <c r="K3649" i="1"/>
  <c r="J2744" i="1"/>
  <c r="K2744" i="1"/>
  <c r="K2241" i="1"/>
  <c r="J2241" i="1"/>
  <c r="K1687" i="1"/>
  <c r="J1687" i="1"/>
  <c r="J3778" i="1"/>
  <c r="K3778" i="1"/>
  <c r="K4329" i="1"/>
  <c r="J4317" i="1"/>
  <c r="I3280" i="1"/>
  <c r="P3280" i="1" s="1"/>
  <c r="J2816" i="1"/>
  <c r="K2816" i="1"/>
  <c r="I2154" i="1"/>
  <c r="P2154" i="1" s="1"/>
  <c r="K4991" i="1"/>
  <c r="L4991" i="1" s="1"/>
  <c r="K4942" i="1"/>
  <c r="I4644" i="1"/>
  <c r="P4644" i="1" s="1"/>
  <c r="K4631" i="1"/>
  <c r="K4580" i="1"/>
  <c r="M4580" i="1" s="1"/>
  <c r="K4331" i="1"/>
  <c r="K4234" i="1"/>
  <c r="J4153" i="1"/>
  <c r="I4115" i="1"/>
  <c r="P4115" i="1" s="1"/>
  <c r="K4066" i="1"/>
  <c r="L4066" i="1" s="1"/>
  <c r="K4053" i="1"/>
  <c r="K4023" i="1"/>
  <c r="P3965" i="1"/>
  <c r="I3849" i="1"/>
  <c r="P3849" i="1" s="1"/>
  <c r="J3782" i="1"/>
  <c r="K3782" i="1"/>
  <c r="J3329" i="1"/>
  <c r="K3329" i="1"/>
  <c r="I3000" i="1"/>
  <c r="P3000" i="1" s="1"/>
  <c r="K2382" i="1"/>
  <c r="J2382" i="1"/>
  <c r="K2045" i="1"/>
  <c r="J2045" i="1"/>
  <c r="K4969" i="1"/>
  <c r="I4889" i="1"/>
  <c r="P4889" i="1" s="1"/>
  <c r="I4881" i="1"/>
  <c r="J4811" i="1"/>
  <c r="I4677" i="1"/>
  <c r="P4677" i="1" s="1"/>
  <c r="I4667" i="1"/>
  <c r="P4667" i="1" s="1"/>
  <c r="I4615" i="1"/>
  <c r="P4615" i="1" s="1"/>
  <c r="I4604" i="1"/>
  <c r="P4604" i="1" s="1"/>
  <c r="I4580" i="1"/>
  <c r="P4580" i="1" s="1"/>
  <c r="J4572" i="1"/>
  <c r="K4531" i="1"/>
  <c r="I4427" i="1"/>
  <c r="I4389" i="1"/>
  <c r="P4389" i="1" s="1"/>
  <c r="K4387" i="1"/>
  <c r="M4387" i="1" s="1"/>
  <c r="I4344" i="1"/>
  <c r="I4329" i="1"/>
  <c r="P4329" i="1" s="1"/>
  <c r="I4283" i="1"/>
  <c r="P4283" i="1" s="1"/>
  <c r="I4234" i="1"/>
  <c r="P4234" i="1" s="1"/>
  <c r="J4213" i="1"/>
  <c r="I4153" i="1"/>
  <c r="P4153" i="1" s="1"/>
  <c r="I4033" i="1"/>
  <c r="P4033" i="1" s="1"/>
  <c r="I4031" i="1"/>
  <c r="P4031" i="1" s="1"/>
  <c r="K3914" i="1"/>
  <c r="M3914" i="1" s="1"/>
  <c r="J3847" i="1"/>
  <c r="K3847" i="1"/>
  <c r="K3750" i="1"/>
  <c r="J3750" i="1"/>
  <c r="J3741" i="1"/>
  <c r="K3741" i="1"/>
  <c r="I1763" i="1"/>
  <c r="P1763" i="1" s="1"/>
  <c r="J3617" i="1"/>
  <c r="J3602" i="1"/>
  <c r="K3493" i="1"/>
  <c r="M3493" i="1" s="1"/>
  <c r="J3448" i="1"/>
  <c r="M3448" i="1" s="1"/>
  <c r="J3446" i="1"/>
  <c r="K3398" i="1"/>
  <c r="K3242" i="1"/>
  <c r="L3242" i="1" s="1"/>
  <c r="K3057" i="1"/>
  <c r="M3057" i="1" s="1"/>
  <c r="K2921" i="1"/>
  <c r="M2921" i="1" s="1"/>
  <c r="K2905" i="1"/>
  <c r="M2905" i="1" s="1"/>
  <c r="K2620" i="1"/>
  <c r="J2442" i="1"/>
  <c r="J2432" i="1"/>
  <c r="K2233" i="1"/>
  <c r="M2233" i="1" s="1"/>
  <c r="I2078" i="1"/>
  <c r="P2078" i="1" s="1"/>
  <c r="K2017" i="1"/>
  <c r="L2017" i="1" s="1"/>
  <c r="P1840" i="1"/>
  <c r="J1693" i="1"/>
  <c r="K1693" i="1"/>
  <c r="K1599" i="1"/>
  <c r="J1599" i="1"/>
  <c r="K1221" i="1"/>
  <c r="J1221" i="1"/>
  <c r="K3709" i="1"/>
  <c r="K3682" i="1"/>
  <c r="I3667" i="1"/>
  <c r="P3667" i="1" s="1"/>
  <c r="I3651" i="1"/>
  <c r="P3651" i="1" s="1"/>
  <c r="I3577" i="1"/>
  <c r="P3577" i="1" s="1"/>
  <c r="I3550" i="1"/>
  <c r="P3550" i="1" s="1"/>
  <c r="I3516" i="1"/>
  <c r="P3516" i="1" s="1"/>
  <c r="J3341" i="1"/>
  <c r="K3326" i="1"/>
  <c r="J3264" i="1"/>
  <c r="K3049" i="1"/>
  <c r="M3049" i="1" s="1"/>
  <c r="K2977" i="1"/>
  <c r="L2977" i="1" s="1"/>
  <c r="K2967" i="1"/>
  <c r="M2967" i="1" s="1"/>
  <c r="I2913" i="1"/>
  <c r="P2913" i="1" s="1"/>
  <c r="P2887" i="1"/>
  <c r="K2866" i="1"/>
  <c r="I2826" i="1"/>
  <c r="P2826" i="1" s="1"/>
  <c r="K2785" i="1"/>
  <c r="K2765" i="1"/>
  <c r="J2695" i="1"/>
  <c r="I2620" i="1"/>
  <c r="P2620" i="1" s="1"/>
  <c r="K2542" i="1"/>
  <c r="K2511" i="1"/>
  <c r="I2444" i="1"/>
  <c r="P2444" i="1" s="1"/>
  <c r="I2432" i="1"/>
  <c r="P2432" i="1" s="1"/>
  <c r="J2369" i="1"/>
  <c r="L2369" i="1" s="1"/>
  <c r="I2356" i="1"/>
  <c r="P2356" i="1" s="1"/>
  <c r="K2129" i="1"/>
  <c r="M2129" i="1" s="1"/>
  <c r="K2102" i="1"/>
  <c r="L2102" i="1" s="1"/>
  <c r="I2086" i="1"/>
  <c r="K2069" i="1"/>
  <c r="M2069" i="1" s="1"/>
  <c r="J2028" i="1"/>
  <c r="P1807" i="1"/>
  <c r="I1755" i="1"/>
  <c r="P1755" i="1" s="1"/>
  <c r="I1650" i="1"/>
  <c r="P1650" i="1" s="1"/>
  <c r="I1270" i="1"/>
  <c r="P1270" i="1" s="1"/>
  <c r="I1141" i="1"/>
  <c r="P1141" i="1" s="1"/>
  <c r="K3717" i="1"/>
  <c r="I3471" i="1"/>
  <c r="P3471" i="1" s="1"/>
  <c r="I3441" i="1"/>
  <c r="P3441" i="1" s="1"/>
  <c r="I3436" i="1"/>
  <c r="P3436" i="1" s="1"/>
  <c r="I3198" i="1"/>
  <c r="P3198" i="1" s="1"/>
  <c r="I2940" i="1"/>
  <c r="P2940" i="1" s="1"/>
  <c r="I2879" i="1"/>
  <c r="P2879" i="1" s="1"/>
  <c r="K2567" i="1"/>
  <c r="M2567" i="1" s="1"/>
  <c r="K2547" i="1"/>
  <c r="M2547" i="1" s="1"/>
  <c r="I2479" i="1"/>
  <c r="P2479" i="1" s="1"/>
  <c r="J2361" i="1"/>
  <c r="J2189" i="1"/>
  <c r="K2181" i="1"/>
  <c r="I1796" i="1"/>
  <c r="P1796" i="1" s="1"/>
  <c r="J1717" i="1"/>
  <c r="K1717" i="1"/>
  <c r="I1706" i="1"/>
  <c r="P1706" i="1" s="1"/>
  <c r="J1611" i="1"/>
  <c r="K1611" i="1"/>
  <c r="I1601" i="1"/>
  <c r="P1601" i="1" s="1"/>
  <c r="J1559" i="1"/>
  <c r="K1559" i="1"/>
  <c r="J1396" i="1"/>
  <c r="K1396" i="1"/>
  <c r="I1175" i="1"/>
  <c r="P1175" i="1" s="1"/>
  <c r="I3743" i="1"/>
  <c r="P3743" i="1" s="1"/>
  <c r="I3692" i="1"/>
  <c r="P3692" i="1" s="1"/>
  <c r="I3684" i="1"/>
  <c r="P3684" i="1" s="1"/>
  <c r="I3443" i="1"/>
  <c r="I3410" i="1"/>
  <c r="P3410" i="1" s="1"/>
  <c r="I3333" i="1"/>
  <c r="P3333" i="1" s="1"/>
  <c r="I3328" i="1"/>
  <c r="P3328" i="1" s="1"/>
  <c r="I3274" i="1"/>
  <c r="P3274" i="1" s="1"/>
  <c r="I3251" i="1"/>
  <c r="P3251" i="1" s="1"/>
  <c r="I3239" i="1"/>
  <c r="P3239" i="1" s="1"/>
  <c r="I3216" i="1"/>
  <c r="P3216" i="1" s="1"/>
  <c r="I3069" i="1"/>
  <c r="P3069" i="1" s="1"/>
  <c r="I2850" i="1"/>
  <c r="P2850" i="1" s="1"/>
  <c r="I2558" i="1"/>
  <c r="P2558" i="1" s="1"/>
  <c r="J2484" i="1"/>
  <c r="I2454" i="1"/>
  <c r="P2454" i="1" s="1"/>
  <c r="I2371" i="1"/>
  <c r="P2371" i="1" s="1"/>
  <c r="K2256" i="1"/>
  <c r="K2221" i="1"/>
  <c r="L2221" i="1" s="1"/>
  <c r="K2053" i="1"/>
  <c r="J2053" i="1"/>
  <c r="I2003" i="1"/>
  <c r="P2003" i="1" s="1"/>
  <c r="J1983" i="1"/>
  <c r="K1983" i="1"/>
  <c r="J2213" i="1"/>
  <c r="L2213" i="1" s="1"/>
  <c r="J1901" i="1"/>
  <c r="K1901" i="1"/>
  <c r="I1398" i="1"/>
  <c r="P1398" i="1" s="1"/>
  <c r="I1286" i="1"/>
  <c r="P1286" i="1" s="1"/>
  <c r="I2030" i="1"/>
  <c r="P2030" i="1" s="1"/>
  <c r="I2014" i="1"/>
  <c r="P2014" i="1" s="1"/>
  <c r="I1988" i="1"/>
  <c r="P1988" i="1" s="1"/>
  <c r="I1940" i="1"/>
  <c r="P1940" i="1" s="1"/>
  <c r="J1879" i="1"/>
  <c r="K1879" i="1"/>
  <c r="J1807" i="1"/>
  <c r="K1807" i="1"/>
  <c r="J1719" i="1"/>
  <c r="K1719" i="1"/>
  <c r="I1366" i="1"/>
  <c r="P1366" i="1" s="1"/>
  <c r="I2309" i="1"/>
  <c r="P2309" i="1" s="1"/>
  <c r="K1937" i="1"/>
  <c r="J1937" i="1"/>
  <c r="I1925" i="1"/>
  <c r="P1925" i="1" s="1"/>
  <c r="I1864" i="1"/>
  <c r="P1864" i="1" s="1"/>
  <c r="I1809" i="1"/>
  <c r="P1809" i="1" s="1"/>
  <c r="K3843" i="1"/>
  <c r="L3843" i="1" s="1"/>
  <c r="J3773" i="1"/>
  <c r="K3578" i="1"/>
  <c r="I3559" i="1"/>
  <c r="P3559" i="1" s="1"/>
  <c r="J3120" i="1"/>
  <c r="P2976" i="1"/>
  <c r="K2952" i="1"/>
  <c r="J2941" i="1"/>
  <c r="J2914" i="1"/>
  <c r="M2914" i="1" s="1"/>
  <c r="I2841" i="1"/>
  <c r="P2841" i="1" s="1"/>
  <c r="K2636" i="1"/>
  <c r="J2052" i="1"/>
  <c r="K2052" i="1"/>
  <c r="J2029" i="1"/>
  <c r="L2029" i="1" s="1"/>
  <c r="I2002" i="1"/>
  <c r="P2002" i="1" s="1"/>
  <c r="I1906" i="1"/>
  <c r="P1906" i="1" s="1"/>
  <c r="I3721" i="1"/>
  <c r="P3721" i="1" s="1"/>
  <c r="I3634" i="1"/>
  <c r="P3634" i="1" s="1"/>
  <c r="I3467" i="1"/>
  <c r="P3467" i="1" s="1"/>
  <c r="I3322" i="1"/>
  <c r="P3322" i="1" s="1"/>
  <c r="I3255" i="1"/>
  <c r="P3255" i="1" s="1"/>
  <c r="I2880" i="1"/>
  <c r="P2880" i="1" s="1"/>
  <c r="J2857" i="1"/>
  <c r="M2857" i="1" s="1"/>
  <c r="J2849" i="1"/>
  <c r="I2661" i="1"/>
  <c r="P2661" i="1" s="1"/>
  <c r="I2483" i="1"/>
  <c r="P2483" i="1" s="1"/>
  <c r="I2393" i="1"/>
  <c r="P2393" i="1" s="1"/>
  <c r="I2380" i="1"/>
  <c r="P2380" i="1" s="1"/>
  <c r="J2322" i="1"/>
  <c r="I2255" i="1"/>
  <c r="P2255" i="1" s="1"/>
  <c r="K2185" i="1"/>
  <c r="M2185" i="1" s="1"/>
  <c r="I2038" i="1"/>
  <c r="I1976" i="1"/>
  <c r="P1976" i="1" s="1"/>
  <c r="K1791" i="1"/>
  <c r="I1718" i="1"/>
  <c r="P1718" i="1" s="1"/>
  <c r="I1637" i="1"/>
  <c r="P1637" i="1" s="1"/>
  <c r="J1405" i="1"/>
  <c r="K1405" i="1"/>
  <c r="I1294" i="1"/>
  <c r="P1294" i="1" s="1"/>
  <c r="I1259" i="1"/>
  <c r="P1259" i="1" s="1"/>
  <c r="I3260" i="1"/>
  <c r="P3260" i="1" s="1"/>
  <c r="I3204" i="1"/>
  <c r="P3204" i="1" s="1"/>
  <c r="I3172" i="1"/>
  <c r="P3172" i="1" s="1"/>
  <c r="J2201" i="1"/>
  <c r="I1685" i="1"/>
  <c r="P1685" i="1" s="1"/>
  <c r="K1479" i="1"/>
  <c r="J1479" i="1"/>
  <c r="J1342" i="1"/>
  <c r="K1342" i="1"/>
  <c r="I3845" i="1"/>
  <c r="P3845" i="1" s="1"/>
  <c r="I3311" i="1"/>
  <c r="P3311" i="1" s="1"/>
  <c r="I3286" i="1"/>
  <c r="P3286" i="1" s="1"/>
  <c r="P3220" i="1"/>
  <c r="I2995" i="1"/>
  <c r="P2995" i="1" s="1"/>
  <c r="I2916" i="1"/>
  <c r="P2916" i="1" s="1"/>
  <c r="I2872" i="1"/>
  <c r="I2793" i="1"/>
  <c r="P2793" i="1" s="1"/>
  <c r="I2594" i="1"/>
  <c r="P2594" i="1" s="1"/>
  <c r="I2581" i="1"/>
  <c r="P2581" i="1" s="1"/>
  <c r="I2222" i="1"/>
  <c r="P2222" i="1" s="1"/>
  <c r="I2072" i="1"/>
  <c r="P2072" i="1" s="1"/>
  <c r="I2015" i="1"/>
  <c r="P2015" i="1" s="1"/>
  <c r="I1959" i="1"/>
  <c r="P1959" i="1" s="1"/>
  <c r="I1783" i="1"/>
  <c r="P1783" i="1" s="1"/>
  <c r="I1410" i="1"/>
  <c r="P1410" i="1" s="1"/>
  <c r="I873" i="1"/>
  <c r="P873" i="1" s="1"/>
  <c r="J1644" i="1"/>
  <c r="I1593" i="1"/>
  <c r="I1258" i="1"/>
  <c r="P1258" i="1" s="1"/>
  <c r="K1145" i="1"/>
  <c r="I1132" i="1"/>
  <c r="P1132" i="1" s="1"/>
  <c r="I994" i="1"/>
  <c r="P994" i="1" s="1"/>
  <c r="I986" i="1"/>
  <c r="P986" i="1" s="1"/>
  <c r="I960" i="1"/>
  <c r="P960" i="1" s="1"/>
  <c r="K940" i="1"/>
  <c r="K836" i="1"/>
  <c r="L836" i="1" s="1"/>
  <c r="I749" i="1"/>
  <c r="P749" i="1" s="1"/>
  <c r="K717" i="1"/>
  <c r="J615" i="1"/>
  <c r="I516" i="1"/>
  <c r="P516" i="1" s="1"/>
  <c r="J1868" i="1"/>
  <c r="I1811" i="1"/>
  <c r="P1811" i="1" s="1"/>
  <c r="I1679" i="1"/>
  <c r="P1679" i="1" s="1"/>
  <c r="I1649" i="1"/>
  <c r="P1649" i="1" s="1"/>
  <c r="I1628" i="1"/>
  <c r="P1628" i="1" s="1"/>
  <c r="I1595" i="1"/>
  <c r="P1595" i="1" s="1"/>
  <c r="I1577" i="1"/>
  <c r="P1577" i="1" s="1"/>
  <c r="I1519" i="1"/>
  <c r="P1519" i="1" s="1"/>
  <c r="I1414" i="1"/>
  <c r="P1414" i="1" s="1"/>
  <c r="K1399" i="1"/>
  <c r="K1389" i="1"/>
  <c r="K1373" i="1"/>
  <c r="I1274" i="1"/>
  <c r="P1274" i="1" s="1"/>
  <c r="I1235" i="1"/>
  <c r="P1235" i="1" s="1"/>
  <c r="I1121" i="1"/>
  <c r="K1065" i="1"/>
  <c r="I1049" i="1"/>
  <c r="P1049" i="1" s="1"/>
  <c r="J996" i="1"/>
  <c r="L996" i="1" s="1"/>
  <c r="K957" i="1"/>
  <c r="M957" i="1" s="1"/>
  <c r="I855" i="1"/>
  <c r="P855" i="1" s="1"/>
  <c r="I762" i="1"/>
  <c r="P762" i="1" s="1"/>
  <c r="I746" i="1"/>
  <c r="I722" i="1"/>
  <c r="P722" i="1" s="1"/>
  <c r="K684" i="1"/>
  <c r="I615" i="1"/>
  <c r="P615" i="1" s="1"/>
  <c r="I1838" i="1"/>
  <c r="P1838" i="1" s="1"/>
  <c r="K1767" i="1"/>
  <c r="I1725" i="1"/>
  <c r="P1725" i="1" s="1"/>
  <c r="J1633" i="1"/>
  <c r="M1633" i="1" s="1"/>
  <c r="I1620" i="1"/>
  <c r="P1620" i="1" s="1"/>
  <c r="J1585" i="1"/>
  <c r="I1538" i="1"/>
  <c r="P1538" i="1" s="1"/>
  <c r="I1430" i="1"/>
  <c r="P1430" i="1" s="1"/>
  <c r="K1345" i="1"/>
  <c r="M1345" i="1" s="1"/>
  <c r="I1295" i="1"/>
  <c r="I1203" i="1"/>
  <c r="P1203" i="1" s="1"/>
  <c r="K1134" i="1"/>
  <c r="I1098" i="1"/>
  <c r="P1098" i="1" s="1"/>
  <c r="J1093" i="1"/>
  <c r="J1060" i="1"/>
  <c r="I1046" i="1"/>
  <c r="P1046" i="1" s="1"/>
  <c r="I996" i="1"/>
  <c r="P996" i="1" s="1"/>
  <c r="I971" i="1"/>
  <c r="P971" i="1" s="1"/>
  <c r="J945" i="1"/>
  <c r="K894" i="1"/>
  <c r="K770" i="1"/>
  <c r="I727" i="1"/>
  <c r="I602" i="1"/>
  <c r="P602" i="1" s="1"/>
  <c r="I589" i="1"/>
  <c r="P589" i="1" s="1"/>
  <c r="K1683" i="1"/>
  <c r="L1683" i="1" s="1"/>
  <c r="I1803" i="1"/>
  <c r="P1803" i="1" s="1"/>
  <c r="I1526" i="1"/>
  <c r="P1526" i="1" s="1"/>
  <c r="I1487" i="1"/>
  <c r="P1487" i="1" s="1"/>
  <c r="I1358" i="1"/>
  <c r="P1358" i="1" s="1"/>
  <c r="I1330" i="1"/>
  <c r="P1330" i="1" s="1"/>
  <c r="I1325" i="1"/>
  <c r="P1325" i="1" s="1"/>
  <c r="I1289" i="1"/>
  <c r="P1289" i="1" s="1"/>
  <c r="I1262" i="1"/>
  <c r="P1262" i="1" s="1"/>
  <c r="I1170" i="1"/>
  <c r="I1162" i="1"/>
  <c r="P1162" i="1" s="1"/>
  <c r="I909" i="1"/>
  <c r="P909" i="1" s="1"/>
  <c r="I871" i="1"/>
  <c r="P871" i="1" s="1"/>
  <c r="J761" i="1"/>
  <c r="K693" i="1"/>
  <c r="L693" i="1" s="1"/>
  <c r="J614" i="1"/>
  <c r="J575" i="1"/>
  <c r="K555" i="1"/>
  <c r="L555" i="1" s="1"/>
  <c r="K517" i="1"/>
  <c r="M517" i="1" s="1"/>
  <c r="K1512" i="1"/>
  <c r="K1294" i="1"/>
  <c r="M1294" i="1" s="1"/>
  <c r="K1278" i="1"/>
  <c r="J1239" i="1"/>
  <c r="I1146" i="1"/>
  <c r="P1146" i="1" s="1"/>
  <c r="I995" i="1"/>
  <c r="P995" i="1" s="1"/>
  <c r="I987" i="1"/>
  <c r="P987" i="1" s="1"/>
  <c r="J928" i="1"/>
  <c r="K820" i="1"/>
  <c r="I785" i="1"/>
  <c r="P785" i="1" s="1"/>
  <c r="I734" i="1"/>
  <c r="P734" i="1" s="1"/>
  <c r="I711" i="1"/>
  <c r="P711" i="1" s="1"/>
  <c r="K688" i="1"/>
  <c r="L688" i="1" s="1"/>
  <c r="I585" i="1"/>
  <c r="P585" i="1" s="1"/>
  <c r="K504" i="1"/>
  <c r="M504" i="1" s="1"/>
  <c r="J1992" i="1"/>
  <c r="J1869" i="1"/>
  <c r="M1869" i="1" s="1"/>
  <c r="K1400" i="1"/>
  <c r="K1207" i="1"/>
  <c r="I731" i="1"/>
  <c r="P731" i="1" s="1"/>
  <c r="I680" i="1"/>
  <c r="P680" i="1" s="1"/>
  <c r="I655" i="1"/>
  <c r="P655" i="1" s="1"/>
  <c r="I550" i="1"/>
  <c r="P550" i="1" s="1"/>
  <c r="I525" i="1"/>
  <c r="P525" i="1" s="1"/>
  <c r="I657" i="1"/>
  <c r="P657" i="1" s="1"/>
  <c r="J641" i="1"/>
  <c r="P4956" i="1"/>
  <c r="J4919" i="1"/>
  <c r="L4919" i="1" s="1"/>
  <c r="K4907" i="1"/>
  <c r="J4715" i="1"/>
  <c r="K4703" i="1"/>
  <c r="J4688" i="1"/>
  <c r="L4688" i="1" s="1"/>
  <c r="P4646" i="1"/>
  <c r="J4615" i="1"/>
  <c r="K4613" i="1"/>
  <c r="L4613" i="1" s="1"/>
  <c r="J4609" i="1"/>
  <c r="I4524" i="1"/>
  <c r="P4524" i="1" s="1"/>
  <c r="I4935" i="1"/>
  <c r="P4935" i="1" s="1"/>
  <c r="I4811" i="1"/>
  <c r="P4811" i="1" s="1"/>
  <c r="K4657" i="1"/>
  <c r="K4582" i="1"/>
  <c r="K4498" i="1"/>
  <c r="J4498" i="1"/>
  <c r="I4923" i="1"/>
  <c r="P4923" i="1" s="1"/>
  <c r="I4989" i="1"/>
  <c r="P4989" i="1" s="1"/>
  <c r="I4965" i="1"/>
  <c r="P4965" i="1" s="1"/>
  <c r="J4945" i="1"/>
  <c r="L4945" i="1" s="1"/>
  <c r="I4894" i="1"/>
  <c r="P4894" i="1" s="1"/>
  <c r="I4885" i="1"/>
  <c r="P4885" i="1" s="1"/>
  <c r="J4873" i="1"/>
  <c r="I4836" i="1"/>
  <c r="P4836" i="1" s="1"/>
  <c r="K4825" i="1"/>
  <c r="K4815" i="1"/>
  <c r="I4813" i="1"/>
  <c r="P4813" i="1" s="1"/>
  <c r="I4781" i="1"/>
  <c r="P4781" i="1" s="1"/>
  <c r="J4779" i="1"/>
  <c r="K4736" i="1"/>
  <c r="L4736" i="1" s="1"/>
  <c r="J4712" i="1"/>
  <c r="L4712" i="1" s="1"/>
  <c r="I4678" i="1"/>
  <c r="P4678" i="1" s="1"/>
  <c r="I4637" i="1"/>
  <c r="P4637" i="1" s="1"/>
  <c r="J4617" i="1"/>
  <c r="K4617" i="1"/>
  <c r="J4979" i="1"/>
  <c r="J4930" i="1"/>
  <c r="I4598" i="1"/>
  <c r="P4598" i="1" s="1"/>
  <c r="J4508" i="1"/>
  <c r="K4508" i="1"/>
  <c r="J4484" i="1"/>
  <c r="K4484" i="1"/>
  <c r="I4560" i="1"/>
  <c r="P4560" i="1" s="1"/>
  <c r="K4534" i="1"/>
  <c r="J4534" i="1"/>
  <c r="K4895" i="1"/>
  <c r="M4895" i="1" s="1"/>
  <c r="K4763" i="1"/>
  <c r="L4763" i="1" s="1"/>
  <c r="K4679" i="1"/>
  <c r="J4604" i="1"/>
  <c r="K4835" i="1"/>
  <c r="K4512" i="1"/>
  <c r="J4512" i="1"/>
  <c r="J4486" i="1"/>
  <c r="K4486" i="1"/>
  <c r="K4978" i="1"/>
  <c r="L4978" i="1" s="1"/>
  <c r="K4966" i="1"/>
  <c r="I4917" i="1"/>
  <c r="P4917" i="1" s="1"/>
  <c r="I4886" i="1"/>
  <c r="P4886" i="1" s="1"/>
  <c r="I4884" i="1"/>
  <c r="P4884" i="1" s="1"/>
  <c r="K4824" i="1"/>
  <c r="L4824" i="1" s="1"/>
  <c r="I4780" i="1"/>
  <c r="P4780" i="1" s="1"/>
  <c r="J4775" i="1"/>
  <c r="I4763" i="1"/>
  <c r="P4763" i="1" s="1"/>
  <c r="J4727" i="1"/>
  <c r="K4691" i="1"/>
  <c r="L4691" i="1" s="1"/>
  <c r="I4679" i="1"/>
  <c r="P4679" i="1" s="1"/>
  <c r="I4649" i="1"/>
  <c r="P4649" i="1" s="1"/>
  <c r="K4644" i="1"/>
  <c r="I4631" i="1"/>
  <c r="P4631" i="1" s="1"/>
  <c r="J4594" i="1"/>
  <c r="K4594" i="1"/>
  <c r="I4869" i="1"/>
  <c r="P4869" i="1" s="1"/>
  <c r="I4839" i="1"/>
  <c r="P4839" i="1" s="1"/>
  <c r="I4814" i="1"/>
  <c r="P4814" i="1" s="1"/>
  <c r="I4792" i="1"/>
  <c r="P4792" i="1" s="1"/>
  <c r="K4751" i="1"/>
  <c r="L4751" i="1" s="1"/>
  <c r="I4749" i="1"/>
  <c r="P4749" i="1" s="1"/>
  <c r="I4742" i="1"/>
  <c r="P4742" i="1" s="1"/>
  <c r="I4727" i="1"/>
  <c r="P4727" i="1" s="1"/>
  <c r="K4693" i="1"/>
  <c r="L4693" i="1" s="1"/>
  <c r="I4670" i="1"/>
  <c r="P4670" i="1" s="1"/>
  <c r="K4522" i="1"/>
  <c r="J4522" i="1"/>
  <c r="M4933" i="1"/>
  <c r="K4992" i="1"/>
  <c r="L4992" i="1" s="1"/>
  <c r="I4980" i="1"/>
  <c r="P4980" i="1" s="1"/>
  <c r="I4941" i="1"/>
  <c r="P4941" i="1" s="1"/>
  <c r="I4787" i="1"/>
  <c r="P4787" i="1" s="1"/>
  <c r="P4719" i="1"/>
  <c r="I4632" i="1"/>
  <c r="P4632" i="1" s="1"/>
  <c r="I4630" i="1"/>
  <c r="P4630" i="1" s="1"/>
  <c r="K4532" i="1"/>
  <c r="I4477" i="1"/>
  <c r="P4477" i="1" s="1"/>
  <c r="I4513" i="1"/>
  <c r="P4513" i="1" s="1"/>
  <c r="I4487" i="1"/>
  <c r="P4487" i="1" s="1"/>
  <c r="J4476" i="1"/>
  <c r="M4476" i="1" s="1"/>
  <c r="I4287" i="1"/>
  <c r="P4287" i="1" s="1"/>
  <c r="I4285" i="1"/>
  <c r="P4285" i="1" s="1"/>
  <c r="I4219" i="1"/>
  <c r="P4219" i="1" s="1"/>
  <c r="I4214" i="1"/>
  <c r="P4214" i="1" s="1"/>
  <c r="I4179" i="1"/>
  <c r="P4179" i="1" s="1"/>
  <c r="J4102" i="1"/>
  <c r="I4045" i="1"/>
  <c r="P4045" i="1" s="1"/>
  <c r="I4041" i="1"/>
  <c r="P4041" i="1" s="1"/>
  <c r="J3963" i="1"/>
  <c r="I3959" i="1"/>
  <c r="P3959" i="1" s="1"/>
  <c r="I3948" i="1"/>
  <c r="P3948" i="1" s="1"/>
  <c r="I3941" i="1"/>
  <c r="P3941" i="1" s="1"/>
  <c r="I3861" i="1"/>
  <c r="P3861" i="1" s="1"/>
  <c r="I3745" i="1"/>
  <c r="P3745" i="1" s="1"/>
  <c r="J3677" i="1"/>
  <c r="K3646" i="1"/>
  <c r="J3646" i="1"/>
  <c r="J3598" i="1"/>
  <c r="K3598" i="1"/>
  <c r="I3528" i="1"/>
  <c r="P3528" i="1" s="1"/>
  <c r="J3670" i="1"/>
  <c r="K3670" i="1"/>
  <c r="K4428" i="1"/>
  <c r="K4249" i="1"/>
  <c r="L4249" i="1" s="1"/>
  <c r="K3662" i="1"/>
  <c r="K4392" i="1"/>
  <c r="K4356" i="1"/>
  <c r="K4282" i="1"/>
  <c r="K4225" i="1"/>
  <c r="M4225" i="1" s="1"/>
  <c r="K4114" i="1"/>
  <c r="L4114" i="1" s="1"/>
  <c r="K4035" i="1"/>
  <c r="L4035" i="1" s="1"/>
  <c r="I3954" i="1"/>
  <c r="P3954" i="1" s="1"/>
  <c r="K3891" i="1"/>
  <c r="I3851" i="1"/>
  <c r="P3851" i="1" s="1"/>
  <c r="I3840" i="1"/>
  <c r="P3840" i="1" s="1"/>
  <c r="I3781" i="1"/>
  <c r="P3781" i="1" s="1"/>
  <c r="I3752" i="1"/>
  <c r="P3752" i="1" s="1"/>
  <c r="I3674" i="1"/>
  <c r="P3674" i="1" s="1"/>
  <c r="J3657" i="1"/>
  <c r="I3648" i="1"/>
  <c r="P3648" i="1" s="1"/>
  <c r="J3513" i="1"/>
  <c r="K3513" i="1"/>
  <c r="K4381" i="1"/>
  <c r="M4381" i="1" s="1"/>
  <c r="I4136" i="1"/>
  <c r="P4136" i="1" s="1"/>
  <c r="K4042" i="1"/>
  <c r="M4042" i="1" s="1"/>
  <c r="K4028" i="1"/>
  <c r="L4028" i="1" s="1"/>
  <c r="K3886" i="1"/>
  <c r="M3886" i="1" s="1"/>
  <c r="K3867" i="1"/>
  <c r="M3867" i="1" s="1"/>
  <c r="K3774" i="1"/>
  <c r="K3718" i="1"/>
  <c r="L3718" i="1" s="1"/>
  <c r="J3586" i="1"/>
  <c r="M3586" i="1" s="1"/>
  <c r="I3567" i="1"/>
  <c r="P3567" i="1" s="1"/>
  <c r="I3530" i="1"/>
  <c r="P3530" i="1" s="1"/>
  <c r="I4484" i="1"/>
  <c r="P4484" i="1" s="1"/>
  <c r="K4396" i="1"/>
  <c r="L4396" i="1" s="1"/>
  <c r="I4392" i="1"/>
  <c r="P4392" i="1" s="1"/>
  <c r="I4356" i="1"/>
  <c r="P4356" i="1" s="1"/>
  <c r="I4291" i="1"/>
  <c r="P4291" i="1" s="1"/>
  <c r="I4282" i="1"/>
  <c r="P4282" i="1" s="1"/>
  <c r="I4267" i="1"/>
  <c r="P4267" i="1" s="1"/>
  <c r="K4237" i="1"/>
  <c r="L4237" i="1" s="1"/>
  <c r="I4225" i="1"/>
  <c r="P4225" i="1" s="1"/>
  <c r="K4150" i="1"/>
  <c r="I4143" i="1"/>
  <c r="P4143" i="1" s="1"/>
  <c r="I4026" i="1"/>
  <c r="P4026" i="1" s="1"/>
  <c r="I3978" i="1"/>
  <c r="I3918" i="1"/>
  <c r="P3918" i="1" s="1"/>
  <c r="K3903" i="1"/>
  <c r="I3754" i="1"/>
  <c r="P3754" i="1" s="1"/>
  <c r="I3737" i="1"/>
  <c r="P3737" i="1" s="1"/>
  <c r="J3573" i="1"/>
  <c r="K3573" i="1"/>
  <c r="I4465" i="1"/>
  <c r="P4465" i="1" s="1"/>
  <c r="I4463" i="1"/>
  <c r="P4463" i="1" s="1"/>
  <c r="I4461" i="1"/>
  <c r="P4461" i="1" s="1"/>
  <c r="I4451" i="1"/>
  <c r="P4451" i="1" s="1"/>
  <c r="I4368" i="1"/>
  <c r="P4368" i="1" s="1"/>
  <c r="I4354" i="1"/>
  <c r="P4354" i="1" s="1"/>
  <c r="I4350" i="1"/>
  <c r="P4350" i="1" s="1"/>
  <c r="K4293" i="1"/>
  <c r="M4293" i="1" s="1"/>
  <c r="I4239" i="1"/>
  <c r="P4239" i="1" s="1"/>
  <c r="I4220" i="1"/>
  <c r="P4220" i="1" s="1"/>
  <c r="K4090" i="1"/>
  <c r="I4044" i="1"/>
  <c r="P4044" i="1" s="1"/>
  <c r="I4042" i="1"/>
  <c r="P4042" i="1" s="1"/>
  <c r="I4028" i="1"/>
  <c r="P4028" i="1" s="1"/>
  <c r="I4004" i="1"/>
  <c r="P4004" i="1" s="1"/>
  <c r="J3971" i="1"/>
  <c r="I3949" i="1"/>
  <c r="P3949" i="1" s="1"/>
  <c r="J3935" i="1"/>
  <c r="M3935" i="1" s="1"/>
  <c r="I3888" i="1"/>
  <c r="P3888" i="1" s="1"/>
  <c r="I3846" i="1"/>
  <c r="P3846" i="1" s="1"/>
  <c r="I3767" i="1"/>
  <c r="P3767" i="1" s="1"/>
  <c r="J3749" i="1"/>
  <c r="I3720" i="1"/>
  <c r="I3718" i="1"/>
  <c r="P3718" i="1" s="1"/>
  <c r="I3680" i="1"/>
  <c r="P3680" i="1" s="1"/>
  <c r="I3662" i="1"/>
  <c r="P3662" i="1" s="1"/>
  <c r="I3637" i="1"/>
  <c r="P3637" i="1" s="1"/>
  <c r="I3632" i="1"/>
  <c r="P3632" i="1" s="1"/>
  <c r="I3591" i="1"/>
  <c r="P3591" i="1" s="1"/>
  <c r="I4398" i="1"/>
  <c r="P4398" i="1" s="1"/>
  <c r="I4378" i="1"/>
  <c r="P4378" i="1" s="1"/>
  <c r="I4325" i="1"/>
  <c r="P4325" i="1" s="1"/>
  <c r="K4201" i="1"/>
  <c r="I4199" i="1"/>
  <c r="P4199" i="1" s="1"/>
  <c r="I4191" i="1"/>
  <c r="P4191" i="1" s="1"/>
  <c r="I4184" i="1"/>
  <c r="P4184" i="1" s="1"/>
  <c r="I4182" i="1"/>
  <c r="P4182" i="1" s="1"/>
  <c r="I4150" i="1"/>
  <c r="P4150" i="1" s="1"/>
  <c r="I4128" i="1"/>
  <c r="P4128" i="1" s="1"/>
  <c r="I4126" i="1"/>
  <c r="P4126" i="1" s="1"/>
  <c r="K4030" i="1"/>
  <c r="I3935" i="1"/>
  <c r="P3935" i="1" s="1"/>
  <c r="I3869" i="1"/>
  <c r="P3869" i="1" s="1"/>
  <c r="I3769" i="1"/>
  <c r="P3769" i="1" s="1"/>
  <c r="I3727" i="1"/>
  <c r="P3727" i="1" s="1"/>
  <c r="I3659" i="1"/>
  <c r="P3659" i="1" s="1"/>
  <c r="I3649" i="1"/>
  <c r="P3649" i="1" s="1"/>
  <c r="I3642" i="1"/>
  <c r="P3642" i="1" s="1"/>
  <c r="K3637" i="1"/>
  <c r="J3637" i="1"/>
  <c r="K3609" i="1"/>
  <c r="J3609" i="1"/>
  <c r="I3588" i="1"/>
  <c r="P3588" i="1" s="1"/>
  <c r="I3524" i="1"/>
  <c r="P3524" i="1" s="1"/>
  <c r="K4039" i="1"/>
  <c r="L4039" i="1" s="1"/>
  <c r="M3907" i="1"/>
  <c r="K3859" i="1"/>
  <c r="I3499" i="1"/>
  <c r="P3499" i="1" s="1"/>
  <c r="I4076" i="1"/>
  <c r="P4076" i="1" s="1"/>
  <c r="P3968" i="1"/>
  <c r="I3613" i="1"/>
  <c r="P3613" i="1" s="1"/>
  <c r="J3526" i="1"/>
  <c r="K3526" i="1"/>
  <c r="I4509" i="1"/>
  <c r="P4509" i="1" s="1"/>
  <c r="I4497" i="1"/>
  <c r="P4497" i="1" s="1"/>
  <c r="J4460" i="1"/>
  <c r="I4391" i="1"/>
  <c r="P4391" i="1" s="1"/>
  <c r="I4340" i="1"/>
  <c r="P4340" i="1" s="1"/>
  <c r="I4292" i="1"/>
  <c r="P4292" i="1" s="1"/>
  <c r="I4268" i="1"/>
  <c r="P4268" i="1" s="1"/>
  <c r="I4238" i="1"/>
  <c r="P4238" i="1" s="1"/>
  <c r="K4177" i="1"/>
  <c r="M4177" i="1" s="1"/>
  <c r="L4165" i="1"/>
  <c r="I4117" i="1"/>
  <c r="P4117" i="1" s="1"/>
  <c r="I4107" i="1"/>
  <c r="P4107" i="1" s="1"/>
  <c r="I4027" i="1"/>
  <c r="P4027" i="1" s="1"/>
  <c r="I4023" i="1"/>
  <c r="P4023" i="1" s="1"/>
  <c r="I3909" i="1"/>
  <c r="P3909" i="1" s="1"/>
  <c r="I3887" i="1"/>
  <c r="P3887" i="1" s="1"/>
  <c r="I3875" i="1"/>
  <c r="P3875" i="1" s="1"/>
  <c r="I3843" i="1"/>
  <c r="P3843" i="1" s="1"/>
  <c r="I3831" i="1"/>
  <c r="P3831" i="1" s="1"/>
  <c r="I3816" i="1"/>
  <c r="P3816" i="1" s="1"/>
  <c r="I3738" i="1"/>
  <c r="P3738" i="1" s="1"/>
  <c r="I3731" i="1"/>
  <c r="P3731" i="1" s="1"/>
  <c r="I3707" i="1"/>
  <c r="P3707" i="1" s="1"/>
  <c r="J3666" i="1"/>
  <c r="K3666" i="1"/>
  <c r="J3621" i="1"/>
  <c r="K3621" i="1"/>
  <c r="J3613" i="1"/>
  <c r="K3613" i="1"/>
  <c r="I3582" i="1"/>
  <c r="P3582" i="1" s="1"/>
  <c r="I3623" i="1"/>
  <c r="P3623" i="1" s="1"/>
  <c r="I3611" i="1"/>
  <c r="P3611" i="1" s="1"/>
  <c r="I3598" i="1"/>
  <c r="P3598" i="1" s="1"/>
  <c r="I3542" i="1"/>
  <c r="P3542" i="1" s="1"/>
  <c r="K3449" i="1"/>
  <c r="J3425" i="1"/>
  <c r="M3425" i="1" s="1"/>
  <c r="I3409" i="1"/>
  <c r="P3409" i="1" s="1"/>
  <c r="I3402" i="1"/>
  <c r="P3402" i="1" s="1"/>
  <c r="P3400" i="1"/>
  <c r="J3393" i="1"/>
  <c r="L3393" i="1" s="1"/>
  <c r="K3360" i="1"/>
  <c r="M3360" i="1" s="1"/>
  <c r="I3316" i="1"/>
  <c r="P3316" i="1" s="1"/>
  <c r="J3314" i="1"/>
  <c r="J3281" i="1"/>
  <c r="L3281" i="1" s="1"/>
  <c r="J3241" i="1"/>
  <c r="L3241" i="1" s="1"/>
  <c r="I3207" i="1"/>
  <c r="I3205" i="1"/>
  <c r="P3205" i="1" s="1"/>
  <c r="I3192" i="1"/>
  <c r="P3192" i="1" s="1"/>
  <c r="P3115" i="1"/>
  <c r="J3077" i="1"/>
  <c r="I3038" i="1"/>
  <c r="P3038" i="1" s="1"/>
  <c r="I2884" i="1"/>
  <c r="P2884" i="1" s="1"/>
  <c r="I2853" i="1"/>
  <c r="P2853" i="1" s="1"/>
  <c r="K2755" i="1"/>
  <c r="I2732" i="1"/>
  <c r="P2732" i="1" s="1"/>
  <c r="I2522" i="1"/>
  <c r="I2449" i="1"/>
  <c r="P2449" i="1" s="1"/>
  <c r="I2254" i="1"/>
  <c r="P2254" i="1" s="1"/>
  <c r="I1756" i="1"/>
  <c r="P1756" i="1" s="1"/>
  <c r="I1676" i="1"/>
  <c r="P1676" i="1" s="1"/>
  <c r="K3553" i="1"/>
  <c r="L3553" i="1" s="1"/>
  <c r="K3501" i="1"/>
  <c r="M3501" i="1" s="1"/>
  <c r="K3477" i="1"/>
  <c r="L3477" i="1" s="1"/>
  <c r="I3461" i="1"/>
  <c r="P3461" i="1" s="1"/>
  <c r="I3431" i="1"/>
  <c r="P3431" i="1" s="1"/>
  <c r="I3429" i="1"/>
  <c r="P3429" i="1" s="1"/>
  <c r="I3393" i="1"/>
  <c r="P3393" i="1" s="1"/>
  <c r="I3388" i="1"/>
  <c r="P3388" i="1" s="1"/>
  <c r="I3321" i="1"/>
  <c r="I3256" i="1"/>
  <c r="P3256" i="1" s="1"/>
  <c r="I3249" i="1"/>
  <c r="P3249" i="1" s="1"/>
  <c r="I3211" i="1"/>
  <c r="P3211" i="1" s="1"/>
  <c r="I3168" i="1"/>
  <c r="P3168" i="1" s="1"/>
  <c r="I3141" i="1"/>
  <c r="P3141" i="1" s="1"/>
  <c r="I3129" i="1"/>
  <c r="P3129" i="1" s="1"/>
  <c r="I3093" i="1"/>
  <c r="P3093" i="1" s="1"/>
  <c r="I3081" i="1"/>
  <c r="P3081" i="1" s="1"/>
  <c r="I3046" i="1"/>
  <c r="P3046" i="1" s="1"/>
  <c r="I3040" i="1"/>
  <c r="P3040" i="1" s="1"/>
  <c r="I3011" i="1"/>
  <c r="P3011" i="1" s="1"/>
  <c r="I3003" i="1"/>
  <c r="P3003" i="1" s="1"/>
  <c r="I2998" i="1"/>
  <c r="P2998" i="1" s="1"/>
  <c r="I2609" i="1"/>
  <c r="P2609" i="1" s="1"/>
  <c r="I2230" i="1"/>
  <c r="P2230" i="1" s="1"/>
  <c r="K3489" i="1"/>
  <c r="I3427" i="1"/>
  <c r="P3427" i="1" s="1"/>
  <c r="I3390" i="1"/>
  <c r="P3390" i="1" s="1"/>
  <c r="I3386" i="1"/>
  <c r="P3386" i="1" s="1"/>
  <c r="K3276" i="1"/>
  <c r="K3225" i="1"/>
  <c r="I3209" i="1"/>
  <c r="P3209" i="1" s="1"/>
  <c r="K3145" i="1"/>
  <c r="I3105" i="1"/>
  <c r="I3072" i="1"/>
  <c r="P3072" i="1" s="1"/>
  <c r="I3048" i="1"/>
  <c r="P3048" i="1" s="1"/>
  <c r="I3024" i="1"/>
  <c r="P3024" i="1" s="1"/>
  <c r="K3013" i="1"/>
  <c r="I2952" i="1"/>
  <c r="P2952" i="1" s="1"/>
  <c r="J2925" i="1"/>
  <c r="K2925" i="1"/>
  <c r="I2891" i="1"/>
  <c r="P2891" i="1" s="1"/>
  <c r="K2763" i="1"/>
  <c r="J2763" i="1"/>
  <c r="I2729" i="1"/>
  <c r="P2729" i="1" s="1"/>
  <c r="I2691" i="1"/>
  <c r="P2691" i="1" s="1"/>
  <c r="I2659" i="1"/>
  <c r="P2659" i="1" s="1"/>
  <c r="I3584" i="1"/>
  <c r="P3584" i="1" s="1"/>
  <c r="I3565" i="1"/>
  <c r="P3565" i="1" s="1"/>
  <c r="I3553" i="1"/>
  <c r="P3553" i="1" s="1"/>
  <c r="I3440" i="1"/>
  <c r="P3440" i="1" s="1"/>
  <c r="I3327" i="1"/>
  <c r="P3327" i="1" s="1"/>
  <c r="I3323" i="1"/>
  <c r="P3323" i="1" s="1"/>
  <c r="I3309" i="1"/>
  <c r="P3309" i="1" s="1"/>
  <c r="I3304" i="1"/>
  <c r="P3304" i="1" s="1"/>
  <c r="I3227" i="1"/>
  <c r="P3227" i="1" s="1"/>
  <c r="I3187" i="1"/>
  <c r="P3187" i="1" s="1"/>
  <c r="I3177" i="1"/>
  <c r="I3117" i="1"/>
  <c r="P3117" i="1" s="1"/>
  <c r="I3095" i="1"/>
  <c r="P3095" i="1" s="1"/>
  <c r="I3079" i="1"/>
  <c r="P3079" i="1" s="1"/>
  <c r="J2962" i="1"/>
  <c r="I2954" i="1"/>
  <c r="P2954" i="1" s="1"/>
  <c r="K2878" i="1"/>
  <c r="J2821" i="1"/>
  <c r="K2821" i="1"/>
  <c r="I2805" i="1"/>
  <c r="P2805" i="1" s="1"/>
  <c r="K2777" i="1"/>
  <c r="J2777" i="1"/>
  <c r="K2752" i="1"/>
  <c r="L2752" i="1" s="1"/>
  <c r="J2137" i="1"/>
  <c r="K2137" i="1"/>
  <c r="J2197" i="1"/>
  <c r="K2197" i="1"/>
  <c r="I2164" i="1"/>
  <c r="P2164" i="1" s="1"/>
  <c r="J2115" i="1"/>
  <c r="K2115" i="1"/>
  <c r="I2041" i="1"/>
  <c r="P2041" i="1" s="1"/>
  <c r="I1958" i="1"/>
  <c r="P1958" i="1" s="1"/>
  <c r="I1886" i="1"/>
  <c r="P1886" i="1" s="1"/>
  <c r="I3109" i="1"/>
  <c r="P3109" i="1" s="1"/>
  <c r="K2883" i="1"/>
  <c r="J2883" i="1"/>
  <c r="J2845" i="1"/>
  <c r="K2845" i="1"/>
  <c r="I2831" i="1"/>
  <c r="P2831" i="1" s="1"/>
  <c r="I2731" i="1"/>
  <c r="P2731" i="1" s="1"/>
  <c r="J2647" i="1"/>
  <c r="K2647" i="1"/>
  <c r="I2584" i="1"/>
  <c r="P2584" i="1" s="1"/>
  <c r="J2499" i="1"/>
  <c r="K2499" i="1"/>
  <c r="I2325" i="1"/>
  <c r="I2019" i="1"/>
  <c r="K3080" i="1"/>
  <c r="M3080" i="1" s="1"/>
  <c r="K3073" i="1"/>
  <c r="L3073" i="1" s="1"/>
  <c r="I2987" i="1"/>
  <c r="P2987" i="1" s="1"/>
  <c r="I2679" i="1"/>
  <c r="P2679" i="1" s="1"/>
  <c r="I2671" i="1"/>
  <c r="P2671" i="1" s="1"/>
  <c r="I2807" i="1"/>
  <c r="P2807" i="1" s="1"/>
  <c r="I2767" i="1"/>
  <c r="P2767" i="1" s="1"/>
  <c r="I1922" i="1"/>
  <c r="P1922" i="1" s="1"/>
  <c r="I2844" i="1"/>
  <c r="P2844" i="1" s="1"/>
  <c r="I2733" i="1"/>
  <c r="P2733" i="1" s="1"/>
  <c r="I2725" i="1"/>
  <c r="P2725" i="1" s="1"/>
  <c r="J2532" i="1"/>
  <c r="K2532" i="1"/>
  <c r="I2108" i="1"/>
  <c r="P2108" i="1" s="1"/>
  <c r="I3380" i="1"/>
  <c r="P3380" i="1" s="1"/>
  <c r="I3371" i="1"/>
  <c r="P3371" i="1" s="1"/>
  <c r="K3338" i="1"/>
  <c r="I3303" i="1"/>
  <c r="P3303" i="1" s="1"/>
  <c r="I3289" i="1"/>
  <c r="P3289" i="1" s="1"/>
  <c r="I3277" i="1"/>
  <c r="P3277" i="1" s="1"/>
  <c r="K3237" i="1"/>
  <c r="I3146" i="1"/>
  <c r="P3146" i="1" s="1"/>
  <c r="K3144" i="1"/>
  <c r="J3113" i="1"/>
  <c r="K3089" i="1"/>
  <c r="M3089" i="1" s="1"/>
  <c r="I3049" i="1"/>
  <c r="P3049" i="1" s="1"/>
  <c r="K3016" i="1"/>
  <c r="L3016" i="1" s="1"/>
  <c r="I2994" i="1"/>
  <c r="P2994" i="1" s="1"/>
  <c r="J2973" i="1"/>
  <c r="M2973" i="1" s="1"/>
  <c r="I2892" i="1"/>
  <c r="P2892" i="1" s="1"/>
  <c r="I2730" i="1"/>
  <c r="P2730" i="1" s="1"/>
  <c r="I2249" i="1"/>
  <c r="P2249" i="1" s="1"/>
  <c r="I2089" i="1"/>
  <c r="P2089" i="1" s="1"/>
  <c r="I3540" i="1"/>
  <c r="P3540" i="1" s="1"/>
  <c r="I3511" i="1"/>
  <c r="P3511" i="1" s="1"/>
  <c r="I3466" i="1"/>
  <c r="P3466" i="1" s="1"/>
  <c r="K3413" i="1"/>
  <c r="L3413" i="1" s="1"/>
  <c r="I3351" i="1"/>
  <c r="P3351" i="1" s="1"/>
  <c r="I3340" i="1"/>
  <c r="P3340" i="1" s="1"/>
  <c r="K3293" i="1"/>
  <c r="L3293" i="1" s="1"/>
  <c r="P3291" i="1"/>
  <c r="K3205" i="1"/>
  <c r="I3132" i="1"/>
  <c r="P3132" i="1" s="1"/>
  <c r="I3035" i="1"/>
  <c r="P3035" i="1" s="1"/>
  <c r="I2958" i="1"/>
  <c r="P2958" i="1" s="1"/>
  <c r="K2926" i="1"/>
  <c r="J2926" i="1"/>
  <c r="J2918" i="1"/>
  <c r="K2918" i="1"/>
  <c r="I2897" i="1"/>
  <c r="P2897" i="1" s="1"/>
  <c r="J2835" i="1"/>
  <c r="M2835" i="1" s="1"/>
  <c r="I2772" i="1"/>
  <c r="P2772" i="1" s="1"/>
  <c r="K1932" i="1"/>
  <c r="J1932" i="1"/>
  <c r="I3644" i="1"/>
  <c r="P3644" i="1" s="1"/>
  <c r="I3600" i="1"/>
  <c r="P3600" i="1" s="1"/>
  <c r="I3596" i="1"/>
  <c r="P3596" i="1" s="1"/>
  <c r="I3373" i="1"/>
  <c r="P3373" i="1" s="1"/>
  <c r="I3349" i="1"/>
  <c r="P3349" i="1" s="1"/>
  <c r="I3166" i="1"/>
  <c r="P3166" i="1" s="1"/>
  <c r="I3148" i="1"/>
  <c r="P3148" i="1" s="1"/>
  <c r="I3120" i="1"/>
  <c r="P3120" i="1" s="1"/>
  <c r="I3108" i="1"/>
  <c r="P3108" i="1" s="1"/>
  <c r="I3061" i="1"/>
  <c r="P3061" i="1" s="1"/>
  <c r="I3053" i="1"/>
  <c r="P3053" i="1" s="1"/>
  <c r="I2814" i="1"/>
  <c r="P2814" i="1" s="1"/>
  <c r="I2766" i="1"/>
  <c r="P2766" i="1" s="1"/>
  <c r="I2657" i="1"/>
  <c r="P2657" i="1" s="1"/>
  <c r="I2534" i="1"/>
  <c r="P2534" i="1" s="1"/>
  <c r="L2288" i="1"/>
  <c r="I2655" i="1"/>
  <c r="P2655" i="1" s="1"/>
  <c r="I2623" i="1"/>
  <c r="I2607" i="1"/>
  <c r="P2607" i="1" s="1"/>
  <c r="I2589" i="1"/>
  <c r="P2589" i="1" s="1"/>
  <c r="I2543" i="1"/>
  <c r="P2543" i="1" s="1"/>
  <c r="I2414" i="1"/>
  <c r="P2414" i="1" s="1"/>
  <c r="I2381" i="1"/>
  <c r="P2381" i="1" s="1"/>
  <c r="K2103" i="1"/>
  <c r="K2081" i="1"/>
  <c r="K2006" i="1"/>
  <c r="L2006" i="1" s="1"/>
  <c r="J1867" i="1"/>
  <c r="K1867" i="1"/>
  <c r="J1851" i="1"/>
  <c r="K1851" i="1"/>
  <c r="J1715" i="1"/>
  <c r="K1715" i="1"/>
  <c r="I1691" i="1"/>
  <c r="P1691" i="1" s="1"/>
  <c r="I2796" i="1"/>
  <c r="P2796" i="1" s="1"/>
  <c r="I2727" i="1"/>
  <c r="P2727" i="1" s="1"/>
  <c r="I2703" i="1"/>
  <c r="P2703" i="1" s="1"/>
  <c r="I2686" i="1"/>
  <c r="P2686" i="1" s="1"/>
  <c r="I2681" i="1"/>
  <c r="P2681" i="1" s="1"/>
  <c r="I2647" i="1"/>
  <c r="P2647" i="1" s="1"/>
  <c r="I2572" i="1"/>
  <c r="P2572" i="1" s="1"/>
  <c r="K2538" i="1"/>
  <c r="I2404" i="1"/>
  <c r="P2404" i="1" s="1"/>
  <c r="K2324" i="1"/>
  <c r="K2279" i="1"/>
  <c r="I2253" i="1"/>
  <c r="P2253" i="1" s="1"/>
  <c r="K2229" i="1"/>
  <c r="I2205" i="1"/>
  <c r="P2205" i="1" s="1"/>
  <c r="I2196" i="1"/>
  <c r="P2196" i="1" s="1"/>
  <c r="I2167" i="1"/>
  <c r="P2167" i="1" s="1"/>
  <c r="I2165" i="1"/>
  <c r="P2165" i="1" s="1"/>
  <c r="I2103" i="1"/>
  <c r="P2103" i="1" s="1"/>
  <c r="K2083" i="1"/>
  <c r="M2083" i="1" s="1"/>
  <c r="K2025" i="1"/>
  <c r="K1959" i="1"/>
  <c r="M1959" i="1" s="1"/>
  <c r="J1934" i="1"/>
  <c r="K1934" i="1"/>
  <c r="I1831" i="1"/>
  <c r="P1831" i="1" s="1"/>
  <c r="K1827" i="1"/>
  <c r="J1827" i="1"/>
  <c r="J1806" i="1"/>
  <c r="K1806" i="1"/>
  <c r="I1761" i="1"/>
  <c r="P1761" i="1" s="1"/>
  <c r="J1738" i="1"/>
  <c r="K1738" i="1"/>
  <c r="K2809" i="1"/>
  <c r="P2536" i="1"/>
  <c r="I2495" i="1"/>
  <c r="P2495" i="1" s="1"/>
  <c r="I2378" i="1"/>
  <c r="P2378" i="1" s="1"/>
  <c r="I2354" i="1"/>
  <c r="P2354" i="1" s="1"/>
  <c r="I2347" i="1"/>
  <c r="P2347" i="1" s="1"/>
  <c r="I2262" i="1"/>
  <c r="P2262" i="1" s="1"/>
  <c r="K2224" i="1"/>
  <c r="I2186" i="1"/>
  <c r="P2186" i="1" s="1"/>
  <c r="I2155" i="1"/>
  <c r="P2155" i="1" s="1"/>
  <c r="K2142" i="1"/>
  <c r="L2142" i="1" s="1"/>
  <c r="K2114" i="1"/>
  <c r="L2114" i="1" s="1"/>
  <c r="I2025" i="1"/>
  <c r="P2025" i="1" s="1"/>
  <c r="I1996" i="1"/>
  <c r="P1996" i="1" s="1"/>
  <c r="I1907" i="1"/>
  <c r="P1907" i="1" s="1"/>
  <c r="J1829" i="1"/>
  <c r="K1829" i="1"/>
  <c r="I2250" i="1"/>
  <c r="P2250" i="1" s="1"/>
  <c r="I2229" i="1"/>
  <c r="P2229" i="1" s="1"/>
  <c r="I2130" i="1"/>
  <c r="P2130" i="1" s="1"/>
  <c r="I2120" i="1"/>
  <c r="P2120" i="1" s="1"/>
  <c r="I2083" i="1"/>
  <c r="P2083" i="1" s="1"/>
  <c r="I2032" i="1"/>
  <c r="P2032" i="1" s="1"/>
  <c r="I1954" i="1"/>
  <c r="P1954" i="1" s="1"/>
  <c r="I1946" i="1"/>
  <c r="P1946" i="1" s="1"/>
  <c r="K1925" i="1"/>
  <c r="I1910" i="1"/>
  <c r="P1910" i="1" s="1"/>
  <c r="I1847" i="1"/>
  <c r="P1847" i="1" s="1"/>
  <c r="I1670" i="1"/>
  <c r="P1670" i="1" s="1"/>
  <c r="P2964" i="1"/>
  <c r="I2914" i="1"/>
  <c r="P2914" i="1" s="1"/>
  <c r="I2899" i="1"/>
  <c r="P2899" i="1" s="1"/>
  <c r="I2862" i="1"/>
  <c r="P2862" i="1" s="1"/>
  <c r="I2688" i="1"/>
  <c r="P2688" i="1" s="1"/>
  <c r="I2574" i="1"/>
  <c r="P2574" i="1" s="1"/>
  <c r="I2557" i="1"/>
  <c r="P2557" i="1" s="1"/>
  <c r="I2473" i="1"/>
  <c r="P2473" i="1" s="1"/>
  <c r="I2434" i="1"/>
  <c r="P2434" i="1" s="1"/>
  <c r="I2349" i="1"/>
  <c r="P2349" i="1" s="1"/>
  <c r="I2181" i="1"/>
  <c r="P2181" i="1" s="1"/>
  <c r="K2160" i="1"/>
  <c r="I2092" i="1"/>
  <c r="P2092" i="1" s="1"/>
  <c r="I2068" i="1"/>
  <c r="P2068" i="1" s="1"/>
  <c r="I2001" i="1"/>
  <c r="P2001" i="1" s="1"/>
  <c r="I1936" i="1"/>
  <c r="P1936" i="1" s="1"/>
  <c r="J1877" i="1"/>
  <c r="K1877" i="1"/>
  <c r="I1863" i="1"/>
  <c r="P1863" i="1" s="1"/>
  <c r="J1853" i="1"/>
  <c r="K1853" i="1"/>
  <c r="I1841" i="1"/>
  <c r="P1841" i="1" s="1"/>
  <c r="I2868" i="1"/>
  <c r="P2868" i="1" s="1"/>
  <c r="I2829" i="1"/>
  <c r="P2829" i="1" s="1"/>
  <c r="I2781" i="1"/>
  <c r="P2781" i="1" s="1"/>
  <c r="I2751" i="1"/>
  <c r="P2751" i="1" s="1"/>
  <c r="I2680" i="1"/>
  <c r="P2680" i="1" s="1"/>
  <c r="K2571" i="1"/>
  <c r="M2571" i="1" s="1"/>
  <c r="K2559" i="1"/>
  <c r="I2467" i="1"/>
  <c r="P2467" i="1" s="1"/>
  <c r="I2333" i="1"/>
  <c r="P2333" i="1" s="1"/>
  <c r="I2235" i="1"/>
  <c r="P2235" i="1" s="1"/>
  <c r="I2137" i="1"/>
  <c r="P2137" i="1" s="1"/>
  <c r="I2115" i="1"/>
  <c r="P2115" i="1" s="1"/>
  <c r="J1956" i="1"/>
  <c r="I1945" i="1"/>
  <c r="P1945" i="1" s="1"/>
  <c r="I1892" i="1"/>
  <c r="P1892" i="1" s="1"/>
  <c r="I1820" i="1"/>
  <c r="P1820" i="1" s="1"/>
  <c r="K1763" i="1"/>
  <c r="K2847" i="1"/>
  <c r="I2838" i="1"/>
  <c r="P2838" i="1" s="1"/>
  <c r="I2817" i="1"/>
  <c r="P2817" i="1" s="1"/>
  <c r="J2759" i="1"/>
  <c r="K2743" i="1"/>
  <c r="K2741" i="1"/>
  <c r="I2737" i="1"/>
  <c r="P2737" i="1" s="1"/>
  <c r="K2704" i="1"/>
  <c r="K2561" i="1"/>
  <c r="I2546" i="1"/>
  <c r="P2546" i="1" s="1"/>
  <c r="K2494" i="1"/>
  <c r="I2462" i="1"/>
  <c r="P2462" i="1" s="1"/>
  <c r="I2452" i="1"/>
  <c r="P2452" i="1" s="1"/>
  <c r="I2242" i="1"/>
  <c r="P2242" i="1" s="1"/>
  <c r="P2048" i="1"/>
  <c r="I1961" i="1"/>
  <c r="P1961" i="1" s="1"/>
  <c r="I1852" i="1"/>
  <c r="P1852" i="1" s="1"/>
  <c r="I1749" i="1"/>
  <c r="P1749" i="1" s="1"/>
  <c r="I1658" i="1"/>
  <c r="P1658" i="1" s="1"/>
  <c r="K2833" i="1"/>
  <c r="I2790" i="1"/>
  <c r="P2790" i="1" s="1"/>
  <c r="K2768" i="1"/>
  <c r="I2739" i="1"/>
  <c r="P2739" i="1" s="1"/>
  <c r="K2444" i="1"/>
  <c r="M2444" i="1" s="1"/>
  <c r="J2405" i="1"/>
  <c r="I2256" i="1"/>
  <c r="P2256" i="1" s="1"/>
  <c r="I2143" i="1"/>
  <c r="P2143" i="1" s="1"/>
  <c r="I1765" i="1"/>
  <c r="P1765" i="1" s="1"/>
  <c r="I1674" i="1"/>
  <c r="P1674" i="1" s="1"/>
  <c r="I2734" i="1"/>
  <c r="P2734" i="1" s="1"/>
  <c r="I2713" i="1"/>
  <c r="P2713" i="1" s="1"/>
  <c r="I2667" i="1"/>
  <c r="P2667" i="1" s="1"/>
  <c r="I2631" i="1"/>
  <c r="P2631" i="1" s="1"/>
  <c r="I2597" i="1"/>
  <c r="P2597" i="1" s="1"/>
  <c r="I2429" i="1"/>
  <c r="P2429" i="1" s="1"/>
  <c r="I2419" i="1"/>
  <c r="P2419" i="1" s="1"/>
  <c r="I2417" i="1"/>
  <c r="P2417" i="1" s="1"/>
  <c r="I2407" i="1"/>
  <c r="P2407" i="1" s="1"/>
  <c r="K2393" i="1"/>
  <c r="L2393" i="1" s="1"/>
  <c r="I2323" i="1"/>
  <c r="P2323" i="1" s="1"/>
  <c r="I2303" i="1"/>
  <c r="P2303" i="1" s="1"/>
  <c r="K2284" i="1"/>
  <c r="L2284" i="1" s="1"/>
  <c r="I2244" i="1"/>
  <c r="P2244" i="1" s="1"/>
  <c r="J2225" i="1"/>
  <c r="I2199" i="1"/>
  <c r="P2199" i="1" s="1"/>
  <c r="I2182" i="1"/>
  <c r="P2182" i="1" s="1"/>
  <c r="I2156" i="1"/>
  <c r="P2156" i="1" s="1"/>
  <c r="I2119" i="1"/>
  <c r="P2119" i="1" s="1"/>
  <c r="I2113" i="1"/>
  <c r="P2113" i="1" s="1"/>
  <c r="J2004" i="1"/>
  <c r="L2004" i="1" s="1"/>
  <c r="I1973" i="1"/>
  <c r="P1973" i="1" s="1"/>
  <c r="I1966" i="1"/>
  <c r="P1966" i="1" s="1"/>
  <c r="P1942" i="1"/>
  <c r="K1920" i="1"/>
  <c r="K1865" i="1"/>
  <c r="I1797" i="1"/>
  <c r="P1797" i="1" s="1"/>
  <c r="J1752" i="1"/>
  <c r="I1742" i="1"/>
  <c r="P1742" i="1" s="1"/>
  <c r="J1740" i="1"/>
  <c r="I1697" i="1"/>
  <c r="P1697" i="1" s="1"/>
  <c r="K1692" i="1"/>
  <c r="M1692" i="1" s="1"/>
  <c r="I1686" i="1"/>
  <c r="P1686" i="1" s="1"/>
  <c r="K1675" i="1"/>
  <c r="J1671" i="1"/>
  <c r="J1659" i="1"/>
  <c r="I1622" i="1"/>
  <c r="P1622" i="1" s="1"/>
  <c r="J1535" i="1"/>
  <c r="K1527" i="1"/>
  <c r="K1484" i="1"/>
  <c r="K1477" i="1"/>
  <c r="M1477" i="1" s="1"/>
  <c r="J1467" i="1"/>
  <c r="J1465" i="1"/>
  <c r="M1465" i="1" s="1"/>
  <c r="I1417" i="1"/>
  <c r="P1417" i="1" s="1"/>
  <c r="K1386" i="1"/>
  <c r="K1378" i="1"/>
  <c r="M1378" i="1" s="1"/>
  <c r="J1376" i="1"/>
  <c r="L1376" i="1" s="1"/>
  <c r="K1317" i="1"/>
  <c r="L1317" i="1" s="1"/>
  <c r="I1272" i="1"/>
  <c r="P1272" i="1" s="1"/>
  <c r="I1229" i="1"/>
  <c r="P1229" i="1" s="1"/>
  <c r="I1196" i="1"/>
  <c r="P1196" i="1" s="1"/>
  <c r="I1025" i="1"/>
  <c r="P1025" i="1" s="1"/>
  <c r="I977" i="1"/>
  <c r="P977" i="1" s="1"/>
  <c r="K966" i="1"/>
  <c r="I879" i="1"/>
  <c r="P879" i="1" s="1"/>
  <c r="I623" i="1"/>
  <c r="P623" i="1" s="1"/>
  <c r="K1884" i="1"/>
  <c r="K1817" i="1"/>
  <c r="L1817" i="1" s="1"/>
  <c r="I1802" i="1"/>
  <c r="P1802" i="1" s="1"/>
  <c r="K1780" i="1"/>
  <c r="L1780" i="1" s="1"/>
  <c r="I1778" i="1"/>
  <c r="P1778" i="1" s="1"/>
  <c r="I1752" i="1"/>
  <c r="P1752" i="1" s="1"/>
  <c r="I1736" i="1"/>
  <c r="P1736" i="1" s="1"/>
  <c r="K1704" i="1"/>
  <c r="I1673" i="1"/>
  <c r="P1673" i="1" s="1"/>
  <c r="I1659" i="1"/>
  <c r="P1659" i="1" s="1"/>
  <c r="I1631" i="1"/>
  <c r="P1631" i="1" s="1"/>
  <c r="I1598" i="1"/>
  <c r="P1598" i="1" s="1"/>
  <c r="I1444" i="1"/>
  <c r="P1444" i="1" s="1"/>
  <c r="I1419" i="1"/>
  <c r="P1419" i="1" s="1"/>
  <c r="I1413" i="1"/>
  <c r="P1413" i="1" s="1"/>
  <c r="I1388" i="1"/>
  <c r="P1388" i="1" s="1"/>
  <c r="I1376" i="1"/>
  <c r="P1376" i="1" s="1"/>
  <c r="J1357" i="1"/>
  <c r="M1357" i="1" s="1"/>
  <c r="I1347" i="1"/>
  <c r="P1347" i="1" s="1"/>
  <c r="I1301" i="1"/>
  <c r="P1301" i="1" s="1"/>
  <c r="I1277" i="1"/>
  <c r="P1277" i="1" s="1"/>
  <c r="I1198" i="1"/>
  <c r="P1198" i="1" s="1"/>
  <c r="J1183" i="1"/>
  <c r="K1041" i="1"/>
  <c r="J1041" i="1"/>
  <c r="I835" i="1"/>
  <c r="P835" i="1" s="1"/>
  <c r="I718" i="1"/>
  <c r="P718" i="1" s="1"/>
  <c r="J664" i="1"/>
  <c r="K664" i="1"/>
  <c r="I656" i="1"/>
  <c r="P656" i="1" s="1"/>
  <c r="K576" i="1"/>
  <c r="J576" i="1"/>
  <c r="I549" i="1"/>
  <c r="P549" i="1" s="1"/>
  <c r="J527" i="1"/>
  <c r="K527" i="1"/>
  <c r="I1806" i="1"/>
  <c r="P1806" i="1" s="1"/>
  <c r="I1719" i="1"/>
  <c r="P1719" i="1" s="1"/>
  <c r="I1692" i="1"/>
  <c r="P1692" i="1" s="1"/>
  <c r="I1640" i="1"/>
  <c r="P1640" i="1" s="1"/>
  <c r="I1537" i="1"/>
  <c r="P1537" i="1" s="1"/>
  <c r="I1429" i="1"/>
  <c r="P1429" i="1" s="1"/>
  <c r="I1364" i="1"/>
  <c r="P1364" i="1" s="1"/>
  <c r="I1349" i="1"/>
  <c r="P1349" i="1" s="1"/>
  <c r="I1317" i="1"/>
  <c r="P1317" i="1" s="1"/>
  <c r="I1296" i="1"/>
  <c r="J1270" i="1"/>
  <c r="K1270" i="1"/>
  <c r="I1206" i="1"/>
  <c r="P1206" i="1" s="1"/>
  <c r="I1168" i="1"/>
  <c r="P1168" i="1" s="1"/>
  <c r="I1080" i="1"/>
  <c r="P1080" i="1" s="1"/>
  <c r="J906" i="1"/>
  <c r="K906" i="1"/>
  <c r="J892" i="1"/>
  <c r="M892" i="1" s="1"/>
  <c r="K832" i="1"/>
  <c r="J832" i="1"/>
  <c r="I778" i="1"/>
  <c r="P778" i="1" s="1"/>
  <c r="J745" i="1"/>
  <c r="K745" i="1"/>
  <c r="J721" i="1"/>
  <c r="K721" i="1"/>
  <c r="J709" i="1"/>
  <c r="K709" i="1"/>
  <c r="I1713" i="1"/>
  <c r="P1713" i="1" s="1"/>
  <c r="I1647" i="1"/>
  <c r="P1647" i="1" s="1"/>
  <c r="I1591" i="1"/>
  <c r="P1591" i="1" s="1"/>
  <c r="I1552" i="1"/>
  <c r="P1552" i="1" s="1"/>
  <c r="I1486" i="1"/>
  <c r="P1486" i="1" s="1"/>
  <c r="I1331" i="1"/>
  <c r="P1331" i="1" s="1"/>
  <c r="I1211" i="1"/>
  <c r="P1211" i="1" s="1"/>
  <c r="I1188" i="1"/>
  <c r="P1188" i="1" s="1"/>
  <c r="I985" i="1"/>
  <c r="P985" i="1" s="1"/>
  <c r="J868" i="1"/>
  <c r="K868" i="1"/>
  <c r="I840" i="1"/>
  <c r="P840" i="1" s="1"/>
  <c r="I632" i="1"/>
  <c r="P632" i="1" s="1"/>
  <c r="I1136" i="1"/>
  <c r="P1136" i="1" s="1"/>
  <c r="K529" i="1"/>
  <c r="J529" i="1"/>
  <c r="I1814" i="1"/>
  <c r="P1814" i="1" s="1"/>
  <c r="I1794" i="1"/>
  <c r="P1794" i="1" s="1"/>
  <c r="I1728" i="1"/>
  <c r="P1728" i="1" s="1"/>
  <c r="I1683" i="1"/>
  <c r="P1683" i="1" s="1"/>
  <c r="I1656" i="1"/>
  <c r="P1656" i="1" s="1"/>
  <c r="J1623" i="1"/>
  <c r="K1052" i="1"/>
  <c r="J1018" i="1"/>
  <c r="M1018" i="1" s="1"/>
  <c r="I948" i="1"/>
  <c r="P948" i="1" s="1"/>
  <c r="J943" i="1"/>
  <c r="K943" i="1"/>
  <c r="I905" i="1"/>
  <c r="P905" i="1" s="1"/>
  <c r="K896" i="1"/>
  <c r="J856" i="1"/>
  <c r="K856" i="1"/>
  <c r="I774" i="1"/>
  <c r="P774" i="1" s="1"/>
  <c r="J528" i="1"/>
  <c r="I1613" i="1"/>
  <c r="P1613" i="1" s="1"/>
  <c r="I1405" i="1"/>
  <c r="P1405" i="1" s="1"/>
  <c r="I1253" i="1"/>
  <c r="P1253" i="1" s="1"/>
  <c r="I864" i="1"/>
  <c r="P864" i="1" s="1"/>
  <c r="I736" i="1"/>
  <c r="P736" i="1" s="1"/>
  <c r="I1933" i="1"/>
  <c r="P1933" i="1" s="1"/>
  <c r="K1873" i="1"/>
  <c r="J1866" i="1"/>
  <c r="I1717" i="1"/>
  <c r="P1717" i="1" s="1"/>
  <c r="I1579" i="1"/>
  <c r="P1579" i="1" s="1"/>
  <c r="I1521" i="1"/>
  <c r="P1521" i="1" s="1"/>
  <c r="L1387" i="1"/>
  <c r="I1379" i="1"/>
  <c r="P1379" i="1" s="1"/>
  <c r="I1371" i="1"/>
  <c r="P1371" i="1" s="1"/>
  <c r="I1363" i="1"/>
  <c r="P1363" i="1" s="1"/>
  <c r="I1318" i="1"/>
  <c r="P1318" i="1" s="1"/>
  <c r="K1297" i="1"/>
  <c r="I1120" i="1"/>
  <c r="P1120" i="1" s="1"/>
  <c r="I967" i="1"/>
  <c r="P967" i="1" s="1"/>
  <c r="I858" i="1"/>
  <c r="J828" i="1"/>
  <c r="K828" i="1"/>
  <c r="J808" i="1"/>
  <c r="K808" i="1"/>
  <c r="J695" i="1"/>
  <c r="K695" i="1"/>
  <c r="I531" i="1"/>
  <c r="P531" i="1" s="1"/>
  <c r="K1718" i="1"/>
  <c r="K1583" i="1"/>
  <c r="M1583" i="1" s="1"/>
  <c r="I1281" i="1"/>
  <c r="P1281" i="1" s="1"/>
  <c r="I1271" i="1"/>
  <c r="P1271" i="1" s="1"/>
  <c r="J1042" i="1"/>
  <c r="K1042" i="1"/>
  <c r="I965" i="1"/>
  <c r="P965" i="1" s="1"/>
  <c r="I942" i="1"/>
  <c r="P942" i="1" s="1"/>
  <c r="I776" i="1"/>
  <c r="P776" i="1" s="1"/>
  <c r="K757" i="1"/>
  <c r="J757" i="1"/>
  <c r="I725" i="1"/>
  <c r="P725" i="1" s="1"/>
  <c r="I590" i="1"/>
  <c r="P590" i="1" s="1"/>
  <c r="J531" i="1"/>
  <c r="K531" i="1"/>
  <c r="K1648" i="1"/>
  <c r="M1648" i="1" s="1"/>
  <c r="I1634" i="1"/>
  <c r="P1634" i="1" s="1"/>
  <c r="I1581" i="1"/>
  <c r="P1581" i="1" s="1"/>
  <c r="I1540" i="1"/>
  <c r="P1540" i="1" s="1"/>
  <c r="I1215" i="1"/>
  <c r="P1215" i="1" s="1"/>
  <c r="I921" i="1"/>
  <c r="P921" i="1" s="1"/>
  <c r="I730" i="1"/>
  <c r="P730" i="1" s="1"/>
  <c r="I1265" i="1"/>
  <c r="P1265" i="1" s="1"/>
  <c r="I978" i="1"/>
  <c r="P978" i="1" s="1"/>
  <c r="J904" i="1"/>
  <c r="K904" i="1"/>
  <c r="I885" i="1"/>
  <c r="P885" i="1" s="1"/>
  <c r="I869" i="1"/>
  <c r="P869" i="1" s="1"/>
  <c r="I779" i="1"/>
  <c r="P779" i="1" s="1"/>
  <c r="K697" i="1"/>
  <c r="J697" i="1"/>
  <c r="J1795" i="1"/>
  <c r="I1682" i="1"/>
  <c r="P1682" i="1" s="1"/>
  <c r="I1652" i="1"/>
  <c r="P1652" i="1" s="1"/>
  <c r="I1643" i="1"/>
  <c r="P1643" i="1" s="1"/>
  <c r="I1463" i="1"/>
  <c r="P1463" i="1" s="1"/>
  <c r="I1432" i="1"/>
  <c r="P1432" i="1" s="1"/>
  <c r="I1406" i="1"/>
  <c r="P1406" i="1" s="1"/>
  <c r="I1341" i="1"/>
  <c r="P1341" i="1" s="1"/>
  <c r="I1191" i="1"/>
  <c r="P1191" i="1" s="1"/>
  <c r="J1181" i="1"/>
  <c r="J1089" i="1"/>
  <c r="K1089" i="1"/>
  <c r="K1069" i="1"/>
  <c r="I1004" i="1"/>
  <c r="P1004" i="1" s="1"/>
  <c r="I975" i="1"/>
  <c r="P975" i="1" s="1"/>
  <c r="J956" i="1"/>
  <c r="K956" i="1"/>
  <c r="I732" i="1"/>
  <c r="P732" i="1" s="1"/>
  <c r="J617" i="1"/>
  <c r="I567" i="1"/>
  <c r="P567" i="1" s="1"/>
  <c r="I530" i="1"/>
  <c r="P530" i="1" s="1"/>
  <c r="K516" i="1"/>
  <c r="I514" i="1"/>
  <c r="P514" i="1" s="1"/>
  <c r="K611" i="1"/>
  <c r="K541" i="1"/>
  <c r="P502" i="1"/>
  <c r="I898" i="1"/>
  <c r="P898" i="1" s="1"/>
  <c r="I811" i="1"/>
  <c r="P811" i="1" s="1"/>
  <c r="I729" i="1"/>
  <c r="P729" i="1" s="1"/>
  <c r="J653" i="1"/>
  <c r="L653" i="1" s="1"/>
  <c r="K587" i="1"/>
  <c r="L587" i="1" s="1"/>
  <c r="K575" i="1"/>
  <c r="I974" i="1"/>
  <c r="P974" i="1" s="1"/>
  <c r="I959" i="1"/>
  <c r="P959" i="1" s="1"/>
  <c r="I886" i="1"/>
  <c r="P886" i="1" s="1"/>
  <c r="I767" i="1"/>
  <c r="P767" i="1" s="1"/>
  <c r="I748" i="1"/>
  <c r="P748" i="1" s="1"/>
  <c r="J589" i="1"/>
  <c r="I564" i="1"/>
  <c r="P564" i="1" s="1"/>
  <c r="K552" i="1"/>
  <c r="I540" i="1"/>
  <c r="P540" i="1" s="1"/>
  <c r="I1218" i="1"/>
  <c r="P1218" i="1" s="1"/>
  <c r="P998" i="1"/>
  <c r="I806" i="1"/>
  <c r="P806" i="1" s="1"/>
  <c r="L782" i="1"/>
  <c r="I605" i="1"/>
  <c r="P605" i="1" s="1"/>
  <c r="I626" i="1"/>
  <c r="P626" i="1" s="1"/>
  <c r="I593" i="1"/>
  <c r="P593" i="1" s="1"/>
  <c r="I505" i="1"/>
  <c r="P505" i="1" s="1"/>
  <c r="I1199" i="1"/>
  <c r="P1199" i="1" s="1"/>
  <c r="I1178" i="1"/>
  <c r="P1178" i="1" s="1"/>
  <c r="I1092" i="1"/>
  <c r="P1092" i="1" s="1"/>
  <c r="I1005" i="1"/>
  <c r="P1005" i="1" s="1"/>
  <c r="I983" i="1"/>
  <c r="P983" i="1" s="1"/>
  <c r="I941" i="1"/>
  <c r="P941" i="1" s="1"/>
  <c r="I914" i="1"/>
  <c r="P914" i="1" s="1"/>
  <c r="I870" i="1"/>
  <c r="P870" i="1" s="1"/>
  <c r="I810" i="1"/>
  <c r="P810" i="1" s="1"/>
  <c r="I771" i="1"/>
  <c r="P771" i="1" s="1"/>
  <c r="I764" i="1"/>
  <c r="P764" i="1" s="1"/>
  <c r="I644" i="1"/>
  <c r="P644" i="1" s="1"/>
  <c r="I618" i="1"/>
  <c r="P618" i="1" s="1"/>
  <c r="I607" i="1"/>
  <c r="P607" i="1" s="1"/>
  <c r="I574" i="1"/>
  <c r="P574" i="1" s="1"/>
  <c r="I529" i="1"/>
  <c r="P529" i="1" s="1"/>
  <c r="K502" i="1"/>
  <c r="L502" i="1" s="1"/>
  <c r="L4355" i="1"/>
  <c r="M4355" i="1"/>
  <c r="J4858" i="1"/>
  <c r="J4666" i="1"/>
  <c r="I4658" i="1"/>
  <c r="P4658" i="1" s="1"/>
  <c r="J4526" i="1"/>
  <c r="J4308" i="1"/>
  <c r="I4113" i="1"/>
  <c r="P4113" i="1" s="1"/>
  <c r="I4085" i="1"/>
  <c r="P4085" i="1" s="1"/>
  <c r="J3913" i="1"/>
  <c r="K3879" i="1"/>
  <c r="I3786" i="1"/>
  <c r="P3786" i="1" s="1"/>
  <c r="I3627" i="1"/>
  <c r="P3627" i="1" s="1"/>
  <c r="J3533" i="1"/>
  <c r="K3391" i="1"/>
  <c r="J3240" i="1"/>
  <c r="J3192" i="1"/>
  <c r="J4999" i="1"/>
  <c r="I4993" i="1"/>
  <c r="P4993" i="1" s="1"/>
  <c r="I4985" i="1"/>
  <c r="P4985" i="1" s="1"/>
  <c r="I4976" i="1"/>
  <c r="P4976" i="1" s="1"/>
  <c r="K4970" i="1"/>
  <c r="I4962" i="1"/>
  <c r="P4962" i="1" s="1"/>
  <c r="I4955" i="1"/>
  <c r="P4955" i="1" s="1"/>
  <c r="I4939" i="1"/>
  <c r="P4939" i="1" s="1"/>
  <c r="I4921" i="1"/>
  <c r="P4921" i="1" s="1"/>
  <c r="I4913" i="1"/>
  <c r="P4913" i="1" s="1"/>
  <c r="I4906" i="1"/>
  <c r="P4906" i="1" s="1"/>
  <c r="J4904" i="1"/>
  <c r="J4899" i="1"/>
  <c r="J4869" i="1"/>
  <c r="J4867" i="1"/>
  <c r="I4862" i="1"/>
  <c r="P4862" i="1" s="1"/>
  <c r="J4856" i="1"/>
  <c r="I4851" i="1"/>
  <c r="P4851" i="1" s="1"/>
  <c r="J4842" i="1"/>
  <c r="L4842" i="1" s="1"/>
  <c r="I4826" i="1"/>
  <c r="P4826" i="1" s="1"/>
  <c r="I4823" i="1"/>
  <c r="P4823" i="1" s="1"/>
  <c r="K4809" i="1"/>
  <c r="J4807" i="1"/>
  <c r="I4795" i="1"/>
  <c r="P4795" i="1" s="1"/>
  <c r="I4791" i="1"/>
  <c r="P4791" i="1" s="1"/>
  <c r="I4789" i="1"/>
  <c r="P4789" i="1" s="1"/>
  <c r="K4784" i="1"/>
  <c r="J4782" i="1"/>
  <c r="K4780" i="1"/>
  <c r="I4776" i="1"/>
  <c r="P4776" i="1" s="1"/>
  <c r="I4759" i="1"/>
  <c r="P4759" i="1" s="1"/>
  <c r="J4753" i="1"/>
  <c r="J4750" i="1"/>
  <c r="J4742" i="1"/>
  <c r="J4675" i="1"/>
  <c r="I4634" i="1"/>
  <c r="P4634" i="1" s="1"/>
  <c r="J4605" i="1"/>
  <c r="M4605" i="1" s="1"/>
  <c r="I4601" i="1"/>
  <c r="K4599" i="1"/>
  <c r="I4597" i="1"/>
  <c r="P4597" i="1" s="1"/>
  <c r="I4591" i="1"/>
  <c r="P4591" i="1" s="1"/>
  <c r="J4583" i="1"/>
  <c r="M4583" i="1" s="1"/>
  <c r="I4573" i="1"/>
  <c r="P4573" i="1" s="1"/>
  <c r="I4530" i="1"/>
  <c r="P4530" i="1" s="1"/>
  <c r="K4521" i="1"/>
  <c r="I4519" i="1"/>
  <c r="P4519" i="1" s="1"/>
  <c r="I4515" i="1"/>
  <c r="P4515" i="1" s="1"/>
  <c r="K4513" i="1"/>
  <c r="K4499" i="1"/>
  <c r="M4499" i="1" s="1"/>
  <c r="J4494" i="1"/>
  <c r="M4494" i="1" s="1"/>
  <c r="I4492" i="1"/>
  <c r="P4492" i="1" s="1"/>
  <c r="J4490" i="1"/>
  <c r="M4490" i="1" s="1"/>
  <c r="K4473" i="1"/>
  <c r="I4471" i="1"/>
  <c r="P4471" i="1" s="1"/>
  <c r="I4467" i="1"/>
  <c r="P4467" i="1" s="1"/>
  <c r="I4457" i="1"/>
  <c r="P4457" i="1" s="1"/>
  <c r="I4426" i="1"/>
  <c r="P4426" i="1" s="1"/>
  <c r="K4417" i="1"/>
  <c r="L4417" i="1" s="1"/>
  <c r="I4412" i="1"/>
  <c r="P4412" i="1" s="1"/>
  <c r="J4410" i="1"/>
  <c r="L4410" i="1" s="1"/>
  <c r="K4382" i="1"/>
  <c r="K4373" i="1"/>
  <c r="J4359" i="1"/>
  <c r="I4324" i="1"/>
  <c r="P4324" i="1" s="1"/>
  <c r="J4315" i="1"/>
  <c r="I4312" i="1"/>
  <c r="P4312" i="1" s="1"/>
  <c r="J4301" i="1"/>
  <c r="K4292" i="1"/>
  <c r="I4281" i="1"/>
  <c r="P4281" i="1" s="1"/>
  <c r="I4279" i="1"/>
  <c r="P4279" i="1" s="1"/>
  <c r="I4263" i="1"/>
  <c r="P4263" i="1" s="1"/>
  <c r="I4259" i="1"/>
  <c r="P4259" i="1" s="1"/>
  <c r="I4250" i="1"/>
  <c r="P4250" i="1" s="1"/>
  <c r="I4245" i="1"/>
  <c r="P4245" i="1" s="1"/>
  <c r="K4241" i="1"/>
  <c r="J4195" i="1"/>
  <c r="K4193" i="1"/>
  <c r="K4182" i="1"/>
  <c r="L4182" i="1" s="1"/>
  <c r="J4180" i="1"/>
  <c r="M4180" i="1" s="1"/>
  <c r="I4168" i="1"/>
  <c r="P4168" i="1" s="1"/>
  <c r="I4166" i="1"/>
  <c r="P4166" i="1" s="1"/>
  <c r="I4147" i="1"/>
  <c r="P4147" i="1" s="1"/>
  <c r="K4115" i="1"/>
  <c r="I4111" i="1"/>
  <c r="P4111" i="1" s="1"/>
  <c r="I4109" i="1"/>
  <c r="P4109" i="1" s="1"/>
  <c r="J4076" i="1"/>
  <c r="J4021" i="1"/>
  <c r="I4009" i="1"/>
  <c r="P4009" i="1" s="1"/>
  <c r="I3997" i="1"/>
  <c r="P3997" i="1" s="1"/>
  <c r="J3993" i="1"/>
  <c r="J3966" i="1"/>
  <c r="L3966" i="1" s="1"/>
  <c r="K3962" i="1"/>
  <c r="I3925" i="1"/>
  <c r="P3925" i="1" s="1"/>
  <c r="I3919" i="1"/>
  <c r="P3919" i="1" s="1"/>
  <c r="I3913" i="1"/>
  <c r="P3913" i="1" s="1"/>
  <c r="K3911" i="1"/>
  <c r="L3911" i="1" s="1"/>
  <c r="K3892" i="1"/>
  <c r="I3879" i="1"/>
  <c r="P3879" i="1" s="1"/>
  <c r="I3877" i="1"/>
  <c r="P3877" i="1" s="1"/>
  <c r="I3865" i="1"/>
  <c r="P3865" i="1" s="1"/>
  <c r="I3852" i="1"/>
  <c r="P3852" i="1" s="1"/>
  <c r="I3850" i="1"/>
  <c r="P3850" i="1" s="1"/>
  <c r="I3835" i="1"/>
  <c r="P3835" i="1" s="1"/>
  <c r="J3833" i="1"/>
  <c r="I3821" i="1"/>
  <c r="P3821" i="1" s="1"/>
  <c r="I3814" i="1"/>
  <c r="P3814" i="1" s="1"/>
  <c r="J3809" i="1"/>
  <c r="I3806" i="1"/>
  <c r="P3806" i="1" s="1"/>
  <c r="K3804" i="1"/>
  <c r="I3795" i="1"/>
  <c r="P3795" i="1" s="1"/>
  <c r="J3793" i="1"/>
  <c r="K3793" i="1"/>
  <c r="K3780" i="1"/>
  <c r="M3780" i="1" s="1"/>
  <c r="K3755" i="1"/>
  <c r="J3755" i="1"/>
  <c r="I3742" i="1"/>
  <c r="P3742" i="1" s="1"/>
  <c r="K3737" i="1"/>
  <c r="L3737" i="1" s="1"/>
  <c r="I3722" i="1"/>
  <c r="P3722" i="1" s="1"/>
  <c r="I3717" i="1"/>
  <c r="P3717" i="1" s="1"/>
  <c r="I3715" i="1"/>
  <c r="P3715" i="1" s="1"/>
  <c r="I3699" i="1"/>
  <c r="P3699" i="1" s="1"/>
  <c r="J3695" i="1"/>
  <c r="I3690" i="1"/>
  <c r="P3690" i="1" s="1"/>
  <c r="K3658" i="1"/>
  <c r="J3641" i="1"/>
  <c r="K3641" i="1"/>
  <c r="K3630" i="1"/>
  <c r="I3570" i="1"/>
  <c r="P3570" i="1" s="1"/>
  <c r="I3556" i="1"/>
  <c r="P3556" i="1" s="1"/>
  <c r="I3517" i="1"/>
  <c r="P3517" i="1" s="1"/>
  <c r="K3505" i="1"/>
  <c r="K3486" i="1"/>
  <c r="J3486" i="1"/>
  <c r="I3479" i="1"/>
  <c r="P3479" i="1" s="1"/>
  <c r="I3397" i="1"/>
  <c r="P3397" i="1" s="1"/>
  <c r="I3369" i="1"/>
  <c r="P3369" i="1" s="1"/>
  <c r="I3357" i="1"/>
  <c r="P3357" i="1" s="1"/>
  <c r="I3346" i="1"/>
  <c r="P3346" i="1" s="1"/>
  <c r="J3344" i="1"/>
  <c r="K3344" i="1"/>
  <c r="K3319" i="1"/>
  <c r="J3319" i="1"/>
  <c r="I3312" i="1"/>
  <c r="P3312" i="1" s="1"/>
  <c r="I3275" i="1"/>
  <c r="P3275" i="1" s="1"/>
  <c r="J3248" i="1"/>
  <c r="I3110" i="1"/>
  <c r="P3110" i="1" s="1"/>
  <c r="I3096" i="1"/>
  <c r="P3096" i="1" s="1"/>
  <c r="I3047" i="1"/>
  <c r="P3047" i="1" s="1"/>
  <c r="I2966" i="1"/>
  <c r="P2966" i="1" s="1"/>
  <c r="I2869" i="1"/>
  <c r="P2869" i="1" s="1"/>
  <c r="I2851" i="1"/>
  <c r="P2851" i="1" s="1"/>
  <c r="J2829" i="1"/>
  <c r="K2829" i="1"/>
  <c r="J2815" i="1"/>
  <c r="K2815" i="1"/>
  <c r="I2806" i="1"/>
  <c r="P2806" i="1" s="1"/>
  <c r="J2769" i="1"/>
  <c r="K2769" i="1"/>
  <c r="L2705" i="1"/>
  <c r="M2705" i="1"/>
  <c r="K2667" i="1"/>
  <c r="K1667" i="1"/>
  <c r="I4978" i="1"/>
  <c r="P4978" i="1" s="1"/>
  <c r="J4960" i="1"/>
  <c r="I4683" i="1"/>
  <c r="P4683" i="1" s="1"/>
  <c r="I4623" i="1"/>
  <c r="P4623" i="1" s="1"/>
  <c r="I4551" i="1"/>
  <c r="P4551" i="1" s="1"/>
  <c r="K4467" i="1"/>
  <c r="I4137" i="1"/>
  <c r="P4137" i="1" s="1"/>
  <c r="I4120" i="1"/>
  <c r="P4120" i="1" s="1"/>
  <c r="J4111" i="1"/>
  <c r="K4001" i="1"/>
  <c r="I3945" i="1"/>
  <c r="P3945" i="1" s="1"/>
  <c r="J3877" i="1"/>
  <c r="K3877" i="1"/>
  <c r="J3656" i="1"/>
  <c r="K3656" i="1"/>
  <c r="I3563" i="1"/>
  <c r="P3563" i="1" s="1"/>
  <c r="I3307" i="1"/>
  <c r="P3307" i="1" s="1"/>
  <c r="I3250" i="1"/>
  <c r="P3250" i="1" s="1"/>
  <c r="J3132" i="1"/>
  <c r="I2592" i="1"/>
  <c r="P2592" i="1" s="1"/>
  <c r="J5001" i="1"/>
  <c r="I4994" i="1"/>
  <c r="P4994" i="1" s="1"/>
  <c r="K4983" i="1"/>
  <c r="I4981" i="1"/>
  <c r="P4981" i="1" s="1"/>
  <c r="I4973" i="1"/>
  <c r="P4973" i="1" s="1"/>
  <c r="K4958" i="1"/>
  <c r="K4954" i="1"/>
  <c r="I4950" i="1"/>
  <c r="P4950" i="1" s="1"/>
  <c r="I4943" i="1"/>
  <c r="P4943" i="1" s="1"/>
  <c r="J4927" i="1"/>
  <c r="M4927" i="1" s="1"/>
  <c r="I4922" i="1"/>
  <c r="P4922" i="1" s="1"/>
  <c r="I4905" i="1"/>
  <c r="P4905" i="1" s="1"/>
  <c r="J4901" i="1"/>
  <c r="I4896" i="1"/>
  <c r="P4896" i="1" s="1"/>
  <c r="I4870" i="1"/>
  <c r="P4870" i="1" s="1"/>
  <c r="I4864" i="1"/>
  <c r="P4864" i="1" s="1"/>
  <c r="I4853" i="1"/>
  <c r="P4853" i="1" s="1"/>
  <c r="I4846" i="1"/>
  <c r="P4846" i="1" s="1"/>
  <c r="K4845" i="1"/>
  <c r="I4841" i="1"/>
  <c r="P4841" i="1" s="1"/>
  <c r="K4840" i="1"/>
  <c r="L4840" i="1" s="1"/>
  <c r="I4819" i="1"/>
  <c r="P4819" i="1" s="1"/>
  <c r="I4817" i="1"/>
  <c r="P4817" i="1" s="1"/>
  <c r="I4808" i="1"/>
  <c r="P4808" i="1" s="1"/>
  <c r="I4802" i="1"/>
  <c r="P4802" i="1" s="1"/>
  <c r="I4785" i="1"/>
  <c r="P4785" i="1" s="1"/>
  <c r="J4778" i="1"/>
  <c r="J4772" i="1"/>
  <c r="I4769" i="1"/>
  <c r="P4769" i="1" s="1"/>
  <c r="J4767" i="1"/>
  <c r="K4760" i="1"/>
  <c r="L4760" i="1" s="1"/>
  <c r="J4746" i="1"/>
  <c r="L4746" i="1" s="1"/>
  <c r="K4744" i="1"/>
  <c r="I4738" i="1"/>
  <c r="P4738" i="1" s="1"/>
  <c r="I4735" i="1"/>
  <c r="P4735" i="1" s="1"/>
  <c r="I4724" i="1"/>
  <c r="P4724" i="1" s="1"/>
  <c r="I4722" i="1"/>
  <c r="P4722" i="1" s="1"/>
  <c r="I4720" i="1"/>
  <c r="P4720" i="1" s="1"/>
  <c r="I4711" i="1"/>
  <c r="P4711" i="1" s="1"/>
  <c r="J4707" i="1"/>
  <c r="I4705" i="1"/>
  <c r="P4705" i="1" s="1"/>
  <c r="J4702" i="1"/>
  <c r="I4698" i="1"/>
  <c r="P4698" i="1" s="1"/>
  <c r="J4694" i="1"/>
  <c r="L4694" i="1" s="1"/>
  <c r="I4687" i="1"/>
  <c r="P4687" i="1" s="1"/>
  <c r="J4683" i="1"/>
  <c r="I4672" i="1"/>
  <c r="P4672" i="1" s="1"/>
  <c r="I4662" i="1"/>
  <c r="P4662" i="1" s="1"/>
  <c r="J4658" i="1"/>
  <c r="I4647" i="1"/>
  <c r="P4647" i="1" s="1"/>
  <c r="I4645" i="1"/>
  <c r="P4645" i="1" s="1"/>
  <c r="I4643" i="1"/>
  <c r="P4643" i="1" s="1"/>
  <c r="J4642" i="1"/>
  <c r="K4633" i="1"/>
  <c r="K4629" i="1"/>
  <c r="M4629" i="1" s="1"/>
  <c r="J4627" i="1"/>
  <c r="K4611" i="1"/>
  <c r="L4611" i="1" s="1"/>
  <c r="I4609" i="1"/>
  <c r="P4609" i="1" s="1"/>
  <c r="K4603" i="1"/>
  <c r="K4596" i="1"/>
  <c r="I4586" i="1"/>
  <c r="P4586" i="1" s="1"/>
  <c r="I4575" i="1"/>
  <c r="P4575" i="1" s="1"/>
  <c r="I4555" i="1"/>
  <c r="P4555" i="1" s="1"/>
  <c r="I4553" i="1"/>
  <c r="P4553" i="1" s="1"/>
  <c r="K4551" i="1"/>
  <c r="L4551" i="1" s="1"/>
  <c r="K4549" i="1"/>
  <c r="I4542" i="1"/>
  <c r="P4542" i="1" s="1"/>
  <c r="I4538" i="1"/>
  <c r="P4538" i="1" s="1"/>
  <c r="J4528" i="1"/>
  <c r="I4522" i="1"/>
  <c r="P4522" i="1" s="1"/>
  <c r="J4506" i="1"/>
  <c r="I4504" i="1"/>
  <c r="P4504" i="1" s="1"/>
  <c r="J4502" i="1"/>
  <c r="K4485" i="1"/>
  <c r="L4485" i="1" s="1"/>
  <c r="I4483" i="1"/>
  <c r="P4483" i="1" s="1"/>
  <c r="I4479" i="1"/>
  <c r="P4479" i="1" s="1"/>
  <c r="I4469" i="1"/>
  <c r="P4469" i="1" s="1"/>
  <c r="I4460" i="1"/>
  <c r="P4460" i="1" s="1"/>
  <c r="K4453" i="1"/>
  <c r="J4400" i="1"/>
  <c r="I4395" i="1"/>
  <c r="P4395" i="1" s="1"/>
  <c r="I4383" i="1"/>
  <c r="P4383" i="1" s="1"/>
  <c r="J4375" i="1"/>
  <c r="I4343" i="1"/>
  <c r="P4343" i="1" s="1"/>
  <c r="K4318" i="1"/>
  <c r="I4272" i="1"/>
  <c r="P4272" i="1" s="1"/>
  <c r="I4271" i="1"/>
  <c r="P4271" i="1" s="1"/>
  <c r="J4252" i="1"/>
  <c r="I4244" i="1"/>
  <c r="P4244" i="1" s="1"/>
  <c r="I4235" i="1"/>
  <c r="P4235" i="1" s="1"/>
  <c r="I4224" i="1"/>
  <c r="P4224" i="1" s="1"/>
  <c r="I4213" i="1"/>
  <c r="P4213" i="1" s="1"/>
  <c r="I4211" i="1"/>
  <c r="P4211" i="1" s="1"/>
  <c r="I4202" i="1"/>
  <c r="P4202" i="1" s="1"/>
  <c r="I4175" i="1"/>
  <c r="P4175" i="1" s="1"/>
  <c r="J4172" i="1"/>
  <c r="K4170" i="1"/>
  <c r="J4164" i="1"/>
  <c r="I4156" i="1"/>
  <c r="P4156" i="1" s="1"/>
  <c r="K4154" i="1"/>
  <c r="I4133" i="1"/>
  <c r="P4133" i="1" s="1"/>
  <c r="K4125" i="1"/>
  <c r="J4120" i="1"/>
  <c r="K4118" i="1"/>
  <c r="K4103" i="1"/>
  <c r="I4101" i="1"/>
  <c r="P4101" i="1" s="1"/>
  <c r="J4099" i="1"/>
  <c r="K4097" i="1"/>
  <c r="I4091" i="1"/>
  <c r="P4091" i="1" s="1"/>
  <c r="I4089" i="1"/>
  <c r="P4089" i="1" s="1"/>
  <c r="J4087" i="1"/>
  <c r="K4085" i="1"/>
  <c r="K4079" i="1"/>
  <c r="I4077" i="1"/>
  <c r="P4077" i="1" s="1"/>
  <c r="J4060" i="1"/>
  <c r="K4058" i="1"/>
  <c r="J4048" i="1"/>
  <c r="K4046" i="1"/>
  <c r="J4038" i="1"/>
  <c r="I4034" i="1"/>
  <c r="P4034" i="1" s="1"/>
  <c r="I4002" i="1"/>
  <c r="P4002" i="1" s="1"/>
  <c r="K4000" i="1"/>
  <c r="L4000" i="1" s="1"/>
  <c r="J3981" i="1"/>
  <c r="I3979" i="1"/>
  <c r="P3979" i="1" s="1"/>
  <c r="I3971" i="1"/>
  <c r="P3971" i="1" s="1"/>
  <c r="K3956" i="1"/>
  <c r="I3934" i="1"/>
  <c r="P3934" i="1" s="1"/>
  <c r="I3930" i="1"/>
  <c r="P3930" i="1" s="1"/>
  <c r="I3904" i="1"/>
  <c r="P3904" i="1" s="1"/>
  <c r="I3902" i="1"/>
  <c r="P3902" i="1" s="1"/>
  <c r="K3900" i="1"/>
  <c r="J3900" i="1"/>
  <c r="J3898" i="1"/>
  <c r="K3896" i="1"/>
  <c r="K3863" i="1"/>
  <c r="L3863" i="1" s="1"/>
  <c r="J3861" i="1"/>
  <c r="I3858" i="1"/>
  <c r="P3858" i="1" s="1"/>
  <c r="I3854" i="1"/>
  <c r="P3854" i="1" s="1"/>
  <c r="J3837" i="1"/>
  <c r="K3837" i="1"/>
  <c r="J3823" i="1"/>
  <c r="L3823" i="1" s="1"/>
  <c r="I3818" i="1"/>
  <c r="P3818" i="1" s="1"/>
  <c r="J3811" i="1"/>
  <c r="K3811" i="1"/>
  <c r="I3797" i="1"/>
  <c r="P3797" i="1" s="1"/>
  <c r="K3791" i="1"/>
  <c r="J3791" i="1"/>
  <c r="K3757" i="1"/>
  <c r="J3757" i="1"/>
  <c r="I3746" i="1"/>
  <c r="P3746" i="1" s="1"/>
  <c r="I3744" i="1"/>
  <c r="P3744" i="1" s="1"/>
  <c r="I3730" i="1"/>
  <c r="P3730" i="1" s="1"/>
  <c r="J3724" i="1"/>
  <c r="I3710" i="1"/>
  <c r="P3710" i="1" s="1"/>
  <c r="I3708" i="1"/>
  <c r="P3708" i="1" s="1"/>
  <c r="I3671" i="1"/>
  <c r="P3671" i="1" s="1"/>
  <c r="J3645" i="1"/>
  <c r="I3638" i="1"/>
  <c r="P3638" i="1" s="1"/>
  <c r="I3618" i="1"/>
  <c r="P3618" i="1" s="1"/>
  <c r="J3616" i="1"/>
  <c r="K3616" i="1"/>
  <c r="J3597" i="1"/>
  <c r="I3581" i="1"/>
  <c r="P3581" i="1" s="1"/>
  <c r="I3558" i="1"/>
  <c r="P3558" i="1" s="1"/>
  <c r="J3540" i="1"/>
  <c r="K3540" i="1"/>
  <c r="I3481" i="1"/>
  <c r="P3481" i="1" s="1"/>
  <c r="I3432" i="1"/>
  <c r="P3432" i="1" s="1"/>
  <c r="I3428" i="1"/>
  <c r="P3428" i="1" s="1"/>
  <c r="J3421" i="1"/>
  <c r="J3414" i="1"/>
  <c r="K3414" i="1"/>
  <c r="J3364" i="1"/>
  <c r="I3359" i="1"/>
  <c r="P3359" i="1" s="1"/>
  <c r="I3332" i="1"/>
  <c r="P3332" i="1" s="1"/>
  <c r="I3295" i="1"/>
  <c r="P3295" i="1" s="1"/>
  <c r="K3279" i="1"/>
  <c r="J3279" i="1"/>
  <c r="I3270" i="1"/>
  <c r="P3270" i="1" s="1"/>
  <c r="I3222" i="1"/>
  <c r="P3222" i="1" s="1"/>
  <c r="I3171" i="1"/>
  <c r="P3171" i="1" s="1"/>
  <c r="J3136" i="1"/>
  <c r="K3136" i="1"/>
  <c r="I3127" i="1"/>
  <c r="P3127" i="1" s="1"/>
  <c r="I3088" i="1"/>
  <c r="P3088" i="1" s="1"/>
  <c r="I2997" i="1"/>
  <c r="P2997" i="1" s="1"/>
  <c r="J2797" i="1"/>
  <c r="K2797" i="1"/>
  <c r="J2788" i="1"/>
  <c r="I2778" i="1"/>
  <c r="P2778" i="1" s="1"/>
  <c r="I2762" i="1"/>
  <c r="P2762" i="1" s="1"/>
  <c r="I2738" i="1"/>
  <c r="P2738" i="1" s="1"/>
  <c r="J2669" i="1"/>
  <c r="K2669" i="1"/>
  <c r="J2575" i="1"/>
  <c r="K2575" i="1"/>
  <c r="I2550" i="1"/>
  <c r="P2550" i="1" s="1"/>
  <c r="I2464" i="1"/>
  <c r="P2464" i="1" s="1"/>
  <c r="K4911" i="1"/>
  <c r="K4888" i="1"/>
  <c r="I4744" i="1"/>
  <c r="P4744" i="1" s="1"/>
  <c r="J4591" i="1"/>
  <c r="J4530" i="1"/>
  <c r="K4519" i="1"/>
  <c r="I4502" i="1"/>
  <c r="P4502" i="1" s="1"/>
  <c r="I4118" i="1"/>
  <c r="P4118" i="1" s="1"/>
  <c r="K4109" i="1"/>
  <c r="I4097" i="1"/>
  <c r="P4097" i="1" s="1"/>
  <c r="I4087" i="1"/>
  <c r="P4087" i="1" s="1"/>
  <c r="J4064" i="1"/>
  <c r="J4036" i="1"/>
  <c r="K3936" i="1"/>
  <c r="K3806" i="1"/>
  <c r="K3266" i="1"/>
  <c r="I2842" i="1"/>
  <c r="P2842" i="1" s="1"/>
  <c r="I2810" i="1"/>
  <c r="P2810" i="1" s="1"/>
  <c r="I4998" i="1"/>
  <c r="P4998" i="1" s="1"/>
  <c r="I4987" i="1"/>
  <c r="P4987" i="1" s="1"/>
  <c r="I4984" i="1"/>
  <c r="P4984" i="1" s="1"/>
  <c r="I4977" i="1"/>
  <c r="P4977" i="1" s="1"/>
  <c r="J4973" i="1"/>
  <c r="I4964" i="1"/>
  <c r="P4964" i="1" s="1"/>
  <c r="I4959" i="1"/>
  <c r="P4959" i="1" s="1"/>
  <c r="J4950" i="1"/>
  <c r="J4948" i="1"/>
  <c r="I4944" i="1"/>
  <c r="P4944" i="1" s="1"/>
  <c r="J4941" i="1"/>
  <c r="I4936" i="1"/>
  <c r="P4936" i="1" s="1"/>
  <c r="I4931" i="1"/>
  <c r="P4931" i="1" s="1"/>
  <c r="I4915" i="1"/>
  <c r="P4915" i="1" s="1"/>
  <c r="I4910" i="1"/>
  <c r="P4910" i="1" s="1"/>
  <c r="J4896" i="1"/>
  <c r="I4887" i="1"/>
  <c r="P4887" i="1" s="1"/>
  <c r="K4886" i="1"/>
  <c r="J4881" i="1"/>
  <c r="I4879" i="1"/>
  <c r="P4879" i="1" s="1"/>
  <c r="I4877" i="1"/>
  <c r="P4877" i="1" s="1"/>
  <c r="I4872" i="1"/>
  <c r="P4872" i="1" s="1"/>
  <c r="I4868" i="1"/>
  <c r="P4868" i="1" s="1"/>
  <c r="K4864" i="1"/>
  <c r="J4853" i="1"/>
  <c r="I4848" i="1"/>
  <c r="P4848" i="1" s="1"/>
  <c r="I4822" i="1"/>
  <c r="P4822" i="1" s="1"/>
  <c r="K4819" i="1"/>
  <c r="K4813" i="1"/>
  <c r="J4802" i="1"/>
  <c r="I4790" i="1"/>
  <c r="P4790" i="1" s="1"/>
  <c r="M4788" i="1"/>
  <c r="I4745" i="1"/>
  <c r="P4745" i="1" s="1"/>
  <c r="K4731" i="1"/>
  <c r="I4729" i="1"/>
  <c r="P4729" i="1" s="1"/>
  <c r="J4724" i="1"/>
  <c r="J4722" i="1"/>
  <c r="K4720" i="1"/>
  <c r="J4711" i="1"/>
  <c r="I4703" i="1"/>
  <c r="P4703" i="1" s="1"/>
  <c r="J4698" i="1"/>
  <c r="I4690" i="1"/>
  <c r="K4689" i="1"/>
  <c r="J4687" i="1"/>
  <c r="I4682" i="1"/>
  <c r="P4682" i="1" s="1"/>
  <c r="I4681" i="1"/>
  <c r="P4681" i="1" s="1"/>
  <c r="J4662" i="1"/>
  <c r="I4651" i="1"/>
  <c r="P4651" i="1" s="1"/>
  <c r="I4640" i="1"/>
  <c r="P4640" i="1" s="1"/>
  <c r="I4636" i="1"/>
  <c r="P4636" i="1" s="1"/>
  <c r="I4564" i="1"/>
  <c r="P4564" i="1" s="1"/>
  <c r="I4562" i="1"/>
  <c r="P4562" i="1" s="1"/>
  <c r="J4555" i="1"/>
  <c r="K4553" i="1"/>
  <c r="J4542" i="1"/>
  <c r="J4540" i="1"/>
  <c r="J4538" i="1"/>
  <c r="I4523" i="1"/>
  <c r="P4523" i="1" s="1"/>
  <c r="J4504" i="1"/>
  <c r="I4488" i="1"/>
  <c r="P4488" i="1" s="1"/>
  <c r="K4479" i="1"/>
  <c r="I4474" i="1"/>
  <c r="P4474" i="1" s="1"/>
  <c r="K4469" i="1"/>
  <c r="I4446" i="1"/>
  <c r="P4446" i="1" s="1"/>
  <c r="K4439" i="1"/>
  <c r="I4437" i="1"/>
  <c r="P4437" i="1" s="1"/>
  <c r="I4434" i="1"/>
  <c r="P4434" i="1" s="1"/>
  <c r="K4415" i="1"/>
  <c r="I4409" i="1"/>
  <c r="P4409" i="1" s="1"/>
  <c r="K4394" i="1"/>
  <c r="I4381" i="1"/>
  <c r="P4381" i="1" s="1"/>
  <c r="J4380" i="1"/>
  <c r="I4376" i="1"/>
  <c r="P4376" i="1" s="1"/>
  <c r="I4374" i="1"/>
  <c r="P4374" i="1" s="1"/>
  <c r="I4366" i="1"/>
  <c r="P4366" i="1" s="1"/>
  <c r="I4362" i="1"/>
  <c r="P4362" i="1" s="1"/>
  <c r="I4360" i="1"/>
  <c r="P4360" i="1" s="1"/>
  <c r="I4358" i="1"/>
  <c r="P4358" i="1" s="1"/>
  <c r="K4343" i="1"/>
  <c r="I4341" i="1"/>
  <c r="P4341" i="1" s="1"/>
  <c r="I4339" i="1"/>
  <c r="P4339" i="1" s="1"/>
  <c r="K4320" i="1"/>
  <c r="I4304" i="1"/>
  <c r="P4304" i="1" s="1"/>
  <c r="I4302" i="1"/>
  <c r="P4302" i="1" s="1"/>
  <c r="I4280" i="1"/>
  <c r="P4280" i="1" s="1"/>
  <c r="I4276" i="1"/>
  <c r="P4276" i="1" s="1"/>
  <c r="I4274" i="1"/>
  <c r="P4274" i="1" s="1"/>
  <c r="I4269" i="1"/>
  <c r="P4269" i="1" s="1"/>
  <c r="I4265" i="1"/>
  <c r="P4265" i="1" s="1"/>
  <c r="I4260" i="1"/>
  <c r="P4260" i="1" s="1"/>
  <c r="K4254" i="1"/>
  <c r="I4236" i="1"/>
  <c r="P4236" i="1" s="1"/>
  <c r="K4235" i="1"/>
  <c r="I4233" i="1"/>
  <c r="P4233" i="1" s="1"/>
  <c r="K4223" i="1"/>
  <c r="I4221" i="1"/>
  <c r="P4221" i="1" s="1"/>
  <c r="I4204" i="1"/>
  <c r="P4204" i="1" s="1"/>
  <c r="K4202" i="1"/>
  <c r="I4188" i="1"/>
  <c r="P4188" i="1" s="1"/>
  <c r="I4185" i="1"/>
  <c r="P4185" i="1" s="1"/>
  <c r="I4183" i="1"/>
  <c r="P4183" i="1" s="1"/>
  <c r="I4177" i="1"/>
  <c r="P4177" i="1" s="1"/>
  <c r="M4165" i="1"/>
  <c r="I4163" i="1"/>
  <c r="P4163" i="1" s="1"/>
  <c r="J4156" i="1"/>
  <c r="I4148" i="1"/>
  <c r="P4148" i="1" s="1"/>
  <c r="I4146" i="1"/>
  <c r="P4146" i="1" s="1"/>
  <c r="I4135" i="1"/>
  <c r="P4135" i="1" s="1"/>
  <c r="K4133" i="1"/>
  <c r="K4122" i="1"/>
  <c r="I4112" i="1"/>
  <c r="P4112" i="1" s="1"/>
  <c r="I4104" i="1"/>
  <c r="P4104" i="1" s="1"/>
  <c r="K4091" i="1"/>
  <c r="I4073" i="1"/>
  <c r="P4073" i="1" s="1"/>
  <c r="J4056" i="1"/>
  <c r="J4052" i="1"/>
  <c r="K4050" i="1"/>
  <c r="I4037" i="1"/>
  <c r="P4037" i="1" s="1"/>
  <c r="I4030" i="1"/>
  <c r="P4030" i="1" s="1"/>
  <c r="I4022" i="1"/>
  <c r="P4022" i="1" s="1"/>
  <c r="I3996" i="1"/>
  <c r="P3996" i="1" s="1"/>
  <c r="I3990" i="1"/>
  <c r="P3990" i="1" s="1"/>
  <c r="I3975" i="1"/>
  <c r="P3975" i="1" s="1"/>
  <c r="I3973" i="1"/>
  <c r="P3973" i="1" s="1"/>
  <c r="I3969" i="1"/>
  <c r="P3969" i="1" s="1"/>
  <c r="I3967" i="1"/>
  <c r="P3967" i="1" s="1"/>
  <c r="K3960" i="1"/>
  <c r="I3952" i="1"/>
  <c r="P3952" i="1" s="1"/>
  <c r="I3944" i="1"/>
  <c r="P3944" i="1" s="1"/>
  <c r="K3934" i="1"/>
  <c r="K3932" i="1"/>
  <c r="K3923" i="1"/>
  <c r="J3921" i="1"/>
  <c r="K3908" i="1"/>
  <c r="J3908" i="1"/>
  <c r="K3904" i="1"/>
  <c r="K3902" i="1"/>
  <c r="J3902" i="1"/>
  <c r="J3894" i="1"/>
  <c r="I3889" i="1"/>
  <c r="P3889" i="1" s="1"/>
  <c r="J3885" i="1"/>
  <c r="K3885" i="1"/>
  <c r="I3883" i="1"/>
  <c r="P3883" i="1" s="1"/>
  <c r="I3881" i="1"/>
  <c r="P3881" i="1" s="1"/>
  <c r="I3873" i="1"/>
  <c r="P3873" i="1" s="1"/>
  <c r="I3871" i="1"/>
  <c r="P3871" i="1" s="1"/>
  <c r="I3856" i="1"/>
  <c r="P3856" i="1" s="1"/>
  <c r="K3854" i="1"/>
  <c r="I3839" i="1"/>
  <c r="P3839" i="1" s="1"/>
  <c r="I3825" i="1"/>
  <c r="P3825" i="1" s="1"/>
  <c r="K3818" i="1"/>
  <c r="J3797" i="1"/>
  <c r="I3777" i="1"/>
  <c r="P3777" i="1" s="1"/>
  <c r="I3764" i="1"/>
  <c r="P3764" i="1" s="1"/>
  <c r="I3759" i="1"/>
  <c r="P3759" i="1" s="1"/>
  <c r="J3746" i="1"/>
  <c r="J3744" i="1"/>
  <c r="K3744" i="1"/>
  <c r="J3740" i="1"/>
  <c r="K3732" i="1"/>
  <c r="J3730" i="1"/>
  <c r="K3730" i="1"/>
  <c r="I3716" i="1"/>
  <c r="P3716" i="1" s="1"/>
  <c r="K3708" i="1"/>
  <c r="I3706" i="1"/>
  <c r="P3706" i="1" s="1"/>
  <c r="I3679" i="1"/>
  <c r="P3679" i="1" s="1"/>
  <c r="I3675" i="1"/>
  <c r="P3675" i="1" s="1"/>
  <c r="K3671" i="1"/>
  <c r="I3669" i="1"/>
  <c r="P3669" i="1" s="1"/>
  <c r="I3661" i="1"/>
  <c r="P3661" i="1" s="1"/>
  <c r="J3647" i="1"/>
  <c r="K3601" i="1"/>
  <c r="K3581" i="1"/>
  <c r="J3581" i="1"/>
  <c r="K3558" i="1"/>
  <c r="J3558" i="1"/>
  <c r="I3535" i="1"/>
  <c r="P3535" i="1" s="1"/>
  <c r="I3515" i="1"/>
  <c r="P3515" i="1" s="1"/>
  <c r="J3502" i="1"/>
  <c r="I3493" i="1"/>
  <c r="P3493" i="1" s="1"/>
  <c r="I3488" i="1"/>
  <c r="P3488" i="1" s="1"/>
  <c r="K3465" i="1"/>
  <c r="J3465" i="1"/>
  <c r="I3453" i="1"/>
  <c r="P3453" i="1" s="1"/>
  <c r="I3416" i="1"/>
  <c r="P3416" i="1" s="1"/>
  <c r="J3366" i="1"/>
  <c r="K3366" i="1"/>
  <c r="J3348" i="1"/>
  <c r="K3348" i="1"/>
  <c r="J3337" i="1"/>
  <c r="K3337" i="1"/>
  <c r="I3215" i="1"/>
  <c r="P3215" i="1" s="1"/>
  <c r="I3208" i="1"/>
  <c r="P3208" i="1" s="1"/>
  <c r="J3194" i="1"/>
  <c r="J3189" i="1"/>
  <c r="K3189" i="1"/>
  <c r="I3160" i="1"/>
  <c r="P3160" i="1" s="1"/>
  <c r="I3112" i="1"/>
  <c r="P3112" i="1" s="1"/>
  <c r="I3103" i="1"/>
  <c r="P3103" i="1" s="1"/>
  <c r="I3065" i="1"/>
  <c r="P3065" i="1" s="1"/>
  <c r="J3036" i="1"/>
  <c r="K3036" i="1"/>
  <c r="J3012" i="1"/>
  <c r="K3012" i="1"/>
  <c r="J2961" i="1"/>
  <c r="J2904" i="1"/>
  <c r="I2882" i="1"/>
  <c r="P2882" i="1" s="1"/>
  <c r="I2864" i="1"/>
  <c r="P2864" i="1" s="1"/>
  <c r="I2773" i="1"/>
  <c r="P2773" i="1" s="1"/>
  <c r="J2712" i="1"/>
  <c r="K2712" i="1"/>
  <c r="J2417" i="1"/>
  <c r="I2357" i="1"/>
  <c r="P2357" i="1" s="1"/>
  <c r="K2355" i="1"/>
  <c r="J2355" i="1"/>
  <c r="J2289" i="1"/>
  <c r="K2289" i="1"/>
  <c r="I2238" i="1"/>
  <c r="P2238" i="1" s="1"/>
  <c r="I2144" i="1"/>
  <c r="P2144" i="1" s="1"/>
  <c r="I2105" i="1"/>
  <c r="P2105" i="1" s="1"/>
  <c r="K2098" i="1"/>
  <c r="J2098" i="1"/>
  <c r="J1716" i="1"/>
  <c r="K1716" i="1"/>
  <c r="J4985" i="1"/>
  <c r="J4976" i="1"/>
  <c r="J4962" i="1"/>
  <c r="J4939" i="1"/>
  <c r="J4312" i="1"/>
  <c r="I4252" i="1"/>
  <c r="P4252" i="1" s="1"/>
  <c r="I4229" i="1"/>
  <c r="P4229" i="1" s="1"/>
  <c r="J4009" i="1"/>
  <c r="J3997" i="1"/>
  <c r="I3956" i="1"/>
  <c r="P3956" i="1" s="1"/>
  <c r="K3919" i="1"/>
  <c r="K3722" i="1"/>
  <c r="I3621" i="1"/>
  <c r="P3621" i="1" s="1"/>
  <c r="K3346" i="1"/>
  <c r="J3346" i="1"/>
  <c r="J3181" i="1"/>
  <c r="K3181" i="1"/>
  <c r="J3169" i="1"/>
  <c r="K3169" i="1"/>
  <c r="I2472" i="1"/>
  <c r="P2472" i="1" s="1"/>
  <c r="J2346" i="1"/>
  <c r="K2346" i="1"/>
  <c r="J4998" i="1"/>
  <c r="I4966" i="1"/>
  <c r="P4966" i="1" s="1"/>
  <c r="J4964" i="1"/>
  <c r="I4938" i="1"/>
  <c r="P4938" i="1" s="1"/>
  <c r="J4936" i="1"/>
  <c r="I4932" i="1"/>
  <c r="P4932" i="1" s="1"/>
  <c r="J4929" i="1"/>
  <c r="I4924" i="1"/>
  <c r="P4924" i="1" s="1"/>
  <c r="I4898" i="1"/>
  <c r="P4898" i="1" s="1"/>
  <c r="I4875" i="1"/>
  <c r="P4875" i="1" s="1"/>
  <c r="I4855" i="1"/>
  <c r="P4855" i="1" s="1"/>
  <c r="J4848" i="1"/>
  <c r="K4838" i="1"/>
  <c r="J4833" i="1"/>
  <c r="I4829" i="1"/>
  <c r="P4829" i="1" s="1"/>
  <c r="I4824" i="1"/>
  <c r="P4824" i="1" s="1"/>
  <c r="I4820" i="1"/>
  <c r="P4820" i="1" s="1"/>
  <c r="I4816" i="1"/>
  <c r="P4816" i="1" s="1"/>
  <c r="K4810" i="1"/>
  <c r="I4806" i="1"/>
  <c r="I4804" i="1"/>
  <c r="P4804" i="1" s="1"/>
  <c r="I4797" i="1"/>
  <c r="P4797" i="1" s="1"/>
  <c r="I4783" i="1"/>
  <c r="P4783" i="1" s="1"/>
  <c r="I4775" i="1"/>
  <c r="P4775" i="1" s="1"/>
  <c r="K4774" i="1"/>
  <c r="I4765" i="1"/>
  <c r="P4765" i="1" s="1"/>
  <c r="I4718" i="1"/>
  <c r="P4718" i="1" s="1"/>
  <c r="K4713" i="1"/>
  <c r="K4696" i="1"/>
  <c r="I4676" i="1"/>
  <c r="P4676" i="1" s="1"/>
  <c r="I4668" i="1"/>
  <c r="P4668" i="1" s="1"/>
  <c r="I4664" i="1"/>
  <c r="P4664" i="1" s="1"/>
  <c r="K4660" i="1"/>
  <c r="J4651" i="1"/>
  <c r="I4638" i="1"/>
  <c r="P4638" i="1" s="1"/>
  <c r="K4636" i="1"/>
  <c r="I4620" i="1"/>
  <c r="P4620" i="1" s="1"/>
  <c r="I4618" i="1"/>
  <c r="P4618" i="1" s="1"/>
  <c r="I4600" i="1"/>
  <c r="P4600" i="1" s="1"/>
  <c r="J4588" i="1"/>
  <c r="I4584" i="1"/>
  <c r="I4579" i="1"/>
  <c r="P4579" i="1" s="1"/>
  <c r="J4564" i="1"/>
  <c r="J4562" i="1"/>
  <c r="M4562" i="1" s="1"/>
  <c r="K4547" i="1"/>
  <c r="I4545" i="1"/>
  <c r="P4545" i="1" s="1"/>
  <c r="I4544" i="1"/>
  <c r="P4544" i="1" s="1"/>
  <c r="I4536" i="1"/>
  <c r="P4536" i="1" s="1"/>
  <c r="I4525" i="1"/>
  <c r="P4525" i="1" s="1"/>
  <c r="I4516" i="1"/>
  <c r="P4516" i="1" s="1"/>
  <c r="K4497" i="1"/>
  <c r="I4495" i="1"/>
  <c r="P4495" i="1" s="1"/>
  <c r="I4491" i="1"/>
  <c r="P4491" i="1" s="1"/>
  <c r="I4489" i="1"/>
  <c r="P4489" i="1" s="1"/>
  <c r="I4481" i="1"/>
  <c r="P4481" i="1" s="1"/>
  <c r="I4475" i="1"/>
  <c r="K4465" i="1"/>
  <c r="K4451" i="1"/>
  <c r="I4449" i="1"/>
  <c r="P4449" i="1" s="1"/>
  <c r="J4446" i="1"/>
  <c r="I4442" i="1"/>
  <c r="P4442" i="1" s="1"/>
  <c r="J4434" i="1"/>
  <c r="I4430" i="1"/>
  <c r="P4430" i="1" s="1"/>
  <c r="I4422" i="1"/>
  <c r="P4422" i="1" s="1"/>
  <c r="I4418" i="1"/>
  <c r="P4418" i="1" s="1"/>
  <c r="K4409" i="1"/>
  <c r="I4407" i="1"/>
  <c r="P4407" i="1" s="1"/>
  <c r="I4405" i="1"/>
  <c r="P4405" i="1" s="1"/>
  <c r="I4403" i="1"/>
  <c r="P4403" i="1" s="1"/>
  <c r="J4378" i="1"/>
  <c r="K4370" i="1"/>
  <c r="K4362" i="1"/>
  <c r="J4354" i="1"/>
  <c r="I4349" i="1"/>
  <c r="P4349" i="1" s="1"/>
  <c r="I4347" i="1"/>
  <c r="P4347" i="1" s="1"/>
  <c r="I4345" i="1"/>
  <c r="P4345" i="1" s="1"/>
  <c r="J4339" i="1"/>
  <c r="J4337" i="1"/>
  <c r="I4335" i="1"/>
  <c r="P4335" i="1" s="1"/>
  <c r="J4330" i="1"/>
  <c r="I4327" i="1"/>
  <c r="P4327" i="1" s="1"/>
  <c r="I4314" i="1"/>
  <c r="P4314" i="1" s="1"/>
  <c r="I4298" i="1"/>
  <c r="P4298" i="1" s="1"/>
  <c r="J4276" i="1"/>
  <c r="K4274" i="1"/>
  <c r="K4265" i="1"/>
  <c r="J4256" i="1"/>
  <c r="I4246" i="1"/>
  <c r="P4246" i="1" s="1"/>
  <c r="I4240" i="1"/>
  <c r="P4240" i="1" s="1"/>
  <c r="I4226" i="1"/>
  <c r="P4226" i="1" s="1"/>
  <c r="I4217" i="1"/>
  <c r="P4217" i="1" s="1"/>
  <c r="J4204" i="1"/>
  <c r="I4198" i="1"/>
  <c r="P4198" i="1" s="1"/>
  <c r="K4187" i="1"/>
  <c r="J4183" i="1"/>
  <c r="I4165" i="1"/>
  <c r="P4165" i="1" s="1"/>
  <c r="J4160" i="1"/>
  <c r="K4158" i="1"/>
  <c r="I4155" i="1"/>
  <c r="P4155" i="1" s="1"/>
  <c r="J4152" i="1"/>
  <c r="I4142" i="1"/>
  <c r="P4142" i="1" s="1"/>
  <c r="I4138" i="1"/>
  <c r="P4138" i="1" s="1"/>
  <c r="J4135" i="1"/>
  <c r="J4124" i="1"/>
  <c r="I4119" i="1"/>
  <c r="P4119" i="1" s="1"/>
  <c r="J4116" i="1"/>
  <c r="I4110" i="1"/>
  <c r="P4110" i="1" s="1"/>
  <c r="I4086" i="1"/>
  <c r="P4086" i="1" s="1"/>
  <c r="I4075" i="1"/>
  <c r="P4075" i="1" s="1"/>
  <c r="K4073" i="1"/>
  <c r="I4067" i="1"/>
  <c r="P4067" i="1" s="1"/>
  <c r="I4065" i="1"/>
  <c r="P4065" i="1" s="1"/>
  <c r="I4059" i="1"/>
  <c r="P4059" i="1" s="1"/>
  <c r="I4047" i="1"/>
  <c r="P4047" i="1" s="1"/>
  <c r="I4039" i="1"/>
  <c r="P4039" i="1" s="1"/>
  <c r="I4035" i="1"/>
  <c r="P4035" i="1" s="1"/>
  <c r="I4018" i="1"/>
  <c r="P4018" i="1" s="1"/>
  <c r="I4008" i="1"/>
  <c r="P4008" i="1" s="1"/>
  <c r="I4006" i="1"/>
  <c r="P4006" i="1" s="1"/>
  <c r="I3992" i="1"/>
  <c r="P3992" i="1" s="1"/>
  <c r="K3977" i="1"/>
  <c r="J3973" i="1"/>
  <c r="I3958" i="1"/>
  <c r="P3958" i="1" s="1"/>
  <c r="K3952" i="1"/>
  <c r="I3950" i="1"/>
  <c r="P3950" i="1" s="1"/>
  <c r="I3899" i="1"/>
  <c r="P3899" i="1" s="1"/>
  <c r="K3887" i="1"/>
  <c r="K3883" i="1"/>
  <c r="I3876" i="1"/>
  <c r="P3876" i="1" s="1"/>
  <c r="K3856" i="1"/>
  <c r="M3856" i="1" s="1"/>
  <c r="J3841" i="1"/>
  <c r="M3841" i="1" s="1"/>
  <c r="K3839" i="1"/>
  <c r="J3839" i="1"/>
  <c r="J3825" i="1"/>
  <c r="K3825" i="1"/>
  <c r="I3813" i="1"/>
  <c r="P3813" i="1" s="1"/>
  <c r="I3810" i="1"/>
  <c r="P3810" i="1" s="1"/>
  <c r="I3808" i="1"/>
  <c r="P3808" i="1" s="1"/>
  <c r="J3801" i="1"/>
  <c r="J3779" i="1"/>
  <c r="K3779" i="1"/>
  <c r="J3777" i="1"/>
  <c r="K3777" i="1"/>
  <c r="I3775" i="1"/>
  <c r="P3775" i="1" s="1"/>
  <c r="J3764" i="1"/>
  <c r="K3764" i="1"/>
  <c r="K3759" i="1"/>
  <c r="J3759" i="1"/>
  <c r="J3734" i="1"/>
  <c r="M3734" i="1" s="1"/>
  <c r="J3728" i="1"/>
  <c r="I3726" i="1"/>
  <c r="P3726" i="1" s="1"/>
  <c r="I3714" i="1"/>
  <c r="P3714" i="1" s="1"/>
  <c r="I3712" i="1"/>
  <c r="P3712" i="1" s="1"/>
  <c r="I3698" i="1"/>
  <c r="P3698" i="1" s="1"/>
  <c r="I3696" i="1"/>
  <c r="P3696" i="1" s="1"/>
  <c r="I3687" i="1"/>
  <c r="P3687" i="1" s="1"/>
  <c r="I3683" i="1"/>
  <c r="P3683" i="1" s="1"/>
  <c r="I3681" i="1"/>
  <c r="P3681" i="1" s="1"/>
  <c r="K3679" i="1"/>
  <c r="I3663" i="1"/>
  <c r="P3663" i="1" s="1"/>
  <c r="I3629" i="1"/>
  <c r="P3629" i="1" s="1"/>
  <c r="I3583" i="1"/>
  <c r="P3583" i="1" s="1"/>
  <c r="J3572" i="1"/>
  <c r="K3572" i="1"/>
  <c r="K3565" i="1"/>
  <c r="I3560" i="1"/>
  <c r="P3560" i="1" s="1"/>
  <c r="I3555" i="1"/>
  <c r="P3555" i="1" s="1"/>
  <c r="I3537" i="1"/>
  <c r="P3537" i="1" s="1"/>
  <c r="I3504" i="1"/>
  <c r="P3504" i="1" s="1"/>
  <c r="I3490" i="1"/>
  <c r="P3490" i="1" s="1"/>
  <c r="I3476" i="1"/>
  <c r="I3418" i="1"/>
  <c r="P3418" i="1" s="1"/>
  <c r="I3399" i="1"/>
  <c r="P3399" i="1" s="1"/>
  <c r="I3395" i="1"/>
  <c r="P3395" i="1" s="1"/>
  <c r="I3375" i="1"/>
  <c r="P3375" i="1" s="1"/>
  <c r="J3371" i="1"/>
  <c r="K3361" i="1"/>
  <c r="I3339" i="1"/>
  <c r="P3339" i="1" s="1"/>
  <c r="K3327" i="1"/>
  <c r="I3318" i="1"/>
  <c r="P3318" i="1" s="1"/>
  <c r="J3300" i="1"/>
  <c r="K3300" i="1"/>
  <c r="I3297" i="1"/>
  <c r="K3286" i="1"/>
  <c r="J3286" i="1"/>
  <c r="I3265" i="1"/>
  <c r="P3265" i="1" s="1"/>
  <c r="K3259" i="1"/>
  <c r="J3259" i="1"/>
  <c r="I3252" i="1"/>
  <c r="P3252" i="1" s="1"/>
  <c r="I3247" i="1"/>
  <c r="P3247" i="1" s="1"/>
  <c r="I3237" i="1"/>
  <c r="P3237" i="1" s="1"/>
  <c r="J3217" i="1"/>
  <c r="K3217" i="1"/>
  <c r="I3180" i="1"/>
  <c r="P3180" i="1" s="1"/>
  <c r="I3173" i="1"/>
  <c r="P3173" i="1" s="1"/>
  <c r="I3131" i="1"/>
  <c r="I3086" i="1"/>
  <c r="P3086" i="1" s="1"/>
  <c r="I3074" i="1"/>
  <c r="P3074" i="1" s="1"/>
  <c r="I3070" i="1"/>
  <c r="P3070" i="1" s="1"/>
  <c r="I3041" i="1"/>
  <c r="P3041" i="1" s="1"/>
  <c r="I2999" i="1"/>
  <c r="P2999" i="1" s="1"/>
  <c r="I2989" i="1"/>
  <c r="P2989" i="1" s="1"/>
  <c r="K2970" i="1"/>
  <c r="J2970" i="1"/>
  <c r="I2963" i="1"/>
  <c r="P2963" i="1" s="1"/>
  <c r="I2896" i="1"/>
  <c r="P2896" i="1" s="1"/>
  <c r="I2871" i="1"/>
  <c r="P2871" i="1" s="1"/>
  <c r="J2837" i="1"/>
  <c r="J2746" i="1"/>
  <c r="K2746" i="1"/>
  <c r="K2435" i="1"/>
  <c r="J2435" i="1"/>
  <c r="I1915" i="1"/>
  <c r="P1915" i="1" s="1"/>
  <c r="I1874" i="1"/>
  <c r="P1874" i="1" s="1"/>
  <c r="I1848" i="1"/>
  <c r="P1848" i="1" s="1"/>
  <c r="I4927" i="1"/>
  <c r="P4927" i="1" s="1"/>
  <c r="K4893" i="1"/>
  <c r="I4694" i="1"/>
  <c r="P4694" i="1" s="1"/>
  <c r="I4462" i="1"/>
  <c r="P4462" i="1" s="1"/>
  <c r="J4168" i="1"/>
  <c r="I4024" i="1"/>
  <c r="P4024" i="1" s="1"/>
  <c r="I4011" i="1"/>
  <c r="P4011" i="1" s="1"/>
  <c r="I3439" i="1"/>
  <c r="P3439" i="1" s="1"/>
  <c r="I2982" i="1"/>
  <c r="P2982" i="1" s="1"/>
  <c r="I2719" i="1"/>
  <c r="P2719" i="1" s="1"/>
  <c r="J4996" i="1"/>
  <c r="J4987" i="1"/>
  <c r="K4971" i="1"/>
  <c r="K4946" i="1"/>
  <c r="J4915" i="1"/>
  <c r="I4903" i="1"/>
  <c r="P4903" i="1" s="1"/>
  <c r="I4882" i="1"/>
  <c r="P4882" i="1" s="1"/>
  <c r="J4877" i="1"/>
  <c r="I4866" i="1"/>
  <c r="P4866" i="1" s="1"/>
  <c r="I4831" i="1"/>
  <c r="P4831" i="1" s="1"/>
  <c r="I4991" i="1"/>
  <c r="P4991" i="1" s="1"/>
  <c r="I4975" i="1"/>
  <c r="P4975" i="1" s="1"/>
  <c r="P4972" i="1"/>
  <c r="I4969" i="1"/>
  <c r="P4969" i="1" s="1"/>
  <c r="I4961" i="1"/>
  <c r="P4961" i="1" s="1"/>
  <c r="I4952" i="1"/>
  <c r="P4952" i="1" s="1"/>
  <c r="I4947" i="1"/>
  <c r="P4947" i="1" s="1"/>
  <c r="J4938" i="1"/>
  <c r="K4934" i="1"/>
  <c r="I4926" i="1"/>
  <c r="P4926" i="1" s="1"/>
  <c r="J4924" i="1"/>
  <c r="I4919" i="1"/>
  <c r="P4919" i="1" s="1"/>
  <c r="J4903" i="1"/>
  <c r="J4898" i="1"/>
  <c r="I4892" i="1"/>
  <c r="P4892" i="1" s="1"/>
  <c r="K4891" i="1"/>
  <c r="K4884" i="1"/>
  <c r="J4866" i="1"/>
  <c r="I4861" i="1"/>
  <c r="P4861" i="1" s="1"/>
  <c r="I4859" i="1"/>
  <c r="P4859" i="1" s="1"/>
  <c r="J4855" i="1"/>
  <c r="I4850" i="1"/>
  <c r="P4850" i="1" s="1"/>
  <c r="I4834" i="1"/>
  <c r="P4834" i="1" s="1"/>
  <c r="J4829" i="1"/>
  <c r="I4827" i="1"/>
  <c r="P4827" i="1" s="1"/>
  <c r="K4812" i="1"/>
  <c r="J4806" i="1"/>
  <c r="K4804" i="1"/>
  <c r="J4797" i="1"/>
  <c r="I4794" i="1"/>
  <c r="P4794" i="1" s="1"/>
  <c r="I4766" i="1"/>
  <c r="P4766" i="1" s="1"/>
  <c r="J4762" i="1"/>
  <c r="J4754" i="1"/>
  <c r="I4752" i="1"/>
  <c r="P4752" i="1" s="1"/>
  <c r="I4743" i="1"/>
  <c r="P4743" i="1" s="1"/>
  <c r="I4697" i="1"/>
  <c r="P4697" i="1" s="1"/>
  <c r="J4678" i="1"/>
  <c r="J4670" i="1"/>
  <c r="I4665" i="1"/>
  <c r="P4665" i="1" s="1"/>
  <c r="I4661" i="1"/>
  <c r="P4661" i="1" s="1"/>
  <c r="K4653" i="1"/>
  <c r="J4638" i="1"/>
  <c r="I4606" i="1"/>
  <c r="I4590" i="1"/>
  <c r="P4590" i="1" s="1"/>
  <c r="I4577" i="1"/>
  <c r="P4577" i="1" s="1"/>
  <c r="I4574" i="1"/>
  <c r="P4574" i="1" s="1"/>
  <c r="I4572" i="1"/>
  <c r="P4572" i="1" s="1"/>
  <c r="J4571" i="1"/>
  <c r="I4569" i="1"/>
  <c r="P4569" i="1" s="1"/>
  <c r="I4566" i="1"/>
  <c r="P4566" i="1" s="1"/>
  <c r="I4561" i="1"/>
  <c r="P4561" i="1" s="1"/>
  <c r="I4531" i="1"/>
  <c r="P4531" i="1" s="1"/>
  <c r="K4525" i="1"/>
  <c r="J4516" i="1"/>
  <c r="M4516" i="1" s="1"/>
  <c r="I4500" i="1"/>
  <c r="P4500" i="1" s="1"/>
  <c r="K4491" i="1"/>
  <c r="I4486" i="1"/>
  <c r="P4486" i="1" s="1"/>
  <c r="K4481" i="1"/>
  <c r="L4481" i="1" s="1"/>
  <c r="I4458" i="1"/>
  <c r="P4458" i="1" s="1"/>
  <c r="I4454" i="1"/>
  <c r="P4454" i="1" s="1"/>
  <c r="I4444" i="1"/>
  <c r="P4444" i="1" s="1"/>
  <c r="J4442" i="1"/>
  <c r="I4432" i="1"/>
  <c r="P4432" i="1" s="1"/>
  <c r="J4430" i="1"/>
  <c r="I4428" i="1"/>
  <c r="P4428" i="1" s="1"/>
  <c r="K4427" i="1"/>
  <c r="L4427" i="1" s="1"/>
  <c r="I4425" i="1"/>
  <c r="P4425" i="1" s="1"/>
  <c r="I4424" i="1"/>
  <c r="P4424" i="1" s="1"/>
  <c r="J4422" i="1"/>
  <c r="M4422" i="1" s="1"/>
  <c r="J4420" i="1"/>
  <c r="J4418" i="1"/>
  <c r="M4418" i="1" s="1"/>
  <c r="K4414" i="1"/>
  <c r="I4411" i="1"/>
  <c r="P4411" i="1" s="1"/>
  <c r="K4407" i="1"/>
  <c r="L4407" i="1" s="1"/>
  <c r="K4405" i="1"/>
  <c r="K4403" i="1"/>
  <c r="L4403" i="1" s="1"/>
  <c r="I4401" i="1"/>
  <c r="P4401" i="1" s="1"/>
  <c r="I4399" i="1"/>
  <c r="P4399" i="1" s="1"/>
  <c r="J4398" i="1"/>
  <c r="M4398" i="1" s="1"/>
  <c r="K4393" i="1"/>
  <c r="K4389" i="1"/>
  <c r="I4379" i="1"/>
  <c r="P4379" i="1" s="1"/>
  <c r="I4372" i="1"/>
  <c r="P4372" i="1" s="1"/>
  <c r="P4364" i="1"/>
  <c r="J4351" i="1"/>
  <c r="K4349" i="1"/>
  <c r="J4347" i="1"/>
  <c r="M4347" i="1" s="1"/>
  <c r="J4335" i="1"/>
  <c r="M4335" i="1" s="1"/>
  <c r="I4333" i="1"/>
  <c r="P4333" i="1" s="1"/>
  <c r="J4327" i="1"/>
  <c r="M4327" i="1" s="1"/>
  <c r="K4325" i="1"/>
  <c r="I4317" i="1"/>
  <c r="P4317" i="1" s="1"/>
  <c r="K4316" i="1"/>
  <c r="K4314" i="1"/>
  <c r="L4314" i="1" s="1"/>
  <c r="I4311" i="1"/>
  <c r="P4311" i="1" s="1"/>
  <c r="I4307" i="1"/>
  <c r="P4307" i="1" s="1"/>
  <c r="I4300" i="1"/>
  <c r="P4300" i="1" s="1"/>
  <c r="K4298" i="1"/>
  <c r="L4298" i="1" s="1"/>
  <c r="I4296" i="1"/>
  <c r="P4296" i="1" s="1"/>
  <c r="J4295" i="1"/>
  <c r="M4295" i="1" s="1"/>
  <c r="I4293" i="1"/>
  <c r="P4293" i="1" s="1"/>
  <c r="I4289" i="1"/>
  <c r="P4289" i="1" s="1"/>
  <c r="K4273" i="1"/>
  <c r="L4273" i="1" s="1"/>
  <c r="I4262" i="1"/>
  <c r="P4262" i="1" s="1"/>
  <c r="I4258" i="1"/>
  <c r="P4258" i="1" s="1"/>
  <c r="I4257" i="1"/>
  <c r="P4257" i="1" s="1"/>
  <c r="I4255" i="1"/>
  <c r="P4255" i="1" s="1"/>
  <c r="I4251" i="1"/>
  <c r="P4251" i="1" s="1"/>
  <c r="K4248" i="1"/>
  <c r="L4248" i="1" s="1"/>
  <c r="I4242" i="1"/>
  <c r="P4242" i="1" s="1"/>
  <c r="J4240" i="1"/>
  <c r="I4232" i="1"/>
  <c r="P4232" i="1" s="1"/>
  <c r="K4226" i="1"/>
  <c r="L4226" i="1" s="1"/>
  <c r="K4217" i="1"/>
  <c r="L4217" i="1" s="1"/>
  <c r="J4208" i="1"/>
  <c r="I4190" i="1"/>
  <c r="P4190" i="1" s="1"/>
  <c r="I4181" i="1"/>
  <c r="P4181" i="1" s="1"/>
  <c r="I4151" i="1"/>
  <c r="P4151" i="1" s="1"/>
  <c r="I4144" i="1"/>
  <c r="P4144" i="1" s="1"/>
  <c r="K4142" i="1"/>
  <c r="L4142" i="1" s="1"/>
  <c r="K4127" i="1"/>
  <c r="M4127" i="1" s="1"/>
  <c r="I4106" i="1"/>
  <c r="P4106" i="1" s="1"/>
  <c r="I4102" i="1"/>
  <c r="P4102" i="1" s="1"/>
  <c r="I4098" i="1"/>
  <c r="P4098" i="1" s="1"/>
  <c r="I4078" i="1"/>
  <c r="P4078" i="1" s="1"/>
  <c r="J4075" i="1"/>
  <c r="I4068" i="1"/>
  <c r="P4068" i="1" s="1"/>
  <c r="K4067" i="1"/>
  <c r="I4063" i="1"/>
  <c r="P4063" i="1" s="1"/>
  <c r="I4057" i="1"/>
  <c r="P4057" i="1" s="1"/>
  <c r="K4044" i="1"/>
  <c r="L4044" i="1" s="1"/>
  <c r="K4032" i="1"/>
  <c r="L4032" i="1" s="1"/>
  <c r="I3994" i="1"/>
  <c r="P3994" i="1" s="1"/>
  <c r="K3992" i="1"/>
  <c r="I3988" i="1"/>
  <c r="P3988" i="1" s="1"/>
  <c r="I3984" i="1"/>
  <c r="P3984" i="1" s="1"/>
  <c r="I3963" i="1"/>
  <c r="P3963" i="1" s="1"/>
  <c r="J3954" i="1"/>
  <c r="L3954" i="1" s="1"/>
  <c r="L3951" i="1"/>
  <c r="K3948" i="1"/>
  <c r="I3942" i="1"/>
  <c r="P3942" i="1" s="1"/>
  <c r="I3937" i="1"/>
  <c r="P3937" i="1" s="1"/>
  <c r="L3931" i="1"/>
  <c r="I3928" i="1"/>
  <c r="P3928" i="1" s="1"/>
  <c r="I3916" i="1"/>
  <c r="P3916" i="1" s="1"/>
  <c r="I3912" i="1"/>
  <c r="P3912" i="1" s="1"/>
  <c r="J3906" i="1"/>
  <c r="K3906" i="1"/>
  <c r="L3886" i="1"/>
  <c r="I3860" i="1"/>
  <c r="P3860" i="1" s="1"/>
  <c r="I3820" i="1"/>
  <c r="P3820" i="1" s="1"/>
  <c r="J3813" i="1"/>
  <c r="K3813" i="1"/>
  <c r="K3808" i="1"/>
  <c r="L3808" i="1" s="1"/>
  <c r="I3803" i="1"/>
  <c r="P3803" i="1" s="1"/>
  <c r="J3781" i="1"/>
  <c r="M3781" i="1" s="1"/>
  <c r="K3775" i="1"/>
  <c r="I3773" i="1"/>
  <c r="P3773" i="1" s="1"/>
  <c r="I3736" i="1"/>
  <c r="P3736" i="1" s="1"/>
  <c r="J3712" i="1"/>
  <c r="M3712" i="1" s="1"/>
  <c r="J3698" i="1"/>
  <c r="K3698" i="1"/>
  <c r="J3696" i="1"/>
  <c r="I3694" i="1"/>
  <c r="P3694" i="1" s="1"/>
  <c r="K3681" i="1"/>
  <c r="L3681" i="1" s="1"/>
  <c r="J3673" i="1"/>
  <c r="I3665" i="1"/>
  <c r="P3665" i="1" s="1"/>
  <c r="J3659" i="1"/>
  <c r="J3629" i="1"/>
  <c r="K3629" i="1"/>
  <c r="I3605" i="1"/>
  <c r="P3605" i="1" s="1"/>
  <c r="K3590" i="1"/>
  <c r="I3585" i="1"/>
  <c r="P3585" i="1" s="1"/>
  <c r="J3574" i="1"/>
  <c r="J3537" i="1"/>
  <c r="K3537" i="1"/>
  <c r="K3519" i="1"/>
  <c r="J3511" i="1"/>
  <c r="J3478" i="1"/>
  <c r="K3478" i="1"/>
  <c r="K3471" i="1"/>
  <c r="I3438" i="1"/>
  <c r="P3438" i="1" s="1"/>
  <c r="I3420" i="1"/>
  <c r="P3420" i="1" s="1"/>
  <c r="K3399" i="1"/>
  <c r="I3377" i="1"/>
  <c r="P3377" i="1" s="1"/>
  <c r="K3375" i="1"/>
  <c r="J3368" i="1"/>
  <c r="K3368" i="1"/>
  <c r="I3334" i="1"/>
  <c r="P3334" i="1" s="1"/>
  <c r="J3302" i="1"/>
  <c r="I3230" i="1"/>
  <c r="P3230" i="1" s="1"/>
  <c r="J3224" i="1"/>
  <c r="K3224" i="1"/>
  <c r="K3210" i="1"/>
  <c r="J3210" i="1"/>
  <c r="I3155" i="1"/>
  <c r="P3155" i="1" s="1"/>
  <c r="I3135" i="1"/>
  <c r="P3135" i="1" s="1"/>
  <c r="J3021" i="1"/>
  <c r="K3021" i="1"/>
  <c r="I2927" i="1"/>
  <c r="P2927" i="1" s="1"/>
  <c r="I2922" i="1"/>
  <c r="P2922" i="1" s="1"/>
  <c r="J2920" i="1"/>
  <c r="K2920" i="1"/>
  <c r="J2889" i="1"/>
  <c r="K2889" i="1"/>
  <c r="I2848" i="1"/>
  <c r="P2848" i="1" s="1"/>
  <c r="I2839" i="1"/>
  <c r="P2839" i="1" s="1"/>
  <c r="J2724" i="1"/>
  <c r="K2724" i="1"/>
  <c r="K2721" i="1"/>
  <c r="K2700" i="1"/>
  <c r="J2700" i="1"/>
  <c r="J2594" i="1"/>
  <c r="K2594" i="1"/>
  <c r="I2560" i="1"/>
  <c r="P2560" i="1" s="1"/>
  <c r="J2476" i="1"/>
  <c r="K2476" i="1"/>
  <c r="J2451" i="1"/>
  <c r="K2451" i="1"/>
  <c r="I2448" i="1"/>
  <c r="P2448" i="1" s="1"/>
  <c r="I2376" i="1"/>
  <c r="P2376" i="1" s="1"/>
  <c r="I2296" i="1"/>
  <c r="P2296" i="1" s="1"/>
  <c r="J4597" i="1"/>
  <c r="I4508" i="1"/>
  <c r="P4508" i="1" s="1"/>
  <c r="I4476" i="1"/>
  <c r="P4476" i="1" s="1"/>
  <c r="J4147" i="1"/>
  <c r="I4046" i="1"/>
  <c r="P4046" i="1" s="1"/>
  <c r="J3995" i="1"/>
  <c r="J3742" i="1"/>
  <c r="J3556" i="1"/>
  <c r="K3556" i="1"/>
  <c r="K3491" i="1"/>
  <c r="J3197" i="1"/>
  <c r="I2951" i="1"/>
  <c r="P2951" i="1" s="1"/>
  <c r="J4989" i="1"/>
  <c r="K4980" i="1"/>
  <c r="J4975" i="1"/>
  <c r="J4970" i="1"/>
  <c r="J4961" i="1"/>
  <c r="I4954" i="1"/>
  <c r="P4954" i="1" s="1"/>
  <c r="J4952" i="1"/>
  <c r="L4933" i="1"/>
  <c r="J4926" i="1"/>
  <c r="J4917" i="1"/>
  <c r="I4912" i="1"/>
  <c r="P4912" i="1" s="1"/>
  <c r="I4907" i="1"/>
  <c r="I4900" i="1"/>
  <c r="P4900" i="1" s="1"/>
  <c r="J4894" i="1"/>
  <c r="J4889" i="1"/>
  <c r="K4874" i="1"/>
  <c r="K4871" i="1"/>
  <c r="J4870" i="1"/>
  <c r="M4870" i="1" s="1"/>
  <c r="J4861" i="1"/>
  <c r="I4857" i="1"/>
  <c r="P4857" i="1" s="1"/>
  <c r="J4850" i="1"/>
  <c r="K4847" i="1"/>
  <c r="K4843" i="1"/>
  <c r="L4843" i="1" s="1"/>
  <c r="K4836" i="1"/>
  <c r="L4836" i="1" s="1"/>
  <c r="J4812" i="1"/>
  <c r="J4809" i="1"/>
  <c r="J4808" i="1"/>
  <c r="M4808" i="1" s="1"/>
  <c r="J4794" i="1"/>
  <c r="K4792" i="1"/>
  <c r="K4786" i="1"/>
  <c r="I4777" i="1"/>
  <c r="P4777" i="1" s="1"/>
  <c r="I4771" i="1"/>
  <c r="P4771" i="1" s="1"/>
  <c r="I4760" i="1"/>
  <c r="P4760" i="1" s="1"/>
  <c r="I4758" i="1"/>
  <c r="P4758" i="1" s="1"/>
  <c r="I4756" i="1"/>
  <c r="P4756" i="1" s="1"/>
  <c r="J4749" i="1"/>
  <c r="J4743" i="1"/>
  <c r="I4741" i="1"/>
  <c r="P4741" i="1" s="1"/>
  <c r="J4726" i="1"/>
  <c r="K4680" i="1"/>
  <c r="I4674" i="1"/>
  <c r="P4674" i="1" s="1"/>
  <c r="I4633" i="1"/>
  <c r="P4633" i="1" s="1"/>
  <c r="J4630" i="1"/>
  <c r="L4630" i="1" s="1"/>
  <c r="I4622" i="1"/>
  <c r="P4622" i="1" s="1"/>
  <c r="J4612" i="1"/>
  <c r="I4596" i="1"/>
  <c r="P4596" i="1" s="1"/>
  <c r="J4590" i="1"/>
  <c r="P4583" i="1"/>
  <c r="I4582" i="1"/>
  <c r="P4582" i="1" s="1"/>
  <c r="K4577" i="1"/>
  <c r="K4570" i="1"/>
  <c r="J4566" i="1"/>
  <c r="M4566" i="1" s="1"/>
  <c r="I4552" i="1"/>
  <c r="P4552" i="1" s="1"/>
  <c r="I4541" i="1"/>
  <c r="P4541" i="1" s="1"/>
  <c r="I4529" i="1"/>
  <c r="P4529" i="1" s="1"/>
  <c r="I4527" i="1"/>
  <c r="P4527" i="1" s="1"/>
  <c r="K4524" i="1"/>
  <c r="I4520" i="1"/>
  <c r="P4520" i="1" s="1"/>
  <c r="I4518" i="1"/>
  <c r="P4518" i="1" s="1"/>
  <c r="I4514" i="1"/>
  <c r="P4514" i="1" s="1"/>
  <c r="K4509" i="1"/>
  <c r="L4509" i="1" s="1"/>
  <c r="I4503" i="1"/>
  <c r="P4503" i="1" s="1"/>
  <c r="I4493" i="1"/>
  <c r="P4493" i="1" s="1"/>
  <c r="K4477" i="1"/>
  <c r="K4464" i="1"/>
  <c r="K4463" i="1"/>
  <c r="J4458" i="1"/>
  <c r="M4458" i="1" s="1"/>
  <c r="I4456" i="1"/>
  <c r="P4456" i="1" s="1"/>
  <c r="J4454" i="1"/>
  <c r="M4454" i="1" s="1"/>
  <c r="K4450" i="1"/>
  <c r="L4450" i="1" s="1"/>
  <c r="J4444" i="1"/>
  <c r="J4432" i="1"/>
  <c r="M4432" i="1" s="1"/>
  <c r="J4414" i="1"/>
  <c r="K4397" i="1"/>
  <c r="J4393" i="1"/>
  <c r="J4389" i="1"/>
  <c r="K4388" i="1"/>
  <c r="K4372" i="1"/>
  <c r="K4365" i="1"/>
  <c r="K4361" i="1"/>
  <c r="L4361" i="1" s="1"/>
  <c r="I4323" i="1"/>
  <c r="P4323" i="1" s="1"/>
  <c r="K4307" i="1"/>
  <c r="J4300" i="1"/>
  <c r="L4300" i="1" s="1"/>
  <c r="K4297" i="1"/>
  <c r="K4284" i="1"/>
  <c r="K4262" i="1"/>
  <c r="L4262" i="1" s="1"/>
  <c r="K4242" i="1"/>
  <c r="M4242" i="1" s="1"/>
  <c r="K4238" i="1"/>
  <c r="L4238" i="1" s="1"/>
  <c r="K4206" i="1"/>
  <c r="J4196" i="1"/>
  <c r="M4196" i="1" s="1"/>
  <c r="K4194" i="1"/>
  <c r="M4194" i="1" s="1"/>
  <c r="I4192" i="1"/>
  <c r="P4192" i="1" s="1"/>
  <c r="K4190" i="1"/>
  <c r="K4181" i="1"/>
  <c r="L4181" i="1" s="1"/>
  <c r="I4171" i="1"/>
  <c r="P4171" i="1" s="1"/>
  <c r="I4169" i="1"/>
  <c r="P4169" i="1" s="1"/>
  <c r="J4144" i="1"/>
  <c r="L4144" i="1" s="1"/>
  <c r="K4141" i="1"/>
  <c r="J4140" i="1"/>
  <c r="K4126" i="1"/>
  <c r="L4126" i="1" s="1"/>
  <c r="I4125" i="1"/>
  <c r="P4125" i="1" s="1"/>
  <c r="J4115" i="1"/>
  <c r="I4108" i="1"/>
  <c r="P4108" i="1" s="1"/>
  <c r="K4106" i="1"/>
  <c r="K4076" i="1"/>
  <c r="J4063" i="1"/>
  <c r="K4031" i="1"/>
  <c r="K4026" i="1"/>
  <c r="L4026" i="1" s="1"/>
  <c r="I4012" i="1"/>
  <c r="P4012" i="1" s="1"/>
  <c r="I4000" i="1"/>
  <c r="P4000" i="1" s="1"/>
  <c r="I3998" i="1"/>
  <c r="P3998" i="1" s="1"/>
  <c r="J3988" i="1"/>
  <c r="I3986" i="1"/>
  <c r="P3986" i="1" s="1"/>
  <c r="K3984" i="1"/>
  <c r="L3984" i="1" s="1"/>
  <c r="I3982" i="1"/>
  <c r="P3982" i="1" s="1"/>
  <c r="J3937" i="1"/>
  <c r="M3937" i="1" s="1"/>
  <c r="K3928" i="1"/>
  <c r="M3928" i="1" s="1"/>
  <c r="I3926" i="1"/>
  <c r="P3926" i="1" s="1"/>
  <c r="K3912" i="1"/>
  <c r="J3912" i="1"/>
  <c r="I3868" i="1"/>
  <c r="P3868" i="1" s="1"/>
  <c r="I3866" i="1"/>
  <c r="P3866" i="1" s="1"/>
  <c r="K3860" i="1"/>
  <c r="J3858" i="1"/>
  <c r="I3827" i="1"/>
  <c r="P3827" i="1" s="1"/>
  <c r="K3820" i="1"/>
  <c r="L3820" i="1" s="1"/>
  <c r="J3805" i="1"/>
  <c r="K3803" i="1"/>
  <c r="I3794" i="1"/>
  <c r="P3794" i="1" s="1"/>
  <c r="I3766" i="1"/>
  <c r="P3766" i="1" s="1"/>
  <c r="I3761" i="1"/>
  <c r="P3761" i="1" s="1"/>
  <c r="I3747" i="1"/>
  <c r="P3747" i="1" s="1"/>
  <c r="K3736" i="1"/>
  <c r="J3736" i="1"/>
  <c r="I3719" i="1"/>
  <c r="P3719" i="1" s="1"/>
  <c r="J3692" i="1"/>
  <c r="I3685" i="1"/>
  <c r="P3685" i="1" s="1"/>
  <c r="K3665" i="1"/>
  <c r="J3665" i="1"/>
  <c r="I3657" i="1"/>
  <c r="P3657" i="1" s="1"/>
  <c r="I3631" i="1"/>
  <c r="P3631" i="1" s="1"/>
  <c r="J3620" i="1"/>
  <c r="I3607" i="1"/>
  <c r="P3607" i="1" s="1"/>
  <c r="I3594" i="1"/>
  <c r="P3594" i="1" s="1"/>
  <c r="J3585" i="1"/>
  <c r="K3585" i="1"/>
  <c r="J3562" i="1"/>
  <c r="K3562" i="1"/>
  <c r="K3539" i="1"/>
  <c r="J3539" i="1"/>
  <c r="I3532" i="1"/>
  <c r="P3532" i="1" s="1"/>
  <c r="K3506" i="1"/>
  <c r="J3506" i="1"/>
  <c r="J3473" i="1"/>
  <c r="K3460" i="1"/>
  <c r="I3455" i="1"/>
  <c r="P3455" i="1" s="1"/>
  <c r="I3450" i="1"/>
  <c r="P3450" i="1" s="1"/>
  <c r="I3403" i="1"/>
  <c r="P3403" i="1" s="1"/>
  <c r="J3388" i="1"/>
  <c r="K3384" i="1"/>
  <c r="I3379" i="1"/>
  <c r="P3379" i="1" s="1"/>
  <c r="I3292" i="1"/>
  <c r="P3292" i="1" s="1"/>
  <c r="J3288" i="1"/>
  <c r="K3288" i="1"/>
  <c r="J3263" i="1"/>
  <c r="I3232" i="1"/>
  <c r="P3232" i="1" s="1"/>
  <c r="I3219" i="1"/>
  <c r="P3219" i="1" s="1"/>
  <c r="K3201" i="1"/>
  <c r="L3201" i="1" s="1"/>
  <c r="J3196" i="1"/>
  <c r="K3196" i="1"/>
  <c r="I3193" i="1"/>
  <c r="P3193" i="1" s="1"/>
  <c r="K3140" i="1"/>
  <c r="I3114" i="1"/>
  <c r="I3107" i="1"/>
  <c r="P3107" i="1" s="1"/>
  <c r="I3090" i="1"/>
  <c r="P3090" i="1" s="1"/>
  <c r="I3083" i="1"/>
  <c r="P3083" i="1" s="1"/>
  <c r="I3060" i="1"/>
  <c r="P3060" i="1" s="1"/>
  <c r="J3033" i="1"/>
  <c r="K3033" i="1"/>
  <c r="I2830" i="1"/>
  <c r="P2830" i="1" s="1"/>
  <c r="J2805" i="1"/>
  <c r="K2805" i="1"/>
  <c r="J2707" i="1"/>
  <c r="K2707" i="1"/>
  <c r="I2697" i="1"/>
  <c r="P2697" i="1" s="1"/>
  <c r="J2596" i="1"/>
  <c r="K2596" i="1"/>
  <c r="I2562" i="1"/>
  <c r="P2562" i="1" s="1"/>
  <c r="J2552" i="1"/>
  <c r="K2552" i="1"/>
  <c r="I2508" i="1"/>
  <c r="P2508" i="1" s="1"/>
  <c r="I2505" i="1"/>
  <c r="P2505" i="1" s="1"/>
  <c r="J2493" i="1"/>
  <c r="K2493" i="1"/>
  <c r="K2146" i="1"/>
  <c r="J2146" i="1"/>
  <c r="I1772" i="1"/>
  <c r="P1772" i="1" s="1"/>
  <c r="I1746" i="1"/>
  <c r="P1746" i="1" s="1"/>
  <c r="K1726" i="1"/>
  <c r="J1726" i="1"/>
  <c r="I1710" i="1"/>
  <c r="P1710" i="1" s="1"/>
  <c r="I527" i="1"/>
  <c r="P527" i="1" s="1"/>
  <c r="I4549" i="1"/>
  <c r="P4549" i="1" s="1"/>
  <c r="I4506" i="1"/>
  <c r="P4506" i="1" s="1"/>
  <c r="K4322" i="1"/>
  <c r="I4154" i="1"/>
  <c r="P4154" i="1" s="1"/>
  <c r="I4060" i="1"/>
  <c r="P4060" i="1" s="1"/>
  <c r="I3898" i="1"/>
  <c r="P3898" i="1" s="1"/>
  <c r="K3715" i="1"/>
  <c r="J3715" i="1"/>
  <c r="J3253" i="1"/>
  <c r="K3253" i="1"/>
  <c r="J3010" i="1"/>
  <c r="K4960" i="1"/>
  <c r="I4940" i="1"/>
  <c r="P4940" i="1" s="1"/>
  <c r="J4871" i="1"/>
  <c r="I4852" i="1"/>
  <c r="P4852" i="1" s="1"/>
  <c r="J4841" i="1"/>
  <c r="I4801" i="1"/>
  <c r="P4801" i="1" s="1"/>
  <c r="J4790" i="1"/>
  <c r="M4790" i="1" s="1"/>
  <c r="J4786" i="1"/>
  <c r="J4785" i="1"/>
  <c r="K4777" i="1"/>
  <c r="J4771" i="1"/>
  <c r="I4768" i="1"/>
  <c r="P4768" i="1" s="1"/>
  <c r="J4758" i="1"/>
  <c r="L4758" i="1" s="1"/>
  <c r="I4747" i="1"/>
  <c r="P4747" i="1" s="1"/>
  <c r="J4741" i="1"/>
  <c r="K4739" i="1"/>
  <c r="J4738" i="1"/>
  <c r="K4728" i="1"/>
  <c r="I4723" i="1"/>
  <c r="P4723" i="1" s="1"/>
  <c r="I4701" i="1"/>
  <c r="P4701" i="1" s="1"/>
  <c r="I4695" i="1"/>
  <c r="P4695" i="1" s="1"/>
  <c r="J4680" i="1"/>
  <c r="J4674" i="1"/>
  <c r="K4672" i="1"/>
  <c r="K4666" i="1"/>
  <c r="I4659" i="1"/>
  <c r="P4659" i="1" s="1"/>
  <c r="I4635" i="1"/>
  <c r="P4635" i="1" s="1"/>
  <c r="I4628" i="1"/>
  <c r="P4628" i="1" s="1"/>
  <c r="I4602" i="1"/>
  <c r="P4602" i="1" s="1"/>
  <c r="I4592" i="1"/>
  <c r="P4592" i="1" s="1"/>
  <c r="J4570" i="1"/>
  <c r="J4552" i="1"/>
  <c r="I4548" i="1"/>
  <c r="P4548" i="1" s="1"/>
  <c r="K4541" i="1"/>
  <c r="I4534" i="1"/>
  <c r="P4534" i="1" s="1"/>
  <c r="K4529" i="1"/>
  <c r="L4529" i="1" s="1"/>
  <c r="K4527" i="1"/>
  <c r="J4518" i="1"/>
  <c r="J4514" i="1"/>
  <c r="I4512" i="1"/>
  <c r="P4512" i="1" s="1"/>
  <c r="I4507" i="1"/>
  <c r="P4507" i="1" s="1"/>
  <c r="K4503" i="1"/>
  <c r="I4498" i="1"/>
  <c r="P4498" i="1" s="1"/>
  <c r="J4496" i="1"/>
  <c r="M4496" i="1" s="1"/>
  <c r="K4493" i="1"/>
  <c r="L4493" i="1" s="1"/>
  <c r="I4470" i="1"/>
  <c r="P4470" i="1" s="1"/>
  <c r="I4466" i="1"/>
  <c r="P4466" i="1" s="1"/>
  <c r="J4456" i="1"/>
  <c r="K4437" i="1"/>
  <c r="K4426" i="1"/>
  <c r="K4412" i="1"/>
  <c r="J4395" i="1"/>
  <c r="J4383" i="1"/>
  <c r="K4374" i="1"/>
  <c r="K4358" i="1"/>
  <c r="M4358" i="1" s="1"/>
  <c r="I4342" i="1"/>
  <c r="P4342" i="1" s="1"/>
  <c r="K4324" i="1"/>
  <c r="J4323" i="1"/>
  <c r="M4323" i="1" s="1"/>
  <c r="I4321" i="1"/>
  <c r="P4321" i="1" s="1"/>
  <c r="K4308" i="1"/>
  <c r="J4297" i="1"/>
  <c r="J4284" i="1"/>
  <c r="K4281" i="1"/>
  <c r="J4272" i="1"/>
  <c r="I4264" i="1"/>
  <c r="P4264" i="1" s="1"/>
  <c r="I4253" i="1"/>
  <c r="P4253" i="1" s="1"/>
  <c r="K4245" i="1"/>
  <c r="I4228" i="1"/>
  <c r="P4228" i="1" s="1"/>
  <c r="J4224" i="1"/>
  <c r="K4211" i="1"/>
  <c r="I4209" i="1"/>
  <c r="P4209" i="1" s="1"/>
  <c r="J4192" i="1"/>
  <c r="K4175" i="1"/>
  <c r="I4173" i="1"/>
  <c r="P4173" i="1" s="1"/>
  <c r="J4171" i="1"/>
  <c r="K4169" i="1"/>
  <c r="K4146" i="1"/>
  <c r="I4130" i="1"/>
  <c r="P4130" i="1" s="1"/>
  <c r="I4121" i="1"/>
  <c r="P4121" i="1" s="1"/>
  <c r="J4108" i="1"/>
  <c r="I4096" i="1"/>
  <c r="P4096" i="1" s="1"/>
  <c r="I4094" i="1"/>
  <c r="P4094" i="1" s="1"/>
  <c r="I4084" i="1"/>
  <c r="P4084" i="1" s="1"/>
  <c r="I4082" i="1"/>
  <c r="P4082" i="1" s="1"/>
  <c r="K4064" i="1"/>
  <c r="I4061" i="1"/>
  <c r="P4061" i="1" s="1"/>
  <c r="I4055" i="1"/>
  <c r="P4055" i="1" s="1"/>
  <c r="I4051" i="1"/>
  <c r="P4051" i="1" s="1"/>
  <c r="I4049" i="1"/>
  <c r="P4049" i="1" s="1"/>
  <c r="K4043" i="1"/>
  <c r="K4040" i="1"/>
  <c r="I4025" i="1"/>
  <c r="P4025" i="1" s="1"/>
  <c r="I4016" i="1"/>
  <c r="P4016" i="1" s="1"/>
  <c r="K4012" i="1"/>
  <c r="I4010" i="1"/>
  <c r="P4010" i="1" s="1"/>
  <c r="J4002" i="1"/>
  <c r="K3998" i="1"/>
  <c r="K3996" i="1"/>
  <c r="L3996" i="1" s="1"/>
  <c r="K3987" i="1"/>
  <c r="K3986" i="1"/>
  <c r="L3986" i="1" s="1"/>
  <c r="K3983" i="1"/>
  <c r="M3983" i="1" s="1"/>
  <c r="J3982" i="1"/>
  <c r="L3982" i="1" s="1"/>
  <c r="I3980" i="1"/>
  <c r="P3980" i="1" s="1"/>
  <c r="I3933" i="1"/>
  <c r="P3933" i="1" s="1"/>
  <c r="J3930" i="1"/>
  <c r="I3924" i="1"/>
  <c r="P3924" i="1" s="1"/>
  <c r="I3920" i="1"/>
  <c r="P3920" i="1" s="1"/>
  <c r="I3897" i="1"/>
  <c r="P3897" i="1" s="1"/>
  <c r="I3893" i="1"/>
  <c r="P3893" i="1" s="1"/>
  <c r="I3880" i="1"/>
  <c r="P3880" i="1" s="1"/>
  <c r="K3868" i="1"/>
  <c r="J3868" i="1"/>
  <c r="K3866" i="1"/>
  <c r="K3864" i="1"/>
  <c r="J3864" i="1"/>
  <c r="I3862" i="1"/>
  <c r="P3862" i="1" s="1"/>
  <c r="I3829" i="1"/>
  <c r="P3829" i="1" s="1"/>
  <c r="K3827" i="1"/>
  <c r="J3827" i="1"/>
  <c r="I3824" i="1"/>
  <c r="P3824" i="1" s="1"/>
  <c r="I3817" i="1"/>
  <c r="P3817" i="1" s="1"/>
  <c r="I3815" i="1"/>
  <c r="P3815" i="1" s="1"/>
  <c r="I3796" i="1"/>
  <c r="P3796" i="1" s="1"/>
  <c r="K3794" i="1"/>
  <c r="I3768" i="1"/>
  <c r="P3768" i="1" s="1"/>
  <c r="K3766" i="1"/>
  <c r="J3766" i="1"/>
  <c r="K3761" i="1"/>
  <c r="L3761" i="1" s="1"/>
  <c r="I3756" i="1"/>
  <c r="P3756" i="1" s="1"/>
  <c r="J3747" i="1"/>
  <c r="K3719" i="1"/>
  <c r="J3719" i="1"/>
  <c r="I3705" i="1"/>
  <c r="P3705" i="1" s="1"/>
  <c r="J3685" i="1"/>
  <c r="I3650" i="1"/>
  <c r="P3650" i="1" s="1"/>
  <c r="I3622" i="1"/>
  <c r="P3622" i="1" s="1"/>
  <c r="K3587" i="1"/>
  <c r="J3587" i="1"/>
  <c r="J3576" i="1"/>
  <c r="K3576" i="1"/>
  <c r="K3569" i="1"/>
  <c r="I3557" i="1"/>
  <c r="P3557" i="1" s="1"/>
  <c r="I3521" i="1"/>
  <c r="P3521" i="1" s="1"/>
  <c r="J3480" i="1"/>
  <c r="J3455" i="1"/>
  <c r="K3455" i="1"/>
  <c r="I3422" i="1"/>
  <c r="P3422" i="1" s="1"/>
  <c r="I3392" i="1"/>
  <c r="P3392" i="1" s="1"/>
  <c r="K3379" i="1"/>
  <c r="K3363" i="1"/>
  <c r="I3347" i="1"/>
  <c r="P3347" i="1" s="1"/>
  <c r="I3299" i="1"/>
  <c r="P3299" i="1" s="1"/>
  <c r="I3267" i="1"/>
  <c r="P3267" i="1" s="1"/>
  <c r="K3239" i="1"/>
  <c r="J3239" i="1"/>
  <c r="I3234" i="1"/>
  <c r="P3234" i="1" s="1"/>
  <c r="I3214" i="1"/>
  <c r="P3214" i="1" s="1"/>
  <c r="I3159" i="1"/>
  <c r="P3159" i="1" s="1"/>
  <c r="K3132" i="1"/>
  <c r="I3076" i="1"/>
  <c r="P3076" i="1" s="1"/>
  <c r="J3067" i="1"/>
  <c r="K3067" i="1"/>
  <c r="J2972" i="1"/>
  <c r="K2972" i="1"/>
  <c r="I2957" i="1"/>
  <c r="P2957" i="1" s="1"/>
  <c r="I2947" i="1"/>
  <c r="P2947" i="1" s="1"/>
  <c r="I2908" i="1"/>
  <c r="P2908" i="1" s="1"/>
  <c r="J2884" i="1"/>
  <c r="I2856" i="1"/>
  <c r="P2856" i="1" s="1"/>
  <c r="I2834" i="1"/>
  <c r="P2834" i="1" s="1"/>
  <c r="J2782" i="1"/>
  <c r="K2782" i="1"/>
  <c r="I2728" i="1"/>
  <c r="P2728" i="1" s="1"/>
  <c r="J2726" i="1"/>
  <c r="K2726" i="1"/>
  <c r="I2646" i="1"/>
  <c r="P2646" i="1" s="1"/>
  <c r="J2318" i="1"/>
  <c r="K2318" i="1"/>
  <c r="I2080" i="1"/>
  <c r="P2080" i="1" s="1"/>
  <c r="J2075" i="1"/>
  <c r="I2065" i="1"/>
  <c r="P2065" i="1" s="1"/>
  <c r="I2055" i="1"/>
  <c r="P2055" i="1" s="1"/>
  <c r="J1917" i="1"/>
  <c r="I1842" i="1"/>
  <c r="P1842" i="1" s="1"/>
  <c r="I1833" i="1"/>
  <c r="P1833" i="1" s="1"/>
  <c r="I4778" i="1"/>
  <c r="P4778" i="1" s="1"/>
  <c r="I4707" i="1"/>
  <c r="P4707" i="1" s="1"/>
  <c r="K4573" i="1"/>
  <c r="I3943" i="1"/>
  <c r="P3943" i="1" s="1"/>
  <c r="I3595" i="1"/>
  <c r="P3595" i="1" s="1"/>
  <c r="I3549" i="1"/>
  <c r="P3549" i="1" s="1"/>
  <c r="K3474" i="1"/>
  <c r="J3474" i="1"/>
  <c r="J3447" i="1"/>
  <c r="K3447" i="1"/>
  <c r="K3426" i="1"/>
  <c r="J3063" i="1"/>
  <c r="K3063" i="1"/>
  <c r="I2336" i="1"/>
  <c r="P2336" i="1" s="1"/>
  <c r="K4959" i="1"/>
  <c r="I4949" i="1"/>
  <c r="P4949" i="1" s="1"/>
  <c r="K4922" i="1"/>
  <c r="L4922" i="1" s="1"/>
  <c r="I4914" i="1"/>
  <c r="P4914" i="1" s="1"/>
  <c r="J4905" i="1"/>
  <c r="J4888" i="1"/>
  <c r="J4883" i="1"/>
  <c r="M4883" i="1" s="1"/>
  <c r="I4863" i="1"/>
  <c r="P4863" i="1" s="1"/>
  <c r="K4857" i="1"/>
  <c r="J4846" i="1"/>
  <c r="K4756" i="1"/>
  <c r="J4977" i="1"/>
  <c r="I4942" i="1"/>
  <c r="P4942" i="1" s="1"/>
  <c r="I4928" i="1"/>
  <c r="P4928" i="1" s="1"/>
  <c r="K4921" i="1"/>
  <c r="J4918" i="1"/>
  <c r="J4914" i="1"/>
  <c r="J4911" i="1"/>
  <c r="K4910" i="1"/>
  <c r="L4910" i="1" s="1"/>
  <c r="K4906" i="1"/>
  <c r="L4906" i="1" s="1"/>
  <c r="I4902" i="1"/>
  <c r="P4902" i="1" s="1"/>
  <c r="I4893" i="1"/>
  <c r="P4893" i="1" s="1"/>
  <c r="I4888" i="1"/>
  <c r="P4888" i="1" s="1"/>
  <c r="K4887" i="1"/>
  <c r="I4883" i="1"/>
  <c r="P4883" i="1" s="1"/>
  <c r="K4880" i="1"/>
  <c r="M4880" i="1" s="1"/>
  <c r="J4863" i="1"/>
  <c r="K4858" i="1"/>
  <c r="K4856" i="1"/>
  <c r="K4852" i="1"/>
  <c r="I4832" i="1"/>
  <c r="P4832" i="1" s="1"/>
  <c r="J4826" i="1"/>
  <c r="L4826" i="1" s="1"/>
  <c r="I4825" i="1"/>
  <c r="P4825" i="1" s="1"/>
  <c r="J4823" i="1"/>
  <c r="I4821" i="1"/>
  <c r="P4821" i="1" s="1"/>
  <c r="K4820" i="1"/>
  <c r="K4816" i="1"/>
  <c r="J4801" i="1"/>
  <c r="I4796" i="1"/>
  <c r="P4796" i="1" s="1"/>
  <c r="J4791" i="1"/>
  <c r="K4789" i="1"/>
  <c r="I4786" i="1"/>
  <c r="P4786" i="1" s="1"/>
  <c r="J4784" i="1"/>
  <c r="K4782" i="1"/>
  <c r="K4776" i="1"/>
  <c r="I4773" i="1"/>
  <c r="P4773" i="1" s="1"/>
  <c r="K4768" i="1"/>
  <c r="K4759" i="1"/>
  <c r="I4757" i="1"/>
  <c r="P4757" i="1" s="1"/>
  <c r="J4739" i="1"/>
  <c r="I4737" i="1"/>
  <c r="P4737" i="1" s="1"/>
  <c r="I4736" i="1"/>
  <c r="P4736" i="1" s="1"/>
  <c r="I4734" i="1"/>
  <c r="P4734" i="1" s="1"/>
  <c r="I4732" i="1"/>
  <c r="P4732" i="1" s="1"/>
  <c r="I4730" i="1"/>
  <c r="P4730" i="1" s="1"/>
  <c r="J4723" i="1"/>
  <c r="I4708" i="1"/>
  <c r="P4708" i="1" s="1"/>
  <c r="K4701" i="1"/>
  <c r="I4699" i="1"/>
  <c r="P4699" i="1" s="1"/>
  <c r="J4695" i="1"/>
  <c r="I4693" i="1"/>
  <c r="P4693" i="1" s="1"/>
  <c r="J4690" i="1"/>
  <c r="I4686" i="1"/>
  <c r="P4686" i="1" s="1"/>
  <c r="J4682" i="1"/>
  <c r="I4680" i="1"/>
  <c r="P4680" i="1" s="1"/>
  <c r="J4669" i="1"/>
  <c r="I4666" i="1"/>
  <c r="P4666" i="1" s="1"/>
  <c r="I4663" i="1"/>
  <c r="P4663" i="1" s="1"/>
  <c r="K4659" i="1"/>
  <c r="I4657" i="1"/>
  <c r="P4657" i="1" s="1"/>
  <c r="J4652" i="1"/>
  <c r="K4632" i="1"/>
  <c r="J4602" i="1"/>
  <c r="K4597" i="1"/>
  <c r="K4595" i="1"/>
  <c r="I4594" i="1"/>
  <c r="P4594" i="1" s="1"/>
  <c r="J4592" i="1"/>
  <c r="L4592" i="1" s="1"/>
  <c r="I4585" i="1"/>
  <c r="P4585" i="1" s="1"/>
  <c r="I4570" i="1"/>
  <c r="P4570" i="1" s="1"/>
  <c r="I4558" i="1"/>
  <c r="P4558" i="1" s="1"/>
  <c r="I4556" i="1"/>
  <c r="P4556" i="1" s="1"/>
  <c r="I4554" i="1"/>
  <c r="P4554" i="1" s="1"/>
  <c r="K4546" i="1"/>
  <c r="J4545" i="1"/>
  <c r="I4537" i="1"/>
  <c r="P4537" i="1" s="1"/>
  <c r="K4530" i="1"/>
  <c r="I4526" i="1"/>
  <c r="P4526" i="1" s="1"/>
  <c r="K4523" i="1"/>
  <c r="L4523" i="1" s="1"/>
  <c r="K4507" i="1"/>
  <c r="L4507" i="1" s="1"/>
  <c r="I4505" i="1"/>
  <c r="P4505" i="1" s="1"/>
  <c r="I4496" i="1"/>
  <c r="P4496" i="1" s="1"/>
  <c r="K4489" i="1"/>
  <c r="K4475" i="1"/>
  <c r="J4470" i="1"/>
  <c r="I4468" i="1"/>
  <c r="P4468" i="1" s="1"/>
  <c r="J4466" i="1"/>
  <c r="K4449" i="1"/>
  <c r="L4449" i="1" s="1"/>
  <c r="I4447" i="1"/>
  <c r="P4447" i="1" s="1"/>
  <c r="I4440" i="1"/>
  <c r="P4440" i="1" s="1"/>
  <c r="I4435" i="1"/>
  <c r="P4435" i="1" s="1"/>
  <c r="J4426" i="1"/>
  <c r="J4412" i="1"/>
  <c r="I4397" i="1"/>
  <c r="P4397" i="1" s="1"/>
  <c r="I4396" i="1"/>
  <c r="P4396" i="1" s="1"/>
  <c r="K4390" i="1"/>
  <c r="I4386" i="1"/>
  <c r="P4386" i="1" s="1"/>
  <c r="J4382" i="1"/>
  <c r="J4376" i="1"/>
  <c r="J4373" i="1"/>
  <c r="I4367" i="1"/>
  <c r="P4367" i="1" s="1"/>
  <c r="K4357" i="1"/>
  <c r="K4342" i="1"/>
  <c r="M4342" i="1" s="1"/>
  <c r="I4338" i="1"/>
  <c r="P4338" i="1" s="1"/>
  <c r="I4336" i="1"/>
  <c r="P4336" i="1" s="1"/>
  <c r="K4332" i="1"/>
  <c r="J4324" i="1"/>
  <c r="I4322" i="1"/>
  <c r="P4322" i="1" s="1"/>
  <c r="I4319" i="1"/>
  <c r="P4319" i="1" s="1"/>
  <c r="I4313" i="1"/>
  <c r="P4313" i="1" s="1"/>
  <c r="I4308" i="1"/>
  <c r="P4308" i="1" s="1"/>
  <c r="J4304" i="1"/>
  <c r="M4304" i="1" s="1"/>
  <c r="K4301" i="1"/>
  <c r="I4297" i="1"/>
  <c r="P4297" i="1" s="1"/>
  <c r="J4294" i="1"/>
  <c r="I4284" i="1"/>
  <c r="P4284" i="1" s="1"/>
  <c r="J4280" i="1"/>
  <c r="I4275" i="1"/>
  <c r="P4275" i="1" s="1"/>
  <c r="J4264" i="1"/>
  <c r="J4261" i="1"/>
  <c r="J4260" i="1"/>
  <c r="J4253" i="1"/>
  <c r="I4243" i="1"/>
  <c r="P4243" i="1" s="1"/>
  <c r="J4236" i="1"/>
  <c r="J4228" i="1"/>
  <c r="I4222" i="1"/>
  <c r="P4222" i="1" s="1"/>
  <c r="I4212" i="1"/>
  <c r="P4212" i="1" s="1"/>
  <c r="I4203" i="1"/>
  <c r="P4203" i="1" s="1"/>
  <c r="J4188" i="1"/>
  <c r="I4176" i="1"/>
  <c r="P4176" i="1" s="1"/>
  <c r="K4168" i="1"/>
  <c r="K4163" i="1"/>
  <c r="I4159" i="1"/>
  <c r="P4159" i="1" s="1"/>
  <c r="I4157" i="1"/>
  <c r="P4157" i="1" s="1"/>
  <c r="J4148" i="1"/>
  <c r="M4148" i="1" s="1"/>
  <c r="I4139" i="1"/>
  <c r="I4132" i="1"/>
  <c r="P4132" i="1" s="1"/>
  <c r="K4130" i="1"/>
  <c r="M4130" i="1" s="1"/>
  <c r="I4123" i="1"/>
  <c r="P4123" i="1" s="1"/>
  <c r="K4121" i="1"/>
  <c r="J4112" i="1"/>
  <c r="K4110" i="1"/>
  <c r="J4104" i="1"/>
  <c r="J4096" i="1"/>
  <c r="L4096" i="1" s="1"/>
  <c r="K4094" i="1"/>
  <c r="I4090" i="1"/>
  <c r="P4090" i="1" s="1"/>
  <c r="K4086" i="1"/>
  <c r="J4084" i="1"/>
  <c r="K4082" i="1"/>
  <c r="I4070" i="1"/>
  <c r="P4070" i="1" s="1"/>
  <c r="I4064" i="1"/>
  <c r="P4064" i="1" s="1"/>
  <c r="K4061" i="1"/>
  <c r="M4061" i="1" s="1"/>
  <c r="K4055" i="1"/>
  <c r="I4053" i="1"/>
  <c r="P4053" i="1" s="1"/>
  <c r="J4051" i="1"/>
  <c r="K4049" i="1"/>
  <c r="J4043" i="1"/>
  <c r="J4040" i="1"/>
  <c r="K4037" i="1"/>
  <c r="K4029" i="1"/>
  <c r="K4016" i="1"/>
  <c r="K4011" i="1"/>
  <c r="K4010" i="1"/>
  <c r="J4003" i="1"/>
  <c r="M4003" i="1" s="1"/>
  <c r="I4001" i="1"/>
  <c r="P4001" i="1" s="1"/>
  <c r="K3997" i="1"/>
  <c r="I3995" i="1"/>
  <c r="P3995" i="1" s="1"/>
  <c r="K3993" i="1"/>
  <c r="J3991" i="1"/>
  <c r="M3991" i="1" s="1"/>
  <c r="J3990" i="1"/>
  <c r="L3990" i="1" s="1"/>
  <c r="J3987" i="1"/>
  <c r="I3985" i="1"/>
  <c r="P3985" i="1" s="1"/>
  <c r="K3980" i="1"/>
  <c r="M3980" i="1" s="1"/>
  <c r="I3957" i="1"/>
  <c r="P3957" i="1" s="1"/>
  <c r="J3947" i="1"/>
  <c r="K3943" i="1"/>
  <c r="L3943" i="1" s="1"/>
  <c r="I3940" i="1"/>
  <c r="P3940" i="1" s="1"/>
  <c r="J3936" i="1"/>
  <c r="J3933" i="1"/>
  <c r="I3929" i="1"/>
  <c r="P3929" i="1" s="1"/>
  <c r="K3927" i="1"/>
  <c r="L3927" i="1" s="1"/>
  <c r="K3924" i="1"/>
  <c r="K3920" i="1"/>
  <c r="K3913" i="1"/>
  <c r="I3911" i="1"/>
  <c r="P3911" i="1" s="1"/>
  <c r="I3895" i="1"/>
  <c r="P3895" i="1" s="1"/>
  <c r="I3844" i="1"/>
  <c r="P3844" i="1" s="1"/>
  <c r="J3829" i="1"/>
  <c r="K3829" i="1"/>
  <c r="K3824" i="1"/>
  <c r="J3817" i="1"/>
  <c r="K3817" i="1"/>
  <c r="K3815" i="1"/>
  <c r="J3815" i="1"/>
  <c r="I3807" i="1"/>
  <c r="P3807" i="1" s="1"/>
  <c r="I3804" i="1"/>
  <c r="P3804" i="1" s="1"/>
  <c r="I3800" i="1"/>
  <c r="P3800" i="1" s="1"/>
  <c r="K3796" i="1"/>
  <c r="M3796" i="1" s="1"/>
  <c r="I3787" i="1"/>
  <c r="P3787" i="1" s="1"/>
  <c r="J3768" i="1"/>
  <c r="I3763" i="1"/>
  <c r="P3763" i="1" s="1"/>
  <c r="I3751" i="1"/>
  <c r="P3751" i="1" s="1"/>
  <c r="I3739" i="1"/>
  <c r="P3739" i="1" s="1"/>
  <c r="J3722" i="1"/>
  <c r="K3720" i="1"/>
  <c r="J3716" i="1"/>
  <c r="M3716" i="1" s="1"/>
  <c r="J3705" i="1"/>
  <c r="K3705" i="1"/>
  <c r="I3700" i="1"/>
  <c r="P3700" i="1" s="1"/>
  <c r="K3695" i="1"/>
  <c r="I3689" i="1"/>
  <c r="P3689" i="1" s="1"/>
  <c r="I3668" i="1"/>
  <c r="P3668" i="1" s="1"/>
  <c r="I3666" i="1"/>
  <c r="P3666" i="1" s="1"/>
  <c r="I3656" i="1"/>
  <c r="P3656" i="1" s="1"/>
  <c r="I3652" i="1"/>
  <c r="P3652" i="1" s="1"/>
  <c r="J3650" i="1"/>
  <c r="K3650" i="1"/>
  <c r="K3642" i="1"/>
  <c r="M3642" i="1" s="1"/>
  <c r="I3633" i="1"/>
  <c r="P3633" i="1" s="1"/>
  <c r="J3630" i="1"/>
  <c r="J3622" i="1"/>
  <c r="K3622" i="1"/>
  <c r="J3564" i="1"/>
  <c r="I3552" i="1"/>
  <c r="P3552" i="1" s="1"/>
  <c r="K3541" i="1"/>
  <c r="J3538" i="1"/>
  <c r="M3538" i="1" s="1"/>
  <c r="J3508" i="1"/>
  <c r="P3505" i="1"/>
  <c r="J3492" i="1"/>
  <c r="I3482" i="1"/>
  <c r="P3482" i="1" s="1"/>
  <c r="I3470" i="1"/>
  <c r="P3470" i="1" s="1"/>
  <c r="I3468" i="1"/>
  <c r="P3468" i="1" s="1"/>
  <c r="I3407" i="1"/>
  <c r="P3407" i="1" s="1"/>
  <c r="I3394" i="1"/>
  <c r="P3394" i="1" s="1"/>
  <c r="I3370" i="1"/>
  <c r="P3370" i="1" s="1"/>
  <c r="I3353" i="1"/>
  <c r="P3353" i="1" s="1"/>
  <c r="K3336" i="1"/>
  <c r="L3336" i="1" s="1"/>
  <c r="K3331" i="1"/>
  <c r="L3331" i="1" s="1"/>
  <c r="I3317" i="1"/>
  <c r="P3317" i="1" s="1"/>
  <c r="I3276" i="1"/>
  <c r="P3276" i="1" s="1"/>
  <c r="K3269" i="1"/>
  <c r="J3254" i="1"/>
  <c r="J3221" i="1"/>
  <c r="K3221" i="1"/>
  <c r="J3203" i="1"/>
  <c r="M3203" i="1" s="1"/>
  <c r="J3175" i="1"/>
  <c r="J3170" i="1"/>
  <c r="I3144" i="1"/>
  <c r="P3144" i="1" s="1"/>
  <c r="J3097" i="1"/>
  <c r="K3097" i="1"/>
  <c r="I3023" i="1"/>
  <c r="P3023" i="1" s="1"/>
  <c r="J3001" i="1"/>
  <c r="K3001" i="1"/>
  <c r="K2915" i="1"/>
  <c r="J2915" i="1"/>
  <c r="I2900" i="1"/>
  <c r="P2900" i="1" s="1"/>
  <c r="J2893" i="1"/>
  <c r="K2893" i="1"/>
  <c r="K2886" i="1"/>
  <c r="J2886" i="1"/>
  <c r="I2858" i="1"/>
  <c r="P2858" i="1" s="1"/>
  <c r="I2854" i="1"/>
  <c r="P2854" i="1" s="1"/>
  <c r="J2818" i="1"/>
  <c r="K2818" i="1"/>
  <c r="I2715" i="1"/>
  <c r="P2715" i="1" s="1"/>
  <c r="I2670" i="1"/>
  <c r="P2670" i="1" s="1"/>
  <c r="K2598" i="1"/>
  <c r="J2598" i="1"/>
  <c r="J2453" i="1"/>
  <c r="K2453" i="1"/>
  <c r="I2439" i="1"/>
  <c r="P2439" i="1" s="1"/>
  <c r="I2275" i="1"/>
  <c r="P2275" i="1" s="1"/>
  <c r="I2268" i="1"/>
  <c r="P2268" i="1" s="1"/>
  <c r="J2263" i="1"/>
  <c r="J2166" i="1"/>
  <c r="K2166" i="1"/>
  <c r="I1459" i="1"/>
  <c r="P1459" i="1" s="1"/>
  <c r="J4953" i="1"/>
  <c r="I4909" i="1"/>
  <c r="P4909" i="1" s="1"/>
  <c r="I4901" i="1"/>
  <c r="P4901" i="1" s="1"/>
  <c r="J4862" i="1"/>
  <c r="J4851" i="1"/>
  <c r="I4608" i="1"/>
  <c r="P4608" i="1" s="1"/>
  <c r="K4441" i="1"/>
  <c r="L4441" i="1" s="1"/>
  <c r="K4429" i="1"/>
  <c r="K4250" i="1"/>
  <c r="K4166" i="1"/>
  <c r="K4139" i="1"/>
  <c r="I4079" i="1"/>
  <c r="P4079" i="1" s="1"/>
  <c r="K4062" i="1"/>
  <c r="J3925" i="1"/>
  <c r="I3917" i="1"/>
  <c r="P3917" i="1" s="1"/>
  <c r="I3823" i="1"/>
  <c r="P3823" i="1" s="1"/>
  <c r="I3811" i="1"/>
  <c r="P3811" i="1" s="1"/>
  <c r="I3414" i="1"/>
  <c r="P3414" i="1" s="1"/>
  <c r="K3298" i="1"/>
  <c r="J3298" i="1"/>
  <c r="J2710" i="1"/>
  <c r="K2710" i="1"/>
  <c r="J2650" i="1"/>
  <c r="K2650" i="1"/>
  <c r="I2328" i="1"/>
  <c r="P2328" i="1" s="1"/>
  <c r="J1603" i="1"/>
  <c r="K1603" i="1"/>
  <c r="J5000" i="1"/>
  <c r="J4980" i="1"/>
  <c r="J4990" i="1"/>
  <c r="J4986" i="1"/>
  <c r="I4963" i="1"/>
  <c r="P4963" i="1" s="1"/>
  <c r="I4960" i="1"/>
  <c r="P4960" i="1" s="1"/>
  <c r="J4955" i="1"/>
  <c r="I4953" i="1"/>
  <c r="P4953" i="1" s="1"/>
  <c r="J4949" i="1"/>
  <c r="I5001" i="1"/>
  <c r="P5001" i="1" s="1"/>
  <c r="J4997" i="1"/>
  <c r="J4993" i="1"/>
  <c r="K4982" i="1"/>
  <c r="L4982" i="1" s="1"/>
  <c r="I4974" i="1"/>
  <c r="P4974" i="1" s="1"/>
  <c r="K4968" i="1"/>
  <c r="J4963" i="1"/>
  <c r="M4963" i="1" s="1"/>
  <c r="I4958" i="1"/>
  <c r="P4958" i="1" s="1"/>
  <c r="K4948" i="1"/>
  <c r="K4947" i="1"/>
  <c r="L4947" i="1" s="1"/>
  <c r="I4945" i="1"/>
  <c r="P4945" i="1" s="1"/>
  <c r="K4943" i="1"/>
  <c r="K4939" i="1"/>
  <c r="I4937" i="1"/>
  <c r="P4937" i="1" s="1"/>
  <c r="I4930" i="1"/>
  <c r="P4930" i="1" s="1"/>
  <c r="J4928" i="1"/>
  <c r="J4921" i="1"/>
  <c r="I4911" i="1"/>
  <c r="P4911" i="1" s="1"/>
  <c r="J4902" i="1"/>
  <c r="I4897" i="1"/>
  <c r="P4897" i="1" s="1"/>
  <c r="J4886" i="1"/>
  <c r="K4881" i="1"/>
  <c r="I4878" i="1"/>
  <c r="P4878" i="1" s="1"/>
  <c r="I4876" i="1"/>
  <c r="P4876" i="1" s="1"/>
  <c r="I4865" i="1"/>
  <c r="P4865" i="1" s="1"/>
  <c r="I4858" i="1"/>
  <c r="P4858" i="1" s="1"/>
  <c r="I4854" i="1"/>
  <c r="P4854" i="1" s="1"/>
  <c r="I4845" i="1"/>
  <c r="P4845" i="1" s="1"/>
  <c r="I4840" i="1"/>
  <c r="P4840" i="1" s="1"/>
  <c r="K4839" i="1"/>
  <c r="I4835" i="1"/>
  <c r="P4835" i="1" s="1"/>
  <c r="K4832" i="1"/>
  <c r="I4818" i="1"/>
  <c r="P4818" i="1" s="1"/>
  <c r="K4814" i="1"/>
  <c r="L4814" i="1" s="1"/>
  <c r="I4803" i="1"/>
  <c r="P4803" i="1" s="1"/>
  <c r="K4799" i="1"/>
  <c r="J4796" i="1"/>
  <c r="J4789" i="1"/>
  <c r="J4776" i="1"/>
  <c r="J4773" i="1"/>
  <c r="I4767" i="1"/>
  <c r="P4767" i="1" s="1"/>
  <c r="J4766" i="1"/>
  <c r="I4739" i="1"/>
  <c r="P4739" i="1" s="1"/>
  <c r="J4734" i="1"/>
  <c r="L4734" i="1" s="1"/>
  <c r="K4732" i="1"/>
  <c r="M4732" i="1" s="1"/>
  <c r="K4730" i="1"/>
  <c r="I4728" i="1"/>
  <c r="P4728" i="1" s="1"/>
  <c r="I4715" i="1"/>
  <c r="P4715" i="1" s="1"/>
  <c r="J4714" i="1"/>
  <c r="I4712" i="1"/>
  <c r="P4712" i="1" s="1"/>
  <c r="I4710" i="1"/>
  <c r="P4710" i="1" s="1"/>
  <c r="K4708" i="1"/>
  <c r="J4706" i="1"/>
  <c r="I4702" i="1"/>
  <c r="P4702" i="1" s="1"/>
  <c r="J4699" i="1"/>
  <c r="L4699" i="1" s="1"/>
  <c r="I4691" i="1"/>
  <c r="P4691" i="1" s="1"/>
  <c r="I4688" i="1"/>
  <c r="P4688" i="1" s="1"/>
  <c r="J4686" i="1"/>
  <c r="K4684" i="1"/>
  <c r="J4663" i="1"/>
  <c r="I4655" i="1"/>
  <c r="P4655" i="1" s="1"/>
  <c r="J4654" i="1"/>
  <c r="I4642" i="1"/>
  <c r="P4642" i="1" s="1"/>
  <c r="K4641" i="1"/>
  <c r="L4641" i="1" s="1"/>
  <c r="I4639" i="1"/>
  <c r="P4639" i="1" s="1"/>
  <c r="J4632" i="1"/>
  <c r="I4629" i="1"/>
  <c r="P4629" i="1" s="1"/>
  <c r="I4626" i="1"/>
  <c r="P4626" i="1" s="1"/>
  <c r="I4624" i="1"/>
  <c r="P4624" i="1" s="1"/>
  <c r="I4619" i="1"/>
  <c r="P4619" i="1" s="1"/>
  <c r="I4614" i="1"/>
  <c r="P4614" i="1" s="1"/>
  <c r="I4613" i="1"/>
  <c r="P4613" i="1" s="1"/>
  <c r="I4611" i="1"/>
  <c r="P4611" i="1" s="1"/>
  <c r="I4595" i="1"/>
  <c r="P4595" i="1" s="1"/>
  <c r="I4589" i="1"/>
  <c r="P4589" i="1" s="1"/>
  <c r="I4587" i="1"/>
  <c r="P4587" i="1" s="1"/>
  <c r="K4585" i="1"/>
  <c r="L4585" i="1" s="1"/>
  <c r="M4581" i="1"/>
  <c r="I4565" i="1"/>
  <c r="P4565" i="1" s="1"/>
  <c r="I4563" i="1"/>
  <c r="P4563" i="1" s="1"/>
  <c r="J4554" i="1"/>
  <c r="J4550" i="1"/>
  <c r="J4546" i="1"/>
  <c r="I4543" i="1"/>
  <c r="P4543" i="1" s="1"/>
  <c r="K4540" i="1"/>
  <c r="I4539" i="1"/>
  <c r="P4539" i="1" s="1"/>
  <c r="K4537" i="1"/>
  <c r="I4535" i="1"/>
  <c r="P4535" i="1" s="1"/>
  <c r="K4533" i="1"/>
  <c r="J4519" i="1"/>
  <c r="K4511" i="1"/>
  <c r="K4505" i="1"/>
  <c r="I4482" i="1"/>
  <c r="P4482" i="1" s="1"/>
  <c r="I4478" i="1"/>
  <c r="P4478" i="1" s="1"/>
  <c r="J4468" i="1"/>
  <c r="L4468" i="1" s="1"/>
  <c r="J4453" i="1"/>
  <c r="I4452" i="1"/>
  <c r="P4452" i="1" s="1"/>
  <c r="I4443" i="1"/>
  <c r="P4443" i="1" s="1"/>
  <c r="I4441" i="1"/>
  <c r="P4441" i="1" s="1"/>
  <c r="I4431" i="1"/>
  <c r="P4431" i="1" s="1"/>
  <c r="I4429" i="1"/>
  <c r="P4429" i="1" s="1"/>
  <c r="K4425" i="1"/>
  <c r="I4423" i="1"/>
  <c r="P4423" i="1" s="1"/>
  <c r="I4421" i="1"/>
  <c r="P4421" i="1" s="1"/>
  <c r="I4400" i="1"/>
  <c r="P4400" i="1" s="1"/>
  <c r="J4394" i="1"/>
  <c r="J4390" i="1"/>
  <c r="I4387" i="1"/>
  <c r="P4387" i="1" s="1"/>
  <c r="K4380" i="1"/>
  <c r="I4375" i="1"/>
  <c r="P4375" i="1" s="1"/>
  <c r="I4371" i="1"/>
  <c r="P4371" i="1" s="1"/>
  <c r="I4363" i="1"/>
  <c r="P4363" i="1" s="1"/>
  <c r="J4357" i="1"/>
  <c r="K4338" i="1"/>
  <c r="L4338" i="1" s="1"/>
  <c r="J4332" i="1"/>
  <c r="K4319" i="1"/>
  <c r="K4313" i="1"/>
  <c r="J4306" i="1"/>
  <c r="I4305" i="1"/>
  <c r="P4305" i="1" s="1"/>
  <c r="I4303" i="1"/>
  <c r="P4303" i="1" s="1"/>
  <c r="I4299" i="1"/>
  <c r="P4299" i="1" s="1"/>
  <c r="I4286" i="1"/>
  <c r="P4286" i="1" s="1"/>
  <c r="K4283" i="1"/>
  <c r="I4277" i="1"/>
  <c r="P4277" i="1" s="1"/>
  <c r="K4271" i="1"/>
  <c r="I4270" i="1"/>
  <c r="P4270" i="1" s="1"/>
  <c r="I4266" i="1"/>
  <c r="P4266" i="1" s="1"/>
  <c r="I4261" i="1"/>
  <c r="P4261" i="1" s="1"/>
  <c r="K4252" i="1"/>
  <c r="I4237" i="1"/>
  <c r="P4237" i="1" s="1"/>
  <c r="J4223" i="1"/>
  <c r="I4218" i="1"/>
  <c r="P4218" i="1" s="1"/>
  <c r="I4216" i="1"/>
  <c r="J4210" i="1"/>
  <c r="I4205" i="1"/>
  <c r="P4205" i="1" s="1"/>
  <c r="J4189" i="1"/>
  <c r="I4186" i="1"/>
  <c r="P4186" i="1" s="1"/>
  <c r="J4174" i="1"/>
  <c r="L4174" i="1" s="1"/>
  <c r="I4172" i="1"/>
  <c r="P4172" i="1" s="1"/>
  <c r="J4170" i="1"/>
  <c r="I4164" i="1"/>
  <c r="P4164" i="1" s="1"/>
  <c r="K4162" i="1"/>
  <c r="I4161" i="1"/>
  <c r="P4161" i="1" s="1"/>
  <c r="J4159" i="1"/>
  <c r="K4157" i="1"/>
  <c r="J4154" i="1"/>
  <c r="K4137" i="1"/>
  <c r="J4132" i="1"/>
  <c r="L4132" i="1" s="1"/>
  <c r="K4129" i="1"/>
  <c r="J4128" i="1"/>
  <c r="J4123" i="1"/>
  <c r="K4120" i="1"/>
  <c r="J4118" i="1"/>
  <c r="K4113" i="1"/>
  <c r="J4105" i="1"/>
  <c r="I4103" i="1"/>
  <c r="P4103" i="1" s="1"/>
  <c r="J4100" i="1"/>
  <c r="K4098" i="1"/>
  <c r="K4093" i="1"/>
  <c r="J4092" i="1"/>
  <c r="J4088" i="1"/>
  <c r="J4085" i="1"/>
  <c r="I4083" i="1"/>
  <c r="P4083" i="1" s="1"/>
  <c r="K4081" i="1"/>
  <c r="J4080" i="1"/>
  <c r="I4072" i="1"/>
  <c r="P4072" i="1" s="1"/>
  <c r="K4070" i="1"/>
  <c r="I4062" i="1"/>
  <c r="P4062" i="1" s="1"/>
  <c r="K4060" i="1"/>
  <c r="J4058" i="1"/>
  <c r="K4054" i="1"/>
  <c r="K4048" i="1"/>
  <c r="J4046" i="1"/>
  <c r="I4043" i="1"/>
  <c r="P4043" i="1" s="1"/>
  <c r="I4040" i="1"/>
  <c r="P4040" i="1" s="1"/>
  <c r="I4038" i="1"/>
  <c r="P4038" i="1" s="1"/>
  <c r="I4036" i="1"/>
  <c r="P4036" i="1" s="1"/>
  <c r="J4029" i="1"/>
  <c r="I4017" i="1"/>
  <c r="P4017" i="1" s="1"/>
  <c r="K3999" i="1"/>
  <c r="I3989" i="1"/>
  <c r="P3989" i="1" s="1"/>
  <c r="I3987" i="1"/>
  <c r="P3987" i="1" s="1"/>
  <c r="I3983" i="1"/>
  <c r="P3983" i="1" s="1"/>
  <c r="J3961" i="1"/>
  <c r="J3957" i="1"/>
  <c r="I3955" i="1"/>
  <c r="P3955" i="1" s="1"/>
  <c r="I3953" i="1"/>
  <c r="P3953" i="1" s="1"/>
  <c r="I3951" i="1"/>
  <c r="P3951" i="1" s="1"/>
  <c r="I3947" i="1"/>
  <c r="P3947" i="1" s="1"/>
  <c r="I3946" i="1"/>
  <c r="P3946" i="1" s="1"/>
  <c r="K3940" i="1"/>
  <c r="I3936" i="1"/>
  <c r="P3936" i="1" s="1"/>
  <c r="J3923" i="1"/>
  <c r="I3922" i="1"/>
  <c r="P3922" i="1" s="1"/>
  <c r="J3919" i="1"/>
  <c r="J3901" i="1"/>
  <c r="J3895" i="1"/>
  <c r="M3895" i="1" s="1"/>
  <c r="I3884" i="1"/>
  <c r="P3884" i="1" s="1"/>
  <c r="J3879" i="1"/>
  <c r="J3870" i="1"/>
  <c r="K3870" i="1"/>
  <c r="K3844" i="1"/>
  <c r="J3844" i="1"/>
  <c r="I3842" i="1"/>
  <c r="P3842" i="1" s="1"/>
  <c r="I3819" i="1"/>
  <c r="P3819" i="1" s="1"/>
  <c r="I3812" i="1"/>
  <c r="P3812" i="1" s="1"/>
  <c r="J3807" i="1"/>
  <c r="K3807" i="1"/>
  <c r="K3800" i="1"/>
  <c r="I3791" i="1"/>
  <c r="P3791" i="1" s="1"/>
  <c r="I3772" i="1"/>
  <c r="P3772" i="1" s="1"/>
  <c r="I3770" i="1"/>
  <c r="P3770" i="1" s="1"/>
  <c r="K3763" i="1"/>
  <c r="L3763" i="1" s="1"/>
  <c r="I3758" i="1"/>
  <c r="P3758" i="1" s="1"/>
  <c r="I3753" i="1"/>
  <c r="P3753" i="1" s="1"/>
  <c r="K3751" i="1"/>
  <c r="K3740" i="1"/>
  <c r="K3739" i="1"/>
  <c r="J3739" i="1"/>
  <c r="J3731" i="1"/>
  <c r="M3731" i="1" s="1"/>
  <c r="J3720" i="1"/>
  <c r="K3707" i="1"/>
  <c r="M3707" i="1" s="1"/>
  <c r="I3704" i="1"/>
  <c r="P3704" i="1" s="1"/>
  <c r="J3700" i="1"/>
  <c r="M3700" i="1" s="1"/>
  <c r="I3691" i="1"/>
  <c r="P3691" i="1" s="1"/>
  <c r="J3689" i="1"/>
  <c r="K3689" i="1"/>
  <c r="J3668" i="1"/>
  <c r="K3668" i="1"/>
  <c r="I3654" i="1"/>
  <c r="P3654" i="1" s="1"/>
  <c r="J3644" i="1"/>
  <c r="J3633" i="1"/>
  <c r="K3633" i="1"/>
  <c r="J3628" i="1"/>
  <c r="I3617" i="1"/>
  <c r="P3617" i="1" s="1"/>
  <c r="J3589" i="1"/>
  <c r="K3589" i="1"/>
  <c r="I3554" i="1"/>
  <c r="P3554" i="1" s="1"/>
  <c r="I3529" i="1"/>
  <c r="P3529" i="1" s="1"/>
  <c r="K3510" i="1"/>
  <c r="J3510" i="1"/>
  <c r="I3501" i="1"/>
  <c r="P3501" i="1" s="1"/>
  <c r="I3494" i="1"/>
  <c r="P3494" i="1" s="1"/>
  <c r="J3491" i="1"/>
  <c r="I3484" i="1"/>
  <c r="P3484" i="1" s="1"/>
  <c r="J3468" i="1"/>
  <c r="K3468" i="1"/>
  <c r="K3464" i="1"/>
  <c r="J3464" i="1"/>
  <c r="I3433" i="1"/>
  <c r="P3433" i="1" s="1"/>
  <c r="K3427" i="1"/>
  <c r="L3427" i="1" s="1"/>
  <c r="I3415" i="1"/>
  <c r="P3415" i="1" s="1"/>
  <c r="K3411" i="1"/>
  <c r="J3411" i="1"/>
  <c r="K3394" i="1"/>
  <c r="J3394" i="1"/>
  <c r="J3391" i="1"/>
  <c r="K3370" i="1"/>
  <c r="J3370" i="1"/>
  <c r="I3342" i="1"/>
  <c r="P3342" i="1" s="1"/>
  <c r="J3282" i="1"/>
  <c r="K3282" i="1"/>
  <c r="J3266" i="1"/>
  <c r="P3253" i="1"/>
  <c r="I3236" i="1"/>
  <c r="P3236" i="1" s="1"/>
  <c r="I3223" i="1"/>
  <c r="P3223" i="1" s="1"/>
  <c r="K3197" i="1"/>
  <c r="J3184" i="1"/>
  <c r="I3167" i="1"/>
  <c r="P3167" i="1" s="1"/>
  <c r="I3152" i="1"/>
  <c r="P3152" i="1" s="1"/>
  <c r="I3150" i="1"/>
  <c r="P3150" i="1" s="1"/>
  <c r="J3085" i="1"/>
  <c r="K3085" i="1"/>
  <c r="I3017" i="1"/>
  <c r="P3017" i="1" s="1"/>
  <c r="J2988" i="1"/>
  <c r="K2988" i="1"/>
  <c r="J2974" i="1"/>
  <c r="K2974" i="1"/>
  <c r="I2944" i="1"/>
  <c r="J2929" i="1"/>
  <c r="K2929" i="1"/>
  <c r="J2924" i="1"/>
  <c r="K2924" i="1"/>
  <c r="J2917" i="1"/>
  <c r="K2917" i="1"/>
  <c r="I2867" i="1"/>
  <c r="P2867" i="1" s="1"/>
  <c r="J2861" i="1"/>
  <c r="K2861" i="1"/>
  <c r="J2825" i="1"/>
  <c r="K2825" i="1"/>
  <c r="I2800" i="1"/>
  <c r="P2800" i="1" s="1"/>
  <c r="J2791" i="1"/>
  <c r="K2791" i="1"/>
  <c r="I2784" i="1"/>
  <c r="P2784" i="1" s="1"/>
  <c r="J2702" i="1"/>
  <c r="J2315" i="1"/>
  <c r="J4821" i="1"/>
  <c r="J4795" i="1"/>
  <c r="I4748" i="1"/>
  <c r="P4748" i="1" s="1"/>
  <c r="I4627" i="1"/>
  <c r="P4627" i="1" s="1"/>
  <c r="I4318" i="1"/>
  <c r="P4318" i="1" s="1"/>
  <c r="I4099" i="1"/>
  <c r="P4099" i="1" s="1"/>
  <c r="J4017" i="1"/>
  <c r="I3896" i="1"/>
  <c r="P3896" i="1" s="1"/>
  <c r="K3852" i="1"/>
  <c r="J3852" i="1"/>
  <c r="I3837" i="1"/>
  <c r="P3837" i="1" s="1"/>
  <c r="J3821" i="1"/>
  <c r="J3795" i="1"/>
  <c r="I3757" i="1"/>
  <c r="P3757" i="1" s="1"/>
  <c r="I3643" i="1"/>
  <c r="P3643" i="1" s="1"/>
  <c r="K3178" i="1"/>
  <c r="J3178" i="1"/>
  <c r="I3101" i="1"/>
  <c r="P3101" i="1" s="1"/>
  <c r="I2968" i="1"/>
  <c r="P2968" i="1" s="1"/>
  <c r="I5000" i="1"/>
  <c r="P5000" i="1" s="1"/>
  <c r="I4957" i="1"/>
  <c r="P4957" i="1" s="1"/>
  <c r="K4918" i="1"/>
  <c r="J4912" i="1"/>
  <c r="K4900" i="1"/>
  <c r="J4893" i="1"/>
  <c r="I4880" i="1"/>
  <c r="P4880" i="1" s="1"/>
  <c r="J4874" i="1"/>
  <c r="K4868" i="1"/>
  <c r="J4822" i="1"/>
  <c r="I4997" i="1"/>
  <c r="P4997" i="1" s="1"/>
  <c r="K4993" i="1"/>
  <c r="J4984" i="1"/>
  <c r="L4984" i="1" s="1"/>
  <c r="K4996" i="1"/>
  <c r="K4995" i="1"/>
  <c r="I4988" i="1"/>
  <c r="P4988" i="1" s="1"/>
  <c r="I4983" i="1"/>
  <c r="P4983" i="1" s="1"/>
  <c r="K4981" i="1"/>
  <c r="J4974" i="1"/>
  <c r="J4972" i="1"/>
  <c r="L4972" i="1" s="1"/>
  <c r="J4968" i="1"/>
  <c r="I4967" i="1"/>
  <c r="P4967" i="1" s="1"/>
  <c r="I4951" i="1"/>
  <c r="P4951" i="1" s="1"/>
  <c r="P4948" i="1"/>
  <c r="J4946" i="1"/>
  <c r="J4943" i="1"/>
  <c r="J4937" i="1"/>
  <c r="K4935" i="1"/>
  <c r="L4935" i="1" s="1"/>
  <c r="I4933" i="1"/>
  <c r="P4933" i="1" s="1"/>
  <c r="K4931" i="1"/>
  <c r="I4925" i="1"/>
  <c r="P4925" i="1" s="1"/>
  <c r="I4916" i="1"/>
  <c r="P4916" i="1" s="1"/>
  <c r="J4897" i="1"/>
  <c r="I4895" i="1"/>
  <c r="P4895" i="1" s="1"/>
  <c r="I4890" i="1"/>
  <c r="P4890" i="1" s="1"/>
  <c r="K4885" i="1"/>
  <c r="L4885" i="1" s="1"/>
  <c r="P4881" i="1"/>
  <c r="K4879" i="1"/>
  <c r="J4878" i="1"/>
  <c r="M4878" i="1" s="1"/>
  <c r="K4876" i="1"/>
  <c r="K4872" i="1"/>
  <c r="J4865" i="1"/>
  <c r="I4860" i="1"/>
  <c r="P4860" i="1" s="1"/>
  <c r="J4854" i="1"/>
  <c r="I4849" i="1"/>
  <c r="P4849" i="1" s="1"/>
  <c r="J4838" i="1"/>
  <c r="K4833" i="1"/>
  <c r="I4830" i="1"/>
  <c r="P4830" i="1" s="1"/>
  <c r="I4828" i="1"/>
  <c r="P4828" i="1" s="1"/>
  <c r="J4819" i="1"/>
  <c r="J4818" i="1"/>
  <c r="J4813" i="1"/>
  <c r="J4810" i="1"/>
  <c r="K4803" i="1"/>
  <c r="J4799" i="1"/>
  <c r="J4774" i="1"/>
  <c r="I4772" i="1"/>
  <c r="P4772" i="1" s="1"/>
  <c r="I4770" i="1"/>
  <c r="P4770" i="1" s="1"/>
  <c r="I4764" i="1"/>
  <c r="P4764" i="1" s="1"/>
  <c r="I4755" i="1"/>
  <c r="P4755" i="1" s="1"/>
  <c r="K4740" i="1"/>
  <c r="K4735" i="1"/>
  <c r="J4731" i="1"/>
  <c r="K4729" i="1"/>
  <c r="I4725" i="1"/>
  <c r="P4725" i="1" s="1"/>
  <c r="K4722" i="1"/>
  <c r="J4720" i="1"/>
  <c r="J4719" i="1"/>
  <c r="M4719" i="1" s="1"/>
  <c r="I4717" i="1"/>
  <c r="P4717" i="1" s="1"/>
  <c r="J4710" i="1"/>
  <c r="K4705" i="1"/>
  <c r="K4698" i="1"/>
  <c r="J4696" i="1"/>
  <c r="I4685" i="1"/>
  <c r="P4685" i="1" s="1"/>
  <c r="I4671" i="1"/>
  <c r="P4671" i="1" s="1"/>
  <c r="K4665" i="1"/>
  <c r="K4662" i="1"/>
  <c r="J4660" i="1"/>
  <c r="I4650" i="1"/>
  <c r="P4650" i="1" s="1"/>
  <c r="I4648" i="1"/>
  <c r="P4648" i="1" s="1"/>
  <c r="K4645" i="1"/>
  <c r="J4639" i="1"/>
  <c r="J4626" i="1"/>
  <c r="K4624" i="1"/>
  <c r="L4624" i="1" s="1"/>
  <c r="I4617" i="1"/>
  <c r="P4617" i="1" s="1"/>
  <c r="I4593" i="1"/>
  <c r="P4593" i="1" s="1"/>
  <c r="K4589" i="1"/>
  <c r="K4587" i="1"/>
  <c r="M4587" i="1" s="1"/>
  <c r="I4581" i="1"/>
  <c r="P4581" i="1" s="1"/>
  <c r="I4576" i="1"/>
  <c r="P4576" i="1" s="1"/>
  <c r="I4567" i="1"/>
  <c r="P4567" i="1" s="1"/>
  <c r="K4563" i="1"/>
  <c r="K4561" i="1"/>
  <c r="I4559" i="1"/>
  <c r="P4559" i="1" s="1"/>
  <c r="I4557" i="1"/>
  <c r="P4557" i="1" s="1"/>
  <c r="J4549" i="1"/>
  <c r="J4547" i="1"/>
  <c r="I4546" i="1"/>
  <c r="P4546" i="1" s="1"/>
  <c r="J4543" i="1"/>
  <c r="I4540" i="1"/>
  <c r="P4540" i="1" s="1"/>
  <c r="K4539" i="1"/>
  <c r="J4533" i="1"/>
  <c r="I4517" i="1"/>
  <c r="P4517" i="1" s="1"/>
  <c r="J4511" i="1"/>
  <c r="K4504" i="1"/>
  <c r="K4501" i="1"/>
  <c r="K4488" i="1"/>
  <c r="K4487" i="1"/>
  <c r="L4487" i="1" s="1"/>
  <c r="I4485" i="1"/>
  <c r="P4485" i="1" s="1"/>
  <c r="J4482" i="1"/>
  <c r="I4480" i="1"/>
  <c r="P4480" i="1" s="1"/>
  <c r="J4478" i="1"/>
  <c r="K4474" i="1"/>
  <c r="K4461" i="1"/>
  <c r="I4459" i="1"/>
  <c r="P4459" i="1" s="1"/>
  <c r="I4455" i="1"/>
  <c r="P4455" i="1" s="1"/>
  <c r="I4453" i="1"/>
  <c r="P4453" i="1" s="1"/>
  <c r="I4445" i="1"/>
  <c r="P4445" i="1" s="1"/>
  <c r="K4443" i="1"/>
  <c r="J4439" i="1"/>
  <c r="I4438" i="1"/>
  <c r="P4438" i="1" s="1"/>
  <c r="I4433" i="1"/>
  <c r="P4433" i="1" s="1"/>
  <c r="K4431" i="1"/>
  <c r="K4421" i="1"/>
  <c r="M4421" i="1" s="1"/>
  <c r="I4419" i="1"/>
  <c r="P4419" i="1" s="1"/>
  <c r="J4415" i="1"/>
  <c r="I4406" i="1"/>
  <c r="P4406" i="1" s="1"/>
  <c r="I4404" i="1"/>
  <c r="P4404" i="1" s="1"/>
  <c r="I4402" i="1"/>
  <c r="P4402" i="1" s="1"/>
  <c r="K4399" i="1"/>
  <c r="I4394" i="1"/>
  <c r="P4394" i="1" s="1"/>
  <c r="I4390" i="1"/>
  <c r="P4390" i="1" s="1"/>
  <c r="I4384" i="1"/>
  <c r="P4384" i="1" s="1"/>
  <c r="I4380" i="1"/>
  <c r="P4380" i="1" s="1"/>
  <c r="J4379" i="1"/>
  <c r="I4377" i="1"/>
  <c r="P4377" i="1" s="1"/>
  <c r="J4371" i="1"/>
  <c r="I4369" i="1"/>
  <c r="P4369" i="1" s="1"/>
  <c r="I4348" i="1"/>
  <c r="P4348" i="1" s="1"/>
  <c r="K4341" i="1"/>
  <c r="K4337" i="1"/>
  <c r="I4332" i="1"/>
  <c r="P4332" i="1" s="1"/>
  <c r="I4331" i="1"/>
  <c r="P4331" i="1" s="1"/>
  <c r="J4320" i="1"/>
  <c r="M4320" i="1" s="1"/>
  <c r="J4318" i="1"/>
  <c r="I4310" i="1"/>
  <c r="P4310" i="1" s="1"/>
  <c r="I4306" i="1"/>
  <c r="P4306" i="1" s="1"/>
  <c r="K4296" i="1"/>
  <c r="I4290" i="1"/>
  <c r="P4290" i="1" s="1"/>
  <c r="I4288" i="1"/>
  <c r="P4288" i="1" s="1"/>
  <c r="K4286" i="1"/>
  <c r="J4277" i="1"/>
  <c r="J4271" i="1"/>
  <c r="K4266" i="1"/>
  <c r="K4256" i="1"/>
  <c r="I4247" i="1"/>
  <c r="P4247" i="1" s="1"/>
  <c r="J4235" i="1"/>
  <c r="J4232" i="1"/>
  <c r="K4230" i="1"/>
  <c r="I4223" i="1"/>
  <c r="P4223" i="1" s="1"/>
  <c r="K4221" i="1"/>
  <c r="K4218" i="1"/>
  <c r="J4216" i="1"/>
  <c r="I4210" i="1"/>
  <c r="P4210" i="1" s="1"/>
  <c r="J4205" i="1"/>
  <c r="J4202" i="1"/>
  <c r="I4197" i="1"/>
  <c r="P4197" i="1" s="1"/>
  <c r="I4189" i="1"/>
  <c r="P4189" i="1" s="1"/>
  <c r="J4187" i="1"/>
  <c r="I4178" i="1"/>
  <c r="P4178" i="1" s="1"/>
  <c r="I4174" i="1"/>
  <c r="P4174" i="1" s="1"/>
  <c r="I4170" i="1"/>
  <c r="P4170" i="1" s="1"/>
  <c r="J4162" i="1"/>
  <c r="K4156" i="1"/>
  <c r="I4149" i="1"/>
  <c r="P4149" i="1" s="1"/>
  <c r="J4137" i="1"/>
  <c r="K4134" i="1"/>
  <c r="I4131" i="1"/>
  <c r="P4131" i="1" s="1"/>
  <c r="J4129" i="1"/>
  <c r="K4124" i="1"/>
  <c r="J4122" i="1"/>
  <c r="J4113" i="1"/>
  <c r="I4105" i="1"/>
  <c r="P4105" i="1" s="1"/>
  <c r="K4101" i="1"/>
  <c r="I4095" i="1"/>
  <c r="P4095" i="1" s="1"/>
  <c r="J4093" i="1"/>
  <c r="J4091" i="1"/>
  <c r="K4089" i="1"/>
  <c r="J4081" i="1"/>
  <c r="K4077" i="1"/>
  <c r="J4072" i="1"/>
  <c r="L4072" i="1" s="1"/>
  <c r="K4069" i="1"/>
  <c r="J4068" i="1"/>
  <c r="I4066" i="1"/>
  <c r="P4066" i="1" s="1"/>
  <c r="I4056" i="1"/>
  <c r="P4056" i="1" s="1"/>
  <c r="J4054" i="1"/>
  <c r="I4052" i="1"/>
  <c r="P4052" i="1" s="1"/>
  <c r="J4050" i="1"/>
  <c r="K4034" i="1"/>
  <c r="J4033" i="1"/>
  <c r="I4029" i="1"/>
  <c r="P4029" i="1" s="1"/>
  <c r="K4027" i="1"/>
  <c r="J4024" i="1"/>
  <c r="I4019" i="1"/>
  <c r="P4019" i="1" s="1"/>
  <c r="K4015" i="1"/>
  <c r="I4013" i="1"/>
  <c r="P4013" i="1" s="1"/>
  <c r="I4007" i="1"/>
  <c r="P4007" i="1" s="1"/>
  <c r="I4005" i="1"/>
  <c r="P4005" i="1" s="1"/>
  <c r="J3999" i="1"/>
  <c r="I3981" i="1"/>
  <c r="P3981" i="1" s="1"/>
  <c r="K3979" i="1"/>
  <c r="J3977" i="1"/>
  <c r="I3974" i="1"/>
  <c r="K3968" i="1"/>
  <c r="I3964" i="1"/>
  <c r="P3964" i="1" s="1"/>
  <c r="J3960" i="1"/>
  <c r="J3956" i="1"/>
  <c r="J3942" i="1"/>
  <c r="K3939" i="1"/>
  <c r="I3938" i="1"/>
  <c r="P3938" i="1" s="1"/>
  <c r="J3934" i="1"/>
  <c r="J3932" i="1"/>
  <c r="I3931" i="1"/>
  <c r="P3931" i="1" s="1"/>
  <c r="I3927" i="1"/>
  <c r="P3927" i="1" s="1"/>
  <c r="I3923" i="1"/>
  <c r="P3923" i="1" s="1"/>
  <c r="I3915" i="1"/>
  <c r="P3915" i="1" s="1"/>
  <c r="J3909" i="1"/>
  <c r="I3907" i="1"/>
  <c r="P3907" i="1" s="1"/>
  <c r="I3900" i="1"/>
  <c r="P3900" i="1" s="1"/>
  <c r="K3894" i="1"/>
  <c r="I3890" i="1"/>
  <c r="P3890" i="1" s="1"/>
  <c r="K3888" i="1"/>
  <c r="I3886" i="1"/>
  <c r="P3886" i="1" s="1"/>
  <c r="K3884" i="1"/>
  <c r="I3874" i="1"/>
  <c r="P3874" i="1" s="1"/>
  <c r="I3867" i="1"/>
  <c r="P3867" i="1" s="1"/>
  <c r="I3848" i="1"/>
  <c r="P3848" i="1" s="1"/>
  <c r="K3842" i="1"/>
  <c r="J3831" i="1"/>
  <c r="K3831" i="1"/>
  <c r="J3819" i="1"/>
  <c r="K3819" i="1"/>
  <c r="K3812" i="1"/>
  <c r="I3802" i="1"/>
  <c r="P3802" i="1" s="1"/>
  <c r="K3799" i="1"/>
  <c r="J3798" i="1"/>
  <c r="I3784" i="1"/>
  <c r="P3784" i="1" s="1"/>
  <c r="I3782" i="1"/>
  <c r="P3782" i="1" s="1"/>
  <c r="I3778" i="1"/>
  <c r="P3778" i="1" s="1"/>
  <c r="J3772" i="1"/>
  <c r="K3772" i="1"/>
  <c r="J3770" i="1"/>
  <c r="K3770" i="1"/>
  <c r="J3753" i="1"/>
  <c r="K3753" i="1"/>
  <c r="I3749" i="1"/>
  <c r="P3749" i="1" s="1"/>
  <c r="I3740" i="1"/>
  <c r="P3740" i="1" s="1"/>
  <c r="I3735" i="1"/>
  <c r="P3735" i="1" s="1"/>
  <c r="K3733" i="1"/>
  <c r="M3733" i="1" s="1"/>
  <c r="K3727" i="1"/>
  <c r="P3720" i="1"/>
  <c r="K3710" i="1"/>
  <c r="J3708" i="1"/>
  <c r="K3706" i="1"/>
  <c r="I3702" i="1"/>
  <c r="P3702" i="1" s="1"/>
  <c r="K3691" i="1"/>
  <c r="K3672" i="1"/>
  <c r="I3664" i="1"/>
  <c r="P3664" i="1" s="1"/>
  <c r="K3654" i="1"/>
  <c r="J3654" i="1"/>
  <c r="J3635" i="1"/>
  <c r="L3635" i="1" s="1"/>
  <c r="I3625" i="1"/>
  <c r="P3625" i="1" s="1"/>
  <c r="K3623" i="1"/>
  <c r="K3566" i="1"/>
  <c r="L3566" i="1" s="1"/>
  <c r="K3554" i="1"/>
  <c r="J3554" i="1"/>
  <c r="I3531" i="1"/>
  <c r="P3531" i="1" s="1"/>
  <c r="J3529" i="1"/>
  <c r="K3529" i="1"/>
  <c r="I3527" i="1"/>
  <c r="P3527" i="1" s="1"/>
  <c r="I3512" i="1"/>
  <c r="P3512" i="1" s="1"/>
  <c r="I3496" i="1"/>
  <c r="P3496" i="1" s="1"/>
  <c r="I3472" i="1"/>
  <c r="P3472" i="1" s="1"/>
  <c r="K3433" i="1"/>
  <c r="J3433" i="1"/>
  <c r="I3387" i="1"/>
  <c r="P3387" i="1" s="1"/>
  <c r="K3372" i="1"/>
  <c r="I3362" i="1"/>
  <c r="P3362" i="1" s="1"/>
  <c r="K3355" i="1"/>
  <c r="J3355" i="1"/>
  <c r="J3342" i="1"/>
  <c r="K3342" i="1"/>
  <c r="K3322" i="1"/>
  <c r="J3322" i="1"/>
  <c r="J3287" i="1"/>
  <c r="K3207" i="1"/>
  <c r="I3190" i="1"/>
  <c r="P3190" i="1" s="1"/>
  <c r="K3186" i="1"/>
  <c r="I3156" i="1"/>
  <c r="P3156" i="1" s="1"/>
  <c r="I3139" i="1"/>
  <c r="P3139" i="1" s="1"/>
  <c r="J3116" i="1"/>
  <c r="K3116" i="1"/>
  <c r="I3078" i="1"/>
  <c r="P3078" i="1" s="1"/>
  <c r="I3054" i="1"/>
  <c r="P3054" i="1" s="1"/>
  <c r="I3037" i="1"/>
  <c r="P3037" i="1" s="1"/>
  <c r="I3034" i="1"/>
  <c r="P3034" i="1" s="1"/>
  <c r="I2993" i="1"/>
  <c r="P2993" i="1" s="1"/>
  <c r="I2939" i="1"/>
  <c r="P2939" i="1" s="1"/>
  <c r="I2877" i="1"/>
  <c r="P2877" i="1" s="1"/>
  <c r="J2827" i="1"/>
  <c r="K2827" i="1"/>
  <c r="J2813" i="1"/>
  <c r="K2813" i="1"/>
  <c r="I2750" i="1"/>
  <c r="P2750" i="1" s="1"/>
  <c r="J2734" i="1"/>
  <c r="I2704" i="1"/>
  <c r="P2704" i="1" s="1"/>
  <c r="P2669" i="1"/>
  <c r="K2648" i="1"/>
  <c r="J2648" i="1"/>
  <c r="J2608" i="1"/>
  <c r="K2608" i="1"/>
  <c r="K2583" i="1"/>
  <c r="J2583" i="1"/>
  <c r="K2528" i="1"/>
  <c r="J2528" i="1"/>
  <c r="J2525" i="1"/>
  <c r="I2518" i="1"/>
  <c r="P2518" i="1" s="1"/>
  <c r="J2342" i="1"/>
  <c r="K2342" i="1"/>
  <c r="J2334" i="1"/>
  <c r="K2334" i="1"/>
  <c r="I2326" i="1"/>
  <c r="P2326" i="1" s="1"/>
  <c r="I2277" i="1"/>
  <c r="P2277" i="1" s="1"/>
  <c r="J4913" i="1"/>
  <c r="I4815" i="1"/>
  <c r="P4815" i="1" s="1"/>
  <c r="I4746" i="1"/>
  <c r="P4746" i="1" s="1"/>
  <c r="J4737" i="1"/>
  <c r="I4700" i="1"/>
  <c r="P4700" i="1" s="1"/>
  <c r="I4603" i="1"/>
  <c r="P4603" i="1" s="1"/>
  <c r="J4535" i="1"/>
  <c r="I4528" i="1"/>
  <c r="P4528" i="1" s="1"/>
  <c r="K4515" i="1"/>
  <c r="J4492" i="1"/>
  <c r="K4457" i="1"/>
  <c r="L4457" i="1" s="1"/>
  <c r="J4212" i="1"/>
  <c r="J4176" i="1"/>
  <c r="I4058" i="1"/>
  <c r="P4058" i="1" s="1"/>
  <c r="I4048" i="1"/>
  <c r="P4048" i="1" s="1"/>
  <c r="J3835" i="1"/>
  <c r="K3835" i="1"/>
  <c r="I3724" i="1"/>
  <c r="P3724" i="1" s="1"/>
  <c r="K3463" i="1"/>
  <c r="J3463" i="1"/>
  <c r="K3174" i="1"/>
  <c r="J3174" i="1"/>
  <c r="K4990" i="1"/>
  <c r="I4986" i="1"/>
  <c r="P4986" i="1" s="1"/>
  <c r="I4979" i="1"/>
  <c r="P4979" i="1" s="1"/>
  <c r="K4955" i="1"/>
  <c r="I4873" i="1"/>
  <c r="P4873" i="1" s="1"/>
  <c r="K4823" i="1"/>
  <c r="K4791" i="1"/>
  <c r="K4999" i="1"/>
  <c r="J4940" i="1"/>
  <c r="I4999" i="1"/>
  <c r="P4999" i="1" s="1"/>
  <c r="I4996" i="1"/>
  <c r="P4996" i="1" s="1"/>
  <c r="I4990" i="1"/>
  <c r="P4990" i="1" s="1"/>
  <c r="J4988" i="1"/>
  <c r="J4981" i="1"/>
  <c r="J4971" i="1"/>
  <c r="I4968" i="1"/>
  <c r="P4968" i="1" s="1"/>
  <c r="J4965" i="1"/>
  <c r="K4956" i="1"/>
  <c r="L4956" i="1" s="1"/>
  <c r="J4951" i="1"/>
  <c r="I4946" i="1"/>
  <c r="P4946" i="1" s="1"/>
  <c r="K4936" i="1"/>
  <c r="J4934" i="1"/>
  <c r="J4931" i="1"/>
  <c r="I4929" i="1"/>
  <c r="P4929" i="1" s="1"/>
  <c r="J4925" i="1"/>
  <c r="K4923" i="1"/>
  <c r="L4923" i="1" s="1"/>
  <c r="I4918" i="1"/>
  <c r="P4918" i="1" s="1"/>
  <c r="J4916" i="1"/>
  <c r="I4904" i="1"/>
  <c r="P4904" i="1" s="1"/>
  <c r="I4899" i="1"/>
  <c r="P4899" i="1" s="1"/>
  <c r="J4891" i="1"/>
  <c r="J4890" i="1"/>
  <c r="M4890" i="1" s="1"/>
  <c r="J4884" i="1"/>
  <c r="J4879" i="1"/>
  <c r="K4877" i="1"/>
  <c r="K4875" i="1"/>
  <c r="I4874" i="1"/>
  <c r="P4874" i="1" s="1"/>
  <c r="J4872" i="1"/>
  <c r="I4871" i="1"/>
  <c r="P4871" i="1" s="1"/>
  <c r="I4867" i="1"/>
  <c r="P4867" i="1" s="1"/>
  <c r="J4860" i="1"/>
  <c r="I4856" i="1"/>
  <c r="P4856" i="1" s="1"/>
  <c r="J4849" i="1"/>
  <c r="I4847" i="1"/>
  <c r="P4847" i="1" s="1"/>
  <c r="I4842" i="1"/>
  <c r="P4842" i="1" s="1"/>
  <c r="I4838" i="1"/>
  <c r="P4838" i="1" s="1"/>
  <c r="K4837" i="1"/>
  <c r="I4833" i="1"/>
  <c r="P4833" i="1" s="1"/>
  <c r="J4830" i="1"/>
  <c r="M4830" i="1" s="1"/>
  <c r="K4828" i="1"/>
  <c r="L4828" i="1" s="1"/>
  <c r="I4810" i="1"/>
  <c r="P4810" i="1" s="1"/>
  <c r="I4807" i="1"/>
  <c r="P4807" i="1" s="1"/>
  <c r="K4802" i="1"/>
  <c r="K4800" i="1"/>
  <c r="I4799" i="1"/>
  <c r="P4799" i="1" s="1"/>
  <c r="J4798" i="1"/>
  <c r="J4787" i="1"/>
  <c r="I4784" i="1"/>
  <c r="P4784" i="1" s="1"/>
  <c r="I4782" i="1"/>
  <c r="P4782" i="1" s="1"/>
  <c r="I4774" i="1"/>
  <c r="P4774" i="1" s="1"/>
  <c r="J4770" i="1"/>
  <c r="K4765" i="1"/>
  <c r="M4765" i="1" s="1"/>
  <c r="J4761" i="1"/>
  <c r="J4755" i="1"/>
  <c r="I4753" i="1"/>
  <c r="P4753" i="1" s="1"/>
  <c r="J4740" i="1"/>
  <c r="I4731" i="1"/>
  <c r="P4731" i="1" s="1"/>
  <c r="J4729" i="1"/>
  <c r="K4725" i="1"/>
  <c r="K4718" i="1"/>
  <c r="I4713" i="1"/>
  <c r="P4713" i="1" s="1"/>
  <c r="K4711" i="1"/>
  <c r="I4709" i="1"/>
  <c r="P4709" i="1" s="1"/>
  <c r="J4705" i="1"/>
  <c r="I4696" i="1"/>
  <c r="P4696" i="1" s="1"/>
  <c r="J4692" i="1"/>
  <c r="M4692" i="1" s="1"/>
  <c r="K4681" i="1"/>
  <c r="K4677" i="1"/>
  <c r="I4675" i="1"/>
  <c r="P4675" i="1" s="1"/>
  <c r="J4671" i="1"/>
  <c r="I4669" i="1"/>
  <c r="P4669" i="1" s="1"/>
  <c r="K4667" i="1"/>
  <c r="I4660" i="1"/>
  <c r="P4660" i="1" s="1"/>
  <c r="K4656" i="1"/>
  <c r="J4653" i="1"/>
  <c r="I4652" i="1"/>
  <c r="P4652" i="1" s="1"/>
  <c r="J4650" i="1"/>
  <c r="K4648" i="1"/>
  <c r="J4645" i="1"/>
  <c r="K4640" i="1"/>
  <c r="J4636" i="1"/>
  <c r="I4621" i="1"/>
  <c r="P4621" i="1" s="1"/>
  <c r="K4618" i="1"/>
  <c r="I4599" i="1"/>
  <c r="P4599" i="1" s="1"/>
  <c r="I4588" i="1"/>
  <c r="P4588" i="1" s="1"/>
  <c r="L4584" i="1"/>
  <c r="J4578" i="1"/>
  <c r="J4576" i="1"/>
  <c r="K4568" i="1"/>
  <c r="K4567" i="1"/>
  <c r="K4564" i="1"/>
  <c r="K4560" i="1"/>
  <c r="K4555" i="1"/>
  <c r="J4553" i="1"/>
  <c r="I4547" i="1"/>
  <c r="P4547" i="1" s="1"/>
  <c r="I4533" i="1"/>
  <c r="P4533" i="1" s="1"/>
  <c r="K4517" i="1"/>
  <c r="I4511" i="1"/>
  <c r="P4511" i="1" s="1"/>
  <c r="J4497" i="1"/>
  <c r="I4494" i="1"/>
  <c r="P4494" i="1" s="1"/>
  <c r="I4490" i="1"/>
  <c r="P4490" i="1" s="1"/>
  <c r="J4488" i="1"/>
  <c r="J4480" i="1"/>
  <c r="J4474" i="1"/>
  <c r="J4469" i="1"/>
  <c r="J4465" i="1"/>
  <c r="I4464" i="1"/>
  <c r="P4464" i="1" s="1"/>
  <c r="K4455" i="1"/>
  <c r="J4451" i="1"/>
  <c r="I4450" i="1"/>
  <c r="P4450" i="1" s="1"/>
  <c r="K4446" i="1"/>
  <c r="K4445" i="1"/>
  <c r="I4439" i="1"/>
  <c r="K4434" i="1"/>
  <c r="K4433" i="1"/>
  <c r="K4419" i="1"/>
  <c r="I4415" i="1"/>
  <c r="P4415" i="1" s="1"/>
  <c r="I4410" i="1"/>
  <c r="P4410" i="1" s="1"/>
  <c r="J4408" i="1"/>
  <c r="L4408" i="1" s="1"/>
  <c r="K4406" i="1"/>
  <c r="M4406" i="1" s="1"/>
  <c r="K4404" i="1"/>
  <c r="K4402" i="1"/>
  <c r="J4391" i="1"/>
  <c r="K4385" i="1"/>
  <c r="L4385" i="1" s="1"/>
  <c r="J4384" i="1"/>
  <c r="L4384" i="1" s="1"/>
  <c r="I4382" i="1"/>
  <c r="P4382" i="1" s="1"/>
  <c r="K4378" i="1"/>
  <c r="I4373" i="1"/>
  <c r="P4373" i="1" s="1"/>
  <c r="I4370" i="1"/>
  <c r="P4370" i="1" s="1"/>
  <c r="K4366" i="1"/>
  <c r="I4365" i="1"/>
  <c r="P4365" i="1" s="1"/>
  <c r="I4361" i="1"/>
  <c r="P4361" i="1" s="1"/>
  <c r="I4359" i="1"/>
  <c r="P4359" i="1" s="1"/>
  <c r="K4354" i="1"/>
  <c r="K4351" i="1"/>
  <c r="K4350" i="1"/>
  <c r="K4348" i="1"/>
  <c r="K4346" i="1"/>
  <c r="J4341" i="1"/>
  <c r="K4340" i="1"/>
  <c r="M4340" i="1" s="1"/>
  <c r="I4337" i="1"/>
  <c r="P4337" i="1" s="1"/>
  <c r="I4320" i="1"/>
  <c r="P4320" i="1" s="1"/>
  <c r="I4315" i="1"/>
  <c r="P4315" i="1" s="1"/>
  <c r="K4310" i="1"/>
  <c r="M4310" i="1" s="1"/>
  <c r="I4301" i="1"/>
  <c r="P4301" i="1" s="1"/>
  <c r="I4294" i="1"/>
  <c r="P4294" i="1" s="1"/>
  <c r="K4290" i="1"/>
  <c r="M4290" i="1" s="1"/>
  <c r="J4288" i="1"/>
  <c r="K4276" i="1"/>
  <c r="J4274" i="1"/>
  <c r="K4269" i="1"/>
  <c r="J4268" i="1"/>
  <c r="J4265" i="1"/>
  <c r="I4256" i="1"/>
  <c r="P4256" i="1" s="1"/>
  <c r="I4254" i="1"/>
  <c r="P4254" i="1" s="1"/>
  <c r="K4247" i="1"/>
  <c r="M4247" i="1" s="1"/>
  <c r="I4241" i="1"/>
  <c r="P4241" i="1" s="1"/>
  <c r="K4233" i="1"/>
  <c r="I4231" i="1"/>
  <c r="P4231" i="1" s="1"/>
  <c r="I4227" i="1"/>
  <c r="P4227" i="1" s="1"/>
  <c r="J4221" i="1"/>
  <c r="J4220" i="1"/>
  <c r="I4215" i="1"/>
  <c r="P4215" i="1" s="1"/>
  <c r="K4214" i="1"/>
  <c r="M4214" i="1" s="1"/>
  <c r="K4204" i="1"/>
  <c r="K4199" i="1"/>
  <c r="I4193" i="1"/>
  <c r="P4193" i="1" s="1"/>
  <c r="I4187" i="1"/>
  <c r="P4187" i="1" s="1"/>
  <c r="K4185" i="1"/>
  <c r="L4185" i="1" s="1"/>
  <c r="J4184" i="1"/>
  <c r="I4180" i="1"/>
  <c r="P4180" i="1" s="1"/>
  <c r="K4178" i="1"/>
  <c r="I4162" i="1"/>
  <c r="P4162" i="1" s="1"/>
  <c r="I4160" i="1"/>
  <c r="P4160" i="1" s="1"/>
  <c r="J4158" i="1"/>
  <c r="I4152" i="1"/>
  <c r="P4152" i="1" s="1"/>
  <c r="I4145" i="1"/>
  <c r="P4145" i="1" s="1"/>
  <c r="J4136" i="1"/>
  <c r="I4129" i="1"/>
  <c r="P4129" i="1" s="1"/>
  <c r="I4124" i="1"/>
  <c r="P4124" i="1" s="1"/>
  <c r="I4122" i="1"/>
  <c r="P4122" i="1" s="1"/>
  <c r="I4116" i="1"/>
  <c r="P4116" i="1" s="1"/>
  <c r="J4101" i="1"/>
  <c r="I4093" i="1"/>
  <c r="P4093" i="1" s="1"/>
  <c r="J4089" i="1"/>
  <c r="I4081" i="1"/>
  <c r="P4081" i="1" s="1"/>
  <c r="J4077" i="1"/>
  <c r="K4074" i="1"/>
  <c r="I4071" i="1"/>
  <c r="P4071" i="1" s="1"/>
  <c r="J4069" i="1"/>
  <c r="I4054" i="1"/>
  <c r="P4054" i="1" s="1"/>
  <c r="I4050" i="1"/>
  <c r="P4050" i="1" s="1"/>
  <c r="K4041" i="1"/>
  <c r="J4034" i="1"/>
  <c r="J4027" i="1"/>
  <c r="K4022" i="1"/>
  <c r="I4021" i="1"/>
  <c r="P4021" i="1" s="1"/>
  <c r="K4019" i="1"/>
  <c r="M4019" i="1" s="1"/>
  <c r="J4015" i="1"/>
  <c r="K4007" i="1"/>
  <c r="M4007" i="1" s="1"/>
  <c r="J4005" i="1"/>
  <c r="I4003" i="1"/>
  <c r="P4003" i="1" s="1"/>
  <c r="I3999" i="1"/>
  <c r="P3999" i="1" s="1"/>
  <c r="I3993" i="1"/>
  <c r="P3993" i="1" s="1"/>
  <c r="I3991" i="1"/>
  <c r="P3991" i="1" s="1"/>
  <c r="J3979" i="1"/>
  <c r="I3977" i="1"/>
  <c r="P3977" i="1" s="1"/>
  <c r="K3975" i="1"/>
  <c r="K3972" i="1"/>
  <c r="I3970" i="1"/>
  <c r="P3970" i="1" s="1"/>
  <c r="K3967" i="1"/>
  <c r="K3964" i="1"/>
  <c r="I3962" i="1"/>
  <c r="P3962" i="1" s="1"/>
  <c r="I3960" i="1"/>
  <c r="P3960" i="1" s="1"/>
  <c r="K3958" i="1"/>
  <c r="J3939" i="1"/>
  <c r="I3932" i="1"/>
  <c r="P3932" i="1" s="1"/>
  <c r="P3921" i="1"/>
  <c r="K3915" i="1"/>
  <c r="I3892" i="1"/>
  <c r="P3892" i="1" s="1"/>
  <c r="J3887" i="1"/>
  <c r="J3883" i="1"/>
  <c r="K3874" i="1"/>
  <c r="K3848" i="1"/>
  <c r="J3846" i="1"/>
  <c r="K3846" i="1"/>
  <c r="K3840" i="1"/>
  <c r="I3833" i="1"/>
  <c r="P3833" i="1" s="1"/>
  <c r="I3809" i="1"/>
  <c r="P3809" i="1" s="1"/>
  <c r="J3799" i="1"/>
  <c r="I3793" i="1"/>
  <c r="P3793" i="1" s="1"/>
  <c r="I3789" i="1"/>
  <c r="I3780" i="1"/>
  <c r="P3780" i="1" s="1"/>
  <c r="L3771" i="1"/>
  <c r="I3765" i="1"/>
  <c r="P3765" i="1" s="1"/>
  <c r="I3755" i="1"/>
  <c r="P3755" i="1" s="1"/>
  <c r="K3746" i="1"/>
  <c r="J3735" i="1"/>
  <c r="J3732" i="1"/>
  <c r="I3728" i="1"/>
  <c r="P3728" i="1" s="1"/>
  <c r="J3710" i="1"/>
  <c r="J3706" i="1"/>
  <c r="K3702" i="1"/>
  <c r="J3693" i="1"/>
  <c r="L3693" i="1" s="1"/>
  <c r="J3671" i="1"/>
  <c r="I3658" i="1"/>
  <c r="P3658" i="1" s="1"/>
  <c r="K3648" i="1"/>
  <c r="K3634" i="1"/>
  <c r="J3623" i="1"/>
  <c r="J3614" i="1"/>
  <c r="K3614" i="1"/>
  <c r="J3601" i="1"/>
  <c r="J3593" i="1"/>
  <c r="I3568" i="1"/>
  <c r="P3568" i="1" s="1"/>
  <c r="J3565" i="1"/>
  <c r="K3502" i="1"/>
  <c r="I3498" i="1"/>
  <c r="P3498" i="1" s="1"/>
  <c r="I3469" i="1"/>
  <c r="P3469" i="1" s="1"/>
  <c r="P3465" i="1"/>
  <c r="I3454" i="1"/>
  <c r="P3454" i="1" s="1"/>
  <c r="J3437" i="1"/>
  <c r="I3424" i="1"/>
  <c r="P3424" i="1" s="1"/>
  <c r="I3389" i="1"/>
  <c r="P3389" i="1" s="1"/>
  <c r="K3371" i="1"/>
  <c r="J3362" i="1"/>
  <c r="K3362" i="1"/>
  <c r="I3344" i="1"/>
  <c r="P3344" i="1" s="1"/>
  <c r="K3333" i="1"/>
  <c r="I3330" i="1"/>
  <c r="P3330" i="1" s="1"/>
  <c r="I3310" i="1"/>
  <c r="P3310" i="1" s="1"/>
  <c r="I3273" i="1"/>
  <c r="P3273" i="1" s="1"/>
  <c r="I3213" i="1"/>
  <c r="P3213" i="1" s="1"/>
  <c r="K3194" i="1"/>
  <c r="K3094" i="1"/>
  <c r="J3094" i="1"/>
  <c r="I3025" i="1"/>
  <c r="P3025" i="1" s="1"/>
  <c r="I3005" i="1"/>
  <c r="P3005" i="1" s="1"/>
  <c r="K2910" i="1"/>
  <c r="J2910" i="1"/>
  <c r="J2902" i="1"/>
  <c r="K2902" i="1"/>
  <c r="J2793" i="1"/>
  <c r="K2793" i="1"/>
  <c r="I2786" i="1"/>
  <c r="P2786" i="1" s="1"/>
  <c r="I2736" i="1"/>
  <c r="P2736" i="1" s="1"/>
  <c r="K2706" i="1"/>
  <c r="J2706" i="1"/>
  <c r="I2684" i="1"/>
  <c r="P2684" i="1" s="1"/>
  <c r="K2653" i="1"/>
  <c r="I2537" i="1"/>
  <c r="P2537" i="1" s="1"/>
  <c r="I2533" i="1"/>
  <c r="P2533" i="1" s="1"/>
  <c r="K2520" i="1"/>
  <c r="J2520" i="1"/>
  <c r="K2410" i="1"/>
  <c r="J2392" i="1"/>
  <c r="K2392" i="1"/>
  <c r="J2187" i="1"/>
  <c r="K2187" i="1"/>
  <c r="I1480" i="1"/>
  <c r="P1480" i="1" s="1"/>
  <c r="K3618" i="1"/>
  <c r="I3616" i="1"/>
  <c r="P3616" i="1" s="1"/>
  <c r="K3605" i="1"/>
  <c r="I3587" i="1"/>
  <c r="P3587" i="1" s="1"/>
  <c r="K3570" i="1"/>
  <c r="J3568" i="1"/>
  <c r="I3562" i="1"/>
  <c r="P3562" i="1" s="1"/>
  <c r="I3533" i="1"/>
  <c r="P3533" i="1" s="1"/>
  <c r="K3531" i="1"/>
  <c r="K3498" i="1"/>
  <c r="J3496" i="1"/>
  <c r="K3494" i="1"/>
  <c r="L3494" i="1" s="1"/>
  <c r="I3486" i="1"/>
  <c r="P3486" i="1" s="1"/>
  <c r="J3484" i="1"/>
  <c r="K3482" i="1"/>
  <c r="I3478" i="1"/>
  <c r="P3478" i="1" s="1"/>
  <c r="I3474" i="1"/>
  <c r="P3474" i="1" s="1"/>
  <c r="J3472" i="1"/>
  <c r="K3470" i="1"/>
  <c r="K3453" i="1"/>
  <c r="I3447" i="1"/>
  <c r="P3447" i="1" s="1"/>
  <c r="K3428" i="1"/>
  <c r="L3428" i="1" s="1"/>
  <c r="J3422" i="1"/>
  <c r="K3418" i="1"/>
  <c r="L3418" i="1" s="1"/>
  <c r="K3387" i="1"/>
  <c r="I3368" i="1"/>
  <c r="P3368" i="1" s="1"/>
  <c r="I3366" i="1"/>
  <c r="P3366" i="1" s="1"/>
  <c r="I3355" i="1"/>
  <c r="P3355" i="1" s="1"/>
  <c r="I3348" i="1"/>
  <c r="P3348" i="1" s="1"/>
  <c r="K3339" i="1"/>
  <c r="K3334" i="1"/>
  <c r="J3330" i="1"/>
  <c r="K3310" i="1"/>
  <c r="M3310" i="1" s="1"/>
  <c r="I3294" i="1"/>
  <c r="P3294" i="1" s="1"/>
  <c r="J3275" i="1"/>
  <c r="K3267" i="1"/>
  <c r="J3265" i="1"/>
  <c r="I3246" i="1"/>
  <c r="P3246" i="1" s="1"/>
  <c r="I3243" i="1"/>
  <c r="P3243" i="1" s="1"/>
  <c r="M3241" i="1"/>
  <c r="J3223" i="1"/>
  <c r="K3213" i="1"/>
  <c r="J3208" i="1"/>
  <c r="K3171" i="1"/>
  <c r="I3164" i="1"/>
  <c r="P3164" i="1" s="1"/>
  <c r="I3161" i="1"/>
  <c r="P3161" i="1" s="1"/>
  <c r="I3134" i="1"/>
  <c r="P3134" i="1" s="1"/>
  <c r="J3127" i="1"/>
  <c r="I3125" i="1"/>
  <c r="P3125" i="1" s="1"/>
  <c r="I3123" i="1"/>
  <c r="P3123" i="1" s="1"/>
  <c r="J3112" i="1"/>
  <c r="J3110" i="1"/>
  <c r="J3107" i="1"/>
  <c r="J3103" i="1"/>
  <c r="I3099" i="1"/>
  <c r="P3099" i="1" s="1"/>
  <c r="I3092" i="1"/>
  <c r="P3092" i="1" s="1"/>
  <c r="J3076" i="1"/>
  <c r="J3074" i="1"/>
  <c r="J3065" i="1"/>
  <c r="I3058" i="1"/>
  <c r="P3058" i="1" s="1"/>
  <c r="I3056" i="1"/>
  <c r="P3056" i="1" s="1"/>
  <c r="K3054" i="1"/>
  <c r="K3048" i="1"/>
  <c r="I3045" i="1"/>
  <c r="P3045" i="1" s="1"/>
  <c r="K3041" i="1"/>
  <c r="I3039" i="1"/>
  <c r="P3039" i="1" s="1"/>
  <c r="I3027" i="1"/>
  <c r="P3027" i="1" s="1"/>
  <c r="I3019" i="1"/>
  <c r="P3019" i="1" s="1"/>
  <c r="I3015" i="1"/>
  <c r="P3015" i="1" s="1"/>
  <c r="J3005" i="1"/>
  <c r="K3000" i="1"/>
  <c r="L3000" i="1" s="1"/>
  <c r="J2999" i="1"/>
  <c r="J2997" i="1"/>
  <c r="M2997" i="1" s="1"/>
  <c r="J2993" i="1"/>
  <c r="I2984" i="1"/>
  <c r="P2984" i="1" s="1"/>
  <c r="K2982" i="1"/>
  <c r="M2977" i="1"/>
  <c r="K2963" i="1"/>
  <c r="K2957" i="1"/>
  <c r="I2942" i="1"/>
  <c r="P2942" i="1" s="1"/>
  <c r="K2940" i="1"/>
  <c r="J2939" i="1"/>
  <c r="I2937" i="1"/>
  <c r="P2937" i="1" s="1"/>
  <c r="I2935" i="1"/>
  <c r="P2935" i="1" s="1"/>
  <c r="I2933" i="1"/>
  <c r="P2933" i="1" s="1"/>
  <c r="I2931" i="1"/>
  <c r="P2931" i="1" s="1"/>
  <c r="K2922" i="1"/>
  <c r="I2912" i="1"/>
  <c r="P2912" i="1" s="1"/>
  <c r="I2906" i="1"/>
  <c r="P2906" i="1" s="1"/>
  <c r="J2877" i="1"/>
  <c r="K2852" i="1"/>
  <c r="J2851" i="1"/>
  <c r="J2848" i="1"/>
  <c r="K2840" i="1"/>
  <c r="J2839" i="1"/>
  <c r="L2801" i="1"/>
  <c r="J2800" i="1"/>
  <c r="I2780" i="1"/>
  <c r="P2780" i="1" s="1"/>
  <c r="I2775" i="1"/>
  <c r="P2775" i="1" s="1"/>
  <c r="J2762" i="1"/>
  <c r="I2760" i="1"/>
  <c r="P2760" i="1" s="1"/>
  <c r="I2757" i="1"/>
  <c r="P2757" i="1" s="1"/>
  <c r="I2754" i="1"/>
  <c r="P2754" i="1" s="1"/>
  <c r="M2752" i="1"/>
  <c r="I2748" i="1"/>
  <c r="P2748" i="1" s="1"/>
  <c r="J2736" i="1"/>
  <c r="J2719" i="1"/>
  <c r="K2708" i="1"/>
  <c r="I2693" i="1"/>
  <c r="P2693" i="1" s="1"/>
  <c r="J2691" i="1"/>
  <c r="J2684" i="1"/>
  <c r="K2684" i="1"/>
  <c r="J2642" i="1"/>
  <c r="I2635" i="1"/>
  <c r="P2635" i="1" s="1"/>
  <c r="J2624" i="1"/>
  <c r="I2585" i="1"/>
  <c r="P2585" i="1" s="1"/>
  <c r="I2567" i="1"/>
  <c r="P2567" i="1" s="1"/>
  <c r="J2550" i="1"/>
  <c r="K2550" i="1"/>
  <c r="J2537" i="1"/>
  <c r="K2537" i="1"/>
  <c r="K2533" i="1"/>
  <c r="I2502" i="1"/>
  <c r="P2502" i="1" s="1"/>
  <c r="K2479" i="1"/>
  <c r="I2474" i="1"/>
  <c r="P2474" i="1" s="1"/>
  <c r="K2472" i="1"/>
  <c r="I2426" i="1"/>
  <c r="P2426" i="1" s="1"/>
  <c r="I2424" i="1"/>
  <c r="P2424" i="1" s="1"/>
  <c r="J2415" i="1"/>
  <c r="K2415" i="1"/>
  <c r="K2396" i="1"/>
  <c r="I2390" i="1"/>
  <c r="P2390" i="1" s="1"/>
  <c r="I2362" i="1"/>
  <c r="P2362" i="1" s="1"/>
  <c r="I2344" i="1"/>
  <c r="P2344" i="1" s="1"/>
  <c r="K2326" i="1"/>
  <c r="J2326" i="1"/>
  <c r="I2301" i="1"/>
  <c r="P2301" i="1" s="1"/>
  <c r="J2277" i="1"/>
  <c r="K2277" i="1"/>
  <c r="I2266" i="1"/>
  <c r="P2266" i="1" s="1"/>
  <c r="K2249" i="1"/>
  <c r="I2128" i="1"/>
  <c r="P2128" i="1" s="1"/>
  <c r="I2123" i="1"/>
  <c r="P2123" i="1" s="1"/>
  <c r="K2116" i="1"/>
  <c r="I1960" i="1"/>
  <c r="P1960" i="1" s="1"/>
  <c r="J1941" i="1"/>
  <c r="K1941" i="1"/>
  <c r="I1731" i="1"/>
  <c r="P1731" i="1" s="1"/>
  <c r="I1701" i="1"/>
  <c r="P1701" i="1" s="1"/>
  <c r="I1627" i="1"/>
  <c r="P1627" i="1" s="1"/>
  <c r="I1227" i="1"/>
  <c r="P1227" i="1" s="1"/>
  <c r="J3325" i="1"/>
  <c r="I3319" i="1"/>
  <c r="P3319" i="1" s="1"/>
  <c r="I3300" i="1"/>
  <c r="P3300" i="1" s="1"/>
  <c r="J3294" i="1"/>
  <c r="I3282" i="1"/>
  <c r="P3282" i="1" s="1"/>
  <c r="I3259" i="1"/>
  <c r="P3259" i="1" s="1"/>
  <c r="I3248" i="1"/>
  <c r="P3248" i="1" s="1"/>
  <c r="J3246" i="1"/>
  <c r="I3221" i="1"/>
  <c r="P3221" i="1" s="1"/>
  <c r="I3217" i="1"/>
  <c r="P3217" i="1" s="1"/>
  <c r="K3195" i="1"/>
  <c r="J3191" i="1"/>
  <c r="J3134" i="1"/>
  <c r="K3123" i="1"/>
  <c r="K3099" i="1"/>
  <c r="J3045" i="1"/>
  <c r="J3043" i="1"/>
  <c r="K3027" i="1"/>
  <c r="I3021" i="1"/>
  <c r="P3021" i="1" s="1"/>
  <c r="J3019" i="1"/>
  <c r="J3007" i="1"/>
  <c r="J2991" i="1"/>
  <c r="K2986" i="1"/>
  <c r="J2984" i="1"/>
  <c r="J2959" i="1"/>
  <c r="I2949" i="1"/>
  <c r="P2949" i="1" s="1"/>
  <c r="K2937" i="1"/>
  <c r="J2935" i="1"/>
  <c r="K2933" i="1"/>
  <c r="K2931" i="1"/>
  <c r="I2929" i="1"/>
  <c r="P2929" i="1" s="1"/>
  <c r="I2920" i="1"/>
  <c r="P2920" i="1" s="1"/>
  <c r="K2912" i="1"/>
  <c r="J2906" i="1"/>
  <c r="I2902" i="1"/>
  <c r="P2902" i="1" s="1"/>
  <c r="J2873" i="1"/>
  <c r="I2825" i="1"/>
  <c r="P2825" i="1" s="1"/>
  <c r="I2818" i="1"/>
  <c r="P2818" i="1" s="1"/>
  <c r="I2813" i="1"/>
  <c r="P2813" i="1" s="1"/>
  <c r="I2771" i="1"/>
  <c r="P2771" i="1" s="1"/>
  <c r="K2757" i="1"/>
  <c r="I2726" i="1"/>
  <c r="P2726" i="1" s="1"/>
  <c r="I2724" i="1"/>
  <c r="P2724" i="1" s="1"/>
  <c r="I2721" i="1"/>
  <c r="P2721" i="1" s="1"/>
  <c r="I2710" i="1"/>
  <c r="P2710" i="1" s="1"/>
  <c r="I2707" i="1"/>
  <c r="P2707" i="1" s="1"/>
  <c r="I2702" i="1"/>
  <c r="P2702" i="1" s="1"/>
  <c r="I2695" i="1"/>
  <c r="P2695" i="1" s="1"/>
  <c r="I2648" i="1"/>
  <c r="P2648" i="1" s="1"/>
  <c r="I2639" i="1"/>
  <c r="P2639" i="1" s="1"/>
  <c r="J2635" i="1"/>
  <c r="K2635" i="1"/>
  <c r="K2633" i="1"/>
  <c r="J2633" i="1"/>
  <c r="K2631" i="1"/>
  <c r="I2622" i="1"/>
  <c r="P2622" i="1" s="1"/>
  <c r="I2614" i="1"/>
  <c r="P2614" i="1" s="1"/>
  <c r="J2606" i="1"/>
  <c r="I2598" i="1"/>
  <c r="P2598" i="1" s="1"/>
  <c r="I2596" i="1"/>
  <c r="P2596" i="1" s="1"/>
  <c r="K2585" i="1"/>
  <c r="I2579" i="1"/>
  <c r="P2579" i="1" s="1"/>
  <c r="I2575" i="1"/>
  <c r="P2575" i="1" s="1"/>
  <c r="J2573" i="1"/>
  <c r="K2573" i="1"/>
  <c r="I2571" i="1"/>
  <c r="P2571" i="1" s="1"/>
  <c r="I2541" i="1"/>
  <c r="P2541" i="1" s="1"/>
  <c r="J2539" i="1"/>
  <c r="I2535" i="1"/>
  <c r="P2535" i="1" s="1"/>
  <c r="I2520" i="1"/>
  <c r="P2520" i="1" s="1"/>
  <c r="I2516" i="1"/>
  <c r="P2516" i="1" s="1"/>
  <c r="I2514" i="1"/>
  <c r="P2514" i="1" s="1"/>
  <c r="J2502" i="1"/>
  <c r="J2495" i="1"/>
  <c r="K2495" i="1"/>
  <c r="J2488" i="1"/>
  <c r="J2474" i="1"/>
  <c r="K2474" i="1"/>
  <c r="J2462" i="1"/>
  <c r="K2462" i="1"/>
  <c r="I2453" i="1"/>
  <c r="P2453" i="1" s="1"/>
  <c r="I2437" i="1"/>
  <c r="P2437" i="1" s="1"/>
  <c r="J2426" i="1"/>
  <c r="K2426" i="1"/>
  <c r="I2392" i="1"/>
  <c r="P2392" i="1" s="1"/>
  <c r="I2355" i="1"/>
  <c r="P2355" i="1" s="1"/>
  <c r="J2294" i="1"/>
  <c r="I2289" i="1"/>
  <c r="P2289" i="1" s="1"/>
  <c r="K2252" i="1"/>
  <c r="J2252" i="1"/>
  <c r="I2201" i="1"/>
  <c r="P2201" i="1" s="1"/>
  <c r="I2142" i="1"/>
  <c r="P2142" i="1" s="1"/>
  <c r="I2093" i="1"/>
  <c r="P2093" i="1" s="1"/>
  <c r="J2082" i="1"/>
  <c r="J1995" i="1"/>
  <c r="K1995" i="1"/>
  <c r="I1862" i="1"/>
  <c r="P1862" i="1" s="1"/>
  <c r="J1782" i="1"/>
  <c r="K1782" i="1"/>
  <c r="K1694" i="1"/>
  <c r="J1694" i="1"/>
  <c r="I1636" i="1"/>
  <c r="P1636" i="1" s="1"/>
  <c r="J1601" i="1"/>
  <c r="I1543" i="1"/>
  <c r="P1543" i="1" s="1"/>
  <c r="I1342" i="1"/>
  <c r="P1342" i="1" s="1"/>
  <c r="K1131" i="1"/>
  <c r="M3617" i="1"/>
  <c r="I3610" i="1"/>
  <c r="P3610" i="1" s="1"/>
  <c r="I3602" i="1"/>
  <c r="P3602" i="1" s="1"/>
  <c r="I3575" i="1"/>
  <c r="P3575" i="1" s="1"/>
  <c r="J3560" i="1"/>
  <c r="J3552" i="1"/>
  <c r="I3546" i="1"/>
  <c r="P3546" i="1" s="1"/>
  <c r="I3544" i="1"/>
  <c r="P3544" i="1" s="1"/>
  <c r="K3527" i="1"/>
  <c r="L3527" i="1" s="1"/>
  <c r="I3523" i="1"/>
  <c r="P3523" i="1" s="1"/>
  <c r="K3515" i="1"/>
  <c r="M3515" i="1" s="1"/>
  <c r="I3457" i="1"/>
  <c r="P3457" i="1" s="1"/>
  <c r="K3450" i="1"/>
  <c r="I3435" i="1"/>
  <c r="P3435" i="1" s="1"/>
  <c r="J3431" i="1"/>
  <c r="J3424" i="1"/>
  <c r="J3407" i="1"/>
  <c r="K3403" i="1"/>
  <c r="I3401" i="1"/>
  <c r="P3401" i="1" s="1"/>
  <c r="K3397" i="1"/>
  <c r="J3392" i="1"/>
  <c r="K3373" i="1"/>
  <c r="K3307" i="1"/>
  <c r="I3305" i="1"/>
  <c r="P3305" i="1" s="1"/>
  <c r="J3292" i="1"/>
  <c r="I3290" i="1"/>
  <c r="P3290" i="1" s="1"/>
  <c r="I3284" i="1"/>
  <c r="P3284" i="1" s="1"/>
  <c r="J3270" i="1"/>
  <c r="M3270" i="1" s="1"/>
  <c r="I3257" i="1"/>
  <c r="P3257" i="1" s="1"/>
  <c r="K3250" i="1"/>
  <c r="K3234" i="1"/>
  <c r="J3228" i="1"/>
  <c r="I3226" i="1"/>
  <c r="P3226" i="1" s="1"/>
  <c r="J3219" i="1"/>
  <c r="J3215" i="1"/>
  <c r="I3200" i="1"/>
  <c r="P3200" i="1" s="1"/>
  <c r="K3198" i="1"/>
  <c r="I3183" i="1"/>
  <c r="P3183" i="1" s="1"/>
  <c r="J3167" i="1"/>
  <c r="I3158" i="1"/>
  <c r="P3158" i="1" s="1"/>
  <c r="J3155" i="1"/>
  <c r="J3146" i="1"/>
  <c r="I3124" i="1"/>
  <c r="P3124" i="1" s="1"/>
  <c r="J3088" i="1"/>
  <c r="J3086" i="1"/>
  <c r="I3084" i="1"/>
  <c r="P3084" i="1" s="1"/>
  <c r="J3083" i="1"/>
  <c r="J3081" i="1"/>
  <c r="K3070" i="1"/>
  <c r="L3070" i="1" s="1"/>
  <c r="I3068" i="1"/>
  <c r="P3068" i="1" s="1"/>
  <c r="I3064" i="1"/>
  <c r="P3064" i="1" s="1"/>
  <c r="I3032" i="1"/>
  <c r="P3032" i="1" s="1"/>
  <c r="K3023" i="1"/>
  <c r="I3013" i="1"/>
  <c r="P3013" i="1" s="1"/>
  <c r="I3009" i="1"/>
  <c r="P3009" i="1" s="1"/>
  <c r="I3002" i="1"/>
  <c r="P3002" i="1" s="1"/>
  <c r="I2979" i="1"/>
  <c r="P2979" i="1" s="1"/>
  <c r="I2938" i="1"/>
  <c r="P2938" i="1" s="1"/>
  <c r="K2927" i="1"/>
  <c r="I2925" i="1"/>
  <c r="P2925" i="1" s="1"/>
  <c r="I2918" i="1"/>
  <c r="P2918" i="1" s="1"/>
  <c r="K2908" i="1"/>
  <c r="I2898" i="1"/>
  <c r="P2898" i="1" s="1"/>
  <c r="J2896" i="1"/>
  <c r="I2890" i="1"/>
  <c r="P2890" i="1" s="1"/>
  <c r="J2887" i="1"/>
  <c r="I2860" i="1"/>
  <c r="P2860" i="1" s="1"/>
  <c r="J2858" i="1"/>
  <c r="J2856" i="1"/>
  <c r="J2803" i="1"/>
  <c r="I2794" i="1"/>
  <c r="P2794" i="1" s="1"/>
  <c r="K2778" i="1"/>
  <c r="I2774" i="1"/>
  <c r="P2774" i="1" s="1"/>
  <c r="J2767" i="1"/>
  <c r="I2765" i="1"/>
  <c r="P2765" i="1" s="1"/>
  <c r="J2750" i="1"/>
  <c r="I2745" i="1"/>
  <c r="P2745" i="1" s="1"/>
  <c r="I2743" i="1"/>
  <c r="P2743" i="1" s="1"/>
  <c r="I2741" i="1"/>
  <c r="P2741" i="1" s="1"/>
  <c r="J2713" i="1"/>
  <c r="I2699" i="1"/>
  <c r="P2699" i="1" s="1"/>
  <c r="K2697" i="1"/>
  <c r="J2686" i="1"/>
  <c r="K2677" i="1"/>
  <c r="L2677" i="1" s="1"/>
  <c r="I2672" i="1"/>
  <c r="P2672" i="1" s="1"/>
  <c r="K2670" i="1"/>
  <c r="I2666" i="1"/>
  <c r="P2666" i="1" s="1"/>
  <c r="I2649" i="1"/>
  <c r="P2649" i="1" s="1"/>
  <c r="J2628" i="1"/>
  <c r="K2628" i="1"/>
  <c r="I2625" i="1"/>
  <c r="P2625" i="1" s="1"/>
  <c r="I2600" i="1"/>
  <c r="P2600" i="1" s="1"/>
  <c r="I2591" i="1"/>
  <c r="P2591" i="1" s="1"/>
  <c r="I2578" i="1"/>
  <c r="P2578" i="1" s="1"/>
  <c r="M2576" i="1"/>
  <c r="J2524" i="1"/>
  <c r="K2524" i="1"/>
  <c r="J2522" i="1"/>
  <c r="K2522" i="1"/>
  <c r="I2507" i="1"/>
  <c r="P2507" i="1" s="1"/>
  <c r="K2497" i="1"/>
  <c r="J2497" i="1"/>
  <c r="I2492" i="1"/>
  <c r="P2492" i="1" s="1"/>
  <c r="J2481" i="1"/>
  <c r="L2481" i="1" s="1"/>
  <c r="I2471" i="1"/>
  <c r="P2471" i="1" s="1"/>
  <c r="I2466" i="1"/>
  <c r="P2466" i="1" s="1"/>
  <c r="J2450" i="1"/>
  <c r="K2445" i="1"/>
  <c r="I2443" i="1"/>
  <c r="P2443" i="1" s="1"/>
  <c r="K2439" i="1"/>
  <c r="L2439" i="1" s="1"/>
  <c r="J2357" i="1"/>
  <c r="K2357" i="1"/>
  <c r="J2336" i="1"/>
  <c r="K2336" i="1"/>
  <c r="J2328" i="1"/>
  <c r="K2328" i="1"/>
  <c r="K2317" i="1"/>
  <c r="J2317" i="1"/>
  <c r="M2309" i="1"/>
  <c r="K2086" i="1"/>
  <c r="J2086" i="1"/>
  <c r="I2061" i="1"/>
  <c r="P2061" i="1" s="1"/>
  <c r="K2026" i="1"/>
  <c r="J2026" i="1"/>
  <c r="K2000" i="1"/>
  <c r="J2000" i="1"/>
  <c r="I1703" i="1"/>
  <c r="P1703" i="1" s="1"/>
  <c r="J1451" i="1"/>
  <c r="K1451" i="1"/>
  <c r="J618" i="1"/>
  <c r="K618" i="1"/>
  <c r="I3646" i="1"/>
  <c r="P3646" i="1" s="1"/>
  <c r="I3640" i="1"/>
  <c r="P3640" i="1" s="1"/>
  <c r="I3615" i="1"/>
  <c r="P3615" i="1" s="1"/>
  <c r="J3612" i="1"/>
  <c r="I3606" i="1"/>
  <c r="P3606" i="1" s="1"/>
  <c r="I3604" i="1"/>
  <c r="P3604" i="1" s="1"/>
  <c r="I3592" i="1"/>
  <c r="P3592" i="1" s="1"/>
  <c r="K3575" i="1"/>
  <c r="I3573" i="1"/>
  <c r="P3573" i="1" s="1"/>
  <c r="K3546" i="1"/>
  <c r="L3546" i="1" s="1"/>
  <c r="J3544" i="1"/>
  <c r="K3542" i="1"/>
  <c r="I3525" i="1"/>
  <c r="P3525" i="1" s="1"/>
  <c r="J3523" i="1"/>
  <c r="I3513" i="1"/>
  <c r="P3513" i="1" s="1"/>
  <c r="I3509" i="1"/>
  <c r="P3509" i="1" s="1"/>
  <c r="K3507" i="1"/>
  <c r="I3503" i="1"/>
  <c r="P3503" i="1" s="1"/>
  <c r="K3466" i="1"/>
  <c r="K3457" i="1"/>
  <c r="I3452" i="1"/>
  <c r="P3452" i="1" s="1"/>
  <c r="K3435" i="1"/>
  <c r="I3419" i="1"/>
  <c r="P3419" i="1" s="1"/>
  <c r="J3390" i="1"/>
  <c r="J3383" i="1"/>
  <c r="K3381" i="1"/>
  <c r="K3351" i="1"/>
  <c r="J3328" i="1"/>
  <c r="I3326" i="1"/>
  <c r="P3326" i="1" s="1"/>
  <c r="J3323" i="1"/>
  <c r="K3315" i="1"/>
  <c r="J3280" i="1"/>
  <c r="I3278" i="1"/>
  <c r="P3278" i="1" s="1"/>
  <c r="I3272" i="1"/>
  <c r="P3272" i="1" s="1"/>
  <c r="I3244" i="1"/>
  <c r="P3244" i="1" s="1"/>
  <c r="I3241" i="1"/>
  <c r="P3241" i="1" s="1"/>
  <c r="K3226" i="1"/>
  <c r="I3212" i="1"/>
  <c r="P3212" i="1" s="1"/>
  <c r="J3204" i="1"/>
  <c r="I3202" i="1"/>
  <c r="P3202" i="1" s="1"/>
  <c r="J3200" i="1"/>
  <c r="I3185" i="1"/>
  <c r="P3185" i="1" s="1"/>
  <c r="K3183" i="1"/>
  <c r="I3176" i="1"/>
  <c r="P3176" i="1" s="1"/>
  <c r="J3158" i="1"/>
  <c r="I3130" i="1"/>
  <c r="P3130" i="1" s="1"/>
  <c r="I3128" i="1"/>
  <c r="P3128" i="1" s="1"/>
  <c r="I3122" i="1"/>
  <c r="P3122" i="1" s="1"/>
  <c r="I3106" i="1"/>
  <c r="P3106" i="1" s="1"/>
  <c r="I3104" i="1"/>
  <c r="P3104" i="1" s="1"/>
  <c r="I3055" i="1"/>
  <c r="P3055" i="1" s="1"/>
  <c r="I3030" i="1"/>
  <c r="P3030" i="1" s="1"/>
  <c r="I3028" i="1"/>
  <c r="P3028" i="1" s="1"/>
  <c r="J3009" i="1"/>
  <c r="I2996" i="1"/>
  <c r="P2996" i="1" s="1"/>
  <c r="I2981" i="1"/>
  <c r="P2981" i="1" s="1"/>
  <c r="K2979" i="1"/>
  <c r="I2977" i="1"/>
  <c r="P2977" i="1" s="1"/>
  <c r="I2975" i="1"/>
  <c r="P2975" i="1" s="1"/>
  <c r="I2973" i="1"/>
  <c r="P2973" i="1" s="1"/>
  <c r="I2971" i="1"/>
  <c r="P2971" i="1" s="1"/>
  <c r="I2969" i="1"/>
  <c r="P2969" i="1" s="1"/>
  <c r="I2962" i="1"/>
  <c r="P2962" i="1" s="1"/>
  <c r="I2946" i="1"/>
  <c r="P2946" i="1" s="1"/>
  <c r="I2928" i="1"/>
  <c r="P2928" i="1" s="1"/>
  <c r="I2909" i="1"/>
  <c r="P2909" i="1" s="1"/>
  <c r="K2898" i="1"/>
  <c r="L2898" i="1" s="1"/>
  <c r="J2894" i="1"/>
  <c r="J2880" i="1"/>
  <c r="I2878" i="1"/>
  <c r="I2870" i="1"/>
  <c r="P2870" i="1" s="1"/>
  <c r="K2862" i="1"/>
  <c r="J2860" i="1"/>
  <c r="I2835" i="1"/>
  <c r="P2835" i="1" s="1"/>
  <c r="I2823" i="1"/>
  <c r="I2816" i="1"/>
  <c r="P2816" i="1" s="1"/>
  <c r="I2811" i="1"/>
  <c r="P2811" i="1" s="1"/>
  <c r="I2801" i="1"/>
  <c r="P2801" i="1" s="1"/>
  <c r="I2789" i="1"/>
  <c r="P2789" i="1" s="1"/>
  <c r="I2783" i="1"/>
  <c r="P2783" i="1" s="1"/>
  <c r="I2779" i="1"/>
  <c r="P2779" i="1" s="1"/>
  <c r="I2776" i="1"/>
  <c r="P2776" i="1" s="1"/>
  <c r="I2758" i="1"/>
  <c r="P2758" i="1" s="1"/>
  <c r="I2755" i="1"/>
  <c r="P2755" i="1" s="1"/>
  <c r="I2752" i="1"/>
  <c r="P2752" i="1" s="1"/>
  <c r="K2745" i="1"/>
  <c r="L2745" i="1" s="1"/>
  <c r="K2733" i="1"/>
  <c r="J2731" i="1"/>
  <c r="J2729" i="1"/>
  <c r="M2729" i="1" s="1"/>
  <c r="I2718" i="1"/>
  <c r="P2718" i="1" s="1"/>
  <c r="I2716" i="1"/>
  <c r="P2716" i="1" s="1"/>
  <c r="J2699" i="1"/>
  <c r="L2699" i="1" s="1"/>
  <c r="I2685" i="1"/>
  <c r="P2685" i="1" s="1"/>
  <c r="I2676" i="1"/>
  <c r="P2676" i="1" s="1"/>
  <c r="I2674" i="1"/>
  <c r="P2674" i="1" s="1"/>
  <c r="J2672" i="1"/>
  <c r="I2668" i="1"/>
  <c r="P2668" i="1" s="1"/>
  <c r="J2666" i="1"/>
  <c r="K2659" i="1"/>
  <c r="J2652" i="1"/>
  <c r="I2611" i="1"/>
  <c r="P2611" i="1" s="1"/>
  <c r="J2600" i="1"/>
  <c r="M2600" i="1" s="1"/>
  <c r="I2576" i="1"/>
  <c r="P2576" i="1" s="1"/>
  <c r="I2568" i="1"/>
  <c r="P2568" i="1" s="1"/>
  <c r="K2564" i="1"/>
  <c r="I2549" i="1"/>
  <c r="P2549" i="1" s="1"/>
  <c r="K2543" i="1"/>
  <c r="J2543" i="1"/>
  <c r="J2507" i="1"/>
  <c r="K2507" i="1"/>
  <c r="I2487" i="1"/>
  <c r="P2487" i="1" s="1"/>
  <c r="J2478" i="1"/>
  <c r="I2468" i="1"/>
  <c r="P2468" i="1" s="1"/>
  <c r="K2466" i="1"/>
  <c r="J2466" i="1"/>
  <c r="K2443" i="1"/>
  <c r="I2428" i="1"/>
  <c r="P2428" i="1" s="1"/>
  <c r="P2416" i="1"/>
  <c r="I2389" i="1"/>
  <c r="P2389" i="1" s="1"/>
  <c r="I2384" i="1"/>
  <c r="P2384" i="1" s="1"/>
  <c r="I2366" i="1"/>
  <c r="P2366" i="1" s="1"/>
  <c r="K2359" i="1"/>
  <c r="J2359" i="1"/>
  <c r="J2348" i="1"/>
  <c r="K2305" i="1"/>
  <c r="J2287" i="1"/>
  <c r="L2271" i="1"/>
  <c r="I2265" i="1"/>
  <c r="P2265" i="1" s="1"/>
  <c r="I2258" i="1"/>
  <c r="P2258" i="1" s="1"/>
  <c r="I2122" i="1"/>
  <c r="P2122" i="1" s="1"/>
  <c r="I2095" i="1"/>
  <c r="P2095" i="1" s="1"/>
  <c r="J2088" i="1"/>
  <c r="K2088" i="1"/>
  <c r="K2064" i="1"/>
  <c r="J2064" i="1"/>
  <c r="J2054" i="1"/>
  <c r="K2054" i="1"/>
  <c r="J1935" i="1"/>
  <c r="K1935" i="1"/>
  <c r="J1904" i="1"/>
  <c r="I1663" i="1"/>
  <c r="P1663" i="1" s="1"/>
  <c r="J1654" i="1"/>
  <c r="J1638" i="1"/>
  <c r="K1638" i="1"/>
  <c r="J1629" i="1"/>
  <c r="K1629" i="1"/>
  <c r="J1470" i="1"/>
  <c r="K1470" i="1"/>
  <c r="K1363" i="1"/>
  <c r="J1363" i="1"/>
  <c r="I1144" i="1"/>
  <c r="P1144" i="1" s="1"/>
  <c r="I669" i="1"/>
  <c r="P669" i="1" s="1"/>
  <c r="I3677" i="1"/>
  <c r="P3677" i="1" s="1"/>
  <c r="J3664" i="1"/>
  <c r="J3640" i="1"/>
  <c r="L3640" i="1" s="1"/>
  <c r="J3636" i="1"/>
  <c r="M3636" i="1" s="1"/>
  <c r="I3630" i="1"/>
  <c r="P3630" i="1" s="1"/>
  <c r="I3628" i="1"/>
  <c r="P3628" i="1" s="1"/>
  <c r="I3619" i="1"/>
  <c r="P3619" i="1" s="1"/>
  <c r="J3608" i="1"/>
  <c r="K3606" i="1"/>
  <c r="M3606" i="1" s="1"/>
  <c r="J3600" i="1"/>
  <c r="J3592" i="1"/>
  <c r="L3592" i="1" s="1"/>
  <c r="I3590" i="1"/>
  <c r="P3590" i="1" s="1"/>
  <c r="I3571" i="1"/>
  <c r="P3571" i="1" s="1"/>
  <c r="I3569" i="1"/>
  <c r="P3569" i="1" s="1"/>
  <c r="I3538" i="1"/>
  <c r="P3538" i="1" s="1"/>
  <c r="J3509" i="1"/>
  <c r="K3503" i="1"/>
  <c r="L3503" i="1" s="1"/>
  <c r="I3497" i="1"/>
  <c r="P3497" i="1" s="1"/>
  <c r="K3495" i="1"/>
  <c r="I3491" i="1"/>
  <c r="P3491" i="1" s="1"/>
  <c r="I3485" i="1"/>
  <c r="P3485" i="1" s="1"/>
  <c r="K3483" i="1"/>
  <c r="I3473" i="1"/>
  <c r="P3473" i="1" s="1"/>
  <c r="J3459" i="1"/>
  <c r="K3452" i="1"/>
  <c r="K3429" i="1"/>
  <c r="I3421" i="1"/>
  <c r="P3421" i="1" s="1"/>
  <c r="J3419" i="1"/>
  <c r="J3412" i="1"/>
  <c r="J3409" i="1"/>
  <c r="I3363" i="1"/>
  <c r="P3363" i="1" s="1"/>
  <c r="J3349" i="1"/>
  <c r="M3349" i="1" s="1"/>
  <c r="J3340" i="1"/>
  <c r="I3338" i="1"/>
  <c r="P3338" i="1" s="1"/>
  <c r="J3335" i="1"/>
  <c r="I3331" i="1"/>
  <c r="P3331" i="1" s="1"/>
  <c r="J3311" i="1"/>
  <c r="K3303" i="1"/>
  <c r="L3303" i="1" s="1"/>
  <c r="J3301" i="1"/>
  <c r="I3288" i="1"/>
  <c r="P3288" i="1" s="1"/>
  <c r="M3281" i="1"/>
  <c r="J3268" i="1"/>
  <c r="I3266" i="1"/>
  <c r="P3266" i="1" s="1"/>
  <c r="K3255" i="1"/>
  <c r="L3255" i="1" s="1"/>
  <c r="I3224" i="1"/>
  <c r="P3224" i="1" s="1"/>
  <c r="J3212" i="1"/>
  <c r="K3202" i="1"/>
  <c r="I3194" i="1"/>
  <c r="P3194" i="1" s="1"/>
  <c r="J3187" i="1"/>
  <c r="I3181" i="1"/>
  <c r="P3181" i="1" s="1"/>
  <c r="I3174" i="1"/>
  <c r="P3174" i="1" s="1"/>
  <c r="I3170" i="1"/>
  <c r="P3170" i="1" s="1"/>
  <c r="K3165" i="1"/>
  <c r="K3162" i="1"/>
  <c r="K3130" i="1"/>
  <c r="J3122" i="1"/>
  <c r="I3113" i="1"/>
  <c r="P3113" i="1" s="1"/>
  <c r="I3111" i="1"/>
  <c r="P3111" i="1" s="1"/>
  <c r="K3106" i="1"/>
  <c r="I3098" i="1"/>
  <c r="P3098" i="1" s="1"/>
  <c r="J3079" i="1"/>
  <c r="M3079" i="1" s="1"/>
  <c r="I3077" i="1"/>
  <c r="P3077" i="1" s="1"/>
  <c r="K3066" i="1"/>
  <c r="J3055" i="1"/>
  <c r="J3053" i="1"/>
  <c r="I3042" i="1"/>
  <c r="P3042" i="1" s="1"/>
  <c r="K3030" i="1"/>
  <c r="J3028" i="1"/>
  <c r="M3028" i="1" s="1"/>
  <c r="I3018" i="1"/>
  <c r="P3018" i="1" s="1"/>
  <c r="K3011" i="1"/>
  <c r="K2996" i="1"/>
  <c r="I2992" i="1"/>
  <c r="P2992" i="1" s="1"/>
  <c r="I2990" i="1"/>
  <c r="P2990" i="1" s="1"/>
  <c r="I2983" i="1"/>
  <c r="P2983" i="1" s="1"/>
  <c r="K2981" i="1"/>
  <c r="K2975" i="1"/>
  <c r="J2971" i="1"/>
  <c r="L2971" i="1" s="1"/>
  <c r="J2964" i="1"/>
  <c r="L2964" i="1" s="1"/>
  <c r="I2960" i="1"/>
  <c r="P2960" i="1" s="1"/>
  <c r="I2923" i="1"/>
  <c r="P2923" i="1" s="1"/>
  <c r="I2883" i="1"/>
  <c r="P2883" i="1" s="1"/>
  <c r="J2865" i="1"/>
  <c r="L2865" i="1" s="1"/>
  <c r="I2852" i="1"/>
  <c r="P2852" i="1" s="1"/>
  <c r="I2840" i="1"/>
  <c r="P2840" i="1" s="1"/>
  <c r="J2776" i="1"/>
  <c r="I2763" i="1"/>
  <c r="P2763" i="1" s="1"/>
  <c r="J2761" i="1"/>
  <c r="J2758" i="1"/>
  <c r="I2747" i="1"/>
  <c r="P2747" i="1" s="1"/>
  <c r="J2739" i="1"/>
  <c r="M2739" i="1" s="1"/>
  <c r="I2735" i="1"/>
  <c r="P2735" i="1" s="1"/>
  <c r="I2723" i="1"/>
  <c r="P2723" i="1" s="1"/>
  <c r="J2718" i="1"/>
  <c r="M2718" i="1" s="1"/>
  <c r="I2708" i="1"/>
  <c r="P2708" i="1" s="1"/>
  <c r="I2701" i="1"/>
  <c r="P2701" i="1" s="1"/>
  <c r="I2692" i="1"/>
  <c r="P2692" i="1" s="1"/>
  <c r="I2690" i="1"/>
  <c r="P2690" i="1" s="1"/>
  <c r="J2688" i="1"/>
  <c r="J2674" i="1"/>
  <c r="J2668" i="1"/>
  <c r="M2668" i="1" s="1"/>
  <c r="I2663" i="1"/>
  <c r="P2663" i="1" s="1"/>
  <c r="K2661" i="1"/>
  <c r="L2661" i="1" s="1"/>
  <c r="I2613" i="1"/>
  <c r="P2613" i="1" s="1"/>
  <c r="K2611" i="1"/>
  <c r="I2602" i="1"/>
  <c r="P2602" i="1" s="1"/>
  <c r="I2532" i="1"/>
  <c r="P2532" i="1" s="1"/>
  <c r="I2529" i="1"/>
  <c r="P2529" i="1" s="1"/>
  <c r="I2513" i="1"/>
  <c r="P2513" i="1" s="1"/>
  <c r="I2509" i="1"/>
  <c r="P2509" i="1" s="1"/>
  <c r="K2504" i="1"/>
  <c r="L2504" i="1" s="1"/>
  <c r="J2501" i="1"/>
  <c r="J2487" i="1"/>
  <c r="K2487" i="1"/>
  <c r="K2468" i="1"/>
  <c r="J2468" i="1"/>
  <c r="K2461" i="1"/>
  <c r="J2441" i="1"/>
  <c r="J2428" i="1"/>
  <c r="J2384" i="1"/>
  <c r="K2384" i="1"/>
  <c r="I2382" i="1"/>
  <c r="P2382" i="1" s="1"/>
  <c r="K2319" i="1"/>
  <c r="J2319" i="1"/>
  <c r="K2293" i="1"/>
  <c r="J2293" i="1"/>
  <c r="J2265" i="1"/>
  <c r="K2265" i="1"/>
  <c r="I2219" i="1"/>
  <c r="P2219" i="1" s="1"/>
  <c r="K2205" i="1"/>
  <c r="I2141" i="1"/>
  <c r="P2141" i="1" s="1"/>
  <c r="I2100" i="1"/>
  <c r="P2100" i="1" s="1"/>
  <c r="K2056" i="1"/>
  <c r="M2056" i="1" s="1"/>
  <c r="I2016" i="1"/>
  <c r="P2016" i="1" s="1"/>
  <c r="I2009" i="1"/>
  <c r="P2009" i="1" s="1"/>
  <c r="I1885" i="1"/>
  <c r="P1885" i="1" s="1"/>
  <c r="J1878" i="1"/>
  <c r="K1878" i="1"/>
  <c r="I1844" i="1"/>
  <c r="P1844" i="1" s="1"/>
  <c r="I1835" i="1"/>
  <c r="P1835" i="1" s="1"/>
  <c r="I1816" i="1"/>
  <c r="P1816" i="1" s="1"/>
  <c r="I1805" i="1"/>
  <c r="P1805" i="1" s="1"/>
  <c r="I1748" i="1"/>
  <c r="P1748" i="1" s="1"/>
  <c r="I1735" i="1"/>
  <c r="P1735" i="1" s="1"/>
  <c r="I1575" i="1"/>
  <c r="P1575" i="1" s="1"/>
  <c r="K837" i="1"/>
  <c r="J837" i="1"/>
  <c r="J835" i="1"/>
  <c r="I817" i="1"/>
  <c r="P817" i="1" s="1"/>
  <c r="J3115" i="1"/>
  <c r="K3111" i="1"/>
  <c r="L3111" i="1" s="1"/>
  <c r="J3100" i="1"/>
  <c r="M3100" i="1" s="1"/>
  <c r="J3098" i="1"/>
  <c r="M3098" i="1" s="1"/>
  <c r="J3095" i="1"/>
  <c r="I3075" i="1"/>
  <c r="P3075" i="1" s="1"/>
  <c r="I3059" i="1"/>
  <c r="P3059" i="1" s="1"/>
  <c r="I3057" i="1"/>
  <c r="P3057" i="1" s="1"/>
  <c r="K3042" i="1"/>
  <c r="M3042" i="1" s="1"/>
  <c r="J3040" i="1"/>
  <c r="K3035" i="1"/>
  <c r="K3018" i="1"/>
  <c r="I3016" i="1"/>
  <c r="P3016" i="1" s="1"/>
  <c r="P3012" i="1"/>
  <c r="I3006" i="1"/>
  <c r="P3006" i="1" s="1"/>
  <c r="J2992" i="1"/>
  <c r="L2992" i="1" s="1"/>
  <c r="J2990" i="1"/>
  <c r="J2987" i="1"/>
  <c r="J2983" i="1"/>
  <c r="I2967" i="1"/>
  <c r="P2967" i="1" s="1"/>
  <c r="J2960" i="1"/>
  <c r="K2958" i="1"/>
  <c r="J2956" i="1"/>
  <c r="M2956" i="1" s="1"/>
  <c r="J2954" i="1"/>
  <c r="I2948" i="1"/>
  <c r="I2936" i="1"/>
  <c r="P2936" i="1" s="1"/>
  <c r="I2934" i="1"/>
  <c r="P2934" i="1" s="1"/>
  <c r="I2932" i="1"/>
  <c r="P2932" i="1" s="1"/>
  <c r="I2930" i="1"/>
  <c r="P2930" i="1" s="1"/>
  <c r="J2923" i="1"/>
  <c r="I2921" i="1"/>
  <c r="P2921" i="1" s="1"/>
  <c r="K2913" i="1"/>
  <c r="I2903" i="1"/>
  <c r="P2903" i="1" s="1"/>
  <c r="I2847" i="1"/>
  <c r="P2847" i="1" s="1"/>
  <c r="I2828" i="1"/>
  <c r="P2828" i="1" s="1"/>
  <c r="I2792" i="1"/>
  <c r="I2787" i="1"/>
  <c r="P2787" i="1" s="1"/>
  <c r="I2785" i="1"/>
  <c r="P2785" i="1" s="1"/>
  <c r="J2781" i="1"/>
  <c r="I2749" i="1"/>
  <c r="P2749" i="1" s="1"/>
  <c r="J2747" i="1"/>
  <c r="J2737" i="1"/>
  <c r="K2735" i="1"/>
  <c r="J2723" i="1"/>
  <c r="I2720" i="1"/>
  <c r="P2720" i="1" s="1"/>
  <c r="I2711" i="1"/>
  <c r="P2711" i="1" s="1"/>
  <c r="I2705" i="1"/>
  <c r="J2701" i="1"/>
  <c r="I2694" i="1"/>
  <c r="P2694" i="1" s="1"/>
  <c r="J2692" i="1"/>
  <c r="K2690" i="1"/>
  <c r="K2663" i="1"/>
  <c r="I2654" i="1"/>
  <c r="P2654" i="1" s="1"/>
  <c r="I2643" i="1"/>
  <c r="P2643" i="1" s="1"/>
  <c r="I2638" i="1"/>
  <c r="P2638" i="1" s="1"/>
  <c r="I2627" i="1"/>
  <c r="P2627" i="1" s="1"/>
  <c r="I2615" i="1"/>
  <c r="P2615" i="1" s="1"/>
  <c r="K2613" i="1"/>
  <c r="J2602" i="1"/>
  <c r="K2602" i="1"/>
  <c r="I2586" i="1"/>
  <c r="P2586" i="1" s="1"/>
  <c r="I2570" i="1"/>
  <c r="P2570" i="1" s="1"/>
  <c r="I2556" i="1"/>
  <c r="P2556" i="1" s="1"/>
  <c r="I2526" i="1"/>
  <c r="P2526" i="1" s="1"/>
  <c r="J2513" i="1"/>
  <c r="K2513" i="1"/>
  <c r="K2509" i="1"/>
  <c r="K2386" i="1"/>
  <c r="I2343" i="1"/>
  <c r="P2343" i="1" s="1"/>
  <c r="I2335" i="1"/>
  <c r="P2335" i="1" s="1"/>
  <c r="I2330" i="1"/>
  <c r="P2330" i="1" s="1"/>
  <c r="I2327" i="1"/>
  <c r="P2327" i="1" s="1"/>
  <c r="I2321" i="1"/>
  <c r="P2321" i="1" s="1"/>
  <c r="I2280" i="1"/>
  <c r="P2280" i="1" s="1"/>
  <c r="J2219" i="1"/>
  <c r="K2210" i="1"/>
  <c r="I2145" i="1"/>
  <c r="P2145" i="1" s="1"/>
  <c r="I2081" i="1"/>
  <c r="P2081" i="1" s="1"/>
  <c r="I1760" i="1"/>
  <c r="P1760" i="1" s="1"/>
  <c r="I1720" i="1"/>
  <c r="P1720" i="1" s="1"/>
  <c r="J1619" i="1"/>
  <c r="K1619" i="1"/>
  <c r="I1505" i="1"/>
  <c r="P1505" i="1" s="1"/>
  <c r="I882" i="1"/>
  <c r="P882" i="1" s="1"/>
  <c r="I874" i="1"/>
  <c r="P874" i="1" s="1"/>
  <c r="I867" i="1"/>
  <c r="P867" i="1" s="1"/>
  <c r="K3916" i="1"/>
  <c r="I3903" i="1"/>
  <c r="P3903" i="1" s="1"/>
  <c r="I3891" i="1"/>
  <c r="P3891" i="1" s="1"/>
  <c r="K3880" i="1"/>
  <c r="I3878" i="1"/>
  <c r="P3878" i="1" s="1"/>
  <c r="K3875" i="1"/>
  <c r="J3873" i="1"/>
  <c r="J3869" i="1"/>
  <c r="J3865" i="1"/>
  <c r="I3853" i="1"/>
  <c r="P3853" i="1" s="1"/>
  <c r="I3847" i="1"/>
  <c r="P3847" i="1" s="1"/>
  <c r="I3836" i="1"/>
  <c r="P3836" i="1" s="1"/>
  <c r="I3832" i="1"/>
  <c r="P3832" i="1" s="1"/>
  <c r="I3830" i="1"/>
  <c r="P3830" i="1" s="1"/>
  <c r="I3826" i="1"/>
  <c r="P3826" i="1" s="1"/>
  <c r="J3822" i="1"/>
  <c r="K3816" i="1"/>
  <c r="J3810" i="1"/>
  <c r="M3810" i="1" s="1"/>
  <c r="I3801" i="1"/>
  <c r="P3801" i="1" s="1"/>
  <c r="I3788" i="1"/>
  <c r="P3788" i="1" s="1"/>
  <c r="I3771" i="1"/>
  <c r="P3771" i="1" s="1"/>
  <c r="J3765" i="1"/>
  <c r="I3760" i="1"/>
  <c r="P3760" i="1" s="1"/>
  <c r="K3756" i="1"/>
  <c r="J3754" i="1"/>
  <c r="J3745" i="1"/>
  <c r="M3745" i="1" s="1"/>
  <c r="I3741" i="1"/>
  <c r="I3709" i="1"/>
  <c r="P3709" i="1" s="1"/>
  <c r="J3690" i="1"/>
  <c r="I3647" i="1"/>
  <c r="P3647" i="1" s="1"/>
  <c r="I3626" i="1"/>
  <c r="P3626" i="1" s="1"/>
  <c r="J3618" i="1"/>
  <c r="J3605" i="1"/>
  <c r="I3601" i="1"/>
  <c r="P3601" i="1" s="1"/>
  <c r="J3596" i="1"/>
  <c r="K3594" i="1"/>
  <c r="L3594" i="1" s="1"/>
  <c r="I3586" i="1"/>
  <c r="P3586" i="1" s="1"/>
  <c r="I3580" i="1"/>
  <c r="P3580" i="1" s="1"/>
  <c r="J3570" i="1"/>
  <c r="K3568" i="1"/>
  <c r="K3563" i="1"/>
  <c r="L3563" i="1" s="1"/>
  <c r="I3561" i="1"/>
  <c r="P3561" i="1" s="1"/>
  <c r="J3557" i="1"/>
  <c r="L3557" i="1" s="1"/>
  <c r="K3555" i="1"/>
  <c r="J3549" i="1"/>
  <c r="I3541" i="1"/>
  <c r="P3541" i="1" s="1"/>
  <c r="I3534" i="1"/>
  <c r="P3534" i="1" s="1"/>
  <c r="J3532" i="1"/>
  <c r="M3532" i="1" s="1"/>
  <c r="K3530" i="1"/>
  <c r="M3530" i="1" s="1"/>
  <c r="I3520" i="1"/>
  <c r="P3520" i="1" s="1"/>
  <c r="J3499" i="1"/>
  <c r="K3496" i="1"/>
  <c r="K3490" i="1"/>
  <c r="I3489" i="1"/>
  <c r="P3489" i="1" s="1"/>
  <c r="I3487" i="1"/>
  <c r="P3487" i="1" s="1"/>
  <c r="K3484" i="1"/>
  <c r="K3479" i="1"/>
  <c r="I3475" i="1"/>
  <c r="P3475" i="1" s="1"/>
  <c r="K3472" i="1"/>
  <c r="J3470" i="1"/>
  <c r="K3469" i="1"/>
  <c r="I3460" i="1"/>
  <c r="P3460" i="1" s="1"/>
  <c r="I3458" i="1"/>
  <c r="P3458" i="1" s="1"/>
  <c r="K3454" i="1"/>
  <c r="L3454" i="1" s="1"/>
  <c r="J3432" i="1"/>
  <c r="I3426" i="1"/>
  <c r="P3426" i="1" s="1"/>
  <c r="I3425" i="1"/>
  <c r="P3425" i="1" s="1"/>
  <c r="I3423" i="1"/>
  <c r="P3423" i="1" s="1"/>
  <c r="K3420" i="1"/>
  <c r="J3415" i="1"/>
  <c r="I3398" i="1"/>
  <c r="P3398" i="1" s="1"/>
  <c r="J3395" i="1"/>
  <c r="I3391" i="1"/>
  <c r="P3391" i="1" s="1"/>
  <c r="J3389" i="1"/>
  <c r="J3387" i="1"/>
  <c r="J3369" i="1"/>
  <c r="I3367" i="1"/>
  <c r="P3367" i="1" s="1"/>
  <c r="I3365" i="1"/>
  <c r="P3365" i="1" s="1"/>
  <c r="I3361" i="1"/>
  <c r="P3361" i="1" s="1"/>
  <c r="I3360" i="1"/>
  <c r="I3356" i="1"/>
  <c r="P3356" i="1" s="1"/>
  <c r="I3343" i="1"/>
  <c r="P3343" i="1" s="1"/>
  <c r="K3330" i="1"/>
  <c r="I3329" i="1"/>
  <c r="P3329" i="1" s="1"/>
  <c r="J3318" i="1"/>
  <c r="L3318" i="1" s="1"/>
  <c r="J3312" i="1"/>
  <c r="I3306" i="1"/>
  <c r="P3306" i="1" s="1"/>
  <c r="J3299" i="1"/>
  <c r="K3295" i="1"/>
  <c r="L3295" i="1" s="1"/>
  <c r="I3287" i="1"/>
  <c r="P3287" i="1" s="1"/>
  <c r="I3285" i="1"/>
  <c r="P3285" i="1" s="1"/>
  <c r="K3274" i="1"/>
  <c r="I3258" i="1"/>
  <c r="P3258" i="1" s="1"/>
  <c r="K3247" i="1"/>
  <c r="L3247" i="1" s="1"/>
  <c r="K3243" i="1"/>
  <c r="K3238" i="1"/>
  <c r="K3222" i="1"/>
  <c r="I3218" i="1"/>
  <c r="P3218" i="1" s="1"/>
  <c r="K3214" i="1"/>
  <c r="K3206" i="1"/>
  <c r="I3201" i="1"/>
  <c r="P3201" i="1" s="1"/>
  <c r="J3195" i="1"/>
  <c r="K3193" i="1"/>
  <c r="K3191" i="1"/>
  <c r="K3190" i="1"/>
  <c r="I3184" i="1"/>
  <c r="P3184" i="1" s="1"/>
  <c r="I3179" i="1"/>
  <c r="P3179" i="1" s="1"/>
  <c r="I3175" i="1"/>
  <c r="P3175" i="1" s="1"/>
  <c r="K3173" i="1"/>
  <c r="J3171" i="1"/>
  <c r="K3164" i="1"/>
  <c r="J3160" i="1"/>
  <c r="I3154" i="1"/>
  <c r="P3154" i="1" s="1"/>
  <c r="J3152" i="1"/>
  <c r="L3152" i="1" s="1"/>
  <c r="I3142" i="1"/>
  <c r="P3142" i="1" s="1"/>
  <c r="J3139" i="1"/>
  <c r="I3137" i="1"/>
  <c r="P3137" i="1" s="1"/>
  <c r="K3127" i="1"/>
  <c r="J3124" i="1"/>
  <c r="K3121" i="1"/>
  <c r="K3112" i="1"/>
  <c r="K3103" i="1"/>
  <c r="K3101" i="1"/>
  <c r="J3096" i="1"/>
  <c r="M3096" i="1" s="1"/>
  <c r="K3092" i="1"/>
  <c r="I3085" i="1"/>
  <c r="P3085" i="1" s="1"/>
  <c r="K3076" i="1"/>
  <c r="K3075" i="1"/>
  <c r="L3075" i="1" s="1"/>
  <c r="I3067" i="1"/>
  <c r="P3067" i="1" s="1"/>
  <c r="K3065" i="1"/>
  <c r="J3064" i="1"/>
  <c r="J3054" i="1"/>
  <c r="J3050" i="1"/>
  <c r="M3050" i="1" s="1"/>
  <c r="I3044" i="1"/>
  <c r="P3044" i="1" s="1"/>
  <c r="K3039" i="1"/>
  <c r="J3038" i="1"/>
  <c r="I3036" i="1"/>
  <c r="P3036" i="1" s="1"/>
  <c r="I3026" i="1"/>
  <c r="P3026" i="1" s="1"/>
  <c r="I3022" i="1"/>
  <c r="P3022" i="1" s="1"/>
  <c r="I3020" i="1"/>
  <c r="P3020" i="1" s="1"/>
  <c r="J3017" i="1"/>
  <c r="I3010" i="1"/>
  <c r="P3010" i="1" s="1"/>
  <c r="I3008" i="1"/>
  <c r="P3008" i="1" s="1"/>
  <c r="K3006" i="1"/>
  <c r="K2993" i="1"/>
  <c r="K2991" i="1"/>
  <c r="I2988" i="1"/>
  <c r="P2988" i="1" s="1"/>
  <c r="I2985" i="1"/>
  <c r="P2985" i="1" s="1"/>
  <c r="J2982" i="1"/>
  <c r="K2968" i="1"/>
  <c r="J2963" i="1"/>
  <c r="J2957" i="1"/>
  <c r="K2955" i="1"/>
  <c r="K2953" i="1"/>
  <c r="I2943" i="1"/>
  <c r="P2943" i="1" s="1"/>
  <c r="K2938" i="1"/>
  <c r="J2936" i="1"/>
  <c r="L2936" i="1" s="1"/>
  <c r="K2934" i="1"/>
  <c r="M2934" i="1" s="1"/>
  <c r="K2932" i="1"/>
  <c r="K2930" i="1"/>
  <c r="M2930" i="1" s="1"/>
  <c r="J2922" i="1"/>
  <c r="J2916" i="1"/>
  <c r="I2911" i="1"/>
  <c r="P2911" i="1" s="1"/>
  <c r="I2907" i="1"/>
  <c r="P2907" i="1" s="1"/>
  <c r="I2905" i="1"/>
  <c r="P2905" i="1" s="1"/>
  <c r="I2889" i="1"/>
  <c r="P2889" i="1" s="1"/>
  <c r="I2888" i="1"/>
  <c r="P2888" i="1" s="1"/>
  <c r="K2882" i="1"/>
  <c r="I2874" i="1"/>
  <c r="P2874" i="1" s="1"/>
  <c r="K2872" i="1"/>
  <c r="J2864" i="1"/>
  <c r="I2861" i="1"/>
  <c r="P2861" i="1" s="1"/>
  <c r="K2851" i="1"/>
  <c r="K2848" i="1"/>
  <c r="K2839" i="1"/>
  <c r="I2822" i="1"/>
  <c r="P2822" i="1" s="1"/>
  <c r="I2821" i="1"/>
  <c r="P2821" i="1" s="1"/>
  <c r="I2815" i="1"/>
  <c r="P2815" i="1" s="1"/>
  <c r="K2814" i="1"/>
  <c r="I2804" i="1"/>
  <c r="P2804" i="1" s="1"/>
  <c r="K2800" i="1"/>
  <c r="I2799" i="1"/>
  <c r="P2799" i="1" s="1"/>
  <c r="K2780" i="1"/>
  <c r="I2770" i="1"/>
  <c r="P2770" i="1" s="1"/>
  <c r="K2760" i="1"/>
  <c r="K2754" i="1"/>
  <c r="J2749" i="1"/>
  <c r="J2738" i="1"/>
  <c r="K2736" i="1"/>
  <c r="J2728" i="1"/>
  <c r="K2727" i="1"/>
  <c r="L2727" i="1" s="1"/>
  <c r="J2720" i="1"/>
  <c r="M2720" i="1" s="1"/>
  <c r="K2711" i="1"/>
  <c r="I2696" i="1"/>
  <c r="P2696" i="1" s="1"/>
  <c r="J2694" i="1"/>
  <c r="K2691" i="1"/>
  <c r="I2665" i="1"/>
  <c r="P2665" i="1" s="1"/>
  <c r="J2654" i="1"/>
  <c r="K2649" i="1"/>
  <c r="J2638" i="1"/>
  <c r="K2638" i="1"/>
  <c r="I2634" i="1"/>
  <c r="P2634" i="1" s="1"/>
  <c r="I2621" i="1"/>
  <c r="P2621" i="1" s="1"/>
  <c r="I2619" i="1"/>
  <c r="P2619" i="1" s="1"/>
  <c r="K2606" i="1"/>
  <c r="I2601" i="1"/>
  <c r="P2601" i="1" s="1"/>
  <c r="I2588" i="1"/>
  <c r="P2588" i="1" s="1"/>
  <c r="I2580" i="1"/>
  <c r="P2580" i="1" s="1"/>
  <c r="K2578" i="1"/>
  <c r="J2578" i="1"/>
  <c r="K2572" i="1"/>
  <c r="J2572" i="1"/>
  <c r="J2570" i="1"/>
  <c r="K2570" i="1"/>
  <c r="K2556" i="1"/>
  <c r="J2556" i="1"/>
  <c r="I2551" i="1"/>
  <c r="P2551" i="1" s="1"/>
  <c r="I2540" i="1"/>
  <c r="P2540" i="1" s="1"/>
  <c r="I2538" i="1"/>
  <c r="P2538" i="1" s="1"/>
  <c r="J2526" i="1"/>
  <c r="J2515" i="1"/>
  <c r="I2511" i="1"/>
  <c r="P2511" i="1" s="1"/>
  <c r="K2480" i="1"/>
  <c r="J2480" i="1"/>
  <c r="I2470" i="1"/>
  <c r="P2470" i="1" s="1"/>
  <c r="I2458" i="1"/>
  <c r="P2458" i="1" s="1"/>
  <c r="I2456" i="1"/>
  <c r="P2456" i="1" s="1"/>
  <c r="J2452" i="1"/>
  <c r="J2396" i="1"/>
  <c r="I2377" i="1"/>
  <c r="P2377" i="1" s="1"/>
  <c r="K2360" i="1"/>
  <c r="I2345" i="1"/>
  <c r="P2345" i="1" s="1"/>
  <c r="J2340" i="1"/>
  <c r="J2321" i="1"/>
  <c r="K2321" i="1"/>
  <c r="P2318" i="1"/>
  <c r="K2314" i="1"/>
  <c r="K2295" i="1"/>
  <c r="J2295" i="1"/>
  <c r="I2286" i="1"/>
  <c r="P2286" i="1" s="1"/>
  <c r="I2267" i="1"/>
  <c r="P2267" i="1" s="1"/>
  <c r="I2228" i="1"/>
  <c r="P2228" i="1" s="1"/>
  <c r="K2174" i="1"/>
  <c r="K2092" i="1"/>
  <c r="J2018" i="1"/>
  <c r="K2018" i="1"/>
  <c r="I1977" i="1"/>
  <c r="P1977" i="1" s="1"/>
  <c r="I1957" i="1"/>
  <c r="P1957" i="1" s="1"/>
  <c r="I1944" i="1"/>
  <c r="P1944" i="1" s="1"/>
  <c r="I1887" i="1"/>
  <c r="P1887" i="1" s="1"/>
  <c r="J1779" i="1"/>
  <c r="K1779" i="1"/>
  <c r="J1705" i="1"/>
  <c r="K1705" i="1"/>
  <c r="I1672" i="1"/>
  <c r="P1672" i="1" s="1"/>
  <c r="J1665" i="1"/>
  <c r="K1665" i="1"/>
  <c r="K1591" i="1"/>
  <c r="J1591" i="1"/>
  <c r="J3918" i="1"/>
  <c r="I3914" i="1"/>
  <c r="P3914" i="1" s="1"/>
  <c r="I3901" i="1"/>
  <c r="P3901" i="1" s="1"/>
  <c r="J3882" i="1"/>
  <c r="K3878" i="1"/>
  <c r="J3853" i="1"/>
  <c r="J3849" i="1"/>
  <c r="I3838" i="1"/>
  <c r="P3838" i="1" s="1"/>
  <c r="K3836" i="1"/>
  <c r="K3832" i="1"/>
  <c r="L3832" i="1" s="1"/>
  <c r="K3830" i="1"/>
  <c r="K3828" i="1"/>
  <c r="M3828" i="1" s="1"/>
  <c r="K3792" i="1"/>
  <c r="I3783" i="1"/>
  <c r="P3783" i="1" s="1"/>
  <c r="I3776" i="1"/>
  <c r="P3776" i="1" s="1"/>
  <c r="J3769" i="1"/>
  <c r="K3760" i="1"/>
  <c r="J3752" i="1"/>
  <c r="I3748" i="1"/>
  <c r="P3748" i="1" s="1"/>
  <c r="I3729" i="1"/>
  <c r="P3729" i="1" s="1"/>
  <c r="I3701" i="1"/>
  <c r="P3701" i="1" s="1"/>
  <c r="I3686" i="1"/>
  <c r="P3686" i="1" s="1"/>
  <c r="I3655" i="1"/>
  <c r="P3655" i="1" s="1"/>
  <c r="I3653" i="1"/>
  <c r="P3653" i="1" s="1"/>
  <c r="I3639" i="1"/>
  <c r="P3639" i="1" s="1"/>
  <c r="J3632" i="1"/>
  <c r="I3620" i="1"/>
  <c r="P3620" i="1" s="1"/>
  <c r="J3588" i="1"/>
  <c r="L3588" i="1" s="1"/>
  <c r="J3580" i="1"/>
  <c r="I3578" i="1"/>
  <c r="P3578" i="1" s="1"/>
  <c r="I3572" i="1"/>
  <c r="P3572" i="1" s="1"/>
  <c r="I3564" i="1"/>
  <c r="P3564" i="1" s="1"/>
  <c r="I3551" i="1"/>
  <c r="P3551" i="1" s="1"/>
  <c r="K3534" i="1"/>
  <c r="M3534" i="1" s="1"/>
  <c r="I3526" i="1"/>
  <c r="P3526" i="1" s="1"/>
  <c r="I3522" i="1"/>
  <c r="P3522" i="1" s="1"/>
  <c r="J3520" i="1"/>
  <c r="K3518" i="1"/>
  <c r="M3518" i="1" s="1"/>
  <c r="I3514" i="1"/>
  <c r="P3514" i="1" s="1"/>
  <c r="I3500" i="1"/>
  <c r="P3500" i="1" s="1"/>
  <c r="J3498" i="1"/>
  <c r="I3492" i="1"/>
  <c r="P3492" i="1" s="1"/>
  <c r="J3490" i="1"/>
  <c r="J3487" i="1"/>
  <c r="I3480" i="1"/>
  <c r="P3480" i="1" s="1"/>
  <c r="I3477" i="1"/>
  <c r="P3477" i="1" s="1"/>
  <c r="J3475" i="1"/>
  <c r="I3463" i="1"/>
  <c r="P3463" i="1" s="1"/>
  <c r="K3462" i="1"/>
  <c r="I3456" i="1"/>
  <c r="P3456" i="1" s="1"/>
  <c r="J3453" i="1"/>
  <c r="J3436" i="1"/>
  <c r="I3434" i="1"/>
  <c r="P3434" i="1" s="1"/>
  <c r="K3423" i="1"/>
  <c r="J3420" i="1"/>
  <c r="I3413" i="1"/>
  <c r="P3413" i="1" s="1"/>
  <c r="I3411" i="1"/>
  <c r="P3411" i="1" s="1"/>
  <c r="I3396" i="1"/>
  <c r="P3396" i="1" s="1"/>
  <c r="I3374" i="1"/>
  <c r="P3374" i="1" s="1"/>
  <c r="K3367" i="1"/>
  <c r="M3367" i="1" s="1"/>
  <c r="I3358" i="1"/>
  <c r="P3358" i="1" s="1"/>
  <c r="J3356" i="1"/>
  <c r="L3356" i="1" s="1"/>
  <c r="J3354" i="1"/>
  <c r="M3354" i="1" s="1"/>
  <c r="K3345" i="1"/>
  <c r="M3345" i="1" s="1"/>
  <c r="K3343" i="1"/>
  <c r="K3325" i="1"/>
  <c r="I3320" i="1"/>
  <c r="P3320" i="1" s="1"/>
  <c r="J3306" i="1"/>
  <c r="L3306" i="1" s="1"/>
  <c r="K3294" i="1"/>
  <c r="I3293" i="1"/>
  <c r="P3293" i="1" s="1"/>
  <c r="I3283" i="1"/>
  <c r="P3283" i="1" s="1"/>
  <c r="I3264" i="1"/>
  <c r="P3264" i="1" s="1"/>
  <c r="J3258" i="1"/>
  <c r="J3251" i="1"/>
  <c r="K3246" i="1"/>
  <c r="I3245" i="1"/>
  <c r="P3245" i="1" s="1"/>
  <c r="J3243" i="1"/>
  <c r="I3242" i="1"/>
  <c r="P3242" i="1" s="1"/>
  <c r="J3238" i="1"/>
  <c r="I3235" i="1"/>
  <c r="P3235" i="1" s="1"/>
  <c r="I3233" i="1"/>
  <c r="P3233" i="1" s="1"/>
  <c r="I3231" i="1"/>
  <c r="P3231" i="1" s="1"/>
  <c r="I3229" i="1"/>
  <c r="P3229" i="1" s="1"/>
  <c r="J3218" i="1"/>
  <c r="M3218" i="1" s="1"/>
  <c r="J3213" i="1"/>
  <c r="J3206" i="1"/>
  <c r="I3199" i="1"/>
  <c r="P3199" i="1" s="1"/>
  <c r="I3195" i="1"/>
  <c r="P3195" i="1" s="1"/>
  <c r="J3193" i="1"/>
  <c r="I3191" i="1"/>
  <c r="P3191" i="1" s="1"/>
  <c r="I3188" i="1"/>
  <c r="P3188" i="1" s="1"/>
  <c r="K3180" i="1"/>
  <c r="J3179" i="1"/>
  <c r="J3173" i="1"/>
  <c r="J3168" i="1"/>
  <c r="J3164" i="1"/>
  <c r="K3161" i="1"/>
  <c r="K3154" i="1"/>
  <c r="I3147" i="1"/>
  <c r="P3147" i="1" s="1"/>
  <c r="I3143" i="1"/>
  <c r="P3143" i="1" s="1"/>
  <c r="K3142" i="1"/>
  <c r="I3138" i="1"/>
  <c r="P3138" i="1" s="1"/>
  <c r="K3125" i="1"/>
  <c r="J3123" i="1"/>
  <c r="J3121" i="1"/>
  <c r="K3110" i="1"/>
  <c r="J3101" i="1"/>
  <c r="J3099" i="1"/>
  <c r="J3092" i="1"/>
  <c r="J3091" i="1"/>
  <c r="I3089" i="1"/>
  <c r="P3089" i="1" s="1"/>
  <c r="I3087" i="1"/>
  <c r="P3087" i="1" s="1"/>
  <c r="I3082" i="1"/>
  <c r="P3082" i="1" s="1"/>
  <c r="K3074" i="1"/>
  <c r="K3058" i="1"/>
  <c r="J3056" i="1"/>
  <c r="I3050" i="1"/>
  <c r="P3050" i="1" s="1"/>
  <c r="K3047" i="1"/>
  <c r="J3046" i="1"/>
  <c r="J3044" i="1"/>
  <c r="M3044" i="1" s="1"/>
  <c r="J3039" i="1"/>
  <c r="J3027" i="1"/>
  <c r="J3024" i="1"/>
  <c r="J3022" i="1"/>
  <c r="J3020" i="1"/>
  <c r="K3015" i="1"/>
  <c r="I3014" i="1"/>
  <c r="P3014" i="1" s="1"/>
  <c r="K3005" i="1"/>
  <c r="I2991" i="1"/>
  <c r="P2991" i="1" s="1"/>
  <c r="J2986" i="1"/>
  <c r="K2985" i="1"/>
  <c r="M2985" i="1" s="1"/>
  <c r="I2978" i="1"/>
  <c r="P2978" i="1" s="1"/>
  <c r="J2968" i="1"/>
  <c r="I2965" i="1"/>
  <c r="P2965" i="1" s="1"/>
  <c r="K2959" i="1"/>
  <c r="J2955" i="1"/>
  <c r="J2953" i="1"/>
  <c r="J2937" i="1"/>
  <c r="K2935" i="1"/>
  <c r="J2933" i="1"/>
  <c r="J2931" i="1"/>
  <c r="J2928" i="1"/>
  <c r="I2926" i="1"/>
  <c r="P2926" i="1" s="1"/>
  <c r="I2919" i="1"/>
  <c r="P2919" i="1" s="1"/>
  <c r="J2912" i="1"/>
  <c r="J2911" i="1"/>
  <c r="K2909" i="1"/>
  <c r="L2909" i="1" s="1"/>
  <c r="K2907" i="1"/>
  <c r="I2901" i="1"/>
  <c r="P2901" i="1" s="1"/>
  <c r="I2881" i="1"/>
  <c r="P2881" i="1" s="1"/>
  <c r="I2876" i="1"/>
  <c r="P2876" i="1" s="1"/>
  <c r="K2874" i="1"/>
  <c r="L2874" i="1" s="1"/>
  <c r="J2870" i="1"/>
  <c r="I2855" i="1"/>
  <c r="P2855" i="1" s="1"/>
  <c r="K2850" i="1"/>
  <c r="I2846" i="1"/>
  <c r="P2846" i="1" s="1"/>
  <c r="I2845" i="1"/>
  <c r="P2845" i="1" s="1"/>
  <c r="I2843" i="1"/>
  <c r="P2843" i="1" s="1"/>
  <c r="K2838" i="1"/>
  <c r="I2836" i="1"/>
  <c r="P2836" i="1" s="1"/>
  <c r="I2833" i="1"/>
  <c r="P2833" i="1" s="1"/>
  <c r="I2824" i="1"/>
  <c r="P2824" i="1" s="1"/>
  <c r="K2819" i="1"/>
  <c r="I2812" i="1"/>
  <c r="P2812" i="1" s="1"/>
  <c r="I2809" i="1"/>
  <c r="J2780" i="1"/>
  <c r="J2779" i="1"/>
  <c r="I2777" i="1"/>
  <c r="P2777" i="1" s="1"/>
  <c r="K2775" i="1"/>
  <c r="I2768" i="1"/>
  <c r="P2768" i="1" s="1"/>
  <c r="J2760" i="1"/>
  <c r="J2757" i="1"/>
  <c r="I2756" i="1"/>
  <c r="P2756" i="1" s="1"/>
  <c r="J2754" i="1"/>
  <c r="I2753" i="1"/>
  <c r="K2748" i="1"/>
  <c r="K2719" i="1"/>
  <c r="I2698" i="1"/>
  <c r="P2698" i="1" s="1"/>
  <c r="J2696" i="1"/>
  <c r="J2676" i="1"/>
  <c r="K2665" i="1"/>
  <c r="I2645" i="1"/>
  <c r="P2645" i="1" s="1"/>
  <c r="I2640" i="1"/>
  <c r="P2640" i="1" s="1"/>
  <c r="J2632" i="1"/>
  <c r="K2624" i="1"/>
  <c r="K2621" i="1"/>
  <c r="J2621" i="1"/>
  <c r="I2617" i="1"/>
  <c r="P2617" i="1" s="1"/>
  <c r="P2606" i="1"/>
  <c r="I2590" i="1"/>
  <c r="P2590" i="1" s="1"/>
  <c r="J2582" i="1"/>
  <c r="K2582" i="1"/>
  <c r="K2580" i="1"/>
  <c r="J2580" i="1"/>
  <c r="I2548" i="1"/>
  <c r="P2548" i="1" s="1"/>
  <c r="K2496" i="1"/>
  <c r="L2496" i="1" s="1"/>
  <c r="J2489" i="1"/>
  <c r="I2477" i="1"/>
  <c r="P2477" i="1" s="1"/>
  <c r="I2475" i="1"/>
  <c r="P2475" i="1" s="1"/>
  <c r="J2472" i="1"/>
  <c r="J2470" i="1"/>
  <c r="K2470" i="1"/>
  <c r="I2465" i="1"/>
  <c r="P2465" i="1" s="1"/>
  <c r="J2463" i="1"/>
  <c r="L2463" i="1" s="1"/>
  <c r="K2449" i="1"/>
  <c r="J2449" i="1"/>
  <c r="I2433" i="1"/>
  <c r="P2433" i="1" s="1"/>
  <c r="I2420" i="1"/>
  <c r="P2420" i="1" s="1"/>
  <c r="K2416" i="1"/>
  <c r="L2416" i="1" s="1"/>
  <c r="I2385" i="1"/>
  <c r="P2385" i="1" s="1"/>
  <c r="I2370" i="1"/>
  <c r="P2370" i="1" s="1"/>
  <c r="J2360" i="1"/>
  <c r="I2320" i="1"/>
  <c r="P2320" i="1" s="1"/>
  <c r="J2304" i="1"/>
  <c r="K2304" i="1"/>
  <c r="K2294" i="1"/>
  <c r="I2284" i="1"/>
  <c r="P2284" i="1" s="1"/>
  <c r="J2282" i="1"/>
  <c r="K2267" i="1"/>
  <c r="J2267" i="1"/>
  <c r="I2257" i="1"/>
  <c r="P2257" i="1" s="1"/>
  <c r="J2228" i="1"/>
  <c r="K2228" i="1"/>
  <c r="J2223" i="1"/>
  <c r="I2158" i="1"/>
  <c r="P2158" i="1" s="1"/>
  <c r="I2129" i="1"/>
  <c r="P2129" i="1" s="1"/>
  <c r="J2116" i="1"/>
  <c r="I2102" i="1"/>
  <c r="P2102" i="1" s="1"/>
  <c r="I2042" i="1"/>
  <c r="P2042" i="1" s="1"/>
  <c r="I2023" i="1"/>
  <c r="P2023" i="1" s="1"/>
  <c r="K1984" i="1"/>
  <c r="M1981" i="1"/>
  <c r="J1908" i="1"/>
  <c r="K1908" i="1"/>
  <c r="I1555" i="1"/>
  <c r="P1555" i="1" s="1"/>
  <c r="I1532" i="1"/>
  <c r="P1532" i="1" s="1"/>
  <c r="I1383" i="1"/>
  <c r="P1383" i="1" s="1"/>
  <c r="J1302" i="1"/>
  <c r="K1302" i="1"/>
  <c r="J1053" i="1"/>
  <c r="K1053" i="1"/>
  <c r="I3859" i="1"/>
  <c r="P3859" i="1" s="1"/>
  <c r="K3851" i="1"/>
  <c r="J3845" i="1"/>
  <c r="J3834" i="1"/>
  <c r="I3790" i="1"/>
  <c r="P3790" i="1" s="1"/>
  <c r="J3776" i="1"/>
  <c r="K3767" i="1"/>
  <c r="M3767" i="1" s="1"/>
  <c r="I3762" i="1"/>
  <c r="P3762" i="1" s="1"/>
  <c r="I3750" i="1"/>
  <c r="P3750" i="1" s="1"/>
  <c r="J3743" i="1"/>
  <c r="I3725" i="1"/>
  <c r="P3725" i="1" s="1"/>
  <c r="I3713" i="1"/>
  <c r="P3713" i="1" s="1"/>
  <c r="I3711" i="1"/>
  <c r="P3711" i="1" s="1"/>
  <c r="J3701" i="1"/>
  <c r="K3697" i="1"/>
  <c r="I3688" i="1"/>
  <c r="P3688" i="1" s="1"/>
  <c r="J3680" i="1"/>
  <c r="I3676" i="1"/>
  <c r="P3676" i="1" s="1"/>
  <c r="I3670" i="1"/>
  <c r="P3670" i="1" s="1"/>
  <c r="K3667" i="1"/>
  <c r="L3667" i="1" s="1"/>
  <c r="I3660" i="1"/>
  <c r="P3660" i="1" s="1"/>
  <c r="K3653" i="1"/>
  <c r="K3625" i="1"/>
  <c r="I3614" i="1"/>
  <c r="P3614" i="1" s="1"/>
  <c r="K3611" i="1"/>
  <c r="I3609" i="1"/>
  <c r="P3609" i="1" s="1"/>
  <c r="I3599" i="1"/>
  <c r="P3599" i="1" s="1"/>
  <c r="I3589" i="1"/>
  <c r="P3589" i="1" s="1"/>
  <c r="K3582" i="1"/>
  <c r="M3582" i="1" s="1"/>
  <c r="I3579" i="1"/>
  <c r="P3579" i="1" s="1"/>
  <c r="K3551" i="1"/>
  <c r="I3545" i="1"/>
  <c r="P3545" i="1" s="1"/>
  <c r="K3543" i="1"/>
  <c r="K3522" i="1"/>
  <c r="L3522" i="1" s="1"/>
  <c r="I3519" i="1"/>
  <c r="P3519" i="1" s="1"/>
  <c r="K3517" i="1"/>
  <c r="J3467" i="1"/>
  <c r="K3461" i="1"/>
  <c r="J3456" i="1"/>
  <c r="M3456" i="1" s="1"/>
  <c r="I3451" i="1"/>
  <c r="P3451" i="1" s="1"/>
  <c r="I3449" i="1"/>
  <c r="P3449" i="1" s="1"/>
  <c r="I3444" i="1"/>
  <c r="P3444" i="1" s="1"/>
  <c r="K3438" i="1"/>
  <c r="J3434" i="1"/>
  <c r="M3434" i="1" s="1"/>
  <c r="I3408" i="1"/>
  <c r="P3408" i="1" s="1"/>
  <c r="I3404" i="1"/>
  <c r="P3404" i="1" s="1"/>
  <c r="J3402" i="1"/>
  <c r="J3400" i="1"/>
  <c r="K3396" i="1"/>
  <c r="I3382" i="1"/>
  <c r="P3382" i="1" s="1"/>
  <c r="J3378" i="1"/>
  <c r="J3376" i="1"/>
  <c r="I3364" i="1"/>
  <c r="P3364" i="1" s="1"/>
  <c r="K3358" i="1"/>
  <c r="I3350" i="1"/>
  <c r="P3350" i="1" s="1"/>
  <c r="I3341" i="1"/>
  <c r="P3341" i="1" s="1"/>
  <c r="I3325" i="1"/>
  <c r="P3325" i="1" s="1"/>
  <c r="I3324" i="1"/>
  <c r="K3317" i="1"/>
  <c r="J3316" i="1"/>
  <c r="I3314" i="1"/>
  <c r="P3314" i="1" s="1"/>
  <c r="I3308" i="1"/>
  <c r="P3308" i="1" s="1"/>
  <c r="I3298" i="1"/>
  <c r="P3298" i="1" s="1"/>
  <c r="I3296" i="1"/>
  <c r="P3296" i="1" s="1"/>
  <c r="J3289" i="1"/>
  <c r="K3283" i="1"/>
  <c r="I3281" i="1"/>
  <c r="P3281" i="1" s="1"/>
  <c r="I3271" i="1"/>
  <c r="P3271" i="1" s="1"/>
  <c r="K3262" i="1"/>
  <c r="M3262" i="1" s="1"/>
  <c r="K3252" i="1"/>
  <c r="J3250" i="1"/>
  <c r="I3238" i="1"/>
  <c r="P3238" i="1" s="1"/>
  <c r="J3235" i="1"/>
  <c r="J3227" i="1"/>
  <c r="I3225" i="1"/>
  <c r="P3225" i="1" s="1"/>
  <c r="J3220" i="1"/>
  <c r="M3220" i="1" s="1"/>
  <c r="I3206" i="1"/>
  <c r="P3206" i="1" s="1"/>
  <c r="J3199" i="1"/>
  <c r="J3180" i="1"/>
  <c r="P3177" i="1"/>
  <c r="I3169" i="1"/>
  <c r="P3169" i="1" s="1"/>
  <c r="K3166" i="1"/>
  <c r="J3161" i="1"/>
  <c r="I3157" i="1"/>
  <c r="P3157" i="1" s="1"/>
  <c r="K3155" i="1"/>
  <c r="J3151" i="1"/>
  <c r="I3149" i="1"/>
  <c r="P3149" i="1" s="1"/>
  <c r="K3147" i="1"/>
  <c r="I3145" i="1"/>
  <c r="P3145" i="1" s="1"/>
  <c r="K3134" i="1"/>
  <c r="J3125" i="1"/>
  <c r="I3121" i="1"/>
  <c r="P3121" i="1" s="1"/>
  <c r="I3118" i="1"/>
  <c r="P3118" i="1" s="1"/>
  <c r="K3087" i="1"/>
  <c r="K3083" i="1"/>
  <c r="K3082" i="1"/>
  <c r="L3082" i="1" s="1"/>
  <c r="I3080" i="1"/>
  <c r="P3080" i="1" s="1"/>
  <c r="J3069" i="1"/>
  <c r="J3062" i="1"/>
  <c r="J3058" i="1"/>
  <c r="I3052" i="1"/>
  <c r="P3052" i="1" s="1"/>
  <c r="J3047" i="1"/>
  <c r="K3045" i="1"/>
  <c r="I3043" i="1"/>
  <c r="P3043" i="1" s="1"/>
  <c r="K3037" i="1"/>
  <c r="K3034" i="1"/>
  <c r="I3031" i="1"/>
  <c r="P3031" i="1" s="1"/>
  <c r="I3029" i="1"/>
  <c r="P3029" i="1" s="1"/>
  <c r="K3025" i="1"/>
  <c r="J3015" i="1"/>
  <c r="I3007" i="1"/>
  <c r="P3007" i="1" s="1"/>
  <c r="K2989" i="1"/>
  <c r="I2986" i="1"/>
  <c r="P2986" i="1" s="1"/>
  <c r="I2980" i="1"/>
  <c r="P2980" i="1" s="1"/>
  <c r="K2978" i="1"/>
  <c r="I2959" i="1"/>
  <c r="P2959" i="1" s="1"/>
  <c r="I2955" i="1"/>
  <c r="P2955" i="1" s="1"/>
  <c r="I2953" i="1"/>
  <c r="P2953" i="1" s="1"/>
  <c r="I2945" i="1"/>
  <c r="P2945" i="1" s="1"/>
  <c r="I2941" i="1"/>
  <c r="P2941" i="1" s="1"/>
  <c r="J2927" i="1"/>
  <c r="I2915" i="1"/>
  <c r="P2915" i="1" s="1"/>
  <c r="J2908" i="1"/>
  <c r="J2901" i="1"/>
  <c r="K2897" i="1"/>
  <c r="I2895" i="1"/>
  <c r="P2895" i="1" s="1"/>
  <c r="I2873" i="1"/>
  <c r="P2873" i="1" s="1"/>
  <c r="K2869" i="1"/>
  <c r="J2868" i="1"/>
  <c r="I2866" i="1"/>
  <c r="P2866" i="1" s="1"/>
  <c r="J2863" i="1"/>
  <c r="I2859" i="1"/>
  <c r="P2859" i="1" s="1"/>
  <c r="I2857" i="1"/>
  <c r="P2857" i="1" s="1"/>
  <c r="K2855" i="1"/>
  <c r="M2855" i="1" s="1"/>
  <c r="K2843" i="1"/>
  <c r="J2836" i="1"/>
  <c r="L2836" i="1" s="1"/>
  <c r="K2831" i="1"/>
  <c r="K2826" i="1"/>
  <c r="M2826" i="1" s="1"/>
  <c r="J2824" i="1"/>
  <c r="J2817" i="1"/>
  <c r="J2812" i="1"/>
  <c r="L2812" i="1" s="1"/>
  <c r="K2807" i="1"/>
  <c r="I2795" i="1"/>
  <c r="P2795" i="1" s="1"/>
  <c r="J2778" i="1"/>
  <c r="J2775" i="1"/>
  <c r="K2773" i="1"/>
  <c r="I2764" i="1"/>
  <c r="P2764" i="1" s="1"/>
  <c r="I2759" i="1"/>
  <c r="P2759" i="1" s="1"/>
  <c r="J2748" i="1"/>
  <c r="I2744" i="1"/>
  <c r="P2744" i="1" s="1"/>
  <c r="I2742" i="1"/>
  <c r="P2742" i="1" s="1"/>
  <c r="I2740" i="1"/>
  <c r="P2740" i="1" s="1"/>
  <c r="J2725" i="1"/>
  <c r="I2722" i="1"/>
  <c r="P2722" i="1" s="1"/>
  <c r="I2717" i="1"/>
  <c r="P2717" i="1" s="1"/>
  <c r="K2715" i="1"/>
  <c r="I2709" i="1"/>
  <c r="P2709" i="1" s="1"/>
  <c r="J2698" i="1"/>
  <c r="K2698" i="1"/>
  <c r="I2682" i="1"/>
  <c r="P2682" i="1" s="1"/>
  <c r="J2680" i="1"/>
  <c r="K2680" i="1"/>
  <c r="K2678" i="1"/>
  <c r="J2678" i="1"/>
  <c r="I2658" i="1"/>
  <c r="P2658" i="1" s="1"/>
  <c r="I2656" i="1"/>
  <c r="P2656" i="1" s="1"/>
  <c r="I2651" i="1"/>
  <c r="P2651" i="1" s="1"/>
  <c r="K2645" i="1"/>
  <c r="L2645" i="1" s="1"/>
  <c r="J2640" i="1"/>
  <c r="M2640" i="1" s="1"/>
  <c r="I2633" i="1"/>
  <c r="P2633" i="1" s="1"/>
  <c r="I2629" i="1"/>
  <c r="P2629" i="1" s="1"/>
  <c r="K2617" i="1"/>
  <c r="I2604" i="1"/>
  <c r="P2604" i="1" s="1"/>
  <c r="K2597" i="1"/>
  <c r="J2590" i="1"/>
  <c r="K2590" i="1"/>
  <c r="J2585" i="1"/>
  <c r="I2573" i="1"/>
  <c r="P2573" i="1" s="1"/>
  <c r="I2569" i="1"/>
  <c r="P2569" i="1" s="1"/>
  <c r="J2553" i="1"/>
  <c r="K2548" i="1"/>
  <c r="J2548" i="1"/>
  <c r="I2544" i="1"/>
  <c r="P2544" i="1" s="1"/>
  <c r="K2539" i="1"/>
  <c r="I2531" i="1"/>
  <c r="P2531" i="1" s="1"/>
  <c r="I2523" i="1"/>
  <c r="P2523" i="1" s="1"/>
  <c r="J2517" i="1"/>
  <c r="M2517" i="1" s="1"/>
  <c r="I2500" i="1"/>
  <c r="P2500" i="1" s="1"/>
  <c r="I2498" i="1"/>
  <c r="P2498" i="1" s="1"/>
  <c r="I2491" i="1"/>
  <c r="P2491" i="1" s="1"/>
  <c r="K2488" i="1"/>
  <c r="I2446" i="1"/>
  <c r="P2446" i="1" s="1"/>
  <c r="K2433" i="1"/>
  <c r="J2433" i="1"/>
  <c r="J2422" i="1"/>
  <c r="I2413" i="1"/>
  <c r="P2413" i="1" s="1"/>
  <c r="I2408" i="1"/>
  <c r="P2408" i="1" s="1"/>
  <c r="J2388" i="1"/>
  <c r="K2388" i="1"/>
  <c r="J2370" i="1"/>
  <c r="K2370" i="1"/>
  <c r="I2316" i="1"/>
  <c r="P2316" i="1" s="1"/>
  <c r="I2297" i="1"/>
  <c r="P2297" i="1" s="1"/>
  <c r="I2273" i="1"/>
  <c r="P2273" i="1" s="1"/>
  <c r="I2271" i="1"/>
  <c r="P2271" i="1" s="1"/>
  <c r="J2269" i="1"/>
  <c r="I2264" i="1"/>
  <c r="P2264" i="1" s="1"/>
  <c r="K2253" i="1"/>
  <c r="J2239" i="1"/>
  <c r="L2239" i="1" s="1"/>
  <c r="I2218" i="1"/>
  <c r="P2218" i="1" s="1"/>
  <c r="J2212" i="1"/>
  <c r="K2204" i="1"/>
  <c r="J2204" i="1"/>
  <c r="K2082" i="1"/>
  <c r="I1979" i="1"/>
  <c r="P1979" i="1" s="1"/>
  <c r="J1872" i="1"/>
  <c r="K1872" i="1"/>
  <c r="K1846" i="1"/>
  <c r="J1846" i="1"/>
  <c r="I1808" i="1"/>
  <c r="P1808" i="1" s="1"/>
  <c r="I1769" i="1"/>
  <c r="P1769" i="1" s="1"/>
  <c r="J1567" i="1"/>
  <c r="K1567" i="1"/>
  <c r="K1537" i="1"/>
  <c r="J1537" i="1"/>
  <c r="K1390" i="1"/>
  <c r="J1390" i="1"/>
  <c r="I3910" i="1"/>
  <c r="P3910" i="1" s="1"/>
  <c r="I3908" i="1"/>
  <c r="P3908" i="1" s="1"/>
  <c r="K3899" i="1"/>
  <c r="J3897" i="1"/>
  <c r="L3897" i="1" s="1"/>
  <c r="J3889" i="1"/>
  <c r="M3889" i="1" s="1"/>
  <c r="I3885" i="1"/>
  <c r="P3885" i="1" s="1"/>
  <c r="K3876" i="1"/>
  <c r="I3872" i="1"/>
  <c r="P3872" i="1" s="1"/>
  <c r="J3857" i="1"/>
  <c r="I3841" i="1"/>
  <c r="P3841" i="1" s="1"/>
  <c r="I3805" i="1"/>
  <c r="P3805" i="1" s="1"/>
  <c r="I3799" i="1"/>
  <c r="P3799" i="1" s="1"/>
  <c r="I3785" i="1"/>
  <c r="P3785" i="1" s="1"/>
  <c r="I3779" i="1"/>
  <c r="P3779" i="1" s="1"/>
  <c r="I3774" i="1"/>
  <c r="P3774" i="1" s="1"/>
  <c r="K3762" i="1"/>
  <c r="I3734" i="1"/>
  <c r="P3734" i="1" s="1"/>
  <c r="I3732" i="1"/>
  <c r="P3732" i="1" s="1"/>
  <c r="K3721" i="1"/>
  <c r="M3721" i="1" s="1"/>
  <c r="K3713" i="1"/>
  <c r="I3703" i="1"/>
  <c r="P3703" i="1" s="1"/>
  <c r="I3695" i="1"/>
  <c r="P3695" i="1" s="1"/>
  <c r="I3693" i="1"/>
  <c r="P3693" i="1" s="1"/>
  <c r="J3688" i="1"/>
  <c r="J3684" i="1"/>
  <c r="J3676" i="1"/>
  <c r="I3672" i="1"/>
  <c r="P3672" i="1" s="1"/>
  <c r="K3661" i="1"/>
  <c r="L3661" i="1" s="1"/>
  <c r="I3645" i="1"/>
  <c r="P3645" i="1" s="1"/>
  <c r="I3641" i="1"/>
  <c r="P3641" i="1" s="1"/>
  <c r="K3638" i="1"/>
  <c r="I3635" i="1"/>
  <c r="P3635" i="1" s="1"/>
  <c r="J3625" i="1"/>
  <c r="J3624" i="1"/>
  <c r="K3599" i="1"/>
  <c r="I3597" i="1"/>
  <c r="P3597" i="1" s="1"/>
  <c r="I3593" i="1"/>
  <c r="P3593" i="1" s="1"/>
  <c r="J3584" i="1"/>
  <c r="K3577" i="1"/>
  <c r="L3577" i="1" s="1"/>
  <c r="I3574" i="1"/>
  <c r="P3574" i="1" s="1"/>
  <c r="I3566" i="1"/>
  <c r="P3566" i="1" s="1"/>
  <c r="K3550" i="1"/>
  <c r="I3547" i="1"/>
  <c r="P3547" i="1" s="1"/>
  <c r="J3545" i="1"/>
  <c r="J3542" i="1"/>
  <c r="I3539" i="1"/>
  <c r="P3539" i="1" s="1"/>
  <c r="J3528" i="1"/>
  <c r="L3528" i="1" s="1"/>
  <c r="J3517" i="1"/>
  <c r="I3510" i="1"/>
  <c r="P3510" i="1" s="1"/>
  <c r="I3508" i="1"/>
  <c r="P3508" i="1" s="1"/>
  <c r="I3502" i="1"/>
  <c r="P3502" i="1" s="1"/>
  <c r="J3466" i="1"/>
  <c r="J3461" i="1"/>
  <c r="K3451" i="1"/>
  <c r="L3451" i="1" s="1"/>
  <c r="J3438" i="1"/>
  <c r="I3437" i="1"/>
  <c r="P3437" i="1" s="1"/>
  <c r="K3431" i="1"/>
  <c r="K3430" i="1"/>
  <c r="J3408" i="1"/>
  <c r="K3406" i="1"/>
  <c r="J3404" i="1"/>
  <c r="L3404" i="1" s="1"/>
  <c r="K3401" i="1"/>
  <c r="J3397" i="1"/>
  <c r="K3392" i="1"/>
  <c r="M3392" i="1" s="1"/>
  <c r="K3385" i="1"/>
  <c r="L3385" i="1" s="1"/>
  <c r="I3384" i="1"/>
  <c r="P3384" i="1" s="1"/>
  <c r="K3382" i="1"/>
  <c r="K3377" i="1"/>
  <c r="J3373" i="1"/>
  <c r="I3372" i="1"/>
  <c r="P3372" i="1" s="1"/>
  <c r="K3353" i="1"/>
  <c r="J3352" i="1"/>
  <c r="L3352" i="1" s="1"/>
  <c r="I3337" i="1"/>
  <c r="P3337" i="1" s="1"/>
  <c r="I3336" i="1"/>
  <c r="P3336" i="1" s="1"/>
  <c r="K3328" i="1"/>
  <c r="J3317" i="1"/>
  <c r="J3315" i="1"/>
  <c r="K3305" i="1"/>
  <c r="J3304" i="1"/>
  <c r="I3302" i="1"/>
  <c r="P3302" i="1" s="1"/>
  <c r="K3291" i="1"/>
  <c r="K3271" i="1"/>
  <c r="L3271" i="1" s="1"/>
  <c r="I3269" i="1"/>
  <c r="P3269" i="1" s="1"/>
  <c r="I3263" i="1"/>
  <c r="P3263" i="1" s="1"/>
  <c r="I3261" i="1"/>
  <c r="P3261" i="1" s="1"/>
  <c r="K3257" i="1"/>
  <c r="L3257" i="1" s="1"/>
  <c r="J3256" i="1"/>
  <c r="I3254" i="1"/>
  <c r="P3254" i="1" s="1"/>
  <c r="J3252" i="1"/>
  <c r="K3236" i="1"/>
  <c r="K3232" i="1"/>
  <c r="K3230" i="1"/>
  <c r="K3219" i="1"/>
  <c r="J3216" i="1"/>
  <c r="K3209" i="1"/>
  <c r="I3203" i="1"/>
  <c r="P3203" i="1" s="1"/>
  <c r="I3197" i="1"/>
  <c r="P3197" i="1" s="1"/>
  <c r="I3189" i="1"/>
  <c r="P3189" i="1" s="1"/>
  <c r="I3186" i="1"/>
  <c r="P3186" i="1" s="1"/>
  <c r="J3182" i="1"/>
  <c r="I3178" i="1"/>
  <c r="P3178" i="1" s="1"/>
  <c r="K3167" i="1"/>
  <c r="J3163" i="1"/>
  <c r="K3153" i="1"/>
  <c r="K3146" i="1"/>
  <c r="K3141" i="1"/>
  <c r="I3140" i="1"/>
  <c r="P3140" i="1" s="1"/>
  <c r="I3136" i="1"/>
  <c r="P3136" i="1" s="1"/>
  <c r="K3118" i="1"/>
  <c r="I3116" i="1"/>
  <c r="P3116" i="1" s="1"/>
  <c r="K3108" i="1"/>
  <c r="I3097" i="1"/>
  <c r="P3097" i="1" s="1"/>
  <c r="I3094" i="1"/>
  <c r="P3094" i="1" s="1"/>
  <c r="K3088" i="1"/>
  <c r="K3072" i="1"/>
  <c r="L3072" i="1" s="1"/>
  <c r="K3068" i="1"/>
  <c r="I3063" i="1"/>
  <c r="P3063" i="1" s="1"/>
  <c r="K3052" i="1"/>
  <c r="M3052" i="1" s="1"/>
  <c r="J3037" i="1"/>
  <c r="J3034" i="1"/>
  <c r="I3033" i="1"/>
  <c r="P3033" i="1" s="1"/>
  <c r="J3031" i="1"/>
  <c r="J3029" i="1"/>
  <c r="J3025" i="1"/>
  <c r="J3003" i="1"/>
  <c r="I3001" i="1"/>
  <c r="P3001" i="1" s="1"/>
  <c r="J2989" i="1"/>
  <c r="K2980" i="1"/>
  <c r="J2976" i="1"/>
  <c r="I2974" i="1"/>
  <c r="P2974" i="1" s="1"/>
  <c r="I2972" i="1"/>
  <c r="P2972" i="1" s="1"/>
  <c r="I2970" i="1"/>
  <c r="P2970" i="1" s="1"/>
  <c r="K2966" i="1"/>
  <c r="M2966" i="1" s="1"/>
  <c r="I2961" i="1"/>
  <c r="P2961" i="1" s="1"/>
  <c r="I2924" i="1"/>
  <c r="P2924" i="1" s="1"/>
  <c r="I2917" i="1"/>
  <c r="P2917" i="1" s="1"/>
  <c r="I2910" i="1"/>
  <c r="P2910" i="1" s="1"/>
  <c r="I2904" i="1"/>
  <c r="P2904" i="1" s="1"/>
  <c r="K2900" i="1"/>
  <c r="J2899" i="1"/>
  <c r="M2899" i="1" s="1"/>
  <c r="I2893" i="1"/>
  <c r="P2893" i="1" s="1"/>
  <c r="K2891" i="1"/>
  <c r="K2887" i="1"/>
  <c r="I2886" i="1"/>
  <c r="P2886" i="1" s="1"/>
  <c r="K2879" i="1"/>
  <c r="I2875" i="1"/>
  <c r="K2871" i="1"/>
  <c r="J2869" i="1"/>
  <c r="K2854" i="1"/>
  <c r="L2854" i="1" s="1"/>
  <c r="J2853" i="1"/>
  <c r="K2842" i="1"/>
  <c r="J2841" i="1"/>
  <c r="I2837" i="1"/>
  <c r="P2837" i="1" s="1"/>
  <c r="I2832" i="1"/>
  <c r="P2832" i="1" s="1"/>
  <c r="K2830" i="1"/>
  <c r="L2830" i="1" s="1"/>
  <c r="I2827" i="1"/>
  <c r="P2827" i="1" s="1"/>
  <c r="I2820" i="1"/>
  <c r="P2820" i="1" s="1"/>
  <c r="I2808" i="1"/>
  <c r="P2808" i="1" s="1"/>
  <c r="K2806" i="1"/>
  <c r="K2803" i="1"/>
  <c r="K2802" i="1"/>
  <c r="I2798" i="1"/>
  <c r="P2798" i="1" s="1"/>
  <c r="I2797" i="1"/>
  <c r="P2797" i="1" s="1"/>
  <c r="I2791" i="1"/>
  <c r="P2791" i="1" s="1"/>
  <c r="K2790" i="1"/>
  <c r="I2788" i="1"/>
  <c r="P2788" i="1" s="1"/>
  <c r="I2782" i="1"/>
  <c r="P2782" i="1" s="1"/>
  <c r="J2773" i="1"/>
  <c r="I2769" i="1"/>
  <c r="P2769" i="1" s="1"/>
  <c r="K2767" i="1"/>
  <c r="K2766" i="1"/>
  <c r="J2764" i="1"/>
  <c r="I2746" i="1"/>
  <c r="P2746" i="1" s="1"/>
  <c r="J2732" i="1"/>
  <c r="M2732" i="1" s="1"/>
  <c r="J2730" i="1"/>
  <c r="J2722" i="1"/>
  <c r="J2717" i="1"/>
  <c r="J2715" i="1"/>
  <c r="J2714" i="1"/>
  <c r="K2709" i="1"/>
  <c r="M2709" i="1" s="1"/>
  <c r="I2706" i="1"/>
  <c r="P2706" i="1" s="1"/>
  <c r="I2700" i="1"/>
  <c r="P2700" i="1" s="1"/>
  <c r="J2682" i="1"/>
  <c r="K2682" i="1"/>
  <c r="J2670" i="1"/>
  <c r="J2660" i="1"/>
  <c r="K2658" i="1"/>
  <c r="J2656" i="1"/>
  <c r="K2656" i="1"/>
  <c r="I2653" i="1"/>
  <c r="P2653" i="1" s="1"/>
  <c r="K2651" i="1"/>
  <c r="K2644" i="1"/>
  <c r="J2610" i="1"/>
  <c r="I2608" i="1"/>
  <c r="P2608" i="1" s="1"/>
  <c r="J2604" i="1"/>
  <c r="M2604" i="1" s="1"/>
  <c r="I2583" i="1"/>
  <c r="P2583" i="1" s="1"/>
  <c r="J2531" i="1"/>
  <c r="K2531" i="1"/>
  <c r="J2500" i="1"/>
  <c r="K2500" i="1"/>
  <c r="K2491" i="1"/>
  <c r="J2491" i="1"/>
  <c r="I2484" i="1"/>
  <c r="P2484" i="1" s="1"/>
  <c r="J2482" i="1"/>
  <c r="L2482" i="1" s="1"/>
  <c r="K2460" i="1"/>
  <c r="M2460" i="1" s="1"/>
  <c r="I2455" i="1"/>
  <c r="P2455" i="1" s="1"/>
  <c r="J2446" i="1"/>
  <c r="M2446" i="1" s="1"/>
  <c r="I2435" i="1"/>
  <c r="P2435" i="1" s="1"/>
  <c r="I2410" i="1"/>
  <c r="P2410" i="1" s="1"/>
  <c r="I2358" i="1"/>
  <c r="P2358" i="1" s="1"/>
  <c r="I2351" i="1"/>
  <c r="P2351" i="1" s="1"/>
  <c r="I2342" i="1"/>
  <c r="P2342" i="1" s="1"/>
  <c r="I2334" i="1"/>
  <c r="P2334" i="1" s="1"/>
  <c r="I2313" i="1"/>
  <c r="P2313" i="1" s="1"/>
  <c r="J2297" i="1"/>
  <c r="K2297" i="1"/>
  <c r="J2292" i="1"/>
  <c r="J2273" i="1"/>
  <c r="K2273" i="1"/>
  <c r="J2248" i="1"/>
  <c r="K2248" i="1"/>
  <c r="J2209" i="1"/>
  <c r="K2209" i="1"/>
  <c r="I2171" i="1"/>
  <c r="P2171" i="1" s="1"/>
  <c r="I2140" i="1"/>
  <c r="P2140" i="1" s="1"/>
  <c r="J2136" i="1"/>
  <c r="K2136" i="1"/>
  <c r="J2099" i="1"/>
  <c r="K2099" i="1"/>
  <c r="I2044" i="1"/>
  <c r="P2044" i="1" s="1"/>
  <c r="I1998" i="1"/>
  <c r="P1998" i="1" s="1"/>
  <c r="K1993" i="1"/>
  <c r="I1839" i="1"/>
  <c r="P1839" i="1" s="1"/>
  <c r="I1825" i="1"/>
  <c r="P1825" i="1" s="1"/>
  <c r="J1764" i="1"/>
  <c r="K1764" i="1"/>
  <c r="I1729" i="1"/>
  <c r="P1729" i="1" s="1"/>
  <c r="I1684" i="1"/>
  <c r="P1684" i="1" s="1"/>
  <c r="I1615" i="1"/>
  <c r="P1615" i="1" s="1"/>
  <c r="I1436" i="1"/>
  <c r="P1436" i="1" s="1"/>
  <c r="I1431" i="1"/>
  <c r="P1431" i="1" s="1"/>
  <c r="I2198" i="1"/>
  <c r="P2198" i="1" s="1"/>
  <c r="I2190" i="1"/>
  <c r="P2190" i="1" s="1"/>
  <c r="I2183" i="1"/>
  <c r="P2183" i="1" s="1"/>
  <c r="J2171" i="1"/>
  <c r="K2144" i="1"/>
  <c r="I2139" i="1"/>
  <c r="P2139" i="1" s="1"/>
  <c r="K2128" i="1"/>
  <c r="I2124" i="1"/>
  <c r="P2124" i="1" s="1"/>
  <c r="K2122" i="1"/>
  <c r="K2095" i="1"/>
  <c r="K2080" i="1"/>
  <c r="I2076" i="1"/>
  <c r="P2076" i="1" s="1"/>
  <c r="J2065" i="1"/>
  <c r="I2062" i="1"/>
  <c r="P2062" i="1" s="1"/>
  <c r="K2044" i="1"/>
  <c r="J2042" i="1"/>
  <c r="I2040" i="1"/>
  <c r="P2040" i="1" s="1"/>
  <c r="J2016" i="1"/>
  <c r="J1998" i="1"/>
  <c r="K1980" i="1"/>
  <c r="L1980" i="1" s="1"/>
  <c r="J1979" i="1"/>
  <c r="J1977" i="1"/>
  <c r="I1964" i="1"/>
  <c r="P1964" i="1" s="1"/>
  <c r="K1960" i="1"/>
  <c r="I1953" i="1"/>
  <c r="P1953" i="1" s="1"/>
  <c r="I1949" i="1"/>
  <c r="P1949" i="1" s="1"/>
  <c r="I1947" i="1"/>
  <c r="P1947" i="1" s="1"/>
  <c r="I1938" i="1"/>
  <c r="P1938" i="1" s="1"/>
  <c r="K1915" i="1"/>
  <c r="I1913" i="1"/>
  <c r="P1913" i="1" s="1"/>
  <c r="I1911" i="1"/>
  <c r="P1911" i="1" s="1"/>
  <c r="I1883" i="1"/>
  <c r="P1883" i="1" s="1"/>
  <c r="K1874" i="1"/>
  <c r="J1862" i="1"/>
  <c r="J1848" i="1"/>
  <c r="K1844" i="1"/>
  <c r="J1833" i="1"/>
  <c r="J1825" i="1"/>
  <c r="I1812" i="1"/>
  <c r="P1812" i="1" s="1"/>
  <c r="K1808" i="1"/>
  <c r="I1785" i="1"/>
  <c r="P1785" i="1" s="1"/>
  <c r="I1774" i="1"/>
  <c r="P1774" i="1" s="1"/>
  <c r="K1772" i="1"/>
  <c r="I1762" i="1"/>
  <c r="P1762" i="1" s="1"/>
  <c r="K1720" i="1"/>
  <c r="I1714" i="1"/>
  <c r="P1714" i="1" s="1"/>
  <c r="J1710" i="1"/>
  <c r="K1703" i="1"/>
  <c r="J1701" i="1"/>
  <c r="K1680" i="1"/>
  <c r="K1668" i="1"/>
  <c r="I1645" i="1"/>
  <c r="P1645" i="1" s="1"/>
  <c r="J1627" i="1"/>
  <c r="I1608" i="1"/>
  <c r="P1608" i="1" s="1"/>
  <c r="J1555" i="1"/>
  <c r="J1543" i="1"/>
  <c r="I1518" i="1"/>
  <c r="P1518" i="1" s="1"/>
  <c r="I1516" i="1"/>
  <c r="P1516" i="1" s="1"/>
  <c r="J1514" i="1"/>
  <c r="I1512" i="1"/>
  <c r="P1512" i="1" s="1"/>
  <c r="I1500" i="1"/>
  <c r="P1500" i="1" s="1"/>
  <c r="I1484" i="1"/>
  <c r="P1484" i="1" s="1"/>
  <c r="J1480" i="1"/>
  <c r="I1476" i="1"/>
  <c r="P1476" i="1" s="1"/>
  <c r="I1461" i="1"/>
  <c r="P1461" i="1" s="1"/>
  <c r="J1459" i="1"/>
  <c r="K1457" i="1"/>
  <c r="J1457" i="1"/>
  <c r="K1455" i="1"/>
  <c r="J1429" i="1"/>
  <c r="K1429" i="1"/>
  <c r="I1378" i="1"/>
  <c r="P1378" i="1" s="1"/>
  <c r="I1365" i="1"/>
  <c r="P1365" i="1" s="1"/>
  <c r="K1295" i="1"/>
  <c r="J1295" i="1"/>
  <c r="K1229" i="1"/>
  <c r="J1229" i="1"/>
  <c r="I1207" i="1"/>
  <c r="P1207" i="1" s="1"/>
  <c r="K1168" i="1"/>
  <c r="L1168" i="1" s="1"/>
  <c r="I1116" i="1"/>
  <c r="P1116" i="1" s="1"/>
  <c r="I1085" i="1"/>
  <c r="P1085" i="1" s="1"/>
  <c r="I1077" i="1"/>
  <c r="P1077" i="1" s="1"/>
  <c r="I979" i="1"/>
  <c r="P979" i="1" s="1"/>
  <c r="I969" i="1"/>
  <c r="P969" i="1" s="1"/>
  <c r="I910" i="1"/>
  <c r="P910" i="1" s="1"/>
  <c r="J903" i="1"/>
  <c r="I853" i="1"/>
  <c r="P853" i="1" s="1"/>
  <c r="J793" i="1"/>
  <c r="K793" i="1"/>
  <c r="I685" i="1"/>
  <c r="P685" i="1" s="1"/>
  <c r="K646" i="1"/>
  <c r="K637" i="1"/>
  <c r="I588" i="1"/>
  <c r="P588" i="1" s="1"/>
  <c r="J2313" i="1"/>
  <c r="I2300" i="1"/>
  <c r="P2300" i="1" s="1"/>
  <c r="K2286" i="1"/>
  <c r="I2233" i="1"/>
  <c r="P2233" i="1" s="1"/>
  <c r="I2200" i="1"/>
  <c r="P2200" i="1" s="1"/>
  <c r="K2198" i="1"/>
  <c r="I2192" i="1"/>
  <c r="P2192" i="1" s="1"/>
  <c r="K2190" i="1"/>
  <c r="I2185" i="1"/>
  <c r="P2185" i="1" s="1"/>
  <c r="J2183" i="1"/>
  <c r="I2179" i="1"/>
  <c r="P2179" i="1" s="1"/>
  <c r="I2177" i="1"/>
  <c r="P2177" i="1" s="1"/>
  <c r="I2161" i="1"/>
  <c r="P2161" i="1" s="1"/>
  <c r="K2152" i="1"/>
  <c r="J2111" i="1"/>
  <c r="P2086" i="1"/>
  <c r="K2076" i="1"/>
  <c r="K2062" i="1"/>
  <c r="I2059" i="1"/>
  <c r="P2059" i="1" s="1"/>
  <c r="I2052" i="1"/>
  <c r="P2052" i="1" s="1"/>
  <c r="K2040" i="1"/>
  <c r="I2036" i="1"/>
  <c r="P2036" i="1" s="1"/>
  <c r="I2034" i="1"/>
  <c r="P2034" i="1" s="1"/>
  <c r="J2027" i="1"/>
  <c r="K2007" i="1"/>
  <c r="K2005" i="1"/>
  <c r="I1978" i="1"/>
  <c r="P1978" i="1" s="1"/>
  <c r="I1971" i="1"/>
  <c r="P1971" i="1" s="1"/>
  <c r="J1970" i="1"/>
  <c r="J1955" i="1"/>
  <c r="K1930" i="1"/>
  <c r="J1928" i="1"/>
  <c r="K1924" i="1"/>
  <c r="I1918" i="1"/>
  <c r="P1918" i="1" s="1"/>
  <c r="I1896" i="1"/>
  <c r="P1896" i="1" s="1"/>
  <c r="I1890" i="1"/>
  <c r="P1890" i="1" s="1"/>
  <c r="J1883" i="1"/>
  <c r="I1881" i="1"/>
  <c r="P1881" i="1" s="1"/>
  <c r="I1837" i="1"/>
  <c r="P1837" i="1" s="1"/>
  <c r="I1832" i="1"/>
  <c r="P1832" i="1" s="1"/>
  <c r="I1829" i="1"/>
  <c r="P1829" i="1" s="1"/>
  <c r="I1817" i="1"/>
  <c r="P1817" i="1" s="1"/>
  <c r="I1810" i="1"/>
  <c r="P1810" i="1" s="1"/>
  <c r="I1804" i="1"/>
  <c r="P1804" i="1" s="1"/>
  <c r="I1801" i="1"/>
  <c r="P1801" i="1" s="1"/>
  <c r="J1785" i="1"/>
  <c r="I1776" i="1"/>
  <c r="P1776" i="1" s="1"/>
  <c r="K1774" i="1"/>
  <c r="L1774" i="1" s="1"/>
  <c r="I1750" i="1"/>
  <c r="P1750" i="1" s="1"/>
  <c r="I1739" i="1"/>
  <c r="P1739" i="1" s="1"/>
  <c r="I1738" i="1"/>
  <c r="P1738" i="1" s="1"/>
  <c r="I1730" i="1"/>
  <c r="P1730" i="1" s="1"/>
  <c r="J1714" i="1"/>
  <c r="I1707" i="1"/>
  <c r="P1707" i="1" s="1"/>
  <c r="I1699" i="1"/>
  <c r="P1699" i="1" s="1"/>
  <c r="K1697" i="1"/>
  <c r="I1695" i="1"/>
  <c r="P1695" i="1" s="1"/>
  <c r="I1688" i="1"/>
  <c r="P1688" i="1" s="1"/>
  <c r="I1687" i="1"/>
  <c r="P1687" i="1" s="1"/>
  <c r="I1677" i="1"/>
  <c r="P1677" i="1" s="1"/>
  <c r="I1675" i="1"/>
  <c r="P1675" i="1" s="1"/>
  <c r="K1661" i="1"/>
  <c r="L1661" i="1" s="1"/>
  <c r="K1652" i="1"/>
  <c r="J1645" i="1"/>
  <c r="K1635" i="1"/>
  <c r="I1632" i="1"/>
  <c r="P1632" i="1" s="1"/>
  <c r="J1608" i="1"/>
  <c r="L1608" i="1" s="1"/>
  <c r="I1596" i="1"/>
  <c r="P1596" i="1" s="1"/>
  <c r="J1589" i="1"/>
  <c r="M1589" i="1" s="1"/>
  <c r="K1564" i="1"/>
  <c r="I1545" i="1"/>
  <c r="P1545" i="1" s="1"/>
  <c r="I1534" i="1"/>
  <c r="P1534" i="1" s="1"/>
  <c r="I1527" i="1"/>
  <c r="P1527" i="1" s="1"/>
  <c r="K1516" i="1"/>
  <c r="L1516" i="1" s="1"/>
  <c r="I1507" i="1"/>
  <c r="P1507" i="1" s="1"/>
  <c r="I1495" i="1"/>
  <c r="P1495" i="1" s="1"/>
  <c r="I1490" i="1"/>
  <c r="P1490" i="1" s="1"/>
  <c r="J1488" i="1"/>
  <c r="K1486" i="1"/>
  <c r="L1486" i="1" s="1"/>
  <c r="J1482" i="1"/>
  <c r="J1478" i="1"/>
  <c r="K1476" i="1"/>
  <c r="I1467" i="1"/>
  <c r="P1467" i="1" s="1"/>
  <c r="K1445" i="1"/>
  <c r="J1445" i="1"/>
  <c r="J1419" i="1"/>
  <c r="K1419" i="1"/>
  <c r="J1417" i="1"/>
  <c r="I1333" i="1"/>
  <c r="P1333" i="1" s="1"/>
  <c r="I1252" i="1"/>
  <c r="P1252" i="1" s="1"/>
  <c r="J1211" i="1"/>
  <c r="I1183" i="1"/>
  <c r="P1183" i="1" s="1"/>
  <c r="J1172" i="1"/>
  <c r="K1172" i="1"/>
  <c r="I1153" i="1"/>
  <c r="P1153" i="1" s="1"/>
  <c r="I1097" i="1"/>
  <c r="P1097" i="1" s="1"/>
  <c r="J1004" i="1"/>
  <c r="K1004" i="1"/>
  <c r="I845" i="1"/>
  <c r="P845" i="1" s="1"/>
  <c r="I763" i="1"/>
  <c r="P763" i="1" s="1"/>
  <c r="I744" i="1"/>
  <c r="P744" i="1" s="1"/>
  <c r="I692" i="1"/>
  <c r="P692" i="1" s="1"/>
  <c r="J539" i="1"/>
  <c r="K539" i="1"/>
  <c r="I2642" i="1"/>
  <c r="P2642" i="1" s="1"/>
  <c r="K2629" i="1"/>
  <c r="K2625" i="1"/>
  <c r="M2625" i="1" s="1"/>
  <c r="K2619" i="1"/>
  <c r="I2599" i="1"/>
  <c r="P2599" i="1" s="1"/>
  <c r="J2592" i="1"/>
  <c r="I2564" i="1"/>
  <c r="P2564" i="1" s="1"/>
  <c r="I2553" i="1"/>
  <c r="P2553" i="1" s="1"/>
  <c r="J2546" i="1"/>
  <c r="J2544" i="1"/>
  <c r="M2544" i="1" s="1"/>
  <c r="I2528" i="1"/>
  <c r="P2528" i="1" s="1"/>
  <c r="J2518" i="1"/>
  <c r="I2504" i="1"/>
  <c r="P2504" i="1" s="1"/>
  <c r="J2498" i="1"/>
  <c r="M2498" i="1" s="1"/>
  <c r="I2496" i="1"/>
  <c r="P2496" i="1" s="1"/>
  <c r="K2485" i="1"/>
  <c r="I2460" i="1"/>
  <c r="P2460" i="1" s="1"/>
  <c r="K2458" i="1"/>
  <c r="L2458" i="1" s="1"/>
  <c r="K2456" i="1"/>
  <c r="I2450" i="1"/>
  <c r="P2450" i="1" s="1"/>
  <c r="J2448" i="1"/>
  <c r="M2442" i="1"/>
  <c r="K2437" i="1"/>
  <c r="J2424" i="1"/>
  <c r="L2424" i="1" s="1"/>
  <c r="I2412" i="1"/>
  <c r="P2412" i="1" s="1"/>
  <c r="I2406" i="1"/>
  <c r="P2406" i="1" s="1"/>
  <c r="I2402" i="1"/>
  <c r="P2402" i="1" s="1"/>
  <c r="I2400" i="1"/>
  <c r="P2400" i="1" s="1"/>
  <c r="I2398" i="1"/>
  <c r="P2398" i="1" s="1"/>
  <c r="J2390" i="1"/>
  <c r="M2390" i="1" s="1"/>
  <c r="I2387" i="1"/>
  <c r="P2387" i="1" s="1"/>
  <c r="I2379" i="1"/>
  <c r="P2379" i="1" s="1"/>
  <c r="K2377" i="1"/>
  <c r="J2366" i="1"/>
  <c r="I2364" i="1"/>
  <c r="P2364" i="1" s="1"/>
  <c r="K2362" i="1"/>
  <c r="J2351" i="1"/>
  <c r="I2339" i="1"/>
  <c r="P2339" i="1" s="1"/>
  <c r="J2330" i="1"/>
  <c r="I2298" i="1"/>
  <c r="P2298" i="1" s="1"/>
  <c r="I2283" i="1"/>
  <c r="P2283" i="1" s="1"/>
  <c r="I2278" i="1"/>
  <c r="P2278" i="1" s="1"/>
  <c r="I2260" i="1"/>
  <c r="P2260" i="1" s="1"/>
  <c r="I2240" i="1"/>
  <c r="P2240" i="1" s="1"/>
  <c r="I2227" i="1"/>
  <c r="P2227" i="1" s="1"/>
  <c r="K2226" i="1"/>
  <c r="I2220" i="1"/>
  <c r="P2220" i="1" s="1"/>
  <c r="I2211" i="1"/>
  <c r="P2211" i="1" s="1"/>
  <c r="I2207" i="1"/>
  <c r="P2207" i="1" s="1"/>
  <c r="J2192" i="1"/>
  <c r="M2192" i="1" s="1"/>
  <c r="J2179" i="1"/>
  <c r="M2179" i="1" s="1"/>
  <c r="K2177" i="1"/>
  <c r="I2175" i="1"/>
  <c r="P2175" i="1" s="1"/>
  <c r="K2173" i="1"/>
  <c r="J2169" i="1"/>
  <c r="J2159" i="1"/>
  <c r="K2151" i="1"/>
  <c r="L2151" i="1" s="1"/>
  <c r="I2133" i="1"/>
  <c r="P2133" i="1" s="1"/>
  <c r="I2131" i="1"/>
  <c r="P2131" i="1" s="1"/>
  <c r="I2117" i="1"/>
  <c r="P2117" i="1" s="1"/>
  <c r="I2109" i="1"/>
  <c r="P2109" i="1" s="1"/>
  <c r="I2107" i="1"/>
  <c r="P2107" i="1" s="1"/>
  <c r="K2104" i="1"/>
  <c r="L2104" i="1" s="1"/>
  <c r="L2084" i="1"/>
  <c r="I2073" i="1"/>
  <c r="P2073" i="1" s="1"/>
  <c r="I2071" i="1"/>
  <c r="P2071" i="1" s="1"/>
  <c r="J2059" i="1"/>
  <c r="I2047" i="1"/>
  <c r="P2047" i="1" s="1"/>
  <c r="M2043" i="1"/>
  <c r="J2036" i="1"/>
  <c r="K2034" i="1"/>
  <c r="K2014" i="1"/>
  <c r="M2014" i="1" s="1"/>
  <c r="I2010" i="1"/>
  <c r="P2010" i="1" s="1"/>
  <c r="I2008" i="1"/>
  <c r="P2008" i="1" s="1"/>
  <c r="M1992" i="1"/>
  <c r="J1991" i="1"/>
  <c r="I1989" i="1"/>
  <c r="P1989" i="1" s="1"/>
  <c r="I1987" i="1"/>
  <c r="P1987" i="1" s="1"/>
  <c r="I1985" i="1"/>
  <c r="P1985" i="1" s="1"/>
  <c r="I1968" i="1"/>
  <c r="P1968" i="1" s="1"/>
  <c r="I1952" i="1"/>
  <c r="P1952" i="1" s="1"/>
  <c r="I1948" i="1"/>
  <c r="P1948" i="1" s="1"/>
  <c r="I1943" i="1"/>
  <c r="P1943" i="1" s="1"/>
  <c r="I1934" i="1"/>
  <c r="P1934" i="1" s="1"/>
  <c r="K1933" i="1"/>
  <c r="I1912" i="1"/>
  <c r="P1912" i="1" s="1"/>
  <c r="K1906" i="1"/>
  <c r="I1897" i="1"/>
  <c r="P1897" i="1" s="1"/>
  <c r="J1892" i="1"/>
  <c r="J1890" i="1"/>
  <c r="M1890" i="1" s="1"/>
  <c r="I1888" i="1"/>
  <c r="I1875" i="1"/>
  <c r="P1875" i="1" s="1"/>
  <c r="I1869" i="1"/>
  <c r="P1869" i="1" s="1"/>
  <c r="I1867" i="1"/>
  <c r="P1867" i="1" s="1"/>
  <c r="I1865" i="1"/>
  <c r="P1865" i="1" s="1"/>
  <c r="I1857" i="1"/>
  <c r="P1857" i="1" s="1"/>
  <c r="I1855" i="1"/>
  <c r="P1855" i="1" s="1"/>
  <c r="I1851" i="1"/>
  <c r="P1851" i="1" s="1"/>
  <c r="J1837" i="1"/>
  <c r="K1830" i="1"/>
  <c r="K1828" i="1"/>
  <c r="L1828" i="1" s="1"/>
  <c r="I1822" i="1"/>
  <c r="P1822" i="1" s="1"/>
  <c r="K1818" i="1"/>
  <c r="K1815" i="1"/>
  <c r="K1810" i="1"/>
  <c r="J1801" i="1"/>
  <c r="I1789" i="1"/>
  <c r="P1789" i="1" s="1"/>
  <c r="I1781" i="1"/>
  <c r="P1781" i="1" s="1"/>
  <c r="I1773" i="1"/>
  <c r="P1773" i="1" s="1"/>
  <c r="K1768" i="1"/>
  <c r="K1750" i="1"/>
  <c r="K1743" i="1"/>
  <c r="L1743" i="1" s="1"/>
  <c r="I1732" i="1"/>
  <c r="P1732" i="1" s="1"/>
  <c r="I1723" i="1"/>
  <c r="P1723" i="1" s="1"/>
  <c r="I1715" i="1"/>
  <c r="P1715" i="1" s="1"/>
  <c r="I1690" i="1"/>
  <c r="P1690" i="1" s="1"/>
  <c r="K1679" i="1"/>
  <c r="J1677" i="1"/>
  <c r="I1662" i="1"/>
  <c r="P1662" i="1" s="1"/>
  <c r="K1660" i="1"/>
  <c r="M1660" i="1" s="1"/>
  <c r="I1655" i="1"/>
  <c r="P1655" i="1" s="1"/>
  <c r="I1653" i="1"/>
  <c r="P1653" i="1" s="1"/>
  <c r="K1651" i="1"/>
  <c r="J1650" i="1"/>
  <c r="M1650" i="1" s="1"/>
  <c r="J1632" i="1"/>
  <c r="I1624" i="1"/>
  <c r="P1624" i="1" s="1"/>
  <c r="J1613" i="1"/>
  <c r="K1609" i="1"/>
  <c r="K1607" i="1"/>
  <c r="I1606" i="1"/>
  <c r="P1606" i="1" s="1"/>
  <c r="I1600" i="1"/>
  <c r="P1600" i="1" s="1"/>
  <c r="I1594" i="1"/>
  <c r="P1594" i="1" s="1"/>
  <c r="I1592" i="1"/>
  <c r="P1592" i="1" s="1"/>
  <c r="I1587" i="1"/>
  <c r="P1587" i="1" s="1"/>
  <c r="I1572" i="1"/>
  <c r="P1572" i="1" s="1"/>
  <c r="I1566" i="1"/>
  <c r="P1566" i="1" s="1"/>
  <c r="I1560" i="1"/>
  <c r="P1560" i="1" s="1"/>
  <c r="I1558" i="1"/>
  <c r="P1558" i="1" s="1"/>
  <c r="I1536" i="1"/>
  <c r="J1529" i="1"/>
  <c r="K1529" i="1"/>
  <c r="I1520" i="1"/>
  <c r="P1520" i="1" s="1"/>
  <c r="K1515" i="1"/>
  <c r="L1515" i="1" s="1"/>
  <c r="I1465" i="1"/>
  <c r="P1465" i="1" s="1"/>
  <c r="I1456" i="1"/>
  <c r="P1456" i="1" s="1"/>
  <c r="I1454" i="1"/>
  <c r="P1454" i="1" s="1"/>
  <c r="I1450" i="1"/>
  <c r="P1450" i="1" s="1"/>
  <c r="I1442" i="1"/>
  <c r="P1442" i="1" s="1"/>
  <c r="I1438" i="1"/>
  <c r="P1438" i="1" s="1"/>
  <c r="K1433" i="1"/>
  <c r="J1433" i="1"/>
  <c r="K1402" i="1"/>
  <c r="J1402" i="1"/>
  <c r="I1385" i="1"/>
  <c r="P1385" i="1" s="1"/>
  <c r="I1377" i="1"/>
  <c r="P1377" i="1" s="1"/>
  <c r="I1372" i="1"/>
  <c r="P1372" i="1" s="1"/>
  <c r="I1367" i="1"/>
  <c r="P1367" i="1" s="1"/>
  <c r="I1310" i="1"/>
  <c r="P1310" i="1" s="1"/>
  <c r="J1290" i="1"/>
  <c r="K1290" i="1"/>
  <c r="I1283" i="1"/>
  <c r="P1283" i="1" s="1"/>
  <c r="K1271" i="1"/>
  <c r="J1271" i="1"/>
  <c r="I1139" i="1"/>
  <c r="P1139" i="1" s="1"/>
  <c r="K1109" i="1"/>
  <c r="I1074" i="1"/>
  <c r="P1074" i="1" s="1"/>
  <c r="I1055" i="1"/>
  <c r="P1055" i="1" s="1"/>
  <c r="J944" i="1"/>
  <c r="K944" i="1"/>
  <c r="K923" i="1"/>
  <c r="J923" i="1"/>
  <c r="J918" i="1"/>
  <c r="K918" i="1"/>
  <c r="J884" i="1"/>
  <c r="K884" i="1"/>
  <c r="J829" i="1"/>
  <c r="K829" i="1"/>
  <c r="I795" i="1"/>
  <c r="P795" i="1" s="1"/>
  <c r="K722" i="1"/>
  <c r="J694" i="1"/>
  <c r="K694" i="1"/>
  <c r="K680" i="1"/>
  <c r="J680" i="1"/>
  <c r="K656" i="1"/>
  <c r="P631" i="1"/>
  <c r="K2431" i="1"/>
  <c r="J2402" i="1"/>
  <c r="L2402" i="1" s="1"/>
  <c r="J2400" i="1"/>
  <c r="K2398" i="1"/>
  <c r="K2383" i="1"/>
  <c r="K2379" i="1"/>
  <c r="J2364" i="1"/>
  <c r="I2353" i="1"/>
  <c r="P2353" i="1" s="1"/>
  <c r="J2349" i="1"/>
  <c r="L2349" i="1" s="1"/>
  <c r="J2339" i="1"/>
  <c r="K2333" i="1"/>
  <c r="I2322" i="1"/>
  <c r="P2322" i="1" s="1"/>
  <c r="K2312" i="1"/>
  <c r="K2310" i="1"/>
  <c r="I2307" i="1"/>
  <c r="P2307" i="1" s="1"/>
  <c r="I2290" i="1"/>
  <c r="P2290" i="1" s="1"/>
  <c r="K2285" i="1"/>
  <c r="K2274" i="1"/>
  <c r="K2272" i="1"/>
  <c r="L2272" i="1" s="1"/>
  <c r="J2260" i="1"/>
  <c r="I2251" i="1"/>
  <c r="P2251" i="1" s="1"/>
  <c r="K2246" i="1"/>
  <c r="J2244" i="1"/>
  <c r="K2240" i="1"/>
  <c r="L2240" i="1" s="1"/>
  <c r="K2236" i="1"/>
  <c r="L2236" i="1" s="1"/>
  <c r="J2235" i="1"/>
  <c r="I2231" i="1"/>
  <c r="P2231" i="1" s="1"/>
  <c r="J2215" i="1"/>
  <c r="J2207" i="1"/>
  <c r="I2203" i="1"/>
  <c r="P2203" i="1" s="1"/>
  <c r="K2193" i="1"/>
  <c r="I2188" i="1"/>
  <c r="P2188" i="1" s="1"/>
  <c r="I2135" i="1"/>
  <c r="P2135" i="1" s="1"/>
  <c r="J2133" i="1"/>
  <c r="K2131" i="1"/>
  <c r="I2121" i="1"/>
  <c r="P2121" i="1" s="1"/>
  <c r="J2113" i="1"/>
  <c r="J2109" i="1"/>
  <c r="K2107" i="1"/>
  <c r="I2094" i="1"/>
  <c r="P2094" i="1" s="1"/>
  <c r="J2078" i="1"/>
  <c r="J2073" i="1"/>
  <c r="J2071" i="1"/>
  <c r="I2069" i="1"/>
  <c r="P2069" i="1" s="1"/>
  <c r="I2067" i="1"/>
  <c r="P2067" i="1" s="1"/>
  <c r="I2050" i="1"/>
  <c r="P2050" i="1" s="1"/>
  <c r="K2048" i="1"/>
  <c r="I2045" i="1"/>
  <c r="P2045" i="1" s="1"/>
  <c r="K2038" i="1"/>
  <c r="K2032" i="1"/>
  <c r="J2030" i="1"/>
  <c r="I2028" i="1"/>
  <c r="P2028" i="1" s="1"/>
  <c r="I2022" i="1"/>
  <c r="P2022" i="1" s="1"/>
  <c r="J2010" i="1"/>
  <c r="L2010" i="1" s="1"/>
  <c r="J2003" i="1"/>
  <c r="L2003" i="1" s="1"/>
  <c r="K1996" i="1"/>
  <c r="J1987" i="1"/>
  <c r="I1974" i="1"/>
  <c r="P1974" i="1" s="1"/>
  <c r="I1950" i="1"/>
  <c r="P1950" i="1" s="1"/>
  <c r="K1946" i="1"/>
  <c r="J1931" i="1"/>
  <c r="I1920" i="1"/>
  <c r="K1910" i="1"/>
  <c r="L1910" i="1" s="1"/>
  <c r="K1889" i="1"/>
  <c r="K1880" i="1"/>
  <c r="I1879" i="1"/>
  <c r="P1879" i="1" s="1"/>
  <c r="I1871" i="1"/>
  <c r="P1871" i="1" s="1"/>
  <c r="I1859" i="1"/>
  <c r="P1859" i="1" s="1"/>
  <c r="J1857" i="1"/>
  <c r="J1855" i="1"/>
  <c r="I1853" i="1"/>
  <c r="P1853" i="1" s="1"/>
  <c r="I1834" i="1"/>
  <c r="P1834" i="1" s="1"/>
  <c r="I1798" i="1"/>
  <c r="P1798" i="1" s="1"/>
  <c r="I1791" i="1"/>
  <c r="P1791" i="1" s="1"/>
  <c r="I1767" i="1"/>
  <c r="P1767" i="1" s="1"/>
  <c r="K1765" i="1"/>
  <c r="I1757" i="1"/>
  <c r="P1757" i="1" s="1"/>
  <c r="K1732" i="1"/>
  <c r="M1732" i="1" s="1"/>
  <c r="K1728" i="1"/>
  <c r="J1723" i="1"/>
  <c r="I1721" i="1"/>
  <c r="P1721" i="1" s="1"/>
  <c r="K1706" i="1"/>
  <c r="M1706" i="1" s="1"/>
  <c r="J1690" i="1"/>
  <c r="K1670" i="1"/>
  <c r="I1641" i="1"/>
  <c r="P1641" i="1" s="1"/>
  <c r="K1631" i="1"/>
  <c r="I1630" i="1"/>
  <c r="P1630" i="1" s="1"/>
  <c r="K1624" i="1"/>
  <c r="I1616" i="1"/>
  <c r="P1616" i="1" s="1"/>
  <c r="K1600" i="1"/>
  <c r="K1594" i="1"/>
  <c r="K1592" i="1"/>
  <c r="M1592" i="1" s="1"/>
  <c r="I1585" i="1"/>
  <c r="P1585" i="1" s="1"/>
  <c r="J1579" i="1"/>
  <c r="K1572" i="1"/>
  <c r="I1570" i="1"/>
  <c r="P1570" i="1" s="1"/>
  <c r="J1566" i="1"/>
  <c r="J1560" i="1"/>
  <c r="J1558" i="1"/>
  <c r="K1558" i="1"/>
  <c r="I1554" i="1"/>
  <c r="P1554" i="1" s="1"/>
  <c r="K1552" i="1"/>
  <c r="I1533" i="1"/>
  <c r="P1533" i="1" s="1"/>
  <c r="K1525" i="1"/>
  <c r="K1520" i="1"/>
  <c r="J1520" i="1"/>
  <c r="I1504" i="1"/>
  <c r="P1504" i="1" s="1"/>
  <c r="I1499" i="1"/>
  <c r="P1499" i="1" s="1"/>
  <c r="I1469" i="1"/>
  <c r="P1469" i="1" s="1"/>
  <c r="K1438" i="1"/>
  <c r="K1421" i="1"/>
  <c r="L1421" i="1" s="1"/>
  <c r="J1413" i="1"/>
  <c r="K1413" i="1"/>
  <c r="K1406" i="1"/>
  <c r="J1406" i="1"/>
  <c r="I1404" i="1"/>
  <c r="P1404" i="1" s="1"/>
  <c r="I1394" i="1"/>
  <c r="P1394" i="1" s="1"/>
  <c r="J1353" i="1"/>
  <c r="K1353" i="1"/>
  <c r="I1337" i="1"/>
  <c r="P1337" i="1" s="1"/>
  <c r="I1312" i="1"/>
  <c r="P1312" i="1" s="1"/>
  <c r="J1130" i="1"/>
  <c r="K1130" i="1"/>
  <c r="I981" i="1"/>
  <c r="P981" i="1" s="1"/>
  <c r="I912" i="1"/>
  <c r="P912" i="1" s="1"/>
  <c r="J857" i="1"/>
  <c r="K857" i="1"/>
  <c r="J855" i="1"/>
  <c r="J727" i="1"/>
  <c r="K727" i="1"/>
  <c r="J663" i="1"/>
  <c r="K663" i="1"/>
  <c r="J565" i="1"/>
  <c r="K565" i="1"/>
  <c r="I555" i="1"/>
  <c r="P555" i="1" s="1"/>
  <c r="I508" i="1"/>
  <c r="P508" i="1" s="1"/>
  <c r="I2712" i="1"/>
  <c r="P2712" i="1" s="1"/>
  <c r="I2689" i="1"/>
  <c r="P2689" i="1" s="1"/>
  <c r="K2657" i="1"/>
  <c r="L2657" i="1" s="1"/>
  <c r="I2644" i="1"/>
  <c r="P2644" i="1" s="1"/>
  <c r="I2637" i="1"/>
  <c r="P2637" i="1" s="1"/>
  <c r="I2630" i="1"/>
  <c r="P2630" i="1" s="1"/>
  <c r="K2609" i="1"/>
  <c r="I2603" i="1"/>
  <c r="P2603" i="1" s="1"/>
  <c r="I2595" i="1"/>
  <c r="P2595" i="1" s="1"/>
  <c r="K2581" i="1"/>
  <c r="M2581" i="1" s="1"/>
  <c r="I2577" i="1"/>
  <c r="P2577" i="1" s="1"/>
  <c r="J2568" i="1"/>
  <c r="M2568" i="1" s="1"/>
  <c r="I2566" i="1"/>
  <c r="P2566" i="1" s="1"/>
  <c r="I2563" i="1"/>
  <c r="P2563" i="1" s="1"/>
  <c r="I2542" i="1"/>
  <c r="P2542" i="1" s="1"/>
  <c r="I2530" i="1"/>
  <c r="P2530" i="1" s="1"/>
  <c r="I2527" i="1"/>
  <c r="P2527" i="1" s="1"/>
  <c r="I2525" i="1"/>
  <c r="P2525" i="1" s="1"/>
  <c r="K2516" i="1"/>
  <c r="I2506" i="1"/>
  <c r="P2506" i="1" s="1"/>
  <c r="I2503" i="1"/>
  <c r="P2503" i="1" s="1"/>
  <c r="I2501" i="1"/>
  <c r="P2501" i="1" s="1"/>
  <c r="I2494" i="1"/>
  <c r="P2494" i="1" s="1"/>
  <c r="K2492" i="1"/>
  <c r="I2488" i="1"/>
  <c r="P2488" i="1" s="1"/>
  <c r="J2483" i="1"/>
  <c r="I2481" i="1"/>
  <c r="P2481" i="1" s="1"/>
  <c r="J2477" i="1"/>
  <c r="I2461" i="1"/>
  <c r="P2461" i="1" s="1"/>
  <c r="I2459" i="1"/>
  <c r="P2459" i="1" s="1"/>
  <c r="I2445" i="1"/>
  <c r="P2445" i="1" s="1"/>
  <c r="I2438" i="1"/>
  <c r="P2438" i="1" s="1"/>
  <c r="I2427" i="1"/>
  <c r="P2427" i="1" s="1"/>
  <c r="J2404" i="1"/>
  <c r="I2399" i="1"/>
  <c r="P2399" i="1" s="1"/>
  <c r="J2368" i="1"/>
  <c r="I2360" i="1"/>
  <c r="P2360" i="1" s="1"/>
  <c r="K2353" i="1"/>
  <c r="K2347" i="1"/>
  <c r="I2341" i="1"/>
  <c r="P2341" i="1" s="1"/>
  <c r="J2337" i="1"/>
  <c r="I2314" i="1"/>
  <c r="P2314" i="1" s="1"/>
  <c r="K2307" i="1"/>
  <c r="L2307" i="1" s="1"/>
  <c r="I2305" i="1"/>
  <c r="P2305" i="1" s="1"/>
  <c r="J2303" i="1"/>
  <c r="I2299" i="1"/>
  <c r="P2299" i="1" s="1"/>
  <c r="I2292" i="1"/>
  <c r="P2292" i="1" s="1"/>
  <c r="K2290" i="1"/>
  <c r="I2287" i="1"/>
  <c r="P2287" i="1" s="1"/>
  <c r="K2262" i="1"/>
  <c r="I2259" i="1"/>
  <c r="P2259" i="1" s="1"/>
  <c r="J2251" i="1"/>
  <c r="I2224" i="1"/>
  <c r="P2224" i="1" s="1"/>
  <c r="K2222" i="1"/>
  <c r="I2209" i="1"/>
  <c r="P2209" i="1" s="1"/>
  <c r="I2206" i="1"/>
  <c r="P2206" i="1" s="1"/>
  <c r="J2203" i="1"/>
  <c r="J2196" i="1"/>
  <c r="L2196" i="1" s="1"/>
  <c r="I2189" i="1"/>
  <c r="P2189" i="1" s="1"/>
  <c r="I2184" i="1"/>
  <c r="P2184" i="1" s="1"/>
  <c r="I2173" i="1"/>
  <c r="P2173" i="1" s="1"/>
  <c r="J2172" i="1"/>
  <c r="M2172" i="1" s="1"/>
  <c r="I2168" i="1"/>
  <c r="P2168" i="1" s="1"/>
  <c r="J2167" i="1"/>
  <c r="J2164" i="1"/>
  <c r="I2153" i="1"/>
  <c r="P2153" i="1" s="1"/>
  <c r="I2151" i="1"/>
  <c r="P2151" i="1" s="1"/>
  <c r="I2138" i="1"/>
  <c r="P2138" i="1" s="1"/>
  <c r="J2135" i="1"/>
  <c r="L2135" i="1" s="1"/>
  <c r="I2125" i="1"/>
  <c r="P2125" i="1" s="1"/>
  <c r="J2121" i="1"/>
  <c r="K2119" i="1"/>
  <c r="M2119" i="1" s="1"/>
  <c r="I2114" i="1"/>
  <c r="I2098" i="1"/>
  <c r="P2098" i="1" s="1"/>
  <c r="I2090" i="1"/>
  <c r="P2090" i="1" s="1"/>
  <c r="I2087" i="1"/>
  <c r="P2087" i="1" s="1"/>
  <c r="I2084" i="1"/>
  <c r="P2084" i="1" s="1"/>
  <c r="I2075" i="1"/>
  <c r="P2075" i="1" s="1"/>
  <c r="J2067" i="1"/>
  <c r="I2064" i="1"/>
  <c r="P2064" i="1" s="1"/>
  <c r="K2050" i="1"/>
  <c r="K2022" i="1"/>
  <c r="I2020" i="1"/>
  <c r="P2020" i="1" s="1"/>
  <c r="I2013" i="1"/>
  <c r="P2013" i="1" s="1"/>
  <c r="K2012" i="1"/>
  <c r="I1999" i="1"/>
  <c r="P1999" i="1" s="1"/>
  <c r="I1990" i="1"/>
  <c r="P1990" i="1" s="1"/>
  <c r="I1980" i="1"/>
  <c r="P1980" i="1" s="1"/>
  <c r="J1974" i="1"/>
  <c r="L1974" i="1" s="1"/>
  <c r="J1966" i="1"/>
  <c r="I1963" i="1"/>
  <c r="P1963" i="1" s="1"/>
  <c r="J1950" i="1"/>
  <c r="L1950" i="1" s="1"/>
  <c r="K1945" i="1"/>
  <c r="K1942" i="1"/>
  <c r="J1940" i="1"/>
  <c r="K1936" i="1"/>
  <c r="I1927" i="1"/>
  <c r="P1927" i="1" s="1"/>
  <c r="I1921" i="1"/>
  <c r="P1921" i="1" s="1"/>
  <c r="J1916" i="1"/>
  <c r="I1914" i="1"/>
  <c r="P1914" i="1" s="1"/>
  <c r="I1903" i="1"/>
  <c r="P1903" i="1" s="1"/>
  <c r="I1895" i="1"/>
  <c r="P1895" i="1" s="1"/>
  <c r="K1894" i="1"/>
  <c r="L1894" i="1" s="1"/>
  <c r="J1871" i="1"/>
  <c r="L1871" i="1" s="1"/>
  <c r="J1859" i="1"/>
  <c r="I1845" i="1"/>
  <c r="P1845" i="1" s="1"/>
  <c r="I1843" i="1"/>
  <c r="P1843" i="1" s="1"/>
  <c r="K1840" i="1"/>
  <c r="L1840" i="1" s="1"/>
  <c r="K1834" i="1"/>
  <c r="I1830" i="1"/>
  <c r="P1830" i="1" s="1"/>
  <c r="I1824" i="1"/>
  <c r="P1824" i="1" s="1"/>
  <c r="K1820" i="1"/>
  <c r="M1820" i="1" s="1"/>
  <c r="I1818" i="1"/>
  <c r="P1818" i="1" s="1"/>
  <c r="I1815" i="1"/>
  <c r="P1815" i="1" s="1"/>
  <c r="K1798" i="1"/>
  <c r="I1792" i="1"/>
  <c r="P1792" i="1" s="1"/>
  <c r="I1771" i="1"/>
  <c r="P1771" i="1" s="1"/>
  <c r="I1768" i="1"/>
  <c r="P1768" i="1" s="1"/>
  <c r="I1759" i="1"/>
  <c r="P1759" i="1" s="1"/>
  <c r="I1751" i="1"/>
  <c r="P1751" i="1" s="1"/>
  <c r="I1743" i="1"/>
  <c r="P1743" i="1" s="1"/>
  <c r="I1737" i="1"/>
  <c r="P1737" i="1" s="1"/>
  <c r="K1736" i="1"/>
  <c r="I1734" i="1"/>
  <c r="P1734" i="1" s="1"/>
  <c r="I1722" i="1"/>
  <c r="P1722" i="1" s="1"/>
  <c r="K1721" i="1"/>
  <c r="K1685" i="1"/>
  <c r="K1682" i="1"/>
  <c r="M1682" i="1" s="1"/>
  <c r="I1680" i="1"/>
  <c r="P1680" i="1" s="1"/>
  <c r="K1673" i="1"/>
  <c r="L1673" i="1" s="1"/>
  <c r="I1671" i="1"/>
  <c r="P1671" i="1" s="1"/>
  <c r="I1668" i="1"/>
  <c r="P1668" i="1" s="1"/>
  <c r="I1666" i="1"/>
  <c r="P1666" i="1" s="1"/>
  <c r="I1657" i="1"/>
  <c r="P1657" i="1" s="1"/>
  <c r="I1648" i="1"/>
  <c r="P1648" i="1" s="1"/>
  <c r="J1641" i="1"/>
  <c r="I1639" i="1"/>
  <c r="P1639" i="1" s="1"/>
  <c r="I1618" i="1"/>
  <c r="P1618" i="1" s="1"/>
  <c r="K1616" i="1"/>
  <c r="I1611" i="1"/>
  <c r="P1611" i="1" s="1"/>
  <c r="I1607" i="1"/>
  <c r="P1607" i="1" s="1"/>
  <c r="K1604" i="1"/>
  <c r="I1590" i="1"/>
  <c r="P1590" i="1" s="1"/>
  <c r="I1574" i="1"/>
  <c r="P1574" i="1" s="1"/>
  <c r="J1570" i="1"/>
  <c r="I1568" i="1"/>
  <c r="P1568" i="1" s="1"/>
  <c r="J1554" i="1"/>
  <c r="I1547" i="1"/>
  <c r="P1547" i="1" s="1"/>
  <c r="I1531" i="1"/>
  <c r="P1531" i="1" s="1"/>
  <c r="I1517" i="1"/>
  <c r="P1517" i="1" s="1"/>
  <c r="I1492" i="1"/>
  <c r="P1492" i="1" s="1"/>
  <c r="K1469" i="1"/>
  <c r="I1435" i="1"/>
  <c r="P1435" i="1" s="1"/>
  <c r="P1412" i="1"/>
  <c r="K1404" i="1"/>
  <c r="J1404" i="1"/>
  <c r="I1401" i="1"/>
  <c r="P1401" i="1" s="1"/>
  <c r="I1355" i="1"/>
  <c r="P1355" i="1" s="1"/>
  <c r="K1285" i="1"/>
  <c r="I1243" i="1"/>
  <c r="P1243" i="1" s="1"/>
  <c r="J1125" i="1"/>
  <c r="J991" i="1"/>
  <c r="K991" i="1"/>
  <c r="J847" i="1"/>
  <c r="K847" i="1"/>
  <c r="I821" i="1"/>
  <c r="P821" i="1" s="1"/>
  <c r="J811" i="1"/>
  <c r="I758" i="1"/>
  <c r="P758" i="1" s="1"/>
  <c r="J687" i="1"/>
  <c r="K687" i="1"/>
  <c r="K2001" i="1"/>
  <c r="J1999" i="1"/>
  <c r="J1994" i="1"/>
  <c r="I1992" i="1"/>
  <c r="P1992" i="1" s="1"/>
  <c r="I1983" i="1"/>
  <c r="P1983" i="1" s="1"/>
  <c r="K1963" i="1"/>
  <c r="K1927" i="1"/>
  <c r="J1907" i="1"/>
  <c r="K1903" i="1"/>
  <c r="I1901" i="1"/>
  <c r="I1899" i="1"/>
  <c r="P1899" i="1" s="1"/>
  <c r="K1886" i="1"/>
  <c r="I1877" i="1"/>
  <c r="P1877" i="1" s="1"/>
  <c r="I1873" i="1"/>
  <c r="L1866" i="1"/>
  <c r="K1863" i="1"/>
  <c r="M1863" i="1" s="1"/>
  <c r="I1861" i="1"/>
  <c r="P1861" i="1" s="1"/>
  <c r="J1845" i="1"/>
  <c r="K1843" i="1"/>
  <c r="J1826" i="1"/>
  <c r="I1800" i="1"/>
  <c r="P1800" i="1" s="1"/>
  <c r="J1778" i="1"/>
  <c r="I1747" i="1"/>
  <c r="P1747" i="1" s="1"/>
  <c r="I1745" i="1"/>
  <c r="P1745" i="1" s="1"/>
  <c r="J1734" i="1"/>
  <c r="J1725" i="1"/>
  <c r="I1704" i="1"/>
  <c r="P1704" i="1" s="1"/>
  <c r="I1702" i="1"/>
  <c r="P1702" i="1" s="1"/>
  <c r="J1666" i="1"/>
  <c r="L1666" i="1" s="1"/>
  <c r="K1664" i="1"/>
  <c r="J1657" i="1"/>
  <c r="L1657" i="1" s="1"/>
  <c r="K1643" i="1"/>
  <c r="M1643" i="1" s="1"/>
  <c r="K1637" i="1"/>
  <c r="K1628" i="1"/>
  <c r="M1628" i="1" s="1"/>
  <c r="I1626" i="1"/>
  <c r="P1626" i="1" s="1"/>
  <c r="J1618" i="1"/>
  <c r="I1614" i="1"/>
  <c r="P1614" i="1" s="1"/>
  <c r="I1602" i="1"/>
  <c r="P1602" i="1" s="1"/>
  <c r="M1599" i="1"/>
  <c r="J1598" i="1"/>
  <c r="M1598" i="1" s="1"/>
  <c r="I1576" i="1"/>
  <c r="P1576" i="1" s="1"/>
  <c r="J1574" i="1"/>
  <c r="K1574" i="1"/>
  <c r="K1568" i="1"/>
  <c r="K1556" i="1"/>
  <c r="I1549" i="1"/>
  <c r="P1549" i="1" s="1"/>
  <c r="K1547" i="1"/>
  <c r="K1542" i="1"/>
  <c r="J1531" i="1"/>
  <c r="I1522" i="1"/>
  <c r="P1522" i="1" s="1"/>
  <c r="I1501" i="1"/>
  <c r="P1501" i="1" s="1"/>
  <c r="I1485" i="1"/>
  <c r="P1485" i="1" s="1"/>
  <c r="I1475" i="1"/>
  <c r="P1475" i="1" s="1"/>
  <c r="I1473" i="1"/>
  <c r="P1473" i="1" s="1"/>
  <c r="J1471" i="1"/>
  <c r="K1471" i="1"/>
  <c r="J1463" i="1"/>
  <c r="I1458" i="1"/>
  <c r="P1458" i="1" s="1"/>
  <c r="K1447" i="1"/>
  <c r="I1440" i="1"/>
  <c r="P1440" i="1" s="1"/>
  <c r="I1423" i="1"/>
  <c r="P1423" i="1" s="1"/>
  <c r="I1389" i="1"/>
  <c r="P1389" i="1" s="1"/>
  <c r="K1280" i="1"/>
  <c r="J1280" i="1"/>
  <c r="K1178" i="1"/>
  <c r="K1171" i="1"/>
  <c r="J1171" i="1"/>
  <c r="J1167" i="1"/>
  <c r="K1167" i="1"/>
  <c r="I1127" i="1"/>
  <c r="P1127" i="1" s="1"/>
  <c r="I1122" i="1"/>
  <c r="P1122" i="1" s="1"/>
  <c r="K1120" i="1"/>
  <c r="J1120" i="1"/>
  <c r="J1092" i="1"/>
  <c r="K1092" i="1"/>
  <c r="J1066" i="1"/>
  <c r="K1066" i="1"/>
  <c r="I1030" i="1"/>
  <c r="P1030" i="1" s="1"/>
  <c r="J954" i="1"/>
  <c r="K954" i="1"/>
  <c r="I920" i="1"/>
  <c r="P920" i="1" s="1"/>
  <c r="I893" i="1"/>
  <c r="P893" i="1" s="1"/>
  <c r="I813" i="1"/>
  <c r="P813" i="1" s="1"/>
  <c r="J787" i="1"/>
  <c r="K787" i="1"/>
  <c r="J731" i="1"/>
  <c r="K731" i="1"/>
  <c r="J724" i="1"/>
  <c r="K724" i="1"/>
  <c r="I608" i="1"/>
  <c r="P608" i="1" s="1"/>
  <c r="K520" i="1"/>
  <c r="J520" i="1"/>
  <c r="K2685" i="1"/>
  <c r="J2683" i="1"/>
  <c r="J2681" i="1"/>
  <c r="I2675" i="1"/>
  <c r="P2675" i="1" s="1"/>
  <c r="I2673" i="1"/>
  <c r="P2673" i="1" s="1"/>
  <c r="I2662" i="1"/>
  <c r="P2662" i="1" s="1"/>
  <c r="K2655" i="1"/>
  <c r="I2641" i="1"/>
  <c r="P2641" i="1" s="1"/>
  <c r="I2616" i="1"/>
  <c r="P2616" i="1" s="1"/>
  <c r="J2614" i="1"/>
  <c r="I2612" i="1"/>
  <c r="P2612" i="1" s="1"/>
  <c r="I2587" i="1"/>
  <c r="P2587" i="1" s="1"/>
  <c r="K2579" i="1"/>
  <c r="L2579" i="1" s="1"/>
  <c r="I2561" i="1"/>
  <c r="P2561" i="1" s="1"/>
  <c r="I2555" i="1"/>
  <c r="P2555" i="1" s="1"/>
  <c r="J2551" i="1"/>
  <c r="J2549" i="1"/>
  <c r="I2517" i="1"/>
  <c r="P2517" i="1" s="1"/>
  <c r="I2499" i="1"/>
  <c r="P2499" i="1" s="1"/>
  <c r="I2476" i="1"/>
  <c r="P2476" i="1" s="1"/>
  <c r="J2471" i="1"/>
  <c r="I2469" i="1"/>
  <c r="P2469" i="1" s="1"/>
  <c r="K2467" i="1"/>
  <c r="J2465" i="1"/>
  <c r="M2465" i="1" s="1"/>
  <c r="K2454" i="1"/>
  <c r="L2454" i="1" s="1"/>
  <c r="I2447" i="1"/>
  <c r="P2447" i="1" s="1"/>
  <c r="I2440" i="1"/>
  <c r="P2440" i="1" s="1"/>
  <c r="I2436" i="1"/>
  <c r="P2436" i="1" s="1"/>
  <c r="I2423" i="1"/>
  <c r="P2423" i="1" s="1"/>
  <c r="I2411" i="1"/>
  <c r="P2411" i="1" s="1"/>
  <c r="I2405" i="1"/>
  <c r="P2405" i="1" s="1"/>
  <c r="I2391" i="1"/>
  <c r="P2391" i="1" s="1"/>
  <c r="I2386" i="1"/>
  <c r="P2386" i="1" s="1"/>
  <c r="K2385" i="1"/>
  <c r="K2374" i="1"/>
  <c r="M2374" i="1" s="1"/>
  <c r="I2369" i="1"/>
  <c r="P2369" i="1" s="1"/>
  <c r="I2363" i="1"/>
  <c r="P2363" i="1" s="1"/>
  <c r="I2361" i="1"/>
  <c r="P2361" i="1" s="1"/>
  <c r="I2350" i="1"/>
  <c r="P2350" i="1" s="1"/>
  <c r="K2343" i="1"/>
  <c r="K2335" i="1"/>
  <c r="I2329" i="1"/>
  <c r="P2329" i="1" s="1"/>
  <c r="J2327" i="1"/>
  <c r="J2316" i="1"/>
  <c r="I2308" i="1"/>
  <c r="P2308" i="1" s="1"/>
  <c r="I2306" i="1"/>
  <c r="P2306" i="1" s="1"/>
  <c r="J2301" i="1"/>
  <c r="I2291" i="1"/>
  <c r="P2291" i="1" s="1"/>
  <c r="I2281" i="1"/>
  <c r="P2281" i="1" s="1"/>
  <c r="J2275" i="1"/>
  <c r="J2268" i="1"/>
  <c r="J2266" i="1"/>
  <c r="M2266" i="1" s="1"/>
  <c r="K2264" i="1"/>
  <c r="I2261" i="1"/>
  <c r="P2261" i="1" s="1"/>
  <c r="K2258" i="1"/>
  <c r="I2241" i="1"/>
  <c r="P2241" i="1" s="1"/>
  <c r="I2239" i="1"/>
  <c r="P2239" i="1" s="1"/>
  <c r="K2238" i="1"/>
  <c r="I2234" i="1"/>
  <c r="P2234" i="1" s="1"/>
  <c r="I2232" i="1"/>
  <c r="P2232" i="1" s="1"/>
  <c r="I2225" i="1"/>
  <c r="P2225" i="1" s="1"/>
  <c r="I2223" i="1"/>
  <c r="P2223" i="1" s="1"/>
  <c r="I2208" i="1"/>
  <c r="P2208" i="1" s="1"/>
  <c r="I2187" i="1"/>
  <c r="P2187" i="1" s="1"/>
  <c r="I2174" i="1"/>
  <c r="P2174" i="1" s="1"/>
  <c r="K2171" i="1"/>
  <c r="I2166" i="1"/>
  <c r="P2166" i="1" s="1"/>
  <c r="K2163" i="1"/>
  <c r="I2149" i="1"/>
  <c r="P2149" i="1" s="1"/>
  <c r="J2145" i="1"/>
  <c r="L2145" i="1" s="1"/>
  <c r="K2140" i="1"/>
  <c r="I2127" i="1"/>
  <c r="P2127" i="1" s="1"/>
  <c r="J2123" i="1"/>
  <c r="L2123" i="1" s="1"/>
  <c r="I2116" i="1"/>
  <c r="P2116" i="1" s="1"/>
  <c r="J2100" i="1"/>
  <c r="J2095" i="1"/>
  <c r="K2093" i="1"/>
  <c r="K2091" i="1"/>
  <c r="I2074" i="1"/>
  <c r="P2074" i="1" s="1"/>
  <c r="I2070" i="1"/>
  <c r="P2070" i="1" s="1"/>
  <c r="J2061" i="1"/>
  <c r="I2056" i="1"/>
  <c r="P2056" i="1" s="1"/>
  <c r="J2044" i="1"/>
  <c r="I2043" i="1"/>
  <c r="P2043" i="1" s="1"/>
  <c r="K2023" i="1"/>
  <c r="K2009" i="1"/>
  <c r="K2008" i="1"/>
  <c r="I1995" i="1"/>
  <c r="P1995" i="1" s="1"/>
  <c r="I1993" i="1"/>
  <c r="P1993" i="1" s="1"/>
  <c r="K1979" i="1"/>
  <c r="J1978" i="1"/>
  <c r="I1967" i="1"/>
  <c r="P1967" i="1" s="1"/>
  <c r="J1957" i="1"/>
  <c r="L1957" i="1" s="1"/>
  <c r="I1956" i="1"/>
  <c r="P1956" i="1" s="1"/>
  <c r="K1948" i="1"/>
  <c r="J1943" i="1"/>
  <c r="L1943" i="1" s="1"/>
  <c r="I1937" i="1"/>
  <c r="P1937" i="1" s="1"/>
  <c r="I1919" i="1"/>
  <c r="P1919" i="1" s="1"/>
  <c r="K1918" i="1"/>
  <c r="I1905" i="1"/>
  <c r="P1905" i="1" s="1"/>
  <c r="I1891" i="1"/>
  <c r="P1891" i="1" s="1"/>
  <c r="K1885" i="1"/>
  <c r="I1884" i="1"/>
  <c r="P1884" i="1" s="1"/>
  <c r="I1882" i="1"/>
  <c r="P1882" i="1" s="1"/>
  <c r="J1861" i="1"/>
  <c r="L1861" i="1" s="1"/>
  <c r="I1849" i="1"/>
  <c r="P1849" i="1" s="1"/>
  <c r="K1842" i="1"/>
  <c r="J1839" i="1"/>
  <c r="M1839" i="1" s="1"/>
  <c r="I1836" i="1"/>
  <c r="P1836" i="1" s="1"/>
  <c r="K1833" i="1"/>
  <c r="K1832" i="1"/>
  <c r="I1823" i="1"/>
  <c r="P1823" i="1" s="1"/>
  <c r="K1819" i="1"/>
  <c r="J1805" i="1"/>
  <c r="J1804" i="1"/>
  <c r="K1793" i="1"/>
  <c r="I1790" i="1"/>
  <c r="P1790" i="1" s="1"/>
  <c r="I1788" i="1"/>
  <c r="P1788" i="1" s="1"/>
  <c r="I1786" i="1"/>
  <c r="P1786" i="1" s="1"/>
  <c r="I1782" i="1"/>
  <c r="P1782" i="1" s="1"/>
  <c r="I1775" i="1"/>
  <c r="P1775" i="1" s="1"/>
  <c r="J1769" i="1"/>
  <c r="M1769" i="1" s="1"/>
  <c r="I1766" i="1"/>
  <c r="P1766" i="1" s="1"/>
  <c r="I1758" i="1"/>
  <c r="P1758" i="1" s="1"/>
  <c r="I1754" i="1"/>
  <c r="P1754" i="1" s="1"/>
  <c r="J1747" i="1"/>
  <c r="K1745" i="1"/>
  <c r="I1740" i="1"/>
  <c r="P1740" i="1" s="1"/>
  <c r="K1735" i="1"/>
  <c r="I1733" i="1"/>
  <c r="P1733" i="1" s="1"/>
  <c r="J1731" i="1"/>
  <c r="L1731" i="1" s="1"/>
  <c r="J1720" i="1"/>
  <c r="I1711" i="1"/>
  <c r="P1711" i="1" s="1"/>
  <c r="I1705" i="1"/>
  <c r="P1705" i="1" s="1"/>
  <c r="J1702" i="1"/>
  <c r="I1698" i="1"/>
  <c r="P1698" i="1" s="1"/>
  <c r="I1696" i="1"/>
  <c r="P1696" i="1" s="1"/>
  <c r="I1694" i="1"/>
  <c r="P1694" i="1" s="1"/>
  <c r="I1693" i="1"/>
  <c r="P1693" i="1" s="1"/>
  <c r="K1688" i="1"/>
  <c r="M1688" i="1" s="1"/>
  <c r="K1684" i="1"/>
  <c r="K1672" i="1"/>
  <c r="I1667" i="1"/>
  <c r="P1667" i="1" s="1"/>
  <c r="K1663" i="1"/>
  <c r="J1662" i="1"/>
  <c r="L1662" i="1" s="1"/>
  <c r="K1655" i="1"/>
  <c r="J1653" i="1"/>
  <c r="I1644" i="1"/>
  <c r="P1644" i="1" s="1"/>
  <c r="K1636" i="1"/>
  <c r="I1635" i="1"/>
  <c r="P1635" i="1" s="1"/>
  <c r="I1629" i="1"/>
  <c r="P1629" i="1" s="1"/>
  <c r="J1626" i="1"/>
  <c r="M1626" i="1" s="1"/>
  <c r="I1619" i="1"/>
  <c r="P1619" i="1" s="1"/>
  <c r="I1617" i="1"/>
  <c r="P1617" i="1" s="1"/>
  <c r="K1615" i="1"/>
  <c r="J1614" i="1"/>
  <c r="I1612" i="1"/>
  <c r="P1612" i="1" s="1"/>
  <c r="K1610" i="1"/>
  <c r="J1602" i="1"/>
  <c r="M1602" i="1" s="1"/>
  <c r="K1576" i="1"/>
  <c r="I1569" i="1"/>
  <c r="P1569" i="1" s="1"/>
  <c r="I1565" i="1"/>
  <c r="P1565" i="1" s="1"/>
  <c r="I1563" i="1"/>
  <c r="P1563" i="1" s="1"/>
  <c r="K1549" i="1"/>
  <c r="J1549" i="1"/>
  <c r="I1544" i="1"/>
  <c r="P1544" i="1" s="1"/>
  <c r="I1511" i="1"/>
  <c r="P1511" i="1" s="1"/>
  <c r="I1494" i="1"/>
  <c r="P1494" i="1" s="1"/>
  <c r="K1487" i="1"/>
  <c r="K1485" i="1"/>
  <c r="I1483" i="1"/>
  <c r="P1483" i="1" s="1"/>
  <c r="I1481" i="1"/>
  <c r="P1481" i="1" s="1"/>
  <c r="I1479" i="1"/>
  <c r="P1479" i="1" s="1"/>
  <c r="J1475" i="1"/>
  <c r="K1454" i="1"/>
  <c r="J1454" i="1"/>
  <c r="K1452" i="1"/>
  <c r="J1452" i="1"/>
  <c r="I1449" i="1"/>
  <c r="P1449" i="1" s="1"/>
  <c r="J1442" i="1"/>
  <c r="I1407" i="1"/>
  <c r="P1407" i="1" s="1"/>
  <c r="K1379" i="1"/>
  <c r="K1369" i="1"/>
  <c r="J1364" i="1"/>
  <c r="K1364" i="1"/>
  <c r="I1354" i="1"/>
  <c r="P1354" i="1" s="1"/>
  <c r="I1314" i="1"/>
  <c r="P1314" i="1" s="1"/>
  <c r="I1309" i="1"/>
  <c r="P1309" i="1" s="1"/>
  <c r="I1305" i="1"/>
  <c r="P1305" i="1" s="1"/>
  <c r="J1296" i="1"/>
  <c r="I1282" i="1"/>
  <c r="P1282" i="1" s="1"/>
  <c r="I1268" i="1"/>
  <c r="P1268" i="1" s="1"/>
  <c r="I1251" i="1"/>
  <c r="P1251" i="1" s="1"/>
  <c r="P1170" i="1"/>
  <c r="I1138" i="1"/>
  <c r="P1138" i="1" s="1"/>
  <c r="I1081" i="1"/>
  <c r="P1081" i="1" s="1"/>
  <c r="J1057" i="1"/>
  <c r="K1057" i="1"/>
  <c r="J1040" i="1"/>
  <c r="K1040" i="1"/>
  <c r="J993" i="1"/>
  <c r="K993" i="1"/>
  <c r="I958" i="1"/>
  <c r="P958" i="1" s="1"/>
  <c r="J939" i="1"/>
  <c r="J841" i="1"/>
  <c r="K841" i="1"/>
  <c r="J831" i="1"/>
  <c r="K831" i="1"/>
  <c r="J689" i="1"/>
  <c r="K689" i="1"/>
  <c r="I629" i="1"/>
  <c r="P629" i="1" s="1"/>
  <c r="I575" i="1"/>
  <c r="P575" i="1" s="1"/>
  <c r="J567" i="1"/>
  <c r="K567" i="1"/>
  <c r="I2687" i="1"/>
  <c r="P2687" i="1" s="1"/>
  <c r="K2679" i="1"/>
  <c r="K2675" i="1"/>
  <c r="K2673" i="1"/>
  <c r="J2664" i="1"/>
  <c r="J2662" i="1"/>
  <c r="K2646" i="1"/>
  <c r="K2641" i="1"/>
  <c r="I2626" i="1"/>
  <c r="P2626" i="1" s="1"/>
  <c r="I2618" i="1"/>
  <c r="P2618" i="1" s="1"/>
  <c r="J2616" i="1"/>
  <c r="K2607" i="1"/>
  <c r="L2607" i="1" s="1"/>
  <c r="I2605" i="1"/>
  <c r="P2605" i="1" s="1"/>
  <c r="I2593" i="1"/>
  <c r="P2593" i="1" s="1"/>
  <c r="J2574" i="1"/>
  <c r="I2559" i="1"/>
  <c r="P2559" i="1" s="1"/>
  <c r="J2555" i="1"/>
  <c r="I2547" i="1"/>
  <c r="P2547" i="1" s="1"/>
  <c r="I2539" i="1"/>
  <c r="P2539" i="1" s="1"/>
  <c r="J2534" i="1"/>
  <c r="I2521" i="1"/>
  <c r="P2521" i="1" s="1"/>
  <c r="I2515" i="1"/>
  <c r="P2515" i="1" s="1"/>
  <c r="J2510" i="1"/>
  <c r="I2489" i="1"/>
  <c r="P2489" i="1" s="1"/>
  <c r="J2486" i="1"/>
  <c r="M2486" i="1" s="1"/>
  <c r="I2480" i="1"/>
  <c r="P2480" i="1" s="1"/>
  <c r="K2473" i="1"/>
  <c r="J2469" i="1"/>
  <c r="K2464" i="1"/>
  <c r="I2457" i="1"/>
  <c r="P2457" i="1" s="1"/>
  <c r="K2447" i="1"/>
  <c r="L2447" i="1" s="1"/>
  <c r="J2440" i="1"/>
  <c r="J2434" i="1"/>
  <c r="M2434" i="1" s="1"/>
  <c r="K2430" i="1"/>
  <c r="I2425" i="1"/>
  <c r="P2425" i="1" s="1"/>
  <c r="K2423" i="1"/>
  <c r="K2421" i="1"/>
  <c r="L2421" i="1" s="1"/>
  <c r="K2419" i="1"/>
  <c r="J2409" i="1"/>
  <c r="I2395" i="1"/>
  <c r="P2395" i="1" s="1"/>
  <c r="I2394" i="1"/>
  <c r="P2394" i="1" s="1"/>
  <c r="K2391" i="1"/>
  <c r="I2367" i="1"/>
  <c r="P2367" i="1" s="1"/>
  <c r="I2359" i="1"/>
  <c r="P2359" i="1" s="1"/>
  <c r="K2350" i="1"/>
  <c r="M2350" i="1" s="1"/>
  <c r="I2338" i="1"/>
  <c r="P2338" i="1" s="1"/>
  <c r="I2331" i="1"/>
  <c r="P2331" i="1" s="1"/>
  <c r="J2325" i="1"/>
  <c r="L2325" i="1" s="1"/>
  <c r="I2315" i="1"/>
  <c r="P2315" i="1" s="1"/>
  <c r="K2313" i="1"/>
  <c r="I2288" i="1"/>
  <c r="P2288" i="1" s="1"/>
  <c r="I2279" i="1"/>
  <c r="I2269" i="1"/>
  <c r="P2269" i="1" s="1"/>
  <c r="I2263" i="1"/>
  <c r="P2263" i="1" s="1"/>
  <c r="K2257" i="1"/>
  <c r="J2247" i="1"/>
  <c r="K2234" i="1"/>
  <c r="J2227" i="1"/>
  <c r="J2220" i="1"/>
  <c r="I2216" i="1"/>
  <c r="P2216" i="1" s="1"/>
  <c r="I2214" i="1"/>
  <c r="P2214" i="1" s="1"/>
  <c r="J2211" i="1"/>
  <c r="I2197" i="1"/>
  <c r="P2197" i="1" s="1"/>
  <c r="I2191" i="1"/>
  <c r="P2191" i="1" s="1"/>
  <c r="K2186" i="1"/>
  <c r="I2180" i="1"/>
  <c r="P2180" i="1" s="1"/>
  <c r="I2178" i="1"/>
  <c r="P2178" i="1" s="1"/>
  <c r="I2176" i="1"/>
  <c r="P2176" i="1" s="1"/>
  <c r="I2170" i="1"/>
  <c r="P2170" i="1" s="1"/>
  <c r="J2165" i="1"/>
  <c r="J2163" i="1"/>
  <c r="K2162" i="1"/>
  <c r="I2160" i="1"/>
  <c r="P2160" i="1" s="1"/>
  <c r="I2157" i="1"/>
  <c r="P2157" i="1" s="1"/>
  <c r="J2149" i="1"/>
  <c r="K2141" i="1"/>
  <c r="K2139" i="1"/>
  <c r="J2128" i="1"/>
  <c r="I2112" i="1"/>
  <c r="P2112" i="1" s="1"/>
  <c r="I2110" i="1"/>
  <c r="P2110" i="1" s="1"/>
  <c r="K2101" i="1"/>
  <c r="J2093" i="1"/>
  <c r="J2091" i="1"/>
  <c r="K2085" i="1"/>
  <c r="I2082" i="1"/>
  <c r="P2082" i="1" s="1"/>
  <c r="I2079" i="1"/>
  <c r="P2079" i="1" s="1"/>
  <c r="I2077" i="1"/>
  <c r="P2077" i="1" s="1"/>
  <c r="I2066" i="1"/>
  <c r="P2066" i="1" s="1"/>
  <c r="J2058" i="1"/>
  <c r="K2049" i="1"/>
  <c r="I2026" i="1"/>
  <c r="P2026" i="1" s="1"/>
  <c r="J2023" i="1"/>
  <c r="K2021" i="1"/>
  <c r="J2015" i="1"/>
  <c r="M2015" i="1" s="1"/>
  <c r="J2009" i="1"/>
  <c r="J2007" i="1"/>
  <c r="I2006" i="1"/>
  <c r="P2006" i="1" s="1"/>
  <c r="I2004" i="1"/>
  <c r="P2004" i="1" s="1"/>
  <c r="I2000" i="1"/>
  <c r="P2000" i="1" s="1"/>
  <c r="I1997" i="1"/>
  <c r="P1997" i="1" s="1"/>
  <c r="I1984" i="1"/>
  <c r="P1984" i="1" s="1"/>
  <c r="K1982" i="1"/>
  <c r="I1969" i="1"/>
  <c r="P1969" i="1" s="1"/>
  <c r="K1949" i="1"/>
  <c r="K1947" i="1"/>
  <c r="K1944" i="1"/>
  <c r="I1939" i="1"/>
  <c r="P1939" i="1" s="1"/>
  <c r="J1930" i="1"/>
  <c r="I1929" i="1"/>
  <c r="P1929" i="1" s="1"/>
  <c r="I1923" i="1"/>
  <c r="P1923" i="1" s="1"/>
  <c r="J1915" i="1"/>
  <c r="K1911" i="1"/>
  <c r="I1900" i="1"/>
  <c r="P1900" i="1" s="1"/>
  <c r="K1898" i="1"/>
  <c r="K1891" i="1"/>
  <c r="L1891" i="1" s="1"/>
  <c r="J1885" i="1"/>
  <c r="K1882" i="1"/>
  <c r="L1882" i="1" s="1"/>
  <c r="K1876" i="1"/>
  <c r="J1875" i="1"/>
  <c r="K1862" i="1"/>
  <c r="K1849" i="1"/>
  <c r="J1844" i="1"/>
  <c r="J1842" i="1"/>
  <c r="J1838" i="1"/>
  <c r="K1831" i="1"/>
  <c r="K1825" i="1"/>
  <c r="I1821" i="1"/>
  <c r="P1821" i="1" s="1"/>
  <c r="J1819" i="1"/>
  <c r="I1813" i="1"/>
  <c r="P1813" i="1" s="1"/>
  <c r="J1793" i="1"/>
  <c r="K1786" i="1"/>
  <c r="I1784" i="1"/>
  <c r="P1784" i="1" s="1"/>
  <c r="J1772" i="1"/>
  <c r="I1764" i="1"/>
  <c r="P1764" i="1" s="1"/>
  <c r="J1744" i="1"/>
  <c r="J1735" i="1"/>
  <c r="I1716" i="1"/>
  <c r="P1716" i="1" s="1"/>
  <c r="J1713" i="1"/>
  <c r="M1713" i="1" s="1"/>
  <c r="K1711" i="1"/>
  <c r="M1711" i="1" s="1"/>
  <c r="J1703" i="1"/>
  <c r="K1700" i="1"/>
  <c r="J1698" i="1"/>
  <c r="J1696" i="1"/>
  <c r="J1684" i="1"/>
  <c r="K1676" i="1"/>
  <c r="J1672" i="1"/>
  <c r="I1665" i="1"/>
  <c r="P1665" i="1" s="1"/>
  <c r="J1663" i="1"/>
  <c r="I1660" i="1"/>
  <c r="P1660" i="1" s="1"/>
  <c r="I1651" i="1"/>
  <c r="P1651" i="1" s="1"/>
  <c r="I1638" i="1"/>
  <c r="P1638" i="1" s="1"/>
  <c r="J1636" i="1"/>
  <c r="K1627" i="1"/>
  <c r="J1615" i="1"/>
  <c r="I1609" i="1"/>
  <c r="P1609" i="1" s="1"/>
  <c r="I1588" i="1"/>
  <c r="P1588" i="1" s="1"/>
  <c r="I1580" i="1"/>
  <c r="P1580" i="1" s="1"/>
  <c r="I1578" i="1"/>
  <c r="P1578" i="1" s="1"/>
  <c r="K1575" i="1"/>
  <c r="J1565" i="1"/>
  <c r="K1563" i="1"/>
  <c r="J1563" i="1"/>
  <c r="I1553" i="1"/>
  <c r="P1553" i="1" s="1"/>
  <c r="I1551" i="1"/>
  <c r="P1551" i="1" s="1"/>
  <c r="I1524" i="1"/>
  <c r="P1524" i="1" s="1"/>
  <c r="K1483" i="1"/>
  <c r="I1477" i="1"/>
  <c r="P1477" i="1" s="1"/>
  <c r="P1451" i="1"/>
  <c r="J1437" i="1"/>
  <c r="J1430" i="1"/>
  <c r="I1420" i="1"/>
  <c r="P1420" i="1" s="1"/>
  <c r="J1410" i="1"/>
  <c r="K1410" i="1"/>
  <c r="I1373" i="1"/>
  <c r="P1373" i="1" s="1"/>
  <c r="K1258" i="1"/>
  <c r="I1237" i="1"/>
  <c r="P1237" i="1" s="1"/>
  <c r="I1173" i="1"/>
  <c r="P1173" i="1" s="1"/>
  <c r="K1152" i="1"/>
  <c r="J1152" i="1"/>
  <c r="I1149" i="1"/>
  <c r="P1149" i="1" s="1"/>
  <c r="P1131" i="1"/>
  <c r="I1129" i="1"/>
  <c r="P1129" i="1" s="1"/>
  <c r="J1117" i="1"/>
  <c r="K1117" i="1"/>
  <c r="K973" i="1"/>
  <c r="J897" i="1"/>
  <c r="K897" i="1"/>
  <c r="J804" i="1"/>
  <c r="K804" i="1"/>
  <c r="K710" i="1"/>
  <c r="J631" i="1"/>
  <c r="J2689" i="1"/>
  <c r="K2687" i="1"/>
  <c r="I2677" i="1"/>
  <c r="P2677" i="1" s="1"/>
  <c r="I2660" i="1"/>
  <c r="P2660" i="1" s="1"/>
  <c r="I2652" i="1"/>
  <c r="P2652" i="1" s="1"/>
  <c r="I2650" i="1"/>
  <c r="P2650" i="1" s="1"/>
  <c r="J2646" i="1"/>
  <c r="K2637" i="1"/>
  <c r="I2628" i="1"/>
  <c r="P2628" i="1" s="1"/>
  <c r="J2626" i="1"/>
  <c r="I2624" i="1"/>
  <c r="P2624" i="1" s="1"/>
  <c r="K2622" i="1"/>
  <c r="J2618" i="1"/>
  <c r="L2618" i="1" s="1"/>
  <c r="I2610" i="1"/>
  <c r="P2610" i="1" s="1"/>
  <c r="K2605" i="1"/>
  <c r="K2595" i="1"/>
  <c r="L2595" i="1" s="1"/>
  <c r="K2593" i="1"/>
  <c r="M2593" i="1" s="1"/>
  <c r="K2588" i="1"/>
  <c r="K2586" i="1"/>
  <c r="L2586" i="1" s="1"/>
  <c r="K2577" i="1"/>
  <c r="L2577" i="1" s="1"/>
  <c r="I2565" i="1"/>
  <c r="P2565" i="1" s="1"/>
  <c r="K2560" i="1"/>
  <c r="K2545" i="1"/>
  <c r="K2521" i="1"/>
  <c r="J2519" i="1"/>
  <c r="I2497" i="1"/>
  <c r="P2497" i="1" s="1"/>
  <c r="J2485" i="1"/>
  <c r="J2464" i="1"/>
  <c r="I2463" i="1"/>
  <c r="P2463" i="1" s="1"/>
  <c r="J2457" i="1"/>
  <c r="J2438" i="1"/>
  <c r="L2438" i="1" s="1"/>
  <c r="J2430" i="1"/>
  <c r="J2429" i="1"/>
  <c r="K2425" i="1"/>
  <c r="K2420" i="1"/>
  <c r="M2420" i="1" s="1"/>
  <c r="K2418" i="1"/>
  <c r="K2408" i="1"/>
  <c r="J2407" i="1"/>
  <c r="L2407" i="1" s="1"/>
  <c r="I2401" i="1"/>
  <c r="P2401" i="1" s="1"/>
  <c r="K2373" i="1"/>
  <c r="K2367" i="1"/>
  <c r="J2362" i="1"/>
  <c r="J2356" i="1"/>
  <c r="L2356" i="1" s="1"/>
  <c r="J2354" i="1"/>
  <c r="K2338" i="1"/>
  <c r="K2331" i="1"/>
  <c r="L2331" i="1" s="1"/>
  <c r="I2312" i="1"/>
  <c r="P2312" i="1" s="1"/>
  <c r="I2310" i="1"/>
  <c r="P2310" i="1" s="1"/>
  <c r="K2300" i="1"/>
  <c r="J2286" i="1"/>
  <c r="I2285" i="1"/>
  <c r="P2285" i="1" s="1"/>
  <c r="I2276" i="1"/>
  <c r="P2276" i="1" s="1"/>
  <c r="J2257" i="1"/>
  <c r="I2243" i="1"/>
  <c r="P2243" i="1" s="1"/>
  <c r="K2237" i="1"/>
  <c r="M2237" i="1" s="1"/>
  <c r="I2236" i="1"/>
  <c r="P2236" i="1" s="1"/>
  <c r="J2217" i="1"/>
  <c r="K2214" i="1"/>
  <c r="I2202" i="1"/>
  <c r="P2202" i="1" s="1"/>
  <c r="K2200" i="1"/>
  <c r="L2200" i="1" s="1"/>
  <c r="J2199" i="1"/>
  <c r="I2195" i="1"/>
  <c r="P2195" i="1" s="1"/>
  <c r="I2193" i="1"/>
  <c r="P2193" i="1" s="1"/>
  <c r="J2191" i="1"/>
  <c r="L2191" i="1" s="1"/>
  <c r="J2184" i="1"/>
  <c r="K2180" i="1"/>
  <c r="K2178" i="1"/>
  <c r="K2176" i="1"/>
  <c r="L2176" i="1" s="1"/>
  <c r="K2170" i="1"/>
  <c r="I2163" i="1"/>
  <c r="P2163" i="1" s="1"/>
  <c r="K2161" i="1"/>
  <c r="M2161" i="1" s="1"/>
  <c r="J2141" i="1"/>
  <c r="J2139" i="1"/>
  <c r="I2134" i="1"/>
  <c r="P2134" i="1" s="1"/>
  <c r="I2132" i="1"/>
  <c r="P2132" i="1" s="1"/>
  <c r="K2126" i="1"/>
  <c r="L2126" i="1" s="1"/>
  <c r="J2122" i="1"/>
  <c r="I2118" i="1"/>
  <c r="P2118" i="1" s="1"/>
  <c r="K2112" i="1"/>
  <c r="L2112" i="1" s="1"/>
  <c r="K2110" i="1"/>
  <c r="J2101" i="1"/>
  <c r="I2091" i="1"/>
  <c r="P2091" i="1" s="1"/>
  <c r="J2087" i="1"/>
  <c r="J2085" i="1"/>
  <c r="J2077" i="1"/>
  <c r="I2063" i="1"/>
  <c r="P2063" i="1" s="1"/>
  <c r="I2051" i="1"/>
  <c r="P2051" i="1" s="1"/>
  <c r="J2049" i="1"/>
  <c r="I2046" i="1"/>
  <c r="P2046" i="1" s="1"/>
  <c r="K2042" i="1"/>
  <c r="K2041" i="1"/>
  <c r="M2041" i="1" s="1"/>
  <c r="I2039" i="1"/>
  <c r="P2039" i="1" s="1"/>
  <c r="I2037" i="1"/>
  <c r="P2037" i="1" s="1"/>
  <c r="I2035" i="1"/>
  <c r="P2035" i="1" s="1"/>
  <c r="I2033" i="1"/>
  <c r="P2033" i="1" s="1"/>
  <c r="I2031" i="1"/>
  <c r="P2031" i="1" s="1"/>
  <c r="I2029" i="1"/>
  <c r="P2029" i="1" s="1"/>
  <c r="K2027" i="1"/>
  <c r="J2021" i="1"/>
  <c r="I2007" i="1"/>
  <c r="P2007" i="1" s="1"/>
  <c r="K1998" i="1"/>
  <c r="I1986" i="1"/>
  <c r="P1986" i="1" s="1"/>
  <c r="J1982" i="1"/>
  <c r="I1975" i="1"/>
  <c r="P1975" i="1" s="1"/>
  <c r="K1970" i="1"/>
  <c r="J1969" i="1"/>
  <c r="I1965" i="1"/>
  <c r="P1965" i="1" s="1"/>
  <c r="K1955" i="1"/>
  <c r="K1954" i="1"/>
  <c r="J1949" i="1"/>
  <c r="J1947" i="1"/>
  <c r="J1944" i="1"/>
  <c r="K1939" i="1"/>
  <c r="I1932" i="1"/>
  <c r="P1932" i="1" s="1"/>
  <c r="I1930" i="1"/>
  <c r="P1930" i="1" s="1"/>
  <c r="J1929" i="1"/>
  <c r="I1924" i="1"/>
  <c r="P1924" i="1" s="1"/>
  <c r="K1913" i="1"/>
  <c r="J1911" i="1"/>
  <c r="J1898" i="1"/>
  <c r="J1895" i="1"/>
  <c r="I1893" i="1"/>
  <c r="P1893" i="1" s="1"/>
  <c r="I1889" i="1"/>
  <c r="P1889" i="1" s="1"/>
  <c r="K1883" i="1"/>
  <c r="I1880" i="1"/>
  <c r="P1880" i="1" s="1"/>
  <c r="J1876" i="1"/>
  <c r="J1874" i="1"/>
  <c r="I1870" i="1"/>
  <c r="P1870" i="1" s="1"/>
  <c r="I1868" i="1"/>
  <c r="P1868" i="1" s="1"/>
  <c r="I1866" i="1"/>
  <c r="P1866" i="1" s="1"/>
  <c r="I1858" i="1"/>
  <c r="P1858" i="1" s="1"/>
  <c r="I1856" i="1"/>
  <c r="P1856" i="1" s="1"/>
  <c r="I1854" i="1"/>
  <c r="P1854" i="1" s="1"/>
  <c r="J1850" i="1"/>
  <c r="J1831" i="1"/>
  <c r="J1821" i="1"/>
  <c r="L1821" i="1" s="1"/>
  <c r="I1819" i="1"/>
  <c r="P1819" i="1" s="1"/>
  <c r="J1813" i="1"/>
  <c r="J1808" i="1"/>
  <c r="K1803" i="1"/>
  <c r="L1803" i="1" s="1"/>
  <c r="I1795" i="1"/>
  <c r="P1795" i="1" s="1"/>
  <c r="I1793" i="1"/>
  <c r="P1793" i="1" s="1"/>
  <c r="I1787" i="1"/>
  <c r="P1787" i="1" s="1"/>
  <c r="K1785" i="1"/>
  <c r="K1784" i="1"/>
  <c r="J1763" i="1"/>
  <c r="I1744" i="1"/>
  <c r="P1744" i="1" s="1"/>
  <c r="K1741" i="1"/>
  <c r="J1737" i="1"/>
  <c r="M1737" i="1" s="1"/>
  <c r="I1724" i="1"/>
  <c r="P1724" i="1" s="1"/>
  <c r="K1714" i="1"/>
  <c r="J1712" i="1"/>
  <c r="K1701" i="1"/>
  <c r="J1697" i="1"/>
  <c r="I1689" i="1"/>
  <c r="P1689" i="1" s="1"/>
  <c r="I1678" i="1"/>
  <c r="P1678" i="1" s="1"/>
  <c r="I1661" i="1"/>
  <c r="P1661" i="1" s="1"/>
  <c r="J1656" i="1"/>
  <c r="J1652" i="1"/>
  <c r="J1647" i="1"/>
  <c r="L1647" i="1" s="1"/>
  <c r="K1645" i="1"/>
  <c r="I1610" i="1"/>
  <c r="P1610" i="1" s="1"/>
  <c r="I1589" i="1"/>
  <c r="P1589" i="1" s="1"/>
  <c r="J1584" i="1"/>
  <c r="I1582" i="1"/>
  <c r="P1582" i="1" s="1"/>
  <c r="K1580" i="1"/>
  <c r="J1578" i="1"/>
  <c r="K1578" i="1"/>
  <c r="J1575" i="1"/>
  <c r="I1564" i="1"/>
  <c r="P1564" i="1" s="1"/>
  <c r="J1553" i="1"/>
  <c r="K1551" i="1"/>
  <c r="J1551" i="1"/>
  <c r="I1546" i="1"/>
  <c r="P1546" i="1" s="1"/>
  <c r="I1539" i="1"/>
  <c r="P1539" i="1" s="1"/>
  <c r="J1526" i="1"/>
  <c r="J1524" i="1"/>
  <c r="M1524" i="1" s="1"/>
  <c r="I1508" i="1"/>
  <c r="P1508" i="1" s="1"/>
  <c r="I1503" i="1"/>
  <c r="P1503" i="1" s="1"/>
  <c r="I1491" i="1"/>
  <c r="P1491" i="1" s="1"/>
  <c r="K1488" i="1"/>
  <c r="K1482" i="1"/>
  <c r="K1480" i="1"/>
  <c r="K1478" i="1"/>
  <c r="I1474" i="1"/>
  <c r="P1474" i="1" s="1"/>
  <c r="K1472" i="1"/>
  <c r="I1468" i="1"/>
  <c r="P1468" i="1" s="1"/>
  <c r="I1464" i="1"/>
  <c r="P1464" i="1" s="1"/>
  <c r="K1459" i="1"/>
  <c r="J1455" i="1"/>
  <c r="I1453" i="1"/>
  <c r="P1453" i="1" s="1"/>
  <c r="I1446" i="1"/>
  <c r="P1446" i="1" s="1"/>
  <c r="I1441" i="1"/>
  <c r="P1441" i="1" s="1"/>
  <c r="K1420" i="1"/>
  <c r="K1412" i="1"/>
  <c r="J1412" i="1"/>
  <c r="I1279" i="1"/>
  <c r="P1279" i="1" s="1"/>
  <c r="J1272" i="1"/>
  <c r="L1272" i="1" s="1"/>
  <c r="I1242" i="1"/>
  <c r="P1242" i="1" s="1"/>
  <c r="I1214" i="1"/>
  <c r="P1214" i="1" s="1"/>
  <c r="I1102" i="1"/>
  <c r="P1102" i="1" s="1"/>
  <c r="J1068" i="1"/>
  <c r="K1068" i="1"/>
  <c r="I1059" i="1"/>
  <c r="P1059" i="1" s="1"/>
  <c r="I1007" i="1"/>
  <c r="P1007" i="1" s="1"/>
  <c r="I865" i="1"/>
  <c r="P865" i="1" s="1"/>
  <c r="I659" i="1"/>
  <c r="P659" i="1" s="1"/>
  <c r="J503" i="1"/>
  <c r="K503" i="1"/>
  <c r="I2403" i="1"/>
  <c r="P2403" i="1" s="1"/>
  <c r="J2397" i="1"/>
  <c r="J2378" i="1"/>
  <c r="I2372" i="1"/>
  <c r="P2372" i="1" s="1"/>
  <c r="I2365" i="1"/>
  <c r="P2365" i="1" s="1"/>
  <c r="I2352" i="1"/>
  <c r="P2352" i="1" s="1"/>
  <c r="K2323" i="1"/>
  <c r="I2302" i="1"/>
  <c r="P2302" i="1" s="1"/>
  <c r="J2259" i="1"/>
  <c r="K2254" i="1"/>
  <c r="K2250" i="1"/>
  <c r="I2245" i="1"/>
  <c r="P2245" i="1" s="1"/>
  <c r="I2221" i="1"/>
  <c r="P2221" i="1" s="1"/>
  <c r="I2217" i="1"/>
  <c r="P2217" i="1" s="1"/>
  <c r="K2202" i="1"/>
  <c r="J2198" i="1"/>
  <c r="J2195" i="1"/>
  <c r="J2190" i="1"/>
  <c r="I2169" i="1"/>
  <c r="P2169" i="1" s="1"/>
  <c r="K2168" i="1"/>
  <c r="K2155" i="1"/>
  <c r="I2152" i="1"/>
  <c r="P2152" i="1" s="1"/>
  <c r="J2125" i="1"/>
  <c r="K2118" i="1"/>
  <c r="L2118" i="1" s="1"/>
  <c r="I2111" i="1"/>
  <c r="P2111" i="1" s="1"/>
  <c r="I2101" i="1"/>
  <c r="P2101" i="1" s="1"/>
  <c r="I2097" i="1"/>
  <c r="P2097" i="1" s="1"/>
  <c r="I2085" i="1"/>
  <c r="P2085" i="1" s="1"/>
  <c r="J2076" i="1"/>
  <c r="J2072" i="1"/>
  <c r="J2063" i="1"/>
  <c r="I2060" i="1"/>
  <c r="P2060" i="1" s="1"/>
  <c r="J2051" i="1"/>
  <c r="I2049" i="1"/>
  <c r="P2049" i="1" s="1"/>
  <c r="J2046" i="1"/>
  <c r="L2046" i="1" s="1"/>
  <c r="J2039" i="1"/>
  <c r="J2037" i="1"/>
  <c r="K2035" i="1"/>
  <c r="J2031" i="1"/>
  <c r="I2027" i="1"/>
  <c r="P2027" i="1" s="1"/>
  <c r="P2024" i="1"/>
  <c r="I2021" i="1"/>
  <c r="P2021" i="1" s="1"/>
  <c r="K2020" i="1"/>
  <c r="M2020" i="1" s="1"/>
  <c r="K2013" i="1"/>
  <c r="M2013" i="1" s="1"/>
  <c r="I2011" i="1"/>
  <c r="P2011" i="1" s="1"/>
  <c r="I2005" i="1"/>
  <c r="P2005" i="1" s="1"/>
  <c r="K1990" i="1"/>
  <c r="K1988" i="1"/>
  <c r="J1986" i="1"/>
  <c r="I1982" i="1"/>
  <c r="P1982" i="1" s="1"/>
  <c r="I1981" i="1"/>
  <c r="P1981" i="1" s="1"/>
  <c r="I1970" i="1"/>
  <c r="P1970" i="1" s="1"/>
  <c r="J1965" i="1"/>
  <c r="I1962" i="1"/>
  <c r="P1962" i="1" s="1"/>
  <c r="I1955" i="1"/>
  <c r="P1955" i="1" s="1"/>
  <c r="I1928" i="1"/>
  <c r="P1928" i="1" s="1"/>
  <c r="I1926" i="1"/>
  <c r="P1926" i="1" s="1"/>
  <c r="I1902" i="1"/>
  <c r="P1902" i="1" s="1"/>
  <c r="I1898" i="1"/>
  <c r="P1898" i="1" s="1"/>
  <c r="J1893" i="1"/>
  <c r="I1876" i="1"/>
  <c r="P1876" i="1" s="1"/>
  <c r="K1870" i="1"/>
  <c r="L1870" i="1" s="1"/>
  <c r="J1864" i="1"/>
  <c r="K1858" i="1"/>
  <c r="J1856" i="1"/>
  <c r="L1856" i="1" s="1"/>
  <c r="J1854" i="1"/>
  <c r="L1854" i="1" s="1"/>
  <c r="I1850" i="1"/>
  <c r="P1850" i="1" s="1"/>
  <c r="I1827" i="1"/>
  <c r="P1827" i="1" s="1"/>
  <c r="K1802" i="1"/>
  <c r="L1802" i="1" s="1"/>
  <c r="I1799" i="1"/>
  <c r="P1799" i="1" s="1"/>
  <c r="K1792" i="1"/>
  <c r="I1777" i="1"/>
  <c r="P1777" i="1" s="1"/>
  <c r="K1724" i="1"/>
  <c r="I1708" i="1"/>
  <c r="P1708" i="1" s="1"/>
  <c r="K1691" i="1"/>
  <c r="J1689" i="1"/>
  <c r="J1686" i="1"/>
  <c r="I1681" i="1"/>
  <c r="P1681" i="1" s="1"/>
  <c r="J1678" i="1"/>
  <c r="L1678" i="1" s="1"/>
  <c r="J1674" i="1"/>
  <c r="I1669" i="1"/>
  <c r="P1669" i="1" s="1"/>
  <c r="I1642" i="1"/>
  <c r="P1642" i="1" s="1"/>
  <c r="I1633" i="1"/>
  <c r="P1633" i="1" s="1"/>
  <c r="I1623" i="1"/>
  <c r="P1623" i="1" s="1"/>
  <c r="I1621" i="1"/>
  <c r="P1621" i="1" s="1"/>
  <c r="I1599" i="1"/>
  <c r="P1599" i="1" s="1"/>
  <c r="I1597" i="1"/>
  <c r="P1597" i="1" s="1"/>
  <c r="K1586" i="1"/>
  <c r="L1586" i="1" s="1"/>
  <c r="K1561" i="1"/>
  <c r="I1559" i="1"/>
  <c r="P1559" i="1" s="1"/>
  <c r="I1550" i="1"/>
  <c r="P1550" i="1" s="1"/>
  <c r="J1539" i="1"/>
  <c r="L1539" i="1" s="1"/>
  <c r="I1535" i="1"/>
  <c r="P1535" i="1" s="1"/>
  <c r="K1530" i="1"/>
  <c r="J1476" i="1"/>
  <c r="J1472" i="1"/>
  <c r="I1434" i="1"/>
  <c r="P1434" i="1" s="1"/>
  <c r="I1427" i="1"/>
  <c r="P1427" i="1" s="1"/>
  <c r="J1414" i="1"/>
  <c r="K1403" i="1"/>
  <c r="J1403" i="1"/>
  <c r="I1397" i="1"/>
  <c r="P1397" i="1" s="1"/>
  <c r="K1366" i="1"/>
  <c r="I1361" i="1"/>
  <c r="P1361" i="1" s="1"/>
  <c r="I1329" i="1"/>
  <c r="P1329" i="1" s="1"/>
  <c r="J1232" i="1"/>
  <c r="J1175" i="1"/>
  <c r="J1119" i="1"/>
  <c r="K1119" i="1"/>
  <c r="J1109" i="1"/>
  <c r="K1061" i="1"/>
  <c r="J1061" i="1"/>
  <c r="I1022" i="1"/>
  <c r="P1022" i="1" s="1"/>
  <c r="I1019" i="1"/>
  <c r="P1019" i="1" s="1"/>
  <c r="J975" i="1"/>
  <c r="I916" i="1"/>
  <c r="P916" i="1" s="1"/>
  <c r="J815" i="1"/>
  <c r="K815" i="1"/>
  <c r="L761" i="1"/>
  <c r="M761" i="1"/>
  <c r="J712" i="1"/>
  <c r="K712" i="1"/>
  <c r="J707" i="1"/>
  <c r="K707" i="1"/>
  <c r="M681" i="1"/>
  <c r="I542" i="1"/>
  <c r="P542" i="1" s="1"/>
  <c r="I537" i="1"/>
  <c r="P537" i="1" s="1"/>
  <c r="I534" i="1"/>
  <c r="P534" i="1" s="1"/>
  <c r="K2569" i="1"/>
  <c r="I2554" i="1"/>
  <c r="P2554" i="1" s="1"/>
  <c r="I2552" i="1"/>
  <c r="P2552" i="1" s="1"/>
  <c r="J2541" i="1"/>
  <c r="M2541" i="1" s="1"/>
  <c r="J2529" i="1"/>
  <c r="I2524" i="1"/>
  <c r="P2524" i="1" s="1"/>
  <c r="J2505" i="1"/>
  <c r="I2493" i="1"/>
  <c r="P2493" i="1" s="1"/>
  <c r="I2482" i="1"/>
  <c r="P2482" i="1" s="1"/>
  <c r="I2478" i="1"/>
  <c r="P2478" i="1" s="1"/>
  <c r="K2455" i="1"/>
  <c r="M2455" i="1" s="1"/>
  <c r="I2451" i="1"/>
  <c r="P2451" i="1" s="1"/>
  <c r="I2422" i="1"/>
  <c r="P2422" i="1" s="1"/>
  <c r="I2415" i="1"/>
  <c r="P2415" i="1" s="1"/>
  <c r="K2413" i="1"/>
  <c r="L2413" i="1" s="1"/>
  <c r="J2406" i="1"/>
  <c r="J2403" i="1"/>
  <c r="I2388" i="1"/>
  <c r="P2388" i="1" s="1"/>
  <c r="J2381" i="1"/>
  <c r="J2380" i="1"/>
  <c r="I2375" i="1"/>
  <c r="P2375" i="1" s="1"/>
  <c r="K2365" i="1"/>
  <c r="J2352" i="1"/>
  <c r="I2348" i="1"/>
  <c r="P2348" i="1" s="1"/>
  <c r="I2346" i="1"/>
  <c r="P2346" i="1" s="1"/>
  <c r="I2340" i="1"/>
  <c r="P2340" i="1" s="1"/>
  <c r="I2319" i="1"/>
  <c r="P2319" i="1" s="1"/>
  <c r="I2317" i="1"/>
  <c r="P2317" i="1" s="1"/>
  <c r="I2311" i="1"/>
  <c r="P2311" i="1" s="1"/>
  <c r="J2306" i="1"/>
  <c r="I2304" i="1"/>
  <c r="P2304" i="1" s="1"/>
  <c r="K2302" i="1"/>
  <c r="J2298" i="1"/>
  <c r="M2298" i="1" s="1"/>
  <c r="I2295" i="1"/>
  <c r="P2295" i="1" s="1"/>
  <c r="I2293" i="1"/>
  <c r="P2293" i="1" s="1"/>
  <c r="J2291" i="1"/>
  <c r="J2283" i="1"/>
  <c r="I2282" i="1"/>
  <c r="P2282" i="1" s="1"/>
  <c r="K2278" i="1"/>
  <c r="J2274" i="1"/>
  <c r="J2270" i="1"/>
  <c r="J2261" i="1"/>
  <c r="I2252" i="1"/>
  <c r="P2252" i="1" s="1"/>
  <c r="I2248" i="1"/>
  <c r="P2248" i="1" s="1"/>
  <c r="J2246" i="1"/>
  <c r="I2237" i="1"/>
  <c r="P2237" i="1" s="1"/>
  <c r="J2232" i="1"/>
  <c r="I2226" i="1"/>
  <c r="P2226" i="1" s="1"/>
  <c r="I2212" i="1"/>
  <c r="P2212" i="1" s="1"/>
  <c r="I2210" i="1"/>
  <c r="P2210" i="1" s="1"/>
  <c r="I2204" i="1"/>
  <c r="P2204" i="1" s="1"/>
  <c r="I2194" i="1"/>
  <c r="P2194" i="1" s="1"/>
  <c r="K2175" i="1"/>
  <c r="I2159" i="1"/>
  <c r="P2159" i="1" s="1"/>
  <c r="K2154" i="1"/>
  <c r="I2150" i="1"/>
  <c r="P2150" i="1" s="1"/>
  <c r="I2148" i="1"/>
  <c r="P2148" i="1" s="1"/>
  <c r="I2146" i="1"/>
  <c r="P2146" i="1" s="1"/>
  <c r="I2136" i="1"/>
  <c r="P2136" i="1" s="1"/>
  <c r="K2133" i="1"/>
  <c r="J2130" i="1"/>
  <c r="M2130" i="1" s="1"/>
  <c r="I2126" i="1"/>
  <c r="P2126" i="1" s="1"/>
  <c r="K2117" i="1"/>
  <c r="K2109" i="1"/>
  <c r="K2106" i="1"/>
  <c r="L2106" i="1" s="1"/>
  <c r="I2104" i="1"/>
  <c r="P2104" i="1" s="1"/>
  <c r="I2099" i="1"/>
  <c r="P2099" i="1" s="1"/>
  <c r="J2097" i="1"/>
  <c r="J2089" i="1"/>
  <c r="L2089" i="1" s="1"/>
  <c r="I2088" i="1"/>
  <c r="P2088" i="1" s="1"/>
  <c r="K2078" i="1"/>
  <c r="K2074" i="1"/>
  <c r="J2070" i="1"/>
  <c r="L2070" i="1" s="1"/>
  <c r="K2068" i="1"/>
  <c r="J2060" i="1"/>
  <c r="I2054" i="1"/>
  <c r="P2054" i="1" s="1"/>
  <c r="K2047" i="1"/>
  <c r="I2018" i="1"/>
  <c r="P2018" i="1" s="1"/>
  <c r="J2011" i="1"/>
  <c r="K2002" i="1"/>
  <c r="J1996" i="1"/>
  <c r="I1991" i="1"/>
  <c r="P1991" i="1" s="1"/>
  <c r="K1987" i="1"/>
  <c r="K1972" i="1"/>
  <c r="M1972" i="1" s="1"/>
  <c r="K1968" i="1"/>
  <c r="J1967" i="1"/>
  <c r="J1958" i="1"/>
  <c r="I1951" i="1"/>
  <c r="P1951" i="1" s="1"/>
  <c r="I1941" i="1"/>
  <c r="P1941" i="1" s="1"/>
  <c r="I1935" i="1"/>
  <c r="P1935" i="1" s="1"/>
  <c r="K1931" i="1"/>
  <c r="J1922" i="1"/>
  <c r="L1922" i="1" s="1"/>
  <c r="J1919" i="1"/>
  <c r="I1917" i="1"/>
  <c r="P1917" i="1" s="1"/>
  <c r="I1908" i="1"/>
  <c r="P1908" i="1" s="1"/>
  <c r="I1904" i="1"/>
  <c r="P1904" i="1" s="1"/>
  <c r="J1902" i="1"/>
  <c r="I1878" i="1"/>
  <c r="P1878" i="1" s="1"/>
  <c r="I1872" i="1"/>
  <c r="P1872" i="1" s="1"/>
  <c r="I1860" i="1"/>
  <c r="P1860" i="1" s="1"/>
  <c r="J1852" i="1"/>
  <c r="I1846" i="1"/>
  <c r="P1846" i="1" s="1"/>
  <c r="J1797" i="1"/>
  <c r="K1794" i="1"/>
  <c r="L1794" i="1" s="1"/>
  <c r="J1790" i="1"/>
  <c r="I1779" i="1"/>
  <c r="P1779" i="1" s="1"/>
  <c r="J1777" i="1"/>
  <c r="J1766" i="1"/>
  <c r="K1742" i="1"/>
  <c r="M1742" i="1" s="1"/>
  <c r="K1733" i="1"/>
  <c r="I1726" i="1"/>
  <c r="P1726" i="1" s="1"/>
  <c r="J1681" i="1"/>
  <c r="J1669" i="1"/>
  <c r="M1669" i="1" s="1"/>
  <c r="I1654" i="1"/>
  <c r="P1654" i="1" s="1"/>
  <c r="K1649" i="1"/>
  <c r="J1621" i="1"/>
  <c r="K1612" i="1"/>
  <c r="K1606" i="1"/>
  <c r="J1605" i="1"/>
  <c r="J1597" i="1"/>
  <c r="L1597" i="1" s="1"/>
  <c r="J1587" i="1"/>
  <c r="M1587" i="1" s="1"/>
  <c r="K1579" i="1"/>
  <c r="I1573" i="1"/>
  <c r="P1573" i="1" s="1"/>
  <c r="J1569" i="1"/>
  <c r="I1567" i="1"/>
  <c r="P1567" i="1" s="1"/>
  <c r="J1552" i="1"/>
  <c r="I1548" i="1"/>
  <c r="P1548" i="1" s="1"/>
  <c r="I1529" i="1"/>
  <c r="P1529" i="1" s="1"/>
  <c r="J1525" i="1"/>
  <c r="I1510" i="1"/>
  <c r="P1510" i="1" s="1"/>
  <c r="I1443" i="1"/>
  <c r="P1443" i="1" s="1"/>
  <c r="I1439" i="1"/>
  <c r="P1439" i="1" s="1"/>
  <c r="I1411" i="1"/>
  <c r="P1411" i="1" s="1"/>
  <c r="I1386" i="1"/>
  <c r="P1386" i="1" s="1"/>
  <c r="I1356" i="1"/>
  <c r="P1356" i="1" s="1"/>
  <c r="I1313" i="1"/>
  <c r="P1313" i="1" s="1"/>
  <c r="J1291" i="1"/>
  <c r="M1291" i="1" s="1"/>
  <c r="I1257" i="1"/>
  <c r="P1257" i="1" s="1"/>
  <c r="I1158" i="1"/>
  <c r="P1158" i="1" s="1"/>
  <c r="L885" i="1"/>
  <c r="J843" i="1"/>
  <c r="K752" i="1"/>
  <c r="P727" i="1"/>
  <c r="I603" i="1"/>
  <c r="P603" i="1" s="1"/>
  <c r="M551" i="1"/>
  <c r="I1584" i="1"/>
  <c r="P1584" i="1" s="1"/>
  <c r="J1562" i="1"/>
  <c r="J1557" i="1"/>
  <c r="M1557" i="1" s="1"/>
  <c r="K1528" i="1"/>
  <c r="M1528" i="1" s="1"/>
  <c r="K1513" i="1"/>
  <c r="I1496" i="1"/>
  <c r="P1496" i="1" s="1"/>
  <c r="I1482" i="1"/>
  <c r="P1482" i="1" s="1"/>
  <c r="I1424" i="1"/>
  <c r="P1424" i="1" s="1"/>
  <c r="J1422" i="1"/>
  <c r="I1418" i="1"/>
  <c r="P1418" i="1" s="1"/>
  <c r="I1415" i="1"/>
  <c r="P1415" i="1" s="1"/>
  <c r="I1395" i="1"/>
  <c r="P1395" i="1" s="1"/>
  <c r="I1352" i="1"/>
  <c r="P1352" i="1" s="1"/>
  <c r="K1334" i="1"/>
  <c r="I1323" i="1"/>
  <c r="P1323" i="1" s="1"/>
  <c r="I1319" i="1"/>
  <c r="P1319" i="1" s="1"/>
  <c r="I1316" i="1"/>
  <c r="P1316" i="1" s="1"/>
  <c r="J1311" i="1"/>
  <c r="I1298" i="1"/>
  <c r="P1298" i="1" s="1"/>
  <c r="I1293" i="1"/>
  <c r="P1293" i="1" s="1"/>
  <c r="K1292" i="1"/>
  <c r="I1290" i="1"/>
  <c r="P1290" i="1" s="1"/>
  <c r="I1288" i="1"/>
  <c r="P1288" i="1" s="1"/>
  <c r="J1284" i="1"/>
  <c r="J1275" i="1"/>
  <c r="I1269" i="1"/>
  <c r="P1269" i="1" s="1"/>
  <c r="I1260" i="1"/>
  <c r="P1260" i="1" s="1"/>
  <c r="I1245" i="1"/>
  <c r="P1245" i="1" s="1"/>
  <c r="K1226" i="1"/>
  <c r="K1224" i="1"/>
  <c r="I1220" i="1"/>
  <c r="P1220" i="1" s="1"/>
  <c r="J1206" i="1"/>
  <c r="K1202" i="1"/>
  <c r="I1180" i="1"/>
  <c r="P1180" i="1" s="1"/>
  <c r="K1174" i="1"/>
  <c r="I1172" i="1"/>
  <c r="P1172" i="1" s="1"/>
  <c r="I1167" i="1"/>
  <c r="P1167" i="1" s="1"/>
  <c r="K1159" i="1"/>
  <c r="I1155" i="1"/>
  <c r="P1155" i="1" s="1"/>
  <c r="I1152" i="1"/>
  <c r="P1152" i="1" s="1"/>
  <c r="I1147" i="1"/>
  <c r="P1147" i="1" s="1"/>
  <c r="J1137" i="1"/>
  <c r="K1135" i="1"/>
  <c r="I1133" i="1"/>
  <c r="P1133" i="1" s="1"/>
  <c r="K1132" i="1"/>
  <c r="I1130" i="1"/>
  <c r="P1130" i="1" s="1"/>
  <c r="K1126" i="1"/>
  <c r="I1117" i="1"/>
  <c r="P1117" i="1" s="1"/>
  <c r="I1099" i="1"/>
  <c r="P1099" i="1" s="1"/>
  <c r="K1091" i="1"/>
  <c r="J1083" i="1"/>
  <c r="I1072" i="1"/>
  <c r="P1072" i="1" s="1"/>
  <c r="I1066" i="1"/>
  <c r="P1066" i="1" s="1"/>
  <c r="I1057" i="1"/>
  <c r="P1057" i="1" s="1"/>
  <c r="I1040" i="1"/>
  <c r="P1040" i="1" s="1"/>
  <c r="K1038" i="1"/>
  <c r="J1032" i="1"/>
  <c r="M1032" i="1" s="1"/>
  <c r="J1025" i="1"/>
  <c r="I1017" i="1"/>
  <c r="P1017" i="1" s="1"/>
  <c r="I1015" i="1"/>
  <c r="P1015" i="1" s="1"/>
  <c r="K995" i="1"/>
  <c r="I991" i="1"/>
  <c r="P991" i="1" s="1"/>
  <c r="I984" i="1"/>
  <c r="P984" i="1" s="1"/>
  <c r="K971" i="1"/>
  <c r="I955" i="1"/>
  <c r="P955" i="1" s="1"/>
  <c r="J948" i="1"/>
  <c r="K941" i="1"/>
  <c r="L941" i="1" s="1"/>
  <c r="I923" i="1"/>
  <c r="P923" i="1" s="1"/>
  <c r="I918" i="1"/>
  <c r="P918" i="1" s="1"/>
  <c r="I895" i="1"/>
  <c r="P895" i="1" s="1"/>
  <c r="J869" i="1"/>
  <c r="I863" i="1"/>
  <c r="P863" i="1" s="1"/>
  <c r="K861" i="1"/>
  <c r="I857" i="1"/>
  <c r="P857" i="1" s="1"/>
  <c r="J851" i="1"/>
  <c r="I847" i="1"/>
  <c r="P847" i="1" s="1"/>
  <c r="I841" i="1"/>
  <c r="P841" i="1" s="1"/>
  <c r="I829" i="1"/>
  <c r="P829" i="1" s="1"/>
  <c r="I825" i="1"/>
  <c r="P825" i="1" s="1"/>
  <c r="I815" i="1"/>
  <c r="P815" i="1" s="1"/>
  <c r="I807" i="1"/>
  <c r="P807" i="1" s="1"/>
  <c r="I802" i="1"/>
  <c r="P802" i="1" s="1"/>
  <c r="I793" i="1"/>
  <c r="P793" i="1" s="1"/>
  <c r="I790" i="1"/>
  <c r="P790" i="1" s="1"/>
  <c r="I787" i="1"/>
  <c r="P787" i="1" s="1"/>
  <c r="I781" i="1"/>
  <c r="P781" i="1" s="1"/>
  <c r="I752" i="1"/>
  <c r="P752" i="1" s="1"/>
  <c r="I742" i="1"/>
  <c r="P742" i="1" s="1"/>
  <c r="I724" i="1"/>
  <c r="P724" i="1" s="1"/>
  <c r="I720" i="1"/>
  <c r="P720" i="1" s="1"/>
  <c r="I712" i="1"/>
  <c r="P712" i="1" s="1"/>
  <c r="I710" i="1"/>
  <c r="P710" i="1" s="1"/>
  <c r="I708" i="1"/>
  <c r="P708" i="1" s="1"/>
  <c r="I707" i="1"/>
  <c r="P707" i="1" s="1"/>
  <c r="I694" i="1"/>
  <c r="P694" i="1" s="1"/>
  <c r="I689" i="1"/>
  <c r="P689" i="1" s="1"/>
  <c r="I687" i="1"/>
  <c r="P687" i="1" s="1"/>
  <c r="I663" i="1"/>
  <c r="P663" i="1" s="1"/>
  <c r="I646" i="1"/>
  <c r="P646" i="1" s="1"/>
  <c r="I637" i="1"/>
  <c r="P637" i="1" s="1"/>
  <c r="I619" i="1"/>
  <c r="P619" i="1" s="1"/>
  <c r="K599" i="1"/>
  <c r="L599" i="1" s="1"/>
  <c r="I597" i="1"/>
  <c r="P597" i="1" s="1"/>
  <c r="I586" i="1"/>
  <c r="P586" i="1" s="1"/>
  <c r="I582" i="1"/>
  <c r="P582" i="1" s="1"/>
  <c r="K580" i="1"/>
  <c r="L580" i="1" s="1"/>
  <c r="I568" i="1"/>
  <c r="P568" i="1" s="1"/>
  <c r="I565" i="1"/>
  <c r="P565" i="1" s="1"/>
  <c r="I561" i="1"/>
  <c r="P561" i="1" s="1"/>
  <c r="I553" i="1"/>
  <c r="P553" i="1" s="1"/>
  <c r="I546" i="1"/>
  <c r="P546" i="1" s="1"/>
  <c r="I539" i="1"/>
  <c r="P539" i="1" s="1"/>
  <c r="K532" i="1"/>
  <c r="L532" i="1" s="1"/>
  <c r="I520" i="1"/>
  <c r="P520" i="1" s="1"/>
  <c r="J511" i="1"/>
  <c r="I503" i="1"/>
  <c r="P503" i="1" s="1"/>
  <c r="I1391" i="1"/>
  <c r="P1391" i="1" s="1"/>
  <c r="K1385" i="1"/>
  <c r="I1368" i="1"/>
  <c r="P1368" i="1" s="1"/>
  <c r="P1296" i="1"/>
  <c r="J1279" i="1"/>
  <c r="K1268" i="1"/>
  <c r="I1247" i="1"/>
  <c r="P1247" i="1" s="1"/>
  <c r="I1238" i="1"/>
  <c r="P1238" i="1" s="1"/>
  <c r="I1234" i="1"/>
  <c r="P1234" i="1" s="1"/>
  <c r="I1231" i="1"/>
  <c r="P1231" i="1" s="1"/>
  <c r="I1216" i="1"/>
  <c r="P1216" i="1" s="1"/>
  <c r="I1185" i="1"/>
  <c r="P1185" i="1" s="1"/>
  <c r="I1182" i="1"/>
  <c r="P1182" i="1" s="1"/>
  <c r="I1163" i="1"/>
  <c r="P1163" i="1" s="1"/>
  <c r="I1157" i="1"/>
  <c r="P1157" i="1" s="1"/>
  <c r="K1144" i="1"/>
  <c r="I1142" i="1"/>
  <c r="P1142" i="1" s="1"/>
  <c r="J1139" i="1"/>
  <c r="I1113" i="1"/>
  <c r="P1113" i="1" s="1"/>
  <c r="I1111" i="1"/>
  <c r="P1111" i="1" s="1"/>
  <c r="I1103" i="1"/>
  <c r="P1103" i="1" s="1"/>
  <c r="K1085" i="1"/>
  <c r="I1067" i="1"/>
  <c r="P1067" i="1" s="1"/>
  <c r="I1064" i="1"/>
  <c r="P1064" i="1" s="1"/>
  <c r="J1059" i="1"/>
  <c r="K1055" i="1"/>
  <c r="I1051" i="1"/>
  <c r="P1051" i="1" s="1"/>
  <c r="I1047" i="1"/>
  <c r="P1047" i="1" s="1"/>
  <c r="I1045" i="1"/>
  <c r="P1045" i="1" s="1"/>
  <c r="I1031" i="1"/>
  <c r="P1031" i="1" s="1"/>
  <c r="I992" i="1"/>
  <c r="P992" i="1" s="1"/>
  <c r="I972" i="1"/>
  <c r="P972" i="1" s="1"/>
  <c r="I963" i="1"/>
  <c r="P963" i="1" s="1"/>
  <c r="I961" i="1"/>
  <c r="P961" i="1" s="1"/>
  <c r="I956" i="1"/>
  <c r="P956" i="1" s="1"/>
  <c r="L952" i="1"/>
  <c r="I937" i="1"/>
  <c r="P937" i="1" s="1"/>
  <c r="I935" i="1"/>
  <c r="P935" i="1" s="1"/>
  <c r="I933" i="1"/>
  <c r="P933" i="1" s="1"/>
  <c r="I924" i="1"/>
  <c r="P924" i="1" s="1"/>
  <c r="J912" i="1"/>
  <c r="J910" i="1"/>
  <c r="I889" i="1"/>
  <c r="P889" i="1" s="1"/>
  <c r="I887" i="1"/>
  <c r="P887" i="1" s="1"/>
  <c r="I880" i="1"/>
  <c r="P880" i="1" s="1"/>
  <c r="I878" i="1"/>
  <c r="P878" i="1" s="1"/>
  <c r="J874" i="1"/>
  <c r="P858" i="1"/>
  <c r="J845" i="1"/>
  <c r="I842" i="1"/>
  <c r="P842" i="1" s="1"/>
  <c r="I839" i="1"/>
  <c r="P839" i="1" s="1"/>
  <c r="I830" i="1"/>
  <c r="P830" i="1" s="1"/>
  <c r="J821" i="1"/>
  <c r="K813" i="1"/>
  <c r="I809" i="1"/>
  <c r="P809" i="1" s="1"/>
  <c r="J795" i="1"/>
  <c r="I788" i="1"/>
  <c r="P788" i="1" s="1"/>
  <c r="I765" i="1"/>
  <c r="P765" i="1" s="1"/>
  <c r="I761" i="1"/>
  <c r="P761" i="1" s="1"/>
  <c r="J758" i="1"/>
  <c r="I751" i="1"/>
  <c r="P751" i="1" s="1"/>
  <c r="K744" i="1"/>
  <c r="M744" i="1" s="1"/>
  <c r="I740" i="1"/>
  <c r="P740" i="1" s="1"/>
  <c r="I738" i="1"/>
  <c r="P738" i="1" s="1"/>
  <c r="K730" i="1"/>
  <c r="L730" i="1" s="1"/>
  <c r="I728" i="1"/>
  <c r="P728" i="1" s="1"/>
  <c r="I715" i="1"/>
  <c r="P715" i="1" s="1"/>
  <c r="P706" i="1"/>
  <c r="K704" i="1"/>
  <c r="I703" i="1"/>
  <c r="P703" i="1" s="1"/>
  <c r="J692" i="1"/>
  <c r="P690" i="1"/>
  <c r="I677" i="1"/>
  <c r="P677" i="1" s="1"/>
  <c r="I674" i="1"/>
  <c r="P674" i="1" s="1"/>
  <c r="I671" i="1"/>
  <c r="P671" i="1" s="1"/>
  <c r="I652" i="1"/>
  <c r="P652" i="1" s="1"/>
  <c r="I648" i="1"/>
  <c r="P648" i="1" s="1"/>
  <c r="I642" i="1"/>
  <c r="P642" i="1" s="1"/>
  <c r="I639" i="1"/>
  <c r="P639" i="1" s="1"/>
  <c r="I613" i="1"/>
  <c r="P613" i="1" s="1"/>
  <c r="K608" i="1"/>
  <c r="I606" i="1"/>
  <c r="P606" i="1" s="1"/>
  <c r="J588" i="1"/>
  <c r="I584" i="1"/>
  <c r="P584" i="1" s="1"/>
  <c r="I581" i="1"/>
  <c r="P581" i="1" s="1"/>
  <c r="I576" i="1"/>
  <c r="P576" i="1" s="1"/>
  <c r="I573" i="1"/>
  <c r="P573" i="1" s="1"/>
  <c r="I566" i="1"/>
  <c r="P566" i="1" s="1"/>
  <c r="K564" i="1"/>
  <c r="L564" i="1" s="1"/>
  <c r="I559" i="1"/>
  <c r="P559" i="1" s="1"/>
  <c r="I548" i="1"/>
  <c r="P548" i="1" s="1"/>
  <c r="I543" i="1"/>
  <c r="P543" i="1" s="1"/>
  <c r="K542" i="1"/>
  <c r="M542" i="1" s="1"/>
  <c r="J537" i="1"/>
  <c r="J534" i="1"/>
  <c r="I528" i="1"/>
  <c r="P528" i="1" s="1"/>
  <c r="I522" i="1"/>
  <c r="P522" i="1" s="1"/>
  <c r="I515" i="1"/>
  <c r="P515" i="1" s="1"/>
  <c r="J508" i="1"/>
  <c r="I1506" i="1"/>
  <c r="P1506" i="1" s="1"/>
  <c r="I1493" i="1"/>
  <c r="P1493" i="1" s="1"/>
  <c r="I1478" i="1"/>
  <c r="P1478" i="1" s="1"/>
  <c r="I1471" i="1"/>
  <c r="P1471" i="1" s="1"/>
  <c r="I1460" i="1"/>
  <c r="P1460" i="1" s="1"/>
  <c r="I1457" i="1"/>
  <c r="P1457" i="1" s="1"/>
  <c r="I1452" i="1"/>
  <c r="P1452" i="1" s="1"/>
  <c r="K1450" i="1"/>
  <c r="I1445" i="1"/>
  <c r="P1445" i="1" s="1"/>
  <c r="I1433" i="1"/>
  <c r="P1433" i="1" s="1"/>
  <c r="I1426" i="1"/>
  <c r="P1426" i="1" s="1"/>
  <c r="M1416" i="1"/>
  <c r="J1407" i="1"/>
  <c r="I1393" i="1"/>
  <c r="P1393" i="1" s="1"/>
  <c r="K1391" i="1"/>
  <c r="J1388" i="1"/>
  <c r="I1380" i="1"/>
  <c r="P1380" i="1" s="1"/>
  <c r="J1368" i="1"/>
  <c r="I1359" i="1"/>
  <c r="P1359" i="1" s="1"/>
  <c r="I1350" i="1"/>
  <c r="P1350" i="1" s="1"/>
  <c r="K1346" i="1"/>
  <c r="J1332" i="1"/>
  <c r="I1321" i="1"/>
  <c r="P1321" i="1" s="1"/>
  <c r="M1314" i="1"/>
  <c r="K1304" i="1"/>
  <c r="K1281" i="1"/>
  <c r="M1281" i="1" s="1"/>
  <c r="I1266" i="1"/>
  <c r="P1266" i="1" s="1"/>
  <c r="I1264" i="1"/>
  <c r="P1264" i="1" s="1"/>
  <c r="I1240" i="1"/>
  <c r="P1240" i="1" s="1"/>
  <c r="K1238" i="1"/>
  <c r="K1216" i="1"/>
  <c r="I1201" i="1"/>
  <c r="P1201" i="1" s="1"/>
  <c r="I1193" i="1"/>
  <c r="P1193" i="1" s="1"/>
  <c r="K1166" i="1"/>
  <c r="L1166" i="1" s="1"/>
  <c r="J1165" i="1"/>
  <c r="L1165" i="1" s="1"/>
  <c r="J1163" i="1"/>
  <c r="K1121" i="1"/>
  <c r="L1121" i="1" s="1"/>
  <c r="K1115" i="1"/>
  <c r="J1113" i="1"/>
  <c r="L1113" i="1" s="1"/>
  <c r="K1103" i="1"/>
  <c r="I1094" i="1"/>
  <c r="P1094" i="1" s="1"/>
  <c r="I1090" i="1"/>
  <c r="P1090" i="1" s="1"/>
  <c r="I1088" i="1"/>
  <c r="P1088" i="1" s="1"/>
  <c r="I1086" i="1"/>
  <c r="P1086" i="1" s="1"/>
  <c r="K1079" i="1"/>
  <c r="I1056" i="1"/>
  <c r="P1056" i="1" s="1"/>
  <c r="J1051" i="1"/>
  <c r="I1035" i="1"/>
  <c r="P1035" i="1" s="1"/>
  <c r="K977" i="1"/>
  <c r="J963" i="1"/>
  <c r="J961" i="1"/>
  <c r="J951" i="1"/>
  <c r="M951" i="1" s="1"/>
  <c r="K935" i="1"/>
  <c r="I917" i="1"/>
  <c r="P917" i="1" s="1"/>
  <c r="J891" i="1"/>
  <c r="K889" i="1"/>
  <c r="K887" i="1"/>
  <c r="K881" i="1"/>
  <c r="J876" i="1"/>
  <c r="M876" i="1" s="1"/>
  <c r="J872" i="1"/>
  <c r="M872" i="1" s="1"/>
  <c r="I868" i="1"/>
  <c r="P868" i="1" s="1"/>
  <c r="I852" i="1"/>
  <c r="P852" i="1" s="1"/>
  <c r="I850" i="1"/>
  <c r="P850" i="1" s="1"/>
  <c r="I846" i="1"/>
  <c r="P846" i="1" s="1"/>
  <c r="K844" i="1"/>
  <c r="M844" i="1" s="1"/>
  <c r="K840" i="1"/>
  <c r="I816" i="1"/>
  <c r="P816" i="1" s="1"/>
  <c r="I786" i="1"/>
  <c r="P786" i="1" s="1"/>
  <c r="I769" i="1"/>
  <c r="P769" i="1" s="1"/>
  <c r="I745" i="1"/>
  <c r="P745" i="1" s="1"/>
  <c r="P743" i="1"/>
  <c r="K738" i="1"/>
  <c r="M738" i="1" s="1"/>
  <c r="K736" i="1"/>
  <c r="J715" i="1"/>
  <c r="J703" i="1"/>
  <c r="I699" i="1"/>
  <c r="P699" i="1" s="1"/>
  <c r="I683" i="1"/>
  <c r="P683" i="1" s="1"/>
  <c r="I668" i="1"/>
  <c r="P668" i="1" s="1"/>
  <c r="I661" i="1"/>
  <c r="P661" i="1" s="1"/>
  <c r="K655" i="1"/>
  <c r="L655" i="1" s="1"/>
  <c r="K654" i="1"/>
  <c r="J648" i="1"/>
  <c r="K644" i="1"/>
  <c r="J639" i="1"/>
  <c r="M639" i="1" s="1"/>
  <c r="I634" i="1"/>
  <c r="P634" i="1" s="1"/>
  <c r="I627" i="1"/>
  <c r="P627" i="1" s="1"/>
  <c r="I625" i="1"/>
  <c r="P625" i="1" s="1"/>
  <c r="J610" i="1"/>
  <c r="M610" i="1" s="1"/>
  <c r="K606" i="1"/>
  <c r="I601" i="1"/>
  <c r="P601" i="1" s="1"/>
  <c r="I595" i="1"/>
  <c r="P595" i="1" s="1"/>
  <c r="K584" i="1"/>
  <c r="I579" i="1"/>
  <c r="P579" i="1" s="1"/>
  <c r="I563" i="1"/>
  <c r="P563" i="1" s="1"/>
  <c r="K530" i="1"/>
  <c r="J525" i="1"/>
  <c r="J522" i="1"/>
  <c r="I510" i="1"/>
  <c r="P510" i="1" s="1"/>
  <c r="I1428" i="1"/>
  <c r="P1428" i="1" s="1"/>
  <c r="K1426" i="1"/>
  <c r="I1416" i="1"/>
  <c r="P1416" i="1" s="1"/>
  <c r="J1409" i="1"/>
  <c r="I1399" i="1"/>
  <c r="J1395" i="1"/>
  <c r="J1393" i="1"/>
  <c r="P1382" i="1"/>
  <c r="I1370" i="1"/>
  <c r="P1370" i="1" s="1"/>
  <c r="I1357" i="1"/>
  <c r="P1357" i="1" s="1"/>
  <c r="I1348" i="1"/>
  <c r="P1348" i="1" s="1"/>
  <c r="J1344" i="1"/>
  <c r="I1339" i="1"/>
  <c r="P1339" i="1" s="1"/>
  <c r="I1328" i="1"/>
  <c r="P1328" i="1" s="1"/>
  <c r="I1327" i="1"/>
  <c r="P1327" i="1" s="1"/>
  <c r="J1323" i="1"/>
  <c r="K1307" i="1"/>
  <c r="L1307" i="1" s="1"/>
  <c r="K1298" i="1"/>
  <c r="I1287" i="1"/>
  <c r="P1287" i="1" s="1"/>
  <c r="K1261" i="1"/>
  <c r="J1260" i="1"/>
  <c r="I1255" i="1"/>
  <c r="P1255" i="1" s="1"/>
  <c r="I1249" i="1"/>
  <c r="P1249" i="1" s="1"/>
  <c r="I1225" i="1"/>
  <c r="P1225" i="1" s="1"/>
  <c r="K1220" i="1"/>
  <c r="I1212" i="1"/>
  <c r="P1212" i="1" s="1"/>
  <c r="I1210" i="1"/>
  <c r="P1210" i="1" s="1"/>
  <c r="I1205" i="1"/>
  <c r="P1205" i="1" s="1"/>
  <c r="I1197" i="1"/>
  <c r="P1197" i="1" s="1"/>
  <c r="I1195" i="1"/>
  <c r="P1195" i="1" s="1"/>
  <c r="I1186" i="1"/>
  <c r="P1186" i="1" s="1"/>
  <c r="I1169" i="1"/>
  <c r="P1169" i="1" s="1"/>
  <c r="I1160" i="1"/>
  <c r="P1160" i="1" s="1"/>
  <c r="I1151" i="1"/>
  <c r="P1151" i="1" s="1"/>
  <c r="I1145" i="1"/>
  <c r="P1145" i="1" s="1"/>
  <c r="I1143" i="1"/>
  <c r="P1143" i="1" s="1"/>
  <c r="I1114" i="1"/>
  <c r="P1114" i="1" s="1"/>
  <c r="I1105" i="1"/>
  <c r="P1105" i="1" s="1"/>
  <c r="K1098" i="1"/>
  <c r="L1098" i="1" s="1"/>
  <c r="K1076" i="1"/>
  <c r="L1076" i="1" s="1"/>
  <c r="I1075" i="1"/>
  <c r="P1075" i="1" s="1"/>
  <c r="K1043" i="1"/>
  <c r="I1033" i="1"/>
  <c r="P1033" i="1" s="1"/>
  <c r="K1029" i="1"/>
  <c r="L1029" i="1" s="1"/>
  <c r="I1028" i="1"/>
  <c r="P1028" i="1" s="1"/>
  <c r="I1012" i="1"/>
  <c r="P1012" i="1" s="1"/>
  <c r="I1010" i="1"/>
  <c r="P1010" i="1" s="1"/>
  <c r="K1006" i="1"/>
  <c r="K1003" i="1"/>
  <c r="L1003" i="1" s="1"/>
  <c r="I1002" i="1"/>
  <c r="P1002" i="1" s="1"/>
  <c r="I1000" i="1"/>
  <c r="P1000" i="1" s="1"/>
  <c r="I990" i="1"/>
  <c r="P990" i="1" s="1"/>
  <c r="I988" i="1"/>
  <c r="P988" i="1" s="1"/>
  <c r="I980" i="1"/>
  <c r="P980" i="1" s="1"/>
  <c r="I970" i="1"/>
  <c r="P970" i="1" s="1"/>
  <c r="I968" i="1"/>
  <c r="P968" i="1" s="1"/>
  <c r="I945" i="1"/>
  <c r="P945" i="1" s="1"/>
  <c r="I926" i="1"/>
  <c r="P926" i="1" s="1"/>
  <c r="I922" i="1"/>
  <c r="P922" i="1" s="1"/>
  <c r="K909" i="1"/>
  <c r="I900" i="1"/>
  <c r="P900" i="1" s="1"/>
  <c r="I862" i="1"/>
  <c r="P862" i="1" s="1"/>
  <c r="I860" i="1"/>
  <c r="P860" i="1" s="1"/>
  <c r="J850" i="1"/>
  <c r="I832" i="1"/>
  <c r="P832" i="1" s="1"/>
  <c r="I828" i="1"/>
  <c r="P828" i="1" s="1"/>
  <c r="I827" i="1"/>
  <c r="P827" i="1" s="1"/>
  <c r="K825" i="1"/>
  <c r="J823" i="1"/>
  <c r="P814" i="1"/>
  <c r="I805" i="1"/>
  <c r="P805" i="1" s="1"/>
  <c r="J802" i="1"/>
  <c r="I800" i="1"/>
  <c r="P800" i="1" s="1"/>
  <c r="I798" i="1"/>
  <c r="P798" i="1" s="1"/>
  <c r="K783" i="1"/>
  <c r="M783" i="1" s="1"/>
  <c r="J781" i="1"/>
  <c r="I777" i="1"/>
  <c r="P777" i="1" s="1"/>
  <c r="I775" i="1"/>
  <c r="P775" i="1" s="1"/>
  <c r="J769" i="1"/>
  <c r="K762" i="1"/>
  <c r="L762" i="1" s="1"/>
  <c r="J756" i="1"/>
  <c r="I747" i="1"/>
  <c r="P747" i="1" s="1"/>
  <c r="K743" i="1"/>
  <c r="K742" i="1"/>
  <c r="I739" i="1"/>
  <c r="P739" i="1" s="1"/>
  <c r="I737" i="1"/>
  <c r="P737" i="1" s="1"/>
  <c r="K733" i="1"/>
  <c r="I721" i="1"/>
  <c r="P721" i="1" s="1"/>
  <c r="I702" i="1"/>
  <c r="P702" i="1" s="1"/>
  <c r="K701" i="1"/>
  <c r="M701" i="1" s="1"/>
  <c r="J699" i="1"/>
  <c r="I697" i="1"/>
  <c r="P697" i="1" s="1"/>
  <c r="I686" i="1"/>
  <c r="P686" i="1" s="1"/>
  <c r="I643" i="1"/>
  <c r="P643" i="1" s="1"/>
  <c r="I638" i="1"/>
  <c r="P638" i="1" s="1"/>
  <c r="K634" i="1"/>
  <c r="M634" i="1" s="1"/>
  <c r="J627" i="1"/>
  <c r="K625" i="1"/>
  <c r="I617" i="1"/>
  <c r="P617" i="1" s="1"/>
  <c r="I614" i="1"/>
  <c r="P614" i="1" s="1"/>
  <c r="I609" i="1"/>
  <c r="P609" i="1" s="1"/>
  <c r="J595" i="1"/>
  <c r="J586" i="1"/>
  <c r="I570" i="1"/>
  <c r="P570" i="1" s="1"/>
  <c r="I554" i="1"/>
  <c r="P554" i="1" s="1"/>
  <c r="I545" i="1"/>
  <c r="P545" i="1" s="1"/>
  <c r="I538" i="1"/>
  <c r="P538" i="1" s="1"/>
  <c r="I519" i="1"/>
  <c r="P519" i="1" s="1"/>
  <c r="K518" i="1"/>
  <c r="J513" i="1"/>
  <c r="J510" i="1"/>
  <c r="I507" i="1"/>
  <c r="P507" i="1" s="1"/>
  <c r="K506" i="1"/>
  <c r="M506" i="1" s="1"/>
  <c r="I1462" i="1"/>
  <c r="P1462" i="1" s="1"/>
  <c r="I1455" i="1"/>
  <c r="P1455" i="1" s="1"/>
  <c r="I1447" i="1"/>
  <c r="P1447" i="1" s="1"/>
  <c r="I1437" i="1"/>
  <c r="P1437" i="1" s="1"/>
  <c r="K1435" i="1"/>
  <c r="M1435" i="1" s="1"/>
  <c r="I1421" i="1"/>
  <c r="P1421" i="1" s="1"/>
  <c r="K1418" i="1"/>
  <c r="I1392" i="1"/>
  <c r="P1392" i="1" s="1"/>
  <c r="K1370" i="1"/>
  <c r="J1352" i="1"/>
  <c r="J1339" i="1"/>
  <c r="M1339" i="1" s="1"/>
  <c r="J1335" i="1"/>
  <c r="J1327" i="1"/>
  <c r="M1327" i="1" s="1"/>
  <c r="I1322" i="1"/>
  <c r="P1322" i="1" s="1"/>
  <c r="K1319" i="1"/>
  <c r="K1316" i="1"/>
  <c r="I1308" i="1"/>
  <c r="P1308" i="1" s="1"/>
  <c r="I1302" i="1"/>
  <c r="P1302" i="1" s="1"/>
  <c r="I1300" i="1"/>
  <c r="P1300" i="1" s="1"/>
  <c r="I1291" i="1"/>
  <c r="P1291" i="1" s="1"/>
  <c r="J1287" i="1"/>
  <c r="I1285" i="1"/>
  <c r="P1285" i="1" s="1"/>
  <c r="J1255" i="1"/>
  <c r="I1244" i="1"/>
  <c r="P1244" i="1" s="1"/>
  <c r="L1239" i="1"/>
  <c r="J1218" i="1"/>
  <c r="K1212" i="1"/>
  <c r="L1212" i="1" s="1"/>
  <c r="J1203" i="1"/>
  <c r="L1203" i="1" s="1"/>
  <c r="I1171" i="1"/>
  <c r="P1171" i="1" s="1"/>
  <c r="I1156" i="1"/>
  <c r="P1156" i="1" s="1"/>
  <c r="J1155" i="1"/>
  <c r="J1151" i="1"/>
  <c r="K1147" i="1"/>
  <c r="I1134" i="1"/>
  <c r="P1134" i="1" s="1"/>
  <c r="I1125" i="1"/>
  <c r="P1125" i="1" s="1"/>
  <c r="K1123" i="1"/>
  <c r="P1121" i="1"/>
  <c r="I1118" i="1"/>
  <c r="P1118" i="1" s="1"/>
  <c r="I1107" i="1"/>
  <c r="P1107" i="1" s="1"/>
  <c r="J1075" i="1"/>
  <c r="M1075" i="1" s="1"/>
  <c r="I1058" i="1"/>
  <c r="P1058" i="1" s="1"/>
  <c r="I1054" i="1"/>
  <c r="P1054" i="1" s="1"/>
  <c r="K1049" i="1"/>
  <c r="M1049" i="1" s="1"/>
  <c r="I1044" i="1"/>
  <c r="P1044" i="1" s="1"/>
  <c r="I1039" i="1"/>
  <c r="P1039" i="1" s="1"/>
  <c r="I1026" i="1"/>
  <c r="P1026" i="1" s="1"/>
  <c r="I1024" i="1"/>
  <c r="P1024" i="1" s="1"/>
  <c r="I1021" i="1"/>
  <c r="P1021" i="1" s="1"/>
  <c r="K1010" i="1"/>
  <c r="I1008" i="1"/>
  <c r="P1008" i="1" s="1"/>
  <c r="J1002" i="1"/>
  <c r="J1000" i="1"/>
  <c r="K998" i="1"/>
  <c r="L998" i="1" s="1"/>
  <c r="J994" i="1"/>
  <c r="J990" i="1"/>
  <c r="K988" i="1"/>
  <c r="M988" i="1" s="1"/>
  <c r="K959" i="1"/>
  <c r="I957" i="1"/>
  <c r="P957" i="1" s="1"/>
  <c r="I949" i="1"/>
  <c r="P949" i="1" s="1"/>
  <c r="I947" i="1"/>
  <c r="P947" i="1" s="1"/>
  <c r="I928" i="1"/>
  <c r="P928" i="1" s="1"/>
  <c r="K926" i="1"/>
  <c r="I915" i="1"/>
  <c r="P915" i="1" s="1"/>
  <c r="I906" i="1"/>
  <c r="P906" i="1" s="1"/>
  <c r="I902" i="1"/>
  <c r="P902" i="1" s="1"/>
  <c r="J900" i="1"/>
  <c r="M900" i="1" s="1"/>
  <c r="J870" i="1"/>
  <c r="L870" i="1" s="1"/>
  <c r="J860" i="1"/>
  <c r="I848" i="1"/>
  <c r="P848" i="1" s="1"/>
  <c r="I834" i="1"/>
  <c r="P834" i="1" s="1"/>
  <c r="J800" i="1"/>
  <c r="I796" i="1"/>
  <c r="P796" i="1" s="1"/>
  <c r="I794" i="1"/>
  <c r="P794" i="1" s="1"/>
  <c r="I792" i="1"/>
  <c r="P792" i="1" s="1"/>
  <c r="I784" i="1"/>
  <c r="P784" i="1" s="1"/>
  <c r="M782" i="1"/>
  <c r="K777" i="1"/>
  <c r="I772" i="1"/>
  <c r="I726" i="1"/>
  <c r="P726" i="1" s="1"/>
  <c r="K720" i="1"/>
  <c r="I709" i="1"/>
  <c r="P709" i="1" s="1"/>
  <c r="K708" i="1"/>
  <c r="I695" i="1"/>
  <c r="P695" i="1" s="1"/>
  <c r="I684" i="1"/>
  <c r="P684" i="1" s="1"/>
  <c r="I681" i="1"/>
  <c r="P681" i="1" s="1"/>
  <c r="I679" i="1"/>
  <c r="P679" i="1" s="1"/>
  <c r="I664" i="1"/>
  <c r="P664" i="1" s="1"/>
  <c r="I662" i="1"/>
  <c r="P662" i="1" s="1"/>
  <c r="I660" i="1"/>
  <c r="P660" i="1" s="1"/>
  <c r="I636" i="1"/>
  <c r="P636" i="1" s="1"/>
  <c r="P620" i="1"/>
  <c r="J619" i="1"/>
  <c r="I599" i="1"/>
  <c r="P599" i="1" s="1"/>
  <c r="K568" i="1"/>
  <c r="J561" i="1"/>
  <c r="I556" i="1"/>
  <c r="P556" i="1" s="1"/>
  <c r="J550" i="1"/>
  <c r="J545" i="1"/>
  <c r="I541" i="1"/>
  <c r="P541" i="1" s="1"/>
  <c r="I536" i="1"/>
  <c r="P536" i="1" s="1"/>
  <c r="I526" i="1"/>
  <c r="P526" i="1" s="1"/>
  <c r="I504" i="1"/>
  <c r="P504" i="1" s="1"/>
  <c r="I1082" i="1"/>
  <c r="P1082" i="1" s="1"/>
  <c r="I1078" i="1"/>
  <c r="P1078" i="1" s="1"/>
  <c r="I1071" i="1"/>
  <c r="P1071" i="1" s="1"/>
  <c r="I1069" i="1"/>
  <c r="P1069" i="1" s="1"/>
  <c r="I1065" i="1"/>
  <c r="P1065" i="1" s="1"/>
  <c r="I1062" i="1"/>
  <c r="P1062" i="1" s="1"/>
  <c r="J1039" i="1"/>
  <c r="K1026" i="1"/>
  <c r="L1026" i="1" s="1"/>
  <c r="I976" i="1"/>
  <c r="P976" i="1" s="1"/>
  <c r="J949" i="1"/>
  <c r="I940" i="1"/>
  <c r="P940" i="1" s="1"/>
  <c r="I919" i="1"/>
  <c r="P919" i="1" s="1"/>
  <c r="I911" i="1"/>
  <c r="P911" i="1" s="1"/>
  <c r="J898" i="1"/>
  <c r="I883" i="1"/>
  <c r="P883" i="1" s="1"/>
  <c r="I866" i="1"/>
  <c r="P866" i="1" s="1"/>
  <c r="K858" i="1"/>
  <c r="I856" i="1"/>
  <c r="P856" i="1" s="1"/>
  <c r="I854" i="1"/>
  <c r="P854" i="1" s="1"/>
  <c r="I838" i="1"/>
  <c r="P838" i="1" s="1"/>
  <c r="I836" i="1"/>
  <c r="P836" i="1" s="1"/>
  <c r="K834" i="1"/>
  <c r="I812" i="1"/>
  <c r="P812" i="1" s="1"/>
  <c r="J794" i="1"/>
  <c r="K718" i="1"/>
  <c r="I713" i="1"/>
  <c r="P713" i="1" s="1"/>
  <c r="I693" i="1"/>
  <c r="P693" i="1" s="1"/>
  <c r="J690" i="1"/>
  <c r="I688" i="1"/>
  <c r="P688" i="1" s="1"/>
  <c r="J679" i="1"/>
  <c r="I676" i="1"/>
  <c r="P676" i="1" s="1"/>
  <c r="I673" i="1"/>
  <c r="P673" i="1" s="1"/>
  <c r="I670" i="1"/>
  <c r="P670" i="1" s="1"/>
  <c r="I665" i="1"/>
  <c r="P665" i="1" s="1"/>
  <c r="J636" i="1"/>
  <c r="L636" i="1" s="1"/>
  <c r="K632" i="1"/>
  <c r="L632" i="1" s="1"/>
  <c r="I630" i="1"/>
  <c r="P630" i="1" s="1"/>
  <c r="I611" i="1"/>
  <c r="P611" i="1" s="1"/>
  <c r="K604" i="1"/>
  <c r="I583" i="1"/>
  <c r="P583" i="1" s="1"/>
  <c r="I572" i="1"/>
  <c r="P572" i="1" s="1"/>
  <c r="I558" i="1"/>
  <c r="P558" i="1" s="1"/>
  <c r="K556" i="1"/>
  <c r="I551" i="1"/>
  <c r="P551" i="1" s="1"/>
  <c r="I533" i="1"/>
  <c r="P533" i="1" s="1"/>
  <c r="I524" i="1"/>
  <c r="P524" i="1" s="1"/>
  <c r="J1590" i="1"/>
  <c r="J1571" i="1"/>
  <c r="L1571" i="1" s="1"/>
  <c r="I1562" i="1"/>
  <c r="P1562" i="1" s="1"/>
  <c r="I1557" i="1"/>
  <c r="P1557" i="1" s="1"/>
  <c r="I1542" i="1"/>
  <c r="P1542" i="1" s="1"/>
  <c r="K1540" i="1"/>
  <c r="L1540" i="1" s="1"/>
  <c r="I1528" i="1"/>
  <c r="P1528" i="1" s="1"/>
  <c r="I1525" i="1"/>
  <c r="P1525" i="1" s="1"/>
  <c r="J1523" i="1"/>
  <c r="I1513" i="1"/>
  <c r="P1513" i="1" s="1"/>
  <c r="I1497" i="1"/>
  <c r="P1497" i="1" s="1"/>
  <c r="I1488" i="1"/>
  <c r="P1488" i="1" s="1"/>
  <c r="K1481" i="1"/>
  <c r="M1481" i="1" s="1"/>
  <c r="K1466" i="1"/>
  <c r="I1425" i="1"/>
  <c r="P1425" i="1" s="1"/>
  <c r="K1423" i="1"/>
  <c r="I1400" i="1"/>
  <c r="P1400" i="1" s="1"/>
  <c r="K1397" i="1"/>
  <c r="I1387" i="1"/>
  <c r="P1387" i="1" s="1"/>
  <c r="I1384" i="1"/>
  <c r="P1384" i="1" s="1"/>
  <c r="J1372" i="1"/>
  <c r="K1365" i="1"/>
  <c r="K1362" i="1"/>
  <c r="J1361" i="1"/>
  <c r="K1355" i="1"/>
  <c r="K1338" i="1"/>
  <c r="L1338" i="1" s="1"/>
  <c r="J1337" i="1"/>
  <c r="J1334" i="1"/>
  <c r="K1329" i="1"/>
  <c r="K1326" i="1"/>
  <c r="L1326" i="1" s="1"/>
  <c r="J1318" i="1"/>
  <c r="L1318" i="1" s="1"/>
  <c r="K1310" i="1"/>
  <c r="I1306" i="1"/>
  <c r="P1306" i="1" s="1"/>
  <c r="I1292" i="1"/>
  <c r="P1292" i="1" s="1"/>
  <c r="K1284" i="1"/>
  <c r="K1283" i="1"/>
  <c r="L1283" i="1" s="1"/>
  <c r="I1276" i="1"/>
  <c r="P1276" i="1" s="1"/>
  <c r="J1273" i="1"/>
  <c r="I1267" i="1"/>
  <c r="P1267" i="1" s="1"/>
  <c r="I1263" i="1"/>
  <c r="P1263" i="1" s="1"/>
  <c r="K1257" i="1"/>
  <c r="I1246" i="1"/>
  <c r="P1246" i="1" s="1"/>
  <c r="J1242" i="1"/>
  <c r="J1237" i="1"/>
  <c r="I1233" i="1"/>
  <c r="P1233" i="1" s="1"/>
  <c r="I1230" i="1"/>
  <c r="P1230" i="1" s="1"/>
  <c r="K1228" i="1"/>
  <c r="J1227" i="1"/>
  <c r="J1224" i="1"/>
  <c r="J1219" i="1"/>
  <c r="K1214" i="1"/>
  <c r="J1208" i="1"/>
  <c r="J1202" i="1"/>
  <c r="I1194" i="1"/>
  <c r="P1194" i="1" s="1"/>
  <c r="I1190" i="1"/>
  <c r="P1190" i="1" s="1"/>
  <c r="I1184" i="1"/>
  <c r="P1184" i="1" s="1"/>
  <c r="I1174" i="1"/>
  <c r="P1174" i="1" s="1"/>
  <c r="I1166" i="1"/>
  <c r="P1166" i="1" s="1"/>
  <c r="J1159" i="1"/>
  <c r="J1158" i="1"/>
  <c r="M1158" i="1" s="1"/>
  <c r="K1154" i="1"/>
  <c r="L1154" i="1" s="1"/>
  <c r="J1153" i="1"/>
  <c r="M1153" i="1" s="1"/>
  <c r="J1146" i="1"/>
  <c r="I1140" i="1"/>
  <c r="P1140" i="1" s="1"/>
  <c r="K1138" i="1"/>
  <c r="J1135" i="1"/>
  <c r="J1132" i="1"/>
  <c r="J1127" i="1"/>
  <c r="M1127" i="1" s="1"/>
  <c r="K1122" i="1"/>
  <c r="J1116" i="1"/>
  <c r="I1112" i="1"/>
  <c r="P1112" i="1" s="1"/>
  <c r="K1097" i="1"/>
  <c r="M1097" i="1" s="1"/>
  <c r="I1091" i="1"/>
  <c r="P1091" i="1" s="1"/>
  <c r="I1084" i="1"/>
  <c r="P1084" i="1" s="1"/>
  <c r="K1082" i="1"/>
  <c r="J1071" i="1"/>
  <c r="L1071" i="1" s="1"/>
  <c r="J1056" i="1"/>
  <c r="J1038" i="1"/>
  <c r="I1032" i="1"/>
  <c r="P1032" i="1" s="1"/>
  <c r="K1031" i="1"/>
  <c r="M1031" i="1" s="1"/>
  <c r="I1014" i="1"/>
  <c r="P1014" i="1" s="1"/>
  <c r="I1011" i="1"/>
  <c r="P1011" i="1" s="1"/>
  <c r="I997" i="1"/>
  <c r="P997" i="1" s="1"/>
  <c r="J995" i="1"/>
  <c r="I989" i="1"/>
  <c r="P989" i="1" s="1"/>
  <c r="K981" i="1"/>
  <c r="J976" i="1"/>
  <c r="K972" i="1"/>
  <c r="K969" i="1"/>
  <c r="I962" i="1"/>
  <c r="P962" i="1" s="1"/>
  <c r="K958" i="1"/>
  <c r="I952" i="1"/>
  <c r="P952" i="1" s="1"/>
  <c r="I950" i="1"/>
  <c r="P950" i="1" s="1"/>
  <c r="K948" i="1"/>
  <c r="I938" i="1"/>
  <c r="P938" i="1" s="1"/>
  <c r="I934" i="1"/>
  <c r="P934" i="1" s="1"/>
  <c r="I931" i="1"/>
  <c r="P931" i="1" s="1"/>
  <c r="I929" i="1"/>
  <c r="P929" i="1" s="1"/>
  <c r="I927" i="1"/>
  <c r="P927" i="1" s="1"/>
  <c r="K925" i="1"/>
  <c r="J924" i="1"/>
  <c r="J919" i="1"/>
  <c r="I913" i="1"/>
  <c r="P913" i="1" s="1"/>
  <c r="K911" i="1"/>
  <c r="L911" i="1" s="1"/>
  <c r="J907" i="1"/>
  <c r="I904" i="1"/>
  <c r="P904" i="1" s="1"/>
  <c r="I890" i="1"/>
  <c r="P890" i="1" s="1"/>
  <c r="I888" i="1"/>
  <c r="P888" i="1" s="1"/>
  <c r="J883" i="1"/>
  <c r="M883" i="1" s="1"/>
  <c r="I881" i="1"/>
  <c r="P881" i="1" s="1"/>
  <c r="I877" i="1"/>
  <c r="P877" i="1" s="1"/>
  <c r="I875" i="1"/>
  <c r="P875" i="1" s="1"/>
  <c r="K869" i="1"/>
  <c r="K854" i="1"/>
  <c r="I849" i="1"/>
  <c r="P849" i="1" s="1"/>
  <c r="K846" i="1"/>
  <c r="I844" i="1"/>
  <c r="P844" i="1" s="1"/>
  <c r="K842" i="1"/>
  <c r="J838" i="1"/>
  <c r="I822" i="1"/>
  <c r="P822" i="1" s="1"/>
  <c r="I818" i="1"/>
  <c r="P818" i="1" s="1"/>
  <c r="J812" i="1"/>
  <c r="I803" i="1"/>
  <c r="P803" i="1" s="1"/>
  <c r="I801" i="1"/>
  <c r="P801" i="1" s="1"/>
  <c r="K788" i="1"/>
  <c r="M788" i="1" s="1"/>
  <c r="J786" i="1"/>
  <c r="I753" i="1"/>
  <c r="P753" i="1" s="1"/>
  <c r="I723" i="1"/>
  <c r="P723" i="1" s="1"/>
  <c r="M717" i="1"/>
  <c r="I714" i="1"/>
  <c r="P714" i="1" s="1"/>
  <c r="I704" i="1"/>
  <c r="P704" i="1" s="1"/>
  <c r="I682" i="1"/>
  <c r="P682" i="1" s="1"/>
  <c r="I678" i="1"/>
  <c r="P678" i="1" s="1"/>
  <c r="I647" i="1"/>
  <c r="P647" i="1" s="1"/>
  <c r="I645" i="1"/>
  <c r="P645" i="1" s="1"/>
  <c r="I633" i="1"/>
  <c r="P633" i="1" s="1"/>
  <c r="I622" i="1"/>
  <c r="P622" i="1" s="1"/>
  <c r="I612" i="1"/>
  <c r="P612" i="1" s="1"/>
  <c r="K603" i="1"/>
  <c r="I600" i="1"/>
  <c r="P600" i="1" s="1"/>
  <c r="I598" i="1"/>
  <c r="P598" i="1" s="1"/>
  <c r="I592" i="1"/>
  <c r="P592" i="1" s="1"/>
  <c r="J583" i="1"/>
  <c r="I577" i="1"/>
  <c r="P577" i="1" s="1"/>
  <c r="K572" i="1"/>
  <c r="K566" i="1"/>
  <c r="I562" i="1"/>
  <c r="P562" i="1" s="1"/>
  <c r="I552" i="1"/>
  <c r="P552" i="1" s="1"/>
  <c r="I547" i="1"/>
  <c r="P547" i="1" s="1"/>
  <c r="J533" i="1"/>
  <c r="I521" i="1"/>
  <c r="P521" i="1" s="1"/>
  <c r="I517" i="1"/>
  <c r="P517" i="1" s="1"/>
  <c r="I512" i="1"/>
  <c r="P512" i="1" s="1"/>
  <c r="I1408" i="1"/>
  <c r="P1408" i="1" s="1"/>
  <c r="J1397" i="1"/>
  <c r="I1396" i="1"/>
  <c r="P1396" i="1" s="1"/>
  <c r="J1384" i="1"/>
  <c r="K1382" i="1"/>
  <c r="M1382" i="1" s="1"/>
  <c r="K1377" i="1"/>
  <c r="J1365" i="1"/>
  <c r="K1354" i="1"/>
  <c r="I1345" i="1"/>
  <c r="P1345" i="1" s="1"/>
  <c r="J1329" i="1"/>
  <c r="K1309" i="1"/>
  <c r="I1303" i="1"/>
  <c r="P1303" i="1" s="1"/>
  <c r="P1295" i="1"/>
  <c r="K1282" i="1"/>
  <c r="I1278" i="1"/>
  <c r="P1278" i="1" s="1"/>
  <c r="J1268" i="1"/>
  <c r="J1267" i="1"/>
  <c r="J1263" i="1"/>
  <c r="J1257" i="1"/>
  <c r="K1243" i="1"/>
  <c r="K1223" i="1"/>
  <c r="I1192" i="1"/>
  <c r="P1192" i="1" s="1"/>
  <c r="K1188" i="1"/>
  <c r="M1188" i="1" s="1"/>
  <c r="I1179" i="1"/>
  <c r="P1179" i="1" s="1"/>
  <c r="K1162" i="1"/>
  <c r="J1148" i="1"/>
  <c r="K1140" i="1"/>
  <c r="L1140" i="1" s="1"/>
  <c r="J1122" i="1"/>
  <c r="I1100" i="1"/>
  <c r="P1100" i="1" s="1"/>
  <c r="I1095" i="1"/>
  <c r="P1095" i="1" s="1"/>
  <c r="J1085" i="1"/>
  <c r="J1084" i="1"/>
  <c r="K1081" i="1"/>
  <c r="J1080" i="1"/>
  <c r="K1077" i="1"/>
  <c r="K1074" i="1"/>
  <c r="K1073" i="1"/>
  <c r="I1060" i="1"/>
  <c r="P1060" i="1" s="1"/>
  <c r="J1055" i="1"/>
  <c r="I1052" i="1"/>
  <c r="P1052" i="1" s="1"/>
  <c r="K1030" i="1"/>
  <c r="I1018" i="1"/>
  <c r="P1018" i="1" s="1"/>
  <c r="K1007" i="1"/>
  <c r="J981" i="1"/>
  <c r="K978" i="1"/>
  <c r="K974" i="1"/>
  <c r="M974" i="1" s="1"/>
  <c r="J969" i="1"/>
  <c r="K962" i="1"/>
  <c r="J960" i="1"/>
  <c r="J958" i="1"/>
  <c r="I943" i="1"/>
  <c r="P943" i="1" s="1"/>
  <c r="K938" i="1"/>
  <c r="I936" i="1"/>
  <c r="P936" i="1" s="1"/>
  <c r="K920" i="1"/>
  <c r="K916" i="1"/>
  <c r="K913" i="1"/>
  <c r="I894" i="1"/>
  <c r="P894" i="1" s="1"/>
  <c r="I892" i="1"/>
  <c r="P892" i="1" s="1"/>
  <c r="J888" i="1"/>
  <c r="L888" i="1" s="1"/>
  <c r="J877" i="1"/>
  <c r="J875" i="1"/>
  <c r="K873" i="1"/>
  <c r="I824" i="1"/>
  <c r="P824" i="1" s="1"/>
  <c r="I820" i="1"/>
  <c r="P820" i="1" s="1"/>
  <c r="K818" i="1"/>
  <c r="J814" i="1"/>
  <c r="M814" i="1" s="1"/>
  <c r="K810" i="1"/>
  <c r="K803" i="1"/>
  <c r="I780" i="1"/>
  <c r="P780" i="1" s="1"/>
  <c r="I768" i="1"/>
  <c r="P768" i="1" s="1"/>
  <c r="I766" i="1"/>
  <c r="P766" i="1" s="1"/>
  <c r="I759" i="1"/>
  <c r="P759" i="1" s="1"/>
  <c r="I757" i="1"/>
  <c r="P757" i="1" s="1"/>
  <c r="I735" i="1"/>
  <c r="P735" i="1" s="1"/>
  <c r="J723" i="1"/>
  <c r="I716" i="1"/>
  <c r="P716" i="1" s="1"/>
  <c r="J711" i="1"/>
  <c r="K686" i="1"/>
  <c r="L686" i="1" s="1"/>
  <c r="I658" i="1"/>
  <c r="P658" i="1" s="1"/>
  <c r="I653" i="1"/>
  <c r="P653" i="1" s="1"/>
  <c r="I651" i="1"/>
  <c r="P651" i="1" s="1"/>
  <c r="I649" i="1"/>
  <c r="P649" i="1" s="1"/>
  <c r="I640" i="1"/>
  <c r="P640" i="1" s="1"/>
  <c r="I628" i="1"/>
  <c r="P628" i="1" s="1"/>
  <c r="I624" i="1"/>
  <c r="P624" i="1" s="1"/>
  <c r="K622" i="1"/>
  <c r="J607" i="1"/>
  <c r="K602" i="1"/>
  <c r="I594" i="1"/>
  <c r="P594" i="1" s="1"/>
  <c r="K592" i="1"/>
  <c r="I587" i="1"/>
  <c r="P587" i="1" s="1"/>
  <c r="J538" i="1"/>
  <c r="J521" i="1"/>
  <c r="I509" i="1"/>
  <c r="P509" i="1" s="1"/>
  <c r="K1544" i="1"/>
  <c r="L1544" i="1" s="1"/>
  <c r="J1538" i="1"/>
  <c r="I1530" i="1"/>
  <c r="P1530" i="1" s="1"/>
  <c r="J1519" i="1"/>
  <c r="J1517" i="1"/>
  <c r="I1515" i="1"/>
  <c r="P1515" i="1" s="1"/>
  <c r="K1511" i="1"/>
  <c r="L1511" i="1" s="1"/>
  <c r="K1500" i="1"/>
  <c r="K1499" i="1"/>
  <c r="K1474" i="1"/>
  <c r="I1472" i="1"/>
  <c r="P1472" i="1" s="1"/>
  <c r="I1470" i="1"/>
  <c r="P1470" i="1" s="1"/>
  <c r="J1458" i="1"/>
  <c r="J1453" i="1"/>
  <c r="M1453" i="1" s="1"/>
  <c r="J1441" i="1"/>
  <c r="J1439" i="1"/>
  <c r="J1411" i="1"/>
  <c r="L1411" i="1" s="1"/>
  <c r="J1408" i="1"/>
  <c r="J1401" i="1"/>
  <c r="I1390" i="1"/>
  <c r="P1390" i="1" s="1"/>
  <c r="K1388" i="1"/>
  <c r="J1377" i="1"/>
  <c r="K1374" i="1"/>
  <c r="I1369" i="1"/>
  <c r="P1369" i="1" s="1"/>
  <c r="J1354" i="1"/>
  <c r="I1351" i="1"/>
  <c r="P1351" i="1" s="1"/>
  <c r="J1341" i="1"/>
  <c r="J1309" i="1"/>
  <c r="J1308" i="1"/>
  <c r="J1304" i="1"/>
  <c r="J1303" i="1"/>
  <c r="M1303" i="1" s="1"/>
  <c r="I1299" i="1"/>
  <c r="P1299" i="1" s="1"/>
  <c r="J1282" i="1"/>
  <c r="K1279" i="1"/>
  <c r="I1261" i="1"/>
  <c r="P1261" i="1" s="1"/>
  <c r="K1254" i="1"/>
  <c r="I1248" i="1"/>
  <c r="P1248" i="1" s="1"/>
  <c r="J1243" i="1"/>
  <c r="K1234" i="1"/>
  <c r="L1234" i="1" s="1"/>
  <c r="K1231" i="1"/>
  <c r="K1222" i="1"/>
  <c r="I1221" i="1"/>
  <c r="P1221" i="1" s="1"/>
  <c r="I1217" i="1"/>
  <c r="P1217" i="1" s="1"/>
  <c r="K1210" i="1"/>
  <c r="I1204" i="1"/>
  <c r="P1204" i="1" s="1"/>
  <c r="I1200" i="1"/>
  <c r="P1200" i="1" s="1"/>
  <c r="K1192" i="1"/>
  <c r="L1192" i="1" s="1"/>
  <c r="I1189" i="1"/>
  <c r="P1189" i="1" s="1"/>
  <c r="K1187" i="1"/>
  <c r="L1187" i="1" s="1"/>
  <c r="J1186" i="1"/>
  <c r="K1182" i="1"/>
  <c r="M1182" i="1" s="1"/>
  <c r="I1176" i="1"/>
  <c r="P1176" i="1" s="1"/>
  <c r="I1164" i="1"/>
  <c r="P1164" i="1" s="1"/>
  <c r="K1157" i="1"/>
  <c r="I1150" i="1"/>
  <c r="P1150" i="1" s="1"/>
  <c r="J1143" i="1"/>
  <c r="I1119" i="1"/>
  <c r="P1119" i="1" s="1"/>
  <c r="J1115" i="1"/>
  <c r="K1114" i="1"/>
  <c r="K1111" i="1"/>
  <c r="I1104" i="1"/>
  <c r="P1104" i="1" s="1"/>
  <c r="K1096" i="1"/>
  <c r="K1095" i="1"/>
  <c r="I1093" i="1"/>
  <c r="P1093" i="1" s="1"/>
  <c r="I1087" i="1"/>
  <c r="P1087" i="1" s="1"/>
  <c r="J1081" i="1"/>
  <c r="J1079" i="1"/>
  <c r="J1077" i="1"/>
  <c r="I1076" i="1"/>
  <c r="P1076" i="1" s="1"/>
  <c r="J1074" i="1"/>
  <c r="I1070" i="1"/>
  <c r="P1070" i="1" s="1"/>
  <c r="I1068" i="1"/>
  <c r="P1068" i="1" s="1"/>
  <c r="K1064" i="1"/>
  <c r="I1061" i="1"/>
  <c r="P1061" i="1" s="1"/>
  <c r="I1053" i="1"/>
  <c r="P1053" i="1" s="1"/>
  <c r="I1050" i="1"/>
  <c r="P1050" i="1" s="1"/>
  <c r="I1048" i="1"/>
  <c r="P1048" i="1" s="1"/>
  <c r="K1045" i="1"/>
  <c r="J1044" i="1"/>
  <c r="J1030" i="1"/>
  <c r="I1023" i="1"/>
  <c r="P1023" i="1" s="1"/>
  <c r="I1020" i="1"/>
  <c r="P1020" i="1" s="1"/>
  <c r="I1009" i="1"/>
  <c r="P1009" i="1" s="1"/>
  <c r="J1007" i="1"/>
  <c r="I1003" i="1"/>
  <c r="P1003" i="1" s="1"/>
  <c r="I1001" i="1"/>
  <c r="P1001" i="1" s="1"/>
  <c r="I993" i="1"/>
  <c r="P993" i="1" s="1"/>
  <c r="J977" i="1"/>
  <c r="I973" i="1"/>
  <c r="P973" i="1" s="1"/>
  <c r="I954" i="1"/>
  <c r="P954" i="1" s="1"/>
  <c r="I944" i="1"/>
  <c r="P944" i="1" s="1"/>
  <c r="I939" i="1"/>
  <c r="P939" i="1" s="1"/>
  <c r="J936" i="1"/>
  <c r="L936" i="1" s="1"/>
  <c r="K930" i="1"/>
  <c r="L930" i="1" s="1"/>
  <c r="J922" i="1"/>
  <c r="J920" i="1"/>
  <c r="J916" i="1"/>
  <c r="J915" i="1"/>
  <c r="K912" i="1"/>
  <c r="I903" i="1"/>
  <c r="P903" i="1" s="1"/>
  <c r="I897" i="1"/>
  <c r="P897" i="1" s="1"/>
  <c r="I884" i="1"/>
  <c r="P884" i="1" s="1"/>
  <c r="K882" i="1"/>
  <c r="K878" i="1"/>
  <c r="K865" i="1"/>
  <c r="J853" i="1"/>
  <c r="L853" i="1" s="1"/>
  <c r="I843" i="1"/>
  <c r="P843" i="1" s="1"/>
  <c r="I837" i="1"/>
  <c r="P837" i="1" s="1"/>
  <c r="I833" i="1"/>
  <c r="P833" i="1" s="1"/>
  <c r="I826" i="1"/>
  <c r="P826" i="1" s="1"/>
  <c r="J824" i="1"/>
  <c r="K821" i="1"/>
  <c r="K817" i="1"/>
  <c r="J813" i="1"/>
  <c r="J797" i="1"/>
  <c r="K796" i="1"/>
  <c r="J785" i="1"/>
  <c r="L785" i="1" s="1"/>
  <c r="K784" i="1"/>
  <c r="L784" i="1" s="1"/>
  <c r="J774" i="1"/>
  <c r="K766" i="1"/>
  <c r="M766" i="1" s="1"/>
  <c r="K763" i="1"/>
  <c r="L763" i="1" s="1"/>
  <c r="K760" i="1"/>
  <c r="L760" i="1" s="1"/>
  <c r="J759" i="1"/>
  <c r="I755" i="1"/>
  <c r="P755" i="1" s="1"/>
  <c r="I741" i="1"/>
  <c r="P741" i="1" s="1"/>
  <c r="J739" i="1"/>
  <c r="K735" i="1"/>
  <c r="L735" i="1" s="1"/>
  <c r="I733" i="1"/>
  <c r="P733" i="1" s="1"/>
  <c r="K728" i="1"/>
  <c r="L728" i="1" s="1"/>
  <c r="K726" i="1"/>
  <c r="J716" i="1"/>
  <c r="I700" i="1"/>
  <c r="P700" i="1" s="1"/>
  <c r="I698" i="1"/>
  <c r="P698" i="1" s="1"/>
  <c r="K685" i="1"/>
  <c r="L685" i="1" s="1"/>
  <c r="K669" i="1"/>
  <c r="K662" i="1"/>
  <c r="K658" i="1"/>
  <c r="J651" i="1"/>
  <c r="K649" i="1"/>
  <c r="M649" i="1" s="1"/>
  <c r="J644" i="1"/>
  <c r="J643" i="1"/>
  <c r="J628" i="1"/>
  <c r="J624" i="1"/>
  <c r="K621" i="1"/>
  <c r="L621" i="1" s="1"/>
  <c r="K616" i="1"/>
  <c r="I596" i="1"/>
  <c r="P596" i="1" s="1"/>
  <c r="K594" i="1"/>
  <c r="K591" i="1"/>
  <c r="K578" i="1"/>
  <c r="I569" i="1"/>
  <c r="P569" i="1" s="1"/>
  <c r="I560" i="1"/>
  <c r="P560" i="1" s="1"/>
  <c r="K554" i="1"/>
  <c r="L554" i="1" s="1"/>
  <c r="I535" i="1"/>
  <c r="P535" i="1" s="1"/>
  <c r="J530" i="1"/>
  <c r="J526" i="1"/>
  <c r="K515" i="1"/>
  <c r="J509" i="1"/>
  <c r="K507" i="1"/>
  <c r="L507" i="1" s="1"/>
  <c r="I1343" i="1"/>
  <c r="P1343" i="1" s="1"/>
  <c r="J1340" i="1"/>
  <c r="K1331" i="1"/>
  <c r="I1324" i="1"/>
  <c r="P1324" i="1" s="1"/>
  <c r="J1320" i="1"/>
  <c r="M1320" i="1" s="1"/>
  <c r="I1315" i="1"/>
  <c r="P1315" i="1" s="1"/>
  <c r="J1299" i="1"/>
  <c r="I1297" i="1"/>
  <c r="P1297" i="1" s="1"/>
  <c r="I1239" i="1"/>
  <c r="P1239" i="1" s="1"/>
  <c r="I1213" i="1"/>
  <c r="P1213" i="1" s="1"/>
  <c r="K1204" i="1"/>
  <c r="K1200" i="1"/>
  <c r="I1181" i="1"/>
  <c r="P1181" i="1" s="1"/>
  <c r="K1176" i="1"/>
  <c r="K1164" i="1"/>
  <c r="K1150" i="1"/>
  <c r="I1124" i="1"/>
  <c r="P1124" i="1" s="1"/>
  <c r="I1110" i="1"/>
  <c r="P1110" i="1" s="1"/>
  <c r="J1104" i="1"/>
  <c r="I1089" i="1"/>
  <c r="P1089" i="1" s="1"/>
  <c r="J1087" i="1"/>
  <c r="M1087" i="1" s="1"/>
  <c r="I1063" i="1"/>
  <c r="P1063" i="1" s="1"/>
  <c r="K1050" i="1"/>
  <c r="J1048" i="1"/>
  <c r="I1042" i="1"/>
  <c r="P1042" i="1" s="1"/>
  <c r="I1027" i="1"/>
  <c r="P1027" i="1" s="1"/>
  <c r="J1001" i="1"/>
  <c r="M1001" i="1" s="1"/>
  <c r="I999" i="1"/>
  <c r="P999" i="1" s="1"/>
  <c r="I966" i="1"/>
  <c r="P966" i="1" s="1"/>
  <c r="I964" i="1"/>
  <c r="P964" i="1" s="1"/>
  <c r="I946" i="1"/>
  <c r="P946" i="1" s="1"/>
  <c r="I901" i="1"/>
  <c r="P901" i="1" s="1"/>
  <c r="I899" i="1"/>
  <c r="P899" i="1" s="1"/>
  <c r="J886" i="1"/>
  <c r="L886" i="1" s="1"/>
  <c r="J871" i="1"/>
  <c r="M871" i="1" s="1"/>
  <c r="I859" i="1"/>
  <c r="P859" i="1" s="1"/>
  <c r="J833" i="1"/>
  <c r="J826" i="1"/>
  <c r="L826" i="1" s="1"/>
  <c r="I808" i="1"/>
  <c r="P808" i="1" s="1"/>
  <c r="I791" i="1"/>
  <c r="P791" i="1" s="1"/>
  <c r="I789" i="1"/>
  <c r="P789" i="1" s="1"/>
  <c r="I782" i="1"/>
  <c r="P782" i="1" s="1"/>
  <c r="K778" i="1"/>
  <c r="I773" i="1"/>
  <c r="I770" i="1"/>
  <c r="P770" i="1" s="1"/>
  <c r="J743" i="1"/>
  <c r="K741" i="1"/>
  <c r="I719" i="1"/>
  <c r="P719" i="1" s="1"/>
  <c r="K698" i="1"/>
  <c r="L698" i="1" s="1"/>
  <c r="I696" i="1"/>
  <c r="P696" i="1" s="1"/>
  <c r="I691" i="1"/>
  <c r="P691" i="1" s="1"/>
  <c r="I675" i="1"/>
  <c r="P675" i="1" s="1"/>
  <c r="I672" i="1"/>
  <c r="P672" i="1" s="1"/>
  <c r="I635" i="1"/>
  <c r="P635" i="1" s="1"/>
  <c r="K620" i="1"/>
  <c r="M620" i="1" s="1"/>
  <c r="K596" i="1"/>
  <c r="J591" i="1"/>
  <c r="J574" i="1"/>
  <c r="M574" i="1" s="1"/>
  <c r="I544" i="1"/>
  <c r="P544" i="1" s="1"/>
  <c r="J535" i="1"/>
  <c r="I523" i="1"/>
  <c r="P523" i="1" s="1"/>
  <c r="J515" i="1"/>
  <c r="J514" i="1"/>
  <c r="K1588" i="1"/>
  <c r="J1577" i="1"/>
  <c r="J1573" i="1"/>
  <c r="M1573" i="1" s="1"/>
  <c r="K1548" i="1"/>
  <c r="L1548" i="1" s="1"/>
  <c r="J1546" i="1"/>
  <c r="I1541" i="1"/>
  <c r="P1541" i="1" s="1"/>
  <c r="K1536" i="1"/>
  <c r="K1532" i="1"/>
  <c r="I1523" i="1"/>
  <c r="P1523" i="1" s="1"/>
  <c r="I1514" i="1"/>
  <c r="P1514" i="1" s="1"/>
  <c r="I1502" i="1"/>
  <c r="P1502" i="1" s="1"/>
  <c r="I1498" i="1"/>
  <c r="P1498" i="1" s="1"/>
  <c r="I1489" i="1"/>
  <c r="P1489" i="1" s="1"/>
  <c r="J1473" i="1"/>
  <c r="I1466" i="1"/>
  <c r="P1466" i="1" s="1"/>
  <c r="J1464" i="1"/>
  <c r="M1464" i="1" s="1"/>
  <c r="K1456" i="1"/>
  <c r="I1448" i="1"/>
  <c r="P1448" i="1" s="1"/>
  <c r="J1446" i="1"/>
  <c r="K1443" i="1"/>
  <c r="L1443" i="1" s="1"/>
  <c r="J1440" i="1"/>
  <c r="J1434" i="1"/>
  <c r="L1434" i="1" s="1"/>
  <c r="K1431" i="1"/>
  <c r="J1427" i="1"/>
  <c r="I1422" i="1"/>
  <c r="P1422" i="1" s="1"/>
  <c r="J1418" i="1"/>
  <c r="J1415" i="1"/>
  <c r="I1409" i="1"/>
  <c r="P1409" i="1" s="1"/>
  <c r="K1398" i="1"/>
  <c r="K1395" i="1"/>
  <c r="K1394" i="1"/>
  <c r="I1381" i="1"/>
  <c r="P1381" i="1" s="1"/>
  <c r="I1374" i="1"/>
  <c r="P1374" i="1" s="1"/>
  <c r="K1367" i="1"/>
  <c r="I1362" i="1"/>
  <c r="P1362" i="1" s="1"/>
  <c r="I1360" i="1"/>
  <c r="P1360" i="1" s="1"/>
  <c r="K1358" i="1"/>
  <c r="J1356" i="1"/>
  <c r="K1352" i="1"/>
  <c r="K1350" i="1"/>
  <c r="M1350" i="1" s="1"/>
  <c r="J1349" i="1"/>
  <c r="I1346" i="1"/>
  <c r="P1346" i="1" s="1"/>
  <c r="I1344" i="1"/>
  <c r="P1344" i="1" s="1"/>
  <c r="K1343" i="1"/>
  <c r="I1338" i="1"/>
  <c r="P1338" i="1" s="1"/>
  <c r="I1336" i="1"/>
  <c r="P1336" i="1" s="1"/>
  <c r="I1332" i="1"/>
  <c r="P1332" i="1" s="1"/>
  <c r="K1330" i="1"/>
  <c r="I1326" i="1"/>
  <c r="P1326" i="1" s="1"/>
  <c r="J1321" i="1"/>
  <c r="M1321" i="1" s="1"/>
  <c r="J1319" i="1"/>
  <c r="J1316" i="1"/>
  <c r="J1315" i="1"/>
  <c r="M1315" i="1" s="1"/>
  <c r="I1307" i="1"/>
  <c r="P1307" i="1" s="1"/>
  <c r="J1298" i="1"/>
  <c r="J1293" i="1"/>
  <c r="I1275" i="1"/>
  <c r="P1275" i="1" s="1"/>
  <c r="I1273" i="1"/>
  <c r="P1273" i="1" s="1"/>
  <c r="J1269" i="1"/>
  <c r="L1269" i="1" s="1"/>
  <c r="K1266" i="1"/>
  <c r="K1260" i="1"/>
  <c r="K1259" i="1"/>
  <c r="L1259" i="1" s="1"/>
  <c r="K1256" i="1"/>
  <c r="I1254" i="1"/>
  <c r="P1254" i="1" s="1"/>
  <c r="I1250" i="1"/>
  <c r="P1250" i="1" s="1"/>
  <c r="I1241" i="1"/>
  <c r="P1241" i="1" s="1"/>
  <c r="I1236" i="1"/>
  <c r="P1236" i="1" s="1"/>
  <c r="J1230" i="1"/>
  <c r="I1228" i="1"/>
  <c r="P1228" i="1" s="1"/>
  <c r="I1226" i="1"/>
  <c r="P1226" i="1" s="1"/>
  <c r="I1224" i="1"/>
  <c r="P1224" i="1" s="1"/>
  <c r="I1222" i="1"/>
  <c r="P1222" i="1" s="1"/>
  <c r="J1220" i="1"/>
  <c r="I1219" i="1"/>
  <c r="P1219" i="1" s="1"/>
  <c r="J1215" i="1"/>
  <c r="L1215" i="1" s="1"/>
  <c r="J1213" i="1"/>
  <c r="K1209" i="1"/>
  <c r="I1202" i="1"/>
  <c r="P1202" i="1" s="1"/>
  <c r="K1199" i="1"/>
  <c r="J1198" i="1"/>
  <c r="K1195" i="1"/>
  <c r="J1194" i="1"/>
  <c r="I1187" i="1"/>
  <c r="P1187" i="1" s="1"/>
  <c r="J1185" i="1"/>
  <c r="L1185" i="1" s="1"/>
  <c r="I1165" i="1"/>
  <c r="P1165" i="1" s="1"/>
  <c r="K1163" i="1"/>
  <c r="I1161" i="1"/>
  <c r="P1161" i="1" s="1"/>
  <c r="I1159" i="1"/>
  <c r="P1159" i="1" s="1"/>
  <c r="K1155" i="1"/>
  <c r="I1154" i="1"/>
  <c r="P1154" i="1" s="1"/>
  <c r="J1147" i="1"/>
  <c r="J1142" i="1"/>
  <c r="J1141" i="1"/>
  <c r="I1137" i="1"/>
  <c r="P1137" i="1" s="1"/>
  <c r="J1133" i="1"/>
  <c r="L1133" i="1" s="1"/>
  <c r="I1128" i="1"/>
  <c r="P1128" i="1" s="1"/>
  <c r="J1124" i="1"/>
  <c r="L1124" i="1" s="1"/>
  <c r="I1106" i="1"/>
  <c r="P1106" i="1" s="1"/>
  <c r="I1096" i="1"/>
  <c r="P1096" i="1" s="1"/>
  <c r="J1094" i="1"/>
  <c r="L1094" i="1" s="1"/>
  <c r="I1083" i="1"/>
  <c r="P1083" i="1" s="1"/>
  <c r="J1063" i="1"/>
  <c r="M1063" i="1" s="1"/>
  <c r="I1043" i="1"/>
  <c r="P1043" i="1" s="1"/>
  <c r="I1038" i="1"/>
  <c r="P1038" i="1" s="1"/>
  <c r="I1036" i="1"/>
  <c r="P1036" i="1" s="1"/>
  <c r="K1033" i="1"/>
  <c r="K1028" i="1"/>
  <c r="L1028" i="1" s="1"/>
  <c r="J1017" i="1"/>
  <c r="I1013" i="1"/>
  <c r="P1013" i="1" s="1"/>
  <c r="K1005" i="1"/>
  <c r="M1005" i="1" s="1"/>
  <c r="J999" i="1"/>
  <c r="K997" i="1"/>
  <c r="I982" i="1"/>
  <c r="P982" i="1" s="1"/>
  <c r="J955" i="1"/>
  <c r="I951" i="1"/>
  <c r="P951" i="1" s="1"/>
  <c r="K950" i="1"/>
  <c r="J946" i="1"/>
  <c r="K942" i="1"/>
  <c r="J937" i="1"/>
  <c r="J935" i="1"/>
  <c r="J933" i="1"/>
  <c r="M933" i="1" s="1"/>
  <c r="K932" i="1"/>
  <c r="L932" i="1" s="1"/>
  <c r="I930" i="1"/>
  <c r="P930" i="1" s="1"/>
  <c r="K929" i="1"/>
  <c r="I925" i="1"/>
  <c r="P925" i="1" s="1"/>
  <c r="K908" i="1"/>
  <c r="I907" i="1"/>
  <c r="P907" i="1" s="1"/>
  <c r="K901" i="1"/>
  <c r="K899" i="1"/>
  <c r="L899" i="1" s="1"/>
  <c r="I891" i="1"/>
  <c r="P891" i="1" s="1"/>
  <c r="J889" i="1"/>
  <c r="J880" i="1"/>
  <c r="L880" i="1" s="1"/>
  <c r="I876" i="1"/>
  <c r="P876" i="1" s="1"/>
  <c r="I872" i="1"/>
  <c r="P872" i="1" s="1"/>
  <c r="J859" i="1"/>
  <c r="L859" i="1" s="1"/>
  <c r="I851" i="1"/>
  <c r="P851" i="1" s="1"/>
  <c r="K849" i="1"/>
  <c r="K827" i="1"/>
  <c r="J825" i="1"/>
  <c r="I823" i="1"/>
  <c r="P823" i="1" s="1"/>
  <c r="I819" i="1"/>
  <c r="P819" i="1" s="1"/>
  <c r="J809" i="1"/>
  <c r="K806" i="1"/>
  <c r="K802" i="1"/>
  <c r="K801" i="1"/>
  <c r="L801" i="1" s="1"/>
  <c r="J791" i="1"/>
  <c r="L791" i="1" s="1"/>
  <c r="J789" i="1"/>
  <c r="I783" i="1"/>
  <c r="P783" i="1" s="1"/>
  <c r="K775" i="1"/>
  <c r="J765" i="1"/>
  <c r="M765" i="1" s="1"/>
  <c r="I760" i="1"/>
  <c r="P760" i="1" s="1"/>
  <c r="I756" i="1"/>
  <c r="P756" i="1" s="1"/>
  <c r="I754" i="1"/>
  <c r="P754" i="1" s="1"/>
  <c r="I750" i="1"/>
  <c r="P750" i="1" s="1"/>
  <c r="K732" i="1"/>
  <c r="K729" i="1"/>
  <c r="K725" i="1"/>
  <c r="J720" i="1"/>
  <c r="K719" i="1"/>
  <c r="I717" i="1"/>
  <c r="P717" i="1" s="1"/>
  <c r="K714" i="1"/>
  <c r="J708" i="1"/>
  <c r="I705" i="1"/>
  <c r="P705" i="1" s="1"/>
  <c r="I701" i="1"/>
  <c r="P701" i="1" s="1"/>
  <c r="K691" i="1"/>
  <c r="K683" i="1"/>
  <c r="I667" i="1"/>
  <c r="P667" i="1" s="1"/>
  <c r="J665" i="1"/>
  <c r="J661" i="1"/>
  <c r="K657" i="1"/>
  <c r="I654" i="1"/>
  <c r="P654" i="1" s="1"/>
  <c r="J652" i="1"/>
  <c r="M652" i="1" s="1"/>
  <c r="I650" i="1"/>
  <c r="P650" i="1" s="1"/>
  <c r="K648" i="1"/>
  <c r="J642" i="1"/>
  <c r="M642" i="1" s="1"/>
  <c r="K627" i="1"/>
  <c r="J625" i="1"/>
  <c r="I621" i="1"/>
  <c r="P621" i="1" s="1"/>
  <c r="I616" i="1"/>
  <c r="P616" i="1" s="1"/>
  <c r="J613" i="1"/>
  <c r="I610" i="1"/>
  <c r="P610" i="1" s="1"/>
  <c r="J606" i="1"/>
  <c r="J605" i="1"/>
  <c r="K601" i="1"/>
  <c r="L601" i="1" s="1"/>
  <c r="K595" i="1"/>
  <c r="I591" i="1"/>
  <c r="P591" i="1" s="1"/>
  <c r="K590" i="1"/>
  <c r="K586" i="1"/>
  <c r="J584" i="1"/>
  <c r="I580" i="1"/>
  <c r="P580" i="1" s="1"/>
  <c r="I578" i="1"/>
  <c r="P578" i="1" s="1"/>
  <c r="I571" i="1"/>
  <c r="P571" i="1" s="1"/>
  <c r="J568" i="1"/>
  <c r="J563" i="1"/>
  <c r="M563" i="1" s="1"/>
  <c r="J562" i="1"/>
  <c r="I557" i="1"/>
  <c r="P557" i="1" s="1"/>
  <c r="J553" i="1"/>
  <c r="J549" i="1"/>
  <c r="K544" i="1"/>
  <c r="K540" i="1"/>
  <c r="I532" i="1"/>
  <c r="P532" i="1" s="1"/>
  <c r="J523" i="1"/>
  <c r="I518" i="1"/>
  <c r="P518" i="1" s="1"/>
  <c r="I513" i="1"/>
  <c r="P513" i="1" s="1"/>
  <c r="I511" i="1"/>
  <c r="P511" i="1" s="1"/>
  <c r="I506" i="1"/>
  <c r="P506" i="1" s="1"/>
  <c r="K4785" i="1"/>
  <c r="J4769" i="1"/>
  <c r="K4769" i="1"/>
  <c r="K4762" i="1"/>
  <c r="L4762" i="1" s="1"/>
  <c r="K4761" i="1"/>
  <c r="L4761" i="1" s="1"/>
  <c r="J4759" i="1"/>
  <c r="K4750" i="1"/>
  <c r="K4749" i="1"/>
  <c r="J4747" i="1"/>
  <c r="K4738" i="1"/>
  <c r="K4737" i="1"/>
  <c r="J4735" i="1"/>
  <c r="J4649" i="1"/>
  <c r="K4649" i="1"/>
  <c r="J4586" i="1"/>
  <c r="K4586" i="1"/>
  <c r="J4574" i="1"/>
  <c r="K4574" i="1"/>
  <c r="J4816" i="1"/>
  <c r="K4783" i="1"/>
  <c r="J4713" i="1"/>
  <c r="K4706" i="1"/>
  <c r="J4634" i="1"/>
  <c r="K4634" i="1"/>
  <c r="J4757" i="1"/>
  <c r="K4757" i="1"/>
  <c r="J4745" i="1"/>
  <c r="K4745" i="1"/>
  <c r="J4733" i="1"/>
  <c r="K4733" i="1"/>
  <c r="J4721" i="1"/>
  <c r="K4721" i="1"/>
  <c r="P4690" i="1"/>
  <c r="J4647" i="1"/>
  <c r="K4647" i="1"/>
  <c r="K5001" i="1"/>
  <c r="K4989" i="1"/>
  <c r="K4977" i="1"/>
  <c r="K4965" i="1"/>
  <c r="K4953" i="1"/>
  <c r="K4941" i="1"/>
  <c r="K4929" i="1"/>
  <c r="K4917" i="1"/>
  <c r="K4905" i="1"/>
  <c r="K4869" i="1"/>
  <c r="K4821" i="1"/>
  <c r="J4805" i="1"/>
  <c r="K4805" i="1"/>
  <c r="J4792" i="1"/>
  <c r="K4767" i="1"/>
  <c r="K4754" i="1"/>
  <c r="K4742" i="1"/>
  <c r="K4723" i="1"/>
  <c r="K4714" i="1"/>
  <c r="J4689" i="1"/>
  <c r="K4682" i="1"/>
  <c r="K4651" i="1"/>
  <c r="J4620" i="1"/>
  <c r="K4620" i="1"/>
  <c r="J4600" i="1"/>
  <c r="K4600" i="1"/>
  <c r="K4565" i="1"/>
  <c r="J4565" i="1"/>
  <c r="K4413" i="1"/>
  <c r="J4413" i="1"/>
  <c r="P4413" i="1"/>
  <c r="K5000" i="1"/>
  <c r="K4988" i="1"/>
  <c r="K4976" i="1"/>
  <c r="K4964" i="1"/>
  <c r="K4952" i="1"/>
  <c r="K4940" i="1"/>
  <c r="K4928" i="1"/>
  <c r="K4916" i="1"/>
  <c r="K4904" i="1"/>
  <c r="K4867" i="1"/>
  <c r="K4863" i="1"/>
  <c r="K4862" i="1"/>
  <c r="K4861" i="1"/>
  <c r="K4860" i="1"/>
  <c r="K4801" i="1"/>
  <c r="K4798" i="1"/>
  <c r="K4702" i="1"/>
  <c r="J4677" i="1"/>
  <c r="K4670" i="1"/>
  <c r="L4520" i="1"/>
  <c r="M4520" i="1"/>
  <c r="J4360" i="1"/>
  <c r="K4360" i="1"/>
  <c r="J4229" i="1"/>
  <c r="K4229" i="1"/>
  <c r="K4865" i="1"/>
  <c r="J4781" i="1"/>
  <c r="K4781" i="1"/>
  <c r="J4768" i="1"/>
  <c r="K4755" i="1"/>
  <c r="K4743" i="1"/>
  <c r="J4709" i="1"/>
  <c r="K4709" i="1"/>
  <c r="K4690" i="1"/>
  <c r="J4637" i="1"/>
  <c r="K4637" i="1"/>
  <c r="M4631" i="1"/>
  <c r="J4622" i="1"/>
  <c r="K4622" i="1"/>
  <c r="J4598" i="1"/>
  <c r="K4598" i="1"/>
  <c r="K4447" i="1"/>
  <c r="J4447" i="1"/>
  <c r="K4071" i="1"/>
  <c r="J4071" i="1"/>
  <c r="K4601" i="1"/>
  <c r="J4601" i="1"/>
  <c r="K4866" i="1"/>
  <c r="J4864" i="1"/>
  <c r="M4864" i="1" s="1"/>
  <c r="K4998" i="1"/>
  <c r="L4998" i="1" s="1"/>
  <c r="K4986" i="1"/>
  <c r="K4974" i="1"/>
  <c r="K4962" i="1"/>
  <c r="K4950" i="1"/>
  <c r="K4938" i="1"/>
  <c r="L4938" i="1" s="1"/>
  <c r="K4926" i="1"/>
  <c r="K4914" i="1"/>
  <c r="K4902" i="1"/>
  <c r="P4806" i="1"/>
  <c r="K4796" i="1"/>
  <c r="K4795" i="1"/>
  <c r="K4794" i="1"/>
  <c r="K4724" i="1"/>
  <c r="J4697" i="1"/>
  <c r="K4697" i="1"/>
  <c r="K4695" i="1"/>
  <c r="K4678" i="1"/>
  <c r="J4661" i="1"/>
  <c r="K4661" i="1"/>
  <c r="J4659" i="1"/>
  <c r="L4614" i="1"/>
  <c r="M4614" i="1"/>
  <c r="K4575" i="1"/>
  <c r="J4575" i="1"/>
  <c r="K4459" i="1"/>
  <c r="J4459" i="1"/>
  <c r="K4435" i="1"/>
  <c r="J4435" i="1"/>
  <c r="K4997" i="1"/>
  <c r="K4985" i="1"/>
  <c r="K4973" i="1"/>
  <c r="K4961" i="1"/>
  <c r="K4949" i="1"/>
  <c r="K4937" i="1"/>
  <c r="K4925" i="1"/>
  <c r="K4913" i="1"/>
  <c r="K4901" i="1"/>
  <c r="K4899" i="1"/>
  <c r="K4898" i="1"/>
  <c r="K4897" i="1"/>
  <c r="L4897" i="1" s="1"/>
  <c r="K4896" i="1"/>
  <c r="K4855" i="1"/>
  <c r="K4851" i="1"/>
  <c r="K4850" i="1"/>
  <c r="K4849" i="1"/>
  <c r="K4848" i="1"/>
  <c r="K4778" i="1"/>
  <c r="K4773" i="1"/>
  <c r="J4685" i="1"/>
  <c r="K4685" i="1"/>
  <c r="J4635" i="1"/>
  <c r="K4635" i="1"/>
  <c r="J4557" i="1"/>
  <c r="K4557" i="1"/>
  <c r="K4471" i="1"/>
  <c r="J4471" i="1"/>
  <c r="J4900" i="1"/>
  <c r="K4854" i="1"/>
  <c r="L4854" i="1" s="1"/>
  <c r="K4853" i="1"/>
  <c r="J4852" i="1"/>
  <c r="J4817" i="1"/>
  <c r="K4817" i="1"/>
  <c r="J4804" i="1"/>
  <c r="K4772" i="1"/>
  <c r="K4771" i="1"/>
  <c r="K4770" i="1"/>
  <c r="J4725" i="1"/>
  <c r="J4673" i="1"/>
  <c r="K4673" i="1"/>
  <c r="K4671" i="1"/>
  <c r="J4619" i="1"/>
  <c r="K4619" i="1"/>
  <c r="M4603" i="1"/>
  <c r="K4483" i="1"/>
  <c r="J4483" i="1"/>
  <c r="J4623" i="1"/>
  <c r="K4623" i="1"/>
  <c r="K4687" i="1"/>
  <c r="K4663" i="1"/>
  <c r="J4646" i="1"/>
  <c r="K4646" i="1"/>
  <c r="J4625" i="1"/>
  <c r="K4625" i="1"/>
  <c r="L4581" i="1"/>
  <c r="K4495" i="1"/>
  <c r="J4495" i="1"/>
  <c r="J4244" i="1"/>
  <c r="K4244" i="1"/>
  <c r="J4793" i="1"/>
  <c r="K4793" i="1"/>
  <c r="J4621" i="1"/>
  <c r="K4621" i="1"/>
  <c r="P4601" i="1"/>
  <c r="K4344" i="1"/>
  <c r="P4344" i="1"/>
  <c r="J4344" i="1"/>
  <c r="K4588" i="1"/>
  <c r="K4578" i="1"/>
  <c r="J4561" i="1"/>
  <c r="K4526" i="1"/>
  <c r="J4259" i="1"/>
  <c r="K4259" i="1"/>
  <c r="J3953" i="1"/>
  <c r="K3953" i="1"/>
  <c r="M4373" i="1"/>
  <c r="J4343" i="1"/>
  <c r="K4330" i="1"/>
  <c r="J4307" i="1"/>
  <c r="K3970" i="1"/>
  <c r="J3970" i="1"/>
  <c r="J4595" i="1"/>
  <c r="K4593" i="1"/>
  <c r="K4590" i="1"/>
  <c r="J4589" i="1"/>
  <c r="J4573" i="1"/>
  <c r="K4552" i="1"/>
  <c r="K4542" i="1"/>
  <c r="J4541" i="1"/>
  <c r="J4527" i="1"/>
  <c r="K4371" i="1"/>
  <c r="J4368" i="1"/>
  <c r="K4368" i="1"/>
  <c r="J4363" i="1"/>
  <c r="K4363" i="1"/>
  <c r="K4151" i="1"/>
  <c r="J4151" i="1"/>
  <c r="J4593" i="1"/>
  <c r="K4591" i="1"/>
  <c r="K4545" i="1"/>
  <c r="K4543" i="1"/>
  <c r="J4521" i="1"/>
  <c r="K4506" i="1"/>
  <c r="P4499" i="1"/>
  <c r="L4494" i="1"/>
  <c r="P4475" i="1"/>
  <c r="P4439" i="1"/>
  <c r="P4427" i="1"/>
  <c r="K4215" i="1"/>
  <c r="J4215" i="1"/>
  <c r="J4563" i="1"/>
  <c r="J4411" i="1"/>
  <c r="K4411" i="1"/>
  <c r="J4409" i="1"/>
  <c r="J4336" i="1"/>
  <c r="K4336" i="1"/>
  <c r="J4303" i="1"/>
  <c r="K4303" i="1"/>
  <c r="J4219" i="1"/>
  <c r="K4219" i="1"/>
  <c r="K4145" i="1"/>
  <c r="J4145" i="1"/>
  <c r="J4513" i="1"/>
  <c r="L4499" i="1"/>
  <c r="M4384" i="1"/>
  <c r="K4339" i="1"/>
  <c r="J4313" i="1"/>
  <c r="J4517" i="1"/>
  <c r="J4503" i="1"/>
  <c r="J4491" i="1"/>
  <c r="M4491" i="1" s="1"/>
  <c r="J4479" i="1"/>
  <c r="J4467" i="1"/>
  <c r="J4455" i="1"/>
  <c r="J4443" i="1"/>
  <c r="J4431" i="1"/>
  <c r="K4538" i="1"/>
  <c r="K4334" i="1"/>
  <c r="J4334" i="1"/>
  <c r="K4131" i="1"/>
  <c r="J4131" i="1"/>
  <c r="M4510" i="1"/>
  <c r="J4367" i="1"/>
  <c r="K4367" i="1"/>
  <c r="J4364" i="1"/>
  <c r="K4364" i="1"/>
  <c r="K4326" i="1"/>
  <c r="J4326" i="1"/>
  <c r="J4292" i="1"/>
  <c r="K4278" i="1"/>
  <c r="J4278" i="1"/>
  <c r="K3944" i="1"/>
  <c r="J3944" i="1"/>
  <c r="J4525" i="1"/>
  <c r="J4255" i="1"/>
  <c r="K4255" i="1"/>
  <c r="J4423" i="1"/>
  <c r="K4423" i="1"/>
  <c r="K4302" i="1"/>
  <c r="J4302" i="1"/>
  <c r="J3978" i="1"/>
  <c r="K3978" i="1"/>
  <c r="P3978" i="1"/>
  <c r="K4375" i="1"/>
  <c r="L4375" i="1" s="1"/>
  <c r="J4374" i="1"/>
  <c r="J4322" i="1"/>
  <c r="K4280" i="1"/>
  <c r="K4232" i="1"/>
  <c r="J4199" i="1"/>
  <c r="M4185" i="1"/>
  <c r="K4112" i="1"/>
  <c r="J4109" i="1"/>
  <c r="J4037" i="1"/>
  <c r="K4020" i="1"/>
  <c r="J4020" i="1"/>
  <c r="K4008" i="1"/>
  <c r="J4008" i="1"/>
  <c r="J3992" i="1"/>
  <c r="K3890" i="1"/>
  <c r="J3890" i="1"/>
  <c r="K4299" i="1"/>
  <c r="J4299" i="1"/>
  <c r="K4251" i="1"/>
  <c r="J4251" i="1"/>
  <c r="M4248" i="1"/>
  <c r="K4143" i="1"/>
  <c r="J4143" i="1"/>
  <c r="P4139" i="1"/>
  <c r="J3949" i="1"/>
  <c r="K3949" i="1"/>
  <c r="J4350" i="1"/>
  <c r="J4291" i="1"/>
  <c r="K4291" i="1"/>
  <c r="K4288" i="1"/>
  <c r="L4186" i="1"/>
  <c r="J4121" i="1"/>
  <c r="K4083" i="1"/>
  <c r="J4083" i="1"/>
  <c r="K4013" i="1"/>
  <c r="J4013" i="1"/>
  <c r="J3976" i="1"/>
  <c r="K3976" i="1"/>
  <c r="K4191" i="1"/>
  <c r="J4191" i="1"/>
  <c r="K4155" i="1"/>
  <c r="J4155" i="1"/>
  <c r="K4287" i="1"/>
  <c r="J4287" i="1"/>
  <c r="J4254" i="1"/>
  <c r="J4231" i="1"/>
  <c r="K4231" i="1"/>
  <c r="K4227" i="1"/>
  <c r="J4227" i="1"/>
  <c r="M4209" i="1"/>
  <c r="J4133" i="1"/>
  <c r="J4079" i="1"/>
  <c r="J4073" i="1"/>
  <c r="J3994" i="1"/>
  <c r="K3994" i="1"/>
  <c r="K3989" i="1"/>
  <c r="J3989" i="1"/>
  <c r="J3969" i="1"/>
  <c r="K3969" i="1"/>
  <c r="J3910" i="1"/>
  <c r="K3910" i="1"/>
  <c r="J4279" i="1"/>
  <c r="K4279" i="1"/>
  <c r="K4167" i="1"/>
  <c r="J4167" i="1"/>
  <c r="K4095" i="1"/>
  <c r="J4095" i="1"/>
  <c r="P4088" i="1"/>
  <c r="K4047" i="1"/>
  <c r="J4047" i="1"/>
  <c r="L4023" i="1"/>
  <c r="M4023" i="1"/>
  <c r="K4004" i="1"/>
  <c r="J4004" i="1"/>
  <c r="K3988" i="1"/>
  <c r="K4272" i="1"/>
  <c r="L4242" i="1"/>
  <c r="J4207" i="1"/>
  <c r="K4207" i="1"/>
  <c r="K4203" i="1"/>
  <c r="J4203" i="1"/>
  <c r="J3945" i="1"/>
  <c r="K3945" i="1"/>
  <c r="J3802" i="1"/>
  <c r="K3802" i="1"/>
  <c r="K4277" i="1"/>
  <c r="K4275" i="1"/>
  <c r="J4275" i="1"/>
  <c r="K4220" i="1"/>
  <c r="P4216" i="1"/>
  <c r="K4205" i="1"/>
  <c r="K4179" i="1"/>
  <c r="J4179" i="1"/>
  <c r="J4163" i="1"/>
  <c r="K4107" i="1"/>
  <c r="J4107" i="1"/>
  <c r="K4088" i="1"/>
  <c r="M4084" i="1"/>
  <c r="K4014" i="1"/>
  <c r="J4014" i="1"/>
  <c r="K3973" i="1"/>
  <c r="J4370" i="1"/>
  <c r="L4345" i="1"/>
  <c r="K4312" i="1"/>
  <c r="J4267" i="1"/>
  <c r="K4267" i="1"/>
  <c r="K4264" i="1"/>
  <c r="K4240" i="1"/>
  <c r="K4236" i="1"/>
  <c r="L4236" i="1" s="1"/>
  <c r="J4211" i="1"/>
  <c r="K4184" i="1"/>
  <c r="K4160" i="1"/>
  <c r="J4157" i="1"/>
  <c r="M4157" i="1" s="1"/>
  <c r="K4059" i="1"/>
  <c r="J4059" i="1"/>
  <c r="K4036" i="1"/>
  <c r="J4243" i="1"/>
  <c r="K4243" i="1"/>
  <c r="K4239" i="1"/>
  <c r="J4239" i="1"/>
  <c r="J4200" i="1"/>
  <c r="K4200" i="1"/>
  <c r="J4175" i="1"/>
  <c r="K4119" i="1"/>
  <c r="J4119" i="1"/>
  <c r="J4103" i="1"/>
  <c r="J3985" i="1"/>
  <c r="K3985" i="1"/>
  <c r="K3872" i="1"/>
  <c r="J3872" i="1"/>
  <c r="J4346" i="1"/>
  <c r="L4321" i="1"/>
  <c r="K4311" i="1"/>
  <c r="J4311" i="1"/>
  <c r="K4263" i="1"/>
  <c r="J4263" i="1"/>
  <c r="M4237" i="1"/>
  <c r="K4216" i="1"/>
  <c r="K4212" i="1"/>
  <c r="K4172" i="1"/>
  <c r="J4169" i="1"/>
  <c r="K4100" i="1"/>
  <c r="J4097" i="1"/>
  <c r="J4055" i="1"/>
  <c r="K4052" i="1"/>
  <c r="J4049" i="1"/>
  <c r="J4012" i="1"/>
  <c r="J4010" i="1"/>
  <c r="J3998" i="1"/>
  <c r="K3957" i="1"/>
  <c r="K3926" i="1"/>
  <c r="L3926" i="1" s="1"/>
  <c r="K3921" i="1"/>
  <c r="J3860" i="1"/>
  <c r="J3818" i="1"/>
  <c r="J3704" i="1"/>
  <c r="K3704" i="1"/>
  <c r="K4188" i="1"/>
  <c r="K4176" i="1"/>
  <c r="K4164" i="1"/>
  <c r="K4152" i="1"/>
  <c r="K4140" i="1"/>
  <c r="K4128" i="1"/>
  <c r="K4116" i="1"/>
  <c r="K4104" i="1"/>
  <c r="K4092" i="1"/>
  <c r="K4080" i="1"/>
  <c r="K4068" i="1"/>
  <c r="K4056" i="1"/>
  <c r="L4056" i="1" s="1"/>
  <c r="K4038" i="1"/>
  <c r="L3991" i="1"/>
  <c r="J3929" i="1"/>
  <c r="K3929" i="1"/>
  <c r="J3892" i="1"/>
  <c r="J3881" i="1"/>
  <c r="K3881" i="1"/>
  <c r="J3848" i="1"/>
  <c r="J3806" i="1"/>
  <c r="J3725" i="1"/>
  <c r="K3725" i="1"/>
  <c r="K4018" i="1"/>
  <c r="L4018" i="1" s="1"/>
  <c r="J4001" i="1"/>
  <c r="J3862" i="1"/>
  <c r="K3862" i="1"/>
  <c r="J3790" i="1"/>
  <c r="K3790" i="1"/>
  <c r="J3788" i="1"/>
  <c r="K3788" i="1"/>
  <c r="J3786" i="1"/>
  <c r="K3786" i="1"/>
  <c r="J3784" i="1"/>
  <c r="K3784" i="1"/>
  <c r="J3880" i="1"/>
  <c r="J3850" i="1"/>
  <c r="K3850" i="1"/>
  <c r="K3703" i="1"/>
  <c r="J3703" i="1"/>
  <c r="J3660" i="1"/>
  <c r="K3660" i="1"/>
  <c r="J3854" i="1"/>
  <c r="J3824" i="1"/>
  <c r="K3639" i="1"/>
  <c r="J3639" i="1"/>
  <c r="K4195" i="1"/>
  <c r="K4183" i="1"/>
  <c r="K4171" i="1"/>
  <c r="K4159" i="1"/>
  <c r="K4147" i="1"/>
  <c r="K4135" i="1"/>
  <c r="K4123" i="1"/>
  <c r="K4111" i="1"/>
  <c r="K4099" i="1"/>
  <c r="K4087" i="1"/>
  <c r="K4075" i="1"/>
  <c r="K4063" i="1"/>
  <c r="K4051" i="1"/>
  <c r="K3995" i="1"/>
  <c r="J3941" i="1"/>
  <c r="K3941" i="1"/>
  <c r="J3917" i="1"/>
  <c r="K3917" i="1"/>
  <c r="J3838" i="1"/>
  <c r="K3838" i="1"/>
  <c r="J3521" i="1"/>
  <c r="K3521" i="1"/>
  <c r="K4005" i="1"/>
  <c r="J3905" i="1"/>
  <c r="K3905" i="1"/>
  <c r="J3604" i="1"/>
  <c r="K3604" i="1"/>
  <c r="L3450" i="1"/>
  <c r="M3450" i="1"/>
  <c r="J3965" i="1"/>
  <c r="K3965" i="1"/>
  <c r="J3826" i="1"/>
  <c r="K3826" i="1"/>
  <c r="P3789" i="1"/>
  <c r="J3789" i="1"/>
  <c r="K3789" i="1"/>
  <c r="K3787" i="1"/>
  <c r="J3787" i="1"/>
  <c r="J3785" i="1"/>
  <c r="K3785" i="1"/>
  <c r="J3783" i="1"/>
  <c r="K3783" i="1"/>
  <c r="J3652" i="1"/>
  <c r="K3652" i="1"/>
  <c r="J3748" i="1"/>
  <c r="K3748" i="1"/>
  <c r="J3714" i="1"/>
  <c r="K3714" i="1"/>
  <c r="K4009" i="1"/>
  <c r="M3951" i="1"/>
  <c r="J3940" i="1"/>
  <c r="J3916" i="1"/>
  <c r="J3904" i="1"/>
  <c r="J3893" i="1"/>
  <c r="K3893" i="1"/>
  <c r="J3814" i="1"/>
  <c r="K3814" i="1"/>
  <c r="J3683" i="1"/>
  <c r="K3683" i="1"/>
  <c r="K3676" i="1"/>
  <c r="J3631" i="1"/>
  <c r="K3631" i="1"/>
  <c r="K3628" i="1"/>
  <c r="J3619" i="1"/>
  <c r="K3619" i="1"/>
  <c r="K3615" i="1"/>
  <c r="J3615" i="1"/>
  <c r="K3612" i="1"/>
  <c r="K3564" i="1"/>
  <c r="J3516" i="1"/>
  <c r="K3516" i="1"/>
  <c r="J3485" i="1"/>
  <c r="K3485" i="1"/>
  <c r="M3451" i="1"/>
  <c r="K3560" i="1"/>
  <c r="J3476" i="1"/>
  <c r="K3476" i="1"/>
  <c r="J3277" i="1"/>
  <c r="K3277" i="1"/>
  <c r="K3742" i="1"/>
  <c r="M3693" i="1"/>
  <c r="K3663" i="1"/>
  <c r="J3663" i="1"/>
  <c r="K3627" i="1"/>
  <c r="J3627" i="1"/>
  <c r="K3624" i="1"/>
  <c r="J3595" i="1"/>
  <c r="K3595" i="1"/>
  <c r="K3591" i="1"/>
  <c r="J3591" i="1"/>
  <c r="K3579" i="1"/>
  <c r="J3579" i="1"/>
  <c r="K3567" i="1"/>
  <c r="J3567" i="1"/>
  <c r="J3535" i="1"/>
  <c r="K3535" i="1"/>
  <c r="J3443" i="1"/>
  <c r="K3443" i="1"/>
  <c r="P3443" i="1"/>
  <c r="J3441" i="1"/>
  <c r="K3441" i="1"/>
  <c r="K3357" i="1"/>
  <c r="J3357" i="1"/>
  <c r="J3071" i="1"/>
  <c r="K3071" i="1"/>
  <c r="M3771" i="1"/>
  <c r="K3743" i="1"/>
  <c r="K3701" i="1"/>
  <c r="K3690" i="1"/>
  <c r="K3680" i="1"/>
  <c r="J3679" i="1"/>
  <c r="M3679" i="1" s="1"/>
  <c r="K3675" i="1"/>
  <c r="J3675" i="1"/>
  <c r="K3659" i="1"/>
  <c r="K3608" i="1"/>
  <c r="K3593" i="1"/>
  <c r="J3524" i="1"/>
  <c r="K3524" i="1"/>
  <c r="J3504" i="1"/>
  <c r="K3504" i="1"/>
  <c r="J3445" i="1"/>
  <c r="K3445" i="1"/>
  <c r="J3416" i="1"/>
  <c r="K3416" i="1"/>
  <c r="J3332" i="1"/>
  <c r="K3332" i="1"/>
  <c r="K3747" i="1"/>
  <c r="K3724" i="1"/>
  <c r="K3692" i="1"/>
  <c r="J3691" i="1"/>
  <c r="K3687" i="1"/>
  <c r="J3687" i="1"/>
  <c r="K3644" i="1"/>
  <c r="J3559" i="1"/>
  <c r="K3559" i="1"/>
  <c r="K3552" i="1"/>
  <c r="J3497" i="1"/>
  <c r="K3497" i="1"/>
  <c r="J3131" i="1"/>
  <c r="K3131" i="1"/>
  <c r="P3131" i="1"/>
  <c r="K3699" i="1"/>
  <c r="J3699" i="1"/>
  <c r="J3583" i="1"/>
  <c r="K3583" i="1"/>
  <c r="J3571" i="1"/>
  <c r="K3571" i="1"/>
  <c r="J3547" i="1"/>
  <c r="K3547" i="1"/>
  <c r="J3261" i="1"/>
  <c r="K3261" i="1"/>
  <c r="J3143" i="1"/>
  <c r="K3143" i="1"/>
  <c r="K3769" i="1"/>
  <c r="P3733" i="1"/>
  <c r="K3711" i="1"/>
  <c r="J3711" i="1"/>
  <c r="K3684" i="1"/>
  <c r="M3674" i="1"/>
  <c r="K3673" i="1"/>
  <c r="J3655" i="1"/>
  <c r="K3655" i="1"/>
  <c r="L3610" i="1"/>
  <c r="J3536" i="1"/>
  <c r="K3536" i="1"/>
  <c r="J3512" i="1"/>
  <c r="K3512" i="1"/>
  <c r="J3488" i="1"/>
  <c r="K3488" i="1"/>
  <c r="J3313" i="1"/>
  <c r="K3313" i="1"/>
  <c r="K3869" i="1"/>
  <c r="K3857" i="1"/>
  <c r="K3845" i="1"/>
  <c r="K3833" i="1"/>
  <c r="K3821" i="1"/>
  <c r="K3809" i="1"/>
  <c r="K3797" i="1"/>
  <c r="K3768" i="1"/>
  <c r="K3754" i="1"/>
  <c r="K3752" i="1"/>
  <c r="J3751" i="1"/>
  <c r="K3728" i="1"/>
  <c r="J3727" i="1"/>
  <c r="K3723" i="1"/>
  <c r="J3723" i="1"/>
  <c r="K3696" i="1"/>
  <c r="K3685" i="1"/>
  <c r="K3647" i="1"/>
  <c r="K3632" i="1"/>
  <c r="J3607" i="1"/>
  <c r="K3607" i="1"/>
  <c r="K3603" i="1"/>
  <c r="J3603" i="1"/>
  <c r="K3600" i="1"/>
  <c r="L3544" i="1"/>
  <c r="P3476" i="1"/>
  <c r="J3380" i="1"/>
  <c r="K3380" i="1"/>
  <c r="K3651" i="1"/>
  <c r="J3651" i="1"/>
  <c r="K3620" i="1"/>
  <c r="L3514" i="1"/>
  <c r="M3514" i="1"/>
  <c r="J3444" i="1"/>
  <c r="K3444" i="1"/>
  <c r="K3442" i="1"/>
  <c r="J3442" i="1"/>
  <c r="J3440" i="1"/>
  <c r="K3440" i="1"/>
  <c r="J3405" i="1"/>
  <c r="K3405" i="1"/>
  <c r="M3761" i="1"/>
  <c r="J3643" i="1"/>
  <c r="K3643" i="1"/>
  <c r="J3548" i="1"/>
  <c r="K3548" i="1"/>
  <c r="J3500" i="1"/>
  <c r="K3500" i="1"/>
  <c r="J3417" i="1"/>
  <c r="K3417" i="1"/>
  <c r="P3417" i="1"/>
  <c r="M3709" i="1"/>
  <c r="J3611" i="1"/>
  <c r="K3533" i="1"/>
  <c r="J3297" i="1"/>
  <c r="K3297" i="1"/>
  <c r="P3297" i="1"/>
  <c r="J3555" i="1"/>
  <c r="J3543" i="1"/>
  <c r="J3531" i="1"/>
  <c r="J3519" i="1"/>
  <c r="J3507" i="1"/>
  <c r="J3495" i="1"/>
  <c r="J3483" i="1"/>
  <c r="J3471" i="1"/>
  <c r="J3426" i="1"/>
  <c r="K3400" i="1"/>
  <c r="K3390" i="1"/>
  <c r="K3364" i="1"/>
  <c r="J3333" i="1"/>
  <c r="J3320" i="1"/>
  <c r="K3320" i="1"/>
  <c r="K3301" i="1"/>
  <c r="J3284" i="1"/>
  <c r="K3284" i="1"/>
  <c r="K3265" i="1"/>
  <c r="K3492" i="1"/>
  <c r="K3480" i="1"/>
  <c r="K3459" i="1"/>
  <c r="K3402" i="1"/>
  <c r="J3211" i="1"/>
  <c r="K3211" i="1"/>
  <c r="J3172" i="1"/>
  <c r="K3172" i="1"/>
  <c r="K3458" i="1"/>
  <c r="K3432" i="1"/>
  <c r="J3308" i="1"/>
  <c r="K3308" i="1"/>
  <c r="K3289" i="1"/>
  <c r="J3272" i="1"/>
  <c r="K3272" i="1"/>
  <c r="J3148" i="1"/>
  <c r="K3148" i="1"/>
  <c r="J3403" i="1"/>
  <c r="J3321" i="1"/>
  <c r="K3321" i="1"/>
  <c r="J3285" i="1"/>
  <c r="K3285" i="1"/>
  <c r="J3119" i="1"/>
  <c r="K3119" i="1"/>
  <c r="J3379" i="1"/>
  <c r="J3359" i="1"/>
  <c r="K3359" i="1"/>
  <c r="P3345" i="1"/>
  <c r="K3523" i="1"/>
  <c r="K3511" i="1"/>
  <c r="K3499" i="1"/>
  <c r="K3487" i="1"/>
  <c r="K3475" i="1"/>
  <c r="J3347" i="1"/>
  <c r="K3347" i="1"/>
  <c r="M3233" i="1"/>
  <c r="K3419" i="1"/>
  <c r="K3388" i="1"/>
  <c r="J3375" i="1"/>
  <c r="J3296" i="1"/>
  <c r="K3296" i="1"/>
  <c r="J3260" i="1"/>
  <c r="K3260" i="1"/>
  <c r="K3135" i="1"/>
  <c r="J3135" i="1"/>
  <c r="K3473" i="1"/>
  <c r="J3309" i="1"/>
  <c r="K3309" i="1"/>
  <c r="J3273" i="1"/>
  <c r="K3273" i="1"/>
  <c r="K3102" i="1"/>
  <c r="J3102" i="1"/>
  <c r="P3102" i="1"/>
  <c r="K3422" i="1"/>
  <c r="K3408" i="1"/>
  <c r="K3376" i="1"/>
  <c r="K3369" i="1"/>
  <c r="J3363" i="1"/>
  <c r="K3424" i="1"/>
  <c r="J3423" i="1"/>
  <c r="J3399" i="1"/>
  <c r="K3383" i="1"/>
  <c r="J3351" i="1"/>
  <c r="J3327" i="1"/>
  <c r="P3321" i="1"/>
  <c r="J3249" i="1"/>
  <c r="K3249" i="1"/>
  <c r="M3188" i="1"/>
  <c r="L3188" i="1"/>
  <c r="K3159" i="1"/>
  <c r="J3159" i="1"/>
  <c r="K3228" i="1"/>
  <c r="J3105" i="1"/>
  <c r="K3105" i="1"/>
  <c r="J3008" i="1"/>
  <c r="K3008" i="1"/>
  <c r="K3227" i="1"/>
  <c r="J3207" i="1"/>
  <c r="M3176" i="1"/>
  <c r="J3117" i="1"/>
  <c r="K3117" i="1"/>
  <c r="K3114" i="1"/>
  <c r="J3114" i="1"/>
  <c r="M3070" i="1"/>
  <c r="K3335" i="1"/>
  <c r="K3323" i="1"/>
  <c r="K3311" i="1"/>
  <c r="K3299" i="1"/>
  <c r="K3287" i="1"/>
  <c r="K3275" i="1"/>
  <c r="K3263" i="1"/>
  <c r="K3251" i="1"/>
  <c r="J3183" i="1"/>
  <c r="J3177" i="1"/>
  <c r="J3129" i="1"/>
  <c r="K3129" i="1"/>
  <c r="K3126" i="1"/>
  <c r="J3126" i="1"/>
  <c r="J3198" i="1"/>
  <c r="K3184" i="1"/>
  <c r="K3158" i="1"/>
  <c r="J3147" i="1"/>
  <c r="K3122" i="1"/>
  <c r="J3032" i="1"/>
  <c r="K3032" i="1"/>
  <c r="K3150" i="1"/>
  <c r="J3150" i="1"/>
  <c r="K3248" i="1"/>
  <c r="K3192" i="1"/>
  <c r="K3090" i="1"/>
  <c r="J3090" i="1"/>
  <c r="J2875" i="1"/>
  <c r="K2875" i="1"/>
  <c r="K3212" i="1"/>
  <c r="K3200" i="1"/>
  <c r="K3179" i="1"/>
  <c r="L3145" i="1"/>
  <c r="P3114" i="1"/>
  <c r="P3105" i="1"/>
  <c r="J3093" i="1"/>
  <c r="K3093" i="1"/>
  <c r="K3060" i="1"/>
  <c r="J3060" i="1"/>
  <c r="K3215" i="1"/>
  <c r="J3214" i="1"/>
  <c r="K3078" i="1"/>
  <c r="J3078" i="1"/>
  <c r="K3316" i="1"/>
  <c r="K3304" i="1"/>
  <c r="K3292" i="1"/>
  <c r="K3280" i="1"/>
  <c r="K3268" i="1"/>
  <c r="K3256" i="1"/>
  <c r="K3240" i="1"/>
  <c r="P3207" i="1"/>
  <c r="K3204" i="1"/>
  <c r="K3168" i="1"/>
  <c r="J3004" i="1"/>
  <c r="K3004" i="1"/>
  <c r="J2998" i="1"/>
  <c r="K2998" i="1"/>
  <c r="K3223" i="1"/>
  <c r="L3156" i="1"/>
  <c r="K3138" i="1"/>
  <c r="J3138" i="1"/>
  <c r="K3095" i="1"/>
  <c r="M3075" i="1"/>
  <c r="J3051" i="1"/>
  <c r="K3051" i="1"/>
  <c r="J2948" i="1"/>
  <c r="K2948" i="1"/>
  <c r="K3056" i="1"/>
  <c r="J3041" i="1"/>
  <c r="K3024" i="1"/>
  <c r="K3017" i="1"/>
  <c r="K3010" i="1"/>
  <c r="K2961" i="1"/>
  <c r="P2948" i="1"/>
  <c r="K3043" i="1"/>
  <c r="J3011" i="1"/>
  <c r="K2984" i="1"/>
  <c r="J2981" i="1"/>
  <c r="J2978" i="1"/>
  <c r="J2951" i="1"/>
  <c r="K2951" i="1"/>
  <c r="K2954" i="1"/>
  <c r="K2946" i="1"/>
  <c r="J2946" i="1"/>
  <c r="L3049" i="1"/>
  <c r="K3046" i="1"/>
  <c r="K3029" i="1"/>
  <c r="K3003" i="1"/>
  <c r="K2990" i="1"/>
  <c r="J2958" i="1"/>
  <c r="P2944" i="1"/>
  <c r="K2906" i="1"/>
  <c r="L2906" i="1" s="1"/>
  <c r="K2903" i="1"/>
  <c r="J2903" i="1"/>
  <c r="K3019" i="1"/>
  <c r="L3019" i="1" s="1"/>
  <c r="K3007" i="1"/>
  <c r="L3007" i="1" s="1"/>
  <c r="J2996" i="1"/>
  <c r="J2944" i="1"/>
  <c r="K2944" i="1"/>
  <c r="J2942" i="1"/>
  <c r="K2942" i="1"/>
  <c r="L2921" i="1"/>
  <c r="K2867" i="1"/>
  <c r="J2867" i="1"/>
  <c r="K2994" i="1"/>
  <c r="J2994" i="1"/>
  <c r="J2949" i="1"/>
  <c r="K2949" i="1"/>
  <c r="K3031" i="1"/>
  <c r="K3020" i="1"/>
  <c r="K2976" i="1"/>
  <c r="K3081" i="1"/>
  <c r="K3069" i="1"/>
  <c r="K3053" i="1"/>
  <c r="K3038" i="1"/>
  <c r="K2999" i="1"/>
  <c r="J2995" i="1"/>
  <c r="K2995" i="1"/>
  <c r="L2969" i="1"/>
  <c r="J2947" i="1"/>
  <c r="K2947" i="1"/>
  <c r="J2892" i="1"/>
  <c r="K2892" i="1"/>
  <c r="J2882" i="1"/>
  <c r="J2872" i="1"/>
  <c r="P2872" i="1"/>
  <c r="P2875" i="1"/>
  <c r="K3022" i="1"/>
  <c r="K2983" i="1"/>
  <c r="J2980" i="1"/>
  <c r="K2960" i="1"/>
  <c r="J2950" i="1"/>
  <c r="K2950" i="1"/>
  <c r="J2945" i="1"/>
  <c r="K2945" i="1"/>
  <c r="J2897" i="1"/>
  <c r="J3066" i="1"/>
  <c r="K3055" i="1"/>
  <c r="J3023" i="1"/>
  <c r="K2987" i="1"/>
  <c r="J2943" i="1"/>
  <c r="K2943" i="1"/>
  <c r="L2905" i="1"/>
  <c r="K2885" i="1"/>
  <c r="K2870" i="1"/>
  <c r="K2860" i="1"/>
  <c r="K2837" i="1"/>
  <c r="J2774" i="1"/>
  <c r="K2774" i="1"/>
  <c r="J2771" i="1"/>
  <c r="K2771" i="1"/>
  <c r="J2783" i="1"/>
  <c r="K2783" i="1"/>
  <c r="K2643" i="1"/>
  <c r="J2643" i="1"/>
  <c r="J2630" i="1"/>
  <c r="K2630" i="1"/>
  <c r="J2506" i="1"/>
  <c r="K2506" i="1"/>
  <c r="J2846" i="1"/>
  <c r="K2846" i="1"/>
  <c r="J2832" i="1"/>
  <c r="K2832" i="1"/>
  <c r="J2808" i="1"/>
  <c r="K2808" i="1"/>
  <c r="J2786" i="1"/>
  <c r="K2786" i="1"/>
  <c r="J2751" i="1"/>
  <c r="K2751" i="1"/>
  <c r="K2896" i="1"/>
  <c r="J2891" i="1"/>
  <c r="K2856" i="1"/>
  <c r="K2853" i="1"/>
  <c r="J2822" i="1"/>
  <c r="K2822" i="1"/>
  <c r="J2798" i="1"/>
  <c r="K2798" i="1"/>
  <c r="J2795" i="1"/>
  <c r="K2795" i="1"/>
  <c r="L2857" i="1"/>
  <c r="L2849" i="1"/>
  <c r="K2788" i="1"/>
  <c r="J2772" i="1"/>
  <c r="K2772" i="1"/>
  <c r="J2671" i="1"/>
  <c r="K2671" i="1"/>
  <c r="J2627" i="1"/>
  <c r="K2627" i="1"/>
  <c r="J2784" i="1"/>
  <c r="K2784" i="1"/>
  <c r="K2873" i="1"/>
  <c r="K2858" i="1"/>
  <c r="J2844" i="1"/>
  <c r="K2844" i="1"/>
  <c r="J2459" i="1"/>
  <c r="K2459" i="1"/>
  <c r="K2868" i="1"/>
  <c r="J2820" i="1"/>
  <c r="K2820" i="1"/>
  <c r="J2796" i="1"/>
  <c r="K2796" i="1"/>
  <c r="J2601" i="1"/>
  <c r="K2601" i="1"/>
  <c r="K2939" i="1"/>
  <c r="K2904" i="1"/>
  <c r="J2834" i="1"/>
  <c r="K2834" i="1"/>
  <c r="J2810" i="1"/>
  <c r="K2810" i="1"/>
  <c r="K2894" i="1"/>
  <c r="K2884" i="1"/>
  <c r="J2879" i="1"/>
  <c r="J2819" i="1"/>
  <c r="J2703" i="1"/>
  <c r="K2703" i="1"/>
  <c r="K2734" i="1"/>
  <c r="J2733" i="1"/>
  <c r="K2686" i="1"/>
  <c r="J2685" i="1"/>
  <c r="K2676" i="1"/>
  <c r="J2675" i="1"/>
  <c r="K2664" i="1"/>
  <c r="J2651" i="1"/>
  <c r="J2619" i="1"/>
  <c r="J2599" i="1"/>
  <c r="K2599" i="1"/>
  <c r="J2591" i="1"/>
  <c r="K2591" i="1"/>
  <c r="K2723" i="1"/>
  <c r="K2722" i="1"/>
  <c r="J2721" i="1"/>
  <c r="J2641" i="1"/>
  <c r="J2615" i="1"/>
  <c r="K2615" i="1"/>
  <c r="J2613" i="1"/>
  <c r="M2538" i="1"/>
  <c r="L2538" i="1"/>
  <c r="J2414" i="1"/>
  <c r="K2414" i="1"/>
  <c r="K2762" i="1"/>
  <c r="K2714" i="1"/>
  <c r="K2666" i="1"/>
  <c r="J2665" i="1"/>
  <c r="J2605" i="1"/>
  <c r="K2761" i="1"/>
  <c r="L2761" i="1" s="1"/>
  <c r="K2713" i="1"/>
  <c r="K2642" i="1"/>
  <c r="J2629" i="1"/>
  <c r="J2589" i="1"/>
  <c r="K2589" i="1"/>
  <c r="J2563" i="1"/>
  <c r="K2563" i="1"/>
  <c r="K2557" i="1"/>
  <c r="J2557" i="1"/>
  <c r="K2341" i="1"/>
  <c r="J2341" i="1"/>
  <c r="J2667" i="1"/>
  <c r="J2649" i="1"/>
  <c r="J2587" i="1"/>
  <c r="K2587" i="1"/>
  <c r="J2565" i="1"/>
  <c r="K2565" i="1"/>
  <c r="J2490" i="1"/>
  <c r="K2490" i="1"/>
  <c r="K2411" i="1"/>
  <c r="J2411" i="1"/>
  <c r="K2750" i="1"/>
  <c r="K2702" i="1"/>
  <c r="K2672" i="1"/>
  <c r="J2653" i="1"/>
  <c r="J2617" i="1"/>
  <c r="J2530" i="1"/>
  <c r="K2530" i="1"/>
  <c r="K2749" i="1"/>
  <c r="K2701" i="1"/>
  <c r="K2654" i="1"/>
  <c r="L2566" i="1"/>
  <c r="M2566" i="1"/>
  <c r="K2674" i="1"/>
  <c r="J2655" i="1"/>
  <c r="J2631" i="1"/>
  <c r="J2603" i="1"/>
  <c r="K2603" i="1"/>
  <c r="J2562" i="1"/>
  <c r="K2562" i="1"/>
  <c r="J2554" i="1"/>
  <c r="K2554" i="1"/>
  <c r="J2639" i="1"/>
  <c r="K2639" i="1"/>
  <c r="J2558" i="1"/>
  <c r="K2558" i="1"/>
  <c r="K2546" i="1"/>
  <c r="J2545" i="1"/>
  <c r="J2399" i="1"/>
  <c r="K2399" i="1"/>
  <c r="K2329" i="1"/>
  <c r="J2329" i="1"/>
  <c r="J2255" i="1"/>
  <c r="K2255" i="1"/>
  <c r="K2553" i="1"/>
  <c r="K2527" i="1"/>
  <c r="K2526" i="1"/>
  <c r="K2525" i="1"/>
  <c r="K2503" i="1"/>
  <c r="K2502" i="1"/>
  <c r="K2501" i="1"/>
  <c r="K2478" i="1"/>
  <c r="J2467" i="1"/>
  <c r="K2450" i="1"/>
  <c r="K2428" i="1"/>
  <c r="K2427" i="1"/>
  <c r="K2422" i="1"/>
  <c r="K2417" i="1"/>
  <c r="J2410" i="1"/>
  <c r="K2404" i="1"/>
  <c r="J2527" i="1"/>
  <c r="J2503" i="1"/>
  <c r="K2489" i="1"/>
  <c r="K2457" i="1"/>
  <c r="K2441" i="1"/>
  <c r="K2429" i="1"/>
  <c r="J2427" i="1"/>
  <c r="J2412" i="1"/>
  <c r="K2412" i="1"/>
  <c r="K2529" i="1"/>
  <c r="K2505" i="1"/>
  <c r="J2479" i="1"/>
  <c r="L2442" i="1"/>
  <c r="J2431" i="1"/>
  <c r="M2512" i="1"/>
  <c r="M2511" i="1"/>
  <c r="J2443" i="1"/>
  <c r="J2423" i="1"/>
  <c r="J2344" i="1"/>
  <c r="K2344" i="1"/>
  <c r="K2534" i="1"/>
  <c r="J2533" i="1"/>
  <c r="K2510" i="1"/>
  <c r="J2509" i="1"/>
  <c r="K2471" i="1"/>
  <c r="J2461" i="1"/>
  <c r="K2452" i="1"/>
  <c r="K2448" i="1"/>
  <c r="J2419" i="1"/>
  <c r="J2395" i="1"/>
  <c r="K2395" i="1"/>
  <c r="P2522" i="1"/>
  <c r="K2401" i="1"/>
  <c r="J2401" i="1"/>
  <c r="J2371" i="1"/>
  <c r="K2371" i="1"/>
  <c r="J2436" i="1"/>
  <c r="K2436" i="1"/>
  <c r="K2389" i="1"/>
  <c r="J2389" i="1"/>
  <c r="J2376" i="1"/>
  <c r="K2376" i="1"/>
  <c r="P2325" i="1"/>
  <c r="L2358" i="1"/>
  <c r="J2208" i="1"/>
  <c r="K2208" i="1"/>
  <c r="J2320" i="1"/>
  <c r="K2320" i="1"/>
  <c r="K2380" i="1"/>
  <c r="J2379" i="1"/>
  <c r="K2340" i="1"/>
  <c r="J2332" i="1"/>
  <c r="K2332" i="1"/>
  <c r="J2299" i="1"/>
  <c r="K2299" i="1"/>
  <c r="J2296" i="1"/>
  <c r="K2296" i="1"/>
  <c r="K2368" i="1"/>
  <c r="J2367" i="1"/>
  <c r="J2153" i="1"/>
  <c r="K2153" i="1"/>
  <c r="J2347" i="1"/>
  <c r="J2280" i="1"/>
  <c r="K2280" i="1"/>
  <c r="J2387" i="1"/>
  <c r="K2387" i="1"/>
  <c r="K2364" i="1"/>
  <c r="J2323" i="1"/>
  <c r="J2148" i="1"/>
  <c r="K2148" i="1"/>
  <c r="J2375" i="1"/>
  <c r="K2375" i="1"/>
  <c r="J2363" i="1"/>
  <c r="K2363" i="1"/>
  <c r="J2335" i="1"/>
  <c r="J2311" i="1"/>
  <c r="K2311" i="1"/>
  <c r="J2308" i="1"/>
  <c r="K2308" i="1"/>
  <c r="K2351" i="1"/>
  <c r="K2339" i="1"/>
  <c r="K2327" i="1"/>
  <c r="K2315" i="1"/>
  <c r="K2303" i="1"/>
  <c r="K2291" i="1"/>
  <c r="K2251" i="1"/>
  <c r="L2245" i="1"/>
  <c r="J2210" i="1"/>
  <c r="K2203" i="1"/>
  <c r="K2184" i="1"/>
  <c r="J2158" i="1"/>
  <c r="K2158" i="1"/>
  <c r="K2134" i="1"/>
  <c r="J2134" i="1"/>
  <c r="K2019" i="1"/>
  <c r="J2019" i="1"/>
  <c r="J2243" i="1"/>
  <c r="K2243" i="1"/>
  <c r="K2227" i="1"/>
  <c r="J2222" i="1"/>
  <c r="K2215" i="1"/>
  <c r="K2199" i="1"/>
  <c r="J2162" i="1"/>
  <c r="K2159" i="1"/>
  <c r="J2194" i="1"/>
  <c r="K2194" i="1"/>
  <c r="K2156" i="1"/>
  <c r="J2156" i="1"/>
  <c r="K1976" i="1"/>
  <c r="J1976" i="1"/>
  <c r="J2230" i="1"/>
  <c r="K2230" i="1"/>
  <c r="K2223" i="1"/>
  <c r="J2206" i="1"/>
  <c r="K2206" i="1"/>
  <c r="J2254" i="1"/>
  <c r="J2218" i="1"/>
  <c r="K2218" i="1"/>
  <c r="J2154" i="1"/>
  <c r="J2094" i="1"/>
  <c r="K2094" i="1"/>
  <c r="J2124" i="1"/>
  <c r="K2124" i="1"/>
  <c r="J2152" i="1"/>
  <c r="J2147" i="1"/>
  <c r="K2147" i="1"/>
  <c r="K2268" i="1"/>
  <c r="J2231" i="1"/>
  <c r="K2231" i="1"/>
  <c r="J2157" i="1"/>
  <c r="K2157" i="1"/>
  <c r="K2259" i="1"/>
  <c r="J2242" i="1"/>
  <c r="K2242" i="1"/>
  <c r="J2234" i="1"/>
  <c r="J2182" i="1"/>
  <c r="K2182" i="1"/>
  <c r="J2155" i="1"/>
  <c r="K2263" i="1"/>
  <c r="J2262" i="1"/>
  <c r="J2250" i="1"/>
  <c r="K2244" i="1"/>
  <c r="K2235" i="1"/>
  <c r="J2180" i="1"/>
  <c r="J2150" i="1"/>
  <c r="K2150" i="1"/>
  <c r="K2169" i="1"/>
  <c r="L2169" i="1" s="1"/>
  <c r="J2168" i="1"/>
  <c r="J2144" i="1"/>
  <c r="J1905" i="1"/>
  <c r="K1905" i="1"/>
  <c r="K2219" i="1"/>
  <c r="K2207" i="1"/>
  <c r="K2195" i="1"/>
  <c r="K2183" i="1"/>
  <c r="K2149" i="1"/>
  <c r="J2092" i="1"/>
  <c r="J2001" i="1"/>
  <c r="K2121" i="1"/>
  <c r="K2113" i="1"/>
  <c r="K2111" i="1"/>
  <c r="J2108" i="1"/>
  <c r="K2108" i="1"/>
  <c r="M2105" i="1"/>
  <c r="K2097" i="1"/>
  <c r="J2080" i="1"/>
  <c r="K2030" i="1"/>
  <c r="J2008" i="1"/>
  <c r="K1951" i="1"/>
  <c r="J1951" i="1"/>
  <c r="K1759" i="1"/>
  <c r="J1759" i="1"/>
  <c r="J1753" i="1"/>
  <c r="K1753" i="1"/>
  <c r="M2127" i="1"/>
  <c r="J2005" i="1"/>
  <c r="J1984" i="1"/>
  <c r="J1953" i="1"/>
  <c r="K1953" i="1"/>
  <c r="J2096" i="1"/>
  <c r="K2096" i="1"/>
  <c r="J1975" i="1"/>
  <c r="K1975" i="1"/>
  <c r="K2125" i="1"/>
  <c r="J2120" i="1"/>
  <c r="K2120" i="1"/>
  <c r="J2066" i="1"/>
  <c r="K2066" i="1"/>
  <c r="J2107" i="1"/>
  <c r="J2068" i="1"/>
  <c r="P2019" i="1"/>
  <c r="J1993" i="1"/>
  <c r="J1989" i="1"/>
  <c r="K1989" i="1"/>
  <c r="J1962" i="1"/>
  <c r="K1962" i="1"/>
  <c r="K2100" i="1"/>
  <c r="J2022" i="1"/>
  <c r="K2016" i="1"/>
  <c r="K1966" i="1"/>
  <c r="J1938" i="1"/>
  <c r="K1938" i="1"/>
  <c r="J1926" i="1"/>
  <c r="K1926" i="1"/>
  <c r="J1914" i="1"/>
  <c r="K1914" i="1"/>
  <c r="J2132" i="1"/>
  <c r="K2132" i="1"/>
  <c r="J1952" i="1"/>
  <c r="K1952" i="1"/>
  <c r="K1978" i="1"/>
  <c r="M1841" i="1"/>
  <c r="J1964" i="1"/>
  <c r="K1964" i="1"/>
  <c r="J1814" i="1"/>
  <c r="K1814" i="1"/>
  <c r="M2084" i="1"/>
  <c r="P2038" i="1"/>
  <c r="M2006" i="1"/>
  <c r="J1900" i="1"/>
  <c r="K1900" i="1"/>
  <c r="J1897" i="1"/>
  <c r="K1897" i="1"/>
  <c r="K1822" i="1"/>
  <c r="J1822" i="1"/>
  <c r="J1921" i="1"/>
  <c r="K1921" i="1"/>
  <c r="J1620" i="1"/>
  <c r="K1620" i="1"/>
  <c r="J1948" i="1"/>
  <c r="J1912" i="1"/>
  <c r="K1912" i="1"/>
  <c r="J1909" i="1"/>
  <c r="K1909" i="1"/>
  <c r="K2075" i="1"/>
  <c r="J2074" i="1"/>
  <c r="J2032" i="1"/>
  <c r="J1990" i="1"/>
  <c r="J1963" i="1"/>
  <c r="J1939" i="1"/>
  <c r="J1927" i="1"/>
  <c r="K1902" i="1"/>
  <c r="K1893" i="1"/>
  <c r="K1796" i="1"/>
  <c r="J1796" i="1"/>
  <c r="J1756" i="1"/>
  <c r="K1756" i="1"/>
  <c r="K2065" i="1"/>
  <c r="K2061" i="1"/>
  <c r="K2060" i="1"/>
  <c r="K2059" i="1"/>
  <c r="L2059" i="1" s="1"/>
  <c r="K2058" i="1"/>
  <c r="J2038" i="1"/>
  <c r="K2011" i="1"/>
  <c r="K1999" i="1"/>
  <c r="J1936" i="1"/>
  <c r="J1924" i="1"/>
  <c r="J1835" i="1"/>
  <c r="K1835" i="1"/>
  <c r="J1809" i="1"/>
  <c r="K1809" i="1"/>
  <c r="J1776" i="1"/>
  <c r="K1776" i="1"/>
  <c r="P1753" i="1"/>
  <c r="K2063" i="1"/>
  <c r="J2062" i="1"/>
  <c r="K1977" i="1"/>
  <c r="J1960" i="1"/>
  <c r="J1954" i="1"/>
  <c r="K1917" i="1"/>
  <c r="J1708" i="1"/>
  <c r="K1708" i="1"/>
  <c r="J1887" i="1"/>
  <c r="K1887" i="1"/>
  <c r="K1965" i="1"/>
  <c r="J1886" i="1"/>
  <c r="J1816" i="1"/>
  <c r="K1816" i="1"/>
  <c r="J1773" i="1"/>
  <c r="K1773" i="1"/>
  <c r="J1800" i="1"/>
  <c r="K1800" i="1"/>
  <c r="K1790" i="1"/>
  <c r="J1762" i="1"/>
  <c r="K1762" i="1"/>
  <c r="J1750" i="1"/>
  <c r="J1749" i="1"/>
  <c r="K1749" i="1"/>
  <c r="J1746" i="1"/>
  <c r="K1746" i="1"/>
  <c r="K1744" i="1"/>
  <c r="J1550" i="1"/>
  <c r="K1550" i="1"/>
  <c r="K1940" i="1"/>
  <c r="K1928" i="1"/>
  <c r="K1916" i="1"/>
  <c r="K1904" i="1"/>
  <c r="K1892" i="1"/>
  <c r="K1860" i="1"/>
  <c r="K1859" i="1"/>
  <c r="J1858" i="1"/>
  <c r="K1852" i="1"/>
  <c r="J1798" i="1"/>
  <c r="J1722" i="1"/>
  <c r="K1722" i="1"/>
  <c r="K1712" i="1"/>
  <c r="J1860" i="1"/>
  <c r="K1850" i="1"/>
  <c r="K1848" i="1"/>
  <c r="J1836" i="1"/>
  <c r="K1836" i="1"/>
  <c r="J1789" i="1"/>
  <c r="K1789" i="1"/>
  <c r="K1778" i="1"/>
  <c r="K1766" i="1"/>
  <c r="K1646" i="1"/>
  <c r="J1646" i="1"/>
  <c r="J1823" i="1"/>
  <c r="K1823" i="1"/>
  <c r="J1730" i="1"/>
  <c r="K1730" i="1"/>
  <c r="J1834" i="1"/>
  <c r="J1765" i="1"/>
  <c r="J1760" i="1"/>
  <c r="K1760" i="1"/>
  <c r="K1757" i="1"/>
  <c r="J1757" i="1"/>
  <c r="J1754" i="1"/>
  <c r="K1754" i="1"/>
  <c r="J1727" i="1"/>
  <c r="K1727" i="1"/>
  <c r="J1847" i="1"/>
  <c r="K1847" i="1"/>
  <c r="J1824" i="1"/>
  <c r="K1824" i="1"/>
  <c r="K1658" i="1"/>
  <c r="J1658" i="1"/>
  <c r="J1642" i="1"/>
  <c r="K1642" i="1"/>
  <c r="J1811" i="1"/>
  <c r="K1811" i="1"/>
  <c r="K1748" i="1"/>
  <c r="J1748" i="1"/>
  <c r="K1709" i="1"/>
  <c r="J1709" i="1"/>
  <c r="P1709" i="1"/>
  <c r="M1866" i="1"/>
  <c r="J1787" i="1"/>
  <c r="K1787" i="1"/>
  <c r="J1761" i="1"/>
  <c r="K1761" i="1"/>
  <c r="K1875" i="1"/>
  <c r="J1812" i="1"/>
  <c r="K1812" i="1"/>
  <c r="K1804" i="1"/>
  <c r="J1758" i="1"/>
  <c r="K1758" i="1"/>
  <c r="J1755" i="1"/>
  <c r="K1755" i="1"/>
  <c r="J1751" i="1"/>
  <c r="K1751" i="1"/>
  <c r="J1617" i="1"/>
  <c r="K1617" i="1"/>
  <c r="J1832" i="1"/>
  <c r="K1801" i="1"/>
  <c r="J1799" i="1"/>
  <c r="K1799" i="1"/>
  <c r="K1797" i="1"/>
  <c r="J1775" i="1"/>
  <c r="K1775" i="1"/>
  <c r="J1581" i="1"/>
  <c r="K1581" i="1"/>
  <c r="J1788" i="1"/>
  <c r="K1788" i="1"/>
  <c r="J1729" i="1"/>
  <c r="K1729" i="1"/>
  <c r="J1733" i="1"/>
  <c r="J1655" i="1"/>
  <c r="L1648" i="1"/>
  <c r="J1630" i="1"/>
  <c r="J1622" i="1"/>
  <c r="M1622" i="1" s="1"/>
  <c r="K1618" i="1"/>
  <c r="P1605" i="1"/>
  <c r="J1593" i="1"/>
  <c r="P1593" i="1"/>
  <c r="K1584" i="1"/>
  <c r="K1621" i="1"/>
  <c r="K1566" i="1"/>
  <c r="L1699" i="1"/>
  <c r="J1625" i="1"/>
  <c r="K1625" i="1"/>
  <c r="J1596" i="1"/>
  <c r="J1522" i="1"/>
  <c r="K1522" i="1"/>
  <c r="J1640" i="1"/>
  <c r="K1640" i="1"/>
  <c r="J1700" i="1"/>
  <c r="J1670" i="1"/>
  <c r="J1594" i="1"/>
  <c r="J1582" i="1"/>
  <c r="M1582" i="1" s="1"/>
  <c r="K1777" i="1"/>
  <c r="J1541" i="1"/>
  <c r="K1541" i="1"/>
  <c r="P1536" i="1"/>
  <c r="J1536" i="1"/>
  <c r="K1747" i="1"/>
  <c r="K1723" i="1"/>
  <c r="M1695" i="1"/>
  <c r="J1534" i="1"/>
  <c r="K1534" i="1"/>
  <c r="J1724" i="1"/>
  <c r="K1710" i="1"/>
  <c r="K1702" i="1"/>
  <c r="K1696" i="1"/>
  <c r="J1685" i="1"/>
  <c r="J1676" i="1"/>
  <c r="K1654" i="1"/>
  <c r="J1637" i="1"/>
  <c r="K1632" i="1"/>
  <c r="J1503" i="1"/>
  <c r="K1503" i="1"/>
  <c r="K1725" i="1"/>
  <c r="J1667" i="1"/>
  <c r="J1606" i="1"/>
  <c r="K1596" i="1"/>
  <c r="J1572" i="1"/>
  <c r="J1508" i="1"/>
  <c r="K1508" i="1"/>
  <c r="J1494" i="1"/>
  <c r="K1494" i="1"/>
  <c r="J1449" i="1"/>
  <c r="K1449" i="1"/>
  <c r="J1241" i="1"/>
  <c r="K1241" i="1"/>
  <c r="J1518" i="1"/>
  <c r="K1518" i="1"/>
  <c r="J1501" i="1"/>
  <c r="K1501" i="1"/>
  <c r="J1489" i="1"/>
  <c r="K1489" i="1"/>
  <c r="J1521" i="1"/>
  <c r="K1521" i="1"/>
  <c r="J1506" i="1"/>
  <c r="K1506" i="1"/>
  <c r="J1496" i="1"/>
  <c r="K1496" i="1"/>
  <c r="K1614" i="1"/>
  <c r="K1590" i="1"/>
  <c r="K1570" i="1"/>
  <c r="K1538" i="1"/>
  <c r="J1530" i="1"/>
  <c r="K1514" i="1"/>
  <c r="J1498" i="1"/>
  <c r="K1498" i="1"/>
  <c r="J1491" i="1"/>
  <c r="K1491" i="1"/>
  <c r="J1462" i="1"/>
  <c r="K1462" i="1"/>
  <c r="J1460" i="1"/>
  <c r="K1460" i="1"/>
  <c r="K1546" i="1"/>
  <c r="J1542" i="1"/>
  <c r="J1509" i="1"/>
  <c r="K1509" i="1"/>
  <c r="J1504" i="1"/>
  <c r="K1504" i="1"/>
  <c r="J1444" i="1"/>
  <c r="K1444" i="1"/>
  <c r="K1493" i="1"/>
  <c r="J1493" i="1"/>
  <c r="J1425" i="1"/>
  <c r="K1425" i="1"/>
  <c r="J1545" i="1"/>
  <c r="K1545" i="1"/>
  <c r="K1543" i="1"/>
  <c r="K1531" i="1"/>
  <c r="J1502" i="1"/>
  <c r="K1502" i="1"/>
  <c r="J1624" i="1"/>
  <c r="J1600" i="1"/>
  <c r="J1576" i="1"/>
  <c r="K1553" i="1"/>
  <c r="J1507" i="1"/>
  <c r="K1507" i="1"/>
  <c r="K1495" i="1"/>
  <c r="J1495" i="1"/>
  <c r="J1432" i="1"/>
  <c r="K1432" i="1"/>
  <c r="J1392" i="1"/>
  <c r="K1392" i="1"/>
  <c r="K1601" i="1"/>
  <c r="L1601" i="1" s="1"/>
  <c r="K1577" i="1"/>
  <c r="J1564" i="1"/>
  <c r="K1554" i="1"/>
  <c r="J1533" i="1"/>
  <c r="K1533" i="1"/>
  <c r="J1510" i="1"/>
  <c r="K1510" i="1"/>
  <c r="J1497" i="1"/>
  <c r="K1497" i="1"/>
  <c r="J1490" i="1"/>
  <c r="K1490" i="1"/>
  <c r="K1505" i="1"/>
  <c r="J1505" i="1"/>
  <c r="J1461" i="1"/>
  <c r="K1461" i="1"/>
  <c r="K1565" i="1"/>
  <c r="K1526" i="1"/>
  <c r="J1492" i="1"/>
  <c r="K1492" i="1"/>
  <c r="J1381" i="1"/>
  <c r="K1381" i="1"/>
  <c r="J1351" i="1"/>
  <c r="K1351" i="1"/>
  <c r="J1487" i="1"/>
  <c r="J1450" i="1"/>
  <c r="J1448" i="1"/>
  <c r="K1448" i="1"/>
  <c r="K1446" i="1"/>
  <c r="J1438" i="1"/>
  <c r="J1436" i="1"/>
  <c r="K1436" i="1"/>
  <c r="J1426" i="1"/>
  <c r="L1416" i="1"/>
  <c r="M1387" i="1"/>
  <c r="J1360" i="1"/>
  <c r="K1360" i="1"/>
  <c r="J1196" i="1"/>
  <c r="K1196" i="1"/>
  <c r="K1407" i="1"/>
  <c r="J1385" i="1"/>
  <c r="J1380" i="1"/>
  <c r="K1380" i="1"/>
  <c r="J1359" i="1"/>
  <c r="K1359" i="1"/>
  <c r="K1408" i="1"/>
  <c r="K1409" i="1"/>
  <c r="K1328" i="1"/>
  <c r="J1328" i="1"/>
  <c r="K1322" i="1"/>
  <c r="J1322" i="1"/>
  <c r="K1422" i="1"/>
  <c r="J1336" i="1"/>
  <c r="K1336" i="1"/>
  <c r="K1437" i="1"/>
  <c r="J1424" i="1"/>
  <c r="K1424" i="1"/>
  <c r="J1348" i="1"/>
  <c r="K1348" i="1"/>
  <c r="J1312" i="1"/>
  <c r="K1312" i="1"/>
  <c r="K1236" i="1"/>
  <c r="J1236" i="1"/>
  <c r="J1300" i="1"/>
  <c r="K1300" i="1"/>
  <c r="J1252" i="1"/>
  <c r="K1252" i="1"/>
  <c r="M1207" i="1"/>
  <c r="J1325" i="1"/>
  <c r="K1325" i="1"/>
  <c r="J1288" i="1"/>
  <c r="K1288" i="1"/>
  <c r="J1286" i="1"/>
  <c r="K1286" i="1"/>
  <c r="J1277" i="1"/>
  <c r="K1277" i="1"/>
  <c r="J1250" i="1"/>
  <c r="K1250" i="1"/>
  <c r="K1248" i="1"/>
  <c r="J1248" i="1"/>
  <c r="J1246" i="1"/>
  <c r="K1246" i="1"/>
  <c r="J1244" i="1"/>
  <c r="K1244" i="1"/>
  <c r="J1160" i="1"/>
  <c r="K1160" i="1"/>
  <c r="J1379" i="1"/>
  <c r="J1371" i="1"/>
  <c r="K1371" i="1"/>
  <c r="K1356" i="1"/>
  <c r="J1347" i="1"/>
  <c r="K1347" i="1"/>
  <c r="K1340" i="1"/>
  <c r="L1294" i="1"/>
  <c r="J1240" i="1"/>
  <c r="K1240" i="1"/>
  <c r="J1391" i="1"/>
  <c r="J1383" i="1"/>
  <c r="K1383" i="1"/>
  <c r="K1368" i="1"/>
  <c r="K1349" i="1"/>
  <c r="J1205" i="1"/>
  <c r="K1205" i="1"/>
  <c r="J1201" i="1"/>
  <c r="K1201" i="1"/>
  <c r="J1313" i="1"/>
  <c r="K1313" i="1"/>
  <c r="J1264" i="1"/>
  <c r="K1264" i="1"/>
  <c r="J1262" i="1"/>
  <c r="K1262" i="1"/>
  <c r="J1346" i="1"/>
  <c r="J1301" i="1"/>
  <c r="K1301" i="1"/>
  <c r="J1235" i="1"/>
  <c r="K1235" i="1"/>
  <c r="J1289" i="1"/>
  <c r="K1289" i="1"/>
  <c r="J1253" i="1"/>
  <c r="K1253" i="1"/>
  <c r="J1191" i="1"/>
  <c r="K1191" i="1"/>
  <c r="K1393" i="1"/>
  <c r="J1370" i="1"/>
  <c r="K1361" i="1"/>
  <c r="J1310" i="1"/>
  <c r="J1251" i="1"/>
  <c r="K1251" i="1"/>
  <c r="J1249" i="1"/>
  <c r="K1249" i="1"/>
  <c r="J1247" i="1"/>
  <c r="K1247" i="1"/>
  <c r="J1245" i="1"/>
  <c r="K1245" i="1"/>
  <c r="J1324" i="1"/>
  <c r="K1324" i="1"/>
  <c r="J1276" i="1"/>
  <c r="K1276" i="1"/>
  <c r="J1274" i="1"/>
  <c r="K1274" i="1"/>
  <c r="J1225" i="1"/>
  <c r="K1225" i="1"/>
  <c r="J1265" i="1"/>
  <c r="K1265" i="1"/>
  <c r="J1180" i="1"/>
  <c r="K1180" i="1"/>
  <c r="K1198" i="1"/>
  <c r="K1186" i="1"/>
  <c r="J1118" i="1"/>
  <c r="K1118" i="1"/>
  <c r="K1232" i="1"/>
  <c r="J1217" i="1"/>
  <c r="K1217" i="1"/>
  <c r="J1149" i="1"/>
  <c r="K1149" i="1"/>
  <c r="J1112" i="1"/>
  <c r="K1112" i="1"/>
  <c r="K1194" i="1"/>
  <c r="K1189" i="1"/>
  <c r="J1189" i="1"/>
  <c r="J1177" i="1"/>
  <c r="K1177" i="1"/>
  <c r="J1136" i="1"/>
  <c r="K1136" i="1"/>
  <c r="K1335" i="1"/>
  <c r="K1323" i="1"/>
  <c r="K1311" i="1"/>
  <c r="K1299" i="1"/>
  <c r="K1287" i="1"/>
  <c r="K1275" i="1"/>
  <c r="K1263" i="1"/>
  <c r="K1242" i="1"/>
  <c r="J1216" i="1"/>
  <c r="J1193" i="1"/>
  <c r="K1193" i="1"/>
  <c r="K1237" i="1"/>
  <c r="J1161" i="1"/>
  <c r="K1161" i="1"/>
  <c r="K1213" i="1"/>
  <c r="J1190" i="1"/>
  <c r="K1190" i="1"/>
  <c r="J1238" i="1"/>
  <c r="K1218" i="1"/>
  <c r="K1206" i="1"/>
  <c r="J1179" i="1"/>
  <c r="K1179" i="1"/>
  <c r="J1170" i="1"/>
  <c r="K1170" i="1"/>
  <c r="J1129" i="1"/>
  <c r="K1129" i="1"/>
  <c r="J1162" i="1"/>
  <c r="J1144" i="1"/>
  <c r="J1138" i="1"/>
  <c r="J1131" i="1"/>
  <c r="J1126" i="1"/>
  <c r="J1114" i="1"/>
  <c r="J1107" i="1"/>
  <c r="K1107" i="1"/>
  <c r="J1078" i="1"/>
  <c r="K1078" i="1"/>
  <c r="J1174" i="1"/>
  <c r="K1156" i="1"/>
  <c r="P1115" i="1"/>
  <c r="L1110" i="1"/>
  <c r="J1105" i="1"/>
  <c r="K1105" i="1"/>
  <c r="K1067" i="1"/>
  <c r="J1067" i="1"/>
  <c r="K1148" i="1"/>
  <c r="J1108" i="1"/>
  <c r="K1108" i="1"/>
  <c r="J1101" i="1"/>
  <c r="K1101" i="1"/>
  <c r="J1012" i="1"/>
  <c r="K1012" i="1"/>
  <c r="J1106" i="1"/>
  <c r="K1106" i="1"/>
  <c r="J1090" i="1"/>
  <c r="K1090" i="1"/>
  <c r="J1072" i="1"/>
  <c r="K1072" i="1"/>
  <c r="K1143" i="1"/>
  <c r="J1099" i="1"/>
  <c r="K1099" i="1"/>
  <c r="J992" i="1"/>
  <c r="K992" i="1"/>
  <c r="K1137" i="1"/>
  <c r="K1151" i="1"/>
  <c r="J1128" i="1"/>
  <c r="K1128" i="1"/>
  <c r="J1102" i="1"/>
  <c r="K1102" i="1"/>
  <c r="J1088" i="1"/>
  <c r="K1088" i="1"/>
  <c r="J1054" i="1"/>
  <c r="K1054" i="1"/>
  <c r="J1058" i="1"/>
  <c r="K1058" i="1"/>
  <c r="K1039" i="1"/>
  <c r="J1037" i="1"/>
  <c r="K1037" i="1"/>
  <c r="J1023" i="1"/>
  <c r="K1023" i="1"/>
  <c r="J1020" i="1"/>
  <c r="K1020" i="1"/>
  <c r="J1014" i="1"/>
  <c r="K1014" i="1"/>
  <c r="J1035" i="1"/>
  <c r="K1035" i="1"/>
  <c r="J1046" i="1"/>
  <c r="K1046" i="1"/>
  <c r="J1016" i="1"/>
  <c r="K1016" i="1"/>
  <c r="J1022" i="1"/>
  <c r="K1022" i="1"/>
  <c r="J1019" i="1"/>
  <c r="K1019" i="1"/>
  <c r="J1013" i="1"/>
  <c r="K1013" i="1"/>
  <c r="J1070" i="1"/>
  <c r="K1070" i="1"/>
  <c r="K1048" i="1"/>
  <c r="J1047" i="1"/>
  <c r="K1047" i="1"/>
  <c r="J1027" i="1"/>
  <c r="K1027" i="1"/>
  <c r="J1024" i="1"/>
  <c r="K1024" i="1"/>
  <c r="J1009" i="1"/>
  <c r="K1009" i="1"/>
  <c r="K1104" i="1"/>
  <c r="J1103" i="1"/>
  <c r="J1091" i="1"/>
  <c r="J1036" i="1"/>
  <c r="K1036" i="1"/>
  <c r="J1021" i="1"/>
  <c r="K1021" i="1"/>
  <c r="J1015" i="1"/>
  <c r="K1015" i="1"/>
  <c r="K1083" i="1"/>
  <c r="J1034" i="1"/>
  <c r="K1034" i="1"/>
  <c r="J979" i="1"/>
  <c r="K979" i="1"/>
  <c r="J984" i="1"/>
  <c r="K984" i="1"/>
  <c r="J965" i="1"/>
  <c r="K965" i="1"/>
  <c r="J895" i="1"/>
  <c r="K895" i="1"/>
  <c r="J970" i="1"/>
  <c r="K970" i="1"/>
  <c r="J1011" i="1"/>
  <c r="K1011" i="1"/>
  <c r="J985" i="1"/>
  <c r="K985" i="1"/>
  <c r="K986" i="1"/>
  <c r="J986" i="1"/>
  <c r="J927" i="1"/>
  <c r="K927" i="1"/>
  <c r="J967" i="1"/>
  <c r="K967" i="1"/>
  <c r="J902" i="1"/>
  <c r="K902" i="1"/>
  <c r="J987" i="1"/>
  <c r="K987" i="1"/>
  <c r="J980" i="1"/>
  <c r="K980" i="1"/>
  <c r="J978" i="1"/>
  <c r="K975" i="1"/>
  <c r="J972" i="1"/>
  <c r="K1025" i="1"/>
  <c r="J982" i="1"/>
  <c r="K982" i="1"/>
  <c r="J968" i="1"/>
  <c r="K968" i="1"/>
  <c r="J964" i="1"/>
  <c r="K964" i="1"/>
  <c r="J852" i="1"/>
  <c r="K852" i="1"/>
  <c r="K994" i="1"/>
  <c r="J989" i="1"/>
  <c r="K989" i="1"/>
  <c r="J983" i="1"/>
  <c r="K983" i="1"/>
  <c r="K976" i="1"/>
  <c r="J973" i="1"/>
  <c r="K947" i="1"/>
  <c r="J947" i="1"/>
  <c r="K960" i="1"/>
  <c r="J934" i="1"/>
  <c r="K934" i="1"/>
  <c r="J914" i="1"/>
  <c r="K914" i="1"/>
  <c r="K898" i="1"/>
  <c r="J866" i="1"/>
  <c r="K866" i="1"/>
  <c r="J862" i="1"/>
  <c r="K862" i="1"/>
  <c r="K990" i="1"/>
  <c r="J962" i="1"/>
  <c r="K946" i="1"/>
  <c r="K910" i="1"/>
  <c r="J864" i="1"/>
  <c r="K864" i="1"/>
  <c r="K830" i="1"/>
  <c r="J830" i="1"/>
  <c r="K963" i="1"/>
  <c r="K939" i="1"/>
  <c r="J913" i="1"/>
  <c r="J879" i="1"/>
  <c r="K879" i="1"/>
  <c r="J893" i="1"/>
  <c r="K893" i="1"/>
  <c r="K822" i="1"/>
  <c r="J822" i="1"/>
  <c r="J816" i="1"/>
  <c r="K816" i="1"/>
  <c r="J971" i="1"/>
  <c r="J867" i="1"/>
  <c r="K867" i="1"/>
  <c r="J905" i="1"/>
  <c r="K905" i="1"/>
  <c r="K919" i="1"/>
  <c r="J839" i="1"/>
  <c r="K839" i="1"/>
  <c r="J917" i="1"/>
  <c r="K917" i="1"/>
  <c r="K903" i="1"/>
  <c r="L892" i="1"/>
  <c r="J890" i="1"/>
  <c r="K890" i="1"/>
  <c r="J863" i="1"/>
  <c r="K863" i="1"/>
  <c r="K855" i="1"/>
  <c r="K835" i="1"/>
  <c r="K800" i="1"/>
  <c r="K792" i="1"/>
  <c r="J792" i="1"/>
  <c r="J764" i="1"/>
  <c r="K764" i="1"/>
  <c r="J807" i="1"/>
  <c r="K807" i="1"/>
  <c r="J799" i="1"/>
  <c r="K799" i="1"/>
  <c r="K780" i="1"/>
  <c r="J780" i="1"/>
  <c r="K790" i="1"/>
  <c r="J790" i="1"/>
  <c r="J771" i="1"/>
  <c r="K771" i="1"/>
  <c r="K838" i="1"/>
  <c r="K794" i="1"/>
  <c r="J740" i="1"/>
  <c r="K740" i="1"/>
  <c r="K734" i="1"/>
  <c r="J734" i="1"/>
  <c r="J819" i="1"/>
  <c r="K819" i="1"/>
  <c r="J776" i="1"/>
  <c r="K776" i="1"/>
  <c r="K875" i="1"/>
  <c r="K874" i="1"/>
  <c r="J873" i="1"/>
  <c r="K860" i="1"/>
  <c r="K850" i="1"/>
  <c r="K823" i="1"/>
  <c r="K811" i="1"/>
  <c r="K795" i="1"/>
  <c r="J861" i="1"/>
  <c r="K851" i="1"/>
  <c r="J842" i="1"/>
  <c r="K833" i="1"/>
  <c r="K824" i="1"/>
  <c r="J779" i="1"/>
  <c r="K779" i="1"/>
  <c r="K843" i="1"/>
  <c r="J818" i="1"/>
  <c r="K812" i="1"/>
  <c r="J798" i="1"/>
  <c r="K798" i="1"/>
  <c r="K737" i="1"/>
  <c r="J737" i="1"/>
  <c r="K756" i="1"/>
  <c r="K754" i="1"/>
  <c r="J754" i="1"/>
  <c r="J752" i="1"/>
  <c r="P746" i="1"/>
  <c r="J742" i="1"/>
  <c r="K739" i="1"/>
  <c r="J736" i="1"/>
  <c r="J751" i="1"/>
  <c r="K751" i="1"/>
  <c r="K748" i="1"/>
  <c r="J748" i="1"/>
  <c r="K674" i="1"/>
  <c r="J674" i="1"/>
  <c r="K769" i="1"/>
  <c r="J755" i="1"/>
  <c r="K755" i="1"/>
  <c r="K767" i="1"/>
  <c r="J767" i="1"/>
  <c r="K749" i="1"/>
  <c r="J749" i="1"/>
  <c r="K746" i="1"/>
  <c r="J746" i="1"/>
  <c r="J768" i="1"/>
  <c r="K768" i="1"/>
  <c r="K781" i="1"/>
  <c r="K753" i="1"/>
  <c r="J753" i="1"/>
  <c r="K750" i="1"/>
  <c r="J750" i="1"/>
  <c r="K747" i="1"/>
  <c r="J747" i="1"/>
  <c r="K665" i="1"/>
  <c r="J722" i="1"/>
  <c r="L713" i="1"/>
  <c r="J571" i="1"/>
  <c r="K571" i="1"/>
  <c r="J702" i="1"/>
  <c r="K702" i="1"/>
  <c r="J676" i="1"/>
  <c r="K676" i="1"/>
  <c r="J654" i="1"/>
  <c r="K679" i="1"/>
  <c r="J678" i="1"/>
  <c r="K678" i="1"/>
  <c r="J671" i="1"/>
  <c r="K671" i="1"/>
  <c r="J667" i="1"/>
  <c r="K667" i="1"/>
  <c r="J659" i="1"/>
  <c r="K659" i="1"/>
  <c r="J706" i="1"/>
  <c r="K706" i="1"/>
  <c r="J673" i="1"/>
  <c r="K673" i="1"/>
  <c r="P666" i="1"/>
  <c r="M705" i="1"/>
  <c r="J675" i="1"/>
  <c r="K675" i="1"/>
  <c r="J670" i="1"/>
  <c r="K670" i="1"/>
  <c r="K716" i="1"/>
  <c r="J710" i="1"/>
  <c r="J677" i="1"/>
  <c r="K677" i="1"/>
  <c r="K668" i="1"/>
  <c r="J668" i="1"/>
  <c r="J666" i="1"/>
  <c r="K666" i="1"/>
  <c r="J660" i="1"/>
  <c r="K660" i="1"/>
  <c r="K711" i="1"/>
  <c r="J672" i="1"/>
  <c r="K672" i="1"/>
  <c r="K643" i="1"/>
  <c r="J635" i="1"/>
  <c r="K635" i="1"/>
  <c r="J637" i="1"/>
  <c r="K650" i="1"/>
  <c r="J650" i="1"/>
  <c r="K631" i="1"/>
  <c r="K624" i="1"/>
  <c r="J623" i="1"/>
  <c r="K623" i="1"/>
  <c r="J585" i="1"/>
  <c r="K585" i="1"/>
  <c r="K626" i="1"/>
  <c r="J626" i="1"/>
  <c r="J598" i="1"/>
  <c r="K598" i="1"/>
  <c r="J647" i="1"/>
  <c r="K647" i="1"/>
  <c r="J558" i="1"/>
  <c r="K558" i="1"/>
  <c r="J656" i="1"/>
  <c r="K619" i="1"/>
  <c r="K638" i="1"/>
  <c r="J638" i="1"/>
  <c r="L633" i="1"/>
  <c r="M684" i="1"/>
  <c r="J646" i="1"/>
  <c r="J593" i="1"/>
  <c r="K593" i="1"/>
  <c r="K607" i="1"/>
  <c r="J602" i="1"/>
  <c r="J597" i="1"/>
  <c r="K597" i="1"/>
  <c r="J581" i="1"/>
  <c r="K581" i="1"/>
  <c r="J572" i="1"/>
  <c r="J566" i="1"/>
  <c r="J560" i="1"/>
  <c r="K560" i="1"/>
  <c r="J547" i="1"/>
  <c r="K547" i="1"/>
  <c r="K583" i="1"/>
  <c r="J536" i="1"/>
  <c r="K536" i="1"/>
  <c r="J582" i="1"/>
  <c r="K582" i="1"/>
  <c r="J569" i="1"/>
  <c r="K569" i="1"/>
  <c r="J596" i="1"/>
  <c r="J546" i="1"/>
  <c r="K546" i="1"/>
  <c r="J548" i="1"/>
  <c r="K548" i="1"/>
  <c r="J524" i="1"/>
  <c r="K524" i="1"/>
  <c r="J573" i="1"/>
  <c r="K573" i="1"/>
  <c r="J559" i="1"/>
  <c r="K559" i="1"/>
  <c r="J557" i="1"/>
  <c r="K557" i="1"/>
  <c r="J570" i="1"/>
  <c r="K570" i="1"/>
  <c r="K588" i="1"/>
  <c r="J512" i="1"/>
  <c r="K512" i="1"/>
  <c r="J609" i="1"/>
  <c r="K609" i="1"/>
  <c r="J594" i="1"/>
  <c r="M579" i="1"/>
  <c r="K561" i="1"/>
  <c r="K549" i="1"/>
  <c r="K537" i="1"/>
  <c r="K525" i="1"/>
  <c r="K513" i="1"/>
  <c r="K535" i="1"/>
  <c r="K523" i="1"/>
  <c r="K511" i="1"/>
  <c r="K534" i="1"/>
  <c r="K522" i="1"/>
  <c r="K510" i="1"/>
  <c r="K545" i="1"/>
  <c r="K533" i="1"/>
  <c r="K521" i="1"/>
  <c r="K509" i="1"/>
  <c r="K508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2" i="1"/>
  <c r="M2152" i="1" l="1"/>
  <c r="M2667" i="1"/>
  <c r="M2154" i="1"/>
  <c r="M2756" i="1"/>
  <c r="M3059" i="1"/>
  <c r="M3955" i="1"/>
  <c r="M2082" i="1"/>
  <c r="L4917" i="1"/>
  <c r="L3044" i="1"/>
  <c r="M2463" i="1"/>
  <c r="L3828" i="1"/>
  <c r="N3828" i="1" s="1"/>
  <c r="O3828" i="1" s="1"/>
  <c r="M653" i="1"/>
  <c r="N653" i="1" s="1"/>
  <c r="M4307" i="1"/>
  <c r="M4971" i="1"/>
  <c r="L709" i="1"/>
  <c r="L4848" i="1"/>
  <c r="L1278" i="1"/>
  <c r="M4592" i="1"/>
  <c r="L3263" i="1"/>
  <c r="L4905" i="1"/>
  <c r="L3010" i="1"/>
  <c r="L4737" i="1"/>
  <c r="L4127" i="1"/>
  <c r="N4127" i="1" s="1"/>
  <c r="O4127" i="1" s="1"/>
  <c r="L2957" i="1"/>
  <c r="L3310" i="1"/>
  <c r="N3310" i="1" s="1"/>
  <c r="N2245" i="1"/>
  <c r="O2245" i="1" s="1"/>
  <c r="L3205" i="1"/>
  <c r="M2917" i="1"/>
  <c r="L1378" i="1"/>
  <c r="N1378" i="1" s="1"/>
  <c r="O1378" i="1" s="1"/>
  <c r="L517" i="1"/>
  <c r="L868" i="1"/>
  <c r="L4937" i="1"/>
  <c r="M2617" i="1"/>
  <c r="L3050" i="1"/>
  <c r="N3050" i="1" s="1"/>
  <c r="O3050" i="1" s="1"/>
  <c r="L4853" i="1"/>
  <c r="L5000" i="1"/>
  <c r="L3100" i="1"/>
  <c r="N3100" i="1" s="1"/>
  <c r="O3100" i="1" s="1"/>
  <c r="M3984" i="1"/>
  <c r="N3984" i="1" s="1"/>
  <c r="L4862" i="1"/>
  <c r="M2936" i="1"/>
  <c r="N2936" i="1" s="1"/>
  <c r="L684" i="1"/>
  <c r="M4579" i="1"/>
  <c r="L4386" i="1"/>
  <c r="M2181" i="1"/>
  <c r="L4672" i="1"/>
  <c r="L3144" i="1"/>
  <c r="L4198" i="1"/>
  <c r="M4397" i="1"/>
  <c r="M637" i="1"/>
  <c r="L3530" i="1"/>
  <c r="N3530" i="1" s="1"/>
  <c r="O3530" i="1" s="1"/>
  <c r="M3820" i="1"/>
  <c r="N3820" i="1" s="1"/>
  <c r="L4785" i="1"/>
  <c r="M4978" i="1"/>
  <c r="M3318" i="1"/>
  <c r="L3980" i="1"/>
  <c r="N3980" i="1" s="1"/>
  <c r="O3980" i="1" s="1"/>
  <c r="M868" i="1"/>
  <c r="L510" i="1"/>
  <c r="M1439" i="1"/>
  <c r="L2938" i="1"/>
  <c r="L775" i="1"/>
  <c r="L603" i="1"/>
  <c r="L1233" i="1"/>
  <c r="N1233" i="1" s="1"/>
  <c r="O1233" i="1" s="1"/>
  <c r="L715" i="1"/>
  <c r="M3166" i="1"/>
  <c r="L2386" i="1"/>
  <c r="L2913" i="1"/>
  <c r="M1795" i="1"/>
  <c r="M682" i="1"/>
  <c r="N682" i="1" s="1"/>
  <c r="M3818" i="1"/>
  <c r="L1051" i="1"/>
  <c r="M1420" i="1"/>
  <c r="L2687" i="1"/>
  <c r="L1849" i="1"/>
  <c r="M1810" i="1"/>
  <c r="L3232" i="1"/>
  <c r="L4230" i="1"/>
  <c r="L4912" i="1"/>
  <c r="L4437" i="1"/>
  <c r="L3590" i="1"/>
  <c r="L4362" i="1"/>
  <c r="M1181" i="1"/>
  <c r="L3338" i="1"/>
  <c r="M4747" i="1"/>
  <c r="M2369" i="1"/>
  <c r="N2369" i="1" s="1"/>
  <c r="M2348" i="1"/>
  <c r="M2840" i="1"/>
  <c r="M3942" i="1"/>
  <c r="M4672" i="1"/>
  <c r="M4642" i="1"/>
  <c r="L3962" i="1"/>
  <c r="M1704" i="1"/>
  <c r="M4536" i="1"/>
  <c r="M3871" i="1"/>
  <c r="M1895" i="1"/>
  <c r="L1357" i="1"/>
  <c r="N1357" i="1" s="1"/>
  <c r="O1357" i="1" s="1"/>
  <c r="L887" i="1"/>
  <c r="L3222" i="1"/>
  <c r="M3469" i="1"/>
  <c r="M3800" i="1"/>
  <c r="L4727" i="1"/>
  <c r="L2511" i="1"/>
  <c r="M4664" i="1"/>
  <c r="L4036" i="1"/>
  <c r="L3762" i="1"/>
  <c r="L4011" i="1"/>
  <c r="L2263" i="1"/>
  <c r="M3177" i="1"/>
  <c r="M949" i="1"/>
  <c r="L2766" i="1"/>
  <c r="M3115" i="1"/>
  <c r="L4082" i="1"/>
  <c r="L4815" i="1"/>
  <c r="L1868" i="1"/>
  <c r="L3264" i="1"/>
  <c r="M4198" i="1"/>
  <c r="M3834" i="1"/>
  <c r="M2029" i="1"/>
  <c r="N2029" i="1" s="1"/>
  <c r="M2240" i="1"/>
  <c r="N2240" i="1" s="1"/>
  <c r="L3796" i="1"/>
  <c r="N3796" i="1" s="1"/>
  <c r="O3796" i="1" s="1"/>
  <c r="M4408" i="1"/>
  <c r="N4408" i="1" s="1"/>
  <c r="M608" i="1"/>
  <c r="L2337" i="1"/>
  <c r="L3842" i="1"/>
  <c r="M4654" i="1"/>
  <c r="M3801" i="1"/>
  <c r="L543" i="1"/>
  <c r="L1062" i="1"/>
  <c r="M3471" i="1"/>
  <c r="L4628" i="1"/>
  <c r="N4628" i="1" s="1"/>
  <c r="O4628" i="1" s="1"/>
  <c r="M1532" i="1"/>
  <c r="L2397" i="1"/>
  <c r="M2354" i="1"/>
  <c r="M2330" i="1"/>
  <c r="L4086" i="1"/>
  <c r="M3144" i="1"/>
  <c r="L3409" i="1"/>
  <c r="L4269" i="1"/>
  <c r="L2704" i="1"/>
  <c r="M1111" i="1"/>
  <c r="L1372" i="1"/>
  <c r="L556" i="1"/>
  <c r="M1736" i="1"/>
  <c r="M2770" i="1"/>
  <c r="N2770" i="1" s="1"/>
  <c r="O2770" i="1" s="1"/>
  <c r="L2785" i="1"/>
  <c r="L622" i="1"/>
  <c r="L3960" i="1"/>
  <c r="M955" i="1"/>
  <c r="L1562" i="1"/>
  <c r="L2186" i="1"/>
  <c r="M3544" i="1"/>
  <c r="M4875" i="1"/>
  <c r="M4105" i="1"/>
  <c r="M4470" i="1"/>
  <c r="L4146" i="1"/>
  <c r="L4397" i="1"/>
  <c r="L1973" i="1"/>
  <c r="M1935" i="1"/>
  <c r="M4694" i="1"/>
  <c r="N4694" i="1" s="1"/>
  <c r="M3540" i="1"/>
  <c r="L2045" i="1"/>
  <c r="L2816" i="1"/>
  <c r="L4353" i="1"/>
  <c r="M2623" i="1"/>
  <c r="L3809" i="1"/>
  <c r="M4746" i="1"/>
  <c r="N4746" i="1" s="1"/>
  <c r="L4549" i="1"/>
  <c r="L896" i="1"/>
  <c r="M2952" i="1"/>
  <c r="L1535" i="1"/>
  <c r="M1375" i="1"/>
  <c r="L2322" i="1"/>
  <c r="L4222" i="1"/>
  <c r="M4730" i="1"/>
  <c r="M3997" i="1"/>
  <c r="L2571" i="1"/>
  <c r="N2571" i="1" s="1"/>
  <c r="O2571" i="1" s="1"/>
  <c r="L3084" i="1"/>
  <c r="L2043" i="1"/>
  <c r="N2043" i="1" s="1"/>
  <c r="O2043" i="1" s="1"/>
  <c r="L1373" i="1"/>
  <c r="M2738" i="1"/>
  <c r="M4058" i="1"/>
  <c r="L3240" i="1"/>
  <c r="M2972" i="1"/>
  <c r="M3576" i="1"/>
  <c r="L2910" i="1"/>
  <c r="M3375" i="1"/>
  <c r="M4132" i="1"/>
  <c r="L4719" i="1"/>
  <c r="N4719" i="1" s="1"/>
  <c r="O4719" i="1" s="1"/>
  <c r="M4815" i="1"/>
  <c r="L1837" i="1"/>
  <c r="M4114" i="1"/>
  <c r="N4114" i="1" s="1"/>
  <c r="M4133" i="1"/>
  <c r="L786" i="1"/>
  <c r="M1089" i="1"/>
  <c r="M697" i="1"/>
  <c r="M1467" i="1"/>
  <c r="L1806" i="1"/>
  <c r="M3278" i="1"/>
  <c r="M2004" i="1"/>
  <c r="M3824" i="1"/>
  <c r="M4197" i="1"/>
  <c r="N4197" i="1" s="1"/>
  <c r="L2738" i="1"/>
  <c r="M3621" i="1"/>
  <c r="M1373" i="1"/>
  <c r="M2118" i="1"/>
  <c r="N2118" i="1" s="1"/>
  <c r="L3935" i="1"/>
  <c r="N3935" i="1" s="1"/>
  <c r="O3935" i="1" s="1"/>
  <c r="L3780" i="1"/>
  <c r="N3780" i="1" s="1"/>
  <c r="O3780" i="1" s="1"/>
  <c r="L2492" i="1"/>
  <c r="M1783" i="1"/>
  <c r="M1771" i="1"/>
  <c r="L3685" i="1"/>
  <c r="L4092" i="1"/>
  <c r="M4040" i="1"/>
  <c r="M4970" i="1"/>
  <c r="L3017" i="1"/>
  <c r="L3089" i="1"/>
  <c r="N3089" i="1" s="1"/>
  <c r="O3089" i="1" s="1"/>
  <c r="M2842" i="1"/>
  <c r="M645" i="1"/>
  <c r="N645" i="1" s="1"/>
  <c r="L4159" i="1"/>
  <c r="L4246" i="1"/>
  <c r="N4246" i="1" s="1"/>
  <c r="O4246" i="1" s="1"/>
  <c r="M4624" i="1"/>
  <c r="N4624" i="1" s="1"/>
  <c r="L4778" i="1"/>
  <c r="L2917" i="1"/>
  <c r="M4485" i="1"/>
  <c r="N4485" i="1" s="1"/>
  <c r="L2422" i="1"/>
  <c r="M1608" i="1"/>
  <c r="L2315" i="1"/>
  <c r="L4887" i="1"/>
  <c r="L4570" i="1"/>
  <c r="M4698" i="1"/>
  <c r="M1923" i="1"/>
  <c r="M2174" i="1"/>
  <c r="L4065" i="1"/>
  <c r="L1093" i="1"/>
  <c r="L2765" i="1"/>
  <c r="L2055" i="1"/>
  <c r="L3738" i="1"/>
  <c r="M4633" i="1"/>
  <c r="M3182" i="1"/>
  <c r="L3120" i="1"/>
  <c r="M2024" i="1"/>
  <c r="L4655" i="1"/>
  <c r="M3409" i="1"/>
  <c r="M3762" i="1"/>
  <c r="L4087" i="1"/>
  <c r="M718" i="1"/>
  <c r="L4094" i="1"/>
  <c r="M4846" i="1"/>
  <c r="L4924" i="1"/>
  <c r="M2279" i="1"/>
  <c r="M1060" i="1"/>
  <c r="M4144" i="1"/>
  <c r="N4144" i="1" s="1"/>
  <c r="M4900" i="1"/>
  <c r="M1838" i="1"/>
  <c r="M4909" i="1"/>
  <c r="N4909" i="1" s="1"/>
  <c r="O4909" i="1" s="1"/>
  <c r="M3897" i="1"/>
  <c r="N3897" i="1" s="1"/>
  <c r="L4225" i="1"/>
  <c r="N4225" i="1" s="1"/>
  <c r="O4225" i="1" s="1"/>
  <c r="M3474" i="1"/>
  <c r="L2724" i="1"/>
  <c r="L2040" i="1"/>
  <c r="M3661" i="1"/>
  <c r="N3661" i="1" s="1"/>
  <c r="M4017" i="1"/>
  <c r="L4612" i="1"/>
  <c r="M1845" i="1"/>
  <c r="M3175" i="1"/>
  <c r="M2438" i="1"/>
  <c r="N2438" i="1" s="1"/>
  <c r="L3268" i="1"/>
  <c r="L2237" i="1"/>
  <c r="N2237" i="1" s="1"/>
  <c r="O2237" i="1" s="1"/>
  <c r="M2586" i="1"/>
  <c r="N2586" i="1" s="1"/>
  <c r="M3153" i="1"/>
  <c r="L4033" i="1"/>
  <c r="M4675" i="1"/>
  <c r="M4201" i="1"/>
  <c r="M2213" i="1"/>
  <c r="M2461" i="1"/>
  <c r="L4216" i="1"/>
  <c r="M4570" i="1"/>
  <c r="N4570" i="1" s="1"/>
  <c r="M1199" i="1"/>
  <c r="M2045" i="1"/>
  <c r="L3265" i="1"/>
  <c r="M3635" i="1"/>
  <c r="N3635" i="1" s="1"/>
  <c r="M4768" i="1"/>
  <c r="M4972" i="1"/>
  <c r="N4972" i="1" s="1"/>
  <c r="L1181" i="1"/>
  <c r="N1181" i="1" s="1"/>
  <c r="O1181" i="1" s="1"/>
  <c r="L4702" i="1"/>
  <c r="M2469" i="1"/>
  <c r="M3939" i="1"/>
  <c r="L4489" i="1"/>
  <c r="N4242" i="1"/>
  <c r="O4242" i="1" s="1"/>
  <c r="M4613" i="1"/>
  <c r="N4613" i="1" s="1"/>
  <c r="L719" i="1"/>
  <c r="M550" i="1"/>
  <c r="L909" i="1"/>
  <c r="L2610" i="1"/>
  <c r="M2872" i="1"/>
  <c r="M2819" i="1"/>
  <c r="L3098" i="1"/>
  <c r="L3606" i="1"/>
  <c r="N3606" i="1" s="1"/>
  <c r="O3606" i="1" s="1"/>
  <c r="M4086" i="1"/>
  <c r="M4035" i="1"/>
  <c r="N4035" i="1" s="1"/>
  <c r="L1089" i="1"/>
  <c r="L2480" i="1"/>
  <c r="M4549" i="1"/>
  <c r="L4358" i="1"/>
  <c r="N4358" i="1" s="1"/>
  <c r="O4358" i="1" s="1"/>
  <c r="L1227" i="1"/>
  <c r="M834" i="1"/>
  <c r="L3647" i="1"/>
  <c r="M3990" i="1"/>
  <c r="N3990" i="1" s="1"/>
  <c r="M4037" i="1"/>
  <c r="L2756" i="1"/>
  <c r="N2756" i="1" s="1"/>
  <c r="O2756" i="1" s="1"/>
  <c r="M4079" i="1"/>
  <c r="M4521" i="1"/>
  <c r="M4777" i="1"/>
  <c r="L2934" i="1"/>
  <c r="N2934" i="1" s="1"/>
  <c r="O2934" i="1" s="1"/>
  <c r="L3364" i="1"/>
  <c r="M3686" i="1"/>
  <c r="N3686" i="1" s="1"/>
  <c r="L2312" i="1"/>
  <c r="L1609" i="1"/>
  <c r="N3044" i="1"/>
  <c r="M1093" i="1"/>
  <c r="L3733" i="1"/>
  <c r="N3733" i="1" s="1"/>
  <c r="L4545" i="1"/>
  <c r="M2806" i="1"/>
  <c r="L4250" i="1"/>
  <c r="M4803" i="1"/>
  <c r="L3888" i="1"/>
  <c r="M4518" i="1"/>
  <c r="L4420" i="1"/>
  <c r="L3162" i="1"/>
  <c r="M856" i="1"/>
  <c r="L1807" i="1"/>
  <c r="L3115" i="1"/>
  <c r="L4849" i="1"/>
  <c r="M2293" i="1"/>
  <c r="M1745" i="1"/>
  <c r="M2284" i="1"/>
  <c r="N2284" i="1" s="1"/>
  <c r="M3681" i="1"/>
  <c r="N3681" i="1" s="1"/>
  <c r="L4892" i="1"/>
  <c r="M3201" i="1"/>
  <c r="N3201" i="1" s="1"/>
  <c r="L4190" i="1"/>
  <c r="M2445" i="1"/>
  <c r="M2103" i="1"/>
  <c r="L2484" i="1"/>
  <c r="L3128" i="1"/>
  <c r="N3128" i="1" s="1"/>
  <c r="O3128" i="1" s="1"/>
  <c r="M3774" i="1"/>
  <c r="L1841" i="1"/>
  <c r="N1841" i="1" s="1"/>
  <c r="M2535" i="1"/>
  <c r="L2979" i="1"/>
  <c r="L1008" i="1"/>
  <c r="N1008" i="1" s="1"/>
  <c r="L2405" i="1"/>
  <c r="L4572" i="1"/>
  <c r="L630" i="1"/>
  <c r="L2224" i="1"/>
  <c r="L3963" i="1"/>
  <c r="M997" i="1"/>
  <c r="M3605" i="1"/>
  <c r="L4187" i="1"/>
  <c r="M1718" i="1"/>
  <c r="M1479" i="1"/>
  <c r="L3484" i="1"/>
  <c r="M2003" i="1"/>
  <c r="N2003" i="1" s="1"/>
  <c r="M2766" i="1"/>
  <c r="M2596" i="1"/>
  <c r="M3588" i="1"/>
  <c r="N3588" i="1" s="1"/>
  <c r="M505" i="1"/>
  <c r="N505" i="1" s="1"/>
  <c r="L957" i="1"/>
  <c r="N957" i="1" s="1"/>
  <c r="L2701" i="1"/>
  <c r="L2999" i="1"/>
  <c r="L4135" i="1"/>
  <c r="M4057" i="1"/>
  <c r="N4057" i="1" s="1"/>
  <c r="L4290" i="1"/>
  <c r="N4290" i="1" s="1"/>
  <c r="O4290" i="1" s="1"/>
  <c r="L4830" i="1"/>
  <c r="N4830" i="1" s="1"/>
  <c r="O4830" i="1" s="1"/>
  <c r="M908" i="1"/>
  <c r="M1080" i="1"/>
  <c r="L777" i="1"/>
  <c r="M733" i="1"/>
  <c r="L2285" i="1"/>
  <c r="M2518" i="1"/>
  <c r="L2547" i="1"/>
  <c r="N2547" i="1" s="1"/>
  <c r="M3199" i="1"/>
  <c r="M3283" i="1"/>
  <c r="M2979" i="1"/>
  <c r="M4482" i="1"/>
  <c r="L4995" i="1"/>
  <c r="M3981" i="1"/>
  <c r="M2229" i="1"/>
  <c r="L4615" i="1"/>
  <c r="L2441" i="1"/>
  <c r="M3205" i="1"/>
  <c r="M4230" i="1"/>
  <c r="L4130" i="1"/>
  <c r="N4130" i="1" s="1"/>
  <c r="O4130" i="1" s="1"/>
  <c r="L4543" i="1"/>
  <c r="L4578" i="1"/>
  <c r="L4866" i="1"/>
  <c r="L4988" i="1"/>
  <c r="L1474" i="1"/>
  <c r="L538" i="1"/>
  <c r="M1681" i="1"/>
  <c r="L1366" i="1"/>
  <c r="L1784" i="1"/>
  <c r="L1558" i="1"/>
  <c r="L2437" i="1"/>
  <c r="L3182" i="1"/>
  <c r="M3339" i="1"/>
  <c r="M617" i="1"/>
  <c r="M1873" i="1"/>
  <c r="L1527" i="1"/>
  <c r="M3602" i="1"/>
  <c r="M4317" i="1"/>
  <c r="L2823" i="1"/>
  <c r="L3056" i="1"/>
  <c r="L3212" i="1"/>
  <c r="M4217" i="1"/>
  <c r="N4217" i="1" s="1"/>
  <c r="L4770" i="1"/>
  <c r="L997" i="1"/>
  <c r="M518" i="1"/>
  <c r="L2047" i="1"/>
  <c r="L2072" i="1"/>
  <c r="M1786" i="1"/>
  <c r="M1296" i="1"/>
  <c r="M3899" i="1"/>
  <c r="M2269" i="1"/>
  <c r="L2901" i="1"/>
  <c r="L3343" i="1"/>
  <c r="M4487" i="1"/>
  <c r="N4487" i="1" s="1"/>
  <c r="O4487" i="1" s="1"/>
  <c r="M3574" i="1"/>
  <c r="L3898" i="1"/>
  <c r="M2225" i="1"/>
  <c r="L2833" i="1"/>
  <c r="M2962" i="1"/>
  <c r="M3013" i="1"/>
  <c r="M3489" i="1"/>
  <c r="M3971" i="1"/>
  <c r="L3244" i="1"/>
  <c r="N3244" i="1" s="1"/>
  <c r="M4329" i="1"/>
  <c r="M4431" i="1"/>
  <c r="M796" i="1"/>
  <c r="L878" i="1"/>
  <c r="M1679" i="1"/>
  <c r="M2377" i="1"/>
  <c r="M3882" i="1"/>
  <c r="M3064" i="1"/>
  <c r="M3162" i="1"/>
  <c r="M4190" i="1"/>
  <c r="M4626" i="1"/>
  <c r="M4294" i="1"/>
  <c r="L4208" i="1"/>
  <c r="M3526" i="1"/>
  <c r="L3677" i="1"/>
  <c r="L3709" i="1"/>
  <c r="N3709" i="1" s="1"/>
  <c r="L4117" i="1"/>
  <c r="L4941" i="1"/>
  <c r="M1358" i="1"/>
  <c r="M1010" i="1"/>
  <c r="M1414" i="1"/>
  <c r="M2031" i="1"/>
  <c r="L1745" i="1"/>
  <c r="M1555" i="1"/>
  <c r="L2644" i="1"/>
  <c r="M3688" i="1"/>
  <c r="L3509" i="1"/>
  <c r="L4016" i="1"/>
  <c r="L4228" i="1"/>
  <c r="L3774" i="1"/>
  <c r="M2405" i="1"/>
  <c r="L2718" i="1"/>
  <c r="N2718" i="1" s="1"/>
  <c r="O2718" i="1" s="1"/>
  <c r="M613" i="1"/>
  <c r="M1164" i="1"/>
  <c r="L658" i="1"/>
  <c r="M723" i="1"/>
  <c r="M938" i="1"/>
  <c r="M1056" i="1"/>
  <c r="L1605" i="1"/>
  <c r="M1979" i="1"/>
  <c r="M2131" i="1"/>
  <c r="L1959" i="1"/>
  <c r="M2912" i="1"/>
  <c r="M4602" i="1"/>
  <c r="L4959" i="1"/>
  <c r="L4825" i="1"/>
  <c r="L4944" i="1"/>
  <c r="L2535" i="1"/>
  <c r="L4075" i="1"/>
  <c r="L1519" i="1"/>
  <c r="L1986" i="1"/>
  <c r="M2549" i="1"/>
  <c r="L1285" i="1"/>
  <c r="M2164" i="1"/>
  <c r="M3216" i="1"/>
  <c r="L3430" i="1"/>
  <c r="L2776" i="1"/>
  <c r="L3381" i="1"/>
  <c r="L4245" i="1"/>
  <c r="M1386" i="1"/>
  <c r="L3750" i="1"/>
  <c r="L577" i="1"/>
  <c r="L1033" i="1"/>
  <c r="M1341" i="1"/>
  <c r="L1441" i="1"/>
  <c r="L1384" i="1"/>
  <c r="M1255" i="1"/>
  <c r="M1857" i="1"/>
  <c r="M2696" i="1"/>
  <c r="L3830" i="1"/>
  <c r="M3290" i="1"/>
  <c r="N3290" i="1" s="1"/>
  <c r="O3290" i="1" s="1"/>
  <c r="M4684" i="1"/>
  <c r="L4728" i="1"/>
  <c r="M4298" i="1"/>
  <c r="N4298" i="1" s="1"/>
  <c r="O4298" i="1" s="1"/>
  <c r="M4442" i="1"/>
  <c r="L3505" i="1"/>
  <c r="M630" i="1"/>
  <c r="L2105" i="1"/>
  <c r="L4748" i="1"/>
  <c r="L1783" i="1"/>
  <c r="L1904" i="1"/>
  <c r="L2417" i="1"/>
  <c r="L2642" i="1"/>
  <c r="L3095" i="1"/>
  <c r="L4099" i="1"/>
  <c r="M1219" i="1"/>
  <c r="L959" i="1"/>
  <c r="L1479" i="1"/>
  <c r="L2469" i="1"/>
  <c r="L1918" i="1"/>
  <c r="L1651" i="1"/>
  <c r="M3377" i="1"/>
  <c r="M2725" i="1"/>
  <c r="L2928" i="1"/>
  <c r="L2445" i="1"/>
  <c r="M3866" i="1"/>
  <c r="L4383" i="1"/>
  <c r="L4141" i="1"/>
  <c r="M4889" i="1"/>
  <c r="M4975" i="1"/>
  <c r="M3963" i="1"/>
  <c r="M2484" i="1"/>
  <c r="L634" i="1"/>
  <c r="N634" i="1" s="1"/>
  <c r="O634" i="1" s="1"/>
  <c r="L2702" i="1"/>
  <c r="M877" i="1"/>
  <c r="L1226" i="1"/>
  <c r="M2483" i="1"/>
  <c r="L1728" i="1"/>
  <c r="L2071" i="1"/>
  <c r="M2730" i="1"/>
  <c r="M2900" i="1"/>
  <c r="L3638" i="1"/>
  <c r="L3106" i="1"/>
  <c r="M3525" i="1"/>
  <c r="L4665" i="1"/>
  <c r="M4261" i="1"/>
  <c r="M4571" i="1"/>
  <c r="M2224" i="1"/>
  <c r="L3276" i="1"/>
  <c r="L4293" i="1"/>
  <c r="N4293" i="1" s="1"/>
  <c r="L2919" i="1"/>
  <c r="M4934" i="1"/>
  <c r="M3502" i="1"/>
  <c r="L1695" i="1"/>
  <c r="N1695" i="1" s="1"/>
  <c r="M793" i="1"/>
  <c r="M2665" i="1"/>
  <c r="M3082" i="1"/>
  <c r="N3082" i="1" s="1"/>
  <c r="L3429" i="1"/>
  <c r="M4067" i="1"/>
  <c r="L2052" i="1"/>
  <c r="M3484" i="1"/>
  <c r="L2041" i="1"/>
  <c r="N2041" i="1" s="1"/>
  <c r="O2041" i="1" s="1"/>
  <c r="M2112" i="1"/>
  <c r="N2112" i="1" s="1"/>
  <c r="M2356" i="1"/>
  <c r="N2356" i="1" s="1"/>
  <c r="M3555" i="1"/>
  <c r="M4300" i="1"/>
  <c r="N4300" i="1" s="1"/>
  <c r="M4758" i="1"/>
  <c r="N4758" i="1" s="1"/>
  <c r="L3228" i="1"/>
  <c r="L2806" i="1"/>
  <c r="M2017" i="1"/>
  <c r="N2017" i="1" s="1"/>
  <c r="M4156" i="1"/>
  <c r="L4803" i="1"/>
  <c r="N3544" i="1"/>
  <c r="O3544" i="1" s="1"/>
  <c r="L3696" i="1"/>
  <c r="M2305" i="1"/>
  <c r="M3795" i="1"/>
  <c r="M2337" i="1"/>
  <c r="M2480" i="1"/>
  <c r="L3316" i="1"/>
  <c r="M2816" i="1"/>
  <c r="M2955" i="1"/>
  <c r="M3888" i="1"/>
  <c r="L4319" i="1"/>
  <c r="L1713" i="1"/>
  <c r="N1713" i="1" s="1"/>
  <c r="O1713" i="1" s="1"/>
  <c r="M4000" i="1"/>
  <c r="N4000" i="1" s="1"/>
  <c r="L3065" i="1"/>
  <c r="M3964" i="1"/>
  <c r="M3879" i="1"/>
  <c r="L1592" i="1"/>
  <c r="N1592" i="1" s="1"/>
  <c r="L4791" i="1"/>
  <c r="M3506" i="1"/>
  <c r="L4301" i="1"/>
  <c r="L4715" i="1"/>
  <c r="M1874" i="1"/>
  <c r="L1602" i="1"/>
  <c r="N1602" i="1" s="1"/>
  <c r="M3999" i="1"/>
  <c r="M528" i="1"/>
  <c r="M1832" i="1"/>
  <c r="L1885" i="1"/>
  <c r="L4829" i="1"/>
  <c r="L4845" i="1"/>
  <c r="L1467" i="1"/>
  <c r="L2755" i="1"/>
  <c r="M831" i="1"/>
  <c r="M3553" i="1"/>
  <c r="N3553" i="1" s="1"/>
  <c r="O3553" i="1" s="1"/>
  <c r="M2561" i="1"/>
  <c r="L2181" i="1"/>
  <c r="L3717" i="1"/>
  <c r="L3971" i="1"/>
  <c r="M921" i="1"/>
  <c r="M3016" i="1"/>
  <c r="N3016" i="1" s="1"/>
  <c r="M4273" i="1"/>
  <c r="N4273" i="1" s="1"/>
  <c r="M2416" i="1"/>
  <c r="N2416" i="1" s="1"/>
  <c r="L4835" i="1"/>
  <c r="M4328" i="1"/>
  <c r="M4001" i="1"/>
  <c r="L2452" i="1"/>
  <c r="L2225" i="1"/>
  <c r="M4523" i="1"/>
  <c r="N4523" i="1" s="1"/>
  <c r="L1583" i="1"/>
  <c r="N1583" i="1" s="1"/>
  <c r="M2447" i="1"/>
  <c r="N2447" i="1" s="1"/>
  <c r="L2962" i="1"/>
  <c r="L3013" i="1"/>
  <c r="M4235" i="1"/>
  <c r="M4318" i="1"/>
  <c r="M4386" i="1"/>
  <c r="L4342" i="1"/>
  <c r="N4342" i="1" s="1"/>
  <c r="O4342" i="1" s="1"/>
  <c r="L4773" i="1"/>
  <c r="M4357" i="1"/>
  <c r="L4579" i="1"/>
  <c r="N4579" i="1" s="1"/>
  <c r="M4891" i="1"/>
  <c r="M4048" i="1"/>
  <c r="L4382" i="1"/>
  <c r="L2197" i="1"/>
  <c r="L3609" i="1"/>
  <c r="L1342" i="1"/>
  <c r="L1405" i="1"/>
  <c r="M1983" i="1"/>
  <c r="L4643" i="1"/>
  <c r="L994" i="1"/>
  <c r="M1637" i="1"/>
  <c r="M3271" i="1"/>
  <c r="N3271" i="1" s="1"/>
  <c r="L3894" i="1"/>
  <c r="M3589" i="1"/>
  <c r="L3870" i="1"/>
  <c r="L4610" i="1"/>
  <c r="M2634" i="1"/>
  <c r="M777" i="1"/>
  <c r="M4274" i="1"/>
  <c r="L2636" i="1"/>
  <c r="L721" i="1"/>
  <c r="L2859" i="1"/>
  <c r="M4838" i="1"/>
  <c r="M3491" i="1"/>
  <c r="L2188" i="1"/>
  <c r="L1057" i="1"/>
  <c r="M2328" i="1"/>
  <c r="L4354" i="1"/>
  <c r="L3919" i="1"/>
  <c r="L3286" i="1"/>
  <c r="L770" i="1"/>
  <c r="L521" i="1"/>
  <c r="M4352" i="1"/>
  <c r="N4352" i="1" s="1"/>
  <c r="L2799" i="1"/>
  <c r="M1752" i="1"/>
  <c r="L3216" i="1"/>
  <c r="M3513" i="1"/>
  <c r="M2342" i="1"/>
  <c r="M1780" i="1"/>
  <c r="N1780" i="1" s="1"/>
  <c r="L1711" i="1"/>
  <c r="N1711" i="1" s="1"/>
  <c r="O1711" i="1" s="1"/>
  <c r="M2410" i="1"/>
  <c r="L3248" i="1"/>
  <c r="L1747" i="1"/>
  <c r="M2509" i="1"/>
  <c r="M4103" i="1"/>
  <c r="M2052" i="1"/>
  <c r="M2474" i="1"/>
  <c r="L2537" i="1"/>
  <c r="M2800" i="1"/>
  <c r="M2528" i="1"/>
  <c r="M3770" i="1"/>
  <c r="L3852" i="1"/>
  <c r="L4948" i="1"/>
  <c r="L4605" i="1"/>
  <c r="N4605" i="1" s="1"/>
  <c r="O4605" i="1" s="1"/>
  <c r="M3196" i="1"/>
  <c r="L3585" i="1"/>
  <c r="L4874" i="1"/>
  <c r="M3581" i="1"/>
  <c r="M4881" i="1"/>
  <c r="L2788" i="1"/>
  <c r="M3327" i="1"/>
  <c r="L3983" i="1"/>
  <c r="N3983" i="1" s="1"/>
  <c r="L2750" i="1"/>
  <c r="M3823" i="1"/>
  <c r="N3823" i="1" s="1"/>
  <c r="M4146" i="1"/>
  <c r="L4232" i="1"/>
  <c r="L4048" i="1"/>
  <c r="L2896" i="1"/>
  <c r="L3724" i="1"/>
  <c r="M4804" i="1"/>
  <c r="L2983" i="1"/>
  <c r="L4482" i="1"/>
  <c r="M2439" i="1"/>
  <c r="N2439" i="1" s="1"/>
  <c r="L2860" i="1"/>
  <c r="L3552" i="1"/>
  <c r="M4269" i="1"/>
  <c r="N4269" i="1" s="1"/>
  <c r="L4899" i="1"/>
  <c r="M2325" i="1"/>
  <c r="N2325" i="1" s="1"/>
  <c r="L4470" i="1"/>
  <c r="L4965" i="1"/>
  <c r="L1199" i="1"/>
  <c r="L588" i="1"/>
  <c r="M2537" i="1"/>
  <c r="L2933" i="1"/>
  <c r="M1765" i="1"/>
  <c r="M2162" i="1"/>
  <c r="M2607" i="1"/>
  <c r="N2607" i="1" s="1"/>
  <c r="M2865" i="1"/>
  <c r="N2865" i="1" s="1"/>
  <c r="L4240" i="1"/>
  <c r="L4220" i="1"/>
  <c r="M4727" i="1"/>
  <c r="M2423" i="1"/>
  <c r="L3335" i="1"/>
  <c r="L4140" i="1"/>
  <c r="L2993" i="1"/>
  <c r="L537" i="1"/>
  <c r="M4467" i="1"/>
  <c r="M4513" i="1"/>
  <c r="L4950" i="1"/>
  <c r="L4916" i="1"/>
  <c r="L731" i="1"/>
  <c r="M918" i="1"/>
  <c r="L1846" i="1"/>
  <c r="L2974" i="1"/>
  <c r="M2996" i="1"/>
  <c r="L3659" i="1"/>
  <c r="L4755" i="1"/>
  <c r="M1411" i="1"/>
  <c r="N1411" i="1" s="1"/>
  <c r="M3106" i="1"/>
  <c r="M3667" i="1"/>
  <c r="N3667" i="1" s="1"/>
  <c r="L4147" i="1"/>
  <c r="L4794" i="1"/>
  <c r="L534" i="1"/>
  <c r="L4118" i="1"/>
  <c r="L766" i="1"/>
  <c r="N766" i="1" s="1"/>
  <c r="O766" i="1" s="1"/>
  <c r="M3306" i="1"/>
  <c r="N3306" i="1" s="1"/>
  <c r="L4986" i="1"/>
  <c r="L2894" i="1"/>
  <c r="M2836" i="1"/>
  <c r="M4829" i="1"/>
  <c r="M2433" i="1"/>
  <c r="L4308" i="1"/>
  <c r="L4184" i="1"/>
  <c r="M3923" i="1"/>
  <c r="L4122" i="1"/>
  <c r="L3256" i="1"/>
  <c r="L2729" i="1"/>
  <c r="N2729" i="1" s="1"/>
  <c r="O2729" i="1" s="1"/>
  <c r="M3495" i="1"/>
  <c r="L2596" i="1"/>
  <c r="M3698" i="1"/>
  <c r="L2575" i="1"/>
  <c r="M4204" i="1"/>
  <c r="M4813" i="1"/>
  <c r="L2739" i="1"/>
  <c r="N2739" i="1" s="1"/>
  <c r="O2739" i="1" s="1"/>
  <c r="L1725" i="1"/>
  <c r="M1317" i="1"/>
  <c r="N1317" i="1" s="1"/>
  <c r="M2078" i="1"/>
  <c r="L2362" i="1"/>
  <c r="L2007" i="1"/>
  <c r="M3577" i="1"/>
  <c r="N3577" i="1" s="1"/>
  <c r="L3899" i="1"/>
  <c r="L2216" i="1"/>
  <c r="M2358" i="1"/>
  <c r="M1891" i="1"/>
  <c r="N1891" i="1" s="1"/>
  <c r="M2239" i="1"/>
  <c r="N2239" i="1" s="1"/>
  <c r="M2577" i="1"/>
  <c r="N2577" i="1" s="1"/>
  <c r="L3487" i="1"/>
  <c r="L4571" i="1"/>
  <c r="M4886" i="1"/>
  <c r="L1543" i="1"/>
  <c r="L2131" i="1"/>
  <c r="M4641" i="1"/>
  <c r="N4641" i="1" s="1"/>
  <c r="L4258" i="1"/>
  <c r="N4258" i="1" s="1"/>
  <c r="L3475" i="1"/>
  <c r="L607" i="1"/>
  <c r="M971" i="1"/>
  <c r="L1654" i="1"/>
  <c r="M2023" i="1"/>
  <c r="L3654" i="1"/>
  <c r="M1974" i="1"/>
  <c r="N1974" i="1" s="1"/>
  <c r="M1870" i="1"/>
  <c r="N1870" i="1" s="1"/>
  <c r="M4122" i="1"/>
  <c r="M4469" i="1"/>
  <c r="M3952" i="1"/>
  <c r="M1925" i="1"/>
  <c r="M3413" i="1"/>
  <c r="N3413" i="1" s="1"/>
  <c r="O3413" i="1" s="1"/>
  <c r="L833" i="1"/>
  <c r="M1564" i="1"/>
  <c r="L2207" i="1"/>
  <c r="M2482" i="1"/>
  <c r="N2482" i="1" s="1"/>
  <c r="L4801" i="1"/>
  <c r="M1785" i="1"/>
  <c r="M3616" i="1"/>
  <c r="M1069" i="1"/>
  <c r="L2532" i="1"/>
  <c r="L4025" i="1"/>
  <c r="L1614" i="1"/>
  <c r="L4371" i="1"/>
  <c r="M1455" i="1"/>
  <c r="M4842" i="1"/>
  <c r="N4842" i="1" s="1"/>
  <c r="O4842" i="1" s="1"/>
  <c r="L2926" i="1"/>
  <c r="L4996" i="1"/>
  <c r="L1183" i="1"/>
  <c r="L4930" i="1"/>
  <c r="M1376" i="1"/>
  <c r="N1376" i="1" s="1"/>
  <c r="M2466" i="1"/>
  <c r="L1389" i="1"/>
  <c r="L1111" i="1"/>
  <c r="L1151" i="1"/>
  <c r="M621" i="1"/>
  <c r="N621" i="1" s="1"/>
  <c r="L2265" i="1"/>
  <c r="M2468" i="1"/>
  <c r="M3706" i="1"/>
  <c r="M2583" i="1"/>
  <c r="L2827" i="1"/>
  <c r="L3554" i="1"/>
  <c r="M3831" i="1"/>
  <c r="L3997" i="1"/>
  <c r="N3997" i="1" s="1"/>
  <c r="L3658" i="1"/>
  <c r="M641" i="1"/>
  <c r="M1399" i="1"/>
  <c r="M4409" i="1"/>
  <c r="M1342" i="1"/>
  <c r="M1121" i="1"/>
  <c r="N1121" i="1" s="1"/>
  <c r="M4228" i="1"/>
  <c r="M564" i="1"/>
  <c r="N564" i="1" s="1"/>
  <c r="M2001" i="1"/>
  <c r="L3311" i="1"/>
  <c r="M1872" i="1"/>
  <c r="M3127" i="1"/>
  <c r="M3191" i="1"/>
  <c r="L4711" i="1"/>
  <c r="L4337" i="1"/>
  <c r="M4645" i="1"/>
  <c r="L2825" i="1"/>
  <c r="M3455" i="1"/>
  <c r="M4284" i="1"/>
  <c r="M4305" i="1"/>
  <c r="N4305" i="1" s="1"/>
  <c r="L4926" i="1"/>
  <c r="L988" i="1"/>
  <c r="N988" i="1" s="1"/>
  <c r="O988" i="1" s="1"/>
  <c r="M2046" i="1"/>
  <c r="N2046" i="1" s="1"/>
  <c r="L3676" i="1"/>
  <c r="L1229" i="1"/>
  <c r="M4683" i="1"/>
  <c r="L4690" i="1"/>
  <c r="M870" i="1"/>
  <c r="N870" i="1" s="1"/>
  <c r="M2072" i="1"/>
  <c r="L3456" i="1"/>
  <c r="N3456" i="1" s="1"/>
  <c r="O3456" i="1" s="1"/>
  <c r="L4850" i="1"/>
  <c r="M3911" i="1"/>
  <c r="N3911" i="1" s="1"/>
  <c r="O3911" i="1" s="1"/>
  <c r="M4410" i="1"/>
  <c r="N4410" i="1" s="1"/>
  <c r="O4410" i="1" s="1"/>
  <c r="M1297" i="1"/>
  <c r="M736" i="1"/>
  <c r="M2785" i="1"/>
  <c r="N3156" i="1"/>
  <c r="O3156" i="1" s="1"/>
  <c r="N3991" i="1"/>
  <c r="O3991" i="1" s="1"/>
  <c r="M3998" i="1"/>
  <c r="L3448" i="1"/>
  <c r="M4066" i="1"/>
  <c r="N4066" i="1" s="1"/>
  <c r="O4066" i="1" s="1"/>
  <c r="L2876" i="1"/>
  <c r="L518" i="1"/>
  <c r="L1422" i="1"/>
  <c r="M2216" i="1"/>
  <c r="L2303" i="1"/>
  <c r="M2812" i="1"/>
  <c r="N2812" i="1" s="1"/>
  <c r="L3057" i="1"/>
  <c r="N3057" i="1" s="1"/>
  <c r="O3057" i="1" s="1"/>
  <c r="L4038" i="1"/>
  <c r="M4175" i="1"/>
  <c r="L3749" i="1"/>
  <c r="M4377" i="1"/>
  <c r="L3231" i="1"/>
  <c r="M2629" i="1"/>
  <c r="M2928" i="1"/>
  <c r="M2926" i="1"/>
  <c r="L4651" i="1"/>
  <c r="M2252" i="1"/>
  <c r="L3835" i="1"/>
  <c r="M4594" i="1"/>
  <c r="M1239" i="1"/>
  <c r="L2201" i="1"/>
  <c r="M2432" i="1"/>
  <c r="L4153" i="1"/>
  <c r="M4752" i="1"/>
  <c r="M1438" i="1"/>
  <c r="L2868" i="1"/>
  <c r="L4257" i="1"/>
  <c r="N4257" i="1" s="1"/>
  <c r="L2740" i="1"/>
  <c r="N2740" i="1" s="1"/>
  <c r="O2740" i="1" s="1"/>
  <c r="M2102" i="1"/>
  <c r="N2102" i="1" s="1"/>
  <c r="M1183" i="1"/>
  <c r="M1172" i="1"/>
  <c r="M1476" i="1"/>
  <c r="M2818" i="1"/>
  <c r="M3817" i="1"/>
  <c r="M1062" i="1"/>
  <c r="L2741" i="1"/>
  <c r="M4396" i="1"/>
  <c r="N4396" i="1" s="1"/>
  <c r="O4396" i="1" s="1"/>
  <c r="M688" i="1"/>
  <c r="N688" i="1" s="1"/>
  <c r="O688" i="1" s="1"/>
  <c r="L2079" i="1"/>
  <c r="M3832" i="1"/>
  <c r="N3832" i="1" s="1"/>
  <c r="M4811" i="1"/>
  <c r="M4345" i="1"/>
  <c r="N4345" i="1" s="1"/>
  <c r="O4345" i="1" s="1"/>
  <c r="L3014" i="1"/>
  <c r="L4424" i="1"/>
  <c r="L1859" i="1"/>
  <c r="M2135" i="1"/>
  <c r="N2135" i="1" s="1"/>
  <c r="M2454" i="1"/>
  <c r="N2454" i="1" s="1"/>
  <c r="M577" i="1"/>
  <c r="M2123" i="1"/>
  <c r="N2123" i="1" s="1"/>
  <c r="M3418" i="1"/>
  <c r="N3418" i="1" s="1"/>
  <c r="L2590" i="1"/>
  <c r="M2572" i="1"/>
  <c r="L3362" i="1"/>
  <c r="L1692" i="1"/>
  <c r="N1692" i="1" s="1"/>
  <c r="M2532" i="1"/>
  <c r="M4834" i="1"/>
  <c r="N4834" i="1" s="1"/>
  <c r="O4834" i="1" s="1"/>
  <c r="M3494" i="1"/>
  <c r="N3494" i="1" s="1"/>
  <c r="L4003" i="1"/>
  <c r="N4003" i="1" s="1"/>
  <c r="O4003" i="1" s="1"/>
  <c r="L1627" i="1"/>
  <c r="M1040" i="1"/>
  <c r="L2725" i="1"/>
  <c r="M2687" i="1"/>
  <c r="M3152" i="1"/>
  <c r="N3152" i="1" s="1"/>
  <c r="L3534" i="1"/>
  <c r="N3534" i="1" s="1"/>
  <c r="O3534" i="1" s="1"/>
  <c r="L3080" i="1"/>
  <c r="N3080" i="1" s="1"/>
  <c r="O3080" i="1" s="1"/>
  <c r="L1420" i="1"/>
  <c r="M2579" i="1"/>
  <c r="M3247" i="1"/>
  <c r="M3519" i="1"/>
  <c r="L531" i="1"/>
  <c r="M3145" i="1"/>
  <c r="N3145" i="1" s="1"/>
  <c r="O3145" i="1" s="1"/>
  <c r="L4775" i="1"/>
  <c r="M2849" i="1"/>
  <c r="N2849" i="1" s="1"/>
  <c r="O2849" i="1" s="1"/>
  <c r="M2397" i="1"/>
  <c r="L2985" i="1"/>
  <c r="N2985" i="1" s="1"/>
  <c r="O2985" i="1" s="1"/>
  <c r="M899" i="1"/>
  <c r="N899" i="1" s="1"/>
  <c r="L1688" i="1"/>
  <c r="N1688" i="1" s="1"/>
  <c r="O1688" i="1" s="1"/>
  <c r="L1863" i="1"/>
  <c r="M2613" i="1"/>
  <c r="M4443" i="1"/>
  <c r="L4913" i="1"/>
  <c r="L2229" i="1"/>
  <c r="M1629" i="1"/>
  <c r="L2064" i="1"/>
  <c r="M2359" i="1"/>
  <c r="L4085" i="1"/>
  <c r="M3934" i="1"/>
  <c r="M1700" i="1"/>
  <c r="M2070" i="1"/>
  <c r="N2070" i="1" s="1"/>
  <c r="L3046" i="1"/>
  <c r="L2986" i="1"/>
  <c r="M2848" i="1"/>
  <c r="M4168" i="1"/>
  <c r="M3026" i="1"/>
  <c r="L4724" i="1"/>
  <c r="L2561" i="1"/>
  <c r="M2678" i="1"/>
  <c r="M2869" i="1"/>
  <c r="M2470" i="1"/>
  <c r="L1665" i="1"/>
  <c r="L4580" i="1"/>
  <c r="N4580" i="1" s="1"/>
  <c r="O4580" i="1" s="1"/>
  <c r="M1934" i="1"/>
  <c r="M1715" i="1"/>
  <c r="M2101" i="1"/>
  <c r="M1882" i="1"/>
  <c r="N1882" i="1" s="1"/>
  <c r="L2939" i="1"/>
  <c r="L3323" i="1"/>
  <c r="L1221" i="1"/>
  <c r="M3329" i="1"/>
  <c r="L3778" i="1"/>
  <c r="M2745" i="1"/>
  <c r="N2745" i="1" s="1"/>
  <c r="M1238" i="1"/>
  <c r="M3522" i="1"/>
  <c r="N3522" i="1" s="1"/>
  <c r="M4385" i="1"/>
  <c r="N4385" i="1" s="1"/>
  <c r="M4923" i="1"/>
  <c r="N4923" i="1" s="1"/>
  <c r="L3322" i="1"/>
  <c r="L794" i="1"/>
  <c r="L2195" i="1"/>
  <c r="L3166" i="1"/>
  <c r="L3869" i="1"/>
  <c r="M3880" i="1"/>
  <c r="M4049" i="1"/>
  <c r="L2793" i="1"/>
  <c r="L1255" i="1"/>
  <c r="M1871" i="1"/>
  <c r="N1871" i="1" s="1"/>
  <c r="L2546" i="1"/>
  <c r="M2649" i="1"/>
  <c r="M2958" i="1"/>
  <c r="L3743" i="1"/>
  <c r="M4109" i="1"/>
  <c r="L813" i="1"/>
  <c r="L4675" i="1"/>
  <c r="N4494" i="1"/>
  <c r="O4494" i="1" s="1"/>
  <c r="L522" i="1"/>
  <c r="L1524" i="1"/>
  <c r="N1524" i="1" s="1"/>
  <c r="M4072" i="1"/>
  <c r="N4072" i="1" s="1"/>
  <c r="L3493" i="1"/>
  <c r="N3493" i="1" s="1"/>
  <c r="L4252" i="1"/>
  <c r="L4381" i="1"/>
  <c r="N4381" i="1" s="1"/>
  <c r="O4381" i="1" s="1"/>
  <c r="M4073" i="1"/>
  <c r="M4828" i="1"/>
  <c r="N4828" i="1" s="1"/>
  <c r="M4948" i="1"/>
  <c r="L3168" i="1"/>
  <c r="M4163" i="1"/>
  <c r="M1530" i="1"/>
  <c r="L1598" i="1"/>
  <c r="N1598" i="1" s="1"/>
  <c r="O1598" i="1" s="1"/>
  <c r="M1950" i="1"/>
  <c r="N1950" i="1" s="1"/>
  <c r="L2350" i="1"/>
  <c r="N2350" i="1" s="1"/>
  <c r="O2350" i="1" s="1"/>
  <c r="L2434" i="1"/>
  <c r="N2434" i="1" s="1"/>
  <c r="O2434" i="1" s="1"/>
  <c r="L2448" i="1"/>
  <c r="M4096" i="1"/>
  <c r="N4096" i="1" s="1"/>
  <c r="L565" i="1"/>
  <c r="M4187" i="1"/>
  <c r="L2815" i="1"/>
  <c r="L3515" i="1"/>
  <c r="N3515" i="1" s="1"/>
  <c r="O3515" i="1" s="1"/>
  <c r="L3349" i="1"/>
  <c r="N3349" i="1" s="1"/>
  <c r="O3349" i="1" s="1"/>
  <c r="L4865" i="1"/>
  <c r="L3088" i="1"/>
  <c r="L2472" i="1"/>
  <c r="M4046" i="1"/>
  <c r="L2647" i="1"/>
  <c r="L1396" i="1"/>
  <c r="M3649" i="1"/>
  <c r="M3758" i="1"/>
  <c r="L2143" i="1"/>
  <c r="M2437" i="1"/>
  <c r="M2913" i="1"/>
  <c r="N2913" i="1" s="1"/>
  <c r="L1323" i="1"/>
  <c r="M2879" i="1"/>
  <c r="L3275" i="1"/>
  <c r="M4199" i="1"/>
  <c r="L1896" i="1"/>
  <c r="M2022" i="1"/>
  <c r="L2640" i="1"/>
  <c r="N2640" i="1" s="1"/>
  <c r="O2640" i="1" s="1"/>
  <c r="M3111" i="1"/>
  <c r="N3111" i="1" s="1"/>
  <c r="L1873" i="1"/>
  <c r="M1886" i="1"/>
  <c r="L3270" i="1"/>
  <c r="N3270" i="1" s="1"/>
  <c r="O3270" i="1" s="1"/>
  <c r="L4974" i="1"/>
  <c r="L4555" i="1"/>
  <c r="M3844" i="1"/>
  <c r="L2453" i="1"/>
  <c r="L2893" i="1"/>
  <c r="L3622" i="1"/>
  <c r="L3695" i="1"/>
  <c r="L1399" i="1"/>
  <c r="L1797" i="1"/>
  <c r="L2056" i="1"/>
  <c r="N2056" i="1" s="1"/>
  <c r="O2056" i="1" s="1"/>
  <c r="M3848" i="1"/>
  <c r="L4161" i="1"/>
  <c r="N4161" i="1" s="1"/>
  <c r="O4161" i="1" s="1"/>
  <c r="L642" i="1"/>
  <c r="N642" i="1" s="1"/>
  <c r="L1409" i="1"/>
  <c r="L1554" i="1"/>
  <c r="L2161" i="1"/>
  <c r="N2161" i="1" s="1"/>
  <c r="O2161" i="1" s="1"/>
  <c r="L2404" i="1"/>
  <c r="M2644" i="1"/>
  <c r="M3322" i="1"/>
  <c r="M3073" i="1"/>
  <c r="N3073" i="1" s="1"/>
  <c r="M4911" i="1"/>
  <c r="M4356" i="1"/>
  <c r="L2259" i="1"/>
  <c r="M2653" i="1"/>
  <c r="L2966" i="1"/>
  <c r="N2966" i="1" s="1"/>
  <c r="O2966" i="1" s="1"/>
  <c r="L3608" i="1"/>
  <c r="L3560" i="1"/>
  <c r="L4795" i="1"/>
  <c r="L3076" i="1"/>
  <c r="M1029" i="1"/>
  <c r="N1029" i="1" s="1"/>
  <c r="L3684" i="1"/>
  <c r="L1638" i="1"/>
  <c r="L3314" i="1"/>
  <c r="L2960" i="1"/>
  <c r="L3301" i="1"/>
  <c r="L4821" i="1"/>
  <c r="L1857" i="1"/>
  <c r="N1857" i="1" s="1"/>
  <c r="M4453" i="1"/>
  <c r="L1628" i="1"/>
  <c r="N1628" i="1" s="1"/>
  <c r="O1628" i="1" s="1"/>
  <c r="L2732" i="1"/>
  <c r="N2732" i="1" s="1"/>
  <c r="O2732" i="1" s="1"/>
  <c r="L3434" i="1"/>
  <c r="N3434" i="1" s="1"/>
  <c r="O3434" i="1" s="1"/>
  <c r="M3986" i="1"/>
  <c r="N3986" i="1" s="1"/>
  <c r="M4468" i="1"/>
  <c r="N4468" i="1" s="1"/>
  <c r="L1892" i="1"/>
  <c r="L2900" i="1"/>
  <c r="M3231" i="1"/>
  <c r="M3940" i="1"/>
  <c r="M2741" i="1"/>
  <c r="M1960" i="1"/>
  <c r="M2047" i="1"/>
  <c r="M2647" i="1"/>
  <c r="L2869" i="1"/>
  <c r="M3427" i="1"/>
  <c r="N3427" i="1" s="1"/>
  <c r="L4961" i="1"/>
  <c r="M4930" i="1"/>
  <c r="M4982" i="1"/>
  <c r="N4982" i="1" s="1"/>
  <c r="M519" i="1"/>
  <c r="N519" i="1" s="1"/>
  <c r="O519" i="1" s="1"/>
  <c r="M4824" i="1"/>
  <c r="N4824" i="1" s="1"/>
  <c r="L3304" i="1"/>
  <c r="L4272" i="1"/>
  <c r="L4851" i="1"/>
  <c r="M4643" i="1"/>
  <c r="L649" i="1"/>
  <c r="N649" i="1" s="1"/>
  <c r="O649" i="1" s="1"/>
  <c r="M2605" i="1"/>
  <c r="L3081" i="1"/>
  <c r="M3640" i="1"/>
  <c r="N3640" i="1" s="1"/>
  <c r="M3835" i="1"/>
  <c r="L3721" i="1"/>
  <c r="N3721" i="1" s="1"/>
  <c r="O3721" i="1" s="1"/>
  <c r="L4421" i="1"/>
  <c r="N4421" i="1" s="1"/>
  <c r="O4421" i="1" s="1"/>
  <c r="M4659" i="1"/>
  <c r="L1386" i="1"/>
  <c r="L1869" i="1"/>
  <c r="N1869" i="1" s="1"/>
  <c r="O1869" i="1" s="1"/>
  <c r="L3042" i="1"/>
  <c r="N3042" i="1" s="1"/>
  <c r="M3622" i="1"/>
  <c r="M1066" i="1"/>
  <c r="M4417" i="1"/>
  <c r="N4417" i="1" s="1"/>
  <c r="M4700" i="1"/>
  <c r="N4700" i="1" s="1"/>
  <c r="M1597" i="1"/>
  <c r="N1597" i="1" s="1"/>
  <c r="M1638" i="1"/>
  <c r="M1828" i="1"/>
  <c r="N1828" i="1" s="1"/>
  <c r="L2967" i="1"/>
  <c r="N2967" i="1" s="1"/>
  <c r="O2967" i="1" s="1"/>
  <c r="M4792" i="1"/>
  <c r="M1868" i="1"/>
  <c r="M4668" i="1"/>
  <c r="N4668" i="1" s="1"/>
  <c r="O4668" i="1" s="1"/>
  <c r="M4028" i="1"/>
  <c r="N4028" i="1" s="1"/>
  <c r="L4663" i="1"/>
  <c r="L4964" i="1"/>
  <c r="M2585" i="1"/>
  <c r="L1632" i="1"/>
  <c r="M2981" i="1"/>
  <c r="M4010" i="1"/>
  <c r="M4169" i="1"/>
  <c r="M826" i="1"/>
  <c r="N826" i="1" s="1"/>
  <c r="M1346" i="1"/>
  <c r="L4927" i="1"/>
  <c r="N4927" i="1" s="1"/>
  <c r="O4927" i="1" s="1"/>
  <c r="L3489" i="1"/>
  <c r="L4042" i="1"/>
  <c r="N4042" i="1" s="1"/>
  <c r="L2539" i="1"/>
  <c r="M4819" i="1"/>
  <c r="L4664" i="1"/>
  <c r="N4664" i="1" s="1"/>
  <c r="O4664" i="1" s="1"/>
  <c r="M4918" i="1"/>
  <c r="M2833" i="1"/>
  <c r="M1956" i="1"/>
  <c r="L2103" i="1"/>
  <c r="L4882" i="1"/>
  <c r="M1468" i="1"/>
  <c r="M3646" i="1"/>
  <c r="L1932" i="1"/>
  <c r="L4811" i="1"/>
  <c r="M1212" i="1"/>
  <c r="M1544" i="1"/>
  <c r="N1544" i="1" s="1"/>
  <c r="M2362" i="1"/>
  <c r="L3250" i="1"/>
  <c r="M3286" i="1"/>
  <c r="N4788" i="1"/>
  <c r="O4788" i="1" s="1"/>
  <c r="L552" i="1"/>
  <c r="L3542" i="1"/>
  <c r="M4662" i="1"/>
  <c r="L2289" i="1"/>
  <c r="M1683" i="1"/>
  <c r="N1683" i="1" s="1"/>
  <c r="O1683" i="1" s="1"/>
  <c r="M4572" i="1"/>
  <c r="M4369" i="1"/>
  <c r="N4369" i="1" s="1"/>
  <c r="O4369" i="1" s="1"/>
  <c r="L1169" i="1"/>
  <c r="N1169" i="1" s="1"/>
  <c r="L1737" i="1"/>
  <c r="N1737" i="1" s="1"/>
  <c r="L857" i="1"/>
  <c r="M680" i="1"/>
  <c r="M2355" i="1"/>
  <c r="L1032" i="1"/>
  <c r="N1032" i="1" s="1"/>
  <c r="O1032" i="1" s="1"/>
  <c r="L975" i="1"/>
  <c r="M694" i="1"/>
  <c r="L944" i="1"/>
  <c r="M556" i="1"/>
  <c r="L3913" i="1"/>
  <c r="L3360" i="1"/>
  <c r="L2184" i="1"/>
  <c r="L3987" i="1"/>
  <c r="L4856" i="1"/>
  <c r="L1428" i="1"/>
  <c r="L3246" i="1"/>
  <c r="M3815" i="1"/>
  <c r="L4877" i="1"/>
  <c r="L4486" i="1"/>
  <c r="M2367" i="1"/>
  <c r="L1682" i="1"/>
  <c r="N1682" i="1" s="1"/>
  <c r="M1939" i="1"/>
  <c r="L1365" i="1"/>
  <c r="L1579" i="1"/>
  <c r="M1636" i="1"/>
  <c r="L1271" i="1"/>
  <c r="M1451" i="1"/>
  <c r="M2778" i="1"/>
  <c r="L1782" i="1"/>
  <c r="L2573" i="1"/>
  <c r="M2935" i="1"/>
  <c r="L904" i="1"/>
  <c r="L2593" i="1"/>
  <c r="N2593" i="1" s="1"/>
  <c r="O2593" i="1" s="1"/>
  <c r="M2931" i="1"/>
  <c r="L2922" i="1"/>
  <c r="M943" i="1"/>
  <c r="M978" i="1"/>
  <c r="L612" i="1"/>
  <c r="L2890" i="1"/>
  <c r="L541" i="1"/>
  <c r="L1045" i="1"/>
  <c r="M2907" i="1"/>
  <c r="L4832" i="1"/>
  <c r="M1096" i="1"/>
  <c r="L1400" i="1"/>
  <c r="M1671" i="1"/>
  <c r="L3794" i="1"/>
  <c r="M4576" i="1"/>
  <c r="M2314" i="1"/>
  <c r="L2768" i="1"/>
  <c r="L3326" i="1"/>
  <c r="L4253" i="1"/>
  <c r="M3702" i="1"/>
  <c r="L805" i="1"/>
  <c r="M1344" i="1"/>
  <c r="M1767" i="1"/>
  <c r="M2178" i="1"/>
  <c r="L2932" i="1"/>
  <c r="M3756" i="1"/>
  <c r="M4024" i="1"/>
  <c r="L1073" i="1"/>
  <c r="M1145" i="1"/>
  <c r="L4325" i="1"/>
  <c r="L1607" i="1"/>
  <c r="M2214" i="1"/>
  <c r="M2324" i="1"/>
  <c r="M3185" i="1"/>
  <c r="M3401" i="1"/>
  <c r="M4648" i="1"/>
  <c r="L1208" i="1"/>
  <c r="M1865" i="1"/>
  <c r="L2781" i="1"/>
  <c r="L3229" i="1"/>
  <c r="M3653" i="1"/>
  <c r="L4744" i="1"/>
  <c r="M1369" i="1"/>
  <c r="M3909" i="1"/>
  <c r="L4070" i="1"/>
  <c r="L4524" i="1"/>
  <c r="L4780" i="1"/>
  <c r="L4903" i="1"/>
  <c r="L1134" i="1"/>
  <c r="M3452" i="1"/>
  <c r="M3933" i="1"/>
  <c r="L1417" i="1"/>
  <c r="M2036" i="1"/>
  <c r="L2708" i="1"/>
  <c r="M4391" i="1"/>
  <c r="M4942" i="1"/>
  <c r="L2081" i="1"/>
  <c r="L2779" i="1"/>
  <c r="M3541" i="1"/>
  <c r="M3648" i="1"/>
  <c r="M4658" i="1"/>
  <c r="M4718" i="1"/>
  <c r="L3319" i="1"/>
  <c r="L900" i="1"/>
  <c r="N900" i="1" s="1"/>
  <c r="O900" i="1" s="1"/>
  <c r="M1947" i="1"/>
  <c r="L3341" i="1"/>
  <c r="L584" i="1"/>
  <c r="M3259" i="1"/>
  <c r="M3169" i="1"/>
  <c r="M3189" i="1"/>
  <c r="M3167" i="1"/>
  <c r="L2623" i="1"/>
  <c r="M1100" i="1"/>
  <c r="M1536" i="1"/>
  <c r="L1831" i="1"/>
  <c r="L2000" i="1"/>
  <c r="L4115" i="1"/>
  <c r="M1663" i="1"/>
  <c r="L1167" i="1"/>
  <c r="M1645" i="1"/>
  <c r="L1714" i="1"/>
  <c r="M1862" i="1"/>
  <c r="M2680" i="1"/>
  <c r="L3387" i="1"/>
  <c r="L3184" i="1"/>
  <c r="L851" i="1"/>
  <c r="M1798" i="1"/>
  <c r="L3734" i="1"/>
  <c r="N3734" i="1" s="1"/>
  <c r="M861" i="1"/>
  <c r="L1001" i="1"/>
  <c r="N1001" i="1" s="1"/>
  <c r="L1291" i="1"/>
  <c r="N1291" i="1" s="1"/>
  <c r="O1291" i="1" s="1"/>
  <c r="L1531" i="1"/>
  <c r="M1667" i="1"/>
  <c r="L1810" i="1"/>
  <c r="M1840" i="1"/>
  <c r="N1840" i="1" s="1"/>
  <c r="M2010" i="1"/>
  <c r="N2010" i="1" s="1"/>
  <c r="M2196" i="1"/>
  <c r="N2196" i="1" s="1"/>
  <c r="M3381" i="1"/>
  <c r="M2141" i="1"/>
  <c r="M4639" i="1"/>
  <c r="L4881" i="1"/>
  <c r="L2650" i="1"/>
  <c r="M2915" i="1"/>
  <c r="N4933" i="1"/>
  <c r="O4933" i="1" s="1"/>
  <c r="L4328" i="1"/>
  <c r="L2499" i="1"/>
  <c r="M2777" i="1"/>
  <c r="M3637" i="1"/>
  <c r="M4282" i="1"/>
  <c r="M3974" i="1"/>
  <c r="N3974" i="1" s="1"/>
  <c r="O3974" i="1" s="1"/>
  <c r="L2292" i="1"/>
  <c r="M3165" i="1"/>
  <c r="L665" i="1"/>
  <c r="L943" i="1"/>
  <c r="L1143" i="1"/>
  <c r="L1451" i="1"/>
  <c r="L2364" i="1"/>
  <c r="L3022" i="1"/>
  <c r="M3183" i="1"/>
  <c r="L3690" i="1"/>
  <c r="L3800" i="1"/>
  <c r="L4310" i="1"/>
  <c r="N4310" i="1" s="1"/>
  <c r="O4310" i="1" s="1"/>
  <c r="M4615" i="1"/>
  <c r="L1793" i="1"/>
  <c r="M724" i="1"/>
  <c r="L3392" i="1"/>
  <c r="N3392" i="1" s="1"/>
  <c r="L1639" i="1"/>
  <c r="N1639" i="1" s="1"/>
  <c r="O1639" i="1" s="1"/>
  <c r="M837" i="1"/>
  <c r="L2294" i="1"/>
  <c r="L2635" i="1"/>
  <c r="L3045" i="1"/>
  <c r="L2982" i="1"/>
  <c r="M2392" i="1"/>
  <c r="M3463" i="1"/>
  <c r="M4774" i="1"/>
  <c r="M4784" i="1"/>
  <c r="M1853" i="1"/>
  <c r="L1314" i="1"/>
  <c r="N1314" i="1" s="1"/>
  <c r="L835" i="1"/>
  <c r="M3041" i="1"/>
  <c r="L2935" i="1"/>
  <c r="L2803" i="1"/>
  <c r="M818" i="1"/>
  <c r="L1083" i="1"/>
  <c r="L2826" i="1"/>
  <c r="N2826" i="1" s="1"/>
  <c r="O2826" i="1" s="1"/>
  <c r="M3295" i="1"/>
  <c r="N3295" i="1" s="1"/>
  <c r="L3602" i="1"/>
  <c r="L3866" i="1"/>
  <c r="L4790" i="1"/>
  <c r="N4790" i="1" s="1"/>
  <c r="L1297" i="1"/>
  <c r="L2432" i="1"/>
  <c r="M3325" i="1"/>
  <c r="L1995" i="1"/>
  <c r="L4335" i="1"/>
  <c r="N4335" i="1" s="1"/>
  <c r="M4712" i="1"/>
  <c r="N4712" i="1" s="1"/>
  <c r="O4712" i="1" s="1"/>
  <c r="L2925" i="1"/>
  <c r="L3613" i="1"/>
  <c r="M3137" i="1"/>
  <c r="N3137" i="1" s="1"/>
  <c r="O3137" i="1" s="1"/>
  <c r="L1069" i="1"/>
  <c r="L1049" i="1"/>
  <c r="N1049" i="1" s="1"/>
  <c r="O1049" i="1" s="1"/>
  <c r="L2119" i="1"/>
  <c r="N2119" i="1" s="1"/>
  <c r="O2119" i="1" s="1"/>
  <c r="L3882" i="1"/>
  <c r="L977" i="1"/>
  <c r="M2267" i="1"/>
  <c r="L2606" i="1"/>
  <c r="M4810" i="1"/>
  <c r="L3501" i="1"/>
  <c r="N3501" i="1" s="1"/>
  <c r="M1405" i="1"/>
  <c r="L1599" i="1"/>
  <c r="N1599" i="1" s="1"/>
  <c r="M4920" i="1"/>
  <c r="M1707" i="1"/>
  <c r="L4045" i="1"/>
  <c r="N4045" i="1" s="1"/>
  <c r="M944" i="1"/>
  <c r="M2536" i="1"/>
  <c r="N2536" i="1" s="1"/>
  <c r="L2634" i="1"/>
  <c r="L2446" i="1"/>
  <c r="N2446" i="1" s="1"/>
  <c r="O2446" i="1" s="1"/>
  <c r="L3053" i="1"/>
  <c r="M3922" i="1"/>
  <c r="N3922" i="1" s="1"/>
  <c r="L4929" i="1"/>
  <c r="M915" i="1"/>
  <c r="M836" i="1"/>
  <c r="N836" i="1" s="1"/>
  <c r="O836" i="1" s="1"/>
  <c r="L1364" i="1"/>
  <c r="L2095" i="1"/>
  <c r="L1529" i="1"/>
  <c r="M3453" i="1"/>
  <c r="M2556" i="1"/>
  <c r="L3472" i="1"/>
  <c r="L2415" i="1"/>
  <c r="L4802" i="1"/>
  <c r="M4691" i="1"/>
  <c r="N4691" i="1" s="1"/>
  <c r="M2540" i="1"/>
  <c r="M2854" i="1"/>
  <c r="N2854" i="1" s="1"/>
  <c r="L3043" i="1"/>
  <c r="L2420" i="1"/>
  <c r="N2420" i="1" s="1"/>
  <c r="O2420" i="1" s="1"/>
  <c r="L4046" i="1"/>
  <c r="L4723" i="1"/>
  <c r="M1478" i="1"/>
  <c r="L1551" i="1"/>
  <c r="L4416" i="1"/>
  <c r="N4416" i="1" s="1"/>
  <c r="O4416" i="1" s="1"/>
  <c r="L1042" i="1"/>
  <c r="L1992" i="1"/>
  <c r="N1992" i="1" s="1"/>
  <c r="O1992" i="1" s="1"/>
  <c r="M1807" i="1"/>
  <c r="L4969" i="1"/>
  <c r="L1100" i="1"/>
  <c r="L608" i="1"/>
  <c r="M1516" i="1"/>
  <c r="N1516" i="1" s="1"/>
  <c r="L2192" i="1"/>
  <c r="N2192" i="1" s="1"/>
  <c r="O2192" i="1" s="1"/>
  <c r="L1414" i="1"/>
  <c r="L796" i="1"/>
  <c r="M973" i="1"/>
  <c r="L2031" i="1"/>
  <c r="M887" i="1"/>
  <c r="M1138" i="1"/>
  <c r="L1626" i="1"/>
  <c r="N1626" i="1" s="1"/>
  <c r="L1679" i="1"/>
  <c r="L1977" i="1"/>
  <c r="M2424" i="1"/>
  <c r="N2424" i="1" s="1"/>
  <c r="L2460" i="1"/>
  <c r="N2460" i="1" s="1"/>
  <c r="O2460" i="1" s="1"/>
  <c r="M2971" i="1"/>
  <c r="N2971" i="1" s="1"/>
  <c r="L3283" i="1"/>
  <c r="L4088" i="1"/>
  <c r="L4317" i="1"/>
  <c r="L4772" i="1"/>
  <c r="L4855" i="1"/>
  <c r="M1842" i="1"/>
  <c r="M3373" i="1"/>
  <c r="L3431" i="1"/>
  <c r="M2204" i="1"/>
  <c r="M3213" i="1"/>
  <c r="L3867" i="1"/>
  <c r="N3867" i="1" s="1"/>
  <c r="O3867" i="1" s="1"/>
  <c r="M3253" i="1"/>
  <c r="L1726" i="1"/>
  <c r="L4629" i="1"/>
  <c r="N4629" i="1" s="1"/>
  <c r="L1879" i="1"/>
  <c r="M3398" i="1"/>
  <c r="M1173" i="1"/>
  <c r="L1164" i="1"/>
  <c r="L903" i="1"/>
  <c r="L1795" i="1"/>
  <c r="M1936" i="1"/>
  <c r="M2234" i="1"/>
  <c r="M2272" i="1"/>
  <c r="N2272" i="1" s="1"/>
  <c r="L2581" i="1"/>
  <c r="N2581" i="1" s="1"/>
  <c r="O2581" i="1" s="1"/>
  <c r="L3345" i="1"/>
  <c r="N3345" i="1" s="1"/>
  <c r="O3345" i="1" s="1"/>
  <c r="L3769" i="1"/>
  <c r="L4754" i="1"/>
  <c r="L4676" i="1"/>
  <c r="N4676" i="1" s="1"/>
  <c r="O4676" i="1" s="1"/>
  <c r="L3237" i="1"/>
  <c r="M615" i="1"/>
  <c r="M1781" i="1"/>
  <c r="M3426" i="1"/>
  <c r="M710" i="1"/>
  <c r="L1732" i="1"/>
  <c r="N1732" i="1" s="1"/>
  <c r="O1732" i="1" s="1"/>
  <c r="M2180" i="1"/>
  <c r="M3385" i="1"/>
  <c r="N3385" i="1" s="1"/>
  <c r="L4312" i="1"/>
  <c r="L4247" i="1"/>
  <c r="N4247" i="1" s="1"/>
  <c r="O4247" i="1" s="1"/>
  <c r="M4699" i="1"/>
  <c r="N4699" i="1" s="1"/>
  <c r="M4906" i="1"/>
  <c r="N4906" i="1" s="1"/>
  <c r="L1473" i="1"/>
  <c r="M1772" i="1"/>
  <c r="M4153" i="1"/>
  <c r="M4547" i="1"/>
  <c r="M4660" i="1"/>
  <c r="L3732" i="1"/>
  <c r="L4415" i="1"/>
  <c r="L4519" i="1"/>
  <c r="M4353" i="1"/>
  <c r="N4353" i="1" s="1"/>
  <c r="O4353" i="1" s="1"/>
  <c r="L1005" i="1"/>
  <c r="N1005" i="1" s="1"/>
  <c r="O1005" i="1" s="1"/>
  <c r="M1197" i="1"/>
  <c r="N1197" i="1" s="1"/>
  <c r="M1283" i="1"/>
  <c r="N1283" i="1" s="1"/>
  <c r="L1321" i="1"/>
  <c r="N1321" i="1" s="1"/>
  <c r="O1321" i="1" s="1"/>
  <c r="M1586" i="1"/>
  <c r="N1586" i="1" s="1"/>
  <c r="M3393" i="1"/>
  <c r="N3393" i="1" s="1"/>
  <c r="M3566" i="1"/>
  <c r="N3566" i="1" s="1"/>
  <c r="M4845" i="1"/>
  <c r="M605" i="1"/>
  <c r="M2295" i="1"/>
  <c r="M3477" i="1"/>
  <c r="N3477" i="1" s="1"/>
  <c r="O3477" i="1" s="1"/>
  <c r="L4505" i="1"/>
  <c r="M940" i="1"/>
  <c r="L848" i="1"/>
  <c r="N848" i="1" s="1"/>
  <c r="O848" i="1" s="1"/>
  <c r="L1010" i="1"/>
  <c r="L1104" i="1"/>
  <c r="M1045" i="1"/>
  <c r="L1137" i="1"/>
  <c r="L1368" i="1"/>
  <c r="M1594" i="1"/>
  <c r="L1839" i="1"/>
  <c r="N1839" i="1" s="1"/>
  <c r="L2130" i="1"/>
  <c r="N2130" i="1" s="1"/>
  <c r="O2130" i="1" s="1"/>
  <c r="M2142" i="1"/>
  <c r="N2142" i="1" s="1"/>
  <c r="M2221" i="1"/>
  <c r="N2221" i="1" s="1"/>
  <c r="L3064" i="1"/>
  <c r="M3229" i="1"/>
  <c r="L661" i="1"/>
  <c r="L1344" i="1"/>
  <c r="L1413" i="1"/>
  <c r="M2531" i="1"/>
  <c r="M1567" i="1"/>
  <c r="M2388" i="1"/>
  <c r="L2314" i="1"/>
  <c r="L2205" i="1"/>
  <c r="L4536" i="1"/>
  <c r="L2929" i="1"/>
  <c r="L4707" i="1"/>
  <c r="L4960" i="1"/>
  <c r="M2829" i="1"/>
  <c r="M3344" i="1"/>
  <c r="L4498" i="1"/>
  <c r="M1611" i="1"/>
  <c r="L617" i="1"/>
  <c r="L1356" i="1"/>
  <c r="L2428" i="1"/>
  <c r="M4249" i="1"/>
  <c r="N4249" i="1" s="1"/>
  <c r="M1569" i="1"/>
  <c r="L2214" i="1"/>
  <c r="M4465" i="1"/>
  <c r="L4089" i="1"/>
  <c r="M3266" i="1"/>
  <c r="M773" i="1"/>
  <c r="N773" i="1" s="1"/>
  <c r="O773" i="1" s="1"/>
  <c r="L1060" i="1"/>
  <c r="L1739" i="1"/>
  <c r="L2189" i="1"/>
  <c r="M2824" i="1"/>
  <c r="L1677" i="1"/>
  <c r="M1855" i="1"/>
  <c r="M2564" i="1"/>
  <c r="M3803" i="1"/>
  <c r="L4582" i="1"/>
  <c r="M2040" i="1"/>
  <c r="M3341" i="1"/>
  <c r="M4149" i="1"/>
  <c r="L2073" i="1"/>
  <c r="M2597" i="1"/>
  <c r="L3077" i="1"/>
  <c r="L3225" i="1"/>
  <c r="M3729" i="1"/>
  <c r="M4612" i="1"/>
  <c r="M4716" i="1"/>
  <c r="M1267" i="1"/>
  <c r="L1945" i="1"/>
  <c r="L3421" i="1"/>
  <c r="L4316" i="1"/>
  <c r="M4559" i="1"/>
  <c r="L820" i="1"/>
  <c r="M1535" i="1"/>
  <c r="L1791" i="1"/>
  <c r="L2514" i="1"/>
  <c r="M3267" i="1"/>
  <c r="L3804" i="1"/>
  <c r="M4108" i="1"/>
  <c r="L1184" i="1"/>
  <c r="M3208" i="1"/>
  <c r="M3481" i="1"/>
  <c r="M4233" i="1"/>
  <c r="M3903" i="1"/>
  <c r="L1375" i="1"/>
  <c r="L1907" i="1"/>
  <c r="L2366" i="1"/>
  <c r="M2690" i="1"/>
  <c r="M2814" i="1"/>
  <c r="L4539" i="1"/>
  <c r="L4807" i="1"/>
  <c r="M4924" i="1"/>
  <c r="N4924" i="1" s="1"/>
  <c r="L1065" i="1"/>
  <c r="L1664" i="1"/>
  <c r="L2542" i="1"/>
  <c r="L4846" i="1"/>
  <c r="L615" i="1"/>
  <c r="M2048" i="1"/>
  <c r="M2322" i="1"/>
  <c r="M2764" i="1"/>
  <c r="L4596" i="1"/>
  <c r="M4983" i="1"/>
  <c r="M1331" i="1"/>
  <c r="M1813" i="1"/>
  <c r="L1650" i="1"/>
  <c r="N1650" i="1" s="1"/>
  <c r="O1650" i="1" s="1"/>
  <c r="L2483" i="1"/>
  <c r="L3169" i="1"/>
  <c r="L3459" i="1"/>
  <c r="M3982" i="1"/>
  <c r="N3982" i="1" s="1"/>
  <c r="M4254" i="1"/>
  <c r="M4455" i="1"/>
  <c r="L4406" i="1"/>
  <c r="N4406" i="1" s="1"/>
  <c r="O4406" i="1" s="1"/>
  <c r="L4642" i="1"/>
  <c r="M4630" i="1"/>
  <c r="N4630" i="1" s="1"/>
  <c r="M1701" i="1"/>
  <c r="L1735" i="1"/>
  <c r="M2802" i="1"/>
  <c r="L2693" i="1"/>
  <c r="N2693" i="1" s="1"/>
  <c r="O2693" i="1" s="1"/>
  <c r="L2444" i="1"/>
  <c r="N2444" i="1" s="1"/>
  <c r="O2444" i="1" s="1"/>
  <c r="L2628" i="1"/>
  <c r="M3967" i="1"/>
  <c r="M3919" i="1"/>
  <c r="L3868" i="1"/>
  <c r="M552" i="1"/>
  <c r="L1097" i="1"/>
  <c r="N1097" i="1" s="1"/>
  <c r="O1097" i="1" s="1"/>
  <c r="M1607" i="1"/>
  <c r="M3198" i="1"/>
  <c r="L4173" i="1"/>
  <c r="N4173" i="1" s="1"/>
  <c r="O4173" i="1" s="1"/>
  <c r="M4877" i="1"/>
  <c r="M2292" i="1"/>
  <c r="M3887" i="1"/>
  <c r="L2241" i="1"/>
  <c r="M2475" i="1"/>
  <c r="N2475" i="1" s="1"/>
  <c r="N3049" i="1"/>
  <c r="O3049" i="1" s="1"/>
  <c r="L1222" i="1"/>
  <c r="L854" i="1"/>
  <c r="L1792" i="1"/>
  <c r="L921" i="1"/>
  <c r="M700" i="1"/>
  <c r="N700" i="1" s="1"/>
  <c r="L974" i="1"/>
  <c r="N974" i="1" s="1"/>
  <c r="O974" i="1" s="1"/>
  <c r="L1158" i="1"/>
  <c r="N1158" i="1" s="1"/>
  <c r="O1158" i="1" s="1"/>
  <c r="M2533" i="1"/>
  <c r="L3204" i="1"/>
  <c r="M3472" i="1"/>
  <c r="L3707" i="1"/>
  <c r="N3707" i="1" s="1"/>
  <c r="L540" i="1"/>
  <c r="M1230" i="1"/>
  <c r="L2034" i="1"/>
  <c r="M4653" i="1"/>
  <c r="M4893" i="1"/>
  <c r="M1227" i="1"/>
  <c r="L1633" i="1"/>
  <c r="N1633" i="1" s="1"/>
  <c r="O1633" i="1" s="1"/>
  <c r="M2349" i="1"/>
  <c r="N2349" i="1" s="1"/>
  <c r="L3642" i="1"/>
  <c r="N3642" i="1" s="1"/>
  <c r="O3642" i="1" s="1"/>
  <c r="M3737" i="1"/>
  <c r="N3737" i="1" s="1"/>
  <c r="M3916" i="1"/>
  <c r="L4188" i="1"/>
  <c r="M3778" i="1"/>
  <c r="L4024" i="1"/>
  <c r="M4503" i="1"/>
  <c r="L912" i="1"/>
  <c r="L3021" i="1"/>
  <c r="M3368" i="1"/>
  <c r="M4117" i="1"/>
  <c r="M4534" i="1"/>
  <c r="L915" i="1"/>
  <c r="M1208" i="1"/>
  <c r="M2555" i="1"/>
  <c r="M3062" i="1"/>
  <c r="M2481" i="1"/>
  <c r="N2481" i="1" s="1"/>
  <c r="M2727" i="1"/>
  <c r="N2727" i="1" s="1"/>
  <c r="M3694" i="1"/>
  <c r="N3694" i="1" s="1"/>
  <c r="M4832" i="1"/>
  <c r="L616" i="1"/>
  <c r="L834" i="1"/>
  <c r="L2567" i="1"/>
  <c r="N2567" i="1" s="1"/>
  <c r="L4280" i="1"/>
  <c r="M4734" i="1"/>
  <c r="N4734" i="1" s="1"/>
  <c r="L4953" i="1"/>
  <c r="M4519" i="1"/>
  <c r="M553" i="1"/>
  <c r="M1073" i="1"/>
  <c r="L3406" i="1"/>
  <c r="L4391" i="1"/>
  <c r="M2318" i="1"/>
  <c r="M4224" i="1"/>
  <c r="M576" i="1"/>
  <c r="M2382" i="1"/>
  <c r="L3278" i="1"/>
  <c r="N3278" i="1" s="1"/>
  <c r="O3278" i="1" s="1"/>
  <c r="L1096" i="1"/>
  <c r="L874" i="1"/>
  <c r="L4212" i="1"/>
  <c r="L4458" i="1"/>
  <c r="N4458" i="1" s="1"/>
  <c r="O4458" i="1" s="1"/>
  <c r="L1059" i="1"/>
  <c r="L4124" i="1"/>
  <c r="M3852" i="1"/>
  <c r="L3464" i="1"/>
  <c r="L1603" i="1"/>
  <c r="M2598" i="1"/>
  <c r="M695" i="1"/>
  <c r="M3225" i="1"/>
  <c r="L3473" i="1"/>
  <c r="L3354" i="1"/>
  <c r="N3354" i="1" s="1"/>
  <c r="O3354" i="1" s="1"/>
  <c r="L3637" i="1"/>
  <c r="L4152" i="1"/>
  <c r="L4295" i="1"/>
  <c r="N4295" i="1" s="1"/>
  <c r="O4295" i="1" s="1"/>
  <c r="L929" i="1"/>
  <c r="L924" i="1"/>
  <c r="M690" i="1"/>
  <c r="L1513" i="1"/>
  <c r="M1945" i="1"/>
  <c r="L2050" i="1"/>
  <c r="M2241" i="1"/>
  <c r="M2694" i="1"/>
  <c r="M2188" i="1"/>
  <c r="M2888" i="1"/>
  <c r="M3421" i="1"/>
  <c r="L4559" i="1"/>
  <c r="M1184" i="1"/>
  <c r="L3669" i="1"/>
  <c r="L2540" i="1"/>
  <c r="L4128" i="1"/>
  <c r="M538" i="1"/>
  <c r="M1389" i="1"/>
  <c r="N1389" i="1" s="1"/>
  <c r="L2625" i="1"/>
  <c r="N2625" i="1" s="1"/>
  <c r="O2625" i="1" s="1"/>
  <c r="M2938" i="1"/>
  <c r="L876" i="1"/>
  <c r="N876" i="1" s="1"/>
  <c r="O876" i="1" s="1"/>
  <c r="M1131" i="1"/>
  <c r="M1203" i="1"/>
  <c r="N1203" i="1" s="1"/>
  <c r="M1310" i="1"/>
  <c r="L1710" i="1"/>
  <c r="M1630" i="1"/>
  <c r="L2914" i="1"/>
  <c r="N2914" i="1" s="1"/>
  <c r="O2914" i="1" s="1"/>
  <c r="L3673" i="1"/>
  <c r="M4097" i="1"/>
  <c r="M4174" i="1"/>
  <c r="N4174" i="1" s="1"/>
  <c r="M4292" i="1"/>
  <c r="L4548" i="1"/>
  <c r="N4548" i="1" s="1"/>
  <c r="O4548" i="1" s="1"/>
  <c r="M562" i="1"/>
  <c r="M778" i="1"/>
  <c r="L889" i="1"/>
  <c r="L1813" i="1"/>
  <c r="M2400" i="1"/>
  <c r="M1677" i="1"/>
  <c r="M1004" i="1"/>
  <c r="L2790" i="1"/>
  <c r="M3235" i="1"/>
  <c r="L3175" i="1"/>
  <c r="M4382" i="1"/>
  <c r="L3239" i="1"/>
  <c r="M3827" i="1"/>
  <c r="M4960" i="1"/>
  <c r="M4617" i="1"/>
  <c r="L2895" i="1"/>
  <c r="L1305" i="1"/>
  <c r="N1305" i="1" s="1"/>
  <c r="M1644" i="1"/>
  <c r="M3133" i="1"/>
  <c r="M805" i="1"/>
  <c r="L1767" i="1"/>
  <c r="L3185" i="1"/>
  <c r="L4658" i="1"/>
  <c r="L4732" i="1"/>
  <c r="N4732" i="1" s="1"/>
  <c r="O4732" i="1" s="1"/>
  <c r="M661" i="1"/>
  <c r="L1477" i="1"/>
  <c r="N1477" i="1" s="1"/>
  <c r="O1477" i="1" s="1"/>
  <c r="L2058" i="1"/>
  <c r="M1861" i="1"/>
  <c r="N1861" i="1" s="1"/>
  <c r="L3192" i="1"/>
  <c r="L3620" i="1"/>
  <c r="L4671" i="1"/>
  <c r="L4997" i="1"/>
  <c r="L4743" i="1"/>
  <c r="L4798" i="1"/>
  <c r="M1423" i="1"/>
  <c r="M1065" i="1"/>
  <c r="M2393" i="1"/>
  <c r="N2393" i="1" s="1"/>
  <c r="M1402" i="1"/>
  <c r="M1428" i="1"/>
  <c r="L2564" i="1"/>
  <c r="M2357" i="1"/>
  <c r="M3874" i="1"/>
  <c r="M4946" i="1"/>
  <c r="M2929" i="1"/>
  <c r="L4730" i="1"/>
  <c r="L3908" i="1"/>
  <c r="M529" i="1"/>
  <c r="M832" i="1"/>
  <c r="M853" i="1"/>
  <c r="N853" i="1" s="1"/>
  <c r="M1666" i="1"/>
  <c r="N1666" i="1" s="1"/>
  <c r="M1794" i="1"/>
  <c r="N1794" i="1" s="1"/>
  <c r="M2236" i="1"/>
  <c r="N2236" i="1" s="1"/>
  <c r="L2720" i="1"/>
  <c r="N2720" i="1" s="1"/>
  <c r="O2720" i="1" s="1"/>
  <c r="L3287" i="1"/>
  <c r="L3833" i="1"/>
  <c r="M3594" i="1"/>
  <c r="N3594" i="1" s="1"/>
  <c r="L4767" i="1"/>
  <c r="L4977" i="1"/>
  <c r="L729" i="1"/>
  <c r="L2078" i="1"/>
  <c r="L1838" i="1"/>
  <c r="L2048" i="1"/>
  <c r="L2814" i="1"/>
  <c r="L2690" i="1"/>
  <c r="L3482" i="1"/>
  <c r="M2520" i="1"/>
  <c r="M3705" i="1"/>
  <c r="L4108" i="1"/>
  <c r="L4440" i="1"/>
  <c r="N4440" i="1" s="1"/>
  <c r="O4440" i="1" s="1"/>
  <c r="L4716" i="1"/>
  <c r="M4807" i="1"/>
  <c r="L2941" i="1"/>
  <c r="M4222" i="1"/>
  <c r="L513" i="1"/>
  <c r="M784" i="1"/>
  <c r="N784" i="1" s="1"/>
  <c r="L877" i="1"/>
  <c r="M930" i="1"/>
  <c r="N930" i="1" s="1"/>
  <c r="M1957" i="1"/>
  <c r="N1957" i="1" s="1"/>
  <c r="M2882" i="1"/>
  <c r="L4989" i="1"/>
  <c r="L1500" i="1"/>
  <c r="L1855" i="1"/>
  <c r="L2333" i="1"/>
  <c r="L3550" i="1"/>
  <c r="M3520" i="1"/>
  <c r="L4156" i="1"/>
  <c r="L3803" i="1"/>
  <c r="L4392" i="1"/>
  <c r="L2952" i="1"/>
  <c r="L1983" i="1"/>
  <c r="M730" i="1"/>
  <c r="N730" i="1" s="1"/>
  <c r="M1927" i="1"/>
  <c r="L3511" i="1"/>
  <c r="M3404" i="1"/>
  <c r="N3404" i="1" s="1"/>
  <c r="L683" i="1"/>
  <c r="L1331" i="1"/>
  <c r="L961" i="1"/>
  <c r="M1739" i="1"/>
  <c r="L2764" i="1"/>
  <c r="L3267" i="1"/>
  <c r="M4539" i="1"/>
  <c r="L4868" i="1"/>
  <c r="L4847" i="1"/>
  <c r="L4983" i="1"/>
  <c r="L3573" i="1"/>
  <c r="M2033" i="1"/>
  <c r="L3481" i="1"/>
  <c r="L1031" i="1"/>
  <c r="N1031" i="1" s="1"/>
  <c r="O1031" i="1" s="1"/>
  <c r="M1593" i="1"/>
  <c r="L1853" i="1"/>
  <c r="L3377" i="1"/>
  <c r="M3727" i="1"/>
  <c r="M3466" i="1"/>
  <c r="L2597" i="1"/>
  <c r="L2824" i="1"/>
  <c r="M4178" i="1"/>
  <c r="M4478" i="1"/>
  <c r="L3948" i="1"/>
  <c r="M4596" i="1"/>
  <c r="L4473" i="1"/>
  <c r="M4753" i="1"/>
  <c r="N4355" i="1"/>
  <c r="O4355" i="1" s="1"/>
  <c r="M2584" i="1"/>
  <c r="M3931" i="1"/>
  <c r="N3931" i="1" s="1"/>
  <c r="O3931" i="1" s="1"/>
  <c r="L509" i="1"/>
  <c r="L843" i="1"/>
  <c r="L1237" i="1"/>
  <c r="M1609" i="1"/>
  <c r="M1791" i="1"/>
  <c r="M2189" i="1"/>
  <c r="M2366" i="1"/>
  <c r="L2730" i="1"/>
  <c r="M2859" i="1"/>
  <c r="N2921" i="1"/>
  <c r="O2921" i="1" s="1"/>
  <c r="M3962" i="1"/>
  <c r="N3962" i="1" s="1"/>
  <c r="L4063" i="1"/>
  <c r="L4214" i="1"/>
  <c r="N4214" i="1" s="1"/>
  <c r="O4214" i="1" s="1"/>
  <c r="L4277" i="1"/>
  <c r="L4149" i="1"/>
  <c r="L4695" i="1"/>
  <c r="M1930" i="1"/>
  <c r="L2140" i="1"/>
  <c r="L2301" i="1"/>
  <c r="L2279" i="1"/>
  <c r="N2279" i="1" s="1"/>
  <c r="L2871" i="1"/>
  <c r="M3618" i="1"/>
  <c r="M3508" i="1"/>
  <c r="L4365" i="1"/>
  <c r="L2435" i="1"/>
  <c r="M2346" i="1"/>
  <c r="M3708" i="1"/>
  <c r="M3885" i="1"/>
  <c r="M4380" i="1"/>
  <c r="M4720" i="1"/>
  <c r="L3956" i="1"/>
  <c r="L4060" i="1"/>
  <c r="M4120" i="1"/>
  <c r="M3793" i="1"/>
  <c r="M3077" i="1"/>
  <c r="L4201" i="1"/>
  <c r="M820" i="1"/>
  <c r="L4289" i="1"/>
  <c r="M4438" i="1"/>
  <c r="M4424" i="1"/>
  <c r="N4424" i="1" s="1"/>
  <c r="O4424" i="1" s="1"/>
  <c r="L695" i="1"/>
  <c r="L4061" i="1"/>
  <c r="N4061" i="1" s="1"/>
  <c r="O4061" i="1" s="1"/>
  <c r="L4904" i="1"/>
  <c r="L821" i="1"/>
  <c r="L815" i="1"/>
  <c r="L567" i="1"/>
  <c r="L1574" i="1"/>
  <c r="M1664" i="1"/>
  <c r="M1907" i="1"/>
  <c r="M2073" i="1"/>
  <c r="L4233" i="1"/>
  <c r="M4011" i="1"/>
  <c r="L3132" i="1"/>
  <c r="L4281" i="1"/>
  <c r="M2493" i="1"/>
  <c r="L2476" i="1"/>
  <c r="M2542" i="1"/>
  <c r="L3729" i="1"/>
  <c r="M2514" i="1"/>
  <c r="L3402" i="1"/>
  <c r="M4814" i="1"/>
  <c r="N4814" i="1" s="1"/>
  <c r="L1845" i="1"/>
  <c r="L3208" i="1"/>
  <c r="M4094" i="1"/>
  <c r="M3804" i="1"/>
  <c r="L1086" i="1"/>
  <c r="N1086" i="1" s="1"/>
  <c r="L3903" i="1"/>
  <c r="M4582" i="1"/>
  <c r="L4331" i="1"/>
  <c r="M1647" i="1"/>
  <c r="N1647" i="1" s="1"/>
  <c r="L542" i="1"/>
  <c r="N542" i="1" s="1"/>
  <c r="O542" i="1" s="1"/>
  <c r="L1127" i="1"/>
  <c r="N1127" i="1" s="1"/>
  <c r="O1127" i="1" s="1"/>
  <c r="L2015" i="1"/>
  <c r="N2015" i="1" s="1"/>
  <c r="O2015" i="1" s="1"/>
  <c r="M2909" i="1"/>
  <c r="N2909" i="1" s="1"/>
  <c r="L3754" i="1"/>
  <c r="L3532" i="1"/>
  <c r="N3532" i="1" s="1"/>
  <c r="O3532" i="1" s="1"/>
  <c r="M3808" i="1"/>
  <c r="N3808" i="1" s="1"/>
  <c r="L3834" i="1"/>
  <c r="L4285" i="1"/>
  <c r="N4285" i="1" s="1"/>
  <c r="O4285" i="1" s="1"/>
  <c r="L4771" i="1"/>
  <c r="L1267" i="1"/>
  <c r="M858" i="1"/>
  <c r="L1929" i="1"/>
  <c r="M897" i="1"/>
  <c r="M2843" i="1"/>
  <c r="L3697" i="1"/>
  <c r="L3125" i="1"/>
  <c r="M3238" i="1"/>
  <c r="L3490" i="1"/>
  <c r="M2360" i="1"/>
  <c r="L2691" i="1"/>
  <c r="M2543" i="1"/>
  <c r="M4306" i="1"/>
  <c r="M4394" i="1"/>
  <c r="M4316" i="1"/>
  <c r="M896" i="1"/>
  <c r="M1806" i="1"/>
  <c r="L1719" i="1"/>
  <c r="L1901" i="1"/>
  <c r="L2695" i="1"/>
  <c r="L3741" i="1"/>
  <c r="M2919" i="1"/>
  <c r="L2323" i="1"/>
  <c r="M580" i="1"/>
  <c r="N580" i="1" s="1"/>
  <c r="L811" i="1"/>
  <c r="M1657" i="1"/>
  <c r="N1657" i="1" s="1"/>
  <c r="M1792" i="1"/>
  <c r="M2331" i="1"/>
  <c r="N2331" i="1" s="1"/>
  <c r="L2544" i="1"/>
  <c r="N2544" i="1" s="1"/>
  <c r="O2544" i="1" s="1"/>
  <c r="M2421" i="1"/>
  <c r="N2421" i="1" s="1"/>
  <c r="L2802" i="1"/>
  <c r="L2853" i="1"/>
  <c r="L3153" i="1"/>
  <c r="L3062" i="1"/>
  <c r="L3262" i="1"/>
  <c r="N3262" i="1" s="1"/>
  <c r="L3520" i="1"/>
  <c r="L4067" i="1"/>
  <c r="L4340" i="1"/>
  <c r="N4340" i="1" s="1"/>
  <c r="O4340" i="1" s="1"/>
  <c r="L4684" i="1"/>
  <c r="M3058" i="1"/>
  <c r="M2507" i="1"/>
  <c r="L3967" i="1"/>
  <c r="M4884" i="1"/>
  <c r="M3433" i="1"/>
  <c r="M3772" i="1"/>
  <c r="L4077" i="1"/>
  <c r="M4705" i="1"/>
  <c r="L4120" i="1"/>
  <c r="M4170" i="1"/>
  <c r="M4551" i="1"/>
  <c r="N4551" i="1" s="1"/>
  <c r="M4840" i="1"/>
  <c r="N4840" i="1" s="1"/>
  <c r="O4840" i="1" s="1"/>
  <c r="M4903" i="1"/>
  <c r="L4858" i="1"/>
  <c r="L640" i="1"/>
  <c r="M1899" i="1"/>
  <c r="L2881" i="1"/>
  <c r="M4606" i="1"/>
  <c r="M2890" i="1"/>
  <c r="L3578" i="1"/>
  <c r="M3738" i="1"/>
  <c r="L535" i="1"/>
  <c r="L639" i="1"/>
  <c r="N639" i="1" s="1"/>
  <c r="O639" i="1" s="1"/>
  <c r="L1025" i="1"/>
  <c r="L1320" i="1"/>
  <c r="N1320" i="1" s="1"/>
  <c r="O1320" i="1" s="1"/>
  <c r="M2080" i="1"/>
  <c r="L2956" i="1"/>
  <c r="N2956" i="1" s="1"/>
  <c r="O2956" i="1" s="1"/>
  <c r="L3280" i="1"/>
  <c r="L3856" i="1"/>
  <c r="N3856" i="1" s="1"/>
  <c r="O3856" i="1" s="1"/>
  <c r="L4418" i="1"/>
  <c r="N4418" i="1" s="1"/>
  <c r="O4418" i="1" s="1"/>
  <c r="M4479" i="1"/>
  <c r="L4583" i="1"/>
  <c r="N4583" i="1" s="1"/>
  <c r="O4583" i="1" s="1"/>
  <c r="L1369" i="1"/>
  <c r="M1353" i="1"/>
  <c r="L2036" i="1"/>
  <c r="L3461" i="1"/>
  <c r="N1981" i="1"/>
  <c r="O1981" i="1" s="1"/>
  <c r="M1705" i="1"/>
  <c r="L2780" i="1"/>
  <c r="M2932" i="1"/>
  <c r="M715" i="1"/>
  <c r="L1532" i="1"/>
  <c r="M1743" i="1"/>
  <c r="N1743" i="1" s="1"/>
  <c r="L2011" i="1"/>
  <c r="M1849" i="1"/>
  <c r="L2339" i="1"/>
  <c r="N2442" i="1"/>
  <c r="O2442" i="1" s="1"/>
  <c r="L2450" i="1"/>
  <c r="L2486" i="1"/>
  <c r="M3490" i="1"/>
  <c r="L3564" i="1"/>
  <c r="M4852" i="1"/>
  <c r="L4796" i="1"/>
  <c r="L4940" i="1"/>
  <c r="N885" i="1"/>
  <c r="O885" i="1" s="1"/>
  <c r="L1119" i="1"/>
  <c r="M1690" i="1"/>
  <c r="M1779" i="1"/>
  <c r="L1704" i="1"/>
  <c r="L3702" i="1"/>
  <c r="L4276" i="1"/>
  <c r="M3901" i="1"/>
  <c r="L2233" i="1"/>
  <c r="N2233" i="1" s="1"/>
  <c r="L3446" i="1"/>
  <c r="L3109" i="1"/>
  <c r="L3439" i="1"/>
  <c r="N3439" i="1" s="1"/>
  <c r="O3439" i="1" s="1"/>
  <c r="M2742" i="1"/>
  <c r="N2742" i="1" s="1"/>
  <c r="O2742" i="1" s="1"/>
  <c r="L508" i="1"/>
  <c r="M1059" i="1"/>
  <c r="L1435" i="1"/>
  <c r="N1435" i="1" s="1"/>
  <c r="O1435" i="1" s="1"/>
  <c r="M1856" i="1"/>
  <c r="N1856" i="1" s="1"/>
  <c r="L1972" i="1"/>
  <c r="N1972" i="1" s="1"/>
  <c r="O1972" i="1" s="1"/>
  <c r="M1986" i="1"/>
  <c r="M2034" i="1"/>
  <c r="L2351" i="1"/>
  <c r="L4104" i="1"/>
  <c r="L4019" i="1"/>
  <c r="N4019" i="1" s="1"/>
  <c r="O4019" i="1" s="1"/>
  <c r="L4952" i="1"/>
  <c r="L2679" i="1"/>
  <c r="M841" i="1"/>
  <c r="M3625" i="1"/>
  <c r="L2907" i="1"/>
  <c r="L3165" i="1"/>
  <c r="L2862" i="1"/>
  <c r="M3136" i="1"/>
  <c r="M3414" i="1"/>
  <c r="L664" i="1"/>
  <c r="L2744" i="1"/>
  <c r="L3149" i="1"/>
  <c r="M2523" i="1"/>
  <c r="M1226" i="1"/>
  <c r="L4648" i="1"/>
  <c r="L4283" i="1"/>
  <c r="M4944" i="1"/>
  <c r="L701" i="1"/>
  <c r="N701" i="1" s="1"/>
  <c r="O701" i="1" s="1"/>
  <c r="L1917" i="1"/>
  <c r="L2555" i="1"/>
  <c r="M3543" i="1"/>
  <c r="M3482" i="1"/>
  <c r="L3653" i="1"/>
  <c r="L3330" i="1"/>
  <c r="L3756" i="1"/>
  <c r="M2781" i="1"/>
  <c r="L3059" i="1"/>
  <c r="N3059" i="1" s="1"/>
  <c r="O3059" i="1" s="1"/>
  <c r="M1941" i="1"/>
  <c r="L2915" i="1"/>
  <c r="M3465" i="1"/>
  <c r="M4731" i="1"/>
  <c r="L641" i="1"/>
  <c r="L3598" i="1"/>
  <c r="L3758" i="1"/>
  <c r="M2670" i="1"/>
  <c r="M3083" i="1"/>
  <c r="M2959" i="1"/>
  <c r="N2977" i="1"/>
  <c r="O2977" i="1" s="1"/>
  <c r="L4446" i="1"/>
  <c r="M4102" i="1"/>
  <c r="M2716" i="1"/>
  <c r="N2716" i="1" s="1"/>
  <c r="O2716" i="1" s="1"/>
  <c r="M1670" i="1"/>
  <c r="M595" i="1"/>
  <c r="M804" i="1"/>
  <c r="M3187" i="1"/>
  <c r="L1311" i="1"/>
  <c r="M785" i="1"/>
  <c r="N785" i="1" s="1"/>
  <c r="L2113" i="1"/>
  <c r="L2266" i="1"/>
  <c r="N2266" i="1" s="1"/>
  <c r="O2266" i="1" s="1"/>
  <c r="L2455" i="1"/>
  <c r="N2455" i="1" s="1"/>
  <c r="O2455" i="1" s="1"/>
  <c r="L2672" i="1"/>
  <c r="M2691" i="1"/>
  <c r="M3250" i="1"/>
  <c r="M3697" i="1"/>
  <c r="L3628" i="1"/>
  <c r="L4171" i="1"/>
  <c r="M4984" i="1"/>
  <c r="N4984" i="1" s="1"/>
  <c r="L916" i="1"/>
  <c r="L1258" i="1"/>
  <c r="M2779" i="1"/>
  <c r="M2895" i="1"/>
  <c r="M4070" i="1"/>
  <c r="L3825" i="1"/>
  <c r="L1671" i="1"/>
  <c r="M2068" i="1"/>
  <c r="M2307" i="1"/>
  <c r="N2307" i="1" s="1"/>
  <c r="M2402" i="1"/>
  <c r="N2402" i="1" s="1"/>
  <c r="L2526" i="1"/>
  <c r="M3546" i="1"/>
  <c r="N3546" i="1" s="1"/>
  <c r="L3768" i="1"/>
  <c r="M3956" i="1"/>
  <c r="L2178" i="1"/>
  <c r="M2440" i="1"/>
  <c r="L2383" i="1"/>
  <c r="L1933" i="1"/>
  <c r="L2767" i="1"/>
  <c r="L3110" i="1"/>
  <c r="L3865" i="1"/>
  <c r="L3452" i="1"/>
  <c r="M2708" i="1"/>
  <c r="M4362" i="1"/>
  <c r="M4991" i="1"/>
  <c r="N4991" i="1" s="1"/>
  <c r="O4991" i="1" s="1"/>
  <c r="M4029" i="1"/>
  <c r="M4162" i="1"/>
  <c r="M4524" i="1"/>
  <c r="L1867" i="1"/>
  <c r="N3907" i="1"/>
  <c r="O3907" i="1" s="1"/>
  <c r="M1719" i="1"/>
  <c r="M612" i="1"/>
  <c r="M2143" i="1"/>
  <c r="L2611" i="1"/>
  <c r="L4053" i="1"/>
  <c r="M4820" i="1"/>
  <c r="M1659" i="1"/>
  <c r="L2290" i="1"/>
  <c r="M3462" i="1"/>
  <c r="M3946" i="1"/>
  <c r="M4333" i="1"/>
  <c r="M604" i="1"/>
  <c r="M3958" i="1"/>
  <c r="L1207" i="1"/>
  <c r="M758" i="1"/>
  <c r="L1903" i="1"/>
  <c r="L2612" i="1"/>
  <c r="M4078" i="1"/>
  <c r="M1675" i="1"/>
  <c r="M3460" i="1"/>
  <c r="L578" i="1"/>
  <c r="M2256" i="1"/>
  <c r="M3324" i="1"/>
  <c r="M4206" i="1"/>
  <c r="M966" i="1"/>
  <c r="L2965" i="1"/>
  <c r="M572" i="1"/>
  <c r="L718" i="1"/>
  <c r="M2071" i="1"/>
  <c r="M1943" i="1"/>
  <c r="N1943" i="1" s="1"/>
  <c r="M2145" i="1"/>
  <c r="N2145" i="1" s="1"/>
  <c r="L2843" i="1"/>
  <c r="M3550" i="1"/>
  <c r="L4051" i="1"/>
  <c r="L625" i="1"/>
  <c r="M1417" i="1"/>
  <c r="L3401" i="1"/>
  <c r="M3584" i="1"/>
  <c r="M2831" i="1"/>
  <c r="M3836" i="1"/>
  <c r="L3648" i="1"/>
  <c r="M4074" i="1"/>
  <c r="L4718" i="1"/>
  <c r="L3909" i="1"/>
  <c r="M4550" i="1"/>
  <c r="L3541" i="1"/>
  <c r="L3933" i="1"/>
  <c r="M4835" i="1"/>
  <c r="L4666" i="1"/>
  <c r="M4448" i="1"/>
  <c r="M713" i="1"/>
  <c r="N713" i="1" s="1"/>
  <c r="O713" i="1" s="1"/>
  <c r="M3157" i="1"/>
  <c r="N3157" i="1" s="1"/>
  <c r="O3157" i="1" s="1"/>
  <c r="M2408" i="1"/>
  <c r="L2408" i="1"/>
  <c r="L3291" i="1"/>
  <c r="M3291" i="1"/>
  <c r="M4951" i="1"/>
  <c r="L4951" i="1"/>
  <c r="L4492" i="1"/>
  <c r="M4492" i="1"/>
  <c r="M4514" i="1"/>
  <c r="L4514" i="1"/>
  <c r="M4841" i="1"/>
  <c r="L4841" i="1"/>
  <c r="M3140" i="1"/>
  <c r="L3140" i="1"/>
  <c r="L3384" i="1"/>
  <c r="M3384" i="1"/>
  <c r="M3858" i="1"/>
  <c r="L3858" i="1"/>
  <c r="L4372" i="1"/>
  <c r="M4372" i="1"/>
  <c r="M4463" i="1"/>
  <c r="L4463" i="1"/>
  <c r="M614" i="1"/>
  <c r="L614" i="1"/>
  <c r="M3002" i="1"/>
  <c r="L3002" i="1"/>
  <c r="L629" i="1"/>
  <c r="M629" i="1"/>
  <c r="M2519" i="1"/>
  <c r="L2519" i="1"/>
  <c r="L1228" i="1"/>
  <c r="M1228" i="1"/>
  <c r="M1362" i="1"/>
  <c r="L1362" i="1"/>
  <c r="M1123" i="1"/>
  <c r="L1123" i="1"/>
  <c r="M2306" i="1"/>
  <c r="L2306" i="1"/>
  <c r="L2202" i="1"/>
  <c r="M2202" i="1"/>
  <c r="L2378" i="1"/>
  <c r="M2378" i="1"/>
  <c r="M1068" i="1"/>
  <c r="M2085" i="1"/>
  <c r="L2085" i="1"/>
  <c r="M2418" i="1"/>
  <c r="L2418" i="1"/>
  <c r="M2248" i="1"/>
  <c r="L2658" i="1"/>
  <c r="M2658" i="1"/>
  <c r="L2841" i="1"/>
  <c r="M2841" i="1"/>
  <c r="L3545" i="1"/>
  <c r="M3545" i="1"/>
  <c r="L3713" i="1"/>
  <c r="M3713" i="1"/>
  <c r="M2212" i="1"/>
  <c r="L2212" i="1"/>
  <c r="L4480" i="1"/>
  <c r="M4480" i="1"/>
  <c r="L4560" i="1"/>
  <c r="M4560" i="1"/>
  <c r="M2805" i="1"/>
  <c r="M3562" i="1"/>
  <c r="M2889" i="1"/>
  <c r="M3224" i="1"/>
  <c r="M1333" i="1"/>
  <c r="L1333" i="1"/>
  <c r="L907" i="1"/>
  <c r="M907" i="1"/>
  <c r="L1116" i="1"/>
  <c r="M1116" i="1"/>
  <c r="M1988" i="1"/>
  <c r="L1988" i="1"/>
  <c r="M2037" i="1"/>
  <c r="L2037" i="1"/>
  <c r="M3590" i="1"/>
  <c r="L3799" i="1"/>
  <c r="M3799" i="1"/>
  <c r="L3915" i="1"/>
  <c r="M3915" i="1"/>
  <c r="M4027" i="1"/>
  <c r="M4348" i="1"/>
  <c r="L4348" i="1"/>
  <c r="M3861" i="1"/>
  <c r="L3861" i="1"/>
  <c r="L2883" i="1"/>
  <c r="M2883" i="1"/>
  <c r="M2137" i="1"/>
  <c r="L4907" i="1"/>
  <c r="M4907" i="1"/>
  <c r="M4475" i="1"/>
  <c r="L4475" i="1"/>
  <c r="L4002" i="1"/>
  <c r="M4002" i="1"/>
  <c r="L4309" i="1"/>
  <c r="M4309" i="1"/>
  <c r="M1028" i="1"/>
  <c r="N1028" i="1" s="1"/>
  <c r="N2288" i="1"/>
  <c r="O2288" i="1" s="1"/>
  <c r="M4252" i="1"/>
  <c r="L1211" i="1"/>
  <c r="M1211" i="1"/>
  <c r="L2585" i="1"/>
  <c r="M906" i="1"/>
  <c r="M664" i="1"/>
  <c r="M3254" i="1"/>
  <c r="L3254" i="1"/>
  <c r="L4644" i="1"/>
  <c r="M4644" i="1"/>
  <c r="L4192" i="1"/>
  <c r="M4192" i="1"/>
  <c r="L3499" i="1"/>
  <c r="M920" i="1"/>
  <c r="L1889" i="1"/>
  <c r="M1889" i="1"/>
  <c r="M2731" i="1"/>
  <c r="L2731" i="1"/>
  <c r="L2877" i="1"/>
  <c r="M2877" i="1"/>
  <c r="M1560" i="1"/>
  <c r="L1560" i="1"/>
  <c r="M1631" i="1"/>
  <c r="L1631" i="1"/>
  <c r="M2398" i="1"/>
  <c r="L2398" i="1"/>
  <c r="M2659" i="1"/>
  <c r="L2659" i="1"/>
  <c r="M4766" i="1"/>
  <c r="L4766" i="1"/>
  <c r="M4139" i="1"/>
  <c r="L4139" i="1"/>
  <c r="L2166" i="1"/>
  <c r="L4213" i="1"/>
  <c r="M4213" i="1"/>
  <c r="L4234" i="1"/>
  <c r="M4234" i="1"/>
  <c r="M4979" i="1"/>
  <c r="L4979" i="1"/>
  <c r="M2618" i="1"/>
  <c r="N2618" i="1" s="1"/>
  <c r="L3742" i="1"/>
  <c r="M3678" i="1"/>
  <c r="N3678" i="1" s="1"/>
  <c r="O3678" i="1" s="1"/>
  <c r="L4708" i="1"/>
  <c r="M4708" i="1"/>
  <c r="L4839" i="1"/>
  <c r="M4839" i="1"/>
  <c r="M4987" i="1"/>
  <c r="L4987" i="1"/>
  <c r="P2623" i="1"/>
  <c r="L2028" i="1"/>
  <c r="M2028" i="1"/>
  <c r="M2620" i="1"/>
  <c r="L2620" i="1"/>
  <c r="M1427" i="1"/>
  <c r="L1427" i="1"/>
  <c r="L514" i="1"/>
  <c r="M514" i="1"/>
  <c r="M2551" i="1"/>
  <c r="L2551" i="1"/>
  <c r="L1734" i="1"/>
  <c r="M1734" i="1"/>
  <c r="M1125" i="1"/>
  <c r="L1125" i="1"/>
  <c r="L1616" i="1"/>
  <c r="M1616" i="1"/>
  <c r="M2609" i="1"/>
  <c r="L2609" i="1"/>
  <c r="L3160" i="1"/>
  <c r="M3160" i="1"/>
  <c r="M4349" i="1"/>
  <c r="L4349" i="1"/>
  <c r="M4996" i="1"/>
  <c r="M732" i="1"/>
  <c r="L732" i="1"/>
  <c r="L806" i="1"/>
  <c r="M806" i="1"/>
  <c r="M937" i="1"/>
  <c r="L937" i="1"/>
  <c r="L1431" i="1"/>
  <c r="M1431" i="1"/>
  <c r="M891" i="1"/>
  <c r="L891" i="1"/>
  <c r="M1447" i="1"/>
  <c r="L1447" i="1"/>
  <c r="L1547" i="1"/>
  <c r="M1547" i="1"/>
  <c r="P1873" i="1"/>
  <c r="L3851" i="1"/>
  <c r="M3851" i="1"/>
  <c r="L3015" i="1"/>
  <c r="L2864" i="1"/>
  <c r="M2864" i="1"/>
  <c r="M2735" i="1"/>
  <c r="L2735" i="1"/>
  <c r="M2688" i="1"/>
  <c r="L2688" i="1"/>
  <c r="L3030" i="1"/>
  <c r="M3030" i="1"/>
  <c r="L3130" i="1"/>
  <c r="M3130" i="1"/>
  <c r="M4202" i="1"/>
  <c r="L4202" i="1"/>
  <c r="M4266" i="1"/>
  <c r="L4266" i="1"/>
  <c r="M4399" i="1"/>
  <c r="L4399" i="1"/>
  <c r="L4193" i="1"/>
  <c r="M4193" i="1"/>
  <c r="M4315" i="1"/>
  <c r="L4315" i="1"/>
  <c r="M4827" i="1"/>
  <c r="L4827" i="1"/>
  <c r="L2787" i="1"/>
  <c r="M2787" i="1"/>
  <c r="L4908" i="1"/>
  <c r="M4908" i="1"/>
  <c r="M1884" i="1"/>
  <c r="L1884" i="1"/>
  <c r="L2753" i="1"/>
  <c r="M2753" i="1"/>
  <c r="M2516" i="1"/>
  <c r="L696" i="1"/>
  <c r="M696" i="1"/>
  <c r="L2261" i="1"/>
  <c r="M945" i="1"/>
  <c r="L945" i="1"/>
  <c r="L1595" i="1"/>
  <c r="M1595" i="1"/>
  <c r="L2574" i="1"/>
  <c r="M1330" i="1"/>
  <c r="L1218" i="1"/>
  <c r="M1487" i="1"/>
  <c r="L2855" i="1"/>
  <c r="N2855" i="1" s="1"/>
  <c r="O2855" i="1" s="1"/>
  <c r="L2409" i="1"/>
  <c r="M2409" i="1"/>
  <c r="L2473" i="1"/>
  <c r="M2473" i="1"/>
  <c r="M1485" i="1"/>
  <c r="L1485" i="1"/>
  <c r="L1610" i="1"/>
  <c r="M1610" i="1"/>
  <c r="M2927" i="1"/>
  <c r="L2927" i="1"/>
  <c r="L3155" i="1"/>
  <c r="M3155" i="1"/>
  <c r="L3396" i="1"/>
  <c r="M3396" i="1"/>
  <c r="M3467" i="1"/>
  <c r="L3467" i="1"/>
  <c r="M3498" i="1"/>
  <c r="L3580" i="1"/>
  <c r="M3580" i="1"/>
  <c r="L3760" i="1"/>
  <c r="M3760" i="1"/>
  <c r="M3878" i="1"/>
  <c r="L3878" i="1"/>
  <c r="M2608" i="1"/>
  <c r="P3974" i="1"/>
  <c r="L4134" i="1"/>
  <c r="M4134" i="1"/>
  <c r="L4504" i="1"/>
  <c r="M4504" i="1"/>
  <c r="M4831" i="1"/>
  <c r="N4831" i="1" s="1"/>
  <c r="M1585" i="1"/>
  <c r="L1585" i="1"/>
  <c r="L4138" i="1"/>
  <c r="M4138" i="1"/>
  <c r="L2090" i="1"/>
  <c r="M2090" i="1"/>
  <c r="L2489" i="1"/>
  <c r="L3020" i="1"/>
  <c r="L3480" i="1"/>
  <c r="L4080" i="1"/>
  <c r="L3973" i="1"/>
  <c r="L1833" i="1"/>
  <c r="M829" i="1"/>
  <c r="L3382" i="1"/>
  <c r="M3438" i="1"/>
  <c r="M3977" i="1"/>
  <c r="M4081" i="1"/>
  <c r="M4389" i="1"/>
  <c r="M3374" i="1"/>
  <c r="M2765" i="1"/>
  <c r="L2828" i="1"/>
  <c r="L4090" i="1"/>
  <c r="M4544" i="1"/>
  <c r="L1961" i="1"/>
  <c r="L3449" i="1"/>
  <c r="M4388" i="1"/>
  <c r="M4655" i="1"/>
  <c r="M4715" i="1"/>
  <c r="L4957" i="1"/>
  <c r="L795" i="1"/>
  <c r="L2199" i="1"/>
  <c r="M1655" i="1"/>
  <c r="L2501" i="1"/>
  <c r="L3492" i="1"/>
  <c r="L4264" i="1"/>
  <c r="L4329" i="1"/>
  <c r="L4962" i="1"/>
  <c r="L4742" i="1"/>
  <c r="L4750" i="1"/>
  <c r="M2007" i="1"/>
  <c r="M2863" i="1"/>
  <c r="M3391" i="1"/>
  <c r="M3720" i="1"/>
  <c r="M4776" i="1"/>
  <c r="M3298" i="1"/>
  <c r="L4084" i="1"/>
  <c r="N4084" i="1" s="1"/>
  <c r="L3775" i="1"/>
  <c r="L2792" i="1"/>
  <c r="N2792" i="1" s="1"/>
  <c r="O2792" i="1" s="1"/>
  <c r="M1973" i="1"/>
  <c r="L4967" i="1"/>
  <c r="N4967" i="1" s="1"/>
  <c r="O4967" i="1" s="1"/>
  <c r="M3104" i="1"/>
  <c r="L1644" i="1"/>
  <c r="M2394" i="1"/>
  <c r="L4558" i="1"/>
  <c r="M693" i="1"/>
  <c r="N693" i="1" s="1"/>
  <c r="M587" i="1"/>
  <c r="N587" i="1" s="1"/>
  <c r="L733" i="1"/>
  <c r="M1954" i="1"/>
  <c r="L2100" i="1"/>
  <c r="L2069" i="1"/>
  <c r="N2069" i="1" s="1"/>
  <c r="O2069" i="1" s="1"/>
  <c r="M2222" i="1"/>
  <c r="L2723" i="1"/>
  <c r="M3338" i="1"/>
  <c r="M4126" i="1"/>
  <c r="N4126" i="1" s="1"/>
  <c r="L4683" i="1"/>
  <c r="L4860" i="1"/>
  <c r="M4759" i="1"/>
  <c r="L586" i="1"/>
  <c r="L1006" i="1"/>
  <c r="M1946" i="1"/>
  <c r="M4919" i="1"/>
  <c r="N4919" i="1" s="1"/>
  <c r="O4919" i="1" s="1"/>
  <c r="M3961" i="1"/>
  <c r="M4262" i="1"/>
  <c r="N4262" i="1" s="1"/>
  <c r="O4262" i="1" s="1"/>
  <c r="M3386" i="1"/>
  <c r="N3386" i="1" s="1"/>
  <c r="O3386" i="1" s="1"/>
  <c r="L1893" i="1"/>
  <c r="L3122" i="1"/>
  <c r="L4670" i="1"/>
  <c r="L4880" i="1"/>
  <c r="N4880" i="1" s="1"/>
  <c r="L2637" i="1"/>
  <c r="L1698" i="1"/>
  <c r="M3623" i="1"/>
  <c r="L3981" i="1"/>
  <c r="M4473" i="1"/>
  <c r="M4809" i="1"/>
  <c r="M4882" i="1"/>
  <c r="L1659" i="1"/>
  <c r="M4331" i="1"/>
  <c r="L3176" i="1"/>
  <c r="N3176" i="1" s="1"/>
  <c r="L4820" i="1"/>
  <c r="L1744" i="1"/>
  <c r="L3422" i="1"/>
  <c r="L4861" i="1"/>
  <c r="M646" i="1"/>
  <c r="L1299" i="1"/>
  <c r="L2065" i="1"/>
  <c r="L2534" i="1"/>
  <c r="L2440" i="1"/>
  <c r="L3857" i="1"/>
  <c r="M4039" i="1"/>
  <c r="L4288" i="1"/>
  <c r="M4313" i="1"/>
  <c r="M4677" i="1"/>
  <c r="L1044" i="1"/>
  <c r="L1079" i="1"/>
  <c r="M1401" i="1"/>
  <c r="M1903" i="1"/>
  <c r="L3342" i="1"/>
  <c r="L4101" i="1"/>
  <c r="L2763" i="1"/>
  <c r="M4969" i="1"/>
  <c r="M1685" i="1"/>
  <c r="L511" i="1"/>
  <c r="L1702" i="1"/>
  <c r="L4863" i="1"/>
  <c r="L1304" i="1"/>
  <c r="L3767" i="1"/>
  <c r="N3767" i="1" s="1"/>
  <c r="M2611" i="1"/>
  <c r="L4898" i="1"/>
  <c r="N1110" i="1"/>
  <c r="O1110" i="1" s="1"/>
  <c r="L2268" i="1"/>
  <c r="L3069" i="1"/>
  <c r="L3388" i="1"/>
  <c r="L4339" i="1"/>
  <c r="M1308" i="1"/>
  <c r="L810" i="1"/>
  <c r="L3118" i="1"/>
  <c r="M3570" i="1"/>
  <c r="M2902" i="1"/>
  <c r="M4208" i="1"/>
  <c r="L3510" i="1"/>
  <c r="M2878" i="1"/>
  <c r="L3955" i="1"/>
  <c r="N3955" i="1" s="1"/>
  <c r="M4053" i="1"/>
  <c r="L756" i="1"/>
  <c r="L2973" i="1"/>
  <c r="N2973" i="1" s="1"/>
  <c r="O2973" i="1" s="1"/>
  <c r="L5001" i="1"/>
  <c r="L1446" i="1"/>
  <c r="M1724" i="1"/>
  <c r="M2008" i="1"/>
  <c r="L2471" i="1"/>
  <c r="M2695" i="1"/>
  <c r="L2884" i="1"/>
  <c r="L2961" i="1"/>
  <c r="L4111" i="1"/>
  <c r="M3954" i="1"/>
  <c r="N3954" i="1" s="1"/>
  <c r="L4901" i="1"/>
  <c r="L758" i="1"/>
  <c r="L2330" i="1"/>
  <c r="L1412" i="1"/>
  <c r="M2373" i="1"/>
  <c r="M1898" i="1"/>
  <c r="L2209" i="1"/>
  <c r="L2491" i="1"/>
  <c r="L2228" i="1"/>
  <c r="L2719" i="1"/>
  <c r="M3294" i="1"/>
  <c r="L2578" i="1"/>
  <c r="N2705" i="1"/>
  <c r="O2705" i="1" s="1"/>
  <c r="L3005" i="1"/>
  <c r="L4607" i="1"/>
  <c r="L4209" i="1"/>
  <c r="N4209" i="1" s="1"/>
  <c r="L624" i="1"/>
  <c r="L744" i="1"/>
  <c r="N744" i="1" s="1"/>
  <c r="O744" i="1" s="1"/>
  <c r="M842" i="1"/>
  <c r="N1294" i="1"/>
  <c r="O1294" i="1" s="1"/>
  <c r="L1538" i="1"/>
  <c r="L1566" i="1"/>
  <c r="L1966" i="1"/>
  <c r="L2762" i="1"/>
  <c r="M3483" i="1"/>
  <c r="L3533" i="1"/>
  <c r="L3701" i="1"/>
  <c r="L4902" i="1"/>
  <c r="L4706" i="1"/>
  <c r="M1163" i="1"/>
  <c r="M603" i="1"/>
  <c r="M1224" i="1"/>
  <c r="M2076" i="1"/>
  <c r="M1652" i="1"/>
  <c r="L2042" i="1"/>
  <c r="L3195" i="1"/>
  <c r="L2851" i="1"/>
  <c r="L4540" i="1"/>
  <c r="L4205" i="1"/>
  <c r="L553" i="1"/>
  <c r="M1103" i="1"/>
  <c r="L1206" i="1"/>
  <c r="L1437" i="1"/>
  <c r="L1999" i="1"/>
  <c r="L3593" i="1"/>
  <c r="M4121" i="1"/>
  <c r="L4687" i="1"/>
  <c r="M4713" i="1"/>
  <c r="L526" i="1"/>
  <c r="L1281" i="1"/>
  <c r="L2198" i="1"/>
  <c r="M1955" i="1"/>
  <c r="M2982" i="1"/>
  <c r="M4922" i="1"/>
  <c r="N4922" i="1" s="1"/>
  <c r="M4739" i="1"/>
  <c r="L4603" i="1"/>
  <c r="N4603" i="1" s="1"/>
  <c r="L717" i="1"/>
  <c r="N717" i="1" s="1"/>
  <c r="O717" i="1" s="1"/>
  <c r="L3617" i="1"/>
  <c r="N3617" i="1" s="1"/>
  <c r="O3617" i="1" s="1"/>
  <c r="L1923" i="1"/>
  <c r="M2138" i="1"/>
  <c r="L953" i="1"/>
  <c r="L908" i="1"/>
  <c r="M998" i="1"/>
  <c r="N998" i="1" s="1"/>
  <c r="L2357" i="1"/>
  <c r="L2749" i="1"/>
  <c r="M712" i="1"/>
  <c r="L1061" i="1"/>
  <c r="L1406" i="1"/>
  <c r="L2485" i="1"/>
  <c r="L2174" i="1"/>
  <c r="M3669" i="1"/>
  <c r="M4250" i="1"/>
  <c r="L4894" i="1"/>
  <c r="L528" i="1"/>
  <c r="M2881" i="1"/>
  <c r="L4356" i="1"/>
  <c r="L4484" i="1"/>
  <c r="M2876" i="1"/>
  <c r="L4472" i="1"/>
  <c r="L4428" i="1"/>
  <c r="L3410" i="1"/>
  <c r="M4744" i="1"/>
  <c r="M4780" i="1"/>
  <c r="L4270" i="1"/>
  <c r="M888" i="1"/>
  <c r="N888" i="1" s="1"/>
  <c r="M972" i="1"/>
  <c r="L1660" i="1"/>
  <c r="N1660" i="1" s="1"/>
  <c r="O1660" i="1" s="1"/>
  <c r="L2858" i="1"/>
  <c r="L2931" i="1"/>
  <c r="L3582" i="1"/>
  <c r="N3582" i="1" s="1"/>
  <c r="O3582" i="1" s="1"/>
  <c r="M4158" i="1"/>
  <c r="L4425" i="1"/>
  <c r="M4420" i="1"/>
  <c r="M931" i="1"/>
  <c r="N931" i="1" s="1"/>
  <c r="L1484" i="1"/>
  <c r="M3578" i="1"/>
  <c r="M4957" i="1"/>
  <c r="M4436" i="1"/>
  <c r="M1605" i="1"/>
  <c r="L1852" i="1"/>
  <c r="M2479" i="1"/>
  <c r="M2719" i="1"/>
  <c r="L1418" i="1"/>
  <c r="L1081" i="1"/>
  <c r="L4777" i="1"/>
  <c r="M4502" i="1"/>
  <c r="M1527" i="1"/>
  <c r="L1752" i="1"/>
  <c r="L3398" i="1"/>
  <c r="L3104" i="1"/>
  <c r="M1961" i="1"/>
  <c r="M2636" i="1"/>
  <c r="L2576" i="1"/>
  <c r="N2576" i="1" s="1"/>
  <c r="O2576" i="1" s="1"/>
  <c r="L4500" i="1"/>
  <c r="M594" i="1"/>
  <c r="L739" i="1"/>
  <c r="M1216" i="1"/>
  <c r="L2014" i="1"/>
  <c r="N2014" i="1" s="1"/>
  <c r="O2014" i="1" s="1"/>
  <c r="L2666" i="1"/>
  <c r="M3333" i="1"/>
  <c r="L4007" i="1"/>
  <c r="N4007" i="1" s="1"/>
  <c r="O4007" i="1" s="1"/>
  <c r="L4587" i="1"/>
  <c r="N4587" i="1" s="1"/>
  <c r="L4875" i="1"/>
  <c r="M3960" i="1"/>
  <c r="L3795" i="1"/>
  <c r="M4189" i="1"/>
  <c r="M2201" i="1"/>
  <c r="M3598" i="1"/>
  <c r="M3726" i="1"/>
  <c r="M2055" i="1"/>
  <c r="M1044" i="1"/>
  <c r="L1349" i="1"/>
  <c r="M1731" i="1"/>
  <c r="N1731" i="1" s="1"/>
  <c r="L2714" i="1"/>
  <c r="M2964" i="1"/>
  <c r="N2964" i="1" s="1"/>
  <c r="M3255" i="1"/>
  <c r="N3255" i="1" s="1"/>
  <c r="M3557" i="1"/>
  <c r="N3557" i="1" s="1"/>
  <c r="M2190" i="1"/>
  <c r="L1982" i="1"/>
  <c r="M2079" i="1"/>
  <c r="L579" i="1"/>
  <c r="N579" i="1" s="1"/>
  <c r="L871" i="1"/>
  <c r="N871" i="1" s="1"/>
  <c r="O871" i="1" s="1"/>
  <c r="L1056" i="1"/>
  <c r="M1162" i="1"/>
  <c r="M1384" i="1"/>
  <c r="N1384" i="1" s="1"/>
  <c r="M1696" i="1"/>
  <c r="L1643" i="1"/>
  <c r="N1643" i="1" s="1"/>
  <c r="O1643" i="1" s="1"/>
  <c r="M1539" i="1"/>
  <c r="N1539" i="1" s="1"/>
  <c r="L1786" i="1"/>
  <c r="L2502" i="1"/>
  <c r="M2898" i="1"/>
  <c r="N2898" i="1" s="1"/>
  <c r="L3390" i="1"/>
  <c r="L3874" i="1"/>
  <c r="L4925" i="1"/>
  <c r="L4914" i="1"/>
  <c r="L3083" i="1"/>
  <c r="M3161" i="1"/>
  <c r="M3601" i="1"/>
  <c r="L4282" i="1"/>
  <c r="M3449" i="1"/>
  <c r="L4537" i="1"/>
  <c r="M4403" i="1"/>
  <c r="N4403" i="1" s="1"/>
  <c r="O4403" i="1" s="1"/>
  <c r="M3505" i="1"/>
  <c r="L3425" i="1"/>
  <c r="N3425" i="1" s="1"/>
  <c r="L4438" i="1"/>
  <c r="L3026" i="1"/>
  <c r="M4065" i="1"/>
  <c r="M775" i="1"/>
  <c r="M1091" i="1"/>
  <c r="L1315" i="1"/>
  <c r="N1315" i="1" s="1"/>
  <c r="O1315" i="1" s="1"/>
  <c r="M1450" i="1"/>
  <c r="L3158" i="1"/>
  <c r="M4517" i="1"/>
  <c r="L1030" i="1"/>
  <c r="L1354" i="1"/>
  <c r="L1122" i="1"/>
  <c r="M3027" i="1"/>
  <c r="M3206" i="1"/>
  <c r="L2305" i="1"/>
  <c r="L4564" i="1"/>
  <c r="M3943" i="1"/>
  <c r="N3943" i="1" s="1"/>
  <c r="L4782" i="1"/>
  <c r="M4115" i="1"/>
  <c r="L3914" i="1"/>
  <c r="N3914" i="1" s="1"/>
  <c r="O3914" i="1" s="1"/>
  <c r="L1718" i="1"/>
  <c r="N1718" i="1" s="1"/>
  <c r="L3666" i="1"/>
  <c r="L4448" i="1"/>
  <c r="L3938" i="1"/>
  <c r="N3938" i="1" s="1"/>
  <c r="O3938" i="1" s="1"/>
  <c r="M2281" i="1"/>
  <c r="M4610" i="1"/>
  <c r="L2024" i="1"/>
  <c r="M953" i="1"/>
  <c r="L1048" i="1"/>
  <c r="M2776" i="1"/>
  <c r="L2990" i="1"/>
  <c r="M4711" i="1"/>
  <c r="M3429" i="1"/>
  <c r="M3732" i="1"/>
  <c r="M4945" i="1"/>
  <c r="N4945" i="1" s="1"/>
  <c r="O4945" i="1" s="1"/>
  <c r="M3898" i="1"/>
  <c r="M640" i="1"/>
  <c r="L3859" i="1"/>
  <c r="L765" i="1"/>
  <c r="N765" i="1" s="1"/>
  <c r="O765" i="1" s="1"/>
  <c r="L783" i="1"/>
  <c r="N783" i="1" s="1"/>
  <c r="O783" i="1" s="1"/>
  <c r="M886" i="1"/>
  <c r="N886" i="1" s="1"/>
  <c r="M1486" i="1"/>
  <c r="N1486" i="1" s="1"/>
  <c r="L1820" i="1"/>
  <c r="N1820" i="1" s="1"/>
  <c r="O1820" i="1" s="1"/>
  <c r="L2465" i="1"/>
  <c r="N2465" i="1" s="1"/>
  <c r="O2465" i="1" s="1"/>
  <c r="N2857" i="1"/>
  <c r="O2857" i="1" s="1"/>
  <c r="M2104" i="1"/>
  <c r="N2104" i="1" s="1"/>
  <c r="O2104" i="1" s="1"/>
  <c r="L1668" i="1"/>
  <c r="L3328" i="1"/>
  <c r="L2033" i="1"/>
  <c r="L3339" i="1"/>
  <c r="N3339" i="1" s="1"/>
  <c r="L4518" i="1"/>
  <c r="L4388" i="1"/>
  <c r="M770" i="1"/>
  <c r="M3120" i="1"/>
  <c r="L1717" i="1"/>
  <c r="L2127" i="1"/>
  <c r="N2127" i="1" s="1"/>
  <c r="L4544" i="1"/>
  <c r="M4704" i="1"/>
  <c r="M1770" i="1"/>
  <c r="M566" i="1"/>
  <c r="M1071" i="1"/>
  <c r="N1071" i="1" s="1"/>
  <c r="L1423" i="1"/>
  <c r="L3215" i="1"/>
  <c r="L3600" i="1"/>
  <c r="L3964" i="1"/>
  <c r="L4963" i="1"/>
  <c r="N4963" i="1" s="1"/>
  <c r="O4963" i="1" s="1"/>
  <c r="M3830" i="1"/>
  <c r="M4218" i="1"/>
  <c r="L4461" i="1"/>
  <c r="M4260" i="1"/>
  <c r="L3930" i="1"/>
  <c r="M4741" i="1"/>
  <c r="L2970" i="1"/>
  <c r="M3217" i="1"/>
  <c r="M2828" i="1"/>
  <c r="L4606" i="1"/>
  <c r="N4499" i="1"/>
  <c r="M2755" i="1"/>
  <c r="L4633" i="1"/>
  <c r="N4633" i="1" s="1"/>
  <c r="M3314" i="1"/>
  <c r="M4090" i="1"/>
  <c r="M2799" i="1"/>
  <c r="L1736" i="1"/>
  <c r="M4806" i="1"/>
  <c r="L2809" i="1"/>
  <c r="L1145" i="1"/>
  <c r="L2394" i="1"/>
  <c r="L533" i="1"/>
  <c r="L823" i="1"/>
  <c r="M3865" i="1"/>
  <c r="L2848" i="1"/>
  <c r="M4129" i="1"/>
  <c r="L4102" i="1"/>
  <c r="M3446" i="1"/>
  <c r="L3959" i="1"/>
  <c r="M596" i="1"/>
  <c r="M1948" i="1"/>
  <c r="M2140" i="1"/>
  <c r="M2246" i="1"/>
  <c r="L4125" i="1"/>
  <c r="L4942" i="1"/>
  <c r="M3410" i="1"/>
  <c r="M932" i="1"/>
  <c r="N932" i="1" s="1"/>
  <c r="L1275" i="1"/>
  <c r="L1514" i="1"/>
  <c r="M1698" i="1"/>
  <c r="M1922" i="1"/>
  <c r="N1922" i="1" s="1"/>
  <c r="M2089" i="1"/>
  <c r="N2089" i="1" s="1"/>
  <c r="L2125" i="1"/>
  <c r="L2013" i="1"/>
  <c r="N2013" i="1" s="1"/>
  <c r="O2013" i="1" s="1"/>
  <c r="L2842" i="1"/>
  <c r="L3179" i="1"/>
  <c r="L3220" i="1"/>
  <c r="N3220" i="1" s="1"/>
  <c r="O3220" i="1" s="1"/>
  <c r="M3638" i="1"/>
  <c r="L1645" i="1"/>
  <c r="L2624" i="1"/>
  <c r="L2975" i="1"/>
  <c r="M3245" i="1"/>
  <c r="N3245" i="1" s="1"/>
  <c r="O3245" i="1" s="1"/>
  <c r="L2495" i="1"/>
  <c r="L4999" i="1"/>
  <c r="M4210" i="1"/>
  <c r="M4980" i="1"/>
  <c r="M4412" i="1"/>
  <c r="L4224" i="1"/>
  <c r="M4616" i="1"/>
  <c r="N4616" i="1" s="1"/>
  <c r="O4616" i="1" s="1"/>
  <c r="M4472" i="1"/>
  <c r="L4609" i="1"/>
  <c r="M4892" i="1"/>
  <c r="L3193" i="1"/>
  <c r="L4464" i="1"/>
  <c r="M2768" i="1"/>
  <c r="M2081" i="1"/>
  <c r="M1400" i="1"/>
  <c r="M1165" i="1"/>
  <c r="N1165" i="1" s="1"/>
  <c r="M1821" i="1"/>
  <c r="N1821" i="1" s="1"/>
  <c r="L1822" i="1"/>
  <c r="M2106" i="1"/>
  <c r="N2106" i="1" s="1"/>
  <c r="L2541" i="1"/>
  <c r="N2541" i="1" s="1"/>
  <c r="L3836" i="1"/>
  <c r="N4186" i="1"/>
  <c r="O4186" i="1" s="1"/>
  <c r="M2485" i="1"/>
  <c r="L2171" i="1"/>
  <c r="L2648" i="1"/>
  <c r="M3794" i="1"/>
  <c r="M4141" i="1"/>
  <c r="L3855" i="1"/>
  <c r="N3855" i="1" s="1"/>
  <c r="O3855" i="1" s="1"/>
  <c r="M4325" i="1"/>
  <c r="M4359" i="1"/>
  <c r="M4428" i="1"/>
  <c r="L4752" i="1"/>
  <c r="L506" i="1"/>
  <c r="N506" i="1" s="1"/>
  <c r="O506" i="1" s="1"/>
  <c r="L583" i="1"/>
  <c r="L897" i="1"/>
  <c r="M1114" i="1"/>
  <c r="M1258" i="1"/>
  <c r="M1473" i="1"/>
  <c r="L1690" i="1"/>
  <c r="N1648" i="1"/>
  <c r="O1648" i="1" s="1"/>
  <c r="L1804" i="1"/>
  <c r="L3408" i="1"/>
  <c r="M1949" i="1"/>
  <c r="L2800" i="1"/>
  <c r="M4069" i="1"/>
  <c r="L4576" i="1"/>
  <c r="M4270" i="1"/>
  <c r="M3717" i="1"/>
  <c r="M3779" i="1"/>
  <c r="M1829" i="1"/>
  <c r="M1827" i="1"/>
  <c r="L940" i="1"/>
  <c r="M636" i="1"/>
  <c r="N636" i="1" s="1"/>
  <c r="N681" i="1"/>
  <c r="O681" i="1" s="1"/>
  <c r="M1051" i="1"/>
  <c r="L1528" i="1"/>
  <c r="N1528" i="1" s="1"/>
  <c r="O1528" i="1" s="1"/>
  <c r="M1678" i="1"/>
  <c r="L1916" i="1"/>
  <c r="M1793" i="1"/>
  <c r="L2354" i="1"/>
  <c r="M2301" i="1"/>
  <c r="M2830" i="1"/>
  <c r="N2830" i="1" s="1"/>
  <c r="M4735" i="1"/>
  <c r="L1488" i="1"/>
  <c r="M3109" i="1"/>
  <c r="M4314" i="1"/>
  <c r="N4314" i="1" s="1"/>
  <c r="O4314" i="1" s="1"/>
  <c r="M4680" i="1"/>
  <c r="M541" i="1"/>
  <c r="M3326" i="1"/>
  <c r="L938" i="1"/>
  <c r="L1012" i="1"/>
  <c r="L1481" i="1"/>
  <c r="N1481" i="1" s="1"/>
  <c r="O1481" i="1" s="1"/>
  <c r="L1573" i="1"/>
  <c r="N1573" i="1" s="1"/>
  <c r="O1573" i="1" s="1"/>
  <c r="M2062" i="1"/>
  <c r="M2901" i="1"/>
  <c r="L2878" i="1"/>
  <c r="L4074" i="1"/>
  <c r="L4462" i="1"/>
  <c r="N4462" i="1" s="1"/>
  <c r="O4462" i="1" s="1"/>
  <c r="M772" i="1"/>
  <c r="L2345" i="1"/>
  <c r="M1192" i="1"/>
  <c r="N1192" i="1" s="1"/>
  <c r="M1272" i="1"/>
  <c r="N1272" i="1" s="1"/>
  <c r="M1366" i="1"/>
  <c r="L1590" i="1"/>
  <c r="L1584" i="1"/>
  <c r="M1929" i="1"/>
  <c r="M2191" i="1"/>
  <c r="N2191" i="1" s="1"/>
  <c r="M2176" i="1"/>
  <c r="N2176" i="1" s="1"/>
  <c r="L2374" i="1"/>
  <c r="N2374" i="1" s="1"/>
  <c r="O2374" i="1" s="1"/>
  <c r="M2413" i="1"/>
  <c r="N2413" i="1" s="1"/>
  <c r="L3680" i="1"/>
  <c r="M3164" i="1"/>
  <c r="L1865" i="1"/>
  <c r="L2324" i="1"/>
  <c r="L4436" i="1"/>
  <c r="M4556" i="1"/>
  <c r="N4556" i="1" s="1"/>
  <c r="O4556" i="1" s="1"/>
  <c r="M4558" i="1"/>
  <c r="L3133" i="1"/>
  <c r="M791" i="1"/>
  <c r="N791" i="1" s="1"/>
  <c r="L844" i="1"/>
  <c r="M554" i="1"/>
  <c r="N554" i="1" s="1"/>
  <c r="M1606" i="1"/>
  <c r="L2654" i="1"/>
  <c r="M3232" i="1"/>
  <c r="M3592" i="1"/>
  <c r="N3592" i="1" s="1"/>
  <c r="M3528" i="1"/>
  <c r="N3528" i="1" s="1"/>
  <c r="M1720" i="1"/>
  <c r="L4502" i="1"/>
  <c r="L4550" i="1"/>
  <c r="M4253" i="1"/>
  <c r="L4857" i="1"/>
  <c r="M4786" i="1"/>
  <c r="M4707" i="1"/>
  <c r="L1920" i="1"/>
  <c r="M1134" i="1"/>
  <c r="L812" i="1"/>
  <c r="M3517" i="1"/>
  <c r="M2986" i="1"/>
  <c r="M3561" i="1"/>
  <c r="L1018" i="1"/>
  <c r="N1018" i="1" s="1"/>
  <c r="O1018" i="1" s="1"/>
  <c r="M2385" i="1"/>
  <c r="M2794" i="1"/>
  <c r="N2794" i="1" s="1"/>
  <c r="O2794" i="1" s="1"/>
  <c r="M3124" i="1"/>
  <c r="L1781" i="1"/>
  <c r="M625" i="1"/>
  <c r="M1673" i="1"/>
  <c r="N1673" i="1" s="1"/>
  <c r="O1673" i="1" s="1"/>
  <c r="L2164" i="1"/>
  <c r="N2164" i="1" s="1"/>
  <c r="L2887" i="1"/>
  <c r="L2082" i="1"/>
  <c r="N2082" i="1" s="1"/>
  <c r="L3294" i="1"/>
  <c r="L839" i="1"/>
  <c r="L976" i="1"/>
  <c r="M2464" i="1"/>
  <c r="M3123" i="1"/>
  <c r="L2968" i="1"/>
  <c r="L4221" i="1"/>
  <c r="L1738" i="1"/>
  <c r="M1867" i="1"/>
  <c r="L3649" i="1"/>
  <c r="L1480" i="1"/>
  <c r="M3542" i="1"/>
  <c r="M3015" i="1"/>
  <c r="N2752" i="1"/>
  <c r="O2752" i="1" s="1"/>
  <c r="M4034" i="1"/>
  <c r="M3282" i="1"/>
  <c r="M4054" i="1"/>
  <c r="L4137" i="1"/>
  <c r="M4990" i="1"/>
  <c r="M1982" i="1"/>
  <c r="M2128" i="1"/>
  <c r="L1996" i="1"/>
  <c r="L2937" i="1"/>
  <c r="L3689" i="1"/>
  <c r="L2944" i="1"/>
  <c r="M1661" i="1"/>
  <c r="N1661" i="1" s="1"/>
  <c r="O1661" i="1" s="1"/>
  <c r="L2953" i="1"/>
  <c r="M2924" i="1"/>
  <c r="L4154" i="1"/>
  <c r="L2769" i="1"/>
  <c r="L4696" i="1"/>
  <c r="L4091" i="1"/>
  <c r="M3149" i="1"/>
  <c r="M1352" i="1"/>
  <c r="M2862" i="1"/>
  <c r="L3315" i="1"/>
  <c r="M3461" i="1"/>
  <c r="L2959" i="1"/>
  <c r="L2684" i="1"/>
  <c r="M4265" i="1"/>
  <c r="M2746" i="1"/>
  <c r="L1971" i="1"/>
  <c r="M568" i="1"/>
  <c r="L1701" i="1"/>
  <c r="M1877" i="1"/>
  <c r="L1937" i="1"/>
  <c r="L2091" i="1"/>
  <c r="L3715" i="1"/>
  <c r="M1851" i="1"/>
  <c r="L4333" i="1"/>
  <c r="L2025" i="1"/>
  <c r="M4241" i="1"/>
  <c r="M4460" i="1"/>
  <c r="M4958" i="1"/>
  <c r="M3365" i="1"/>
  <c r="M3569" i="1"/>
  <c r="L3664" i="1"/>
  <c r="M894" i="1"/>
  <c r="L1306" i="1"/>
  <c r="M2612" i="1"/>
  <c r="L2804" i="1"/>
  <c r="M3682" i="1"/>
  <c r="L4078" i="1"/>
  <c r="L4532" i="1"/>
  <c r="L4797" i="1"/>
  <c r="L2425" i="1"/>
  <c r="L3009" i="1"/>
  <c r="L3947" i="1"/>
  <c r="L2256" i="1"/>
  <c r="L3324" i="1"/>
  <c r="M4452" i="1"/>
  <c r="M2660" i="1"/>
  <c r="L516" i="1"/>
  <c r="M1768" i="1"/>
  <c r="M2743" i="1"/>
  <c r="M2847" i="1"/>
  <c r="M2965" i="1"/>
  <c r="M4031" i="1"/>
  <c r="M4876" i="1"/>
  <c r="M2699" i="1"/>
  <c r="N2699" i="1" s="1"/>
  <c r="L4379" i="1"/>
  <c r="L4631" i="1"/>
  <c r="N4631" i="1" s="1"/>
  <c r="L2012" i="1"/>
  <c r="L3853" i="1"/>
  <c r="L4652" i="1"/>
  <c r="L2129" i="1"/>
  <c r="N2129" i="1" s="1"/>
  <c r="M2717" i="1"/>
  <c r="M3610" i="1"/>
  <c r="N3610" i="1" s="1"/>
  <c r="O3610" i="1" s="1"/>
  <c r="L4166" i="1"/>
  <c r="L4703" i="1"/>
  <c r="M4954" i="1"/>
  <c r="L4686" i="1"/>
  <c r="M4686" i="1"/>
  <c r="L4456" i="1"/>
  <c r="M4456" i="1"/>
  <c r="L2662" i="1"/>
  <c r="M2662" i="1"/>
  <c r="M3662" i="1"/>
  <c r="L3662" i="1"/>
  <c r="L2759" i="1"/>
  <c r="M2759" i="1"/>
  <c r="L4859" i="1"/>
  <c r="M4859" i="1"/>
  <c r="L3061" i="1"/>
  <c r="M3061" i="1"/>
  <c r="M2276" i="1"/>
  <c r="L2276" i="1"/>
  <c r="L2789" i="1"/>
  <c r="M2789" i="1"/>
  <c r="M3113" i="1"/>
  <c r="L3113" i="1"/>
  <c r="M4006" i="1"/>
  <c r="L4006" i="1"/>
  <c r="M4401" i="1"/>
  <c r="L4401" i="1"/>
  <c r="M2160" i="1"/>
  <c r="L2160" i="1"/>
  <c r="L4932" i="1"/>
  <c r="M4932" i="1"/>
  <c r="L4604" i="1"/>
  <c r="M4604" i="1"/>
  <c r="L4994" i="1"/>
  <c r="M4994" i="1"/>
  <c r="L3597" i="1"/>
  <c r="M3597" i="1"/>
  <c r="L2494" i="1"/>
  <c r="M2494" i="1"/>
  <c r="L928" i="1"/>
  <c r="M928" i="1"/>
  <c r="L1997" i="1"/>
  <c r="M1997" i="1"/>
  <c r="L2512" i="1"/>
  <c r="N2512" i="1" s="1"/>
  <c r="L3274" i="1"/>
  <c r="M3274" i="1"/>
  <c r="L4180" i="1"/>
  <c r="N4180" i="1" s="1"/>
  <c r="M2057" i="1"/>
  <c r="L2057" i="1"/>
  <c r="L3889" i="1"/>
  <c r="N3889" i="1" s="1"/>
  <c r="O3889" i="1" s="1"/>
  <c r="M4611" i="1"/>
  <c r="N4611" i="1" s="1"/>
  <c r="M4816" i="1"/>
  <c r="L4816" i="1"/>
  <c r="L3307" i="1"/>
  <c r="M3307" i="1"/>
  <c r="L1675" i="1"/>
  <c r="M3891" i="1"/>
  <c r="L3891" i="1"/>
  <c r="L4608" i="1"/>
  <c r="M4608" i="1"/>
  <c r="L3946" i="1"/>
  <c r="M3950" i="1"/>
  <c r="L3950" i="1"/>
  <c r="L4717" i="1"/>
  <c r="M4717" i="1"/>
  <c r="M2811" i="1"/>
  <c r="L2811" i="1"/>
  <c r="M3626" i="1"/>
  <c r="L3626" i="1"/>
  <c r="L1888" i="1"/>
  <c r="M1888" i="1"/>
  <c r="L4844" i="1"/>
  <c r="M4844" i="1"/>
  <c r="N2801" i="1"/>
  <c r="O2801" i="1" s="1"/>
  <c r="M532" i="1"/>
  <c r="N532" i="1" s="1"/>
  <c r="L3773" i="1"/>
  <c r="M3773" i="1"/>
  <c r="L4531" i="1"/>
  <c r="M4531" i="1"/>
  <c r="L2133" i="1"/>
  <c r="M2133" i="1"/>
  <c r="L2449" i="1"/>
  <c r="M2449" i="1"/>
  <c r="M1094" i="1"/>
  <c r="N1094" i="1" s="1"/>
  <c r="L1213" i="1"/>
  <c r="L3298" i="1"/>
  <c r="L1919" i="1"/>
  <c r="M1919" i="1"/>
  <c r="M1996" i="1"/>
  <c r="L1994" i="1"/>
  <c r="M1994" i="1"/>
  <c r="L1830" i="1"/>
  <c r="M1830" i="1"/>
  <c r="M2253" i="1"/>
  <c r="L2253" i="1"/>
  <c r="M2807" i="1"/>
  <c r="L2807" i="1"/>
  <c r="L3087" i="1"/>
  <c r="M3087" i="1"/>
  <c r="M2804" i="1"/>
  <c r="L3645" i="1"/>
  <c r="M3645" i="1"/>
  <c r="M3896" i="1"/>
  <c r="L3896" i="1"/>
  <c r="M4400" i="1"/>
  <c r="L4400" i="1"/>
  <c r="M4528" i="1"/>
  <c r="L4528" i="1"/>
  <c r="L4150" i="1"/>
  <c r="M4150" i="1"/>
  <c r="M600" i="1"/>
  <c r="L600" i="1"/>
  <c r="M851" i="1"/>
  <c r="L2403" i="1"/>
  <c r="M2403" i="1"/>
  <c r="P4584" i="1"/>
  <c r="N4584" i="1"/>
  <c r="O4584" i="1" s="1"/>
  <c r="L4779" i="1"/>
  <c r="M4779" i="1"/>
  <c r="L4764" i="1"/>
  <c r="N4764" i="1" s="1"/>
  <c r="L2244" i="1"/>
  <c r="M3751" i="1"/>
  <c r="M4283" i="1"/>
  <c r="L1970" i="1"/>
  <c r="M1970" i="1"/>
  <c r="M2217" i="1"/>
  <c r="L2217" i="1"/>
  <c r="M2338" i="1"/>
  <c r="L2338" i="1"/>
  <c r="L3457" i="1"/>
  <c r="M3457" i="1"/>
  <c r="L4296" i="1"/>
  <c r="M4296" i="1"/>
  <c r="M4756" i="1"/>
  <c r="L4756" i="1"/>
  <c r="L1623" i="1"/>
  <c r="M1623" i="1"/>
  <c r="L4030" i="1"/>
  <c r="M4030" i="1"/>
  <c r="M924" i="1"/>
  <c r="L545" i="1"/>
  <c r="L816" i="1"/>
  <c r="L1382" i="1"/>
  <c r="N1382" i="1" s="1"/>
  <c r="O1382" i="1" s="1"/>
  <c r="L1350" i="1"/>
  <c r="N1350" i="1" s="1"/>
  <c r="P2878" i="1"/>
  <c r="L3672" i="1"/>
  <c r="M3672" i="1"/>
  <c r="M3812" i="1"/>
  <c r="L3812" i="1"/>
  <c r="M3947" i="1"/>
  <c r="M4376" i="1"/>
  <c r="L4376" i="1"/>
  <c r="L4597" i="1"/>
  <c r="L4966" i="1"/>
  <c r="M4966" i="1"/>
  <c r="L4679" i="1"/>
  <c r="M4679" i="1"/>
  <c r="L2220" i="1"/>
  <c r="M2220" i="1"/>
  <c r="M2167" i="1"/>
  <c r="L2167" i="1"/>
  <c r="M3664" i="1"/>
  <c r="M3630" i="1"/>
  <c r="L3630" i="1"/>
  <c r="M4915" i="1"/>
  <c r="L4915" i="1"/>
  <c r="L611" i="1"/>
  <c r="M611" i="1"/>
  <c r="L788" i="1"/>
  <c r="N788" i="1" s="1"/>
  <c r="O788" i="1" s="1"/>
  <c r="L4990" i="1"/>
  <c r="M4797" i="1"/>
  <c r="M2592" i="1"/>
  <c r="L2592" i="1"/>
  <c r="M3107" i="1"/>
  <c r="L3107" i="1"/>
  <c r="L3371" i="1"/>
  <c r="M3371" i="1"/>
  <c r="M3805" i="1"/>
  <c r="L3805" i="1"/>
  <c r="M4106" i="1"/>
  <c r="L4106" i="1"/>
  <c r="M4444" i="1"/>
  <c r="L4444" i="1"/>
  <c r="P4907" i="1"/>
  <c r="M4405" i="1"/>
  <c r="L4405" i="1"/>
  <c r="L3365" i="1"/>
  <c r="L1652" i="1"/>
  <c r="M1222" i="1"/>
  <c r="N1222" i="1" s="1"/>
  <c r="L1340" i="1"/>
  <c r="M1540" i="1"/>
  <c r="N1540" i="1" s="1"/>
  <c r="M2515" i="1"/>
  <c r="L2515" i="1"/>
  <c r="P2792" i="1"/>
  <c r="L3682" i="1"/>
  <c r="M1512" i="1"/>
  <c r="L1512" i="1"/>
  <c r="L2568" i="1"/>
  <c r="N2568" i="1" s="1"/>
  <c r="O2568" i="1" s="1"/>
  <c r="N2969" i="1"/>
  <c r="O2969" i="1" s="1"/>
  <c r="L4738" i="1"/>
  <c r="M813" i="1"/>
  <c r="L604" i="1"/>
  <c r="M2937" i="1"/>
  <c r="M3853" i="1"/>
  <c r="M3428" i="1"/>
  <c r="N3428" i="1" s="1"/>
  <c r="O3428" i="1" s="1"/>
  <c r="L3116" i="1"/>
  <c r="L3529" i="1"/>
  <c r="L3740" i="1"/>
  <c r="M3766" i="1"/>
  <c r="M4142" i="1"/>
  <c r="N4142" i="1" s="1"/>
  <c r="O4142" i="1" s="1"/>
  <c r="M4430" i="1"/>
  <c r="M828" i="1"/>
  <c r="M1937" i="1"/>
  <c r="M1881" i="1"/>
  <c r="N1881" i="1" s="1"/>
  <c r="O1881" i="1" s="1"/>
  <c r="L4928" i="1"/>
  <c r="L4749" i="1"/>
  <c r="M1319" i="1"/>
  <c r="M1415" i="1"/>
  <c r="L1188" i="1"/>
  <c r="N1188" i="1" s="1"/>
  <c r="M2044" i="1"/>
  <c r="M2922" i="1"/>
  <c r="L3873" i="1"/>
  <c r="L4936" i="1"/>
  <c r="L4722" i="1"/>
  <c r="M4154" i="1"/>
  <c r="L4168" i="1"/>
  <c r="M4826" i="1"/>
  <c r="N4826" i="1" s="1"/>
  <c r="O4826" i="1" s="1"/>
  <c r="L4194" i="1"/>
  <c r="N4194" i="1" s="1"/>
  <c r="L1875" i="1"/>
  <c r="M2005" i="1"/>
  <c r="L2030" i="1"/>
  <c r="L2121" i="1"/>
  <c r="L2251" i="1"/>
  <c r="L2510" i="1"/>
  <c r="M2492" i="1"/>
  <c r="L2429" i="1"/>
  <c r="L2904" i="1"/>
  <c r="L3003" i="1"/>
  <c r="L3469" i="1"/>
  <c r="L3745" i="1"/>
  <c r="N3745" i="1" s="1"/>
  <c r="O3745" i="1" s="1"/>
  <c r="L4538" i="1"/>
  <c r="L4869" i="1"/>
  <c r="L1087" i="1"/>
  <c r="N1087" i="1" s="1"/>
  <c r="L1785" i="1"/>
  <c r="L2385" i="1"/>
  <c r="M2614" i="1"/>
  <c r="L3496" i="1"/>
  <c r="L3568" i="1"/>
  <c r="L3334" i="1"/>
  <c r="L3094" i="1"/>
  <c r="L3710" i="1"/>
  <c r="M4636" i="1"/>
  <c r="M4113" i="1"/>
  <c r="M4379" i="1"/>
  <c r="L4753" i="1"/>
  <c r="M4481" i="1"/>
  <c r="N4481" i="1" s="1"/>
  <c r="O4481" i="1" s="1"/>
  <c r="M3063" i="1"/>
  <c r="L3279" i="1"/>
  <c r="M3811" i="1"/>
  <c r="M3900" i="1"/>
  <c r="M4688" i="1"/>
  <c r="N4688" i="1" s="1"/>
  <c r="L966" i="1"/>
  <c r="L2743" i="1"/>
  <c r="M4498" i="1"/>
  <c r="M555" i="1"/>
  <c r="N555" i="1" s="1"/>
  <c r="O555" i="1" s="1"/>
  <c r="M4500" i="1"/>
  <c r="L4452" i="1"/>
  <c r="L2516" i="1"/>
  <c r="L2193" i="1"/>
  <c r="L1890" i="1"/>
  <c r="N1890" i="1" s="1"/>
  <c r="L1635" i="1"/>
  <c r="M3091" i="1"/>
  <c r="L3194" i="1"/>
  <c r="L4939" i="1"/>
  <c r="L4460" i="1"/>
  <c r="L1345" i="1"/>
  <c r="N1345" i="1" s="1"/>
  <c r="L4299" i="1"/>
  <c r="L1330" i="1"/>
  <c r="M2425" i="1"/>
  <c r="M2260" i="1"/>
  <c r="L3134" i="1"/>
  <c r="M2968" i="1"/>
  <c r="M3258" i="1"/>
  <c r="L3462" i="1"/>
  <c r="L2991" i="1"/>
  <c r="L3103" i="1"/>
  <c r="M3171" i="1"/>
  <c r="L4434" i="1"/>
  <c r="L3920" i="1"/>
  <c r="M4652" i="1"/>
  <c r="L4490" i="1"/>
  <c r="N4490" i="1" s="1"/>
  <c r="L4206" i="1"/>
  <c r="L4241" i="1"/>
  <c r="M4532" i="1"/>
  <c r="L894" i="1"/>
  <c r="L1687" i="1"/>
  <c r="M3034" i="1"/>
  <c r="M3009" i="1"/>
  <c r="L3958" i="1"/>
  <c r="L4692" i="1"/>
  <c r="N4692" i="1" s="1"/>
  <c r="L4515" i="1"/>
  <c r="L4876" i="1"/>
  <c r="L3924" i="1"/>
  <c r="L4954" i="1"/>
  <c r="L1740" i="1"/>
  <c r="L1940" i="1"/>
  <c r="L2327" i="1"/>
  <c r="M4055" i="1"/>
  <c r="M4343" i="1"/>
  <c r="N4581" i="1"/>
  <c r="O4581" i="1" s="1"/>
  <c r="L872" i="1"/>
  <c r="N872" i="1" s="1"/>
  <c r="L2717" i="1"/>
  <c r="M2472" i="1"/>
  <c r="M4696" i="1"/>
  <c r="L4062" i="1"/>
  <c r="M4888" i="1"/>
  <c r="L3460" i="1"/>
  <c r="L4958" i="1"/>
  <c r="L2847" i="1"/>
  <c r="M2025" i="1"/>
  <c r="L2918" i="1"/>
  <c r="M4703" i="1"/>
  <c r="M1559" i="1"/>
  <c r="M2361" i="1"/>
  <c r="M2866" i="1"/>
  <c r="L3847" i="1"/>
  <c r="M1113" i="1"/>
  <c r="N1113" i="1" s="1"/>
  <c r="O1113" i="1" s="1"/>
  <c r="M2261" i="1"/>
  <c r="M1168" i="1"/>
  <c r="N1168" i="1" s="1"/>
  <c r="L1768" i="1"/>
  <c r="L3052" i="1"/>
  <c r="N3052" i="1" s="1"/>
  <c r="M2908" i="1"/>
  <c r="M3378" i="1"/>
  <c r="M3173" i="1"/>
  <c r="L3124" i="1"/>
  <c r="M4497" i="1"/>
  <c r="M4271" i="1"/>
  <c r="L3993" i="1"/>
  <c r="M4426" i="1"/>
  <c r="L4477" i="1"/>
  <c r="L3726" i="1"/>
  <c r="L4920" i="1"/>
  <c r="L772" i="1"/>
  <c r="L1899" i="1"/>
  <c r="M3904" i="1"/>
  <c r="L901" i="1"/>
  <c r="M1293" i="1"/>
  <c r="M698" i="1"/>
  <c r="N698" i="1" s="1"/>
  <c r="O698" i="1" s="1"/>
  <c r="M1122" i="1"/>
  <c r="M2637" i="1"/>
  <c r="M2574" i="1"/>
  <c r="M2012" i="1"/>
  <c r="L1946" i="1"/>
  <c r="L2179" i="1"/>
  <c r="N2179" i="1" s="1"/>
  <c r="L3146" i="1"/>
  <c r="L2861" i="1"/>
  <c r="M3411" i="1"/>
  <c r="M4332" i="1"/>
  <c r="L3569" i="1"/>
  <c r="L4031" i="1"/>
  <c r="M4321" i="1"/>
  <c r="N4321" i="1" s="1"/>
  <c r="O4321" i="1" s="1"/>
  <c r="L2478" i="1"/>
  <c r="L4116" i="1"/>
  <c r="M578" i="1"/>
  <c r="L1998" i="1"/>
  <c r="M2646" i="1"/>
  <c r="L1589" i="1"/>
  <c r="N1589" i="1" s="1"/>
  <c r="O1589" i="1" s="1"/>
  <c r="L2313" i="1"/>
  <c r="M2290" i="1"/>
  <c r="L2660" i="1"/>
  <c r="M2933" i="1"/>
  <c r="M3883" i="1"/>
  <c r="L4204" i="1"/>
  <c r="M4091" i="1"/>
  <c r="M4511" i="1"/>
  <c r="M4085" i="1"/>
  <c r="M4338" i="1"/>
  <c r="N4338" i="1" s="1"/>
  <c r="O4338" i="1" s="1"/>
  <c r="M3936" i="1"/>
  <c r="L3361" i="1"/>
  <c r="L1985" i="1"/>
  <c r="N1985" i="1" s="1"/>
  <c r="O1985" i="1" s="1"/>
  <c r="M1515" i="1"/>
  <c r="N1515" i="1" s="1"/>
  <c r="O1515" i="1" s="1"/>
  <c r="M1774" i="1"/>
  <c r="N1774" i="1" s="1"/>
  <c r="O1774" i="1" s="1"/>
  <c r="M4166" i="1"/>
  <c r="L3302" i="1"/>
  <c r="M516" i="1"/>
  <c r="L1052" i="1"/>
  <c r="L2559" i="1"/>
  <c r="M1306" i="1"/>
  <c r="L824" i="1"/>
  <c r="M2313" i="1"/>
  <c r="M2839" i="1"/>
  <c r="M3112" i="1"/>
  <c r="L3470" i="1"/>
  <c r="M4341" i="1"/>
  <c r="L575" i="1"/>
  <c r="M3613" i="1"/>
  <c r="M1133" i="1"/>
  <c r="N1133" i="1" s="1"/>
  <c r="L1153" i="1"/>
  <c r="N1153" i="1" s="1"/>
  <c r="L1341" i="1"/>
  <c r="L2097" i="1"/>
  <c r="L2373" i="1"/>
  <c r="M3387" i="1"/>
  <c r="L1182" i="1"/>
  <c r="N1182" i="1" s="1"/>
  <c r="M1033" i="1"/>
  <c r="M1519" i="1"/>
  <c r="M2126" i="1"/>
  <c r="N2126" i="1" s="1"/>
  <c r="M1377" i="1"/>
  <c r="M958" i="1"/>
  <c r="M1132" i="1"/>
  <c r="M1525" i="1"/>
  <c r="M2304" i="1"/>
  <c r="M3397" i="1"/>
  <c r="M4632" i="1"/>
  <c r="M4833" i="1"/>
  <c r="M3012" i="1"/>
  <c r="M3337" i="1"/>
  <c r="L3502" i="1"/>
  <c r="M3671" i="1"/>
  <c r="L4439" i="1"/>
  <c r="M4825" i="1"/>
  <c r="M2821" i="1"/>
  <c r="M1901" i="1"/>
  <c r="M2679" i="1"/>
  <c r="M1418" i="1"/>
  <c r="M1079" i="1"/>
  <c r="M2748" i="1"/>
  <c r="L2317" i="1"/>
  <c r="M4378" i="1"/>
  <c r="L4451" i="1"/>
  <c r="M685" i="1"/>
  <c r="N685" i="1" s="1"/>
  <c r="M1202" i="1"/>
  <c r="M869" i="1"/>
  <c r="L1284" i="1"/>
  <c r="M4874" i="1"/>
  <c r="L979" i="1"/>
  <c r="L1080" i="1"/>
  <c r="M2503" i="1"/>
  <c r="M935" i="1"/>
  <c r="M1933" i="1"/>
  <c r="M1404" i="1"/>
  <c r="L1520" i="1"/>
  <c r="M1931" i="1"/>
  <c r="L4705" i="1"/>
  <c r="M4118" i="1"/>
  <c r="M847" i="1"/>
  <c r="M2054" i="1"/>
  <c r="L3670" i="1"/>
  <c r="M4522" i="1"/>
  <c r="L4512" i="1"/>
  <c r="M1634" i="1"/>
  <c r="M1269" i="1"/>
  <c r="N1269" i="1" s="1"/>
  <c r="L1439" i="1"/>
  <c r="M1802" i="1"/>
  <c r="N1802" i="1" s="1"/>
  <c r="L3944" i="1"/>
  <c r="M787" i="1"/>
  <c r="M2957" i="1"/>
  <c r="L2372" i="1"/>
  <c r="M912" i="1"/>
  <c r="L2291" i="1"/>
  <c r="M1220" i="1"/>
  <c r="M648" i="1"/>
  <c r="L2390" i="1"/>
  <c r="N2390" i="1" s="1"/>
  <c r="L2027" i="1"/>
  <c r="M2286" i="1"/>
  <c r="M1117" i="1"/>
  <c r="L1862" i="1"/>
  <c r="M2963" i="1"/>
  <c r="M2319" i="1"/>
  <c r="M4089" i="1"/>
  <c r="M3665" i="1"/>
  <c r="M4297" i="1"/>
  <c r="M2594" i="1"/>
  <c r="M2920" i="1"/>
  <c r="M3478" i="1"/>
  <c r="L3629" i="1"/>
  <c r="L1270" i="1"/>
  <c r="M1041" i="1"/>
  <c r="L523" i="1"/>
  <c r="M602" i="1"/>
  <c r="N782" i="1"/>
  <c r="O782" i="1" s="1"/>
  <c r="L883" i="1"/>
  <c r="N883" i="1" s="1"/>
  <c r="O883" i="1" s="1"/>
  <c r="M1441" i="1"/>
  <c r="M2419" i="1"/>
  <c r="M1307" i="1"/>
  <c r="N1307" i="1" s="1"/>
  <c r="L1578" i="1"/>
  <c r="L2185" i="1"/>
  <c r="N2185" i="1" s="1"/>
  <c r="O2185" i="1" s="1"/>
  <c r="M3264" i="1"/>
  <c r="M1571" i="1"/>
  <c r="N1571" i="1" s="1"/>
  <c r="L1395" i="1"/>
  <c r="N761" i="1"/>
  <c r="O761" i="1" s="1"/>
  <c r="M1109" i="1"/>
  <c r="L1555" i="1"/>
  <c r="M2297" i="1"/>
  <c r="L1619" i="1"/>
  <c r="M3641" i="1"/>
  <c r="L4377" i="1"/>
  <c r="M2053" i="1"/>
  <c r="M1693" i="1"/>
  <c r="L3782" i="1"/>
  <c r="M3496" i="1"/>
  <c r="M4509" i="1"/>
  <c r="N4509" i="1" s="1"/>
  <c r="L939" i="1"/>
  <c r="L1173" i="1"/>
  <c r="M1548" i="1"/>
  <c r="N1548" i="1" s="1"/>
  <c r="L1621" i="1"/>
  <c r="L1742" i="1"/>
  <c r="N1742" i="1" s="1"/>
  <c r="O1742" i="1" s="1"/>
  <c r="L2020" i="1"/>
  <c r="N2020" i="1" s="1"/>
  <c r="O2020" i="1" s="1"/>
  <c r="M3356" i="1"/>
  <c r="L3350" i="1"/>
  <c r="N3350" i="1" s="1"/>
  <c r="O3350" i="1" s="1"/>
  <c r="M3568" i="1"/>
  <c r="M3509" i="1"/>
  <c r="L3636" i="1"/>
  <c r="N3636" i="1" s="1"/>
  <c r="O3636" i="1" s="1"/>
  <c r="L3811" i="1"/>
  <c r="M1817" i="1"/>
  <c r="M2508" i="1"/>
  <c r="M3047" i="1"/>
  <c r="M4553" i="1"/>
  <c r="L4387" i="1"/>
  <c r="N4387" i="1" s="1"/>
  <c r="L4569" i="1"/>
  <c r="N4569" i="1" s="1"/>
  <c r="P4448" i="1"/>
  <c r="L778" i="1"/>
  <c r="L855" i="1"/>
  <c r="M996" i="1"/>
  <c r="N996" i="1" s="1"/>
  <c r="L1148" i="1"/>
  <c r="M1284" i="1"/>
  <c r="M1562" i="1"/>
  <c r="L1927" i="1"/>
  <c r="M2107" i="1"/>
  <c r="N2052" i="1"/>
  <c r="O2052" i="1" s="1"/>
  <c r="L2361" i="1"/>
  <c r="M2887" i="1"/>
  <c r="L3369" i="1"/>
  <c r="M3302" i="1"/>
  <c r="L3518" i="1"/>
  <c r="N3518" i="1" s="1"/>
  <c r="O3518" i="1" s="1"/>
  <c r="L3491" i="1"/>
  <c r="L4123" i="1"/>
  <c r="M3843" i="1"/>
  <c r="N3843" i="1" s="1"/>
  <c r="M4276" i="1"/>
  <c r="M3989" i="1"/>
  <c r="M4609" i="1"/>
  <c r="L4949" i="1"/>
  <c r="L4833" i="1"/>
  <c r="M977" i="1"/>
  <c r="M1552" i="1"/>
  <c r="M2396" i="1"/>
  <c r="L4378" i="1"/>
  <c r="M4181" i="1"/>
  <c r="L3753" i="1"/>
  <c r="L4918" i="1"/>
  <c r="L3036" i="1"/>
  <c r="M2823" i="1"/>
  <c r="M859" i="1"/>
  <c r="N859" i="1" s="1"/>
  <c r="M1318" i="1"/>
  <c r="N1318" i="1" s="1"/>
  <c r="L1462" i="1"/>
  <c r="M1635" i="1"/>
  <c r="L1770" i="1"/>
  <c r="L1895" i="1"/>
  <c r="M2504" i="1"/>
  <c r="N2504" i="1" s="1"/>
  <c r="L2518" i="1"/>
  <c r="M3749" i="1"/>
  <c r="M3615" i="1"/>
  <c r="M3966" i="1"/>
  <c r="N3966" i="1" s="1"/>
  <c r="M3873" i="1"/>
  <c r="M2009" i="1"/>
  <c r="M1452" i="1"/>
  <c r="L504" i="1"/>
  <c r="N504" i="1" s="1"/>
  <c r="M3099" i="1"/>
  <c r="L2997" i="1"/>
  <c r="N2997" i="1" s="1"/>
  <c r="L738" i="1"/>
  <c r="N738" i="1" s="1"/>
  <c r="O738" i="1" s="1"/>
  <c r="M1067" i="1"/>
  <c r="M1370" i="1"/>
  <c r="M1662" i="1"/>
  <c r="N1662" i="1" s="1"/>
  <c r="L1693" i="1"/>
  <c r="L2060" i="1"/>
  <c r="L2172" i="1"/>
  <c r="N2172" i="1" s="1"/>
  <c r="O2172" i="1" s="1"/>
  <c r="M2372" i="1"/>
  <c r="L3251" i="1"/>
  <c r="L3419" i="1"/>
  <c r="M3237" i="1"/>
  <c r="L3332" i="1"/>
  <c r="L3445" i="1"/>
  <c r="M3406" i="1"/>
  <c r="L3952" i="1"/>
  <c r="M3710" i="1"/>
  <c r="M4563" i="1"/>
  <c r="L4973" i="1"/>
  <c r="M4885" i="1"/>
  <c r="N4885" i="1" s="1"/>
  <c r="L1155" i="1"/>
  <c r="M1740" i="1"/>
  <c r="L1956" i="1"/>
  <c r="M1971" i="1"/>
  <c r="L3112" i="1"/>
  <c r="M2345" i="1"/>
  <c r="L3846" i="1"/>
  <c r="M3959" i="1"/>
  <c r="L1707" i="1"/>
  <c r="L1611" i="1"/>
  <c r="P2705" i="1"/>
  <c r="M3334" i="1"/>
  <c r="L3601" i="1"/>
  <c r="M3859" i="1"/>
  <c r="L4985" i="1"/>
  <c r="L4890" i="1"/>
  <c r="N4890" i="1" s="1"/>
  <c r="O4890" i="1" s="1"/>
  <c r="M1278" i="1"/>
  <c r="M2274" i="1"/>
  <c r="M1563" i="1"/>
  <c r="M3054" i="1"/>
  <c r="M3470" i="1"/>
  <c r="M3293" i="1"/>
  <c r="L3746" i="1"/>
  <c r="M4775" i="1"/>
  <c r="M4512" i="1"/>
  <c r="L4164" i="1"/>
  <c r="L3900" i="1"/>
  <c r="L4896" i="1"/>
  <c r="L4867" i="1"/>
  <c r="M4894" i="1"/>
  <c r="M4936" i="1"/>
  <c r="L2083" i="1"/>
  <c r="N2083" i="1" s="1"/>
  <c r="M2559" i="1"/>
  <c r="L4177" i="1"/>
  <c r="N4177" i="1" s="1"/>
  <c r="O4177" i="1" s="1"/>
  <c r="M4607" i="1"/>
  <c r="L787" i="1"/>
  <c r="M1542" i="1"/>
  <c r="L1570" i="1"/>
  <c r="N1699" i="1"/>
  <c r="O1699" i="1" s="1"/>
  <c r="M1833" i="1"/>
  <c r="M1837" i="1"/>
  <c r="L1931" i="1"/>
  <c r="L2215" i="1"/>
  <c r="N2358" i="1"/>
  <c r="O2358" i="1" s="1"/>
  <c r="M2443" i="1"/>
  <c r="L2377" i="1"/>
  <c r="N2377" i="1" s="1"/>
  <c r="M2790" i="1"/>
  <c r="L2930" i="1"/>
  <c r="N2930" i="1" s="1"/>
  <c r="O2930" i="1" s="1"/>
  <c r="L3063" i="1"/>
  <c r="L3374" i="1"/>
  <c r="M3527" i="1"/>
  <c r="N3527" i="1" s="1"/>
  <c r="M3847" i="1"/>
  <c r="L4176" i="1"/>
  <c r="L4121" i="1"/>
  <c r="M2198" i="1"/>
  <c r="L1634" i="1"/>
  <c r="L3167" i="1"/>
  <c r="M2018" i="1"/>
  <c r="L3127" i="1"/>
  <c r="M4226" i="1"/>
  <c r="N4226" i="1" s="1"/>
  <c r="L4380" i="1"/>
  <c r="M2941" i="1"/>
  <c r="M3719" i="1"/>
  <c r="M3656" i="1"/>
  <c r="M1052" i="1"/>
  <c r="L906" i="1"/>
  <c r="M4025" i="1"/>
  <c r="M1676" i="1"/>
  <c r="L2584" i="1"/>
  <c r="M3930" i="1"/>
  <c r="M961" i="1"/>
  <c r="N961" i="1" s="1"/>
  <c r="M1484" i="1"/>
  <c r="N1863" i="1"/>
  <c r="O1863" i="1" s="1"/>
  <c r="L3038" i="1"/>
  <c r="L3299" i="1"/>
  <c r="M3303" i="1"/>
  <c r="N3303" i="1" s="1"/>
  <c r="L4178" i="1"/>
  <c r="M4392" i="1"/>
  <c r="L3411" i="1"/>
  <c r="M4912" i="1"/>
  <c r="N4912" i="1" s="1"/>
  <c r="M4947" i="1"/>
  <c r="N4947" i="1" s="1"/>
  <c r="L4784" i="1"/>
  <c r="M941" i="1"/>
  <c r="N941" i="1" s="1"/>
  <c r="M1876" i="1"/>
  <c r="M3315" i="1"/>
  <c r="L2736" i="1"/>
  <c r="L2507" i="1"/>
  <c r="M4451" i="1"/>
  <c r="L3589" i="1"/>
  <c r="L2818" i="1"/>
  <c r="M4289" i="1"/>
  <c r="L3189" i="1"/>
  <c r="L1925" i="1"/>
  <c r="L1769" i="1"/>
  <c r="N1769" i="1" s="1"/>
  <c r="O1769" i="1" s="1"/>
  <c r="M1215" i="1"/>
  <c r="N1215" i="1" s="1"/>
  <c r="M1443" i="1"/>
  <c r="N1443" i="1" s="1"/>
  <c r="M1572" i="1"/>
  <c r="M1619" i="1"/>
  <c r="M1784" i="1"/>
  <c r="M1854" i="1"/>
  <c r="N1854" i="1" s="1"/>
  <c r="M2254" i="1"/>
  <c r="M2407" i="1"/>
  <c r="N2407" i="1" s="1"/>
  <c r="M2595" i="1"/>
  <c r="N2595" i="1" s="1"/>
  <c r="M2892" i="1"/>
  <c r="M2918" i="1"/>
  <c r="N3098" i="1"/>
  <c r="O3098" i="1" s="1"/>
  <c r="M3094" i="1"/>
  <c r="M3531" i="1"/>
  <c r="L3508" i="1"/>
  <c r="L3810" i="1"/>
  <c r="N3810" i="1" s="1"/>
  <c r="O3810" i="1" s="1"/>
  <c r="L3921" i="1"/>
  <c r="L4398" i="1"/>
  <c r="N4398" i="1" s="1"/>
  <c r="O4398" i="1" s="1"/>
  <c r="L4071" i="1"/>
  <c r="M1338" i="1"/>
  <c r="N1338" i="1" s="1"/>
  <c r="L2138" i="1"/>
  <c r="L3074" i="1"/>
  <c r="L3325" i="1"/>
  <c r="L3191" i="1"/>
  <c r="M4439" i="1"/>
  <c r="M4223" i="1"/>
  <c r="M4390" i="1"/>
  <c r="L4064" i="1"/>
  <c r="M586" i="1"/>
  <c r="M2897" i="1"/>
  <c r="L919" i="1"/>
  <c r="L1618" i="1"/>
  <c r="M2657" i="1"/>
  <c r="N2657" i="1" s="1"/>
  <c r="M2992" i="1"/>
  <c r="N2992" i="1" s="1"/>
  <c r="M3352" i="1"/>
  <c r="N3352" i="1" s="1"/>
  <c r="L4261" i="1"/>
  <c r="L4218" i="1"/>
  <c r="M763" i="1"/>
  <c r="N763" i="1" s="1"/>
  <c r="L1883" i="1"/>
  <c r="L1092" i="1"/>
  <c r="L1457" i="1"/>
  <c r="L2839" i="1"/>
  <c r="L4895" i="1"/>
  <c r="N4895" i="1" s="1"/>
  <c r="M4748" i="1"/>
  <c r="M786" i="1"/>
  <c r="M2218" i="1"/>
  <c r="L2873" i="1"/>
  <c r="M719" i="1"/>
  <c r="M1304" i="1"/>
  <c r="M1651" i="1"/>
  <c r="M1730" i="1"/>
  <c r="M1963" i="1"/>
  <c r="L2831" i="1"/>
  <c r="M3014" i="1"/>
  <c r="N3014" i="1" s="1"/>
  <c r="L3223" i="1"/>
  <c r="M3379" i="1"/>
  <c r="L3928" i="1"/>
  <c r="N3928" i="1" s="1"/>
  <c r="O3928" i="1" s="1"/>
  <c r="M3787" i="1"/>
  <c r="M2095" i="1"/>
  <c r="M3195" i="1"/>
  <c r="L2866" i="1"/>
  <c r="M3242" i="1"/>
  <c r="L3197" i="1"/>
  <c r="L4454" i="1"/>
  <c r="N4454" i="1" s="1"/>
  <c r="L4704" i="1"/>
  <c r="M3677" i="1"/>
  <c r="M3750" i="1"/>
  <c r="L1348" i="1"/>
  <c r="M1646" i="1"/>
  <c r="M1836" i="1"/>
  <c r="L3138" i="1"/>
  <c r="L1489" i="1"/>
  <c r="M1007" i="1"/>
  <c r="M737" i="1"/>
  <c r="L866" i="1"/>
  <c r="M1014" i="1"/>
  <c r="L1424" i="1"/>
  <c r="L1926" i="1"/>
  <c r="M2030" i="1"/>
  <c r="L1250" i="1"/>
  <c r="L560" i="1"/>
  <c r="L1534" i="1"/>
  <c r="M1252" i="1"/>
  <c r="M2206" i="1"/>
  <c r="L3624" i="1"/>
  <c r="M3624" i="1"/>
  <c r="L3988" i="1"/>
  <c r="M3988" i="1"/>
  <c r="M1509" i="1"/>
  <c r="L2459" i="1"/>
  <c r="L3523" i="1"/>
  <c r="M3523" i="1"/>
  <c r="M659" i="1"/>
  <c r="L3097" i="1"/>
  <c r="L832" i="1"/>
  <c r="M527" i="1"/>
  <c r="L3329" i="1"/>
  <c r="M4047" i="1"/>
  <c r="M4670" i="1"/>
  <c r="L4685" i="1"/>
  <c r="L2076" i="1"/>
  <c r="M1808" i="1"/>
  <c r="M3777" i="1"/>
  <c r="M2712" i="1"/>
  <c r="M2809" i="1"/>
  <c r="M3304" i="1"/>
  <c r="N3304" i="1" s="1"/>
  <c r="L1478" i="1"/>
  <c r="M2780" i="1"/>
  <c r="M4474" i="1"/>
  <c r="M4729" i="1"/>
  <c r="M4546" i="1"/>
  <c r="M3585" i="1"/>
  <c r="L3877" i="1"/>
  <c r="L3871" i="1"/>
  <c r="M3782" i="1"/>
  <c r="M2093" i="1"/>
  <c r="M4981" i="1"/>
  <c r="M3927" i="1"/>
  <c r="N3927" i="1" s="1"/>
  <c r="M4789" i="1"/>
  <c r="M4921" i="1"/>
  <c r="M3829" i="1"/>
  <c r="M3987" i="1"/>
  <c r="L2318" i="1"/>
  <c r="L3253" i="1"/>
  <c r="L3744" i="1"/>
  <c r="M3243" i="1"/>
  <c r="L2334" i="1"/>
  <c r="L3770" i="1"/>
  <c r="M3819" i="1"/>
  <c r="M4968" i="1"/>
  <c r="M1603" i="1"/>
  <c r="M4414" i="1"/>
  <c r="L3779" i="1"/>
  <c r="L856" i="1"/>
  <c r="M1221" i="1"/>
  <c r="M515" i="1"/>
  <c r="M1257" i="1"/>
  <c r="M1445" i="1"/>
  <c r="L2500" i="1"/>
  <c r="M3001" i="1"/>
  <c r="M2782" i="1"/>
  <c r="L3067" i="1"/>
  <c r="L3576" i="1"/>
  <c r="M606" i="1"/>
  <c r="M878" i="1"/>
  <c r="N878" i="1" s="1"/>
  <c r="M4221" i="1"/>
  <c r="M4026" i="1"/>
  <c r="L4347" i="1"/>
  <c r="N4347" i="1" s="1"/>
  <c r="L2844" i="1"/>
  <c r="L2550" i="1"/>
  <c r="M4015" i="1"/>
  <c r="M4361" i="1"/>
  <c r="N4361" i="1" s="1"/>
  <c r="L3537" i="1"/>
  <c r="M3839" i="1"/>
  <c r="L2137" i="1"/>
  <c r="L595" i="1"/>
  <c r="L1282" i="1"/>
  <c r="M2430" i="1"/>
  <c r="M1549" i="1"/>
  <c r="L2594" i="1"/>
  <c r="M1130" i="1"/>
  <c r="M1716" i="1"/>
  <c r="M1259" i="1"/>
  <c r="N1259" i="1" s="1"/>
  <c r="M1246" i="1"/>
  <c r="L2479" i="1"/>
  <c r="M3007" i="1"/>
  <c r="N3007" i="1" s="1"/>
  <c r="M889" i="1"/>
  <c r="M913" i="1"/>
  <c r="M1179" i="1"/>
  <c r="M536" i="1"/>
  <c r="L675" i="1"/>
  <c r="L673" i="1"/>
  <c r="M734" i="1"/>
  <c r="L1088" i="1"/>
  <c r="M1248" i="1"/>
  <c r="M1351" i="1"/>
  <c r="M1722" i="1"/>
  <c r="L1746" i="1"/>
  <c r="M3179" i="1"/>
  <c r="L3969" i="1"/>
  <c r="L4231" i="1"/>
  <c r="L524" i="1"/>
  <c r="L776" i="1"/>
  <c r="M2411" i="1"/>
  <c r="L2771" i="1"/>
  <c r="M4083" i="1"/>
  <c r="L3949" i="1"/>
  <c r="M622" i="1"/>
  <c r="M526" i="1"/>
  <c r="N526" i="1" s="1"/>
  <c r="M1185" i="1"/>
  <c r="N1185" i="1" s="1"/>
  <c r="M1621" i="1"/>
  <c r="M3172" i="1"/>
  <c r="M3703" i="1"/>
  <c r="L4079" i="1"/>
  <c r="M591" i="1"/>
  <c r="M1119" i="1"/>
  <c r="M1124" i="1"/>
  <c r="N1124" i="1" s="1"/>
  <c r="L1180" i="1"/>
  <c r="L1358" i="1"/>
  <c r="M2169" i="1"/>
  <c r="N2169" i="1" s="1"/>
  <c r="L1085" i="1"/>
  <c r="M948" i="1"/>
  <c r="L995" i="1"/>
  <c r="M1282" i="1"/>
  <c r="M936" i="1"/>
  <c r="N936" i="1" s="1"/>
  <c r="M994" i="1"/>
  <c r="N994" i="1" s="1"/>
  <c r="L1490" i="1"/>
  <c r="M1860" i="1"/>
  <c r="L1762" i="1"/>
  <c r="M2436" i="1"/>
  <c r="M2654" i="1"/>
  <c r="M2643" i="1"/>
  <c r="M4119" i="1"/>
  <c r="M1038" i="1"/>
  <c r="L708" i="1"/>
  <c r="M743" i="1"/>
  <c r="L1298" i="1"/>
  <c r="L530" i="1"/>
  <c r="L879" i="1"/>
  <c r="M830" i="1"/>
  <c r="L3548" i="1"/>
  <c r="L3704" i="1"/>
  <c r="L4279" i="1"/>
  <c r="M1316" i="1"/>
  <c r="L869" i="1"/>
  <c r="M1911" i="1"/>
  <c r="M731" i="1"/>
  <c r="L613" i="1"/>
  <c r="M1300" i="1"/>
  <c r="L1796" i="1"/>
  <c r="M2375" i="1"/>
  <c r="M3976" i="1"/>
  <c r="L648" i="1"/>
  <c r="M716" i="1"/>
  <c r="M1074" i="1"/>
  <c r="L1263" i="1"/>
  <c r="N1239" i="1"/>
  <c r="L620" i="1"/>
  <c r="N620" i="1" s="1"/>
  <c r="O620" i="1" s="1"/>
  <c r="L677" i="1"/>
  <c r="L1108" i="1"/>
  <c r="M1625" i="1"/>
  <c r="L3105" i="1"/>
  <c r="L3485" i="1"/>
  <c r="L3789" i="1"/>
  <c r="L4307" i="1"/>
  <c r="L4649" i="1"/>
  <c r="M1354" i="1"/>
  <c r="M1819" i="1"/>
  <c r="L3414" i="1"/>
  <c r="M2763" i="1"/>
  <c r="M2487" i="1"/>
  <c r="L1041" i="1"/>
  <c r="M1879" i="1"/>
  <c r="L3561" i="1"/>
  <c r="M884" i="1"/>
  <c r="M3741" i="1"/>
  <c r="M4101" i="1"/>
  <c r="M3654" i="1"/>
  <c r="L3759" i="1"/>
  <c r="M4736" i="1"/>
  <c r="L1559" i="1"/>
  <c r="M4533" i="1"/>
  <c r="M3558" i="1"/>
  <c r="L3885" i="1"/>
  <c r="L2524" i="1"/>
  <c r="L2813" i="1"/>
  <c r="M3116" i="1"/>
  <c r="M3346" i="1"/>
  <c r="L828" i="1"/>
  <c r="L1468" i="1"/>
  <c r="L4645" i="1"/>
  <c r="M2715" i="1"/>
  <c r="M2513" i="1"/>
  <c r="M2265" i="1"/>
  <c r="L3085" i="1"/>
  <c r="L1715" i="1"/>
  <c r="M3252" i="1"/>
  <c r="M3355" i="1"/>
  <c r="L2710" i="1"/>
  <c r="M3587" i="1"/>
  <c r="M3868" i="1"/>
  <c r="M4393" i="1"/>
  <c r="L1419" i="1"/>
  <c r="L2099" i="1"/>
  <c r="M2548" i="1"/>
  <c r="L2304" i="1"/>
  <c r="M4324" i="1"/>
  <c r="M2815" i="1"/>
  <c r="L2523" i="1"/>
  <c r="L847" i="1"/>
  <c r="M2953" i="1"/>
  <c r="M2578" i="1"/>
  <c r="L3463" i="1"/>
  <c r="M3912" i="1"/>
  <c r="M2451" i="1"/>
  <c r="L956" i="1"/>
  <c r="L1829" i="1"/>
  <c r="L2653" i="1"/>
  <c r="N2653" i="1" s="1"/>
  <c r="L2352" i="1"/>
  <c r="M2352" i="1"/>
  <c r="L2406" i="1"/>
  <c r="M2406" i="1"/>
  <c r="M3040" i="1"/>
  <c r="L3040" i="1"/>
  <c r="M1993" i="1"/>
  <c r="L1993" i="1"/>
  <c r="M1984" i="1"/>
  <c r="L1984" i="1"/>
  <c r="M1958" i="1"/>
  <c r="L1958" i="1"/>
  <c r="L1987" i="1"/>
  <c r="M1987" i="1"/>
  <c r="L2109" i="1"/>
  <c r="M2109" i="1"/>
  <c r="L960" i="1"/>
  <c r="M960" i="1"/>
  <c r="L3748" i="1"/>
  <c r="M881" i="1"/>
  <c r="L881" i="1"/>
  <c r="M692" i="1"/>
  <c r="L692" i="1"/>
  <c r="M845" i="1"/>
  <c r="L845" i="1"/>
  <c r="M1139" i="1"/>
  <c r="L1139" i="1"/>
  <c r="L1292" i="1"/>
  <c r="M1292" i="1"/>
  <c r="L846" i="1"/>
  <c r="M846" i="1"/>
  <c r="L1146" i="1"/>
  <c r="M1146" i="1"/>
  <c r="M926" i="1"/>
  <c r="L926" i="1"/>
  <c r="L1260" i="1"/>
  <c r="M1260" i="1"/>
  <c r="P1399" i="1"/>
  <c r="L679" i="1"/>
  <c r="M679" i="1"/>
  <c r="L544" i="1"/>
  <c r="M544" i="1"/>
  <c r="L590" i="1"/>
  <c r="M590" i="1"/>
  <c r="L789" i="1"/>
  <c r="M789" i="1"/>
  <c r="M1084" i="1"/>
  <c r="L1084" i="1"/>
  <c r="L2148" i="1"/>
  <c r="M3321" i="1"/>
  <c r="L628" i="1"/>
  <c r="M628" i="1"/>
  <c r="L817" i="1"/>
  <c r="M817" i="1"/>
  <c r="L1157" i="1"/>
  <c r="M1157" i="1"/>
  <c r="M1517" i="1"/>
  <c r="L1517" i="1"/>
  <c r="L1194" i="1"/>
  <c r="M1194" i="1"/>
  <c r="L1577" i="1"/>
  <c r="M1577" i="1"/>
  <c r="M1834" i="1"/>
  <c r="L1834" i="1"/>
  <c r="M1750" i="1"/>
  <c r="L1750" i="1"/>
  <c r="M1924" i="1"/>
  <c r="L1924" i="1"/>
  <c r="L4343" i="1"/>
  <c r="L3200" i="1"/>
  <c r="M3200" i="1"/>
  <c r="M1434" i="1"/>
  <c r="N1434" i="1" s="1"/>
  <c r="M3093" i="1"/>
  <c r="L2001" i="1"/>
  <c r="L2096" i="1"/>
  <c r="P773" i="1"/>
  <c r="L4239" i="1"/>
  <c r="M1085" i="1"/>
  <c r="L4215" i="1"/>
  <c r="M4661" i="1"/>
  <c r="M4598" i="1"/>
  <c r="M4757" i="1"/>
  <c r="M1613" i="1"/>
  <c r="L1613" i="1"/>
  <c r="M1787" i="1"/>
  <c r="M1847" i="1"/>
  <c r="M2296" i="1"/>
  <c r="M3444" i="1"/>
  <c r="M530" i="1"/>
  <c r="M995" i="1"/>
  <c r="L3078" i="1"/>
  <c r="M2875" i="1"/>
  <c r="M3655" i="1"/>
  <c r="L4254" i="1"/>
  <c r="M4367" i="1"/>
  <c r="M3926" i="1"/>
  <c r="N3926" i="1" s="1"/>
  <c r="M4706" i="1"/>
  <c r="N4706" i="1" s="1"/>
  <c r="L1397" i="1"/>
  <c r="L898" i="1"/>
  <c r="M654" i="1"/>
  <c r="L771" i="1"/>
  <c r="L792" i="1"/>
  <c r="L863" i="1"/>
  <c r="M852" i="1"/>
  <c r="L1380" i="1"/>
  <c r="L1501" i="1"/>
  <c r="L1724" i="1"/>
  <c r="L2533" i="1"/>
  <c r="M2703" i="1"/>
  <c r="M2627" i="1"/>
  <c r="L3607" i="1"/>
  <c r="L3725" i="1"/>
  <c r="M616" i="1"/>
  <c r="M760" i="1"/>
  <c r="N760" i="1" s="1"/>
  <c r="L1798" i="1"/>
  <c r="M2184" i="1"/>
  <c r="L2419" i="1"/>
  <c r="L951" i="1"/>
  <c r="N951" i="1" s="1"/>
  <c r="L573" i="1"/>
  <c r="M790" i="1"/>
  <c r="M927" i="1"/>
  <c r="M970" i="1"/>
  <c r="M1015" i="1"/>
  <c r="L1037" i="1"/>
  <c r="L1186" i="1"/>
  <c r="M1245" i="1"/>
  <c r="L1286" i="1"/>
  <c r="L1811" i="1"/>
  <c r="M1823" i="1"/>
  <c r="M2363" i="1"/>
  <c r="L2208" i="1"/>
  <c r="M2896" i="1"/>
  <c r="L2987" i="1"/>
  <c r="M3687" i="1"/>
  <c r="M644" i="1"/>
  <c r="L948" i="1"/>
  <c r="L1198" i="1"/>
  <c r="M584" i="1"/>
  <c r="M1268" i="1"/>
  <c r="M750" i="1"/>
  <c r="M674" i="1"/>
  <c r="M986" i="1"/>
  <c r="L1027" i="1"/>
  <c r="M1149" i="1"/>
  <c r="L1322" i="1"/>
  <c r="L1729" i="1"/>
  <c r="L2255" i="1"/>
  <c r="L2751" i="1"/>
  <c r="M3060" i="1"/>
  <c r="M3090" i="1"/>
  <c r="L3150" i="1"/>
  <c r="L3571" i="1"/>
  <c r="L3416" i="1"/>
  <c r="M3893" i="1"/>
  <c r="L3714" i="1"/>
  <c r="M4288" i="1"/>
  <c r="M4095" i="1"/>
  <c r="M4557" i="1"/>
  <c r="L4435" i="1"/>
  <c r="M4565" i="1"/>
  <c r="L1401" i="1"/>
  <c r="L1147" i="1"/>
  <c r="L2270" i="1"/>
  <c r="M2270" i="1"/>
  <c r="M1391" i="1"/>
  <c r="L716" i="1"/>
  <c r="L1593" i="1"/>
  <c r="M1115" i="1"/>
  <c r="M1894" i="1"/>
  <c r="M571" i="1"/>
  <c r="L512" i="1"/>
  <c r="L702" i="1"/>
  <c r="M753" i="1"/>
  <c r="M835" i="1"/>
  <c r="L1106" i="1"/>
  <c r="M1301" i="1"/>
  <c r="L1381" i="1"/>
  <c r="L1788" i="1"/>
  <c r="L1799" i="1"/>
  <c r="M1708" i="1"/>
  <c r="M1909" i="1"/>
  <c r="L1964" i="1"/>
  <c r="L2558" i="1"/>
  <c r="M2788" i="1"/>
  <c r="L3004" i="1"/>
  <c r="L3114" i="1"/>
  <c r="L4109" i="1"/>
  <c r="M3910" i="1"/>
  <c r="M4232" i="1"/>
  <c r="L1352" i="1"/>
  <c r="L2163" i="1"/>
  <c r="M2989" i="1"/>
  <c r="L1404" i="1"/>
  <c r="L2433" i="1"/>
  <c r="L503" i="1"/>
  <c r="L1459" i="1"/>
  <c r="M2122" i="1"/>
  <c r="M1844" i="1"/>
  <c r="L694" i="1"/>
  <c r="L923" i="1"/>
  <c r="M1290" i="1"/>
  <c r="M1537" i="1"/>
  <c r="M3121" i="1"/>
  <c r="L2190" i="1"/>
  <c r="L1979" i="1"/>
  <c r="M1703" i="1"/>
  <c r="M3037" i="1"/>
  <c r="M1915" i="1"/>
  <c r="L1825" i="1"/>
  <c r="L3092" i="1"/>
  <c r="L2498" i="1"/>
  <c r="N2498" i="1" s="1"/>
  <c r="L3317" i="1"/>
  <c r="L3058" i="1"/>
  <c r="M1591" i="1"/>
  <c r="M1433" i="1"/>
  <c r="M815" i="1"/>
  <c r="L2273" i="1"/>
  <c r="M2744" i="1"/>
  <c r="L4093" i="1"/>
  <c r="L3827" i="1"/>
  <c r="M808" i="1"/>
  <c r="L2845" i="1"/>
  <c r="M4508" i="1"/>
  <c r="L3433" i="1"/>
  <c r="M3370" i="1"/>
  <c r="L2707" i="1"/>
  <c r="L3486" i="1"/>
  <c r="M575" i="1"/>
  <c r="L3586" i="1"/>
  <c r="N3586" i="1" s="1"/>
  <c r="M1896" i="1"/>
  <c r="L1941" i="1"/>
  <c r="M3366" i="1"/>
  <c r="M2575" i="1"/>
  <c r="L1877" i="1"/>
  <c r="L2115" i="1"/>
  <c r="L3468" i="1"/>
  <c r="M1717" i="1"/>
  <c r="L745" i="1"/>
  <c r="M3670" i="1"/>
  <c r="L3646" i="1"/>
  <c r="N3646" i="1" s="1"/>
  <c r="L2053" i="1"/>
  <c r="M1396" i="1"/>
  <c r="M3084" i="1"/>
  <c r="M2026" i="1"/>
  <c r="M2886" i="1"/>
  <c r="L3455" i="1"/>
  <c r="M1932" i="1"/>
  <c r="M1687" i="1"/>
  <c r="L2543" i="1"/>
  <c r="M2495" i="1"/>
  <c r="L3181" i="1"/>
  <c r="M3902" i="1"/>
  <c r="M3718" i="1"/>
  <c r="L2382" i="1"/>
  <c r="L1851" i="1"/>
  <c r="L2281" i="1"/>
  <c r="M2497" i="1"/>
  <c r="L3288" i="1"/>
  <c r="L650" i="1"/>
  <c r="L736" i="1"/>
  <c r="M1021" i="1"/>
  <c r="M1083" i="1"/>
  <c r="N1083" i="1" s="1"/>
  <c r="M1025" i="1"/>
  <c r="M1289" i="1"/>
  <c r="M1392" i="1"/>
  <c r="L1572" i="1"/>
  <c r="M1797" i="1"/>
  <c r="M1989" i="1"/>
  <c r="L1976" i="1"/>
  <c r="L2367" i="1"/>
  <c r="L2414" i="1"/>
  <c r="M2884" i="1"/>
  <c r="M2795" i="1"/>
  <c r="M3019" i="1"/>
  <c r="N3019" i="1" s="1"/>
  <c r="M3488" i="1"/>
  <c r="M3564" i="1"/>
  <c r="M3131" i="1"/>
  <c r="M3497" i="1"/>
  <c r="L3619" i="1"/>
  <c r="M3604" i="1"/>
  <c r="M4116" i="1"/>
  <c r="M3994" i="1"/>
  <c r="M4364" i="1"/>
  <c r="M748" i="1"/>
  <c r="M754" i="1"/>
  <c r="L890" i="1"/>
  <c r="L978" i="1"/>
  <c r="M1046" i="1"/>
  <c r="M1189" i="1"/>
  <c r="L1217" i="1"/>
  <c r="M1274" i="1"/>
  <c r="L1288" i="1"/>
  <c r="M1312" i="1"/>
  <c r="L1336" i="1"/>
  <c r="M1492" i="1"/>
  <c r="M1545" i="1"/>
  <c r="L1460" i="1"/>
  <c r="L1751" i="1"/>
  <c r="M1570" i="1"/>
  <c r="L1905" i="1"/>
  <c r="M2182" i="1"/>
  <c r="L2231" i="1"/>
  <c r="L2162" i="1"/>
  <c r="L2554" i="1"/>
  <c r="L2808" i="1"/>
  <c r="M2749" i="1"/>
  <c r="M3579" i="1"/>
  <c r="M3663" i="1"/>
  <c r="L3683" i="1"/>
  <c r="L4255" i="1"/>
  <c r="L4574" i="1"/>
  <c r="L2423" i="1"/>
  <c r="L4900" i="1"/>
  <c r="M1440" i="1"/>
  <c r="L1440" i="1"/>
  <c r="M759" i="1"/>
  <c r="L759" i="1"/>
  <c r="M557" i="1"/>
  <c r="M749" i="1"/>
  <c r="L965" i="1"/>
  <c r="M1311" i="1"/>
  <c r="M1201" i="1"/>
  <c r="L1756" i="1"/>
  <c r="L2311" i="1"/>
  <c r="L2387" i="1"/>
  <c r="L2639" i="1"/>
  <c r="L2562" i="1"/>
  <c r="M2615" i="1"/>
  <c r="L2820" i="1"/>
  <c r="M3008" i="1"/>
  <c r="M3260" i="1"/>
  <c r="L3285" i="1"/>
  <c r="L3643" i="1"/>
  <c r="M3603" i="1"/>
  <c r="L3559" i="1"/>
  <c r="M3675" i="1"/>
  <c r="L3631" i="1"/>
  <c r="L3727" i="1"/>
  <c r="L4143" i="1"/>
  <c r="L4334" i="1"/>
  <c r="M4723" i="1"/>
  <c r="M4635" i="1"/>
  <c r="L4634" i="1"/>
  <c r="M4851" i="1"/>
  <c r="L1200" i="1"/>
  <c r="M1200" i="1"/>
  <c r="M969" i="1"/>
  <c r="M1154" i="1"/>
  <c r="L559" i="1"/>
  <c r="M666" i="1"/>
  <c r="M794" i="1"/>
  <c r="M780" i="1"/>
  <c r="M947" i="1"/>
  <c r="L1090" i="1"/>
  <c r="L1101" i="1"/>
  <c r="L1324" i="1"/>
  <c r="M1449" i="1"/>
  <c r="L1522" i="1"/>
  <c r="M1709" i="1"/>
  <c r="L1727" i="1"/>
  <c r="L2376" i="1"/>
  <c r="L2599" i="1"/>
  <c r="L2950" i="1"/>
  <c r="M3651" i="1"/>
  <c r="M4651" i="1"/>
  <c r="L865" i="1"/>
  <c r="M865" i="1"/>
  <c r="L1374" i="1"/>
  <c r="M1374" i="1"/>
  <c r="M1554" i="1"/>
  <c r="L2157" i="1"/>
  <c r="L4013" i="1"/>
  <c r="M4745" i="1"/>
  <c r="M880" i="1"/>
  <c r="M1337" i="1"/>
  <c r="L1337" i="1"/>
  <c r="L548" i="1"/>
  <c r="L819" i="1"/>
  <c r="L799" i="1"/>
  <c r="M864" i="1"/>
  <c r="M795" i="1"/>
  <c r="M984" i="1"/>
  <c r="M1118" i="1"/>
  <c r="M1758" i="1"/>
  <c r="L1620" i="1"/>
  <c r="L2152" i="1"/>
  <c r="N2152" i="1" s="1"/>
  <c r="L2603" i="1"/>
  <c r="L2563" i="1"/>
  <c r="L2810" i="1"/>
  <c r="M3017" i="1"/>
  <c r="L3347" i="1"/>
  <c r="M3583" i="1"/>
  <c r="M3595" i="1"/>
  <c r="M3917" i="1"/>
  <c r="L3862" i="1"/>
  <c r="L4133" i="1"/>
  <c r="M4243" i="1"/>
  <c r="M4059" i="1"/>
  <c r="M4964" i="1"/>
  <c r="M726" i="1"/>
  <c r="L726" i="1"/>
  <c r="L1231" i="1"/>
  <c r="M1231" i="1"/>
  <c r="L4409" i="1"/>
  <c r="L596" i="1"/>
  <c r="M747" i="1"/>
  <c r="L768" i="1"/>
  <c r="M939" i="1"/>
  <c r="M1009" i="1"/>
  <c r="L1020" i="1"/>
  <c r="M1236" i="1"/>
  <c r="L1359" i="1"/>
  <c r="L1507" i="1"/>
  <c r="L1642" i="1"/>
  <c r="M1773" i="1"/>
  <c r="L2124" i="1"/>
  <c r="L2022" i="1"/>
  <c r="L2395" i="1"/>
  <c r="L3032" i="1"/>
  <c r="M3102" i="1"/>
  <c r="M3211" i="1"/>
  <c r="L3284" i="1"/>
  <c r="M3280" i="1"/>
  <c r="M3475" i="1"/>
  <c r="L3536" i="1"/>
  <c r="L3699" i="1"/>
  <c r="M3275" i="1"/>
  <c r="M3357" i="1"/>
  <c r="L3850" i="1"/>
  <c r="M3786" i="1"/>
  <c r="L3929" i="1"/>
  <c r="M4207" i="1"/>
  <c r="L4167" i="1"/>
  <c r="L4575" i="1"/>
  <c r="M4620" i="1"/>
  <c r="M714" i="1"/>
  <c r="L714" i="1"/>
  <c r="L867" i="1"/>
  <c r="L1035" i="1"/>
  <c r="L1461" i="1"/>
  <c r="M1409" i="1"/>
  <c r="M2489" i="1"/>
  <c r="L2565" i="1"/>
  <c r="L2506" i="1"/>
  <c r="L3471" i="1"/>
  <c r="M3785" i="1"/>
  <c r="L3998" i="1"/>
  <c r="M4303" i="1"/>
  <c r="M4259" i="1"/>
  <c r="L4479" i="1"/>
  <c r="M4601" i="1"/>
  <c r="M922" i="1"/>
  <c r="L922" i="1"/>
  <c r="P772" i="1"/>
  <c r="M964" i="1"/>
  <c r="L973" i="1"/>
  <c r="L1103" i="1"/>
  <c r="M1190" i="1"/>
  <c r="M1193" i="1"/>
  <c r="M1383" i="1"/>
  <c r="L1487" i="1"/>
  <c r="M1503" i="1"/>
  <c r="M1590" i="1"/>
  <c r="M2215" i="1"/>
  <c r="M2943" i="1"/>
  <c r="M3945" i="1"/>
  <c r="M4673" i="1"/>
  <c r="L4413" i="1"/>
  <c r="M4721" i="1"/>
  <c r="M1309" i="1"/>
  <c r="L981" i="1"/>
  <c r="M854" i="1"/>
  <c r="L1472" i="1"/>
  <c r="M1551" i="1"/>
  <c r="M1831" i="1"/>
  <c r="L1410" i="1"/>
  <c r="M1364" i="1"/>
  <c r="L1471" i="1"/>
  <c r="M857" i="1"/>
  <c r="M821" i="1"/>
  <c r="L1615" i="1"/>
  <c r="L958" i="1"/>
  <c r="M1684" i="1"/>
  <c r="L2021" i="1"/>
  <c r="L2464" i="1"/>
  <c r="L993" i="1"/>
  <c r="L520" i="1"/>
  <c r="L954" i="1"/>
  <c r="M1280" i="1"/>
  <c r="L1077" i="1"/>
  <c r="L1038" i="1"/>
  <c r="L2023" i="1"/>
  <c r="L610" i="1"/>
  <c r="N610" i="1" s="1"/>
  <c r="M1329" i="1"/>
  <c r="M1388" i="1"/>
  <c r="M802" i="1"/>
  <c r="M1279" i="1"/>
  <c r="L3068" i="1"/>
  <c r="M3068" i="1"/>
  <c r="L825" i="1"/>
  <c r="L690" i="1"/>
  <c r="M1412" i="1"/>
  <c r="M689" i="1"/>
  <c r="L1040" i="1"/>
  <c r="L1055" i="1"/>
  <c r="L707" i="1"/>
  <c r="L2049" i="1"/>
  <c r="M2139" i="1"/>
  <c r="L991" i="1"/>
  <c r="L2298" i="1"/>
  <c r="N2298" i="1" s="1"/>
  <c r="M1575" i="1"/>
  <c r="M1944" i="1"/>
  <c r="M2257" i="1"/>
  <c r="L1152" i="1"/>
  <c r="M1672" i="1"/>
  <c r="L1120" i="1"/>
  <c r="L1171" i="1"/>
  <c r="L1353" i="1"/>
  <c r="M1234" i="1"/>
  <c r="N1234" i="1" s="1"/>
  <c r="L1403" i="1"/>
  <c r="M1578" i="1"/>
  <c r="L550" i="1"/>
  <c r="M2091" i="1"/>
  <c r="M1454" i="1"/>
  <c r="L1663" i="1"/>
  <c r="L1068" i="1"/>
  <c r="L727" i="1"/>
  <c r="L829" i="1"/>
  <c r="M923" i="1"/>
  <c r="M2582" i="1"/>
  <c r="L2775" i="1"/>
  <c r="M3193" i="1"/>
  <c r="L1629" i="1"/>
  <c r="L2359" i="1"/>
  <c r="N2271" i="1"/>
  <c r="O2271" i="1" s="1"/>
  <c r="M1390" i="1"/>
  <c r="L1302" i="1"/>
  <c r="L1908" i="1"/>
  <c r="L2911" i="1"/>
  <c r="M2911" i="1"/>
  <c r="L539" i="1"/>
  <c r="L1429" i="1"/>
  <c r="M2209" i="1"/>
  <c r="M3101" i="1"/>
  <c r="L2754" i="1"/>
  <c r="L3039" i="1"/>
  <c r="L793" i="1"/>
  <c r="L1295" i="1"/>
  <c r="L2680" i="1"/>
  <c r="M3420" i="1"/>
  <c r="L2295" i="1"/>
  <c r="M2638" i="1"/>
  <c r="L2760" i="1"/>
  <c r="M2099" i="1"/>
  <c r="L2572" i="1"/>
  <c r="L2384" i="1"/>
  <c r="L918" i="1"/>
  <c r="M2136" i="1"/>
  <c r="L2580" i="1"/>
  <c r="M2602" i="1"/>
  <c r="M2183" i="1"/>
  <c r="L2204" i="1"/>
  <c r="M2728" i="1"/>
  <c r="L2728" i="1"/>
  <c r="L1872" i="1"/>
  <c r="L2370" i="1"/>
  <c r="L3025" i="1"/>
  <c r="M3180" i="1"/>
  <c r="L1053" i="1"/>
  <c r="L2267" i="1"/>
  <c r="N2267" i="1" s="1"/>
  <c r="L2470" i="1"/>
  <c r="L3154" i="1"/>
  <c r="M3154" i="1"/>
  <c r="L2321" i="1"/>
  <c r="M663" i="1"/>
  <c r="L1697" i="1"/>
  <c r="L2682" i="1"/>
  <c r="L2773" i="1"/>
  <c r="L2621" i="1"/>
  <c r="L2570" i="1"/>
  <c r="L3006" i="1"/>
  <c r="M3006" i="1"/>
  <c r="M1470" i="1"/>
  <c r="L2336" i="1"/>
  <c r="L2116" i="1"/>
  <c r="M2791" i="1"/>
  <c r="L2706" i="1"/>
  <c r="M3362" i="1"/>
  <c r="M4799" i="1"/>
  <c r="L3668" i="1"/>
  <c r="M3739" i="1"/>
  <c r="M3925" i="1"/>
  <c r="L3925" i="1"/>
  <c r="L4429" i="1"/>
  <c r="M4429" i="1"/>
  <c r="L3221" i="1"/>
  <c r="L3815" i="1"/>
  <c r="L3447" i="1"/>
  <c r="L3766" i="1"/>
  <c r="M1878" i="1"/>
  <c r="M3219" i="1"/>
  <c r="M1694" i="1"/>
  <c r="M1995" i="1"/>
  <c r="M3342" i="1"/>
  <c r="L3178" i="1"/>
  <c r="L3394" i="1"/>
  <c r="L3807" i="1"/>
  <c r="M2488" i="1"/>
  <c r="M2187" i="1"/>
  <c r="L3844" i="1"/>
  <c r="L4110" i="1"/>
  <c r="M4110" i="1"/>
  <c r="M1363" i="1"/>
  <c r="M2522" i="1"/>
  <c r="M2326" i="1"/>
  <c r="L2392" i="1"/>
  <c r="M3464" i="1"/>
  <c r="M4665" i="1"/>
  <c r="M4077" i="1"/>
  <c r="M4535" i="1"/>
  <c r="L4535" i="1"/>
  <c r="L4740" i="1"/>
  <c r="M4993" i="1"/>
  <c r="M2088" i="1"/>
  <c r="L2633" i="1"/>
  <c r="M3170" i="1"/>
  <c r="L3170" i="1"/>
  <c r="L2726" i="1"/>
  <c r="M4726" i="1"/>
  <c r="L4726" i="1"/>
  <c r="M3657" i="1"/>
  <c r="L3657" i="1"/>
  <c r="M1782" i="1"/>
  <c r="M2462" i="1"/>
  <c r="M3979" i="1"/>
  <c r="L3269" i="1"/>
  <c r="M3269" i="1"/>
  <c r="M4873" i="1"/>
  <c r="L4873" i="1"/>
  <c r="L4657" i="1"/>
  <c r="M4657" i="1"/>
  <c r="L618" i="1"/>
  <c r="M2086" i="1"/>
  <c r="L2426" i="1"/>
  <c r="L2474" i="1"/>
  <c r="M2277" i="1"/>
  <c r="L3372" i="1"/>
  <c r="M3372" i="1"/>
  <c r="M3033" i="1"/>
  <c r="L2293" i="1"/>
  <c r="M2000" i="1"/>
  <c r="M2635" i="1"/>
  <c r="M2415" i="1"/>
  <c r="M4488" i="1"/>
  <c r="L3831" i="1"/>
  <c r="M4822" i="1"/>
  <c r="L4822" i="1"/>
  <c r="M2861" i="1"/>
  <c r="M4466" i="1"/>
  <c r="L4466" i="1"/>
  <c r="M2552" i="1"/>
  <c r="L3539" i="1"/>
  <c r="L2746" i="1"/>
  <c r="L3300" i="1"/>
  <c r="M2289" i="1"/>
  <c r="M3348" i="1"/>
  <c r="M4530" i="1"/>
  <c r="L2669" i="1"/>
  <c r="M3791" i="1"/>
  <c r="L3755" i="1"/>
  <c r="M589" i="1"/>
  <c r="L589" i="1"/>
  <c r="L529" i="1"/>
  <c r="M709" i="1"/>
  <c r="L576" i="1"/>
  <c r="M1738" i="1"/>
  <c r="L4508" i="1"/>
  <c r="L4617" i="1"/>
  <c r="M956" i="1"/>
  <c r="L697" i="1"/>
  <c r="M721" i="1"/>
  <c r="L2493" i="1"/>
  <c r="L3266" i="1"/>
  <c r="M3573" i="1"/>
  <c r="L4534" i="1"/>
  <c r="M4693" i="1"/>
  <c r="N4693" i="1" s="1"/>
  <c r="M2724" i="1"/>
  <c r="M3629" i="1"/>
  <c r="L3465" i="1"/>
  <c r="N3465" i="1" s="1"/>
  <c r="M2797" i="1"/>
  <c r="L4422" i="1"/>
  <c r="N4422" i="1" s="1"/>
  <c r="O4422" i="1" s="1"/>
  <c r="M4437" i="1"/>
  <c r="M502" i="1"/>
  <c r="M745" i="1"/>
  <c r="M4486" i="1"/>
  <c r="L4476" i="1"/>
  <c r="N4476" i="1" s="1"/>
  <c r="L2805" i="1"/>
  <c r="M4383" i="1"/>
  <c r="L4720" i="1"/>
  <c r="L4731" i="1"/>
  <c r="M2845" i="1"/>
  <c r="L2777" i="1"/>
  <c r="M3609" i="1"/>
  <c r="L4522" i="1"/>
  <c r="L3698" i="1"/>
  <c r="M3764" i="1"/>
  <c r="L4698" i="1"/>
  <c r="M3757" i="1"/>
  <c r="M3837" i="1"/>
  <c r="M531" i="1"/>
  <c r="L1827" i="1"/>
  <c r="M2114" i="1"/>
  <c r="N2114" i="1" s="1"/>
  <c r="M2499" i="1"/>
  <c r="M3239" i="1"/>
  <c r="L4808" i="1"/>
  <c r="N4808" i="1" s="1"/>
  <c r="O4808" i="1" s="1"/>
  <c r="L2700" i="1"/>
  <c r="M3572" i="1"/>
  <c r="L3337" i="1"/>
  <c r="L4050" i="1"/>
  <c r="L3540" i="1"/>
  <c r="L4318" i="1"/>
  <c r="M2769" i="1"/>
  <c r="M1042" i="1"/>
  <c r="M1270" i="1"/>
  <c r="L527" i="1"/>
  <c r="M2115" i="1"/>
  <c r="L2835" i="1"/>
  <c r="N2835" i="1" s="1"/>
  <c r="O2835" i="1" s="1"/>
  <c r="M3276" i="1"/>
  <c r="L4594" i="1"/>
  <c r="M4763" i="1"/>
  <c r="M3908" i="1"/>
  <c r="L3616" i="1"/>
  <c r="L3641" i="1"/>
  <c r="L1465" i="1"/>
  <c r="N1465" i="1" s="1"/>
  <c r="O1465" i="1" s="1"/>
  <c r="L1934" i="1"/>
  <c r="N1934" i="1" s="1"/>
  <c r="L2821" i="1"/>
  <c r="L3621" i="1"/>
  <c r="L3526" i="1"/>
  <c r="M3556" i="1"/>
  <c r="L3210" i="1"/>
  <c r="L808" i="1"/>
  <c r="L3513" i="1"/>
  <c r="M4751" i="1"/>
  <c r="L3813" i="1"/>
  <c r="L3906" i="1"/>
  <c r="M4076" i="1"/>
  <c r="M4992" i="1"/>
  <c r="L4043" i="1"/>
  <c r="M2146" i="1"/>
  <c r="M2098" i="1"/>
  <c r="M904" i="1"/>
  <c r="L757" i="1"/>
  <c r="M757" i="1"/>
  <c r="M1920" i="1"/>
  <c r="M2704" i="1"/>
  <c r="M2197" i="1"/>
  <c r="M2925" i="1"/>
  <c r="M3666" i="1"/>
  <c r="M4484" i="1"/>
  <c r="I298" i="1"/>
  <c r="I472" i="1"/>
  <c r="I424" i="1"/>
  <c r="I364" i="1"/>
  <c r="I328" i="1"/>
  <c r="I292" i="1"/>
  <c r="I244" i="1"/>
  <c r="I172" i="1"/>
  <c r="I112" i="1"/>
  <c r="I28" i="1"/>
  <c r="M1126" i="1"/>
  <c r="L1126" i="1"/>
  <c r="L2016" i="1"/>
  <c r="M2016" i="1"/>
  <c r="L2254" i="1"/>
  <c r="N4023" i="1"/>
  <c r="L4682" i="1"/>
  <c r="M4682" i="1"/>
  <c r="M522" i="1"/>
  <c r="M1967" i="1"/>
  <c r="L1967" i="1"/>
  <c r="M2002" i="1"/>
  <c r="L2002" i="1"/>
  <c r="M2616" i="1"/>
  <c r="L2616" i="1"/>
  <c r="L1843" i="1"/>
  <c r="M1843" i="1"/>
  <c r="L1230" i="1"/>
  <c r="N1230" i="1" s="1"/>
  <c r="I430" i="1"/>
  <c r="I322" i="1"/>
  <c r="I214" i="1"/>
  <c r="I130" i="1"/>
  <c r="I46" i="1"/>
  <c r="I496" i="1"/>
  <c r="I460" i="1"/>
  <c r="I436" i="1"/>
  <c r="I400" i="1"/>
  <c r="I376" i="1"/>
  <c r="I340" i="1"/>
  <c r="I304" i="1"/>
  <c r="I268" i="1"/>
  <c r="I232" i="1"/>
  <c r="I208" i="1"/>
  <c r="I184" i="1"/>
  <c r="I148" i="1"/>
  <c r="I124" i="1"/>
  <c r="I88" i="1"/>
  <c r="I64" i="1"/>
  <c r="I52" i="1"/>
  <c r="I16" i="1"/>
  <c r="I4" i="1"/>
  <c r="I483" i="1"/>
  <c r="I459" i="1"/>
  <c r="I435" i="1"/>
  <c r="I411" i="1"/>
  <c r="I387" i="1"/>
  <c r="I363" i="1"/>
  <c r="I339" i="1"/>
  <c r="I303" i="1"/>
  <c r="I267" i="1"/>
  <c r="I243" i="1"/>
  <c r="I207" i="1"/>
  <c r="I171" i="1"/>
  <c r="I135" i="1"/>
  <c r="I99" i="1"/>
  <c r="I63" i="1"/>
  <c r="I15" i="1"/>
  <c r="M660" i="1"/>
  <c r="M667" i="1"/>
  <c r="M983" i="1"/>
  <c r="M1263" i="1"/>
  <c r="N1281" i="1"/>
  <c r="M1521" i="1"/>
  <c r="M1776" i="1"/>
  <c r="M1912" i="1"/>
  <c r="N2084" i="1"/>
  <c r="M2155" i="1"/>
  <c r="L2155" i="1"/>
  <c r="M2243" i="1"/>
  <c r="L2713" i="1"/>
  <c r="M2713" i="1"/>
  <c r="M3020" i="1"/>
  <c r="M4063" i="1"/>
  <c r="M1334" i="1"/>
  <c r="L1334" i="1"/>
  <c r="M2077" i="1"/>
  <c r="L2077" i="1"/>
  <c r="L2300" i="1"/>
  <c r="M2300" i="1"/>
  <c r="M1430" i="1"/>
  <c r="L1430" i="1"/>
  <c r="I490" i="1"/>
  <c r="I418" i="1"/>
  <c r="I346" i="1"/>
  <c r="I274" i="1"/>
  <c r="I202" i="1"/>
  <c r="I118" i="1"/>
  <c r="I94" i="1"/>
  <c r="I22" i="1"/>
  <c r="I484" i="1"/>
  <c r="I448" i="1"/>
  <c r="I412" i="1"/>
  <c r="I388" i="1"/>
  <c r="I352" i="1"/>
  <c r="I316" i="1"/>
  <c r="I280" i="1"/>
  <c r="I256" i="1"/>
  <c r="I220" i="1"/>
  <c r="I196" i="1"/>
  <c r="I160" i="1"/>
  <c r="I136" i="1"/>
  <c r="I100" i="1"/>
  <c r="I76" i="1"/>
  <c r="I40" i="1"/>
  <c r="I495" i="1"/>
  <c r="I471" i="1"/>
  <c r="I447" i="1"/>
  <c r="I423" i="1"/>
  <c r="I399" i="1"/>
  <c r="I375" i="1"/>
  <c r="I351" i="1"/>
  <c r="I327" i="1"/>
  <c r="I315" i="1"/>
  <c r="I291" i="1"/>
  <c r="I279" i="1"/>
  <c r="I255" i="1"/>
  <c r="I231" i="1"/>
  <c r="I219" i="1"/>
  <c r="I195" i="1"/>
  <c r="I183" i="1"/>
  <c r="I159" i="1"/>
  <c r="I147" i="1"/>
  <c r="I123" i="1"/>
  <c r="I111" i="1"/>
  <c r="I87" i="1"/>
  <c r="I75" i="1"/>
  <c r="I51" i="1"/>
  <c r="I39" i="1"/>
  <c r="I27" i="1"/>
  <c r="I3" i="1"/>
  <c r="M593" i="1"/>
  <c r="I494" i="1"/>
  <c r="I482" i="1"/>
  <c r="I470" i="1"/>
  <c r="I458" i="1"/>
  <c r="I446" i="1"/>
  <c r="I434" i="1"/>
  <c r="I422" i="1"/>
  <c r="I410" i="1"/>
  <c r="I398" i="1"/>
  <c r="I386" i="1"/>
  <c r="I374" i="1"/>
  <c r="I362" i="1"/>
  <c r="I350" i="1"/>
  <c r="I338" i="1"/>
  <c r="I326" i="1"/>
  <c r="I314" i="1"/>
  <c r="I302" i="1"/>
  <c r="I290" i="1"/>
  <c r="I278" i="1"/>
  <c r="I266" i="1"/>
  <c r="I254" i="1"/>
  <c r="I242" i="1"/>
  <c r="I230" i="1"/>
  <c r="I218" i="1"/>
  <c r="I206" i="1"/>
  <c r="I194" i="1"/>
  <c r="I182" i="1"/>
  <c r="I170" i="1"/>
  <c r="I158" i="1"/>
  <c r="I146" i="1"/>
  <c r="I134" i="1"/>
  <c r="I122" i="1"/>
  <c r="I110" i="1"/>
  <c r="I98" i="1"/>
  <c r="I86" i="1"/>
  <c r="I74" i="1"/>
  <c r="I62" i="1"/>
  <c r="I50" i="1"/>
  <c r="I38" i="1"/>
  <c r="I26" i="1"/>
  <c r="I14" i="1"/>
  <c r="L525" i="1"/>
  <c r="M525" i="1"/>
  <c r="M570" i="1"/>
  <c r="L594" i="1"/>
  <c r="L671" i="1"/>
  <c r="L751" i="1"/>
  <c r="M811" i="1"/>
  <c r="L1047" i="1"/>
  <c r="L1019" i="1"/>
  <c r="L1023" i="1"/>
  <c r="L1265" i="1"/>
  <c r="L1191" i="1"/>
  <c r="M1371" i="1"/>
  <c r="L1497" i="1"/>
  <c r="L1491" i="1"/>
  <c r="M1640" i="1"/>
  <c r="L1765" i="1"/>
  <c r="L1809" i="1"/>
  <c r="L1902" i="1"/>
  <c r="M1902" i="1"/>
  <c r="L1897" i="1"/>
  <c r="M2120" i="1"/>
  <c r="N2579" i="1"/>
  <c r="M2796" i="1"/>
  <c r="M2832" i="1"/>
  <c r="N3450" i="1"/>
  <c r="L4055" i="1"/>
  <c r="M901" i="1"/>
  <c r="L1214" i="1"/>
  <c r="M1214" i="1"/>
  <c r="M1273" i="1"/>
  <c r="L1273" i="1"/>
  <c r="L858" i="1"/>
  <c r="M3565" i="1"/>
  <c r="L3565" i="1"/>
  <c r="I454" i="1"/>
  <c r="I286" i="1"/>
  <c r="I493" i="1"/>
  <c r="I481" i="1"/>
  <c r="I469" i="1"/>
  <c r="I457" i="1"/>
  <c r="I445" i="1"/>
  <c r="I433" i="1"/>
  <c r="I421" i="1"/>
  <c r="I409" i="1"/>
  <c r="I397" i="1"/>
  <c r="I385" i="1"/>
  <c r="I373" i="1"/>
  <c r="I361" i="1"/>
  <c r="I349" i="1"/>
  <c r="I337" i="1"/>
  <c r="I325" i="1"/>
  <c r="I313" i="1"/>
  <c r="I301" i="1"/>
  <c r="I289" i="1"/>
  <c r="I277" i="1"/>
  <c r="I265" i="1"/>
  <c r="I253" i="1"/>
  <c r="I241" i="1"/>
  <c r="I229" i="1"/>
  <c r="I217" i="1"/>
  <c r="I205" i="1"/>
  <c r="I193" i="1"/>
  <c r="I181" i="1"/>
  <c r="I169" i="1"/>
  <c r="I157" i="1"/>
  <c r="I145" i="1"/>
  <c r="I133" i="1"/>
  <c r="I121" i="1"/>
  <c r="I109" i="1"/>
  <c r="I97" i="1"/>
  <c r="I85" i="1"/>
  <c r="I73" i="1"/>
  <c r="I61" i="1"/>
  <c r="I49" i="1"/>
  <c r="I37" i="1"/>
  <c r="I25" i="1"/>
  <c r="I13" i="1"/>
  <c r="M626" i="1"/>
  <c r="L755" i="1"/>
  <c r="L818" i="1"/>
  <c r="L917" i="1"/>
  <c r="L905" i="1"/>
  <c r="M898" i="1"/>
  <c r="L1054" i="1"/>
  <c r="L1161" i="1"/>
  <c r="L1262" i="1"/>
  <c r="L1277" i="1"/>
  <c r="M1514" i="1"/>
  <c r="L1518" i="1"/>
  <c r="L1723" i="1"/>
  <c r="M1723" i="1"/>
  <c r="M1757" i="1"/>
  <c r="L1938" i="1"/>
  <c r="M2019" i="1"/>
  <c r="M2427" i="1"/>
  <c r="L2525" i="1"/>
  <c r="M2525" i="1"/>
  <c r="L2954" i="1"/>
  <c r="M2954" i="1"/>
  <c r="O3044" i="1"/>
  <c r="L3249" i="1"/>
  <c r="L3814" i="1"/>
  <c r="M3860" i="1"/>
  <c r="L3860" i="1"/>
  <c r="M4155" i="1"/>
  <c r="L4976" i="1"/>
  <c r="M4976" i="1"/>
  <c r="M1175" i="1"/>
  <c r="L1175" i="1"/>
  <c r="L1818" i="1"/>
  <c r="M1818" i="1"/>
  <c r="P1888" i="1"/>
  <c r="L1906" i="1"/>
  <c r="M1906" i="1"/>
  <c r="L2177" i="1"/>
  <c r="M2177" i="1"/>
  <c r="I480" i="1"/>
  <c r="I456" i="1"/>
  <c r="I432" i="1"/>
  <c r="I408" i="1"/>
  <c r="I384" i="1"/>
  <c r="I360" i="1"/>
  <c r="I336" i="1"/>
  <c r="I300" i="1"/>
  <c r="I276" i="1"/>
  <c r="I252" i="1"/>
  <c r="I228" i="1"/>
  <c r="I192" i="1"/>
  <c r="I168" i="1"/>
  <c r="I132" i="1"/>
  <c r="I108" i="1"/>
  <c r="I84" i="1"/>
  <c r="I60" i="1"/>
  <c r="I36" i="1"/>
  <c r="I12" i="1"/>
  <c r="L1242" i="1"/>
  <c r="M1242" i="1"/>
  <c r="L1526" i="1"/>
  <c r="M1526" i="1"/>
  <c r="L1685" i="1"/>
  <c r="L2159" i="1"/>
  <c r="M2159" i="1"/>
  <c r="M2347" i="1"/>
  <c r="L2347" i="1"/>
  <c r="N2511" i="1"/>
  <c r="N2836" i="1"/>
  <c r="M3507" i="1"/>
  <c r="L3507" i="1"/>
  <c r="L3612" i="1"/>
  <c r="M3612" i="1"/>
  <c r="L568" i="1"/>
  <c r="L1220" i="1"/>
  <c r="M704" i="1"/>
  <c r="L704" i="1"/>
  <c r="I492" i="1"/>
  <c r="I468" i="1"/>
  <c r="I444" i="1"/>
  <c r="I420" i="1"/>
  <c r="I396" i="1"/>
  <c r="I372" i="1"/>
  <c r="I348" i="1"/>
  <c r="I324" i="1"/>
  <c r="I312" i="1"/>
  <c r="I288" i="1"/>
  <c r="I264" i="1"/>
  <c r="I240" i="1"/>
  <c r="I216" i="1"/>
  <c r="I204" i="1"/>
  <c r="I180" i="1"/>
  <c r="I156" i="1"/>
  <c r="I144" i="1"/>
  <c r="I120" i="1"/>
  <c r="I96" i="1"/>
  <c r="I72" i="1"/>
  <c r="I48" i="1"/>
  <c r="I24" i="1"/>
  <c r="I491" i="1"/>
  <c r="I479" i="1"/>
  <c r="I467" i="1"/>
  <c r="I455" i="1"/>
  <c r="I443" i="1"/>
  <c r="I431" i="1"/>
  <c r="I419" i="1"/>
  <c r="I407" i="1"/>
  <c r="I395" i="1"/>
  <c r="I383" i="1"/>
  <c r="I371" i="1"/>
  <c r="I359" i="1"/>
  <c r="I347" i="1"/>
  <c r="I335" i="1"/>
  <c r="I323" i="1"/>
  <c r="I311" i="1"/>
  <c r="I299" i="1"/>
  <c r="I287" i="1"/>
  <c r="I275" i="1"/>
  <c r="I263" i="1"/>
  <c r="I251" i="1"/>
  <c r="I239" i="1"/>
  <c r="I227" i="1"/>
  <c r="I215" i="1"/>
  <c r="I203" i="1"/>
  <c r="I191" i="1"/>
  <c r="I179" i="1"/>
  <c r="I167" i="1"/>
  <c r="I155" i="1"/>
  <c r="I143" i="1"/>
  <c r="I131" i="1"/>
  <c r="I119" i="1"/>
  <c r="I107" i="1"/>
  <c r="I95" i="1"/>
  <c r="I83" i="1"/>
  <c r="I71" i="1"/>
  <c r="I59" i="1"/>
  <c r="I47" i="1"/>
  <c r="I35" i="1"/>
  <c r="I23" i="1"/>
  <c r="I11" i="1"/>
  <c r="L581" i="1"/>
  <c r="N684" i="1"/>
  <c r="L558" i="1"/>
  <c r="L706" i="1"/>
  <c r="L893" i="1"/>
  <c r="L914" i="1"/>
  <c r="M968" i="1"/>
  <c r="M902" i="1"/>
  <c r="M1070" i="1"/>
  <c r="M1022" i="1"/>
  <c r="M1105" i="1"/>
  <c r="M1078" i="1"/>
  <c r="N1212" i="1"/>
  <c r="M1177" i="1"/>
  <c r="L1264" i="1"/>
  <c r="M1510" i="1"/>
  <c r="L1432" i="1"/>
  <c r="M1444" i="1"/>
  <c r="M1494" i="1"/>
  <c r="L1760" i="1"/>
  <c r="L1835" i="1"/>
  <c r="L1814" i="1"/>
  <c r="L1936" i="1"/>
  <c r="L1952" i="1"/>
  <c r="L1759" i="1"/>
  <c r="M2108" i="1"/>
  <c r="L2371" i="1"/>
  <c r="L2341" i="1"/>
  <c r="L2734" i="1"/>
  <c r="M2734" i="1"/>
  <c r="M2867" i="1"/>
  <c r="L3029" i="1"/>
  <c r="M3029" i="1"/>
  <c r="N3674" i="1"/>
  <c r="M3143" i="1"/>
  <c r="M4179" i="1"/>
  <c r="M4709" i="1"/>
  <c r="M4586" i="1"/>
  <c r="L691" i="1"/>
  <c r="M691" i="1"/>
  <c r="L950" i="1"/>
  <c r="M950" i="1"/>
  <c r="L1141" i="1"/>
  <c r="M1141" i="1"/>
  <c r="L1367" i="1"/>
  <c r="M1367" i="1"/>
  <c r="L1398" i="1"/>
  <c r="M1398" i="1"/>
  <c r="L1456" i="1"/>
  <c r="M1456" i="1"/>
  <c r="L2203" i="1"/>
  <c r="M2203" i="1"/>
  <c r="M2980" i="1"/>
  <c r="L2980" i="1"/>
  <c r="N4592" i="1"/>
  <c r="M809" i="1"/>
  <c r="L809" i="1"/>
  <c r="M1017" i="1"/>
  <c r="L1017" i="1"/>
  <c r="M1142" i="1"/>
  <c r="L1142" i="1"/>
  <c r="L1256" i="1"/>
  <c r="M1256" i="1"/>
  <c r="L662" i="1"/>
  <c r="M662" i="1"/>
  <c r="L1254" i="1"/>
  <c r="M1254" i="1"/>
  <c r="M1043" i="1"/>
  <c r="L1043" i="1"/>
  <c r="L2264" i="1"/>
  <c r="M2264" i="1"/>
  <c r="L3234" i="1"/>
  <c r="M3234" i="1"/>
  <c r="I466" i="1"/>
  <c r="I370" i="1"/>
  <c r="I262" i="1"/>
  <c r="I154" i="1"/>
  <c r="I58" i="1"/>
  <c r="N633" i="1"/>
  <c r="I477" i="1"/>
  <c r="I405" i="1"/>
  <c r="I321" i="1"/>
  <c r="I249" i="1"/>
  <c r="I189" i="1"/>
  <c r="I165" i="1"/>
  <c r="I129" i="1"/>
  <c r="I69" i="1"/>
  <c r="I21" i="1"/>
  <c r="L767" i="1"/>
  <c r="L1287" i="1"/>
  <c r="M1287" i="1"/>
  <c r="M1225" i="1"/>
  <c r="M1360" i="1"/>
  <c r="M1436" i="1"/>
  <c r="M1702" i="1"/>
  <c r="M1747" i="1"/>
  <c r="N1959" i="1"/>
  <c r="M2441" i="1"/>
  <c r="N3886" i="1"/>
  <c r="L4068" i="1"/>
  <c r="M4068" i="1"/>
  <c r="M4622" i="1"/>
  <c r="M720" i="1"/>
  <c r="L720" i="1"/>
  <c r="M669" i="1"/>
  <c r="L669" i="1"/>
  <c r="M774" i="1"/>
  <c r="L774" i="1"/>
  <c r="L1095" i="1"/>
  <c r="M1095" i="1"/>
  <c r="L1210" i="1"/>
  <c r="M1210" i="1"/>
  <c r="I478" i="1"/>
  <c r="I394" i="1"/>
  <c r="I310" i="1"/>
  <c r="I238" i="1"/>
  <c r="I190" i="1"/>
  <c r="I106" i="1"/>
  <c r="I82" i="1"/>
  <c r="I10" i="1"/>
  <c r="I489" i="1"/>
  <c r="I429" i="1"/>
  <c r="I357" i="1"/>
  <c r="I309" i="1"/>
  <c r="I261" i="1"/>
  <c r="I225" i="1"/>
  <c r="I177" i="1"/>
  <c r="I153" i="1"/>
  <c r="I117" i="1"/>
  <c r="I93" i="1"/>
  <c r="I45" i="1"/>
  <c r="I33" i="1"/>
  <c r="I9" i="1"/>
  <c r="M582" i="1"/>
  <c r="I500" i="1"/>
  <c r="I488" i="1"/>
  <c r="I476" i="1"/>
  <c r="I464" i="1"/>
  <c r="I452" i="1"/>
  <c r="I440" i="1"/>
  <c r="I428" i="1"/>
  <c r="I416" i="1"/>
  <c r="I404" i="1"/>
  <c r="I392" i="1"/>
  <c r="I380" i="1"/>
  <c r="I368" i="1"/>
  <c r="I356" i="1"/>
  <c r="I344" i="1"/>
  <c r="I332" i="1"/>
  <c r="I320" i="1"/>
  <c r="I308" i="1"/>
  <c r="I296" i="1"/>
  <c r="I284" i="1"/>
  <c r="I272" i="1"/>
  <c r="I260" i="1"/>
  <c r="I248" i="1"/>
  <c r="I236" i="1"/>
  <c r="I224" i="1"/>
  <c r="I212" i="1"/>
  <c r="I200" i="1"/>
  <c r="I188" i="1"/>
  <c r="I176" i="1"/>
  <c r="I164" i="1"/>
  <c r="I152" i="1"/>
  <c r="I140" i="1"/>
  <c r="I128" i="1"/>
  <c r="I116" i="1"/>
  <c r="I104" i="1"/>
  <c r="I92" i="1"/>
  <c r="I80" i="1"/>
  <c r="I68" i="1"/>
  <c r="I56" i="1"/>
  <c r="I44" i="1"/>
  <c r="I32" i="1"/>
  <c r="I20" i="1"/>
  <c r="I8" i="1"/>
  <c r="M583" i="1"/>
  <c r="M513" i="1"/>
  <c r="N705" i="1"/>
  <c r="M1072" i="1"/>
  <c r="M1247" i="1"/>
  <c r="M1244" i="1"/>
  <c r="L1328" i="1"/>
  <c r="M1504" i="1"/>
  <c r="M1531" i="1"/>
  <c r="M1541" i="1"/>
  <c r="M1951" i="1"/>
  <c r="N2004" i="1"/>
  <c r="M2199" i="1"/>
  <c r="M3892" i="1"/>
  <c r="L3892" i="1"/>
  <c r="M4264" i="1"/>
  <c r="L3890" i="1"/>
  <c r="N4185" i="1"/>
  <c r="L651" i="1"/>
  <c r="M651" i="1"/>
  <c r="L627" i="1"/>
  <c r="M627" i="1"/>
  <c r="L1561" i="1"/>
  <c r="M1561" i="1"/>
  <c r="L3202" i="1"/>
  <c r="M3202" i="1"/>
  <c r="I382" i="1"/>
  <c r="I178" i="1"/>
  <c r="M833" i="1"/>
  <c r="I453" i="1"/>
  <c r="I369" i="1"/>
  <c r="I285" i="1"/>
  <c r="I201" i="1"/>
  <c r="I141" i="1"/>
  <c r="I57" i="1"/>
  <c r="M585" i="1"/>
  <c r="I499" i="1"/>
  <c r="I487" i="1"/>
  <c r="I475" i="1"/>
  <c r="I463" i="1"/>
  <c r="I451" i="1"/>
  <c r="I439" i="1"/>
  <c r="I427" i="1"/>
  <c r="I415" i="1"/>
  <c r="I403" i="1"/>
  <c r="I391" i="1"/>
  <c r="I379" i="1"/>
  <c r="I367" i="1"/>
  <c r="I355" i="1"/>
  <c r="I343" i="1"/>
  <c r="I331" i="1"/>
  <c r="I319" i="1"/>
  <c r="I307" i="1"/>
  <c r="I295" i="1"/>
  <c r="I283" i="1"/>
  <c r="I271" i="1"/>
  <c r="I259" i="1"/>
  <c r="I247" i="1"/>
  <c r="I235" i="1"/>
  <c r="I223" i="1"/>
  <c r="I211" i="1"/>
  <c r="I199" i="1"/>
  <c r="I187" i="1"/>
  <c r="I175" i="1"/>
  <c r="I163" i="1"/>
  <c r="I151" i="1"/>
  <c r="I139" i="1"/>
  <c r="I127" i="1"/>
  <c r="I115" i="1"/>
  <c r="I103" i="1"/>
  <c r="I91" i="1"/>
  <c r="I79" i="1"/>
  <c r="I67" i="1"/>
  <c r="I55" i="1"/>
  <c r="I43" i="1"/>
  <c r="I31" i="1"/>
  <c r="I19" i="1"/>
  <c r="I7" i="1"/>
  <c r="L647" i="1"/>
  <c r="L623" i="1"/>
  <c r="M672" i="1"/>
  <c r="L779" i="1"/>
  <c r="L875" i="1"/>
  <c r="M875" i="1"/>
  <c r="M1024" i="1"/>
  <c r="L1016" i="1"/>
  <c r="M976" i="1"/>
  <c r="M1048" i="1"/>
  <c r="L1102" i="1"/>
  <c r="L992" i="1"/>
  <c r="M1151" i="1"/>
  <c r="L1249" i="1"/>
  <c r="L1313" i="1"/>
  <c r="L1238" i="1"/>
  <c r="L1347" i="1"/>
  <c r="L1310" i="1"/>
  <c r="M1495" i="1"/>
  <c r="M1502" i="1"/>
  <c r="M1566" i="1"/>
  <c r="L1824" i="1"/>
  <c r="L1928" i="1"/>
  <c r="M1928" i="1"/>
  <c r="M1887" i="1"/>
  <c r="M1916" i="1"/>
  <c r="L1886" i="1"/>
  <c r="L1960" i="1"/>
  <c r="M1852" i="1"/>
  <c r="L2156" i="1"/>
  <c r="L2280" i="1"/>
  <c r="M2401" i="1"/>
  <c r="L2834" i="1"/>
  <c r="L2772" i="1"/>
  <c r="L3055" i="1"/>
  <c r="M3055" i="1"/>
  <c r="M3212" i="1"/>
  <c r="L3135" i="1"/>
  <c r="L3417" i="1"/>
  <c r="N3771" i="1"/>
  <c r="M3441" i="1"/>
  <c r="M4263" i="1"/>
  <c r="M4267" i="1"/>
  <c r="M3992" i="1"/>
  <c r="L3992" i="1"/>
  <c r="L4471" i="1"/>
  <c r="M735" i="1"/>
  <c r="I442" i="1"/>
  <c r="I358" i="1"/>
  <c r="I250" i="1"/>
  <c r="I142" i="1"/>
  <c r="I34" i="1"/>
  <c r="I465" i="1"/>
  <c r="I417" i="1"/>
  <c r="I381" i="1"/>
  <c r="I333" i="1"/>
  <c r="I273" i="1"/>
  <c r="I213" i="1"/>
  <c r="I105" i="1"/>
  <c r="I486" i="1"/>
  <c r="I462" i="1"/>
  <c r="I426" i="1"/>
  <c r="I390" i="1"/>
  <c r="I366" i="1"/>
  <c r="I330" i="1"/>
  <c r="I306" i="1"/>
  <c r="I270" i="1"/>
  <c r="I246" i="1"/>
  <c r="I210" i="1"/>
  <c r="I174" i="1"/>
  <c r="I138" i="1"/>
  <c r="I90" i="1"/>
  <c r="I30" i="1"/>
  <c r="M665" i="1"/>
  <c r="M756" i="1"/>
  <c r="L1596" i="1"/>
  <c r="L1622" i="1"/>
  <c r="N1622" i="1" s="1"/>
  <c r="L2227" i="1"/>
  <c r="M2227" i="1"/>
  <c r="M2467" i="1"/>
  <c r="L2467" i="1"/>
  <c r="L3289" i="1"/>
  <c r="M3289" i="1"/>
  <c r="M3854" i="1"/>
  <c r="L3854" i="1"/>
  <c r="L3916" i="1"/>
  <c r="L1319" i="1"/>
  <c r="L1880" i="1"/>
  <c r="M1880" i="1"/>
  <c r="I2" i="1"/>
  <c r="I406" i="1"/>
  <c r="I334" i="1"/>
  <c r="I226" i="1"/>
  <c r="I166" i="1"/>
  <c r="I70" i="1"/>
  <c r="M545" i="1"/>
  <c r="I501" i="1"/>
  <c r="I441" i="1"/>
  <c r="I393" i="1"/>
  <c r="I345" i="1"/>
  <c r="I297" i="1"/>
  <c r="I237" i="1"/>
  <c r="I81" i="1"/>
  <c r="I498" i="1"/>
  <c r="I474" i="1"/>
  <c r="I450" i="1"/>
  <c r="I438" i="1"/>
  <c r="I414" i="1"/>
  <c r="I402" i="1"/>
  <c r="I378" i="1"/>
  <c r="I354" i="1"/>
  <c r="I342" i="1"/>
  <c r="I318" i="1"/>
  <c r="I294" i="1"/>
  <c r="I282" i="1"/>
  <c r="I258" i="1"/>
  <c r="I234" i="1"/>
  <c r="I222" i="1"/>
  <c r="I198" i="1"/>
  <c r="I186" i="1"/>
  <c r="I162" i="1"/>
  <c r="I150" i="1"/>
  <c r="I126" i="1"/>
  <c r="I114" i="1"/>
  <c r="I102" i="1"/>
  <c r="I78" i="1"/>
  <c r="I66" i="1"/>
  <c r="I54" i="1"/>
  <c r="I42" i="1"/>
  <c r="I18" i="1"/>
  <c r="I6" i="1"/>
  <c r="I497" i="1"/>
  <c r="I485" i="1"/>
  <c r="I473" i="1"/>
  <c r="I461" i="1"/>
  <c r="I449" i="1"/>
  <c r="I437" i="1"/>
  <c r="I425" i="1"/>
  <c r="I413" i="1"/>
  <c r="I401" i="1"/>
  <c r="I389" i="1"/>
  <c r="I377" i="1"/>
  <c r="I365" i="1"/>
  <c r="I353" i="1"/>
  <c r="I341" i="1"/>
  <c r="I329" i="1"/>
  <c r="I317" i="1"/>
  <c r="I305" i="1"/>
  <c r="I293" i="1"/>
  <c r="I281" i="1"/>
  <c r="I269" i="1"/>
  <c r="I257" i="1"/>
  <c r="I245" i="1"/>
  <c r="I233" i="1"/>
  <c r="I221" i="1"/>
  <c r="I209" i="1"/>
  <c r="I197" i="1"/>
  <c r="I185" i="1"/>
  <c r="I173" i="1"/>
  <c r="I161" i="1"/>
  <c r="I149" i="1"/>
  <c r="I137" i="1"/>
  <c r="I125" i="1"/>
  <c r="I113" i="1"/>
  <c r="I101" i="1"/>
  <c r="I89" i="1"/>
  <c r="I77" i="1"/>
  <c r="I65" i="1"/>
  <c r="I53" i="1"/>
  <c r="I41" i="1"/>
  <c r="I29" i="1"/>
  <c r="I17" i="1"/>
  <c r="I5" i="1"/>
  <c r="L609" i="1"/>
  <c r="M546" i="1"/>
  <c r="L547" i="1"/>
  <c r="M607" i="1"/>
  <c r="M746" i="1"/>
  <c r="M752" i="1"/>
  <c r="L752" i="1"/>
  <c r="M798" i="1"/>
  <c r="L807" i="1"/>
  <c r="L934" i="1"/>
  <c r="M980" i="1"/>
  <c r="M985" i="1"/>
  <c r="M895" i="1"/>
  <c r="L1036" i="1"/>
  <c r="L1058" i="1"/>
  <c r="L1170" i="1"/>
  <c r="L1112" i="1"/>
  <c r="M1240" i="1"/>
  <c r="N1387" i="1"/>
  <c r="M1448" i="1"/>
  <c r="L1450" i="1"/>
  <c r="M1506" i="1"/>
  <c r="L1241" i="1"/>
  <c r="M1775" i="1"/>
  <c r="M1617" i="1"/>
  <c r="M1812" i="1"/>
  <c r="M1748" i="1"/>
  <c r="M1749" i="1"/>
  <c r="M1744" i="1"/>
  <c r="L1914" i="1"/>
  <c r="L2008" i="1"/>
  <c r="L2107" i="1"/>
  <c r="M2097" i="1"/>
  <c r="L2147" i="1"/>
  <c r="M3051" i="1"/>
  <c r="L3524" i="1"/>
  <c r="O3733" i="1"/>
  <c r="L3521" i="1"/>
  <c r="M3788" i="1"/>
  <c r="L4792" i="1"/>
  <c r="M4817" i="1"/>
  <c r="L4805" i="1"/>
  <c r="L2232" i="1"/>
  <c r="M2232" i="1"/>
  <c r="M1135" i="1"/>
  <c r="L1135" i="1"/>
  <c r="L1968" i="1"/>
  <c r="M1968" i="1"/>
  <c r="L2365" i="1"/>
  <c r="M2365" i="1"/>
  <c r="L2569" i="1"/>
  <c r="M2569" i="1"/>
  <c r="L2035" i="1"/>
  <c r="M2035" i="1"/>
  <c r="M1969" i="1"/>
  <c r="L1969" i="1"/>
  <c r="M1653" i="1"/>
  <c r="L1653" i="1"/>
  <c r="L2009" i="1"/>
  <c r="M2683" i="1"/>
  <c r="L2683" i="1"/>
  <c r="M2171" i="1"/>
  <c r="M3395" i="1"/>
  <c r="L3395" i="1"/>
  <c r="L1000" i="1"/>
  <c r="M1000" i="1"/>
  <c r="M1395" i="1"/>
  <c r="M703" i="1"/>
  <c r="L703" i="1"/>
  <c r="M683" i="1"/>
  <c r="M1674" i="1"/>
  <c r="L1674" i="1"/>
  <c r="M1689" i="1"/>
  <c r="L1689" i="1"/>
  <c r="M686" i="1"/>
  <c r="L1308" i="1"/>
  <c r="M762" i="1"/>
  <c r="M2165" i="1"/>
  <c r="L2165" i="1"/>
  <c r="M2247" i="1"/>
  <c r="L2247" i="1"/>
  <c r="M2316" i="1"/>
  <c r="L2316" i="1"/>
  <c r="M1167" i="1"/>
  <c r="L1464" i="1"/>
  <c r="N1464" i="1" s="1"/>
  <c r="L1568" i="1"/>
  <c r="M1568" i="1"/>
  <c r="L3605" i="1"/>
  <c r="L1753" i="1"/>
  <c r="L2242" i="1"/>
  <c r="L2194" i="1"/>
  <c r="L2134" i="1"/>
  <c r="L2299" i="1"/>
  <c r="M2389" i="1"/>
  <c r="M2587" i="1"/>
  <c r="M2846" i="1"/>
  <c r="M2761" i="1"/>
  <c r="L2774" i="1"/>
  <c r="N3075" i="1"/>
  <c r="L3126" i="1"/>
  <c r="N3070" i="1"/>
  <c r="M3117" i="1"/>
  <c r="M3273" i="1"/>
  <c r="M3308" i="1"/>
  <c r="L3320" i="1"/>
  <c r="L3440" i="1"/>
  <c r="M3723" i="1"/>
  <c r="M3547" i="1"/>
  <c r="L3443" i="1"/>
  <c r="M3591" i="1"/>
  <c r="M3476" i="1"/>
  <c r="L3652" i="1"/>
  <c r="L3880" i="1"/>
  <c r="M3660" i="1"/>
  <c r="M3593" i="1"/>
  <c r="L3790" i="1"/>
  <c r="M3985" i="1"/>
  <c r="L4227" i="1"/>
  <c r="M4008" i="1"/>
  <c r="M3978" i="1"/>
  <c r="M4278" i="1"/>
  <c r="L4326" i="1"/>
  <c r="M3970" i="1"/>
  <c r="L3953" i="1"/>
  <c r="L4503" i="1"/>
  <c r="M4625" i="1"/>
  <c r="L4623" i="1"/>
  <c r="M4360" i="1"/>
  <c r="L725" i="1"/>
  <c r="M725" i="1"/>
  <c r="M1147" i="1"/>
  <c r="L1588" i="1"/>
  <c r="M1588" i="1"/>
  <c r="L652" i="1"/>
  <c r="N652" i="1" s="1"/>
  <c r="M1050" i="1"/>
  <c r="L1050" i="1"/>
  <c r="L592" i="1"/>
  <c r="M592" i="1"/>
  <c r="M981" i="1"/>
  <c r="M1055" i="1"/>
  <c r="L1223" i="1"/>
  <c r="M1223" i="1"/>
  <c r="L969" i="1"/>
  <c r="M699" i="1"/>
  <c r="L699" i="1"/>
  <c r="L1261" i="1"/>
  <c r="M1261" i="1"/>
  <c r="L1303" i="1"/>
  <c r="N1303" i="1" s="1"/>
  <c r="L1612" i="1"/>
  <c r="M1612" i="1"/>
  <c r="M1472" i="1"/>
  <c r="L1327" i="1"/>
  <c r="N1327" i="1" s="1"/>
  <c r="M1763" i="1"/>
  <c r="L1763" i="1"/>
  <c r="M2049" i="1"/>
  <c r="L2110" i="1"/>
  <c r="M2110" i="1"/>
  <c r="M2626" i="1"/>
  <c r="L2626" i="1"/>
  <c r="L1876" i="1"/>
  <c r="L1898" i="1"/>
  <c r="L2257" i="1"/>
  <c r="M567" i="1"/>
  <c r="L2238" i="1"/>
  <c r="M2238" i="1"/>
  <c r="L2343" i="1"/>
  <c r="M2343" i="1"/>
  <c r="M1003" i="1"/>
  <c r="L1569" i="1"/>
  <c r="M991" i="1"/>
  <c r="L1604" i="1"/>
  <c r="M1604" i="1"/>
  <c r="M1006" i="1"/>
  <c r="L1402" i="1"/>
  <c r="M2702" i="1"/>
  <c r="N3693" i="1"/>
  <c r="M3487" i="1"/>
  <c r="N3951" i="1"/>
  <c r="L4037" i="1"/>
  <c r="N4037" i="1" s="1"/>
  <c r="M4771" i="1"/>
  <c r="M4916" i="1"/>
  <c r="M825" i="1"/>
  <c r="L741" i="1"/>
  <c r="M741" i="1"/>
  <c r="M1077" i="1"/>
  <c r="L1499" i="1"/>
  <c r="M1499" i="1"/>
  <c r="L803" i="1"/>
  <c r="M803" i="1"/>
  <c r="L1466" i="1"/>
  <c r="M1466" i="1"/>
  <c r="M507" i="1"/>
  <c r="L1115" i="1"/>
  <c r="M1474" i="1"/>
  <c r="M707" i="1"/>
  <c r="M810" i="1"/>
  <c r="M503" i="1"/>
  <c r="L2101" i="1"/>
  <c r="M909" i="1"/>
  <c r="M1475" i="1"/>
  <c r="L1475" i="1"/>
  <c r="M1092" i="1"/>
  <c r="P1920" i="1"/>
  <c r="M658" i="1"/>
  <c r="L1219" i="1"/>
  <c r="L2044" i="1"/>
  <c r="M2652" i="1"/>
  <c r="L2652" i="1"/>
  <c r="L1296" i="1"/>
  <c r="N517" i="1"/>
  <c r="M597" i="1"/>
  <c r="M638" i="1"/>
  <c r="L668" i="1"/>
  <c r="M670" i="1"/>
  <c r="L678" i="1"/>
  <c r="L676" i="1"/>
  <c r="L740" i="1"/>
  <c r="M764" i="1"/>
  <c r="N892" i="1"/>
  <c r="M862" i="1"/>
  <c r="L982" i="1"/>
  <c r="L967" i="1"/>
  <c r="M1013" i="1"/>
  <c r="L1276" i="1"/>
  <c r="L1251" i="1"/>
  <c r="M1235" i="1"/>
  <c r="L1205" i="1"/>
  <c r="M1160" i="1"/>
  <c r="N1207" i="1"/>
  <c r="L1196" i="1"/>
  <c r="M1505" i="1"/>
  <c r="L1493" i="1"/>
  <c r="M1496" i="1"/>
  <c r="L1508" i="1"/>
  <c r="L1696" i="1"/>
  <c r="N1608" i="1"/>
  <c r="M1581" i="1"/>
  <c r="L1755" i="1"/>
  <c r="N1866" i="1"/>
  <c r="M1658" i="1"/>
  <c r="L1754" i="1"/>
  <c r="L1789" i="1"/>
  <c r="L1712" i="1"/>
  <c r="M1550" i="1"/>
  <c r="M1816" i="1"/>
  <c r="N2006" i="1"/>
  <c r="M2132" i="1"/>
  <c r="M2011" i="1"/>
  <c r="N2105" i="1"/>
  <c r="L2183" i="1"/>
  <c r="M2150" i="1"/>
  <c r="N2213" i="1"/>
  <c r="L2230" i="1"/>
  <c r="M2158" i="1"/>
  <c r="L2308" i="1"/>
  <c r="M2335" i="1"/>
  <c r="L2153" i="1"/>
  <c r="L2329" i="1"/>
  <c r="M2422" i="1"/>
  <c r="L2530" i="1"/>
  <c r="L2490" i="1"/>
  <c r="M2589" i="1"/>
  <c r="L2591" i="1"/>
  <c r="M2853" i="1"/>
  <c r="L2784" i="1"/>
  <c r="L2783" i="1"/>
  <c r="L2945" i="1"/>
  <c r="L2949" i="1"/>
  <c r="M2942" i="1"/>
  <c r="L2998" i="1"/>
  <c r="L2958" i="1"/>
  <c r="M3129" i="1"/>
  <c r="M3043" i="1"/>
  <c r="N3318" i="1"/>
  <c r="L3119" i="1"/>
  <c r="L3148" i="1"/>
  <c r="M3500" i="1"/>
  <c r="N3761" i="1"/>
  <c r="O3501" i="1"/>
  <c r="L3512" i="1"/>
  <c r="L3711" i="1"/>
  <c r="M3261" i="1"/>
  <c r="M3071" i="1"/>
  <c r="M3316" i="1"/>
  <c r="M4018" i="1"/>
  <c r="L4200" i="1"/>
  <c r="L4107" i="1"/>
  <c r="M3802" i="1"/>
  <c r="L4191" i="1"/>
  <c r="M4020" i="1"/>
  <c r="N4510" i="1"/>
  <c r="M4145" i="1"/>
  <c r="M4363" i="1"/>
  <c r="M4646" i="1"/>
  <c r="L4619" i="1"/>
  <c r="L4697" i="1"/>
  <c r="L4637" i="1"/>
  <c r="M4941" i="1"/>
  <c r="L827" i="1"/>
  <c r="M827" i="1"/>
  <c r="L1209" i="1"/>
  <c r="M1209" i="1"/>
  <c r="M1343" i="1"/>
  <c r="L1343" i="1"/>
  <c r="L1279" i="1"/>
  <c r="L1007" i="1"/>
  <c r="M1243" i="1"/>
  <c r="L1243" i="1"/>
  <c r="M1365" i="1"/>
  <c r="M1397" i="1"/>
  <c r="M801" i="1"/>
  <c r="L1002" i="1"/>
  <c r="M1002" i="1"/>
  <c r="M1332" i="1"/>
  <c r="L1332" i="1"/>
  <c r="L1453" i="1"/>
  <c r="N1453" i="1" s="1"/>
  <c r="N551" i="1"/>
  <c r="L2175" i="1"/>
  <c r="M2175" i="1"/>
  <c r="L712" i="1"/>
  <c r="L1691" i="1"/>
  <c r="M1691" i="1"/>
  <c r="M2051" i="1"/>
  <c r="L2051" i="1"/>
  <c r="M2021" i="1"/>
  <c r="L2170" i="1"/>
  <c r="M2170" i="1"/>
  <c r="L2588" i="1"/>
  <c r="M2588" i="1"/>
  <c r="M655" i="1"/>
  <c r="L804" i="1"/>
  <c r="M1410" i="1"/>
  <c r="L1563" i="1"/>
  <c r="M1735" i="1"/>
  <c r="L2430" i="1"/>
  <c r="L2673" i="1"/>
  <c r="M2673" i="1"/>
  <c r="L831" i="1"/>
  <c r="N831" i="1" s="1"/>
  <c r="L1452" i="1"/>
  <c r="L2093" i="1"/>
  <c r="M1120" i="1"/>
  <c r="M1171" i="1"/>
  <c r="L1339" i="1"/>
  <c r="N1339" i="1" s="1"/>
  <c r="L1525" i="1"/>
  <c r="M1558" i="1"/>
  <c r="M2960" i="1"/>
  <c r="M3168" i="1"/>
  <c r="N3514" i="1"/>
  <c r="O4499" i="1"/>
  <c r="M657" i="1"/>
  <c r="L657" i="1"/>
  <c r="M708" i="1"/>
  <c r="M942" i="1"/>
  <c r="L942" i="1"/>
  <c r="M999" i="1"/>
  <c r="L999" i="1"/>
  <c r="M1298" i="1"/>
  <c r="L1204" i="1"/>
  <c r="M1204" i="1"/>
  <c r="M1081" i="1"/>
  <c r="L925" i="1"/>
  <c r="M925" i="1"/>
  <c r="L1082" i="1"/>
  <c r="M1082" i="1"/>
  <c r="L840" i="1"/>
  <c r="M840" i="1"/>
  <c r="L1224" i="1"/>
  <c r="M1026" i="1"/>
  <c r="L1415" i="1"/>
  <c r="L1587" i="1"/>
  <c r="N1587" i="1" s="1"/>
  <c r="M1482" i="1"/>
  <c r="L1482" i="1"/>
  <c r="L1580" i="1"/>
  <c r="M1580" i="1"/>
  <c r="L1955" i="1"/>
  <c r="L1944" i="1"/>
  <c r="L1063" i="1"/>
  <c r="N1063" i="1" s="1"/>
  <c r="L1280" i="1"/>
  <c r="M1471" i="1"/>
  <c r="L1669" i="1"/>
  <c r="N1669" i="1" s="1"/>
  <c r="M2067" i="1"/>
  <c r="L2067" i="1"/>
  <c r="L814" i="1"/>
  <c r="N814" i="1" s="1"/>
  <c r="L2549" i="1"/>
  <c r="L1874" i="1"/>
  <c r="M2186" i="1"/>
  <c r="L2649" i="1"/>
  <c r="M2995" i="1"/>
  <c r="M2948" i="1"/>
  <c r="M3309" i="1"/>
  <c r="N3233" i="1"/>
  <c r="L3442" i="1"/>
  <c r="M3516" i="1"/>
  <c r="M3905" i="1"/>
  <c r="L3639" i="1"/>
  <c r="L4311" i="1"/>
  <c r="N4132" i="1"/>
  <c r="M4291" i="1"/>
  <c r="L4302" i="1"/>
  <c r="M4131" i="1"/>
  <c r="M4336" i="1"/>
  <c r="M4411" i="1"/>
  <c r="L4368" i="1"/>
  <c r="M4495" i="1"/>
  <c r="L4781" i="1"/>
  <c r="M4600" i="1"/>
  <c r="L4733" i="1"/>
  <c r="L4769" i="1"/>
  <c r="L802" i="1"/>
  <c r="L1266" i="1"/>
  <c r="M1266" i="1"/>
  <c r="L1176" i="1"/>
  <c r="M1176" i="1"/>
  <c r="L591" i="1"/>
  <c r="M882" i="1"/>
  <c r="L882" i="1"/>
  <c r="M916" i="1"/>
  <c r="M1030" i="1"/>
  <c r="L1388" i="1"/>
  <c r="L1159" i="1"/>
  <c r="M1159" i="1"/>
  <c r="M1155" i="1"/>
  <c r="L743" i="1"/>
  <c r="L606" i="1"/>
  <c r="L1202" i="1"/>
  <c r="L2278" i="1"/>
  <c r="M2278" i="1"/>
  <c r="M1500" i="1"/>
  <c r="L1706" i="1"/>
  <c r="N1706" i="1" s="1"/>
  <c r="M2039" i="1"/>
  <c r="L2039" i="1"/>
  <c r="M2200" i="1"/>
  <c r="L2139" i="1"/>
  <c r="L2521" i="1"/>
  <c r="M2521" i="1"/>
  <c r="M1152" i="1"/>
  <c r="L1911" i="1"/>
  <c r="L1947" i="1"/>
  <c r="P2279" i="1"/>
  <c r="M1057" i="1"/>
  <c r="L1549" i="1"/>
  <c r="L724" i="1"/>
  <c r="L1066" i="1"/>
  <c r="M1574" i="1"/>
  <c r="M729" i="1"/>
  <c r="L1469" i="1"/>
  <c r="M1469" i="1"/>
  <c r="M1641" i="1"/>
  <c r="L1641" i="1"/>
  <c r="M2477" i="1"/>
  <c r="L2477" i="1"/>
  <c r="M565" i="1"/>
  <c r="M1579" i="1"/>
  <c r="L1953" i="1"/>
  <c r="M2323" i="1"/>
  <c r="L2332" i="1"/>
  <c r="M2320" i="1"/>
  <c r="N2463" i="1"/>
  <c r="M2412" i="1"/>
  <c r="L2399" i="1"/>
  <c r="M2557" i="1"/>
  <c r="M2404" i="1"/>
  <c r="L2671" i="1"/>
  <c r="M2798" i="1"/>
  <c r="L2786" i="1"/>
  <c r="N2905" i="1"/>
  <c r="L2994" i="1"/>
  <c r="M3010" i="1"/>
  <c r="L3159" i="1"/>
  <c r="L3297" i="1"/>
  <c r="M3552" i="1"/>
  <c r="M3313" i="1"/>
  <c r="L3535" i="1"/>
  <c r="M3627" i="1"/>
  <c r="L3277" i="1"/>
  <c r="M3390" i="1"/>
  <c r="M3941" i="1"/>
  <c r="M4014" i="1"/>
  <c r="L4203" i="1"/>
  <c r="L4219" i="1"/>
  <c r="M4593" i="1"/>
  <c r="L4793" i="1"/>
  <c r="M4459" i="1"/>
  <c r="M4447" i="1"/>
  <c r="M4690" i="1"/>
  <c r="L849" i="1"/>
  <c r="M849" i="1"/>
  <c r="L1309" i="1"/>
  <c r="L1377" i="1"/>
  <c r="L1257" i="1"/>
  <c r="L563" i="1"/>
  <c r="N563" i="1" s="1"/>
  <c r="M540" i="1"/>
  <c r="M2087" i="1"/>
  <c r="L2087" i="1"/>
  <c r="L2141" i="1"/>
  <c r="L2560" i="1"/>
  <c r="M2560" i="1"/>
  <c r="L1949" i="1"/>
  <c r="L2646" i="1"/>
  <c r="M1805" i="1"/>
  <c r="L1805" i="1"/>
  <c r="L2258" i="1"/>
  <c r="M2258" i="1"/>
  <c r="P2114" i="1"/>
  <c r="L2353" i="1"/>
  <c r="M2353" i="1"/>
  <c r="M959" i="1"/>
  <c r="M1991" i="1"/>
  <c r="L1991" i="1"/>
  <c r="M2758" i="1"/>
  <c r="L2758" i="1"/>
  <c r="L3575" i="1"/>
  <c r="M3575" i="1"/>
  <c r="L2630" i="1"/>
  <c r="L2947" i="1"/>
  <c r="L3296" i="1"/>
  <c r="N3448" i="1"/>
  <c r="L3380" i="1"/>
  <c r="L3504" i="1"/>
  <c r="L3784" i="1"/>
  <c r="N4237" i="1"/>
  <c r="M4275" i="1"/>
  <c r="L4001" i="1"/>
  <c r="N4248" i="1"/>
  <c r="L4621" i="1"/>
  <c r="L4647" i="1"/>
  <c r="L1074" i="1"/>
  <c r="L1329" i="1"/>
  <c r="L1355" i="1"/>
  <c r="M1355" i="1"/>
  <c r="M1523" i="1"/>
  <c r="L1523" i="1"/>
  <c r="L562" i="1"/>
  <c r="L935" i="1"/>
  <c r="L1268" i="1"/>
  <c r="M1372" i="1"/>
  <c r="L1132" i="1"/>
  <c r="M1140" i="1"/>
  <c r="M1649" i="1"/>
  <c r="L1649" i="1"/>
  <c r="L2302" i="1"/>
  <c r="M2302" i="1"/>
  <c r="L723" i="1"/>
  <c r="M1166" i="1"/>
  <c r="M1864" i="1"/>
  <c r="L1864" i="1"/>
  <c r="L949" i="1"/>
  <c r="M1098" i="1"/>
  <c r="L1117" i="1"/>
  <c r="L1293" i="1"/>
  <c r="M1885" i="1"/>
  <c r="L2391" i="1"/>
  <c r="M2391" i="1"/>
  <c r="L841" i="1"/>
  <c r="M1442" i="1"/>
  <c r="L1442" i="1"/>
  <c r="L1636" i="1"/>
  <c r="L933" i="1"/>
  <c r="N933" i="1" s="1"/>
  <c r="L1178" i="1"/>
  <c r="M1178" i="1"/>
  <c r="L1681" i="1"/>
  <c r="M1826" i="1"/>
  <c r="L1826" i="1"/>
  <c r="M929" i="1"/>
  <c r="M1918" i="1"/>
  <c r="L3151" i="1"/>
  <c r="M3151" i="1"/>
  <c r="L3551" i="1"/>
  <c r="M3551" i="1"/>
  <c r="L4041" i="1"/>
  <c r="M4041" i="1"/>
  <c r="L4366" i="1"/>
  <c r="M4366" i="1"/>
  <c r="L4433" i="1"/>
  <c r="M4433" i="1"/>
  <c r="L4800" i="1"/>
  <c r="M4800" i="1"/>
  <c r="N3188" i="1"/>
  <c r="N3451" i="1"/>
  <c r="N4384" i="1"/>
  <c r="L1195" i="1"/>
  <c r="M1195" i="1"/>
  <c r="M1187" i="1"/>
  <c r="L515" i="1"/>
  <c r="L1064" i="1"/>
  <c r="M1064" i="1"/>
  <c r="L1316" i="1"/>
  <c r="L644" i="1"/>
  <c r="M911" i="1"/>
  <c r="N952" i="1"/>
  <c r="L1075" i="1"/>
  <c r="N1075" i="1" s="1"/>
  <c r="L2117" i="1"/>
  <c r="M2117" i="1"/>
  <c r="M2283" i="1"/>
  <c r="L2283" i="1"/>
  <c r="M1403" i="1"/>
  <c r="M1686" i="1"/>
  <c r="L1686" i="1"/>
  <c r="M601" i="1"/>
  <c r="L955" i="1"/>
  <c r="M1697" i="1"/>
  <c r="L1913" i="1"/>
  <c r="M1913" i="1"/>
  <c r="L2622" i="1"/>
  <c r="M2622" i="1"/>
  <c r="M1615" i="1"/>
  <c r="M2211" i="1"/>
  <c r="L2211" i="1"/>
  <c r="L1672" i="1"/>
  <c r="L1842" i="1"/>
  <c r="M2681" i="1"/>
  <c r="L2681" i="1"/>
  <c r="L1557" i="1"/>
  <c r="N1557" i="1" s="1"/>
  <c r="L1721" i="1"/>
  <c r="M1721" i="1"/>
  <c r="M599" i="1"/>
  <c r="M1511" i="1"/>
  <c r="L2246" i="1"/>
  <c r="L2274" i="1"/>
  <c r="L574" i="1"/>
  <c r="N574" i="1" s="1"/>
  <c r="L3141" i="1"/>
  <c r="M3141" i="1"/>
  <c r="L3209" i="1"/>
  <c r="M3209" i="1"/>
  <c r="L2614" i="1"/>
  <c r="M3005" i="1"/>
  <c r="L569" i="1"/>
  <c r="M598" i="1"/>
  <c r="L635" i="1"/>
  <c r="L822" i="1"/>
  <c r="L989" i="1"/>
  <c r="M987" i="1"/>
  <c r="M1011" i="1"/>
  <c r="M1034" i="1"/>
  <c r="L1128" i="1"/>
  <c r="M1099" i="1"/>
  <c r="M1107" i="1"/>
  <c r="L1129" i="1"/>
  <c r="M1136" i="1"/>
  <c r="L1253" i="1"/>
  <c r="M1325" i="1"/>
  <c r="M1533" i="1"/>
  <c r="L1425" i="1"/>
  <c r="L1498" i="1"/>
  <c r="N1416" i="1"/>
  <c r="N1678" i="1"/>
  <c r="M1761" i="1"/>
  <c r="M1800" i="1"/>
  <c r="L1921" i="1"/>
  <c r="L1900" i="1"/>
  <c r="L1978" i="1"/>
  <c r="L1962" i="1"/>
  <c r="M2066" i="1"/>
  <c r="M1975" i="1"/>
  <c r="M2094" i="1"/>
  <c r="L2344" i="1"/>
  <c r="L2527" i="1"/>
  <c r="L2601" i="1"/>
  <c r="L2822" i="1"/>
  <c r="M2903" i="1"/>
  <c r="M2946" i="1"/>
  <c r="L2951" i="1"/>
  <c r="M3184" i="1"/>
  <c r="L3177" i="1"/>
  <c r="N3356" i="1"/>
  <c r="M3359" i="1"/>
  <c r="N3247" i="1"/>
  <c r="L3272" i="1"/>
  <c r="L3041" i="1"/>
  <c r="L3405" i="1"/>
  <c r="M3567" i="1"/>
  <c r="M3783" i="1"/>
  <c r="M3826" i="1"/>
  <c r="M3965" i="1"/>
  <c r="M3838" i="1"/>
  <c r="M3921" i="1"/>
  <c r="M3881" i="1"/>
  <c r="M3872" i="1"/>
  <c r="N4039" i="1"/>
  <c r="M4004" i="1"/>
  <c r="L3910" i="1"/>
  <c r="M4287" i="1"/>
  <c r="L4251" i="1"/>
  <c r="L4423" i="1"/>
  <c r="L4151" i="1"/>
  <c r="M4344" i="1"/>
  <c r="L4244" i="1"/>
  <c r="L4483" i="1"/>
  <c r="L4431" i="1"/>
  <c r="L4229" i="1"/>
  <c r="M4634" i="1"/>
  <c r="N4978" i="1"/>
  <c r="L1163" i="1"/>
  <c r="L1394" i="1"/>
  <c r="M1394" i="1"/>
  <c r="L1150" i="1"/>
  <c r="M1150" i="1"/>
  <c r="M797" i="1"/>
  <c r="L797" i="1"/>
  <c r="M1458" i="1"/>
  <c r="L1458" i="1"/>
  <c r="L920" i="1"/>
  <c r="M1326" i="1"/>
  <c r="L605" i="1"/>
  <c r="M2381" i="1"/>
  <c r="L2381" i="1"/>
  <c r="M1061" i="1"/>
  <c r="M1803" i="1"/>
  <c r="M632" i="1"/>
  <c r="M1656" i="1"/>
  <c r="L1656" i="1"/>
  <c r="L1741" i="1"/>
  <c r="M1741" i="1"/>
  <c r="M2689" i="1"/>
  <c r="L2689" i="1"/>
  <c r="L1483" i="1"/>
  <c r="M1483" i="1"/>
  <c r="L1575" i="1"/>
  <c r="M2163" i="1"/>
  <c r="L689" i="1"/>
  <c r="M993" i="1"/>
  <c r="L1454" i="1"/>
  <c r="L1684" i="1"/>
  <c r="L1819" i="1"/>
  <c r="L2275" i="1"/>
  <c r="M2275" i="1"/>
  <c r="M520" i="1"/>
  <c r="M728" i="1"/>
  <c r="M954" i="1"/>
  <c r="M1076" i="1"/>
  <c r="M1463" i="1"/>
  <c r="L1463" i="1"/>
  <c r="L1556" i="1"/>
  <c r="M1556" i="1"/>
  <c r="P1901" i="1"/>
  <c r="L2310" i="1"/>
  <c r="M2310" i="1"/>
  <c r="L1290" i="1"/>
  <c r="M1513" i="1"/>
  <c r="L1815" i="1"/>
  <c r="M1815" i="1"/>
  <c r="M2610" i="1"/>
  <c r="L3378" i="1"/>
  <c r="L663" i="1"/>
  <c r="M1406" i="1"/>
  <c r="L884" i="1"/>
  <c r="L2173" i="1"/>
  <c r="M2173" i="1"/>
  <c r="L2456" i="1"/>
  <c r="M2456" i="1"/>
  <c r="L1004" i="1"/>
  <c r="M1295" i="1"/>
  <c r="L1720" i="1"/>
  <c r="L2136" i="1"/>
  <c r="M2491" i="1"/>
  <c r="M2682" i="1"/>
  <c r="L3108" i="1"/>
  <c r="M3108" i="1"/>
  <c r="M3163" i="1"/>
  <c r="L3163" i="1"/>
  <c r="L3236" i="1"/>
  <c r="M3236" i="1"/>
  <c r="M3125" i="1"/>
  <c r="L3180" i="1"/>
  <c r="L1779" i="1"/>
  <c r="L2711" i="1"/>
  <c r="M2711" i="1"/>
  <c r="M3549" i="1"/>
  <c r="L3549" i="1"/>
  <c r="P3741" i="1"/>
  <c r="L3035" i="1"/>
  <c r="M3035" i="1"/>
  <c r="N3281" i="1"/>
  <c r="L3688" i="1"/>
  <c r="L1470" i="1"/>
  <c r="M2064" i="1"/>
  <c r="M2496" i="1"/>
  <c r="L3218" i="1"/>
  <c r="N3218" i="1" s="1"/>
  <c r="L3367" i="1"/>
  <c r="N3367" i="1" s="1"/>
  <c r="L3435" i="1"/>
  <c r="M3435" i="1"/>
  <c r="L2908" i="1"/>
  <c r="M3086" i="1"/>
  <c r="L3086" i="1"/>
  <c r="M3146" i="1"/>
  <c r="L3397" i="1"/>
  <c r="L2260" i="1"/>
  <c r="L3027" i="1"/>
  <c r="L2277" i="1"/>
  <c r="L2400" i="1"/>
  <c r="L2852" i="1"/>
  <c r="M2852" i="1"/>
  <c r="L3235" i="1"/>
  <c r="L3975" i="1"/>
  <c r="M3975" i="1"/>
  <c r="M4351" i="1"/>
  <c r="L4351" i="1"/>
  <c r="M4650" i="1"/>
  <c r="L4650" i="1"/>
  <c r="M4740" i="1"/>
  <c r="L3623" i="1"/>
  <c r="L3939" i="1"/>
  <c r="M4457" i="1"/>
  <c r="M539" i="1"/>
  <c r="L1172" i="1"/>
  <c r="M1459" i="1"/>
  <c r="L2128" i="1"/>
  <c r="L1390" i="1"/>
  <c r="M1053" i="1"/>
  <c r="M1908" i="1"/>
  <c r="M2228" i="1"/>
  <c r="L3047" i="1"/>
  <c r="M3918" i="1"/>
  <c r="L3918" i="1"/>
  <c r="L2360" i="1"/>
  <c r="L3875" i="1"/>
  <c r="M3875" i="1"/>
  <c r="M3118" i="1"/>
  <c r="M2645" i="1"/>
  <c r="L2709" i="1"/>
  <c r="N2709" i="1" s="1"/>
  <c r="M2151" i="1"/>
  <c r="M2880" i="1"/>
  <c r="L2880" i="1"/>
  <c r="L3466" i="1"/>
  <c r="L2522" i="1"/>
  <c r="M3431" i="1"/>
  <c r="M2633" i="1"/>
  <c r="L2668" i="1"/>
  <c r="N2668" i="1" s="1"/>
  <c r="M3246" i="1"/>
  <c r="L2348" i="1"/>
  <c r="L2963" i="1"/>
  <c r="M2993" i="1"/>
  <c r="M3076" i="1"/>
  <c r="L3453" i="1"/>
  <c r="N3525" i="1"/>
  <c r="L2187" i="1"/>
  <c r="M3437" i="1"/>
  <c r="L3437" i="1"/>
  <c r="M3735" i="1"/>
  <c r="L3735" i="1"/>
  <c r="M2386" i="1"/>
  <c r="M4256" i="1"/>
  <c r="L4256" i="1"/>
  <c r="L4286" i="1"/>
  <c r="M4286" i="1"/>
  <c r="L4501" i="1"/>
  <c r="M4501" i="1"/>
  <c r="L4701" i="1"/>
  <c r="M4701" i="1"/>
  <c r="L4765" i="1"/>
  <c r="N4765" i="1" s="1"/>
  <c r="M2226" i="1"/>
  <c r="L2226" i="1"/>
  <c r="L1703" i="1"/>
  <c r="L2248" i="1"/>
  <c r="L2297" i="1"/>
  <c r="L3305" i="1"/>
  <c r="M3305" i="1"/>
  <c r="M2698" i="1"/>
  <c r="L2698" i="1"/>
  <c r="M2775" i="1"/>
  <c r="L3438" i="1"/>
  <c r="M2116" i="1"/>
  <c r="L3161" i="1"/>
  <c r="L3101" i="1"/>
  <c r="L1878" i="1"/>
  <c r="L2269" i="1"/>
  <c r="M3340" i="1"/>
  <c r="L3340" i="1"/>
  <c r="L1935" i="1"/>
  <c r="L3226" i="1"/>
  <c r="M3226" i="1"/>
  <c r="M618" i="1"/>
  <c r="L2328" i="1"/>
  <c r="M2803" i="1"/>
  <c r="M3088" i="1"/>
  <c r="L3373" i="1"/>
  <c r="M2285" i="1"/>
  <c r="L2462" i="1"/>
  <c r="M2573" i="1"/>
  <c r="L3123" i="1"/>
  <c r="L2600" i="1"/>
  <c r="N2600" i="1" s="1"/>
  <c r="M2661" i="1"/>
  <c r="L3171" i="1"/>
  <c r="L3213" i="1"/>
  <c r="M2706" i="1"/>
  <c r="M2793" i="1"/>
  <c r="M2910" i="1"/>
  <c r="M3846" i="1"/>
  <c r="L4567" i="1"/>
  <c r="M4567" i="1"/>
  <c r="L4640" i="1"/>
  <c r="M4640" i="1"/>
  <c r="L4879" i="1"/>
  <c r="M4879" i="1"/>
  <c r="M3554" i="1"/>
  <c r="M1419" i="1"/>
  <c r="L1476" i="1"/>
  <c r="N1476" i="1" s="1"/>
  <c r="M1488" i="1"/>
  <c r="M2027" i="1"/>
  <c r="N543" i="1"/>
  <c r="M1825" i="1"/>
  <c r="L1844" i="1"/>
  <c r="L1915" i="1"/>
  <c r="L3358" i="1"/>
  <c r="M3358" i="1"/>
  <c r="L2748" i="1"/>
  <c r="P2809" i="1"/>
  <c r="L2850" i="1"/>
  <c r="M2850" i="1"/>
  <c r="M1665" i="1"/>
  <c r="L2556" i="1"/>
  <c r="M3765" i="1"/>
  <c r="L3765" i="1"/>
  <c r="M2193" i="1"/>
  <c r="L2319" i="1"/>
  <c r="L2468" i="1"/>
  <c r="L2088" i="1"/>
  <c r="L2466" i="1"/>
  <c r="L2086" i="1"/>
  <c r="L2694" i="1"/>
  <c r="M2767" i="1"/>
  <c r="M2050" i="1"/>
  <c r="L2940" i="1"/>
  <c r="M2940" i="1"/>
  <c r="M3103" i="1"/>
  <c r="L2520" i="1"/>
  <c r="L3634" i="1"/>
  <c r="M3634" i="1"/>
  <c r="L4568" i="1"/>
  <c r="M4568" i="1"/>
  <c r="L4656" i="1"/>
  <c r="M4656" i="1"/>
  <c r="L4837" i="1"/>
  <c r="M4837" i="1"/>
  <c r="L2583" i="1"/>
  <c r="M2677" i="1"/>
  <c r="M3257" i="1"/>
  <c r="M4554" i="1"/>
  <c r="L4554" i="1"/>
  <c r="M3072" i="1"/>
  <c r="L3776" i="1"/>
  <c r="M3776" i="1"/>
  <c r="M1421" i="1"/>
  <c r="M1668" i="1"/>
  <c r="L3190" i="1"/>
  <c r="M3190" i="1"/>
  <c r="M2747" i="1"/>
  <c r="L2747" i="1"/>
  <c r="M3412" i="1"/>
  <c r="L3412" i="1"/>
  <c r="M2287" i="1"/>
  <c r="L2287" i="1"/>
  <c r="L2670" i="1"/>
  <c r="M2539" i="1"/>
  <c r="M2606" i="1"/>
  <c r="M2975" i="1"/>
  <c r="L3079" i="1"/>
  <c r="N3079" i="1" s="1"/>
  <c r="L3570" i="1"/>
  <c r="M2871" i="1"/>
  <c r="M4818" i="1"/>
  <c r="L4818" i="1"/>
  <c r="M3000" i="1"/>
  <c r="N3000" i="1" s="1"/>
  <c r="L4577" i="1"/>
  <c r="M4577" i="1"/>
  <c r="P4606" i="1"/>
  <c r="L4653" i="1"/>
  <c r="M4812" i="1"/>
  <c r="L4812" i="1"/>
  <c r="L4599" i="1"/>
  <c r="M4599" i="1"/>
  <c r="M1413" i="1"/>
  <c r="L680" i="1"/>
  <c r="M1883" i="1"/>
  <c r="L1930" i="1"/>
  <c r="L2286" i="1"/>
  <c r="M1429" i="1"/>
  <c r="M2383" i="1"/>
  <c r="M2590" i="1"/>
  <c r="L2678" i="1"/>
  <c r="L3034" i="1"/>
  <c r="M1302" i="1"/>
  <c r="M2632" i="1"/>
  <c r="L2632" i="1"/>
  <c r="P2753" i="1"/>
  <c r="M3092" i="1"/>
  <c r="L2018" i="1"/>
  <c r="M2321" i="1"/>
  <c r="L3121" i="1"/>
  <c r="M3415" i="1"/>
  <c r="L3415" i="1"/>
  <c r="M3816" i="1"/>
  <c r="L3816" i="1"/>
  <c r="L2513" i="1"/>
  <c r="L2663" i="1"/>
  <c r="M2663" i="1"/>
  <c r="L2487" i="1"/>
  <c r="M1728" i="1"/>
  <c r="L2696" i="1"/>
  <c r="M3328" i="1"/>
  <c r="L3584" i="1"/>
  <c r="L3091" i="1"/>
  <c r="M3563" i="1"/>
  <c r="M2624" i="1"/>
  <c r="M4268" i="1"/>
  <c r="L4268" i="1"/>
  <c r="L4667" i="1"/>
  <c r="M4667" i="1"/>
  <c r="L4931" i="1"/>
  <c r="M4931" i="1"/>
  <c r="L3174" i="1"/>
  <c r="M3174" i="1"/>
  <c r="M3503" i="1"/>
  <c r="L4497" i="1"/>
  <c r="M1271" i="1"/>
  <c r="M1229" i="1"/>
  <c r="L1680" i="1"/>
  <c r="M1680" i="1"/>
  <c r="M2500" i="1"/>
  <c r="L3219" i="1"/>
  <c r="L2548" i="1"/>
  <c r="M2817" i="1"/>
  <c r="L2817" i="1"/>
  <c r="L3037" i="1"/>
  <c r="M2580" i="1"/>
  <c r="M2754" i="1"/>
  <c r="M3039" i="1"/>
  <c r="L3436" i="1"/>
  <c r="M3436" i="1"/>
  <c r="M3139" i="1"/>
  <c r="L3139" i="1"/>
  <c r="L3420" i="1"/>
  <c r="L2602" i="1"/>
  <c r="M2923" i="1"/>
  <c r="L2923" i="1"/>
  <c r="N1771" i="1"/>
  <c r="M3343" i="1"/>
  <c r="L2697" i="1"/>
  <c r="M2697" i="1"/>
  <c r="L1694" i="1"/>
  <c r="L2912" i="1"/>
  <c r="M2205" i="1"/>
  <c r="M2550" i="1"/>
  <c r="M2684" i="1"/>
  <c r="L3187" i="1"/>
  <c r="N3241" i="1"/>
  <c r="L3498" i="1"/>
  <c r="L4402" i="1"/>
  <c r="M4402" i="1"/>
  <c r="L4681" i="1"/>
  <c r="M4681" i="1"/>
  <c r="M2334" i="1"/>
  <c r="L2608" i="1"/>
  <c r="N2608" i="1" s="1"/>
  <c r="L4395" i="1"/>
  <c r="M4395" i="1"/>
  <c r="M727" i="1"/>
  <c r="L1808" i="1"/>
  <c r="M2273" i="1"/>
  <c r="L1537" i="1"/>
  <c r="M2370" i="1"/>
  <c r="L2989" i="1"/>
  <c r="P3324" i="1"/>
  <c r="L2838" i="1"/>
  <c r="M2838" i="1"/>
  <c r="L3142" i="1"/>
  <c r="M3142" i="1"/>
  <c r="M3849" i="1"/>
  <c r="L3849" i="1"/>
  <c r="L1591" i="1"/>
  <c r="L1705" i="1"/>
  <c r="L3164" i="1"/>
  <c r="L3479" i="1"/>
  <c r="M3479" i="1"/>
  <c r="L3096" i="1"/>
  <c r="N3096" i="1" s="1"/>
  <c r="L2517" i="1"/>
  <c r="N2517" i="1" s="1"/>
  <c r="L1363" i="1"/>
  <c r="L2054" i="1"/>
  <c r="P2823" i="1"/>
  <c r="L2026" i="1"/>
  <c r="M2336" i="1"/>
  <c r="M3407" i="1"/>
  <c r="L3407" i="1"/>
  <c r="M2294" i="1"/>
  <c r="M3134" i="1"/>
  <c r="L3048" i="1"/>
  <c r="M3048" i="1"/>
  <c r="M3065" i="1"/>
  <c r="L3618" i="1"/>
  <c r="L2863" i="1"/>
  <c r="L4445" i="1"/>
  <c r="M4445" i="1"/>
  <c r="M4787" i="1"/>
  <c r="L4787" i="1"/>
  <c r="L3884" i="1"/>
  <c r="M3884" i="1"/>
  <c r="L3932" i="1"/>
  <c r="M3932" i="1"/>
  <c r="L3968" i="1"/>
  <c r="M3968" i="1"/>
  <c r="L4015" i="1"/>
  <c r="M4021" i="1"/>
  <c r="L4021" i="1"/>
  <c r="L1942" i="1"/>
  <c r="M1942" i="1"/>
  <c r="M1714" i="1"/>
  <c r="L1455" i="1"/>
  <c r="M1627" i="1"/>
  <c r="L2122" i="1"/>
  <c r="M1285" i="1"/>
  <c r="L2531" i="1"/>
  <c r="M2773" i="1"/>
  <c r="M3025" i="1"/>
  <c r="M3317" i="1"/>
  <c r="M3876" i="1"/>
  <c r="L3876" i="1"/>
  <c r="L1567" i="1"/>
  <c r="L2488" i="1"/>
  <c r="L3517" i="1"/>
  <c r="M2916" i="1"/>
  <c r="L2916" i="1"/>
  <c r="L2955" i="1"/>
  <c r="L3238" i="1"/>
  <c r="M3312" i="1"/>
  <c r="L3312" i="1"/>
  <c r="M3389" i="1"/>
  <c r="L3389" i="1"/>
  <c r="M3822" i="1"/>
  <c r="L3822" i="1"/>
  <c r="L3018" i="1"/>
  <c r="M3018" i="1"/>
  <c r="M2384" i="1"/>
  <c r="L2899" i="1"/>
  <c r="N2899" i="1" s="1"/>
  <c r="M2312" i="1"/>
  <c r="M3430" i="1"/>
  <c r="M2524" i="1"/>
  <c r="M2874" i="1"/>
  <c r="M3045" i="1"/>
  <c r="L2249" i="1"/>
  <c r="M2249" i="1"/>
  <c r="L2396" i="1"/>
  <c r="M2736" i="1"/>
  <c r="M3972" i="1"/>
  <c r="L3972" i="1"/>
  <c r="L4618" i="1"/>
  <c r="M4618" i="1"/>
  <c r="M2827" i="1"/>
  <c r="L2840" i="1"/>
  <c r="L1109" i="1"/>
  <c r="M1457" i="1"/>
  <c r="L1772" i="1"/>
  <c r="M1998" i="1"/>
  <c r="M2042" i="1"/>
  <c r="M1764" i="1"/>
  <c r="L1764" i="1"/>
  <c r="M1910" i="1"/>
  <c r="M2656" i="1"/>
  <c r="L2656" i="1"/>
  <c r="L3230" i="1"/>
  <c r="M3230" i="1"/>
  <c r="M1846" i="1"/>
  <c r="M2621" i="1"/>
  <c r="L2757" i="1"/>
  <c r="M2757" i="1"/>
  <c r="M3792" i="1"/>
  <c r="L3792" i="1"/>
  <c r="L3173" i="1"/>
  <c r="L3206" i="1"/>
  <c r="L3243" i="1"/>
  <c r="M2692" i="1"/>
  <c r="L2692" i="1"/>
  <c r="L837" i="1"/>
  <c r="L3199" i="1"/>
  <c r="N3199" i="1" s="1"/>
  <c r="M3382" i="1"/>
  <c r="M2333" i="1"/>
  <c r="N2309" i="1"/>
  <c r="M2458" i="1"/>
  <c r="M2628" i="1"/>
  <c r="L2778" i="1"/>
  <c r="M2426" i="1"/>
  <c r="M2991" i="1"/>
  <c r="L3099" i="1"/>
  <c r="M3222" i="1"/>
  <c r="L3614" i="1"/>
  <c r="M3614" i="1"/>
  <c r="L4022" i="1"/>
  <c r="M4022" i="1"/>
  <c r="L4404" i="1"/>
  <c r="M4404" i="1"/>
  <c r="L4419" i="1"/>
  <c r="M4419" i="1"/>
  <c r="L4872" i="1"/>
  <c r="M4872" i="1"/>
  <c r="L3186" i="1"/>
  <c r="M3186" i="1"/>
  <c r="L3355" i="1"/>
  <c r="M3529" i="1"/>
  <c r="M687" i="1"/>
  <c r="L687" i="1"/>
  <c r="L1130" i="1"/>
  <c r="M1520" i="1"/>
  <c r="L1552" i="1"/>
  <c r="L1433" i="1"/>
  <c r="M1529" i="1"/>
  <c r="L1445" i="1"/>
  <c r="M1480" i="1"/>
  <c r="L3353" i="1"/>
  <c r="M3353" i="1"/>
  <c r="L3599" i="1"/>
  <c r="M3599" i="1"/>
  <c r="L2388" i="1"/>
  <c r="L2715" i="1"/>
  <c r="L3252" i="1"/>
  <c r="L3625" i="1"/>
  <c r="M2282" i="1"/>
  <c r="L2282" i="1"/>
  <c r="L2582" i="1"/>
  <c r="M2760" i="1"/>
  <c r="M2570" i="1"/>
  <c r="L2638" i="1"/>
  <c r="P3360" i="1"/>
  <c r="N3360" i="1"/>
  <c r="M3596" i="1"/>
  <c r="L3596" i="1"/>
  <c r="L2604" i="1"/>
  <c r="N2604" i="1" s="1"/>
  <c r="M2737" i="1"/>
  <c r="L2737" i="1"/>
  <c r="M1980" i="1"/>
  <c r="M2317" i="1"/>
  <c r="L2497" i="1"/>
  <c r="L3258" i="1"/>
  <c r="M3454" i="1"/>
  <c r="L2252" i="1"/>
  <c r="L2326" i="1"/>
  <c r="M2851" i="1"/>
  <c r="L3028" i="1"/>
  <c r="N3028" i="1" s="1"/>
  <c r="L3054" i="1"/>
  <c r="M3074" i="1"/>
  <c r="M3110" i="1"/>
  <c r="M3330" i="1"/>
  <c r="L2902" i="1"/>
  <c r="M3840" i="1"/>
  <c r="L3840" i="1"/>
  <c r="M4136" i="1"/>
  <c r="L4136" i="1"/>
  <c r="L2528" i="1"/>
  <c r="M2648" i="1"/>
  <c r="L4981" i="1"/>
  <c r="L4069" i="1"/>
  <c r="L4993" i="1"/>
  <c r="L3370" i="1"/>
  <c r="M3468" i="1"/>
  <c r="M3870" i="1"/>
  <c r="L4081" i="1"/>
  <c r="M2650" i="1"/>
  <c r="M2453" i="1"/>
  <c r="L2886" i="1"/>
  <c r="L3001" i="1"/>
  <c r="M4043" i="1"/>
  <c r="L4210" i="1"/>
  <c r="L3474" i="1"/>
  <c r="L3719" i="1"/>
  <c r="L3033" i="1"/>
  <c r="L3562" i="1"/>
  <c r="M4597" i="1"/>
  <c r="L2451" i="1"/>
  <c r="M3021" i="1"/>
  <c r="L3224" i="1"/>
  <c r="L4934" i="1"/>
  <c r="L3887" i="1"/>
  <c r="M4425" i="1"/>
  <c r="M4507" i="1"/>
  <c r="L4602" i="1"/>
  <c r="L3346" i="1"/>
  <c r="M3744" i="1"/>
  <c r="L4911" i="1"/>
  <c r="M4060" i="1"/>
  <c r="M3132" i="1"/>
  <c r="L4196" i="1"/>
  <c r="N4196" i="1" s="1"/>
  <c r="L4889" i="1"/>
  <c r="L4970" i="1"/>
  <c r="L3391" i="1"/>
  <c r="M4082" i="1"/>
  <c r="M4959" i="1"/>
  <c r="M4956" i="1"/>
  <c r="M4760" i="1"/>
  <c r="M3863" i="1"/>
  <c r="M4441" i="1"/>
  <c r="L4341" i="1"/>
  <c r="L4530" i="1"/>
  <c r="L4789" i="1"/>
  <c r="L4871" i="1"/>
  <c r="M4871" i="1"/>
  <c r="L4786" i="1"/>
  <c r="M4564" i="1"/>
  <c r="L4774" i="1"/>
  <c r="L3574" i="1"/>
  <c r="M3194" i="1"/>
  <c r="M3746" i="1"/>
  <c r="M4016" i="1"/>
  <c r="L4320" i="1"/>
  <c r="N4320" i="1" s="1"/>
  <c r="M4489" i="1"/>
  <c r="M4802" i="1"/>
  <c r="M4064" i="1"/>
  <c r="M2669" i="1"/>
  <c r="M3775" i="1"/>
  <c r="M3993" i="1"/>
  <c r="M3913" i="1"/>
  <c r="L4260" i="1"/>
  <c r="M3996" i="1"/>
  <c r="M4995" i="1"/>
  <c r="M4493" i="1"/>
  <c r="L4034" i="1"/>
  <c r="L2924" i="1"/>
  <c r="M3394" i="1"/>
  <c r="L4098" i="1"/>
  <c r="M4098" i="1"/>
  <c r="L2598" i="1"/>
  <c r="M2893" i="1"/>
  <c r="M3221" i="1"/>
  <c r="L4029" i="1"/>
  <c r="L4669" i="1"/>
  <c r="M4669" i="1"/>
  <c r="M4791" i="1"/>
  <c r="L4412" i="1"/>
  <c r="M1726" i="1"/>
  <c r="M3736" i="1"/>
  <c r="L3736" i="1"/>
  <c r="L3912" i="1"/>
  <c r="L4884" i="1"/>
  <c r="M2970" i="1"/>
  <c r="L3572" i="1"/>
  <c r="L3764" i="1"/>
  <c r="M4337" i="1"/>
  <c r="L3937" i="1"/>
  <c r="N3937" i="1" s="1"/>
  <c r="M4407" i="1"/>
  <c r="L2355" i="1"/>
  <c r="L3581" i="1"/>
  <c r="L3902" i="1"/>
  <c r="L4469" i="1"/>
  <c r="L4553" i="1"/>
  <c r="M4722" i="1"/>
  <c r="L3344" i="1"/>
  <c r="M3695" i="1"/>
  <c r="L3801" i="1"/>
  <c r="N3801" i="1" s="1"/>
  <c r="L4809" i="1"/>
  <c r="M4843" i="1"/>
  <c r="M4999" i="1"/>
  <c r="M4515" i="1"/>
  <c r="L4626" i="1"/>
  <c r="L2342" i="1"/>
  <c r="L3772" i="1"/>
  <c r="M3798" i="1"/>
  <c r="L3798" i="1"/>
  <c r="M4050" i="1"/>
  <c r="M2974" i="1"/>
  <c r="L3282" i="1"/>
  <c r="L4511" i="1"/>
  <c r="L4968" i="1"/>
  <c r="L3650" i="1"/>
  <c r="M3650" i="1"/>
  <c r="L3829" i="1"/>
  <c r="L4823" i="1"/>
  <c r="M4823" i="1"/>
  <c r="L2782" i="1"/>
  <c r="L2972" i="1"/>
  <c r="M3864" i="1"/>
  <c r="L3864" i="1"/>
  <c r="L4674" i="1"/>
  <c r="M4674" i="1"/>
  <c r="M3715" i="1"/>
  <c r="L2146" i="1"/>
  <c r="L2552" i="1"/>
  <c r="M3288" i="1"/>
  <c r="L3506" i="1"/>
  <c r="M2700" i="1"/>
  <c r="L2920" i="1"/>
  <c r="L3368" i="1"/>
  <c r="L3478" i="1"/>
  <c r="L4389" i="1"/>
  <c r="L4414" i="1"/>
  <c r="L3977" i="1"/>
  <c r="L4265" i="1"/>
  <c r="L4547" i="1"/>
  <c r="L4810" i="1"/>
  <c r="L4838" i="1"/>
  <c r="L4432" i="1"/>
  <c r="N4432" i="1" s="1"/>
  <c r="L2098" i="1"/>
  <c r="L2712" i="1"/>
  <c r="L3012" i="1"/>
  <c r="L3708" i="1"/>
  <c r="L3923" i="1"/>
  <c r="N4165" i="1"/>
  <c r="L4235" i="1"/>
  <c r="M4477" i="1"/>
  <c r="M4427" i="1"/>
  <c r="M4182" i="1"/>
  <c r="M4728" i="1"/>
  <c r="L4496" i="1"/>
  <c r="N4496" i="1" s="1"/>
  <c r="M4062" i="1"/>
  <c r="L4639" i="1"/>
  <c r="L3706" i="1"/>
  <c r="L4271" i="1"/>
  <c r="M2710" i="1"/>
  <c r="L4357" i="1"/>
  <c r="L4390" i="1"/>
  <c r="L4426" i="1"/>
  <c r="L4739" i="1"/>
  <c r="M3197" i="1"/>
  <c r="L4566" i="1"/>
  <c r="N4566" i="1" s="1"/>
  <c r="L4893" i="1"/>
  <c r="M2435" i="1"/>
  <c r="M3825" i="1"/>
  <c r="M3920" i="1"/>
  <c r="M4319" i="1"/>
  <c r="L2346" i="1"/>
  <c r="L3366" i="1"/>
  <c r="L4813" i="1"/>
  <c r="L2797" i="1"/>
  <c r="L3791" i="1"/>
  <c r="L3837" i="1"/>
  <c r="L4453" i="1"/>
  <c r="M3877" i="1"/>
  <c r="M3486" i="1"/>
  <c r="L4430" i="1"/>
  <c r="M4238" i="1"/>
  <c r="M4450" i="1"/>
  <c r="M4529" i="1"/>
  <c r="M3658" i="1"/>
  <c r="L4533" i="1"/>
  <c r="L3720" i="1"/>
  <c r="L4297" i="1"/>
  <c r="L4980" i="1"/>
  <c r="M4033" i="1"/>
  <c r="L4946" i="1"/>
  <c r="L3203" i="1"/>
  <c r="N3203" i="1" s="1"/>
  <c r="M3331" i="1"/>
  <c r="M4354" i="1"/>
  <c r="M4434" i="1"/>
  <c r="L4516" i="1"/>
  <c r="N4516" i="1" s="1"/>
  <c r="M4540" i="1"/>
  <c r="M4555" i="1"/>
  <c r="L3781" i="1"/>
  <c r="N3781" i="1" s="1"/>
  <c r="M4032" i="1"/>
  <c r="L4373" i="1"/>
  <c r="N4373" i="1" s="1"/>
  <c r="L4442" i="1"/>
  <c r="M4245" i="1"/>
  <c r="M4868" i="1"/>
  <c r="L4478" i="1"/>
  <c r="L4327" i="1"/>
  <c r="N4327" i="1" s="1"/>
  <c r="M4281" i="1"/>
  <c r="L4975" i="1"/>
  <c r="M3924" i="1"/>
  <c r="M4910" i="1"/>
  <c r="M3085" i="1"/>
  <c r="L3722" i="1"/>
  <c r="M3722" i="1"/>
  <c r="L4105" i="1"/>
  <c r="L4189" i="1"/>
  <c r="M3447" i="1"/>
  <c r="M2726" i="1"/>
  <c r="L3538" i="1"/>
  <c r="N3538" i="1" s="1"/>
  <c r="L4324" i="1"/>
  <c r="L4680" i="1"/>
  <c r="L4393" i="1"/>
  <c r="L4638" i="1"/>
  <c r="M4638" i="1"/>
  <c r="L4891" i="1"/>
  <c r="M3336" i="1"/>
  <c r="L3731" i="1"/>
  <c r="N3731" i="1" s="1"/>
  <c r="L4465" i="1"/>
  <c r="M4585" i="1"/>
  <c r="M3181" i="1"/>
  <c r="L4806" i="1"/>
  <c r="L3671" i="1"/>
  <c r="M3740" i="1"/>
  <c r="L4394" i="1"/>
  <c r="L4654" i="1"/>
  <c r="L4304" i="1"/>
  <c r="N4304" i="1" s="1"/>
  <c r="M4857" i="1"/>
  <c r="L4741" i="1"/>
  <c r="L4883" i="1"/>
  <c r="N4883" i="1" s="1"/>
  <c r="M4365" i="1"/>
  <c r="L4294" i="1"/>
  <c r="M4464" i="1"/>
  <c r="L3901" i="1"/>
  <c r="L4474" i="1"/>
  <c r="L4943" i="1"/>
  <c r="M4943" i="1"/>
  <c r="L2988" i="1"/>
  <c r="M2988" i="1"/>
  <c r="L3633" i="1"/>
  <c r="M3633" i="1"/>
  <c r="M3807" i="1"/>
  <c r="L4129" i="1"/>
  <c r="L4921" i="1"/>
  <c r="M2707" i="1"/>
  <c r="N2888" i="1"/>
  <c r="M3842" i="1"/>
  <c r="M3537" i="1"/>
  <c r="L3217" i="1"/>
  <c r="M3300" i="1"/>
  <c r="L3883" i="1"/>
  <c r="L3961" i="1"/>
  <c r="L3936" i="1"/>
  <c r="L3716" i="1"/>
  <c r="N3716" i="1" s="1"/>
  <c r="L3712" i="1"/>
  <c r="N3712" i="1" s="1"/>
  <c r="M4044" i="1"/>
  <c r="M4782" i="1"/>
  <c r="M4858" i="1"/>
  <c r="M4887" i="1"/>
  <c r="M4505" i="1"/>
  <c r="M2813" i="1"/>
  <c r="M3753" i="1"/>
  <c r="M4093" i="1"/>
  <c r="L4488" i="1"/>
  <c r="L4710" i="1"/>
  <c r="M4710" i="1"/>
  <c r="L4729" i="1"/>
  <c r="M3178" i="1"/>
  <c r="M3668" i="1"/>
  <c r="L3739" i="1"/>
  <c r="L4054" i="1"/>
  <c r="L4955" i="1"/>
  <c r="M4955" i="1"/>
  <c r="M2166" i="1"/>
  <c r="M3097" i="1"/>
  <c r="L3817" i="1"/>
  <c r="L4332" i="1"/>
  <c r="L4776" i="1"/>
  <c r="L3587" i="1"/>
  <c r="M3539" i="1"/>
  <c r="L4076" i="1"/>
  <c r="M2476" i="1"/>
  <c r="M3210" i="1"/>
  <c r="M3813" i="1"/>
  <c r="M3906" i="1"/>
  <c r="L3259" i="1"/>
  <c r="L3777" i="1"/>
  <c r="L3942" i="1"/>
  <c r="M4124" i="1"/>
  <c r="L4274" i="1"/>
  <c r="L4660" i="1"/>
  <c r="L1716" i="1"/>
  <c r="M3036" i="1"/>
  <c r="L4170" i="1"/>
  <c r="M4627" i="1"/>
  <c r="L4627" i="1"/>
  <c r="L2829" i="1"/>
  <c r="L3793" i="1"/>
  <c r="L3841" i="1"/>
  <c r="N3841" i="1" s="1"/>
  <c r="M4301" i="1"/>
  <c r="L3879" i="1"/>
  <c r="M4308" i="1"/>
  <c r="L4870" i="1"/>
  <c r="N4870" i="1" s="1"/>
  <c r="L4878" i="1"/>
  <c r="N4878" i="1" s="1"/>
  <c r="M3763" i="1"/>
  <c r="L4359" i="1"/>
  <c r="M3361" i="1"/>
  <c r="L3979" i="1"/>
  <c r="L4027" i="1"/>
  <c r="M2825" i="1"/>
  <c r="L4162" i="1"/>
  <c r="L4799" i="1"/>
  <c r="L4546" i="1"/>
  <c r="L4284" i="1"/>
  <c r="L4971" i="1"/>
  <c r="L3839" i="1"/>
  <c r="M4537" i="1"/>
  <c r="M4939" i="1"/>
  <c r="L3558" i="1"/>
  <c r="M3894" i="1"/>
  <c r="L3934" i="1"/>
  <c r="L4223" i="1"/>
  <c r="L4662" i="1"/>
  <c r="L4819" i="1"/>
  <c r="L4888" i="1"/>
  <c r="L3136" i="1"/>
  <c r="L4058" i="1"/>
  <c r="L3656" i="1"/>
  <c r="M3755" i="1"/>
  <c r="M3948" i="1"/>
  <c r="M4856" i="1"/>
  <c r="M4935" i="1"/>
  <c r="L3895" i="1"/>
  <c r="N3895" i="1" s="1"/>
  <c r="M4847" i="1"/>
  <c r="L4323" i="1"/>
  <c r="N4323" i="1" s="1"/>
  <c r="L3819" i="1"/>
  <c r="M4137" i="1"/>
  <c r="M4415" i="1"/>
  <c r="L2791" i="1"/>
  <c r="M3510" i="1"/>
  <c r="M3689" i="1"/>
  <c r="L3999" i="1"/>
  <c r="L4113" i="1"/>
  <c r="L3705" i="1"/>
  <c r="L4306" i="1"/>
  <c r="L4632" i="1"/>
  <c r="M3067" i="1"/>
  <c r="L4040" i="1"/>
  <c r="L3196" i="1"/>
  <c r="L3665" i="1"/>
  <c r="L3556" i="1"/>
  <c r="L2889" i="1"/>
  <c r="M3759" i="1"/>
  <c r="L4158" i="1"/>
  <c r="M4446" i="1"/>
  <c r="L4636" i="1"/>
  <c r="L3348" i="1"/>
  <c r="L3730" i="1"/>
  <c r="M3730" i="1"/>
  <c r="M4449" i="1"/>
  <c r="L4886" i="1"/>
  <c r="M3279" i="1"/>
  <c r="L3757" i="1"/>
  <c r="M3319" i="1"/>
  <c r="L4562" i="1"/>
  <c r="N4562" i="1" s="1"/>
  <c r="M4836" i="1"/>
  <c r="M4666" i="1"/>
  <c r="L4017" i="1"/>
  <c r="N4017" i="1" s="1"/>
  <c r="L4148" i="1"/>
  <c r="N4148" i="1" s="1"/>
  <c r="M4125" i="1"/>
  <c r="L3700" i="1"/>
  <c r="N3700" i="1" s="1"/>
  <c r="M4461" i="1"/>
  <c r="M581" i="1"/>
  <c r="L549" i="1"/>
  <c r="M549" i="1"/>
  <c r="M537" i="1"/>
  <c r="L572" i="1"/>
  <c r="M547" i="1"/>
  <c r="L593" i="1"/>
  <c r="L638" i="1"/>
  <c r="L585" i="1"/>
  <c r="M650" i="1"/>
  <c r="L643" i="1"/>
  <c r="M643" i="1"/>
  <c r="L660" i="1"/>
  <c r="M675" i="1"/>
  <c r="M702" i="1"/>
  <c r="L747" i="1"/>
  <c r="L798" i="1"/>
  <c r="M873" i="1"/>
  <c r="L873" i="1"/>
  <c r="M819" i="1"/>
  <c r="M823" i="1"/>
  <c r="M824" i="1"/>
  <c r="M822" i="1"/>
  <c r="L910" i="1"/>
  <c r="M910" i="1"/>
  <c r="L842" i="1"/>
  <c r="L947" i="1"/>
  <c r="L985" i="1"/>
  <c r="L861" i="1"/>
  <c r="M979" i="1"/>
  <c r="L1009" i="1"/>
  <c r="L1070" i="1"/>
  <c r="L1022" i="1"/>
  <c r="M1020" i="1"/>
  <c r="M1012" i="1"/>
  <c r="M1170" i="1"/>
  <c r="L1190" i="1"/>
  <c r="L1138" i="1"/>
  <c r="L1162" i="1"/>
  <c r="L1225" i="1"/>
  <c r="M1213" i="1"/>
  <c r="M1191" i="1"/>
  <c r="M1299" i="1"/>
  <c r="M1205" i="1"/>
  <c r="L1160" i="1"/>
  <c r="M1277" i="1"/>
  <c r="L1300" i="1"/>
  <c r="M1424" i="1"/>
  <c r="M1322" i="1"/>
  <c r="L1407" i="1"/>
  <c r="M1407" i="1"/>
  <c r="L1360" i="1"/>
  <c r="L1436" i="1"/>
  <c r="M1381" i="1"/>
  <c r="L1505" i="1"/>
  <c r="L1502" i="1"/>
  <c r="M1425" i="1"/>
  <c r="M1491" i="1"/>
  <c r="L1521" i="1"/>
  <c r="M1508" i="1"/>
  <c r="L1503" i="1"/>
  <c r="M1534" i="1"/>
  <c r="L1640" i="1"/>
  <c r="M1596" i="1"/>
  <c r="M1614" i="1"/>
  <c r="L1581" i="1"/>
  <c r="L1812" i="1"/>
  <c r="L1761" i="1"/>
  <c r="L1709" i="1"/>
  <c r="M1811" i="1"/>
  <c r="M1725" i="1"/>
  <c r="M1754" i="1"/>
  <c r="L1778" i="1"/>
  <c r="M1778" i="1"/>
  <c r="L1550" i="1"/>
  <c r="L1749" i="1"/>
  <c r="L1773" i="1"/>
  <c r="L1887" i="1"/>
  <c r="L1776" i="1"/>
  <c r="M1822" i="1"/>
  <c r="M1926" i="1"/>
  <c r="M1962" i="1"/>
  <c r="L2066" i="1"/>
  <c r="L1975" i="1"/>
  <c r="M1953" i="1"/>
  <c r="L2092" i="1"/>
  <c r="M2092" i="1"/>
  <c r="L2005" i="1"/>
  <c r="L2235" i="1"/>
  <c r="M2235" i="1"/>
  <c r="M2157" i="1"/>
  <c r="M1976" i="1"/>
  <c r="M2194" i="1"/>
  <c r="L2375" i="1"/>
  <c r="M2280" i="1"/>
  <c r="M2303" i="1"/>
  <c r="M2332" i="1"/>
  <c r="M2315" i="1"/>
  <c r="L2529" i="1"/>
  <c r="M2529" i="1"/>
  <c r="M2255" i="1"/>
  <c r="M2545" i="1"/>
  <c r="L2545" i="1"/>
  <c r="M2603" i="1"/>
  <c r="M2490" i="1"/>
  <c r="M2834" i="1"/>
  <c r="M2860" i="1"/>
  <c r="L2617" i="1"/>
  <c r="N2617" i="1" s="1"/>
  <c r="L2819" i="1"/>
  <c r="L2832" i="1"/>
  <c r="L2605" i="1"/>
  <c r="M2771" i="1"/>
  <c r="L2870" i="1"/>
  <c r="M2870" i="1"/>
  <c r="L2943" i="1"/>
  <c r="M2994" i="1"/>
  <c r="M2944" i="1"/>
  <c r="M2951" i="1"/>
  <c r="L2996" i="1"/>
  <c r="M2961" i="1"/>
  <c r="M3022" i="1"/>
  <c r="L3214" i="1"/>
  <c r="M3214" i="1"/>
  <c r="M3046" i="1"/>
  <c r="M2999" i="1"/>
  <c r="M2983" i="1"/>
  <c r="L3423" i="1"/>
  <c r="M3423" i="1"/>
  <c r="L3102" i="1"/>
  <c r="M3081" i="1"/>
  <c r="M3228" i="1"/>
  <c r="M3248" i="1"/>
  <c r="L3458" i="1"/>
  <c r="M3458" i="1"/>
  <c r="M3069" i="1"/>
  <c r="L3611" i="1"/>
  <c r="M3611" i="1"/>
  <c r="L3555" i="1"/>
  <c r="M3480" i="1"/>
  <c r="L3655" i="1"/>
  <c r="M3369" i="1"/>
  <c r="L3131" i="1"/>
  <c r="M3559" i="1"/>
  <c r="L3691" i="1"/>
  <c r="M3691" i="1"/>
  <c r="M3445" i="1"/>
  <c r="L3071" i="1"/>
  <c r="M3277" i="1"/>
  <c r="M3485" i="1"/>
  <c r="L3824" i="1"/>
  <c r="M3652" i="1"/>
  <c r="L3787" i="1"/>
  <c r="M3724" i="1"/>
  <c r="M3790" i="1"/>
  <c r="L3904" i="1"/>
  <c r="L4370" i="1"/>
  <c r="M4370" i="1"/>
  <c r="M4107" i="1"/>
  <c r="L4199" i="1"/>
  <c r="M4167" i="1"/>
  <c r="M4164" i="1"/>
  <c r="L4169" i="1"/>
  <c r="L4291" i="1"/>
  <c r="M4240" i="1"/>
  <c r="M4339" i="1"/>
  <c r="M4088" i="1"/>
  <c r="M4375" i="1"/>
  <c r="L4145" i="1"/>
  <c r="M4151" i="1"/>
  <c r="L3970" i="1"/>
  <c r="L4259" i="1"/>
  <c r="L4526" i="1"/>
  <c r="M4526" i="1"/>
  <c r="M4244" i="1"/>
  <c r="L4557" i="1"/>
  <c r="L4459" i="1"/>
  <c r="M4689" i="1"/>
  <c r="L4689" i="1"/>
  <c r="L4292" i="1"/>
  <c r="M4647" i="1"/>
  <c r="L4745" i="1"/>
  <c r="L4713" i="1"/>
  <c r="L4747" i="1"/>
  <c r="M4896" i="1"/>
  <c r="M4953" i="1"/>
  <c r="M4750" i="1"/>
  <c r="M4904" i="1"/>
  <c r="L4677" i="1"/>
  <c r="M4902" i="1"/>
  <c r="L2149" i="1"/>
  <c r="M2149" i="1"/>
  <c r="M2210" i="1"/>
  <c r="L2210" i="1"/>
  <c r="L2856" i="1"/>
  <c r="M2856" i="1"/>
  <c r="L3031" i="1"/>
  <c r="M3031" i="1"/>
  <c r="L3403" i="1"/>
  <c r="M3403" i="1"/>
  <c r="M509" i="1"/>
  <c r="M523" i="1"/>
  <c r="L570" i="1"/>
  <c r="M521" i="1"/>
  <c r="L582" i="1"/>
  <c r="L536" i="1"/>
  <c r="M560" i="1"/>
  <c r="L637" i="1"/>
  <c r="L602" i="1"/>
  <c r="L666" i="1"/>
  <c r="L659" i="1"/>
  <c r="L571" i="1"/>
  <c r="L750" i="1"/>
  <c r="M755" i="1"/>
  <c r="L748" i="1"/>
  <c r="L754" i="1"/>
  <c r="M779" i="1"/>
  <c r="L780" i="1"/>
  <c r="L913" i="1"/>
  <c r="M843" i="1"/>
  <c r="M879" i="1"/>
  <c r="L830" i="1"/>
  <c r="L946" i="1"/>
  <c r="M946" i="1"/>
  <c r="M866" i="1"/>
  <c r="L852" i="1"/>
  <c r="M982" i="1"/>
  <c r="L902" i="1"/>
  <c r="L927" i="1"/>
  <c r="L1011" i="1"/>
  <c r="L895" i="1"/>
  <c r="L1015" i="1"/>
  <c r="L1013" i="1"/>
  <c r="M1023" i="1"/>
  <c r="M1128" i="1"/>
  <c r="M992" i="1"/>
  <c r="L1072" i="1"/>
  <c r="L1091" i="1"/>
  <c r="L1179" i="1"/>
  <c r="L1118" i="1"/>
  <c r="M1180" i="1"/>
  <c r="L1245" i="1"/>
  <c r="M1237" i="1"/>
  <c r="M1313" i="1"/>
  <c r="L1240" i="1"/>
  <c r="L1244" i="1"/>
  <c r="M1286" i="1"/>
  <c r="L1346" i="1"/>
  <c r="M1328" i="1"/>
  <c r="M1446" i="1"/>
  <c r="L1495" i="1"/>
  <c r="L1504" i="1"/>
  <c r="M1437" i="1"/>
  <c r="M1498" i="1"/>
  <c r="M1489" i="1"/>
  <c r="M1206" i="1"/>
  <c r="M1543" i="1"/>
  <c r="M1777" i="1"/>
  <c r="L1777" i="1"/>
  <c r="L1438" i="1"/>
  <c r="M1710" i="1"/>
  <c r="L1582" i="1"/>
  <c r="N1582" i="1" s="1"/>
  <c r="L1670" i="1"/>
  <c r="M1799" i="1"/>
  <c r="M1712" i="1"/>
  <c r="L1787" i="1"/>
  <c r="L1594" i="1"/>
  <c r="L1757" i="1"/>
  <c r="L1730" i="1"/>
  <c r="L1646" i="1"/>
  <c r="M1789" i="1"/>
  <c r="L1700" i="1"/>
  <c r="L1816" i="1"/>
  <c r="L1965" i="1"/>
  <c r="M1965" i="1"/>
  <c r="M1964" i="1"/>
  <c r="M1952" i="1"/>
  <c r="M1938" i="1"/>
  <c r="L1989" i="1"/>
  <c r="M1977" i="1"/>
  <c r="M1905" i="1"/>
  <c r="M2113" i="1"/>
  <c r="L2250" i="1"/>
  <c r="M2250" i="1"/>
  <c r="L2182" i="1"/>
  <c r="M2124" i="1"/>
  <c r="M1978" i="1"/>
  <c r="M1999" i="1"/>
  <c r="M2134" i="1"/>
  <c r="M2339" i="1"/>
  <c r="L2320" i="1"/>
  <c r="M2351" i="1"/>
  <c r="M2371" i="1"/>
  <c r="M2527" i="1"/>
  <c r="M2329" i="1"/>
  <c r="M2428" i="1"/>
  <c r="M2631" i="1"/>
  <c r="L2631" i="1"/>
  <c r="M2534" i="1"/>
  <c r="M2501" i="1"/>
  <c r="L2589" i="1"/>
  <c r="L2615" i="1"/>
  <c r="M2599" i="1"/>
  <c r="L2703" i="1"/>
  <c r="L2796" i="1"/>
  <c r="M2459" i="1"/>
  <c r="M2772" i="1"/>
  <c r="L2795" i="1"/>
  <c r="L2846" i="1"/>
  <c r="L2643" i="1"/>
  <c r="M2774" i="1"/>
  <c r="L2885" i="1"/>
  <c r="M2885" i="1"/>
  <c r="L2995" i="1"/>
  <c r="M2858" i="1"/>
  <c r="L3024" i="1"/>
  <c r="M3024" i="1"/>
  <c r="M2998" i="1"/>
  <c r="L3093" i="1"/>
  <c r="M3003" i="1"/>
  <c r="L3008" i="1"/>
  <c r="M3249" i="1"/>
  <c r="M3363" i="1"/>
  <c r="L3363" i="1"/>
  <c r="L3309" i="1"/>
  <c r="L3260" i="1"/>
  <c r="M3347" i="1"/>
  <c r="L3359" i="1"/>
  <c r="M3285" i="1"/>
  <c r="M3272" i="1"/>
  <c r="M3158" i="1"/>
  <c r="L3183" i="1"/>
  <c r="M3311" i="1"/>
  <c r="M3440" i="1"/>
  <c r="L3651" i="1"/>
  <c r="M3536" i="1"/>
  <c r="M3571" i="1"/>
  <c r="M3473" i="1"/>
  <c r="L3495" i="1"/>
  <c r="M3240" i="1"/>
  <c r="L3441" i="1"/>
  <c r="L3567" i="1"/>
  <c r="M3492" i="1"/>
  <c r="L3615" i="1"/>
  <c r="M3814" i="1"/>
  <c r="M3659" i="1"/>
  <c r="M3789" i="1"/>
  <c r="L3917" i="1"/>
  <c r="L3848" i="1"/>
  <c r="M3620" i="1"/>
  <c r="L3957" i="1"/>
  <c r="M3957" i="1"/>
  <c r="M4311" i="1"/>
  <c r="L3985" i="1"/>
  <c r="L4119" i="1"/>
  <c r="M4239" i="1"/>
  <c r="L3802" i="1"/>
  <c r="M4203" i="1"/>
  <c r="L4047" i="1"/>
  <c r="L3940" i="1"/>
  <c r="N3940" i="1" s="1"/>
  <c r="L4175" i="1"/>
  <c r="M4013" i="1"/>
  <c r="M4111" i="1"/>
  <c r="M4251" i="1"/>
  <c r="L4008" i="1"/>
  <c r="L3978" i="1"/>
  <c r="M4255" i="1"/>
  <c r="M4326" i="1"/>
  <c r="M4334" i="1"/>
  <c r="L4010" i="1"/>
  <c r="M4371" i="1"/>
  <c r="M4215" i="1"/>
  <c r="M4184" i="1"/>
  <c r="M4527" i="1"/>
  <c r="L4527" i="1"/>
  <c r="M3953" i="1"/>
  <c r="M4272" i="1"/>
  <c r="M4561" i="1"/>
  <c r="L4561" i="1"/>
  <c r="M4575" i="1"/>
  <c r="L4661" i="1"/>
  <c r="L4447" i="1"/>
  <c r="M4781" i="1"/>
  <c r="L4513" i="1"/>
  <c r="L4600" i="1"/>
  <c r="L4517" i="1"/>
  <c r="M4687" i="1"/>
  <c r="L4757" i="1"/>
  <c r="M4783" i="1"/>
  <c r="L4783" i="1"/>
  <c r="M4769" i="1"/>
  <c r="M4905" i="1"/>
  <c r="M4989" i="1"/>
  <c r="M4854" i="1"/>
  <c r="M4755" i="1"/>
  <c r="M4695" i="1"/>
  <c r="L3797" i="1"/>
  <c r="M3797" i="1"/>
  <c r="L769" i="1"/>
  <c r="M769" i="1"/>
  <c r="L962" i="1"/>
  <c r="M962" i="1"/>
  <c r="L971" i="1"/>
  <c r="M1148" i="1"/>
  <c r="L1105" i="1"/>
  <c r="L1144" i="1"/>
  <c r="M1144" i="1"/>
  <c r="L1136" i="1"/>
  <c r="L1177" i="1"/>
  <c r="L1274" i="1"/>
  <c r="M1218" i="1"/>
  <c r="L1565" i="1"/>
  <c r="M1565" i="1"/>
  <c r="L1655" i="1"/>
  <c r="L1606" i="1"/>
  <c r="L1667" i="1"/>
  <c r="L1542" i="1"/>
  <c r="M1632" i="1"/>
  <c r="L1801" i="1"/>
  <c r="M1801" i="1"/>
  <c r="M1804" i="1"/>
  <c r="M1859" i="1"/>
  <c r="L1536" i="1"/>
  <c r="L1951" i="1"/>
  <c r="M1893" i="1"/>
  <c r="L2262" i="1"/>
  <c r="M2262" i="1"/>
  <c r="L2068" i="1"/>
  <c r="L2340" i="1"/>
  <c r="M2340" i="1"/>
  <c r="M2417" i="1"/>
  <c r="M2526" i="1"/>
  <c r="L2461" i="1"/>
  <c r="M2502" i="1"/>
  <c r="M2651" i="1"/>
  <c r="L2651" i="1"/>
  <c r="L2629" i="1"/>
  <c r="M2891" i="1"/>
  <c r="L2891" i="1"/>
  <c r="M2666" i="1"/>
  <c r="M2906" i="1"/>
  <c r="L2879" i="1"/>
  <c r="L3292" i="1"/>
  <c r="M3292" i="1"/>
  <c r="M3147" i="1"/>
  <c r="L3147" i="1"/>
  <c r="M3056" i="1"/>
  <c r="M3122" i="1"/>
  <c r="M3301" i="1"/>
  <c r="M3192" i="1"/>
  <c r="L3821" i="1"/>
  <c r="M3821" i="1"/>
  <c r="M3287" i="1"/>
  <c r="M3600" i="1"/>
  <c r="M3364" i="1"/>
  <c r="M3754" i="1"/>
  <c r="M3402" i="1"/>
  <c r="M3742" i="1"/>
  <c r="L4100" i="1"/>
  <c r="M4100" i="1"/>
  <c r="M4075" i="1"/>
  <c r="L4049" i="1"/>
  <c r="M4188" i="1"/>
  <c r="M4152" i="1"/>
  <c r="M4350" i="1"/>
  <c r="L4350" i="1"/>
  <c r="M4280" i="1"/>
  <c r="L4506" i="1"/>
  <c r="M4506" i="1"/>
  <c r="L4541" i="1"/>
  <c r="M4541" i="1"/>
  <c r="M4483" i="1"/>
  <c r="L4635" i="1"/>
  <c r="N4520" i="1"/>
  <c r="L4714" i="1"/>
  <c r="M4714" i="1"/>
  <c r="M4538" i="1"/>
  <c r="M4785" i="1"/>
  <c r="M4743" i="1"/>
  <c r="M4762" i="1"/>
  <c r="M4865" i="1"/>
  <c r="M4796" i="1"/>
  <c r="M4761" i="1"/>
  <c r="M4925" i="1"/>
  <c r="M4914" i="1"/>
  <c r="L3692" i="1"/>
  <c r="M3692" i="1"/>
  <c r="M534" i="1"/>
  <c r="L557" i="1"/>
  <c r="M510" i="1"/>
  <c r="L546" i="1"/>
  <c r="L619" i="1"/>
  <c r="M619" i="1"/>
  <c r="M647" i="1"/>
  <c r="M623" i="1"/>
  <c r="M668" i="1"/>
  <c r="L670" i="1"/>
  <c r="M673" i="1"/>
  <c r="L667" i="1"/>
  <c r="L753" i="1"/>
  <c r="M768" i="1"/>
  <c r="M767" i="1"/>
  <c r="M751" i="1"/>
  <c r="M776" i="1"/>
  <c r="L734" i="1"/>
  <c r="M771" i="1"/>
  <c r="M799" i="1"/>
  <c r="M792" i="1"/>
  <c r="M917" i="1"/>
  <c r="M867" i="1"/>
  <c r="M893" i="1"/>
  <c r="L864" i="1"/>
  <c r="L990" i="1"/>
  <c r="M990" i="1"/>
  <c r="M934" i="1"/>
  <c r="L983" i="1"/>
  <c r="L1021" i="1"/>
  <c r="L1024" i="1"/>
  <c r="M1054" i="1"/>
  <c r="L1099" i="1"/>
  <c r="L1078" i="1"/>
  <c r="L1193" i="1"/>
  <c r="L1335" i="1"/>
  <c r="M1335" i="1"/>
  <c r="L1149" i="1"/>
  <c r="L1247" i="1"/>
  <c r="M1253" i="1"/>
  <c r="L1301" i="1"/>
  <c r="M1347" i="1"/>
  <c r="L1246" i="1"/>
  <c r="M1288" i="1"/>
  <c r="M1336" i="1"/>
  <c r="L1448" i="1"/>
  <c r="M1538" i="1"/>
  <c r="M1490" i="1"/>
  <c r="L1392" i="1"/>
  <c r="M1507" i="1"/>
  <c r="M1493" i="1"/>
  <c r="L1509" i="1"/>
  <c r="M1460" i="1"/>
  <c r="M1501" i="1"/>
  <c r="M1241" i="1"/>
  <c r="M1601" i="1"/>
  <c r="M1618" i="1"/>
  <c r="L1625" i="1"/>
  <c r="M1751" i="1"/>
  <c r="M1760" i="1"/>
  <c r="L1836" i="1"/>
  <c r="L1722" i="1"/>
  <c r="M1858" i="1"/>
  <c r="L1858" i="1"/>
  <c r="M1762" i="1"/>
  <c r="M1809" i="1"/>
  <c r="M1875" i="1"/>
  <c r="M1921" i="1"/>
  <c r="M1897" i="1"/>
  <c r="M2058" i="1"/>
  <c r="L2132" i="1"/>
  <c r="L2120" i="1"/>
  <c r="M1917" i="1"/>
  <c r="L2150" i="1"/>
  <c r="L2206" i="1"/>
  <c r="L2080" i="1"/>
  <c r="L2243" i="1"/>
  <c r="L2158" i="1"/>
  <c r="M2148" i="1"/>
  <c r="L2296" i="1"/>
  <c r="M2327" i="1"/>
  <c r="L2412" i="1"/>
  <c r="M2639" i="1"/>
  <c r="L2655" i="1"/>
  <c r="M2655" i="1"/>
  <c r="N2566" i="1"/>
  <c r="L2411" i="1"/>
  <c r="N2486" i="1"/>
  <c r="L2664" i="1"/>
  <c r="M2664" i="1"/>
  <c r="M2642" i="1"/>
  <c r="M2784" i="1"/>
  <c r="L2627" i="1"/>
  <c r="L2798" i="1"/>
  <c r="M2751" i="1"/>
  <c r="M2672" i="1"/>
  <c r="M2723" i="1"/>
  <c r="M2894" i="1"/>
  <c r="L2882" i="1"/>
  <c r="M3138" i="1"/>
  <c r="M3004" i="1"/>
  <c r="M3078" i="1"/>
  <c r="L2875" i="1"/>
  <c r="L3090" i="1"/>
  <c r="M3095" i="1"/>
  <c r="M2990" i="1"/>
  <c r="L3376" i="1"/>
  <c r="M3376" i="1"/>
  <c r="L3198" i="1"/>
  <c r="L3308" i="1"/>
  <c r="L3172" i="1"/>
  <c r="M3320" i="1"/>
  <c r="M3417" i="1"/>
  <c r="M3643" i="1"/>
  <c r="M3442" i="1"/>
  <c r="L3488" i="1"/>
  <c r="L3143" i="1"/>
  <c r="L3583" i="1"/>
  <c r="L3497" i="1"/>
  <c r="L3747" i="1"/>
  <c r="M3747" i="1"/>
  <c r="M3504" i="1"/>
  <c r="L3579" i="1"/>
  <c r="L3663" i="1"/>
  <c r="L3516" i="1"/>
  <c r="M3619" i="1"/>
  <c r="M3714" i="1"/>
  <c r="L3604" i="1"/>
  <c r="L3941" i="1"/>
  <c r="M3639" i="1"/>
  <c r="L3660" i="1"/>
  <c r="L3751" i="1"/>
  <c r="M3768" i="1"/>
  <c r="M3806" i="1"/>
  <c r="L3806" i="1"/>
  <c r="M3929" i="1"/>
  <c r="M3676" i="1"/>
  <c r="L4243" i="1"/>
  <c r="L4014" i="1"/>
  <c r="M4104" i="1"/>
  <c r="L4207" i="1"/>
  <c r="M3969" i="1"/>
  <c r="M4212" i="1"/>
  <c r="L4287" i="1"/>
  <c r="M4191" i="1"/>
  <c r="M3949" i="1"/>
  <c r="M4143" i="1"/>
  <c r="L4020" i="1"/>
  <c r="M4099" i="1"/>
  <c r="M4423" i="1"/>
  <c r="M3944" i="1"/>
  <c r="L4278" i="1"/>
  <c r="L4303" i="1"/>
  <c r="L4542" i="1"/>
  <c r="M4542" i="1"/>
  <c r="L4625" i="1"/>
  <c r="L4673" i="1"/>
  <c r="M4435" i="1"/>
  <c r="L4678" i="1"/>
  <c r="M4678" i="1"/>
  <c r="L4598" i="1"/>
  <c r="L4521" i="1"/>
  <c r="M4578" i="1"/>
  <c r="L4804" i="1"/>
  <c r="M4749" i="1"/>
  <c r="M4866" i="1"/>
  <c r="M4950" i="1"/>
  <c r="M4862" i="1"/>
  <c r="M4770" i="1"/>
  <c r="L4759" i="1"/>
  <c r="M4940" i="1"/>
  <c r="L2219" i="1"/>
  <c r="M2219" i="1"/>
  <c r="L2674" i="1"/>
  <c r="M2674" i="1"/>
  <c r="M2641" i="1"/>
  <c r="L2641" i="1"/>
  <c r="L2675" i="1"/>
  <c r="M2675" i="1"/>
  <c r="M2904" i="1"/>
  <c r="M2978" i="1"/>
  <c r="L2978" i="1"/>
  <c r="L3845" i="1"/>
  <c r="M3845" i="1"/>
  <c r="M3685" i="1"/>
  <c r="M4346" i="1"/>
  <c r="L4346" i="1"/>
  <c r="L4160" i="1"/>
  <c r="M4160" i="1"/>
  <c r="L3818" i="1"/>
  <c r="L4552" i="1"/>
  <c r="M4552" i="1"/>
  <c r="L4588" i="1"/>
  <c r="M4588" i="1"/>
  <c r="L4620" i="1"/>
  <c r="M4574" i="1"/>
  <c r="M4794" i="1"/>
  <c r="M4917" i="1"/>
  <c r="M4848" i="1"/>
  <c r="M4973" i="1"/>
  <c r="M4997" i="1"/>
  <c r="M4928" i="1"/>
  <c r="L838" i="1"/>
  <c r="M838" i="1"/>
  <c r="M533" i="1"/>
  <c r="N844" i="1"/>
  <c r="M914" i="1"/>
  <c r="M1016" i="1"/>
  <c r="M1090" i="1"/>
  <c r="M1108" i="1"/>
  <c r="L1189" i="1"/>
  <c r="N1189" i="1" s="1"/>
  <c r="M1276" i="1"/>
  <c r="M1497" i="1"/>
  <c r="L1553" i="1"/>
  <c r="M1553" i="1"/>
  <c r="M1462" i="1"/>
  <c r="M1755" i="1"/>
  <c r="M1642" i="1"/>
  <c r="M1824" i="1"/>
  <c r="L1848" i="1"/>
  <c r="M1848" i="1"/>
  <c r="L1860" i="1"/>
  <c r="L1790" i="1"/>
  <c r="M1790" i="1"/>
  <c r="L2032" i="1"/>
  <c r="M2032" i="1"/>
  <c r="M1900" i="1"/>
  <c r="L1954" i="1"/>
  <c r="M2242" i="1"/>
  <c r="M2387" i="1"/>
  <c r="M2153" i="1"/>
  <c r="L2335" i="1"/>
  <c r="M2376" i="1"/>
  <c r="L2401" i="1"/>
  <c r="M2395" i="1"/>
  <c r="M2344" i="1"/>
  <c r="L2503" i="1"/>
  <c r="M2565" i="1"/>
  <c r="L2676" i="1"/>
  <c r="M2676" i="1"/>
  <c r="M2820" i="1"/>
  <c r="M2947" i="1"/>
  <c r="M2939" i="1"/>
  <c r="L2867" i="1"/>
  <c r="M3251" i="1"/>
  <c r="M3148" i="1"/>
  <c r="M3323" i="1"/>
  <c r="L3723" i="1"/>
  <c r="M3628" i="1"/>
  <c r="M3499" i="1"/>
  <c r="M3416" i="1"/>
  <c r="L3357" i="1"/>
  <c r="M3443" i="1"/>
  <c r="L3591" i="1"/>
  <c r="L3519" i="1"/>
  <c r="M3683" i="1"/>
  <c r="M4009" i="1"/>
  <c r="L4009" i="1"/>
  <c r="M3769" i="1"/>
  <c r="M3521" i="1"/>
  <c r="M3850" i="1"/>
  <c r="M3784" i="1"/>
  <c r="M4128" i="1"/>
  <c r="M3857" i="1"/>
  <c r="M4056" i="1"/>
  <c r="L4095" i="1"/>
  <c r="M4279" i="1"/>
  <c r="L3989" i="1"/>
  <c r="M4227" i="1"/>
  <c r="L4097" i="1"/>
  <c r="M4216" i="1"/>
  <c r="L4157" i="1"/>
  <c r="N4157" i="1" s="1"/>
  <c r="M4220" i="1"/>
  <c r="M4219" i="1"/>
  <c r="M4573" i="1"/>
  <c r="L4573" i="1"/>
  <c r="L4330" i="1"/>
  <c r="M4330" i="1"/>
  <c r="L4491" i="1"/>
  <c r="N4491" i="1" s="1"/>
  <c r="L4646" i="1"/>
  <c r="M4623" i="1"/>
  <c r="L4817" i="1"/>
  <c r="L4601" i="1"/>
  <c r="L4622" i="1"/>
  <c r="L4709" i="1"/>
  <c r="M4229" i="1"/>
  <c r="M4545" i="1"/>
  <c r="L4721" i="1"/>
  <c r="M4663" i="1"/>
  <c r="L4586" i="1"/>
  <c r="M4998" i="1"/>
  <c r="M4913" i="1"/>
  <c r="M4965" i="1"/>
  <c r="M4798" i="1"/>
  <c r="M4801" i="1"/>
  <c r="M4949" i="1"/>
  <c r="L3066" i="1"/>
  <c r="M3066" i="1"/>
  <c r="M524" i="1"/>
  <c r="L737" i="1"/>
  <c r="L790" i="1"/>
  <c r="M967" i="1"/>
  <c r="M965" i="1"/>
  <c r="M1037" i="1"/>
  <c r="M559" i="1"/>
  <c r="L597" i="1"/>
  <c r="M588" i="1"/>
  <c r="L598" i="1"/>
  <c r="L646" i="1"/>
  <c r="L672" i="1"/>
  <c r="M677" i="1"/>
  <c r="M671" i="1"/>
  <c r="M739" i="1"/>
  <c r="M740" i="1"/>
  <c r="M807" i="1"/>
  <c r="L764" i="1"/>
  <c r="L800" i="1"/>
  <c r="M800" i="1"/>
  <c r="L862" i="1"/>
  <c r="M989" i="1"/>
  <c r="L964" i="1"/>
  <c r="L980" i="1"/>
  <c r="L986" i="1"/>
  <c r="L970" i="1"/>
  <c r="L972" i="1"/>
  <c r="L1034" i="1"/>
  <c r="M1036" i="1"/>
  <c r="M1027" i="1"/>
  <c r="L1014" i="1"/>
  <c r="L1039" i="1"/>
  <c r="M1039" i="1"/>
  <c r="M1101" i="1"/>
  <c r="L1107" i="1"/>
  <c r="M1161" i="1"/>
  <c r="M1265" i="1"/>
  <c r="M1249" i="1"/>
  <c r="L1361" i="1"/>
  <c r="M1361" i="1"/>
  <c r="M1262" i="1"/>
  <c r="L1383" i="1"/>
  <c r="L1371" i="1"/>
  <c r="L1248" i="1"/>
  <c r="L1325" i="1"/>
  <c r="L1236" i="1"/>
  <c r="M1359" i="1"/>
  <c r="M1349" i="1"/>
  <c r="M1422" i="1"/>
  <c r="L1492" i="1"/>
  <c r="M1461" i="1"/>
  <c r="L1510" i="1"/>
  <c r="L1576" i="1"/>
  <c r="M1576" i="1"/>
  <c r="L1545" i="1"/>
  <c r="L1496" i="1"/>
  <c r="M1518" i="1"/>
  <c r="L1449" i="1"/>
  <c r="L1541" i="1"/>
  <c r="M1584" i="1"/>
  <c r="M1522" i="1"/>
  <c r="L1637" i="1"/>
  <c r="M1729" i="1"/>
  <c r="L1758" i="1"/>
  <c r="L1748" i="1"/>
  <c r="M1727" i="1"/>
  <c r="L1850" i="1"/>
  <c r="M1850" i="1"/>
  <c r="L1800" i="1"/>
  <c r="L1939" i="1"/>
  <c r="L2063" i="1"/>
  <c r="M2063" i="1"/>
  <c r="M1835" i="1"/>
  <c r="M2038" i="1"/>
  <c r="L2038" i="1"/>
  <c r="M1756" i="1"/>
  <c r="M1892" i="1"/>
  <c r="M2074" i="1"/>
  <c r="L2074" i="1"/>
  <c r="L1909" i="1"/>
  <c r="M1620" i="1"/>
  <c r="M1753" i="1"/>
  <c r="L2218" i="1"/>
  <c r="L2223" i="1"/>
  <c r="M2223" i="1"/>
  <c r="M2156" i="1"/>
  <c r="M2125" i="1"/>
  <c r="M2308" i="1"/>
  <c r="L2234" i="1"/>
  <c r="L2154" i="1"/>
  <c r="N2154" i="1" s="1"/>
  <c r="L2368" i="1"/>
  <c r="M2368" i="1"/>
  <c r="M2299" i="1"/>
  <c r="L2379" i="1"/>
  <c r="M2379" i="1"/>
  <c r="L2389" i="1"/>
  <c r="L2431" i="1"/>
  <c r="M2431" i="1"/>
  <c r="M2399" i="1"/>
  <c r="M2546" i="1"/>
  <c r="M2554" i="1"/>
  <c r="M2448" i="1"/>
  <c r="L2613" i="1"/>
  <c r="M2341" i="1"/>
  <c r="L2557" i="1"/>
  <c r="M2510" i="1"/>
  <c r="L2685" i="1"/>
  <c r="M2685" i="1"/>
  <c r="M2844" i="1"/>
  <c r="L2667" i="1"/>
  <c r="N2667" i="1" s="1"/>
  <c r="L2665" i="1"/>
  <c r="N2665" i="1" s="1"/>
  <c r="M2506" i="1"/>
  <c r="M2714" i="1"/>
  <c r="M2868" i="1"/>
  <c r="M2945" i="1"/>
  <c r="L2892" i="1"/>
  <c r="M2987" i="1"/>
  <c r="L2903" i="1"/>
  <c r="L2984" i="1"/>
  <c r="M2984" i="1"/>
  <c r="L2872" i="1"/>
  <c r="L3051" i="1"/>
  <c r="M3032" i="1"/>
  <c r="M3126" i="1"/>
  <c r="M3114" i="1"/>
  <c r="L3207" i="1"/>
  <c r="M3207" i="1"/>
  <c r="M3159" i="1"/>
  <c r="M3256" i="1"/>
  <c r="M3296" i="1"/>
  <c r="L3321" i="1"/>
  <c r="L3500" i="1"/>
  <c r="L3444" i="1"/>
  <c r="M3335" i="1"/>
  <c r="L3543" i="1"/>
  <c r="L3603" i="1"/>
  <c r="M3711" i="1"/>
  <c r="L3261" i="1"/>
  <c r="M3699" i="1"/>
  <c r="L3531" i="1"/>
  <c r="M3388" i="1"/>
  <c r="L3595" i="1"/>
  <c r="L3476" i="1"/>
  <c r="M3631" i="1"/>
  <c r="M3696" i="1"/>
  <c r="L3483" i="1"/>
  <c r="M3743" i="1"/>
  <c r="L3783" i="1"/>
  <c r="L3826" i="1"/>
  <c r="L3965" i="1"/>
  <c r="M3608" i="1"/>
  <c r="L3838" i="1"/>
  <c r="M3673" i="1"/>
  <c r="L3703" i="1"/>
  <c r="M3560" i="1"/>
  <c r="L3786" i="1"/>
  <c r="M3862" i="1"/>
  <c r="L3679" i="1"/>
  <c r="N3679" i="1" s="1"/>
  <c r="M3704" i="1"/>
  <c r="M4012" i="1"/>
  <c r="L4012" i="1"/>
  <c r="M4038" i="1"/>
  <c r="M4159" i="1"/>
  <c r="L4059" i="1"/>
  <c r="L4267" i="1"/>
  <c r="M4147" i="1"/>
  <c r="L4275" i="1"/>
  <c r="M4092" i="1"/>
  <c r="M4036" i="1"/>
  <c r="M4299" i="1"/>
  <c r="M3890" i="1"/>
  <c r="L4364" i="1"/>
  <c r="L4336" i="1"/>
  <c r="L4411" i="1"/>
  <c r="L4363" i="1"/>
  <c r="L4589" i="1"/>
  <c r="M4589" i="1"/>
  <c r="L4467" i="1"/>
  <c r="L4443" i="1"/>
  <c r="N4614" i="1"/>
  <c r="L4313" i="1"/>
  <c r="M5000" i="1"/>
  <c r="M4926" i="1"/>
  <c r="M4754" i="1"/>
  <c r="M4772" i="1"/>
  <c r="M4853" i="1"/>
  <c r="M4767" i="1"/>
  <c r="L4735" i="1"/>
  <c r="L561" i="1"/>
  <c r="M561" i="1"/>
  <c r="L1232" i="1"/>
  <c r="M1232" i="1"/>
  <c r="M781" i="1"/>
  <c r="L781" i="1"/>
  <c r="L1990" i="1"/>
  <c r="M1990" i="1"/>
  <c r="M742" i="1"/>
  <c r="L742" i="1"/>
  <c r="M919" i="1"/>
  <c r="M975" i="1"/>
  <c r="L1131" i="1"/>
  <c r="M1186" i="1"/>
  <c r="L1216" i="1"/>
  <c r="M1340" i="1"/>
  <c r="L1600" i="1"/>
  <c r="M1600" i="1"/>
  <c r="L1948" i="1"/>
  <c r="L2075" i="1"/>
  <c r="M2075" i="1"/>
  <c r="M2144" i="1"/>
  <c r="L2144" i="1"/>
  <c r="M2121" i="1"/>
  <c r="L2222" i="1"/>
  <c r="L2380" i="1"/>
  <c r="M2380" i="1"/>
  <c r="M2450" i="1"/>
  <c r="L2686" i="1"/>
  <c r="M2686" i="1"/>
  <c r="M2701" i="1"/>
  <c r="L3227" i="1"/>
  <c r="M3227" i="1"/>
  <c r="M3053" i="1"/>
  <c r="L3400" i="1"/>
  <c r="M3400" i="1"/>
  <c r="L3728" i="1"/>
  <c r="M3728" i="1"/>
  <c r="L3644" i="1"/>
  <c r="M3644" i="1"/>
  <c r="L4052" i="1"/>
  <c r="M4052" i="1"/>
  <c r="L4103" i="1"/>
  <c r="M3833" i="1"/>
  <c r="L4163" i="1"/>
  <c r="N4163" i="1" s="1"/>
  <c r="L4112" i="1"/>
  <c r="M4112" i="1"/>
  <c r="L4591" i="1"/>
  <c r="M4591" i="1"/>
  <c r="L4590" i="1"/>
  <c r="M4590" i="1"/>
  <c r="M4855" i="1"/>
  <c r="M4985" i="1"/>
  <c r="L4864" i="1"/>
  <c r="N4864" i="1" s="1"/>
  <c r="M4702" i="1"/>
  <c r="M4901" i="1"/>
  <c r="M4962" i="1"/>
  <c r="M4867" i="1"/>
  <c r="M4849" i="1"/>
  <c r="M4977" i="1"/>
  <c r="M1733" i="1"/>
  <c r="L1733" i="1"/>
  <c r="M2619" i="1"/>
  <c r="L2619" i="1"/>
  <c r="L3424" i="1"/>
  <c r="M3424" i="1"/>
  <c r="M3215" i="1"/>
  <c r="M624" i="1"/>
  <c r="L654" i="1"/>
  <c r="M609" i="1"/>
  <c r="M535" i="1"/>
  <c r="M508" i="1"/>
  <c r="M558" i="1"/>
  <c r="M706" i="1"/>
  <c r="M678" i="1"/>
  <c r="M676" i="1"/>
  <c r="L746" i="1"/>
  <c r="M863" i="1"/>
  <c r="M839" i="1"/>
  <c r="M905" i="1"/>
  <c r="M812" i="1"/>
  <c r="L968" i="1"/>
  <c r="L987" i="1"/>
  <c r="L984" i="1"/>
  <c r="L1046" i="1"/>
  <c r="M1035" i="1"/>
  <c r="M1088" i="1"/>
  <c r="M1104" i="1"/>
  <c r="M1106" i="1"/>
  <c r="M1129" i="1"/>
  <c r="M1198" i="1"/>
  <c r="M1324" i="1"/>
  <c r="M1251" i="1"/>
  <c r="L1393" i="1"/>
  <c r="M1393" i="1"/>
  <c r="L1235" i="1"/>
  <c r="M1264" i="1"/>
  <c r="L1201" i="1"/>
  <c r="L1379" i="1"/>
  <c r="M1379" i="1"/>
  <c r="M1250" i="1"/>
  <c r="L1252" i="1"/>
  <c r="M1348" i="1"/>
  <c r="L1408" i="1"/>
  <c r="M1408" i="1"/>
  <c r="M1380" i="1"/>
  <c r="M1196" i="1"/>
  <c r="L1351" i="1"/>
  <c r="L1533" i="1"/>
  <c r="M1432" i="1"/>
  <c r="L1624" i="1"/>
  <c r="M1624" i="1"/>
  <c r="L1444" i="1"/>
  <c r="L1546" i="1"/>
  <c r="M1546" i="1"/>
  <c r="L1506" i="1"/>
  <c r="L1494" i="1"/>
  <c r="L1530" i="1"/>
  <c r="L1564" i="1"/>
  <c r="L1676" i="1"/>
  <c r="L1775" i="1"/>
  <c r="L1617" i="1"/>
  <c r="L1658" i="1"/>
  <c r="L1847" i="1"/>
  <c r="L1823" i="1"/>
  <c r="L1963" i="1"/>
  <c r="M1796" i="1"/>
  <c r="L1912" i="1"/>
  <c r="M1814" i="1"/>
  <c r="M1914" i="1"/>
  <c r="M1759" i="1"/>
  <c r="L2108" i="1"/>
  <c r="M2059" i="1"/>
  <c r="L2168" i="1"/>
  <c r="M2168" i="1"/>
  <c r="M2231" i="1"/>
  <c r="L2094" i="1"/>
  <c r="M2230" i="1"/>
  <c r="L2019" i="1"/>
  <c r="M2311" i="1"/>
  <c r="L2363" i="1"/>
  <c r="M2207" i="1"/>
  <c r="M2195" i="1"/>
  <c r="L2436" i="1"/>
  <c r="M2558" i="1"/>
  <c r="M2562" i="1"/>
  <c r="M2471" i="1"/>
  <c r="L2587" i="1"/>
  <c r="M2429" i="1"/>
  <c r="M2563" i="1"/>
  <c r="N2538" i="1"/>
  <c r="L2721" i="1"/>
  <c r="M2721" i="1"/>
  <c r="M2478" i="1"/>
  <c r="L2733" i="1"/>
  <c r="M2733" i="1"/>
  <c r="M2810" i="1"/>
  <c r="M2750" i="1"/>
  <c r="M2671" i="1"/>
  <c r="M2822" i="1"/>
  <c r="M2786" i="1"/>
  <c r="M2783" i="1"/>
  <c r="M2950" i="1"/>
  <c r="L2976" i="1"/>
  <c r="M2976" i="1"/>
  <c r="M2949" i="1"/>
  <c r="L2942" i="1"/>
  <c r="L2948" i="1"/>
  <c r="M3038" i="1"/>
  <c r="M3150" i="1"/>
  <c r="L3129" i="1"/>
  <c r="L3117" i="1"/>
  <c r="M3351" i="1"/>
  <c r="L3351" i="1"/>
  <c r="M3204" i="1"/>
  <c r="L3273" i="1"/>
  <c r="M3135" i="1"/>
  <c r="M3265" i="1"/>
  <c r="L3327" i="1"/>
  <c r="L3211" i="1"/>
  <c r="M3297" i="1"/>
  <c r="M3405" i="1"/>
  <c r="M3607" i="1"/>
  <c r="L3313" i="1"/>
  <c r="M3512" i="1"/>
  <c r="M3263" i="1"/>
  <c r="L3547" i="1"/>
  <c r="M3332" i="1"/>
  <c r="M3422" i="1"/>
  <c r="M3524" i="1"/>
  <c r="L3893" i="1"/>
  <c r="M3748" i="1"/>
  <c r="L3785" i="1"/>
  <c r="L3375" i="1"/>
  <c r="N3375" i="1" s="1"/>
  <c r="L3905" i="1"/>
  <c r="M3647" i="1"/>
  <c r="L3995" i="1"/>
  <c r="M3995" i="1"/>
  <c r="L4183" i="1"/>
  <c r="M4183" i="1"/>
  <c r="L3788" i="1"/>
  <c r="M3725" i="1"/>
  <c r="L3881" i="1"/>
  <c r="L4263" i="1"/>
  <c r="L3872" i="1"/>
  <c r="L4073" i="1"/>
  <c r="L4004" i="1"/>
  <c r="L3994" i="1"/>
  <c r="M4231" i="1"/>
  <c r="M4123" i="1"/>
  <c r="L4083" i="1"/>
  <c r="M4236" i="1"/>
  <c r="M4302" i="1"/>
  <c r="L4367" i="1"/>
  <c r="L4593" i="1"/>
  <c r="M4171" i="1"/>
  <c r="L4344" i="1"/>
  <c r="M4621" i="1"/>
  <c r="M4793" i="1"/>
  <c r="L4495" i="1"/>
  <c r="M4471" i="1"/>
  <c r="M4685" i="1"/>
  <c r="L4455" i="1"/>
  <c r="M4697" i="1"/>
  <c r="M4071" i="1"/>
  <c r="L4360" i="1"/>
  <c r="M4413" i="1"/>
  <c r="L4563" i="1"/>
  <c r="M4277" i="1"/>
  <c r="M4898" i="1"/>
  <c r="M4952" i="1"/>
  <c r="M4929" i="1"/>
  <c r="M4897" i="1"/>
  <c r="M4737" i="1"/>
  <c r="M4869" i="1"/>
  <c r="M4988" i="1"/>
  <c r="M4860" i="1"/>
  <c r="M4937" i="1"/>
  <c r="L4852" i="1"/>
  <c r="L656" i="1"/>
  <c r="M656" i="1"/>
  <c r="M573" i="1"/>
  <c r="L566" i="1"/>
  <c r="L626" i="1"/>
  <c r="L711" i="1"/>
  <c r="M711" i="1"/>
  <c r="M722" i="1"/>
  <c r="L722" i="1"/>
  <c r="L674" i="1"/>
  <c r="L850" i="1"/>
  <c r="M850" i="1"/>
  <c r="L710" i="1"/>
  <c r="M855" i="1"/>
  <c r="L963" i="1"/>
  <c r="M963" i="1"/>
  <c r="M903" i="1"/>
  <c r="L1156" i="1"/>
  <c r="M1156" i="1"/>
  <c r="M1143" i="1"/>
  <c r="M1368" i="1"/>
  <c r="L1289" i="1"/>
  <c r="M1275" i="1"/>
  <c r="L1370" i="1"/>
  <c r="L1312" i="1"/>
  <c r="L1391" i="1"/>
  <c r="M1385" i="1"/>
  <c r="L1385" i="1"/>
  <c r="L1630" i="1"/>
  <c r="L1766" i="1"/>
  <c r="M1766" i="1"/>
  <c r="M1904" i="1"/>
  <c r="L1832" i="1"/>
  <c r="L2062" i="1"/>
  <c r="M2147" i="1"/>
  <c r="M1966" i="1"/>
  <c r="L2180" i="1"/>
  <c r="M2291" i="1"/>
  <c r="M2263" i="1"/>
  <c r="M2259" i="1"/>
  <c r="L2410" i="1"/>
  <c r="M2364" i="1"/>
  <c r="L2457" i="1"/>
  <c r="M2457" i="1"/>
  <c r="L2427" i="1"/>
  <c r="L2553" i="1"/>
  <c r="M2553" i="1"/>
  <c r="L2443" i="1"/>
  <c r="L2509" i="1"/>
  <c r="L2722" i="1"/>
  <c r="M2722" i="1"/>
  <c r="M2762" i="1"/>
  <c r="L2837" i="1"/>
  <c r="M2837" i="1"/>
  <c r="L2981" i="1"/>
  <c r="M3011" i="1"/>
  <c r="L3011" i="1"/>
  <c r="M2873" i="1"/>
  <c r="L2897" i="1"/>
  <c r="L3383" i="1"/>
  <c r="M3383" i="1"/>
  <c r="L3333" i="1"/>
  <c r="M3299" i="1"/>
  <c r="M3419" i="1"/>
  <c r="L3632" i="1"/>
  <c r="M3632" i="1"/>
  <c r="L3752" i="1"/>
  <c r="M3752" i="1"/>
  <c r="M3459" i="1"/>
  <c r="M3408" i="1"/>
  <c r="M3511" i="1"/>
  <c r="L3379" i="1"/>
  <c r="M3684" i="1"/>
  <c r="L4195" i="1"/>
  <c r="M4195" i="1"/>
  <c r="M3690" i="1"/>
  <c r="L4172" i="1"/>
  <c r="M4172" i="1"/>
  <c r="M4087" i="1"/>
  <c r="L4211" i="1"/>
  <c r="M4211" i="1"/>
  <c r="M4176" i="1"/>
  <c r="M4135" i="1"/>
  <c r="M3809" i="1"/>
  <c r="M4312" i="1"/>
  <c r="M4140" i="1"/>
  <c r="M4322" i="1"/>
  <c r="L4322" i="1"/>
  <c r="M4051" i="1"/>
  <c r="M4595" i="1"/>
  <c r="L4595" i="1"/>
  <c r="M4725" i="1"/>
  <c r="L4725" i="1"/>
  <c r="L4768" i="1"/>
  <c r="M4850" i="1"/>
  <c r="M4938" i="1"/>
  <c r="M4795" i="1"/>
  <c r="M4974" i="1"/>
  <c r="L4005" i="1"/>
  <c r="M4005" i="1"/>
  <c r="M512" i="1"/>
  <c r="M548" i="1"/>
  <c r="M569" i="1"/>
  <c r="M511" i="1"/>
  <c r="L631" i="1"/>
  <c r="M631" i="1"/>
  <c r="M635" i="1"/>
  <c r="L749" i="1"/>
  <c r="L860" i="1"/>
  <c r="M860" i="1"/>
  <c r="M890" i="1"/>
  <c r="M874" i="1"/>
  <c r="M816" i="1"/>
  <c r="M1047" i="1"/>
  <c r="M1019" i="1"/>
  <c r="M1058" i="1"/>
  <c r="M1102" i="1"/>
  <c r="L1067" i="1"/>
  <c r="M1174" i="1"/>
  <c r="L1174" i="1"/>
  <c r="L1114" i="1"/>
  <c r="M1112" i="1"/>
  <c r="M1217" i="1"/>
  <c r="M1137" i="1"/>
  <c r="M1356" i="1"/>
  <c r="M1323" i="1"/>
  <c r="L1426" i="1"/>
  <c r="M1426" i="1"/>
  <c r="M1654" i="1"/>
  <c r="M1788" i="1"/>
  <c r="M1746" i="1"/>
  <c r="L1708" i="1"/>
  <c r="L2061" i="1"/>
  <c r="M2061" i="1"/>
  <c r="M1940" i="1"/>
  <c r="M2060" i="1"/>
  <c r="M2096" i="1"/>
  <c r="L2111" i="1"/>
  <c r="M2111" i="1"/>
  <c r="M2065" i="1"/>
  <c r="M2100" i="1"/>
  <c r="M2244" i="1"/>
  <c r="M2251" i="1"/>
  <c r="M2268" i="1"/>
  <c r="M2208" i="1"/>
  <c r="L2505" i="1"/>
  <c r="M2505" i="1"/>
  <c r="M2452" i="1"/>
  <c r="M2530" i="1"/>
  <c r="M2414" i="1"/>
  <c r="M2591" i="1"/>
  <c r="M2601" i="1"/>
  <c r="M2808" i="1"/>
  <c r="M2630" i="1"/>
  <c r="L3023" i="1"/>
  <c r="M3023" i="1"/>
  <c r="L2946" i="1"/>
  <c r="L3060" i="1"/>
  <c r="M3105" i="1"/>
  <c r="L3399" i="1"/>
  <c r="M3399" i="1"/>
  <c r="M3119" i="1"/>
  <c r="M3223" i="1"/>
  <c r="L3432" i="1"/>
  <c r="M3432" i="1"/>
  <c r="M3284" i="1"/>
  <c r="M3548" i="1"/>
  <c r="M3268" i="1"/>
  <c r="M3380" i="1"/>
  <c r="L3687" i="1"/>
  <c r="M3533" i="1"/>
  <c r="L3675" i="1"/>
  <c r="L3426" i="1"/>
  <c r="M3535" i="1"/>
  <c r="L3627" i="1"/>
  <c r="M3680" i="1"/>
  <c r="M3701" i="1"/>
  <c r="M4200" i="1"/>
  <c r="L4179" i="1"/>
  <c r="L3945" i="1"/>
  <c r="M3869" i="1"/>
  <c r="L4155" i="1"/>
  <c r="L3976" i="1"/>
  <c r="M4080" i="1"/>
  <c r="M3973" i="1"/>
  <c r="M4374" i="1"/>
  <c r="L4374" i="1"/>
  <c r="M4525" i="1"/>
  <c r="L4525" i="1"/>
  <c r="L4131" i="1"/>
  <c r="M4368" i="1"/>
  <c r="M4205" i="1"/>
  <c r="L4659" i="1"/>
  <c r="M4619" i="1"/>
  <c r="M4543" i="1"/>
  <c r="M4637" i="1"/>
  <c r="L4565" i="1"/>
  <c r="M4805" i="1"/>
  <c r="M4733" i="1"/>
  <c r="M4649" i="1"/>
  <c r="M4738" i="1"/>
  <c r="M4861" i="1"/>
  <c r="M4961" i="1"/>
  <c r="M4724" i="1"/>
  <c r="M4778" i="1"/>
  <c r="M5001" i="1"/>
  <c r="M4821" i="1"/>
  <c r="M4742" i="1"/>
  <c r="M4899" i="1"/>
  <c r="M4671" i="1"/>
  <c r="M4773" i="1"/>
  <c r="M4863" i="1"/>
  <c r="M4986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2" i="1"/>
  <c r="B3" i="2"/>
  <c r="B15" i="2"/>
  <c r="B16" i="2" s="1"/>
  <c r="D3" i="1"/>
  <c r="G3" i="1" s="1"/>
  <c r="D4" i="1"/>
  <c r="G4" i="1" s="1"/>
  <c r="D5" i="1"/>
  <c r="G5" i="1" s="1"/>
  <c r="D6" i="1"/>
  <c r="G6" i="1" s="1"/>
  <c r="D7" i="1"/>
  <c r="G7" i="1" s="1"/>
  <c r="D8" i="1"/>
  <c r="G8" i="1" s="1"/>
  <c r="D9" i="1"/>
  <c r="G9" i="1" s="1"/>
  <c r="D10" i="1"/>
  <c r="G10" i="1" s="1"/>
  <c r="D11" i="1"/>
  <c r="G11" i="1" s="1"/>
  <c r="D12" i="1"/>
  <c r="G12" i="1" s="1"/>
  <c r="D13" i="1"/>
  <c r="G13" i="1" s="1"/>
  <c r="D14" i="1"/>
  <c r="G14" i="1" s="1"/>
  <c r="D15" i="1"/>
  <c r="G15" i="1" s="1"/>
  <c r="D16" i="1"/>
  <c r="G16" i="1" s="1"/>
  <c r="D17" i="1"/>
  <c r="G17" i="1" s="1"/>
  <c r="D18" i="1"/>
  <c r="G18" i="1" s="1"/>
  <c r="D19" i="1"/>
  <c r="G19" i="1" s="1"/>
  <c r="D20" i="1"/>
  <c r="G20" i="1" s="1"/>
  <c r="D21" i="1"/>
  <c r="G21" i="1" s="1"/>
  <c r="D22" i="1"/>
  <c r="G22" i="1" s="1"/>
  <c r="D23" i="1"/>
  <c r="G23" i="1" s="1"/>
  <c r="D24" i="1"/>
  <c r="G24" i="1" s="1"/>
  <c r="D25" i="1"/>
  <c r="G25" i="1" s="1"/>
  <c r="D26" i="1"/>
  <c r="G26" i="1" s="1"/>
  <c r="D27" i="1"/>
  <c r="G27" i="1" s="1"/>
  <c r="D28" i="1"/>
  <c r="G28" i="1" s="1"/>
  <c r="D29" i="1"/>
  <c r="G29" i="1" s="1"/>
  <c r="D30" i="1"/>
  <c r="G30" i="1" s="1"/>
  <c r="D31" i="1"/>
  <c r="G31" i="1" s="1"/>
  <c r="D32" i="1"/>
  <c r="G32" i="1" s="1"/>
  <c r="D33" i="1"/>
  <c r="G33" i="1" s="1"/>
  <c r="D34" i="1"/>
  <c r="G34" i="1" s="1"/>
  <c r="D35" i="1"/>
  <c r="G35" i="1" s="1"/>
  <c r="D36" i="1"/>
  <c r="G36" i="1" s="1"/>
  <c r="D37" i="1"/>
  <c r="G37" i="1" s="1"/>
  <c r="D38" i="1"/>
  <c r="G38" i="1" s="1"/>
  <c r="D39" i="1"/>
  <c r="G39" i="1" s="1"/>
  <c r="D40" i="1"/>
  <c r="G40" i="1" s="1"/>
  <c r="D41" i="1"/>
  <c r="G41" i="1" s="1"/>
  <c r="D42" i="1"/>
  <c r="G42" i="1" s="1"/>
  <c r="D43" i="1"/>
  <c r="G43" i="1" s="1"/>
  <c r="D44" i="1"/>
  <c r="G44" i="1" s="1"/>
  <c r="D45" i="1"/>
  <c r="G45" i="1" s="1"/>
  <c r="D46" i="1"/>
  <c r="G46" i="1" s="1"/>
  <c r="D47" i="1"/>
  <c r="G47" i="1" s="1"/>
  <c r="D48" i="1"/>
  <c r="G48" i="1" s="1"/>
  <c r="D49" i="1"/>
  <c r="G49" i="1" s="1"/>
  <c r="D50" i="1"/>
  <c r="G50" i="1" s="1"/>
  <c r="D51" i="1"/>
  <c r="G51" i="1" s="1"/>
  <c r="D52" i="1"/>
  <c r="G52" i="1" s="1"/>
  <c r="D53" i="1"/>
  <c r="G53" i="1" s="1"/>
  <c r="D54" i="1"/>
  <c r="G54" i="1" s="1"/>
  <c r="D55" i="1"/>
  <c r="G55" i="1" s="1"/>
  <c r="D56" i="1"/>
  <c r="G56" i="1" s="1"/>
  <c r="D57" i="1"/>
  <c r="G57" i="1" s="1"/>
  <c r="D58" i="1"/>
  <c r="G58" i="1" s="1"/>
  <c r="D59" i="1"/>
  <c r="G59" i="1" s="1"/>
  <c r="D60" i="1"/>
  <c r="G60" i="1" s="1"/>
  <c r="D61" i="1"/>
  <c r="G61" i="1" s="1"/>
  <c r="D62" i="1"/>
  <c r="G62" i="1" s="1"/>
  <c r="D63" i="1"/>
  <c r="G63" i="1" s="1"/>
  <c r="D64" i="1"/>
  <c r="G64" i="1" s="1"/>
  <c r="D65" i="1"/>
  <c r="G65" i="1" s="1"/>
  <c r="D66" i="1"/>
  <c r="G66" i="1" s="1"/>
  <c r="D67" i="1"/>
  <c r="G67" i="1" s="1"/>
  <c r="D68" i="1"/>
  <c r="G68" i="1" s="1"/>
  <c r="D69" i="1"/>
  <c r="G69" i="1" s="1"/>
  <c r="D70" i="1"/>
  <c r="G70" i="1" s="1"/>
  <c r="D71" i="1"/>
  <c r="G71" i="1" s="1"/>
  <c r="D72" i="1"/>
  <c r="G72" i="1" s="1"/>
  <c r="D73" i="1"/>
  <c r="G73" i="1" s="1"/>
  <c r="D74" i="1"/>
  <c r="G74" i="1" s="1"/>
  <c r="D75" i="1"/>
  <c r="G75" i="1" s="1"/>
  <c r="D76" i="1"/>
  <c r="G76" i="1" s="1"/>
  <c r="D77" i="1"/>
  <c r="G77" i="1" s="1"/>
  <c r="D78" i="1"/>
  <c r="G78" i="1" s="1"/>
  <c r="D79" i="1"/>
  <c r="G79" i="1" s="1"/>
  <c r="D80" i="1"/>
  <c r="G80" i="1" s="1"/>
  <c r="D81" i="1"/>
  <c r="G81" i="1" s="1"/>
  <c r="D82" i="1"/>
  <c r="G82" i="1" s="1"/>
  <c r="D83" i="1"/>
  <c r="G83" i="1" s="1"/>
  <c r="D84" i="1"/>
  <c r="G84" i="1" s="1"/>
  <c r="D85" i="1"/>
  <c r="G85" i="1" s="1"/>
  <c r="D86" i="1"/>
  <c r="G86" i="1" s="1"/>
  <c r="D87" i="1"/>
  <c r="G87" i="1" s="1"/>
  <c r="D88" i="1"/>
  <c r="G88" i="1" s="1"/>
  <c r="D89" i="1"/>
  <c r="G89" i="1" s="1"/>
  <c r="D90" i="1"/>
  <c r="G90" i="1" s="1"/>
  <c r="D91" i="1"/>
  <c r="G91" i="1" s="1"/>
  <c r="D92" i="1"/>
  <c r="G92" i="1" s="1"/>
  <c r="D93" i="1"/>
  <c r="G93" i="1" s="1"/>
  <c r="D94" i="1"/>
  <c r="G94" i="1" s="1"/>
  <c r="D95" i="1"/>
  <c r="G95" i="1" s="1"/>
  <c r="D96" i="1"/>
  <c r="G96" i="1" s="1"/>
  <c r="D97" i="1"/>
  <c r="G97" i="1" s="1"/>
  <c r="D98" i="1"/>
  <c r="G98" i="1" s="1"/>
  <c r="D99" i="1"/>
  <c r="G99" i="1" s="1"/>
  <c r="D100" i="1"/>
  <c r="G100" i="1" s="1"/>
  <c r="D101" i="1"/>
  <c r="G101" i="1" s="1"/>
  <c r="D102" i="1"/>
  <c r="G102" i="1" s="1"/>
  <c r="D103" i="1"/>
  <c r="G103" i="1" s="1"/>
  <c r="D104" i="1"/>
  <c r="G104" i="1" s="1"/>
  <c r="D105" i="1"/>
  <c r="G105" i="1" s="1"/>
  <c r="D106" i="1"/>
  <c r="G106" i="1" s="1"/>
  <c r="D107" i="1"/>
  <c r="G107" i="1" s="1"/>
  <c r="D108" i="1"/>
  <c r="G108" i="1" s="1"/>
  <c r="D109" i="1"/>
  <c r="G109" i="1" s="1"/>
  <c r="D110" i="1"/>
  <c r="G110" i="1" s="1"/>
  <c r="D111" i="1"/>
  <c r="G111" i="1" s="1"/>
  <c r="D112" i="1"/>
  <c r="G112" i="1" s="1"/>
  <c r="D113" i="1"/>
  <c r="G113" i="1" s="1"/>
  <c r="D114" i="1"/>
  <c r="G114" i="1" s="1"/>
  <c r="D115" i="1"/>
  <c r="G115" i="1" s="1"/>
  <c r="D116" i="1"/>
  <c r="G116" i="1" s="1"/>
  <c r="D117" i="1"/>
  <c r="G117" i="1" s="1"/>
  <c r="D118" i="1"/>
  <c r="G118" i="1" s="1"/>
  <c r="D119" i="1"/>
  <c r="G119" i="1" s="1"/>
  <c r="D120" i="1"/>
  <c r="G120" i="1" s="1"/>
  <c r="D121" i="1"/>
  <c r="G121" i="1" s="1"/>
  <c r="D122" i="1"/>
  <c r="G122" i="1" s="1"/>
  <c r="D123" i="1"/>
  <c r="G123" i="1" s="1"/>
  <c r="D124" i="1"/>
  <c r="G124" i="1" s="1"/>
  <c r="D125" i="1"/>
  <c r="G125" i="1" s="1"/>
  <c r="D126" i="1"/>
  <c r="G126" i="1" s="1"/>
  <c r="D127" i="1"/>
  <c r="G127" i="1" s="1"/>
  <c r="D128" i="1"/>
  <c r="G128" i="1" s="1"/>
  <c r="D129" i="1"/>
  <c r="G129" i="1" s="1"/>
  <c r="D130" i="1"/>
  <c r="G130" i="1" s="1"/>
  <c r="D131" i="1"/>
  <c r="G131" i="1" s="1"/>
  <c r="D132" i="1"/>
  <c r="G132" i="1" s="1"/>
  <c r="D133" i="1"/>
  <c r="G133" i="1" s="1"/>
  <c r="D134" i="1"/>
  <c r="G134" i="1" s="1"/>
  <c r="D135" i="1"/>
  <c r="G135" i="1" s="1"/>
  <c r="D136" i="1"/>
  <c r="G136" i="1" s="1"/>
  <c r="D137" i="1"/>
  <c r="G137" i="1" s="1"/>
  <c r="D138" i="1"/>
  <c r="G138" i="1" s="1"/>
  <c r="D139" i="1"/>
  <c r="G139" i="1" s="1"/>
  <c r="D140" i="1"/>
  <c r="G140" i="1" s="1"/>
  <c r="D141" i="1"/>
  <c r="G141" i="1" s="1"/>
  <c r="D142" i="1"/>
  <c r="G142" i="1" s="1"/>
  <c r="D143" i="1"/>
  <c r="G143" i="1" s="1"/>
  <c r="D144" i="1"/>
  <c r="G144" i="1" s="1"/>
  <c r="D145" i="1"/>
  <c r="G145" i="1" s="1"/>
  <c r="D146" i="1"/>
  <c r="G146" i="1" s="1"/>
  <c r="D147" i="1"/>
  <c r="G147" i="1" s="1"/>
  <c r="D148" i="1"/>
  <c r="G148" i="1" s="1"/>
  <c r="D149" i="1"/>
  <c r="G149" i="1" s="1"/>
  <c r="D150" i="1"/>
  <c r="G150" i="1" s="1"/>
  <c r="D151" i="1"/>
  <c r="G151" i="1" s="1"/>
  <c r="D152" i="1"/>
  <c r="G152" i="1" s="1"/>
  <c r="D153" i="1"/>
  <c r="G153" i="1" s="1"/>
  <c r="D154" i="1"/>
  <c r="G154" i="1" s="1"/>
  <c r="D155" i="1"/>
  <c r="G155" i="1" s="1"/>
  <c r="D156" i="1"/>
  <c r="G156" i="1" s="1"/>
  <c r="D157" i="1"/>
  <c r="G157" i="1" s="1"/>
  <c r="D158" i="1"/>
  <c r="G158" i="1" s="1"/>
  <c r="D159" i="1"/>
  <c r="G159" i="1" s="1"/>
  <c r="D160" i="1"/>
  <c r="G160" i="1" s="1"/>
  <c r="D161" i="1"/>
  <c r="G161" i="1" s="1"/>
  <c r="D162" i="1"/>
  <c r="G162" i="1" s="1"/>
  <c r="D163" i="1"/>
  <c r="G163" i="1" s="1"/>
  <c r="D164" i="1"/>
  <c r="G164" i="1" s="1"/>
  <c r="D165" i="1"/>
  <c r="G165" i="1" s="1"/>
  <c r="D166" i="1"/>
  <c r="G166" i="1" s="1"/>
  <c r="D167" i="1"/>
  <c r="G167" i="1" s="1"/>
  <c r="D168" i="1"/>
  <c r="G168" i="1" s="1"/>
  <c r="D169" i="1"/>
  <c r="G169" i="1" s="1"/>
  <c r="D170" i="1"/>
  <c r="G170" i="1" s="1"/>
  <c r="D171" i="1"/>
  <c r="G171" i="1" s="1"/>
  <c r="D172" i="1"/>
  <c r="G172" i="1" s="1"/>
  <c r="D173" i="1"/>
  <c r="G173" i="1" s="1"/>
  <c r="D174" i="1"/>
  <c r="G174" i="1" s="1"/>
  <c r="D175" i="1"/>
  <c r="G175" i="1" s="1"/>
  <c r="D176" i="1"/>
  <c r="G176" i="1" s="1"/>
  <c r="D177" i="1"/>
  <c r="G177" i="1" s="1"/>
  <c r="D178" i="1"/>
  <c r="G178" i="1" s="1"/>
  <c r="D179" i="1"/>
  <c r="G179" i="1" s="1"/>
  <c r="D180" i="1"/>
  <c r="G180" i="1" s="1"/>
  <c r="D181" i="1"/>
  <c r="G181" i="1" s="1"/>
  <c r="D182" i="1"/>
  <c r="G182" i="1" s="1"/>
  <c r="D183" i="1"/>
  <c r="G183" i="1" s="1"/>
  <c r="D184" i="1"/>
  <c r="G184" i="1" s="1"/>
  <c r="D185" i="1"/>
  <c r="G185" i="1" s="1"/>
  <c r="D186" i="1"/>
  <c r="G186" i="1" s="1"/>
  <c r="D187" i="1"/>
  <c r="G187" i="1" s="1"/>
  <c r="D188" i="1"/>
  <c r="G188" i="1" s="1"/>
  <c r="D189" i="1"/>
  <c r="G189" i="1" s="1"/>
  <c r="D190" i="1"/>
  <c r="G190" i="1" s="1"/>
  <c r="D191" i="1"/>
  <c r="G191" i="1" s="1"/>
  <c r="D192" i="1"/>
  <c r="G192" i="1" s="1"/>
  <c r="D193" i="1"/>
  <c r="G193" i="1" s="1"/>
  <c r="D194" i="1"/>
  <c r="G194" i="1" s="1"/>
  <c r="D195" i="1"/>
  <c r="G195" i="1" s="1"/>
  <c r="D196" i="1"/>
  <c r="G196" i="1" s="1"/>
  <c r="D197" i="1"/>
  <c r="G197" i="1" s="1"/>
  <c r="D198" i="1"/>
  <c r="G198" i="1" s="1"/>
  <c r="D199" i="1"/>
  <c r="G199" i="1" s="1"/>
  <c r="D200" i="1"/>
  <c r="G200" i="1" s="1"/>
  <c r="D201" i="1"/>
  <c r="G201" i="1" s="1"/>
  <c r="D202" i="1"/>
  <c r="G202" i="1" s="1"/>
  <c r="D203" i="1"/>
  <c r="G203" i="1" s="1"/>
  <c r="D204" i="1"/>
  <c r="G204" i="1" s="1"/>
  <c r="D205" i="1"/>
  <c r="G205" i="1" s="1"/>
  <c r="D206" i="1"/>
  <c r="G206" i="1" s="1"/>
  <c r="D207" i="1"/>
  <c r="G207" i="1" s="1"/>
  <c r="D208" i="1"/>
  <c r="G208" i="1" s="1"/>
  <c r="D209" i="1"/>
  <c r="G209" i="1" s="1"/>
  <c r="D210" i="1"/>
  <c r="G210" i="1" s="1"/>
  <c r="D211" i="1"/>
  <c r="G211" i="1" s="1"/>
  <c r="D212" i="1"/>
  <c r="G212" i="1" s="1"/>
  <c r="D213" i="1"/>
  <c r="G213" i="1" s="1"/>
  <c r="D214" i="1"/>
  <c r="G214" i="1" s="1"/>
  <c r="D215" i="1"/>
  <c r="G215" i="1" s="1"/>
  <c r="D216" i="1"/>
  <c r="G216" i="1" s="1"/>
  <c r="D217" i="1"/>
  <c r="G217" i="1" s="1"/>
  <c r="D218" i="1"/>
  <c r="G218" i="1" s="1"/>
  <c r="D219" i="1"/>
  <c r="G219" i="1" s="1"/>
  <c r="D220" i="1"/>
  <c r="G220" i="1" s="1"/>
  <c r="D221" i="1"/>
  <c r="G221" i="1" s="1"/>
  <c r="D222" i="1"/>
  <c r="G222" i="1" s="1"/>
  <c r="D223" i="1"/>
  <c r="G223" i="1" s="1"/>
  <c r="D224" i="1"/>
  <c r="G224" i="1" s="1"/>
  <c r="D225" i="1"/>
  <c r="G225" i="1" s="1"/>
  <c r="D226" i="1"/>
  <c r="G226" i="1" s="1"/>
  <c r="D227" i="1"/>
  <c r="G227" i="1" s="1"/>
  <c r="D228" i="1"/>
  <c r="G228" i="1" s="1"/>
  <c r="D229" i="1"/>
  <c r="G229" i="1" s="1"/>
  <c r="D230" i="1"/>
  <c r="G230" i="1" s="1"/>
  <c r="D231" i="1"/>
  <c r="G231" i="1" s="1"/>
  <c r="D232" i="1"/>
  <c r="G232" i="1" s="1"/>
  <c r="D233" i="1"/>
  <c r="G233" i="1" s="1"/>
  <c r="D234" i="1"/>
  <c r="G234" i="1" s="1"/>
  <c r="D235" i="1"/>
  <c r="G235" i="1" s="1"/>
  <c r="D236" i="1"/>
  <c r="G236" i="1" s="1"/>
  <c r="D237" i="1"/>
  <c r="G237" i="1" s="1"/>
  <c r="D238" i="1"/>
  <c r="G238" i="1" s="1"/>
  <c r="D239" i="1"/>
  <c r="G239" i="1" s="1"/>
  <c r="D240" i="1"/>
  <c r="G240" i="1" s="1"/>
  <c r="D241" i="1"/>
  <c r="G241" i="1" s="1"/>
  <c r="D242" i="1"/>
  <c r="G242" i="1" s="1"/>
  <c r="D243" i="1"/>
  <c r="G243" i="1" s="1"/>
  <c r="D244" i="1"/>
  <c r="G244" i="1" s="1"/>
  <c r="D245" i="1"/>
  <c r="G245" i="1" s="1"/>
  <c r="D246" i="1"/>
  <c r="G246" i="1" s="1"/>
  <c r="D247" i="1"/>
  <c r="G247" i="1" s="1"/>
  <c r="D248" i="1"/>
  <c r="G248" i="1" s="1"/>
  <c r="D249" i="1"/>
  <c r="G249" i="1" s="1"/>
  <c r="D250" i="1"/>
  <c r="G250" i="1" s="1"/>
  <c r="D251" i="1"/>
  <c r="G251" i="1" s="1"/>
  <c r="D252" i="1"/>
  <c r="G252" i="1" s="1"/>
  <c r="D253" i="1"/>
  <c r="G253" i="1" s="1"/>
  <c r="D254" i="1"/>
  <c r="G254" i="1" s="1"/>
  <c r="D255" i="1"/>
  <c r="G255" i="1" s="1"/>
  <c r="D256" i="1"/>
  <c r="G256" i="1" s="1"/>
  <c r="D257" i="1"/>
  <c r="G257" i="1" s="1"/>
  <c r="D258" i="1"/>
  <c r="G258" i="1" s="1"/>
  <c r="D259" i="1"/>
  <c r="G259" i="1" s="1"/>
  <c r="D260" i="1"/>
  <c r="G260" i="1" s="1"/>
  <c r="D261" i="1"/>
  <c r="G261" i="1" s="1"/>
  <c r="D262" i="1"/>
  <c r="G262" i="1" s="1"/>
  <c r="D263" i="1"/>
  <c r="G263" i="1" s="1"/>
  <c r="D264" i="1"/>
  <c r="G264" i="1" s="1"/>
  <c r="D265" i="1"/>
  <c r="G265" i="1" s="1"/>
  <c r="D266" i="1"/>
  <c r="G266" i="1" s="1"/>
  <c r="D267" i="1"/>
  <c r="G267" i="1" s="1"/>
  <c r="D268" i="1"/>
  <c r="G268" i="1" s="1"/>
  <c r="D269" i="1"/>
  <c r="G269" i="1" s="1"/>
  <c r="D270" i="1"/>
  <c r="G270" i="1" s="1"/>
  <c r="D271" i="1"/>
  <c r="G271" i="1" s="1"/>
  <c r="D272" i="1"/>
  <c r="G272" i="1" s="1"/>
  <c r="D273" i="1"/>
  <c r="G273" i="1" s="1"/>
  <c r="D274" i="1"/>
  <c r="G274" i="1" s="1"/>
  <c r="D275" i="1"/>
  <c r="G275" i="1" s="1"/>
  <c r="D276" i="1"/>
  <c r="G276" i="1" s="1"/>
  <c r="D277" i="1"/>
  <c r="G277" i="1" s="1"/>
  <c r="D278" i="1"/>
  <c r="G278" i="1" s="1"/>
  <c r="D279" i="1"/>
  <c r="G279" i="1" s="1"/>
  <c r="D280" i="1"/>
  <c r="G280" i="1" s="1"/>
  <c r="D281" i="1"/>
  <c r="G281" i="1" s="1"/>
  <c r="D282" i="1"/>
  <c r="G282" i="1" s="1"/>
  <c r="D283" i="1"/>
  <c r="G283" i="1" s="1"/>
  <c r="D284" i="1"/>
  <c r="G284" i="1" s="1"/>
  <c r="D285" i="1"/>
  <c r="G285" i="1" s="1"/>
  <c r="D286" i="1"/>
  <c r="G286" i="1" s="1"/>
  <c r="D287" i="1"/>
  <c r="G287" i="1" s="1"/>
  <c r="D288" i="1"/>
  <c r="G288" i="1" s="1"/>
  <c r="D289" i="1"/>
  <c r="G289" i="1" s="1"/>
  <c r="D290" i="1"/>
  <c r="G290" i="1" s="1"/>
  <c r="D291" i="1"/>
  <c r="G291" i="1" s="1"/>
  <c r="D292" i="1"/>
  <c r="G292" i="1" s="1"/>
  <c r="D293" i="1"/>
  <c r="G293" i="1" s="1"/>
  <c r="D294" i="1"/>
  <c r="G294" i="1" s="1"/>
  <c r="D295" i="1"/>
  <c r="G295" i="1" s="1"/>
  <c r="D296" i="1"/>
  <c r="G296" i="1" s="1"/>
  <c r="D297" i="1"/>
  <c r="G297" i="1" s="1"/>
  <c r="D298" i="1"/>
  <c r="G298" i="1" s="1"/>
  <c r="D299" i="1"/>
  <c r="G299" i="1" s="1"/>
  <c r="D300" i="1"/>
  <c r="G300" i="1" s="1"/>
  <c r="D301" i="1"/>
  <c r="G301" i="1" s="1"/>
  <c r="D302" i="1"/>
  <c r="G302" i="1" s="1"/>
  <c r="D303" i="1"/>
  <c r="G303" i="1" s="1"/>
  <c r="D304" i="1"/>
  <c r="G304" i="1" s="1"/>
  <c r="D305" i="1"/>
  <c r="G305" i="1" s="1"/>
  <c r="D306" i="1"/>
  <c r="G306" i="1" s="1"/>
  <c r="D307" i="1"/>
  <c r="G307" i="1" s="1"/>
  <c r="D308" i="1"/>
  <c r="G308" i="1" s="1"/>
  <c r="D309" i="1"/>
  <c r="G309" i="1" s="1"/>
  <c r="D310" i="1"/>
  <c r="G310" i="1" s="1"/>
  <c r="D311" i="1"/>
  <c r="G311" i="1" s="1"/>
  <c r="D312" i="1"/>
  <c r="G312" i="1" s="1"/>
  <c r="D313" i="1"/>
  <c r="G313" i="1" s="1"/>
  <c r="D314" i="1"/>
  <c r="G314" i="1" s="1"/>
  <c r="D315" i="1"/>
  <c r="G315" i="1" s="1"/>
  <c r="D316" i="1"/>
  <c r="G316" i="1" s="1"/>
  <c r="D317" i="1"/>
  <c r="G317" i="1" s="1"/>
  <c r="D318" i="1"/>
  <c r="G318" i="1" s="1"/>
  <c r="D319" i="1"/>
  <c r="G319" i="1" s="1"/>
  <c r="D320" i="1"/>
  <c r="G320" i="1" s="1"/>
  <c r="D321" i="1"/>
  <c r="G321" i="1" s="1"/>
  <c r="D322" i="1"/>
  <c r="G322" i="1" s="1"/>
  <c r="D323" i="1"/>
  <c r="G323" i="1" s="1"/>
  <c r="D324" i="1"/>
  <c r="G324" i="1" s="1"/>
  <c r="D325" i="1"/>
  <c r="G325" i="1" s="1"/>
  <c r="D326" i="1"/>
  <c r="G326" i="1" s="1"/>
  <c r="D327" i="1"/>
  <c r="G327" i="1" s="1"/>
  <c r="D328" i="1"/>
  <c r="G328" i="1" s="1"/>
  <c r="D329" i="1"/>
  <c r="G329" i="1" s="1"/>
  <c r="D330" i="1"/>
  <c r="G330" i="1" s="1"/>
  <c r="D331" i="1"/>
  <c r="G331" i="1" s="1"/>
  <c r="D332" i="1"/>
  <c r="G332" i="1" s="1"/>
  <c r="D333" i="1"/>
  <c r="G333" i="1" s="1"/>
  <c r="D334" i="1"/>
  <c r="G334" i="1" s="1"/>
  <c r="D335" i="1"/>
  <c r="G335" i="1" s="1"/>
  <c r="D336" i="1"/>
  <c r="G336" i="1" s="1"/>
  <c r="D337" i="1"/>
  <c r="G337" i="1" s="1"/>
  <c r="D338" i="1"/>
  <c r="G338" i="1" s="1"/>
  <c r="D339" i="1"/>
  <c r="G339" i="1" s="1"/>
  <c r="D340" i="1"/>
  <c r="G340" i="1" s="1"/>
  <c r="D341" i="1"/>
  <c r="G341" i="1" s="1"/>
  <c r="D342" i="1"/>
  <c r="G342" i="1" s="1"/>
  <c r="D343" i="1"/>
  <c r="G343" i="1" s="1"/>
  <c r="D344" i="1"/>
  <c r="G344" i="1" s="1"/>
  <c r="D345" i="1"/>
  <c r="G345" i="1" s="1"/>
  <c r="D346" i="1"/>
  <c r="G346" i="1" s="1"/>
  <c r="D347" i="1"/>
  <c r="G347" i="1" s="1"/>
  <c r="D348" i="1"/>
  <c r="G348" i="1" s="1"/>
  <c r="D349" i="1"/>
  <c r="G349" i="1" s="1"/>
  <c r="D350" i="1"/>
  <c r="G350" i="1" s="1"/>
  <c r="D351" i="1"/>
  <c r="G351" i="1" s="1"/>
  <c r="D352" i="1"/>
  <c r="G352" i="1" s="1"/>
  <c r="D353" i="1"/>
  <c r="G353" i="1" s="1"/>
  <c r="D354" i="1"/>
  <c r="G354" i="1" s="1"/>
  <c r="D355" i="1"/>
  <c r="G355" i="1" s="1"/>
  <c r="D356" i="1"/>
  <c r="G356" i="1" s="1"/>
  <c r="D357" i="1"/>
  <c r="G357" i="1" s="1"/>
  <c r="D358" i="1"/>
  <c r="G358" i="1" s="1"/>
  <c r="D359" i="1"/>
  <c r="G359" i="1" s="1"/>
  <c r="D360" i="1"/>
  <c r="G360" i="1" s="1"/>
  <c r="D361" i="1"/>
  <c r="G361" i="1" s="1"/>
  <c r="D362" i="1"/>
  <c r="G362" i="1" s="1"/>
  <c r="D363" i="1"/>
  <c r="G363" i="1" s="1"/>
  <c r="D364" i="1"/>
  <c r="G364" i="1" s="1"/>
  <c r="D365" i="1"/>
  <c r="G365" i="1" s="1"/>
  <c r="D366" i="1"/>
  <c r="G366" i="1" s="1"/>
  <c r="D367" i="1"/>
  <c r="G367" i="1" s="1"/>
  <c r="D368" i="1"/>
  <c r="G368" i="1" s="1"/>
  <c r="D369" i="1"/>
  <c r="G369" i="1" s="1"/>
  <c r="D370" i="1"/>
  <c r="G370" i="1" s="1"/>
  <c r="D371" i="1"/>
  <c r="G371" i="1" s="1"/>
  <c r="D372" i="1"/>
  <c r="G372" i="1" s="1"/>
  <c r="D373" i="1"/>
  <c r="G373" i="1" s="1"/>
  <c r="D374" i="1"/>
  <c r="G374" i="1" s="1"/>
  <c r="D375" i="1"/>
  <c r="G375" i="1" s="1"/>
  <c r="D376" i="1"/>
  <c r="G376" i="1" s="1"/>
  <c r="D377" i="1"/>
  <c r="G377" i="1" s="1"/>
  <c r="D378" i="1"/>
  <c r="G378" i="1" s="1"/>
  <c r="D379" i="1"/>
  <c r="G379" i="1" s="1"/>
  <c r="D380" i="1"/>
  <c r="G380" i="1" s="1"/>
  <c r="D381" i="1"/>
  <c r="G381" i="1" s="1"/>
  <c r="D382" i="1"/>
  <c r="G382" i="1" s="1"/>
  <c r="D383" i="1"/>
  <c r="G383" i="1" s="1"/>
  <c r="D384" i="1"/>
  <c r="G384" i="1" s="1"/>
  <c r="D385" i="1"/>
  <c r="G385" i="1" s="1"/>
  <c r="D386" i="1"/>
  <c r="G386" i="1" s="1"/>
  <c r="D387" i="1"/>
  <c r="G387" i="1" s="1"/>
  <c r="D388" i="1"/>
  <c r="G388" i="1" s="1"/>
  <c r="D389" i="1"/>
  <c r="G389" i="1" s="1"/>
  <c r="D390" i="1"/>
  <c r="G390" i="1" s="1"/>
  <c r="D391" i="1"/>
  <c r="G391" i="1" s="1"/>
  <c r="D392" i="1"/>
  <c r="G392" i="1" s="1"/>
  <c r="D393" i="1"/>
  <c r="G393" i="1" s="1"/>
  <c r="D394" i="1"/>
  <c r="G394" i="1" s="1"/>
  <c r="D395" i="1"/>
  <c r="G395" i="1" s="1"/>
  <c r="D396" i="1"/>
  <c r="G396" i="1" s="1"/>
  <c r="D397" i="1"/>
  <c r="G397" i="1" s="1"/>
  <c r="D398" i="1"/>
  <c r="G398" i="1" s="1"/>
  <c r="D399" i="1"/>
  <c r="G399" i="1" s="1"/>
  <c r="D400" i="1"/>
  <c r="G400" i="1" s="1"/>
  <c r="D401" i="1"/>
  <c r="G401" i="1" s="1"/>
  <c r="D402" i="1"/>
  <c r="G402" i="1" s="1"/>
  <c r="D403" i="1"/>
  <c r="G403" i="1" s="1"/>
  <c r="D404" i="1"/>
  <c r="G404" i="1" s="1"/>
  <c r="D405" i="1"/>
  <c r="G405" i="1" s="1"/>
  <c r="D406" i="1"/>
  <c r="G406" i="1" s="1"/>
  <c r="D407" i="1"/>
  <c r="G407" i="1" s="1"/>
  <c r="D408" i="1"/>
  <c r="G408" i="1" s="1"/>
  <c r="D409" i="1"/>
  <c r="G409" i="1" s="1"/>
  <c r="D410" i="1"/>
  <c r="G410" i="1" s="1"/>
  <c r="D411" i="1"/>
  <c r="G411" i="1" s="1"/>
  <c r="D412" i="1"/>
  <c r="G412" i="1" s="1"/>
  <c r="D413" i="1"/>
  <c r="G413" i="1" s="1"/>
  <c r="D414" i="1"/>
  <c r="G414" i="1" s="1"/>
  <c r="D415" i="1"/>
  <c r="G415" i="1" s="1"/>
  <c r="D416" i="1"/>
  <c r="G416" i="1" s="1"/>
  <c r="D417" i="1"/>
  <c r="G417" i="1" s="1"/>
  <c r="D418" i="1"/>
  <c r="G418" i="1" s="1"/>
  <c r="D419" i="1"/>
  <c r="G419" i="1" s="1"/>
  <c r="D420" i="1"/>
  <c r="G420" i="1" s="1"/>
  <c r="D421" i="1"/>
  <c r="G421" i="1" s="1"/>
  <c r="D422" i="1"/>
  <c r="G422" i="1" s="1"/>
  <c r="D423" i="1"/>
  <c r="G423" i="1" s="1"/>
  <c r="D424" i="1"/>
  <c r="G424" i="1" s="1"/>
  <c r="D425" i="1"/>
  <c r="G425" i="1" s="1"/>
  <c r="D426" i="1"/>
  <c r="G426" i="1" s="1"/>
  <c r="D427" i="1"/>
  <c r="G427" i="1" s="1"/>
  <c r="D428" i="1"/>
  <c r="G428" i="1" s="1"/>
  <c r="D429" i="1"/>
  <c r="G429" i="1" s="1"/>
  <c r="D430" i="1"/>
  <c r="G430" i="1" s="1"/>
  <c r="D431" i="1"/>
  <c r="G431" i="1" s="1"/>
  <c r="D432" i="1"/>
  <c r="G432" i="1" s="1"/>
  <c r="D433" i="1"/>
  <c r="G433" i="1" s="1"/>
  <c r="D434" i="1"/>
  <c r="G434" i="1" s="1"/>
  <c r="D435" i="1"/>
  <c r="G435" i="1" s="1"/>
  <c r="D436" i="1"/>
  <c r="G436" i="1" s="1"/>
  <c r="D437" i="1"/>
  <c r="G437" i="1" s="1"/>
  <c r="D438" i="1"/>
  <c r="G438" i="1" s="1"/>
  <c r="D439" i="1"/>
  <c r="G439" i="1" s="1"/>
  <c r="D440" i="1"/>
  <c r="G440" i="1" s="1"/>
  <c r="D441" i="1"/>
  <c r="G441" i="1" s="1"/>
  <c r="D442" i="1"/>
  <c r="G442" i="1" s="1"/>
  <c r="D443" i="1"/>
  <c r="G443" i="1" s="1"/>
  <c r="D444" i="1"/>
  <c r="G444" i="1" s="1"/>
  <c r="D445" i="1"/>
  <c r="G445" i="1" s="1"/>
  <c r="D446" i="1"/>
  <c r="G446" i="1" s="1"/>
  <c r="D447" i="1"/>
  <c r="G447" i="1" s="1"/>
  <c r="D448" i="1"/>
  <c r="G448" i="1" s="1"/>
  <c r="D449" i="1"/>
  <c r="G449" i="1" s="1"/>
  <c r="D450" i="1"/>
  <c r="G450" i="1" s="1"/>
  <c r="D451" i="1"/>
  <c r="G451" i="1" s="1"/>
  <c r="D452" i="1"/>
  <c r="G452" i="1" s="1"/>
  <c r="D453" i="1"/>
  <c r="G453" i="1" s="1"/>
  <c r="D454" i="1"/>
  <c r="G454" i="1" s="1"/>
  <c r="D455" i="1"/>
  <c r="G455" i="1" s="1"/>
  <c r="D456" i="1"/>
  <c r="G456" i="1" s="1"/>
  <c r="D457" i="1"/>
  <c r="G457" i="1" s="1"/>
  <c r="D458" i="1"/>
  <c r="G458" i="1" s="1"/>
  <c r="D459" i="1"/>
  <c r="G459" i="1" s="1"/>
  <c r="D460" i="1"/>
  <c r="G460" i="1" s="1"/>
  <c r="D461" i="1"/>
  <c r="G461" i="1" s="1"/>
  <c r="D462" i="1"/>
  <c r="G462" i="1" s="1"/>
  <c r="D463" i="1"/>
  <c r="G463" i="1" s="1"/>
  <c r="D464" i="1"/>
  <c r="G464" i="1" s="1"/>
  <c r="D465" i="1"/>
  <c r="G465" i="1" s="1"/>
  <c r="D466" i="1"/>
  <c r="G466" i="1" s="1"/>
  <c r="D467" i="1"/>
  <c r="G467" i="1" s="1"/>
  <c r="D468" i="1"/>
  <c r="G468" i="1" s="1"/>
  <c r="D469" i="1"/>
  <c r="G469" i="1" s="1"/>
  <c r="D470" i="1"/>
  <c r="G470" i="1" s="1"/>
  <c r="D471" i="1"/>
  <c r="G471" i="1" s="1"/>
  <c r="D472" i="1"/>
  <c r="G472" i="1" s="1"/>
  <c r="D473" i="1"/>
  <c r="G473" i="1" s="1"/>
  <c r="D474" i="1"/>
  <c r="G474" i="1" s="1"/>
  <c r="D475" i="1"/>
  <c r="G475" i="1" s="1"/>
  <c r="D476" i="1"/>
  <c r="G476" i="1" s="1"/>
  <c r="D477" i="1"/>
  <c r="G477" i="1" s="1"/>
  <c r="D478" i="1"/>
  <c r="G478" i="1" s="1"/>
  <c r="D479" i="1"/>
  <c r="G479" i="1" s="1"/>
  <c r="D480" i="1"/>
  <c r="G480" i="1" s="1"/>
  <c r="D481" i="1"/>
  <c r="G481" i="1" s="1"/>
  <c r="D482" i="1"/>
  <c r="G482" i="1" s="1"/>
  <c r="D483" i="1"/>
  <c r="G483" i="1" s="1"/>
  <c r="D484" i="1"/>
  <c r="G484" i="1" s="1"/>
  <c r="D485" i="1"/>
  <c r="G485" i="1" s="1"/>
  <c r="D486" i="1"/>
  <c r="G486" i="1" s="1"/>
  <c r="D487" i="1"/>
  <c r="G487" i="1" s="1"/>
  <c r="D488" i="1"/>
  <c r="G488" i="1" s="1"/>
  <c r="D489" i="1"/>
  <c r="G489" i="1" s="1"/>
  <c r="D490" i="1"/>
  <c r="G490" i="1" s="1"/>
  <c r="D491" i="1"/>
  <c r="G491" i="1" s="1"/>
  <c r="D492" i="1"/>
  <c r="G492" i="1" s="1"/>
  <c r="D493" i="1"/>
  <c r="G493" i="1" s="1"/>
  <c r="D494" i="1"/>
  <c r="G494" i="1" s="1"/>
  <c r="D495" i="1"/>
  <c r="G495" i="1" s="1"/>
  <c r="D496" i="1"/>
  <c r="G496" i="1" s="1"/>
  <c r="D497" i="1"/>
  <c r="G497" i="1" s="1"/>
  <c r="D498" i="1"/>
  <c r="G498" i="1" s="1"/>
  <c r="D499" i="1"/>
  <c r="G499" i="1" s="1"/>
  <c r="D500" i="1"/>
  <c r="G500" i="1" s="1"/>
  <c r="D501" i="1"/>
  <c r="G501" i="1" s="1"/>
  <c r="D2" i="1"/>
  <c r="G2" i="1" s="1"/>
  <c r="N2928" i="1" l="1"/>
  <c r="N3327" i="1"/>
  <c r="N3602" i="1"/>
  <c r="N2433" i="1"/>
  <c r="N3999" i="1"/>
  <c r="N4397" i="1"/>
  <c r="N949" i="1"/>
  <c r="N2957" i="1"/>
  <c r="N2687" i="1"/>
  <c r="N2354" i="1"/>
  <c r="O2354" i="1" s="1"/>
  <c r="N4058" i="1"/>
  <c r="N2952" i="1"/>
  <c r="N786" i="1"/>
  <c r="N775" i="1"/>
  <c r="N1973" i="1"/>
  <c r="O1973" i="1" s="1"/>
  <c r="N2785" i="1"/>
  <c r="N4010" i="1"/>
  <c r="N2842" i="1"/>
  <c r="O2842" i="1" s="1"/>
  <c r="N887" i="1"/>
  <c r="N3177" i="1"/>
  <c r="N2938" i="1"/>
  <c r="N1375" i="1"/>
  <c r="N2696" i="1"/>
  <c r="N2397" i="1"/>
  <c r="N1765" i="1"/>
  <c r="N2800" i="1"/>
  <c r="N3120" i="1"/>
  <c r="O3120" i="1" s="1"/>
  <c r="N1420" i="1"/>
  <c r="O1420" i="1" s="1"/>
  <c r="N4747" i="1"/>
  <c r="N3883" i="1"/>
  <c r="O3883" i="1" s="1"/>
  <c r="N3770" i="1"/>
  <c r="N4307" i="1"/>
  <c r="N3469" i="1"/>
  <c r="O3469" i="1" s="1"/>
  <c r="N2972" i="1"/>
  <c r="N3960" i="1"/>
  <c r="O3960" i="1" s="1"/>
  <c r="N2840" i="1"/>
  <c r="N4971" i="1"/>
  <c r="N2225" i="1"/>
  <c r="O2225" i="1" s="1"/>
  <c r="N4086" i="1"/>
  <c r="N697" i="1"/>
  <c r="O697" i="1" s="1"/>
  <c r="N3115" i="1"/>
  <c r="O3115" i="1" s="1"/>
  <c r="N1810" i="1"/>
  <c r="O1810" i="1" s="1"/>
  <c r="N2337" i="1"/>
  <c r="O2337" i="1" s="1"/>
  <c r="N3205" i="1"/>
  <c r="O3205" i="1" s="1"/>
  <c r="N709" i="1"/>
  <c r="N3171" i="1"/>
  <c r="N4730" i="1"/>
  <c r="N4642" i="1"/>
  <c r="O4642" i="1" s="1"/>
  <c r="N4546" i="1"/>
  <c r="N1939" i="1"/>
  <c r="N1895" i="1"/>
  <c r="O1895" i="1" s="1"/>
  <c r="N1134" i="1"/>
  <c r="O1134" i="1" s="1"/>
  <c r="N2932" i="1"/>
  <c r="O2932" i="1" s="1"/>
  <c r="N2561" i="1"/>
  <c r="O2561" i="1" s="1"/>
  <c r="N3621" i="1"/>
  <c r="O3621" i="1" s="1"/>
  <c r="N3017" i="1"/>
  <c r="O3017" i="1" s="1"/>
  <c r="N3338" i="1"/>
  <c r="N2806" i="1"/>
  <c r="N1455" i="1"/>
  <c r="N1051" i="1"/>
  <c r="O1051" i="1" s="1"/>
  <c r="N4079" i="1"/>
  <c r="N3377" i="1"/>
  <c r="N1873" i="1"/>
  <c r="O1873" i="1" s="1"/>
  <c r="N1479" i="1"/>
  <c r="O1479" i="1" s="1"/>
  <c r="N4261" i="1"/>
  <c r="O4261" i="1" s="1"/>
  <c r="N3939" i="1"/>
  <c r="O3939" i="1" s="1"/>
  <c r="N1671" i="1"/>
  <c r="O1671" i="1" s="1"/>
  <c r="N1010" i="1"/>
  <c r="O1010" i="1" s="1"/>
  <c r="N1736" i="1"/>
  <c r="O1736" i="1" s="1"/>
  <c r="N1439" i="1"/>
  <c r="N3064" i="1"/>
  <c r="N2962" i="1"/>
  <c r="O2962" i="1" s="1"/>
  <c r="N2535" i="1"/>
  <c r="N4602" i="1"/>
  <c r="N1874" i="1"/>
  <c r="N3429" i="1"/>
  <c r="O3429" i="1" s="1"/>
  <c r="N2931" i="1"/>
  <c r="O2931" i="1" s="1"/>
  <c r="N1532" i="1"/>
  <c r="O1532" i="1" s="1"/>
  <c r="N1745" i="1"/>
  <c r="O1745" i="1" s="1"/>
  <c r="N3397" i="1"/>
  <c r="O3397" i="1" s="1"/>
  <c r="N4698" i="1"/>
  <c r="N2483" i="1"/>
  <c r="O2483" i="1" s="1"/>
  <c r="N4317" i="1"/>
  <c r="N4655" i="1"/>
  <c r="O4655" i="1" s="1"/>
  <c r="N868" i="1"/>
  <c r="N1199" i="1"/>
  <c r="O1199" i="1" s="1"/>
  <c r="N1838" i="1"/>
  <c r="N2917" i="1"/>
  <c r="O2917" i="1" s="1"/>
  <c r="N2022" i="1"/>
  <c r="N2679" i="1"/>
  <c r="O2679" i="1" s="1"/>
  <c r="N1845" i="1"/>
  <c r="O1845" i="1" s="1"/>
  <c r="N4065" i="1"/>
  <c r="O4065" i="1" s="1"/>
  <c r="N1304" i="1"/>
  <c r="N582" i="1"/>
  <c r="N4549" i="1"/>
  <c r="O4549" i="1" s="1"/>
  <c r="N3144" i="1"/>
  <c r="O3144" i="1" s="1"/>
  <c r="N3517" i="1"/>
  <c r="O3517" i="1" s="1"/>
  <c r="N4615" i="1"/>
  <c r="N1119" i="1"/>
  <c r="O1119" i="1" s="1"/>
  <c r="N1510" i="1"/>
  <c r="O1510" i="1" s="1"/>
  <c r="N1401" i="1"/>
  <c r="N2071" i="1"/>
  <c r="O2071" i="1" s="1"/>
  <c r="N2965" i="1"/>
  <c r="O2965" i="1" s="1"/>
  <c r="N4903" i="1"/>
  <c r="O4903" i="1" s="1"/>
  <c r="N1868" i="1"/>
  <c r="O1868" i="1" s="1"/>
  <c r="N2816" i="1"/>
  <c r="O2816" i="1" s="1"/>
  <c r="N4705" i="1"/>
  <c r="N2862" i="1"/>
  <c r="O2862" i="1" s="1"/>
  <c r="N2935" i="1"/>
  <c r="O2935" i="1" s="1"/>
  <c r="N997" i="1"/>
  <c r="N3471" i="1"/>
  <c r="N2301" i="1"/>
  <c r="O2301" i="1" s="1"/>
  <c r="N1366" i="1"/>
  <c r="N2963" i="1"/>
  <c r="O2963" i="1" s="1"/>
  <c r="N1929" i="1"/>
  <c r="O1929" i="1" s="1"/>
  <c r="N641" i="1"/>
  <c r="O641" i="1" s="1"/>
  <c r="N1703" i="1"/>
  <c r="N4276" i="1"/>
  <c r="N4198" i="1"/>
  <c r="O4198" i="1" s="1"/>
  <c r="N571" i="1"/>
  <c r="O571" i="1" s="1"/>
  <c r="N1925" i="1"/>
  <c r="O1925" i="1" s="1"/>
  <c r="N1025" i="1"/>
  <c r="N970" i="1"/>
  <c r="N2958" i="1"/>
  <c r="O2958" i="1" s="1"/>
  <c r="N4711" i="1"/>
  <c r="O4711" i="1" s="1"/>
  <c r="N2216" i="1"/>
  <c r="O2216" i="1" s="1"/>
  <c r="N3687" i="1"/>
  <c r="O3687" i="1" s="1"/>
  <c r="N3185" i="1"/>
  <c r="O3185" i="1" s="1"/>
  <c r="N4105" i="1"/>
  <c r="N4536" i="1"/>
  <c r="O4536" i="1" s="1"/>
  <c r="N2647" i="1"/>
  <c r="N518" i="1"/>
  <c r="O518" i="1" s="1"/>
  <c r="N1226" i="1"/>
  <c r="O1226" i="1" s="1"/>
  <c r="N4803" i="1"/>
  <c r="N4683" i="1"/>
  <c r="O4683" i="1" s="1"/>
  <c r="N4175" i="1"/>
  <c r="O4175" i="1" s="1"/>
  <c r="N4362" i="1"/>
  <c r="O4362" i="1" s="1"/>
  <c r="N2996" i="1"/>
  <c r="O2996" i="1" s="1"/>
  <c r="N1319" i="1"/>
  <c r="O1319" i="1" s="1"/>
  <c r="N2330" i="1"/>
  <c r="O2330" i="1" s="1"/>
  <c r="N2766" i="1"/>
  <c r="N3129" i="1"/>
  <c r="N3381" i="1"/>
  <c r="N4777" i="1"/>
  <c r="O4777" i="1" s="1"/>
  <c r="N608" i="1"/>
  <c r="O608" i="1" s="1"/>
  <c r="N637" i="1"/>
  <c r="N3489" i="1"/>
  <c r="O3489" i="1" s="1"/>
  <c r="N2342" i="1"/>
  <c r="O2342" i="1" s="1"/>
  <c r="N3717" i="1"/>
  <c r="N1935" i="1"/>
  <c r="O1935" i="1" s="1"/>
  <c r="N622" i="1"/>
  <c r="O622" i="1" s="1"/>
  <c r="N603" i="1"/>
  <c r="O603" i="1" s="1"/>
  <c r="N1164" i="1"/>
  <c r="O1164" i="1" s="1"/>
  <c r="N1296" i="1"/>
  <c r="N1849" i="1"/>
  <c r="N3589" i="1"/>
  <c r="O3589" i="1" s="1"/>
  <c r="N3830" i="1"/>
  <c r="O3830" i="1" s="1"/>
  <c r="N2031" i="1"/>
  <c r="O2031" i="1" s="1"/>
  <c r="N2348" i="1"/>
  <c r="N2359" i="1"/>
  <c r="O2359" i="1" s="1"/>
  <c r="N4146" i="1"/>
  <c r="O4146" i="1" s="1"/>
  <c r="N2596" i="1"/>
  <c r="O2596" i="1" s="1"/>
  <c r="N4190" i="1"/>
  <c r="O4190" i="1" s="1"/>
  <c r="N3762" i="1"/>
  <c r="O3762" i="1" s="1"/>
  <c r="N1783" i="1"/>
  <c r="O1783" i="1" s="1"/>
  <c r="N4815" i="1"/>
  <c r="N4672" i="1"/>
  <c r="O4672" i="1" s="1"/>
  <c r="N3942" i="1"/>
  <c r="O3942" i="1" s="1"/>
  <c r="N4980" i="1"/>
  <c r="N723" i="1"/>
  <c r="N955" i="1"/>
  <c r="O955" i="1" s="1"/>
  <c r="N2079" i="1"/>
  <c r="O2079" i="1" s="1"/>
  <c r="N2181" i="1"/>
  <c r="O2181" i="1" s="1"/>
  <c r="N3751" i="1"/>
  <c r="O3751" i="1" s="1"/>
  <c r="N2246" i="1"/>
  <c r="O2246" i="1" s="1"/>
  <c r="N2410" i="1"/>
  <c r="O2410" i="1" s="1"/>
  <c r="N4420" i="1"/>
  <c r="O4420" i="1" s="1"/>
  <c r="N777" i="1"/>
  <c r="N550" i="1"/>
  <c r="N938" i="1"/>
  <c r="O938" i="1" s="1"/>
  <c r="N1806" i="1"/>
  <c r="O1806" i="1" s="1"/>
  <c r="N3800" i="1"/>
  <c r="O3800" i="1" s="1"/>
  <c r="N3166" i="1"/>
  <c r="O3166" i="1" s="1"/>
  <c r="N830" i="1"/>
  <c r="O830" i="1" s="1"/>
  <c r="N3232" i="1"/>
  <c r="O3232" i="1" s="1"/>
  <c r="N4329" i="1"/>
  <c r="O4329" i="1" s="1"/>
  <c r="N2322" i="1"/>
  <c r="O2322" i="1" s="1"/>
  <c r="N4208" i="1"/>
  <c r="O4208" i="1" s="1"/>
  <c r="N2001" i="1"/>
  <c r="N1373" i="1"/>
  <c r="N2522" i="1"/>
  <c r="N3880" i="1"/>
  <c r="O3880" i="1" s="1"/>
  <c r="N3616" i="1"/>
  <c r="O3616" i="1" s="1"/>
  <c r="N3540" i="1"/>
  <c r="N3576" i="1"/>
  <c r="O3576" i="1" s="1"/>
  <c r="N719" i="1"/>
  <c r="O719" i="1" s="1"/>
  <c r="N4886" i="1"/>
  <c r="O4886" i="1" s="1"/>
  <c r="N1694" i="1"/>
  <c r="O1694" i="1" s="1"/>
  <c r="N2678" i="1"/>
  <c r="N3964" i="1"/>
  <c r="O3964" i="1" s="1"/>
  <c r="N4222" i="1"/>
  <c r="O4222" i="1" s="1"/>
  <c r="N1004" i="1"/>
  <c r="N2295" i="1"/>
  <c r="N1562" i="1"/>
  <c r="O1562" i="1" s="1"/>
  <c r="N2901" i="1"/>
  <c r="O2901" i="1" s="1"/>
  <c r="N2919" i="1"/>
  <c r="O2919" i="1" s="1"/>
  <c r="N4930" i="1"/>
  <c r="O4930" i="1" s="1"/>
  <c r="N630" i="1"/>
  <c r="O630" i="1" s="1"/>
  <c r="N1014" i="1"/>
  <c r="O1014" i="1" s="1"/>
  <c r="N2305" i="1"/>
  <c r="O2305" i="1" s="1"/>
  <c r="N2644" i="1"/>
  <c r="O2644" i="1" s="1"/>
  <c r="N4230" i="1"/>
  <c r="O4230" i="1" s="1"/>
  <c r="N1111" i="1"/>
  <c r="O1111" i="1" s="1"/>
  <c r="N2234" i="1"/>
  <c r="N4654" i="1"/>
  <c r="N3794" i="1"/>
  <c r="O3794" i="1" s="1"/>
  <c r="N2174" i="1"/>
  <c r="O2174" i="1" s="1"/>
  <c r="N715" i="1"/>
  <c r="N4727" i="1"/>
  <c r="O4727" i="1" s="1"/>
  <c r="N4048" i="1"/>
  <c r="O4048" i="1" s="1"/>
  <c r="N3622" i="1"/>
  <c r="N4386" i="1"/>
  <c r="O4386" i="1" s="1"/>
  <c r="N4675" i="1"/>
  <c r="O4675" i="1" s="1"/>
  <c r="N1609" i="1"/>
  <c r="O1609" i="1" s="1"/>
  <c r="N834" i="1"/>
  <c r="O834" i="1" s="1"/>
  <c r="N640" i="1"/>
  <c r="N4224" i="1"/>
  <c r="N4274" i="1"/>
  <c r="O4274" i="1" s="1"/>
  <c r="N4889" i="1"/>
  <c r="O4889" i="1" s="1"/>
  <c r="N2045" i="1"/>
  <c r="N3409" i="1"/>
  <c r="N4768" i="1"/>
  <c r="O4768" i="1" s="1"/>
  <c r="N4081" i="1"/>
  <c r="O4081" i="1" s="1"/>
  <c r="N4442" i="1"/>
  <c r="O4442" i="1" s="1"/>
  <c r="N4598" i="1"/>
  <c r="O4598" i="1" s="1"/>
  <c r="N3196" i="1"/>
  <c r="O3196" i="1" s="1"/>
  <c r="N3655" i="1"/>
  <c r="N4029" i="1"/>
  <c r="N3963" i="1"/>
  <c r="O3963" i="1" s="1"/>
  <c r="N2335" i="1"/>
  <c r="O2335" i="1" s="1"/>
  <c r="N4594" i="1"/>
  <c r="O4594" i="1" s="1"/>
  <c r="N3191" i="1"/>
  <c r="N770" i="1"/>
  <c r="O770" i="1" s="1"/>
  <c r="N1605" i="1"/>
  <c r="O1605" i="1" s="1"/>
  <c r="N1986" i="1"/>
  <c r="O1986" i="1" s="1"/>
  <c r="N4470" i="1"/>
  <c r="O4470" i="1" s="1"/>
  <c r="N4040" i="1"/>
  <c r="O4040" i="1" s="1"/>
  <c r="N3131" i="1"/>
  <c r="O3131" i="1" s="1"/>
  <c r="N4232" i="1"/>
  <c r="O4232" i="1" s="1"/>
  <c r="N4201" i="1"/>
  <c r="N3543" i="1"/>
  <c r="O3543" i="1" s="1"/>
  <c r="N2182" i="1"/>
  <c r="O2182" i="1" s="1"/>
  <c r="N2139" i="1"/>
  <c r="O2139" i="1" s="1"/>
  <c r="N1704" i="1"/>
  <c r="N1795" i="1"/>
  <c r="O1795" i="1" s="1"/>
  <c r="N2623" i="1"/>
  <c r="O2623" i="1" s="1"/>
  <c r="N556" i="1"/>
  <c r="O556" i="1" s="1"/>
  <c r="N4875" i="1"/>
  <c r="O4875" i="1" s="1"/>
  <c r="N1392" i="1"/>
  <c r="O1392" i="1" s="1"/>
  <c r="N4809" i="1"/>
  <c r="O4809" i="1" s="1"/>
  <c r="N3502" i="1"/>
  <c r="O3502" i="1" s="1"/>
  <c r="N2765" i="1"/>
  <c r="O2765" i="1" s="1"/>
  <c r="N1807" i="1"/>
  <c r="O1807" i="1" s="1"/>
  <c r="N4970" i="1"/>
  <c r="O4970" i="1" s="1"/>
  <c r="N2872" i="1"/>
  <c r="O2872" i="1" s="1"/>
  <c r="N4721" i="1"/>
  <c r="N1009" i="1"/>
  <c r="O1009" i="1" s="1"/>
  <c r="N3871" i="1"/>
  <c r="O3871" i="1" s="1"/>
  <c r="N3677" i="1"/>
  <c r="O3677" i="1" s="1"/>
  <c r="N3509" i="1"/>
  <c r="O3509" i="1" s="1"/>
  <c r="N1033" i="1"/>
  <c r="O1033" i="1" s="1"/>
  <c r="N2055" i="1"/>
  <c r="O2055" i="1" s="1"/>
  <c r="N3738" i="1"/>
  <c r="O3738" i="1" s="1"/>
  <c r="N4243" i="1"/>
  <c r="O4243" i="1" s="1"/>
  <c r="N2472" i="1"/>
  <c r="O2472" i="1" s="1"/>
  <c r="N3824" i="1"/>
  <c r="O3824" i="1" s="1"/>
  <c r="N3555" i="1"/>
  <c r="O3555" i="1" s="1"/>
  <c r="N3574" i="1"/>
  <c r="N846" i="1"/>
  <c r="O846" i="1" s="1"/>
  <c r="N3590" i="1"/>
  <c r="O3590" i="1" s="1"/>
  <c r="N4846" i="1"/>
  <c r="O4846" i="1" s="1"/>
  <c r="N1062" i="1"/>
  <c r="O1062" i="1" s="1"/>
  <c r="N2979" i="1"/>
  <c r="O2979" i="1" s="1"/>
  <c r="N4359" i="1"/>
  <c r="O4359" i="1" s="1"/>
  <c r="N2549" i="1"/>
  <c r="O2549" i="1" s="1"/>
  <c r="N1837" i="1"/>
  <c r="O1837" i="1" s="1"/>
  <c r="N3834" i="1"/>
  <c r="O3834" i="1" s="1"/>
  <c r="N2103" i="1"/>
  <c r="O2103" i="1" s="1"/>
  <c r="N2900" i="1"/>
  <c r="O2900" i="1" s="1"/>
  <c r="N3818" i="1"/>
  <c r="N1046" i="1"/>
  <c r="N4199" i="1"/>
  <c r="O4199" i="1" s="1"/>
  <c r="N1172" i="1"/>
  <c r="O1172" i="1" s="1"/>
  <c r="N4964" i="1"/>
  <c r="O4964" i="1" s="1"/>
  <c r="N2040" i="1"/>
  <c r="O2040" i="1" s="1"/>
  <c r="N4612" i="1"/>
  <c r="O4612" i="1" s="1"/>
  <c r="N2738" i="1"/>
  <c r="O2738" i="1" s="1"/>
  <c r="N3211" i="1"/>
  <c r="O3211" i="1" s="1"/>
  <c r="N1238" i="1"/>
  <c r="O1238" i="1" s="1"/>
  <c r="N4318" i="1"/>
  <c r="O4318" i="1" s="1"/>
  <c r="N856" i="1"/>
  <c r="O856" i="1" s="1"/>
  <c r="N2507" i="1"/>
  <c r="N4094" i="1"/>
  <c r="O4094" i="1" s="1"/>
  <c r="N4011" i="1"/>
  <c r="O4011" i="1" s="1"/>
  <c r="N796" i="1"/>
  <c r="O796" i="1" s="1"/>
  <c r="N2484" i="1"/>
  <c r="O2484" i="1" s="1"/>
  <c r="N2613" i="1"/>
  <c r="O2613" i="1" s="1"/>
  <c r="N4133" i="1"/>
  <c r="O4133" i="1" s="1"/>
  <c r="N1715" i="1"/>
  <c r="N2461" i="1"/>
  <c r="O2461" i="1" s="1"/>
  <c r="N3665" i="1"/>
  <c r="O3665" i="1" s="1"/>
  <c r="N4046" i="1"/>
  <c r="O4046" i="1" s="1"/>
  <c r="N2469" i="1"/>
  <c r="N3182" i="1"/>
  <c r="N4838" i="1"/>
  <c r="O4838" i="1" s="1"/>
  <c r="N3581" i="1"/>
  <c r="O3581" i="1" s="1"/>
  <c r="N2912" i="1"/>
  <c r="O2912" i="1" s="1"/>
  <c r="N896" i="1"/>
  <c r="O896" i="1" s="1"/>
  <c r="N1637" i="1"/>
  <c r="O1637" i="1" s="1"/>
  <c r="N3749" i="1"/>
  <c r="O3749" i="1" s="1"/>
  <c r="N1752" i="1"/>
  <c r="O1752" i="1" s="1"/>
  <c r="N3453" i="1"/>
  <c r="O3453" i="1" s="1"/>
  <c r="N4723" i="1"/>
  <c r="O4723" i="1" s="1"/>
  <c r="N4511" i="1"/>
  <c r="O4511" i="1" s="1"/>
  <c r="N2818" i="1"/>
  <c r="O2818" i="1" s="1"/>
  <c r="N1060" i="1"/>
  <c r="N4357" i="1"/>
  <c r="O4357" i="1" s="1"/>
  <c r="N2293" i="1"/>
  <c r="O2293" i="1" s="1"/>
  <c r="N3998" i="1"/>
  <c r="O3998" i="1" s="1"/>
  <c r="N2986" i="1"/>
  <c r="O2986" i="1" s="1"/>
  <c r="N4252" i="1"/>
  <c r="O4252" i="1" s="1"/>
  <c r="N4804" i="1"/>
  <c r="O4804" i="1" s="1"/>
  <c r="N2201" i="1"/>
  <c r="O2201" i="1" s="1"/>
  <c r="N4482" i="1"/>
  <c r="O4482" i="1" s="1"/>
  <c r="N3484" i="1"/>
  <c r="O3484" i="1" s="1"/>
  <c r="N4900" i="1"/>
  <c r="N1089" i="1"/>
  <c r="O1089" i="1" s="1"/>
  <c r="N1535" i="1"/>
  <c r="N4443" i="1"/>
  <c r="O4443" i="1" s="1"/>
  <c r="N2848" i="1"/>
  <c r="O2848" i="1" s="1"/>
  <c r="N1786" i="1"/>
  <c r="O1786" i="1" s="1"/>
  <c r="N1988" i="1"/>
  <c r="O1988" i="1" s="1"/>
  <c r="N4960" i="1"/>
  <c r="O4960" i="1" s="1"/>
  <c r="N2432" i="1"/>
  <c r="O2432" i="1" s="1"/>
  <c r="N4942" i="1"/>
  <c r="O4942" i="1" s="1"/>
  <c r="N2214" i="1"/>
  <c r="N2072" i="1"/>
  <c r="O2072" i="1" s="1"/>
  <c r="N3817" i="1"/>
  <c r="O3817" i="1" s="1"/>
  <c r="N4891" i="1"/>
  <c r="O4891" i="1" s="1"/>
  <c r="N3618" i="1"/>
  <c r="N2649" i="1"/>
  <c r="O2649" i="1" s="1"/>
  <c r="N4409" i="1"/>
  <c r="O4409" i="1" s="1"/>
  <c r="N4204" i="1"/>
  <c r="O4204" i="1" s="1"/>
  <c r="N3175" i="1"/>
  <c r="O3175" i="1" s="1"/>
  <c r="N1414" i="1"/>
  <c r="O1414" i="1" s="1"/>
  <c r="N1606" i="1"/>
  <c r="O1606" i="1" s="1"/>
  <c r="N971" i="1"/>
  <c r="O971" i="1" s="1"/>
  <c r="N2355" i="1"/>
  <c r="O2355" i="1" s="1"/>
  <c r="N4645" i="1"/>
  <c r="O4645" i="1" s="1"/>
  <c r="N2776" i="1"/>
  <c r="O2776" i="1" s="1"/>
  <c r="N1564" i="1"/>
  <c r="O1564" i="1" s="1"/>
  <c r="N2748" i="1"/>
  <c r="N3027" i="1"/>
  <c r="O3027" i="1" s="1"/>
  <c r="N2138" i="1"/>
  <c r="O2138" i="1" s="1"/>
  <c r="N2933" i="1"/>
  <c r="O2933" i="1" s="1"/>
  <c r="N2222" i="1"/>
  <c r="O2222" i="1" s="1"/>
  <c r="N1549" i="1"/>
  <c r="O1549" i="1" s="1"/>
  <c r="N4521" i="1"/>
  <c r="O4521" i="1" s="1"/>
  <c r="N2024" i="1"/>
  <c r="O2024" i="1" s="1"/>
  <c r="N1527" i="1"/>
  <c r="O1527" i="1" s="1"/>
  <c r="N4250" i="1"/>
  <c r="O4250" i="1" s="1"/>
  <c r="N877" i="1"/>
  <c r="O877" i="1" s="1"/>
  <c r="N3519" i="1"/>
  <c r="O3519" i="1" s="1"/>
  <c r="N4713" i="1"/>
  <c r="N4377" i="1"/>
  <c r="O4377" i="1" s="1"/>
  <c r="N4156" i="1"/>
  <c r="O4156" i="1" s="1"/>
  <c r="N2725" i="1"/>
  <c r="O2725" i="1" s="1"/>
  <c r="N3013" i="1"/>
  <c r="O3013" i="1" s="1"/>
  <c r="N536" i="1"/>
  <c r="O536" i="1" s="1"/>
  <c r="N3012" i="1"/>
  <c r="O3012" i="1" s="1"/>
  <c r="N2101" i="1"/>
  <c r="O2101" i="1" s="1"/>
  <c r="N3513" i="1"/>
  <c r="O3513" i="1" s="1"/>
  <c r="N613" i="1"/>
  <c r="O613" i="1" s="1"/>
  <c r="N4067" i="1"/>
  <c r="O4067" i="1" s="1"/>
  <c r="N566" i="1"/>
  <c r="O566" i="1" s="1"/>
  <c r="N3101" i="1"/>
  <c r="N2188" i="1"/>
  <c r="O2188" i="1" s="1"/>
  <c r="N3971" i="1"/>
  <c r="O3971" i="1" s="1"/>
  <c r="N3981" i="1"/>
  <c r="O3981" i="1" s="1"/>
  <c r="N3888" i="1"/>
  <c r="O3888" i="1" s="1"/>
  <c r="N4513" i="1"/>
  <c r="O4513" i="1" s="1"/>
  <c r="N4382" i="1"/>
  <c r="O4382" i="1" s="1"/>
  <c r="N4626" i="1"/>
  <c r="O4626" i="1" s="1"/>
  <c r="N3047" i="1"/>
  <c r="O3047" i="1" s="1"/>
  <c r="N538" i="1"/>
  <c r="N2405" i="1"/>
  <c r="O2405" i="1" s="1"/>
  <c r="N2629" i="1"/>
  <c r="O2629" i="1" s="1"/>
  <c r="N528" i="1"/>
  <c r="N908" i="1"/>
  <c r="O908" i="1" s="1"/>
  <c r="N3899" i="1"/>
  <c r="O3899" i="1" s="1"/>
  <c r="N2532" i="1"/>
  <c r="O2532" i="1" s="1"/>
  <c r="N1467" i="1"/>
  <c r="O1467" i="1" s="1"/>
  <c r="N2023" i="1"/>
  <c r="O2023" i="1" s="1"/>
  <c r="N4944" i="1"/>
  <c r="O4944" i="1" s="1"/>
  <c r="N2492" i="1"/>
  <c r="O2492" i="1" s="1"/>
  <c r="N1923" i="1"/>
  <c r="O1923" i="1" s="1"/>
  <c r="N2224" i="1"/>
  <c r="O2224" i="1" s="1"/>
  <c r="N2445" i="1"/>
  <c r="O2445" i="1" s="1"/>
  <c r="N1227" i="1"/>
  <c r="O1227" i="1" s="1"/>
  <c r="N4892" i="1"/>
  <c r="N3474" i="1"/>
  <c r="O3474" i="1" s="1"/>
  <c r="N3041" i="1"/>
  <c r="O3041" i="1" s="1"/>
  <c r="N4089" i="1"/>
  <c r="O4089" i="1" s="1"/>
  <c r="N1645" i="1"/>
  <c r="O1645" i="1" s="1"/>
  <c r="N2436" i="1"/>
  <c r="O2436" i="1" s="1"/>
  <c r="N4882" i="1"/>
  <c r="O4882" i="1" s="1"/>
  <c r="N577" i="1"/>
  <c r="O577" i="1" s="1"/>
  <c r="N557" i="1"/>
  <c r="N1503" i="1"/>
  <c r="O1503" i="1" s="1"/>
  <c r="N2719" i="1"/>
  <c r="O2719" i="1" s="1"/>
  <c r="N718" i="1"/>
  <c r="O718" i="1" s="1"/>
  <c r="N2382" i="1"/>
  <c r="N3153" i="1"/>
  <c r="O3153" i="1" s="1"/>
  <c r="N4661" i="1"/>
  <c r="O4661" i="1" s="1"/>
  <c r="N3879" i="1"/>
  <c r="O3879" i="1" s="1"/>
  <c r="N4934" i="1"/>
  <c r="O4934" i="1" s="1"/>
  <c r="N1219" i="1"/>
  <c r="O1219" i="1" s="1"/>
  <c r="N3438" i="1"/>
  <c r="O3438" i="1" s="1"/>
  <c r="N3008" i="1"/>
  <c r="O3008" i="1" s="1"/>
  <c r="N837" i="1"/>
  <c r="O837" i="1" s="1"/>
  <c r="N1784" i="1"/>
  <c r="O1784" i="1" s="1"/>
  <c r="N1519" i="1"/>
  <c r="O1519" i="1" s="1"/>
  <c r="N4141" i="1"/>
  <c r="O4141" i="1" s="1"/>
  <c r="N2140" i="1"/>
  <c r="N1664" i="1"/>
  <c r="O1664" i="1" s="1"/>
  <c r="N3162" i="1"/>
  <c r="O3162" i="1" s="1"/>
  <c r="N4635" i="1"/>
  <c r="O4635" i="1" s="1"/>
  <c r="N3259" i="1"/>
  <c r="O3259" i="1" s="1"/>
  <c r="N973" i="1"/>
  <c r="O973" i="1" s="1"/>
  <c r="N1056" i="1"/>
  <c r="O1056" i="1" s="1"/>
  <c r="N733" i="1"/>
  <c r="O733" i="1" s="1"/>
  <c r="N3994" i="1"/>
  <c r="O3994" i="1" s="1"/>
  <c r="N3688" i="1"/>
  <c r="O3688" i="1" s="1"/>
  <c r="N813" i="1"/>
  <c r="O813" i="1" s="1"/>
  <c r="N4158" i="1"/>
  <c r="O4158" i="1" s="1"/>
  <c r="N4431" i="1"/>
  <c r="N1675" i="1"/>
  <c r="O1675" i="1" s="1"/>
  <c r="N4120" i="1"/>
  <c r="O4120" i="1" s="1"/>
  <c r="N1045" i="1"/>
  <c r="O1045" i="1" s="1"/>
  <c r="N3778" i="1"/>
  <c r="O3778" i="1" s="1"/>
  <c r="N2423" i="1"/>
  <c r="O2423" i="1" s="1"/>
  <c r="N1093" i="1"/>
  <c r="O1093" i="1" s="1"/>
  <c r="N3526" i="1"/>
  <c r="N3542" i="1"/>
  <c r="O3542" i="1" s="1"/>
  <c r="N2730" i="1"/>
  <c r="O2730" i="1" s="1"/>
  <c r="N4559" i="1"/>
  <c r="O4559" i="1" s="1"/>
  <c r="N2480" i="1"/>
  <c r="O2480" i="1" s="1"/>
  <c r="N2367" i="1"/>
  <c r="N4835" i="1"/>
  <c r="O4835" i="1" s="1"/>
  <c r="N3505" i="1"/>
  <c r="O3505" i="1" s="1"/>
  <c r="N1842" i="1"/>
  <c r="O1842" i="1" s="1"/>
  <c r="N2131" i="1"/>
  <c r="O2131" i="1" s="1"/>
  <c r="N644" i="1"/>
  <c r="O644" i="1" s="1"/>
  <c r="N2241" i="1"/>
  <c r="O2241" i="1" s="1"/>
  <c r="N1402" i="1"/>
  <c r="O1402" i="1" s="1"/>
  <c r="N2879" i="1"/>
  <c r="N1138" i="1"/>
  <c r="O1138" i="1" s="1"/>
  <c r="N2819" i="1"/>
  <c r="O2819" i="1" s="1"/>
  <c r="N4498" i="1"/>
  <c r="O4498" i="1" s="1"/>
  <c r="N852" i="1"/>
  <c r="N1772" i="1"/>
  <c r="O1772" i="1" s="1"/>
  <c r="N2896" i="1"/>
  <c r="N1690" i="1"/>
  <c r="O1690" i="1" s="1"/>
  <c r="N4518" i="1"/>
  <c r="O4518" i="1" s="1"/>
  <c r="N1593" i="1"/>
  <c r="O1593" i="1" s="1"/>
  <c r="N889" i="1"/>
  <c r="O889" i="1" s="1"/>
  <c r="N1770" i="1"/>
  <c r="O1770" i="1" s="1"/>
  <c r="N3302" i="1"/>
  <c r="O3302" i="1" s="1"/>
  <c r="N3859" i="1"/>
  <c r="O3859" i="1" s="1"/>
  <c r="N4632" i="1"/>
  <c r="O4632" i="1" s="1"/>
  <c r="N4610" i="1"/>
  <c r="O4610" i="1" s="1"/>
  <c r="N4617" i="1"/>
  <c r="N2543" i="1"/>
  <c r="O2543" i="1" s="1"/>
  <c r="N4572" i="1"/>
  <c r="O4572" i="1" s="1"/>
  <c r="N3774" i="1"/>
  <c r="O3774" i="1" s="1"/>
  <c r="N2187" i="1"/>
  <c r="O2187" i="1" s="1"/>
  <c r="N3844" i="1"/>
  <c r="O3844" i="1" s="1"/>
  <c r="N1979" i="1"/>
  <c r="O1979" i="1" s="1"/>
  <c r="N4643" i="1"/>
  <c r="O4643" i="1" s="1"/>
  <c r="N2799" i="1"/>
  <c r="O2799" i="1" s="1"/>
  <c r="N2859" i="1"/>
  <c r="O2859" i="1" s="1"/>
  <c r="N3117" i="1"/>
  <c r="O3117" i="1" s="1"/>
  <c r="N667" i="1"/>
  <c r="O667" i="1" s="1"/>
  <c r="N4469" i="1"/>
  <c r="N3831" i="1"/>
  <c r="O3831" i="1" s="1"/>
  <c r="N2470" i="1"/>
  <c r="O2470" i="1" s="1"/>
  <c r="N1409" i="1"/>
  <c r="O1409" i="1" s="1"/>
  <c r="N4117" i="1"/>
  <c r="O4117" i="1" s="1"/>
  <c r="N4328" i="1"/>
  <c r="O4328" i="1" s="1"/>
  <c r="N3333" i="1"/>
  <c r="O3333" i="1" s="1"/>
  <c r="N3506" i="1"/>
  <c r="N3187" i="1"/>
  <c r="O3187" i="1" s="1"/>
  <c r="N2499" i="1"/>
  <c r="O2499" i="1" s="1"/>
  <c r="N793" i="1"/>
  <c r="O793" i="1" s="1"/>
  <c r="N4851" i="1"/>
  <c r="O4851" i="1" s="1"/>
  <c r="N736" i="1"/>
  <c r="N3898" i="1"/>
  <c r="O3898" i="1" s="1"/>
  <c r="N2437" i="1"/>
  <c r="O2437" i="1" s="1"/>
  <c r="N918" i="1"/>
  <c r="O918" i="1" s="1"/>
  <c r="N1983" i="1"/>
  <c r="O1983" i="1" s="1"/>
  <c r="N4228" i="1"/>
  <c r="O4228" i="1" s="1"/>
  <c r="N2509" i="1"/>
  <c r="O2509" i="1" s="1"/>
  <c r="N2464" i="1"/>
  <c r="N1441" i="1"/>
  <c r="O1441" i="1" s="1"/>
  <c r="N4448" i="1"/>
  <c r="O4448" i="1" s="1"/>
  <c r="N4832" i="1"/>
  <c r="O4832" i="1" s="1"/>
  <c r="N944" i="1"/>
  <c r="O944" i="1" s="1"/>
  <c r="N4187" i="1"/>
  <c r="O4187" i="1" s="1"/>
  <c r="N921" i="1"/>
  <c r="O921" i="1" s="1"/>
  <c r="N4049" i="1"/>
  <c r="O4049" i="1" s="1"/>
  <c r="N2924" i="1"/>
  <c r="O2924" i="1" s="1"/>
  <c r="N3934" i="1"/>
  <c r="O3934" i="1" s="1"/>
  <c r="N2252" i="1"/>
  <c r="O2252" i="1" s="1"/>
  <c r="N3605" i="1"/>
  <c r="O3605" i="1" s="1"/>
  <c r="N3189" i="1"/>
  <c r="O3189" i="1" s="1"/>
  <c r="N1341" i="1"/>
  <c r="O1341" i="1" s="1"/>
  <c r="N4524" i="1"/>
  <c r="O4524" i="1" s="1"/>
  <c r="N3106" i="1"/>
  <c r="O3106" i="1" s="1"/>
  <c r="N4027" i="1"/>
  <c r="O4027" i="1" s="1"/>
  <c r="N4265" i="1"/>
  <c r="N2572" i="1"/>
  <c r="O2572" i="1" s="1"/>
  <c r="N3638" i="1"/>
  <c r="O3638" i="1" s="1"/>
  <c r="N1267" i="1"/>
  <c r="O1267" i="1" s="1"/>
  <c r="N3803" i="1"/>
  <c r="O3803" i="1" s="1"/>
  <c r="N1813" i="1"/>
  <c r="O1813" i="1" s="1"/>
  <c r="N1707" i="1"/>
  <c r="O1707" i="1" s="1"/>
  <c r="N1872" i="1"/>
  <c r="O1872" i="1" s="1"/>
  <c r="N2755" i="1"/>
  <c r="O2755" i="1" s="1"/>
  <c r="N2007" i="1"/>
  <c r="O2007" i="1" s="1"/>
  <c r="N4975" i="1"/>
  <c r="O4975" i="1" s="1"/>
  <c r="N3282" i="1"/>
  <c r="O3282" i="1" s="1"/>
  <c r="N1862" i="1"/>
  <c r="N2636" i="1"/>
  <c r="O2636" i="1" s="1"/>
  <c r="N1679" i="1"/>
  <c r="O1679" i="1" s="1"/>
  <c r="N2902" i="1"/>
  <c r="O2902" i="1" s="1"/>
  <c r="N1960" i="1"/>
  <c r="O1960" i="1" s="1"/>
  <c r="N2518" i="1"/>
  <c r="O2518" i="1" s="1"/>
  <c r="N3283" i="1"/>
  <c r="O3283" i="1" s="1"/>
  <c r="N4813" i="1"/>
  <c r="N2528" i="1"/>
  <c r="O2528" i="1" s="1"/>
  <c r="N1390" i="1"/>
  <c r="O1390" i="1" s="1"/>
  <c r="N4001" i="1"/>
  <c r="O4001" i="1" s="1"/>
  <c r="N3766" i="1"/>
  <c r="O3766" i="1" s="1"/>
  <c r="N4715" i="1"/>
  <c r="O4715" i="1" s="1"/>
  <c r="N2269" i="1"/>
  <c r="O2269" i="1" s="1"/>
  <c r="N617" i="1"/>
  <c r="O617" i="1" s="1"/>
  <c r="N4103" i="1"/>
  <c r="O4103" i="1" s="1"/>
  <c r="N4170" i="1"/>
  <c r="O4170" i="1" s="1"/>
  <c r="N1651" i="1"/>
  <c r="O1651" i="1" s="1"/>
  <c r="N3216" i="1"/>
  <c r="O3216" i="1" s="1"/>
  <c r="N1255" i="1"/>
  <c r="O1255" i="1" s="1"/>
  <c r="N2047" i="1"/>
  <c r="O2047" i="1" s="1"/>
  <c r="N4563" i="1"/>
  <c r="O4563" i="1" s="1"/>
  <c r="N3615" i="1"/>
  <c r="O3615" i="1" s="1"/>
  <c r="N4294" i="1"/>
  <c r="O4294" i="1" s="1"/>
  <c r="N4665" i="1"/>
  <c r="N2955" i="1"/>
  <c r="O2955" i="1" s="1"/>
  <c r="N3213" i="1"/>
  <c r="O3213" i="1" s="1"/>
  <c r="N2328" i="1"/>
  <c r="O2328" i="1" s="1"/>
  <c r="N1358" i="1"/>
  <c r="O1358" i="1" s="1"/>
  <c r="N1386" i="1"/>
  <c r="O1386" i="1" s="1"/>
  <c r="N3444" i="1"/>
  <c r="O3444" i="1" s="1"/>
  <c r="N2062" i="1"/>
  <c r="O2062" i="1" s="1"/>
  <c r="N4467" i="1"/>
  <c r="O4467" i="1" s="1"/>
  <c r="N4453" i="1"/>
  <c r="O4453" i="1" s="1"/>
  <c r="N1310" i="1"/>
  <c r="O1310" i="1" s="1"/>
  <c r="N1080" i="1"/>
  <c r="O1080" i="1" s="1"/>
  <c r="N820" i="1"/>
  <c r="N3882" i="1"/>
  <c r="O3882" i="1" s="1"/>
  <c r="N4571" i="1"/>
  <c r="O4571" i="1" s="1"/>
  <c r="N1832" i="1"/>
  <c r="O1832" i="1" s="1"/>
  <c r="N4306" i="1"/>
  <c r="O4306" i="1" s="1"/>
  <c r="N1163" i="1"/>
  <c r="O1163" i="1" s="1"/>
  <c r="N1681" i="1"/>
  <c r="O1681" i="1" s="1"/>
  <c r="N1955" i="1"/>
  <c r="O1955" i="1" s="1"/>
  <c r="N2823" i="1"/>
  <c r="O2823" i="1" s="1"/>
  <c r="N1555" i="1"/>
  <c r="O1555" i="1" s="1"/>
  <c r="N3732" i="1"/>
  <c r="O3732" i="1" s="1"/>
  <c r="N4684" i="1"/>
  <c r="O4684" i="1" s="1"/>
  <c r="N3793" i="1"/>
  <c r="N1930" i="1"/>
  <c r="O1930" i="1" s="1"/>
  <c r="N2162" i="1"/>
  <c r="O2162" i="1" s="1"/>
  <c r="N3866" i="1"/>
  <c r="O3866" i="1" s="1"/>
  <c r="N2833" i="1"/>
  <c r="O2833" i="1" s="1"/>
  <c r="N2229" i="1"/>
  <c r="O2229" i="1" s="1"/>
  <c r="N1451" i="1"/>
  <c r="O1451" i="1" s="1"/>
  <c r="N4829" i="1"/>
  <c r="N4983" i="1"/>
  <c r="O4983" i="1" s="1"/>
  <c r="N1853" i="1"/>
  <c r="O1853" i="1" s="1"/>
  <c r="N3653" i="1"/>
  <c r="O3653" i="1" s="1"/>
  <c r="N3758" i="1"/>
  <c r="O3758" i="1" s="1"/>
  <c r="N4207" i="1"/>
  <c r="N2634" i="1"/>
  <c r="O2634" i="1" s="1"/>
  <c r="N1758" i="1"/>
  <c r="O1758" i="1" s="1"/>
  <c r="N3669" i="1"/>
  <c r="O3669" i="1" s="1"/>
  <c r="N3852" i="1"/>
  <c r="O3852" i="1" s="1"/>
  <c r="N1956" i="1"/>
  <c r="O1956" i="1" s="1"/>
  <c r="N1289" i="1"/>
  <c r="O1289" i="1" s="1"/>
  <c r="N1672" i="1"/>
  <c r="N3795" i="1"/>
  <c r="O3795" i="1" s="1"/>
  <c r="N3322" i="1"/>
  <c r="O3322" i="1" s="1"/>
  <c r="N3102" i="1"/>
  <c r="O3102" i="1" s="1"/>
  <c r="N689" i="1"/>
  <c r="O689" i="1" s="1"/>
  <c r="N2876" i="1"/>
  <c r="O2876" i="1" s="1"/>
  <c r="N3172" i="1"/>
  <c r="O3172" i="1" s="1"/>
  <c r="N724" i="1"/>
  <c r="O724" i="1" s="1"/>
  <c r="N3675" i="1"/>
  <c r="O3675" i="1" s="1"/>
  <c r="N2277" i="1"/>
  <c r="O2277" i="1" s="1"/>
  <c r="N2078" i="1"/>
  <c r="O2078" i="1" s="1"/>
  <c r="N3919" i="1"/>
  <c r="O3919" i="1" s="1"/>
  <c r="N1405" i="1"/>
  <c r="O1405" i="1" s="1"/>
  <c r="N626" i="1"/>
  <c r="O626" i="1" s="1"/>
  <c r="N1630" i="1"/>
  <c r="O1630" i="1" s="1"/>
  <c r="N3198" i="1"/>
  <c r="O3198" i="1" s="1"/>
  <c r="N4893" i="1"/>
  <c r="O4893" i="1" s="1"/>
  <c r="N1663" i="1"/>
  <c r="N1059" i="1"/>
  <c r="O1059" i="1" s="1"/>
  <c r="N3286" i="1"/>
  <c r="O3286" i="1" s="1"/>
  <c r="N1342" i="1"/>
  <c r="O1342" i="1" s="1"/>
  <c r="N4325" i="1"/>
  <c r="O4325" i="1" s="1"/>
  <c r="N4331" i="1"/>
  <c r="O4331" i="1" s="1"/>
  <c r="N1644" i="1"/>
  <c r="O1644" i="1" s="1"/>
  <c r="N4845" i="1"/>
  <c r="O4845" i="1" s="1"/>
  <c r="N1100" i="1"/>
  <c r="O1100" i="1" s="1"/>
  <c r="N2357" i="1"/>
  <c r="O2357" i="1" s="1"/>
  <c r="N3720" i="1"/>
  <c r="O3720" i="1" s="1"/>
  <c r="N2890" i="1"/>
  <c r="O2890" i="1" s="1"/>
  <c r="N1208" i="1"/>
  <c r="O1208" i="1" s="1"/>
  <c r="N3472" i="1"/>
  <c r="O3472" i="1" s="1"/>
  <c r="N4235" i="1"/>
  <c r="O4235" i="1" s="1"/>
  <c r="N3224" i="1"/>
  <c r="O3224" i="1" s="1"/>
  <c r="N912" i="1"/>
  <c r="O912" i="1" s="1"/>
  <c r="N924" i="1"/>
  <c r="O924" i="1" s="1"/>
  <c r="N2143" i="1"/>
  <c r="O2143" i="1" s="1"/>
  <c r="N3727" i="1"/>
  <c r="N3923" i="1"/>
  <c r="O3923" i="1" s="1"/>
  <c r="N3326" i="1"/>
  <c r="O3326" i="1" s="1"/>
  <c r="N4744" i="1"/>
  <c r="O4744" i="1" s="1"/>
  <c r="N3706" i="1"/>
  <c r="O3706" i="1" s="1"/>
  <c r="N1944" i="1"/>
  <c r="N1889" i="1"/>
  <c r="O1889" i="1" s="1"/>
  <c r="N4907" i="1"/>
  <c r="O4907" i="1" s="1"/>
  <c r="N3799" i="1"/>
  <c r="O3799" i="1" s="1"/>
  <c r="N4372" i="1"/>
  <c r="O4372" i="1" s="1"/>
  <c r="N2028" i="1"/>
  <c r="O2028" i="1" s="1"/>
  <c r="N1607" i="1"/>
  <c r="O1607" i="1" s="1"/>
  <c r="N2537" i="1"/>
  <c r="O2537" i="1" s="1"/>
  <c r="N4881" i="1"/>
  <c r="O4881" i="1" s="1"/>
  <c r="N576" i="1"/>
  <c r="O576" i="1" s="1"/>
  <c r="N4122" i="1"/>
  <c r="O4122" i="1" s="1"/>
  <c r="N2466" i="1"/>
  <c r="O2466" i="1" s="1"/>
  <c r="N3541" i="1"/>
  <c r="N3697" i="1"/>
  <c r="O3697" i="1" s="1"/>
  <c r="N2869" i="1"/>
  <c r="O2869" i="1" s="1"/>
  <c r="N1655" i="1"/>
  <c r="O1655" i="1" s="1"/>
  <c r="N1308" i="1"/>
  <c r="O1308" i="1" s="1"/>
  <c r="N2243" i="1"/>
  <c r="O2243" i="1" s="1"/>
  <c r="N1705" i="1"/>
  <c r="O1705" i="1" s="1"/>
  <c r="N3475" i="1"/>
  <c r="O3475" i="1" s="1"/>
  <c r="N3127" i="1"/>
  <c r="O3127" i="1" s="1"/>
  <c r="N2080" i="1"/>
  <c r="O2080" i="1" s="1"/>
  <c r="N4968" i="1"/>
  <c r="O4968" i="1" s="1"/>
  <c r="N4138" i="1"/>
  <c r="O4138" i="1" s="1"/>
  <c r="N4948" i="1"/>
  <c r="N1700" i="1"/>
  <c r="O1700" i="1" s="1"/>
  <c r="N3167" i="1"/>
  <c r="O3167" i="1" s="1"/>
  <c r="N3839" i="1"/>
  <c r="O3839" i="1" s="1"/>
  <c r="N3698" i="1"/>
  <c r="O3698" i="1" s="1"/>
  <c r="N2474" i="1"/>
  <c r="O2474" i="1" s="1"/>
  <c r="N3835" i="1"/>
  <c r="O3835" i="1" s="1"/>
  <c r="N3483" i="1"/>
  <c r="N4780" i="1"/>
  <c r="O4780" i="1" s="1"/>
  <c r="N1096" i="1"/>
  <c r="O1096" i="1" s="1"/>
  <c r="N1757" i="1"/>
  <c r="O1757" i="1" s="1"/>
  <c r="N4776" i="1"/>
  <c r="O4776" i="1" s="1"/>
  <c r="N2680" i="1"/>
  <c r="N1554" i="1"/>
  <c r="O1554" i="1" s="1"/>
  <c r="N3952" i="1"/>
  <c r="O3952" i="1" s="1"/>
  <c r="N3401" i="1"/>
  <c r="O3401" i="1" s="1"/>
  <c r="N1619" i="1"/>
  <c r="O1619" i="1" s="1"/>
  <c r="N3491" i="1"/>
  <c r="O3491" i="1" s="1"/>
  <c r="N3482" i="1"/>
  <c r="O3482" i="1" s="1"/>
  <c r="N2929" i="1"/>
  <c r="N4670" i="1"/>
  <c r="O4670" i="1" s="1"/>
  <c r="N4070" i="1"/>
  <c r="O4070" i="1" s="1"/>
  <c r="N1069" i="1"/>
  <c r="O1069" i="1" s="1"/>
  <c r="N1184" i="1"/>
  <c r="O1184" i="1" s="1"/>
  <c r="N1792" i="1"/>
  <c r="N1183" i="1"/>
  <c r="O1183" i="1" s="1"/>
  <c r="N3421" i="1"/>
  <c r="O3421" i="1" s="1"/>
  <c r="N4957" i="1"/>
  <c r="O4957" i="1" s="1"/>
  <c r="N3229" i="1"/>
  <c r="O3229" i="1" s="1"/>
  <c r="N3206" i="1"/>
  <c r="O3206" i="1" s="1"/>
  <c r="N2137" i="1"/>
  <c r="O2137" i="1" s="1"/>
  <c r="N1478" i="1"/>
  <c r="O1478" i="1" s="1"/>
  <c r="N4168" i="1"/>
  <c r="O4168" i="1" s="1"/>
  <c r="N940" i="1"/>
  <c r="O940" i="1" s="1"/>
  <c r="N2907" i="1"/>
  <c r="O2907" i="1" s="1"/>
  <c r="N4179" i="1"/>
  <c r="O4179" i="1" s="1"/>
  <c r="N4073" i="1"/>
  <c r="N1346" i="1"/>
  <c r="O1346" i="1" s="1"/>
  <c r="N2889" i="1"/>
  <c r="O2889" i="1" s="1"/>
  <c r="N2520" i="1"/>
  <c r="O2520" i="1" s="1"/>
  <c r="N4085" i="1"/>
  <c r="O4085" i="1" s="1"/>
  <c r="N3133" i="1"/>
  <c r="O3133" i="1" s="1"/>
  <c r="N4392" i="1"/>
  <c r="O4392" i="1" s="1"/>
  <c r="N3406" i="1"/>
  <c r="O3406" i="1" s="1"/>
  <c r="N1331" i="1"/>
  <c r="O1331" i="1" s="1"/>
  <c r="N2564" i="1"/>
  <c r="O2564" i="1" s="1"/>
  <c r="N1297" i="1"/>
  <c r="O1297" i="1" s="1"/>
  <c r="N4391" i="1"/>
  <c r="O4391" i="1" s="1"/>
  <c r="N1369" i="1"/>
  <c r="N552" i="1"/>
  <c r="O552" i="1" s="1"/>
  <c r="N3231" i="1"/>
  <c r="O3231" i="1" s="1"/>
  <c r="N1785" i="1"/>
  <c r="O1785" i="1" s="1"/>
  <c r="N3872" i="1"/>
  <c r="O3872" i="1" s="1"/>
  <c r="N3391" i="1"/>
  <c r="O3391" i="1" s="1"/>
  <c r="N4479" i="1"/>
  <c r="O4479" i="1" s="1"/>
  <c r="N694" i="1"/>
  <c r="O694" i="1" s="1"/>
  <c r="N1468" i="1"/>
  <c r="O1468" i="1" s="1"/>
  <c r="N4333" i="1"/>
  <c r="O4333" i="1" s="1"/>
  <c r="N2081" i="1"/>
  <c r="O2081" i="1" s="1"/>
  <c r="N3495" i="1"/>
  <c r="O3495" i="1" s="1"/>
  <c r="N3656" i="1"/>
  <c r="N4792" i="1"/>
  <c r="O4792" i="1" s="1"/>
  <c r="N4651" i="1"/>
  <c r="O4651" i="1" s="1"/>
  <c r="N3371" i="1"/>
  <c r="O3371" i="1" s="1"/>
  <c r="N2959" i="1"/>
  <c r="O2959" i="1" s="1"/>
  <c r="N4582" i="1"/>
  <c r="O4582" i="1" s="1"/>
  <c r="N1131" i="1"/>
  <c r="O1131" i="1" s="1"/>
  <c r="N2412" i="1"/>
  <c r="N3587" i="1"/>
  <c r="O3587" i="1" s="1"/>
  <c r="N2556" i="1"/>
  <c r="O2556" i="1" s="1"/>
  <c r="N2248" i="1"/>
  <c r="O2248" i="1" s="1"/>
  <c r="N1797" i="1"/>
  <c r="O1797" i="1" s="1"/>
  <c r="N3040" i="1"/>
  <c r="N2403" i="1"/>
  <c r="O2403" i="1" s="1"/>
  <c r="N4531" i="1"/>
  <c r="O4531" i="1" s="1"/>
  <c r="N2324" i="1"/>
  <c r="O2324" i="1" s="1"/>
  <c r="N3874" i="1"/>
  <c r="O3874" i="1" s="1"/>
  <c r="N4473" i="1"/>
  <c r="O4473" i="1" s="1"/>
  <c r="N1431" i="1"/>
  <c r="O1431" i="1" s="1"/>
  <c r="N3956" i="1"/>
  <c r="O3956" i="1" s="1"/>
  <c r="N2493" i="1"/>
  <c r="O2493" i="1" s="1"/>
  <c r="N3325" i="1"/>
  <c r="O3325" i="1" s="1"/>
  <c r="N3324" i="1"/>
  <c r="O3324" i="1" s="1"/>
  <c r="N4153" i="1"/>
  <c r="O4153" i="1" s="1"/>
  <c r="N1530" i="1"/>
  <c r="N4465" i="1"/>
  <c r="O4465" i="1" s="1"/>
  <c r="N2523" i="1"/>
  <c r="O2523" i="1" s="1"/>
  <c r="N3900" i="1"/>
  <c r="O3900" i="1" s="1"/>
  <c r="N778" i="1"/>
  <c r="O778" i="1" s="1"/>
  <c r="N3649" i="1"/>
  <c r="O3649" i="1" s="1"/>
  <c r="N3604" i="1"/>
  <c r="O3604" i="1" s="1"/>
  <c r="N4430" i="1"/>
  <c r="O4430" i="1" s="1"/>
  <c r="N4662" i="1"/>
  <c r="O4662" i="1" s="1"/>
  <c r="N2318" i="1"/>
  <c r="O2318" i="1" s="1"/>
  <c r="N977" i="1"/>
  <c r="O977" i="1" s="1"/>
  <c r="N1867" i="1"/>
  <c r="O1867" i="1" s="1"/>
  <c r="N3208" i="1"/>
  <c r="N1454" i="1"/>
  <c r="O1454" i="1" s="1"/>
  <c r="N978" i="1"/>
  <c r="O978" i="1" s="1"/>
  <c r="N3169" i="1"/>
  <c r="O3169" i="1" s="1"/>
  <c r="N3976" i="1"/>
  <c r="O3976" i="1" s="1"/>
  <c r="N3346" i="1"/>
  <c r="O3346" i="1" s="1"/>
  <c r="N690" i="1"/>
  <c r="O690" i="1" s="1"/>
  <c r="N3329" i="1"/>
  <c r="N4707" i="1"/>
  <c r="O4707" i="1" s="1"/>
  <c r="N805" i="1"/>
  <c r="O805" i="1" s="1"/>
  <c r="N2583" i="1"/>
  <c r="O2583" i="1" s="1"/>
  <c r="N4356" i="1"/>
  <c r="O4356" i="1" s="1"/>
  <c r="N2363" i="1"/>
  <c r="N2513" i="1"/>
  <c r="O2513" i="1" s="1"/>
  <c r="N3930" i="1"/>
  <c r="O3930" i="1" s="1"/>
  <c r="N3569" i="1"/>
  <c r="O3569" i="1" s="1"/>
  <c r="N2866" i="1"/>
  <c r="O2866" i="1" s="1"/>
  <c r="N1258" i="1"/>
  <c r="O1258" i="1" s="1"/>
  <c r="N2036" i="1"/>
  <c r="O2036" i="1" s="1"/>
  <c r="N612" i="1"/>
  <c r="O612" i="1" s="1"/>
  <c r="N2741" i="1"/>
  <c r="O2741" i="1" s="1"/>
  <c r="N2926" i="1"/>
  <c r="O2926" i="1" s="1"/>
  <c r="N1569" i="1"/>
  <c r="O1569" i="1" s="1"/>
  <c r="N4503" i="1"/>
  <c r="O4503" i="1" s="1"/>
  <c r="N2805" i="1"/>
  <c r="N2584" i="1"/>
  <c r="O2584" i="1" s="1"/>
  <c r="N3294" i="1"/>
  <c r="O3294" i="1" s="1"/>
  <c r="N2204" i="1"/>
  <c r="O2204" i="1" s="1"/>
  <c r="N1117" i="1"/>
  <c r="O1117" i="1" s="1"/>
  <c r="N2362" i="1"/>
  <c r="O2362" i="1" s="1"/>
  <c r="N4659" i="1"/>
  <c r="O4659" i="1" s="1"/>
  <c r="N541" i="1"/>
  <c r="O541" i="1" s="1"/>
  <c r="N2708" i="1"/>
  <c r="O2708" i="1" s="1"/>
  <c r="N3741" i="1"/>
  <c r="O3741" i="1" s="1"/>
  <c r="N3490" i="1"/>
  <c r="N3804" i="1"/>
  <c r="O3804" i="1" s="1"/>
  <c r="N2048" i="1"/>
  <c r="N2540" i="1"/>
  <c r="O2540" i="1" s="1"/>
  <c r="N1444" i="1"/>
  <c r="O1444" i="1" s="1"/>
  <c r="N3625" i="1"/>
  <c r="O3625" i="1" s="1"/>
  <c r="N4653" i="1"/>
  <c r="O4653" i="1" s="1"/>
  <c r="N1007" i="1"/>
  <c r="O1007" i="1" s="1"/>
  <c r="N3508" i="1"/>
  <c r="O3508" i="1" s="1"/>
  <c r="N4504" i="1"/>
  <c r="O4504" i="1" s="1"/>
  <c r="N4283" i="1"/>
  <c r="O4283" i="1" s="1"/>
  <c r="N1701" i="1"/>
  <c r="O1701" i="1" s="1"/>
  <c r="N4811" i="1"/>
  <c r="O4811" i="1" s="1"/>
  <c r="N983" i="1"/>
  <c r="O983" i="1" s="1"/>
  <c r="N4426" i="1"/>
  <c r="N2778" i="1"/>
  <c r="O2778" i="1" s="1"/>
  <c r="N3815" i="1"/>
  <c r="O3815" i="1" s="1"/>
  <c r="N2400" i="1"/>
  <c r="O2400" i="1" s="1"/>
  <c r="N3154" i="1"/>
  <c r="O3154" i="1" s="1"/>
  <c r="N2897" i="1"/>
  <c r="O2897" i="1" s="1"/>
  <c r="N3881" i="1"/>
  <c r="O3881" i="1" s="1"/>
  <c r="N2479" i="1"/>
  <c r="O2479" i="1" s="1"/>
  <c r="N3848" i="1"/>
  <c r="O3848" i="1" s="1"/>
  <c r="N4169" i="1"/>
  <c r="O4169" i="1" s="1"/>
  <c r="N1779" i="1"/>
  <c r="O1779" i="1" s="1"/>
  <c r="N4253" i="1"/>
  <c r="O4253" i="1" s="1"/>
  <c r="N1947" i="1"/>
  <c r="N2141" i="1"/>
  <c r="O2141" i="1" s="1"/>
  <c r="N1428" i="1"/>
  <c r="O1428" i="1" s="1"/>
  <c r="N4284" i="1"/>
  <c r="O4284" i="1" s="1"/>
  <c r="N4660" i="1"/>
  <c r="O4660" i="1" s="1"/>
  <c r="N680" i="1"/>
  <c r="O680" i="1" s="1"/>
  <c r="N1293" i="1"/>
  <c r="O1293" i="1" s="1"/>
  <c r="N1040" i="1"/>
  <c r="N710" i="1"/>
  <c r="O710" i="1" s="1"/>
  <c r="N4673" i="1"/>
  <c r="O4673" i="1" s="1"/>
  <c r="N1776" i="1"/>
  <c r="O1776" i="1" s="1"/>
  <c r="N4271" i="1"/>
  <c r="O4271" i="1" s="1"/>
  <c r="N734" i="1"/>
  <c r="N861" i="1"/>
  <c r="O861" i="1" s="1"/>
  <c r="N572" i="1"/>
  <c r="O572" i="1" s="1"/>
  <c r="N4223" i="1"/>
  <c r="O4223" i="1" s="1"/>
  <c r="N4488" i="1"/>
  <c r="O4488" i="1" s="1"/>
  <c r="N1257" i="1"/>
  <c r="O1257" i="1" s="1"/>
  <c r="N1936" i="1"/>
  <c r="O1936" i="1" s="1"/>
  <c r="N1827" i="1"/>
  <c r="O1827" i="1" s="1"/>
  <c r="N1311" i="1"/>
  <c r="O1311" i="1" s="1"/>
  <c r="N4121" i="1"/>
  <c r="O4121" i="1" s="1"/>
  <c r="N1791" i="1"/>
  <c r="O1791" i="1" s="1"/>
  <c r="N1509" i="1"/>
  <c r="O1509" i="1" s="1"/>
  <c r="N2832" i="1"/>
  <c r="N1636" i="1"/>
  <c r="O1636" i="1" s="1"/>
  <c r="N1696" i="1"/>
  <c r="O1696" i="1" s="1"/>
  <c r="N4720" i="1"/>
  <c r="O4720" i="1" s="1"/>
  <c r="N4918" i="1"/>
  <c r="O4918" i="1" s="1"/>
  <c r="N1793" i="1"/>
  <c r="O1793" i="1" s="1"/>
  <c r="N4233" i="1"/>
  <c r="O4233" i="1" s="1"/>
  <c r="N1399" i="1"/>
  <c r="O1399" i="1" s="1"/>
  <c r="N4639" i="1"/>
  <c r="O4639" i="1" s="1"/>
  <c r="N2981" i="1"/>
  <c r="O2981" i="1" s="1"/>
  <c r="N3321" i="1"/>
  <c r="O3321" i="1" s="1"/>
  <c r="N3772" i="1"/>
  <c r="O3772" i="1" s="1"/>
  <c r="N4774" i="1"/>
  <c r="N2694" i="1"/>
  <c r="O2694" i="1" s="1"/>
  <c r="N935" i="1"/>
  <c r="O935" i="1" s="1"/>
  <c r="N1590" i="1"/>
  <c r="O1590" i="1" s="1"/>
  <c r="N2419" i="1"/>
  <c r="O2419" i="1" s="1"/>
  <c r="N3446" i="1"/>
  <c r="O3446" i="1" s="1"/>
  <c r="N3026" i="1"/>
  <c r="O3026" i="1" s="1"/>
  <c r="N3426" i="1"/>
  <c r="O3426" i="1" s="1"/>
  <c r="N1438" i="1"/>
  <c r="O1438" i="1" s="1"/>
  <c r="N3217" i="1"/>
  <c r="O3217" i="1" s="1"/>
  <c r="N4297" i="1"/>
  <c r="O4297" i="1" s="1"/>
  <c r="N4739" i="1"/>
  <c r="O4739" i="1" s="1"/>
  <c r="N3584" i="1"/>
  <c r="N2670" i="1"/>
  <c r="O2670" i="1" s="1"/>
  <c r="N2360" i="1"/>
  <c r="O2360" i="1" s="1"/>
  <c r="N529" i="1"/>
  <c r="O529" i="1" s="1"/>
  <c r="N3550" i="1"/>
  <c r="O3550" i="1" s="1"/>
  <c r="N3165" i="1"/>
  <c r="O3165" i="1" s="1"/>
  <c r="N4877" i="1"/>
  <c r="O4877" i="1" s="1"/>
  <c r="N980" i="1"/>
  <c r="O980" i="1" s="1"/>
  <c r="N3455" i="1"/>
  <c r="O3455" i="1" s="1"/>
  <c r="N4784" i="1"/>
  <c r="O4784" i="1" s="1"/>
  <c r="N4193" i="1"/>
  <c r="O4193" i="1" s="1"/>
  <c r="N4996" i="1"/>
  <c r="O4996" i="1" s="1"/>
  <c r="N4547" i="1"/>
  <c r="N2388" i="1"/>
  <c r="O2388" i="1" s="1"/>
  <c r="N3498" i="1"/>
  <c r="O3498" i="1" s="1"/>
  <c r="N832" i="1"/>
  <c r="O832" i="1" s="1"/>
  <c r="N4920" i="1"/>
  <c r="O4920" i="1" s="1"/>
  <c r="N4752" i="1"/>
  <c r="O4752" i="1" s="1"/>
  <c r="N3945" i="1"/>
  <c r="O3945" i="1" s="1"/>
  <c r="N2703" i="1"/>
  <c r="O2703" i="1" s="1"/>
  <c r="N1567" i="1"/>
  <c r="O1567" i="1" s="1"/>
  <c r="N2468" i="1"/>
  <c r="O2468" i="1" s="1"/>
  <c r="N2347" i="1"/>
  <c r="O2347" i="1" s="1"/>
  <c r="N1851" i="1"/>
  <c r="O1851" i="1" s="1"/>
  <c r="N586" i="1"/>
  <c r="N625" i="1"/>
  <c r="O625" i="1" s="1"/>
  <c r="N3109" i="1"/>
  <c r="O3109" i="1" s="1"/>
  <c r="N4213" i="1"/>
  <c r="O4213" i="1" s="1"/>
  <c r="N4560" i="1"/>
  <c r="O4560" i="1" s="1"/>
  <c r="N2658" i="1"/>
  <c r="O2658" i="1" s="1"/>
  <c r="N1937" i="1"/>
  <c r="O1937" i="1" s="1"/>
  <c r="N1611" i="1"/>
  <c r="N3463" i="1"/>
  <c r="O3463" i="1" s="1"/>
  <c r="N3933" i="1"/>
  <c r="O3933" i="1" s="1"/>
  <c r="N4024" i="1"/>
  <c r="O4024" i="1" s="1"/>
  <c r="N2585" i="1"/>
  <c r="O2585" i="1" s="1"/>
  <c r="N1638" i="1"/>
  <c r="N3892" i="1"/>
  <c r="O3892" i="1" s="1"/>
  <c r="N2542" i="1"/>
  <c r="O2542" i="1" s="1"/>
  <c r="N4502" i="1"/>
  <c r="O4502" i="1" s="1"/>
  <c r="N1103" i="1"/>
  <c r="O1103" i="1" s="1"/>
  <c r="N3063" i="1"/>
  <c r="O3063" i="1" s="1"/>
  <c r="N1306" i="1"/>
  <c r="O1306" i="1" s="1"/>
  <c r="N4876" i="1"/>
  <c r="N3598" i="1"/>
  <c r="O3598" i="1" s="1"/>
  <c r="N3865" i="1"/>
  <c r="O3865" i="1" s="1"/>
  <c r="N4839" i="1"/>
  <c r="O4839" i="1" s="1"/>
  <c r="N4074" i="1"/>
  <c r="O4074" i="1" s="1"/>
  <c r="N2796" i="1"/>
  <c r="N2797" i="1"/>
  <c r="O2797" i="1" s="1"/>
  <c r="N1750" i="1"/>
  <c r="O1750" i="1" s="1"/>
  <c r="N544" i="1"/>
  <c r="O544" i="1" s="1"/>
  <c r="N4979" i="1"/>
  <c r="O4979" i="1" s="1"/>
  <c r="N1211" i="1"/>
  <c r="O1211" i="1" s="1"/>
  <c r="N3545" i="1"/>
  <c r="O3545" i="1" s="1"/>
  <c r="N2378" i="1"/>
  <c r="O2378" i="1" s="1"/>
  <c r="N1719" i="1"/>
  <c r="O1719" i="1" s="1"/>
  <c r="N3967" i="1"/>
  <c r="O3967" i="1" s="1"/>
  <c r="N2366" i="1"/>
  <c r="O2366" i="1" s="1"/>
  <c r="N915" i="1"/>
  <c r="O915" i="1" s="1"/>
  <c r="N1248" i="1"/>
  <c r="N4680" i="1"/>
  <c r="O4680" i="1" s="1"/>
  <c r="N1734" i="1"/>
  <c r="O1734" i="1" s="1"/>
  <c r="N1767" i="1"/>
  <c r="O1767" i="1" s="1"/>
  <c r="N1344" i="1"/>
  <c r="O1344" i="1" s="1"/>
  <c r="N661" i="1"/>
  <c r="O661" i="1" s="1"/>
  <c r="N3398" i="1"/>
  <c r="O3398" i="1" s="1"/>
  <c r="N2777" i="1"/>
  <c r="N4263" i="1"/>
  <c r="O4263" i="1" s="1"/>
  <c r="N1246" i="1"/>
  <c r="O1246" i="1" s="1"/>
  <c r="N1951" i="1"/>
  <c r="O1951" i="1" s="1"/>
  <c r="N3258" i="1"/>
  <c r="O3258" i="1" s="1"/>
  <c r="N3420" i="1"/>
  <c r="N3457" i="1"/>
  <c r="O3457" i="1" s="1"/>
  <c r="N1888" i="1"/>
  <c r="O1888" i="1" s="1"/>
  <c r="N2746" i="1"/>
  <c r="O2746" i="1" s="1"/>
  <c r="N3124" i="1"/>
  <c r="O3124" i="1" s="1"/>
  <c r="N3580" i="1"/>
  <c r="O3580" i="1" s="1"/>
  <c r="N1595" i="1"/>
  <c r="O1595" i="1" s="1"/>
  <c r="N3160" i="1"/>
  <c r="N4129" i="1"/>
  <c r="O4129" i="1" s="1"/>
  <c r="N3641" i="1"/>
  <c r="O3641" i="1" s="1"/>
  <c r="N2594" i="1"/>
  <c r="O2594" i="1" s="1"/>
  <c r="N4544" i="1"/>
  <c r="O4544" i="1" s="1"/>
  <c r="N1559" i="1"/>
  <c r="N4609" i="1"/>
  <c r="O4609" i="1" s="1"/>
  <c r="N2828" i="1"/>
  <c r="O2828" i="1" s="1"/>
  <c r="N2779" i="1"/>
  <c r="O2779" i="1" s="1"/>
  <c r="N3941" i="1"/>
  <c r="O3941" i="1" s="1"/>
  <c r="N4911" i="1"/>
  <c r="O4911" i="1" s="1"/>
  <c r="N4083" i="1"/>
  <c r="O4083" i="1" s="1"/>
  <c r="N1629" i="1"/>
  <c r="O1629" i="1" s="1"/>
  <c r="N4109" i="1"/>
  <c r="O4109" i="1" s="1"/>
  <c r="N596" i="1"/>
  <c r="O596" i="1" s="1"/>
  <c r="N3107" i="1"/>
  <c r="O3107" i="1" s="1"/>
  <c r="N3307" i="1"/>
  <c r="O3307" i="1" s="1"/>
  <c r="N654" i="1"/>
  <c r="N3091" i="1"/>
  <c r="O3091" i="1" s="1"/>
  <c r="N3481" i="1"/>
  <c r="O3481" i="1" s="1"/>
  <c r="N1065" i="1"/>
  <c r="O1065" i="1" s="1"/>
  <c r="N3757" i="1"/>
  <c r="O3757" i="1" s="1"/>
  <c r="N2829" i="1"/>
  <c r="O2829" i="1" s="1"/>
  <c r="N3368" i="1"/>
  <c r="O3368" i="1" s="1"/>
  <c r="N3466" i="1"/>
  <c r="O3466" i="1" s="1"/>
  <c r="N606" i="1"/>
  <c r="O606" i="1" s="1"/>
  <c r="N3083" i="1"/>
  <c r="O3083" i="1" s="1"/>
  <c r="N3909" i="1"/>
  <c r="O3909" i="1" s="1"/>
  <c r="N615" i="1"/>
  <c r="O615" i="1" s="1"/>
  <c r="N4718" i="1"/>
  <c r="N3452" i="1"/>
  <c r="O3452" i="1" s="1"/>
  <c r="N3756" i="1"/>
  <c r="O3756" i="1" s="1"/>
  <c r="N648" i="1"/>
  <c r="O648" i="1" s="1"/>
  <c r="N4576" i="1"/>
  <c r="O4576" i="1" s="1"/>
  <c r="N4260" i="1"/>
  <c r="O4260" i="1" s="1"/>
  <c r="N3570" i="1"/>
  <c r="O3570" i="1" s="1"/>
  <c r="N515" i="1"/>
  <c r="O515" i="1" s="1"/>
  <c r="N2044" i="1"/>
  <c r="O2044" i="1" s="1"/>
  <c r="N969" i="1"/>
  <c r="O969" i="1" s="1"/>
  <c r="N3613" i="1"/>
  <c r="O3613" i="1" s="1"/>
  <c r="N3250" i="1"/>
  <c r="O3250" i="1" s="1"/>
  <c r="N3702" i="1"/>
  <c r="N2843" i="1"/>
  <c r="O2843" i="1" s="1"/>
  <c r="N2597" i="1"/>
  <c r="O2597" i="1" s="1"/>
  <c r="N1927" i="1"/>
  <c r="O1927" i="1" s="1"/>
  <c r="N4108" i="1"/>
  <c r="O4108" i="1" s="1"/>
  <c r="N2292" i="1"/>
  <c r="O2292" i="1" s="1"/>
  <c r="N4149" i="1"/>
  <c r="O4149" i="1" s="1"/>
  <c r="N2892" i="1"/>
  <c r="O2892" i="1" s="1"/>
  <c r="N2643" i="1"/>
  <c r="O2643" i="1" s="1"/>
  <c r="N1709" i="1"/>
  <c r="O1709" i="1" s="1"/>
  <c r="N3912" i="1"/>
  <c r="O3912" i="1" s="1"/>
  <c r="N2531" i="1"/>
  <c r="O2531" i="1" s="1"/>
  <c r="N1066" i="1"/>
  <c r="N3087" i="1"/>
  <c r="O3087" i="1" s="1"/>
  <c r="N3314" i="1"/>
  <c r="O3314" i="1" s="1"/>
  <c r="N4090" i="1"/>
  <c r="O4090" i="1" s="1"/>
  <c r="N4266" i="1"/>
  <c r="O4266" i="1" s="1"/>
  <c r="N2864" i="1"/>
  <c r="O2864" i="1" s="1"/>
  <c r="N514" i="1"/>
  <c r="O514" i="1" s="1"/>
  <c r="N4644" i="1"/>
  <c r="O4644" i="1" s="1"/>
  <c r="N4348" i="1"/>
  <c r="O4348" i="1" s="1"/>
  <c r="N3140" i="1"/>
  <c r="O3140" i="1" s="1"/>
  <c r="N3648" i="1"/>
  <c r="O3648" i="1" s="1"/>
  <c r="N2178" i="1"/>
  <c r="O2178" i="1" s="1"/>
  <c r="N4316" i="1"/>
  <c r="O4316" i="1" s="1"/>
  <c r="N1708" i="1"/>
  <c r="O1708" i="1" s="1"/>
  <c r="N1252" i="1"/>
  <c r="O1252" i="1" s="1"/>
  <c r="N3261" i="1"/>
  <c r="O3261" i="1" s="1"/>
  <c r="N1860" i="1"/>
  <c r="O1860" i="1" s="1"/>
  <c r="N2120" i="1"/>
  <c r="O2120" i="1" s="1"/>
  <c r="N3183" i="1"/>
  <c r="O3183" i="1" s="1"/>
  <c r="N927" i="1"/>
  <c r="O927" i="1" s="1"/>
  <c r="N4393" i="1"/>
  <c r="O4393" i="1" s="1"/>
  <c r="N3791" i="1"/>
  <c r="O3791" i="1" s="1"/>
  <c r="N3373" i="1"/>
  <c r="O3373" i="1" s="1"/>
  <c r="N2183" i="1"/>
  <c r="O2183" i="1" s="1"/>
  <c r="N1041" i="1"/>
  <c r="N3112" i="1"/>
  <c r="O3112" i="1" s="1"/>
  <c r="N4053" i="1"/>
  <c r="O4053" i="1" s="1"/>
  <c r="N3298" i="1"/>
  <c r="O3298" i="1" s="1"/>
  <c r="N4648" i="1"/>
  <c r="O4648" i="1" s="1"/>
  <c r="N964" i="1"/>
  <c r="O964" i="1" s="1"/>
  <c r="N4095" i="1"/>
  <c r="O4095" i="1" s="1"/>
  <c r="N1722" i="1"/>
  <c r="O1722" i="1" s="1"/>
  <c r="N1118" i="1"/>
  <c r="O1118" i="1" s="1"/>
  <c r="N4076" i="1"/>
  <c r="O4076" i="1" s="1"/>
  <c r="N2009" i="1"/>
  <c r="O2009" i="1" s="1"/>
  <c r="N1724" i="1"/>
  <c r="O1724" i="1" s="1"/>
  <c r="N1781" i="1"/>
  <c r="O1781" i="1" s="1"/>
  <c r="N1739" i="1"/>
  <c r="O1739" i="1" s="1"/>
  <c r="N1073" i="1"/>
  <c r="O1073" i="1" s="1"/>
  <c r="N4888" i="1"/>
  <c r="O4888" i="1" s="1"/>
  <c r="N1496" i="1"/>
  <c r="O1496" i="1" s="1"/>
  <c r="N2605" i="1"/>
  <c r="O2605" i="1" s="1"/>
  <c r="N3037" i="1"/>
  <c r="O3037" i="1" s="1"/>
  <c r="N2086" i="1"/>
  <c r="O2086" i="1" s="1"/>
  <c r="N1898" i="1"/>
  <c r="O1898" i="1" s="1"/>
  <c r="N1886" i="1"/>
  <c r="O1886" i="1" s="1"/>
  <c r="N4254" i="1"/>
  <c r="O4254" i="1" s="1"/>
  <c r="N1829" i="1"/>
  <c r="O1829" i="1" s="1"/>
  <c r="N2373" i="1"/>
  <c r="O2373" i="1" s="1"/>
  <c r="N2989" i="1"/>
  <c r="O2989" i="1" s="1"/>
  <c r="N4565" i="1"/>
  <c r="O4565" i="1" s="1"/>
  <c r="N1748" i="1"/>
  <c r="O1748" i="1" s="1"/>
  <c r="N2296" i="1"/>
  <c r="O2296" i="1" s="1"/>
  <c r="N2005" i="1"/>
  <c r="O2005" i="1" s="1"/>
  <c r="N4921" i="1"/>
  <c r="O4921" i="1" s="1"/>
  <c r="N4789" i="1"/>
  <c r="O4789" i="1" s="1"/>
  <c r="N2488" i="1"/>
  <c r="O2488" i="1" s="1"/>
  <c r="N2008" i="1"/>
  <c r="O2008" i="1" s="1"/>
  <c r="N3266" i="1"/>
  <c r="O3266" i="1" s="1"/>
  <c r="N3987" i="1"/>
  <c r="O3987" i="1" s="1"/>
  <c r="N2313" i="1"/>
  <c r="N2090" i="1"/>
  <c r="O2090" i="1" s="1"/>
  <c r="N3030" i="1"/>
  <c r="O3030" i="1" s="1"/>
  <c r="N1125" i="1"/>
  <c r="O1125" i="1" s="1"/>
  <c r="N4492" i="1"/>
  <c r="O4492" i="1" s="1"/>
  <c r="N1417" i="1"/>
  <c r="O1417" i="1" s="1"/>
  <c r="N3488" i="1"/>
  <c r="O3488" i="1" s="1"/>
  <c r="N1887" i="1"/>
  <c r="O1887" i="1" s="1"/>
  <c r="N3348" i="1"/>
  <c r="O3348" i="1" s="1"/>
  <c r="N4414" i="1"/>
  <c r="O4414" i="1" s="1"/>
  <c r="N920" i="1"/>
  <c r="O920" i="1" s="1"/>
  <c r="N1798" i="1"/>
  <c r="O1798" i="1" s="1"/>
  <c r="N2821" i="1"/>
  <c r="N2743" i="1"/>
  <c r="O2743" i="1" s="1"/>
  <c r="N2612" i="1"/>
  <c r="O2612" i="1" s="1"/>
  <c r="N1400" i="1"/>
  <c r="O1400" i="1" s="1"/>
  <c r="N1903" i="1"/>
  <c r="O1903" i="1" s="1"/>
  <c r="N3788" i="1"/>
  <c r="O3788" i="1" s="1"/>
  <c r="N1149" i="1"/>
  <c r="O1149" i="1" s="1"/>
  <c r="N546" i="1"/>
  <c r="O546" i="1" s="1"/>
  <c r="N1179" i="1"/>
  <c r="O1179" i="1" s="1"/>
  <c r="N3979" i="1"/>
  <c r="O3979" i="1" s="1"/>
  <c r="N3173" i="1"/>
  <c r="O3173" i="1" s="1"/>
  <c r="N2614" i="1"/>
  <c r="O2614" i="1" s="1"/>
  <c r="N1941" i="1"/>
  <c r="N1899" i="1"/>
  <c r="O1899" i="1" s="1"/>
  <c r="N4969" i="1"/>
  <c r="O4969" i="1" s="1"/>
  <c r="N4620" i="1"/>
  <c r="O4620" i="1" s="1"/>
  <c r="N1761" i="1"/>
  <c r="O1761" i="1" s="1"/>
  <c r="N1470" i="1"/>
  <c r="O1470" i="1" s="1"/>
  <c r="N1202" i="1"/>
  <c r="O1202" i="1" s="1"/>
  <c r="N1685" i="1"/>
  <c r="O1685" i="1" s="1"/>
  <c r="N1173" i="1"/>
  <c r="O1173" i="1" s="1"/>
  <c r="N2922" i="1"/>
  <c r="O2922" i="1" s="1"/>
  <c r="N2895" i="1"/>
  <c r="O2895" i="1" s="1"/>
  <c r="N2781" i="1"/>
  <c r="O2781" i="1" s="1"/>
  <c r="N3077" i="1"/>
  <c r="O3077" i="1" s="1"/>
  <c r="N4735" i="1"/>
  <c r="O4735" i="1" s="1"/>
  <c r="N4759" i="1"/>
  <c r="O4759" i="1" s="1"/>
  <c r="N753" i="1"/>
  <c r="O753" i="1" s="1"/>
  <c r="N1542" i="1"/>
  <c r="O1542" i="1" s="1"/>
  <c r="N1812" i="1"/>
  <c r="O1812" i="1" s="1"/>
  <c r="N2920" i="1"/>
  <c r="O2920" i="1" s="1"/>
  <c r="N3344" i="1"/>
  <c r="N2396" i="1"/>
  <c r="O2396" i="1" s="1"/>
  <c r="N2018" i="1"/>
  <c r="O2018" i="1" s="1"/>
  <c r="N1949" i="1"/>
  <c r="O1949" i="1" s="1"/>
  <c r="N1279" i="1"/>
  <c r="O1279" i="1" s="1"/>
  <c r="N1038" i="1"/>
  <c r="N3273" i="1"/>
  <c r="O3273" i="1" s="1"/>
  <c r="N3904" i="1"/>
  <c r="O3904" i="1" s="1"/>
  <c r="N1070" i="1"/>
  <c r="O1070" i="1" s="1"/>
  <c r="N4054" i="1"/>
  <c r="O4054" i="1" s="1"/>
  <c r="N1068" i="1"/>
  <c r="O1068" i="1" s="1"/>
  <c r="N1570" i="1"/>
  <c r="O1570" i="1" s="1"/>
  <c r="N2809" i="1"/>
  <c r="N4218" i="1"/>
  <c r="O4218" i="1" s="1"/>
  <c r="N3334" i="1"/>
  <c r="O3334" i="1" s="1"/>
  <c r="N3237" i="1"/>
  <c r="O3237" i="1" s="1"/>
  <c r="N4436" i="1"/>
  <c r="O4436" i="1" s="1"/>
  <c r="N1473" i="1"/>
  <c r="N1145" i="1"/>
  <c r="O1145" i="1" s="1"/>
  <c r="N4115" i="1"/>
  <c r="O4115" i="1" s="1"/>
  <c r="N818" i="1"/>
  <c r="O818" i="1" s="1"/>
  <c r="N2637" i="1"/>
  <c r="O2637" i="1" s="1"/>
  <c r="N4282" i="1"/>
  <c r="O4282" i="1" s="1"/>
  <c r="N972" i="1"/>
  <c r="O972" i="1" s="1"/>
  <c r="N4097" i="1"/>
  <c r="N659" i="1"/>
  <c r="O659" i="1" s="1"/>
  <c r="N2598" i="1"/>
  <c r="O2598" i="1" s="1"/>
  <c r="N3355" i="1"/>
  <c r="O3355" i="1" s="1"/>
  <c r="N3235" i="1"/>
  <c r="O3235" i="1" s="1"/>
  <c r="N1132" i="1"/>
  <c r="N1415" i="1"/>
  <c r="O1415" i="1" s="1"/>
  <c r="N1450" i="1"/>
  <c r="O1450" i="1" s="1"/>
  <c r="N2533" i="1"/>
  <c r="O2533" i="1" s="1"/>
  <c r="N851" i="1"/>
  <c r="O851" i="1" s="1"/>
  <c r="N1865" i="1"/>
  <c r="O1865" i="1" s="1"/>
  <c r="N2768" i="1"/>
  <c r="O2768" i="1" s="1"/>
  <c r="N1423" i="1"/>
  <c r="O1423" i="1" s="1"/>
  <c r="N943" i="1"/>
  <c r="O943" i="1" s="1"/>
  <c r="N1225" i="1"/>
  <c r="O1225" i="1" s="1"/>
  <c r="N4819" i="1"/>
  <c r="O4819" i="1" s="1"/>
  <c r="N4810" i="1"/>
  <c r="O4810" i="1" s="1"/>
  <c r="N1316" i="1"/>
  <c r="N2430" i="1"/>
  <c r="O2430" i="1" s="1"/>
  <c r="N922" i="1"/>
  <c r="O922" i="1" s="1"/>
  <c r="N3885" i="1"/>
  <c r="O3885" i="1" s="1"/>
  <c r="N1919" i="1"/>
  <c r="O1919" i="1" s="1"/>
  <c r="N3637" i="1"/>
  <c r="O3637" i="1" s="1"/>
  <c r="N4553" i="1"/>
  <c r="O4553" i="1" s="1"/>
  <c r="N2088" i="1"/>
  <c r="O2088" i="1" s="1"/>
  <c r="N1963" i="1"/>
  <c r="O1963" i="1" s="1"/>
  <c r="N3989" i="1"/>
  <c r="O3989" i="1" s="1"/>
  <c r="N4729" i="1"/>
  <c r="O4729" i="1" s="1"/>
  <c r="N4786" i="1"/>
  <c r="O4786" i="1" s="1"/>
  <c r="N1433" i="1"/>
  <c r="N2054" i="1"/>
  <c r="O2054" i="1" s="1"/>
  <c r="N1819" i="1"/>
  <c r="O1819" i="1" s="1"/>
  <c r="N3337" i="1"/>
  <c r="O3337" i="1" s="1"/>
  <c r="N4534" i="1"/>
  <c r="O4534" i="1" s="1"/>
  <c r="N2392" i="1"/>
  <c r="O2392" i="1" s="1"/>
  <c r="N4753" i="1"/>
  <c r="O4753" i="1" s="1"/>
  <c r="N3149" i="1"/>
  <c r="O3149" i="1" s="1"/>
  <c r="N2034" i="1"/>
  <c r="O2034" i="1" s="1"/>
  <c r="N2189" i="1"/>
  <c r="O2189" i="1" s="1"/>
  <c r="N1536" i="1"/>
  <c r="O1536" i="1" s="1"/>
  <c r="N4799" i="1"/>
  <c r="O4799" i="1" s="1"/>
  <c r="N1684" i="1"/>
  <c r="N1525" i="1"/>
  <c r="O1525" i="1" s="1"/>
  <c r="N2257" i="1"/>
  <c r="O2257" i="1" s="1"/>
  <c r="N4704" i="1"/>
  <c r="O4704" i="1" s="1"/>
  <c r="N2717" i="1"/>
  <c r="O2717" i="1" s="1"/>
  <c r="N1847" i="1"/>
  <c r="O1847" i="1" s="1"/>
  <c r="N1245" i="1"/>
  <c r="O1245" i="1" s="1"/>
  <c r="N2346" i="1"/>
  <c r="O2346" i="1" s="1"/>
  <c r="N3887" i="1"/>
  <c r="O3887" i="1" s="1"/>
  <c r="N2715" i="1"/>
  <c r="O2715" i="1" s="1"/>
  <c r="N3099" i="1"/>
  <c r="O3099" i="1" s="1"/>
  <c r="N3946" i="1"/>
  <c r="O3946" i="1" s="1"/>
  <c r="N2982" i="1"/>
  <c r="O2982" i="1" s="1"/>
  <c r="N1907" i="1"/>
  <c r="O1907" i="1" s="1"/>
  <c r="N2980" i="1"/>
  <c r="O2980" i="1" s="1"/>
  <c r="N2057" i="1"/>
  <c r="O2057" i="1" s="1"/>
  <c r="N3760" i="1"/>
  <c r="O3760" i="1" s="1"/>
  <c r="N4349" i="1"/>
  <c r="O4349" i="1" s="1"/>
  <c r="N1631" i="1"/>
  <c r="O1631" i="1" s="1"/>
  <c r="N4192" i="1"/>
  <c r="O4192" i="1" s="1"/>
  <c r="N3384" i="1"/>
  <c r="O3384" i="1" s="1"/>
  <c r="N3291" i="1"/>
  <c r="O3291" i="1" s="1"/>
  <c r="N865" i="1"/>
  <c r="O865" i="1" s="1"/>
  <c r="N3853" i="1"/>
  <c r="O3853" i="1" s="1"/>
  <c r="N2695" i="1"/>
  <c r="N2764" i="1"/>
  <c r="O2764" i="1" s="1"/>
  <c r="N2690" i="1"/>
  <c r="O2690" i="1" s="1"/>
  <c r="N3225" i="1"/>
  <c r="O3225" i="1" s="1"/>
  <c r="N2847" i="1"/>
  <c r="O2847" i="1" s="1"/>
  <c r="N4807" i="1"/>
  <c r="O4807" i="1" s="1"/>
  <c r="N817" i="1"/>
  <c r="O817" i="1" s="1"/>
  <c r="N2662" i="1"/>
  <c r="N2076" i="1"/>
  <c r="O2076" i="1" s="1"/>
  <c r="N2691" i="1"/>
  <c r="O2691" i="1" s="1"/>
  <c r="N1945" i="1"/>
  <c r="O1945" i="1" s="1"/>
  <c r="N4522" i="1"/>
  <c r="O4522" i="1" s="1"/>
  <c r="N3896" i="1"/>
  <c r="N3341" i="1"/>
  <c r="O3341" i="1" s="1"/>
  <c r="N754" i="1"/>
  <c r="O754" i="1" s="1"/>
  <c r="N2109" i="1"/>
  <c r="O2109" i="1" s="1"/>
  <c r="N928" i="1"/>
  <c r="O928" i="1" s="1"/>
  <c r="N3061" i="1"/>
  <c r="O3061" i="1" s="1"/>
  <c r="N4686" i="1"/>
  <c r="O4686" i="1" s="1"/>
  <c r="N1659" i="1"/>
  <c r="N4696" i="1"/>
  <c r="O4696" i="1" s="1"/>
  <c r="N3411" i="1"/>
  <c r="O3411" i="1" s="1"/>
  <c r="N3253" i="1"/>
  <c r="O3253" i="1" s="1"/>
  <c r="N2915" i="1"/>
  <c r="O2915" i="1" s="1"/>
  <c r="N3507" i="1"/>
  <c r="N2654" i="1"/>
  <c r="O2654" i="1" s="1"/>
  <c r="N3878" i="1"/>
  <c r="O3878" i="1" s="1"/>
  <c r="N4519" i="1"/>
  <c r="O4519" i="1" s="1"/>
  <c r="N3062" i="1"/>
  <c r="O3062" i="1" s="1"/>
  <c r="N2814" i="1"/>
  <c r="O2814" i="1" s="1"/>
  <c r="N3267" i="1"/>
  <c r="O3267" i="1" s="1"/>
  <c r="N2314" i="1"/>
  <c r="O2314" i="1" s="1"/>
  <c r="N3988" i="1"/>
  <c r="O3988" i="1" s="1"/>
  <c r="N4234" i="1"/>
  <c r="O4234" i="1" s="1"/>
  <c r="N2883" i="1"/>
  <c r="O2883" i="1" s="1"/>
  <c r="N2037" i="1"/>
  <c r="O2037" i="1" s="1"/>
  <c r="N2841" i="1"/>
  <c r="N2202" i="1"/>
  <c r="N629" i="1"/>
  <c r="O629" i="1" s="1"/>
  <c r="N2824" i="1"/>
  <c r="O2824" i="1" s="1"/>
  <c r="N1330" i="1"/>
  <c r="O1330" i="1" s="1"/>
  <c r="N604" i="1"/>
  <c r="O604" i="1" s="1"/>
  <c r="N4460" i="1"/>
  <c r="O4460" i="1" s="1"/>
  <c r="N4966" i="1"/>
  <c r="O4966" i="1" s="1"/>
  <c r="N4779" i="1"/>
  <c r="N2449" i="1"/>
  <c r="O2449" i="1" s="1"/>
  <c r="N1833" i="1"/>
  <c r="O1833" i="1" s="1"/>
  <c r="N1585" i="1"/>
  <c r="O1585" i="1" s="1"/>
  <c r="N1610" i="1"/>
  <c r="N1884" i="1"/>
  <c r="O1884" i="1" s="1"/>
  <c r="N891" i="1"/>
  <c r="O891" i="1" s="1"/>
  <c r="N2073" i="1"/>
  <c r="O2073" i="1" s="1"/>
  <c r="N1855" i="1"/>
  <c r="O1855" i="1" s="1"/>
  <c r="N4658" i="1"/>
  <c r="O4658" i="1" s="1"/>
  <c r="N4055" i="1"/>
  <c r="O4055" i="1" s="1"/>
  <c r="N4360" i="1"/>
  <c r="N1216" i="1"/>
  <c r="O1216" i="1" s="1"/>
  <c r="N2795" i="1"/>
  <c r="O2795" i="1" s="1"/>
  <c r="N3379" i="1"/>
  <c r="O3379" i="1" s="1"/>
  <c r="N2443" i="1"/>
  <c r="O2443" i="1" s="1"/>
  <c r="N2180" i="1"/>
  <c r="N1391" i="1"/>
  <c r="O1391" i="1" s="1"/>
  <c r="N3595" i="1"/>
  <c r="O3595" i="1" s="1"/>
  <c r="N1371" i="1"/>
  <c r="O1371" i="1" s="1"/>
  <c r="N1667" i="1"/>
  <c r="O1667" i="1" s="1"/>
  <c r="N748" i="1"/>
  <c r="O748" i="1" s="1"/>
  <c r="N3252" i="1"/>
  <c r="O3252" i="1" s="1"/>
  <c r="N1109" i="1"/>
  <c r="O1109" i="1" s="1"/>
  <c r="N1224" i="1"/>
  <c r="O1224" i="1" s="1"/>
  <c r="N3958" i="1"/>
  <c r="O3958" i="1" s="1"/>
  <c r="N4679" i="1"/>
  <c r="O4679" i="1" s="1"/>
  <c r="N4296" i="1"/>
  <c r="O4296" i="1" s="1"/>
  <c r="N4596" i="1"/>
  <c r="O4596" i="1" s="1"/>
  <c r="N1021" i="1"/>
  <c r="O1021" i="1" s="1"/>
  <c r="N966" i="1"/>
  <c r="O966" i="1" s="1"/>
  <c r="N4852" i="1"/>
  <c r="O4852" i="1" s="1"/>
  <c r="N2903" i="1"/>
  <c r="O2903" i="1" s="1"/>
  <c r="N2218" i="1"/>
  <c r="O2218" i="1" s="1"/>
  <c r="N4817" i="1"/>
  <c r="O4817" i="1" s="1"/>
  <c r="N4478" i="1"/>
  <c r="O4478" i="1" s="1"/>
  <c r="N3243" i="1"/>
  <c r="O3243" i="1" s="1"/>
  <c r="N3238" i="1"/>
  <c r="O3238" i="1" s="1"/>
  <c r="N3219" i="1"/>
  <c r="O3219" i="1" s="1"/>
  <c r="N2136" i="1"/>
  <c r="O2136" i="1" s="1"/>
  <c r="N3433" i="1"/>
  <c r="N3496" i="1"/>
  <c r="O3496" i="1" s="1"/>
  <c r="N2485" i="1"/>
  <c r="O2485" i="1" s="1"/>
  <c r="N2033" i="1"/>
  <c r="O2033" i="1" s="1"/>
  <c r="N4716" i="1"/>
  <c r="O4716" i="1" s="1"/>
  <c r="N3978" i="1"/>
  <c r="O3978" i="1" s="1"/>
  <c r="N593" i="1"/>
  <c r="O593" i="1" s="1"/>
  <c r="N1363" i="1"/>
  <c r="O1363" i="1" s="1"/>
  <c r="N2128" i="1"/>
  <c r="O2128" i="1" s="1"/>
  <c r="N802" i="1"/>
  <c r="O802" i="1" s="1"/>
  <c r="N835" i="1"/>
  <c r="O835" i="1" s="1"/>
  <c r="N3414" i="1"/>
  <c r="O3414" i="1" s="1"/>
  <c r="N4380" i="1"/>
  <c r="N4091" i="1"/>
  <c r="O4091" i="1" s="1"/>
  <c r="N2574" i="1"/>
  <c r="O2574" i="1" s="1"/>
  <c r="N4532" i="1"/>
  <c r="O4532" i="1" s="1"/>
  <c r="N4102" i="1"/>
  <c r="O4102" i="1" s="1"/>
  <c r="N695" i="1"/>
  <c r="O695" i="1" s="1"/>
  <c r="N4015" i="1"/>
  <c r="O4015" i="1" s="1"/>
  <c r="N1640" i="1"/>
  <c r="O1640" i="1" s="1"/>
  <c r="N1716" i="1"/>
  <c r="O1716" i="1" s="1"/>
  <c r="N3034" i="1"/>
  <c r="O3034" i="1" s="1"/>
  <c r="N804" i="1"/>
  <c r="O804" i="1" s="1"/>
  <c r="N568" i="1"/>
  <c r="O568" i="1" s="1"/>
  <c r="N3959" i="1"/>
  <c r="N4241" i="1"/>
  <c r="O4241" i="1" s="1"/>
  <c r="N2514" i="1"/>
  <c r="O2514" i="1" s="1"/>
  <c r="N1247" i="1"/>
  <c r="O1247" i="1" s="1"/>
  <c r="N4131" i="1"/>
  <c r="O4131" i="1" s="1"/>
  <c r="N3893" i="1"/>
  <c r="O3893" i="1" s="1"/>
  <c r="N4313" i="1"/>
  <c r="O4313" i="1" s="1"/>
  <c r="N986" i="1"/>
  <c r="N864" i="1"/>
  <c r="O864" i="1" s="1"/>
  <c r="N1594" i="1"/>
  <c r="O1594" i="1" s="1"/>
  <c r="N2098" i="1"/>
  <c r="O2098" i="1" s="1"/>
  <c r="N4884" i="1"/>
  <c r="O4884" i="1" s="1"/>
  <c r="N3562" i="1"/>
  <c r="N562" i="1"/>
  <c r="O562" i="1" s="1"/>
  <c r="N3280" i="1"/>
  <c r="O3280" i="1" s="1"/>
  <c r="N3827" i="1"/>
  <c r="O3827" i="1" s="1"/>
  <c r="N948" i="1"/>
  <c r="O948" i="1" s="1"/>
  <c r="N4954" i="1"/>
  <c r="O4954" i="1" s="1"/>
  <c r="N4206" i="1"/>
  <c r="O4206" i="1" s="1"/>
  <c r="N4550" i="1"/>
  <c r="O4550" i="1" s="1"/>
  <c r="N1961" i="1"/>
  <c r="O1961" i="1" s="1"/>
  <c r="N3467" i="1"/>
  <c r="O3467" i="1" s="1"/>
  <c r="N2473" i="1"/>
  <c r="O2473" i="1" s="1"/>
  <c r="N3130" i="1"/>
  <c r="O3130" i="1" s="1"/>
  <c r="N4539" i="1"/>
  <c r="O4539" i="1" s="1"/>
  <c r="N2948" i="1"/>
  <c r="O2948" i="1" s="1"/>
  <c r="N1449" i="1"/>
  <c r="O1449" i="1" s="1"/>
  <c r="N790" i="1"/>
  <c r="O790" i="1" s="1"/>
  <c r="N1787" i="1"/>
  <c r="O1787" i="1" s="1"/>
  <c r="N1290" i="1"/>
  <c r="O1290" i="1" s="1"/>
  <c r="N595" i="1"/>
  <c r="O595" i="1" s="1"/>
  <c r="N4166" i="1"/>
  <c r="O4166" i="1" s="1"/>
  <c r="N4078" i="1"/>
  <c r="O4078" i="1" s="1"/>
  <c r="N4820" i="1"/>
  <c r="O4820" i="1" s="1"/>
  <c r="N1677" i="1"/>
  <c r="O1677" i="1" s="1"/>
  <c r="N1625" i="1"/>
  <c r="O1625" i="1" s="1"/>
  <c r="N3164" i="1"/>
  <c r="N4797" i="1"/>
  <c r="O4797" i="1" s="1"/>
  <c r="N3561" i="1"/>
  <c r="O3561" i="1" s="1"/>
  <c r="N3396" i="1"/>
  <c r="O3396" i="1" s="1"/>
  <c r="N2409" i="1"/>
  <c r="O2409" i="1" s="1"/>
  <c r="N696" i="1"/>
  <c r="O696" i="1" s="1"/>
  <c r="N4600" i="1"/>
  <c r="O4600" i="1" s="1"/>
  <c r="N1114" i="1"/>
  <c r="N4287" i="1"/>
  <c r="O4287" i="1" s="1"/>
  <c r="N3308" i="1"/>
  <c r="O3308" i="1" s="1"/>
  <c r="N1504" i="1"/>
  <c r="O1504" i="1" s="1"/>
  <c r="N4806" i="1"/>
  <c r="O4806" i="1" s="1"/>
  <c r="N2254" i="1"/>
  <c r="N4731" i="1"/>
  <c r="O4731" i="1" s="1"/>
  <c r="N787" i="1"/>
  <c r="O787" i="1" s="1"/>
  <c r="N1901" i="1"/>
  <c r="O1901" i="1" s="1"/>
  <c r="N2304" i="1"/>
  <c r="O2304" i="1" s="1"/>
  <c r="N4990" i="1"/>
  <c r="O4990" i="1" s="1"/>
  <c r="N3903" i="1"/>
  <c r="O3903" i="1" s="1"/>
  <c r="N3476" i="1"/>
  <c r="O3476" i="1" s="1"/>
  <c r="N2068" i="1"/>
  <c r="O2068" i="1" s="1"/>
  <c r="N1105" i="1"/>
  <c r="O1105" i="1" s="1"/>
  <c r="N3071" i="1"/>
  <c r="O3071" i="1" s="1"/>
  <c r="N1300" i="1"/>
  <c r="O1300" i="1" s="1"/>
  <c r="N2190" i="1"/>
  <c r="N4455" i="1"/>
  <c r="O4455" i="1" s="1"/>
  <c r="N3961" i="1"/>
  <c r="O3961" i="1" s="1"/>
  <c r="N3977" i="1"/>
  <c r="O3977" i="1" s="1"/>
  <c r="N4412" i="1"/>
  <c r="O4412" i="1" s="1"/>
  <c r="N2297" i="1"/>
  <c r="O2297" i="1" s="1"/>
  <c r="N1284" i="1"/>
  <c r="O1284" i="1" s="1"/>
  <c r="N2937" i="1"/>
  <c r="O2937" i="1" s="1"/>
  <c r="N3729" i="1"/>
  <c r="O3729" i="1" s="1"/>
  <c r="N3579" i="1"/>
  <c r="O3579" i="1" s="1"/>
  <c r="N2326" i="1"/>
  <c r="O2326" i="1" s="1"/>
  <c r="N2839" i="1"/>
  <c r="O2839" i="1" s="1"/>
  <c r="N646" i="1"/>
  <c r="N1177" i="1"/>
  <c r="O1177" i="1" s="1"/>
  <c r="N4189" i="1"/>
  <c r="O4189" i="1" s="1"/>
  <c r="N1353" i="1"/>
  <c r="O1353" i="1" s="1"/>
  <c r="N3670" i="1"/>
  <c r="O3670" i="1" s="1"/>
  <c r="N3710" i="1"/>
  <c r="O3710" i="1" s="1"/>
  <c r="N611" i="1"/>
  <c r="O611" i="1" s="1"/>
  <c r="N4150" i="1"/>
  <c r="O4150" i="1" s="1"/>
  <c r="N2494" i="1"/>
  <c r="O2494" i="1" s="1"/>
  <c r="N4703" i="1"/>
  <c r="O4703" i="1" s="1"/>
  <c r="N4958" i="1"/>
  <c r="O4958" i="1" s="1"/>
  <c r="N2887" i="1"/>
  <c r="O2887" i="1" s="1"/>
  <c r="N4946" i="1"/>
  <c r="N923" i="1"/>
  <c r="O923" i="1" s="1"/>
  <c r="N553" i="1"/>
  <c r="O553" i="1" s="1"/>
  <c r="N749" i="1"/>
  <c r="O749" i="1" s="1"/>
  <c r="N1975" i="1"/>
  <c r="O1975" i="1" s="1"/>
  <c r="N3705" i="1"/>
  <c r="O3705" i="1" s="1"/>
  <c r="N3739" i="1"/>
  <c r="O3739" i="1" s="1"/>
  <c r="N3916" i="1"/>
  <c r="N858" i="1"/>
  <c r="O858" i="1" s="1"/>
  <c r="N1572" i="1"/>
  <c r="O1572" i="1" s="1"/>
  <c r="N2882" i="1"/>
  <c r="O2882" i="1" s="1"/>
  <c r="N4394" i="1"/>
  <c r="O4394" i="1" s="1"/>
  <c r="N2555" i="1"/>
  <c r="O2555" i="1" s="1"/>
  <c r="N1720" i="1"/>
  <c r="O1720" i="1" s="1"/>
  <c r="N3891" i="1"/>
  <c r="O3891" i="1" s="1"/>
  <c r="N4994" i="1"/>
  <c r="O4994" i="1" s="1"/>
  <c r="N3682" i="1"/>
  <c r="O3682" i="1" s="1"/>
  <c r="N2611" i="1"/>
  <c r="O2611" i="1" s="1"/>
  <c r="N2802" i="1"/>
  <c r="O2802" i="1" s="1"/>
  <c r="N3905" i="1"/>
  <c r="O3905" i="1" s="1"/>
  <c r="N4601" i="1"/>
  <c r="O4601" i="1" s="1"/>
  <c r="N1495" i="1"/>
  <c r="O1495" i="1" s="1"/>
  <c r="N841" i="1"/>
  <c r="O841" i="1" s="1"/>
  <c r="N1834" i="1"/>
  <c r="O1834" i="1" s="1"/>
  <c r="N628" i="1"/>
  <c r="N679" i="1"/>
  <c r="O679" i="1" s="1"/>
  <c r="N960" i="1"/>
  <c r="O960" i="1" s="1"/>
  <c r="N2790" i="1"/>
  <c r="O2790" i="1" s="1"/>
  <c r="N2587" i="1"/>
  <c r="O2587" i="1" s="1"/>
  <c r="N1492" i="1"/>
  <c r="O1492" i="1" s="1"/>
  <c r="N4332" i="1"/>
  <c r="O4332" i="1" s="1"/>
  <c r="N3719" i="1"/>
  <c r="O3719" i="1" s="1"/>
  <c r="N674" i="1"/>
  <c r="O674" i="1" s="1"/>
  <c r="N3723" i="1"/>
  <c r="O3723" i="1" s="1"/>
  <c r="N1301" i="1"/>
  <c r="O1301" i="1" s="1"/>
  <c r="N3260" i="1"/>
  <c r="O3260" i="1" s="1"/>
  <c r="N3556" i="1"/>
  <c r="N3910" i="1"/>
  <c r="O3910" i="1" s="1"/>
  <c r="N2831" i="1"/>
  <c r="O2831" i="1" s="1"/>
  <c r="N3461" i="1"/>
  <c r="O3461" i="1" s="1"/>
  <c r="N3058" i="1"/>
  <c r="O3058" i="1" s="1"/>
  <c r="N4677" i="1"/>
  <c r="O4677" i="1" s="1"/>
  <c r="N4390" i="1"/>
  <c r="O4390" i="1" s="1"/>
  <c r="N4497" i="1"/>
  <c r="N605" i="1"/>
  <c r="O605" i="1" s="1"/>
  <c r="N2215" i="1"/>
  <c r="O2215" i="1" s="1"/>
  <c r="N3578" i="1"/>
  <c r="O3578" i="1" s="1"/>
  <c r="N758" i="1"/>
  <c r="O758" i="1" s="1"/>
  <c r="N1044" i="1"/>
  <c r="N3051" i="1"/>
  <c r="O3051" i="1" s="1"/>
  <c r="N2503" i="1"/>
  <c r="O2503" i="1" s="1"/>
  <c r="N4474" i="1"/>
  <c r="O4474" i="1" s="1"/>
  <c r="N4110" i="1"/>
  <c r="O4110" i="1" s="1"/>
  <c r="N958" i="1"/>
  <c r="O958" i="1" s="1"/>
  <c r="N1635" i="1"/>
  <c r="O1635" i="1" s="1"/>
  <c r="N3811" i="1"/>
  <c r="O3811" i="1" s="1"/>
  <c r="N4134" i="1"/>
  <c r="O4134" i="1" s="1"/>
  <c r="N945" i="1"/>
  <c r="O945" i="1" s="1"/>
  <c r="N2787" i="1"/>
  <c r="O2787" i="1" s="1"/>
  <c r="N3851" i="1"/>
  <c r="O3851" i="1" s="1"/>
  <c r="N937" i="1"/>
  <c r="O937" i="1" s="1"/>
  <c r="N2609" i="1"/>
  <c r="O2609" i="1" s="1"/>
  <c r="N1427" i="1"/>
  <c r="O1427" i="1" s="1"/>
  <c r="N4708" i="1"/>
  <c r="O4708" i="1" s="1"/>
  <c r="N4139" i="1"/>
  <c r="O4139" i="1" s="1"/>
  <c r="N2877" i="1"/>
  <c r="O2877" i="1" s="1"/>
  <c r="N4002" i="1"/>
  <c r="O4002" i="1" s="1"/>
  <c r="N1116" i="1"/>
  <c r="O1116" i="1" s="1"/>
  <c r="N4480" i="1"/>
  <c r="N578" i="1"/>
  <c r="O578" i="1" s="1"/>
  <c r="N2440" i="1"/>
  <c r="O2440" i="1" s="1"/>
  <c r="N3516" i="1"/>
  <c r="O3516" i="1" s="1"/>
  <c r="N4119" i="1"/>
  <c r="N3829" i="1"/>
  <c r="O3829" i="1" s="1"/>
  <c r="N4378" i="1"/>
  <c r="O4378" i="1" s="1"/>
  <c r="N4438" i="1"/>
  <c r="O4438" i="1" s="1"/>
  <c r="N664" i="1"/>
  <c r="O664" i="1" s="1"/>
  <c r="N4475" i="1"/>
  <c r="O4475" i="1" s="1"/>
  <c r="N3915" i="1"/>
  <c r="O3915" i="1" s="1"/>
  <c r="N907" i="1"/>
  <c r="O907" i="1" s="1"/>
  <c r="N1362" i="1"/>
  <c r="O1362" i="1" s="1"/>
  <c r="N4463" i="1"/>
  <c r="O4463" i="1" s="1"/>
  <c r="N4514" i="1"/>
  <c r="O4514" i="1" s="1"/>
  <c r="N1074" i="1"/>
  <c r="O1074" i="1" s="1"/>
  <c r="N847" i="1"/>
  <c r="N1333" i="1"/>
  <c r="O1333" i="1" s="1"/>
  <c r="N3713" i="1"/>
  <c r="O3713" i="1" s="1"/>
  <c r="N1228" i="1"/>
  <c r="O1228" i="1" s="1"/>
  <c r="N1235" i="1"/>
  <c r="O1235" i="1" s="1"/>
  <c r="N737" i="1"/>
  <c r="O737" i="1" s="1"/>
  <c r="N4625" i="1"/>
  <c r="O4625" i="1" s="1"/>
  <c r="N1730" i="1"/>
  <c r="O1730" i="1" s="1"/>
  <c r="N4429" i="1"/>
  <c r="O4429" i="1" s="1"/>
  <c r="N772" i="1"/>
  <c r="O772" i="1" s="1"/>
  <c r="N897" i="1"/>
  <c r="O897" i="1" s="1"/>
  <c r="N1547" i="1"/>
  <c r="O1547" i="1" s="1"/>
  <c r="N732" i="1"/>
  <c r="O732" i="1" s="1"/>
  <c r="N2659" i="1"/>
  <c r="O2659" i="1" s="1"/>
  <c r="N2489" i="1"/>
  <c r="O2489" i="1" s="1"/>
  <c r="N3460" i="1"/>
  <c r="O3460" i="1" s="1"/>
  <c r="N2753" i="1"/>
  <c r="O2753" i="1" s="1"/>
  <c r="N2519" i="1"/>
  <c r="O2519" i="1" s="1"/>
  <c r="N3520" i="1"/>
  <c r="O3520" i="1" s="1"/>
  <c r="N2261" i="1"/>
  <c r="O2261" i="1" s="1"/>
  <c r="N2133" i="1"/>
  <c r="N3274" i="1"/>
  <c r="O3274" i="1" s="1"/>
  <c r="N4059" i="1"/>
  <c r="O4059" i="1" s="1"/>
  <c r="N1011" i="1"/>
  <c r="O1011" i="1" s="1"/>
  <c r="N913" i="1"/>
  <c r="N594" i="1"/>
  <c r="O594" i="1" s="1"/>
  <c r="N3068" i="1"/>
  <c r="O3068" i="1" s="1"/>
  <c r="N1352" i="1"/>
  <c r="O1352" i="1" s="1"/>
  <c r="N1418" i="1"/>
  <c r="O1418" i="1" s="1"/>
  <c r="N2592" i="1"/>
  <c r="O2592" i="1" s="1"/>
  <c r="N2878" i="1"/>
  <c r="O2878" i="1" s="1"/>
  <c r="N3060" i="1"/>
  <c r="O3060" i="1" s="1"/>
  <c r="N3497" i="1"/>
  <c r="O3497" i="1" s="1"/>
  <c r="N4389" i="1"/>
  <c r="O4389" i="1" s="1"/>
  <c r="N4031" i="1"/>
  <c r="O4031" i="1" s="1"/>
  <c r="N4452" i="1"/>
  <c r="O4452" i="1" s="1"/>
  <c r="N3785" i="1"/>
  <c r="N3531" i="1"/>
  <c r="O3531" i="1" s="1"/>
  <c r="N4047" i="1"/>
  <c r="O4047" i="1" s="1"/>
  <c r="N3708" i="1"/>
  <c r="O3708" i="1" s="1"/>
  <c r="N2274" i="1"/>
  <c r="O2274" i="1" s="1"/>
  <c r="N3773" i="1"/>
  <c r="O3773" i="1" s="1"/>
  <c r="N4717" i="1"/>
  <c r="O4717" i="1" s="1"/>
  <c r="N4428" i="1"/>
  <c r="O4428" i="1" s="1"/>
  <c r="N4908" i="1"/>
  <c r="O4908" i="1" s="1"/>
  <c r="N3861" i="1"/>
  <c r="O3861" i="1" s="1"/>
  <c r="N2306" i="1"/>
  <c r="O2306" i="1" s="1"/>
  <c r="N2881" i="1"/>
  <c r="O2881" i="1" s="1"/>
  <c r="N2150" i="1"/>
  <c r="N4447" i="1"/>
  <c r="O4447" i="1" s="1"/>
  <c r="N1877" i="1"/>
  <c r="O1877" i="1" s="1"/>
  <c r="N2290" i="1"/>
  <c r="O2290" i="1" s="1"/>
  <c r="N3564" i="1"/>
  <c r="O3564" i="1" s="1"/>
  <c r="N4014" i="1"/>
  <c r="O4014" i="1" s="1"/>
  <c r="N1816" i="1"/>
  <c r="O1816" i="1" s="1"/>
  <c r="N4292" i="1"/>
  <c r="O4292" i="1" s="1"/>
  <c r="N1521" i="1"/>
  <c r="O1521" i="1" s="1"/>
  <c r="N4162" i="1"/>
  <c r="O4162" i="1" s="1"/>
  <c r="N1282" i="1"/>
  <c r="O1282" i="1" s="1"/>
  <c r="N4178" i="1"/>
  <c r="O4178" i="1" s="1"/>
  <c r="N4309" i="1"/>
  <c r="O4309" i="1" s="1"/>
  <c r="N2867" i="1"/>
  <c r="O2867" i="1" s="1"/>
  <c r="N1274" i="1"/>
  <c r="O1274" i="1" s="1"/>
  <c r="N4757" i="1"/>
  <c r="O4757" i="1" s="1"/>
  <c r="N1581" i="1"/>
  <c r="O1581" i="1" s="1"/>
  <c r="N1194" i="1"/>
  <c r="O1194" i="1" s="1"/>
  <c r="N1260" i="1"/>
  <c r="O1260" i="1" s="1"/>
  <c r="N845" i="1"/>
  <c r="N1123" i="1"/>
  <c r="O1123" i="1" s="1"/>
  <c r="N2094" i="1"/>
  <c r="O2094" i="1" s="1"/>
  <c r="N4622" i="1"/>
  <c r="O4622" i="1" s="1"/>
  <c r="N4517" i="1"/>
  <c r="O4517" i="1" s="1"/>
  <c r="N3901" i="1"/>
  <c r="O3901" i="1" s="1"/>
  <c r="N1537" i="1"/>
  <c r="O1537" i="1" s="1"/>
  <c r="N3860" i="1"/>
  <c r="O3860" i="1" s="1"/>
  <c r="N4508" i="1"/>
  <c r="O4508" i="1" s="1"/>
  <c r="N2728" i="1"/>
  <c r="O2728" i="1" s="1"/>
  <c r="N3200" i="1"/>
  <c r="O3200" i="1" s="1"/>
  <c r="N1958" i="1"/>
  <c r="O1958" i="1" s="1"/>
  <c r="N2425" i="1"/>
  <c r="O2425" i="1" s="1"/>
  <c r="N3947" i="1"/>
  <c r="O3947" i="1" s="1"/>
  <c r="N614" i="1"/>
  <c r="O614" i="1" s="1"/>
  <c r="N4841" i="1"/>
  <c r="O4841" i="1" s="1"/>
  <c r="N3826" i="1"/>
  <c r="O3826" i="1" s="1"/>
  <c r="N3357" i="1"/>
  <c r="N1360" i="1"/>
  <c r="O1360" i="1" s="1"/>
  <c r="N4533" i="1"/>
  <c r="O4533" i="1" s="1"/>
  <c r="N3370" i="1"/>
  <c r="O3370" i="1" s="1"/>
  <c r="N1445" i="1"/>
  <c r="O1445" i="1" s="1"/>
  <c r="N2026" i="1"/>
  <c r="O2026" i="1" s="1"/>
  <c r="N1591" i="1"/>
  <c r="O1591" i="1" s="1"/>
  <c r="N2260" i="1"/>
  <c r="O2260" i="1" s="1"/>
  <c r="N1452" i="1"/>
  <c r="O1452" i="1" s="1"/>
  <c r="N4652" i="1"/>
  <c r="O4652" i="1" s="1"/>
  <c r="N2385" i="1"/>
  <c r="O2385" i="1" s="1"/>
  <c r="N3836" i="1"/>
  <c r="O3836" i="1" s="1"/>
  <c r="N670" i="1"/>
  <c r="O670" i="1" s="1"/>
  <c r="N1162" i="1"/>
  <c r="O1162" i="1" s="1"/>
  <c r="N3136" i="1"/>
  <c r="O3136" i="1" s="1"/>
  <c r="N2863" i="1"/>
  <c r="O2863" i="1" s="1"/>
  <c r="N1808" i="1"/>
  <c r="O1808" i="1" s="1"/>
  <c r="N4500" i="1"/>
  <c r="O4500" i="1" s="1"/>
  <c r="N3645" i="1"/>
  <c r="O3645" i="1" s="1"/>
  <c r="N1996" i="1"/>
  <c r="O1996" i="1" s="1"/>
  <c r="N4932" i="1"/>
  <c r="O4932" i="1" s="1"/>
  <c r="N2276" i="1"/>
  <c r="O2276" i="1" s="1"/>
  <c r="N4456" i="1"/>
  <c r="O4456" i="1" s="1"/>
  <c r="N953" i="1"/>
  <c r="O953" i="1" s="1"/>
  <c r="N806" i="1"/>
  <c r="O806" i="1" s="1"/>
  <c r="N1616" i="1"/>
  <c r="O1616" i="1" s="1"/>
  <c r="N2620" i="1"/>
  <c r="O2620" i="1" s="1"/>
  <c r="N2085" i="1"/>
  <c r="O2085" i="1" s="1"/>
  <c r="N3583" i="1"/>
  <c r="O3583" i="1" s="1"/>
  <c r="N2206" i="1"/>
  <c r="O2206" i="1" s="1"/>
  <c r="N3366" i="1"/>
  <c r="O3366" i="1" s="1"/>
  <c r="N2122" i="1"/>
  <c r="O2122" i="1" s="1"/>
  <c r="N3123" i="1"/>
  <c r="O3123" i="1" s="1"/>
  <c r="N1268" i="1"/>
  <c r="O1268" i="1" s="1"/>
  <c r="N716" i="1"/>
  <c r="O716" i="1" s="1"/>
  <c r="N4154" i="1"/>
  <c r="O4154" i="1" s="1"/>
  <c r="N2804" i="1"/>
  <c r="O2804" i="1" s="1"/>
  <c r="N4816" i="1"/>
  <c r="O4816" i="1" s="1"/>
  <c r="N2256" i="1"/>
  <c r="O2256" i="1" s="1"/>
  <c r="N3664" i="1"/>
  <c r="O3664" i="1" s="1"/>
  <c r="N3015" i="1"/>
  <c r="O3015" i="1" s="1"/>
  <c r="N4558" i="1"/>
  <c r="O4558" i="1" s="1"/>
  <c r="N3410" i="1"/>
  <c r="O3410" i="1" s="1"/>
  <c r="N3104" i="1"/>
  <c r="O3104" i="1" s="1"/>
  <c r="N2516" i="1"/>
  <c r="O2516" i="1" s="1"/>
  <c r="N4315" i="1"/>
  <c r="O4315" i="1" s="1"/>
  <c r="N743" i="1"/>
  <c r="O743" i="1" s="1"/>
  <c r="N2918" i="1"/>
  <c r="O2918" i="1" s="1"/>
  <c r="N4472" i="1"/>
  <c r="O4472" i="1" s="1"/>
  <c r="N1946" i="1"/>
  <c r="O1946" i="1" s="1"/>
  <c r="N3155" i="1"/>
  <c r="O3155" i="1" s="1"/>
  <c r="N1487" i="1"/>
  <c r="O1487" i="1" s="1"/>
  <c r="N2375" i="1"/>
  <c r="O2375" i="1" s="1"/>
  <c r="N4069" i="1"/>
  <c r="O4069" i="1" s="1"/>
  <c r="N2108" i="1"/>
  <c r="O2108" i="1" s="1"/>
  <c r="N1676" i="1"/>
  <c r="O1676" i="1" s="1"/>
  <c r="N1351" i="1"/>
  <c r="O1351" i="1" s="1"/>
  <c r="N1670" i="1"/>
  <c r="O1670" i="1" s="1"/>
  <c r="N4741" i="1"/>
  <c r="O4741" i="1" s="1"/>
  <c r="N1552" i="1"/>
  <c r="O1552" i="1" s="1"/>
  <c r="N2462" i="1"/>
  <c r="O2462" i="1" s="1"/>
  <c r="N3854" i="1"/>
  <c r="O3854" i="1" s="1"/>
  <c r="N795" i="1"/>
  <c r="O795" i="1" s="1"/>
  <c r="N1484" i="1"/>
  <c r="O1484" i="1" s="1"/>
  <c r="N2361" i="1"/>
  <c r="O2361" i="1" s="1"/>
  <c r="N1698" i="1"/>
  <c r="O1698" i="1" s="1"/>
  <c r="N3449" i="1"/>
  <c r="O3449" i="1" s="1"/>
  <c r="N2927" i="1"/>
  <c r="O2927" i="1" s="1"/>
  <c r="N1447" i="1"/>
  <c r="O1447" i="1" s="1"/>
  <c r="N2398" i="1"/>
  <c r="O2398" i="1" s="1"/>
  <c r="N3858" i="1"/>
  <c r="O3858" i="1" s="1"/>
  <c r="N4951" i="1"/>
  <c r="O4951" i="1" s="1"/>
  <c r="N1982" i="1"/>
  <c r="O1982" i="1" s="1"/>
  <c r="N1236" i="1"/>
  <c r="O1236" i="1" s="1"/>
  <c r="N2798" i="1"/>
  <c r="O2798" i="1" s="1"/>
  <c r="N3847" i="1"/>
  <c r="O3847" i="1" s="1"/>
  <c r="N4894" i="1"/>
  <c r="O4894" i="1" s="1"/>
  <c r="N2107" i="1"/>
  <c r="O2107" i="1" s="1"/>
  <c r="N2012" i="1"/>
  <c r="O2012" i="1" s="1"/>
  <c r="N1768" i="1"/>
  <c r="O1768" i="1" s="1"/>
  <c r="N3462" i="1"/>
  <c r="O3462" i="1" s="1"/>
  <c r="N1652" i="1"/>
  <c r="O1652" i="1" s="1"/>
  <c r="N2394" i="1"/>
  <c r="O2394" i="1" s="1"/>
  <c r="N4606" i="1"/>
  <c r="O4606" i="1" s="1"/>
  <c r="N2551" i="1"/>
  <c r="O2551" i="1" s="1"/>
  <c r="N4987" i="1"/>
  <c r="O4987" i="1" s="1"/>
  <c r="N4267" i="1"/>
  <c r="O4267" i="1" s="1"/>
  <c r="N3663" i="1"/>
  <c r="O3663" i="1" s="1"/>
  <c r="N3090" i="1"/>
  <c r="O3090" i="1" s="1"/>
  <c r="N2627" i="1"/>
  <c r="O2627" i="1" s="1"/>
  <c r="N2019" i="1"/>
  <c r="O2019" i="1" s="1"/>
  <c r="N1545" i="1"/>
  <c r="O1545" i="1" s="1"/>
  <c r="N1502" i="1"/>
  <c r="O1502" i="1" s="1"/>
  <c r="N1022" i="1"/>
  <c r="O1022" i="1" s="1"/>
  <c r="N884" i="1"/>
  <c r="O884" i="1" s="1"/>
  <c r="N2270" i="1"/>
  <c r="O2270" i="1" s="1"/>
  <c r="N3374" i="1"/>
  <c r="O3374" i="1" s="1"/>
  <c r="N1079" i="1"/>
  <c r="O1079" i="1" s="1"/>
  <c r="N516" i="1"/>
  <c r="O516" i="1" s="1"/>
  <c r="N3113" i="1"/>
  <c r="O3113" i="1" s="1"/>
  <c r="N3662" i="1"/>
  <c r="O3662" i="1" s="1"/>
  <c r="N4270" i="1"/>
  <c r="O4270" i="1" s="1"/>
  <c r="N1485" i="1"/>
  <c r="O1485" i="1" s="1"/>
  <c r="N1560" i="1"/>
  <c r="O1560" i="1" s="1"/>
  <c r="N3002" i="1"/>
  <c r="O3002" i="1" s="1"/>
  <c r="N2408" i="1"/>
  <c r="O2408" i="1" s="1"/>
  <c r="N4113" i="1"/>
  <c r="O4113" i="1" s="1"/>
  <c r="N663" i="1"/>
  <c r="O663" i="1" s="1"/>
  <c r="N3787" i="1"/>
  <c r="O3787" i="1" s="1"/>
  <c r="N1494" i="1"/>
  <c r="O1494" i="1" s="1"/>
  <c r="N4367" i="1"/>
  <c r="O4367" i="1" s="1"/>
  <c r="N1506" i="1"/>
  <c r="O1506" i="1" s="1"/>
  <c r="N1646" i="1"/>
  <c r="O1646" i="1" s="1"/>
  <c r="N750" i="1"/>
  <c r="O750" i="1" s="1"/>
  <c r="N660" i="1"/>
  <c r="O660" i="1" s="1"/>
  <c r="N712" i="1"/>
  <c r="O712" i="1" s="1"/>
  <c r="N4379" i="1"/>
  <c r="O4379" i="1" s="1"/>
  <c r="N2220" i="1"/>
  <c r="O2220" i="1" s="1"/>
  <c r="N4766" i="1"/>
  <c r="O4766" i="1" s="1"/>
  <c r="N2731" i="1"/>
  <c r="O2731" i="1" s="1"/>
  <c r="N2212" i="1"/>
  <c r="O2212" i="1" s="1"/>
  <c r="N714" i="1"/>
  <c r="O714" i="1" s="1"/>
  <c r="N726" i="1"/>
  <c r="O726" i="1" s="1"/>
  <c r="N2281" i="1"/>
  <c r="O2281" i="1" s="1"/>
  <c r="N1823" i="1"/>
  <c r="O1823" i="1" s="1"/>
  <c r="N1948" i="1"/>
  <c r="O1948" i="1" s="1"/>
  <c r="N4336" i="1"/>
  <c r="O4336" i="1" s="1"/>
  <c r="N3838" i="1"/>
  <c r="O3838" i="1" s="1"/>
  <c r="N2286" i="1"/>
  <c r="O2286" i="1" s="1"/>
  <c r="N2093" i="1"/>
  <c r="O2093" i="1" s="1"/>
  <c r="N2911" i="1"/>
  <c r="O2911" i="1" s="1"/>
  <c r="N829" i="1"/>
  <c r="O829" i="1" s="1"/>
  <c r="N1621" i="1"/>
  <c r="O1621" i="1" s="1"/>
  <c r="N2688" i="1"/>
  <c r="O2688" i="1" s="1"/>
  <c r="N3093" i="1"/>
  <c r="O3093" i="1" s="1"/>
  <c r="N1067" i="1"/>
  <c r="O1067" i="1" s="1"/>
  <c r="N3558" i="1"/>
  <c r="O3558" i="1" s="1"/>
  <c r="N2497" i="1"/>
  <c r="O2497" i="1" s="1"/>
  <c r="N2487" i="1"/>
  <c r="O2487" i="1" s="1"/>
  <c r="N1844" i="1"/>
  <c r="O1844" i="1" s="1"/>
  <c r="N3378" i="1"/>
  <c r="O3378" i="1" s="1"/>
  <c r="N1876" i="1"/>
  <c r="O1876" i="1" s="1"/>
  <c r="N789" i="1"/>
  <c r="O789" i="1" s="1"/>
  <c r="N4388" i="1"/>
  <c r="O4388" i="1" s="1"/>
  <c r="N3726" i="1"/>
  <c r="O3726" i="1" s="1"/>
  <c r="N4399" i="1"/>
  <c r="O4399" i="1" s="1"/>
  <c r="N2735" i="1"/>
  <c r="O2735" i="1" s="1"/>
  <c r="N1312" i="1"/>
  <c r="O1312" i="1" s="1"/>
  <c r="N764" i="1"/>
  <c r="O764" i="1" s="1"/>
  <c r="N1836" i="1"/>
  <c r="O1836" i="1" s="1"/>
  <c r="N4259" i="1"/>
  <c r="O4259" i="1" s="1"/>
  <c r="N4993" i="1"/>
  <c r="O4993" i="1" s="1"/>
  <c r="N2582" i="1"/>
  <c r="O2582" i="1" s="1"/>
  <c r="N1388" i="1"/>
  <c r="O1388" i="1" s="1"/>
  <c r="N2053" i="1"/>
  <c r="O2053" i="1" s="1"/>
  <c r="N939" i="1"/>
  <c r="O939" i="1" s="1"/>
  <c r="N894" i="1"/>
  <c r="O894" i="1" s="1"/>
  <c r="N2791" i="1"/>
  <c r="O2791" i="1" s="1"/>
  <c r="N3671" i="1"/>
  <c r="O3671" i="1" s="1"/>
  <c r="N4034" i="1"/>
  <c r="O4034" i="1" s="1"/>
  <c r="N1122" i="1"/>
  <c r="O1122" i="1" s="1"/>
  <c r="N1383" i="1"/>
  <c r="O1383" i="1" s="1"/>
  <c r="N3802" i="1"/>
  <c r="O3802" i="1" s="1"/>
  <c r="N780" i="1"/>
  <c r="O780" i="1" s="1"/>
  <c r="N3651" i="1"/>
  <c r="O3651" i="1" s="1"/>
  <c r="N4636" i="1"/>
  <c r="O4636" i="1" s="1"/>
  <c r="N4210" i="1"/>
  <c r="O4210" i="1" s="1"/>
  <c r="N2908" i="1"/>
  <c r="O2908" i="1" s="1"/>
  <c r="N906" i="1"/>
  <c r="O906" i="1" s="1"/>
  <c r="N2995" i="1"/>
  <c r="O2995" i="1" s="1"/>
  <c r="N1091" i="1"/>
  <c r="O1091" i="1" s="1"/>
  <c r="N3936" i="1"/>
  <c r="O3936" i="1" s="1"/>
  <c r="N3478" i="1"/>
  <c r="O3478" i="1" s="1"/>
  <c r="N3054" i="1"/>
  <c r="O3054" i="1" s="1"/>
  <c r="N3623" i="1"/>
  <c r="O3623" i="1" s="1"/>
  <c r="N3779" i="1"/>
  <c r="N3568" i="1"/>
  <c r="O3568" i="1" s="1"/>
  <c r="N4202" i="1"/>
  <c r="O4202" i="1" s="1"/>
  <c r="N987" i="1"/>
  <c r="O987" i="1" s="1"/>
  <c r="N4646" i="1"/>
  <c r="O4646" i="1" s="1"/>
  <c r="N4303" i="1"/>
  <c r="O4303" i="1" s="1"/>
  <c r="N1193" i="1"/>
  <c r="O1193" i="1" s="1"/>
  <c r="N2615" i="1"/>
  <c r="O2615" i="1" s="1"/>
  <c r="N570" i="1"/>
  <c r="O570" i="1" s="1"/>
  <c r="N947" i="1"/>
  <c r="O947" i="1" s="1"/>
  <c r="N3819" i="1"/>
  <c r="O3819" i="1" s="1"/>
  <c r="N4324" i="1"/>
  <c r="O4324" i="1" s="1"/>
  <c r="N3001" i="1"/>
  <c r="O3001" i="1" s="1"/>
  <c r="N4981" i="1"/>
  <c r="O4981" i="1" s="1"/>
  <c r="N1377" i="1"/>
  <c r="O1377" i="1" s="1"/>
  <c r="N1578" i="1"/>
  <c r="O1578" i="1" s="1"/>
  <c r="N3601" i="1"/>
  <c r="O3601" i="1" s="1"/>
  <c r="N1954" i="1"/>
  <c r="O1954" i="1" s="1"/>
  <c r="N2411" i="1"/>
  <c r="O2411" i="1" s="1"/>
  <c r="N1989" i="1"/>
  <c r="O1989" i="1" s="1"/>
  <c r="N842" i="1"/>
  <c r="O842" i="1" s="1"/>
  <c r="N3837" i="1"/>
  <c r="O3837" i="1" s="1"/>
  <c r="N2712" i="1"/>
  <c r="O2712" i="1" s="1"/>
  <c r="N2782" i="1"/>
  <c r="O2782" i="1" s="1"/>
  <c r="N2886" i="1"/>
  <c r="O2886" i="1" s="1"/>
  <c r="N3161" i="1"/>
  <c r="O3161" i="1" s="1"/>
  <c r="N2646" i="1"/>
  <c r="O2646" i="1" s="1"/>
  <c r="N591" i="1"/>
  <c r="O591" i="1" s="1"/>
  <c r="N1994" i="1"/>
  <c r="O1994" i="1" s="1"/>
  <c r="N2660" i="1"/>
  <c r="O2660" i="1" s="1"/>
  <c r="N4827" i="1"/>
  <c r="O4827" i="1" s="1"/>
  <c r="N3254" i="1"/>
  <c r="O3254" i="1" s="1"/>
  <c r="N2418" i="1"/>
  <c r="O2418" i="1" s="1"/>
  <c r="N2158" i="1"/>
  <c r="O2158" i="1" s="1"/>
  <c r="N3309" i="1"/>
  <c r="O3309" i="1" s="1"/>
  <c r="N798" i="1"/>
  <c r="O798" i="1" s="1"/>
  <c r="N3660" i="1"/>
  <c r="O3660" i="1" s="1"/>
  <c r="N1337" i="1"/>
  <c r="O1337" i="1" s="1"/>
  <c r="N4278" i="1"/>
  <c r="O4278" i="1" s="1"/>
  <c r="N1078" i="1"/>
  <c r="O1078" i="1" s="1"/>
  <c r="N3572" i="1"/>
  <c r="O3572" i="1" s="1"/>
  <c r="N2401" i="1"/>
  <c r="O2401" i="1" s="1"/>
  <c r="N4343" i="1"/>
  <c r="O4343" i="1" s="1"/>
  <c r="N1997" i="1"/>
  <c r="O1997" i="1" s="1"/>
  <c r="N1924" i="1"/>
  <c r="O1924" i="1" s="1"/>
  <c r="N590" i="1"/>
  <c r="O590" i="1" s="1"/>
  <c r="N1146" i="1"/>
  <c r="O1146" i="1" s="1"/>
  <c r="N1623" i="1"/>
  <c r="O1623" i="1" s="1"/>
  <c r="N1970" i="1"/>
  <c r="O1970" i="1" s="1"/>
  <c r="N4709" i="1"/>
  <c r="O4709" i="1" s="1"/>
  <c r="N2602" i="1"/>
  <c r="O2602" i="1" s="1"/>
  <c r="N2548" i="1"/>
  <c r="O2548" i="1" s="1"/>
  <c r="N1220" i="1"/>
  <c r="O1220" i="1" s="1"/>
  <c r="N3672" i="1"/>
  <c r="O3672" i="1" s="1"/>
  <c r="N3547" i="1"/>
  <c r="O3547" i="1" s="1"/>
  <c r="N3624" i="1"/>
  <c r="O3624" i="1" s="1"/>
  <c r="N4859" i="1"/>
  <c r="O4859" i="1" s="1"/>
  <c r="N1915" i="1"/>
  <c r="O1915" i="1" s="1"/>
  <c r="N1563" i="1"/>
  <c r="O1563" i="1" s="1"/>
  <c r="N2467" i="1"/>
  <c r="O2467" i="1" s="1"/>
  <c r="N2155" i="1"/>
  <c r="O2155" i="1" s="1"/>
  <c r="N2968" i="1"/>
  <c r="O2968" i="1" s="1"/>
  <c r="N1436" i="1"/>
  <c r="O1436" i="1" s="1"/>
  <c r="N2749" i="1"/>
  <c r="O2749" i="1" s="1"/>
  <c r="N4608" i="1"/>
  <c r="O4608" i="1" s="1"/>
  <c r="N1987" i="1"/>
  <c r="O1987" i="1" s="1"/>
  <c r="N2352" i="1"/>
  <c r="O2352" i="1" s="1"/>
  <c r="N1512" i="1"/>
  <c r="O1512" i="1" s="1"/>
  <c r="N4915" i="1"/>
  <c r="O4915" i="1" s="1"/>
  <c r="N2160" i="1"/>
  <c r="O2160" i="1" s="1"/>
  <c r="N4405" i="1"/>
  <c r="O4405" i="1" s="1"/>
  <c r="N4528" i="1"/>
  <c r="O4528" i="1" s="1"/>
  <c r="N2807" i="1"/>
  <c r="O2807" i="1" s="1"/>
  <c r="N3597" i="1"/>
  <c r="O3597" i="1" s="1"/>
  <c r="N3567" i="1"/>
  <c r="O3567" i="1" s="1"/>
  <c r="N2066" i="1"/>
  <c r="O2066" i="1" s="1"/>
  <c r="N3006" i="1"/>
  <c r="O3006" i="1" s="1"/>
  <c r="N1984" i="1"/>
  <c r="O1984" i="1" s="1"/>
  <c r="N1200" i="1"/>
  <c r="O1200" i="1" s="1"/>
  <c r="N3009" i="1"/>
  <c r="O3009" i="1" s="1"/>
  <c r="N1830" i="1"/>
  <c r="O1830" i="1" s="1"/>
  <c r="N4116" i="1"/>
  <c r="O4116" i="1" s="1"/>
  <c r="N4030" i="1"/>
  <c r="O4030" i="1" s="1"/>
  <c r="N2217" i="1"/>
  <c r="O2217" i="1" s="1"/>
  <c r="N4833" i="1"/>
  <c r="O4833" i="1" s="1"/>
  <c r="N4106" i="1"/>
  <c r="O4106" i="1" s="1"/>
  <c r="N3805" i="1"/>
  <c r="O3805" i="1" s="1"/>
  <c r="N2372" i="1"/>
  <c r="O2372" i="1" s="1"/>
  <c r="N4756" i="1"/>
  <c r="O4756" i="1" s="1"/>
  <c r="N600" i="1"/>
  <c r="O600" i="1" s="1"/>
  <c r="N1024" i="1"/>
  <c r="O1024" i="1" s="1"/>
  <c r="N985" i="1"/>
  <c r="O985" i="1" s="1"/>
  <c r="N1577" i="1"/>
  <c r="O1577" i="1" s="1"/>
  <c r="N2406" i="1"/>
  <c r="O2406" i="1" s="1"/>
  <c r="N2167" i="1"/>
  <c r="O2167" i="1" s="1"/>
  <c r="N2338" i="1"/>
  <c r="O2338" i="1" s="1"/>
  <c r="N4844" i="1"/>
  <c r="O4844" i="1" s="1"/>
  <c r="N1052" i="1"/>
  <c r="O1052" i="1" s="1"/>
  <c r="N3873" i="1"/>
  <c r="O3873" i="1" s="1"/>
  <c r="N869" i="1"/>
  <c r="O869" i="1" s="1"/>
  <c r="N3812" i="1"/>
  <c r="O3812" i="1" s="1"/>
  <c r="N1634" i="1"/>
  <c r="O1634" i="1" s="1"/>
  <c r="N1404" i="1"/>
  <c r="O1404" i="1" s="1"/>
  <c r="N1013" i="1"/>
  <c r="O1013" i="1" s="1"/>
  <c r="N3782" i="1"/>
  <c r="O3782" i="1" s="1"/>
  <c r="N3523" i="1"/>
  <c r="O3523" i="1" s="1"/>
  <c r="N3094" i="1"/>
  <c r="O3094" i="1" s="1"/>
  <c r="N1931" i="1"/>
  <c r="O1931" i="1" s="1"/>
  <c r="N4006" i="1"/>
  <c r="O4006" i="1" s="1"/>
  <c r="N2030" i="1"/>
  <c r="O2030" i="1" s="1"/>
  <c r="N4936" i="1"/>
  <c r="O4936" i="1" s="1"/>
  <c r="N1658" i="1"/>
  <c r="O1658" i="1" s="1"/>
  <c r="N895" i="1"/>
  <c r="O895" i="1" s="1"/>
  <c r="N585" i="1"/>
  <c r="O585" i="1" s="1"/>
  <c r="N527" i="1"/>
  <c r="O527" i="1" s="1"/>
  <c r="N3925" i="1"/>
  <c r="O3925" i="1" s="1"/>
  <c r="N2943" i="1"/>
  <c r="O2943" i="1" s="1"/>
  <c r="N3365" i="1"/>
  <c r="O3365" i="1" s="1"/>
  <c r="N2811" i="1"/>
  <c r="O2811" i="1" s="1"/>
  <c r="N4604" i="1"/>
  <c r="O4604" i="1" s="1"/>
  <c r="N1448" i="1"/>
  <c r="N1749" i="1"/>
  <c r="O1749" i="1" s="1"/>
  <c r="N638" i="1"/>
  <c r="O638" i="1" s="1"/>
  <c r="N4459" i="1"/>
  <c r="O4459" i="1" s="1"/>
  <c r="N1374" i="1"/>
  <c r="O1374" i="1" s="1"/>
  <c r="N2789" i="1"/>
  <c r="O2789" i="1" s="1"/>
  <c r="N862" i="1"/>
  <c r="O862" i="1" s="1"/>
  <c r="N1099" i="1"/>
  <c r="O1099" i="1" s="1"/>
  <c r="N2589" i="1"/>
  <c r="O2589" i="1" s="1"/>
  <c r="N752" i="1"/>
  <c r="O752" i="1" s="1"/>
  <c r="N2025" i="1"/>
  <c r="O2025" i="1" s="1"/>
  <c r="N3950" i="1"/>
  <c r="O3950" i="1" s="1"/>
  <c r="N4363" i="1"/>
  <c r="O4363" i="1" s="1"/>
  <c r="N2132" i="1"/>
  <c r="O2132" i="1" s="1"/>
  <c r="N4444" i="1"/>
  <c r="O4444" i="1" s="1"/>
  <c r="N3703" i="1"/>
  <c r="O3703" i="1" s="1"/>
  <c r="N4411" i="1"/>
  <c r="O4411" i="1" s="1"/>
  <c r="N4008" i="1"/>
  <c r="O4008" i="1" s="1"/>
  <c r="N3985" i="1"/>
  <c r="O3985" i="1" s="1"/>
  <c r="N1550" i="1"/>
  <c r="O1550" i="1" s="1"/>
  <c r="N3180" i="1"/>
  <c r="O3180" i="1" s="1"/>
  <c r="N828" i="1"/>
  <c r="O828" i="1" s="1"/>
  <c r="N4155" i="1"/>
  <c r="O4155" i="1" s="1"/>
  <c r="N598" i="1"/>
  <c r="O598" i="1" s="1"/>
  <c r="N2320" i="1"/>
  <c r="O2320" i="1" s="1"/>
  <c r="N4530" i="1"/>
  <c r="O4530" i="1" s="1"/>
  <c r="N1575" i="1"/>
  <c r="O1575" i="1" s="1"/>
  <c r="N1370" i="1"/>
  <c r="O1370" i="1" s="1"/>
  <c r="N1617" i="1"/>
  <c r="O1617" i="1" s="1"/>
  <c r="N1201" i="1"/>
  <c r="O1201" i="1" s="1"/>
  <c r="N597" i="1"/>
  <c r="O597" i="1" s="1"/>
  <c r="N1136" i="1"/>
  <c r="O1136" i="1" s="1"/>
  <c r="N3441" i="1"/>
  <c r="O3441" i="1" s="1"/>
  <c r="N1072" i="1"/>
  <c r="O1072" i="1" s="1"/>
  <c r="N4341" i="1"/>
  <c r="O4341" i="1" s="1"/>
  <c r="N4376" i="1"/>
  <c r="O4376" i="1" s="1"/>
  <c r="N3626" i="1"/>
  <c r="O3626" i="1" s="1"/>
  <c r="N4004" i="1"/>
  <c r="O4004" i="1" s="1"/>
  <c r="N2451" i="1"/>
  <c r="O2451" i="1" s="1"/>
  <c r="N747" i="1"/>
  <c r="O747" i="1" s="1"/>
  <c r="N2319" i="1"/>
  <c r="O2319" i="1" s="1"/>
  <c r="N1541" i="1"/>
  <c r="O1541" i="1" s="1"/>
  <c r="N1034" i="1"/>
  <c r="O1034" i="1" s="1"/>
  <c r="N3777" i="1"/>
  <c r="O3777" i="1" s="1"/>
  <c r="N2552" i="1"/>
  <c r="O2552" i="1" s="1"/>
  <c r="N3902" i="1"/>
  <c r="O3902" i="1" s="1"/>
  <c r="N1130" i="1"/>
  <c r="O1130" i="1" s="1"/>
  <c r="N3313" i="1"/>
  <c r="O3313" i="1" s="1"/>
  <c r="N3603" i="1"/>
  <c r="O3603" i="1" s="1"/>
  <c r="N3359" i="1"/>
  <c r="O3359" i="1" s="1"/>
  <c r="N1240" i="1"/>
  <c r="O1240" i="1" s="1"/>
  <c r="N4557" i="1"/>
  <c r="O4557" i="1" s="1"/>
  <c r="N3033" i="1"/>
  <c r="O3033" i="1" s="1"/>
  <c r="N2638" i="1"/>
  <c r="O2638" i="1" s="1"/>
  <c r="N1911" i="1"/>
  <c r="O1911" i="1" s="1"/>
  <c r="N1115" i="1"/>
  <c r="O1115" i="1" s="1"/>
  <c r="N968" i="1"/>
  <c r="O968" i="1" s="1"/>
  <c r="N4275" i="1"/>
  <c r="O4275" i="1" s="1"/>
  <c r="N3786" i="1"/>
  <c r="O3786" i="1" s="1"/>
  <c r="N1909" i="1"/>
  <c r="O1909" i="1" s="1"/>
  <c r="N1160" i="1"/>
  <c r="O1160" i="1" s="1"/>
  <c r="N1693" i="1"/>
  <c r="O1693" i="1" s="1"/>
  <c r="N2515" i="1"/>
  <c r="O2515" i="1" s="1"/>
  <c r="N4401" i="1"/>
  <c r="O4401" i="1" s="1"/>
  <c r="N602" i="1"/>
  <c r="O602" i="1" s="1"/>
  <c r="N3630" i="1"/>
  <c r="O3630" i="1" s="1"/>
  <c r="N4400" i="1"/>
  <c r="O4400" i="1" s="1"/>
  <c r="N2253" i="1"/>
  <c r="O2253" i="1" s="1"/>
  <c r="N2759" i="1"/>
  <c r="O2759" i="1" s="1"/>
  <c r="O2957" i="1"/>
  <c r="N2704" i="1"/>
  <c r="N531" i="1"/>
  <c r="N721" i="1"/>
  <c r="N1551" i="1"/>
  <c r="N2884" i="1"/>
  <c r="O2884" i="1" s="1"/>
  <c r="N2495" i="1"/>
  <c r="O2495" i="1" s="1"/>
  <c r="N4288" i="1"/>
  <c r="O4288" i="1" s="1"/>
  <c r="N3868" i="1"/>
  <c r="O3868" i="1" s="1"/>
  <c r="N2941" i="1"/>
  <c r="N3293" i="1"/>
  <c r="N3319" i="1"/>
  <c r="O3319" i="1" s="1"/>
  <c r="N1055" i="1"/>
  <c r="O1055" i="1" s="1"/>
  <c r="N1920" i="1"/>
  <c r="O1920" i="1" s="1"/>
  <c r="N4751" i="1"/>
  <c r="O4751" i="1" s="1"/>
  <c r="N2861" i="1"/>
  <c r="O2861" i="1" s="1"/>
  <c r="N3193" i="1"/>
  <c r="O3193" i="1" s="1"/>
  <c r="N3275" i="1"/>
  <c r="O3275" i="1" s="1"/>
  <c r="N1717" i="1"/>
  <c r="N2578" i="1"/>
  <c r="O2578" i="1" s="1"/>
  <c r="N3315" i="1"/>
  <c r="N3470" i="1"/>
  <c r="N981" i="1"/>
  <c r="O981" i="1" s="1"/>
  <c r="N3908" i="1"/>
  <c r="O3908" i="1" s="1"/>
  <c r="N3362" i="1"/>
  <c r="O3362" i="1" s="1"/>
  <c r="N2099" i="1"/>
  <c r="N2209" i="1"/>
  <c r="O2209" i="1" s="1"/>
  <c r="N854" i="1"/>
  <c r="N1687" i="1"/>
  <c r="O1687" i="1" s="1"/>
  <c r="N2953" i="1"/>
  <c r="O2953" i="1" s="1"/>
  <c r="N3116" i="1"/>
  <c r="O3116" i="1" s="1"/>
  <c r="N3179" i="1"/>
  <c r="O3179" i="1" s="1"/>
  <c r="N3585" i="1"/>
  <c r="O4476" i="1"/>
  <c r="N4763" i="1"/>
  <c r="N4383" i="1"/>
  <c r="N3629" i="1"/>
  <c r="N1782" i="1"/>
  <c r="O1782" i="1" s="1"/>
  <c r="N1932" i="1"/>
  <c r="O1932" i="1" s="1"/>
  <c r="N4026" i="1"/>
  <c r="N1221" i="1"/>
  <c r="O1221" i="1" s="1"/>
  <c r="N904" i="1"/>
  <c r="O904" i="1" s="1"/>
  <c r="N2724" i="1"/>
  <c r="O2724" i="1" s="1"/>
  <c r="N759" i="1"/>
  <c r="N1879" i="1"/>
  <c r="N3276" i="1"/>
  <c r="N1738" i="1"/>
  <c r="O1738" i="1" s="1"/>
  <c r="N794" i="1"/>
  <c r="O794" i="1" s="1"/>
  <c r="N2575" i="1"/>
  <c r="N2815" i="1"/>
  <c r="O2815" i="1" s="1"/>
  <c r="N1278" i="1"/>
  <c r="O504" i="1"/>
  <c r="N4181" i="1"/>
  <c r="N4874" i="1"/>
  <c r="N4486" i="1"/>
  <c r="N2289" i="1"/>
  <c r="O2289" i="1" s="1"/>
  <c r="N2415" i="1"/>
  <c r="O2415" i="1" s="1"/>
  <c r="N821" i="1"/>
  <c r="O821" i="1" s="1"/>
  <c r="N880" i="1"/>
  <c r="N2780" i="1"/>
  <c r="O2780" i="1" s="1"/>
  <c r="N4748" i="1"/>
  <c r="N2508" i="1"/>
  <c r="N1413" i="1"/>
  <c r="O1413" i="1" s="1"/>
  <c r="N1558" i="1"/>
  <c r="O1558" i="1" s="1"/>
  <c r="N2115" i="1"/>
  <c r="N745" i="1"/>
  <c r="O745" i="1" s="1"/>
  <c r="N3573" i="1"/>
  <c r="O3573" i="1" s="1"/>
  <c r="N2635" i="1"/>
  <c r="O2635" i="1" s="1"/>
  <c r="N1412" i="1"/>
  <c r="O1412" i="1" s="1"/>
  <c r="N857" i="1"/>
  <c r="O857" i="1" s="1"/>
  <c r="N3084" i="1"/>
  <c r="N2788" i="1"/>
  <c r="O2788" i="1" s="1"/>
  <c r="N2265" i="1"/>
  <c r="O2265" i="1" s="1"/>
  <c r="N2763" i="1"/>
  <c r="N1603" i="1"/>
  <c r="O1603" i="1" s="1"/>
  <c r="N3242" i="1"/>
  <c r="O4895" i="1"/>
  <c r="N4289" i="1"/>
  <c r="N4025" i="1"/>
  <c r="N2198" i="1"/>
  <c r="N2345" i="1"/>
  <c r="N1817" i="1"/>
  <c r="N1933" i="1"/>
  <c r="N3387" i="1"/>
  <c r="N1714" i="1"/>
  <c r="O1714" i="1" s="1"/>
  <c r="N4992" i="1"/>
  <c r="N3239" i="1"/>
  <c r="O3239" i="1" s="1"/>
  <c r="N3609" i="1"/>
  <c r="O3609" i="1" s="1"/>
  <c r="N502" i="1"/>
  <c r="N2000" i="1"/>
  <c r="O2000" i="1" s="1"/>
  <c r="N1154" i="1"/>
  <c r="N1396" i="1"/>
  <c r="O1396" i="1" s="1"/>
  <c r="N1896" i="1"/>
  <c r="O1239" i="1"/>
  <c r="N3264" i="1"/>
  <c r="N3666" i="1"/>
  <c r="O3666" i="1" s="1"/>
  <c r="N1270" i="1"/>
  <c r="O1270" i="1" s="1"/>
  <c r="N3464" i="1"/>
  <c r="N1364" i="1"/>
  <c r="O1364" i="1" s="1"/>
  <c r="N3718" i="1"/>
  <c r="O3586" i="1"/>
  <c r="N2744" i="1"/>
  <c r="O2744" i="1" s="1"/>
  <c r="N4736" i="1"/>
  <c r="N731" i="1"/>
  <c r="O731" i="1" s="1"/>
  <c r="N3750" i="1"/>
  <c r="N3195" i="1"/>
  <c r="N4439" i="1"/>
  <c r="N4607" i="1"/>
  <c r="N4512" i="1"/>
  <c r="N1971" i="1"/>
  <c r="N2825" i="1"/>
  <c r="O2825" i="1" s="1"/>
  <c r="N2684" i="1"/>
  <c r="O2684" i="1" s="1"/>
  <c r="N2661" i="1"/>
  <c r="N2925" i="1"/>
  <c r="O2925" i="1" s="1"/>
  <c r="O4258" i="1"/>
  <c r="N1042" i="1"/>
  <c r="N4437" i="1"/>
  <c r="O4437" i="1" s="1"/>
  <c r="N3342" i="1"/>
  <c r="O3342" i="1" s="1"/>
  <c r="N2091" i="1"/>
  <c r="O2091" i="1" s="1"/>
  <c r="N575" i="1"/>
  <c r="N1894" i="1"/>
  <c r="N1354" i="1"/>
  <c r="O1354" i="1" s="1"/>
  <c r="N2095" i="1"/>
  <c r="N4451" i="1"/>
  <c r="N4775" i="1"/>
  <c r="N2197" i="1"/>
  <c r="N2769" i="1"/>
  <c r="N1995" i="1"/>
  <c r="O1995" i="1" s="1"/>
  <c r="N1831" i="1"/>
  <c r="N815" i="1"/>
  <c r="N616" i="1"/>
  <c r="N995" i="1"/>
  <c r="O995" i="1" s="1"/>
  <c r="N3654" i="1"/>
  <c r="O3654" i="1" s="1"/>
  <c r="N4221" i="1"/>
  <c r="N2559" i="1"/>
  <c r="N1740" i="1"/>
  <c r="N4118" i="1"/>
  <c r="N4825" i="1"/>
  <c r="N1533" i="1"/>
  <c r="O1533" i="1" s="1"/>
  <c r="N3783" i="1"/>
  <c r="O3783" i="1" s="1"/>
  <c r="N530" i="1"/>
  <c r="N692" i="1"/>
  <c r="O692" i="1" s="1"/>
  <c r="N1613" i="1"/>
  <c r="N2365" i="1"/>
  <c r="O2365" i="1" s="1"/>
  <c r="N1085" i="1"/>
  <c r="N3565" i="1"/>
  <c r="O3565" i="1" s="1"/>
  <c r="N909" i="1"/>
  <c r="O909" i="1" s="1"/>
  <c r="N1139" i="1"/>
  <c r="N2663" i="1"/>
  <c r="O2663" i="1" s="1"/>
  <c r="N1517" i="1"/>
  <c r="N926" i="1"/>
  <c r="N1157" i="1"/>
  <c r="N4101" i="1"/>
  <c r="N4873" i="1"/>
  <c r="N4593" i="1"/>
  <c r="O4593" i="1" s="1"/>
  <c r="N1773" i="1"/>
  <c r="O1773" i="1" s="1"/>
  <c r="N3917" i="1"/>
  <c r="O3917" i="1" s="1"/>
  <c r="N984" i="1"/>
  <c r="O984" i="1" s="1"/>
  <c r="N4745" i="1"/>
  <c r="O4745" i="1" s="1"/>
  <c r="N1195" i="1"/>
  <c r="N2845" i="1"/>
  <c r="N4291" i="1"/>
  <c r="O4291" i="1" s="1"/>
  <c r="N956" i="1"/>
  <c r="N1292" i="1"/>
  <c r="O1292" i="1" s="1"/>
  <c r="N4597" i="1"/>
  <c r="O4597" i="1" s="1"/>
  <c r="N3992" i="1"/>
  <c r="O3992" i="1" s="1"/>
  <c r="N1084" i="1"/>
  <c r="N1107" i="1"/>
  <c r="O1107" i="1" s="1"/>
  <c r="N4344" i="1"/>
  <c r="O4344" i="1" s="1"/>
  <c r="N3965" i="1"/>
  <c r="O3965" i="1" s="1"/>
  <c r="N2946" i="1"/>
  <c r="O2946" i="1" s="1"/>
  <c r="N4822" i="1"/>
  <c r="N1993" i="1"/>
  <c r="O1993" i="1" s="1"/>
  <c r="N1329" i="1"/>
  <c r="O1329" i="1" s="1"/>
  <c r="N704" i="1"/>
  <c r="N2184" i="1"/>
  <c r="O2184" i="1" s="1"/>
  <c r="N2427" i="1"/>
  <c r="O2427" i="1" s="1"/>
  <c r="N1325" i="1"/>
  <c r="O1325" i="1" s="1"/>
  <c r="N3018" i="1"/>
  <c r="O3018" i="1" s="1"/>
  <c r="N1266" i="1"/>
  <c r="O1266" i="1" s="1"/>
  <c r="N4364" i="1"/>
  <c r="O4364" i="1" s="1"/>
  <c r="N2146" i="1"/>
  <c r="O2146" i="1" s="1"/>
  <c r="N1280" i="1"/>
  <c r="O1280" i="1" s="1"/>
  <c r="N808" i="1"/>
  <c r="N3627" i="1"/>
  <c r="O3627" i="1" s="1"/>
  <c r="N4586" i="1"/>
  <c r="O4586" i="1" s="1"/>
  <c r="N3970" i="1"/>
  <c r="N584" i="1"/>
  <c r="N3121" i="1"/>
  <c r="N4726" i="1"/>
  <c r="N1878" i="1"/>
  <c r="O1878" i="1" s="1"/>
  <c r="N2942" i="1"/>
  <c r="O2942" i="1" s="1"/>
  <c r="N3764" i="1"/>
  <c r="O3764" i="1" s="1"/>
  <c r="N2002" i="1"/>
  <c r="O2002" i="1" s="1"/>
  <c r="N1912" i="1"/>
  <c r="O1912" i="1" s="1"/>
  <c r="N4020" i="1"/>
  <c r="O4020" i="1" s="1"/>
  <c r="N1015" i="1"/>
  <c r="O1015" i="1" s="1"/>
  <c r="N4145" i="1"/>
  <c r="O4145" i="1" s="1"/>
  <c r="N1800" i="1"/>
  <c r="N666" i="1"/>
  <c r="O666" i="1" s="1"/>
  <c r="N2875" i="1"/>
  <c r="O2875" i="1" s="1"/>
  <c r="N1309" i="1"/>
  <c r="O1309" i="1" s="1"/>
  <c r="N3170" i="1"/>
  <c r="N3591" i="1"/>
  <c r="O3591" i="1" s="1"/>
  <c r="N1190" i="1"/>
  <c r="O1190" i="1" s="1"/>
  <c r="N3436" i="1"/>
  <c r="O3436" i="1" s="1"/>
  <c r="N881" i="1"/>
  <c r="N1142" i="1"/>
  <c r="O1142" i="1" s="1"/>
  <c r="N1166" i="1"/>
  <c r="O1166" i="1" s="1"/>
  <c r="N3269" i="1"/>
  <c r="N4077" i="1"/>
  <c r="N3510" i="1"/>
  <c r="O3510" i="1" s="1"/>
  <c r="N2317" i="1"/>
  <c r="O2317" i="1" s="1"/>
  <c r="N589" i="1"/>
  <c r="N4800" i="1"/>
  <c r="O4800" i="1" s="1"/>
  <c r="N3021" i="1"/>
  <c r="O3021" i="1" s="1"/>
  <c r="N3389" i="1"/>
  <c r="O3389" i="1" s="1"/>
  <c r="N3918" i="1"/>
  <c r="N3372" i="1"/>
  <c r="N4484" i="1"/>
  <c r="N1231" i="1"/>
  <c r="N4466" i="1"/>
  <c r="N3968" i="1"/>
  <c r="O3968" i="1" s="1"/>
  <c r="N3657" i="1"/>
  <c r="N757" i="1"/>
  <c r="N4657" i="1"/>
  <c r="N4535" i="1"/>
  <c r="N1440" i="1"/>
  <c r="O4546" i="1"/>
  <c r="O4547" i="1"/>
  <c r="O637" i="1"/>
  <c r="O3656" i="1"/>
  <c r="O4304" i="1"/>
  <c r="O4980" i="1"/>
  <c r="O2748" i="1"/>
  <c r="O4566" i="1"/>
  <c r="O4157" i="1"/>
  <c r="O1582" i="1"/>
  <c r="O3584" i="1"/>
  <c r="O1476" i="1"/>
  <c r="O1557" i="1"/>
  <c r="O1066" i="1"/>
  <c r="O1004" i="1"/>
  <c r="O1669" i="1"/>
  <c r="O1046" i="1"/>
  <c r="O3538" i="1"/>
  <c r="O1587" i="1"/>
  <c r="O1765" i="1"/>
  <c r="O4207" i="1"/>
  <c r="O3344" i="1"/>
  <c r="O3164" i="1"/>
  <c r="O2608" i="1"/>
  <c r="O3895" i="1"/>
  <c r="O4265" i="1"/>
  <c r="O3506" i="1"/>
  <c r="O4320" i="1"/>
  <c r="O1455" i="1"/>
  <c r="O4431" i="1"/>
  <c r="O4813" i="1"/>
  <c r="O4496" i="1"/>
  <c r="O2972" i="1"/>
  <c r="O2678" i="1"/>
  <c r="O1063" i="1"/>
  <c r="O913" i="1"/>
  <c r="O4864" i="1"/>
  <c r="O2617" i="1"/>
  <c r="O3841" i="1"/>
  <c r="O1947" i="1"/>
  <c r="O1874" i="1"/>
  <c r="O4037" i="1"/>
  <c r="O2254" i="1"/>
  <c r="O1684" i="1"/>
  <c r="O3712" i="1"/>
  <c r="O4373" i="1"/>
  <c r="O3420" i="1"/>
  <c r="O2234" i="1"/>
  <c r="O3700" i="1"/>
  <c r="O2604" i="1"/>
  <c r="O814" i="1"/>
  <c r="O4029" i="1"/>
  <c r="O2899" i="1"/>
  <c r="O3327" i="1"/>
  <c r="O4562" i="1"/>
  <c r="O3999" i="1"/>
  <c r="O4971" i="1"/>
  <c r="O3562" i="1"/>
  <c r="O949" i="1"/>
  <c r="O723" i="1"/>
  <c r="O2997" i="1"/>
  <c r="K499" i="1"/>
  <c r="J487" i="1"/>
  <c r="K475" i="1"/>
  <c r="J463" i="1"/>
  <c r="J451" i="1"/>
  <c r="K427" i="1"/>
  <c r="K415" i="1"/>
  <c r="K379" i="1"/>
  <c r="J367" i="1"/>
  <c r="J355" i="1"/>
  <c r="K331" i="1"/>
  <c r="K307" i="1"/>
  <c r="K271" i="1"/>
  <c r="K259" i="1"/>
  <c r="K211" i="1"/>
  <c r="J187" i="1"/>
  <c r="J175" i="1"/>
  <c r="N5001" i="1"/>
  <c r="N4543" i="1"/>
  <c r="N4374" i="1"/>
  <c r="N3548" i="1"/>
  <c r="O3040" i="1"/>
  <c r="N2452" i="1"/>
  <c r="N2065" i="1"/>
  <c r="N1137" i="1"/>
  <c r="N4140" i="1"/>
  <c r="N573" i="1"/>
  <c r="N3332" i="1"/>
  <c r="N3265" i="1"/>
  <c r="N2733" i="1"/>
  <c r="N2558" i="1"/>
  <c r="O2180" i="1"/>
  <c r="N1624" i="1"/>
  <c r="N1250" i="1"/>
  <c r="N1129" i="1"/>
  <c r="N905" i="1"/>
  <c r="N609" i="1"/>
  <c r="N4702" i="1"/>
  <c r="N3227" i="1"/>
  <c r="N2121" i="1"/>
  <c r="N1186" i="1"/>
  <c r="O4747" i="1"/>
  <c r="N4159" i="1"/>
  <c r="N3032" i="1"/>
  <c r="O2665" i="1"/>
  <c r="N2546" i="1"/>
  <c r="O1524" i="1"/>
  <c r="N1349" i="1"/>
  <c r="N1265" i="1"/>
  <c r="O970" i="1"/>
  <c r="N739" i="1"/>
  <c r="N1037" i="1"/>
  <c r="N3769" i="1"/>
  <c r="N2387" i="1"/>
  <c r="N4191" i="1"/>
  <c r="N1875" i="1"/>
  <c r="N1601" i="1"/>
  <c r="N1336" i="1"/>
  <c r="N934" i="1"/>
  <c r="O785" i="1"/>
  <c r="N4743" i="1"/>
  <c r="N4541" i="1"/>
  <c r="N2526" i="1"/>
  <c r="N4783" i="1"/>
  <c r="N4272" i="1"/>
  <c r="N3440" i="1"/>
  <c r="N3363" i="1"/>
  <c r="N2599" i="1"/>
  <c r="N2351" i="1"/>
  <c r="N1905" i="1"/>
  <c r="N1437" i="1"/>
  <c r="N1180" i="1"/>
  <c r="N3403" i="1"/>
  <c r="N3724" i="1"/>
  <c r="N3081" i="1"/>
  <c r="N2951" i="1"/>
  <c r="N1425" i="1"/>
  <c r="O1001" i="1"/>
  <c r="N4446" i="1"/>
  <c r="O4485" i="1"/>
  <c r="O4870" i="1"/>
  <c r="N2707" i="1"/>
  <c r="N3633" i="1"/>
  <c r="O4774" i="1"/>
  <c r="O3731" i="1"/>
  <c r="N3447" i="1"/>
  <c r="N4354" i="1"/>
  <c r="O4883" i="1"/>
  <c r="N4319" i="1"/>
  <c r="O4426" i="1"/>
  <c r="N4669" i="1"/>
  <c r="N4016" i="1"/>
  <c r="O4654" i="1"/>
  <c r="N2648" i="1"/>
  <c r="N3454" i="1"/>
  <c r="N1980" i="1"/>
  <c r="N687" i="1"/>
  <c r="O3028" i="1"/>
  <c r="O4469" i="1"/>
  <c r="N4787" i="1"/>
  <c r="N3048" i="1"/>
  <c r="N2570" i="1"/>
  <c r="N4681" i="1"/>
  <c r="N2500" i="1"/>
  <c r="O3199" i="1"/>
  <c r="N4599" i="1"/>
  <c r="N3190" i="1"/>
  <c r="O4335" i="1"/>
  <c r="N4837" i="1"/>
  <c r="N2050" i="1"/>
  <c r="N3765" i="1"/>
  <c r="N2850" i="1"/>
  <c r="N1825" i="1"/>
  <c r="N2027" i="1"/>
  <c r="O2498" i="1"/>
  <c r="N2285" i="1"/>
  <c r="O4765" i="1"/>
  <c r="N3735" i="1"/>
  <c r="O3073" i="1"/>
  <c r="N954" i="1"/>
  <c r="O1303" i="1"/>
  <c r="N797" i="1"/>
  <c r="N1150" i="1"/>
  <c r="O1780" i="1"/>
  <c r="O1611" i="1"/>
  <c r="N2117" i="1"/>
  <c r="N911" i="1"/>
  <c r="N1187" i="1"/>
  <c r="N4137" i="1"/>
  <c r="N4433" i="1"/>
  <c r="O933" i="1"/>
  <c r="N1864" i="1"/>
  <c r="O1132" i="1"/>
  <c r="N2827" i="1"/>
  <c r="N959" i="1"/>
  <c r="N2560" i="1"/>
  <c r="O4224" i="1"/>
  <c r="O3377" i="1"/>
  <c r="O2992" i="1"/>
  <c r="O2905" i="1"/>
  <c r="O2865" i="1"/>
  <c r="N2404" i="1"/>
  <c r="N4666" i="1"/>
  <c r="O2805" i="1"/>
  <c r="O2164" i="1"/>
  <c r="O4734" i="1"/>
  <c r="N3168" i="1"/>
  <c r="N2960" i="1"/>
  <c r="N1410" i="1"/>
  <c r="O4197" i="1"/>
  <c r="O3761" i="1"/>
  <c r="O3082" i="1"/>
  <c r="O997" i="1"/>
  <c r="N810" i="1"/>
  <c r="N741" i="1"/>
  <c r="O4174" i="1"/>
  <c r="O3271" i="1"/>
  <c r="N2702" i="1"/>
  <c r="O4276" i="1"/>
  <c r="N2761" i="1"/>
  <c r="N2793" i="1"/>
  <c r="O2407" i="1"/>
  <c r="O2236" i="1"/>
  <c r="N1395" i="1"/>
  <c r="N1000" i="1"/>
  <c r="N1653" i="1"/>
  <c r="O1121" i="1"/>
  <c r="N3055" i="1"/>
  <c r="N1566" i="1"/>
  <c r="O700" i="1"/>
  <c r="O868" i="1"/>
  <c r="N833" i="1"/>
  <c r="N1561" i="1"/>
  <c r="O3646" i="1"/>
  <c r="O2469" i="1"/>
  <c r="N2199" i="1"/>
  <c r="O2004" i="1"/>
  <c r="O1305" i="1"/>
  <c r="O628" i="1"/>
  <c r="O554" i="1"/>
  <c r="O2971" i="1"/>
  <c r="O1959" i="1"/>
  <c r="N1287" i="1"/>
  <c r="N2264" i="1"/>
  <c r="N4337" i="1"/>
  <c r="O3208" i="1"/>
  <c r="O2129" i="1"/>
  <c r="O1597" i="1"/>
  <c r="O1040" i="1"/>
  <c r="O4000" i="1"/>
  <c r="O3494" i="1"/>
  <c r="N1526" i="1"/>
  <c r="O2482" i="1"/>
  <c r="N525" i="1"/>
  <c r="O826" i="1"/>
  <c r="N4063" i="1"/>
  <c r="N1263" i="1"/>
  <c r="N2016" i="1"/>
  <c r="K498" i="1"/>
  <c r="K318" i="1"/>
  <c r="J222" i="1"/>
  <c r="J138" i="1"/>
  <c r="O4713" i="1"/>
  <c r="N4038" i="1"/>
  <c r="N3388" i="1"/>
  <c r="N2399" i="1"/>
  <c r="N1161" i="1"/>
  <c r="N4545" i="1"/>
  <c r="N1276" i="1"/>
  <c r="N3845" i="1"/>
  <c r="N3504" i="1"/>
  <c r="N1809" i="1"/>
  <c r="N990" i="1"/>
  <c r="N3056" i="1"/>
  <c r="N4311" i="1"/>
  <c r="O1433" i="1"/>
  <c r="N2426" i="1"/>
  <c r="N2656" i="1"/>
  <c r="N2874" i="1"/>
  <c r="N3039" i="1"/>
  <c r="N1728" i="1"/>
  <c r="N4650" i="1"/>
  <c r="N1326" i="1"/>
  <c r="N1649" i="1"/>
  <c r="O1849" i="1"/>
  <c r="O3793" i="1"/>
  <c r="O1075" i="1"/>
  <c r="N4916" i="1"/>
  <c r="N683" i="1"/>
  <c r="O4209" i="1"/>
  <c r="N4976" i="1"/>
  <c r="O2176" i="1"/>
  <c r="O642" i="1"/>
  <c r="N4682" i="1"/>
  <c r="K497" i="1"/>
  <c r="K485" i="1"/>
  <c r="K461" i="1"/>
  <c r="K449" i="1"/>
  <c r="K437" i="1"/>
  <c r="K425" i="1"/>
  <c r="J413" i="1"/>
  <c r="J389" i="1"/>
  <c r="J377" i="1"/>
  <c r="K365" i="1"/>
  <c r="J353" i="1"/>
  <c r="K317" i="1"/>
  <c r="K305" i="1"/>
  <c r="J281" i="1"/>
  <c r="K269" i="1"/>
  <c r="K233" i="1"/>
  <c r="K221" i="1"/>
  <c r="K209" i="1"/>
  <c r="K161" i="1"/>
  <c r="K113" i="1"/>
  <c r="N4724" i="1"/>
  <c r="N4619" i="1"/>
  <c r="N4080" i="1"/>
  <c r="O3471" i="1"/>
  <c r="N1654" i="1"/>
  <c r="N1217" i="1"/>
  <c r="N874" i="1"/>
  <c r="N569" i="1"/>
  <c r="N3809" i="1"/>
  <c r="N2873" i="1"/>
  <c r="N2263" i="1"/>
  <c r="N1904" i="1"/>
  <c r="N1368" i="1"/>
  <c r="N4860" i="1"/>
  <c r="N4413" i="1"/>
  <c r="O4073" i="1"/>
  <c r="N3263" i="1"/>
  <c r="N2949" i="1"/>
  <c r="N2478" i="1"/>
  <c r="N1432" i="1"/>
  <c r="N1104" i="1"/>
  <c r="N863" i="1"/>
  <c r="O654" i="1"/>
  <c r="N4985" i="1"/>
  <c r="N2144" i="1"/>
  <c r="O3418" i="1"/>
  <c r="N2844" i="1"/>
  <c r="N2431" i="1"/>
  <c r="N2125" i="1"/>
  <c r="N2074" i="1"/>
  <c r="N1727" i="1"/>
  <c r="N1518" i="1"/>
  <c r="O1366" i="1"/>
  <c r="N677" i="1"/>
  <c r="N967" i="1"/>
  <c r="N4229" i="1"/>
  <c r="N4573" i="1"/>
  <c r="N4009" i="1"/>
  <c r="N2557" i="1"/>
  <c r="N2242" i="1"/>
  <c r="N4997" i="1"/>
  <c r="N4212" i="1"/>
  <c r="N3768" i="1"/>
  <c r="N3747" i="1"/>
  <c r="N3004" i="1"/>
  <c r="N2642" i="1"/>
  <c r="N1762" i="1"/>
  <c r="N1501" i="1"/>
  <c r="N767" i="1"/>
  <c r="N4785" i="1"/>
  <c r="N4506" i="1"/>
  <c r="N3287" i="1"/>
  <c r="N1859" i="1"/>
  <c r="N1144" i="1"/>
  <c r="N4687" i="1"/>
  <c r="N4111" i="1"/>
  <c r="N3957" i="1"/>
  <c r="O3507" i="1"/>
  <c r="N2339" i="1"/>
  <c r="N1977" i="1"/>
  <c r="N1710" i="1"/>
  <c r="N560" i="1"/>
  <c r="N4151" i="1"/>
  <c r="N4164" i="1"/>
  <c r="N3652" i="1"/>
  <c r="N2944" i="1"/>
  <c r="N2860" i="1"/>
  <c r="N2332" i="1"/>
  <c r="N1020" i="1"/>
  <c r="N824" i="1"/>
  <c r="N4415" i="1"/>
  <c r="O4323" i="1"/>
  <c r="N3753" i="1"/>
  <c r="N4464" i="1"/>
  <c r="N4245" i="1"/>
  <c r="O4165" i="1"/>
  <c r="N4098" i="1"/>
  <c r="O4352" i="1"/>
  <c r="N3863" i="1"/>
  <c r="O4831" i="1"/>
  <c r="N4136" i="1"/>
  <c r="N3330" i="1"/>
  <c r="N3596" i="1"/>
  <c r="N4022" i="1"/>
  <c r="N3222" i="1"/>
  <c r="O2821" i="1"/>
  <c r="N2975" i="1"/>
  <c r="N2940" i="1"/>
  <c r="N2193" i="1"/>
  <c r="O2809" i="1"/>
  <c r="O3171" i="1"/>
  <c r="N618" i="1"/>
  <c r="N3340" i="1"/>
  <c r="O3101" i="1"/>
  <c r="N2226" i="1"/>
  <c r="N4256" i="1"/>
  <c r="N2880" i="1"/>
  <c r="N1459" i="1"/>
  <c r="N4457" i="1"/>
  <c r="N2496" i="1"/>
  <c r="O3281" i="1"/>
  <c r="N3549" i="1"/>
  <c r="N2682" i="1"/>
  <c r="N520" i="1"/>
  <c r="N1741" i="1"/>
  <c r="N3246" i="1"/>
  <c r="O1663" i="1"/>
  <c r="N2681" i="1"/>
  <c r="O4718" i="1"/>
  <c r="O3160" i="1"/>
  <c r="O3702" i="1"/>
  <c r="O3064" i="1"/>
  <c r="O2936" i="1"/>
  <c r="O2806" i="1"/>
  <c r="O2481" i="1"/>
  <c r="N1641" i="1"/>
  <c r="O820" i="1"/>
  <c r="N1155" i="1"/>
  <c r="O4630" i="1"/>
  <c r="N2067" i="1"/>
  <c r="N1026" i="1"/>
  <c r="N657" i="1"/>
  <c r="O3514" i="1"/>
  <c r="N655" i="1"/>
  <c r="N1002" i="1"/>
  <c r="N1397" i="1"/>
  <c r="N3316" i="1"/>
  <c r="O2695" i="1"/>
  <c r="O2424" i="1"/>
  <c r="O1866" i="1"/>
  <c r="O1608" i="1"/>
  <c r="O996" i="1"/>
  <c r="N991" i="1"/>
  <c r="O3111" i="1"/>
  <c r="O2618" i="1"/>
  <c r="N3395" i="1"/>
  <c r="N2683" i="1"/>
  <c r="O1041" i="1"/>
  <c r="O1387" i="1"/>
  <c r="N545" i="1"/>
  <c r="N875" i="1"/>
  <c r="O2586" i="1"/>
  <c r="O2046" i="1"/>
  <c r="O693" i="1"/>
  <c r="O636" i="1"/>
  <c r="N774" i="1"/>
  <c r="N720" i="1"/>
  <c r="O3588" i="1"/>
  <c r="O2727" i="1"/>
  <c r="O1840" i="1"/>
  <c r="N1747" i="1"/>
  <c r="N1256" i="1"/>
  <c r="O4084" i="1"/>
  <c r="O3541" i="1"/>
  <c r="O1792" i="1"/>
  <c r="O1882" i="1"/>
  <c r="O1188" i="1"/>
  <c r="O2647" i="1"/>
  <c r="O1638" i="1"/>
  <c r="O1060" i="1"/>
  <c r="O872" i="1"/>
  <c r="O847" i="1"/>
  <c r="O2699" i="1"/>
  <c r="O1434" i="1"/>
  <c r="O1197" i="1"/>
  <c r="O777" i="1"/>
  <c r="J438" i="1"/>
  <c r="N2259" i="1"/>
  <c r="N855" i="1"/>
  <c r="N4937" i="1"/>
  <c r="O2667" i="1"/>
  <c r="N1917" i="1"/>
  <c r="O4912" i="1"/>
  <c r="N2417" i="1"/>
  <c r="N3369" i="1"/>
  <c r="N1012" i="1"/>
  <c r="N3924" i="1"/>
  <c r="N3186" i="1"/>
  <c r="N3415" i="1"/>
  <c r="O2522" i="1"/>
  <c r="O3096" i="1"/>
  <c r="O3618" i="1"/>
  <c r="O2439" i="1"/>
  <c r="O3984" i="1"/>
  <c r="O3427" i="1"/>
  <c r="N925" i="1"/>
  <c r="O652" i="1"/>
  <c r="O564" i="1"/>
  <c r="O3191" i="1"/>
  <c r="O2142" i="1"/>
  <c r="N1398" i="1"/>
  <c r="N2159" i="1"/>
  <c r="O4144" i="1"/>
  <c r="O3808" i="1"/>
  <c r="K496" i="1"/>
  <c r="K484" i="1"/>
  <c r="K472" i="1"/>
  <c r="K460" i="1"/>
  <c r="K424" i="1"/>
  <c r="K400" i="1"/>
  <c r="K388" i="1"/>
  <c r="K352" i="1"/>
  <c r="K304" i="1"/>
  <c r="J280" i="1"/>
  <c r="K256" i="1"/>
  <c r="K172" i="1"/>
  <c r="K136" i="1"/>
  <c r="N4961" i="1"/>
  <c r="N3284" i="1"/>
  <c r="N3023" i="1"/>
  <c r="N2096" i="1"/>
  <c r="N1112" i="1"/>
  <c r="N890" i="1"/>
  <c r="N548" i="1"/>
  <c r="N3690" i="1"/>
  <c r="N3632" i="1"/>
  <c r="N2291" i="1"/>
  <c r="N1143" i="1"/>
  <c r="N4988" i="1"/>
  <c r="O4360" i="1"/>
  <c r="N3647" i="1"/>
  <c r="N3512" i="1"/>
  <c r="N3135" i="1"/>
  <c r="N2976" i="1"/>
  <c r="N2721" i="1"/>
  <c r="N2195" i="1"/>
  <c r="N2059" i="1"/>
  <c r="N1088" i="1"/>
  <c r="N624" i="1"/>
  <c r="N4855" i="1"/>
  <c r="O4163" i="1"/>
  <c r="O4614" i="1"/>
  <c r="N3608" i="1"/>
  <c r="N2156" i="1"/>
  <c r="N1892" i="1"/>
  <c r="N4949" i="1"/>
  <c r="N3683" i="1"/>
  <c r="N3148" i="1"/>
  <c r="N2565" i="1"/>
  <c r="N1108" i="1"/>
  <c r="N4973" i="1"/>
  <c r="N3969" i="1"/>
  <c r="N3138" i="1"/>
  <c r="N2327" i="1"/>
  <c r="N1460" i="1"/>
  <c r="N1347" i="1"/>
  <c r="N768" i="1"/>
  <c r="O538" i="1"/>
  <c r="N3821" i="1"/>
  <c r="O2796" i="1"/>
  <c r="N1804" i="1"/>
  <c r="N4695" i="1"/>
  <c r="N4013" i="1"/>
  <c r="O3177" i="1"/>
  <c r="N2774" i="1"/>
  <c r="N2501" i="1"/>
  <c r="N1446" i="1"/>
  <c r="N982" i="1"/>
  <c r="N4647" i="1"/>
  <c r="O4385" i="1"/>
  <c r="N4167" i="1"/>
  <c r="N3480" i="1"/>
  <c r="N2994" i="1"/>
  <c r="N2834" i="1"/>
  <c r="N2303" i="1"/>
  <c r="N1953" i="1"/>
  <c r="N1614" i="1"/>
  <c r="N1381" i="1"/>
  <c r="N1299" i="1"/>
  <c r="N823" i="1"/>
  <c r="N650" i="1"/>
  <c r="N4836" i="1"/>
  <c r="N4449" i="1"/>
  <c r="N4847" i="1"/>
  <c r="N3361" i="1"/>
  <c r="O4454" i="1"/>
  <c r="N2988" i="1"/>
  <c r="N3336" i="1"/>
  <c r="N3722" i="1"/>
  <c r="N4722" i="1"/>
  <c r="O4691" i="1"/>
  <c r="N4760" i="1"/>
  <c r="N3468" i="1"/>
  <c r="N3110" i="1"/>
  <c r="N3599" i="1"/>
  <c r="N4872" i="1"/>
  <c r="N4419" i="1"/>
  <c r="N2736" i="1"/>
  <c r="N2916" i="1"/>
  <c r="O3425" i="1"/>
  <c r="N4445" i="1"/>
  <c r="N2334" i="1"/>
  <c r="O3241" i="1"/>
  <c r="N3139" i="1"/>
  <c r="N2754" i="1"/>
  <c r="N1229" i="1"/>
  <c r="O2102" i="1"/>
  <c r="N1668" i="1"/>
  <c r="N4656" i="1"/>
  <c r="N1665" i="1"/>
  <c r="O2390" i="1"/>
  <c r="N2706" i="1"/>
  <c r="O2600" i="1"/>
  <c r="O2017" i="1"/>
  <c r="N3305" i="1"/>
  <c r="N3437" i="1"/>
  <c r="N3076" i="1"/>
  <c r="O2668" i="1"/>
  <c r="N539" i="1"/>
  <c r="N1295" i="1"/>
  <c r="N1513" i="1"/>
  <c r="N2163" i="1"/>
  <c r="N1483" i="1"/>
  <c r="O3635" i="1"/>
  <c r="O2785" i="1"/>
  <c r="O2307" i="1"/>
  <c r="O1743" i="1"/>
  <c r="O1044" i="1"/>
  <c r="N3209" i="1"/>
  <c r="N1697" i="1"/>
  <c r="O610" i="1"/>
  <c r="O4317" i="1"/>
  <c r="O3451" i="1"/>
  <c r="N4366" i="1"/>
  <c r="N1826" i="1"/>
  <c r="O3767" i="1"/>
  <c r="O2657" i="1"/>
  <c r="O2800" i="1"/>
  <c r="O2114" i="1"/>
  <c r="O4982" i="1"/>
  <c r="O4028" i="1"/>
  <c r="N2521" i="1"/>
  <c r="O2377" i="1"/>
  <c r="N1580" i="1"/>
  <c r="O2433" i="1"/>
  <c r="N801" i="1"/>
  <c r="N1209" i="1"/>
  <c r="O4906" i="1"/>
  <c r="O3201" i="1"/>
  <c r="N2853" i="1"/>
  <c r="N2422" i="1"/>
  <c r="O2105" i="1"/>
  <c r="N2064" i="1"/>
  <c r="O1516" i="1"/>
  <c r="O892" i="1"/>
  <c r="N2652" i="1"/>
  <c r="N803" i="1"/>
  <c r="O3693" i="1"/>
  <c r="O3152" i="1"/>
  <c r="O3014" i="1"/>
  <c r="N2110" i="1"/>
  <c r="N1261" i="1"/>
  <c r="N2316" i="1"/>
  <c r="N2171" i="1"/>
  <c r="O1599" i="1"/>
  <c r="N1968" i="1"/>
  <c r="N1880" i="1"/>
  <c r="O3771" i="1"/>
  <c r="O2045" i="1"/>
  <c r="O2010" i="1"/>
  <c r="N1928" i="1"/>
  <c r="O653" i="1"/>
  <c r="O1094" i="1"/>
  <c r="O4397" i="1"/>
  <c r="O4185" i="1"/>
  <c r="N3005" i="1"/>
  <c r="O1345" i="1"/>
  <c r="O4035" i="1"/>
  <c r="N1367" i="1"/>
  <c r="O3674" i="1"/>
  <c r="N2228" i="1"/>
  <c r="O1821" i="1"/>
  <c r="O684" i="1"/>
  <c r="O1934" i="1"/>
  <c r="O888" i="1"/>
  <c r="N1175" i="1"/>
  <c r="O930" i="1"/>
  <c r="O1854" i="1"/>
  <c r="N2077" i="1"/>
  <c r="O763" i="1"/>
  <c r="O2325" i="1"/>
  <c r="O2003" i="1"/>
  <c r="O870" i="1"/>
  <c r="J294" i="1"/>
  <c r="K30" i="1"/>
  <c r="N671" i="1"/>
  <c r="N3249" i="1"/>
  <c r="N3088" i="1"/>
  <c r="O3367" i="1"/>
  <c r="N2039" i="1"/>
  <c r="N1223" i="1"/>
  <c r="N2910" i="1"/>
  <c r="O2952" i="1"/>
  <c r="O887" i="1"/>
  <c r="O1369" i="1"/>
  <c r="K459" i="1"/>
  <c r="K351" i="1"/>
  <c r="K219" i="1"/>
  <c r="N4205" i="1"/>
  <c r="N2060" i="1"/>
  <c r="N4195" i="1"/>
  <c r="N2553" i="1"/>
  <c r="N1766" i="1"/>
  <c r="N1156" i="1"/>
  <c r="N4869" i="1"/>
  <c r="N4071" i="1"/>
  <c r="O4269" i="1"/>
  <c r="N2207" i="1"/>
  <c r="N1035" i="1"/>
  <c r="N676" i="1"/>
  <c r="N3833" i="1"/>
  <c r="N2701" i="1"/>
  <c r="N3890" i="1"/>
  <c r="N4012" i="1"/>
  <c r="N3699" i="1"/>
  <c r="N3296" i="1"/>
  <c r="O2402" i="1"/>
  <c r="N2223" i="1"/>
  <c r="N1756" i="1"/>
  <c r="N1101" i="1"/>
  <c r="N989" i="1"/>
  <c r="O646" i="1"/>
  <c r="N4801" i="1"/>
  <c r="N4219" i="1"/>
  <c r="N4056" i="1"/>
  <c r="N3251" i="1"/>
  <c r="N1824" i="1"/>
  <c r="N1090" i="1"/>
  <c r="N4848" i="1"/>
  <c r="N4346" i="1"/>
  <c r="O2412" i="1"/>
  <c r="N4940" i="1"/>
  <c r="N4678" i="1"/>
  <c r="N893" i="1"/>
  <c r="N4538" i="1"/>
  <c r="N4280" i="1"/>
  <c r="N3742" i="1"/>
  <c r="N769" i="1"/>
  <c r="N4755" i="1"/>
  <c r="N4184" i="1"/>
  <c r="N3620" i="1"/>
  <c r="N3240" i="1"/>
  <c r="N3158" i="1"/>
  <c r="N3003" i="1"/>
  <c r="N2534" i="1"/>
  <c r="N2134" i="1"/>
  <c r="N1789" i="1"/>
  <c r="N1328" i="1"/>
  <c r="N779" i="1"/>
  <c r="N3031" i="1"/>
  <c r="O3916" i="1"/>
  <c r="N2983" i="1"/>
  <c r="N2280" i="1"/>
  <c r="N1596" i="1"/>
  <c r="N1191" i="1"/>
  <c r="N819" i="1"/>
  <c r="N4461" i="1"/>
  <c r="N3730" i="1"/>
  <c r="O3959" i="1"/>
  <c r="N3689" i="1"/>
  <c r="O4946" i="1"/>
  <c r="N3210" i="1"/>
  <c r="N4365" i="1"/>
  <c r="N3740" i="1"/>
  <c r="N4585" i="1"/>
  <c r="O4693" i="1"/>
  <c r="N3746" i="1"/>
  <c r="N3074" i="1"/>
  <c r="N2282" i="1"/>
  <c r="N2757" i="1"/>
  <c r="N2524" i="1"/>
  <c r="N3932" i="1"/>
  <c r="N2697" i="1"/>
  <c r="N2580" i="1"/>
  <c r="N4667" i="1"/>
  <c r="N3816" i="1"/>
  <c r="N4818" i="1"/>
  <c r="N1421" i="1"/>
  <c r="N4554" i="1"/>
  <c r="N2550" i="1"/>
  <c r="N4640" i="1"/>
  <c r="O2547" i="1"/>
  <c r="N2993" i="1"/>
  <c r="N2633" i="1"/>
  <c r="N3163" i="1"/>
  <c r="N2491" i="1"/>
  <c r="O4978" i="1"/>
  <c r="O2438" i="1"/>
  <c r="O2284" i="1"/>
  <c r="O1678" i="1"/>
  <c r="N1511" i="1"/>
  <c r="O1672" i="1"/>
  <c r="O1692" i="1"/>
  <c r="O1316" i="1"/>
  <c r="O878" i="1"/>
  <c r="O4237" i="1"/>
  <c r="N2087" i="1"/>
  <c r="N3552" i="1"/>
  <c r="O2463" i="1"/>
  <c r="O2279" i="1"/>
  <c r="N1159" i="1"/>
  <c r="N1176" i="1"/>
  <c r="O3546" i="1"/>
  <c r="N2186" i="1"/>
  <c r="O3986" i="1"/>
  <c r="O1339" i="1"/>
  <c r="N2673" i="1"/>
  <c r="N1735" i="1"/>
  <c r="N2588" i="1"/>
  <c r="N2175" i="1"/>
  <c r="O4984" i="1"/>
  <c r="N3894" i="1"/>
  <c r="O3694" i="1"/>
  <c r="N2970" i="1"/>
  <c r="O2239" i="1"/>
  <c r="N2343" i="1"/>
  <c r="O4876" i="1"/>
  <c r="O4603" i="1"/>
  <c r="O587" i="1"/>
  <c r="O4694" i="1"/>
  <c r="O1283" i="1"/>
  <c r="O4947" i="1"/>
  <c r="N1852" i="1"/>
  <c r="N1151" i="1"/>
  <c r="N627" i="1"/>
  <c r="O1950" i="1"/>
  <c r="O1540" i="1"/>
  <c r="N669" i="1"/>
  <c r="N1043" i="1"/>
  <c r="O2190" i="1"/>
  <c r="O1535" i="1"/>
  <c r="N950" i="1"/>
  <c r="O4700" i="1"/>
  <c r="O1544" i="1"/>
  <c r="O932" i="1"/>
  <c r="O2416" i="1"/>
  <c r="O1192" i="1"/>
  <c r="N2525" i="1"/>
  <c r="N1273" i="1"/>
  <c r="O2579" i="1"/>
  <c r="O1695" i="1"/>
  <c r="O936" i="1"/>
  <c r="O505" i="1"/>
  <c r="O4023" i="1"/>
  <c r="O4900" i="1"/>
  <c r="N4312" i="1"/>
  <c r="N4578" i="1"/>
  <c r="N2315" i="1"/>
  <c r="N3792" i="1"/>
  <c r="N2205" i="1"/>
  <c r="N3118" i="1"/>
  <c r="N3086" i="1"/>
  <c r="N728" i="1"/>
  <c r="N1913" i="1"/>
  <c r="O3843" i="1"/>
  <c r="O4523" i="1"/>
  <c r="N2170" i="1"/>
  <c r="N503" i="1"/>
  <c r="O4072" i="1"/>
  <c r="K483" i="1"/>
  <c r="J363" i="1"/>
  <c r="K303" i="1"/>
  <c r="K255" i="1"/>
  <c r="K314" i="1"/>
  <c r="N4986" i="1"/>
  <c r="N4738" i="1"/>
  <c r="N2208" i="1"/>
  <c r="O2022" i="1"/>
  <c r="N1426" i="1"/>
  <c r="N672" i="1"/>
  <c r="N3419" i="1"/>
  <c r="N1966" i="1"/>
  <c r="N4737" i="1"/>
  <c r="N4697" i="1"/>
  <c r="N3204" i="1"/>
  <c r="N2950" i="1"/>
  <c r="O2538" i="1"/>
  <c r="O2363" i="1"/>
  <c r="N1759" i="1"/>
  <c r="N1196" i="1"/>
  <c r="N1264" i="1"/>
  <c r="N678" i="1"/>
  <c r="N4590" i="1"/>
  <c r="N975" i="1"/>
  <c r="N4767" i="1"/>
  <c r="N4299" i="1"/>
  <c r="N3256" i="1"/>
  <c r="N2510" i="1"/>
  <c r="N2389" i="1"/>
  <c r="N1729" i="1"/>
  <c r="N1576" i="1"/>
  <c r="O1248" i="1"/>
  <c r="N1039" i="1"/>
  <c r="N4798" i="1"/>
  <c r="N4220" i="1"/>
  <c r="N3857" i="1"/>
  <c r="O3042" i="1"/>
  <c r="N2344" i="1"/>
  <c r="N1642" i="1"/>
  <c r="O957" i="1"/>
  <c r="N3685" i="1"/>
  <c r="N3944" i="1"/>
  <c r="N4104" i="1"/>
  <c r="N3639" i="1"/>
  <c r="O3352" i="1"/>
  <c r="O2486" i="1"/>
  <c r="N2148" i="1"/>
  <c r="N1493" i="1"/>
  <c r="N1253" i="1"/>
  <c r="N867" i="1"/>
  <c r="N510" i="1"/>
  <c r="N4914" i="1"/>
  <c r="N4714" i="1"/>
  <c r="N3402" i="1"/>
  <c r="N3192" i="1"/>
  <c r="N4854" i="1"/>
  <c r="N4215" i="1"/>
  <c r="N3272" i="1"/>
  <c r="N1999" i="1"/>
  <c r="N1938" i="1"/>
  <c r="N521" i="1"/>
  <c r="N4902" i="1"/>
  <c r="N4375" i="1"/>
  <c r="N4107" i="1"/>
  <c r="N3485" i="1"/>
  <c r="N3611" i="1"/>
  <c r="N2999" i="1"/>
  <c r="N2490" i="1"/>
  <c r="N1213" i="1"/>
  <c r="N4935" i="1"/>
  <c r="N4939" i="1"/>
  <c r="O4105" i="1"/>
  <c r="N3300" i="1"/>
  <c r="N3537" i="1"/>
  <c r="N4477" i="1"/>
  <c r="N2700" i="1"/>
  <c r="N4823" i="1"/>
  <c r="N4050" i="1"/>
  <c r="O4347" i="1"/>
  <c r="N4956" i="1"/>
  <c r="N3744" i="1"/>
  <c r="N3840" i="1"/>
  <c r="N1520" i="1"/>
  <c r="N4404" i="1"/>
  <c r="O2309" i="1"/>
  <c r="N2692" i="1"/>
  <c r="N1910" i="1"/>
  <c r="O2840" i="1"/>
  <c r="N4618" i="1"/>
  <c r="N2838" i="1"/>
  <c r="N4402" i="1"/>
  <c r="N1271" i="1"/>
  <c r="N3563" i="1"/>
  <c r="O2696" i="1"/>
  <c r="N2321" i="1"/>
  <c r="N2632" i="1"/>
  <c r="N4812" i="1"/>
  <c r="N2871" i="1"/>
  <c r="N2287" i="1"/>
  <c r="N3072" i="1"/>
  <c r="N3257" i="1"/>
  <c r="N1488" i="1"/>
  <c r="N4351" i="1"/>
  <c r="O3218" i="1"/>
  <c r="N2711" i="1"/>
  <c r="N3108" i="1"/>
  <c r="N2310" i="1"/>
  <c r="N1556" i="1"/>
  <c r="N993" i="1"/>
  <c r="N1656" i="1"/>
  <c r="O563" i="1"/>
  <c r="O3997" i="1"/>
  <c r="O3990" i="1"/>
  <c r="O2830" i="1"/>
  <c r="O2295" i="1"/>
  <c r="O1416" i="1"/>
  <c r="O1038" i="1"/>
  <c r="O831" i="1"/>
  <c r="N3141" i="1"/>
  <c r="N599" i="1"/>
  <c r="N601" i="1"/>
  <c r="O3339" i="1"/>
  <c r="N3151" i="1"/>
  <c r="N1885" i="1"/>
  <c r="N2302" i="1"/>
  <c r="O3566" i="1"/>
  <c r="O3404" i="1"/>
  <c r="O2928" i="1"/>
  <c r="O2812" i="1"/>
  <c r="O3465" i="1"/>
  <c r="N1579" i="1"/>
  <c r="O2964" i="1"/>
  <c r="N1204" i="1"/>
  <c r="O2240" i="1"/>
  <c r="O1086" i="1"/>
  <c r="N2021" i="1"/>
  <c r="N1691" i="1"/>
  <c r="O4579" i="1"/>
  <c r="O3897" i="1"/>
  <c r="O3592" i="1"/>
  <c r="O3385" i="1"/>
  <c r="O1548" i="1"/>
  <c r="N1081" i="1"/>
  <c r="N507" i="1"/>
  <c r="N1499" i="1"/>
  <c r="O4509" i="1"/>
  <c r="O4249" i="1"/>
  <c r="O4194" i="1"/>
  <c r="O3602" i="1"/>
  <c r="N1006" i="1"/>
  <c r="N2049" i="1"/>
  <c r="N1472" i="1"/>
  <c r="N592" i="1"/>
  <c r="N1588" i="1"/>
  <c r="O3070" i="1"/>
  <c r="O2504" i="1"/>
  <c r="N1568" i="1"/>
  <c r="N1135" i="1"/>
  <c r="O4705" i="1"/>
  <c r="O2267" i="1"/>
  <c r="N1846" i="1"/>
  <c r="N1030" i="1"/>
  <c r="O586" i="1"/>
  <c r="N3289" i="1"/>
  <c r="O2123" i="1"/>
  <c r="N756" i="1"/>
  <c r="O4300" i="1"/>
  <c r="N3212" i="1"/>
  <c r="O2913" i="1"/>
  <c r="O853" i="1"/>
  <c r="N708" i="1"/>
  <c r="O4814" i="1"/>
  <c r="O4633" i="1"/>
  <c r="O2106" i="1"/>
  <c r="N1627" i="1"/>
  <c r="N513" i="1"/>
  <c r="N4068" i="1"/>
  <c r="O2536" i="1"/>
  <c r="O1647" i="1"/>
  <c r="O1373" i="1"/>
  <c r="O4592" i="1"/>
  <c r="O4615" i="1"/>
  <c r="N2734" i="1"/>
  <c r="O2221" i="1"/>
  <c r="N1529" i="1"/>
  <c r="O2836" i="1"/>
  <c r="O1350" i="1"/>
  <c r="N2177" i="1"/>
  <c r="N898" i="1"/>
  <c r="N1214" i="1"/>
  <c r="O1666" i="1"/>
  <c r="O1486" i="1"/>
  <c r="N1967" i="1"/>
  <c r="O2127" i="1"/>
  <c r="J414" i="1"/>
  <c r="K306" i="1"/>
  <c r="O3409" i="1"/>
  <c r="N1106" i="1"/>
  <c r="O4613" i="1"/>
  <c r="N3320" i="1"/>
  <c r="N1241" i="1"/>
  <c r="N751" i="1"/>
  <c r="N4251" i="1"/>
  <c r="N3181" i="1"/>
  <c r="N4441" i="1"/>
  <c r="N3236" i="1"/>
  <c r="O3356" i="1"/>
  <c r="N2353" i="1"/>
  <c r="O3493" i="1"/>
  <c r="O2841" i="1"/>
  <c r="N665" i="1"/>
  <c r="O2313" i="1"/>
  <c r="K471" i="1"/>
  <c r="K327" i="1"/>
  <c r="K279" i="1"/>
  <c r="J183" i="1"/>
  <c r="N1505" i="1"/>
  <c r="K398" i="1"/>
  <c r="K362" i="1"/>
  <c r="K218" i="1"/>
  <c r="N4863" i="1"/>
  <c r="N4649" i="1"/>
  <c r="N4368" i="1"/>
  <c r="N3869" i="1"/>
  <c r="N3223" i="1"/>
  <c r="N2808" i="1"/>
  <c r="N2268" i="1"/>
  <c r="N1940" i="1"/>
  <c r="O1189" i="1"/>
  <c r="N4135" i="1"/>
  <c r="N3684" i="1"/>
  <c r="N3299" i="1"/>
  <c r="N4897" i="1"/>
  <c r="N4302" i="1"/>
  <c r="O3375" i="1"/>
  <c r="N3607" i="1"/>
  <c r="N2783" i="1"/>
  <c r="N2563" i="1"/>
  <c r="N2311" i="1"/>
  <c r="N1914" i="1"/>
  <c r="O1530" i="1"/>
  <c r="N1380" i="1"/>
  <c r="N706" i="1"/>
  <c r="N919" i="1"/>
  <c r="N781" i="1"/>
  <c r="N4853" i="1"/>
  <c r="N4036" i="1"/>
  <c r="N3704" i="1"/>
  <c r="N3711" i="1"/>
  <c r="N2987" i="1"/>
  <c r="N2379" i="1"/>
  <c r="N2038" i="1"/>
  <c r="N588" i="1"/>
  <c r="N4965" i="1"/>
  <c r="N4128" i="1"/>
  <c r="N2395" i="1"/>
  <c r="N1755" i="1"/>
  <c r="N1016" i="1"/>
  <c r="O2832" i="1"/>
  <c r="N4917" i="1"/>
  <c r="N4770" i="1"/>
  <c r="N4435" i="1"/>
  <c r="N1507" i="1"/>
  <c r="N917" i="1"/>
  <c r="N673" i="1"/>
  <c r="O557" i="1"/>
  <c r="N4925" i="1"/>
  <c r="N4350" i="1"/>
  <c r="N3301" i="1"/>
  <c r="N1218" i="1"/>
  <c r="N1148" i="1"/>
  <c r="O4948" i="1"/>
  <c r="N4781" i="1"/>
  <c r="N4371" i="1"/>
  <c r="N3473" i="1"/>
  <c r="N3285" i="1"/>
  <c r="N1978" i="1"/>
  <c r="N1952" i="1"/>
  <c r="N1286" i="1"/>
  <c r="N992" i="1"/>
  <c r="N866" i="1"/>
  <c r="N2856" i="1"/>
  <c r="N4088" i="1"/>
  <c r="N3277" i="1"/>
  <c r="N3046" i="1"/>
  <c r="O2541" i="1"/>
  <c r="N2194" i="1"/>
  <c r="N1962" i="1"/>
  <c r="N1778" i="1"/>
  <c r="N1407" i="1"/>
  <c r="N979" i="1"/>
  <c r="N873" i="1"/>
  <c r="O3556" i="1"/>
  <c r="O4148" i="1"/>
  <c r="O4688" i="1"/>
  <c r="N4124" i="1"/>
  <c r="N3539" i="1"/>
  <c r="N4710" i="1"/>
  <c r="N4887" i="1"/>
  <c r="N4281" i="1"/>
  <c r="N4032" i="1"/>
  <c r="N3331" i="1"/>
  <c r="N4238" i="1"/>
  <c r="N4062" i="1"/>
  <c r="N3715" i="1"/>
  <c r="N3864" i="1"/>
  <c r="O4257" i="1"/>
  <c r="N3993" i="1"/>
  <c r="N4489" i="1"/>
  <c r="N4959" i="1"/>
  <c r="N3132" i="1"/>
  <c r="N2737" i="1"/>
  <c r="O3360" i="1"/>
  <c r="N3353" i="1"/>
  <c r="N2621" i="1"/>
  <c r="N3972" i="1"/>
  <c r="N3317" i="1"/>
  <c r="N1285" i="1"/>
  <c r="O3717" i="1"/>
  <c r="N3884" i="1"/>
  <c r="N3134" i="1"/>
  <c r="N2370" i="1"/>
  <c r="N3328" i="1"/>
  <c r="N4568" i="1"/>
  <c r="N4567" i="1"/>
  <c r="N4701" i="1"/>
  <c r="N3431" i="1"/>
  <c r="N3875" i="1"/>
  <c r="O4922" i="1"/>
  <c r="O4468" i="1"/>
  <c r="O3247" i="1"/>
  <c r="N3184" i="1"/>
  <c r="O2512" i="1"/>
  <c r="O1269" i="1"/>
  <c r="O640" i="1"/>
  <c r="N4041" i="1"/>
  <c r="N1140" i="1"/>
  <c r="N1523" i="1"/>
  <c r="O4885" i="1"/>
  <c r="O3527" i="1"/>
  <c r="O1307" i="1"/>
  <c r="N849" i="1"/>
  <c r="O4758" i="1"/>
  <c r="O4569" i="1"/>
  <c r="O3954" i="1"/>
  <c r="O1957" i="1"/>
  <c r="N1469" i="1"/>
  <c r="O4924" i="1"/>
  <c r="O4746" i="1"/>
  <c r="O2369" i="1"/>
  <c r="N1482" i="1"/>
  <c r="O4114" i="1"/>
  <c r="O3526" i="1"/>
  <c r="N2893" i="1"/>
  <c r="O1376" i="1"/>
  <c r="N1243" i="1"/>
  <c r="O1464" i="1"/>
  <c r="N4301" i="1"/>
  <c r="O550" i="1"/>
  <c r="N4771" i="1"/>
  <c r="N1471" i="1"/>
  <c r="N567" i="1"/>
  <c r="O709" i="1"/>
  <c r="O4624" i="1"/>
  <c r="O3823" i="1"/>
  <c r="O3075" i="1"/>
  <c r="N2247" i="1"/>
  <c r="N762" i="1"/>
  <c r="O2393" i="1"/>
  <c r="O941" i="1"/>
  <c r="O3255" i="1"/>
  <c r="O2126" i="1"/>
  <c r="O4779" i="1"/>
  <c r="N2227" i="1"/>
  <c r="O3681" i="1"/>
  <c r="N583" i="1"/>
  <c r="O3016" i="1"/>
  <c r="O1890" i="1"/>
  <c r="O1715" i="1"/>
  <c r="O1389" i="1"/>
  <c r="N3234" i="1"/>
  <c r="N2203" i="1"/>
  <c r="O1592" i="1"/>
  <c r="N3029" i="1"/>
  <c r="O1212" i="1"/>
  <c r="O4828" i="1"/>
  <c r="O2511" i="1"/>
  <c r="O1862" i="1"/>
  <c r="O1182" i="1"/>
  <c r="O1025" i="1"/>
  <c r="N2954" i="1"/>
  <c r="O1657" i="1"/>
  <c r="O1384" i="1"/>
  <c r="O2680" i="1"/>
  <c r="O1802" i="1"/>
  <c r="O1662" i="1"/>
  <c r="N1061" i="1"/>
  <c r="O645" i="1"/>
  <c r="N3020" i="1"/>
  <c r="O2084" i="1"/>
  <c r="O2048" i="1"/>
  <c r="J426" i="1"/>
  <c r="K354" i="1"/>
  <c r="N3973" i="1"/>
  <c r="N816" i="1"/>
  <c r="O852" i="1"/>
  <c r="N3311" i="1"/>
  <c r="N4505" i="1"/>
  <c r="O4764" i="1"/>
  <c r="O2517" i="1"/>
  <c r="N2852" i="1"/>
  <c r="N2758" i="1"/>
  <c r="N2011" i="1"/>
  <c r="N707" i="1"/>
  <c r="N1916" i="1"/>
  <c r="K435" i="1"/>
  <c r="J315" i="1"/>
  <c r="O1114" i="1"/>
  <c r="N3535" i="1"/>
  <c r="K492" i="1"/>
  <c r="K480" i="1"/>
  <c r="J468" i="1"/>
  <c r="J456" i="1"/>
  <c r="J444" i="1"/>
  <c r="J432" i="1"/>
  <c r="K420" i="1"/>
  <c r="K408" i="1"/>
  <c r="K396" i="1"/>
  <c r="J384" i="1"/>
  <c r="J372" i="1"/>
  <c r="J360" i="1"/>
  <c r="K348" i="1"/>
  <c r="K336" i="1"/>
  <c r="K324" i="1"/>
  <c r="K312" i="1"/>
  <c r="J300" i="1"/>
  <c r="J288" i="1"/>
  <c r="K276" i="1"/>
  <c r="K264" i="1"/>
  <c r="K252" i="1"/>
  <c r="J240" i="1"/>
  <c r="K228" i="1"/>
  <c r="J204" i="1"/>
  <c r="K192" i="1"/>
  <c r="K180" i="1"/>
  <c r="K168" i="1"/>
  <c r="J144" i="1"/>
  <c r="J120" i="1"/>
  <c r="K84" i="1"/>
  <c r="K24" i="1"/>
  <c r="J12" i="1"/>
  <c r="N4773" i="1"/>
  <c r="N4733" i="1"/>
  <c r="N3119" i="1"/>
  <c r="N2601" i="1"/>
  <c r="N2251" i="1"/>
  <c r="N2061" i="1"/>
  <c r="N4051" i="1"/>
  <c r="N4176" i="1"/>
  <c r="N2147" i="1"/>
  <c r="N4929" i="1"/>
  <c r="N4685" i="1"/>
  <c r="N4236" i="1"/>
  <c r="N2786" i="1"/>
  <c r="N2429" i="1"/>
  <c r="N1814" i="1"/>
  <c r="N1408" i="1"/>
  <c r="N1393" i="1"/>
  <c r="N4977" i="1"/>
  <c r="N3500" i="1"/>
  <c r="O2653" i="1"/>
  <c r="N1340" i="1"/>
  <c r="N4772" i="1"/>
  <c r="N4092" i="1"/>
  <c r="O3679" i="1"/>
  <c r="N3743" i="1"/>
  <c r="O3727" i="1"/>
  <c r="N3159" i="1"/>
  <c r="O1943" i="1"/>
  <c r="N1835" i="1"/>
  <c r="N1522" i="1"/>
  <c r="N524" i="1"/>
  <c r="N4913" i="1"/>
  <c r="N4623" i="1"/>
  <c r="O4010" i="1"/>
  <c r="N3443" i="1"/>
  <c r="N1900" i="1"/>
  <c r="N914" i="1"/>
  <c r="N4794" i="1"/>
  <c r="N2978" i="1"/>
  <c r="N4862" i="1"/>
  <c r="N4423" i="1"/>
  <c r="N3143" i="1"/>
  <c r="N2894" i="1"/>
  <c r="N2058" i="1"/>
  <c r="N1760" i="1"/>
  <c r="N1054" i="1"/>
  <c r="N792" i="1"/>
  <c r="N534" i="1"/>
  <c r="N4761" i="1"/>
  <c r="N4152" i="1"/>
  <c r="N2651" i="1"/>
  <c r="N1801" i="1"/>
  <c r="N1244" i="1"/>
  <c r="N4989" i="1"/>
  <c r="O3983" i="1"/>
  <c r="N3571" i="1"/>
  <c r="N2998" i="1"/>
  <c r="N2428" i="1"/>
  <c r="N2124" i="1"/>
  <c r="N1964" i="1"/>
  <c r="N1128" i="1"/>
  <c r="N755" i="1"/>
  <c r="N523" i="1"/>
  <c r="N4904" i="1"/>
  <c r="N3069" i="1"/>
  <c r="N3214" i="1"/>
  <c r="N2870" i="1"/>
  <c r="N2603" i="1"/>
  <c r="N1976" i="1"/>
  <c r="N1926" i="1"/>
  <c r="N1534" i="1"/>
  <c r="N547" i="1"/>
  <c r="N4125" i="1"/>
  <c r="N4537" i="1"/>
  <c r="O4196" i="1"/>
  <c r="N3763" i="1"/>
  <c r="N3036" i="1"/>
  <c r="O4551" i="1"/>
  <c r="N2813" i="1"/>
  <c r="N4858" i="1"/>
  <c r="N3842" i="1"/>
  <c r="N4943" i="1"/>
  <c r="N4857" i="1"/>
  <c r="O4327" i="1"/>
  <c r="O3781" i="1"/>
  <c r="O3203" i="1"/>
  <c r="N3920" i="1"/>
  <c r="N2710" i="1"/>
  <c r="O3955" i="1"/>
  <c r="O4432" i="1"/>
  <c r="N4515" i="1"/>
  <c r="O3801" i="1"/>
  <c r="N3394" i="1"/>
  <c r="N2669" i="1"/>
  <c r="N3194" i="1"/>
  <c r="N4564" i="1"/>
  <c r="N4082" i="1"/>
  <c r="O4602" i="1"/>
  <c r="O2777" i="1"/>
  <c r="O528" i="1"/>
  <c r="O1682" i="1"/>
  <c r="N1764" i="1"/>
  <c r="N3430" i="1"/>
  <c r="N3312" i="1"/>
  <c r="N3025" i="1"/>
  <c r="N2294" i="1"/>
  <c r="N727" i="1"/>
  <c r="N4395" i="1"/>
  <c r="N2817" i="1"/>
  <c r="O4497" i="1"/>
  <c r="N3092" i="1"/>
  <c r="N2383" i="1"/>
  <c r="N1883" i="1"/>
  <c r="N2606" i="1"/>
  <c r="N3776" i="1"/>
  <c r="N2677" i="1"/>
  <c r="N1419" i="1"/>
  <c r="N3846" i="1"/>
  <c r="N2775" i="1"/>
  <c r="N2386" i="1"/>
  <c r="O3525" i="1"/>
  <c r="N2151" i="1"/>
  <c r="N1908" i="1"/>
  <c r="N1458" i="1"/>
  <c r="N1394" i="1"/>
  <c r="N4634" i="1"/>
  <c r="O2595" i="1"/>
  <c r="O1133" i="1"/>
  <c r="N1721" i="1"/>
  <c r="N2211" i="1"/>
  <c r="N1686" i="1"/>
  <c r="O4380" i="1"/>
  <c r="O4384" i="1"/>
  <c r="O3304" i="1"/>
  <c r="O3188" i="1"/>
  <c r="N1098" i="1"/>
  <c r="N1355" i="1"/>
  <c r="O3820" i="1"/>
  <c r="O3182" i="1"/>
  <c r="N540" i="1"/>
  <c r="O4217" i="1"/>
  <c r="O3734" i="1"/>
  <c r="O2938" i="1"/>
  <c r="O2854" i="1"/>
  <c r="N565" i="1"/>
  <c r="N1574" i="1"/>
  <c r="O2745" i="1"/>
  <c r="O2447" i="1"/>
  <c r="O3707" i="1"/>
  <c r="O551" i="1"/>
  <c r="N827" i="1"/>
  <c r="O4730" i="1"/>
  <c r="O4510" i="1"/>
  <c r="O3779" i="1"/>
  <c r="O2213" i="1"/>
  <c r="O998" i="1"/>
  <c r="O4408" i="1"/>
  <c r="N1612" i="1"/>
  <c r="N1147" i="1"/>
  <c r="O4273" i="1"/>
  <c r="O3019" i="1"/>
  <c r="N2035" i="1"/>
  <c r="O791" i="1"/>
  <c r="O682" i="1"/>
  <c r="O1794" i="1"/>
  <c r="O3896" i="1"/>
  <c r="O2029" i="1"/>
  <c r="O994" i="1"/>
  <c r="O1439" i="1"/>
  <c r="O4611" i="1"/>
  <c r="O4417" i="1"/>
  <c r="N4264" i="1"/>
  <c r="N1531" i="1"/>
  <c r="O4706" i="1"/>
  <c r="N2441" i="1"/>
  <c r="O1839" i="1"/>
  <c r="N1702" i="1"/>
  <c r="O633" i="1"/>
  <c r="N1254" i="1"/>
  <c r="O4387" i="1"/>
  <c r="N2453" i="1"/>
  <c r="N901" i="1"/>
  <c r="O4829" i="1"/>
  <c r="O3686" i="1"/>
  <c r="O2196" i="1"/>
  <c r="O1871" i="1"/>
  <c r="N3612" i="1"/>
  <c r="N1726" i="1"/>
  <c r="O1411" i="1"/>
  <c r="N1906" i="1"/>
  <c r="O1338" i="1"/>
  <c r="O2331" i="1"/>
  <c r="O2191" i="1"/>
  <c r="O1856" i="1"/>
  <c r="N4308" i="1"/>
  <c r="O2202" i="1"/>
  <c r="O1891" i="1"/>
  <c r="N1902" i="1"/>
  <c r="O1169" i="1"/>
  <c r="N3870" i="1"/>
  <c r="N2713" i="1"/>
  <c r="O786" i="1"/>
  <c r="K462" i="1"/>
  <c r="J378" i="1"/>
  <c r="N3680" i="1"/>
  <c r="N1788" i="1"/>
  <c r="O3129" i="1"/>
  <c r="N965" i="1"/>
  <c r="N4279" i="1"/>
  <c r="N4928" i="1"/>
  <c r="N2639" i="1"/>
  <c r="N3953" i="1"/>
  <c r="N1205" i="1"/>
  <c r="N2458" i="1"/>
  <c r="O3000" i="1"/>
  <c r="O3329" i="1"/>
  <c r="N1680" i="1"/>
  <c r="N2173" i="1"/>
  <c r="O3381" i="1"/>
  <c r="O4058" i="1"/>
  <c r="O2397" i="1"/>
  <c r="N3043" i="1"/>
  <c r="O730" i="1"/>
  <c r="O951" i="1"/>
  <c r="N2097" i="1"/>
  <c r="O1028" i="1"/>
  <c r="O2475" i="1"/>
  <c r="O2140" i="1"/>
  <c r="O2070" i="1"/>
  <c r="O2089" i="1"/>
  <c r="N1242" i="1"/>
  <c r="K495" i="1"/>
  <c r="K447" i="1"/>
  <c r="K399" i="1"/>
  <c r="N4861" i="1"/>
  <c r="N512" i="1"/>
  <c r="K422" i="1"/>
  <c r="K302" i="1"/>
  <c r="K266" i="1"/>
  <c r="K230" i="1"/>
  <c r="N2630" i="1"/>
  <c r="K491" i="1"/>
  <c r="K479" i="1"/>
  <c r="K467" i="1"/>
  <c r="K455" i="1"/>
  <c r="K443" i="1"/>
  <c r="K431" i="1"/>
  <c r="J419" i="1"/>
  <c r="K407" i="1"/>
  <c r="J395" i="1"/>
  <c r="K383" i="1"/>
  <c r="J371" i="1"/>
  <c r="K359" i="1"/>
  <c r="J347" i="1"/>
  <c r="K335" i="1"/>
  <c r="J323" i="1"/>
  <c r="K311" i="1"/>
  <c r="J299" i="1"/>
  <c r="K287" i="1"/>
  <c r="K275" i="1"/>
  <c r="K263" i="1"/>
  <c r="J251" i="1"/>
  <c r="J239" i="1"/>
  <c r="K227" i="1"/>
  <c r="K215" i="1"/>
  <c r="K191" i="1"/>
  <c r="K179" i="1"/>
  <c r="K167" i="1"/>
  <c r="J155" i="1"/>
  <c r="K143" i="1"/>
  <c r="K131" i="1"/>
  <c r="K119" i="1"/>
  <c r="K107" i="1"/>
  <c r="K83" i="1"/>
  <c r="K71" i="1"/>
  <c r="J59" i="1"/>
  <c r="K23" i="1"/>
  <c r="K11" i="1"/>
  <c r="N4671" i="1"/>
  <c r="N4805" i="1"/>
  <c r="N3533" i="1"/>
  <c r="N2591" i="1"/>
  <c r="N2323" i="1"/>
  <c r="N1323" i="1"/>
  <c r="N1102" i="1"/>
  <c r="N4005" i="1"/>
  <c r="N4974" i="1"/>
  <c r="O3785" i="1"/>
  <c r="N2837" i="1"/>
  <c r="N1775" i="1"/>
  <c r="N711" i="1"/>
  <c r="N4952" i="1"/>
  <c r="N4471" i="1"/>
  <c r="N3725" i="1"/>
  <c r="N3748" i="1"/>
  <c r="N3405" i="1"/>
  <c r="N2822" i="1"/>
  <c r="N558" i="1"/>
  <c r="N3215" i="1"/>
  <c r="N4849" i="1"/>
  <c r="N4591" i="1"/>
  <c r="N4052" i="1"/>
  <c r="N3400" i="1"/>
  <c r="N2450" i="1"/>
  <c r="O3655" i="1"/>
  <c r="N4754" i="1"/>
  <c r="N3862" i="1"/>
  <c r="O3483" i="1"/>
  <c r="N2945" i="1"/>
  <c r="N2341" i="1"/>
  <c r="N2299" i="1"/>
  <c r="O2001" i="1"/>
  <c r="N1584" i="1"/>
  <c r="N1461" i="1"/>
  <c r="N1262" i="1"/>
  <c r="N1027" i="1"/>
  <c r="N4998" i="1"/>
  <c r="N4216" i="1"/>
  <c r="N3784" i="1"/>
  <c r="N2939" i="1"/>
  <c r="N2376" i="1"/>
  <c r="N2032" i="1"/>
  <c r="N1462" i="1"/>
  <c r="O844" i="1"/>
  <c r="O4790" i="1"/>
  <c r="N2904" i="1"/>
  <c r="N4950" i="1"/>
  <c r="N4099" i="1"/>
  <c r="N3714" i="1"/>
  <c r="N2990" i="1"/>
  <c r="N2723" i="1"/>
  <c r="O1841" i="1"/>
  <c r="O1602" i="1"/>
  <c r="N1490" i="1"/>
  <c r="N799" i="1"/>
  <c r="N668" i="1"/>
  <c r="N4796" i="1"/>
  <c r="O4520" i="1"/>
  <c r="N4188" i="1"/>
  <c r="N3754" i="1"/>
  <c r="N3122" i="1"/>
  <c r="N2906" i="1"/>
  <c r="N2502" i="1"/>
  <c r="N4905" i="1"/>
  <c r="N4334" i="1"/>
  <c r="N4203" i="1"/>
  <c r="N3789" i="1"/>
  <c r="N3536" i="1"/>
  <c r="N3347" i="1"/>
  <c r="N2772" i="1"/>
  <c r="N2329" i="1"/>
  <c r="N1543" i="1"/>
  <c r="N1023" i="1"/>
  <c r="N509" i="1"/>
  <c r="N4750" i="1"/>
  <c r="N4339" i="1"/>
  <c r="N3445" i="1"/>
  <c r="N1822" i="1"/>
  <c r="N1754" i="1"/>
  <c r="N1322" i="1"/>
  <c r="O4490" i="1"/>
  <c r="N3067" i="1"/>
  <c r="N4856" i="1"/>
  <c r="O4045" i="1"/>
  <c r="O4892" i="1"/>
  <c r="N4955" i="1"/>
  <c r="O4665" i="1"/>
  <c r="N4093" i="1"/>
  <c r="N4782" i="1"/>
  <c r="N3085" i="1"/>
  <c r="N4555" i="1"/>
  <c r="N3486" i="1"/>
  <c r="N4728" i="1"/>
  <c r="N4674" i="1"/>
  <c r="N4999" i="1"/>
  <c r="N3695" i="1"/>
  <c r="N3913" i="1"/>
  <c r="N2991" i="1"/>
  <c r="N2333" i="1"/>
  <c r="N2042" i="1"/>
  <c r="N2249" i="1"/>
  <c r="N3343" i="1"/>
  <c r="N2923" i="1"/>
  <c r="N3503" i="1"/>
  <c r="N1302" i="1"/>
  <c r="N3634" i="1"/>
  <c r="O543" i="1"/>
  <c r="N2803" i="1"/>
  <c r="O2709" i="1"/>
  <c r="N1053" i="1"/>
  <c r="N1406" i="1"/>
  <c r="O1168" i="1"/>
  <c r="O3640" i="1"/>
  <c r="O2507" i="1"/>
  <c r="O574" i="1"/>
  <c r="N1403" i="1"/>
  <c r="O532" i="1"/>
  <c r="O4815" i="1"/>
  <c r="O3557" i="1"/>
  <c r="N1372" i="1"/>
  <c r="N3125" i="1"/>
  <c r="N2258" i="1"/>
  <c r="N3390" i="1"/>
  <c r="N1152" i="1"/>
  <c r="O4629" i="1"/>
  <c r="N840" i="1"/>
  <c r="O4201" i="1"/>
  <c r="O2766" i="1"/>
  <c r="O1453" i="1"/>
  <c r="O1327" i="1"/>
  <c r="O3295" i="1"/>
  <c r="O517" i="1"/>
  <c r="N1474" i="1"/>
  <c r="N825" i="1"/>
  <c r="O3951" i="1"/>
  <c r="N3554" i="1"/>
  <c r="O3393" i="1"/>
  <c r="N2238" i="1"/>
  <c r="N1763" i="1"/>
  <c r="N1050" i="1"/>
  <c r="N4060" i="1"/>
  <c r="N3593" i="1"/>
  <c r="O3737" i="1"/>
  <c r="N1092" i="1"/>
  <c r="N2232" i="1"/>
  <c r="O2662" i="1"/>
  <c r="N607" i="1"/>
  <c r="O3926" i="1"/>
  <c r="O1222" i="1"/>
  <c r="N1365" i="1"/>
  <c r="N735" i="1"/>
  <c r="N2476" i="1"/>
  <c r="O580" i="1"/>
  <c r="N651" i="1"/>
  <c r="O2272" i="1"/>
  <c r="O705" i="1"/>
  <c r="O3886" i="1"/>
  <c r="O3306" i="1"/>
  <c r="N1017" i="1"/>
  <c r="O3338" i="1"/>
  <c r="N691" i="1"/>
  <c r="O2349" i="1"/>
  <c r="O1230" i="1"/>
  <c r="O2214" i="1"/>
  <c r="O1087" i="1"/>
  <c r="O3528" i="1"/>
  <c r="O2083" i="1"/>
  <c r="O1571" i="1"/>
  <c r="O3450" i="1"/>
  <c r="O1731" i="1"/>
  <c r="O859" i="1"/>
  <c r="N2166" i="1"/>
  <c r="O2082" i="1"/>
  <c r="O1838" i="1"/>
  <c r="N1843" i="1"/>
  <c r="N522" i="1"/>
  <c r="K450" i="1"/>
  <c r="N839" i="1"/>
  <c r="N1359" i="1"/>
  <c r="N3323" i="1"/>
  <c r="N1288" i="1"/>
  <c r="N3492" i="1"/>
  <c r="N581" i="1"/>
  <c r="N725" i="1"/>
  <c r="J346" i="1"/>
  <c r="K322" i="1"/>
  <c r="K286" i="1"/>
  <c r="K262" i="1"/>
  <c r="K226" i="1"/>
  <c r="K202" i="1"/>
  <c r="J70" i="1"/>
  <c r="K34" i="1"/>
  <c r="N4899" i="1"/>
  <c r="N3399" i="1"/>
  <c r="N635" i="1"/>
  <c r="N4795" i="1"/>
  <c r="N3511" i="1"/>
  <c r="N4495" i="1"/>
  <c r="N2230" i="1"/>
  <c r="N2380" i="1"/>
  <c r="N4926" i="1"/>
  <c r="N2368" i="1"/>
  <c r="O526" i="1"/>
  <c r="N3850" i="1"/>
  <c r="N2947" i="1"/>
  <c r="O736" i="1"/>
  <c r="N3619" i="1"/>
  <c r="O2566" i="1"/>
  <c r="N771" i="1"/>
  <c r="N3692" i="1"/>
  <c r="O582" i="1"/>
  <c r="N4326" i="1"/>
  <c r="N3659" i="1"/>
  <c r="N1313" i="1"/>
  <c r="O4017" i="1"/>
  <c r="N3948" i="1"/>
  <c r="N3906" i="1"/>
  <c r="N3178" i="1"/>
  <c r="N3807" i="1"/>
  <c r="N2726" i="1"/>
  <c r="N4540" i="1"/>
  <c r="N3658" i="1"/>
  <c r="N3197" i="1"/>
  <c r="N4182" i="1"/>
  <c r="N4407" i="1"/>
  <c r="N3775" i="1"/>
  <c r="N4064" i="1"/>
  <c r="N4871" i="1"/>
  <c r="O4226" i="1"/>
  <c r="O4361" i="1"/>
  <c r="N1998" i="1"/>
  <c r="N3479" i="1"/>
  <c r="N3849" i="1"/>
  <c r="N3142" i="1"/>
  <c r="N2273" i="1"/>
  <c r="N3174" i="1"/>
  <c r="N2590" i="1"/>
  <c r="N4577" i="1"/>
  <c r="N3412" i="1"/>
  <c r="O1704" i="1"/>
  <c r="N2573" i="1"/>
  <c r="N2116" i="1"/>
  <c r="N4501" i="1"/>
  <c r="N3975" i="1"/>
  <c r="N2610" i="1"/>
  <c r="N1463" i="1"/>
  <c r="N632" i="1"/>
  <c r="N1803" i="1"/>
  <c r="O4641" i="1"/>
  <c r="O4042" i="1"/>
  <c r="N1615" i="1"/>
  <c r="O1375" i="1"/>
  <c r="N1064" i="1"/>
  <c r="O4126" i="1"/>
  <c r="O3176" i="1"/>
  <c r="N1918" i="1"/>
  <c r="N1442" i="1"/>
  <c r="N2391" i="1"/>
  <c r="O3448" i="1"/>
  <c r="N3045" i="1"/>
  <c r="N3575" i="1"/>
  <c r="N1991" i="1"/>
  <c r="O4923" i="1"/>
  <c r="O4293" i="1"/>
  <c r="O2909" i="1"/>
  <c r="N3010" i="1"/>
  <c r="N729" i="1"/>
  <c r="N2278" i="1"/>
  <c r="N882" i="1"/>
  <c r="O4132" i="1"/>
  <c r="O3433" i="1"/>
  <c r="N999" i="1"/>
  <c r="O4803" i="1"/>
  <c r="O1401" i="1"/>
  <c r="N4941" i="1"/>
  <c r="O4587" i="1"/>
  <c r="O3922" i="1"/>
  <c r="O2006" i="1"/>
  <c r="O1610" i="1"/>
  <c r="O1473" i="1"/>
  <c r="O1185" i="1"/>
  <c r="O784" i="1"/>
  <c r="O1296" i="1"/>
  <c r="N658" i="1"/>
  <c r="N1475" i="1"/>
  <c r="N1077" i="1"/>
  <c r="N3487" i="1"/>
  <c r="N2851" i="1"/>
  <c r="O4631" i="1"/>
  <c r="O3392" i="1"/>
  <c r="N2165" i="1"/>
  <c r="N1689" i="1"/>
  <c r="N2569" i="1"/>
  <c r="O1718" i="1"/>
  <c r="N2650" i="1"/>
  <c r="O1318" i="1"/>
  <c r="O685" i="1"/>
  <c r="O1586" i="1"/>
  <c r="N1048" i="1"/>
  <c r="O1559" i="1"/>
  <c r="O1259" i="1"/>
  <c r="N916" i="1"/>
  <c r="N1210" i="1"/>
  <c r="O4880" i="1"/>
  <c r="O4180" i="1"/>
  <c r="O899" i="1"/>
  <c r="N809" i="1"/>
  <c r="O2454" i="1"/>
  <c r="O2535" i="1"/>
  <c r="O2112" i="1"/>
  <c r="O2421" i="1"/>
  <c r="N1057" i="1"/>
  <c r="O715" i="1"/>
  <c r="O2356" i="1"/>
  <c r="N1514" i="1"/>
  <c r="O1083" i="1"/>
  <c r="O1922" i="1"/>
  <c r="N811" i="1"/>
  <c r="O4480" i="1"/>
  <c r="O3709" i="1"/>
  <c r="O2169" i="1"/>
  <c r="O1008" i="1"/>
  <c r="O775" i="1"/>
  <c r="K186" i="1"/>
  <c r="J114" i="1"/>
  <c r="O1153" i="1"/>
  <c r="N4171" i="1"/>
  <c r="O986" i="1"/>
  <c r="N3078" i="1"/>
  <c r="O2929" i="1"/>
  <c r="N822" i="1"/>
  <c r="N4043" i="1"/>
  <c r="J490" i="1"/>
  <c r="K478" i="1"/>
  <c r="K454" i="1"/>
  <c r="J430" i="1"/>
  <c r="K406" i="1"/>
  <c r="J370" i="1"/>
  <c r="J310" i="1"/>
  <c r="K250" i="1"/>
  <c r="K142" i="1"/>
  <c r="K46" i="1"/>
  <c r="K10" i="1"/>
  <c r="N2671" i="1"/>
  <c r="N1796" i="1"/>
  <c r="N4147" i="1"/>
  <c r="N3696" i="1"/>
  <c r="N2868" i="1"/>
  <c r="O1583" i="1"/>
  <c r="N807" i="1"/>
  <c r="O4097" i="1"/>
  <c r="N4574" i="1"/>
  <c r="N3442" i="1"/>
  <c r="N2672" i="1"/>
  <c r="N1751" i="1"/>
  <c r="N4575" i="1"/>
  <c r="N2459" i="1"/>
  <c r="N1206" i="1"/>
  <c r="N4244" i="1"/>
  <c r="N3022" i="1"/>
  <c r="N2771" i="1"/>
  <c r="N2545" i="1"/>
  <c r="N2157" i="1"/>
  <c r="N1725" i="1"/>
  <c r="N1508" i="1"/>
  <c r="N1424" i="1"/>
  <c r="N537" i="1"/>
  <c r="N3668" i="1"/>
  <c r="K501" i="1"/>
  <c r="K441" i="1"/>
  <c r="J417" i="1"/>
  <c r="K405" i="1"/>
  <c r="K393" i="1"/>
  <c r="K333" i="1"/>
  <c r="K309" i="1"/>
  <c r="K297" i="1"/>
  <c r="K285" i="1"/>
  <c r="K273" i="1"/>
  <c r="K249" i="1"/>
  <c r="K201" i="1"/>
  <c r="J177" i="1"/>
  <c r="J153" i="1"/>
  <c r="K141" i="1"/>
  <c r="K129" i="1"/>
  <c r="K81" i="1"/>
  <c r="N4742" i="1"/>
  <c r="N4637" i="1"/>
  <c r="N3380" i="1"/>
  <c r="N2414" i="1"/>
  <c r="N2100" i="1"/>
  <c r="N1746" i="1"/>
  <c r="N1019" i="1"/>
  <c r="N631" i="1"/>
  <c r="N4938" i="1"/>
  <c r="N4087" i="1"/>
  <c r="N3408" i="1"/>
  <c r="N2762" i="1"/>
  <c r="N2364" i="1"/>
  <c r="N1275" i="1"/>
  <c r="N903" i="1"/>
  <c r="N4793" i="1"/>
  <c r="N4231" i="1"/>
  <c r="N3524" i="1"/>
  <c r="N3150" i="1"/>
  <c r="N2750" i="1"/>
  <c r="N2562" i="1"/>
  <c r="N1348" i="1"/>
  <c r="N1324" i="1"/>
  <c r="N508" i="1"/>
  <c r="N4962" i="1"/>
  <c r="N746" i="1"/>
  <c r="N5000" i="1"/>
  <c r="N3560" i="1"/>
  <c r="N3631" i="1"/>
  <c r="N3335" i="1"/>
  <c r="N3114" i="1"/>
  <c r="N2714" i="1"/>
  <c r="N2448" i="1"/>
  <c r="N1753" i="1"/>
  <c r="O1939" i="1"/>
  <c r="N740" i="1"/>
  <c r="N559" i="1"/>
  <c r="N4663" i="1"/>
  <c r="N4227" i="1"/>
  <c r="N3499" i="1"/>
  <c r="N2820" i="1"/>
  <c r="O2367" i="1"/>
  <c r="N1790" i="1"/>
  <c r="N533" i="1"/>
  <c r="O3357" i="1"/>
  <c r="N2675" i="1"/>
  <c r="N4749" i="1"/>
  <c r="O4307" i="1"/>
  <c r="N4143" i="1"/>
  <c r="N3676" i="1"/>
  <c r="N3643" i="1"/>
  <c r="N3095" i="1"/>
  <c r="N2751" i="1"/>
  <c r="N2655" i="1"/>
  <c r="N1921" i="1"/>
  <c r="O734" i="1"/>
  <c r="N623" i="1"/>
  <c r="N4762" i="1"/>
  <c r="N4075" i="1"/>
  <c r="N3364" i="1"/>
  <c r="N2846" i="1"/>
  <c r="N1893" i="1"/>
  <c r="O1622" i="1"/>
  <c r="O4570" i="1"/>
  <c r="N4255" i="1"/>
  <c r="N4239" i="1"/>
  <c r="N3814" i="1"/>
  <c r="N2527" i="1"/>
  <c r="N1712" i="1"/>
  <c r="N1489" i="1"/>
  <c r="N1237" i="1"/>
  <c r="N879" i="1"/>
  <c r="N4953" i="1"/>
  <c r="N4240" i="1"/>
  <c r="N3790" i="1"/>
  <c r="N3248" i="1"/>
  <c r="N2961" i="1"/>
  <c r="N2255" i="1"/>
  <c r="N1811" i="1"/>
  <c r="N1170" i="1"/>
  <c r="N702" i="1"/>
  <c r="O4305" i="1"/>
  <c r="O3574" i="1"/>
  <c r="N3755" i="1"/>
  <c r="O4878" i="1"/>
  <c r="N4627" i="1"/>
  <c r="N3813" i="1"/>
  <c r="N3097" i="1"/>
  <c r="N4044" i="1"/>
  <c r="O3716" i="1"/>
  <c r="O4824" i="1"/>
  <c r="O4516" i="1"/>
  <c r="N4529" i="1"/>
  <c r="N3877" i="1"/>
  <c r="N3288" i="1"/>
  <c r="N3798" i="1"/>
  <c r="O3937" i="1"/>
  <c r="N3736" i="1"/>
  <c r="N4493" i="1"/>
  <c r="N2760" i="1"/>
  <c r="N3614" i="1"/>
  <c r="N2628" i="1"/>
  <c r="N3382" i="1"/>
  <c r="N3230" i="1"/>
  <c r="N2312" i="1"/>
  <c r="N1942" i="1"/>
  <c r="N4021" i="1"/>
  <c r="N3407" i="1"/>
  <c r="N2336" i="1"/>
  <c r="O2233" i="1"/>
  <c r="N2624" i="1"/>
  <c r="O2661" i="1"/>
  <c r="N1429" i="1"/>
  <c r="N3103" i="1"/>
  <c r="N3358" i="1"/>
  <c r="N4879" i="1"/>
  <c r="N2698" i="1"/>
  <c r="O2348" i="1"/>
  <c r="N2456" i="1"/>
  <c r="N2275" i="1"/>
  <c r="O2687" i="1"/>
  <c r="N2622" i="1"/>
  <c r="O4972" i="1"/>
  <c r="N4791" i="1"/>
  <c r="O3540" i="1"/>
  <c r="N1178" i="1"/>
  <c r="O1317" i="1"/>
  <c r="O4248" i="1"/>
  <c r="N2974" i="1"/>
  <c r="N2477" i="1"/>
  <c r="N2200" i="1"/>
  <c r="O1706" i="1"/>
  <c r="O1944" i="1"/>
  <c r="O4057" i="1"/>
  <c r="O4096" i="1"/>
  <c r="O2896" i="1"/>
  <c r="N1171" i="1"/>
  <c r="N2051" i="1"/>
  <c r="N1332" i="1"/>
  <c r="N4018" i="1"/>
  <c r="O3966" i="1"/>
  <c r="O3318" i="1"/>
  <c r="O1207" i="1"/>
  <c r="O961" i="1"/>
  <c r="N1466" i="1"/>
  <c r="O760" i="1"/>
  <c r="N1003" i="1"/>
  <c r="N699" i="1"/>
  <c r="O4699" i="1"/>
  <c r="N3279" i="1"/>
  <c r="N686" i="1"/>
  <c r="N703" i="1"/>
  <c r="N1969" i="1"/>
  <c r="N1744" i="1"/>
  <c r="O1124" i="1"/>
  <c r="O1443" i="1"/>
  <c r="O1304" i="1"/>
  <c r="O2577" i="1"/>
  <c r="O1857" i="1"/>
  <c r="N976" i="1"/>
  <c r="O579" i="1"/>
  <c r="N3202" i="1"/>
  <c r="O3770" i="1"/>
  <c r="O1737" i="1"/>
  <c r="O1539" i="1"/>
  <c r="O1234" i="1"/>
  <c r="O3052" i="1"/>
  <c r="N662" i="1"/>
  <c r="N1723" i="1"/>
  <c r="O1974" i="1"/>
  <c r="O886" i="1"/>
  <c r="N1430" i="1"/>
  <c r="O1828" i="1"/>
  <c r="O1029" i="1"/>
  <c r="N4778" i="1"/>
  <c r="N511" i="1"/>
  <c r="N3673" i="1"/>
  <c r="N2308" i="1"/>
  <c r="N2784" i="1"/>
  <c r="N3650" i="1"/>
  <c r="O1703" i="1"/>
  <c r="J466" i="1"/>
  <c r="K442" i="1"/>
  <c r="J418" i="1"/>
  <c r="K394" i="1"/>
  <c r="K382" i="1"/>
  <c r="J334" i="1"/>
  <c r="K298" i="1"/>
  <c r="K274" i="1"/>
  <c r="J214" i="1"/>
  <c r="K82" i="1"/>
  <c r="K22" i="1"/>
  <c r="N4200" i="1"/>
  <c r="O2567" i="1"/>
  <c r="N2244" i="1"/>
  <c r="N1058" i="1"/>
  <c r="N4898" i="1"/>
  <c r="N4123" i="1"/>
  <c r="N3297" i="1"/>
  <c r="N2471" i="1"/>
  <c r="N1251" i="1"/>
  <c r="N4867" i="1"/>
  <c r="N1036" i="1"/>
  <c r="O4491" i="1"/>
  <c r="N3416" i="1"/>
  <c r="O2150" i="1"/>
  <c r="N4866" i="1"/>
  <c r="N1897" i="1"/>
  <c r="N1538" i="1"/>
  <c r="O621" i="1"/>
  <c r="N4865" i="1"/>
  <c r="O3940" i="1"/>
  <c r="N2666" i="1"/>
  <c r="N1632" i="1"/>
  <c r="N4769" i="1"/>
  <c r="K476" i="1"/>
  <c r="K428" i="1"/>
  <c r="J404" i="1"/>
  <c r="J368" i="1"/>
  <c r="J332" i="1"/>
  <c r="J320" i="1"/>
  <c r="K308" i="1"/>
  <c r="K32" i="1"/>
  <c r="N4821" i="1"/>
  <c r="N3701" i="1"/>
  <c r="N3268" i="1"/>
  <c r="N3105" i="1"/>
  <c r="N2530" i="1"/>
  <c r="O2152" i="1"/>
  <c r="N1356" i="1"/>
  <c r="N1047" i="1"/>
  <c r="N4850" i="1"/>
  <c r="N4172" i="1"/>
  <c r="N3459" i="1"/>
  <c r="N2722" i="1"/>
  <c r="N4277" i="1"/>
  <c r="N4621" i="1"/>
  <c r="N3422" i="1"/>
  <c r="N3038" i="1"/>
  <c r="N2810" i="1"/>
  <c r="N2231" i="1"/>
  <c r="N1198" i="1"/>
  <c r="N812" i="1"/>
  <c r="N535" i="1"/>
  <c r="N4901" i="1"/>
  <c r="N3053" i="1"/>
  <c r="N3126" i="1"/>
  <c r="N2506" i="1"/>
  <c r="N2554" i="1"/>
  <c r="O2154" i="1"/>
  <c r="N1620" i="1"/>
  <c r="O1626" i="1"/>
  <c r="N1422" i="1"/>
  <c r="N1249" i="1"/>
  <c r="O4721" i="1"/>
  <c r="O4079" i="1"/>
  <c r="N3521" i="1"/>
  <c r="N3628" i="1"/>
  <c r="O2879" i="1"/>
  <c r="N2153" i="1"/>
  <c r="N1497" i="1"/>
  <c r="O3818" i="1"/>
  <c r="N3949" i="1"/>
  <c r="N3929" i="1"/>
  <c r="N3417" i="1"/>
  <c r="O1870" i="1"/>
  <c r="N1618" i="1"/>
  <c r="O1448" i="1"/>
  <c r="N776" i="1"/>
  <c r="N647" i="1"/>
  <c r="N4483" i="1"/>
  <c r="N3600" i="1"/>
  <c r="N902" i="1"/>
  <c r="N3797" i="1"/>
  <c r="N4561" i="1"/>
  <c r="O4119" i="1"/>
  <c r="O3594" i="1"/>
  <c r="O3490" i="1"/>
  <c r="N2858" i="1"/>
  <c r="N2371" i="1"/>
  <c r="N2113" i="1"/>
  <c r="N1799" i="1"/>
  <c r="N1498" i="1"/>
  <c r="N843" i="1"/>
  <c r="N2149" i="1"/>
  <c r="N4896" i="1"/>
  <c r="O3622" i="1"/>
  <c r="N3559" i="1"/>
  <c r="N3228" i="1"/>
  <c r="N2529" i="1"/>
  <c r="N1491" i="1"/>
  <c r="N1277" i="1"/>
  <c r="N1126" i="1"/>
  <c r="N910" i="1"/>
  <c r="N675" i="1"/>
  <c r="N549" i="1"/>
  <c r="N3759" i="1"/>
  <c r="O3943" i="1"/>
  <c r="O2888" i="1"/>
  <c r="N4638" i="1"/>
  <c r="O4617" i="1"/>
  <c r="N4910" i="1"/>
  <c r="N4868" i="1"/>
  <c r="N4434" i="1"/>
  <c r="N4033" i="1"/>
  <c r="N4450" i="1"/>
  <c r="N4507" i="1"/>
  <c r="N4427" i="1"/>
  <c r="O3927" i="1"/>
  <c r="N4843" i="1"/>
  <c r="N3221" i="1"/>
  <c r="N4995" i="1"/>
  <c r="N4802" i="1"/>
  <c r="N3996" i="1"/>
  <c r="N4425" i="1"/>
  <c r="N3529" i="1"/>
  <c r="O3244" i="1"/>
  <c r="N1457" i="1"/>
  <c r="N2384" i="1"/>
  <c r="N3822" i="1"/>
  <c r="N3876" i="1"/>
  <c r="N2773" i="1"/>
  <c r="N3065" i="1"/>
  <c r="O1771" i="1"/>
  <c r="N4931" i="1"/>
  <c r="N4268" i="1"/>
  <c r="O3079" i="1"/>
  <c r="N2747" i="1"/>
  <c r="O2382" i="1"/>
  <c r="N2767" i="1"/>
  <c r="N3226" i="1"/>
  <c r="N2645" i="1"/>
  <c r="N4286" i="1"/>
  <c r="N4740" i="1"/>
  <c r="N3146" i="1"/>
  <c r="N3435" i="1"/>
  <c r="N3035" i="1"/>
  <c r="N1815" i="1"/>
  <c r="N1076" i="1"/>
  <c r="N2689" i="1"/>
  <c r="N2381" i="1"/>
  <c r="O1314" i="1"/>
  <c r="O4039" i="1"/>
  <c r="N3921" i="1"/>
  <c r="O3661" i="1"/>
  <c r="O3303" i="1"/>
  <c r="N2435" i="1"/>
  <c r="N2539" i="1"/>
  <c r="N2283" i="1"/>
  <c r="O952" i="1"/>
  <c r="O3982" i="1"/>
  <c r="O3667" i="1"/>
  <c r="O3577" i="1"/>
  <c r="N3551" i="1"/>
  <c r="N929" i="1"/>
  <c r="O3832" i="1"/>
  <c r="O3522" i="1"/>
  <c r="O3310" i="1"/>
  <c r="N1805" i="1"/>
  <c r="N4690" i="1"/>
  <c r="O3962" i="1"/>
  <c r="O2413" i="1"/>
  <c r="O2179" i="1"/>
  <c r="N1500" i="1"/>
  <c r="O3233" i="1"/>
  <c r="O2898" i="1"/>
  <c r="O2298" i="1"/>
  <c r="N1082" i="1"/>
  <c r="N942" i="1"/>
  <c r="N1120" i="1"/>
  <c r="N1343" i="1"/>
  <c r="O4698" i="1"/>
  <c r="N3825" i="1"/>
  <c r="O2135" i="1"/>
  <c r="O1861" i="1"/>
  <c r="O1203" i="1"/>
  <c r="O4086" i="1"/>
  <c r="N1604" i="1"/>
  <c r="N2626" i="1"/>
  <c r="O931" i="1"/>
  <c r="O4692" i="1"/>
  <c r="N1167" i="1"/>
  <c r="N1674" i="1"/>
  <c r="O2607" i="1"/>
  <c r="O3007" i="1"/>
  <c r="O2133" i="1"/>
  <c r="N1480" i="1"/>
  <c r="O2118" i="1"/>
  <c r="N1095" i="1"/>
  <c r="O1165" i="1"/>
  <c r="O2464" i="1"/>
  <c r="N1456" i="1"/>
  <c r="N1141" i="1"/>
  <c r="O3262" i="1"/>
  <c r="N1298" i="1"/>
  <c r="O1941" i="1"/>
  <c r="O1272" i="1"/>
  <c r="O1071" i="1"/>
  <c r="N1818" i="1"/>
  <c r="N2300" i="1"/>
  <c r="N1334" i="1"/>
  <c r="O1659" i="1"/>
  <c r="O1281" i="1"/>
  <c r="O845" i="1"/>
  <c r="N2616" i="1"/>
  <c r="O2145" i="1"/>
  <c r="O1215" i="1"/>
  <c r="N2505" i="1"/>
  <c r="N2111" i="1"/>
  <c r="N3383" i="1"/>
  <c r="N2457" i="1"/>
  <c r="N3995" i="1"/>
  <c r="N3728" i="1"/>
  <c r="N561" i="1"/>
  <c r="N1361" i="1"/>
  <c r="N1553" i="1"/>
  <c r="N4588" i="1"/>
  <c r="N4160" i="1"/>
  <c r="N2664" i="1"/>
  <c r="N3292" i="1"/>
  <c r="N1965" i="1"/>
  <c r="N3691" i="1"/>
  <c r="N3458" i="1"/>
  <c r="N3752" i="1"/>
  <c r="N1385" i="1"/>
  <c r="N850" i="1"/>
  <c r="N2168" i="1"/>
  <c r="N1379" i="1"/>
  <c r="N3424" i="1"/>
  <c r="N2686" i="1"/>
  <c r="N1850" i="1"/>
  <c r="N3066" i="1"/>
  <c r="N1848" i="1"/>
  <c r="N4552" i="1"/>
  <c r="N3376" i="1"/>
  <c r="N1858" i="1"/>
  <c r="N2340" i="1"/>
  <c r="N4527" i="1"/>
  <c r="N2885" i="1"/>
  <c r="N2235" i="1"/>
  <c r="N3432" i="1"/>
  <c r="N860" i="1"/>
  <c r="N4211" i="1"/>
  <c r="N656" i="1"/>
  <c r="N2075" i="1"/>
  <c r="N4330" i="1"/>
  <c r="N4542" i="1"/>
  <c r="N4689" i="1"/>
  <c r="N1174" i="1"/>
  <c r="N4322" i="1"/>
  <c r="N2619" i="1"/>
  <c r="N2984" i="1"/>
  <c r="N2685" i="1"/>
  <c r="N838" i="1"/>
  <c r="N4100" i="1"/>
  <c r="N1565" i="1"/>
  <c r="N962" i="1"/>
  <c r="N2092" i="1"/>
  <c r="N643" i="1"/>
  <c r="N3423" i="1"/>
  <c r="N4725" i="1"/>
  <c r="N722" i="1"/>
  <c r="N3351" i="1"/>
  <c r="N1600" i="1"/>
  <c r="N742" i="1"/>
  <c r="N3806" i="1"/>
  <c r="N2262" i="1"/>
  <c r="N2631" i="1"/>
  <c r="N1777" i="1"/>
  <c r="N2210" i="1"/>
  <c r="N4370" i="1"/>
  <c r="N4595" i="1"/>
  <c r="N3011" i="1"/>
  <c r="N1733" i="1"/>
  <c r="N3644" i="1"/>
  <c r="N1990" i="1"/>
  <c r="N800" i="1"/>
  <c r="N2676" i="1"/>
  <c r="N2641" i="1"/>
  <c r="N2219" i="1"/>
  <c r="N3147" i="1"/>
  <c r="N2891" i="1"/>
  <c r="N3024" i="1"/>
  <c r="N946" i="1"/>
  <c r="N4526" i="1"/>
  <c r="N4525" i="1"/>
  <c r="N963" i="1"/>
  <c r="N4183" i="1"/>
  <c r="N1546" i="1"/>
  <c r="N4112" i="1"/>
  <c r="N1232" i="1"/>
  <c r="N4589" i="1"/>
  <c r="N3207" i="1"/>
  <c r="N2063" i="1"/>
  <c r="N2674" i="1"/>
  <c r="N1335" i="1"/>
  <c r="N619" i="1"/>
  <c r="N2250" i="1"/>
  <c r="K2" i="1"/>
  <c r="K439" i="1"/>
  <c r="J403" i="1"/>
  <c r="K391" i="1"/>
  <c r="K343" i="1"/>
  <c r="K319" i="1"/>
  <c r="J295" i="1"/>
  <c r="J283" i="1"/>
  <c r="J247" i="1"/>
  <c r="J235" i="1"/>
  <c r="K223" i="1"/>
  <c r="K199" i="1"/>
  <c r="K163" i="1"/>
  <c r="J151" i="1"/>
  <c r="J139" i="1"/>
  <c r="K127" i="1"/>
  <c r="K115" i="1"/>
  <c r="K103" i="1"/>
  <c r="J91" i="1"/>
  <c r="J79" i="1"/>
  <c r="J67" i="1"/>
  <c r="J55" i="1"/>
  <c r="K43" i="1"/>
  <c r="J31" i="1"/>
  <c r="J19" i="1"/>
  <c r="K7" i="1"/>
  <c r="K486" i="1"/>
  <c r="K474" i="1"/>
  <c r="J402" i="1"/>
  <c r="J390" i="1"/>
  <c r="J366" i="1"/>
  <c r="K342" i="1"/>
  <c r="K330" i="1"/>
  <c r="J282" i="1"/>
  <c r="J270" i="1"/>
  <c r="J258" i="1"/>
  <c r="J246" i="1"/>
  <c r="J234" i="1"/>
  <c r="K210" i="1"/>
  <c r="K198" i="1"/>
  <c r="K174" i="1"/>
  <c r="K162" i="1"/>
  <c r="J150" i="1"/>
  <c r="J126" i="1"/>
  <c r="J102" i="1"/>
  <c r="K90" i="1"/>
  <c r="K78" i="1"/>
  <c r="K66" i="1"/>
  <c r="K54" i="1"/>
  <c r="K42" i="1"/>
  <c r="K18" i="1"/>
  <c r="J6" i="1"/>
  <c r="J473" i="1"/>
  <c r="J401" i="1"/>
  <c r="K341" i="1"/>
  <c r="K329" i="1"/>
  <c r="K293" i="1"/>
  <c r="J257" i="1"/>
  <c r="K245" i="1"/>
  <c r="K197" i="1"/>
  <c r="K185" i="1"/>
  <c r="K173" i="1"/>
  <c r="K149" i="1"/>
  <c r="K137" i="1"/>
  <c r="K125" i="1"/>
  <c r="K101" i="1"/>
  <c r="K89" i="1"/>
  <c r="J77" i="1"/>
  <c r="K65" i="1"/>
  <c r="K53" i="1"/>
  <c r="K41" i="1"/>
  <c r="K29" i="1"/>
  <c r="K17" i="1"/>
  <c r="K5" i="1"/>
  <c r="J448" i="1"/>
  <c r="K436" i="1"/>
  <c r="K412" i="1"/>
  <c r="K376" i="1"/>
  <c r="K364" i="1"/>
  <c r="K340" i="1"/>
  <c r="J328" i="1"/>
  <c r="K316" i="1"/>
  <c r="K292" i="1"/>
  <c r="K268" i="1"/>
  <c r="K244" i="1"/>
  <c r="K232" i="1"/>
  <c r="J220" i="1"/>
  <c r="K208" i="1"/>
  <c r="J196" i="1"/>
  <c r="K184" i="1"/>
  <c r="J160" i="1"/>
  <c r="K148" i="1"/>
  <c r="K124" i="1"/>
  <c r="K112" i="1"/>
  <c r="K100" i="1"/>
  <c r="K88" i="1"/>
  <c r="K76" i="1"/>
  <c r="K64" i="1"/>
  <c r="K52" i="1"/>
  <c r="K40" i="1"/>
  <c r="K28" i="1"/>
  <c r="K16" i="1"/>
  <c r="K4" i="1"/>
  <c r="K423" i="1"/>
  <c r="J411" i="1"/>
  <c r="K387" i="1"/>
  <c r="K375" i="1"/>
  <c r="K339" i="1"/>
  <c r="J291" i="1"/>
  <c r="K267" i="1"/>
  <c r="J243" i="1"/>
  <c r="K231" i="1"/>
  <c r="K207" i="1"/>
  <c r="K195" i="1"/>
  <c r="K171" i="1"/>
  <c r="K159" i="1"/>
  <c r="J147" i="1"/>
  <c r="K135" i="1"/>
  <c r="J123" i="1"/>
  <c r="K111" i="1"/>
  <c r="K99" i="1"/>
  <c r="K87" i="1"/>
  <c r="K75" i="1"/>
  <c r="K63" i="1"/>
  <c r="K51" i="1"/>
  <c r="K39" i="1"/>
  <c r="J27" i="1"/>
  <c r="K15" i="1"/>
  <c r="K3" i="1"/>
  <c r="K494" i="1"/>
  <c r="K482" i="1"/>
  <c r="J470" i="1"/>
  <c r="K458" i="1"/>
  <c r="K446" i="1"/>
  <c r="J434" i="1"/>
  <c r="K410" i="1"/>
  <c r="K386" i="1"/>
  <c r="J374" i="1"/>
  <c r="K350" i="1"/>
  <c r="K338" i="1"/>
  <c r="J326" i="1"/>
  <c r="K290" i="1"/>
  <c r="K278" i="1"/>
  <c r="J254" i="1"/>
  <c r="K242" i="1"/>
  <c r="J206" i="1"/>
  <c r="K194" i="1"/>
  <c r="J182" i="1"/>
  <c r="K170" i="1"/>
  <c r="K158" i="1"/>
  <c r="K146" i="1"/>
  <c r="K134" i="1"/>
  <c r="K122" i="1"/>
  <c r="K110" i="1"/>
  <c r="K98" i="1"/>
  <c r="K86" i="1"/>
  <c r="K74" i="1"/>
  <c r="K62" i="1"/>
  <c r="K50" i="1"/>
  <c r="K38" i="1"/>
  <c r="K26" i="1"/>
  <c r="K14" i="1"/>
  <c r="J216" i="1"/>
  <c r="J156" i="1"/>
  <c r="K132" i="1"/>
  <c r="K108" i="1"/>
  <c r="K96" i="1"/>
  <c r="J72" i="1"/>
  <c r="K60" i="1"/>
  <c r="K48" i="1"/>
  <c r="K36" i="1"/>
  <c r="K203" i="1"/>
  <c r="K95" i="1"/>
  <c r="K47" i="1"/>
  <c r="K35" i="1"/>
  <c r="K358" i="1"/>
  <c r="K238" i="1"/>
  <c r="K190" i="1"/>
  <c r="J178" i="1"/>
  <c r="J166" i="1"/>
  <c r="K154" i="1"/>
  <c r="K130" i="1"/>
  <c r="K118" i="1"/>
  <c r="J106" i="1"/>
  <c r="K94" i="1"/>
  <c r="K58" i="1"/>
  <c r="K489" i="1"/>
  <c r="K477" i="1"/>
  <c r="K465" i="1"/>
  <c r="K453" i="1"/>
  <c r="K429" i="1"/>
  <c r="K381" i="1"/>
  <c r="J369" i="1"/>
  <c r="J357" i="1"/>
  <c r="K345" i="1"/>
  <c r="K321" i="1"/>
  <c r="K261" i="1"/>
  <c r="K237" i="1"/>
  <c r="K225" i="1"/>
  <c r="J213" i="1"/>
  <c r="K189" i="1"/>
  <c r="K165" i="1"/>
  <c r="K117" i="1"/>
  <c r="K105" i="1"/>
  <c r="K93" i="1"/>
  <c r="K69" i="1"/>
  <c r="K57" i="1"/>
  <c r="K45" i="1"/>
  <c r="K33" i="1"/>
  <c r="K21" i="1"/>
  <c r="K9" i="1"/>
  <c r="K500" i="1"/>
  <c r="K488" i="1"/>
  <c r="J464" i="1"/>
  <c r="J452" i="1"/>
  <c r="K440" i="1"/>
  <c r="J416" i="1"/>
  <c r="K392" i="1"/>
  <c r="J380" i="1"/>
  <c r="K356" i="1"/>
  <c r="K344" i="1"/>
  <c r="J296" i="1"/>
  <c r="J284" i="1"/>
  <c r="K272" i="1"/>
  <c r="K260" i="1"/>
  <c r="K248" i="1"/>
  <c r="K236" i="1"/>
  <c r="K224" i="1"/>
  <c r="K212" i="1"/>
  <c r="K200" i="1"/>
  <c r="K188" i="1"/>
  <c r="J176" i="1"/>
  <c r="K164" i="1"/>
  <c r="K152" i="1"/>
  <c r="K140" i="1"/>
  <c r="K128" i="1"/>
  <c r="K116" i="1"/>
  <c r="K104" i="1"/>
  <c r="K92" i="1"/>
  <c r="K80" i="1"/>
  <c r="J68" i="1"/>
  <c r="K56" i="1"/>
  <c r="K44" i="1"/>
  <c r="K20" i="1"/>
  <c r="K8" i="1"/>
  <c r="J62" i="1"/>
  <c r="J266" i="1"/>
  <c r="J168" i="1"/>
  <c r="J135" i="1"/>
  <c r="J130" i="1"/>
  <c r="J113" i="1"/>
  <c r="J96" i="1"/>
  <c r="J89" i="1"/>
  <c r="P466" i="1"/>
  <c r="P285" i="1"/>
  <c r="J87" i="1"/>
  <c r="J83" i="1"/>
  <c r="P341" i="1"/>
  <c r="J203" i="1"/>
  <c r="J465" i="1"/>
  <c r="J335" i="1"/>
  <c r="J275" i="1"/>
  <c r="J47" i="1"/>
  <c r="J227" i="1"/>
  <c r="J15" i="1"/>
  <c r="J324" i="1"/>
  <c r="J191" i="1"/>
  <c r="J179" i="1"/>
  <c r="J11" i="1"/>
  <c r="P455" i="1"/>
  <c r="P443" i="1"/>
  <c r="P431" i="1"/>
  <c r="P419" i="1"/>
  <c r="P407" i="1"/>
  <c r="P395" i="1"/>
  <c r="P383" i="1"/>
  <c r="P371" i="1"/>
  <c r="P347" i="1"/>
  <c r="P287" i="1"/>
  <c r="P275" i="1"/>
  <c r="P263" i="1"/>
  <c r="P251" i="1"/>
  <c r="P239" i="1"/>
  <c r="P227" i="1"/>
  <c r="P215" i="1"/>
  <c r="P203" i="1"/>
  <c r="P191" i="1"/>
  <c r="P179" i="1"/>
  <c r="P155" i="1"/>
  <c r="P143" i="1"/>
  <c r="P131" i="1"/>
  <c r="P119" i="1"/>
  <c r="P107" i="1"/>
  <c r="P95" i="1"/>
  <c r="P83" i="1"/>
  <c r="P71" i="1"/>
  <c r="P59" i="1"/>
  <c r="P47" i="1"/>
  <c r="P35" i="1"/>
  <c r="P23" i="1"/>
  <c r="P11" i="1"/>
  <c r="J143" i="1"/>
  <c r="K468" i="1"/>
  <c r="J491" i="1"/>
  <c r="K280" i="1"/>
  <c r="J303" i="1"/>
  <c r="J119" i="1"/>
  <c r="K182" i="1"/>
  <c r="J256" i="1"/>
  <c r="J136" i="1"/>
  <c r="J76" i="1"/>
  <c r="J64" i="1"/>
  <c r="K448" i="1"/>
  <c r="J232" i="1"/>
  <c r="M232" i="1" s="1"/>
  <c r="J124" i="1"/>
  <c r="J52" i="1"/>
  <c r="K220" i="1"/>
  <c r="P376" i="1"/>
  <c r="P220" i="1"/>
  <c r="P400" i="1"/>
  <c r="J455" i="1"/>
  <c r="J40" i="1"/>
  <c r="K160" i="1"/>
  <c r="P424" i="1"/>
  <c r="J208" i="1"/>
  <c r="J100" i="1"/>
  <c r="J28" i="1"/>
  <c r="J447" i="1"/>
  <c r="J16" i="1"/>
  <c r="J400" i="1"/>
  <c r="J88" i="1"/>
  <c r="P196" i="1"/>
  <c r="J4" i="1"/>
  <c r="P489" i="1"/>
  <c r="J345" i="1"/>
  <c r="J201" i="1"/>
  <c r="P479" i="1"/>
  <c r="P323" i="1"/>
  <c r="P167" i="1"/>
  <c r="J311" i="1"/>
  <c r="J184" i="1"/>
  <c r="J93" i="1"/>
  <c r="J23" i="1"/>
  <c r="J467" i="1"/>
  <c r="P484" i="1"/>
  <c r="P460" i="1"/>
  <c r="P448" i="1"/>
  <c r="P436" i="1"/>
  <c r="P412" i="1"/>
  <c r="P388" i="1"/>
  <c r="P364" i="1"/>
  <c r="P352" i="1"/>
  <c r="P340" i="1"/>
  <c r="P328" i="1"/>
  <c r="P316" i="1"/>
  <c r="P304" i="1"/>
  <c r="P292" i="1"/>
  <c r="P280" i="1"/>
  <c r="P268" i="1"/>
  <c r="P256" i="1"/>
  <c r="P244" i="1"/>
  <c r="P232" i="1"/>
  <c r="P208" i="1"/>
  <c r="P184" i="1"/>
  <c r="P172" i="1"/>
  <c r="P160" i="1"/>
  <c r="P148" i="1"/>
  <c r="P136" i="1"/>
  <c r="P124" i="1"/>
  <c r="P112" i="1"/>
  <c r="P100" i="1"/>
  <c r="P88" i="1"/>
  <c r="P76" i="1"/>
  <c r="P64" i="1"/>
  <c r="P52" i="1"/>
  <c r="P40" i="1"/>
  <c r="P28" i="1"/>
  <c r="P16" i="1"/>
  <c r="P4" i="1"/>
  <c r="P441" i="1"/>
  <c r="P417" i="1"/>
  <c r="P393" i="1"/>
  <c r="P369" i="1"/>
  <c r="P213" i="1"/>
  <c r="P189" i="1"/>
  <c r="J453" i="1"/>
  <c r="J333" i="1"/>
  <c r="J249" i="1"/>
  <c r="J189" i="1"/>
  <c r="P345" i="1"/>
  <c r="P165" i="1"/>
  <c r="P141" i="1"/>
  <c r="P93" i="1"/>
  <c r="P69" i="1"/>
  <c r="P45" i="1"/>
  <c r="J237" i="1"/>
  <c r="J129" i="1"/>
  <c r="J33" i="1"/>
  <c r="K177" i="1"/>
  <c r="P21" i="1"/>
  <c r="K417" i="1"/>
  <c r="P321" i="1"/>
  <c r="P297" i="1"/>
  <c r="J429" i="1"/>
  <c r="J309" i="1"/>
  <c r="J81" i="1"/>
  <c r="K369" i="1"/>
  <c r="K153" i="1"/>
  <c r="J45" i="1"/>
  <c r="P501" i="1"/>
  <c r="P477" i="1"/>
  <c r="P273" i="1"/>
  <c r="J405" i="1"/>
  <c r="J225" i="1"/>
  <c r="J117" i="1"/>
  <c r="J21" i="1"/>
  <c r="K357" i="1"/>
  <c r="P453" i="1"/>
  <c r="P249" i="1"/>
  <c r="P225" i="1"/>
  <c r="J297" i="1"/>
  <c r="J165" i="1"/>
  <c r="J69" i="1"/>
  <c r="K213" i="1"/>
  <c r="P117" i="1"/>
  <c r="P429" i="1"/>
  <c r="P405" i="1"/>
  <c r="P381" i="1"/>
  <c r="P359" i="1"/>
  <c r="P335" i="1"/>
  <c r="P201" i="1"/>
  <c r="J501" i="1"/>
  <c r="J396" i="1"/>
  <c r="J287" i="1"/>
  <c r="J215" i="1"/>
  <c r="J107" i="1"/>
  <c r="K328" i="1"/>
  <c r="P261" i="1"/>
  <c r="P357" i="1"/>
  <c r="P333" i="1"/>
  <c r="P177" i="1"/>
  <c r="P153" i="1"/>
  <c r="P105" i="1"/>
  <c r="P81" i="1"/>
  <c r="P57" i="1"/>
  <c r="J393" i="1"/>
  <c r="J285" i="1"/>
  <c r="J105" i="1"/>
  <c r="P237" i="1"/>
  <c r="P129" i="1"/>
  <c r="P33" i="1"/>
  <c r="P9" i="1"/>
  <c r="J489" i="1"/>
  <c r="J57" i="1"/>
  <c r="J9" i="1"/>
  <c r="P465" i="1"/>
  <c r="P309" i="1"/>
  <c r="J273" i="1"/>
  <c r="J141" i="1"/>
  <c r="P491" i="1"/>
  <c r="P467" i="1"/>
  <c r="J477" i="1"/>
  <c r="J383" i="1"/>
  <c r="K323" i="1"/>
  <c r="K175" i="1"/>
  <c r="J424" i="1"/>
  <c r="J321" i="1"/>
  <c r="K419" i="1"/>
  <c r="P496" i="1"/>
  <c r="P472" i="1"/>
  <c r="P311" i="1"/>
  <c r="J441" i="1"/>
  <c r="J352" i="1"/>
  <c r="J159" i="1"/>
  <c r="J112" i="1"/>
  <c r="J71" i="1"/>
  <c r="J431" i="1"/>
  <c r="J484" i="1"/>
  <c r="J423" i="1"/>
  <c r="P483" i="1"/>
  <c r="P339" i="1"/>
  <c r="P279" i="1"/>
  <c r="P231" i="1"/>
  <c r="P322" i="1"/>
  <c r="J472" i="1"/>
  <c r="J261" i="1"/>
  <c r="K251" i="1"/>
  <c r="J250" i="1"/>
  <c r="P175" i="1"/>
  <c r="P487" i="1"/>
  <c r="P55" i="1"/>
  <c r="P368" i="1"/>
  <c r="P367" i="1"/>
  <c r="P299" i="1"/>
  <c r="J496" i="1"/>
  <c r="J443" i="1"/>
  <c r="J381" i="1"/>
  <c r="J302" i="1"/>
  <c r="J131" i="1"/>
  <c r="K403" i="1"/>
  <c r="K27" i="1"/>
  <c r="P115" i="1"/>
  <c r="P271" i="1"/>
  <c r="J471" i="1"/>
  <c r="J128" i="1"/>
  <c r="K404" i="1"/>
  <c r="P272" i="1"/>
  <c r="K68" i="1"/>
  <c r="J304" i="1"/>
  <c r="J111" i="1"/>
  <c r="K196" i="1"/>
  <c r="J440" i="1"/>
  <c r="P488" i="1"/>
  <c r="J356" i="1"/>
  <c r="J236" i="1"/>
  <c r="K176" i="1"/>
  <c r="P451" i="1"/>
  <c r="P391" i="1"/>
  <c r="P331" i="1"/>
  <c r="P235" i="1"/>
  <c r="P176" i="1"/>
  <c r="P116" i="1"/>
  <c r="P56" i="1"/>
  <c r="J475" i="1"/>
  <c r="J319" i="1"/>
  <c r="J164" i="1"/>
  <c r="J104" i="1"/>
  <c r="K416" i="1"/>
  <c r="K332" i="1"/>
  <c r="J32" i="1"/>
  <c r="P427" i="1"/>
  <c r="P308" i="1"/>
  <c r="P211" i="1"/>
  <c r="P151" i="1"/>
  <c r="P91" i="1"/>
  <c r="P32" i="1"/>
  <c r="J500" i="1"/>
  <c r="J392" i="1"/>
  <c r="J308" i="1"/>
  <c r="J272" i="1"/>
  <c r="K380" i="1"/>
  <c r="K320" i="1"/>
  <c r="K55" i="1"/>
  <c r="P464" i="1"/>
  <c r="P404" i="1"/>
  <c r="P344" i="1"/>
  <c r="P307" i="1"/>
  <c r="P248" i="1"/>
  <c r="P188" i="1"/>
  <c r="P31" i="1"/>
  <c r="J499" i="1"/>
  <c r="J428" i="1"/>
  <c r="J391" i="1"/>
  <c r="J344" i="1"/>
  <c r="J152" i="1"/>
  <c r="J92" i="1"/>
  <c r="K464" i="1"/>
  <c r="P480" i="1"/>
  <c r="P336" i="1"/>
  <c r="P192" i="1"/>
  <c r="P48" i="1"/>
  <c r="P463" i="1"/>
  <c r="P403" i="1"/>
  <c r="P343" i="1"/>
  <c r="P247" i="1"/>
  <c r="P187" i="1"/>
  <c r="P128" i="1"/>
  <c r="P68" i="1"/>
  <c r="P8" i="1"/>
  <c r="J343" i="1"/>
  <c r="J224" i="1"/>
  <c r="J188" i="1"/>
  <c r="J116" i="1"/>
  <c r="K452" i="1"/>
  <c r="K368" i="1"/>
  <c r="P152" i="1"/>
  <c r="J200" i="1"/>
  <c r="P500" i="1"/>
  <c r="P440" i="1"/>
  <c r="P380" i="1"/>
  <c r="P284" i="1"/>
  <c r="P224" i="1"/>
  <c r="P127" i="1"/>
  <c r="P67" i="1"/>
  <c r="P7" i="1"/>
  <c r="J260" i="1"/>
  <c r="J115" i="1"/>
  <c r="J56" i="1"/>
  <c r="J20" i="1"/>
  <c r="K367" i="1"/>
  <c r="K296" i="1"/>
  <c r="K139" i="1"/>
  <c r="P250" i="1"/>
  <c r="P22" i="1"/>
  <c r="P499" i="1"/>
  <c r="P439" i="1"/>
  <c r="P379" i="1"/>
  <c r="P283" i="1"/>
  <c r="P223" i="1"/>
  <c r="P164" i="1"/>
  <c r="P104" i="1"/>
  <c r="P44" i="1"/>
  <c r="J140" i="1"/>
  <c r="K284" i="1"/>
  <c r="P476" i="1"/>
  <c r="P320" i="1"/>
  <c r="P163" i="1"/>
  <c r="P103" i="1"/>
  <c r="P43" i="1"/>
  <c r="J488" i="1"/>
  <c r="J376" i="1"/>
  <c r="K355" i="1"/>
  <c r="K283" i="1"/>
  <c r="K19" i="1"/>
  <c r="P92" i="1"/>
  <c r="P475" i="1"/>
  <c r="P416" i="1"/>
  <c r="P356" i="1"/>
  <c r="P319" i="1"/>
  <c r="P260" i="1"/>
  <c r="P200" i="1"/>
  <c r="P140" i="1"/>
  <c r="J415" i="1"/>
  <c r="J212" i="1"/>
  <c r="P212" i="1"/>
  <c r="P415" i="1"/>
  <c r="P355" i="1"/>
  <c r="P296" i="1"/>
  <c r="P259" i="1"/>
  <c r="P199" i="1"/>
  <c r="P139" i="1"/>
  <c r="P80" i="1"/>
  <c r="P20" i="1"/>
  <c r="J211" i="1"/>
  <c r="J80" i="1"/>
  <c r="P428" i="1"/>
  <c r="P452" i="1"/>
  <c r="P392" i="1"/>
  <c r="P332" i="1"/>
  <c r="P295" i="1"/>
  <c r="P236" i="1"/>
  <c r="P79" i="1"/>
  <c r="P19" i="1"/>
  <c r="J476" i="1"/>
  <c r="J248" i="1"/>
  <c r="J44" i="1"/>
  <c r="J8" i="1"/>
  <c r="K79" i="1"/>
  <c r="P149" i="1"/>
  <c r="P485" i="1"/>
  <c r="P423" i="1"/>
  <c r="P375" i="1"/>
  <c r="P281" i="1"/>
  <c r="P233" i="1"/>
  <c r="P219" i="1"/>
  <c r="P171" i="1"/>
  <c r="P123" i="1"/>
  <c r="P75" i="1"/>
  <c r="P27" i="1"/>
  <c r="J449" i="1"/>
  <c r="J425" i="1"/>
  <c r="J327" i="1"/>
  <c r="J305" i="1"/>
  <c r="J161" i="1"/>
  <c r="J137" i="1"/>
  <c r="J17" i="1"/>
  <c r="K413" i="1"/>
  <c r="K243" i="1"/>
  <c r="K183" i="1"/>
  <c r="K147" i="1"/>
  <c r="P350" i="1"/>
  <c r="P53" i="1"/>
  <c r="P437" i="1"/>
  <c r="P389" i="1"/>
  <c r="P327" i="1"/>
  <c r="P185" i="1"/>
  <c r="P137" i="1"/>
  <c r="P89" i="1"/>
  <c r="P41" i="1"/>
  <c r="J399" i="1"/>
  <c r="J375" i="1"/>
  <c r="J351" i="1"/>
  <c r="J279" i="1"/>
  <c r="J255" i="1"/>
  <c r="J231" i="1"/>
  <c r="J207" i="1"/>
  <c r="J65" i="1"/>
  <c r="J41" i="1"/>
  <c r="K411" i="1"/>
  <c r="K291" i="1"/>
  <c r="P497" i="1"/>
  <c r="P449" i="1"/>
  <c r="P435" i="1"/>
  <c r="P387" i="1"/>
  <c r="P293" i="1"/>
  <c r="P245" i="1"/>
  <c r="P183" i="1"/>
  <c r="P135" i="1"/>
  <c r="P87" i="1"/>
  <c r="P39" i="1"/>
  <c r="J495" i="1"/>
  <c r="J63" i="1"/>
  <c r="J39" i="1"/>
  <c r="K363" i="1"/>
  <c r="K77" i="1"/>
  <c r="P495" i="1"/>
  <c r="P447" i="1"/>
  <c r="P353" i="1"/>
  <c r="P305" i="1"/>
  <c r="P291" i="1"/>
  <c r="P243" i="1"/>
  <c r="J365" i="1"/>
  <c r="J341" i="1"/>
  <c r="J317" i="1"/>
  <c r="J269" i="1"/>
  <c r="J197" i="1"/>
  <c r="J173" i="1"/>
  <c r="J149" i="1"/>
  <c r="K123" i="1"/>
  <c r="P461" i="1"/>
  <c r="P399" i="1"/>
  <c r="P257" i="1"/>
  <c r="P195" i="1"/>
  <c r="P147" i="1"/>
  <c r="P99" i="1"/>
  <c r="P51" i="1"/>
  <c r="P3" i="1"/>
  <c r="J461" i="1"/>
  <c r="J437" i="1"/>
  <c r="J388" i="1"/>
  <c r="M388" i="1" s="1"/>
  <c r="J364" i="1"/>
  <c r="J340" i="1"/>
  <c r="J316" i="1"/>
  <c r="J293" i="1"/>
  <c r="J268" i="1"/>
  <c r="J245" i="1"/>
  <c r="J219" i="1"/>
  <c r="J172" i="1"/>
  <c r="J148" i="1"/>
  <c r="J29" i="1"/>
  <c r="J7" i="1"/>
  <c r="K473" i="1"/>
  <c r="K353" i="1"/>
  <c r="K315" i="1"/>
  <c r="P197" i="1"/>
  <c r="P413" i="1"/>
  <c r="P351" i="1"/>
  <c r="P303" i="1"/>
  <c r="P209" i="1"/>
  <c r="P161" i="1"/>
  <c r="P113" i="1"/>
  <c r="P65" i="1"/>
  <c r="P17" i="1"/>
  <c r="J3" i="1"/>
  <c r="J485" i="1"/>
  <c r="J460" i="1"/>
  <c r="J436" i="1"/>
  <c r="J412" i="1"/>
  <c r="J387" i="1"/>
  <c r="J339" i="1"/>
  <c r="J292" i="1"/>
  <c r="J267" i="1"/>
  <c r="J244" i="1"/>
  <c r="J195" i="1"/>
  <c r="J171" i="1"/>
  <c r="J125" i="1"/>
  <c r="J5" i="1"/>
  <c r="P101" i="1"/>
  <c r="P459" i="1"/>
  <c r="P365" i="1"/>
  <c r="P317" i="1"/>
  <c r="P255" i="1"/>
  <c r="J459" i="1"/>
  <c r="J435" i="1"/>
  <c r="J101" i="1"/>
  <c r="P207" i="1"/>
  <c r="P15" i="1"/>
  <c r="J483" i="1"/>
  <c r="J75" i="1"/>
  <c r="J51" i="1"/>
  <c r="K377" i="1"/>
  <c r="P401" i="1"/>
  <c r="K401" i="1"/>
  <c r="P269" i="1"/>
  <c r="P159" i="1"/>
  <c r="P111" i="1"/>
  <c r="P63" i="1"/>
  <c r="P425" i="1"/>
  <c r="P377" i="1"/>
  <c r="P363" i="1"/>
  <c r="P315" i="1"/>
  <c r="P221" i="1"/>
  <c r="P173" i="1"/>
  <c r="P125" i="1"/>
  <c r="P77" i="1"/>
  <c r="P29" i="1"/>
  <c r="J99" i="1"/>
  <c r="P5" i="1"/>
  <c r="P473" i="1"/>
  <c r="P411" i="1"/>
  <c r="P471" i="1"/>
  <c r="P329" i="1"/>
  <c r="P267" i="1"/>
  <c r="J307" i="1"/>
  <c r="J259" i="1"/>
  <c r="J233" i="1"/>
  <c r="J209" i="1"/>
  <c r="J185" i="1"/>
  <c r="J163" i="1"/>
  <c r="K463" i="1"/>
  <c r="K418" i="1"/>
  <c r="J462" i="1"/>
  <c r="J318" i="1"/>
  <c r="J174" i="1"/>
  <c r="P414" i="1"/>
  <c r="P270" i="1"/>
  <c r="P126" i="1"/>
  <c r="J30" i="1"/>
  <c r="K334" i="1"/>
  <c r="P274" i="1"/>
  <c r="P46" i="1"/>
  <c r="J442" i="1"/>
  <c r="J382" i="1"/>
  <c r="J322" i="1"/>
  <c r="J286" i="1"/>
  <c r="J142" i="1"/>
  <c r="K214" i="1"/>
  <c r="K178" i="1"/>
  <c r="P346" i="1"/>
  <c r="P430" i="1"/>
  <c r="P358" i="1"/>
  <c r="P202" i="1"/>
  <c r="P130" i="1"/>
  <c r="J482" i="1"/>
  <c r="J359" i="1"/>
  <c r="J262" i="1"/>
  <c r="J82" i="1"/>
  <c r="K466" i="1"/>
  <c r="K432" i="1"/>
  <c r="K347" i="1"/>
  <c r="P286" i="1"/>
  <c r="P214" i="1"/>
  <c r="P58" i="1"/>
  <c r="J478" i="1"/>
  <c r="J358" i="1"/>
  <c r="J238" i="1"/>
  <c r="J58" i="1"/>
  <c r="K430" i="1"/>
  <c r="K371" i="1"/>
  <c r="K346" i="1"/>
  <c r="K70" i="1"/>
  <c r="P442" i="1"/>
  <c r="P370" i="1"/>
  <c r="P142" i="1"/>
  <c r="P70" i="1"/>
  <c r="J118" i="1"/>
  <c r="J34" i="1"/>
  <c r="K370" i="1"/>
  <c r="P298" i="1"/>
  <c r="P226" i="1"/>
  <c r="K490" i="1"/>
  <c r="K106" i="1"/>
  <c r="P454" i="1"/>
  <c r="P382" i="1"/>
  <c r="P154" i="1"/>
  <c r="P82" i="1"/>
  <c r="J454" i="1"/>
  <c r="J394" i="1"/>
  <c r="J298" i="1"/>
  <c r="J154" i="1"/>
  <c r="K310" i="1"/>
  <c r="K239" i="1"/>
  <c r="K166" i="1"/>
  <c r="P310" i="1"/>
  <c r="P238" i="1"/>
  <c r="P10" i="1"/>
  <c r="J274" i="1"/>
  <c r="J190" i="1"/>
  <c r="J94" i="1"/>
  <c r="J10" i="1"/>
  <c r="P394" i="1"/>
  <c r="P166" i="1"/>
  <c r="P94" i="1"/>
  <c r="P478" i="1"/>
  <c r="P406" i="1"/>
  <c r="P178" i="1"/>
  <c r="P106" i="1"/>
  <c r="J407" i="1"/>
  <c r="J226" i="1"/>
  <c r="J167" i="1"/>
  <c r="J46" i="1"/>
  <c r="K299" i="1"/>
  <c r="P334" i="1"/>
  <c r="P262" i="1"/>
  <c r="P34" i="1"/>
  <c r="J406" i="1"/>
  <c r="K155" i="1"/>
  <c r="P490" i="1"/>
  <c r="P418" i="1"/>
  <c r="P190" i="1"/>
  <c r="P118" i="1"/>
  <c r="J202" i="1"/>
  <c r="J22" i="1"/>
  <c r="P494" i="1"/>
  <c r="J398" i="1"/>
  <c r="J350" i="1"/>
  <c r="J98" i="1"/>
  <c r="K395" i="1"/>
  <c r="K374" i="1"/>
  <c r="K281" i="1"/>
  <c r="K257" i="1"/>
  <c r="K59" i="1"/>
  <c r="P206" i="1"/>
  <c r="J497" i="1"/>
  <c r="J479" i="1"/>
  <c r="J329" i="1"/>
  <c r="J263" i="1"/>
  <c r="J230" i="1"/>
  <c r="J146" i="1"/>
  <c r="M146" i="1" s="1"/>
  <c r="J95" i="1"/>
  <c r="K389" i="1"/>
  <c r="P62" i="1"/>
  <c r="J446" i="1"/>
  <c r="J362" i="1"/>
  <c r="J194" i="1"/>
  <c r="J26" i="1"/>
  <c r="K434" i="1"/>
  <c r="M434" i="1" s="1"/>
  <c r="K326" i="1"/>
  <c r="K254" i="1"/>
  <c r="K206" i="1"/>
  <c r="J410" i="1"/>
  <c r="J314" i="1"/>
  <c r="J110" i="1"/>
  <c r="J494" i="1"/>
  <c r="J278" i="1"/>
  <c r="M278" i="1" s="1"/>
  <c r="J74" i="1"/>
  <c r="J242" i="1"/>
  <c r="M242" i="1" s="1"/>
  <c r="J158" i="1"/>
  <c r="J38" i="1"/>
  <c r="J458" i="1"/>
  <c r="J422" i="1"/>
  <c r="J221" i="1"/>
  <c r="J122" i="1"/>
  <c r="J53" i="1"/>
  <c r="J35" i="1"/>
  <c r="J170" i="1"/>
  <c r="K470" i="1"/>
  <c r="J338" i="1"/>
  <c r="J290" i="1"/>
  <c r="J86" i="1"/>
  <c r="J386" i="1"/>
  <c r="J218" i="1"/>
  <c r="J50" i="1"/>
  <c r="J134" i="1"/>
  <c r="J14" i="1"/>
  <c r="P482" i="1"/>
  <c r="P470" i="1"/>
  <c r="P458" i="1"/>
  <c r="P446" i="1"/>
  <c r="P434" i="1"/>
  <c r="P422" i="1"/>
  <c r="P410" i="1"/>
  <c r="P398" i="1"/>
  <c r="P386" i="1"/>
  <c r="P374" i="1"/>
  <c r="P362" i="1"/>
  <c r="P338" i="1"/>
  <c r="P326" i="1"/>
  <c r="P314" i="1"/>
  <c r="P302" i="1"/>
  <c r="P290" i="1"/>
  <c r="P278" i="1"/>
  <c r="P266" i="1"/>
  <c r="P254" i="1"/>
  <c r="P242" i="1"/>
  <c r="P230" i="1"/>
  <c r="P218" i="1"/>
  <c r="P194" i="1"/>
  <c r="P182" i="1"/>
  <c r="P170" i="1"/>
  <c r="P158" i="1"/>
  <c r="P146" i="1"/>
  <c r="P134" i="1"/>
  <c r="P122" i="1"/>
  <c r="P110" i="1"/>
  <c r="P98" i="1"/>
  <c r="P86" i="1"/>
  <c r="P74" i="1"/>
  <c r="P50" i="1"/>
  <c r="P38" i="1"/>
  <c r="P26" i="1"/>
  <c r="P14" i="1"/>
  <c r="K151" i="1"/>
  <c r="K67" i="1"/>
  <c r="K31" i="1"/>
  <c r="J427" i="1"/>
  <c r="J271" i="1"/>
  <c r="J223" i="1"/>
  <c r="K451" i="1"/>
  <c r="K295" i="1"/>
  <c r="K235" i="1"/>
  <c r="J379" i="1"/>
  <c r="J331" i="1"/>
  <c r="K487" i="1"/>
  <c r="K234" i="1"/>
  <c r="K91" i="1"/>
  <c r="J127" i="1"/>
  <c r="K187" i="1"/>
  <c r="J439" i="1"/>
  <c r="K247" i="1"/>
  <c r="J199" i="1"/>
  <c r="J43" i="1"/>
  <c r="J103" i="1"/>
  <c r="P492" i="1"/>
  <c r="P348" i="1"/>
  <c r="P204" i="1"/>
  <c r="P60" i="1"/>
  <c r="J480" i="1"/>
  <c r="J252" i="1"/>
  <c r="J180" i="1"/>
  <c r="J24" i="1"/>
  <c r="K240" i="1"/>
  <c r="P360" i="1"/>
  <c r="P216" i="1"/>
  <c r="P72" i="1"/>
  <c r="J408" i="1"/>
  <c r="J336" i="1"/>
  <c r="J108" i="1"/>
  <c r="J36" i="1"/>
  <c r="K360" i="1"/>
  <c r="K204" i="1"/>
  <c r="P372" i="1"/>
  <c r="P228" i="1"/>
  <c r="P84" i="1"/>
  <c r="J492" i="1"/>
  <c r="J264" i="1"/>
  <c r="J192" i="1"/>
  <c r="K120" i="1"/>
  <c r="K72" i="1"/>
  <c r="P384" i="1"/>
  <c r="P240" i="1"/>
  <c r="P96" i="1"/>
  <c r="J420" i="1"/>
  <c r="J348" i="1"/>
  <c r="J48" i="1"/>
  <c r="K288" i="1"/>
  <c r="K144" i="1"/>
  <c r="P396" i="1"/>
  <c r="P252" i="1"/>
  <c r="P108" i="1"/>
  <c r="J276" i="1"/>
  <c r="K444" i="1"/>
  <c r="K216" i="1"/>
  <c r="P264" i="1"/>
  <c r="P120" i="1"/>
  <c r="J132" i="1"/>
  <c r="J60" i="1"/>
  <c r="L60" i="1" s="1"/>
  <c r="K372" i="1"/>
  <c r="K12" i="1"/>
  <c r="P408" i="1"/>
  <c r="P420" i="1"/>
  <c r="P276" i="1"/>
  <c r="P132" i="1"/>
  <c r="K156" i="1"/>
  <c r="P432" i="1"/>
  <c r="P288" i="1"/>
  <c r="P144" i="1"/>
  <c r="K456" i="1"/>
  <c r="K384" i="1"/>
  <c r="K300" i="1"/>
  <c r="P444" i="1"/>
  <c r="P300" i="1"/>
  <c r="P156" i="1"/>
  <c r="P12" i="1"/>
  <c r="J228" i="1"/>
  <c r="P456" i="1"/>
  <c r="P312" i="1"/>
  <c r="P168" i="1"/>
  <c r="P24" i="1"/>
  <c r="J84" i="1"/>
  <c r="P468" i="1"/>
  <c r="P324" i="1"/>
  <c r="P180" i="1"/>
  <c r="P36" i="1"/>
  <c r="J312" i="1"/>
  <c r="K378" i="1"/>
  <c r="P402" i="1"/>
  <c r="P258" i="1"/>
  <c r="P114" i="1"/>
  <c r="J450" i="1"/>
  <c r="J306" i="1"/>
  <c r="J162" i="1"/>
  <c r="J18" i="1"/>
  <c r="K366" i="1"/>
  <c r="K222" i="1"/>
  <c r="K102" i="1"/>
  <c r="P426" i="1"/>
  <c r="P282" i="1"/>
  <c r="P138" i="1"/>
  <c r="J474" i="1"/>
  <c r="J330" i="1"/>
  <c r="J186" i="1"/>
  <c r="J42" i="1"/>
  <c r="K390" i="1"/>
  <c r="K246" i="1"/>
  <c r="M246" i="1" s="1"/>
  <c r="K114" i="1"/>
  <c r="P438" i="1"/>
  <c r="P294" i="1"/>
  <c r="P150" i="1"/>
  <c r="J486" i="1"/>
  <c r="J342" i="1"/>
  <c r="J198" i="1"/>
  <c r="J54" i="1"/>
  <c r="K402" i="1"/>
  <c r="K258" i="1"/>
  <c r="K126" i="1"/>
  <c r="P450" i="1"/>
  <c r="P306" i="1"/>
  <c r="P162" i="1"/>
  <c r="P18" i="1"/>
  <c r="J498" i="1"/>
  <c r="J354" i="1"/>
  <c r="J210" i="1"/>
  <c r="J66" i="1"/>
  <c r="K414" i="1"/>
  <c r="K270" i="1"/>
  <c r="P462" i="1"/>
  <c r="P318" i="1"/>
  <c r="P174" i="1"/>
  <c r="P30" i="1"/>
  <c r="J78" i="1"/>
  <c r="K426" i="1"/>
  <c r="K282" i="1"/>
  <c r="K138" i="1"/>
  <c r="K6" i="1"/>
  <c r="P474" i="1"/>
  <c r="P330" i="1"/>
  <c r="P186" i="1"/>
  <c r="P42" i="1"/>
  <c r="J90" i="1"/>
  <c r="K438" i="1"/>
  <c r="K294" i="1"/>
  <c r="K150" i="1"/>
  <c r="P486" i="1"/>
  <c r="P342" i="1"/>
  <c r="P198" i="1"/>
  <c r="P54" i="1"/>
  <c r="P498" i="1"/>
  <c r="P354" i="1"/>
  <c r="P210" i="1"/>
  <c r="P66" i="1"/>
  <c r="P366" i="1"/>
  <c r="P222" i="1"/>
  <c r="P78" i="1"/>
  <c r="P6" i="1"/>
  <c r="P378" i="1"/>
  <c r="P234" i="1"/>
  <c r="P90" i="1"/>
  <c r="P390" i="1"/>
  <c r="P246" i="1"/>
  <c r="P102" i="1"/>
  <c r="K493" i="1"/>
  <c r="J493" i="1"/>
  <c r="K481" i="1"/>
  <c r="J481" i="1"/>
  <c r="K469" i="1"/>
  <c r="J469" i="1"/>
  <c r="K457" i="1"/>
  <c r="J457" i="1"/>
  <c r="K445" i="1"/>
  <c r="J445" i="1"/>
  <c r="K433" i="1"/>
  <c r="J433" i="1"/>
  <c r="K421" i="1"/>
  <c r="J421" i="1"/>
  <c r="K409" i="1"/>
  <c r="J409" i="1"/>
  <c r="K397" i="1"/>
  <c r="J397" i="1"/>
  <c r="K385" i="1"/>
  <c r="J385" i="1"/>
  <c r="K373" i="1"/>
  <c r="J373" i="1"/>
  <c r="K361" i="1"/>
  <c r="J361" i="1"/>
  <c r="K349" i="1"/>
  <c r="J349" i="1"/>
  <c r="K337" i="1"/>
  <c r="J337" i="1"/>
  <c r="K325" i="1"/>
  <c r="J325" i="1"/>
  <c r="K313" i="1"/>
  <c r="J313" i="1"/>
  <c r="K301" i="1"/>
  <c r="J301" i="1"/>
  <c r="K289" i="1"/>
  <c r="J289" i="1"/>
  <c r="K277" i="1"/>
  <c r="J277" i="1"/>
  <c r="K265" i="1"/>
  <c r="J265" i="1"/>
  <c r="K253" i="1"/>
  <c r="J253" i="1"/>
  <c r="K241" i="1"/>
  <c r="J241" i="1"/>
  <c r="K229" i="1"/>
  <c r="J229" i="1"/>
  <c r="K217" i="1"/>
  <c r="J217" i="1"/>
  <c r="K205" i="1"/>
  <c r="J205" i="1"/>
  <c r="K193" i="1"/>
  <c r="J193" i="1"/>
  <c r="K181" i="1"/>
  <c r="J181" i="1"/>
  <c r="K169" i="1"/>
  <c r="J169" i="1"/>
  <c r="K157" i="1"/>
  <c r="J157" i="1"/>
  <c r="K145" i="1"/>
  <c r="J145" i="1"/>
  <c r="K133" i="1"/>
  <c r="J133" i="1"/>
  <c r="K121" i="1"/>
  <c r="J121" i="1"/>
  <c r="K109" i="1"/>
  <c r="J109" i="1"/>
  <c r="K97" i="1"/>
  <c r="J97" i="1"/>
  <c r="K85" i="1"/>
  <c r="J85" i="1"/>
  <c r="K73" i="1"/>
  <c r="J73" i="1"/>
  <c r="K61" i="1"/>
  <c r="J61" i="1"/>
  <c r="K49" i="1"/>
  <c r="J49" i="1"/>
  <c r="K37" i="1"/>
  <c r="J37" i="1"/>
  <c r="K25" i="1"/>
  <c r="J25" i="1"/>
  <c r="K13" i="1"/>
  <c r="J13" i="1"/>
  <c r="P493" i="1"/>
  <c r="P481" i="1"/>
  <c r="P469" i="1"/>
  <c r="P457" i="1"/>
  <c r="P445" i="1"/>
  <c r="P433" i="1"/>
  <c r="P421" i="1"/>
  <c r="P409" i="1"/>
  <c r="P397" i="1"/>
  <c r="P385" i="1"/>
  <c r="P373" i="1"/>
  <c r="P361" i="1"/>
  <c r="P349" i="1"/>
  <c r="P337" i="1"/>
  <c r="P325" i="1"/>
  <c r="P313" i="1"/>
  <c r="P301" i="1"/>
  <c r="P289" i="1"/>
  <c r="P277" i="1"/>
  <c r="P265" i="1"/>
  <c r="P253" i="1"/>
  <c r="P241" i="1"/>
  <c r="P229" i="1"/>
  <c r="P217" i="1"/>
  <c r="P205" i="1"/>
  <c r="P193" i="1"/>
  <c r="P181" i="1"/>
  <c r="P169" i="1"/>
  <c r="P157" i="1"/>
  <c r="P145" i="1"/>
  <c r="P133" i="1"/>
  <c r="P121" i="1"/>
  <c r="P109" i="1"/>
  <c r="P97" i="1"/>
  <c r="P85" i="1"/>
  <c r="P73" i="1"/>
  <c r="P61" i="1"/>
  <c r="P49" i="1"/>
  <c r="P37" i="1"/>
  <c r="P25" i="1"/>
  <c r="P13" i="1"/>
  <c r="P2" i="1"/>
  <c r="J2" i="1"/>
  <c r="M218" i="1" l="1"/>
  <c r="M449" i="1"/>
  <c r="M444" i="1"/>
  <c r="M300" i="1"/>
  <c r="M353" i="1"/>
  <c r="M276" i="1"/>
  <c r="L120" i="1"/>
  <c r="L233" i="1"/>
  <c r="M499" i="1"/>
  <c r="L228" i="1"/>
  <c r="L367" i="1"/>
  <c r="M307" i="1"/>
  <c r="L395" i="1"/>
  <c r="M59" i="1"/>
  <c r="M414" i="1"/>
  <c r="M427" i="1"/>
  <c r="L304" i="1"/>
  <c r="M485" i="1"/>
  <c r="M281" i="1"/>
  <c r="M264" i="1"/>
  <c r="L12" i="1"/>
  <c r="M30" i="1"/>
  <c r="M408" i="1"/>
  <c r="M472" i="1"/>
  <c r="L70" i="1"/>
  <c r="M478" i="1"/>
  <c r="M294" i="1"/>
  <c r="M271" i="1"/>
  <c r="M222" i="1"/>
  <c r="M362" i="1"/>
  <c r="M347" i="1"/>
  <c r="M461" i="1"/>
  <c r="M331" i="1"/>
  <c r="L269" i="1"/>
  <c r="M498" i="1"/>
  <c r="M311" i="1"/>
  <c r="L447" i="1"/>
  <c r="L259" i="1"/>
  <c r="M332" i="1"/>
  <c r="M396" i="1"/>
  <c r="M297" i="1"/>
  <c r="L371" i="1"/>
  <c r="L413" i="1"/>
  <c r="L317" i="1"/>
  <c r="L84" i="1"/>
  <c r="L422" i="1"/>
  <c r="L263" i="1"/>
  <c r="M407" i="1"/>
  <c r="L219" i="1"/>
  <c r="M492" i="1"/>
  <c r="L441" i="1"/>
  <c r="M334" i="1"/>
  <c r="M153" i="1"/>
  <c r="M310" i="1"/>
  <c r="L119" i="1"/>
  <c r="M370" i="1"/>
  <c r="M352" i="1"/>
  <c r="L161" i="1"/>
  <c r="L240" i="1"/>
  <c r="M384" i="1"/>
  <c r="L315" i="1"/>
  <c r="M306" i="1"/>
  <c r="M471" i="1"/>
  <c r="M419" i="1"/>
  <c r="L167" i="1"/>
  <c r="M324" i="1"/>
  <c r="M425" i="1"/>
  <c r="L255" i="1"/>
  <c r="M437" i="1"/>
  <c r="L175" i="1"/>
  <c r="M451" i="1"/>
  <c r="M323" i="1"/>
  <c r="M467" i="1"/>
  <c r="M221" i="1"/>
  <c r="L495" i="1"/>
  <c r="M450" i="1"/>
  <c r="M136" i="1"/>
  <c r="L230" i="1"/>
  <c r="M496" i="1"/>
  <c r="L191" i="1"/>
  <c r="M372" i="1"/>
  <c r="L273" i="1"/>
  <c r="M202" i="1"/>
  <c r="M32" i="1"/>
  <c r="L368" i="1"/>
  <c r="M455" i="1"/>
  <c r="L239" i="1"/>
  <c r="L322" i="1"/>
  <c r="M71" i="1"/>
  <c r="L383" i="1"/>
  <c r="L266" i="1"/>
  <c r="M398" i="1"/>
  <c r="L46" i="1"/>
  <c r="L468" i="1"/>
  <c r="M466" i="1"/>
  <c r="L168" i="1"/>
  <c r="M379" i="1"/>
  <c r="L377" i="1"/>
  <c r="L256" i="1"/>
  <c r="M320" i="1"/>
  <c r="L348" i="1"/>
  <c r="M187" i="1"/>
  <c r="L483" i="1"/>
  <c r="M351" i="1"/>
  <c r="L192" i="1"/>
  <c r="M141" i="1"/>
  <c r="L287" i="1"/>
  <c r="M204" i="1"/>
  <c r="M424" i="1"/>
  <c r="M431" i="1"/>
  <c r="L309" i="1"/>
  <c r="M363" i="1"/>
  <c r="L360" i="1"/>
  <c r="M346" i="1"/>
  <c r="M131" i="1"/>
  <c r="L454" i="1"/>
  <c r="M209" i="1"/>
  <c r="M252" i="1"/>
  <c r="M475" i="1"/>
  <c r="M211" i="1"/>
  <c r="M251" i="1"/>
  <c r="M354" i="1"/>
  <c r="M435" i="1"/>
  <c r="M302" i="1"/>
  <c r="L303" i="1"/>
  <c r="L83" i="1"/>
  <c r="L432" i="1"/>
  <c r="L279" i="1"/>
  <c r="M406" i="1"/>
  <c r="M249" i="1"/>
  <c r="M288" i="1"/>
  <c r="L497" i="1"/>
  <c r="M399" i="1"/>
  <c r="M138" i="1"/>
  <c r="M172" i="1"/>
  <c r="M34" i="1"/>
  <c r="L426" i="1"/>
  <c r="M299" i="1"/>
  <c r="L443" i="1"/>
  <c r="M177" i="1"/>
  <c r="L24" i="1"/>
  <c r="M274" i="1"/>
  <c r="M143" i="1"/>
  <c r="L501" i="1"/>
  <c r="M201" i="1"/>
  <c r="M308" i="1"/>
  <c r="L420" i="1"/>
  <c r="M394" i="1"/>
  <c r="M491" i="1"/>
  <c r="M114" i="1"/>
  <c r="L393" i="1"/>
  <c r="M81" i="1"/>
  <c r="L262" i="1"/>
  <c r="L462" i="1"/>
  <c r="M11" i="1"/>
  <c r="L129" i="1"/>
  <c r="M428" i="1"/>
  <c r="M214" i="1"/>
  <c r="L327" i="1"/>
  <c r="M113" i="1"/>
  <c r="M186" i="1"/>
  <c r="L480" i="1"/>
  <c r="M180" i="1"/>
  <c r="M389" i="1"/>
  <c r="L286" i="1"/>
  <c r="L318" i="1"/>
  <c r="L487" i="1"/>
  <c r="M314" i="1"/>
  <c r="M476" i="1"/>
  <c r="M336" i="1"/>
  <c r="L359" i="1"/>
  <c r="M23" i="1"/>
  <c r="L405" i="1"/>
  <c r="L10" i="1"/>
  <c r="L215" i="1"/>
  <c r="O2197" i="1"/>
  <c r="O1894" i="1"/>
  <c r="O1971" i="1"/>
  <c r="O3387" i="1"/>
  <c r="O4025" i="1"/>
  <c r="O4748" i="1"/>
  <c r="O3629" i="1"/>
  <c r="O4825" i="1"/>
  <c r="O4736" i="1"/>
  <c r="O1154" i="1"/>
  <c r="O3315" i="1"/>
  <c r="O3293" i="1"/>
  <c r="O1551" i="1"/>
  <c r="O3918" i="1"/>
  <c r="O1800" i="1"/>
  <c r="O3970" i="1"/>
  <c r="O704" i="1"/>
  <c r="O4822" i="1"/>
  <c r="O1195" i="1"/>
  <c r="O1085" i="1"/>
  <c r="O616" i="1"/>
  <c r="O575" i="1"/>
  <c r="O4512" i="1"/>
  <c r="O4289" i="1"/>
  <c r="O4486" i="1"/>
  <c r="O4874" i="1"/>
  <c r="O4383" i="1"/>
  <c r="M442" i="1"/>
  <c r="O4118" i="1"/>
  <c r="O1933" i="1"/>
  <c r="O2575" i="1"/>
  <c r="O2941" i="1"/>
  <c r="O721" i="1"/>
  <c r="M417" i="1"/>
  <c r="O1613" i="1"/>
  <c r="O4775" i="1"/>
  <c r="O4607" i="1"/>
  <c r="O3264" i="1"/>
  <c r="O3084" i="1"/>
  <c r="O2115" i="1"/>
  <c r="O4763" i="1"/>
  <c r="O1740" i="1"/>
  <c r="O502" i="1"/>
  <c r="O1879" i="1"/>
  <c r="O1717" i="1"/>
  <c r="O531" i="1"/>
  <c r="O4451" i="1"/>
  <c r="O4439" i="1"/>
  <c r="O1817" i="1"/>
  <c r="O3242" i="1"/>
  <c r="O880" i="1"/>
  <c r="O4026" i="1"/>
  <c r="O854" i="1"/>
  <c r="O815" i="1"/>
  <c r="O2559" i="1"/>
  <c r="O3718" i="1"/>
  <c r="O4181" i="1"/>
  <c r="O759" i="1"/>
  <c r="O2704" i="1"/>
  <c r="L404" i="1"/>
  <c r="O3121" i="1"/>
  <c r="O1831" i="1"/>
  <c r="O4221" i="1"/>
  <c r="O2095" i="1"/>
  <c r="O3195" i="1"/>
  <c r="O2345" i="1"/>
  <c r="O3585" i="1"/>
  <c r="O3750" i="1"/>
  <c r="O1896" i="1"/>
  <c r="O2769" i="1"/>
  <c r="O1042" i="1"/>
  <c r="O2198" i="1"/>
  <c r="O2763" i="1"/>
  <c r="O2508" i="1"/>
  <c r="O2099" i="1"/>
  <c r="O3464" i="1"/>
  <c r="O4992" i="1"/>
  <c r="O1278" i="1"/>
  <c r="O3276" i="1"/>
  <c r="O3470" i="1"/>
  <c r="L144" i="1"/>
  <c r="L479" i="1"/>
  <c r="M305" i="1"/>
  <c r="M333" i="1"/>
  <c r="M439" i="1"/>
  <c r="L226" i="1"/>
  <c r="M456" i="1"/>
  <c r="L42" i="1"/>
  <c r="L446" i="1"/>
  <c r="M415" i="1"/>
  <c r="L484" i="1"/>
  <c r="M234" i="1"/>
  <c r="M151" i="1"/>
  <c r="M490" i="1"/>
  <c r="M183" i="1"/>
  <c r="L335" i="1"/>
  <c r="M382" i="1"/>
  <c r="M378" i="1"/>
  <c r="M312" i="1"/>
  <c r="L459" i="1"/>
  <c r="L179" i="1"/>
  <c r="O530" i="1"/>
  <c r="M206" i="1"/>
  <c r="M267" i="1"/>
  <c r="O926" i="1"/>
  <c r="O1517" i="1"/>
  <c r="O1139" i="1"/>
  <c r="O956" i="1"/>
  <c r="O4873" i="1"/>
  <c r="O2845" i="1"/>
  <c r="O4101" i="1"/>
  <c r="O1157" i="1"/>
  <c r="O1084" i="1"/>
  <c r="O881" i="1"/>
  <c r="O808" i="1"/>
  <c r="O584" i="1"/>
  <c r="O3170" i="1"/>
  <c r="O4726" i="1"/>
  <c r="O4466" i="1"/>
  <c r="O3372" i="1"/>
  <c r="O589" i="1"/>
  <c r="O1440" i="1"/>
  <c r="O1231" i="1"/>
  <c r="O4077" i="1"/>
  <c r="O3657" i="1"/>
  <c r="O3269" i="1"/>
  <c r="M298" i="1"/>
  <c r="O4535" i="1"/>
  <c r="O4657" i="1"/>
  <c r="O4484" i="1"/>
  <c r="M2" i="1"/>
  <c r="O757" i="1"/>
  <c r="O4561" i="1"/>
  <c r="O1429" i="1"/>
  <c r="O2364" i="1"/>
  <c r="O3125" i="1"/>
  <c r="O4782" i="1"/>
  <c r="O540" i="1"/>
  <c r="O3571" i="1"/>
  <c r="O1962" i="1"/>
  <c r="O3181" i="1"/>
  <c r="O867" i="1"/>
  <c r="O4220" i="1"/>
  <c r="O3118" i="1"/>
  <c r="O2697" i="1"/>
  <c r="O3088" i="1"/>
  <c r="O2303" i="1"/>
  <c r="O4695" i="1"/>
  <c r="O3512" i="1"/>
  <c r="O3023" i="1"/>
  <c r="O2332" i="1"/>
  <c r="O1728" i="1"/>
  <c r="O2351" i="1"/>
  <c r="O1336" i="1"/>
  <c r="O3769" i="1"/>
  <c r="O4702" i="1"/>
  <c r="O4140" i="1"/>
  <c r="L142" i="1"/>
  <c r="M275" i="1"/>
  <c r="O1335" i="1"/>
  <c r="O946" i="1"/>
  <c r="O4595" i="1"/>
  <c r="O3423" i="1"/>
  <c r="O4689" i="1"/>
  <c r="O1858" i="1"/>
  <c r="O3752" i="1"/>
  <c r="O3995" i="1"/>
  <c r="O1456" i="1"/>
  <c r="O2626" i="1"/>
  <c r="O1805" i="1"/>
  <c r="O2435" i="1"/>
  <c r="O4995" i="1"/>
  <c r="O4427" i="1"/>
  <c r="O4868" i="1"/>
  <c r="O4483" i="1"/>
  <c r="O1497" i="1"/>
  <c r="O812" i="1"/>
  <c r="O3422" i="1"/>
  <c r="O1047" i="1"/>
  <c r="O3268" i="1"/>
  <c r="O2666" i="1"/>
  <c r="O4123" i="1"/>
  <c r="O1058" i="1"/>
  <c r="O3650" i="1"/>
  <c r="O976" i="1"/>
  <c r="O703" i="1"/>
  <c r="O2051" i="1"/>
  <c r="O4791" i="1"/>
  <c r="O3798" i="1"/>
  <c r="O2846" i="1"/>
  <c r="O3095" i="1"/>
  <c r="O4749" i="1"/>
  <c r="O2820" i="1"/>
  <c r="O740" i="1"/>
  <c r="O2714" i="1"/>
  <c r="O4637" i="1"/>
  <c r="O4575" i="1"/>
  <c r="O4574" i="1"/>
  <c r="O4147" i="1"/>
  <c r="O1057" i="1"/>
  <c r="O1689" i="1"/>
  <c r="O4941" i="1"/>
  <c r="O3010" i="1"/>
  <c r="O3575" i="1"/>
  <c r="O4495" i="1"/>
  <c r="O839" i="1"/>
  <c r="O2166" i="1"/>
  <c r="O2630" i="1"/>
  <c r="O1680" i="1"/>
  <c r="O1902" i="1"/>
  <c r="O901" i="1"/>
  <c r="O1686" i="1"/>
  <c r="O1419" i="1"/>
  <c r="O1764" i="1"/>
  <c r="O4943" i="1"/>
  <c r="O3763" i="1"/>
  <c r="O2651" i="1"/>
  <c r="O792" i="1"/>
  <c r="O1393" i="1"/>
  <c r="O2147" i="1"/>
  <c r="O1061" i="1"/>
  <c r="O583" i="1"/>
  <c r="O4771" i="1"/>
  <c r="O1243" i="1"/>
  <c r="O2370" i="1"/>
  <c r="O3715" i="1"/>
  <c r="O4032" i="1"/>
  <c r="O3539" i="1"/>
  <c r="O1978" i="1"/>
  <c r="O4925" i="1"/>
  <c r="O4435" i="1"/>
  <c r="O3711" i="1"/>
  <c r="O781" i="1"/>
  <c r="O1380" i="1"/>
  <c r="O3607" i="1"/>
  <c r="O3223" i="1"/>
  <c r="O3236" i="1"/>
  <c r="O592" i="1"/>
  <c r="O1579" i="1"/>
  <c r="O599" i="1"/>
  <c r="O3108" i="1"/>
  <c r="O2871" i="1"/>
  <c r="O3563" i="1"/>
  <c r="O4956" i="1"/>
  <c r="O4590" i="1"/>
  <c r="O1759" i="1"/>
  <c r="O2524" i="1"/>
  <c r="O1328" i="1"/>
  <c r="O3158" i="1"/>
  <c r="O4678" i="1"/>
  <c r="O4056" i="1"/>
  <c r="O1101" i="1"/>
  <c r="O3699" i="1"/>
  <c r="O2553" i="1"/>
  <c r="O671" i="1"/>
  <c r="O1968" i="1"/>
  <c r="O2706" i="1"/>
  <c r="O4445" i="1"/>
  <c r="O2417" i="1"/>
  <c r="O2259" i="1"/>
  <c r="O2683" i="1"/>
  <c r="O1397" i="1"/>
  <c r="O657" i="1"/>
  <c r="O3246" i="1"/>
  <c r="O618" i="1"/>
  <c r="O2339" i="1"/>
  <c r="O1144" i="1"/>
  <c r="O3004" i="1"/>
  <c r="O2431" i="1"/>
  <c r="O2478" i="1"/>
  <c r="O4413" i="1"/>
  <c r="O2873" i="1"/>
  <c r="O1654" i="1"/>
  <c r="O4916" i="1"/>
  <c r="O1809" i="1"/>
  <c r="O2399" i="1"/>
  <c r="O1263" i="1"/>
  <c r="O2027" i="1"/>
  <c r="O4787" i="1"/>
  <c r="O687" i="1"/>
  <c r="O4016" i="1"/>
  <c r="O2340" i="1"/>
  <c r="O2760" i="1"/>
  <c r="O4856" i="1"/>
  <c r="O2299" i="1"/>
  <c r="O4857" i="1"/>
  <c r="O1499" i="1"/>
  <c r="O4738" i="1"/>
  <c r="O3468" i="1"/>
  <c r="O650" i="1"/>
  <c r="O1143" i="1"/>
  <c r="O1398" i="1"/>
  <c r="O3316" i="1"/>
  <c r="O833" i="1"/>
  <c r="O2560" i="1"/>
  <c r="O2050" i="1"/>
  <c r="O4783" i="1"/>
  <c r="L155" i="1"/>
  <c r="M82" i="1"/>
  <c r="O2674" i="1"/>
  <c r="O3024" i="1"/>
  <c r="O4370" i="1"/>
  <c r="O643" i="1"/>
  <c r="O4542" i="1"/>
  <c r="O3376" i="1"/>
  <c r="O3458" i="1"/>
  <c r="O2457" i="1"/>
  <c r="O1120" i="1"/>
  <c r="O1500" i="1"/>
  <c r="O1457" i="1"/>
  <c r="O4507" i="1"/>
  <c r="O1277" i="1"/>
  <c r="O2858" i="1"/>
  <c r="O3797" i="1"/>
  <c r="O1466" i="1"/>
  <c r="O2200" i="1"/>
  <c r="O4879" i="1"/>
  <c r="O2336" i="1"/>
  <c r="O3230" i="1"/>
  <c r="O2961" i="1"/>
  <c r="O1237" i="1"/>
  <c r="O3814" i="1"/>
  <c r="O4793" i="1"/>
  <c r="O2762" i="1"/>
  <c r="O1746" i="1"/>
  <c r="O1424" i="1"/>
  <c r="O3022" i="1"/>
  <c r="O3078" i="1"/>
  <c r="O1210" i="1"/>
  <c r="O1475" i="1"/>
  <c r="O882" i="1"/>
  <c r="O3975" i="1"/>
  <c r="O4871" i="1"/>
  <c r="O3807" i="1"/>
  <c r="O771" i="1"/>
  <c r="O691" i="1"/>
  <c r="O735" i="1"/>
  <c r="O1050" i="1"/>
  <c r="O2333" i="1"/>
  <c r="O3695" i="1"/>
  <c r="O4093" i="1"/>
  <c r="O4339" i="1"/>
  <c r="O4203" i="1"/>
  <c r="O3122" i="1"/>
  <c r="O668" i="1"/>
  <c r="O2723" i="1"/>
  <c r="O2939" i="1"/>
  <c r="O1027" i="1"/>
  <c r="O2341" i="1"/>
  <c r="O4849" i="1"/>
  <c r="O3405" i="1"/>
  <c r="O2591" i="1"/>
  <c r="O3043" i="1"/>
  <c r="O2639" i="1"/>
  <c r="O1531" i="1"/>
  <c r="O827" i="1"/>
  <c r="O1098" i="1"/>
  <c r="O2151" i="1"/>
  <c r="O3092" i="1"/>
  <c r="O2710" i="1"/>
  <c r="O1534" i="1"/>
  <c r="O3069" i="1"/>
  <c r="O1964" i="1"/>
  <c r="O4423" i="1"/>
  <c r="O4794" i="1"/>
  <c r="O1522" i="1"/>
  <c r="O1340" i="1"/>
  <c r="O1916" i="1"/>
  <c r="O1469" i="1"/>
  <c r="O4567" i="1"/>
  <c r="O3972" i="1"/>
  <c r="O4959" i="1"/>
  <c r="O873" i="1"/>
  <c r="O2194" i="1"/>
  <c r="O3212" i="1"/>
  <c r="O3289" i="1"/>
  <c r="O1135" i="1"/>
  <c r="O507" i="1"/>
  <c r="O2302" i="1"/>
  <c r="O1656" i="1"/>
  <c r="O1488" i="1"/>
  <c r="O1271" i="1"/>
  <c r="O4935" i="1"/>
  <c r="O3611" i="1"/>
  <c r="O3192" i="1"/>
  <c r="O1253" i="1"/>
  <c r="O4798" i="1"/>
  <c r="O1576" i="1"/>
  <c r="O672" i="1"/>
  <c r="O4986" i="1"/>
  <c r="O1151" i="1"/>
  <c r="O2343" i="1"/>
  <c r="O1176" i="1"/>
  <c r="O2993" i="1"/>
  <c r="O1421" i="1"/>
  <c r="O2110" i="1"/>
  <c r="O2064" i="1"/>
  <c r="O2163" i="1"/>
  <c r="O4872" i="1"/>
  <c r="O3361" i="1"/>
  <c r="O823" i="1"/>
  <c r="O2834" i="1"/>
  <c r="O1804" i="1"/>
  <c r="O768" i="1"/>
  <c r="O2327" i="1"/>
  <c r="O3148" i="1"/>
  <c r="O2059" i="1"/>
  <c r="O3647" i="1"/>
  <c r="O890" i="1"/>
  <c r="O3284" i="1"/>
  <c r="O1256" i="1"/>
  <c r="O545" i="1"/>
  <c r="O2496" i="1"/>
  <c r="O4136" i="1"/>
  <c r="O2860" i="1"/>
  <c r="O3039" i="1"/>
  <c r="O4337" i="1"/>
  <c r="O3055" i="1"/>
  <c r="O741" i="1"/>
  <c r="O4666" i="1"/>
  <c r="O959" i="1"/>
  <c r="O2117" i="1"/>
  <c r="O797" i="1"/>
  <c r="O4354" i="1"/>
  <c r="O2707" i="1"/>
  <c r="O2599" i="1"/>
  <c r="O4541" i="1"/>
  <c r="O1601" i="1"/>
  <c r="O1186" i="1"/>
  <c r="O609" i="1"/>
  <c r="O2065" i="1"/>
  <c r="O4543" i="1"/>
  <c r="O1385" i="1"/>
  <c r="O3673" i="1"/>
  <c r="O1893" i="1"/>
  <c r="O1019" i="1"/>
  <c r="O1615" i="1"/>
  <c r="O3692" i="1"/>
  <c r="O4461" i="1"/>
  <c r="O4647" i="1"/>
  <c r="O548" i="1"/>
  <c r="O1150" i="1"/>
  <c r="O3048" i="1"/>
  <c r="O3332" i="1"/>
  <c r="O4374" i="1"/>
  <c r="L430" i="1"/>
  <c r="L250" i="1"/>
  <c r="O2063" i="1"/>
  <c r="O2891" i="1"/>
  <c r="O2210" i="1"/>
  <c r="O2092" i="1"/>
  <c r="O4330" i="1"/>
  <c r="O4552" i="1"/>
  <c r="O3691" i="1"/>
  <c r="O3383" i="1"/>
  <c r="O2616" i="1"/>
  <c r="O1604" i="1"/>
  <c r="O942" i="1"/>
  <c r="O2381" i="1"/>
  <c r="O3146" i="1"/>
  <c r="O3065" i="1"/>
  <c r="O3221" i="1"/>
  <c r="O4910" i="1"/>
  <c r="O902" i="1"/>
  <c r="O2153" i="1"/>
  <c r="O1620" i="1"/>
  <c r="O1198" i="1"/>
  <c r="O4621" i="1"/>
  <c r="O2722" i="1"/>
  <c r="O1356" i="1"/>
  <c r="O3701" i="1"/>
  <c r="O1036" i="1"/>
  <c r="O4867" i="1"/>
  <c r="O4898" i="1"/>
  <c r="O2244" i="1"/>
  <c r="O2477" i="1"/>
  <c r="O3407" i="1"/>
  <c r="O4627" i="1"/>
  <c r="O3643" i="1"/>
  <c r="O2675" i="1"/>
  <c r="O3499" i="1"/>
  <c r="O3114" i="1"/>
  <c r="O4742" i="1"/>
  <c r="O1048" i="1"/>
  <c r="O3045" i="1"/>
  <c r="O2273" i="1"/>
  <c r="O3197" i="1"/>
  <c r="O3399" i="1"/>
  <c r="O725" i="1"/>
  <c r="O1288" i="1"/>
  <c r="O840" i="1"/>
  <c r="O1053" i="1"/>
  <c r="O4555" i="1"/>
  <c r="O1322" i="1"/>
  <c r="O2677" i="1"/>
  <c r="O4082" i="1"/>
  <c r="O4515" i="1"/>
  <c r="O3920" i="1"/>
  <c r="O3842" i="1"/>
  <c r="O1054" i="1"/>
  <c r="O1408" i="1"/>
  <c r="O4236" i="1"/>
  <c r="O4505" i="1"/>
  <c r="O2954" i="1"/>
  <c r="O3234" i="1"/>
  <c r="O1482" i="1"/>
  <c r="O3134" i="1"/>
  <c r="O4062" i="1"/>
  <c r="O4281" i="1"/>
  <c r="O2856" i="1"/>
  <c r="O1148" i="1"/>
  <c r="O4770" i="1"/>
  <c r="O2395" i="1"/>
  <c r="O2038" i="1"/>
  <c r="O919" i="1"/>
  <c r="O3869" i="1"/>
  <c r="O4251" i="1"/>
  <c r="O1214" i="1"/>
  <c r="O1529" i="1"/>
  <c r="O1204" i="1"/>
  <c r="O1885" i="1"/>
  <c r="O2711" i="1"/>
  <c r="O4812" i="1"/>
  <c r="O1910" i="1"/>
  <c r="O4299" i="1"/>
  <c r="O4697" i="1"/>
  <c r="O4578" i="1"/>
  <c r="O1043" i="1"/>
  <c r="O2588" i="1"/>
  <c r="O3552" i="1"/>
  <c r="O2491" i="1"/>
  <c r="O2757" i="1"/>
  <c r="O819" i="1"/>
  <c r="O2983" i="1"/>
  <c r="O3240" i="1"/>
  <c r="O3742" i="1"/>
  <c r="O4940" i="1"/>
  <c r="O1090" i="1"/>
  <c r="O4219" i="1"/>
  <c r="O4012" i="1"/>
  <c r="O2701" i="1"/>
  <c r="O676" i="1"/>
  <c r="O4195" i="1"/>
  <c r="O2910" i="1"/>
  <c r="O1697" i="1"/>
  <c r="O3076" i="1"/>
  <c r="O1229" i="1"/>
  <c r="O4760" i="1"/>
  <c r="O3186" i="1"/>
  <c r="O720" i="1"/>
  <c r="O3395" i="1"/>
  <c r="O1155" i="1"/>
  <c r="O2880" i="1"/>
  <c r="O4415" i="1"/>
  <c r="O560" i="1"/>
  <c r="O1859" i="1"/>
  <c r="O767" i="1"/>
  <c r="O3747" i="1"/>
  <c r="O4573" i="1"/>
  <c r="O2844" i="1"/>
  <c r="O4985" i="1"/>
  <c r="O2949" i="1"/>
  <c r="O4860" i="1"/>
  <c r="O3809" i="1"/>
  <c r="O1649" i="1"/>
  <c r="O3504" i="1"/>
  <c r="O3388" i="1"/>
  <c r="O1825" i="1"/>
  <c r="O4837" i="1"/>
  <c r="O1980" i="1"/>
  <c r="O1174" i="1"/>
  <c r="O2539" i="1"/>
  <c r="O879" i="1"/>
  <c r="O4231" i="1"/>
  <c r="O4182" i="1"/>
  <c r="O607" i="1"/>
  <c r="O2906" i="1"/>
  <c r="O4952" i="1"/>
  <c r="O3119" i="1"/>
  <c r="O1520" i="1"/>
  <c r="O2999" i="1"/>
  <c r="O1642" i="1"/>
  <c r="O2565" i="1"/>
  <c r="O911" i="1"/>
  <c r="O1349" i="1"/>
  <c r="M418" i="1"/>
  <c r="O3207" i="1"/>
  <c r="O3147" i="1"/>
  <c r="O1777" i="1"/>
  <c r="O962" i="1"/>
  <c r="O2075" i="1"/>
  <c r="O1848" i="1"/>
  <c r="O1965" i="1"/>
  <c r="O2111" i="1"/>
  <c r="O1082" i="1"/>
  <c r="O2689" i="1"/>
  <c r="O4268" i="1"/>
  <c r="O3759" i="1"/>
  <c r="O1491" i="1"/>
  <c r="O4896" i="1"/>
  <c r="O511" i="1"/>
  <c r="O1430" i="1"/>
  <c r="O686" i="1"/>
  <c r="O2622" i="1"/>
  <c r="O2275" i="1"/>
  <c r="O3358" i="1"/>
  <c r="O3288" i="1"/>
  <c r="O702" i="1"/>
  <c r="O3248" i="1"/>
  <c r="O1489" i="1"/>
  <c r="O4239" i="1"/>
  <c r="O2562" i="1"/>
  <c r="O3408" i="1"/>
  <c r="O2100" i="1"/>
  <c r="O1508" i="1"/>
  <c r="O4244" i="1"/>
  <c r="O2650" i="1"/>
  <c r="O3142" i="1"/>
  <c r="O1998" i="1"/>
  <c r="O4064" i="1"/>
  <c r="O3659" i="1"/>
  <c r="O2947" i="1"/>
  <c r="O4926" i="1"/>
  <c r="O1365" i="1"/>
  <c r="O1763" i="1"/>
  <c r="O825" i="1"/>
  <c r="O4999" i="1"/>
  <c r="O3067" i="1"/>
  <c r="O4750" i="1"/>
  <c r="O2329" i="1"/>
  <c r="O4334" i="1"/>
  <c r="O3754" i="1"/>
  <c r="O799" i="1"/>
  <c r="O2990" i="1"/>
  <c r="O3784" i="1"/>
  <c r="O1262" i="1"/>
  <c r="O2945" i="1"/>
  <c r="O3215" i="1"/>
  <c r="O3748" i="1"/>
  <c r="O711" i="1"/>
  <c r="O3533" i="1"/>
  <c r="O2097" i="1"/>
  <c r="O4928" i="1"/>
  <c r="O1906" i="1"/>
  <c r="O2453" i="1"/>
  <c r="O1702" i="1"/>
  <c r="O2211" i="1"/>
  <c r="O3776" i="1"/>
  <c r="O3025" i="1"/>
  <c r="O4564" i="1"/>
  <c r="O1926" i="1"/>
  <c r="O2124" i="1"/>
  <c r="O4989" i="1"/>
  <c r="O3443" i="1"/>
  <c r="O1835" i="1"/>
  <c r="O4092" i="1"/>
  <c r="O4176" i="1"/>
  <c r="O2893" i="1"/>
  <c r="O2621" i="1"/>
  <c r="O4489" i="1"/>
  <c r="O4124" i="1"/>
  <c r="O979" i="1"/>
  <c r="O4068" i="1"/>
  <c r="O1568" i="1"/>
  <c r="O1472" i="1"/>
  <c r="O1691" i="1"/>
  <c r="O3141" i="1"/>
  <c r="O4402" i="1"/>
  <c r="O2692" i="1"/>
  <c r="O4050" i="1"/>
  <c r="O1213" i="1"/>
  <c r="O3485" i="1"/>
  <c r="O4215" i="1"/>
  <c r="O3402" i="1"/>
  <c r="O1493" i="1"/>
  <c r="O3685" i="1"/>
  <c r="O2344" i="1"/>
  <c r="O1729" i="1"/>
  <c r="O1426" i="1"/>
  <c r="O2205" i="1"/>
  <c r="O1735" i="1"/>
  <c r="O1159" i="1"/>
  <c r="O2087" i="1"/>
  <c r="O1511" i="1"/>
  <c r="O4585" i="1"/>
  <c r="O3689" i="1"/>
  <c r="O2077" i="1"/>
  <c r="O1175" i="1"/>
  <c r="O1826" i="1"/>
  <c r="O1513" i="1"/>
  <c r="O2988" i="1"/>
  <c r="O4847" i="1"/>
  <c r="O1299" i="1"/>
  <c r="O2994" i="1"/>
  <c r="O982" i="1"/>
  <c r="O2501" i="1"/>
  <c r="O3138" i="1"/>
  <c r="O3683" i="1"/>
  <c r="O3608" i="1"/>
  <c r="O2195" i="1"/>
  <c r="O2291" i="1"/>
  <c r="O1112" i="1"/>
  <c r="O875" i="1"/>
  <c r="O1002" i="1"/>
  <c r="O1026" i="1"/>
  <c r="O4256" i="1"/>
  <c r="O4245" i="1"/>
  <c r="O2944" i="1"/>
  <c r="O2874" i="1"/>
  <c r="O2264" i="1"/>
  <c r="O2199" i="1"/>
  <c r="O810" i="1"/>
  <c r="O2827" i="1"/>
  <c r="O2500" i="1"/>
  <c r="O4669" i="1"/>
  <c r="O3447" i="1"/>
  <c r="O1425" i="1"/>
  <c r="O3403" i="1"/>
  <c r="O4743" i="1"/>
  <c r="O1875" i="1"/>
  <c r="O4191" i="1"/>
  <c r="O1037" i="1"/>
  <c r="O2546" i="1"/>
  <c r="O905" i="1"/>
  <c r="O2558" i="1"/>
  <c r="O2452" i="1"/>
  <c r="O5001" i="1"/>
  <c r="O4526" i="1"/>
  <c r="O2300" i="1"/>
  <c r="O3435" i="1"/>
  <c r="O843" i="1"/>
  <c r="O2771" i="1"/>
  <c r="O3789" i="1"/>
  <c r="O2383" i="1"/>
  <c r="O3214" i="1"/>
  <c r="O1565" i="1"/>
  <c r="O2283" i="1"/>
  <c r="O2231" i="1"/>
  <c r="O3459" i="1"/>
  <c r="O4865" i="1"/>
  <c r="O2974" i="1"/>
  <c r="O3103" i="1"/>
  <c r="O4227" i="1"/>
  <c r="O3335" i="1"/>
  <c r="O1751" i="1"/>
  <c r="O807" i="1"/>
  <c r="O916" i="1"/>
  <c r="O2851" i="1"/>
  <c r="O658" i="1"/>
  <c r="O2278" i="1"/>
  <c r="O1803" i="1"/>
  <c r="O4501" i="1"/>
  <c r="O3412" i="1"/>
  <c r="O3775" i="1"/>
  <c r="O3178" i="1"/>
  <c r="O1017" i="1"/>
  <c r="O2238" i="1"/>
  <c r="O2249" i="1"/>
  <c r="O2991" i="1"/>
  <c r="O4955" i="1"/>
  <c r="O1754" i="1"/>
  <c r="O4974" i="1"/>
  <c r="O512" i="1"/>
  <c r="O1574" i="1"/>
  <c r="O1721" i="1"/>
  <c r="O4858" i="1"/>
  <c r="O4537" i="1"/>
  <c r="O1760" i="1"/>
  <c r="O3500" i="1"/>
  <c r="O1814" i="1"/>
  <c r="O4685" i="1"/>
  <c r="O3029" i="1"/>
  <c r="O2227" i="1"/>
  <c r="O567" i="1"/>
  <c r="O1523" i="1"/>
  <c r="O4568" i="1"/>
  <c r="O3884" i="1"/>
  <c r="O3353" i="1"/>
  <c r="O3993" i="1"/>
  <c r="O866" i="1"/>
  <c r="O3285" i="1"/>
  <c r="O1218" i="1"/>
  <c r="O673" i="1"/>
  <c r="O4917" i="1"/>
  <c r="O4128" i="1"/>
  <c r="O3704" i="1"/>
  <c r="O1914" i="1"/>
  <c r="O3299" i="1"/>
  <c r="O4368" i="1"/>
  <c r="O1967" i="1"/>
  <c r="O2177" i="1"/>
  <c r="O1081" i="1"/>
  <c r="O3840" i="1"/>
  <c r="O2389" i="1"/>
  <c r="O4767" i="1"/>
  <c r="O678" i="1"/>
  <c r="O4737" i="1"/>
  <c r="O2186" i="1"/>
  <c r="O4818" i="1"/>
  <c r="O3746" i="1"/>
  <c r="O1191" i="1"/>
  <c r="O1789" i="1"/>
  <c r="O3620" i="1"/>
  <c r="O4280" i="1"/>
  <c r="O1824" i="1"/>
  <c r="O1756" i="1"/>
  <c r="O3890" i="1"/>
  <c r="O1035" i="1"/>
  <c r="O4071" i="1"/>
  <c r="O1223" i="1"/>
  <c r="O803" i="1"/>
  <c r="O1209" i="1"/>
  <c r="O3209" i="1"/>
  <c r="O2754" i="1"/>
  <c r="O3599" i="1"/>
  <c r="O1917" i="1"/>
  <c r="O774" i="1"/>
  <c r="O1741" i="1"/>
  <c r="O3222" i="1"/>
  <c r="O4464" i="1"/>
  <c r="O3957" i="1"/>
  <c r="O1501" i="1"/>
  <c r="O3768" i="1"/>
  <c r="O4229" i="1"/>
  <c r="O1518" i="1"/>
  <c r="O3845" i="1"/>
  <c r="O4038" i="1"/>
  <c r="O2016" i="1"/>
  <c r="O4063" i="1"/>
  <c r="O2793" i="1"/>
  <c r="O2702" i="1"/>
  <c r="O1410" i="1"/>
  <c r="O4433" i="1"/>
  <c r="O3735" i="1"/>
  <c r="O4725" i="1"/>
  <c r="O1126" i="1"/>
  <c r="O746" i="1"/>
  <c r="O4060" i="1"/>
  <c r="O2904" i="1"/>
  <c r="O2323" i="1"/>
  <c r="O3143" i="1"/>
  <c r="O3317" i="1"/>
  <c r="O2631" i="1"/>
  <c r="O1298" i="1"/>
  <c r="O1674" i="1"/>
  <c r="O4843" i="1"/>
  <c r="O3053" i="1"/>
  <c r="M280" i="1"/>
  <c r="O1232" i="1"/>
  <c r="O2641" i="1"/>
  <c r="O2262" i="1"/>
  <c r="O4100" i="1"/>
  <c r="O4211" i="1"/>
  <c r="O1850" i="1"/>
  <c r="O2664" i="1"/>
  <c r="O1095" i="1"/>
  <c r="O1480" i="1"/>
  <c r="O1076" i="1"/>
  <c r="O2767" i="1"/>
  <c r="O4931" i="1"/>
  <c r="O2773" i="1"/>
  <c r="O4450" i="1"/>
  <c r="O4638" i="1"/>
  <c r="O2149" i="1"/>
  <c r="O1498" i="1"/>
  <c r="O4778" i="1"/>
  <c r="O3202" i="1"/>
  <c r="O1744" i="1"/>
  <c r="O2456" i="1"/>
  <c r="O2624" i="1"/>
  <c r="O3382" i="1"/>
  <c r="O3877" i="1"/>
  <c r="O1170" i="1"/>
  <c r="O3790" i="1"/>
  <c r="O1712" i="1"/>
  <c r="O4255" i="1"/>
  <c r="O4962" i="1"/>
  <c r="O2750" i="1"/>
  <c r="O4087" i="1"/>
  <c r="O2414" i="1"/>
  <c r="O1725" i="1"/>
  <c r="O4043" i="1"/>
  <c r="O2165" i="1"/>
  <c r="O632" i="1"/>
  <c r="O3849" i="1"/>
  <c r="O4326" i="1"/>
  <c r="O3850" i="1"/>
  <c r="O522" i="1"/>
  <c r="O2232" i="1"/>
  <c r="O1302" i="1"/>
  <c r="O4674" i="1"/>
  <c r="O509" i="1"/>
  <c r="O2772" i="1"/>
  <c r="O4905" i="1"/>
  <c r="O4188" i="1"/>
  <c r="O1490" i="1"/>
  <c r="O3714" i="1"/>
  <c r="O4216" i="1"/>
  <c r="O1461" i="1"/>
  <c r="O2450" i="1"/>
  <c r="O558" i="1"/>
  <c r="O3725" i="1"/>
  <c r="O4279" i="1"/>
  <c r="O1788" i="1"/>
  <c r="O2713" i="1"/>
  <c r="O4264" i="1"/>
  <c r="O2386" i="1"/>
  <c r="O2606" i="1"/>
  <c r="O2817" i="1"/>
  <c r="O3312" i="1"/>
  <c r="O3194" i="1"/>
  <c r="O1976" i="1"/>
  <c r="O4904" i="1"/>
  <c r="O2428" i="1"/>
  <c r="O4862" i="1"/>
  <c r="O914" i="1"/>
  <c r="O4051" i="1"/>
  <c r="O2061" i="1"/>
  <c r="O3535" i="1"/>
  <c r="O707" i="1"/>
  <c r="O3311" i="1"/>
  <c r="O1140" i="1"/>
  <c r="O1407" i="1"/>
  <c r="O3046" i="1"/>
  <c r="O513" i="1"/>
  <c r="O2049" i="1"/>
  <c r="O2021" i="1"/>
  <c r="O3151" i="1"/>
  <c r="O3257" i="1"/>
  <c r="O4823" i="1"/>
  <c r="O4107" i="1"/>
  <c r="O1938" i="1"/>
  <c r="O4854" i="1"/>
  <c r="O4714" i="1"/>
  <c r="O3639" i="1"/>
  <c r="O1913" i="1"/>
  <c r="O3792" i="1"/>
  <c r="O2673" i="1"/>
  <c r="O3163" i="1"/>
  <c r="O3816" i="1"/>
  <c r="O3932" i="1"/>
  <c r="O2282" i="1"/>
  <c r="O3740" i="1"/>
  <c r="O1367" i="1"/>
  <c r="O1928" i="1"/>
  <c r="O2171" i="1"/>
  <c r="O2422" i="1"/>
  <c r="O4366" i="1"/>
  <c r="O1295" i="1"/>
  <c r="O3437" i="1"/>
  <c r="O4449" i="1"/>
  <c r="O1381" i="1"/>
  <c r="O3480" i="1"/>
  <c r="O2774" i="1"/>
  <c r="O3821" i="1"/>
  <c r="O3969" i="1"/>
  <c r="O4855" i="1"/>
  <c r="O2721" i="1"/>
  <c r="O3924" i="1"/>
  <c r="O655" i="1"/>
  <c r="O2067" i="1"/>
  <c r="O2193" i="1"/>
  <c r="O3863" i="1"/>
  <c r="O824" i="1"/>
  <c r="O4997" i="1"/>
  <c r="O1287" i="1"/>
  <c r="O4681" i="1"/>
  <c r="O3454" i="1"/>
  <c r="O2951" i="1"/>
  <c r="O1180" i="1"/>
  <c r="O3363" i="1"/>
  <c r="O2526" i="1"/>
  <c r="O739" i="1"/>
  <c r="O2121" i="1"/>
  <c r="O1129" i="1"/>
  <c r="O2733" i="1"/>
  <c r="O619" i="1"/>
  <c r="O3551" i="1"/>
  <c r="O2610" i="1"/>
  <c r="O2368" i="1"/>
  <c r="O4591" i="1"/>
  <c r="O3953" i="1"/>
  <c r="L400" i="1"/>
  <c r="O4589" i="1"/>
  <c r="O2505" i="1"/>
  <c r="O3529" i="1"/>
  <c r="O4277" i="1"/>
  <c r="O4866" i="1"/>
  <c r="O699" i="1"/>
  <c r="O4021" i="1"/>
  <c r="O4044" i="1"/>
  <c r="O3364" i="1"/>
  <c r="O1796" i="1"/>
  <c r="M365" i="1"/>
  <c r="M107" i="1"/>
  <c r="O4112" i="1"/>
  <c r="O2676" i="1"/>
  <c r="O3806" i="1"/>
  <c r="O838" i="1"/>
  <c r="O860" i="1"/>
  <c r="O2686" i="1"/>
  <c r="O4160" i="1"/>
  <c r="O1818" i="1"/>
  <c r="O1167" i="1"/>
  <c r="O3921" i="1"/>
  <c r="O4286" i="1"/>
  <c r="O549" i="1"/>
  <c r="O776" i="1"/>
  <c r="O3417" i="1"/>
  <c r="O3628" i="1"/>
  <c r="O1249" i="1"/>
  <c r="O2554" i="1"/>
  <c r="O4172" i="1"/>
  <c r="O4821" i="1"/>
  <c r="O1251" i="1"/>
  <c r="O4200" i="1"/>
  <c r="O4018" i="1"/>
  <c r="O1171" i="1"/>
  <c r="O2628" i="1"/>
  <c r="O3097" i="1"/>
  <c r="O3755" i="1"/>
  <c r="O4075" i="1"/>
  <c r="O1921" i="1"/>
  <c r="O3676" i="1"/>
  <c r="O533" i="1"/>
  <c r="O3631" i="1"/>
  <c r="O2672" i="1"/>
  <c r="O2671" i="1"/>
  <c r="O2569" i="1"/>
  <c r="O3487" i="1"/>
  <c r="O729" i="1"/>
  <c r="O2391" i="1"/>
  <c r="O2116" i="1"/>
  <c r="O4577" i="1"/>
  <c r="O3906" i="1"/>
  <c r="O3511" i="1"/>
  <c r="O4899" i="1"/>
  <c r="O581" i="1"/>
  <c r="O3323" i="1"/>
  <c r="O1092" i="1"/>
  <c r="O1474" i="1"/>
  <c r="O3390" i="1"/>
  <c r="O1372" i="1"/>
  <c r="O3085" i="1"/>
  <c r="O1822" i="1"/>
  <c r="O1775" i="1"/>
  <c r="O4005" i="1"/>
  <c r="O4861" i="1"/>
  <c r="O3870" i="1"/>
  <c r="O4308" i="1"/>
  <c r="O1254" i="1"/>
  <c r="O565" i="1"/>
  <c r="O4634" i="1"/>
  <c r="O1244" i="1"/>
  <c r="O4152" i="1"/>
  <c r="O2058" i="1"/>
  <c r="O4929" i="1"/>
  <c r="O1471" i="1"/>
  <c r="O849" i="1"/>
  <c r="O3184" i="1"/>
  <c r="O3875" i="1"/>
  <c r="O992" i="1"/>
  <c r="O3473" i="1"/>
  <c r="O3301" i="1"/>
  <c r="O917" i="1"/>
  <c r="O2379" i="1"/>
  <c r="O4036" i="1"/>
  <c r="O2311" i="1"/>
  <c r="O4302" i="1"/>
  <c r="O3684" i="1"/>
  <c r="O1940" i="1"/>
  <c r="O4649" i="1"/>
  <c r="O665" i="1"/>
  <c r="O751" i="1"/>
  <c r="O1106" i="1"/>
  <c r="O1030" i="1"/>
  <c r="O993" i="1"/>
  <c r="O2632" i="1"/>
  <c r="O2838" i="1"/>
  <c r="O2510" i="1"/>
  <c r="O975" i="1"/>
  <c r="O1264" i="1"/>
  <c r="O2950" i="1"/>
  <c r="O503" i="1"/>
  <c r="O4312" i="1"/>
  <c r="O1273" i="1"/>
  <c r="O950" i="1"/>
  <c r="O3894" i="1"/>
  <c r="O1596" i="1"/>
  <c r="O2134" i="1"/>
  <c r="O4184" i="1"/>
  <c r="O4538" i="1"/>
  <c r="O4801" i="1"/>
  <c r="O2223" i="1"/>
  <c r="O3833" i="1"/>
  <c r="O2207" i="1"/>
  <c r="O4869" i="1"/>
  <c r="O2060" i="1"/>
  <c r="O2652" i="1"/>
  <c r="O3305" i="1"/>
  <c r="O1665" i="1"/>
  <c r="O3139" i="1"/>
  <c r="O3722" i="1"/>
  <c r="O1747" i="1"/>
  <c r="O991" i="1"/>
  <c r="O2681" i="1"/>
  <c r="O520" i="1"/>
  <c r="O4457" i="1"/>
  <c r="O2226" i="1"/>
  <c r="O4022" i="1"/>
  <c r="O3753" i="1"/>
  <c r="O3652" i="1"/>
  <c r="O1710" i="1"/>
  <c r="O4111" i="1"/>
  <c r="O3287" i="1"/>
  <c r="O1762" i="1"/>
  <c r="O4212" i="1"/>
  <c r="O1727" i="1"/>
  <c r="O863" i="1"/>
  <c r="O3263" i="1"/>
  <c r="O1368" i="1"/>
  <c r="O569" i="1"/>
  <c r="O4080" i="1"/>
  <c r="O4976" i="1"/>
  <c r="O2656" i="1"/>
  <c r="O4311" i="1"/>
  <c r="O1276" i="1"/>
  <c r="O1653" i="1"/>
  <c r="O2761" i="1"/>
  <c r="O2960" i="1"/>
  <c r="O4137" i="1"/>
  <c r="O954" i="1"/>
  <c r="O2850" i="1"/>
  <c r="O3559" i="1"/>
  <c r="O537" i="1"/>
  <c r="O1543" i="1"/>
  <c r="O4671" i="1"/>
  <c r="O3292" i="1"/>
  <c r="M22" i="1"/>
  <c r="O1546" i="1"/>
  <c r="O800" i="1"/>
  <c r="O742" i="1"/>
  <c r="O2685" i="1"/>
  <c r="O3432" i="1"/>
  <c r="O3424" i="1"/>
  <c r="O4588" i="1"/>
  <c r="O2645" i="1"/>
  <c r="O3876" i="1"/>
  <c r="O4425" i="1"/>
  <c r="O4033" i="1"/>
  <c r="O2529" i="1"/>
  <c r="O1799" i="1"/>
  <c r="O2784" i="1"/>
  <c r="O1003" i="1"/>
  <c r="O1178" i="1"/>
  <c r="O1942" i="1"/>
  <c r="O4493" i="1"/>
  <c r="O4529" i="1"/>
  <c r="O1811" i="1"/>
  <c r="O4240" i="1"/>
  <c r="O508" i="1"/>
  <c r="O3150" i="1"/>
  <c r="O903" i="1"/>
  <c r="O4938" i="1"/>
  <c r="O3380" i="1"/>
  <c r="O2157" i="1"/>
  <c r="O1206" i="1"/>
  <c r="O822" i="1"/>
  <c r="O1442" i="1"/>
  <c r="O1064" i="1"/>
  <c r="O1463" i="1"/>
  <c r="O2573" i="1"/>
  <c r="O2590" i="1"/>
  <c r="O3658" i="1"/>
  <c r="O3619" i="1"/>
  <c r="O2380" i="1"/>
  <c r="O1843" i="1"/>
  <c r="O1152" i="1"/>
  <c r="O1403" i="1"/>
  <c r="O2803" i="1"/>
  <c r="O2042" i="1"/>
  <c r="O3347" i="1"/>
  <c r="O4099" i="1"/>
  <c r="O1462" i="1"/>
  <c r="O4998" i="1"/>
  <c r="O1584" i="1"/>
  <c r="O3400" i="1"/>
  <c r="O2458" i="1"/>
  <c r="O965" i="1"/>
  <c r="O3680" i="1"/>
  <c r="O1726" i="1"/>
  <c r="O2441" i="1"/>
  <c r="O1394" i="1"/>
  <c r="O4395" i="1"/>
  <c r="O3430" i="1"/>
  <c r="O2669" i="1"/>
  <c r="O2813" i="1"/>
  <c r="O2603" i="1"/>
  <c r="O523" i="1"/>
  <c r="O4623" i="1"/>
  <c r="O3159" i="1"/>
  <c r="O4772" i="1"/>
  <c r="O2251" i="1"/>
  <c r="O4733" i="1"/>
  <c r="O2011" i="1"/>
  <c r="O2852" i="1"/>
  <c r="O816" i="1"/>
  <c r="O3328" i="1"/>
  <c r="O4238" i="1"/>
  <c r="O3277" i="1"/>
  <c r="O898" i="1"/>
  <c r="O708" i="1"/>
  <c r="O756" i="1"/>
  <c r="O1846" i="1"/>
  <c r="O1556" i="1"/>
  <c r="O3072" i="1"/>
  <c r="O3537" i="1"/>
  <c r="O2490" i="1"/>
  <c r="O4375" i="1"/>
  <c r="O1999" i="1"/>
  <c r="O4914" i="1"/>
  <c r="O2148" i="1"/>
  <c r="O4104" i="1"/>
  <c r="O2208" i="1"/>
  <c r="O2170" i="1"/>
  <c r="O1852" i="1"/>
  <c r="O4640" i="1"/>
  <c r="O4667" i="1"/>
  <c r="O4365" i="1"/>
  <c r="O2039" i="1"/>
  <c r="O3005" i="1"/>
  <c r="O2316" i="1"/>
  <c r="O2853" i="1"/>
  <c r="O801" i="1"/>
  <c r="O2916" i="1"/>
  <c r="O4836" i="1"/>
  <c r="O1614" i="1"/>
  <c r="O4167" i="1"/>
  <c r="O1446" i="1"/>
  <c r="O1347" i="1"/>
  <c r="O4973" i="1"/>
  <c r="O1892" i="1"/>
  <c r="O624" i="1"/>
  <c r="O2976" i="1"/>
  <c r="O3632" i="1"/>
  <c r="O2096" i="1"/>
  <c r="O4961" i="1"/>
  <c r="O3415" i="1"/>
  <c r="O2682" i="1"/>
  <c r="O2940" i="1"/>
  <c r="O1020" i="1"/>
  <c r="O2242" i="1"/>
  <c r="O1326" i="1"/>
  <c r="O1566" i="1"/>
  <c r="O3765" i="1"/>
  <c r="O3190" i="1"/>
  <c r="O2570" i="1"/>
  <c r="O2648" i="1"/>
  <c r="O3081" i="1"/>
  <c r="O1437" i="1"/>
  <c r="O3440" i="1"/>
  <c r="O2387" i="1"/>
  <c r="O3032" i="1"/>
  <c r="O3227" i="1"/>
  <c r="O1250" i="1"/>
  <c r="O3548" i="1"/>
  <c r="O3728" i="1"/>
  <c r="O3486" i="1"/>
  <c r="O2376" i="1"/>
  <c r="O2294" i="1"/>
  <c r="O1128" i="1"/>
  <c r="O521" i="1"/>
  <c r="L463" i="1"/>
  <c r="O656" i="1"/>
  <c r="L285" i="1"/>
  <c r="O4183" i="1"/>
  <c r="O1990" i="1"/>
  <c r="O1600" i="1"/>
  <c r="O2984" i="1"/>
  <c r="O2235" i="1"/>
  <c r="O1379" i="1"/>
  <c r="O1553" i="1"/>
  <c r="O1815" i="1"/>
  <c r="O2747" i="1"/>
  <c r="O3822" i="1"/>
  <c r="O3996" i="1"/>
  <c r="O675" i="1"/>
  <c r="O3929" i="1"/>
  <c r="O3521" i="1"/>
  <c r="O1422" i="1"/>
  <c r="O2506" i="1"/>
  <c r="O4901" i="1"/>
  <c r="O2810" i="1"/>
  <c r="O4850" i="1"/>
  <c r="O2530" i="1"/>
  <c r="O4769" i="1"/>
  <c r="O1538" i="1"/>
  <c r="O3416" i="1"/>
  <c r="O2471" i="1"/>
  <c r="O3279" i="1"/>
  <c r="O3736" i="1"/>
  <c r="O4762" i="1"/>
  <c r="O2655" i="1"/>
  <c r="O4143" i="1"/>
  <c r="O1790" i="1"/>
  <c r="O4663" i="1"/>
  <c r="O1753" i="1"/>
  <c r="O3560" i="1"/>
  <c r="O3442" i="1"/>
  <c r="O2868" i="1"/>
  <c r="O809" i="1"/>
  <c r="O3479" i="1"/>
  <c r="O4407" i="1"/>
  <c r="O4795" i="1"/>
  <c r="O1359" i="1"/>
  <c r="O2476" i="1"/>
  <c r="O3503" i="1"/>
  <c r="O4728" i="1"/>
  <c r="O1102" i="1"/>
  <c r="O2035" i="1"/>
  <c r="O2775" i="1"/>
  <c r="O4125" i="1"/>
  <c r="O1801" i="1"/>
  <c r="O4761" i="1"/>
  <c r="O4977" i="1"/>
  <c r="O2429" i="1"/>
  <c r="O4301" i="1"/>
  <c r="O4041" i="1"/>
  <c r="O3431" i="1"/>
  <c r="O2737" i="1"/>
  <c r="O1286" i="1"/>
  <c r="O4371" i="1"/>
  <c r="O1016" i="1"/>
  <c r="O4965" i="1"/>
  <c r="O706" i="1"/>
  <c r="O2563" i="1"/>
  <c r="O4897" i="1"/>
  <c r="O4135" i="1"/>
  <c r="O2268" i="1"/>
  <c r="O4863" i="1"/>
  <c r="O1505" i="1"/>
  <c r="O1241" i="1"/>
  <c r="O1627" i="1"/>
  <c r="O1006" i="1"/>
  <c r="O4351" i="1"/>
  <c r="O2321" i="1"/>
  <c r="O2700" i="1"/>
  <c r="O4939" i="1"/>
  <c r="O1196" i="1"/>
  <c r="O3204" i="1"/>
  <c r="O1966" i="1"/>
  <c r="O728" i="1"/>
  <c r="O669" i="1"/>
  <c r="O627" i="1"/>
  <c r="O2550" i="1"/>
  <c r="O3074" i="1"/>
  <c r="O2280" i="1"/>
  <c r="O3031" i="1"/>
  <c r="O2534" i="1"/>
  <c r="O4755" i="1"/>
  <c r="O4346" i="1"/>
  <c r="O3251" i="1"/>
  <c r="O1156" i="1"/>
  <c r="O2228" i="1"/>
  <c r="O1880" i="1"/>
  <c r="O4656" i="1"/>
  <c r="O2736" i="1"/>
  <c r="O3110" i="1"/>
  <c r="O2159" i="1"/>
  <c r="O1012" i="1"/>
  <c r="O4937" i="1"/>
  <c r="O1459" i="1"/>
  <c r="O2975" i="1"/>
  <c r="O4098" i="1"/>
  <c r="O4164" i="1"/>
  <c r="O4687" i="1"/>
  <c r="O4506" i="1"/>
  <c r="O2557" i="1"/>
  <c r="O967" i="1"/>
  <c r="O2074" i="1"/>
  <c r="O1104" i="1"/>
  <c r="O1904" i="1"/>
  <c r="O874" i="1"/>
  <c r="O4619" i="1"/>
  <c r="O4682" i="1"/>
  <c r="O2426" i="1"/>
  <c r="O3056" i="1"/>
  <c r="O4545" i="1"/>
  <c r="O525" i="1"/>
  <c r="O1526" i="1"/>
  <c r="O1561" i="1"/>
  <c r="O3168" i="1"/>
  <c r="O2404" i="1"/>
  <c r="O2285" i="1"/>
  <c r="O3011" i="1"/>
  <c r="O2371" i="1"/>
  <c r="O2255" i="1"/>
  <c r="O1348" i="1"/>
  <c r="O1313" i="1"/>
  <c r="O3634" i="1"/>
  <c r="O1242" i="1"/>
  <c r="O1908" i="1"/>
  <c r="O547" i="1"/>
  <c r="O524" i="1"/>
  <c r="O3132" i="1"/>
  <c r="O2219" i="1"/>
  <c r="O3825" i="1"/>
  <c r="M438" i="1"/>
  <c r="O963" i="1"/>
  <c r="O3644" i="1"/>
  <c r="O3351" i="1"/>
  <c r="O2619" i="1"/>
  <c r="O2885" i="1"/>
  <c r="O2168" i="1"/>
  <c r="O1361" i="1"/>
  <c r="O1334" i="1"/>
  <c r="O1343" i="1"/>
  <c r="O3226" i="1"/>
  <c r="O4802" i="1"/>
  <c r="O4434" i="1"/>
  <c r="O3228" i="1"/>
  <c r="O2113" i="1"/>
  <c r="O2308" i="1"/>
  <c r="O1723" i="1"/>
  <c r="O662" i="1"/>
  <c r="O3614" i="1"/>
  <c r="O4953" i="1"/>
  <c r="O2527" i="1"/>
  <c r="O1324" i="1"/>
  <c r="O3524" i="1"/>
  <c r="O1275" i="1"/>
  <c r="O631" i="1"/>
  <c r="O3668" i="1"/>
  <c r="O2545" i="1"/>
  <c r="O4171" i="1"/>
  <c r="O999" i="1"/>
  <c r="O1918" i="1"/>
  <c r="O3174" i="1"/>
  <c r="O4540" i="1"/>
  <c r="O651" i="1"/>
  <c r="O1406" i="1"/>
  <c r="O2923" i="1"/>
  <c r="O3445" i="1"/>
  <c r="O1023" i="1"/>
  <c r="O3536" i="1"/>
  <c r="O2502" i="1"/>
  <c r="O4796" i="1"/>
  <c r="O4950" i="1"/>
  <c r="O2032" i="1"/>
  <c r="O3862" i="1"/>
  <c r="O4052" i="1"/>
  <c r="O2822" i="1"/>
  <c r="O4471" i="1"/>
  <c r="O4805" i="1"/>
  <c r="O1205" i="1"/>
  <c r="O3612" i="1"/>
  <c r="O1147" i="1"/>
  <c r="O3846" i="1"/>
  <c r="O727" i="1"/>
  <c r="O3394" i="1"/>
  <c r="O2870" i="1"/>
  <c r="O755" i="1"/>
  <c r="O2998" i="1"/>
  <c r="O2978" i="1"/>
  <c r="O1900" i="1"/>
  <c r="O4913" i="1"/>
  <c r="O2601" i="1"/>
  <c r="O4773" i="1"/>
  <c r="O3973" i="1"/>
  <c r="O3020" i="1"/>
  <c r="O762" i="1"/>
  <c r="O4701" i="1"/>
  <c r="O1285" i="1"/>
  <c r="O4887" i="1"/>
  <c r="O1778" i="1"/>
  <c r="O4088" i="1"/>
  <c r="O2353" i="1"/>
  <c r="O2734" i="1"/>
  <c r="O2287" i="1"/>
  <c r="O4404" i="1"/>
  <c r="O3744" i="1"/>
  <c r="O4902" i="1"/>
  <c r="O3272" i="1"/>
  <c r="O510" i="1"/>
  <c r="O3944" i="1"/>
  <c r="O3857" i="1"/>
  <c r="O1039" i="1"/>
  <c r="O3086" i="1"/>
  <c r="O2970" i="1"/>
  <c r="O2175" i="1"/>
  <c r="O4554" i="1"/>
  <c r="O3210" i="1"/>
  <c r="O4722" i="1"/>
  <c r="O1953" i="1"/>
  <c r="O4013" i="1"/>
  <c r="O1460" i="1"/>
  <c r="O1108" i="1"/>
  <c r="O4949" i="1"/>
  <c r="O2156" i="1"/>
  <c r="O1088" i="1"/>
  <c r="O3135" i="1"/>
  <c r="O4988" i="1"/>
  <c r="O3690" i="1"/>
  <c r="O3549" i="1"/>
  <c r="O3340" i="1"/>
  <c r="O3596" i="1"/>
  <c r="O683" i="1"/>
  <c r="O1000" i="1"/>
  <c r="O1187" i="1"/>
  <c r="O4319" i="1"/>
  <c r="O3633" i="1"/>
  <c r="O3724" i="1"/>
  <c r="O1905" i="1"/>
  <c r="O4272" i="1"/>
  <c r="O934" i="1"/>
  <c r="O1265" i="1"/>
  <c r="O4159" i="1"/>
  <c r="O1624" i="1"/>
  <c r="O3265" i="1"/>
  <c r="O573" i="1"/>
  <c r="O1137" i="1"/>
  <c r="O1514" i="1"/>
  <c r="O1077" i="1"/>
  <c r="O2230" i="1"/>
  <c r="O4754" i="1"/>
  <c r="O2173" i="1"/>
  <c r="O3036" i="1"/>
  <c r="O3743" i="1"/>
  <c r="O3066" i="1"/>
  <c r="O4740" i="1"/>
  <c r="O647" i="1"/>
  <c r="L460" i="1"/>
  <c r="M355" i="1"/>
  <c r="L227" i="1"/>
  <c r="O2250" i="1"/>
  <c r="O4525" i="1"/>
  <c r="O1733" i="1"/>
  <c r="O722" i="1"/>
  <c r="O4322" i="1"/>
  <c r="O4527" i="1"/>
  <c r="O850" i="1"/>
  <c r="O561" i="1"/>
  <c r="O1141" i="1"/>
  <c r="O4690" i="1"/>
  <c r="O929" i="1"/>
  <c r="O3035" i="1"/>
  <c r="O2384" i="1"/>
  <c r="O910" i="1"/>
  <c r="O3600" i="1"/>
  <c r="O1618" i="1"/>
  <c r="O3949" i="1"/>
  <c r="O3126" i="1"/>
  <c r="O535" i="1"/>
  <c r="O3038" i="1"/>
  <c r="O3105" i="1"/>
  <c r="O1632" i="1"/>
  <c r="O1897" i="1"/>
  <c r="O3297" i="1"/>
  <c r="O1969" i="1"/>
  <c r="O1332" i="1"/>
  <c r="O2698" i="1"/>
  <c r="O2312" i="1"/>
  <c r="O3813" i="1"/>
  <c r="O623" i="1"/>
  <c r="O2751" i="1"/>
  <c r="O559" i="1"/>
  <c r="O2448" i="1"/>
  <c r="O5000" i="1"/>
  <c r="O2459" i="1"/>
  <c r="O3696" i="1"/>
  <c r="O811" i="1"/>
  <c r="O1991" i="1"/>
  <c r="O2726" i="1"/>
  <c r="O3948" i="1"/>
  <c r="O635" i="1"/>
  <c r="O3492" i="1"/>
  <c r="O3593" i="1"/>
  <c r="O3554" i="1"/>
  <c r="O2258" i="1"/>
  <c r="O3343" i="1"/>
  <c r="O3913" i="1"/>
  <c r="O2837" i="1"/>
  <c r="O1323" i="1"/>
  <c r="O1612" i="1"/>
  <c r="O1355" i="1"/>
  <c r="O1458" i="1"/>
  <c r="O1883" i="1"/>
  <c r="O534" i="1"/>
  <c r="O2894" i="1"/>
  <c r="O2786" i="1"/>
  <c r="O2758" i="1"/>
  <c r="O2203" i="1"/>
  <c r="O2247" i="1"/>
  <c r="O3864" i="1"/>
  <c r="O3331" i="1"/>
  <c r="O4710" i="1"/>
  <c r="O1952" i="1"/>
  <c r="O4781" i="1"/>
  <c r="O4350" i="1"/>
  <c r="O1507" i="1"/>
  <c r="O1755" i="1"/>
  <c r="O588" i="1"/>
  <c r="O2987" i="1"/>
  <c r="O4853" i="1"/>
  <c r="O2783" i="1"/>
  <c r="O2808" i="1"/>
  <c r="O4441" i="1"/>
  <c r="O3320" i="1"/>
  <c r="O1588" i="1"/>
  <c r="O601" i="1"/>
  <c r="O2310" i="1"/>
  <c r="O4618" i="1"/>
  <c r="O4477" i="1"/>
  <c r="O3300" i="1"/>
  <c r="O3256" i="1"/>
  <c r="O3419" i="1"/>
  <c r="O2315" i="1"/>
  <c r="O2525" i="1"/>
  <c r="O2633" i="1"/>
  <c r="O2580" i="1"/>
  <c r="O3730" i="1"/>
  <c r="O779" i="1"/>
  <c r="O3003" i="1"/>
  <c r="O769" i="1"/>
  <c r="O893" i="1"/>
  <c r="O4848" i="1"/>
  <c r="O989" i="1"/>
  <c r="O3296" i="1"/>
  <c r="O1766" i="1"/>
  <c r="O4205" i="1"/>
  <c r="O3249" i="1"/>
  <c r="O1261" i="1"/>
  <c r="O1580" i="1"/>
  <c r="O2521" i="1"/>
  <c r="O1483" i="1"/>
  <c r="O539" i="1"/>
  <c r="O1668" i="1"/>
  <c r="O2334" i="1"/>
  <c r="O4419" i="1"/>
  <c r="O3336" i="1"/>
  <c r="O925" i="1"/>
  <c r="O3369" i="1"/>
  <c r="O855" i="1"/>
  <c r="O1641" i="1"/>
  <c r="O3330" i="1"/>
  <c r="O4151" i="1"/>
  <c r="O1977" i="1"/>
  <c r="O4785" i="1"/>
  <c r="O2642" i="1"/>
  <c r="O4009" i="1"/>
  <c r="O677" i="1"/>
  <c r="O2125" i="1"/>
  <c r="O2144" i="1"/>
  <c r="O1432" i="1"/>
  <c r="O2263" i="1"/>
  <c r="O1217" i="1"/>
  <c r="O4724" i="1"/>
  <c r="O4650" i="1"/>
  <c r="O990" i="1"/>
  <c r="O1161" i="1"/>
  <c r="O1395" i="1"/>
  <c r="O1864" i="1"/>
  <c r="O4599" i="1"/>
  <c r="O4446" i="1"/>
  <c r="M402" i="1"/>
  <c r="M170" i="1"/>
  <c r="L174" i="1"/>
  <c r="L125" i="1"/>
  <c r="M390" i="1"/>
  <c r="M162" i="1"/>
  <c r="M77" i="1"/>
  <c r="M236" i="1"/>
  <c r="M5" i="1"/>
  <c r="M7" i="1"/>
  <c r="M48" i="1"/>
  <c r="M116" i="1"/>
  <c r="M403" i="1"/>
  <c r="M374" i="1"/>
  <c r="M103" i="1"/>
  <c r="M210" i="1"/>
  <c r="M486" i="1"/>
  <c r="L139" i="1"/>
  <c r="M18" i="1"/>
  <c r="L156" i="1"/>
  <c r="L2" i="1"/>
  <c r="M123" i="1"/>
  <c r="M75" i="1"/>
  <c r="M149" i="1"/>
  <c r="L44" i="1"/>
  <c r="L36" i="1"/>
  <c r="M243" i="1"/>
  <c r="M50" i="1"/>
  <c r="M118" i="1"/>
  <c r="M194" i="1"/>
  <c r="M74" i="1"/>
  <c r="M54" i="1"/>
  <c r="M244" i="1"/>
  <c r="M154" i="1"/>
  <c r="M291" i="1"/>
  <c r="M17" i="1"/>
  <c r="L163" i="1"/>
  <c r="M99" i="1"/>
  <c r="L458" i="1"/>
  <c r="L185" i="1"/>
  <c r="M19" i="1"/>
  <c r="M270" i="1"/>
  <c r="M319" i="1"/>
  <c r="M78" i="1"/>
  <c r="M195" i="1"/>
  <c r="M31" i="1"/>
  <c r="M470" i="1"/>
  <c r="M127" i="1"/>
  <c r="M474" i="1"/>
  <c r="M6" i="1"/>
  <c r="M410" i="1"/>
  <c r="L63" i="1"/>
  <c r="M198" i="1"/>
  <c r="M137" i="1"/>
  <c r="L436" i="1"/>
  <c r="M231" i="1"/>
  <c r="M391" i="1"/>
  <c r="M473" i="1"/>
  <c r="M380" i="1"/>
  <c r="M173" i="1"/>
  <c r="M342" i="1"/>
  <c r="L148" i="1"/>
  <c r="M134" i="1"/>
  <c r="L358" i="1"/>
  <c r="M329" i="1"/>
  <c r="L283" i="1"/>
  <c r="M126" i="1"/>
  <c r="M338" i="1"/>
  <c r="L340" i="1"/>
  <c r="L79" i="1"/>
  <c r="M423" i="1"/>
  <c r="L62" i="1"/>
  <c r="L95" i="1"/>
  <c r="L196" i="1"/>
  <c r="L343" i="1"/>
  <c r="M386" i="1"/>
  <c r="M94" i="1"/>
  <c r="M26" i="1"/>
  <c r="M412" i="1"/>
  <c r="L207" i="1"/>
  <c r="L51" i="1"/>
  <c r="M8" i="1"/>
  <c r="M115" i="1"/>
  <c r="M14" i="1"/>
  <c r="M58" i="1"/>
  <c r="M101" i="1"/>
  <c r="M39" i="1"/>
  <c r="M213" i="1"/>
  <c r="M62" i="1"/>
  <c r="M401" i="1"/>
  <c r="M158" i="1"/>
  <c r="M376" i="1"/>
  <c r="L184" i="1"/>
  <c r="L16" i="1"/>
  <c r="L296" i="1"/>
  <c r="L152" i="1"/>
  <c r="M200" i="1"/>
  <c r="L494" i="1"/>
  <c r="M188" i="1"/>
  <c r="M68" i="1"/>
  <c r="L220" i="1"/>
  <c r="L392" i="1"/>
  <c r="L128" i="1"/>
  <c r="M56" i="1"/>
  <c r="L272" i="1"/>
  <c r="L106" i="1"/>
  <c r="M356" i="1"/>
  <c r="M38" i="1"/>
  <c r="M176" i="1"/>
  <c r="L64" i="1"/>
  <c r="M261" i="1"/>
  <c r="M15" i="1"/>
  <c r="L35" i="1"/>
  <c r="M171" i="1"/>
  <c r="M212" i="1"/>
  <c r="M416" i="1"/>
  <c r="M52" i="1"/>
  <c r="L108" i="1"/>
  <c r="M266" i="1"/>
  <c r="M295" i="1"/>
  <c r="M366" i="1"/>
  <c r="M150" i="1"/>
  <c r="L216" i="1"/>
  <c r="M91" i="1"/>
  <c r="L237" i="1"/>
  <c r="M500" i="1"/>
  <c r="M159" i="1"/>
  <c r="M477" i="1"/>
  <c r="M357" i="1"/>
  <c r="M20" i="1"/>
  <c r="L45" i="1"/>
  <c r="L208" i="1"/>
  <c r="L448" i="1"/>
  <c r="L321" i="1"/>
  <c r="M3" i="1"/>
  <c r="M147" i="1"/>
  <c r="M488" i="1"/>
  <c r="L260" i="1"/>
  <c r="M130" i="1"/>
  <c r="M465" i="1"/>
  <c r="L122" i="1"/>
  <c r="M102" i="1"/>
  <c r="M238" i="1"/>
  <c r="M411" i="1"/>
  <c r="M328" i="1"/>
  <c r="M189" i="1"/>
  <c r="M326" i="1"/>
  <c r="L87" i="1"/>
  <c r="M247" i="1"/>
  <c r="L65" i="1"/>
  <c r="M69" i="1"/>
  <c r="L124" i="1"/>
  <c r="L132" i="1"/>
  <c r="L293" i="1"/>
  <c r="M330" i="1"/>
  <c r="L67" i="1"/>
  <c r="L452" i="1"/>
  <c r="M164" i="1"/>
  <c r="M57" i="1"/>
  <c r="L375" i="1"/>
  <c r="M21" i="1"/>
  <c r="M429" i="1"/>
  <c r="L98" i="1"/>
  <c r="L117" i="1"/>
  <c r="M203" i="1"/>
  <c r="M43" i="1"/>
  <c r="M482" i="1"/>
  <c r="M292" i="1"/>
  <c r="L245" i="1"/>
  <c r="L41" i="1"/>
  <c r="M92" i="1"/>
  <c r="M223" i="1"/>
  <c r="M344" i="1"/>
  <c r="M100" i="1"/>
  <c r="L178" i="1"/>
  <c r="L96" i="1"/>
  <c r="L369" i="1"/>
  <c r="L345" i="1"/>
  <c r="M76" i="1"/>
  <c r="L93" i="1"/>
  <c r="L316" i="1"/>
  <c r="M257" i="1"/>
  <c r="L364" i="1"/>
  <c r="M104" i="1"/>
  <c r="M110" i="1"/>
  <c r="M248" i="1"/>
  <c r="L27" i="1"/>
  <c r="M135" i="1"/>
  <c r="L53" i="1"/>
  <c r="M112" i="1"/>
  <c r="M235" i="1"/>
  <c r="L350" i="1"/>
  <c r="M225" i="1"/>
  <c r="M341" i="1"/>
  <c r="M464" i="1"/>
  <c r="M284" i="1"/>
  <c r="M387" i="1"/>
  <c r="L140" i="1"/>
  <c r="M55" i="1"/>
  <c r="M282" i="1"/>
  <c r="M90" i="1"/>
  <c r="L290" i="1"/>
  <c r="M190" i="1"/>
  <c r="M165" i="1"/>
  <c r="M453" i="1"/>
  <c r="M258" i="1"/>
  <c r="L89" i="1"/>
  <c r="L80" i="1"/>
  <c r="L9" i="1"/>
  <c r="M160" i="1"/>
  <c r="M47" i="1"/>
  <c r="M66" i="1"/>
  <c r="M40" i="1"/>
  <c r="L72" i="1"/>
  <c r="M166" i="1"/>
  <c r="M489" i="1"/>
  <c r="L4" i="1"/>
  <c r="M29" i="1"/>
  <c r="M197" i="1"/>
  <c r="L440" i="1"/>
  <c r="M182" i="1"/>
  <c r="M224" i="1"/>
  <c r="M88" i="1"/>
  <c r="L111" i="1"/>
  <c r="M199" i="1"/>
  <c r="M254" i="1"/>
  <c r="M381" i="1"/>
  <c r="L339" i="1"/>
  <c r="M105" i="1"/>
  <c r="M86" i="1"/>
  <c r="M268" i="1"/>
  <c r="M28" i="1"/>
  <c r="M33" i="1"/>
  <c r="L135" i="1"/>
  <c r="M208" i="1"/>
  <c r="M448" i="1"/>
  <c r="M287" i="1"/>
  <c r="M335" i="1"/>
  <c r="M168" i="1"/>
  <c r="L113" i="1"/>
  <c r="M79" i="1"/>
  <c r="L160" i="1"/>
  <c r="M227" i="1"/>
  <c r="L225" i="1"/>
  <c r="M96" i="1"/>
  <c r="L52" i="1"/>
  <c r="M184" i="1"/>
  <c r="M87" i="1"/>
  <c r="M369" i="1"/>
  <c r="L130" i="1"/>
  <c r="L92" i="1"/>
  <c r="L81" i="1"/>
  <c r="L311" i="1"/>
  <c r="L88" i="1"/>
  <c r="M256" i="1"/>
  <c r="L341" i="1"/>
  <c r="L15" i="1"/>
  <c r="M89" i="1"/>
  <c r="L376" i="1"/>
  <c r="L324" i="1"/>
  <c r="L323" i="1"/>
  <c r="N323" i="1" s="1"/>
  <c r="L398" i="1"/>
  <c r="L435" i="1"/>
  <c r="N435" i="1" s="1"/>
  <c r="M237" i="1"/>
  <c r="L437" i="1"/>
  <c r="M441" i="1"/>
  <c r="M179" i="1"/>
  <c r="L7" i="1"/>
  <c r="L244" i="1"/>
  <c r="L123" i="1"/>
  <c r="L455" i="1"/>
  <c r="N455" i="1" s="1"/>
  <c r="L136" i="1"/>
  <c r="L11" i="1"/>
  <c r="M129" i="1"/>
  <c r="M83" i="1"/>
  <c r="M93" i="1"/>
  <c r="L453" i="1"/>
  <c r="L352" i="1"/>
  <c r="M175" i="1"/>
  <c r="L496" i="1"/>
  <c r="N496" i="1" s="1"/>
  <c r="L143" i="1"/>
  <c r="L153" i="1"/>
  <c r="L489" i="1"/>
  <c r="M139" i="1"/>
  <c r="L40" i="1"/>
  <c r="L76" i="1"/>
  <c r="L314" i="1"/>
  <c r="L203" i="1"/>
  <c r="L224" i="1"/>
  <c r="L416" i="1"/>
  <c r="M392" i="1"/>
  <c r="M9" i="1"/>
  <c r="M44" i="1"/>
  <c r="L249" i="1"/>
  <c r="L57" i="1"/>
  <c r="M45" i="1"/>
  <c r="L297" i="1"/>
  <c r="M4" i="1"/>
  <c r="L33" i="1"/>
  <c r="M343" i="1"/>
  <c r="L333" i="1"/>
  <c r="M443" i="1"/>
  <c r="L159" i="1"/>
  <c r="L23" i="1"/>
  <c r="L465" i="1"/>
  <c r="L491" i="1"/>
  <c r="L165" i="1"/>
  <c r="L389" i="1"/>
  <c r="L248" i="1"/>
  <c r="L298" i="1"/>
  <c r="L69" i="1"/>
  <c r="L417" i="1"/>
  <c r="L116" i="1"/>
  <c r="L275" i="1"/>
  <c r="L141" i="1"/>
  <c r="M215" i="1"/>
  <c r="M321" i="1"/>
  <c r="L380" i="1"/>
  <c r="L274" i="1"/>
  <c r="N274" i="1" s="1"/>
  <c r="L105" i="1"/>
  <c r="L28" i="1"/>
  <c r="M303" i="1"/>
  <c r="L218" i="1"/>
  <c r="L394" i="1"/>
  <c r="M124" i="1"/>
  <c r="M405" i="1"/>
  <c r="L55" i="1"/>
  <c r="L47" i="1"/>
  <c r="M371" i="1"/>
  <c r="L107" i="1"/>
  <c r="L466" i="1"/>
  <c r="L423" i="1"/>
  <c r="M260" i="1"/>
  <c r="L305" i="1"/>
  <c r="M174" i="1"/>
  <c r="L268" i="1"/>
  <c r="M178" i="1"/>
  <c r="M432" i="1"/>
  <c r="L334" i="1"/>
  <c r="M24" i="1"/>
  <c r="M383" i="1"/>
  <c r="M128" i="1"/>
  <c r="M191" i="1"/>
  <c r="M479" i="1"/>
  <c r="L319" i="1"/>
  <c r="L415" i="1"/>
  <c r="L357" i="1"/>
  <c r="M430" i="1"/>
  <c r="L171" i="1"/>
  <c r="L353" i="1"/>
  <c r="N353" i="1" s="1"/>
  <c r="L19" i="1"/>
  <c r="L284" i="1"/>
  <c r="L467" i="1"/>
  <c r="L183" i="1"/>
  <c r="L195" i="1"/>
  <c r="L388" i="1"/>
  <c r="M140" i="1"/>
  <c r="M468" i="1"/>
  <c r="L332" i="1"/>
  <c r="N332" i="1" s="1"/>
  <c r="L381" i="1"/>
  <c r="L291" i="1"/>
  <c r="L473" i="1"/>
  <c r="L308" i="1"/>
  <c r="L406" i="1"/>
  <c r="L307" i="1"/>
  <c r="L112" i="1"/>
  <c r="L472" i="1"/>
  <c r="L101" i="1"/>
  <c r="M495" i="1"/>
  <c r="L68" i="1"/>
  <c r="M501" i="1"/>
  <c r="L177" i="1"/>
  <c r="L411" i="1"/>
  <c r="L147" i="1"/>
  <c r="M460" i="1"/>
  <c r="M484" i="1"/>
  <c r="L201" i="1"/>
  <c r="M273" i="1"/>
  <c r="L232" i="1"/>
  <c r="L213" i="1"/>
  <c r="L280" i="1"/>
  <c r="M285" i="1"/>
  <c r="L320" i="1"/>
  <c r="L419" i="1"/>
  <c r="L100" i="1"/>
  <c r="L48" i="1"/>
  <c r="L425" i="1"/>
  <c r="M117" i="1"/>
  <c r="M255" i="1"/>
  <c r="M119" i="1"/>
  <c r="L77" i="1"/>
  <c r="N77" i="1" s="1"/>
  <c r="L328" i="1"/>
  <c r="L115" i="1"/>
  <c r="M440" i="1"/>
  <c r="M447" i="1"/>
  <c r="L391" i="1"/>
  <c r="L182" i="1"/>
  <c r="L344" i="1"/>
  <c r="M318" i="1"/>
  <c r="M462" i="1"/>
  <c r="L58" i="1"/>
  <c r="L429" i="1"/>
  <c r="M322" i="1"/>
  <c r="L82" i="1"/>
  <c r="L199" i="1"/>
  <c r="N199" i="1" s="1"/>
  <c r="M108" i="1"/>
  <c r="M220" i="1"/>
  <c r="L214" i="1"/>
  <c r="N214" i="1" s="1"/>
  <c r="L356" i="1"/>
  <c r="L482" i="1"/>
  <c r="L408" i="1"/>
  <c r="M454" i="1"/>
  <c r="M364" i="1"/>
  <c r="L362" i="1"/>
  <c r="L424" i="1"/>
  <c r="M64" i="1"/>
  <c r="L32" i="1"/>
  <c r="N32" i="1" s="1"/>
  <c r="L396" i="1"/>
  <c r="L302" i="1"/>
  <c r="L3" i="1"/>
  <c r="M63" i="1"/>
  <c r="M259" i="1"/>
  <c r="M272" i="1"/>
  <c r="L399" i="1"/>
  <c r="L8" i="1"/>
  <c r="L189" i="1"/>
  <c r="L299" i="1"/>
  <c r="M345" i="1"/>
  <c r="L384" i="1"/>
  <c r="N384" i="1" s="1"/>
  <c r="L71" i="1"/>
  <c r="L188" i="1"/>
  <c r="L295" i="1"/>
  <c r="N295" i="1" s="1"/>
  <c r="M309" i="1"/>
  <c r="L477" i="1"/>
  <c r="L14" i="1"/>
  <c r="L200" i="1"/>
  <c r="L50" i="1"/>
  <c r="L231" i="1"/>
  <c r="L288" i="1"/>
  <c r="M132" i="1"/>
  <c r="M156" i="1"/>
  <c r="L34" i="1"/>
  <c r="L222" i="1"/>
  <c r="L21" i="1"/>
  <c r="L492" i="1"/>
  <c r="N492" i="1" s="1"/>
  <c r="M16" i="1"/>
  <c r="L238" i="1"/>
  <c r="L471" i="1"/>
  <c r="N471" i="1" s="1"/>
  <c r="L56" i="1"/>
  <c r="M400" i="1"/>
  <c r="M393" i="1"/>
  <c r="M375" i="1"/>
  <c r="L131" i="1"/>
  <c r="L449" i="1"/>
  <c r="N449" i="1" s="1"/>
  <c r="L451" i="1"/>
  <c r="M233" i="1"/>
  <c r="M304" i="1"/>
  <c r="L39" i="1"/>
  <c r="M125" i="1"/>
  <c r="M340" i="1"/>
  <c r="L431" i="1"/>
  <c r="L202" i="1"/>
  <c r="L59" i="1"/>
  <c r="N59" i="1" s="1"/>
  <c r="L251" i="1"/>
  <c r="L22" i="1"/>
  <c r="M196" i="1"/>
  <c r="M327" i="1"/>
  <c r="L365" i="1"/>
  <c r="L428" i="1"/>
  <c r="L363" i="1"/>
  <c r="M483" i="1"/>
  <c r="M27" i="1"/>
  <c r="M185" i="1"/>
  <c r="M368" i="1"/>
  <c r="M293" i="1"/>
  <c r="L338" i="1"/>
  <c r="N338" i="1" s="1"/>
  <c r="M279" i="1"/>
  <c r="M358" i="1"/>
  <c r="L464" i="1"/>
  <c r="L292" i="1"/>
  <c r="L164" i="1"/>
  <c r="L138" i="1"/>
  <c r="L176" i="1"/>
  <c r="L336" i="1"/>
  <c r="L481" i="1"/>
  <c r="L258" i="1"/>
  <c r="M316" i="1"/>
  <c r="M452" i="1"/>
  <c r="L403" i="1"/>
  <c r="M95" i="1"/>
  <c r="L5" i="1"/>
  <c r="L378" i="1"/>
  <c r="L347" i="1"/>
  <c r="M250" i="1"/>
  <c r="L485" i="1"/>
  <c r="M111" i="1"/>
  <c r="L439" i="1"/>
  <c r="L209" i="1"/>
  <c r="N209" i="1" s="1"/>
  <c r="L474" i="1"/>
  <c r="L38" i="1"/>
  <c r="L281" i="1"/>
  <c r="N281" i="1" s="1"/>
  <c r="L499" i="1"/>
  <c r="M481" i="1"/>
  <c r="L170" i="1"/>
  <c r="L206" i="1"/>
  <c r="L351" i="1"/>
  <c r="L346" i="1"/>
  <c r="N346" i="1" s="1"/>
  <c r="L20" i="1"/>
  <c r="M239" i="1"/>
  <c r="L261" i="1"/>
  <c r="L91" i="1"/>
  <c r="M269" i="1"/>
  <c r="L110" i="1"/>
  <c r="L104" i="1"/>
  <c r="L29" i="1"/>
  <c r="L166" i="1"/>
  <c r="L427" i="1"/>
  <c r="N427" i="1" s="1"/>
  <c r="M497" i="1"/>
  <c r="M262" i="1"/>
  <c r="M422" i="1"/>
  <c r="M283" i="1"/>
  <c r="M80" i="1"/>
  <c r="L401" i="1"/>
  <c r="M359" i="1"/>
  <c r="M463" i="1"/>
  <c r="M446" i="1"/>
  <c r="L30" i="1"/>
  <c r="L243" i="1"/>
  <c r="L149" i="1"/>
  <c r="M142" i="1"/>
  <c r="L162" i="1"/>
  <c r="L476" i="1"/>
  <c r="M487" i="1"/>
  <c r="L173" i="1"/>
  <c r="M148" i="1"/>
  <c r="L500" i="1"/>
  <c r="L267" i="1"/>
  <c r="M459" i="1"/>
  <c r="M494" i="1"/>
  <c r="L461" i="1"/>
  <c r="L234" i="1"/>
  <c r="N234" i="1" s="1"/>
  <c r="L212" i="1"/>
  <c r="L418" i="1"/>
  <c r="M480" i="1"/>
  <c r="M286" i="1"/>
  <c r="L236" i="1"/>
  <c r="L478" i="1"/>
  <c r="N478" i="1" s="1"/>
  <c r="M404" i="1"/>
  <c r="L118" i="1"/>
  <c r="M348" i="1"/>
  <c r="L354" i="1"/>
  <c r="N354" i="1" s="1"/>
  <c r="L410" i="1"/>
  <c r="M67" i="1"/>
  <c r="L257" i="1"/>
  <c r="L488" i="1"/>
  <c r="M317" i="1"/>
  <c r="L134" i="1"/>
  <c r="M37" i="1"/>
  <c r="M181" i="1"/>
  <c r="L253" i="1"/>
  <c r="M469" i="1"/>
  <c r="L137" i="1"/>
  <c r="L355" i="1"/>
  <c r="L475" i="1"/>
  <c r="M296" i="1"/>
  <c r="M207" i="1"/>
  <c r="L470" i="1"/>
  <c r="M46" i="1"/>
  <c r="M51" i="1"/>
  <c r="L254" i="1"/>
  <c r="L146" i="1"/>
  <c r="N146" i="1" s="1"/>
  <c r="M152" i="1"/>
  <c r="L412" i="1"/>
  <c r="L186" i="1"/>
  <c r="M245" i="1"/>
  <c r="L211" i="1"/>
  <c r="L342" i="1"/>
  <c r="M60" i="1"/>
  <c r="M161" i="1"/>
  <c r="L386" i="1"/>
  <c r="N386" i="1" s="1"/>
  <c r="M65" i="1"/>
  <c r="M120" i="1"/>
  <c r="L102" i="1"/>
  <c r="L390" i="1"/>
  <c r="L271" i="1"/>
  <c r="L75" i="1"/>
  <c r="M436" i="1"/>
  <c r="L329" i="1"/>
  <c r="M367" i="1"/>
  <c r="M109" i="1"/>
  <c r="L181" i="1"/>
  <c r="M253" i="1"/>
  <c r="L325" i="1"/>
  <c r="M397" i="1"/>
  <c r="L469" i="1"/>
  <c r="M144" i="1"/>
  <c r="M219" i="1"/>
  <c r="M163" i="1"/>
  <c r="L17" i="1"/>
  <c r="L26" i="1"/>
  <c r="L172" i="1"/>
  <c r="N172" i="1" s="1"/>
  <c r="L235" i="1"/>
  <c r="L99" i="1"/>
  <c r="L387" i="1"/>
  <c r="L197" i="1"/>
  <c r="M41" i="1"/>
  <c r="L397" i="1"/>
  <c r="M325" i="1"/>
  <c r="L198" i="1"/>
  <c r="L442" i="1"/>
  <c r="L210" i="1"/>
  <c r="M377" i="1"/>
  <c r="M10" i="1"/>
  <c r="M458" i="1"/>
  <c r="L490" i="1"/>
  <c r="M413" i="1"/>
  <c r="M350" i="1"/>
  <c r="M226" i="1"/>
  <c r="L18" i="1"/>
  <c r="N18" i="1" s="1"/>
  <c r="M315" i="1"/>
  <c r="M155" i="1"/>
  <c r="L264" i="1"/>
  <c r="M167" i="1"/>
  <c r="M339" i="1"/>
  <c r="L370" i="1"/>
  <c r="M35" i="1"/>
  <c r="M49" i="1"/>
  <c r="M121" i="1"/>
  <c r="M193" i="1"/>
  <c r="L265" i="1"/>
  <c r="M337" i="1"/>
  <c r="M409" i="1"/>
  <c r="L31" i="1"/>
  <c r="M216" i="1"/>
  <c r="M98" i="1"/>
  <c r="L103" i="1"/>
  <c r="M420" i="1"/>
  <c r="L94" i="1"/>
  <c r="M265" i="1"/>
  <c r="M122" i="1"/>
  <c r="L154" i="1"/>
  <c r="M70" i="1"/>
  <c r="M84" i="1"/>
  <c r="L310" i="1"/>
  <c r="L438" i="1"/>
  <c r="L247" i="1"/>
  <c r="L194" i="1"/>
  <c r="M230" i="1"/>
  <c r="L190" i="1"/>
  <c r="M25" i="1"/>
  <c r="L486" i="1"/>
  <c r="L498" i="1"/>
  <c r="L187" i="1"/>
  <c r="L278" i="1"/>
  <c r="L382" i="1"/>
  <c r="L54" i="1"/>
  <c r="L407" i="1"/>
  <c r="N407" i="1" s="1"/>
  <c r="L193" i="1"/>
  <c r="L337" i="1"/>
  <c r="L409" i="1"/>
  <c r="L330" i="1"/>
  <c r="L221" i="1"/>
  <c r="N221" i="1" s="1"/>
  <c r="M106" i="1"/>
  <c r="L78" i="1"/>
  <c r="M133" i="1"/>
  <c r="L277" i="1"/>
  <c r="M421" i="1"/>
  <c r="L372" i="1"/>
  <c r="L74" i="1"/>
  <c r="L158" i="1"/>
  <c r="L326" i="1"/>
  <c r="L434" i="1"/>
  <c r="N434" i="1" s="1"/>
  <c r="L289" i="1"/>
  <c r="L180" i="1"/>
  <c r="L204" i="1"/>
  <c r="L456" i="1"/>
  <c r="L306" i="1"/>
  <c r="N306" i="1" s="1"/>
  <c r="L374" i="1"/>
  <c r="L331" i="1"/>
  <c r="L252" i="1"/>
  <c r="L242" i="1"/>
  <c r="M53" i="1"/>
  <c r="L86" i="1"/>
  <c r="M395" i="1"/>
  <c r="L433" i="1"/>
  <c r="L421" i="1"/>
  <c r="L43" i="1"/>
  <c r="M263" i="1"/>
  <c r="M360" i="1"/>
  <c r="L127" i="1"/>
  <c r="M36" i="1"/>
  <c r="L379" i="1"/>
  <c r="M290" i="1"/>
  <c r="L223" i="1"/>
  <c r="M12" i="1"/>
  <c r="M72" i="1"/>
  <c r="M42" i="1"/>
  <c r="L66" i="1"/>
  <c r="M192" i="1"/>
  <c r="M228" i="1"/>
  <c r="L151" i="1"/>
  <c r="M73" i="1"/>
  <c r="M217" i="1"/>
  <c r="M361" i="1"/>
  <c r="M433" i="1"/>
  <c r="L414" i="1"/>
  <c r="N414" i="1" s="1"/>
  <c r="M240" i="1"/>
  <c r="L246" i="1"/>
  <c r="N246" i="1" s="1"/>
  <c r="M13" i="1"/>
  <c r="M85" i="1"/>
  <c r="M157" i="1"/>
  <c r="L229" i="1"/>
  <c r="M301" i="1"/>
  <c r="M373" i="1"/>
  <c r="L445" i="1"/>
  <c r="L114" i="1"/>
  <c r="L450" i="1"/>
  <c r="L126" i="1"/>
  <c r="L270" i="1"/>
  <c r="L444" i="1"/>
  <c r="N444" i="1" s="1"/>
  <c r="L276" i="1"/>
  <c r="N276" i="1" s="1"/>
  <c r="L294" i="1"/>
  <c r="N294" i="1" s="1"/>
  <c r="L300" i="1"/>
  <c r="N300" i="1" s="1"/>
  <c r="L150" i="1"/>
  <c r="L312" i="1"/>
  <c r="L6" i="1"/>
  <c r="L25" i="1"/>
  <c r="M97" i="1"/>
  <c r="L169" i="1"/>
  <c r="L241" i="1"/>
  <c r="L313" i="1"/>
  <c r="L385" i="1"/>
  <c r="L457" i="1"/>
  <c r="L402" i="1"/>
  <c r="L301" i="1"/>
  <c r="L282" i="1"/>
  <c r="L373" i="1"/>
  <c r="M229" i="1"/>
  <c r="M445" i="1"/>
  <c r="L61" i="1"/>
  <c r="L133" i="1"/>
  <c r="M205" i="1"/>
  <c r="M277" i="1"/>
  <c r="L349" i="1"/>
  <c r="L493" i="1"/>
  <c r="M169" i="1"/>
  <c r="L366" i="1"/>
  <c r="L90" i="1"/>
  <c r="M426" i="1"/>
  <c r="M241" i="1"/>
  <c r="M313" i="1"/>
  <c r="M385" i="1"/>
  <c r="M457" i="1"/>
  <c r="L49" i="1"/>
  <c r="L121" i="1"/>
  <c r="L97" i="1"/>
  <c r="L73" i="1"/>
  <c r="L145" i="1"/>
  <c r="L217" i="1"/>
  <c r="M289" i="1"/>
  <c r="L361" i="1"/>
  <c r="M349" i="1"/>
  <c r="M493" i="1"/>
  <c r="M145" i="1"/>
  <c r="M61" i="1"/>
  <c r="L13" i="1"/>
  <c r="L85" i="1"/>
  <c r="L157" i="1"/>
  <c r="L205" i="1"/>
  <c r="L37" i="1"/>
  <c r="L109" i="1"/>
  <c r="N331" i="1" l="1"/>
  <c r="N71" i="1"/>
  <c r="N136" i="1"/>
  <c r="N472" i="1"/>
  <c r="N153" i="1"/>
  <c r="N222" i="1"/>
  <c r="N424" i="1"/>
  <c r="N379" i="1"/>
  <c r="O379" i="1" s="1"/>
  <c r="N251" i="1"/>
  <c r="O251" i="1" s="1"/>
  <c r="N201" i="1"/>
  <c r="N467" i="1"/>
  <c r="O467" i="1" s="1"/>
  <c r="N399" i="1"/>
  <c r="O399" i="1" s="1"/>
  <c r="N310" i="1"/>
  <c r="N324" i="1"/>
  <c r="N264" i="1"/>
  <c r="O264" i="1" s="1"/>
  <c r="N30" i="1"/>
  <c r="N202" i="1"/>
  <c r="O202" i="1" s="1"/>
  <c r="N498" i="1"/>
  <c r="O498" i="1" s="1"/>
  <c r="N408" i="1"/>
  <c r="N394" i="1"/>
  <c r="N363" i="1"/>
  <c r="O363" i="1" s="1"/>
  <c r="N419" i="1"/>
  <c r="N320" i="1"/>
  <c r="O320" i="1" s="1"/>
  <c r="N113" i="1"/>
  <c r="N34" i="1"/>
  <c r="N396" i="1"/>
  <c r="O396" i="1" s="1"/>
  <c r="N450" i="1"/>
  <c r="O450" i="1" s="1"/>
  <c r="N271" i="1"/>
  <c r="O271" i="1" s="1"/>
  <c r="N23" i="1"/>
  <c r="O23" i="1" s="1"/>
  <c r="N280" i="1"/>
  <c r="O280" i="1" s="1"/>
  <c r="N370" i="1"/>
  <c r="O370" i="1" s="1"/>
  <c r="N351" i="1"/>
  <c r="O351" i="1" s="1"/>
  <c r="N398" i="1"/>
  <c r="O398" i="1" s="1"/>
  <c r="N461" i="1"/>
  <c r="N204" i="1"/>
  <c r="O204" i="1" s="1"/>
  <c r="N211" i="1"/>
  <c r="O211" i="1" s="1"/>
  <c r="N314" i="1"/>
  <c r="O314" i="1" s="1"/>
  <c r="N312" i="1"/>
  <c r="O312" i="1" s="1"/>
  <c r="N456" i="1"/>
  <c r="O456" i="1" s="1"/>
  <c r="N406" i="1"/>
  <c r="O406" i="1" s="1"/>
  <c r="N275" i="1"/>
  <c r="N352" i="1"/>
  <c r="O352" i="1" s="1"/>
  <c r="N249" i="1"/>
  <c r="O249" i="1" s="1"/>
  <c r="N437" i="1"/>
  <c r="O437" i="1" s="1"/>
  <c r="N378" i="1"/>
  <c r="O378" i="1" s="1"/>
  <c r="N252" i="1"/>
  <c r="O252" i="1" s="1"/>
  <c r="N372" i="1"/>
  <c r="O372" i="1" s="1"/>
  <c r="N11" i="1"/>
  <c r="O11" i="1" s="1"/>
  <c r="N288" i="1"/>
  <c r="O288" i="1" s="1"/>
  <c r="N466" i="1"/>
  <c r="O466" i="1" s="1"/>
  <c r="N475" i="1"/>
  <c r="O475" i="1" s="1"/>
  <c r="N451" i="1"/>
  <c r="O451" i="1" s="1"/>
  <c r="N425" i="1"/>
  <c r="N187" i="1"/>
  <c r="O187" i="1" s="1"/>
  <c r="N305" i="1"/>
  <c r="O305" i="1" s="1"/>
  <c r="N114" i="1"/>
  <c r="O114" i="1" s="1"/>
  <c r="N82" i="1"/>
  <c r="O82" i="1" s="1"/>
  <c r="N299" i="1"/>
  <c r="O299" i="1" s="1"/>
  <c r="N183" i="1"/>
  <c r="O183" i="1" s="1"/>
  <c r="N431" i="1"/>
  <c r="O431" i="1" s="1"/>
  <c r="N336" i="1"/>
  <c r="O336" i="1" s="1"/>
  <c r="N138" i="1"/>
  <c r="O138" i="1" s="1"/>
  <c r="N206" i="1"/>
  <c r="O206" i="1" s="1"/>
  <c r="N177" i="1"/>
  <c r="O177" i="1" s="1"/>
  <c r="N81" i="1"/>
  <c r="O81" i="1" s="1"/>
  <c r="N355" i="1"/>
  <c r="O355" i="1" s="1"/>
  <c r="N382" i="1"/>
  <c r="O382" i="1" s="1"/>
  <c r="N180" i="1"/>
  <c r="O180" i="1" s="1"/>
  <c r="N333" i="1"/>
  <c r="O333" i="1" s="1"/>
  <c r="N490" i="1"/>
  <c r="O490" i="1" s="1"/>
  <c r="N418" i="1"/>
  <c r="O418" i="1" s="1"/>
  <c r="N417" i="1"/>
  <c r="O417" i="1" s="1"/>
  <c r="N186" i="1"/>
  <c r="N491" i="1"/>
  <c r="N143" i="1"/>
  <c r="O143" i="1" s="1"/>
  <c r="N442" i="1"/>
  <c r="O442" i="1" s="1"/>
  <c r="N162" i="1"/>
  <c r="O162" i="1" s="1"/>
  <c r="N476" i="1"/>
  <c r="O476" i="1" s="1"/>
  <c r="N438" i="1"/>
  <c r="O438" i="1" s="1"/>
  <c r="N390" i="1"/>
  <c r="N365" i="1"/>
  <c r="O365" i="1" s="1"/>
  <c r="O172" i="1"/>
  <c r="N46" i="1"/>
  <c r="N480" i="1"/>
  <c r="N462" i="1"/>
  <c r="N484" i="1"/>
  <c r="N215" i="1"/>
  <c r="O496" i="1"/>
  <c r="O300" i="1"/>
  <c r="N192" i="1"/>
  <c r="N161" i="1"/>
  <c r="N262" i="1"/>
  <c r="N483" i="1"/>
  <c r="N125" i="1"/>
  <c r="O125" i="1" s="1"/>
  <c r="N318" i="1"/>
  <c r="O318" i="1" s="1"/>
  <c r="N175" i="1"/>
  <c r="O175" i="1" s="1"/>
  <c r="N256" i="1"/>
  <c r="O256" i="1" s="1"/>
  <c r="N367" i="1"/>
  <c r="N228" i="1"/>
  <c r="N263" i="1"/>
  <c r="N413" i="1"/>
  <c r="O386" i="1"/>
  <c r="N317" i="1"/>
  <c r="N422" i="1"/>
  <c r="O471" i="1"/>
  <c r="N454" i="1"/>
  <c r="O454" i="1" s="1"/>
  <c r="N24" i="1"/>
  <c r="N402" i="1"/>
  <c r="N60" i="1"/>
  <c r="N497" i="1"/>
  <c r="O497" i="1" s="1"/>
  <c r="N259" i="1"/>
  <c r="O259" i="1" s="1"/>
  <c r="N432" i="1"/>
  <c r="N443" i="1"/>
  <c r="O444" i="1"/>
  <c r="O246" i="1"/>
  <c r="N395" i="1"/>
  <c r="N230" i="1"/>
  <c r="N377" i="1"/>
  <c r="N233" i="1"/>
  <c r="N430" i="1"/>
  <c r="N167" i="1"/>
  <c r="O167" i="1" s="1"/>
  <c r="O354" i="1"/>
  <c r="N327" i="1"/>
  <c r="N447" i="1"/>
  <c r="O447" i="1" s="1"/>
  <c r="N501" i="1"/>
  <c r="N83" i="1"/>
  <c r="N168" i="1"/>
  <c r="N42" i="1"/>
  <c r="N304" i="1"/>
  <c r="O304" i="1" s="1"/>
  <c r="N335" i="1"/>
  <c r="N155" i="1"/>
  <c r="N219" i="1"/>
  <c r="N463" i="1"/>
  <c r="O384" i="1"/>
  <c r="O199" i="1"/>
  <c r="N495" i="1"/>
  <c r="O495" i="1" s="1"/>
  <c r="N287" i="1"/>
  <c r="O427" i="1"/>
  <c r="N315" i="1"/>
  <c r="O315" i="1" s="1"/>
  <c r="N144" i="1"/>
  <c r="N404" i="1"/>
  <c r="N359" i="1"/>
  <c r="N10" i="1"/>
  <c r="O10" i="1" s="1"/>
  <c r="N240" i="1"/>
  <c r="O414" i="1"/>
  <c r="N459" i="1"/>
  <c r="O459" i="1" s="1"/>
  <c r="N84" i="1"/>
  <c r="O146" i="1"/>
  <c r="O478" i="1"/>
  <c r="O59" i="1"/>
  <c r="N393" i="1"/>
  <c r="O424" i="1"/>
  <c r="N322" i="1"/>
  <c r="O455" i="1"/>
  <c r="N446" i="1"/>
  <c r="O446" i="1" s="1"/>
  <c r="N468" i="1"/>
  <c r="O468" i="1" s="1"/>
  <c r="N303" i="1"/>
  <c r="O303" i="1" s="1"/>
  <c r="N129" i="1"/>
  <c r="O136" i="1"/>
  <c r="N120" i="1"/>
  <c r="N420" i="1"/>
  <c r="N348" i="1"/>
  <c r="N285" i="1"/>
  <c r="N479" i="1"/>
  <c r="N70" i="1"/>
  <c r="O70" i="1" s="1"/>
  <c r="O209" i="1"/>
  <c r="N368" i="1"/>
  <c r="N400" i="1"/>
  <c r="N119" i="1"/>
  <c r="N273" i="1"/>
  <c r="N360" i="1"/>
  <c r="O306" i="1"/>
  <c r="N286" i="1"/>
  <c r="N487" i="1"/>
  <c r="N239" i="1"/>
  <c r="N255" i="1"/>
  <c r="N383" i="1"/>
  <c r="N371" i="1"/>
  <c r="O371" i="1" s="1"/>
  <c r="N170" i="1"/>
  <c r="N93" i="1"/>
  <c r="N103" i="1"/>
  <c r="N210" i="1"/>
  <c r="N5" i="1"/>
  <c r="N48" i="1"/>
  <c r="N403" i="1"/>
  <c r="N156" i="1"/>
  <c r="N163" i="1"/>
  <c r="N474" i="1"/>
  <c r="N75" i="1"/>
  <c r="N36" i="1"/>
  <c r="N148" i="1"/>
  <c r="N243" i="1"/>
  <c r="N410" i="1"/>
  <c r="N6" i="1"/>
  <c r="N99" i="1"/>
  <c r="N196" i="1"/>
  <c r="N74" i="1"/>
  <c r="N319" i="1"/>
  <c r="N185" i="1"/>
  <c r="N78" i="1"/>
  <c r="N194" i="1"/>
  <c r="N154" i="1"/>
  <c r="N118" i="1"/>
  <c r="N270" i="1"/>
  <c r="N195" i="1"/>
  <c r="N17" i="1"/>
  <c r="N127" i="1"/>
  <c r="N173" i="1"/>
  <c r="N63" i="1"/>
  <c r="N198" i="1"/>
  <c r="N137" i="1"/>
  <c r="N231" i="1"/>
  <c r="N391" i="1"/>
  <c r="N213" i="1"/>
  <c r="N134" i="1"/>
  <c r="N343" i="1"/>
  <c r="N26" i="1"/>
  <c r="N401" i="1"/>
  <c r="N380" i="1"/>
  <c r="N358" i="1"/>
  <c r="N68" i="1"/>
  <c r="N40" i="1"/>
  <c r="N126" i="1"/>
  <c r="N412" i="1"/>
  <c r="N340" i="1"/>
  <c r="N62" i="1"/>
  <c r="N423" i="1"/>
  <c r="N79" i="1"/>
  <c r="N95" i="1"/>
  <c r="N94" i="1"/>
  <c r="N207" i="1"/>
  <c r="N376" i="1"/>
  <c r="N115" i="1"/>
  <c r="N292" i="1"/>
  <c r="N200" i="1"/>
  <c r="N369" i="1"/>
  <c r="N51" i="1"/>
  <c r="N8" i="1"/>
  <c r="N58" i="1"/>
  <c r="N158" i="1"/>
  <c r="N152" i="1"/>
  <c r="N296" i="1"/>
  <c r="N184" i="1"/>
  <c r="N392" i="1"/>
  <c r="N171" i="1"/>
  <c r="N128" i="1"/>
  <c r="N272" i="1"/>
  <c r="N67" i="1"/>
  <c r="N356" i="1"/>
  <c r="N330" i="1"/>
  <c r="N190" i="1"/>
  <c r="N350" i="1"/>
  <c r="N326" i="1"/>
  <c r="N261" i="1"/>
  <c r="N91" i="1"/>
  <c r="N64" i="1"/>
  <c r="N212" i="1"/>
  <c r="N416" i="1"/>
  <c r="N102" i="1"/>
  <c r="N72" i="1"/>
  <c r="N290" i="1"/>
  <c r="N254" i="1"/>
  <c r="N43" i="1"/>
  <c r="N20" i="1"/>
  <c r="N90" i="1"/>
  <c r="N86" i="1"/>
  <c r="N164" i="1"/>
  <c r="N150" i="1"/>
  <c r="N41" i="1"/>
  <c r="N189" i="1"/>
  <c r="N52" i="1"/>
  <c r="N366" i="1"/>
  <c r="N15" i="1"/>
  <c r="N3" i="1"/>
  <c r="N216" i="1"/>
  <c r="N464" i="1"/>
  <c r="N364" i="1"/>
  <c r="N387" i="1"/>
  <c r="N488" i="1"/>
  <c r="N21" i="1"/>
  <c r="N237" i="1"/>
  <c r="N110" i="1"/>
  <c r="N247" i="1"/>
  <c r="N500" i="1"/>
  <c r="N65" i="1"/>
  <c r="N122" i="1"/>
  <c r="N159" i="1"/>
  <c r="N53" i="1"/>
  <c r="N203" i="1"/>
  <c r="N92" i="1"/>
  <c r="N223" i="1"/>
  <c r="N104" i="1"/>
  <c r="N375" i="1"/>
  <c r="N80" i="1"/>
  <c r="N293" i="1"/>
  <c r="N477" i="1"/>
  <c r="N147" i="1"/>
  <c r="N9" i="1"/>
  <c r="N182" i="1"/>
  <c r="N130" i="1"/>
  <c r="N197" i="1"/>
  <c r="N89" i="1"/>
  <c r="N268" i="1"/>
  <c r="N117" i="1"/>
  <c r="N124" i="1"/>
  <c r="N112" i="1"/>
  <c r="N321" i="1"/>
  <c r="N47" i="1"/>
  <c r="N341" i="1"/>
  <c r="N98" i="1"/>
  <c r="N178" i="1"/>
  <c r="N452" i="1"/>
  <c r="N87" i="1"/>
  <c r="N316" i="1"/>
  <c r="N381" i="1"/>
  <c r="N76" i="1"/>
  <c r="N140" i="1"/>
  <c r="N235" i="1"/>
  <c r="N100" i="1"/>
  <c r="N111" i="1"/>
  <c r="N448" i="1"/>
  <c r="N282" i="1"/>
  <c r="N66" i="1"/>
  <c r="N4" i="1"/>
  <c r="N28" i="1"/>
  <c r="N105" i="1"/>
  <c r="N225" i="1"/>
  <c r="N55" i="1"/>
  <c r="N35" i="1"/>
  <c r="N2" i="1"/>
  <c r="N278" i="1"/>
  <c r="N31" i="1"/>
  <c r="N436" i="1"/>
  <c r="O234" i="1"/>
  <c r="N149" i="1"/>
  <c r="N347" i="1"/>
  <c r="N428" i="1"/>
  <c r="O492" i="1"/>
  <c r="N309" i="1"/>
  <c r="N411" i="1"/>
  <c r="N291" i="1"/>
  <c r="N116" i="1"/>
  <c r="N224" i="1"/>
  <c r="N453" i="1"/>
  <c r="N311" i="1"/>
  <c r="O294" i="1"/>
  <c r="N208" i="1"/>
  <c r="N266" i="1"/>
  <c r="N245" i="1"/>
  <c r="N494" i="1"/>
  <c r="O30" i="1"/>
  <c r="N29" i="1"/>
  <c r="O222" i="1"/>
  <c r="N188" i="1"/>
  <c r="N302" i="1"/>
  <c r="N220" i="1"/>
  <c r="O332" i="1"/>
  <c r="N357" i="1"/>
  <c r="N174" i="1"/>
  <c r="N218" i="1"/>
  <c r="N69" i="1"/>
  <c r="N33" i="1"/>
  <c r="O276" i="1"/>
  <c r="N106" i="1"/>
  <c r="N486" i="1"/>
  <c r="O18" i="1"/>
  <c r="N499" i="1"/>
  <c r="O449" i="1"/>
  <c r="O71" i="1"/>
  <c r="N108" i="1"/>
  <c r="N440" i="1"/>
  <c r="N415" i="1"/>
  <c r="N298" i="1"/>
  <c r="N166" i="1"/>
  <c r="O394" i="1"/>
  <c r="N226" i="1"/>
  <c r="N267" i="1"/>
  <c r="O281" i="1"/>
  <c r="N279" i="1"/>
  <c r="N22" i="1"/>
  <c r="N131" i="1"/>
  <c r="O32" i="1"/>
  <c r="N260" i="1"/>
  <c r="N248" i="1"/>
  <c r="N297" i="1"/>
  <c r="O323" i="1"/>
  <c r="O434" i="1"/>
  <c r="N269" i="1"/>
  <c r="N38" i="1"/>
  <c r="O338" i="1"/>
  <c r="N132" i="1"/>
  <c r="N345" i="1"/>
  <c r="N328" i="1"/>
  <c r="N101" i="1"/>
  <c r="N388" i="1"/>
  <c r="N389" i="1"/>
  <c r="N45" i="1"/>
  <c r="N139" i="1"/>
  <c r="O324" i="1"/>
  <c r="O77" i="1"/>
  <c r="N232" i="1"/>
  <c r="O472" i="1"/>
  <c r="N191" i="1"/>
  <c r="O274" i="1"/>
  <c r="N165" i="1"/>
  <c r="N57" i="1"/>
  <c r="N489" i="1"/>
  <c r="N236" i="1"/>
  <c r="N258" i="1"/>
  <c r="N362" i="1"/>
  <c r="N429" i="1"/>
  <c r="N107" i="1"/>
  <c r="O153" i="1"/>
  <c r="N123" i="1"/>
  <c r="N135" i="1"/>
  <c r="N242" i="1"/>
  <c r="N458" i="1"/>
  <c r="N283" i="1"/>
  <c r="N439" i="1"/>
  <c r="N56" i="1"/>
  <c r="N50" i="1"/>
  <c r="O201" i="1"/>
  <c r="N307" i="1"/>
  <c r="N465" i="1"/>
  <c r="N44" i="1"/>
  <c r="N244" i="1"/>
  <c r="N96" i="1"/>
  <c r="O407" i="1"/>
  <c r="N27" i="1"/>
  <c r="N284" i="1"/>
  <c r="N7" i="1"/>
  <c r="N12" i="1"/>
  <c r="N426" i="1"/>
  <c r="O331" i="1"/>
  <c r="N54" i="1"/>
  <c r="N339" i="1"/>
  <c r="N342" i="1"/>
  <c r="N470" i="1"/>
  <c r="O346" i="1"/>
  <c r="N485" i="1"/>
  <c r="N176" i="1"/>
  <c r="N238" i="1"/>
  <c r="N14" i="1"/>
  <c r="O408" i="1"/>
  <c r="N460" i="1"/>
  <c r="N308" i="1"/>
  <c r="N19" i="1"/>
  <c r="N334" i="1"/>
  <c r="N141" i="1"/>
  <c r="N179" i="1"/>
  <c r="N227" i="1"/>
  <c r="N151" i="1"/>
  <c r="N374" i="1"/>
  <c r="N329" i="1"/>
  <c r="N257" i="1"/>
  <c r="N142" i="1"/>
  <c r="N250" i="1"/>
  <c r="N39" i="1"/>
  <c r="N16" i="1"/>
  <c r="N482" i="1"/>
  <c r="N344" i="1"/>
  <c r="N473" i="1"/>
  <c r="O353" i="1"/>
  <c r="N405" i="1"/>
  <c r="N441" i="1"/>
  <c r="N88" i="1"/>
  <c r="N160" i="1"/>
  <c r="N253" i="1"/>
  <c r="N481" i="1"/>
  <c r="N121" i="1"/>
  <c r="N25" i="1"/>
  <c r="N193" i="1"/>
  <c r="N157" i="1"/>
  <c r="N109" i="1"/>
  <c r="N133" i="1"/>
  <c r="N337" i="1"/>
  <c r="N85" i="1"/>
  <c r="N397" i="1"/>
  <c r="N205" i="1"/>
  <c r="N469" i="1"/>
  <c r="N409" i="1"/>
  <c r="N49" i="1"/>
  <c r="N37" i="1"/>
  <c r="N265" i="1"/>
  <c r="N97" i="1"/>
  <c r="N169" i="1"/>
  <c r="N277" i="1"/>
  <c r="N181" i="1"/>
  <c r="N445" i="1"/>
  <c r="N325" i="1"/>
  <c r="N433" i="1"/>
  <c r="N361" i="1"/>
  <c r="N301" i="1"/>
  <c r="N421" i="1"/>
  <c r="N313" i="1"/>
  <c r="N217" i="1"/>
  <c r="N385" i="1"/>
  <c r="N493" i="1"/>
  <c r="N241" i="1"/>
  <c r="N289" i="1"/>
  <c r="N73" i="1"/>
  <c r="N349" i="1"/>
  <c r="N145" i="1"/>
  <c r="N373" i="1"/>
  <c r="N13" i="1"/>
  <c r="N229" i="1"/>
  <c r="N61" i="1"/>
  <c r="N457" i="1"/>
  <c r="O432" i="1" l="1"/>
  <c r="O390" i="1"/>
  <c r="O443" i="1"/>
  <c r="O317" i="1"/>
  <c r="O395" i="1"/>
  <c r="O48" i="1"/>
  <c r="O84" i="1"/>
  <c r="O239" i="1"/>
  <c r="O484" i="1"/>
  <c r="O144" i="1"/>
  <c r="O360" i="1"/>
  <c r="O215" i="1"/>
  <c r="O210" i="1"/>
  <c r="O469" i="1"/>
  <c r="O266" i="1"/>
  <c r="O441" i="1"/>
  <c r="O123" i="1"/>
  <c r="O61" i="1"/>
  <c r="O37" i="1"/>
  <c r="O257" i="1"/>
  <c r="O229" i="1"/>
  <c r="O421" i="1"/>
  <c r="O121" i="1"/>
  <c r="O329" i="1"/>
  <c r="O13" i="1"/>
  <c r="O301" i="1"/>
  <c r="O409" i="1"/>
  <c r="O481" i="1"/>
  <c r="O214" i="1"/>
  <c r="O19" i="1"/>
  <c r="O465" i="1"/>
  <c r="O286" i="1"/>
  <c r="O430" i="1"/>
  <c r="O38" i="1"/>
  <c r="O131" i="1"/>
  <c r="O309" i="1"/>
  <c r="O278" i="1"/>
  <c r="O147" i="1"/>
  <c r="O65" i="1"/>
  <c r="O15" i="1"/>
  <c r="O356" i="1"/>
  <c r="O340" i="1"/>
  <c r="O391" i="1"/>
  <c r="O194" i="1"/>
  <c r="O75" i="1"/>
  <c r="O393" i="1"/>
  <c r="O228" i="1"/>
  <c r="O72" i="1"/>
  <c r="O480" i="1"/>
  <c r="O145" i="1"/>
  <c r="O433" i="1"/>
  <c r="O205" i="1"/>
  <c r="O160" i="1"/>
  <c r="O374" i="1"/>
  <c r="O460" i="1"/>
  <c r="O377" i="1"/>
  <c r="O383" i="1"/>
  <c r="O242" i="1"/>
  <c r="O57" i="1"/>
  <c r="O389" i="1"/>
  <c r="O279" i="1"/>
  <c r="O415" i="1"/>
  <c r="O486" i="1"/>
  <c r="O2" i="1"/>
  <c r="O100" i="1"/>
  <c r="O321" i="1"/>
  <c r="O293" i="1"/>
  <c r="O247" i="1"/>
  <c r="O52" i="1"/>
  <c r="O102" i="1"/>
  <c r="O272" i="1"/>
  <c r="O200" i="1"/>
  <c r="O163" i="1"/>
  <c r="O120" i="1"/>
  <c r="O422" i="1"/>
  <c r="O367" i="1"/>
  <c r="O483" i="1"/>
  <c r="O47" i="1"/>
  <c r="O397" i="1"/>
  <c r="O88" i="1"/>
  <c r="O16" i="1"/>
  <c r="O479" i="1"/>
  <c r="O106" i="1"/>
  <c r="O208" i="1"/>
  <c r="O235" i="1"/>
  <c r="O112" i="1"/>
  <c r="O80" i="1"/>
  <c r="O110" i="1"/>
  <c r="O189" i="1"/>
  <c r="O416" i="1"/>
  <c r="O128" i="1"/>
  <c r="O40" i="1"/>
  <c r="O198" i="1"/>
  <c r="O319" i="1"/>
  <c r="O156" i="1"/>
  <c r="O119" i="1"/>
  <c r="O233" i="1"/>
  <c r="O230" i="1"/>
  <c r="O60" i="1"/>
  <c r="O46" i="1"/>
  <c r="O388" i="1"/>
  <c r="O359" i="1"/>
  <c r="O335" i="1"/>
  <c r="O262" i="1"/>
  <c r="O361" i="1"/>
  <c r="O477" i="1"/>
  <c r="O78" i="1"/>
  <c r="O39" i="1"/>
  <c r="O140" i="1"/>
  <c r="O124" i="1"/>
  <c r="O375" i="1"/>
  <c r="O237" i="1"/>
  <c r="O41" i="1"/>
  <c r="O212" i="1"/>
  <c r="O171" i="1"/>
  <c r="O68" i="1"/>
  <c r="O63" i="1"/>
  <c r="O403" i="1"/>
  <c r="O289" i="1"/>
  <c r="O181" i="1"/>
  <c r="O337" i="1"/>
  <c r="O101" i="1"/>
  <c r="O226" i="1"/>
  <c r="O108" i="1"/>
  <c r="O311" i="1"/>
  <c r="O55" i="1"/>
  <c r="O76" i="1"/>
  <c r="O117" i="1"/>
  <c r="O104" i="1"/>
  <c r="O21" i="1"/>
  <c r="O150" i="1"/>
  <c r="O64" i="1"/>
  <c r="O376" i="1"/>
  <c r="O358" i="1"/>
  <c r="O173" i="1"/>
  <c r="O196" i="1"/>
  <c r="O463" i="1"/>
  <c r="O250" i="1"/>
  <c r="O297" i="1"/>
  <c r="O33" i="1"/>
  <c r="O149" i="1"/>
  <c r="O225" i="1"/>
  <c r="O381" i="1"/>
  <c r="O268" i="1"/>
  <c r="O223" i="1"/>
  <c r="O488" i="1"/>
  <c r="O91" i="1"/>
  <c r="O184" i="1"/>
  <c r="O207" i="1"/>
  <c r="O380" i="1"/>
  <c r="O127" i="1"/>
  <c r="O5" i="1"/>
  <c r="O255" i="1"/>
  <c r="O322" i="1"/>
  <c r="O404" i="1"/>
  <c r="O402" i="1"/>
  <c r="O253" i="1"/>
  <c r="O22" i="1"/>
  <c r="O440" i="1"/>
  <c r="O133" i="1"/>
  <c r="O493" i="1"/>
  <c r="O12" i="1"/>
  <c r="O56" i="1"/>
  <c r="O248" i="1"/>
  <c r="O69" i="1"/>
  <c r="O29" i="1"/>
  <c r="O105" i="1"/>
  <c r="O316" i="1"/>
  <c r="O92" i="1"/>
  <c r="O86" i="1"/>
  <c r="O261" i="1"/>
  <c r="O296" i="1"/>
  <c r="O94" i="1"/>
  <c r="O401" i="1"/>
  <c r="O17" i="1"/>
  <c r="O6" i="1"/>
  <c r="O219" i="1"/>
  <c r="O342" i="1"/>
  <c r="O369" i="1"/>
  <c r="O85" i="1"/>
  <c r="O307" i="1"/>
  <c r="O188" i="1"/>
  <c r="O238" i="1"/>
  <c r="O109" i="1"/>
  <c r="O385" i="1"/>
  <c r="O97" i="1"/>
  <c r="O157" i="1"/>
  <c r="O179" i="1"/>
  <c r="O176" i="1"/>
  <c r="O7" i="1"/>
  <c r="O96" i="1"/>
  <c r="O429" i="1"/>
  <c r="O232" i="1"/>
  <c r="O345" i="1"/>
  <c r="O260" i="1"/>
  <c r="O166" i="1"/>
  <c r="O218" i="1"/>
  <c r="O224" i="1"/>
  <c r="O28" i="1"/>
  <c r="O87" i="1"/>
  <c r="O203" i="1"/>
  <c r="O364" i="1"/>
  <c r="O90" i="1"/>
  <c r="O152" i="1"/>
  <c r="O95" i="1"/>
  <c r="O26" i="1"/>
  <c r="O195" i="1"/>
  <c r="O348" i="1"/>
  <c r="O24" i="1"/>
  <c r="O413" i="1"/>
  <c r="O161" i="1"/>
  <c r="O269" i="1"/>
  <c r="O111" i="1"/>
  <c r="O73" i="1"/>
  <c r="O426" i="1"/>
  <c r="O50" i="1"/>
  <c r="O169" i="1"/>
  <c r="O405" i="1"/>
  <c r="O457" i="1"/>
  <c r="O217" i="1"/>
  <c r="O265" i="1"/>
  <c r="O193" i="1"/>
  <c r="O142" i="1"/>
  <c r="O485" i="1"/>
  <c r="O244" i="1"/>
  <c r="O439" i="1"/>
  <c r="O362" i="1"/>
  <c r="O132" i="1"/>
  <c r="O499" i="1"/>
  <c r="O116" i="1"/>
  <c r="O452" i="1"/>
  <c r="O130" i="1"/>
  <c r="O53" i="1"/>
  <c r="O464" i="1"/>
  <c r="O20" i="1"/>
  <c r="O350" i="1"/>
  <c r="O158" i="1"/>
  <c r="O79" i="1"/>
  <c r="O343" i="1"/>
  <c r="O270" i="1"/>
  <c r="O243" i="1"/>
  <c r="O155" i="1"/>
  <c r="O373" i="1"/>
  <c r="O500" i="1"/>
  <c r="O267" i="1"/>
  <c r="O241" i="1"/>
  <c r="O473" i="1"/>
  <c r="O357" i="1"/>
  <c r="O66" i="1"/>
  <c r="O178" i="1"/>
  <c r="O182" i="1"/>
  <c r="O159" i="1"/>
  <c r="O216" i="1"/>
  <c r="O43" i="1"/>
  <c r="O190" i="1"/>
  <c r="O58" i="1"/>
  <c r="O423" i="1"/>
  <c r="O134" i="1"/>
  <c r="O148" i="1"/>
  <c r="O420" i="1"/>
  <c r="O240" i="1"/>
  <c r="O308" i="1"/>
  <c r="O45" i="1"/>
  <c r="O366" i="1"/>
  <c r="O474" i="1"/>
  <c r="O273" i="1"/>
  <c r="O445" i="1"/>
  <c r="O54" i="1"/>
  <c r="O277" i="1"/>
  <c r="O313" i="1"/>
  <c r="O25" i="1"/>
  <c r="O141" i="1"/>
  <c r="O258" i="1"/>
  <c r="O291" i="1"/>
  <c r="O49" i="1"/>
  <c r="O334" i="1"/>
  <c r="O284" i="1"/>
  <c r="O44" i="1"/>
  <c r="O283" i="1"/>
  <c r="O491" i="1"/>
  <c r="O245" i="1"/>
  <c r="O411" i="1"/>
  <c r="O282" i="1"/>
  <c r="O98" i="1"/>
  <c r="O9" i="1"/>
  <c r="O122" i="1"/>
  <c r="O3" i="1"/>
  <c r="O330" i="1"/>
  <c r="O8" i="1"/>
  <c r="O62" i="1"/>
  <c r="O154" i="1"/>
  <c r="O36" i="1"/>
  <c r="O487" i="1"/>
  <c r="O462" i="1"/>
  <c r="O74" i="1"/>
  <c r="O341" i="1"/>
  <c r="O89" i="1"/>
  <c r="O368" i="1"/>
  <c r="O191" i="1"/>
  <c r="O461" i="1"/>
  <c r="O436" i="1"/>
  <c r="O31" i="1"/>
  <c r="O275" i="1"/>
  <c r="O392" i="1"/>
  <c r="O14" i="1"/>
  <c r="O339" i="1"/>
  <c r="O387" i="1"/>
  <c r="O51" i="1"/>
  <c r="O236" i="1"/>
  <c r="O412" i="1"/>
  <c r="O129" i="1"/>
  <c r="O327" i="1"/>
  <c r="O453" i="1"/>
  <c r="O118" i="1"/>
  <c r="O310" i="1"/>
  <c r="O458" i="1"/>
  <c r="O254" i="1"/>
  <c r="O34" i="1"/>
  <c r="O174" i="1"/>
  <c r="O103" i="1"/>
  <c r="O99" i="1"/>
  <c r="O4" i="1"/>
  <c r="O113" i="1"/>
  <c r="O428" i="1"/>
  <c r="O151" i="1"/>
  <c r="O287" i="1"/>
  <c r="O107" i="1"/>
  <c r="O197" i="1"/>
  <c r="O221" i="1"/>
  <c r="O298" i="1"/>
  <c r="O93" i="1"/>
  <c r="O164" i="1"/>
  <c r="O489" i="1"/>
  <c r="O213" i="1"/>
  <c r="O115" i="1"/>
  <c r="O42" i="1"/>
  <c r="O501" i="1"/>
  <c r="O494" i="1"/>
  <c r="O347" i="1"/>
  <c r="O192" i="1"/>
  <c r="O328" i="1"/>
  <c r="O410" i="1"/>
  <c r="O168" i="1"/>
  <c r="O290" i="1"/>
  <c r="O325" i="1"/>
  <c r="O344" i="1"/>
  <c r="O263" i="1"/>
  <c r="O185" i="1"/>
  <c r="O326" i="1"/>
  <c r="O231" i="1"/>
  <c r="O137" i="1"/>
  <c r="O435" i="1"/>
  <c r="O220" i="1"/>
  <c r="O292" i="1"/>
  <c r="O35" i="1"/>
  <c r="O165" i="1"/>
  <c r="O295" i="1"/>
  <c r="O349" i="1"/>
  <c r="O482" i="1"/>
  <c r="O227" i="1"/>
  <c r="O425" i="1"/>
  <c r="O470" i="1"/>
  <c r="O126" i="1"/>
  <c r="O27" i="1"/>
  <c r="O135" i="1"/>
  <c r="O400" i="1"/>
  <c r="O139" i="1"/>
  <c r="O419" i="1"/>
  <c r="O285" i="1"/>
  <c r="O186" i="1"/>
  <c r="O83" i="1"/>
  <c r="O302" i="1"/>
  <c r="O170" i="1"/>
  <c r="O67" i="1"/>
  <c r="O448" i="1"/>
</calcChain>
</file>

<file path=xl/sharedStrings.xml><?xml version="1.0" encoding="utf-8"?>
<sst xmlns="http://schemas.openxmlformats.org/spreadsheetml/2006/main" count="74" uniqueCount="45">
  <si>
    <t>Lat</t>
  </si>
  <si>
    <t>Lng</t>
  </si>
  <si>
    <t>Demand</t>
  </si>
  <si>
    <t>Terminal_Diameter</t>
  </si>
  <si>
    <t>Efficiency</t>
  </si>
  <si>
    <t>Frequency</t>
  </si>
  <si>
    <t>Gain</t>
  </si>
  <si>
    <t xml:space="preserve">Satellite Parameters </t>
  </si>
  <si>
    <t>Value</t>
  </si>
  <si>
    <t>Units</t>
  </si>
  <si>
    <t>Orbit Height</t>
  </si>
  <si>
    <t>km</t>
  </si>
  <si>
    <t>Lattitude</t>
  </si>
  <si>
    <t>Degrees</t>
  </si>
  <si>
    <t>Longtitude</t>
  </si>
  <si>
    <t>ITU Region</t>
  </si>
  <si>
    <t>#</t>
  </si>
  <si>
    <t>Downlink _Frequency</t>
  </si>
  <si>
    <t>GHz</t>
  </si>
  <si>
    <t>Downlink_Bandwidth</t>
  </si>
  <si>
    <t>19.7-20.2</t>
  </si>
  <si>
    <t>Satellite_Bandwidth</t>
  </si>
  <si>
    <t>MHz</t>
  </si>
  <si>
    <t>Spot_Beams</t>
  </si>
  <si>
    <t>Channel_Beamwidth</t>
  </si>
  <si>
    <t>Cluster_size</t>
  </si>
  <si>
    <t>Channel_Bandwidth</t>
  </si>
  <si>
    <t>Sub_channel_Bandwidth</t>
  </si>
  <si>
    <t>Total_Bandwidth</t>
  </si>
  <si>
    <t>Reuse_Factor</t>
  </si>
  <si>
    <t>Dual_Polarisation</t>
  </si>
  <si>
    <t>Yes</t>
  </si>
  <si>
    <t>Differential_Lng</t>
  </si>
  <si>
    <t>Adjusted_Earth_Radius</t>
  </si>
  <si>
    <t>Radius</t>
  </si>
  <si>
    <t>Eccentricity</t>
  </si>
  <si>
    <t>R_l</t>
  </si>
  <si>
    <t>R_z</t>
  </si>
  <si>
    <t>Orbit Radius</t>
  </si>
  <si>
    <t>Int_Angle</t>
  </si>
  <si>
    <t>Elevation_Angle</t>
  </si>
  <si>
    <t>Slant_Range</t>
  </si>
  <si>
    <t>Intermediate_Angle</t>
  </si>
  <si>
    <t>G_T</t>
  </si>
  <si>
    <t>User_Index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</si>
</sst>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10" xfId="0" applyFont="1" applyBorder="1" applyAlignment="1">
      <alignment horizontal="center"/>
    </xf>
    <xf numFmtId="0" fontId="0" fillId="33" borderId="1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164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FC213E-75F6-42D9-926D-58E028A46033}">
  <dimension ref="A1:S5001"/>
  <sheetViews>
    <sheetView tabSelected="1" workbookViewId="0">
      <selection activeCell="C8" sqref="C8"/>
    </sheetView>
  </sheetViews>
  <sheetFormatPr defaultRowHeight="15" x14ac:dyDescent="0.25"/>
  <cols>
    <col min="1" max="2" width="9.28515625" bestFit="1" customWidth="1"/>
    <col min="3" max="3" width="9.5703125" bestFit="1" customWidth="1"/>
    <col min="4" max="4" width="18.5703125" bestFit="1" customWidth="1"/>
    <col min="5" max="5" width="9.7109375" bestFit="1" customWidth="1"/>
    <col min="6" max="6" width="10.42578125" bestFit="1" customWidth="1"/>
    <col min="7" max="7" width="9.28515625" bestFit="1" customWidth="1"/>
    <col min="8" max="8" width="9.28515625" customWidth="1"/>
    <col min="9" max="9" width="15.5703125" bestFit="1" customWidth="1"/>
    <col min="10" max="11" width="9.28515625" bestFit="1" customWidth="1"/>
    <col min="12" max="12" width="12.85546875" bestFit="1" customWidth="1"/>
    <col min="13" max="13" width="22" bestFit="1" customWidth="1"/>
    <col min="14" max="14" width="12.140625" bestFit="1" customWidth="1"/>
    <col min="15" max="15" width="15.7109375" bestFit="1" customWidth="1"/>
    <col min="16" max="16" width="19.28515625" bestFit="1" customWidth="1"/>
    <col min="19" max="19" width="12.5703125" bestFit="1" customWidth="1"/>
  </cols>
  <sheetData>
    <row r="1" spans="1:19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43</v>
      </c>
      <c r="I1" t="s">
        <v>32</v>
      </c>
      <c r="J1" t="s">
        <v>36</v>
      </c>
      <c r="K1" t="s">
        <v>37</v>
      </c>
      <c r="L1" t="s">
        <v>39</v>
      </c>
      <c r="M1" t="s">
        <v>33</v>
      </c>
      <c r="N1" t="s">
        <v>41</v>
      </c>
      <c r="O1" t="s">
        <v>40</v>
      </c>
      <c r="P1" t="s">
        <v>42</v>
      </c>
      <c r="Q1" t="s">
        <v>44</v>
      </c>
    </row>
    <row r="2" spans="1:19" x14ac:dyDescent="0.25">
      <c r="A2" s="4">
        <v>134.63705045800322</v>
      </c>
      <c r="B2" s="4">
        <v>-30.365343501177684</v>
      </c>
      <c r="C2" s="4">
        <v>2102.6110000000003</v>
      </c>
      <c r="D2" s="4">
        <v>1.2</v>
      </c>
      <c r="E2" s="4">
        <v>0.55000000000000004</v>
      </c>
      <c r="F2" s="4">
        <v>19.899999999999999</v>
      </c>
      <c r="G2" s="4">
        <v>45.364313344089069</v>
      </c>
      <c r="H2" s="4">
        <v>14.08776469494128</v>
      </c>
      <c r="I2" s="4">
        <v>24.637050458003216</v>
      </c>
      <c r="J2" s="4">
        <v>5507.8974615861507</v>
      </c>
      <c r="K2" s="4">
        <v>-3205.3843992995912</v>
      </c>
      <c r="L2" s="4">
        <v>-30.197758410236371</v>
      </c>
      <c r="M2" s="4">
        <v>6372.7092821358456</v>
      </c>
      <c r="N2" s="4">
        <v>37366.254393922783</v>
      </c>
      <c r="O2" s="4">
        <v>45.566867334588387</v>
      </c>
      <c r="P2" s="4">
        <v>42.215417133785088</v>
      </c>
      <c r="Q2" s="4">
        <v>0</v>
      </c>
    </row>
    <row r="3" spans="1:19" x14ac:dyDescent="0.25">
      <c r="A3" s="4">
        <v>144.60341853495129</v>
      </c>
      <c r="B3" s="4">
        <v>-30.6404010626689</v>
      </c>
      <c r="C3" s="4">
        <v>2102.6110000000003</v>
      </c>
      <c r="D3" s="4">
        <v>1.2</v>
      </c>
      <c r="E3" s="4">
        <v>0.55000000000000004</v>
      </c>
      <c r="F3" s="4">
        <v>19.899999999999999</v>
      </c>
      <c r="G3" s="4">
        <v>45.364313344089069</v>
      </c>
      <c r="H3" s="4">
        <v>19.632860132102611</v>
      </c>
      <c r="I3" s="4">
        <v>34.603418534951288</v>
      </c>
      <c r="J3" s="4">
        <v>5492.4197116061669</v>
      </c>
      <c r="K3" s="4">
        <v>-3231.6573917164183</v>
      </c>
      <c r="L3" s="4">
        <v>-30.47191715368508</v>
      </c>
      <c r="M3" s="4">
        <v>6372.619852609705</v>
      </c>
      <c r="N3" s="4">
        <v>37910.310554622702</v>
      </c>
      <c r="O3" s="4">
        <v>38.256147411406999</v>
      </c>
      <c r="P3" s="4">
        <v>53.547353036363027</v>
      </c>
      <c r="Q3" s="4">
        <v>1</v>
      </c>
      <c r="S3" s="4"/>
    </row>
    <row r="4" spans="1:19" x14ac:dyDescent="0.25">
      <c r="A4" s="4">
        <v>159.18835840454977</v>
      </c>
      <c r="B4" s="4">
        <v>-39.393969178023568</v>
      </c>
      <c r="C4" s="4">
        <v>2102.6110000000003</v>
      </c>
      <c r="D4" s="4">
        <v>1.2</v>
      </c>
      <c r="E4" s="4">
        <v>0.55000000000000004</v>
      </c>
      <c r="F4" s="4">
        <v>19.899999999999999</v>
      </c>
      <c r="G4" s="4">
        <v>45.364313344089069</v>
      </c>
      <c r="H4" s="4">
        <v>21.9269051468881</v>
      </c>
      <c r="I4" s="4">
        <v>49.188358404549774</v>
      </c>
      <c r="J4" s="4">
        <v>4935.687830246613</v>
      </c>
      <c r="K4" s="4">
        <v>-4026.2145205930001</v>
      </c>
      <c r="L4" s="4">
        <v>-39.205337912680008</v>
      </c>
      <c r="M4" s="4">
        <v>6369.5696654859221</v>
      </c>
      <c r="N4" s="4">
        <v>39323.741523081299</v>
      </c>
      <c r="O4" s="4">
        <v>22.269490727570314</v>
      </c>
      <c r="P4" s="4">
        <v>61.275516504862217</v>
      </c>
      <c r="Q4" s="4">
        <v>2</v>
      </c>
    </row>
    <row r="5" spans="1:19" x14ac:dyDescent="0.25">
      <c r="A5" s="4">
        <v>141.02218723595544</v>
      </c>
      <c r="B5" s="4">
        <v>-26.533723611650544</v>
      </c>
      <c r="C5" s="4">
        <v>2102.6110000000003</v>
      </c>
      <c r="D5" s="4">
        <v>3</v>
      </c>
      <c r="E5" s="4">
        <v>0.55000000000000004</v>
      </c>
      <c r="F5" s="4">
        <v>19.899999999999999</v>
      </c>
      <c r="G5" s="4">
        <v>53.323113517529826</v>
      </c>
      <c r="H5" s="4">
        <v>18.329370892511555</v>
      </c>
      <c r="I5" s="4">
        <v>31.022187235955442</v>
      </c>
      <c r="J5" s="4">
        <v>5710.1561794830131</v>
      </c>
      <c r="K5" s="4">
        <v>-2832.0892480164071</v>
      </c>
      <c r="L5" s="4">
        <v>-26.380217901405505</v>
      </c>
      <c r="M5" s="4">
        <v>6373.9009329309611</v>
      </c>
      <c r="N5" s="4">
        <v>37493.834537399518</v>
      </c>
      <c r="O5" s="4">
        <v>43.782743811645467</v>
      </c>
      <c r="P5" s="4">
        <v>53.394197958046078</v>
      </c>
      <c r="Q5" s="4">
        <v>3</v>
      </c>
      <c r="S5" s="4"/>
    </row>
    <row r="6" spans="1:19" x14ac:dyDescent="0.25">
      <c r="A6" s="4">
        <v>158.37019678232312</v>
      </c>
      <c r="B6" s="4">
        <v>-19.9051021006577</v>
      </c>
      <c r="C6" s="4">
        <v>2102.6110000000003</v>
      </c>
      <c r="D6" s="4">
        <v>1.2</v>
      </c>
      <c r="E6" s="4">
        <v>0.55000000000000004</v>
      </c>
      <c r="F6" s="4">
        <v>19.899999999999999</v>
      </c>
      <c r="G6" s="4">
        <v>45.364313344089069</v>
      </c>
      <c r="H6" s="4">
        <v>21.676666748553767</v>
      </c>
      <c r="I6" s="4">
        <v>48.37019678232312</v>
      </c>
      <c r="J6" s="4">
        <v>5999.4241839471824</v>
      </c>
      <c r="K6" s="4">
        <v>-2157.8225744443125</v>
      </c>
      <c r="L6" s="4">
        <v>-19.782218115216573</v>
      </c>
      <c r="M6" s="4">
        <v>6375.6794776487786</v>
      </c>
      <c r="N6" s="4">
        <v>38501.596711944665</v>
      </c>
      <c r="O6" s="4">
        <v>31.217084080405822</v>
      </c>
      <c r="P6" s="4">
        <v>73.164484801536489</v>
      </c>
      <c r="Q6" s="4">
        <v>4</v>
      </c>
    </row>
    <row r="7" spans="1:19" x14ac:dyDescent="0.25">
      <c r="A7" s="4">
        <v>123.01440532479018</v>
      </c>
      <c r="B7" s="4">
        <v>-40.153655669204014</v>
      </c>
      <c r="C7" s="4">
        <v>2102.6110000000003</v>
      </c>
      <c r="D7" s="4">
        <v>3</v>
      </c>
      <c r="E7" s="4">
        <v>0.55000000000000004</v>
      </c>
      <c r="F7" s="4">
        <v>19.899999999999999</v>
      </c>
      <c r="G7" s="4">
        <v>53.323113517529826</v>
      </c>
      <c r="H7" s="4">
        <v>22.851135819014338</v>
      </c>
      <c r="I7" s="4">
        <v>13.014405324790175</v>
      </c>
      <c r="J7" s="4">
        <v>4881.7257088216948</v>
      </c>
      <c r="K7" s="4">
        <v>-4091.0420782208157</v>
      </c>
      <c r="L7" s="4">
        <v>-39.964082710615919</v>
      </c>
      <c r="M7" s="4">
        <v>6369.2912621377245</v>
      </c>
      <c r="N7" s="4">
        <v>37646.903568844828</v>
      </c>
      <c r="O7" s="4">
        <v>41.625818454391641</v>
      </c>
      <c r="P7" s="4">
        <v>19.719450265323072</v>
      </c>
      <c r="Q7" s="4">
        <v>5</v>
      </c>
    </row>
    <row r="8" spans="1:19" x14ac:dyDescent="0.25">
      <c r="A8" s="4">
        <v>147.8324948851988</v>
      </c>
      <c r="B8" s="4">
        <v>-18.400192593863338</v>
      </c>
      <c r="C8" s="4">
        <v>2102.6110000000003</v>
      </c>
      <c r="D8" s="4">
        <v>1.2</v>
      </c>
      <c r="E8" s="4">
        <v>0.55000000000000004</v>
      </c>
      <c r="F8" s="4">
        <v>19.899999999999999</v>
      </c>
      <c r="G8" s="4">
        <v>45.364313344089069</v>
      </c>
      <c r="H8" s="4">
        <v>19.150162240014545</v>
      </c>
      <c r="I8" s="4">
        <v>37.832494885198798</v>
      </c>
      <c r="J8" s="4">
        <v>6054.076699264644</v>
      </c>
      <c r="K8" s="4">
        <v>-2000.4634860208077</v>
      </c>
      <c r="L8" s="4">
        <v>-18.285232100989237</v>
      </c>
      <c r="M8" s="4">
        <v>6376.0253167221363</v>
      </c>
      <c r="N8" s="4">
        <v>37619.784542916772</v>
      </c>
      <c r="O8" s="4">
        <v>42.092519108388174</v>
      </c>
      <c r="P8" s="4">
        <v>67.880215293202767</v>
      </c>
      <c r="Q8" s="4">
        <v>6</v>
      </c>
    </row>
    <row r="9" spans="1:19" x14ac:dyDescent="0.25">
      <c r="A9" s="4">
        <v>154.67688360964166</v>
      </c>
      <c r="B9" s="4">
        <v>-10.602545630835868</v>
      </c>
      <c r="C9" s="4">
        <v>2102.6110000000003</v>
      </c>
      <c r="D9" s="4">
        <v>3</v>
      </c>
      <c r="E9" s="4">
        <v>0.55000000000000004</v>
      </c>
      <c r="F9" s="4">
        <v>19.899999999999999</v>
      </c>
      <c r="G9" s="4">
        <v>53.323113517529826</v>
      </c>
      <c r="H9" s="4">
        <v>18.913418584761239</v>
      </c>
      <c r="I9" s="4">
        <v>44.676883609641663</v>
      </c>
      <c r="J9" s="4">
        <v>6269.9576767103708</v>
      </c>
      <c r="K9" s="4">
        <v>-1165.8218073880566</v>
      </c>
      <c r="L9" s="4">
        <v>-10.533160370166495</v>
      </c>
      <c r="M9" s="4">
        <v>6377.4218736352132</v>
      </c>
      <c r="N9" s="4">
        <v>37980.413546933414</v>
      </c>
      <c r="O9" s="4">
        <v>37.443088964470356</v>
      </c>
      <c r="P9" s="4">
        <v>79.458846911048695</v>
      </c>
      <c r="Q9" s="4">
        <v>7</v>
      </c>
    </row>
    <row r="10" spans="1:19" x14ac:dyDescent="0.25">
      <c r="A10" s="4">
        <v>111.06822963810794</v>
      </c>
      <c r="B10" s="4">
        <v>-19.441943748279975</v>
      </c>
      <c r="C10" s="4">
        <v>2102.6110000000003</v>
      </c>
      <c r="D10" s="4">
        <v>0.75</v>
      </c>
      <c r="E10" s="4">
        <v>0.55000000000000004</v>
      </c>
      <c r="F10" s="4">
        <v>19.899999999999999</v>
      </c>
      <c r="G10" s="4">
        <v>41.281913690970576</v>
      </c>
      <c r="H10" s="4">
        <v>14.529590520833189</v>
      </c>
      <c r="I10" s="4">
        <v>1.0682296381079368</v>
      </c>
      <c r="J10" s="4">
        <v>6016.6852980745807</v>
      </c>
      <c r="K10" s="4">
        <v>-2109.5438710969729</v>
      </c>
      <c r="L10" s="4">
        <v>-19.321463495428628</v>
      </c>
      <c r="M10" s="4">
        <v>6375.7883685195829</v>
      </c>
      <c r="N10" s="4">
        <v>36210.175878439164</v>
      </c>
      <c r="O10" s="4">
        <v>67.162314906549256</v>
      </c>
      <c r="P10" s="4">
        <v>3.2063482948257143</v>
      </c>
      <c r="Q10" s="4">
        <v>8</v>
      </c>
    </row>
    <row r="11" spans="1:19" x14ac:dyDescent="0.25">
      <c r="A11" s="4">
        <v>159.68071965516174</v>
      </c>
      <c r="B11" s="4">
        <v>-39.335286522571764</v>
      </c>
      <c r="C11" s="4">
        <v>2102.6110000000003</v>
      </c>
      <c r="D11" s="4">
        <v>0.75</v>
      </c>
      <c r="E11" s="4">
        <v>0.55000000000000004</v>
      </c>
      <c r="F11" s="4">
        <v>19.899999999999999</v>
      </c>
      <c r="G11" s="4">
        <v>41.281913690970576</v>
      </c>
      <c r="H11" s="4">
        <v>15.556636268275403</v>
      </c>
      <c r="I11" s="4">
        <v>49.680719655161738</v>
      </c>
      <c r="J11" s="4">
        <v>4939.8200506942421</v>
      </c>
      <c r="K11" s="4">
        <v>-4021.177536294228</v>
      </c>
      <c r="L11" s="4">
        <v>-39.146733516357877</v>
      </c>
      <c r="M11" s="4">
        <v>6369.5911102391956</v>
      </c>
      <c r="N11" s="4">
        <v>39355.412925792742</v>
      </c>
      <c r="O11" s="4">
        <v>21.944138572168974</v>
      </c>
      <c r="P11" s="4">
        <v>61.723440379765954</v>
      </c>
      <c r="Q11" s="4">
        <v>9</v>
      </c>
    </row>
    <row r="12" spans="1:19" x14ac:dyDescent="0.25">
      <c r="A12" s="4">
        <v>112.4768333646625</v>
      </c>
      <c r="B12" s="4">
        <v>-22.39326977585295</v>
      </c>
      <c r="C12" s="4">
        <v>2102.6110000000003</v>
      </c>
      <c r="D12" s="4">
        <v>3</v>
      </c>
      <c r="E12" s="4">
        <v>0.55000000000000004</v>
      </c>
      <c r="F12" s="4">
        <v>19.899999999999999</v>
      </c>
      <c r="G12" s="4">
        <v>53.323113517529826</v>
      </c>
      <c r="H12" s="4">
        <v>22.795424286050149</v>
      </c>
      <c r="I12" s="4">
        <v>2.4768333646624967</v>
      </c>
      <c r="J12" s="4">
        <v>5900.0363943571983</v>
      </c>
      <c r="K12" s="4">
        <v>-2414.7343555097723</v>
      </c>
      <c r="L12" s="4">
        <v>-22.258033283594898</v>
      </c>
      <c r="M12" s="4">
        <v>6375.058545803221</v>
      </c>
      <c r="N12" s="4">
        <v>36350.804196129218</v>
      </c>
      <c r="O12" s="4">
        <v>63.620783851457873</v>
      </c>
      <c r="P12" s="4">
        <v>6.4778374359179507</v>
      </c>
      <c r="Q12" s="4">
        <v>10</v>
      </c>
    </row>
    <row r="13" spans="1:19" x14ac:dyDescent="0.25">
      <c r="A13" s="4">
        <v>156.3348927618803</v>
      </c>
      <c r="B13" s="4">
        <v>-36.632004417178727</v>
      </c>
      <c r="C13" s="4">
        <v>2102.6110000000003</v>
      </c>
      <c r="D13" s="4">
        <v>0.75</v>
      </c>
      <c r="E13" s="4">
        <v>0.55000000000000004</v>
      </c>
      <c r="F13" s="4">
        <v>19.899999999999999</v>
      </c>
      <c r="G13" s="4">
        <v>41.281913690970576</v>
      </c>
      <c r="H13" s="4">
        <v>23.130015482270277</v>
      </c>
      <c r="I13" s="4">
        <v>46.334892761880297</v>
      </c>
      <c r="J13" s="4">
        <v>5124.4676743205173</v>
      </c>
      <c r="K13" s="4">
        <v>-3784.7011364516111</v>
      </c>
      <c r="L13" s="4">
        <v>-36.447906232398935</v>
      </c>
      <c r="M13" s="4">
        <v>6370.5676071613934</v>
      </c>
      <c r="N13" s="4">
        <v>38987.599599504458</v>
      </c>
      <c r="O13" s="4">
        <v>25.802873617742797</v>
      </c>
      <c r="P13" s="4">
        <v>60.338551352389146</v>
      </c>
      <c r="Q13" s="4">
        <v>11</v>
      </c>
    </row>
    <row r="14" spans="1:19" x14ac:dyDescent="0.25">
      <c r="A14" s="4">
        <v>107.50826401214304</v>
      </c>
      <c r="B14" s="4">
        <v>-22.813503748766127</v>
      </c>
      <c r="C14" s="4">
        <v>2102.6110000000003</v>
      </c>
      <c r="D14" s="4">
        <v>3</v>
      </c>
      <c r="E14" s="4">
        <v>0.55000000000000004</v>
      </c>
      <c r="F14" s="4">
        <v>19.899999999999999</v>
      </c>
      <c r="G14" s="4">
        <v>53.323113517529826</v>
      </c>
      <c r="H14" s="4">
        <v>17.102523100359512</v>
      </c>
      <c r="I14" s="4">
        <v>-2.4917359878569556</v>
      </c>
      <c r="J14" s="4">
        <v>5882.1502880815042</v>
      </c>
      <c r="K14" s="4">
        <v>-2457.6958042880274</v>
      </c>
      <c r="L14" s="4">
        <v>-22.676278487419715</v>
      </c>
      <c r="M14" s="4">
        <v>6374.9478961001951</v>
      </c>
      <c r="N14" s="4">
        <v>36371.582901032867</v>
      </c>
      <c r="O14" s="4">
        <v>63.135776357689153</v>
      </c>
      <c r="P14" s="4">
        <v>6.4036815862457876</v>
      </c>
      <c r="Q14" s="4">
        <v>12</v>
      </c>
    </row>
    <row r="15" spans="1:19" x14ac:dyDescent="0.25">
      <c r="A15" s="4">
        <v>127.85960221983142</v>
      </c>
      <c r="B15" s="4">
        <v>-43.085215153230983</v>
      </c>
      <c r="C15" s="4">
        <v>2102.6110000000003</v>
      </c>
      <c r="D15" s="4">
        <v>1.2</v>
      </c>
      <c r="E15" s="4">
        <v>0.55000000000000004</v>
      </c>
      <c r="F15" s="4">
        <v>19.899999999999999</v>
      </c>
      <c r="G15" s="4">
        <v>45.364313344089069</v>
      </c>
      <c r="H15" s="4">
        <v>23.676166379702359</v>
      </c>
      <c r="I15" s="4">
        <v>17.859602219831416</v>
      </c>
      <c r="J15" s="4">
        <v>4665.4941228066236</v>
      </c>
      <c r="K15" s="4">
        <v>-4334.4221703016055</v>
      </c>
      <c r="L15" s="4">
        <v>-42.893260836403108</v>
      </c>
      <c r="M15" s="4">
        <v>6368.2062592495558</v>
      </c>
      <c r="N15" s="4">
        <v>37998.616476598872</v>
      </c>
      <c r="O15" s="4">
        <v>37.091341545494217</v>
      </c>
      <c r="P15" s="4">
        <v>25.253347413318718</v>
      </c>
      <c r="Q15" s="4">
        <v>13</v>
      </c>
    </row>
    <row r="16" spans="1:19" x14ac:dyDescent="0.25">
      <c r="A16" s="4">
        <v>138.75884521445454</v>
      </c>
      <c r="B16" s="4">
        <v>-37.795454290099791</v>
      </c>
      <c r="C16" s="4">
        <v>2102.6110000000003</v>
      </c>
      <c r="D16" s="4">
        <v>0.75</v>
      </c>
      <c r="E16" s="4">
        <v>0.55000000000000004</v>
      </c>
      <c r="F16" s="4">
        <v>19.899999999999999</v>
      </c>
      <c r="G16" s="4">
        <v>41.281913690970576</v>
      </c>
      <c r="H16" s="4">
        <v>17.214846745155178</v>
      </c>
      <c r="I16" s="4">
        <v>28.758845214454539</v>
      </c>
      <c r="J16" s="4">
        <v>5046.377500952769</v>
      </c>
      <c r="K16" s="4">
        <v>-3887.5298950950378</v>
      </c>
      <c r="L16" s="4">
        <v>-37.609235886013025</v>
      </c>
      <c r="M16" s="4">
        <v>6370.1502782414755</v>
      </c>
      <c r="N16" s="4">
        <v>38017.522302575628</v>
      </c>
      <c r="O16" s="4">
        <v>36.883778237311347</v>
      </c>
      <c r="P16" s="4">
        <v>41.845354273711131</v>
      </c>
      <c r="Q16" s="4">
        <v>14</v>
      </c>
    </row>
    <row r="17" spans="1:17" x14ac:dyDescent="0.25">
      <c r="A17" s="4">
        <v>156.37596774956128</v>
      </c>
      <c r="B17" s="4">
        <v>-31.959534868111596</v>
      </c>
      <c r="C17" s="4">
        <v>2102.6110000000003</v>
      </c>
      <c r="D17" s="4">
        <v>1.2</v>
      </c>
      <c r="E17" s="4">
        <v>0.55000000000000004</v>
      </c>
      <c r="F17" s="4">
        <v>19.899999999999999</v>
      </c>
      <c r="G17" s="4">
        <v>45.364313344089069</v>
      </c>
      <c r="H17" s="4">
        <v>18.95737844388367</v>
      </c>
      <c r="I17" s="4">
        <v>46.375967749561283</v>
      </c>
      <c r="J17" s="4">
        <v>5416.4372902219429</v>
      </c>
      <c r="K17" s="4">
        <v>-3356.6265670106995</v>
      </c>
      <c r="L17" s="4">
        <v>-31.78695660807599</v>
      </c>
      <c r="M17" s="4">
        <v>6372.1844629035068</v>
      </c>
      <c r="N17" s="4">
        <v>38772.29554418831</v>
      </c>
      <c r="O17" s="4">
        <v>28.150452755953317</v>
      </c>
      <c r="P17" s="4">
        <v>63.229588086022233</v>
      </c>
      <c r="Q17" s="4">
        <v>15</v>
      </c>
    </row>
    <row r="18" spans="1:17" x14ac:dyDescent="0.25">
      <c r="A18" s="4">
        <v>153.73680482089884</v>
      </c>
      <c r="B18" s="4">
        <v>-22.333382240599867</v>
      </c>
      <c r="C18" s="4">
        <v>2102.6110000000003</v>
      </c>
      <c r="D18" s="4">
        <v>1.2</v>
      </c>
      <c r="E18" s="4">
        <v>0.55000000000000004</v>
      </c>
      <c r="F18" s="4">
        <v>19.899999999999999</v>
      </c>
      <c r="G18" s="4">
        <v>45.364313344089069</v>
      </c>
      <c r="H18" s="4">
        <v>15.332551120327102</v>
      </c>
      <c r="I18" s="4">
        <v>43.73680482089884</v>
      </c>
      <c r="J18" s="4">
        <v>5902.5595987980969</v>
      </c>
      <c r="K18" s="4">
        <v>-2408.6014635181955</v>
      </c>
      <c r="L18" s="4">
        <v>-22.198431529875979</v>
      </c>
      <c r="M18" s="4">
        <v>6375.0741821115735</v>
      </c>
      <c r="N18" s="4">
        <v>38194.481293016092</v>
      </c>
      <c r="O18" s="4">
        <v>34.796788672923121</v>
      </c>
      <c r="P18" s="4">
        <v>68.340430692345734</v>
      </c>
      <c r="Q18" s="4">
        <v>16</v>
      </c>
    </row>
    <row r="19" spans="1:17" x14ac:dyDescent="0.25">
      <c r="A19" s="4">
        <v>120.22971179549442</v>
      </c>
      <c r="B19" s="4">
        <v>-31.526709028676947</v>
      </c>
      <c r="C19" s="4">
        <v>2102.6110000000003</v>
      </c>
      <c r="D19" s="4">
        <v>1.2</v>
      </c>
      <c r="E19" s="4">
        <v>0.55000000000000004</v>
      </c>
      <c r="F19" s="4">
        <v>19.899999999999999</v>
      </c>
      <c r="G19" s="4">
        <v>45.364313344089069</v>
      </c>
      <c r="H19" s="4">
        <v>20.485530616939364</v>
      </c>
      <c r="I19" s="4">
        <v>10.229711795494424</v>
      </c>
      <c r="J19" s="4">
        <v>5441.6867884855255</v>
      </c>
      <c r="K19" s="4">
        <v>-3315.812887881119</v>
      </c>
      <c r="L19" s="4">
        <v>-31.355434447115297</v>
      </c>
      <c r="M19" s="4">
        <v>6372.3284764218206</v>
      </c>
      <c r="N19" s="4">
        <v>36970.63473755063</v>
      </c>
      <c r="O19" s="4">
        <v>51.622576471393565</v>
      </c>
      <c r="P19" s="4">
        <v>19.040768971359967</v>
      </c>
      <c r="Q19" s="4">
        <v>17</v>
      </c>
    </row>
    <row r="20" spans="1:17" x14ac:dyDescent="0.25">
      <c r="A20" s="4">
        <v>126.43558804784087</v>
      </c>
      <c r="B20" s="4">
        <v>-13.974238975431529</v>
      </c>
      <c r="C20" s="4">
        <v>2102.6110000000003</v>
      </c>
      <c r="D20" s="4">
        <v>1.2</v>
      </c>
      <c r="E20" s="4">
        <v>0.55000000000000004</v>
      </c>
      <c r="F20" s="4">
        <v>19.899999999999999</v>
      </c>
      <c r="G20" s="4">
        <v>45.364313344089069</v>
      </c>
      <c r="H20" s="4">
        <v>21.174567373621777</v>
      </c>
      <c r="I20" s="4">
        <v>16.435588047840866</v>
      </c>
      <c r="J20" s="4">
        <v>6190.5836154607823</v>
      </c>
      <c r="K20" s="4">
        <v>-1530.2166802587712</v>
      </c>
      <c r="L20" s="4">
        <v>-13.884319281178543</v>
      </c>
      <c r="M20" s="4">
        <v>6376.9027425979821</v>
      </c>
      <c r="N20" s="4">
        <v>36301.098517031453</v>
      </c>
      <c r="O20" s="4">
        <v>64.867850494028758</v>
      </c>
      <c r="P20" s="4">
        <v>50.695554180911138</v>
      </c>
      <c r="Q20" s="4">
        <v>18</v>
      </c>
    </row>
    <row r="21" spans="1:17" x14ac:dyDescent="0.25">
      <c r="A21" s="4">
        <v>111.78058851594686</v>
      </c>
      <c r="B21" s="4">
        <v>-22.986922991252143</v>
      </c>
      <c r="C21" s="4">
        <v>2102.6110000000003</v>
      </c>
      <c r="D21" s="4">
        <v>1.2</v>
      </c>
      <c r="E21" s="4">
        <v>0.55000000000000004</v>
      </c>
      <c r="F21" s="4">
        <v>19.899999999999999</v>
      </c>
      <c r="G21" s="4">
        <v>45.364313344089069</v>
      </c>
      <c r="H21" s="4">
        <v>22.107242846548822</v>
      </c>
      <c r="I21" s="4">
        <v>1.7805885159468602</v>
      </c>
      <c r="J21" s="4">
        <v>5874.6771353403001</v>
      </c>
      <c r="K21" s="4">
        <v>-2475.3870505127761</v>
      </c>
      <c r="L21" s="4">
        <v>-22.848885540510135</v>
      </c>
      <c r="M21" s="4">
        <v>6374.9017635047876</v>
      </c>
      <c r="N21" s="4">
        <v>36377.078816358</v>
      </c>
      <c r="O21" s="4">
        <v>63.00840006169463</v>
      </c>
      <c r="P21" s="4">
        <v>4.5513910246682849</v>
      </c>
      <c r="Q21" s="4">
        <v>19</v>
      </c>
    </row>
    <row r="22" spans="1:17" x14ac:dyDescent="0.25">
      <c r="A22" s="4">
        <v>132.2505623059352</v>
      </c>
      <c r="B22" s="4">
        <v>-37.718440285155303</v>
      </c>
      <c r="C22" s="4">
        <v>2102.6110000000003</v>
      </c>
      <c r="D22" s="4">
        <v>3</v>
      </c>
      <c r="E22" s="4">
        <v>0.55000000000000004</v>
      </c>
      <c r="F22" s="4">
        <v>19.899999999999999</v>
      </c>
      <c r="G22" s="4">
        <v>53.323113517529826</v>
      </c>
      <c r="H22" s="4">
        <v>22.494899082946738</v>
      </c>
      <c r="I22" s="4">
        <v>22.250562305935205</v>
      </c>
      <c r="J22" s="4">
        <v>5051.6115122806104</v>
      </c>
      <c r="K22" s="4">
        <v>-3880.7717687804607</v>
      </c>
      <c r="L22" s="4">
        <v>-37.532352797750946</v>
      </c>
      <c r="M22" s="4">
        <v>6370.1780502878737</v>
      </c>
      <c r="N22" s="4">
        <v>37737.528009482128</v>
      </c>
      <c r="O22" s="4">
        <v>40.441167173059704</v>
      </c>
      <c r="P22" s="4">
        <v>33.77219095822592</v>
      </c>
      <c r="Q22" s="4">
        <v>20</v>
      </c>
    </row>
    <row r="23" spans="1:17" x14ac:dyDescent="0.25">
      <c r="A23" s="4">
        <v>110.45137604590975</v>
      </c>
      <c r="B23" s="4">
        <v>-11.140383838544302</v>
      </c>
      <c r="C23" s="4">
        <v>2102.6110000000003</v>
      </c>
      <c r="D23" s="4">
        <v>1.2</v>
      </c>
      <c r="E23" s="4">
        <v>0.55000000000000004</v>
      </c>
      <c r="F23" s="4">
        <v>19.899999999999999</v>
      </c>
      <c r="G23" s="4">
        <v>45.364313344089069</v>
      </c>
      <c r="H23" s="4">
        <v>21.248540631791723</v>
      </c>
      <c r="I23" s="4">
        <v>0.451376045909754</v>
      </c>
      <c r="J23" s="4">
        <v>6258.7370811643405</v>
      </c>
      <c r="K23" s="4">
        <v>-1224.2462140156842</v>
      </c>
      <c r="L23" s="4">
        <v>-11.06765177713206</v>
      </c>
      <c r="M23" s="4">
        <v>6377.3480886394509</v>
      </c>
      <c r="N23" s="4">
        <v>35926.496009260118</v>
      </c>
      <c r="O23" s="4">
        <v>76.882949336140697</v>
      </c>
      <c r="P23" s="4">
        <v>2.334905860663075</v>
      </c>
      <c r="Q23" s="4">
        <v>21</v>
      </c>
    </row>
    <row r="24" spans="1:17" x14ac:dyDescent="0.25">
      <c r="A24" s="4">
        <v>157.16961242132137</v>
      </c>
      <c r="B24" s="4">
        <v>-16.321843450002795</v>
      </c>
      <c r="C24" s="4">
        <v>2102.6110000000003</v>
      </c>
      <c r="D24" s="4">
        <v>0.75</v>
      </c>
      <c r="E24" s="4">
        <v>0.55000000000000004</v>
      </c>
      <c r="F24" s="4">
        <v>19.899999999999999</v>
      </c>
      <c r="G24" s="4">
        <v>41.281913690970576</v>
      </c>
      <c r="H24" s="4">
        <v>15.082380682003457</v>
      </c>
      <c r="I24" s="4">
        <v>47.169612421321375</v>
      </c>
      <c r="J24" s="4">
        <v>6122.7084480381545</v>
      </c>
      <c r="K24" s="4">
        <v>-1780.9364946385135</v>
      </c>
      <c r="L24" s="4">
        <v>-16.21833824422356</v>
      </c>
      <c r="M24" s="4">
        <v>6376.4640309197312</v>
      </c>
      <c r="N24" s="4">
        <v>38307.515012803953</v>
      </c>
      <c r="O24" s="4">
        <v>33.473202032255003</v>
      </c>
      <c r="P24" s="4">
        <v>75.398092537905413</v>
      </c>
      <c r="Q24" s="4">
        <v>22</v>
      </c>
    </row>
    <row r="25" spans="1:17" x14ac:dyDescent="0.25">
      <c r="A25" s="4">
        <v>108.43966303431408</v>
      </c>
      <c r="B25" s="4">
        <v>-14.978395858335558</v>
      </c>
      <c r="C25" s="4">
        <v>2102.6110000000003</v>
      </c>
      <c r="D25" s="4">
        <v>1.2</v>
      </c>
      <c r="E25" s="4">
        <v>0.55000000000000004</v>
      </c>
      <c r="F25" s="4">
        <v>19.899999999999999</v>
      </c>
      <c r="G25" s="4">
        <v>45.364313344089069</v>
      </c>
      <c r="H25" s="4">
        <v>21.270096697836834</v>
      </c>
      <c r="I25" s="4">
        <v>-1.5603369656859201</v>
      </c>
      <c r="J25" s="4">
        <v>6162.8102772910888</v>
      </c>
      <c r="K25" s="4">
        <v>-1637.7915682497546</v>
      </c>
      <c r="L25" s="4">
        <v>-14.882586556225904</v>
      </c>
      <c r="M25" s="4">
        <v>6376.7226484232988</v>
      </c>
      <c r="N25" s="4">
        <v>36041.237565479532</v>
      </c>
      <c r="O25" s="4">
        <v>72.306521575152999</v>
      </c>
      <c r="P25" s="4">
        <v>6.0164566726184203</v>
      </c>
      <c r="Q25" s="4">
        <v>23</v>
      </c>
    </row>
    <row r="26" spans="1:17" x14ac:dyDescent="0.25">
      <c r="A26" s="4">
        <v>128.76565827243971</v>
      </c>
      <c r="B26" s="4">
        <v>-40.299391755392215</v>
      </c>
      <c r="C26" s="4">
        <v>2102.6110000000003</v>
      </c>
      <c r="D26" s="4">
        <v>1.2</v>
      </c>
      <c r="E26" s="4">
        <v>0.55000000000000004</v>
      </c>
      <c r="F26" s="4">
        <v>19.899999999999999</v>
      </c>
      <c r="G26" s="4">
        <v>45.364313344089069</v>
      </c>
      <c r="H26" s="4">
        <v>21.084340945111574</v>
      </c>
      <c r="I26" s="4">
        <v>18.765658272439708</v>
      </c>
      <c r="J26" s="4">
        <v>4871.2749399883887</v>
      </c>
      <c r="K26" s="4">
        <v>-4103.3972868510109</v>
      </c>
      <c r="L26" s="4">
        <v>-40.109653337852578</v>
      </c>
      <c r="M26" s="4">
        <v>6369.237696514012</v>
      </c>
      <c r="N26" s="4">
        <v>37807.83154860662</v>
      </c>
      <c r="O26" s="4">
        <v>39.514849788730054</v>
      </c>
      <c r="P26" s="4">
        <v>27.713268615619523</v>
      </c>
      <c r="Q26" s="4">
        <v>24</v>
      </c>
    </row>
    <row r="27" spans="1:17" x14ac:dyDescent="0.25">
      <c r="A27" s="4">
        <v>139.44370513019282</v>
      </c>
      <c r="B27" s="4">
        <v>-24.103845820029917</v>
      </c>
      <c r="C27" s="4">
        <v>2102.6110000000003</v>
      </c>
      <c r="D27" s="4">
        <v>1.2</v>
      </c>
      <c r="E27" s="4">
        <v>0.55000000000000004</v>
      </c>
      <c r="F27" s="4">
        <v>19.899999999999999</v>
      </c>
      <c r="G27" s="4">
        <v>45.364313344089069</v>
      </c>
      <c r="H27" s="4">
        <v>14.028696709316883</v>
      </c>
      <c r="I27" s="4">
        <v>29.443705130192825</v>
      </c>
      <c r="J27" s="4">
        <v>5825.2623202554951</v>
      </c>
      <c r="K27" s="4">
        <v>-2588.787546303548</v>
      </c>
      <c r="L27" s="4">
        <v>-23.960699019159708</v>
      </c>
      <c r="M27" s="4">
        <v>6374.5981880966256</v>
      </c>
      <c r="N27" s="4">
        <v>37291.609303334219</v>
      </c>
      <c r="O27" s="4">
        <v>46.685246150530901</v>
      </c>
      <c r="P27" s="4">
        <v>54.114727321867107</v>
      </c>
      <c r="Q27" s="4">
        <v>25</v>
      </c>
    </row>
    <row r="28" spans="1:17" x14ac:dyDescent="0.25">
      <c r="A28" s="4">
        <v>159.57763333475648</v>
      </c>
      <c r="B28" s="4">
        <v>-17.725634104328648</v>
      </c>
      <c r="C28" s="4">
        <v>2102.6110000000003</v>
      </c>
      <c r="D28" s="4">
        <v>0.75</v>
      </c>
      <c r="E28" s="4">
        <v>0.55000000000000004</v>
      </c>
      <c r="F28" s="4">
        <v>19.899999999999999</v>
      </c>
      <c r="G28" s="4">
        <v>41.281913690970576</v>
      </c>
      <c r="H28" s="4">
        <v>14.188175839503478</v>
      </c>
      <c r="I28" s="4">
        <v>49.577633334756484</v>
      </c>
      <c r="J28" s="4">
        <v>6077.2260164377794</v>
      </c>
      <c r="K28" s="4">
        <v>-1929.4825248576142</v>
      </c>
      <c r="L28" s="4">
        <v>-17.614328676309231</v>
      </c>
      <c r="M28" s="4">
        <v>6376.1727445701399</v>
      </c>
      <c r="N28" s="4">
        <v>38550.851606482865</v>
      </c>
      <c r="O28" s="4">
        <v>30.663245541971907</v>
      </c>
      <c r="P28" s="4">
        <v>75.462276479816083</v>
      </c>
      <c r="Q28" s="4">
        <v>26</v>
      </c>
    </row>
    <row r="29" spans="1:17" x14ac:dyDescent="0.25">
      <c r="A29" s="4">
        <v>140.91714631216104</v>
      </c>
      <c r="B29" s="4">
        <v>-23.110050141097378</v>
      </c>
      <c r="C29" s="4">
        <v>2102.6110000000003</v>
      </c>
      <c r="D29" s="4">
        <v>1.2</v>
      </c>
      <c r="E29" s="4">
        <v>0.55000000000000004</v>
      </c>
      <c r="F29" s="4">
        <v>19.899999999999999</v>
      </c>
      <c r="G29" s="4">
        <v>45.364313344089069</v>
      </c>
      <c r="H29" s="4">
        <v>19.964725585211397</v>
      </c>
      <c r="I29" s="4">
        <v>30.917146312161037</v>
      </c>
      <c r="J29" s="4">
        <v>5869.3386306437042</v>
      </c>
      <c r="K29" s="4">
        <v>-2487.9342470168731</v>
      </c>
      <c r="L29" s="4">
        <v>-22.971439085703938</v>
      </c>
      <c r="M29" s="4">
        <v>6374.8688440348269</v>
      </c>
      <c r="N29" s="4">
        <v>37334.025461283854</v>
      </c>
      <c r="O29" s="4">
        <v>46.069535414400029</v>
      </c>
      <c r="P29" s="4">
        <v>56.760289991016734</v>
      </c>
      <c r="Q29" s="4">
        <v>27</v>
      </c>
    </row>
    <row r="30" spans="1:17" x14ac:dyDescent="0.25">
      <c r="A30" s="4">
        <v>118.24943079171101</v>
      </c>
      <c r="B30" s="4">
        <v>-36.71621111309009</v>
      </c>
      <c r="C30" s="4">
        <v>2102.6110000000003</v>
      </c>
      <c r="D30" s="4">
        <v>0.75</v>
      </c>
      <c r="E30" s="4">
        <v>0.55000000000000004</v>
      </c>
      <c r="F30" s="4">
        <v>19.899999999999999</v>
      </c>
      <c r="G30" s="4">
        <v>41.281913690970576</v>
      </c>
      <c r="H30" s="4">
        <v>17.735334307785138</v>
      </c>
      <c r="I30" s="4">
        <v>8.2494307917110063</v>
      </c>
      <c r="J30" s="4">
        <v>5118.8865225226418</v>
      </c>
      <c r="K30" s="4">
        <v>-3792.1958920375127</v>
      </c>
      <c r="L30" s="4">
        <v>-36.531949265853896</v>
      </c>
      <c r="M30" s="4">
        <v>6370.5375686868165</v>
      </c>
      <c r="N30" s="4">
        <v>37298.76798618961</v>
      </c>
      <c r="O30" s="4">
        <v>46.509766480734051</v>
      </c>
      <c r="P30" s="4">
        <v>13.631443108002021</v>
      </c>
      <c r="Q30" s="4">
        <v>28</v>
      </c>
    </row>
    <row r="31" spans="1:17" x14ac:dyDescent="0.25">
      <c r="A31" s="4">
        <v>108.12730507208815</v>
      </c>
      <c r="B31" s="4">
        <v>-12.934423068741161</v>
      </c>
      <c r="C31" s="4">
        <v>2102.6110000000003</v>
      </c>
      <c r="D31" s="4">
        <v>3</v>
      </c>
      <c r="E31" s="4">
        <v>0.55000000000000004</v>
      </c>
      <c r="F31" s="4">
        <v>19.899999999999999</v>
      </c>
      <c r="G31" s="4">
        <v>53.323113517529826</v>
      </c>
      <c r="H31" s="4">
        <v>21.74578545923055</v>
      </c>
      <c r="I31" s="4">
        <v>-1.8726949279118514</v>
      </c>
      <c r="J31" s="4">
        <v>6217.3495276237227</v>
      </c>
      <c r="K31" s="4">
        <v>-1418.3359094628029</v>
      </c>
      <c r="L31" s="4">
        <v>-12.850717427981843</v>
      </c>
      <c r="M31" s="4">
        <v>6377.077065608868</v>
      </c>
      <c r="N31" s="4">
        <v>35978.652673763281</v>
      </c>
      <c r="O31" s="4">
        <v>74.635424548697443</v>
      </c>
      <c r="P31" s="4">
        <v>8.3105861401235934</v>
      </c>
      <c r="Q31" s="4">
        <v>29</v>
      </c>
    </row>
    <row r="32" spans="1:17" x14ac:dyDescent="0.25">
      <c r="A32" s="4">
        <v>124.95994652352123</v>
      </c>
      <c r="B32" s="4">
        <v>-17.77861904123651</v>
      </c>
      <c r="C32" s="4">
        <v>2102.6110000000003</v>
      </c>
      <c r="D32" s="4">
        <v>3</v>
      </c>
      <c r="E32" s="4">
        <v>0.55000000000000004</v>
      </c>
      <c r="F32" s="4">
        <v>19.899999999999999</v>
      </c>
      <c r="G32" s="4">
        <v>53.323113517529826</v>
      </c>
      <c r="H32" s="4">
        <v>17.182004028899939</v>
      </c>
      <c r="I32" s="4">
        <v>14.959946523521225</v>
      </c>
      <c r="J32" s="4">
        <v>6075.4380097919666</v>
      </c>
      <c r="K32" s="4">
        <v>-1935.0675420820182</v>
      </c>
      <c r="L32" s="4">
        <v>-17.667024275320038</v>
      </c>
      <c r="M32" s="4">
        <v>6376.1613376109235</v>
      </c>
      <c r="N32" s="4">
        <v>36379.988805189889</v>
      </c>
      <c r="O32" s="4">
        <v>62.979065210204304</v>
      </c>
      <c r="P32" s="4">
        <v>41.188857761597696</v>
      </c>
      <c r="Q32" s="4">
        <v>30</v>
      </c>
    </row>
    <row r="33" spans="1:17" x14ac:dyDescent="0.25">
      <c r="A33" s="4">
        <v>114.68457741482982</v>
      </c>
      <c r="B33" s="4">
        <v>-34.85256239101286</v>
      </c>
      <c r="C33" s="4">
        <v>2102.6110000000003</v>
      </c>
      <c r="D33" s="4">
        <v>3</v>
      </c>
      <c r="E33" s="4">
        <v>0.55000000000000004</v>
      </c>
      <c r="F33" s="4">
        <v>19.899999999999999</v>
      </c>
      <c r="G33" s="4">
        <v>53.323113517529826</v>
      </c>
      <c r="H33" s="4">
        <v>23.536768707478426</v>
      </c>
      <c r="I33" s="4">
        <v>4.6845774148298176</v>
      </c>
      <c r="J33" s="4">
        <v>5239.7939374296548</v>
      </c>
      <c r="K33" s="4">
        <v>-3624.4575995560735</v>
      </c>
      <c r="L33" s="4">
        <v>-34.672291148975106</v>
      </c>
      <c r="M33" s="4">
        <v>6371.1956019027029</v>
      </c>
      <c r="N33" s="4">
        <v>37121.693240892411</v>
      </c>
      <c r="O33" s="4">
        <v>49.190904054511542</v>
      </c>
      <c r="P33" s="4">
        <v>8.1601551629294278</v>
      </c>
      <c r="Q33" s="4">
        <v>31</v>
      </c>
    </row>
    <row r="34" spans="1:17" x14ac:dyDescent="0.25">
      <c r="A34" s="4">
        <v>150.70367882137049</v>
      </c>
      <c r="B34" s="4">
        <v>-36.637108470906377</v>
      </c>
      <c r="C34" s="4">
        <v>2102.6110000000003</v>
      </c>
      <c r="D34" s="4">
        <v>0.75</v>
      </c>
      <c r="E34" s="4">
        <v>0.55000000000000004</v>
      </c>
      <c r="F34" s="4">
        <v>19.899999999999999</v>
      </c>
      <c r="G34" s="4">
        <v>41.281913690970576</v>
      </c>
      <c r="H34" s="4">
        <v>18.000788138674217</v>
      </c>
      <c r="I34" s="4">
        <v>40.703678821370488</v>
      </c>
      <c r="J34" s="4">
        <v>5124.1296976539097</v>
      </c>
      <c r="K34" s="4">
        <v>-3785.155649464336</v>
      </c>
      <c r="L34" s="4">
        <v>-36.453000320823641</v>
      </c>
      <c r="M34" s="4">
        <v>6370.5657872005786</v>
      </c>
      <c r="N34" s="4">
        <v>38611.140881239808</v>
      </c>
      <c r="O34" s="4">
        <v>29.919168127016903</v>
      </c>
      <c r="P34" s="4">
        <v>55.251356017996876</v>
      </c>
      <c r="Q34" s="4">
        <v>32</v>
      </c>
    </row>
    <row r="35" spans="1:17" x14ac:dyDescent="0.25">
      <c r="A35" s="4">
        <v>134.24852618882375</v>
      </c>
      <c r="B35" s="4">
        <v>-20.752151729193738</v>
      </c>
      <c r="C35" s="4">
        <v>2102.6110000000003</v>
      </c>
      <c r="D35" s="4">
        <v>3</v>
      </c>
      <c r="E35" s="4">
        <v>0.55000000000000004</v>
      </c>
      <c r="F35" s="4">
        <v>19.899999999999999</v>
      </c>
      <c r="G35" s="4">
        <v>53.323113517529826</v>
      </c>
      <c r="H35" s="4">
        <v>18.797387782279817</v>
      </c>
      <c r="I35" s="4">
        <v>24.248526188823746</v>
      </c>
      <c r="J35" s="4">
        <v>5966.8464419999555</v>
      </c>
      <c r="K35" s="4">
        <v>-2245.7565741293151</v>
      </c>
      <c r="L35" s="4">
        <v>-20.624954550070065</v>
      </c>
      <c r="M35" s="4">
        <v>6375.4748099771023</v>
      </c>
      <c r="N35" s="4">
        <v>36873.855292629727</v>
      </c>
      <c r="O35" s="4">
        <v>53.308822278121802</v>
      </c>
      <c r="P35" s="4">
        <v>51.81038570477407</v>
      </c>
      <c r="Q35" s="4">
        <v>33</v>
      </c>
    </row>
    <row r="36" spans="1:17" x14ac:dyDescent="0.25">
      <c r="A36" s="4">
        <v>152.7432407984756</v>
      </c>
      <c r="B36" s="4">
        <v>-16.179704187303933</v>
      </c>
      <c r="C36" s="4">
        <v>2102.6110000000003</v>
      </c>
      <c r="D36" s="4">
        <v>1.2</v>
      </c>
      <c r="E36" s="4">
        <v>0.55000000000000004</v>
      </c>
      <c r="F36" s="4">
        <v>19.899999999999999</v>
      </c>
      <c r="G36" s="4">
        <v>45.364313344089069</v>
      </c>
      <c r="H36" s="4">
        <v>19.22418394702672</v>
      </c>
      <c r="I36" s="4">
        <v>42.743240798475597</v>
      </c>
      <c r="J36" s="4">
        <v>6127.1101707555881</v>
      </c>
      <c r="K36" s="4">
        <v>-1765.8356274541211</v>
      </c>
      <c r="L36" s="4">
        <v>-16.077002837495762</v>
      </c>
      <c r="M36" s="4">
        <v>6376.4923357409325</v>
      </c>
      <c r="N36" s="4">
        <v>37934.375816503503</v>
      </c>
      <c r="O36" s="4">
        <v>38.00681003416048</v>
      </c>
      <c r="P36" s="4">
        <v>73.221193892471646</v>
      </c>
      <c r="Q36" s="4">
        <v>34</v>
      </c>
    </row>
    <row r="37" spans="1:17" x14ac:dyDescent="0.25">
      <c r="A37" s="4">
        <v>127.17147475793244</v>
      </c>
      <c r="B37" s="4">
        <v>-40.188452746798646</v>
      </c>
      <c r="C37" s="4">
        <v>2102.6110000000003</v>
      </c>
      <c r="D37" s="4">
        <v>3</v>
      </c>
      <c r="E37" s="4">
        <v>0.55000000000000004</v>
      </c>
      <c r="F37" s="4">
        <v>19.899999999999999</v>
      </c>
      <c r="G37" s="4">
        <v>53.323113517529826</v>
      </c>
      <c r="H37" s="4">
        <v>16.218153163662592</v>
      </c>
      <c r="I37" s="4">
        <v>17.171474757932444</v>
      </c>
      <c r="J37" s="4">
        <v>4879.2332827523878</v>
      </c>
      <c r="K37" s="4">
        <v>-4093.9944903712644</v>
      </c>
      <c r="L37" s="4">
        <v>-39.998839836697137</v>
      </c>
      <c r="M37" s="4">
        <v>6369.2784767749727</v>
      </c>
      <c r="N37" s="4">
        <v>37752.689705101635</v>
      </c>
      <c r="O37" s="4">
        <v>40.229946116472895</v>
      </c>
      <c r="P37" s="4">
        <v>25.587612854468976</v>
      </c>
      <c r="Q37" s="4">
        <v>35</v>
      </c>
    </row>
    <row r="38" spans="1:17" x14ac:dyDescent="0.25">
      <c r="A38" s="4">
        <v>136.32833019286852</v>
      </c>
      <c r="B38" s="4">
        <v>-22.417321601089789</v>
      </c>
      <c r="C38" s="4">
        <v>2102.6110000000003</v>
      </c>
      <c r="D38" s="4">
        <v>1.2</v>
      </c>
      <c r="E38" s="4">
        <v>0.55000000000000004</v>
      </c>
      <c r="F38" s="4">
        <v>19.899999999999999</v>
      </c>
      <c r="G38" s="4">
        <v>45.364313344089069</v>
      </c>
      <c r="H38" s="4">
        <v>21.16865944811277</v>
      </c>
      <c r="I38" s="4">
        <v>26.32833019286852</v>
      </c>
      <c r="J38" s="4">
        <v>5899.0212244466011</v>
      </c>
      <c r="K38" s="4">
        <v>-2417.1966963312179</v>
      </c>
      <c r="L38" s="4">
        <v>-22.281970499319247</v>
      </c>
      <c r="M38" s="4">
        <v>6375.0522566662958</v>
      </c>
      <c r="N38" s="4">
        <v>37048.670524180132</v>
      </c>
      <c r="O38" s="4">
        <v>50.413174182001079</v>
      </c>
      <c r="P38" s="4">
        <v>52.380598053227573</v>
      </c>
      <c r="Q38" s="4">
        <v>36</v>
      </c>
    </row>
    <row r="39" spans="1:17" x14ac:dyDescent="0.25">
      <c r="A39" s="4">
        <v>117.79216315765289</v>
      </c>
      <c r="B39" s="4">
        <v>-34.766586460093173</v>
      </c>
      <c r="C39" s="4">
        <v>2102.6110000000003</v>
      </c>
      <c r="D39" s="4">
        <v>0.75</v>
      </c>
      <c r="E39" s="4">
        <v>0.55000000000000004</v>
      </c>
      <c r="F39" s="4">
        <v>19.899999999999999</v>
      </c>
      <c r="G39" s="4">
        <v>41.281913690970576</v>
      </c>
      <c r="H39" s="4">
        <v>18.212532758247683</v>
      </c>
      <c r="I39" s="4">
        <v>7.7921631576528938</v>
      </c>
      <c r="J39" s="4">
        <v>5245.2386680373756</v>
      </c>
      <c r="K39" s="4">
        <v>-3616.6264516182778</v>
      </c>
      <c r="L39" s="4">
        <v>-34.586517800769016</v>
      </c>
      <c r="M39" s="4">
        <v>6371.2255944378167</v>
      </c>
      <c r="N39" s="4">
        <v>37150.632417469307</v>
      </c>
      <c r="O39" s="4">
        <v>48.744545486329045</v>
      </c>
      <c r="P39" s="4">
        <v>13.494528129802774</v>
      </c>
      <c r="Q39" s="4">
        <v>37</v>
      </c>
    </row>
    <row r="40" spans="1:17" x14ac:dyDescent="0.25">
      <c r="A40" s="4">
        <v>111.92454338088841</v>
      </c>
      <c r="B40" s="4">
        <v>-43.01547108943786</v>
      </c>
      <c r="C40" s="4">
        <v>2102.6110000000003</v>
      </c>
      <c r="D40" s="4">
        <v>3</v>
      </c>
      <c r="E40" s="4">
        <v>0.55000000000000004</v>
      </c>
      <c r="F40" s="4">
        <v>19.899999999999999</v>
      </c>
      <c r="G40" s="4">
        <v>53.323113517529826</v>
      </c>
      <c r="H40" s="4">
        <v>22.847281297109923</v>
      </c>
      <c r="I40" s="4">
        <v>1.9245433808884087</v>
      </c>
      <c r="J40" s="4">
        <v>4670.7833118236995</v>
      </c>
      <c r="K40" s="4">
        <v>-4328.7601918217988</v>
      </c>
      <c r="L40" s="4">
        <v>-42.823550187883257</v>
      </c>
      <c r="M40" s="4">
        <v>6368.2322150116252</v>
      </c>
      <c r="N40" s="4">
        <v>37745.359173967146</v>
      </c>
      <c r="O40" s="4">
        <v>40.310238404668723</v>
      </c>
      <c r="P40" s="4">
        <v>2.8198835594650369</v>
      </c>
      <c r="Q40" s="4">
        <v>38</v>
      </c>
    </row>
    <row r="41" spans="1:17" x14ac:dyDescent="0.25">
      <c r="A41" s="4">
        <v>105.4269800890003</v>
      </c>
      <c r="B41" s="4">
        <v>-36.886625495886832</v>
      </c>
      <c r="C41" s="4">
        <v>2102.6110000000003</v>
      </c>
      <c r="D41" s="4">
        <v>3</v>
      </c>
      <c r="E41" s="4">
        <v>0.55000000000000004</v>
      </c>
      <c r="F41" s="4">
        <v>19.899999999999999</v>
      </c>
      <c r="G41" s="4">
        <v>53.323113517529826</v>
      </c>
      <c r="H41" s="4">
        <v>18.461828183935381</v>
      </c>
      <c r="I41" s="4">
        <v>-4.5730199109997045</v>
      </c>
      <c r="J41" s="4">
        <v>5107.5576806681283</v>
      </c>
      <c r="K41" s="4">
        <v>-3807.3386857757014</v>
      </c>
      <c r="L41" s="4">
        <v>-36.702037293076245</v>
      </c>
      <c r="M41" s="4">
        <v>6370.4766956293179</v>
      </c>
      <c r="N41" s="4">
        <v>37270.058721568734</v>
      </c>
      <c r="O41" s="4">
        <v>46.93134804938979</v>
      </c>
      <c r="P41" s="4">
        <v>7.5902380102563978</v>
      </c>
      <c r="Q41" s="4">
        <v>39</v>
      </c>
    </row>
    <row r="42" spans="1:17" x14ac:dyDescent="0.25">
      <c r="A42" s="4">
        <v>154.58441896435986</v>
      </c>
      <c r="B42" s="4">
        <v>-20.873456977715044</v>
      </c>
      <c r="C42" s="4">
        <v>2102.6110000000003</v>
      </c>
      <c r="D42" s="4">
        <v>3</v>
      </c>
      <c r="E42" s="4">
        <v>0.55000000000000004</v>
      </c>
      <c r="F42" s="4">
        <v>19.899999999999999</v>
      </c>
      <c r="G42" s="4">
        <v>53.323113517529826</v>
      </c>
      <c r="H42" s="4">
        <v>18.686958809945033</v>
      </c>
      <c r="I42" s="4">
        <v>44.584418964359855</v>
      </c>
      <c r="J42" s="4">
        <v>5962.0744557532307</v>
      </c>
      <c r="K42" s="4">
        <v>-2258.3104644746663</v>
      </c>
      <c r="L42" s="4">
        <v>-20.74565105669652</v>
      </c>
      <c r="M42" s="4">
        <v>6375.4449232897441</v>
      </c>
      <c r="N42" s="4">
        <v>38214.900499908646</v>
      </c>
      <c r="O42" s="4">
        <v>34.557388342353462</v>
      </c>
      <c r="P42" s="4">
        <v>70.124479782002354</v>
      </c>
      <c r="Q42" s="4">
        <v>40</v>
      </c>
    </row>
    <row r="43" spans="1:17" x14ac:dyDescent="0.25">
      <c r="A43" s="4">
        <v>153.62792884815539</v>
      </c>
      <c r="B43" s="4">
        <v>-37.974187592865064</v>
      </c>
      <c r="C43" s="4">
        <v>2102.6110000000003</v>
      </c>
      <c r="D43" s="4">
        <v>0.75</v>
      </c>
      <c r="E43" s="4">
        <v>0.55000000000000004</v>
      </c>
      <c r="F43" s="4">
        <v>19.899999999999999</v>
      </c>
      <c r="G43" s="4">
        <v>41.281913690970576</v>
      </c>
      <c r="H43" s="4">
        <v>21.899141347540251</v>
      </c>
      <c r="I43" s="4">
        <v>43.627928848155392</v>
      </c>
      <c r="J43" s="4">
        <v>5034.1952266214848</v>
      </c>
      <c r="K43" s="4">
        <v>-3903.1872710281696</v>
      </c>
      <c r="L43" s="4">
        <v>-37.787670533108511</v>
      </c>
      <c r="M43" s="4">
        <v>6370.0857492230725</v>
      </c>
      <c r="N43" s="4">
        <v>38872.951520561459</v>
      </c>
      <c r="O43" s="4">
        <v>27.030536986410478</v>
      </c>
      <c r="P43" s="4">
        <v>57.157553897971219</v>
      </c>
      <c r="Q43" s="4">
        <v>41</v>
      </c>
    </row>
    <row r="44" spans="1:17" x14ac:dyDescent="0.25">
      <c r="A44" s="4">
        <v>146.39642138408792</v>
      </c>
      <c r="B44" s="4">
        <v>-25.397413615137509</v>
      </c>
      <c r="C44" s="4">
        <v>2102.6110000000003</v>
      </c>
      <c r="D44" s="4">
        <v>1.2</v>
      </c>
      <c r="E44" s="4">
        <v>0.55000000000000004</v>
      </c>
      <c r="F44" s="4">
        <v>19.899999999999999</v>
      </c>
      <c r="G44" s="4">
        <v>45.364313344089069</v>
      </c>
      <c r="H44" s="4">
        <v>18.13225078716032</v>
      </c>
      <c r="I44" s="4">
        <v>36.396421384087915</v>
      </c>
      <c r="J44" s="4">
        <v>5765.2733955181739</v>
      </c>
      <c r="K44" s="4">
        <v>-2718.9097106880004</v>
      </c>
      <c r="L44" s="4">
        <v>-25.248619974950682</v>
      </c>
      <c r="M44" s="4">
        <v>6374.2330785705635</v>
      </c>
      <c r="N44" s="4">
        <v>37777.080541186908</v>
      </c>
      <c r="O44" s="4">
        <v>39.984916281431076</v>
      </c>
      <c r="P44" s="4">
        <v>59.808546211274546</v>
      </c>
      <c r="Q44" s="4">
        <v>42</v>
      </c>
    </row>
    <row r="45" spans="1:17" x14ac:dyDescent="0.25">
      <c r="A45" s="4">
        <v>113.8776879728988</v>
      </c>
      <c r="B45" s="4">
        <v>-20.831116434386004</v>
      </c>
      <c r="C45" s="4">
        <v>2102.6110000000003</v>
      </c>
      <c r="D45" s="4">
        <v>3</v>
      </c>
      <c r="E45" s="4">
        <v>0.55000000000000004</v>
      </c>
      <c r="F45" s="4">
        <v>19.899999999999999</v>
      </c>
      <c r="G45" s="4">
        <v>53.323113517529826</v>
      </c>
      <c r="H45" s="4">
        <v>15.733214869122012</v>
      </c>
      <c r="I45" s="4">
        <v>3.8776879728987979</v>
      </c>
      <c r="J45" s="4">
        <v>5963.7431031530687</v>
      </c>
      <c r="K45" s="4">
        <v>-2253.9297660281909</v>
      </c>
      <c r="L45" s="4">
        <v>-20.703522731616211</v>
      </c>
      <c r="M45" s="4">
        <v>6375.4553712337829</v>
      </c>
      <c r="N45" s="4">
        <v>36286.364615526873</v>
      </c>
      <c r="O45" s="4">
        <v>65.184709984970823</v>
      </c>
      <c r="P45" s="4">
        <v>10.791423005156414</v>
      </c>
      <c r="Q45" s="4">
        <v>43</v>
      </c>
    </row>
    <row r="46" spans="1:17" x14ac:dyDescent="0.25">
      <c r="A46" s="4">
        <v>117.02715012385799</v>
      </c>
      <c r="B46" s="4">
        <v>-10.299781657818079</v>
      </c>
      <c r="C46" s="4">
        <v>2102.6110000000003</v>
      </c>
      <c r="D46" s="4">
        <v>0.75</v>
      </c>
      <c r="E46" s="4">
        <v>0.55000000000000004</v>
      </c>
      <c r="F46" s="4">
        <v>19.899999999999999</v>
      </c>
      <c r="G46" s="4">
        <v>41.281913690970576</v>
      </c>
      <c r="H46" s="4">
        <v>23.945995546040706</v>
      </c>
      <c r="I46" s="4">
        <v>7.027150123857993</v>
      </c>
      <c r="J46" s="4">
        <v>6276.0324837805192</v>
      </c>
      <c r="K46" s="4">
        <v>-1132.8884479794351</v>
      </c>
      <c r="L46" s="4">
        <v>-10.232291136518334</v>
      </c>
      <c r="M46" s="4">
        <v>6377.4618754668791</v>
      </c>
      <c r="N46" s="4">
        <v>35961.302073215884</v>
      </c>
      <c r="O46" s="4">
        <v>75.361621882801344</v>
      </c>
      <c r="P46" s="4">
        <v>34.582798767818119</v>
      </c>
      <c r="Q46" s="4">
        <v>44</v>
      </c>
    </row>
    <row r="47" spans="1:17" x14ac:dyDescent="0.25">
      <c r="A47" s="4">
        <v>147.25128671505942</v>
      </c>
      <c r="B47" s="4">
        <v>-42.193938176443275</v>
      </c>
      <c r="C47" s="4">
        <v>2102.6110000000003</v>
      </c>
      <c r="D47" s="4">
        <v>3</v>
      </c>
      <c r="E47" s="4">
        <v>0.55000000000000004</v>
      </c>
      <c r="F47" s="4">
        <v>19.899999999999999</v>
      </c>
      <c r="G47" s="4">
        <v>53.323113517529826</v>
      </c>
      <c r="H47" s="4">
        <v>22.037960704137035</v>
      </c>
      <c r="I47" s="4">
        <v>37.251286715059422</v>
      </c>
      <c r="J47" s="4">
        <v>4732.560048938356</v>
      </c>
      <c r="K47" s="4">
        <v>-4261.5895886920825</v>
      </c>
      <c r="L47" s="4">
        <v>-42.002496366212618</v>
      </c>
      <c r="M47" s="4">
        <v>6368.5375432085011</v>
      </c>
      <c r="N47" s="4">
        <v>38738.908524553437</v>
      </c>
      <c r="O47" s="4">
        <v>28.477017341261657</v>
      </c>
      <c r="P47" s="4">
        <v>48.548633798647032</v>
      </c>
      <c r="Q47" s="4">
        <v>45</v>
      </c>
    </row>
    <row r="48" spans="1:17" x14ac:dyDescent="0.25">
      <c r="A48" s="4">
        <v>156.98291612434605</v>
      </c>
      <c r="B48" s="4">
        <v>-41.149431077053606</v>
      </c>
      <c r="C48" s="4">
        <v>2102.6110000000003</v>
      </c>
      <c r="D48" s="4">
        <v>0.75</v>
      </c>
      <c r="E48" s="4">
        <v>0.55000000000000004</v>
      </c>
      <c r="F48" s="4">
        <v>19.899999999999999</v>
      </c>
      <c r="G48" s="4">
        <v>41.281913690970576</v>
      </c>
      <c r="H48" s="4">
        <v>19.129457615954792</v>
      </c>
      <c r="I48" s="4">
        <v>46.982916124346048</v>
      </c>
      <c r="J48" s="4">
        <v>4809.6897171471519</v>
      </c>
      <c r="K48" s="4">
        <v>-4174.9350129007726</v>
      </c>
      <c r="L48" s="4">
        <v>-40.958825400711241</v>
      </c>
      <c r="M48" s="4">
        <v>6368.9243626514999</v>
      </c>
      <c r="N48" s="4">
        <v>39264.179590512205</v>
      </c>
      <c r="O48" s="4">
        <v>22.878178608558031</v>
      </c>
      <c r="P48" s="4">
        <v>58.450687568485876</v>
      </c>
      <c r="Q48" s="4">
        <v>46</v>
      </c>
    </row>
    <row r="49" spans="1:17" x14ac:dyDescent="0.25">
      <c r="A49" s="4">
        <v>134.04743270147938</v>
      </c>
      <c r="B49" s="4">
        <v>-27.712754758689535</v>
      </c>
      <c r="C49" s="4">
        <v>2102.6110000000003</v>
      </c>
      <c r="D49" s="4">
        <v>3</v>
      </c>
      <c r="E49" s="4">
        <v>0.55000000000000004</v>
      </c>
      <c r="F49" s="4">
        <v>19.899999999999999</v>
      </c>
      <c r="G49" s="4">
        <v>53.323113517529826</v>
      </c>
      <c r="H49" s="4">
        <v>17.435209006907982</v>
      </c>
      <c r="I49" s="4">
        <v>24.04743270147938</v>
      </c>
      <c r="J49" s="4">
        <v>5650.5962005641877</v>
      </c>
      <c r="K49" s="4">
        <v>-2948.3632518394265</v>
      </c>
      <c r="L49" s="4">
        <v>-27.554613637959193</v>
      </c>
      <c r="M49" s="4">
        <v>6373.5455820624356</v>
      </c>
      <c r="N49" s="4">
        <v>37192.584626766366</v>
      </c>
      <c r="O49" s="4">
        <v>48.146225771986131</v>
      </c>
      <c r="P49" s="4">
        <v>43.816972645041773</v>
      </c>
      <c r="Q49" s="4">
        <v>47</v>
      </c>
    </row>
    <row r="50" spans="1:17" x14ac:dyDescent="0.25">
      <c r="A50" s="4">
        <v>133.30845649451973</v>
      </c>
      <c r="B50" s="4">
        <v>-34.209513738547876</v>
      </c>
      <c r="C50" s="4">
        <v>2102.6110000000003</v>
      </c>
      <c r="D50" s="4">
        <v>0.75</v>
      </c>
      <c r="E50" s="4">
        <v>0.55000000000000004</v>
      </c>
      <c r="F50" s="4">
        <v>19.899999999999999</v>
      </c>
      <c r="G50" s="4">
        <v>41.281913690970576</v>
      </c>
      <c r="H50" s="4">
        <v>15.315869327935129</v>
      </c>
      <c r="I50" s="4">
        <v>23.308456494519731</v>
      </c>
      <c r="J50" s="4">
        <v>5280.2299984947358</v>
      </c>
      <c r="K50" s="4">
        <v>-3565.691002898664</v>
      </c>
      <c r="L50" s="4">
        <v>-34.030796769964603</v>
      </c>
      <c r="M50" s="4">
        <v>6371.4190856634286</v>
      </c>
      <c r="N50" s="4">
        <v>37542.996283012413</v>
      </c>
      <c r="O50" s="4">
        <v>43.064607578572307</v>
      </c>
      <c r="P50" s="4">
        <v>37.463799429728688</v>
      </c>
      <c r="Q50" s="4">
        <v>48</v>
      </c>
    </row>
    <row r="51" spans="1:17" x14ac:dyDescent="0.25">
      <c r="A51" s="4">
        <v>122.60022764294396</v>
      </c>
      <c r="B51" s="4">
        <v>-9.5881954179746973</v>
      </c>
      <c r="C51" s="4">
        <v>2102.6110000000003</v>
      </c>
      <c r="D51" s="4">
        <v>0.75</v>
      </c>
      <c r="E51" s="4">
        <v>0.55000000000000004</v>
      </c>
      <c r="F51" s="4">
        <v>19.899999999999999</v>
      </c>
      <c r="G51" s="4">
        <v>41.281913690970576</v>
      </c>
      <c r="H51" s="4">
        <v>15.469655255980438</v>
      </c>
      <c r="I51" s="4">
        <v>12.600227642943963</v>
      </c>
      <c r="J51" s="4">
        <v>6289.6239011502494</v>
      </c>
      <c r="K51" s="4">
        <v>-1055.3646184858892</v>
      </c>
      <c r="L51" s="4">
        <v>-9.5251871292720089</v>
      </c>
      <c r="M51" s="4">
        <v>6377.5515126004548</v>
      </c>
      <c r="N51" s="4">
        <v>36067.558059485375</v>
      </c>
      <c r="O51" s="4">
        <v>71.455754136120888</v>
      </c>
      <c r="P51" s="4">
        <v>53.308077361492394</v>
      </c>
      <c r="Q51" s="4">
        <v>49</v>
      </c>
    </row>
    <row r="52" spans="1:17" x14ac:dyDescent="0.25">
      <c r="A52" s="4">
        <v>117.25058751760716</v>
      </c>
      <c r="B52" s="4">
        <v>-17.953312638528686</v>
      </c>
      <c r="C52" s="4">
        <v>2102.6110000000003</v>
      </c>
      <c r="D52" s="4">
        <v>0.75</v>
      </c>
      <c r="E52" s="4">
        <v>0.55000000000000004</v>
      </c>
      <c r="F52" s="4">
        <v>19.899999999999999</v>
      </c>
      <c r="G52" s="4">
        <v>41.281913690970576</v>
      </c>
      <c r="H52" s="4">
        <v>15.81731539425914</v>
      </c>
      <c r="I52" s="4">
        <v>7.2505875176071584</v>
      </c>
      <c r="J52" s="4">
        <v>6069.5062339704964</v>
      </c>
      <c r="K52" s="4">
        <v>-1953.4700404894693</v>
      </c>
      <c r="L52" s="4">
        <v>-17.840766600598013</v>
      </c>
      <c r="M52" s="4">
        <v>6376.123518510024</v>
      </c>
      <c r="N52" s="4">
        <v>36204.024762983914</v>
      </c>
      <c r="O52" s="4">
        <v>67.340256326889246</v>
      </c>
      <c r="P52" s="4">
        <v>22.428329238369749</v>
      </c>
      <c r="Q52" s="4">
        <v>50</v>
      </c>
    </row>
    <row r="53" spans="1:17" x14ac:dyDescent="0.25">
      <c r="A53" s="4">
        <v>156.62303439661554</v>
      </c>
      <c r="B53" s="4">
        <v>-35.910862711055096</v>
      </c>
      <c r="C53" s="4">
        <v>2102.6110000000003</v>
      </c>
      <c r="D53" s="4">
        <v>3</v>
      </c>
      <c r="E53" s="4">
        <v>0.55000000000000004</v>
      </c>
      <c r="F53" s="4">
        <v>19.899999999999999</v>
      </c>
      <c r="G53" s="4">
        <v>53.323113517529826</v>
      </c>
      <c r="H53" s="4">
        <v>23.968832085073021</v>
      </c>
      <c r="I53" s="4">
        <v>46.623034396615537</v>
      </c>
      <c r="J53" s="4">
        <v>5171.8085980789374</v>
      </c>
      <c r="K53" s="4">
        <v>-3720.1869043694983</v>
      </c>
      <c r="L53" s="4">
        <v>-35.728230917134141</v>
      </c>
      <c r="M53" s="4">
        <v>6370.8237127239308</v>
      </c>
      <c r="N53" s="4">
        <v>38972.685680141665</v>
      </c>
      <c r="O53" s="4">
        <v>25.964991143184047</v>
      </c>
      <c r="P53" s="4">
        <v>61.004626493432738</v>
      </c>
      <c r="Q53" s="4">
        <v>51</v>
      </c>
    </row>
    <row r="54" spans="1:17" x14ac:dyDescent="0.25">
      <c r="A54" s="4">
        <v>118.35485698259845</v>
      </c>
      <c r="B54" s="4">
        <v>-38.5190072465778</v>
      </c>
      <c r="C54" s="4">
        <v>2102.6110000000003</v>
      </c>
      <c r="D54" s="4">
        <v>1.2</v>
      </c>
      <c r="E54" s="4">
        <v>0.55000000000000004</v>
      </c>
      <c r="F54" s="4">
        <v>19.899999999999999</v>
      </c>
      <c r="G54" s="4">
        <v>45.364313344089069</v>
      </c>
      <c r="H54" s="4">
        <v>19.602634358389128</v>
      </c>
      <c r="I54" s="4">
        <v>8.3548569825984487</v>
      </c>
      <c r="J54" s="4">
        <v>4996.7580860253602</v>
      </c>
      <c r="K54" s="4">
        <v>-3950.6818513455537</v>
      </c>
      <c r="L54" s="4">
        <v>-38.331624549640281</v>
      </c>
      <c r="M54" s="4">
        <v>6369.8884182386546</v>
      </c>
      <c r="N54" s="4">
        <v>37436.534187546502</v>
      </c>
      <c r="O54" s="4">
        <v>44.519548443996825</v>
      </c>
      <c r="P54" s="4">
        <v>13.269027882384806</v>
      </c>
      <c r="Q54" s="4">
        <v>52</v>
      </c>
    </row>
    <row r="55" spans="1:17" x14ac:dyDescent="0.25">
      <c r="A55" s="4">
        <v>109.59867736298759</v>
      </c>
      <c r="B55" s="4">
        <v>-11.898358927080494</v>
      </c>
      <c r="C55" s="4">
        <v>2102.6110000000003</v>
      </c>
      <c r="D55" s="4">
        <v>1.2</v>
      </c>
      <c r="E55" s="4">
        <v>0.55000000000000004</v>
      </c>
      <c r="F55" s="4">
        <v>19.899999999999999</v>
      </c>
      <c r="G55" s="4">
        <v>45.364313344089069</v>
      </c>
      <c r="H55" s="4">
        <v>17.15114569492907</v>
      </c>
      <c r="I55" s="4">
        <v>-0.401322637012413</v>
      </c>
      <c r="J55" s="4">
        <v>6241.9931847245753</v>
      </c>
      <c r="K55" s="4">
        <v>-1306.4028823027177</v>
      </c>
      <c r="L55" s="4">
        <v>-11.820953607457685</v>
      </c>
      <c r="M55" s="4">
        <v>6377.2382274019601</v>
      </c>
      <c r="N55" s="4">
        <v>35946.073953970641</v>
      </c>
      <c r="O55" s="4">
        <v>75.996878622365799</v>
      </c>
      <c r="P55" s="4">
        <v>1.9457870663094718</v>
      </c>
      <c r="Q55" s="4">
        <v>53</v>
      </c>
    </row>
    <row r="56" spans="1:17" x14ac:dyDescent="0.25">
      <c r="A56" s="4">
        <v>126.65851272719398</v>
      </c>
      <c r="B56" s="4">
        <v>-19.294282123745631</v>
      </c>
      <c r="C56" s="4">
        <v>2102.6110000000003</v>
      </c>
      <c r="D56" s="4">
        <v>3</v>
      </c>
      <c r="E56" s="4">
        <v>0.55000000000000004</v>
      </c>
      <c r="F56" s="4">
        <v>19.899999999999999</v>
      </c>
      <c r="G56" s="4">
        <v>53.323113517529826</v>
      </c>
      <c r="H56" s="4">
        <v>22.237420703425954</v>
      </c>
      <c r="I56" s="4">
        <v>16.65851272719398</v>
      </c>
      <c r="J56" s="4">
        <v>6022.1060989680636</v>
      </c>
      <c r="K56" s="4">
        <v>-2094.1232857861696</v>
      </c>
      <c r="L56" s="4">
        <v>-19.174574814409791</v>
      </c>
      <c r="M56" s="4">
        <v>6375.8226295357535</v>
      </c>
      <c r="N56" s="4">
        <v>36495.829785955859</v>
      </c>
      <c r="O56" s="4">
        <v>60.436182112767227</v>
      </c>
      <c r="P56" s="4">
        <v>42.163678660115757</v>
      </c>
      <c r="Q56" s="4">
        <v>54</v>
      </c>
    </row>
    <row r="57" spans="1:17" x14ac:dyDescent="0.25">
      <c r="A57" s="4">
        <v>105.74999591270669</v>
      </c>
      <c r="B57" s="4">
        <v>-11.004952004871068</v>
      </c>
      <c r="C57" s="4">
        <v>2102.6110000000003</v>
      </c>
      <c r="D57" s="4">
        <v>1.2</v>
      </c>
      <c r="E57" s="4">
        <v>0.55000000000000004</v>
      </c>
      <c r="F57" s="4">
        <v>19.899999999999999</v>
      </c>
      <c r="G57" s="4">
        <v>45.364313344089069</v>
      </c>
      <c r="H57" s="4">
        <v>20.565596703674267</v>
      </c>
      <c r="I57" s="4">
        <v>-4.2500040872933056</v>
      </c>
      <c r="J57" s="4">
        <v>6261.6142064365267</v>
      </c>
      <c r="K57" s="4">
        <v>-1209.5442642978469</v>
      </c>
      <c r="L57" s="4">
        <v>-10.93306034730311</v>
      </c>
      <c r="M57" s="4">
        <v>6377.3669956764725</v>
      </c>
      <c r="N57" s="4">
        <v>35943.09873142765</v>
      </c>
      <c r="O57" s="4">
        <v>76.134539805024801</v>
      </c>
      <c r="P57" s="4">
        <v>21.270425881091953</v>
      </c>
      <c r="Q57" s="4">
        <v>55</v>
      </c>
    </row>
    <row r="58" spans="1:17" x14ac:dyDescent="0.25">
      <c r="A58" s="4">
        <v>152.13433039360018</v>
      </c>
      <c r="B58" s="4">
        <v>-29.064564621326433</v>
      </c>
      <c r="C58" s="4">
        <v>2102.6110000000003</v>
      </c>
      <c r="D58" s="4">
        <v>3</v>
      </c>
      <c r="E58" s="4">
        <v>0.55000000000000004</v>
      </c>
      <c r="F58" s="4">
        <v>19.899999999999999</v>
      </c>
      <c r="G58" s="4">
        <v>53.323113517529826</v>
      </c>
      <c r="H58" s="4">
        <v>21.497525776790496</v>
      </c>
      <c r="I58" s="4">
        <v>42.13433039360018</v>
      </c>
      <c r="J58" s="4">
        <v>5579.3680392156812</v>
      </c>
      <c r="K58" s="4">
        <v>-3080.1592001159106</v>
      </c>
      <c r="L58" s="4">
        <v>-28.901436943791396</v>
      </c>
      <c r="M58" s="4">
        <v>6373.1254824520847</v>
      </c>
      <c r="N58" s="4">
        <v>38334.344482136803</v>
      </c>
      <c r="O58" s="4">
        <v>33.11722407331397</v>
      </c>
      <c r="P58" s="4">
        <v>61.764526706852678</v>
      </c>
      <c r="Q58" s="4">
        <v>56</v>
      </c>
    </row>
    <row r="59" spans="1:17" x14ac:dyDescent="0.25">
      <c r="A59" s="4">
        <v>121.40987720688133</v>
      </c>
      <c r="B59" s="4">
        <v>-31.568202735089123</v>
      </c>
      <c r="C59" s="4">
        <v>2102.6110000000003</v>
      </c>
      <c r="D59" s="4">
        <v>1.2</v>
      </c>
      <c r="E59" s="4">
        <v>0.55000000000000004</v>
      </c>
      <c r="F59" s="4">
        <v>19.899999999999999</v>
      </c>
      <c r="G59" s="4">
        <v>45.364313344089069</v>
      </c>
      <c r="H59" s="4">
        <v>17.778938661006734</v>
      </c>
      <c r="I59" s="4">
        <v>11.409877206881333</v>
      </c>
      <c r="J59" s="4">
        <v>5439.2796397179063</v>
      </c>
      <c r="K59" s="4">
        <v>-3319.7337045304466</v>
      </c>
      <c r="L59" s="4">
        <v>-31.396801482398114</v>
      </c>
      <c r="M59" s="4">
        <v>6372.3147182201537</v>
      </c>
      <c r="N59" s="4">
        <v>36997.310098010603</v>
      </c>
      <c r="O59" s="4">
        <v>51.186710530641321</v>
      </c>
      <c r="P59" s="4">
        <v>21.081694652409777</v>
      </c>
      <c r="Q59" s="4">
        <v>57</v>
      </c>
    </row>
    <row r="60" spans="1:17" x14ac:dyDescent="0.25">
      <c r="A60" s="4">
        <v>135.17573087449375</v>
      </c>
      <c r="B60" s="4">
        <v>-21.958952494120808</v>
      </c>
      <c r="C60" s="4">
        <v>2102.6110000000003</v>
      </c>
      <c r="D60" s="4">
        <v>1.2</v>
      </c>
      <c r="E60" s="4">
        <v>0.55000000000000004</v>
      </c>
      <c r="F60" s="4">
        <v>19.899999999999999</v>
      </c>
      <c r="G60" s="4">
        <v>45.364313344089069</v>
      </c>
      <c r="H60" s="4">
        <v>19.224977824088704</v>
      </c>
      <c r="I60" s="4">
        <v>25.175730874493752</v>
      </c>
      <c r="J60" s="4">
        <v>5918.1893298321811</v>
      </c>
      <c r="K60" s="4">
        <v>-2370.1988796661253</v>
      </c>
      <c r="L60" s="4">
        <v>-21.825801775785251</v>
      </c>
      <c r="M60" s="4">
        <v>6375.1711877337093</v>
      </c>
      <c r="N60" s="4">
        <v>36970.188638298845</v>
      </c>
      <c r="O60" s="4">
        <v>51.686846292228232</v>
      </c>
      <c r="P60" s="4">
        <v>51.4962694979464</v>
      </c>
      <c r="Q60" s="4">
        <v>58</v>
      </c>
    </row>
    <row r="61" spans="1:17" x14ac:dyDescent="0.25">
      <c r="A61" s="4">
        <v>153.96147545273448</v>
      </c>
      <c r="B61" s="4">
        <v>-14.193491069185308</v>
      </c>
      <c r="C61" s="4">
        <v>2102.6110000000003</v>
      </c>
      <c r="D61" s="4">
        <v>3</v>
      </c>
      <c r="E61" s="4">
        <v>0.55000000000000004</v>
      </c>
      <c r="F61" s="4">
        <v>19.899999999999999</v>
      </c>
      <c r="G61" s="4">
        <v>53.323113517529826</v>
      </c>
      <c r="H61" s="4">
        <v>15.1950300524861</v>
      </c>
      <c r="I61" s="4">
        <v>43.961475452734476</v>
      </c>
      <c r="J61" s="4">
        <v>6184.6806138932716</v>
      </c>
      <c r="K61" s="4">
        <v>-1553.7455552613599</v>
      </c>
      <c r="L61" s="4">
        <v>-14.102275817301418</v>
      </c>
      <c r="M61" s="4">
        <v>6376.8643976770973</v>
      </c>
      <c r="N61" s="4">
        <v>37987.74282488483</v>
      </c>
      <c r="O61" s="4">
        <v>37.344149798015515</v>
      </c>
      <c r="P61" s="4">
        <v>75.73474537362975</v>
      </c>
      <c r="Q61" s="4">
        <v>59</v>
      </c>
    </row>
    <row r="62" spans="1:17" x14ac:dyDescent="0.25">
      <c r="A62" s="4">
        <v>148.51582497387349</v>
      </c>
      <c r="B62" s="4">
        <v>-32.502490731670399</v>
      </c>
      <c r="C62" s="4">
        <v>2102.6110000000003</v>
      </c>
      <c r="D62" s="4">
        <v>1.2</v>
      </c>
      <c r="E62" s="4">
        <v>0.55000000000000004</v>
      </c>
      <c r="F62" s="4">
        <v>19.899999999999999</v>
      </c>
      <c r="G62" s="4">
        <v>45.364313344089069</v>
      </c>
      <c r="H62" s="4">
        <v>19.87605939968223</v>
      </c>
      <c r="I62" s="4">
        <v>38.515824973873492</v>
      </c>
      <c r="J62" s="4">
        <v>5384.3259569419861</v>
      </c>
      <c r="K62" s="4">
        <v>-3407.557333579482</v>
      </c>
      <c r="L62" s="4">
        <v>-32.328332570732051</v>
      </c>
      <c r="M62" s="4">
        <v>6372.0022749706031</v>
      </c>
      <c r="N62" s="4">
        <v>38251.159748060127</v>
      </c>
      <c r="O62" s="4">
        <v>34.082414279919014</v>
      </c>
      <c r="P62" s="4">
        <v>55.975083219807267</v>
      </c>
      <c r="Q62" s="4">
        <v>60</v>
      </c>
    </row>
    <row r="63" spans="1:17" x14ac:dyDescent="0.25">
      <c r="A63" s="4">
        <v>126.74426526247402</v>
      </c>
      <c r="B63" s="4">
        <v>-17.622025613922453</v>
      </c>
      <c r="C63" s="4">
        <v>2102.6110000000003</v>
      </c>
      <c r="D63" s="4">
        <v>3</v>
      </c>
      <c r="E63" s="4">
        <v>0.55000000000000004</v>
      </c>
      <c r="F63" s="4">
        <v>19.899999999999999</v>
      </c>
      <c r="G63" s="4">
        <v>53.323113517529826</v>
      </c>
      <c r="H63" s="4">
        <v>22.971338919983712</v>
      </c>
      <c r="I63" s="4">
        <v>16.744265262474016</v>
      </c>
      <c r="J63" s="4">
        <v>6080.7073881043489</v>
      </c>
      <c r="K63" s="4">
        <v>-1918.5567186536996</v>
      </c>
      <c r="L63" s="4">
        <v>-17.511287057041947</v>
      </c>
      <c r="M63" s="4">
        <v>6376.1949642743875</v>
      </c>
      <c r="N63" s="4">
        <v>36434.002673438335</v>
      </c>
      <c r="O63" s="4">
        <v>61.771446164979324</v>
      </c>
      <c r="P63" s="4">
        <v>44.82157973890682</v>
      </c>
      <c r="Q63" s="4">
        <v>61</v>
      </c>
    </row>
    <row r="64" spans="1:17" x14ac:dyDescent="0.25">
      <c r="A64" s="4">
        <v>129.41463418316843</v>
      </c>
      <c r="B64" s="4">
        <v>-9.5232808300173311</v>
      </c>
      <c r="C64" s="4">
        <v>2102.6110000000003</v>
      </c>
      <c r="D64" s="4">
        <v>1.2</v>
      </c>
      <c r="E64" s="4">
        <v>0.55000000000000004</v>
      </c>
      <c r="F64" s="4">
        <v>19.899999999999999</v>
      </c>
      <c r="G64" s="4">
        <v>45.364313344089069</v>
      </c>
      <c r="H64" s="4">
        <v>14.207970012252105</v>
      </c>
      <c r="I64" s="4">
        <v>19.414634183168431</v>
      </c>
      <c r="J64" s="4">
        <v>6290.8158102327025</v>
      </c>
      <c r="K64" s="4">
        <v>-1048.2843698509716</v>
      </c>
      <c r="L64" s="4">
        <v>-9.4606833918781028</v>
      </c>
      <c r="M64" s="4">
        <v>6377.5593825810502</v>
      </c>
      <c r="N64" s="4">
        <v>36306.46405651934</v>
      </c>
      <c r="O64" s="4">
        <v>64.757510130323737</v>
      </c>
      <c r="P64" s="4">
        <v>64.853075425497025</v>
      </c>
      <c r="Q64" s="4">
        <v>62</v>
      </c>
    </row>
    <row r="65" spans="1:17" x14ac:dyDescent="0.25">
      <c r="A65" s="4">
        <v>113.83814586904084</v>
      </c>
      <c r="B65" s="4">
        <v>-16.416957379924433</v>
      </c>
      <c r="C65" s="4">
        <v>2102.6110000000003</v>
      </c>
      <c r="D65" s="4">
        <v>1.2</v>
      </c>
      <c r="E65" s="4">
        <v>0.55000000000000004</v>
      </c>
      <c r="F65" s="4">
        <v>19.899999999999999</v>
      </c>
      <c r="G65" s="4">
        <v>45.364313344089069</v>
      </c>
      <c r="H65" s="4">
        <v>22.522833984701336</v>
      </c>
      <c r="I65" s="4">
        <v>3.8381458690408436</v>
      </c>
      <c r="J65" s="4">
        <v>6119.7420418530301</v>
      </c>
      <c r="K65" s="4">
        <v>-1791.0353877955665</v>
      </c>
      <c r="L65" s="4">
        <v>-16.312915675518404</v>
      </c>
      <c r="M65" s="4">
        <v>6376.4449671552484</v>
      </c>
      <c r="N65" s="4">
        <v>36104.901425937358</v>
      </c>
      <c r="O65" s="4">
        <v>70.216489220972207</v>
      </c>
      <c r="P65" s="4">
        <v>13.353528599858402</v>
      </c>
      <c r="Q65" s="4">
        <v>63</v>
      </c>
    </row>
    <row r="66" spans="1:17" x14ac:dyDescent="0.25">
      <c r="A66" s="4">
        <v>107.20053586549743</v>
      </c>
      <c r="B66" s="4">
        <v>-25.281826380390356</v>
      </c>
      <c r="C66" s="4">
        <v>2102.6110000000003</v>
      </c>
      <c r="D66" s="4">
        <v>0.75</v>
      </c>
      <c r="E66" s="4">
        <v>0.55000000000000004</v>
      </c>
      <c r="F66" s="4">
        <v>19.899999999999999</v>
      </c>
      <c r="G66" s="4">
        <v>41.281913690970576</v>
      </c>
      <c r="H66" s="4">
        <v>19.20372208501184</v>
      </c>
      <c r="I66" s="4">
        <v>-2.7994641345025713</v>
      </c>
      <c r="J66" s="4">
        <v>5770.7535122899353</v>
      </c>
      <c r="K66" s="4">
        <v>-2707.3371528508574</v>
      </c>
      <c r="L66" s="4">
        <v>-25.133525219630549</v>
      </c>
      <c r="M66" s="4">
        <v>6374.2662761147039</v>
      </c>
      <c r="N66" s="4">
        <v>36501.904207757907</v>
      </c>
      <c r="O66" s="4">
        <v>60.267612576464252</v>
      </c>
      <c r="P66" s="4">
        <v>6.531807766738698</v>
      </c>
      <c r="Q66" s="4">
        <v>64</v>
      </c>
    </row>
    <row r="67" spans="1:17" x14ac:dyDescent="0.25">
      <c r="A67" s="4">
        <v>126.66180252488174</v>
      </c>
      <c r="B67" s="4">
        <v>-29.825366251776451</v>
      </c>
      <c r="C67" s="4">
        <v>2102.6110000000003</v>
      </c>
      <c r="D67" s="4">
        <v>3</v>
      </c>
      <c r="E67" s="4">
        <v>0.55000000000000004</v>
      </c>
      <c r="F67" s="4">
        <v>19.899999999999999</v>
      </c>
      <c r="G67" s="4">
        <v>53.323113517529826</v>
      </c>
      <c r="H67" s="4">
        <v>16.459272979795287</v>
      </c>
      <c r="I67" s="4">
        <v>16.661802524881736</v>
      </c>
      <c r="J67" s="4">
        <v>5537.9129315056525</v>
      </c>
      <c r="K67" s="4">
        <v>-3153.5953277276576</v>
      </c>
      <c r="L67" s="4">
        <v>-29.659590300995095</v>
      </c>
      <c r="M67" s="4">
        <v>6372.8834233809139</v>
      </c>
      <c r="N67" s="4">
        <v>37027.467016997929</v>
      </c>
      <c r="O67" s="4">
        <v>50.710658858006802</v>
      </c>
      <c r="P67" s="4">
        <v>31.037646744237712</v>
      </c>
      <c r="Q67" s="4">
        <v>65</v>
      </c>
    </row>
    <row r="68" spans="1:17" x14ac:dyDescent="0.25">
      <c r="A68" s="4">
        <v>112.24771088704021</v>
      </c>
      <c r="B68" s="4">
        <v>-32.095141776162897</v>
      </c>
      <c r="C68" s="4">
        <v>2102.6110000000003</v>
      </c>
      <c r="D68" s="4">
        <v>0.75</v>
      </c>
      <c r="E68" s="4">
        <v>0.55000000000000004</v>
      </c>
      <c r="F68" s="4">
        <v>19.899999999999999</v>
      </c>
      <c r="G68" s="4">
        <v>41.281913690970576</v>
      </c>
      <c r="H68" s="4">
        <v>17.019217932034231</v>
      </c>
      <c r="I68" s="4">
        <v>2.2477108870402134</v>
      </c>
      <c r="J68" s="4">
        <v>5408.4627656006251</v>
      </c>
      <c r="K68" s="4">
        <v>-3369.3749344788621</v>
      </c>
      <c r="L68" s="4">
        <v>-31.922163120395847</v>
      </c>
      <c r="M68" s="4">
        <v>6372.139117751808</v>
      </c>
      <c r="N68" s="4">
        <v>36914.541950883679</v>
      </c>
      <c r="O68" s="4">
        <v>52.549781290891943</v>
      </c>
      <c r="P68" s="4">
        <v>4.2248715889496893</v>
      </c>
      <c r="Q68" s="4">
        <v>66</v>
      </c>
    </row>
    <row r="69" spans="1:17" x14ac:dyDescent="0.25">
      <c r="A69" s="4">
        <v>122.44591318588094</v>
      </c>
      <c r="B69" s="4">
        <v>-36.98076670903518</v>
      </c>
      <c r="C69" s="4">
        <v>2102.6110000000003</v>
      </c>
      <c r="D69" s="4">
        <v>3</v>
      </c>
      <c r="E69" s="4">
        <v>0.55000000000000004</v>
      </c>
      <c r="F69" s="4">
        <v>19.899999999999999</v>
      </c>
      <c r="G69" s="4">
        <v>53.323113517529826</v>
      </c>
      <c r="H69" s="4">
        <v>19.605790666931163</v>
      </c>
      <c r="I69" s="4">
        <v>12.44591318588094</v>
      </c>
      <c r="J69" s="4">
        <v>5101.2799043827199</v>
      </c>
      <c r="K69" s="4">
        <v>-3815.6896655049195</v>
      </c>
      <c r="L69" s="4">
        <v>-36.796001011266277</v>
      </c>
      <c r="M69" s="4">
        <v>6370.4430211956233</v>
      </c>
      <c r="N69" s="4">
        <v>37394.176209135723</v>
      </c>
      <c r="O69" s="4">
        <v>45.129048268632246</v>
      </c>
      <c r="P69" s="4">
        <v>20.147828883850718</v>
      </c>
      <c r="Q69" s="4">
        <v>67</v>
      </c>
    </row>
    <row r="70" spans="1:17" x14ac:dyDescent="0.25">
      <c r="A70" s="4">
        <v>111.0014667723387</v>
      </c>
      <c r="B70" s="4">
        <v>-29.876478961159862</v>
      </c>
      <c r="C70" s="4">
        <v>2102.6110000000003</v>
      </c>
      <c r="D70" s="4">
        <v>3</v>
      </c>
      <c r="E70" s="4">
        <v>0.55000000000000004</v>
      </c>
      <c r="F70" s="4">
        <v>19.899999999999999</v>
      </c>
      <c r="G70" s="4">
        <v>53.323113517529826</v>
      </c>
      <c r="H70" s="4">
        <v>14.996487126972879</v>
      </c>
      <c r="I70" s="4">
        <v>1.0014667723387021</v>
      </c>
      <c r="J70" s="4">
        <v>5535.0927867134287</v>
      </c>
      <c r="K70" s="4">
        <v>-3158.5094455657513</v>
      </c>
      <c r="L70" s="4">
        <v>-29.710529241339895</v>
      </c>
      <c r="M70" s="4">
        <v>6372.8670216202609</v>
      </c>
      <c r="N70" s="4">
        <v>36765.943220784902</v>
      </c>
      <c r="O70" s="4">
        <v>55.142674474124497</v>
      </c>
      <c r="P70" s="4">
        <v>2.0098253067449696</v>
      </c>
      <c r="Q70" s="4">
        <v>68</v>
      </c>
    </row>
    <row r="71" spans="1:17" x14ac:dyDescent="0.25">
      <c r="A71" s="4">
        <v>107.86283278791537</v>
      </c>
      <c r="B71" s="4">
        <v>-32.619799249908738</v>
      </c>
      <c r="C71" s="4">
        <v>2102.6110000000003</v>
      </c>
      <c r="D71" s="4">
        <v>1.2</v>
      </c>
      <c r="E71" s="4">
        <v>0.55000000000000004</v>
      </c>
      <c r="F71" s="4">
        <v>19.899999999999999</v>
      </c>
      <c r="G71" s="4">
        <v>45.364313344089069</v>
      </c>
      <c r="H71" s="4">
        <v>16.968097014448645</v>
      </c>
      <c r="I71" s="4">
        <v>-2.1371672120846341</v>
      </c>
      <c r="J71" s="4">
        <v>5377.3244528000541</v>
      </c>
      <c r="K71" s="4">
        <v>-3418.5216549218976</v>
      </c>
      <c r="L71" s="4">
        <v>-32.445307906424517</v>
      </c>
      <c r="M71" s="4">
        <v>6371.9626941666374</v>
      </c>
      <c r="N71" s="4">
        <v>36949.580641798617</v>
      </c>
      <c r="O71" s="4">
        <v>51.962212600717265</v>
      </c>
      <c r="P71" s="4">
        <v>3.9601262134224364</v>
      </c>
      <c r="Q71" s="4">
        <v>69</v>
      </c>
    </row>
    <row r="72" spans="1:17" x14ac:dyDescent="0.25">
      <c r="A72" s="4">
        <v>134.25353193594142</v>
      </c>
      <c r="B72" s="4">
        <v>-20.506803911749909</v>
      </c>
      <c r="C72" s="4">
        <v>2102.6110000000003</v>
      </c>
      <c r="D72" s="4">
        <v>0.75</v>
      </c>
      <c r="E72" s="4">
        <v>0.55000000000000004</v>
      </c>
      <c r="F72" s="4">
        <v>19.899999999999999</v>
      </c>
      <c r="G72" s="4">
        <v>41.281913690970576</v>
      </c>
      <c r="H72" s="4">
        <v>16.471877023448076</v>
      </c>
      <c r="I72" s="4">
        <v>24.253531935941425</v>
      </c>
      <c r="J72" s="4">
        <v>5976.4165962480001</v>
      </c>
      <c r="K72" s="4">
        <v>-2220.3353116012063</v>
      </c>
      <c r="L72" s="4">
        <v>-20.380844860213543</v>
      </c>
      <c r="M72" s="4">
        <v>6375.5348189663082</v>
      </c>
      <c r="N72" s="4">
        <v>36864.131922385146</v>
      </c>
      <c r="O72" s="4">
        <v>53.476850801317561</v>
      </c>
      <c r="P72" s="4">
        <v>52.133131814305031</v>
      </c>
      <c r="Q72" s="4">
        <v>70</v>
      </c>
    </row>
    <row r="73" spans="1:17" x14ac:dyDescent="0.25">
      <c r="A73" s="4">
        <v>114.08177404752909</v>
      </c>
      <c r="B73" s="4">
        <v>-11.442195195229358</v>
      </c>
      <c r="C73" s="4">
        <v>2102.6110000000003</v>
      </c>
      <c r="D73" s="4">
        <v>0.75</v>
      </c>
      <c r="E73" s="4">
        <v>0.55000000000000004</v>
      </c>
      <c r="F73" s="4">
        <v>19.899999999999999</v>
      </c>
      <c r="G73" s="4">
        <v>41.281913690970576</v>
      </c>
      <c r="H73" s="4">
        <v>19.631195304256511</v>
      </c>
      <c r="I73" s="4">
        <v>4.0817740475290947</v>
      </c>
      <c r="J73" s="4">
        <v>6252.2003182098479</v>
      </c>
      <c r="K73" s="4">
        <v>-1256.9854177819018</v>
      </c>
      <c r="L73" s="4">
        <v>-11.367596105061919</v>
      </c>
      <c r="M73" s="4">
        <v>6377.3051643730887</v>
      </c>
      <c r="N73" s="4">
        <v>35952.535016427209</v>
      </c>
      <c r="O73" s="4">
        <v>75.722331439353468</v>
      </c>
      <c r="P73" s="4">
        <v>19.784722607843868</v>
      </c>
      <c r="Q73" s="4">
        <v>71</v>
      </c>
    </row>
    <row r="74" spans="1:17" x14ac:dyDescent="0.25">
      <c r="A74" s="4">
        <v>120.92324486812495</v>
      </c>
      <c r="B74" s="4">
        <v>-34.805113357414037</v>
      </c>
      <c r="C74" s="4">
        <v>2102.6110000000003</v>
      </c>
      <c r="D74" s="4">
        <v>1.2</v>
      </c>
      <c r="E74" s="4">
        <v>0.55000000000000004</v>
      </c>
      <c r="F74" s="4">
        <v>19.899999999999999</v>
      </c>
      <c r="G74" s="4">
        <v>45.364313344089069</v>
      </c>
      <c r="H74" s="4">
        <v>18.013142999177475</v>
      </c>
      <c r="I74" s="4">
        <v>10.923244868124954</v>
      </c>
      <c r="J74" s="4">
        <v>5242.8002783164075</v>
      </c>
      <c r="K74" s="4">
        <v>-3620.1366841512749</v>
      </c>
      <c r="L74" s="4">
        <v>-34.624953718277702</v>
      </c>
      <c r="M74" s="4">
        <v>6371.2121586282456</v>
      </c>
      <c r="N74" s="4">
        <v>37206.195952744005</v>
      </c>
      <c r="O74" s="4">
        <v>47.89821401589375</v>
      </c>
      <c r="P74" s="4">
        <v>18.681060997842017</v>
      </c>
      <c r="Q74" s="4">
        <v>72</v>
      </c>
    </row>
    <row r="75" spans="1:17" x14ac:dyDescent="0.25">
      <c r="A75" s="4">
        <v>126.58656131650454</v>
      </c>
      <c r="B75" s="4">
        <v>-32.545347945978193</v>
      </c>
      <c r="C75" s="4">
        <v>2102.6110000000003</v>
      </c>
      <c r="D75" s="4">
        <v>0.75</v>
      </c>
      <c r="E75" s="4">
        <v>0.55000000000000004</v>
      </c>
      <c r="F75" s="4">
        <v>19.899999999999999</v>
      </c>
      <c r="G75" s="4">
        <v>41.281913690970576</v>
      </c>
      <c r="H75" s="4">
        <v>22.703165622372126</v>
      </c>
      <c r="I75" s="4">
        <v>16.586561316504543</v>
      </c>
      <c r="J75" s="4">
        <v>5381.7706619622886</v>
      </c>
      <c r="K75" s="4">
        <v>-3411.5646504993483</v>
      </c>
      <c r="L75" s="4">
        <v>-32.371067723517932</v>
      </c>
      <c r="M75" s="4">
        <v>6371.9878234735152</v>
      </c>
      <c r="N75" s="4">
        <v>37194.96958685862</v>
      </c>
      <c r="O75" s="4">
        <v>48.081918276075228</v>
      </c>
      <c r="P75" s="4">
        <v>28.97209796405884</v>
      </c>
      <c r="Q75" s="4">
        <v>73</v>
      </c>
    </row>
    <row r="76" spans="1:17" x14ac:dyDescent="0.25">
      <c r="A76" s="4">
        <v>125.86846522192334</v>
      </c>
      <c r="B76" s="4">
        <v>-11.667726253436625</v>
      </c>
      <c r="C76" s="4">
        <v>2102.6110000000003</v>
      </c>
      <c r="D76" s="4">
        <v>0.75</v>
      </c>
      <c r="E76" s="4">
        <v>0.55000000000000004</v>
      </c>
      <c r="F76" s="4">
        <v>19.899999999999999</v>
      </c>
      <c r="G76" s="4">
        <v>41.281913690970576</v>
      </c>
      <c r="H76" s="4">
        <v>22.585857106397018</v>
      </c>
      <c r="I76" s="4">
        <v>15.868465221923344</v>
      </c>
      <c r="J76" s="4">
        <v>6247.2030429027036</v>
      </c>
      <c r="K76" s="4">
        <v>-1281.4277744875599</v>
      </c>
      <c r="L76" s="4">
        <v>-11.59173735443512</v>
      </c>
      <c r="M76" s="4">
        <v>6377.2723793547457</v>
      </c>
      <c r="N76" s="4">
        <v>36218.01133719529</v>
      </c>
      <c r="O76" s="4">
        <v>67.00446963474019</v>
      </c>
      <c r="P76" s="4">
        <v>54.570439219957052</v>
      </c>
      <c r="Q76" s="4">
        <v>74</v>
      </c>
    </row>
    <row r="77" spans="1:17" x14ac:dyDescent="0.25">
      <c r="A77" s="4">
        <v>148.24151608707402</v>
      </c>
      <c r="B77" s="4">
        <v>-40.856081307343402</v>
      </c>
      <c r="C77" s="4">
        <v>2102.6110000000003</v>
      </c>
      <c r="D77" s="4">
        <v>1.2</v>
      </c>
      <c r="E77" s="4">
        <v>0.55000000000000004</v>
      </c>
      <c r="F77" s="4">
        <v>19.899999999999999</v>
      </c>
      <c r="G77" s="4">
        <v>45.364313344089069</v>
      </c>
      <c r="H77" s="4">
        <v>14.348986159532661</v>
      </c>
      <c r="I77" s="4">
        <v>38.241516087074018</v>
      </c>
      <c r="J77" s="4">
        <v>4831.0637501542742</v>
      </c>
      <c r="K77" s="4">
        <v>-4150.3493903864783</v>
      </c>
      <c r="L77" s="4">
        <v>-40.66575602528367</v>
      </c>
      <c r="M77" s="4">
        <v>6369.0326597008507</v>
      </c>
      <c r="N77" s="4">
        <v>38709.269074651915</v>
      </c>
      <c r="O77" s="4">
        <v>28.809532825891729</v>
      </c>
      <c r="P77" s="4">
        <v>50.30555098918537</v>
      </c>
      <c r="Q77" s="4">
        <v>75</v>
      </c>
    </row>
    <row r="78" spans="1:17" x14ac:dyDescent="0.25">
      <c r="A78" s="4">
        <v>145.83194603796991</v>
      </c>
      <c r="B78" s="4">
        <v>-43.661847246959397</v>
      </c>
      <c r="C78" s="4">
        <v>2102.6110000000003</v>
      </c>
      <c r="D78" s="4">
        <v>0.75</v>
      </c>
      <c r="E78" s="4">
        <v>0.55000000000000004</v>
      </c>
      <c r="F78" s="4">
        <v>19.899999999999999</v>
      </c>
      <c r="G78" s="4">
        <v>41.281913690970576</v>
      </c>
      <c r="H78" s="4">
        <v>20.40944283179018</v>
      </c>
      <c r="I78" s="4">
        <v>35.831946037969914</v>
      </c>
      <c r="J78" s="4">
        <v>4621.4983319827379</v>
      </c>
      <c r="K78" s="4">
        <v>-4380.9894803032739</v>
      </c>
      <c r="L78" s="4">
        <v>-43.46966023500142</v>
      </c>
      <c r="M78" s="4">
        <v>6367.9914933240279</v>
      </c>
      <c r="N78" s="4">
        <v>38760.842950424492</v>
      </c>
      <c r="O78" s="4">
        <v>28.229830419748275</v>
      </c>
      <c r="P78" s="4">
        <v>46.28444632081294</v>
      </c>
      <c r="Q78" s="4">
        <v>76</v>
      </c>
    </row>
    <row r="79" spans="1:17" x14ac:dyDescent="0.25">
      <c r="A79" s="4">
        <v>120.7248293719061</v>
      </c>
      <c r="B79" s="4">
        <v>-19.851797275730014</v>
      </c>
      <c r="C79" s="4">
        <v>2102.6110000000003</v>
      </c>
      <c r="D79" s="4">
        <v>0.75</v>
      </c>
      <c r="E79" s="4">
        <v>0.55000000000000004</v>
      </c>
      <c r="F79" s="4">
        <v>19.899999999999999</v>
      </c>
      <c r="G79" s="4">
        <v>41.281913690970576</v>
      </c>
      <c r="H79" s="4">
        <v>16.885375036721129</v>
      </c>
      <c r="I79" s="4">
        <v>10.724829371906097</v>
      </c>
      <c r="J79" s="4">
        <v>6001.4306745000122</v>
      </c>
      <c r="K79" s="4">
        <v>-2152.2731848154481</v>
      </c>
      <c r="L79" s="4">
        <v>-19.729188324365484</v>
      </c>
      <c r="M79" s="4">
        <v>6375.6921195196765</v>
      </c>
      <c r="N79" s="4">
        <v>36348.50873864592</v>
      </c>
      <c r="O79" s="4">
        <v>63.693759602813223</v>
      </c>
      <c r="P79" s="4">
        <v>29.150002675882973</v>
      </c>
      <c r="Q79" s="4">
        <v>77</v>
      </c>
    </row>
    <row r="80" spans="1:17" x14ac:dyDescent="0.25">
      <c r="A80" s="4">
        <v>142.83647117758954</v>
      </c>
      <c r="B80" s="4">
        <v>-32.144246239490705</v>
      </c>
      <c r="C80" s="4">
        <v>2102.6110000000003</v>
      </c>
      <c r="D80" s="4">
        <v>1.2</v>
      </c>
      <c r="E80" s="4">
        <v>0.55000000000000004</v>
      </c>
      <c r="F80" s="4">
        <v>19.899999999999999</v>
      </c>
      <c r="G80" s="4">
        <v>45.364313344089069</v>
      </c>
      <c r="H80" s="4">
        <v>21.834096878104432</v>
      </c>
      <c r="I80" s="4">
        <v>32.836471177589544</v>
      </c>
      <c r="J80" s="4">
        <v>5405.5676394346383</v>
      </c>
      <c r="K80" s="4">
        <v>-3373.9866389485801</v>
      </c>
      <c r="L80" s="4">
        <v>-31.971123548052969</v>
      </c>
      <c r="M80" s="4">
        <v>6372.1226717873615</v>
      </c>
      <c r="N80" s="4">
        <v>37886.807237341935</v>
      </c>
      <c r="O80" s="4">
        <v>38.546554943488104</v>
      </c>
      <c r="P80" s="4">
        <v>50.496770584868685</v>
      </c>
      <c r="Q80" s="4">
        <v>78</v>
      </c>
    </row>
    <row r="81" spans="1:17" x14ac:dyDescent="0.25">
      <c r="A81" s="4">
        <v>143.02765381247841</v>
      </c>
      <c r="B81" s="4">
        <v>-28.011157773226437</v>
      </c>
      <c r="C81" s="4">
        <v>2102.6110000000003</v>
      </c>
      <c r="D81" s="4">
        <v>3</v>
      </c>
      <c r="E81" s="4">
        <v>0.55000000000000004</v>
      </c>
      <c r="F81" s="4">
        <v>19.899999999999999</v>
      </c>
      <c r="G81" s="4">
        <v>53.323113517529826</v>
      </c>
      <c r="H81" s="4">
        <v>16.280724502193458</v>
      </c>
      <c r="I81" s="4">
        <v>33.027653812478405</v>
      </c>
      <c r="J81" s="4">
        <v>5635.1420252202151</v>
      </c>
      <c r="K81" s="4">
        <v>-2977.5980320415833</v>
      </c>
      <c r="L81" s="4">
        <v>-27.851885393584794</v>
      </c>
      <c r="M81" s="4">
        <v>6373.4539838945175</v>
      </c>
      <c r="N81" s="4">
        <v>37683.189725869983</v>
      </c>
      <c r="O81" s="4">
        <v>41.20570920759765</v>
      </c>
      <c r="P81" s="4">
        <v>54.154750654436008</v>
      </c>
      <c r="Q81" s="4">
        <v>79</v>
      </c>
    </row>
    <row r="82" spans="1:17" x14ac:dyDescent="0.25">
      <c r="A82" s="4">
        <v>106.51484389613849</v>
      </c>
      <c r="B82" s="4">
        <v>-10.285876453310349</v>
      </c>
      <c r="C82" s="4">
        <v>2102.6110000000003</v>
      </c>
      <c r="D82" s="4">
        <v>0.75</v>
      </c>
      <c r="E82" s="4">
        <v>0.55000000000000004</v>
      </c>
      <c r="F82" s="4">
        <v>19.899999999999999</v>
      </c>
      <c r="G82" s="4">
        <v>41.281913690970576</v>
      </c>
      <c r="H82" s="4">
        <v>21.579647814984607</v>
      </c>
      <c r="I82" s="4">
        <v>-3.4851561038615131</v>
      </c>
      <c r="J82" s="4">
        <v>6276.3073013982466</v>
      </c>
      <c r="K82" s="4">
        <v>-1131.3751477145502</v>
      </c>
      <c r="L82" s="4">
        <v>-10.218473133689788</v>
      </c>
      <c r="M82" s="4">
        <v>6377.4636860158653</v>
      </c>
      <c r="N82" s="4">
        <v>35919.289913020912</v>
      </c>
      <c r="O82" s="4">
        <v>77.229245662462233</v>
      </c>
      <c r="P82" s="4">
        <v>18.833322747958061</v>
      </c>
      <c r="Q82" s="4">
        <v>80</v>
      </c>
    </row>
    <row r="83" spans="1:17" x14ac:dyDescent="0.25">
      <c r="A83" s="4">
        <v>137.96368363042953</v>
      </c>
      <c r="B83" s="4">
        <v>-14.537181774360562</v>
      </c>
      <c r="C83" s="4">
        <v>2102.6110000000003</v>
      </c>
      <c r="D83" s="4">
        <v>1.2</v>
      </c>
      <c r="E83" s="4">
        <v>0.55000000000000004</v>
      </c>
      <c r="F83" s="4">
        <v>19.899999999999999</v>
      </c>
      <c r="G83" s="4">
        <v>45.364313344089069</v>
      </c>
      <c r="H83" s="4">
        <v>15.032072376685822</v>
      </c>
      <c r="I83" s="4">
        <v>27.963683630429529</v>
      </c>
      <c r="J83" s="4">
        <v>6175.2460150477327</v>
      </c>
      <c r="K83" s="4">
        <v>-1590.5833981754488</v>
      </c>
      <c r="L83" s="4">
        <v>-14.443946344311419</v>
      </c>
      <c r="M83" s="4">
        <v>6376.8031875630495</v>
      </c>
      <c r="N83" s="4">
        <v>36858.246994942434</v>
      </c>
      <c r="O83" s="4">
        <v>53.605102742741913</v>
      </c>
      <c r="P83" s="4">
        <v>64.695190909769892</v>
      </c>
      <c r="Q83" s="4">
        <v>81</v>
      </c>
    </row>
    <row r="84" spans="1:17" x14ac:dyDescent="0.25">
      <c r="A84" s="4">
        <v>118.81137954318797</v>
      </c>
      <c r="B84" s="4">
        <v>-21.778269559634062</v>
      </c>
      <c r="C84" s="4">
        <v>2102.6110000000003</v>
      </c>
      <c r="D84" s="4">
        <v>1.2</v>
      </c>
      <c r="E84" s="4">
        <v>0.55000000000000004</v>
      </c>
      <c r="F84" s="4">
        <v>19.899999999999999</v>
      </c>
      <c r="G84" s="4">
        <v>45.364313344089069</v>
      </c>
      <c r="H84" s="4">
        <v>20.072958680952372</v>
      </c>
      <c r="I84" s="4">
        <v>8.811379543187968</v>
      </c>
      <c r="J84" s="4">
        <v>5925.6414326583317</v>
      </c>
      <c r="K84" s="4">
        <v>-2351.6318061739439</v>
      </c>
      <c r="L84" s="4">
        <v>-21.645995532925621</v>
      </c>
      <c r="M84" s="4">
        <v>6375.2175288570361</v>
      </c>
      <c r="N84" s="4">
        <v>36395.829585901411</v>
      </c>
      <c r="O84" s="4">
        <v>62.591864686731057</v>
      </c>
      <c r="P84" s="4">
        <v>22.675331340779653</v>
      </c>
      <c r="Q84" s="4">
        <v>82</v>
      </c>
    </row>
    <row r="85" spans="1:17" x14ac:dyDescent="0.25">
      <c r="A85" s="4">
        <v>113.70023363052466</v>
      </c>
      <c r="B85" s="4">
        <v>-19.987326734140403</v>
      </c>
      <c r="C85" s="4">
        <v>2102.6110000000003</v>
      </c>
      <c r="D85" s="4">
        <v>1.2</v>
      </c>
      <c r="E85" s="4">
        <v>0.55000000000000004</v>
      </c>
      <c r="F85" s="4">
        <v>19.899999999999999</v>
      </c>
      <c r="G85" s="4">
        <v>45.364313344089069</v>
      </c>
      <c r="H85" s="4">
        <v>23.189433972706937</v>
      </c>
      <c r="I85" s="4">
        <v>3.7002336305246644</v>
      </c>
      <c r="J85" s="4">
        <v>5996.3189536584177</v>
      </c>
      <c r="K85" s="4">
        <v>-2166.3791081360159</v>
      </c>
      <c r="L85" s="4">
        <v>-19.864019326805007</v>
      </c>
      <c r="M85" s="4">
        <v>6375.6599214647094</v>
      </c>
      <c r="N85" s="4">
        <v>36247.187444995565</v>
      </c>
      <c r="O85" s="4">
        <v>66.182808200552657</v>
      </c>
      <c r="P85" s="4">
        <v>10.713771147995823</v>
      </c>
      <c r="Q85" s="4">
        <v>83</v>
      </c>
    </row>
    <row r="86" spans="1:17" x14ac:dyDescent="0.25">
      <c r="A86" s="4">
        <v>127.66077580499436</v>
      </c>
      <c r="B86" s="4">
        <v>-39.06011875223534</v>
      </c>
      <c r="C86" s="4">
        <v>2102.6110000000003</v>
      </c>
      <c r="D86" s="4">
        <v>0.75</v>
      </c>
      <c r="E86" s="4">
        <v>0.55000000000000004</v>
      </c>
      <c r="F86" s="4">
        <v>19.899999999999999</v>
      </c>
      <c r="G86" s="4">
        <v>41.281913690970576</v>
      </c>
      <c r="H86" s="4">
        <v>18.532285099921587</v>
      </c>
      <c r="I86" s="4">
        <v>17.660775804994358</v>
      </c>
      <c r="J86" s="4">
        <v>4959.1269048645927</v>
      </c>
      <c r="K86" s="4">
        <v>-3997.5030571257066</v>
      </c>
      <c r="L86" s="4">
        <v>-38.871943235380343</v>
      </c>
      <c r="M86" s="4">
        <v>6369.6915427892773</v>
      </c>
      <c r="N86" s="4">
        <v>37681.597577718749</v>
      </c>
      <c r="O86" s="4">
        <v>41.17034402477266</v>
      </c>
      <c r="P86" s="4">
        <v>26.805955921381067</v>
      </c>
      <c r="Q86" s="4">
        <v>84</v>
      </c>
    </row>
    <row r="87" spans="1:17" x14ac:dyDescent="0.25">
      <c r="A87" s="4">
        <v>129.65490579143878</v>
      </c>
      <c r="B87" s="4">
        <v>-17.792917972377062</v>
      </c>
      <c r="C87" s="4">
        <v>2102.6110000000003</v>
      </c>
      <c r="D87" s="4">
        <v>0.75</v>
      </c>
      <c r="E87" s="4">
        <v>0.55000000000000004</v>
      </c>
      <c r="F87" s="4">
        <v>19.899999999999999</v>
      </c>
      <c r="G87" s="4">
        <v>41.281913690970576</v>
      </c>
      <c r="H87" s="4">
        <v>14.602885486819751</v>
      </c>
      <c r="I87" s="4">
        <v>19.654905791438779</v>
      </c>
      <c r="J87" s="4">
        <v>6074.9545977074085</v>
      </c>
      <c r="K87" s="4">
        <v>-1936.5744803228765</v>
      </c>
      <c r="L87" s="4">
        <v>-17.681245188298018</v>
      </c>
      <c r="M87" s="4">
        <v>6376.1582541561966</v>
      </c>
      <c r="N87" s="4">
        <v>36551.715971442456</v>
      </c>
      <c r="O87" s="4">
        <v>59.294265052900066</v>
      </c>
      <c r="P87" s="4">
        <v>49.450817757384854</v>
      </c>
      <c r="Q87" s="4">
        <v>85</v>
      </c>
    </row>
    <row r="88" spans="1:17" x14ac:dyDescent="0.25">
      <c r="A88" s="4">
        <v>136.66333647198766</v>
      </c>
      <c r="B88" s="4">
        <v>-21.633610717246327</v>
      </c>
      <c r="C88" s="4">
        <v>2102.6110000000003</v>
      </c>
      <c r="D88" s="4">
        <v>0.75</v>
      </c>
      <c r="E88" s="4">
        <v>0.55000000000000004</v>
      </c>
      <c r="F88" s="4">
        <v>19.899999999999999</v>
      </c>
      <c r="G88" s="4">
        <v>41.281913690970576</v>
      </c>
      <c r="H88" s="4">
        <v>19.605387351900138</v>
      </c>
      <c r="I88" s="4">
        <v>26.663336471987662</v>
      </c>
      <c r="J88" s="4">
        <v>5931.5654105104368</v>
      </c>
      <c r="K88" s="4">
        <v>-2336.7499985854206</v>
      </c>
      <c r="L88" s="4">
        <v>-21.502042356367138</v>
      </c>
      <c r="M88" s="4">
        <v>6375.2544086532589</v>
      </c>
      <c r="N88" s="4">
        <v>37033.115325748389</v>
      </c>
      <c r="O88" s="4">
        <v>50.666096286696906</v>
      </c>
      <c r="P88" s="4">
        <v>53.714310967249482</v>
      </c>
      <c r="Q88" s="4">
        <v>86</v>
      </c>
    </row>
    <row r="89" spans="1:17" x14ac:dyDescent="0.25">
      <c r="A89" s="4">
        <v>145.43976749106685</v>
      </c>
      <c r="B89" s="4">
        <v>-42.500531961467381</v>
      </c>
      <c r="C89" s="4">
        <v>2102.6110000000003</v>
      </c>
      <c r="D89" s="4">
        <v>1.2</v>
      </c>
      <c r="E89" s="4">
        <v>0.55000000000000004</v>
      </c>
      <c r="F89" s="4">
        <v>19.899999999999999</v>
      </c>
      <c r="G89" s="4">
        <v>45.364313344089069</v>
      </c>
      <c r="H89" s="4">
        <v>22.940210081426443</v>
      </c>
      <c r="I89" s="4">
        <v>35.439767491066846</v>
      </c>
      <c r="J89" s="4">
        <v>4709.6188924320786</v>
      </c>
      <c r="K89" s="4">
        <v>-4286.7598718395975</v>
      </c>
      <c r="L89" s="4">
        <v>-42.308892935636074</v>
      </c>
      <c r="M89" s="4">
        <v>6368.4236912102042</v>
      </c>
      <c r="N89" s="4">
        <v>38662.643048031838</v>
      </c>
      <c r="O89" s="4">
        <v>29.319706947775416</v>
      </c>
      <c r="P89" s="4">
        <v>46.491052962719799</v>
      </c>
      <c r="Q89" s="4">
        <v>87</v>
      </c>
    </row>
    <row r="90" spans="1:17" x14ac:dyDescent="0.25">
      <c r="A90" s="4">
        <v>134.5853791771703</v>
      </c>
      <c r="B90" s="4">
        <v>-9.4821075881571169</v>
      </c>
      <c r="C90" s="4">
        <v>2102.6110000000003</v>
      </c>
      <c r="D90" s="4">
        <v>3</v>
      </c>
      <c r="E90" s="4">
        <v>0.55000000000000004</v>
      </c>
      <c r="F90" s="4">
        <v>19.899999999999999</v>
      </c>
      <c r="G90" s="4">
        <v>53.323113517529826</v>
      </c>
      <c r="H90" s="4">
        <v>14.601265390577247</v>
      </c>
      <c r="I90" s="4">
        <v>24.585379177170296</v>
      </c>
      <c r="J90" s="4">
        <v>6291.5676398468131</v>
      </c>
      <c r="K90" s="4">
        <v>-1043.7929106797192</v>
      </c>
      <c r="L90" s="4">
        <v>-9.4197709044908251</v>
      </c>
      <c r="M90" s="4">
        <v>6377.5643475509396</v>
      </c>
      <c r="N90" s="4">
        <v>36551.744585524466</v>
      </c>
      <c r="O90" s="4">
        <v>59.329868014440862</v>
      </c>
      <c r="P90" s="4">
        <v>70.197815703901412</v>
      </c>
      <c r="Q90" s="4">
        <v>88</v>
      </c>
    </row>
    <row r="91" spans="1:17" x14ac:dyDescent="0.25">
      <c r="A91" s="4">
        <v>150.51605986609462</v>
      </c>
      <c r="B91" s="4">
        <v>-14.443823985148029</v>
      </c>
      <c r="C91" s="4">
        <v>2102.6110000000003</v>
      </c>
      <c r="D91" s="4">
        <v>3</v>
      </c>
      <c r="E91" s="4">
        <v>0.55000000000000004</v>
      </c>
      <c r="F91" s="4">
        <v>19.899999999999999</v>
      </c>
      <c r="G91" s="4">
        <v>53.323113517529826</v>
      </c>
      <c r="H91" s="4">
        <v>17.0902163793596</v>
      </c>
      <c r="I91" s="4">
        <v>40.516059866094622</v>
      </c>
      <c r="J91" s="4">
        <v>6177.8306490982886</v>
      </c>
      <c r="K91" s="4">
        <v>-1580.5825216008925</v>
      </c>
      <c r="L91" s="4">
        <v>-14.351135998701327</v>
      </c>
      <c r="M91" s="4">
        <v>6376.8199470055933</v>
      </c>
      <c r="N91" s="4">
        <v>37715.087948499699</v>
      </c>
      <c r="O91" s="4">
        <v>40.834265814299791</v>
      </c>
      <c r="P91" s="4">
        <v>73.728527378659223</v>
      </c>
      <c r="Q91" s="4">
        <v>89</v>
      </c>
    </row>
    <row r="92" spans="1:17" x14ac:dyDescent="0.25">
      <c r="A92" s="4">
        <v>142.42110296718107</v>
      </c>
      <c r="B92" s="4">
        <v>-41.171463273440331</v>
      </c>
      <c r="C92" s="4">
        <v>2102.6110000000003</v>
      </c>
      <c r="D92" s="4">
        <v>0.75</v>
      </c>
      <c r="E92" s="4">
        <v>0.55000000000000004</v>
      </c>
      <c r="F92" s="4">
        <v>19.899999999999999</v>
      </c>
      <c r="G92" s="4">
        <v>41.281913690970576</v>
      </c>
      <c r="H92" s="4">
        <v>15.481009040108649</v>
      </c>
      <c r="I92" s="4">
        <v>32.421102967181071</v>
      </c>
      <c r="J92" s="4">
        <v>4808.0792867295404</v>
      </c>
      <c r="K92" s="4">
        <v>-4176.7771571014273</v>
      </c>
      <c r="L92" s="4">
        <v>-40.980837343325483</v>
      </c>
      <c r="M92" s="4">
        <v>6368.916222369543</v>
      </c>
      <c r="N92" s="4">
        <v>38420.295706738012</v>
      </c>
      <c r="O92" s="4">
        <v>32.068259956145191</v>
      </c>
      <c r="P92" s="4">
        <v>43.973372910991479</v>
      </c>
      <c r="Q92" s="4">
        <v>90</v>
      </c>
    </row>
    <row r="93" spans="1:17" x14ac:dyDescent="0.25">
      <c r="A93" s="4">
        <v>143.26833576174567</v>
      </c>
      <c r="B93" s="4">
        <v>-18.609149652477136</v>
      </c>
      <c r="C93" s="4">
        <v>2102.6110000000003</v>
      </c>
      <c r="D93" s="4">
        <v>0.75</v>
      </c>
      <c r="E93" s="4">
        <v>0.55000000000000004</v>
      </c>
      <c r="F93" s="4">
        <v>19.899999999999999</v>
      </c>
      <c r="G93" s="4">
        <v>41.281913690970576</v>
      </c>
      <c r="H93" s="4">
        <v>20.068397622050526</v>
      </c>
      <c r="I93" s="4">
        <v>33.268335761745675</v>
      </c>
      <c r="J93" s="4">
        <v>6046.7360789003469</v>
      </c>
      <c r="K93" s="4">
        <v>-2022.3963446834523</v>
      </c>
      <c r="L93" s="4">
        <v>-18.493069667477688</v>
      </c>
      <c r="M93" s="4">
        <v>6375.9786843169522</v>
      </c>
      <c r="N93" s="4">
        <v>37311.203572043836</v>
      </c>
      <c r="O93" s="4">
        <v>46.421518479535436</v>
      </c>
      <c r="P93" s="4">
        <v>64.062401700418377</v>
      </c>
      <c r="Q93" s="4">
        <v>91</v>
      </c>
    </row>
    <row r="94" spans="1:17" x14ac:dyDescent="0.25">
      <c r="A94" s="4">
        <v>138.07550006438208</v>
      </c>
      <c r="B94" s="4">
        <v>-21.610601931448748</v>
      </c>
      <c r="C94" s="4">
        <v>2102.6110000000003</v>
      </c>
      <c r="D94" s="4">
        <v>0.75</v>
      </c>
      <c r="E94" s="4">
        <v>0.55000000000000004</v>
      </c>
      <c r="F94" s="4">
        <v>19.899999999999999</v>
      </c>
      <c r="G94" s="4">
        <v>41.281913690970576</v>
      </c>
      <c r="H94" s="4">
        <v>22.984304332478899</v>
      </c>
      <c r="I94" s="4">
        <v>28.075500064382084</v>
      </c>
      <c r="J94" s="4">
        <v>5932.5041781862283</v>
      </c>
      <c r="K94" s="4">
        <v>-2334.3816122671014</v>
      </c>
      <c r="L94" s="4">
        <v>-21.479146118036621</v>
      </c>
      <c r="M94" s="4">
        <v>6375.2602563258388</v>
      </c>
      <c r="N94" s="4">
        <v>37108.615894607916</v>
      </c>
      <c r="O94" s="4">
        <v>49.470575377263721</v>
      </c>
      <c r="P94" s="4">
        <v>55.376137231233763</v>
      </c>
      <c r="Q94" s="4">
        <v>92</v>
      </c>
    </row>
    <row r="95" spans="1:17" x14ac:dyDescent="0.25">
      <c r="A95" s="4">
        <v>150.81251633607314</v>
      </c>
      <c r="B95" s="4">
        <v>-43.355166751773069</v>
      </c>
      <c r="C95" s="4">
        <v>2102.6110000000003</v>
      </c>
      <c r="D95" s="4">
        <v>3</v>
      </c>
      <c r="E95" s="4">
        <v>0.55000000000000004</v>
      </c>
      <c r="F95" s="4">
        <v>19.899999999999999</v>
      </c>
      <c r="G95" s="4">
        <v>53.323113517529826</v>
      </c>
      <c r="H95" s="4">
        <v>18.285988614917848</v>
      </c>
      <c r="I95" s="4">
        <v>40.812516336073145</v>
      </c>
      <c r="J95" s="4">
        <v>4644.9563003922294</v>
      </c>
      <c r="K95" s="4">
        <v>-4356.2772900014352</v>
      </c>
      <c r="L95" s="4">
        <v>-43.163093816129809</v>
      </c>
      <c r="M95" s="4">
        <v>6368.1057513153564</v>
      </c>
      <c r="N95" s="4">
        <v>39011.633372417877</v>
      </c>
      <c r="O95" s="4">
        <v>25.520861657966218</v>
      </c>
      <c r="P95" s="4">
        <v>51.515705033532377</v>
      </c>
      <c r="Q95" s="4">
        <v>93</v>
      </c>
    </row>
    <row r="96" spans="1:17" x14ac:dyDescent="0.25">
      <c r="A96" s="4">
        <v>139.07963203235937</v>
      </c>
      <c r="B96" s="4">
        <v>-11.484747053995591</v>
      </c>
      <c r="C96" s="4">
        <v>2102.6110000000003</v>
      </c>
      <c r="D96" s="4">
        <v>0.75</v>
      </c>
      <c r="E96" s="4">
        <v>0.55000000000000004</v>
      </c>
      <c r="F96" s="4">
        <v>19.899999999999999</v>
      </c>
      <c r="G96" s="4">
        <v>41.281913690970576</v>
      </c>
      <c r="H96" s="4">
        <v>19.203642831009486</v>
      </c>
      <c r="I96" s="4">
        <v>29.07963203235937</v>
      </c>
      <c r="J96" s="4">
        <v>6251.2648323821568</v>
      </c>
      <c r="K96" s="4">
        <v>-1261.5985298391929</v>
      </c>
      <c r="L96" s="4">
        <v>-11.409885389772205</v>
      </c>
      <c r="M96" s="4">
        <v>6377.2990250630655</v>
      </c>
      <c r="N96" s="4">
        <v>36848.027878945388</v>
      </c>
      <c r="O96" s="4">
        <v>53.792350107764676</v>
      </c>
      <c r="P96" s="4">
        <v>70.301402365240762</v>
      </c>
      <c r="Q96" s="4">
        <v>94</v>
      </c>
    </row>
    <row r="97" spans="1:17" x14ac:dyDescent="0.25">
      <c r="A97" s="4">
        <v>143.358217364105</v>
      </c>
      <c r="B97" s="4">
        <v>-22.637578348435202</v>
      </c>
      <c r="C97" s="4">
        <v>2102.6110000000003</v>
      </c>
      <c r="D97" s="4">
        <v>0.75</v>
      </c>
      <c r="E97" s="4">
        <v>0.55000000000000004</v>
      </c>
      <c r="F97" s="4">
        <v>19.899999999999999</v>
      </c>
      <c r="G97" s="4">
        <v>41.281913690970576</v>
      </c>
      <c r="H97" s="4">
        <v>16.109696977434957</v>
      </c>
      <c r="I97" s="4">
        <v>33.358217364105002</v>
      </c>
      <c r="J97" s="4">
        <v>5889.6765254838992</v>
      </c>
      <c r="K97" s="4">
        <v>-2439.7262593664159</v>
      </c>
      <c r="L97" s="4">
        <v>-22.501182115575251</v>
      </c>
      <c r="M97" s="4">
        <v>6374.9944153291726</v>
      </c>
      <c r="N97" s="4">
        <v>37464.852793074017</v>
      </c>
      <c r="O97" s="4">
        <v>44.204891199736608</v>
      </c>
      <c r="P97" s="4">
        <v>59.686885458417052</v>
      </c>
      <c r="Q97" s="4">
        <v>95</v>
      </c>
    </row>
    <row r="98" spans="1:17" x14ac:dyDescent="0.25">
      <c r="A98" s="4">
        <v>119.55961043175304</v>
      </c>
      <c r="B98" s="4">
        <v>-25.922170817330766</v>
      </c>
      <c r="C98" s="4">
        <v>2102.6110000000003</v>
      </c>
      <c r="D98" s="4">
        <v>1.2</v>
      </c>
      <c r="E98" s="4">
        <v>0.55000000000000004</v>
      </c>
      <c r="F98" s="4">
        <v>19.899999999999999</v>
      </c>
      <c r="G98" s="4">
        <v>45.364313344089069</v>
      </c>
      <c r="H98" s="4">
        <v>23.558848414335966</v>
      </c>
      <c r="I98" s="4">
        <v>9.5596104317530433</v>
      </c>
      <c r="J98" s="4">
        <v>5740.0998670238168</v>
      </c>
      <c r="K98" s="4">
        <v>-2771.3105057491098</v>
      </c>
      <c r="L98" s="4">
        <v>-25.771171743510688</v>
      </c>
      <c r="M98" s="4">
        <v>6374.080984948514</v>
      </c>
      <c r="N98" s="4">
        <v>36621.206034330316</v>
      </c>
      <c r="O98" s="4">
        <v>57.867089870832771</v>
      </c>
      <c r="P98" s="4">
        <v>21.069219562065765</v>
      </c>
      <c r="Q98" s="4">
        <v>96</v>
      </c>
    </row>
    <row r="99" spans="1:17" x14ac:dyDescent="0.25">
      <c r="A99" s="4">
        <v>152.13670434229681</v>
      </c>
      <c r="B99" s="4">
        <v>-43.876424756294711</v>
      </c>
      <c r="C99" s="4">
        <v>2102.6110000000003</v>
      </c>
      <c r="D99" s="4">
        <v>0.75</v>
      </c>
      <c r="E99" s="4">
        <v>0.55000000000000004</v>
      </c>
      <c r="F99" s="4">
        <v>19.899999999999999</v>
      </c>
      <c r="G99" s="4">
        <v>41.281913690970576</v>
      </c>
      <c r="H99" s="4">
        <v>23.838901191853289</v>
      </c>
      <c r="I99" s="4">
        <v>42.13670434229681</v>
      </c>
      <c r="J99" s="4">
        <v>4605.006067600827</v>
      </c>
      <c r="K99" s="4">
        <v>-4398.2060092233532</v>
      </c>
      <c r="L99" s="4">
        <v>-43.684171016398409</v>
      </c>
      <c r="M99" s="4">
        <v>6367.9115086666243</v>
      </c>
      <c r="N99" s="4">
        <v>39120.310569005625</v>
      </c>
      <c r="O99" s="4">
        <v>24.369201868686115</v>
      </c>
      <c r="P99" s="4">
        <v>52.544719695497328</v>
      </c>
      <c r="Q99" s="4">
        <v>97</v>
      </c>
    </row>
    <row r="100" spans="1:17" x14ac:dyDescent="0.25">
      <c r="A100" s="4">
        <v>149.79586584744035</v>
      </c>
      <c r="B100" s="4">
        <v>-16.599468833111526</v>
      </c>
      <c r="C100" s="4">
        <v>2102.6110000000003</v>
      </c>
      <c r="D100" s="4">
        <v>1.2</v>
      </c>
      <c r="E100" s="4">
        <v>0.55000000000000004</v>
      </c>
      <c r="F100" s="4">
        <v>19.899999999999999</v>
      </c>
      <c r="G100" s="4">
        <v>45.364313344089069</v>
      </c>
      <c r="H100" s="4">
        <v>19.992486712119273</v>
      </c>
      <c r="I100" s="4">
        <v>39.795865847440353</v>
      </c>
      <c r="J100" s="4">
        <v>6114.0028817920875</v>
      </c>
      <c r="K100" s="4">
        <v>-1810.4002732473289</v>
      </c>
      <c r="L100" s="4">
        <v>-16.494400846225119</v>
      </c>
      <c r="M100" s="4">
        <v>6376.4081102087521</v>
      </c>
      <c r="N100" s="4">
        <v>37713.8605780582</v>
      </c>
      <c r="O100" s="4">
        <v>40.84431078262358</v>
      </c>
      <c r="P100" s="4">
        <v>71.071442077257089</v>
      </c>
      <c r="Q100" s="4">
        <v>98</v>
      </c>
    </row>
    <row r="101" spans="1:17" x14ac:dyDescent="0.25">
      <c r="A101" s="4">
        <v>156.7379626860039</v>
      </c>
      <c r="B101" s="4">
        <v>-27.96570895593922</v>
      </c>
      <c r="C101" s="4">
        <v>2102.6110000000003</v>
      </c>
      <c r="D101" s="4">
        <v>3</v>
      </c>
      <c r="E101" s="4">
        <v>0.55000000000000004</v>
      </c>
      <c r="F101" s="4">
        <v>19.899999999999999</v>
      </c>
      <c r="G101" s="4">
        <v>53.323113517529826</v>
      </c>
      <c r="H101" s="4">
        <v>20.848214021738539</v>
      </c>
      <c r="I101" s="4">
        <v>46.737962686003897</v>
      </c>
      <c r="J101" s="4">
        <v>5637.5056708402872</v>
      </c>
      <c r="K101" s="4">
        <v>-2973.150495399967</v>
      </c>
      <c r="L101" s="4">
        <v>-27.806607768541536</v>
      </c>
      <c r="M101" s="4">
        <v>6373.4679772517457</v>
      </c>
      <c r="N101" s="4">
        <v>38634.52172905409</v>
      </c>
      <c r="O101" s="4">
        <v>29.690658925291157</v>
      </c>
      <c r="P101" s="4">
        <v>66.187014533600632</v>
      </c>
      <c r="Q101" s="4">
        <v>99</v>
      </c>
    </row>
    <row r="102" spans="1:17" x14ac:dyDescent="0.25">
      <c r="A102" s="4">
        <v>137.57546415533687</v>
      </c>
      <c r="B102" s="4">
        <v>-11.313824650289057</v>
      </c>
      <c r="C102" s="4">
        <v>2102.6110000000003</v>
      </c>
      <c r="D102" s="4">
        <v>0.75</v>
      </c>
      <c r="E102" s="4">
        <v>0.55000000000000004</v>
      </c>
      <c r="F102" s="4">
        <v>19.899999999999999</v>
      </c>
      <c r="G102" s="4">
        <v>41.281913690970576</v>
      </c>
      <c r="H102" s="4">
        <v>21.076345338627604</v>
      </c>
      <c r="I102" s="4">
        <v>27.575464155336874</v>
      </c>
      <c r="J102" s="4">
        <v>6255.0017159989684</v>
      </c>
      <c r="K102" s="4">
        <v>-1243.0644602591901</v>
      </c>
      <c r="L102" s="4">
        <v>-11.240018679778492</v>
      </c>
      <c r="M102" s="4">
        <v>6377.3235545571551</v>
      </c>
      <c r="N102" s="4">
        <v>36755.018912509717</v>
      </c>
      <c r="O102" s="4">
        <v>55.43952539891535</v>
      </c>
      <c r="P102" s="4">
        <v>69.411074749141818</v>
      </c>
      <c r="Q102" s="4">
        <v>100</v>
      </c>
    </row>
    <row r="103" spans="1:17" x14ac:dyDescent="0.25">
      <c r="A103" s="4">
        <v>152.1798842951319</v>
      </c>
      <c r="B103" s="4">
        <v>-12.875205574608136</v>
      </c>
      <c r="C103" s="4">
        <v>2102.6110000000003</v>
      </c>
      <c r="D103" s="4">
        <v>1.2</v>
      </c>
      <c r="E103" s="4">
        <v>0.55000000000000004</v>
      </c>
      <c r="F103" s="4">
        <v>19.899999999999999</v>
      </c>
      <c r="G103" s="4">
        <v>45.364313344089069</v>
      </c>
      <c r="H103" s="4">
        <v>21.35465529988873</v>
      </c>
      <c r="I103" s="4">
        <v>42.179884295131899</v>
      </c>
      <c r="J103" s="4">
        <v>6218.812623570424</v>
      </c>
      <c r="K103" s="4">
        <v>-1411.9501628197572</v>
      </c>
      <c r="L103" s="4">
        <v>-12.791857190330152</v>
      </c>
      <c r="M103" s="4">
        <v>6377.0866161097101</v>
      </c>
      <c r="N103" s="4">
        <v>37813.545527267052</v>
      </c>
      <c r="O103" s="4">
        <v>39.554254775011401</v>
      </c>
      <c r="P103" s="4">
        <v>76.184047722432467</v>
      </c>
      <c r="Q103" s="4">
        <v>101</v>
      </c>
    </row>
    <row r="104" spans="1:17" x14ac:dyDescent="0.25">
      <c r="A104" s="4">
        <v>151.48275143240528</v>
      </c>
      <c r="B104" s="4">
        <v>-43.586647281849572</v>
      </c>
      <c r="C104" s="4">
        <v>2102.6110000000003</v>
      </c>
      <c r="D104" s="4">
        <v>3</v>
      </c>
      <c r="E104" s="4">
        <v>0.55000000000000004</v>
      </c>
      <c r="F104" s="4">
        <v>19.899999999999999</v>
      </c>
      <c r="G104" s="4">
        <v>53.323113517529826</v>
      </c>
      <c r="H104" s="4">
        <v>14.349880733908746</v>
      </c>
      <c r="I104" s="4">
        <v>41.48275143240528</v>
      </c>
      <c r="J104" s="4">
        <v>4627.2627241417113</v>
      </c>
      <c r="K104" s="4">
        <v>-4374.9413994483384</v>
      </c>
      <c r="L104" s="4">
        <v>-43.39448620553101</v>
      </c>
      <c r="M104" s="4">
        <v>6368.0195168386817</v>
      </c>
      <c r="N104" s="4">
        <v>39064.551794506588</v>
      </c>
      <c r="O104" s="4">
        <v>24.958394847918409</v>
      </c>
      <c r="P104" s="4">
        <v>52.054490544913399</v>
      </c>
      <c r="Q104" s="4">
        <v>102</v>
      </c>
    </row>
    <row r="105" spans="1:17" x14ac:dyDescent="0.25">
      <c r="A105" s="4">
        <v>145.0597236050429</v>
      </c>
      <c r="B105" s="4">
        <v>-22.202455244827995</v>
      </c>
      <c r="C105" s="4">
        <v>2102.6110000000003</v>
      </c>
      <c r="D105" s="4">
        <v>3</v>
      </c>
      <c r="E105" s="4">
        <v>0.55000000000000004</v>
      </c>
      <c r="F105" s="4">
        <v>19.899999999999999</v>
      </c>
      <c r="G105" s="4">
        <v>53.323113517529826</v>
      </c>
      <c r="H105" s="4">
        <v>22.361642423823824</v>
      </c>
      <c r="I105" s="4">
        <v>35.059723605042905</v>
      </c>
      <c r="J105" s="4">
        <v>5908.0534653970371</v>
      </c>
      <c r="K105" s="4">
        <v>-2395.1846394623008</v>
      </c>
      <c r="L105" s="4">
        <v>-22.068131351414003</v>
      </c>
      <c r="M105" s="4">
        <v>6375.1082506186585</v>
      </c>
      <c r="N105" s="4">
        <v>37558.489832272251</v>
      </c>
      <c r="O105" s="4">
        <v>42.910465638401739</v>
      </c>
      <c r="P105" s="4">
        <v>61.698702754909945</v>
      </c>
      <c r="Q105" s="4">
        <v>103</v>
      </c>
    </row>
    <row r="106" spans="1:17" x14ac:dyDescent="0.25">
      <c r="A106" s="4">
        <v>148.53626750938292</v>
      </c>
      <c r="B106" s="4">
        <v>-32.988994349996517</v>
      </c>
      <c r="C106" s="4">
        <v>2102.6110000000003</v>
      </c>
      <c r="D106" s="4">
        <v>1.2</v>
      </c>
      <c r="E106" s="4">
        <v>0.55000000000000004</v>
      </c>
      <c r="F106" s="4">
        <v>19.899999999999999</v>
      </c>
      <c r="G106" s="4">
        <v>45.364313344089069</v>
      </c>
      <c r="H106" s="4">
        <v>20.00824443420985</v>
      </c>
      <c r="I106" s="4">
        <v>38.536267509382924</v>
      </c>
      <c r="J106" s="4">
        <v>5355.1420852575775</v>
      </c>
      <c r="K106" s="4">
        <v>-3452.9361491098066</v>
      </c>
      <c r="L106" s="4">
        <v>-32.813473448968637</v>
      </c>
      <c r="M106" s="4">
        <v>6371.837631572711</v>
      </c>
      <c r="N106" s="4">
        <v>38277.605436118902</v>
      </c>
      <c r="O106" s="4">
        <v>33.767636259541788</v>
      </c>
      <c r="P106" s="4">
        <v>55.642944919527395</v>
      </c>
      <c r="Q106" s="4">
        <v>104</v>
      </c>
    </row>
    <row r="107" spans="1:17" x14ac:dyDescent="0.25">
      <c r="A107" s="4">
        <v>115.74854150455249</v>
      </c>
      <c r="B107" s="4">
        <v>-29.571344281912033</v>
      </c>
      <c r="C107" s="4">
        <v>2102.6110000000003</v>
      </c>
      <c r="D107" s="4">
        <v>1.2</v>
      </c>
      <c r="E107" s="4">
        <v>0.55000000000000004</v>
      </c>
      <c r="F107" s="4">
        <v>19.899999999999999</v>
      </c>
      <c r="G107" s="4">
        <v>45.364313344089069</v>
      </c>
      <c r="H107" s="4">
        <v>16.455508871418004</v>
      </c>
      <c r="I107" s="4">
        <v>5.7485415045524917</v>
      </c>
      <c r="J107" s="4">
        <v>5551.8631847241713</v>
      </c>
      <c r="K107" s="4">
        <v>-3129.1362996658768</v>
      </c>
      <c r="L107" s="4">
        <v>-29.406439712783701</v>
      </c>
      <c r="M107" s="4">
        <v>6372.96467931388</v>
      </c>
      <c r="N107" s="4">
        <v>36777.775193401445</v>
      </c>
      <c r="O107" s="4">
        <v>54.933135570451348</v>
      </c>
      <c r="P107" s="4">
        <v>11.52941437804416</v>
      </c>
      <c r="Q107" s="4">
        <v>105</v>
      </c>
    </row>
    <row r="108" spans="1:17" x14ac:dyDescent="0.25">
      <c r="A108" s="4">
        <v>124.70951271155745</v>
      </c>
      <c r="B108" s="4">
        <v>-37.160880430587547</v>
      </c>
      <c r="C108" s="4">
        <v>2102.6110000000003</v>
      </c>
      <c r="D108" s="4">
        <v>3</v>
      </c>
      <c r="E108" s="4">
        <v>0.55000000000000004</v>
      </c>
      <c r="F108" s="4">
        <v>19.899999999999999</v>
      </c>
      <c r="G108" s="4">
        <v>53.323113517529826</v>
      </c>
      <c r="H108" s="4">
        <v>16.961898633747918</v>
      </c>
      <c r="I108" s="4">
        <v>14.709512711557451</v>
      </c>
      <c r="J108" s="4">
        <v>5089.2305991469702</v>
      </c>
      <c r="K108" s="4">
        <v>-3831.6385770830834</v>
      </c>
      <c r="L108" s="4">
        <v>-36.97578069073527</v>
      </c>
      <c r="M108" s="4">
        <v>6370.3785034081848</v>
      </c>
      <c r="N108" s="4">
        <v>37460.592865551895</v>
      </c>
      <c r="O108" s="4">
        <v>44.189619709642677</v>
      </c>
      <c r="P108" s="4">
        <v>23.489781063136302</v>
      </c>
      <c r="Q108" s="4">
        <v>106</v>
      </c>
    </row>
    <row r="109" spans="1:17" x14ac:dyDescent="0.25">
      <c r="A109" s="4">
        <v>114.08025162837109</v>
      </c>
      <c r="B109" s="4">
        <v>-43.577259304373563</v>
      </c>
      <c r="C109" s="4">
        <v>2102.6110000000003</v>
      </c>
      <c r="D109" s="4">
        <v>3</v>
      </c>
      <c r="E109" s="4">
        <v>0.55000000000000004</v>
      </c>
      <c r="F109" s="4">
        <v>19.899999999999999</v>
      </c>
      <c r="G109" s="4">
        <v>53.323113517529826</v>
      </c>
      <c r="H109" s="4">
        <v>16.37397443344679</v>
      </c>
      <c r="I109" s="4">
        <v>4.0802516283710872</v>
      </c>
      <c r="J109" s="4">
        <v>4627.9817890822214</v>
      </c>
      <c r="K109" s="4">
        <v>-4374.18583047833</v>
      </c>
      <c r="L109" s="4">
        <v>-43.385101558787838</v>
      </c>
      <c r="M109" s="4">
        <v>6368.0230150050556</v>
      </c>
      <c r="N109" s="4">
        <v>37803.252049089257</v>
      </c>
      <c r="O109" s="4">
        <v>39.556379982687297</v>
      </c>
      <c r="P109" s="4">
        <v>5.9081346369481551</v>
      </c>
      <c r="Q109" s="4">
        <v>107</v>
      </c>
    </row>
    <row r="110" spans="1:17" x14ac:dyDescent="0.25">
      <c r="A110" s="4">
        <v>145.74547034153954</v>
      </c>
      <c r="B110" s="4">
        <v>-14.798180169039421</v>
      </c>
      <c r="C110" s="4">
        <v>2102.6110000000003</v>
      </c>
      <c r="D110" s="4">
        <v>3</v>
      </c>
      <c r="E110" s="4">
        <v>0.55000000000000004</v>
      </c>
      <c r="F110" s="4">
        <v>19.899999999999999</v>
      </c>
      <c r="G110" s="4">
        <v>53.323113517529826</v>
      </c>
      <c r="H110" s="4">
        <v>21.033464073612556</v>
      </c>
      <c r="I110" s="4">
        <v>35.745470341539544</v>
      </c>
      <c r="J110" s="4">
        <v>6167.9336780705526</v>
      </c>
      <c r="K110" s="4">
        <v>-1618.5205608691256</v>
      </c>
      <c r="L110" s="4">
        <v>-14.703419488174088</v>
      </c>
      <c r="M110" s="4">
        <v>6376.755810208906</v>
      </c>
      <c r="N110" s="4">
        <v>37367.482030200372</v>
      </c>
      <c r="O110" s="4">
        <v>45.617440082448375</v>
      </c>
      <c r="P110" s="4">
        <v>70.462615471329642</v>
      </c>
      <c r="Q110" s="4">
        <v>108</v>
      </c>
    </row>
    <row r="111" spans="1:17" x14ac:dyDescent="0.25">
      <c r="A111" s="4">
        <v>124.77178760296762</v>
      </c>
      <c r="B111" s="4">
        <v>-36.147452689356115</v>
      </c>
      <c r="C111" s="4">
        <v>2102.6110000000003</v>
      </c>
      <c r="D111" s="4">
        <v>0.75</v>
      </c>
      <c r="E111" s="4">
        <v>0.55000000000000004</v>
      </c>
      <c r="F111" s="4">
        <v>19.899999999999999</v>
      </c>
      <c r="G111" s="4">
        <v>41.281913690970576</v>
      </c>
      <c r="H111" s="4">
        <v>18.361528383861241</v>
      </c>
      <c r="I111" s="4">
        <v>14.771787602967621</v>
      </c>
      <c r="J111" s="4">
        <v>5156.3673075691222</v>
      </c>
      <c r="K111" s="4">
        <v>-3741.4172882424587</v>
      </c>
      <c r="L111" s="4">
        <v>-35.964327043868245</v>
      </c>
      <c r="M111" s="4">
        <v>6370.7399205529646</v>
      </c>
      <c r="N111" s="4">
        <v>37389.101441714869</v>
      </c>
      <c r="O111" s="4">
        <v>45.206405204367933</v>
      </c>
      <c r="P111" s="4">
        <v>24.085848523483204</v>
      </c>
      <c r="Q111" s="4">
        <v>109</v>
      </c>
    </row>
    <row r="112" spans="1:17" x14ac:dyDescent="0.25">
      <c r="A112" s="4">
        <v>147.20420113220331</v>
      </c>
      <c r="B112" s="4">
        <v>-28.168323840196301</v>
      </c>
      <c r="C112" s="4">
        <v>2102.6110000000003</v>
      </c>
      <c r="D112" s="4">
        <v>3</v>
      </c>
      <c r="E112" s="4">
        <v>0.55000000000000004</v>
      </c>
      <c r="F112" s="4">
        <v>19.899999999999999</v>
      </c>
      <c r="G112" s="4">
        <v>53.323113517529826</v>
      </c>
      <c r="H112" s="4">
        <v>21.288627833966885</v>
      </c>
      <c r="I112" s="4">
        <v>37.204201132203309</v>
      </c>
      <c r="J112" s="4">
        <v>5626.9410276407689</v>
      </c>
      <c r="K112" s="4">
        <v>-2992.9637567124319</v>
      </c>
      <c r="L112" s="4">
        <v>-28.008462537793516</v>
      </c>
      <c r="M112" s="4">
        <v>6373.4054772579111</v>
      </c>
      <c r="N112" s="4">
        <v>37953.84590135653</v>
      </c>
      <c r="O112" s="4">
        <v>37.719812337951794</v>
      </c>
      <c r="P112" s="4">
        <v>58.125578438639742</v>
      </c>
      <c r="Q112" s="4">
        <v>110</v>
      </c>
    </row>
    <row r="113" spans="1:17" x14ac:dyDescent="0.25">
      <c r="A113" s="4">
        <v>108.36566316565869</v>
      </c>
      <c r="B113" s="4">
        <v>-36.760762102427215</v>
      </c>
      <c r="C113" s="4">
        <v>2102.6110000000003</v>
      </c>
      <c r="D113" s="4">
        <v>0.75</v>
      </c>
      <c r="E113" s="4">
        <v>0.55000000000000004</v>
      </c>
      <c r="F113" s="4">
        <v>19.899999999999999</v>
      </c>
      <c r="G113" s="4">
        <v>41.281913690970576</v>
      </c>
      <c r="H113" s="4">
        <v>23.317046818077511</v>
      </c>
      <c r="I113" s="4">
        <v>-1.6343368343413118</v>
      </c>
      <c r="J113" s="4">
        <v>5115.9292331327597</v>
      </c>
      <c r="K113" s="4">
        <v>-3796.1578432320257</v>
      </c>
      <c r="L113" s="4">
        <v>-36.576414308766488</v>
      </c>
      <c r="M113" s="4">
        <v>6370.5216653861535</v>
      </c>
      <c r="N113" s="4">
        <v>37244.546379640138</v>
      </c>
      <c r="O113" s="4">
        <v>47.310836617467857</v>
      </c>
      <c r="P113" s="4">
        <v>2.7295093436161793</v>
      </c>
      <c r="Q113" s="4">
        <v>111</v>
      </c>
    </row>
    <row r="114" spans="1:17" x14ac:dyDescent="0.25">
      <c r="A114" s="4">
        <v>147.1550439840334</v>
      </c>
      <c r="B114" s="4">
        <v>-29.376560693493481</v>
      </c>
      <c r="C114" s="4">
        <v>2102.6110000000003</v>
      </c>
      <c r="D114" s="4">
        <v>1.2</v>
      </c>
      <c r="E114" s="4">
        <v>0.55000000000000004</v>
      </c>
      <c r="F114" s="4">
        <v>19.899999999999999</v>
      </c>
      <c r="G114" s="4">
        <v>45.364313344089069</v>
      </c>
      <c r="H114" s="4">
        <v>22.070629519522825</v>
      </c>
      <c r="I114" s="4">
        <v>37.155043984033398</v>
      </c>
      <c r="J114" s="4">
        <v>5562.4863201929111</v>
      </c>
      <c r="K114" s="4">
        <v>-3110.3400388772884</v>
      </c>
      <c r="L114" s="4">
        <v>-29.212333039115954</v>
      </c>
      <c r="M114" s="4">
        <v>6373.0266922221854</v>
      </c>
      <c r="N114" s="4">
        <v>38007.572514542073</v>
      </c>
      <c r="O114" s="4">
        <v>37.045711329467125</v>
      </c>
      <c r="P114" s="4">
        <v>57.083957747486259</v>
      </c>
      <c r="Q114" s="4">
        <v>112</v>
      </c>
    </row>
    <row r="115" spans="1:17" x14ac:dyDescent="0.25">
      <c r="A115" s="4">
        <v>150.60645713311916</v>
      </c>
      <c r="B115" s="4">
        <v>-43.808778702217275</v>
      </c>
      <c r="C115" s="4">
        <v>2102.6110000000003</v>
      </c>
      <c r="D115" s="4">
        <v>0.75</v>
      </c>
      <c r="E115" s="4">
        <v>0.55000000000000004</v>
      </c>
      <c r="F115" s="4">
        <v>19.899999999999999</v>
      </c>
      <c r="G115" s="4">
        <v>41.281913690970576</v>
      </c>
      <c r="H115" s="4">
        <v>23.115187203421726</v>
      </c>
      <c r="I115" s="4">
        <v>40.606457133119164</v>
      </c>
      <c r="J115" s="4">
        <v>4610.2123168381286</v>
      </c>
      <c r="K115" s="4">
        <v>-4392.7850569603879</v>
      </c>
      <c r="L115" s="4">
        <v>-43.616544834989909</v>
      </c>
      <c r="M115" s="4">
        <v>6367.9367273066136</v>
      </c>
      <c r="N115" s="4">
        <v>39028.335354994131</v>
      </c>
      <c r="O115" s="4">
        <v>25.341494030694228</v>
      </c>
      <c r="P115" s="4">
        <v>51.079745362514998</v>
      </c>
      <c r="Q115" s="4">
        <v>113</v>
      </c>
    </row>
    <row r="116" spans="1:17" x14ac:dyDescent="0.25">
      <c r="A116" s="4">
        <v>156.59100299716727</v>
      </c>
      <c r="B116" s="4">
        <v>-16.498170726685046</v>
      </c>
      <c r="C116" s="4">
        <v>2102.6110000000003</v>
      </c>
      <c r="D116" s="4">
        <v>0.75</v>
      </c>
      <c r="E116" s="4">
        <v>0.55000000000000004</v>
      </c>
      <c r="F116" s="4">
        <v>19.899999999999999</v>
      </c>
      <c r="G116" s="4">
        <v>41.281913690970576</v>
      </c>
      <c r="H116" s="4">
        <v>17.931688405500434</v>
      </c>
      <c r="I116" s="4">
        <v>46.591002997167266</v>
      </c>
      <c r="J116" s="4">
        <v>6117.1958790490753</v>
      </c>
      <c r="K116" s="4">
        <v>-1799.6545262912643</v>
      </c>
      <c r="L116" s="4">
        <v>-16.393671830944051</v>
      </c>
      <c r="M116" s="4">
        <v>6376.4286114294127</v>
      </c>
      <c r="N116" s="4">
        <v>38261.976031470105</v>
      </c>
      <c r="O116" s="4">
        <v>34.010127639883009</v>
      </c>
      <c r="P116" s="4">
        <v>74.963318115759662</v>
      </c>
      <c r="Q116" s="4">
        <v>114</v>
      </c>
    </row>
    <row r="117" spans="1:17" x14ac:dyDescent="0.25">
      <c r="A117" s="4">
        <v>115.29425208569711</v>
      </c>
      <c r="B117" s="4">
        <v>-29.560079504904209</v>
      </c>
      <c r="C117" s="4">
        <v>2102.6110000000003</v>
      </c>
      <c r="D117" s="4">
        <v>1.2</v>
      </c>
      <c r="E117" s="4">
        <v>0.55000000000000004</v>
      </c>
      <c r="F117" s="4">
        <v>19.899999999999999</v>
      </c>
      <c r="G117" s="4">
        <v>45.364313344089069</v>
      </c>
      <c r="H117" s="4">
        <v>23.153868566917293</v>
      </c>
      <c r="I117" s="4">
        <v>5.29425208569711</v>
      </c>
      <c r="J117" s="4">
        <v>5552.4792936476779</v>
      </c>
      <c r="K117" s="4">
        <v>-3128.0502390145234</v>
      </c>
      <c r="L117" s="4">
        <v>-29.395213876977152</v>
      </c>
      <c r="M117" s="4">
        <v>6372.9682726485498</v>
      </c>
      <c r="N117" s="4">
        <v>36772.216283063295</v>
      </c>
      <c r="O117" s="4">
        <v>55.032536249622758</v>
      </c>
      <c r="P117" s="4">
        <v>10.63822531955509</v>
      </c>
      <c r="Q117" s="4">
        <v>115</v>
      </c>
    </row>
    <row r="118" spans="1:17" x14ac:dyDescent="0.25">
      <c r="A118" s="4">
        <v>107.61899167918297</v>
      </c>
      <c r="B118" s="4">
        <v>-34.562363667464687</v>
      </c>
      <c r="C118" s="4">
        <v>2102.6110000000003</v>
      </c>
      <c r="D118" s="4">
        <v>0.75</v>
      </c>
      <c r="E118" s="4">
        <v>0.55000000000000004</v>
      </c>
      <c r="F118" s="4">
        <v>19.899999999999999</v>
      </c>
      <c r="G118" s="4">
        <v>41.281913690970576</v>
      </c>
      <c r="H118" s="4">
        <v>21.134953932472733</v>
      </c>
      <c r="I118" s="4">
        <v>-2.3810083208170312</v>
      </c>
      <c r="J118" s="4">
        <v>5258.1243378443714</v>
      </c>
      <c r="K118" s="4">
        <v>-3597.992506592157</v>
      </c>
      <c r="L118" s="4">
        <v>-34.38278268781545</v>
      </c>
      <c r="M118" s="4">
        <v>6371.2966992382817</v>
      </c>
      <c r="N118" s="4">
        <v>37086.147770271171</v>
      </c>
      <c r="O118" s="4">
        <v>49.747878157190051</v>
      </c>
      <c r="P118" s="4">
        <v>4.1919886824453094</v>
      </c>
      <c r="Q118" s="4">
        <v>116</v>
      </c>
    </row>
    <row r="119" spans="1:17" x14ac:dyDescent="0.25">
      <c r="A119" s="4">
        <v>137.70854779863899</v>
      </c>
      <c r="B119" s="4">
        <v>-18.047529255224298</v>
      </c>
      <c r="C119" s="4">
        <v>2102.6110000000003</v>
      </c>
      <c r="D119" s="4">
        <v>3</v>
      </c>
      <c r="E119" s="4">
        <v>0.55000000000000004</v>
      </c>
      <c r="F119" s="4">
        <v>19.899999999999999</v>
      </c>
      <c r="G119" s="4">
        <v>53.323113517529826</v>
      </c>
      <c r="H119" s="4">
        <v>17.069243119617887</v>
      </c>
      <c r="I119" s="4">
        <v>27.708547798638989</v>
      </c>
      <c r="J119" s="4">
        <v>6066.2837520381681</v>
      </c>
      <c r="K119" s="4">
        <v>-1963.3875721113684</v>
      </c>
      <c r="L119" s="4">
        <v>-17.934471893380277</v>
      </c>
      <c r="M119" s="4">
        <v>6376.1029883906085</v>
      </c>
      <c r="N119" s="4">
        <v>36953.667626647519</v>
      </c>
      <c r="O119" s="4">
        <v>51.978281502946608</v>
      </c>
      <c r="P119" s="4">
        <v>59.464524893362601</v>
      </c>
      <c r="Q119" s="4">
        <v>117</v>
      </c>
    </row>
    <row r="120" spans="1:17" x14ac:dyDescent="0.25">
      <c r="A120" s="4">
        <v>158.19202917233429</v>
      </c>
      <c r="B120" s="4">
        <v>-14.195358340489227</v>
      </c>
      <c r="C120" s="4">
        <v>2102.6110000000003</v>
      </c>
      <c r="D120" s="4">
        <v>0.75</v>
      </c>
      <c r="E120" s="4">
        <v>0.55000000000000004</v>
      </c>
      <c r="F120" s="4">
        <v>19.899999999999999</v>
      </c>
      <c r="G120" s="4">
        <v>41.281913690970576</v>
      </c>
      <c r="H120" s="4">
        <v>15.487445733919156</v>
      </c>
      <c r="I120" s="4">
        <v>48.192029172334287</v>
      </c>
      <c r="J120" s="4">
        <v>6184.6299536190963</v>
      </c>
      <c r="K120" s="4">
        <v>-1553.9458446673755</v>
      </c>
      <c r="L120" s="4">
        <v>-14.104132077560129</v>
      </c>
      <c r="M120" s="4">
        <v>6376.8640687536654</v>
      </c>
      <c r="N120" s="4">
        <v>38351.039060281182</v>
      </c>
      <c r="O120" s="4">
        <v>32.96827127901512</v>
      </c>
      <c r="P120" s="4">
        <v>77.629678634369085</v>
      </c>
      <c r="Q120" s="4">
        <v>118</v>
      </c>
    </row>
    <row r="121" spans="1:17" x14ac:dyDescent="0.25">
      <c r="A121" s="4">
        <v>116.34796074349993</v>
      </c>
      <c r="B121" s="4">
        <v>-20.722195145858834</v>
      </c>
      <c r="C121" s="4">
        <v>2102.6110000000003</v>
      </c>
      <c r="D121" s="4">
        <v>3</v>
      </c>
      <c r="E121" s="4">
        <v>0.55000000000000004</v>
      </c>
      <c r="F121" s="4">
        <v>19.899999999999999</v>
      </c>
      <c r="G121" s="4">
        <v>53.323113517529826</v>
      </c>
      <c r="H121" s="4">
        <v>15.661822024774391</v>
      </c>
      <c r="I121" s="4">
        <v>6.3479607434999252</v>
      </c>
      <c r="J121" s="4">
        <v>5968.0207904593071</v>
      </c>
      <c r="K121" s="4">
        <v>-2242.6548386963759</v>
      </c>
      <c r="L121" s="4">
        <v>-20.595148645733008</v>
      </c>
      <c r="M121" s="4">
        <v>6375.4821685016732</v>
      </c>
      <c r="N121" s="4">
        <v>36308.046461949256</v>
      </c>
      <c r="O121" s="4">
        <v>64.653144328511445</v>
      </c>
      <c r="P121" s="4">
        <v>17.453437949649846</v>
      </c>
      <c r="Q121" s="4">
        <v>119</v>
      </c>
    </row>
    <row r="122" spans="1:17" x14ac:dyDescent="0.25">
      <c r="A122" s="4">
        <v>129.24618469609848</v>
      </c>
      <c r="B122" s="4">
        <v>-32.828146349892833</v>
      </c>
      <c r="C122" s="4">
        <v>2102.6110000000003</v>
      </c>
      <c r="D122" s="4">
        <v>1.2</v>
      </c>
      <c r="E122" s="4">
        <v>0.55000000000000004</v>
      </c>
      <c r="F122" s="4">
        <v>19.899999999999999</v>
      </c>
      <c r="G122" s="4">
        <v>45.364313344089069</v>
      </c>
      <c r="H122" s="4">
        <v>23.477594804383784</v>
      </c>
      <c r="I122" s="4">
        <v>19.246184696098481</v>
      </c>
      <c r="J122" s="4">
        <v>5364.8337429735639</v>
      </c>
      <c r="K122" s="4">
        <v>-3437.9600398058806</v>
      </c>
      <c r="L122" s="4">
        <v>-32.653070439685251</v>
      </c>
      <c r="M122" s="4">
        <v>6371.8922091518298</v>
      </c>
      <c r="N122" s="4">
        <v>37300.04167413251</v>
      </c>
      <c r="O122" s="4">
        <v>46.514492157544751</v>
      </c>
      <c r="P122" s="4">
        <v>32.782652482420119</v>
      </c>
      <c r="Q122" s="4">
        <v>120</v>
      </c>
    </row>
    <row r="123" spans="1:17" x14ac:dyDescent="0.25">
      <c r="A123" s="4">
        <v>124.62604702790715</v>
      </c>
      <c r="B123" s="4">
        <v>-19.236812328911107</v>
      </c>
      <c r="C123" s="4">
        <v>2102.6110000000003</v>
      </c>
      <c r="D123" s="4">
        <v>0.75</v>
      </c>
      <c r="E123" s="4">
        <v>0.55000000000000004</v>
      </c>
      <c r="F123" s="4">
        <v>19.899999999999999</v>
      </c>
      <c r="G123" s="4">
        <v>41.281913690970576</v>
      </c>
      <c r="H123" s="4">
        <v>22.427245792113933</v>
      </c>
      <c r="I123" s="4">
        <v>14.626047027907148</v>
      </c>
      <c r="J123" s="4">
        <v>6024.2051005125395</v>
      </c>
      <c r="K123" s="4">
        <v>-2088.1179043618827</v>
      </c>
      <c r="L123" s="4">
        <v>-19.117406702755105</v>
      </c>
      <c r="M123" s="4">
        <v>6375.8359040644982</v>
      </c>
      <c r="N123" s="4">
        <v>36426.878644332122</v>
      </c>
      <c r="O123" s="4">
        <v>61.917821117312407</v>
      </c>
      <c r="P123" s="4">
        <v>38.381694097217448</v>
      </c>
      <c r="Q123" s="4">
        <v>121</v>
      </c>
    </row>
    <row r="124" spans="1:17" x14ac:dyDescent="0.25">
      <c r="A124" s="4">
        <v>118.22171212329819</v>
      </c>
      <c r="B124" s="4">
        <v>-20.315055907583741</v>
      </c>
      <c r="C124" s="4">
        <v>2102.6110000000003</v>
      </c>
      <c r="D124" s="4">
        <v>3</v>
      </c>
      <c r="E124" s="4">
        <v>0.55000000000000004</v>
      </c>
      <c r="F124" s="4">
        <v>19.899999999999999</v>
      </c>
      <c r="G124" s="4">
        <v>53.323113517529826</v>
      </c>
      <c r="H124" s="4">
        <v>15.540026814066099</v>
      </c>
      <c r="I124" s="4">
        <v>8.2217121232981896</v>
      </c>
      <c r="J124" s="4">
        <v>5983.8199894213767</v>
      </c>
      <c r="K124" s="4">
        <v>-2200.439805262371</v>
      </c>
      <c r="L124" s="4">
        <v>-20.190070884030042</v>
      </c>
      <c r="M124" s="4">
        <v>6375.5813070167915</v>
      </c>
      <c r="N124" s="4">
        <v>36318.642157770533</v>
      </c>
      <c r="O124" s="4">
        <v>64.399945877002324</v>
      </c>
      <c r="P124" s="4">
        <v>22.595932360278454</v>
      </c>
      <c r="Q124" s="4">
        <v>122</v>
      </c>
    </row>
    <row r="125" spans="1:17" x14ac:dyDescent="0.25">
      <c r="A125" s="4">
        <v>138.87512897294283</v>
      </c>
      <c r="B125" s="4">
        <v>-43.334402373981192</v>
      </c>
      <c r="C125" s="4">
        <v>2102.6110000000003</v>
      </c>
      <c r="D125" s="4">
        <v>1.2</v>
      </c>
      <c r="E125" s="4">
        <v>0.55000000000000004</v>
      </c>
      <c r="F125" s="4">
        <v>19.899999999999999</v>
      </c>
      <c r="G125" s="4">
        <v>45.364313344089069</v>
      </c>
      <c r="H125" s="4">
        <v>14.719206936197041</v>
      </c>
      <c r="I125" s="4">
        <v>28.875128972942832</v>
      </c>
      <c r="J125" s="4">
        <v>4646.5397348453816</v>
      </c>
      <c r="K125" s="4">
        <v>-4354.5996194006948</v>
      </c>
      <c r="L125" s="4">
        <v>-43.142337957409637</v>
      </c>
      <c r="M125" s="4">
        <v>6368.1134846029299</v>
      </c>
      <c r="N125" s="4">
        <v>38408.957541231044</v>
      </c>
      <c r="O125" s="4">
        <v>32.189330336504113</v>
      </c>
      <c r="P125" s="4">
        <v>38.784787845075918</v>
      </c>
      <c r="Q125" s="4">
        <v>123</v>
      </c>
    </row>
    <row r="126" spans="1:17" x14ac:dyDescent="0.25">
      <c r="A126" s="4">
        <v>109.1386886799351</v>
      </c>
      <c r="B126" s="4">
        <v>-13.432399616581378</v>
      </c>
      <c r="C126" s="4">
        <v>2102.6110000000003</v>
      </c>
      <c r="D126" s="4">
        <v>3</v>
      </c>
      <c r="E126" s="4">
        <v>0.55000000000000004</v>
      </c>
      <c r="F126" s="4">
        <v>19.899999999999999</v>
      </c>
      <c r="G126" s="4">
        <v>53.323113517529826</v>
      </c>
      <c r="H126" s="4">
        <v>15.877325541911834</v>
      </c>
      <c r="I126" s="4">
        <v>-0.86131132006489963</v>
      </c>
      <c r="J126" s="4">
        <v>6204.784745555774</v>
      </c>
      <c r="K126" s="4">
        <v>-1471.9759757205848</v>
      </c>
      <c r="L126" s="4">
        <v>-13.345703875653074</v>
      </c>
      <c r="M126" s="4">
        <v>6376.9951397017858</v>
      </c>
      <c r="N126" s="4">
        <v>35990.291245226028</v>
      </c>
      <c r="O126" s="4">
        <v>74.175876870755928</v>
      </c>
      <c r="P126" s="4">
        <v>3.702902298120458</v>
      </c>
      <c r="Q126" s="4">
        <v>124</v>
      </c>
    </row>
    <row r="127" spans="1:17" x14ac:dyDescent="0.25">
      <c r="A127" s="4">
        <v>157.16703430477446</v>
      </c>
      <c r="B127" s="4">
        <v>-38.950192309553145</v>
      </c>
      <c r="C127" s="4">
        <v>2102.6110000000003</v>
      </c>
      <c r="D127" s="4">
        <v>1.2</v>
      </c>
      <c r="E127" s="4">
        <v>0.55000000000000004</v>
      </c>
      <c r="F127" s="4">
        <v>19.899999999999999</v>
      </c>
      <c r="G127" s="4">
        <v>45.364313344089069</v>
      </c>
      <c r="H127" s="4">
        <v>19.443481181684312</v>
      </c>
      <c r="I127" s="4">
        <v>47.167034304774461</v>
      </c>
      <c r="J127" s="4">
        <v>4966.8077016899715</v>
      </c>
      <c r="K127" s="4">
        <v>-3988.0198079031406</v>
      </c>
      <c r="L127" s="4">
        <v>-38.762172440403951</v>
      </c>
      <c r="M127" s="4">
        <v>6369.731606103559</v>
      </c>
      <c r="N127" s="4">
        <v>39161.621759907153</v>
      </c>
      <c r="O127" s="4">
        <v>23.954209433184577</v>
      </c>
      <c r="P127" s="4">
        <v>59.766219429309068</v>
      </c>
      <c r="Q127" s="4">
        <v>125</v>
      </c>
    </row>
    <row r="128" spans="1:17" x14ac:dyDescent="0.25">
      <c r="A128" s="4">
        <v>140.89417691552416</v>
      </c>
      <c r="B128" s="4">
        <v>-20.524888161113882</v>
      </c>
      <c r="C128" s="4">
        <v>2102.6110000000003</v>
      </c>
      <c r="D128" s="4">
        <v>3</v>
      </c>
      <c r="E128" s="4">
        <v>0.55000000000000004</v>
      </c>
      <c r="F128" s="4">
        <v>19.899999999999999</v>
      </c>
      <c r="G128" s="4">
        <v>53.323113517529826</v>
      </c>
      <c r="H128" s="4">
        <v>18.7154020879765</v>
      </c>
      <c r="I128" s="4">
        <v>30.894176915524156</v>
      </c>
      <c r="J128" s="4">
        <v>5975.7149195980846</v>
      </c>
      <c r="K128" s="4">
        <v>-2222.2104499360134</v>
      </c>
      <c r="L128" s="4">
        <v>-20.398837534794755</v>
      </c>
      <c r="M128" s="4">
        <v>6375.5304159036023</v>
      </c>
      <c r="N128" s="4">
        <v>37229.534151892512</v>
      </c>
      <c r="O128" s="4">
        <v>47.624246723211883</v>
      </c>
      <c r="P128" s="4">
        <v>59.631027484691607</v>
      </c>
      <c r="Q128" s="4">
        <v>126</v>
      </c>
    </row>
    <row r="129" spans="1:17" x14ac:dyDescent="0.25">
      <c r="A129" s="4">
        <v>152.24738731062351</v>
      </c>
      <c r="B129" s="4">
        <v>-26.2161760490566</v>
      </c>
      <c r="C129" s="4">
        <v>2102.6110000000003</v>
      </c>
      <c r="D129" s="4">
        <v>1.2</v>
      </c>
      <c r="E129" s="4">
        <v>0.55000000000000004</v>
      </c>
      <c r="F129" s="4">
        <v>19.899999999999999</v>
      </c>
      <c r="G129" s="4">
        <v>45.364313344089069</v>
      </c>
      <c r="H129" s="4">
        <v>17.591195452182355</v>
      </c>
      <c r="I129" s="4">
        <v>42.247387310623509</v>
      </c>
      <c r="J129" s="4">
        <v>5725.7856709520011</v>
      </c>
      <c r="K129" s="4">
        <v>-2800.5692486705238</v>
      </c>
      <c r="L129" s="4">
        <v>-26.063963298516185</v>
      </c>
      <c r="M129" s="4">
        <v>6373.9947965368028</v>
      </c>
      <c r="N129" s="4">
        <v>38223.246848715098</v>
      </c>
      <c r="O129" s="4">
        <v>34.439354710530601</v>
      </c>
      <c r="P129" s="4">
        <v>64.062477910919412</v>
      </c>
      <c r="Q129" s="4">
        <v>127</v>
      </c>
    </row>
    <row r="130" spans="1:17" x14ac:dyDescent="0.25">
      <c r="A130" s="4">
        <v>148.10832196703319</v>
      </c>
      <c r="B130" s="4">
        <v>-14.712532724449739</v>
      </c>
      <c r="C130" s="4">
        <v>2102.6110000000003</v>
      </c>
      <c r="D130" s="4">
        <v>0.75</v>
      </c>
      <c r="E130" s="4">
        <v>0.55000000000000004</v>
      </c>
      <c r="F130" s="4">
        <v>19.899999999999999</v>
      </c>
      <c r="G130" s="4">
        <v>41.281913690970576</v>
      </c>
      <c r="H130" s="4">
        <v>23.298320830684496</v>
      </c>
      <c r="I130" s="4">
        <v>38.108321967033191</v>
      </c>
      <c r="J130" s="4">
        <v>6170.3472902353951</v>
      </c>
      <c r="K130" s="4">
        <v>-1609.3564994511783</v>
      </c>
      <c r="L130" s="4">
        <v>-14.618271706106887</v>
      </c>
      <c r="M130" s="4">
        <v>6376.7714420732564</v>
      </c>
      <c r="N130" s="4">
        <v>37537.379994325551</v>
      </c>
      <c r="O130" s="4">
        <v>43.226318878162452</v>
      </c>
      <c r="P130" s="4">
        <v>72.057919151174573</v>
      </c>
      <c r="Q130" s="4">
        <v>128</v>
      </c>
    </row>
    <row r="131" spans="1:17" x14ac:dyDescent="0.25">
      <c r="A131" s="4">
        <v>130.30504075103363</v>
      </c>
      <c r="B131" s="4">
        <v>-39.251063632163692</v>
      </c>
      <c r="C131" s="4">
        <v>2102.6110000000003</v>
      </c>
      <c r="D131" s="4">
        <v>3</v>
      </c>
      <c r="E131" s="4">
        <v>0.55000000000000004</v>
      </c>
      <c r="F131" s="4">
        <v>19.899999999999999</v>
      </c>
      <c r="G131" s="4">
        <v>53.323113517529826</v>
      </c>
      <c r="H131" s="4">
        <v>16.000852667400494</v>
      </c>
      <c r="I131" s="4">
        <v>20.30504075103363</v>
      </c>
      <c r="J131" s="4">
        <v>4945.7416289241619</v>
      </c>
      <c r="K131" s="4">
        <v>-4013.9410229574519</v>
      </c>
      <c r="L131" s="4">
        <v>-39.062624325251825</v>
      </c>
      <c r="M131" s="4">
        <v>6369.6218722820695</v>
      </c>
      <c r="N131" s="4">
        <v>37778.804080345311</v>
      </c>
      <c r="O131" s="4">
        <v>39.895478891049969</v>
      </c>
      <c r="P131" s="4">
        <v>30.318877895318881</v>
      </c>
      <c r="Q131" s="4">
        <v>129</v>
      </c>
    </row>
    <row r="132" spans="1:17" x14ac:dyDescent="0.25">
      <c r="A132" s="4">
        <v>125.67849733771567</v>
      </c>
      <c r="B132" s="4">
        <v>-31.514424655769737</v>
      </c>
      <c r="C132" s="4">
        <v>2102.6110000000003</v>
      </c>
      <c r="D132" s="4">
        <v>3</v>
      </c>
      <c r="E132" s="4">
        <v>0.55000000000000004</v>
      </c>
      <c r="F132" s="4">
        <v>19.899999999999999</v>
      </c>
      <c r="G132" s="4">
        <v>53.323113517529826</v>
      </c>
      <c r="H132" s="4">
        <v>22.098896267873069</v>
      </c>
      <c r="I132" s="4">
        <v>15.678497337715669</v>
      </c>
      <c r="J132" s="4">
        <v>5442.3988864097591</v>
      </c>
      <c r="K132" s="4">
        <v>-3314.6517854329254</v>
      </c>
      <c r="L132" s="4">
        <v>-31.343187644318743</v>
      </c>
      <c r="M132" s="4">
        <v>6372.3325476208374</v>
      </c>
      <c r="N132" s="4">
        <v>37101.875469192899</v>
      </c>
      <c r="O132" s="4">
        <v>49.520887533396269</v>
      </c>
      <c r="P132" s="4">
        <v>28.234558825597112</v>
      </c>
      <c r="Q132" s="4">
        <v>130</v>
      </c>
    </row>
    <row r="133" spans="1:17" x14ac:dyDescent="0.25">
      <c r="A133" s="4">
        <v>108.36462271692599</v>
      </c>
      <c r="B133" s="4">
        <v>-44.022519243100142</v>
      </c>
      <c r="C133" s="4">
        <v>2102.6110000000003</v>
      </c>
      <c r="D133" s="4">
        <v>0.75</v>
      </c>
      <c r="E133" s="4">
        <v>0.55000000000000004</v>
      </c>
      <c r="F133" s="4">
        <v>19.899999999999999</v>
      </c>
      <c r="G133" s="4">
        <v>41.281913690970576</v>
      </c>
      <c r="H133" s="4">
        <v>17.704000475656187</v>
      </c>
      <c r="I133" s="4">
        <v>-1.635377283074007</v>
      </c>
      <c r="J133" s="4">
        <v>4593.740157670738</v>
      </c>
      <c r="K133" s="4">
        <v>-4409.89280806838</v>
      </c>
      <c r="L133" s="4">
        <v>-43.830226240486354</v>
      </c>
      <c r="M133" s="4">
        <v>6367.8570347370387</v>
      </c>
      <c r="N133" s="4">
        <v>37830.409537237028</v>
      </c>
      <c r="O133" s="4">
        <v>39.205039899319893</v>
      </c>
      <c r="P133" s="4">
        <v>2.3525767394323882</v>
      </c>
      <c r="Q133" s="4">
        <v>131</v>
      </c>
    </row>
    <row r="134" spans="1:17" x14ac:dyDescent="0.25">
      <c r="A134" s="4">
        <v>156.34944188906903</v>
      </c>
      <c r="B134" s="4">
        <v>-21.949853939365113</v>
      </c>
      <c r="C134" s="4">
        <v>2102.6110000000003</v>
      </c>
      <c r="D134" s="4">
        <v>1.2</v>
      </c>
      <c r="E134" s="4">
        <v>0.55000000000000004</v>
      </c>
      <c r="F134" s="4">
        <v>19.899999999999999</v>
      </c>
      <c r="G134" s="4">
        <v>45.364313344089069</v>
      </c>
      <c r="H134" s="4">
        <v>19.498522470167835</v>
      </c>
      <c r="I134" s="4">
        <v>46.349441889069027</v>
      </c>
      <c r="J134" s="4">
        <v>5918.5659950626341</v>
      </c>
      <c r="K134" s="4">
        <v>-2369.2644602160417</v>
      </c>
      <c r="L134" s="4">
        <v>-21.816747242691491</v>
      </c>
      <c r="M134" s="4">
        <v>6375.17352864646</v>
      </c>
      <c r="N134" s="4">
        <v>38392.029233655463</v>
      </c>
      <c r="O134" s="4">
        <v>32.470698420284478</v>
      </c>
      <c r="P134" s="4">
        <v>70.374293371816051</v>
      </c>
      <c r="Q134" s="4">
        <v>132</v>
      </c>
    </row>
    <row r="135" spans="1:17" x14ac:dyDescent="0.25">
      <c r="A135" s="4">
        <v>107.39615994430002</v>
      </c>
      <c r="B135" s="4">
        <v>-31.753953138212594</v>
      </c>
      <c r="C135" s="4">
        <v>2102.6110000000003</v>
      </c>
      <c r="D135" s="4">
        <v>0.75</v>
      </c>
      <c r="E135" s="4">
        <v>0.55000000000000004</v>
      </c>
      <c r="F135" s="4">
        <v>19.899999999999999</v>
      </c>
      <c r="G135" s="4">
        <v>41.281913690970576</v>
      </c>
      <c r="H135" s="4">
        <v>20.718003047317662</v>
      </c>
      <c r="I135" s="4">
        <v>-2.6038400556999761</v>
      </c>
      <c r="J135" s="4">
        <v>5428.468842497301</v>
      </c>
      <c r="K135" s="4">
        <v>-3337.2645029044247</v>
      </c>
      <c r="L135" s="4">
        <v>-31.581989222006314</v>
      </c>
      <c r="M135" s="4">
        <v>6372.2530031622173</v>
      </c>
      <c r="N135" s="4">
        <v>36893.353173155883</v>
      </c>
      <c r="O135" s="4">
        <v>52.909414873031167</v>
      </c>
      <c r="P135" s="4">
        <v>4.9388423743829941</v>
      </c>
      <c r="Q135" s="4">
        <v>133</v>
      </c>
    </row>
    <row r="136" spans="1:17" x14ac:dyDescent="0.25">
      <c r="A136" s="4">
        <v>105.79212151462153</v>
      </c>
      <c r="B136" s="4">
        <v>-20.604743015118821</v>
      </c>
      <c r="C136" s="4">
        <v>2102.6110000000003</v>
      </c>
      <c r="D136" s="4">
        <v>3</v>
      </c>
      <c r="E136" s="4">
        <v>0.55000000000000004</v>
      </c>
      <c r="F136" s="4">
        <v>19.899999999999999</v>
      </c>
      <c r="G136" s="4">
        <v>53.323113517529826</v>
      </c>
      <c r="H136" s="4">
        <v>16.643445413769445</v>
      </c>
      <c r="I136" s="4">
        <v>-4.2078784853784725</v>
      </c>
      <c r="J136" s="4">
        <v>5972.6094239509648</v>
      </c>
      <c r="K136" s="4">
        <v>-2230.4879174790776</v>
      </c>
      <c r="L136" s="4">
        <v>-20.478288617391968</v>
      </c>
      <c r="M136" s="4">
        <v>6375.5109349045924</v>
      </c>
      <c r="N136" s="4">
        <v>36278.914382868192</v>
      </c>
      <c r="O136" s="4">
        <v>65.372035901332254</v>
      </c>
      <c r="P136" s="4">
        <v>11.808411356293773</v>
      </c>
      <c r="Q136" s="4">
        <v>134</v>
      </c>
    </row>
    <row r="137" spans="1:17" x14ac:dyDescent="0.25">
      <c r="A137" s="4">
        <v>105.80485051347087</v>
      </c>
      <c r="B137" s="4">
        <v>-36.533092823734037</v>
      </c>
      <c r="C137" s="4">
        <v>2102.6110000000003</v>
      </c>
      <c r="D137" s="4">
        <v>3</v>
      </c>
      <c r="E137" s="4">
        <v>0.55000000000000004</v>
      </c>
      <c r="F137" s="4">
        <v>19.899999999999999</v>
      </c>
      <c r="G137" s="4">
        <v>53.323113517529826</v>
      </c>
      <c r="H137" s="4">
        <v>21.064742452618589</v>
      </c>
      <c r="I137" s="4">
        <v>-4.1951494865291323</v>
      </c>
      <c r="J137" s="4">
        <v>5131.0092773525566</v>
      </c>
      <c r="K137" s="4">
        <v>-3775.8872532987689</v>
      </c>
      <c r="L137" s="4">
        <v>-36.349188906988566</v>
      </c>
      <c r="M137" s="4">
        <v>6370.6028563945292</v>
      </c>
      <c r="N137" s="4">
        <v>37240.695631822069</v>
      </c>
      <c r="O137" s="4">
        <v>47.369693060750301</v>
      </c>
      <c r="P137" s="4">
        <v>7.0244854642905032</v>
      </c>
      <c r="Q137" s="4">
        <v>135</v>
      </c>
    </row>
    <row r="138" spans="1:17" x14ac:dyDescent="0.25">
      <c r="A138" s="4">
        <v>105.1509965055901</v>
      </c>
      <c r="B138" s="4">
        <v>-15.880618616465142</v>
      </c>
      <c r="C138" s="4">
        <v>2102.6110000000003</v>
      </c>
      <c r="D138" s="4">
        <v>3</v>
      </c>
      <c r="E138" s="4">
        <v>0.55000000000000004</v>
      </c>
      <c r="F138" s="4">
        <v>19.899999999999999</v>
      </c>
      <c r="G138" s="4">
        <v>53.323113517529826</v>
      </c>
      <c r="H138" s="4">
        <v>23.659152222241488</v>
      </c>
      <c r="I138" s="4">
        <v>-4.8490034944098994</v>
      </c>
      <c r="J138" s="4">
        <v>6136.24954496995</v>
      </c>
      <c r="K138" s="4">
        <v>-1734.026051354693</v>
      </c>
      <c r="L138" s="4">
        <v>-15.779616881646858</v>
      </c>
      <c r="M138" s="4">
        <v>6376.551170101332</v>
      </c>
      <c r="N138" s="4">
        <v>36095.259544868197</v>
      </c>
      <c r="O138" s="4">
        <v>70.521531338907266</v>
      </c>
      <c r="P138" s="4">
        <v>17.224813490636354</v>
      </c>
      <c r="Q138" s="4">
        <v>136</v>
      </c>
    </row>
    <row r="139" spans="1:17" x14ac:dyDescent="0.25">
      <c r="A139" s="4">
        <v>159.66071869255006</v>
      </c>
      <c r="B139" s="4">
        <v>-36.244132853538879</v>
      </c>
      <c r="C139" s="4">
        <v>2102.6110000000003</v>
      </c>
      <c r="D139" s="4">
        <v>3</v>
      </c>
      <c r="E139" s="4">
        <v>0.55000000000000004</v>
      </c>
      <c r="F139" s="4">
        <v>19.899999999999999</v>
      </c>
      <c r="G139" s="4">
        <v>53.323113517529826</v>
      </c>
      <c r="H139" s="4">
        <v>18.613129682892176</v>
      </c>
      <c r="I139" s="4">
        <v>49.660718692550063</v>
      </c>
      <c r="J139" s="4">
        <v>5150.0319913224876</v>
      </c>
      <c r="K139" s="4">
        <v>-3750.0747339470895</v>
      </c>
      <c r="L139" s="4">
        <v>-36.060808982168453</v>
      </c>
      <c r="M139" s="4">
        <v>6370.7056141241846</v>
      </c>
      <c r="N139" s="4">
        <v>39208.125213978135</v>
      </c>
      <c r="O139" s="4">
        <v>23.478237103453917</v>
      </c>
      <c r="P139" s="4">
        <v>63.3390345409099</v>
      </c>
      <c r="Q139" s="4">
        <v>137</v>
      </c>
    </row>
    <row r="140" spans="1:17" x14ac:dyDescent="0.25">
      <c r="A140" s="4">
        <v>142.57170268099244</v>
      </c>
      <c r="B140" s="4">
        <v>-21.759130013540307</v>
      </c>
      <c r="C140" s="4">
        <v>2102.6110000000003</v>
      </c>
      <c r="D140" s="4">
        <v>1.2</v>
      </c>
      <c r="E140" s="4">
        <v>0.55000000000000004</v>
      </c>
      <c r="F140" s="4">
        <v>19.899999999999999</v>
      </c>
      <c r="G140" s="4">
        <v>45.364313344089069</v>
      </c>
      <c r="H140" s="4">
        <v>17.706359230506074</v>
      </c>
      <c r="I140" s="4">
        <v>32.571702680992445</v>
      </c>
      <c r="J140" s="4">
        <v>5926.4273857316057</v>
      </c>
      <c r="K140" s="4">
        <v>-2349.6636658077155</v>
      </c>
      <c r="L140" s="4">
        <v>-21.626949160384765</v>
      </c>
      <c r="M140" s="4">
        <v>6375.2224197094883</v>
      </c>
      <c r="N140" s="4">
        <v>37380.431370357204</v>
      </c>
      <c r="O140" s="4">
        <v>45.405466174292457</v>
      </c>
      <c r="P140" s="4">
        <v>59.873957124906894</v>
      </c>
      <c r="Q140" s="4">
        <v>138</v>
      </c>
    </row>
    <row r="141" spans="1:17" x14ac:dyDescent="0.25">
      <c r="A141" s="4">
        <v>126.60949005427099</v>
      </c>
      <c r="B141" s="4">
        <v>-43.020224097830734</v>
      </c>
      <c r="C141" s="4">
        <v>2102.6110000000003</v>
      </c>
      <c r="D141" s="4">
        <v>3</v>
      </c>
      <c r="E141" s="4">
        <v>0.55000000000000004</v>
      </c>
      <c r="F141" s="4">
        <v>19.899999999999999</v>
      </c>
      <c r="G141" s="4">
        <v>53.323113517529826</v>
      </c>
      <c r="H141" s="4">
        <v>20.965692065453403</v>
      </c>
      <c r="I141" s="4">
        <v>16.609490054270992</v>
      </c>
      <c r="J141" s="4">
        <v>4670.4230782817076</v>
      </c>
      <c r="K141" s="4">
        <v>-4329.1462538270816</v>
      </c>
      <c r="L141" s="4">
        <v>-42.828300882954231</v>
      </c>
      <c r="M141" s="4">
        <v>6368.2304462991469</v>
      </c>
      <c r="N141" s="4">
        <v>37959.894091985858</v>
      </c>
      <c r="O141" s="4">
        <v>37.573120178971152</v>
      </c>
      <c r="P141" s="4">
        <v>23.615708975308547</v>
      </c>
      <c r="Q141" s="4">
        <v>139</v>
      </c>
    </row>
    <row r="142" spans="1:17" x14ac:dyDescent="0.25">
      <c r="A142" s="4">
        <v>156.48039394110083</v>
      </c>
      <c r="B142" s="4">
        <v>-36.097711136587492</v>
      </c>
      <c r="C142" s="4">
        <v>2102.6110000000003</v>
      </c>
      <c r="D142" s="4">
        <v>0.75</v>
      </c>
      <c r="E142" s="4">
        <v>0.55000000000000004</v>
      </c>
      <c r="F142" s="4">
        <v>19.899999999999999</v>
      </c>
      <c r="G142" s="4">
        <v>41.281913690970576</v>
      </c>
      <c r="H142" s="4">
        <v>19.125817442976722</v>
      </c>
      <c r="I142" s="4">
        <v>46.480393941100829</v>
      </c>
      <c r="J142" s="4">
        <v>5159.6210683833933</v>
      </c>
      <c r="K142" s="4">
        <v>-3736.9589604930757</v>
      </c>
      <c r="L142" s="4">
        <v>-35.91468828771788</v>
      </c>
      <c r="M142" s="4">
        <v>6370.7575563440869</v>
      </c>
      <c r="N142" s="4">
        <v>38971.641484247535</v>
      </c>
      <c r="O142" s="4">
        <v>25.975466919907692</v>
      </c>
      <c r="P142" s="4">
        <v>60.773898168998514</v>
      </c>
      <c r="Q142" s="4">
        <v>140</v>
      </c>
    </row>
    <row r="143" spans="1:17" x14ac:dyDescent="0.25">
      <c r="A143" s="4">
        <v>135.48523081277762</v>
      </c>
      <c r="B143" s="4">
        <v>-20.376525200565666</v>
      </c>
      <c r="C143" s="4">
        <v>2102.6110000000003</v>
      </c>
      <c r="D143" s="4">
        <v>3</v>
      </c>
      <c r="E143" s="4">
        <v>0.55000000000000004</v>
      </c>
      <c r="F143" s="4">
        <v>19.899999999999999</v>
      </c>
      <c r="G143" s="4">
        <v>53.323113517529826</v>
      </c>
      <c r="H143" s="4">
        <v>20.036930574882902</v>
      </c>
      <c r="I143" s="4">
        <v>25.485230812777615</v>
      </c>
      <c r="J143" s="4">
        <v>5981.4539284725106</v>
      </c>
      <c r="K143" s="4">
        <v>-2206.8204228025634</v>
      </c>
      <c r="L143" s="4">
        <v>-20.251227322413165</v>
      </c>
      <c r="M143" s="4">
        <v>6375.5664436140669</v>
      </c>
      <c r="N143" s="4">
        <v>36920.690774446688</v>
      </c>
      <c r="O143" s="4">
        <v>52.517082165989663</v>
      </c>
      <c r="P143" s="4">
        <v>53.85277389907705</v>
      </c>
      <c r="Q143" s="4">
        <v>141</v>
      </c>
    </row>
    <row r="144" spans="1:17" x14ac:dyDescent="0.25">
      <c r="A144" s="4">
        <v>117.84824355888878</v>
      </c>
      <c r="B144" s="4">
        <v>-25.28389914723116</v>
      </c>
      <c r="C144" s="4">
        <v>2102.6110000000003</v>
      </c>
      <c r="D144" s="4">
        <v>0.75</v>
      </c>
      <c r="E144" s="4">
        <v>0.55000000000000004</v>
      </c>
      <c r="F144" s="4">
        <v>19.899999999999999</v>
      </c>
      <c r="G144" s="4">
        <v>41.281913690970576</v>
      </c>
      <c r="H144" s="4">
        <v>18.723006928036416</v>
      </c>
      <c r="I144" s="4">
        <v>7.8482435588887824</v>
      </c>
      <c r="J144" s="4">
        <v>5770.6554465164654</v>
      </c>
      <c r="K144" s="4">
        <v>-2707.5447733027081</v>
      </c>
      <c r="L144" s="4">
        <v>-25.135589133942815</v>
      </c>
      <c r="M144" s="4">
        <v>6374.2656817745656</v>
      </c>
      <c r="N144" s="4">
        <v>36556.458660454387</v>
      </c>
      <c r="O144" s="4">
        <v>59.150044979124146</v>
      </c>
      <c r="P144" s="4">
        <v>17.886649174540537</v>
      </c>
      <c r="Q144" s="4">
        <v>142</v>
      </c>
    </row>
    <row r="145" spans="1:17" x14ac:dyDescent="0.25">
      <c r="A145" s="4">
        <v>124.90224982373925</v>
      </c>
      <c r="B145" s="4">
        <v>-29.678561265113927</v>
      </c>
      <c r="C145" s="4">
        <v>2102.6110000000003</v>
      </c>
      <c r="D145" s="4">
        <v>1.2</v>
      </c>
      <c r="E145" s="4">
        <v>0.55000000000000004</v>
      </c>
      <c r="F145" s="4">
        <v>19.899999999999999</v>
      </c>
      <c r="G145" s="4">
        <v>45.364313344089069</v>
      </c>
      <c r="H145" s="4">
        <v>14.274318340059803</v>
      </c>
      <c r="I145" s="4">
        <v>14.902249823739254</v>
      </c>
      <c r="J145" s="4">
        <v>5545.9883872107375</v>
      </c>
      <c r="K145" s="4">
        <v>-3139.4673348130177</v>
      </c>
      <c r="L145" s="4">
        <v>-29.513287328154782</v>
      </c>
      <c r="M145" s="4">
        <v>6372.9304356343246</v>
      </c>
      <c r="N145" s="4">
        <v>36965.867546642636</v>
      </c>
      <c r="O145" s="4">
        <v>51.712971373058394</v>
      </c>
      <c r="P145" s="4">
        <v>28.256876595866935</v>
      </c>
      <c r="Q145" s="4">
        <v>143</v>
      </c>
    </row>
    <row r="146" spans="1:17" x14ac:dyDescent="0.25">
      <c r="A146" s="4">
        <v>134.49220000250918</v>
      </c>
      <c r="B146" s="4">
        <v>-18.676380101623657</v>
      </c>
      <c r="C146" s="4">
        <v>2102.6110000000003</v>
      </c>
      <c r="D146" s="4">
        <v>3</v>
      </c>
      <c r="E146" s="4">
        <v>0.55000000000000004</v>
      </c>
      <c r="F146" s="4">
        <v>19.899999999999999</v>
      </c>
      <c r="G146" s="4">
        <v>53.323113517529826</v>
      </c>
      <c r="H146" s="4">
        <v>18.084546887400315</v>
      </c>
      <c r="I146" s="4">
        <v>24.492200002509179</v>
      </c>
      <c r="J146" s="4">
        <v>6044.3572493200436</v>
      </c>
      <c r="K146" s="4">
        <v>-2029.4474798664201</v>
      </c>
      <c r="L146" s="4">
        <v>-18.559941227775806</v>
      </c>
      <c r="M146" s="4">
        <v>6375.963584505791</v>
      </c>
      <c r="N146" s="4">
        <v>36805.193316372977</v>
      </c>
      <c r="O146" s="4">
        <v>54.512591754239239</v>
      </c>
      <c r="P146" s="4">
        <v>54.895938611812049</v>
      </c>
      <c r="Q146" s="4">
        <v>144</v>
      </c>
    </row>
    <row r="147" spans="1:17" x14ac:dyDescent="0.25">
      <c r="A147" s="4">
        <v>140.53128715816376</v>
      </c>
      <c r="B147" s="4">
        <v>-42.974200605840281</v>
      </c>
      <c r="C147" s="4">
        <v>2102.6110000000003</v>
      </c>
      <c r="D147" s="4">
        <v>3</v>
      </c>
      <c r="E147" s="4">
        <v>0.55000000000000004</v>
      </c>
      <c r="F147" s="4">
        <v>19.899999999999999</v>
      </c>
      <c r="G147" s="4">
        <v>53.323113517529826</v>
      </c>
      <c r="H147" s="4">
        <v>16.442442115273089</v>
      </c>
      <c r="I147" s="4">
        <v>30.531287158163764</v>
      </c>
      <c r="J147" s="4">
        <v>4673.9098688597487</v>
      </c>
      <c r="K147" s="4">
        <v>-4325.406763965244</v>
      </c>
      <c r="L147" s="4">
        <v>-42.782300012833332</v>
      </c>
      <c r="M147" s="4">
        <v>6368.2475718191763</v>
      </c>
      <c r="N147" s="4">
        <v>38456.126339171176</v>
      </c>
      <c r="O147" s="4">
        <v>31.648557147041075</v>
      </c>
      <c r="P147" s="4">
        <v>40.866397541232516</v>
      </c>
      <c r="Q147" s="4">
        <v>145</v>
      </c>
    </row>
    <row r="148" spans="1:17" x14ac:dyDescent="0.25">
      <c r="A148" s="4">
        <v>139.9914282390115</v>
      </c>
      <c r="B148" s="4">
        <v>-30.556821051037701</v>
      </c>
      <c r="C148" s="4">
        <v>2102.6110000000003</v>
      </c>
      <c r="D148" s="4">
        <v>3</v>
      </c>
      <c r="E148" s="4">
        <v>0.55000000000000004</v>
      </c>
      <c r="F148" s="4">
        <v>19.899999999999999</v>
      </c>
      <c r="G148" s="4">
        <v>53.323113517529826</v>
      </c>
      <c r="H148" s="4">
        <v>20.500709470263235</v>
      </c>
      <c r="I148" s="4">
        <v>29.991428239011498</v>
      </c>
      <c r="J148" s="4">
        <v>5497.1362448804866</v>
      </c>
      <c r="K148" s="4">
        <v>-3223.6817282607872</v>
      </c>
      <c r="L148" s="4">
        <v>-30.388608629325557</v>
      </c>
      <c r="M148" s="4">
        <v>6372.6470779340343</v>
      </c>
      <c r="N148" s="4">
        <v>37642.162830764559</v>
      </c>
      <c r="O148" s="4">
        <v>41.740209213239183</v>
      </c>
      <c r="P148" s="4">
        <v>48.624267217546759</v>
      </c>
      <c r="Q148" s="4">
        <v>146</v>
      </c>
    </row>
    <row r="149" spans="1:17" x14ac:dyDescent="0.25">
      <c r="A149" s="4">
        <v>137.94891541516424</v>
      </c>
      <c r="B149" s="4">
        <v>-30.480811518300982</v>
      </c>
      <c r="C149" s="4">
        <v>2102.6110000000003</v>
      </c>
      <c r="D149" s="4">
        <v>3</v>
      </c>
      <c r="E149" s="4">
        <v>0.55000000000000004</v>
      </c>
      <c r="F149" s="4">
        <v>19.899999999999999</v>
      </c>
      <c r="G149" s="4">
        <v>53.323113517529826</v>
      </c>
      <c r="H149" s="4">
        <v>22.004008801654635</v>
      </c>
      <c r="I149" s="4">
        <v>27.948915415164237</v>
      </c>
      <c r="J149" s="4">
        <v>5501.4154077284475</v>
      </c>
      <c r="K149" s="4">
        <v>-3216.4226037656772</v>
      </c>
      <c r="L149" s="4">
        <v>-30.312847230312745</v>
      </c>
      <c r="M149" s="4">
        <v>6372.6717987361262</v>
      </c>
      <c r="N149" s="4">
        <v>37531.456793840465</v>
      </c>
      <c r="O149" s="4">
        <v>43.242879263995619</v>
      </c>
      <c r="P149" s="4">
        <v>46.287043621260104</v>
      </c>
      <c r="Q149" s="4">
        <v>147</v>
      </c>
    </row>
    <row r="150" spans="1:17" x14ac:dyDescent="0.25">
      <c r="A150" s="4">
        <v>109.98595764478191</v>
      </c>
      <c r="B150" s="4">
        <v>-11.305369527984622</v>
      </c>
      <c r="C150" s="4">
        <v>2102.6110000000003</v>
      </c>
      <c r="D150" s="4">
        <v>0.75</v>
      </c>
      <c r="E150" s="4">
        <v>0.55000000000000004</v>
      </c>
      <c r="F150" s="4">
        <v>19.899999999999999</v>
      </c>
      <c r="G150" s="4">
        <v>41.281913690970576</v>
      </c>
      <c r="H150" s="4">
        <v>17.232358702733467</v>
      </c>
      <c r="I150" s="4">
        <v>-1.4042355218094826E-2</v>
      </c>
      <c r="J150" s="4">
        <v>6255.1851342317004</v>
      </c>
      <c r="K150" s="4">
        <v>-1242.1473411798127</v>
      </c>
      <c r="L150" s="4">
        <v>-11.231615847988277</v>
      </c>
      <c r="M150" s="4">
        <v>6377.3247589183766</v>
      </c>
      <c r="N150" s="4">
        <v>35930.432580352805</v>
      </c>
      <c r="O150" s="4">
        <v>76.700008007569949</v>
      </c>
      <c r="P150" s="4">
        <v>7.1630730425564379E-2</v>
      </c>
      <c r="Q150" s="4">
        <v>148</v>
      </c>
    </row>
    <row r="151" spans="1:17" x14ac:dyDescent="0.25">
      <c r="A151" s="4">
        <v>158.39637112353387</v>
      </c>
      <c r="B151" s="4">
        <v>-19.970866721383675</v>
      </c>
      <c r="C151" s="4">
        <v>2102.6110000000003</v>
      </c>
      <c r="D151" s="4">
        <v>3</v>
      </c>
      <c r="E151" s="4">
        <v>0.55000000000000004</v>
      </c>
      <c r="F151" s="4">
        <v>19.899999999999999</v>
      </c>
      <c r="G151" s="4">
        <v>53.323113517529826</v>
      </c>
      <c r="H151" s="4">
        <v>20.848512510532789</v>
      </c>
      <c r="I151" s="4">
        <v>48.396371123533868</v>
      </c>
      <c r="J151" s="4">
        <v>5996.9415547229228</v>
      </c>
      <c r="K151" s="4">
        <v>-2164.6665820502449</v>
      </c>
      <c r="L151" s="4">
        <v>-19.847643995531687</v>
      </c>
      <c r="M151" s="4">
        <v>6375.6638416879914</v>
      </c>
      <c r="N151" s="4">
        <v>38505.642994610796</v>
      </c>
      <c r="O151" s="4">
        <v>31.170774838853692</v>
      </c>
      <c r="P151" s="4">
        <v>73.128807208671574</v>
      </c>
      <c r="Q151" s="4">
        <v>149</v>
      </c>
    </row>
    <row r="152" spans="1:17" x14ac:dyDescent="0.25">
      <c r="A152" s="4">
        <v>127.82515771086345</v>
      </c>
      <c r="B152" s="4">
        <v>-26.448445044538403</v>
      </c>
      <c r="C152" s="4">
        <v>2102.6110000000003</v>
      </c>
      <c r="D152" s="4">
        <v>1.2</v>
      </c>
      <c r="E152" s="4">
        <v>0.55000000000000004</v>
      </c>
      <c r="F152" s="4">
        <v>19.899999999999999</v>
      </c>
      <c r="G152" s="4">
        <v>45.364313344089069</v>
      </c>
      <c r="H152" s="4">
        <v>19.922356778692414</v>
      </c>
      <c r="I152" s="4">
        <v>17.825157710863451</v>
      </c>
      <c r="J152" s="4">
        <v>5714.3707591666143</v>
      </c>
      <c r="K152" s="4">
        <v>-2823.6328138683866</v>
      </c>
      <c r="L152" s="4">
        <v>-26.295284728775151</v>
      </c>
      <c r="M152" s="4">
        <v>6373.9262186483411</v>
      </c>
      <c r="N152" s="4">
        <v>36873.992733570543</v>
      </c>
      <c r="O152" s="4">
        <v>53.273856398101309</v>
      </c>
      <c r="P152" s="4">
        <v>35.827254949751861</v>
      </c>
      <c r="Q152" s="4">
        <v>150</v>
      </c>
    </row>
    <row r="153" spans="1:17" x14ac:dyDescent="0.25">
      <c r="A153" s="4">
        <v>154.59255326842072</v>
      </c>
      <c r="B153" s="4">
        <v>-21.715748943050663</v>
      </c>
      <c r="C153" s="4">
        <v>2102.6110000000003</v>
      </c>
      <c r="D153" s="4">
        <v>0.75</v>
      </c>
      <c r="E153" s="4">
        <v>0.55000000000000004</v>
      </c>
      <c r="F153" s="4">
        <v>19.899999999999999</v>
      </c>
      <c r="G153" s="4">
        <v>41.281913690970576</v>
      </c>
      <c r="H153" s="4">
        <v>15.566464855328061</v>
      </c>
      <c r="I153" s="4">
        <v>44.592553268420716</v>
      </c>
      <c r="J153" s="4">
        <v>5928.206360443075</v>
      </c>
      <c r="K153" s="4">
        <v>-2345.2017887524494</v>
      </c>
      <c r="L153" s="4">
        <v>-21.583779490783822</v>
      </c>
      <c r="M153" s="4">
        <v>6375.2334923487642</v>
      </c>
      <c r="N153" s="4">
        <v>38242.121634230651</v>
      </c>
      <c r="O153" s="4">
        <v>34.23053639249985</v>
      </c>
      <c r="P153" s="4">
        <v>69.428771287995659</v>
      </c>
      <c r="Q153" s="4">
        <v>151</v>
      </c>
    </row>
    <row r="154" spans="1:17" x14ac:dyDescent="0.25">
      <c r="A154" s="4">
        <v>155.52639597649215</v>
      </c>
      <c r="B154" s="4">
        <v>-29.295321297438285</v>
      </c>
      <c r="C154" s="4">
        <v>2102.6110000000003</v>
      </c>
      <c r="D154" s="4">
        <v>1.2</v>
      </c>
      <c r="E154" s="4">
        <v>0.55000000000000004</v>
      </c>
      <c r="F154" s="4">
        <v>19.899999999999999</v>
      </c>
      <c r="G154" s="4">
        <v>45.364313344089069</v>
      </c>
      <c r="H154" s="4">
        <v>20.283764866777958</v>
      </c>
      <c r="I154" s="4">
        <v>45.526395976492154</v>
      </c>
      <c r="J154" s="4">
        <v>5566.8979801959658</v>
      </c>
      <c r="K154" s="4">
        <v>-3102.4900954120199</v>
      </c>
      <c r="L154" s="4">
        <v>-29.131378201050545</v>
      </c>
      <c r="M154" s="4">
        <v>6373.052480094575</v>
      </c>
      <c r="N154" s="4">
        <v>38594.625116365249</v>
      </c>
      <c r="O154" s="4">
        <v>30.13317271330822</v>
      </c>
      <c r="P154" s="4">
        <v>64.340281908896898</v>
      </c>
      <c r="Q154" s="4">
        <v>152</v>
      </c>
    </row>
    <row r="155" spans="1:17" x14ac:dyDescent="0.25">
      <c r="A155" s="4">
        <v>141.62438906817704</v>
      </c>
      <c r="B155" s="4">
        <v>-15.300389361233581</v>
      </c>
      <c r="C155" s="4">
        <v>2102.6110000000003</v>
      </c>
      <c r="D155" s="4">
        <v>1.2</v>
      </c>
      <c r="E155" s="4">
        <v>0.55000000000000004</v>
      </c>
      <c r="F155" s="4">
        <v>19.899999999999999</v>
      </c>
      <c r="G155" s="4">
        <v>45.364313344089069</v>
      </c>
      <c r="H155" s="4">
        <v>14.906597863399064</v>
      </c>
      <c r="I155" s="4">
        <v>31.624389068177038</v>
      </c>
      <c r="J155" s="4">
        <v>6153.5052272700614</v>
      </c>
      <c r="K155" s="4">
        <v>-1672.1835830529683</v>
      </c>
      <c r="L155" s="4">
        <v>-15.202715858853027</v>
      </c>
      <c r="M155" s="4">
        <v>6376.6624904782147</v>
      </c>
      <c r="N155" s="4">
        <v>37102.814468623561</v>
      </c>
      <c r="O155" s="4">
        <v>49.587750416584306</v>
      </c>
      <c r="P155" s="4">
        <v>66.803833613767353</v>
      </c>
      <c r="Q155" s="4">
        <v>153</v>
      </c>
    </row>
    <row r="156" spans="1:17" x14ac:dyDescent="0.25">
      <c r="A156" s="4">
        <v>119.01494188555067</v>
      </c>
      <c r="B156" s="4">
        <v>-24.504774257749624</v>
      </c>
      <c r="C156" s="4">
        <v>2102.6110000000003</v>
      </c>
      <c r="D156" s="4">
        <v>3</v>
      </c>
      <c r="E156" s="4">
        <v>0.55000000000000004</v>
      </c>
      <c r="F156" s="4">
        <v>19.899999999999999</v>
      </c>
      <c r="G156" s="4">
        <v>53.323113517529826</v>
      </c>
      <c r="H156" s="4">
        <v>18.676206502427572</v>
      </c>
      <c r="I156" s="4">
        <v>9.0149418855506696</v>
      </c>
      <c r="J156" s="4">
        <v>5806.9848200538936</v>
      </c>
      <c r="K156" s="4">
        <v>-2629.2596010629982</v>
      </c>
      <c r="L156" s="4">
        <v>-24.35984572834958</v>
      </c>
      <c r="M156" s="4">
        <v>6374.4865479596319</v>
      </c>
      <c r="N156" s="4">
        <v>36534.978672878249</v>
      </c>
      <c r="O156" s="4">
        <v>59.591138451672457</v>
      </c>
      <c r="P156" s="4">
        <v>20.932167189144053</v>
      </c>
      <c r="Q156" s="4">
        <v>154</v>
      </c>
    </row>
    <row r="157" spans="1:17" x14ac:dyDescent="0.25">
      <c r="A157" s="4">
        <v>150.66843554094126</v>
      </c>
      <c r="B157" s="4">
        <v>-25.392423233236219</v>
      </c>
      <c r="C157" s="4">
        <v>2102.6110000000003</v>
      </c>
      <c r="D157" s="4">
        <v>3</v>
      </c>
      <c r="E157" s="4">
        <v>0.55000000000000004</v>
      </c>
      <c r="F157" s="4">
        <v>19.899999999999999</v>
      </c>
      <c r="G157" s="4">
        <v>53.323113517529826</v>
      </c>
      <c r="H157" s="4">
        <v>15.899961155241142</v>
      </c>
      <c r="I157" s="4">
        <v>40.66843554094126</v>
      </c>
      <c r="J157" s="4">
        <v>5765.5104788900298</v>
      </c>
      <c r="K157" s="4">
        <v>-2718.4102999590355</v>
      </c>
      <c r="L157" s="4">
        <v>-25.243650805779897</v>
      </c>
      <c r="M157" s="4">
        <v>6374.2345141290589</v>
      </c>
      <c r="N157" s="4">
        <v>38074.524240229664</v>
      </c>
      <c r="O157" s="4">
        <v>36.237796557827508</v>
      </c>
      <c r="P157" s="4">
        <v>63.476211343934494</v>
      </c>
      <c r="Q157" s="4">
        <v>155</v>
      </c>
    </row>
    <row r="158" spans="1:17" x14ac:dyDescent="0.25">
      <c r="A158" s="4">
        <v>142.2193788977566</v>
      </c>
      <c r="B158" s="4">
        <v>-33.837512767793775</v>
      </c>
      <c r="C158" s="4">
        <v>2102.6110000000003</v>
      </c>
      <c r="D158" s="4">
        <v>0.75</v>
      </c>
      <c r="E158" s="4">
        <v>0.55000000000000004</v>
      </c>
      <c r="F158" s="4">
        <v>19.899999999999999</v>
      </c>
      <c r="G158" s="4">
        <v>41.281913690970576</v>
      </c>
      <c r="H158" s="4">
        <v>17.857541491366888</v>
      </c>
      <c r="I158" s="4">
        <v>32.219378897756599</v>
      </c>
      <c r="J158" s="4">
        <v>5303.3182021243456</v>
      </c>
      <c r="K158" s="4">
        <v>-3531.4916183571399</v>
      </c>
      <c r="L158" s="4">
        <v>-33.65973595150443</v>
      </c>
      <c r="M158" s="4">
        <v>6371.5474575263215</v>
      </c>
      <c r="N158" s="4">
        <v>37948.092023642785</v>
      </c>
      <c r="O158" s="4">
        <v>37.766250677018029</v>
      </c>
      <c r="P158" s="4">
        <v>48.53672228402386</v>
      </c>
      <c r="Q158" s="4">
        <v>156</v>
      </c>
    </row>
    <row r="159" spans="1:17" x14ac:dyDescent="0.25">
      <c r="A159" s="4">
        <v>138.82545841370501</v>
      </c>
      <c r="B159" s="4">
        <v>-38.303975547919208</v>
      </c>
      <c r="C159" s="4">
        <v>2102.6110000000003</v>
      </c>
      <c r="D159" s="4">
        <v>3</v>
      </c>
      <c r="E159" s="4">
        <v>0.55000000000000004</v>
      </c>
      <c r="F159" s="4">
        <v>19.899999999999999</v>
      </c>
      <c r="G159" s="4">
        <v>53.323113517529826</v>
      </c>
      <c r="H159" s="4">
        <v>18.909746905467241</v>
      </c>
      <c r="I159" s="4">
        <v>28.825458413705007</v>
      </c>
      <c r="J159" s="4">
        <v>5011.5882838597981</v>
      </c>
      <c r="K159" s="4">
        <v>-3931.9785060397512</v>
      </c>
      <c r="L159" s="4">
        <v>-38.116926444885053</v>
      </c>
      <c r="M159" s="4">
        <v>6369.9664126963326</v>
      </c>
      <c r="N159" s="4">
        <v>38054.410468543654</v>
      </c>
      <c r="O159" s="4">
        <v>36.42734468675458</v>
      </c>
      <c r="P159" s="4">
        <v>41.601007952579856</v>
      </c>
      <c r="Q159" s="4">
        <v>157</v>
      </c>
    </row>
    <row r="160" spans="1:17" x14ac:dyDescent="0.25">
      <c r="A160" s="4">
        <v>147.4464059831426</v>
      </c>
      <c r="B160" s="4">
        <v>-14.085588180203896</v>
      </c>
      <c r="C160" s="4">
        <v>2102.6110000000003</v>
      </c>
      <c r="D160" s="4">
        <v>3</v>
      </c>
      <c r="E160" s="4">
        <v>0.55000000000000004</v>
      </c>
      <c r="F160" s="4">
        <v>19.899999999999999</v>
      </c>
      <c r="G160" s="4">
        <v>53.323113517529826</v>
      </c>
      <c r="H160" s="4">
        <v>23.968965852183324</v>
      </c>
      <c r="I160" s="4">
        <v>37.446405983142597</v>
      </c>
      <c r="J160" s="4">
        <v>6187.5969867287531</v>
      </c>
      <c r="K160" s="4">
        <v>-1542.1688068270207</v>
      </c>
      <c r="L160" s="4">
        <v>-13.995009867909662</v>
      </c>
      <c r="M160" s="4">
        <v>6376.8833374090373</v>
      </c>
      <c r="N160" s="4">
        <v>37472.910602191543</v>
      </c>
      <c r="O160" s="4">
        <v>44.122724686718563</v>
      </c>
      <c r="P160" s="4">
        <v>72.370661456237585</v>
      </c>
      <c r="Q160" s="4">
        <v>158</v>
      </c>
    </row>
    <row r="161" spans="1:17" x14ac:dyDescent="0.25">
      <c r="A161" s="4">
        <v>120.26336755842438</v>
      </c>
      <c r="B161" s="4">
        <v>-39.433523473631631</v>
      </c>
      <c r="C161" s="4">
        <v>2102.6110000000003</v>
      </c>
      <c r="D161" s="4">
        <v>1.2</v>
      </c>
      <c r="E161" s="4">
        <v>0.55000000000000004</v>
      </c>
      <c r="F161" s="4">
        <v>19.899999999999999</v>
      </c>
      <c r="G161" s="4">
        <v>45.364313344089069</v>
      </c>
      <c r="H161" s="4">
        <v>22.532130186028112</v>
      </c>
      <c r="I161" s="4">
        <v>10.263367558424378</v>
      </c>
      <c r="J161" s="4">
        <v>4932.8996265372143</v>
      </c>
      <c r="K161" s="4">
        <v>-4029.6072754360084</v>
      </c>
      <c r="L161" s="4">
        <v>-39.244839904358535</v>
      </c>
      <c r="M161" s="4">
        <v>6369.5552058003077</v>
      </c>
      <c r="N161" s="4">
        <v>37537.435621070937</v>
      </c>
      <c r="O161" s="4">
        <v>43.111504306105743</v>
      </c>
      <c r="P161" s="4">
        <v>15.911171300919154</v>
      </c>
      <c r="Q161" s="4">
        <v>159</v>
      </c>
    </row>
    <row r="162" spans="1:17" x14ac:dyDescent="0.25">
      <c r="A162" s="4">
        <v>111.83351446695409</v>
      </c>
      <c r="B162" s="4">
        <v>-11.017212136943437</v>
      </c>
      <c r="C162" s="4">
        <v>2102.6110000000003</v>
      </c>
      <c r="D162" s="4">
        <v>1.2</v>
      </c>
      <c r="E162" s="4">
        <v>0.55000000000000004</v>
      </c>
      <c r="F162" s="4">
        <v>19.899999999999999</v>
      </c>
      <c r="G162" s="4">
        <v>45.364313344089069</v>
      </c>
      <c r="H162" s="4">
        <v>20.265181765723511</v>
      </c>
      <c r="I162" s="4">
        <v>1.8335144669540853</v>
      </c>
      <c r="J162" s="4">
        <v>6261.3551828693262</v>
      </c>
      <c r="K162" s="4">
        <v>-1210.8754503305349</v>
      </c>
      <c r="L162" s="4">
        <v>-10.945244334986681</v>
      </c>
      <c r="M162" s="4">
        <v>6377.3652931487113</v>
      </c>
      <c r="N162" s="4">
        <v>35926.96075766904</v>
      </c>
      <c r="O162" s="4">
        <v>76.862466075769731</v>
      </c>
      <c r="P162" s="4">
        <v>9.5093240620787824</v>
      </c>
      <c r="Q162" s="4">
        <v>160</v>
      </c>
    </row>
    <row r="163" spans="1:17" x14ac:dyDescent="0.25">
      <c r="A163" s="4">
        <v>138.03864184895028</v>
      </c>
      <c r="B163" s="4">
        <v>-10.594060813813195</v>
      </c>
      <c r="C163" s="4">
        <v>2102.6110000000003</v>
      </c>
      <c r="D163" s="4">
        <v>3</v>
      </c>
      <c r="E163" s="4">
        <v>0.55000000000000004</v>
      </c>
      <c r="F163" s="4">
        <v>19.899999999999999</v>
      </c>
      <c r="G163" s="4">
        <v>53.323113517529826</v>
      </c>
      <c r="H163" s="4">
        <v>18.956438884340219</v>
      </c>
      <c r="I163" s="4">
        <v>28.038641848950277</v>
      </c>
      <c r="J163" s="4">
        <v>6270.1302917065059</v>
      </c>
      <c r="K163" s="4">
        <v>-1164.8992962206416</v>
      </c>
      <c r="L163" s="4">
        <v>-10.524728548734306</v>
      </c>
      <c r="M163" s="4">
        <v>6377.4230097517338</v>
      </c>
      <c r="N163" s="4">
        <v>36766.77607769399</v>
      </c>
      <c r="O163" s="4">
        <v>55.229595760959903</v>
      </c>
      <c r="P163" s="4">
        <v>70.954881356445512</v>
      </c>
      <c r="Q163" s="4">
        <v>161</v>
      </c>
    </row>
    <row r="164" spans="1:17" x14ac:dyDescent="0.25">
      <c r="A164" s="4">
        <v>126.32717303632299</v>
      </c>
      <c r="B164" s="4">
        <v>-37.820003290477167</v>
      </c>
      <c r="C164" s="4">
        <v>2102.6110000000003</v>
      </c>
      <c r="D164" s="4">
        <v>0.75</v>
      </c>
      <c r="E164" s="4">
        <v>0.55000000000000004</v>
      </c>
      <c r="F164" s="4">
        <v>19.899999999999999</v>
      </c>
      <c r="G164" s="4">
        <v>41.281913690970576</v>
      </c>
      <c r="H164" s="4">
        <v>18.417618397509457</v>
      </c>
      <c r="I164" s="4">
        <v>16.327173036322989</v>
      </c>
      <c r="J164" s="4">
        <v>5044.7071832204738</v>
      </c>
      <c r="K164" s="4">
        <v>-3889.6826560544055</v>
      </c>
      <c r="L164" s="4">
        <v>-37.633743437461803</v>
      </c>
      <c r="M164" s="4">
        <v>6370.1414214479337</v>
      </c>
      <c r="N164" s="4">
        <v>37551.802698584797</v>
      </c>
      <c r="O164" s="4">
        <v>42.923945478340997</v>
      </c>
      <c r="P164" s="4">
        <v>25.535166991324385</v>
      </c>
      <c r="Q164" s="4">
        <v>162</v>
      </c>
    </row>
    <row r="165" spans="1:17" x14ac:dyDescent="0.25">
      <c r="A165" s="4">
        <v>154.69633430421175</v>
      </c>
      <c r="B165" s="4">
        <v>-16.829948717495931</v>
      </c>
      <c r="C165" s="4">
        <v>2102.6110000000003</v>
      </c>
      <c r="D165" s="4">
        <v>3</v>
      </c>
      <c r="E165" s="4">
        <v>0.55000000000000004</v>
      </c>
      <c r="F165" s="4">
        <v>19.899999999999999</v>
      </c>
      <c r="G165" s="4">
        <v>53.323113517529826</v>
      </c>
      <c r="H165" s="4">
        <v>22.516434145016866</v>
      </c>
      <c r="I165" s="4">
        <v>44.696334304211746</v>
      </c>
      <c r="J165" s="4">
        <v>6106.6671003617275</v>
      </c>
      <c r="K165" s="4">
        <v>-1834.8289191504018</v>
      </c>
      <c r="L165" s="4">
        <v>-16.72359076317063</v>
      </c>
      <c r="M165" s="4">
        <v>6376.3610497830932</v>
      </c>
      <c r="N165" s="4">
        <v>38110.534594402867</v>
      </c>
      <c r="O165" s="4">
        <v>35.826672545164655</v>
      </c>
      <c r="P165" s="4">
        <v>73.689597649267682</v>
      </c>
      <c r="Q165" s="4">
        <v>163</v>
      </c>
    </row>
    <row r="166" spans="1:17" x14ac:dyDescent="0.25">
      <c r="A166" s="4">
        <v>148.30616035172324</v>
      </c>
      <c r="B166" s="4">
        <v>-11.019801352592673</v>
      </c>
      <c r="C166" s="4">
        <v>2102.6110000000003</v>
      </c>
      <c r="D166" s="4">
        <v>3</v>
      </c>
      <c r="E166" s="4">
        <v>0.55000000000000004</v>
      </c>
      <c r="F166" s="4">
        <v>19.899999999999999</v>
      </c>
      <c r="G166" s="4">
        <v>53.323113517529826</v>
      </c>
      <c r="H166" s="4">
        <v>22.901315606826216</v>
      </c>
      <c r="I166" s="4">
        <v>38.306160351723236</v>
      </c>
      <c r="J166" s="4">
        <v>6261.3004432599055</v>
      </c>
      <c r="K166" s="4">
        <v>-1211.156576377052</v>
      </c>
      <c r="L166" s="4">
        <v>-10.947817471382288</v>
      </c>
      <c r="M166" s="4">
        <v>6377.364933361433</v>
      </c>
      <c r="N166" s="4">
        <v>37472.057097724581</v>
      </c>
      <c r="O166" s="4">
        <v>44.142489372313797</v>
      </c>
      <c r="P166" s="4">
        <v>76.396931728275462</v>
      </c>
      <c r="Q166" s="4">
        <v>164</v>
      </c>
    </row>
    <row r="167" spans="1:17" x14ac:dyDescent="0.25">
      <c r="A167" s="4">
        <v>130.85859971670726</v>
      </c>
      <c r="B167" s="4">
        <v>-12.847921121443932</v>
      </c>
      <c r="C167" s="4">
        <v>2102.6110000000003</v>
      </c>
      <c r="D167" s="4">
        <v>1.2</v>
      </c>
      <c r="E167" s="4">
        <v>0.55000000000000004</v>
      </c>
      <c r="F167" s="4">
        <v>19.899999999999999</v>
      </c>
      <c r="G167" s="4">
        <v>45.364313344089069</v>
      </c>
      <c r="H167" s="4">
        <v>14.358708275055086</v>
      </c>
      <c r="I167" s="4">
        <v>20.858599716707261</v>
      </c>
      <c r="J167" s="4">
        <v>6219.4845214559418</v>
      </c>
      <c r="K167" s="4">
        <v>-1409.0074323982151</v>
      </c>
      <c r="L167" s="4">
        <v>-12.764737461900703</v>
      </c>
      <c r="M167" s="4">
        <v>6377.0910027365508</v>
      </c>
      <c r="N167" s="4">
        <v>36446.904222518831</v>
      </c>
      <c r="O167" s="4">
        <v>61.51502388198756</v>
      </c>
      <c r="P167" s="4">
        <v>59.733073198734417</v>
      </c>
      <c r="Q167" s="4">
        <v>165</v>
      </c>
    </row>
    <row r="168" spans="1:17" x14ac:dyDescent="0.25">
      <c r="A168" s="4">
        <v>159.85365492748252</v>
      </c>
      <c r="B168" s="4">
        <v>-19.788874514782037</v>
      </c>
      <c r="C168" s="4">
        <v>2102.6110000000003</v>
      </c>
      <c r="D168" s="4">
        <v>3</v>
      </c>
      <c r="E168" s="4">
        <v>0.55000000000000004</v>
      </c>
      <c r="F168" s="4">
        <v>19.899999999999999</v>
      </c>
      <c r="G168" s="4">
        <v>53.323113517529826</v>
      </c>
      <c r="H168" s="4">
        <v>22.987738191327267</v>
      </c>
      <c r="I168" s="4">
        <v>49.853654927482523</v>
      </c>
      <c r="J168" s="4">
        <v>6003.7925408240908</v>
      </c>
      <c r="K168" s="4">
        <v>-2145.7201473533605</v>
      </c>
      <c r="L168" s="4">
        <v>-19.666590764642141</v>
      </c>
      <c r="M168" s="4">
        <v>6375.7070058161489</v>
      </c>
      <c r="N168" s="4">
        <v>38626.909855765</v>
      </c>
      <c r="O168" s="4">
        <v>29.801454434389449</v>
      </c>
      <c r="P168" s="4">
        <v>74.06286632979554</v>
      </c>
      <c r="Q168" s="4">
        <v>166</v>
      </c>
    </row>
    <row r="169" spans="1:17" x14ac:dyDescent="0.25">
      <c r="A169" s="4">
        <v>116.06093488101952</v>
      </c>
      <c r="B169" s="4">
        <v>-23.391444299468304</v>
      </c>
      <c r="C169" s="4">
        <v>2102.6110000000003</v>
      </c>
      <c r="D169" s="4">
        <v>1.2</v>
      </c>
      <c r="E169" s="4">
        <v>0.55000000000000004</v>
      </c>
      <c r="F169" s="4">
        <v>19.899999999999999</v>
      </c>
      <c r="G169" s="4">
        <v>45.364313344089069</v>
      </c>
      <c r="H169" s="4">
        <v>19.445249666143631</v>
      </c>
      <c r="I169" s="4">
        <v>6.06093488101952</v>
      </c>
      <c r="J169" s="4">
        <v>5857.036582387721</v>
      </c>
      <c r="K169" s="4">
        <v>-2516.5670091107095</v>
      </c>
      <c r="L169" s="4">
        <v>-23.251531893557019</v>
      </c>
      <c r="M169" s="4">
        <v>6374.7930977226588</v>
      </c>
      <c r="N169" s="4">
        <v>36432.125447660896</v>
      </c>
      <c r="O169" s="4">
        <v>61.773103697889681</v>
      </c>
      <c r="P169" s="4">
        <v>14.973185596074037</v>
      </c>
      <c r="Q169" s="4">
        <v>167</v>
      </c>
    </row>
    <row r="170" spans="1:17" x14ac:dyDescent="0.25">
      <c r="A170" s="4">
        <v>144.44675694881442</v>
      </c>
      <c r="B170" s="4">
        <v>-19.552817933132264</v>
      </c>
      <c r="C170" s="4">
        <v>2102.6110000000003</v>
      </c>
      <c r="D170" s="4">
        <v>3</v>
      </c>
      <c r="E170" s="4">
        <v>0.55000000000000004</v>
      </c>
      <c r="F170" s="4">
        <v>19.899999999999999</v>
      </c>
      <c r="G170" s="4">
        <v>53.323113517529826</v>
      </c>
      <c r="H170" s="4">
        <v>21.704920018437175</v>
      </c>
      <c r="I170" s="4">
        <v>34.446756948814425</v>
      </c>
      <c r="J170" s="4">
        <v>6012.5888277428267</v>
      </c>
      <c r="K170" s="4">
        <v>-2121.1136271743458</v>
      </c>
      <c r="L170" s="4">
        <v>-19.431759389251404</v>
      </c>
      <c r="M170" s="4">
        <v>6375.7624979983821</v>
      </c>
      <c r="N170" s="4">
        <v>37421.125133726913</v>
      </c>
      <c r="O170" s="4">
        <v>44.833989160070196</v>
      </c>
      <c r="P170" s="4">
        <v>63.991008173383008</v>
      </c>
      <c r="Q170" s="4">
        <v>168</v>
      </c>
    </row>
    <row r="171" spans="1:17" x14ac:dyDescent="0.25">
      <c r="A171" s="4">
        <v>118.48522691769639</v>
      </c>
      <c r="B171" s="4">
        <v>-42.276811271956916</v>
      </c>
      <c r="C171" s="4">
        <v>2102.6110000000003</v>
      </c>
      <c r="D171" s="4">
        <v>1.2</v>
      </c>
      <c r="E171" s="4">
        <v>0.55000000000000004</v>
      </c>
      <c r="F171" s="4">
        <v>19.899999999999999</v>
      </c>
      <c r="G171" s="4">
        <v>45.364313344089069</v>
      </c>
      <c r="H171" s="4">
        <v>14.426530784891453</v>
      </c>
      <c r="I171" s="4">
        <v>8.4852269176963944</v>
      </c>
      <c r="J171" s="4">
        <v>4726.3724039497538</v>
      </c>
      <c r="K171" s="4">
        <v>-4268.4051492990166</v>
      </c>
      <c r="L171" s="4">
        <v>-42.085313992540549</v>
      </c>
      <c r="M171" s="4">
        <v>6368.5067809793636</v>
      </c>
      <c r="N171" s="4">
        <v>37738.156568757782</v>
      </c>
      <c r="O171" s="4">
        <v>40.408360147758181</v>
      </c>
      <c r="P171" s="4">
        <v>12.504100113228413</v>
      </c>
      <c r="Q171" s="4">
        <v>169</v>
      </c>
    </row>
    <row r="172" spans="1:17" x14ac:dyDescent="0.25">
      <c r="A172" s="4">
        <v>106.36859207631505</v>
      </c>
      <c r="B172" s="4">
        <v>-15.094718872601298</v>
      </c>
      <c r="C172" s="4">
        <v>2102.6110000000003</v>
      </c>
      <c r="D172" s="4">
        <v>3</v>
      </c>
      <c r="E172" s="4">
        <v>0.55000000000000004</v>
      </c>
      <c r="F172" s="4">
        <v>19.899999999999999</v>
      </c>
      <c r="G172" s="4">
        <v>53.323113517529826</v>
      </c>
      <c r="H172" s="4">
        <v>20.113236784227823</v>
      </c>
      <c r="I172" s="4">
        <v>-3.6314079236849466</v>
      </c>
      <c r="J172" s="4">
        <v>6159.4710768602963</v>
      </c>
      <c r="K172" s="4">
        <v>-1650.2219038758858</v>
      </c>
      <c r="L172" s="4">
        <v>-14.998234714978929</v>
      </c>
      <c r="M172" s="4">
        <v>6376.7010498148884</v>
      </c>
      <c r="N172" s="4">
        <v>36056.931716598745</v>
      </c>
      <c r="O172" s="4">
        <v>71.771500983165566</v>
      </c>
      <c r="P172" s="4">
        <v>13.696379676645206</v>
      </c>
      <c r="Q172" s="4">
        <v>170</v>
      </c>
    </row>
    <row r="173" spans="1:17" x14ac:dyDescent="0.25">
      <c r="A173" s="4">
        <v>135.56948532469846</v>
      </c>
      <c r="B173" s="4">
        <v>-37.504253293765032</v>
      </c>
      <c r="C173" s="4">
        <v>2102.6110000000003</v>
      </c>
      <c r="D173" s="4">
        <v>3</v>
      </c>
      <c r="E173" s="4">
        <v>0.55000000000000004</v>
      </c>
      <c r="F173" s="4">
        <v>19.899999999999999</v>
      </c>
      <c r="G173" s="4">
        <v>53.323113517529826</v>
      </c>
      <c r="H173" s="4">
        <v>19.965970522477402</v>
      </c>
      <c r="I173" s="4">
        <v>25.569485324698462</v>
      </c>
      <c r="J173" s="4">
        <v>5066.1198723099478</v>
      </c>
      <c r="K173" s="4">
        <v>-3861.9399957200199</v>
      </c>
      <c r="L173" s="4">
        <v>-37.318536954358507</v>
      </c>
      <c r="M173" s="4">
        <v>6370.2551825775163</v>
      </c>
      <c r="N173" s="4">
        <v>37855.227534995138</v>
      </c>
      <c r="O173" s="4">
        <v>38.921857041420587</v>
      </c>
      <c r="P173" s="4">
        <v>38.163407096000732</v>
      </c>
      <c r="Q173" s="4">
        <v>171</v>
      </c>
    </row>
    <row r="174" spans="1:17" x14ac:dyDescent="0.25">
      <c r="A174" s="4">
        <v>152.54221527450159</v>
      </c>
      <c r="B174" s="4">
        <v>-44.053382673266398</v>
      </c>
      <c r="C174" s="4">
        <v>2102.6110000000003</v>
      </c>
      <c r="D174" s="4">
        <v>3</v>
      </c>
      <c r="E174" s="4">
        <v>0.55000000000000004</v>
      </c>
      <c r="F174" s="4">
        <v>19.899999999999999</v>
      </c>
      <c r="G174" s="4">
        <v>53.323113517529826</v>
      </c>
      <c r="H174" s="4">
        <v>17.551717056857935</v>
      </c>
      <c r="I174" s="4">
        <v>42.542215274501586</v>
      </c>
      <c r="J174" s="4">
        <v>4591.3563119655864</v>
      </c>
      <c r="K174" s="4">
        <v>-4412.3580826317675</v>
      </c>
      <c r="L174" s="4">
        <v>-43.861082015688645</v>
      </c>
      <c r="M174" s="4">
        <v>6367.8455251986225</v>
      </c>
      <c r="N174" s="4">
        <v>39154.78328625844</v>
      </c>
      <c r="O174" s="4">
        <v>24.006761374425825</v>
      </c>
      <c r="P174" s="4">
        <v>52.848932464727682</v>
      </c>
      <c r="Q174" s="4">
        <v>172</v>
      </c>
    </row>
    <row r="175" spans="1:17" x14ac:dyDescent="0.25">
      <c r="A175" s="4">
        <v>149.90673018174039</v>
      </c>
      <c r="B175" s="4">
        <v>-33.710477428596896</v>
      </c>
      <c r="C175" s="4">
        <v>2102.6110000000003</v>
      </c>
      <c r="D175" s="4">
        <v>3</v>
      </c>
      <c r="E175" s="4">
        <v>0.55000000000000004</v>
      </c>
      <c r="F175" s="4">
        <v>19.899999999999999</v>
      </c>
      <c r="G175" s="4">
        <v>53.323113517529826</v>
      </c>
      <c r="H175" s="4">
        <v>19.923544215645741</v>
      </c>
      <c r="I175" s="4">
        <v>39.906730181740386</v>
      </c>
      <c r="J175" s="4">
        <v>5311.1513970157112</v>
      </c>
      <c r="K175" s="4">
        <v>-3519.7790354113281</v>
      </c>
      <c r="L175" s="4">
        <v>-33.533028514730169</v>
      </c>
      <c r="M175" s="4">
        <v>6371.5911372390365</v>
      </c>
      <c r="N175" s="4">
        <v>38403.743243736666</v>
      </c>
      <c r="O175" s="4">
        <v>32.29159435667971</v>
      </c>
      <c r="P175" s="4">
        <v>56.431349802167148</v>
      </c>
      <c r="Q175" s="4">
        <v>173</v>
      </c>
    </row>
    <row r="176" spans="1:17" x14ac:dyDescent="0.25">
      <c r="A176" s="4">
        <v>142.73553188679136</v>
      </c>
      <c r="B176" s="4">
        <v>-35.275411634531508</v>
      </c>
      <c r="C176" s="4">
        <v>2102.6110000000003</v>
      </c>
      <c r="D176" s="4">
        <v>3</v>
      </c>
      <c r="E176" s="4">
        <v>0.55000000000000004</v>
      </c>
      <c r="F176" s="4">
        <v>19.899999999999999</v>
      </c>
      <c r="G176" s="4">
        <v>53.323113517529826</v>
      </c>
      <c r="H176" s="4">
        <v>18.053151035043552</v>
      </c>
      <c r="I176" s="4">
        <v>32.735531886791364</v>
      </c>
      <c r="J176" s="4">
        <v>5212.8436792860603</v>
      </c>
      <c r="K176" s="4">
        <v>-3662.8552142155318</v>
      </c>
      <c r="L176" s="4">
        <v>-35.094167626473769</v>
      </c>
      <c r="M176" s="4">
        <v>6371.0476018452837</v>
      </c>
      <c r="N176" s="4">
        <v>38060.904515273178</v>
      </c>
      <c r="O176" s="4">
        <v>36.362147722133628</v>
      </c>
      <c r="P176" s="4">
        <v>48.065562395971398</v>
      </c>
      <c r="Q176" s="4">
        <v>174</v>
      </c>
    </row>
    <row r="177" spans="1:17" x14ac:dyDescent="0.25">
      <c r="A177" s="4">
        <v>112.31272367164084</v>
      </c>
      <c r="B177" s="4">
        <v>-18.479859566518712</v>
      </c>
      <c r="C177" s="4">
        <v>2102.6110000000003</v>
      </c>
      <c r="D177" s="4">
        <v>3</v>
      </c>
      <c r="E177" s="4">
        <v>0.55000000000000004</v>
      </c>
      <c r="F177" s="4">
        <v>19.899999999999999</v>
      </c>
      <c r="G177" s="4">
        <v>53.323113517529826</v>
      </c>
      <c r="H177" s="4">
        <v>16.149417009391627</v>
      </c>
      <c r="I177" s="4">
        <v>2.312723671640839</v>
      </c>
      <c r="J177" s="4">
        <v>6051.2874684430017</v>
      </c>
      <c r="K177" s="4">
        <v>-2008.828707442666</v>
      </c>
      <c r="L177" s="4">
        <v>-18.364471537226482</v>
      </c>
      <c r="M177" s="4">
        <v>6376.0075910855912</v>
      </c>
      <c r="N177" s="4">
        <v>36174.426974980786</v>
      </c>
      <c r="O177" s="4">
        <v>68.152438495809193</v>
      </c>
      <c r="P177" s="4">
        <v>7.2611597495313429</v>
      </c>
      <c r="Q177" s="4">
        <v>175</v>
      </c>
    </row>
    <row r="178" spans="1:17" x14ac:dyDescent="0.25">
      <c r="A178" s="4">
        <v>117.14661167223072</v>
      </c>
      <c r="B178" s="4">
        <v>-35.505273932987556</v>
      </c>
      <c r="C178" s="4">
        <v>2102.6110000000003</v>
      </c>
      <c r="D178" s="4">
        <v>3</v>
      </c>
      <c r="E178" s="4">
        <v>0.55000000000000004</v>
      </c>
      <c r="F178" s="4">
        <v>19.899999999999999</v>
      </c>
      <c r="G178" s="4">
        <v>53.323113517529826</v>
      </c>
      <c r="H178" s="4">
        <v>21.999721841582275</v>
      </c>
      <c r="I178" s="4">
        <v>7.1466116722307191</v>
      </c>
      <c r="J178" s="4">
        <v>5198.0739515071937</v>
      </c>
      <c r="K178" s="4">
        <v>-3683.6456600004294</v>
      </c>
      <c r="L178" s="4">
        <v>-35.323517623041347</v>
      </c>
      <c r="M178" s="4">
        <v>6370.9668146818667</v>
      </c>
      <c r="N178" s="4">
        <v>37194.956099148156</v>
      </c>
      <c r="O178" s="4">
        <v>48.063704641220724</v>
      </c>
      <c r="P178" s="4">
        <v>12.182486858090371</v>
      </c>
      <c r="Q178" s="4">
        <v>176</v>
      </c>
    </row>
    <row r="179" spans="1:17" x14ac:dyDescent="0.25">
      <c r="A179" s="4">
        <v>116.41090903438415</v>
      </c>
      <c r="B179" s="4">
        <v>-32.962957282511354</v>
      </c>
      <c r="C179" s="4">
        <v>2102.6110000000003</v>
      </c>
      <c r="D179" s="4">
        <v>1.2</v>
      </c>
      <c r="E179" s="4">
        <v>0.55000000000000004</v>
      </c>
      <c r="F179" s="4">
        <v>19.899999999999999</v>
      </c>
      <c r="G179" s="4">
        <v>45.364313344089069</v>
      </c>
      <c r="H179" s="4">
        <v>19.437547390106726</v>
      </c>
      <c r="I179" s="4">
        <v>6.4109090343841473</v>
      </c>
      <c r="J179" s="4">
        <v>5356.7137785146433</v>
      </c>
      <c r="K179" s="4">
        <v>-3450.5137306415072</v>
      </c>
      <c r="L179" s="4">
        <v>-32.787508040385845</v>
      </c>
      <c r="M179" s="4">
        <v>6371.8464757301081</v>
      </c>
      <c r="N179" s="4">
        <v>37006.991720741833</v>
      </c>
      <c r="O179" s="4">
        <v>51.020518948216228</v>
      </c>
      <c r="P179" s="4">
        <v>11.668064222418378</v>
      </c>
      <c r="Q179" s="4">
        <v>177</v>
      </c>
    </row>
    <row r="180" spans="1:17" x14ac:dyDescent="0.25">
      <c r="A180" s="4">
        <v>154.13130054275965</v>
      </c>
      <c r="B180" s="4">
        <v>-32.711021381612625</v>
      </c>
      <c r="C180" s="4">
        <v>2102.6110000000003</v>
      </c>
      <c r="D180" s="4">
        <v>0.75</v>
      </c>
      <c r="E180" s="4">
        <v>0.55000000000000004</v>
      </c>
      <c r="F180" s="4">
        <v>19.899999999999999</v>
      </c>
      <c r="G180" s="4">
        <v>41.281913690970576</v>
      </c>
      <c r="H180" s="4">
        <v>21.735563795267783</v>
      </c>
      <c r="I180" s="4">
        <v>44.131300542759647</v>
      </c>
      <c r="J180" s="4">
        <v>5371.8643047091473</v>
      </c>
      <c r="K180" s="4">
        <v>-3427.0380144132641</v>
      </c>
      <c r="L180" s="4">
        <v>-32.536272960147265</v>
      </c>
      <c r="M180" s="4">
        <v>6371.9318625077822</v>
      </c>
      <c r="N180" s="4">
        <v>38642.945246264833</v>
      </c>
      <c r="O180" s="4">
        <v>29.579028704304882</v>
      </c>
      <c r="P180" s="4">
        <v>60.88033255885518</v>
      </c>
      <c r="Q180" s="4">
        <v>178</v>
      </c>
    </row>
    <row r="181" spans="1:17" x14ac:dyDescent="0.25">
      <c r="A181" s="4">
        <v>129.88041000581865</v>
      </c>
      <c r="B181" s="4">
        <v>-34.803524906854292</v>
      </c>
      <c r="C181" s="4">
        <v>2102.6110000000003</v>
      </c>
      <c r="D181" s="4">
        <v>1.2</v>
      </c>
      <c r="E181" s="4">
        <v>0.55000000000000004</v>
      </c>
      <c r="F181" s="4">
        <v>19.899999999999999</v>
      </c>
      <c r="G181" s="4">
        <v>45.364313344089069</v>
      </c>
      <c r="H181" s="4">
        <v>15.259454776396856</v>
      </c>
      <c r="I181" s="4">
        <v>19.880410005818646</v>
      </c>
      <c r="J181" s="4">
        <v>5242.9008592299906</v>
      </c>
      <c r="K181" s="4">
        <v>-3619.9919904582157</v>
      </c>
      <c r="L181" s="4">
        <v>-34.623369012367682</v>
      </c>
      <c r="M181" s="4">
        <v>6371.2127127177446</v>
      </c>
      <c r="N181" s="4">
        <v>37451.714413323782</v>
      </c>
      <c r="O181" s="4">
        <v>44.327658594502878</v>
      </c>
      <c r="P181" s="4">
        <v>32.356352556869226</v>
      </c>
      <c r="Q181" s="4">
        <v>179</v>
      </c>
    </row>
    <row r="182" spans="1:17" x14ac:dyDescent="0.25">
      <c r="A182" s="4">
        <v>153.20730305053999</v>
      </c>
      <c r="B182" s="4">
        <v>-30.018888468429068</v>
      </c>
      <c r="C182" s="4">
        <v>2102.6110000000003</v>
      </c>
      <c r="D182" s="4">
        <v>1.2</v>
      </c>
      <c r="E182" s="4">
        <v>0.55000000000000004</v>
      </c>
      <c r="F182" s="4">
        <v>19.899999999999999</v>
      </c>
      <c r="G182" s="4">
        <v>45.364313344089069</v>
      </c>
      <c r="H182" s="4">
        <v>19.97474324416239</v>
      </c>
      <c r="I182" s="4">
        <v>43.207303050539991</v>
      </c>
      <c r="J182" s="4">
        <v>5527.2121139847777</v>
      </c>
      <c r="K182" s="4">
        <v>-3172.1879996880339</v>
      </c>
      <c r="L182" s="4">
        <v>-29.852457369677438</v>
      </c>
      <c r="M182" s="4">
        <v>6372.8212322600766</v>
      </c>
      <c r="N182" s="4">
        <v>38453.813010415361</v>
      </c>
      <c r="O182" s="4">
        <v>31.729689183217776</v>
      </c>
      <c r="P182" s="4">
        <v>61.959616703233458</v>
      </c>
      <c r="Q182" s="4">
        <v>180</v>
      </c>
    </row>
    <row r="183" spans="1:17" x14ac:dyDescent="0.25">
      <c r="A183" s="4">
        <v>113.64400232497104</v>
      </c>
      <c r="B183" s="4">
        <v>-13.071414689539646</v>
      </c>
      <c r="C183" s="4">
        <v>2102.6110000000003</v>
      </c>
      <c r="D183" s="4">
        <v>3</v>
      </c>
      <c r="E183" s="4">
        <v>0.55000000000000004</v>
      </c>
      <c r="F183" s="4">
        <v>19.899999999999999</v>
      </c>
      <c r="G183" s="4">
        <v>53.323113517529826</v>
      </c>
      <c r="H183" s="4">
        <v>14.402752760100148</v>
      </c>
      <c r="I183" s="4">
        <v>3.6440023249710407</v>
      </c>
      <c r="J183" s="4">
        <v>6213.9395397877306</v>
      </c>
      <c r="K183" s="4">
        <v>-1433.1027571501613</v>
      </c>
      <c r="L183" s="4">
        <v>-12.986883945387648</v>
      </c>
      <c r="M183" s="4">
        <v>6377.0548152488664</v>
      </c>
      <c r="N183" s="4">
        <v>35993.473512633798</v>
      </c>
      <c r="O183" s="4">
        <v>74.056709386591663</v>
      </c>
      <c r="P183" s="4">
        <v>15.726648355015458</v>
      </c>
      <c r="Q183" s="4">
        <v>181</v>
      </c>
    </row>
    <row r="184" spans="1:17" x14ac:dyDescent="0.25">
      <c r="A184" s="4">
        <v>131.68576461680405</v>
      </c>
      <c r="B184" s="4">
        <v>-28.952545464025398</v>
      </c>
      <c r="C184" s="4">
        <v>2102.6110000000003</v>
      </c>
      <c r="D184" s="4">
        <v>1.2</v>
      </c>
      <c r="E184" s="4">
        <v>0.55000000000000004</v>
      </c>
      <c r="F184" s="4">
        <v>19.899999999999999</v>
      </c>
      <c r="G184" s="4">
        <v>45.364313344089069</v>
      </c>
      <c r="H184" s="4">
        <v>19.737471466177659</v>
      </c>
      <c r="I184" s="4">
        <v>21.68576461680405</v>
      </c>
      <c r="J184" s="4">
        <v>5585.3889344501295</v>
      </c>
      <c r="K184" s="4">
        <v>-3069.301041506098</v>
      </c>
      <c r="L184" s="4">
        <v>-28.789817424706005</v>
      </c>
      <c r="M184" s="4">
        <v>6373.1607882171284</v>
      </c>
      <c r="N184" s="4">
        <v>37158.597712993294</v>
      </c>
      <c r="O184" s="4">
        <v>48.657781099429414</v>
      </c>
      <c r="P184" s="4">
        <v>39.402021827063471</v>
      </c>
      <c r="Q184" s="4">
        <v>182</v>
      </c>
    </row>
    <row r="185" spans="1:17" x14ac:dyDescent="0.25">
      <c r="A185" s="4">
        <v>108.35702899209869</v>
      </c>
      <c r="B185" s="4">
        <v>-29.887744635152274</v>
      </c>
      <c r="C185" s="4">
        <v>2102.6110000000003</v>
      </c>
      <c r="D185" s="4">
        <v>0.75</v>
      </c>
      <c r="E185" s="4">
        <v>0.55000000000000004</v>
      </c>
      <c r="F185" s="4">
        <v>19.899999999999999</v>
      </c>
      <c r="G185" s="4">
        <v>41.281913690970576</v>
      </c>
      <c r="H185" s="4">
        <v>15.159864037301631</v>
      </c>
      <c r="I185" s="4">
        <v>-1.6429710079013091</v>
      </c>
      <c r="J185" s="4">
        <v>5534.470610452966</v>
      </c>
      <c r="K185" s="4">
        <v>-3159.5922253845883</v>
      </c>
      <c r="L185" s="4">
        <v>-29.721756685832094</v>
      </c>
      <c r="M185" s="4">
        <v>6372.8634042068052</v>
      </c>
      <c r="N185" s="4">
        <v>36768.295735690437</v>
      </c>
      <c r="O185" s="4">
        <v>55.100406166241712</v>
      </c>
      <c r="P185" s="4">
        <v>3.2944058169654196</v>
      </c>
      <c r="Q185" s="4">
        <v>183</v>
      </c>
    </row>
    <row r="186" spans="1:17" x14ac:dyDescent="0.25">
      <c r="A186" s="4">
        <v>132.35228944795955</v>
      </c>
      <c r="B186" s="4">
        <v>-26.163091105444117</v>
      </c>
      <c r="C186" s="4">
        <v>2102.6110000000003</v>
      </c>
      <c r="D186" s="4">
        <v>3</v>
      </c>
      <c r="E186" s="4">
        <v>0.55000000000000004</v>
      </c>
      <c r="F186" s="4">
        <v>19.899999999999999</v>
      </c>
      <c r="G186" s="4">
        <v>53.323113517529826</v>
      </c>
      <c r="H186" s="4">
        <v>22.690122575540222</v>
      </c>
      <c r="I186" s="4">
        <v>22.352289447959549</v>
      </c>
      <c r="J186" s="4">
        <v>5728.3813581837903</v>
      </c>
      <c r="K186" s="4">
        <v>-2795.2917055204944</v>
      </c>
      <c r="L186" s="4">
        <v>-26.011096318744858</v>
      </c>
      <c r="M186" s="4">
        <v>6374.0104097608155</v>
      </c>
      <c r="N186" s="4">
        <v>37036.119783261973</v>
      </c>
      <c r="O186" s="4">
        <v>50.593725613499245</v>
      </c>
      <c r="P186" s="4">
        <v>43.00171180350344</v>
      </c>
      <c r="Q186" s="4">
        <v>184</v>
      </c>
    </row>
    <row r="187" spans="1:17" x14ac:dyDescent="0.25">
      <c r="A187" s="4">
        <v>123.1280757711764</v>
      </c>
      <c r="B187" s="4">
        <v>-10.982796977140611</v>
      </c>
      <c r="C187" s="4">
        <v>2102.6110000000003</v>
      </c>
      <c r="D187" s="4">
        <v>3</v>
      </c>
      <c r="E187" s="4">
        <v>0.55000000000000004</v>
      </c>
      <c r="F187" s="4">
        <v>19.899999999999999</v>
      </c>
      <c r="G187" s="4">
        <v>53.323113517529826</v>
      </c>
      <c r="H187" s="4">
        <v>21.192155081779426</v>
      </c>
      <c r="I187" s="4">
        <v>13.128075771176398</v>
      </c>
      <c r="J187" s="4">
        <v>6262.0815594864125</v>
      </c>
      <c r="K187" s="4">
        <v>-1207.1385681770644</v>
      </c>
      <c r="L187" s="4">
        <v>-10.911042951577253</v>
      </c>
      <c r="M187" s="4">
        <v>6377.3700677034849</v>
      </c>
      <c r="N187" s="4">
        <v>36113.933876963776</v>
      </c>
      <c r="O187" s="4">
        <v>69.976316903773892</v>
      </c>
      <c r="P187" s="4">
        <v>50.755549235078405</v>
      </c>
      <c r="Q187" s="4">
        <v>185</v>
      </c>
    </row>
    <row r="188" spans="1:17" x14ac:dyDescent="0.25">
      <c r="A188" s="4">
        <v>156.70507850573313</v>
      </c>
      <c r="B188" s="4">
        <v>-27.93751602232399</v>
      </c>
      <c r="C188" s="4">
        <v>2102.6110000000003</v>
      </c>
      <c r="D188" s="4">
        <v>1.2</v>
      </c>
      <c r="E188" s="4">
        <v>0.55000000000000004</v>
      </c>
      <c r="F188" s="4">
        <v>19.899999999999999</v>
      </c>
      <c r="G188" s="4">
        <v>45.364313344089069</v>
      </c>
      <c r="H188" s="4">
        <v>14.154497879920187</v>
      </c>
      <c r="I188" s="4">
        <v>46.705078505733127</v>
      </c>
      <c r="J188" s="4">
        <v>5638.9701127817871</v>
      </c>
      <c r="K188" s="4">
        <v>-2970.3906604471754</v>
      </c>
      <c r="L188" s="4">
        <v>-27.778521229498406</v>
      </c>
      <c r="M188" s="4">
        <v>6373.4766500331707</v>
      </c>
      <c r="N188" s="4">
        <v>38630.856190602892</v>
      </c>
      <c r="O188" s="4">
        <v>29.731750798349587</v>
      </c>
      <c r="P188" s="4">
        <v>66.182302403302728</v>
      </c>
      <c r="Q188" s="4">
        <v>186</v>
      </c>
    </row>
    <row r="189" spans="1:17" x14ac:dyDescent="0.25">
      <c r="A189" s="4">
        <v>145.7404100065404</v>
      </c>
      <c r="B189" s="4">
        <v>-40.644902895076548</v>
      </c>
      <c r="C189" s="4">
        <v>2102.6110000000003</v>
      </c>
      <c r="D189" s="4">
        <v>0.75</v>
      </c>
      <c r="E189" s="4">
        <v>0.55000000000000004</v>
      </c>
      <c r="F189" s="4">
        <v>19.899999999999999</v>
      </c>
      <c r="G189" s="4">
        <v>41.281913690970576</v>
      </c>
      <c r="H189" s="4">
        <v>23.973388535761202</v>
      </c>
      <c r="I189" s="4">
        <v>35.740410006540401</v>
      </c>
      <c r="J189" s="4">
        <v>4846.3718807729874</v>
      </c>
      <c r="K189" s="4">
        <v>-4132.5837392293988</v>
      </c>
      <c r="L189" s="4">
        <v>-40.454791802696015</v>
      </c>
      <c r="M189" s="4">
        <v>6369.1105162722952</v>
      </c>
      <c r="N189" s="4">
        <v>38557.246001695887</v>
      </c>
      <c r="O189" s="4">
        <v>30.508652587164423</v>
      </c>
      <c r="P189" s="4">
        <v>47.850867914193792</v>
      </c>
      <c r="Q189" s="4">
        <v>187</v>
      </c>
    </row>
    <row r="190" spans="1:17" x14ac:dyDescent="0.25">
      <c r="A190" s="4">
        <v>135.97049440934308</v>
      </c>
      <c r="B190" s="4">
        <v>-19.512660749652493</v>
      </c>
      <c r="C190" s="4">
        <v>2102.6110000000003</v>
      </c>
      <c r="D190" s="4">
        <v>3</v>
      </c>
      <c r="E190" s="4">
        <v>0.55000000000000004</v>
      </c>
      <c r="F190" s="4">
        <v>19.899999999999999</v>
      </c>
      <c r="G190" s="4">
        <v>53.323113517529826</v>
      </c>
      <c r="H190" s="4">
        <v>15.655799095834347</v>
      </c>
      <c r="I190" s="4">
        <v>25.970494409343075</v>
      </c>
      <c r="J190" s="4">
        <v>6014.0751075725566</v>
      </c>
      <c r="K190" s="4">
        <v>-2116.9241119340336</v>
      </c>
      <c r="L190" s="4">
        <v>-19.391811447881096</v>
      </c>
      <c r="M190" s="4">
        <v>6375.7718823066089</v>
      </c>
      <c r="N190" s="4">
        <v>36912.347510029904</v>
      </c>
      <c r="O190" s="4">
        <v>52.661572284671394</v>
      </c>
      <c r="P190" s="4">
        <v>55.560453940079199</v>
      </c>
      <c r="Q190" s="4">
        <v>188</v>
      </c>
    </row>
    <row r="191" spans="1:17" x14ac:dyDescent="0.25">
      <c r="A191" s="4">
        <v>140.57842823590568</v>
      </c>
      <c r="B191" s="4">
        <v>-40.039629584711783</v>
      </c>
      <c r="C191" s="4">
        <v>2102.6110000000003</v>
      </c>
      <c r="D191" s="4">
        <v>1.2</v>
      </c>
      <c r="E191" s="4">
        <v>0.55000000000000004</v>
      </c>
      <c r="F191" s="4">
        <v>19.899999999999999</v>
      </c>
      <c r="G191" s="4">
        <v>45.364313344089069</v>
      </c>
      <c r="H191" s="4">
        <v>19.24608696508546</v>
      </c>
      <c r="I191" s="4">
        <v>30.578428235905676</v>
      </c>
      <c r="J191" s="4">
        <v>4889.8804289200789</v>
      </c>
      <c r="K191" s="4">
        <v>-4081.3568850453885</v>
      </c>
      <c r="L191" s="4">
        <v>-39.850189498907035</v>
      </c>
      <c r="M191" s="4">
        <v>6369.33313873933</v>
      </c>
      <c r="N191" s="4">
        <v>38254.053990182234</v>
      </c>
      <c r="O191" s="4">
        <v>34.014486126883149</v>
      </c>
      <c r="P191" s="4">
        <v>42.567635997172786</v>
      </c>
      <c r="Q191" s="4">
        <v>189</v>
      </c>
    </row>
    <row r="192" spans="1:17" x14ac:dyDescent="0.25">
      <c r="A192" s="4">
        <v>138.91882607899282</v>
      </c>
      <c r="B192" s="4">
        <v>-13.876280362694366</v>
      </c>
      <c r="C192" s="4">
        <v>2102.6110000000003</v>
      </c>
      <c r="D192" s="4">
        <v>3</v>
      </c>
      <c r="E192" s="4">
        <v>0.55000000000000004</v>
      </c>
      <c r="F192" s="4">
        <v>19.899999999999999</v>
      </c>
      <c r="G192" s="4">
        <v>53.323113517529826</v>
      </c>
      <c r="H192" s="4">
        <v>18.314190935437757</v>
      </c>
      <c r="I192" s="4">
        <v>28.918826078992822</v>
      </c>
      <c r="J192" s="4">
        <v>6193.1918467155519</v>
      </c>
      <c r="K192" s="4">
        <v>-1519.6971966178012</v>
      </c>
      <c r="L192" s="4">
        <v>-13.78694119623335</v>
      </c>
      <c r="M192" s="4">
        <v>6376.9196968153828</v>
      </c>
      <c r="N192" s="4">
        <v>36896.362904925074</v>
      </c>
      <c r="O192" s="4">
        <v>52.955594670625665</v>
      </c>
      <c r="P192" s="4">
        <v>66.533990585721753</v>
      </c>
      <c r="Q192" s="4">
        <v>190</v>
      </c>
    </row>
    <row r="193" spans="1:17" x14ac:dyDescent="0.25">
      <c r="A193" s="4">
        <v>110.15480900706318</v>
      </c>
      <c r="B193" s="4">
        <v>-25.785009546224494</v>
      </c>
      <c r="C193" s="4">
        <v>2102.6110000000003</v>
      </c>
      <c r="D193" s="4">
        <v>0.75</v>
      </c>
      <c r="E193" s="4">
        <v>0.55000000000000004</v>
      </c>
      <c r="F193" s="4">
        <v>19.899999999999999</v>
      </c>
      <c r="G193" s="4">
        <v>41.281913690970576</v>
      </c>
      <c r="H193" s="4">
        <v>16.723686018892817</v>
      </c>
      <c r="I193" s="4">
        <v>0.15480900706317868</v>
      </c>
      <c r="J193" s="4">
        <v>5746.7262217369334</v>
      </c>
      <c r="K193" s="4">
        <v>-2757.6358884277101</v>
      </c>
      <c r="L193" s="4">
        <v>-25.634582099350897</v>
      </c>
      <c r="M193" s="4">
        <v>6374.1209559235176</v>
      </c>
      <c r="N193" s="4">
        <v>36521.696988509218</v>
      </c>
      <c r="O193" s="4">
        <v>59.853792190707608</v>
      </c>
      <c r="P193" s="4">
        <v>0.35588271985707581</v>
      </c>
      <c r="Q193" s="4">
        <v>191</v>
      </c>
    </row>
    <row r="194" spans="1:17" x14ac:dyDescent="0.25">
      <c r="A194" s="4">
        <v>141.75804986389562</v>
      </c>
      <c r="B194" s="4">
        <v>-43.293383024141868</v>
      </c>
      <c r="C194" s="4">
        <v>2102.6110000000003</v>
      </c>
      <c r="D194" s="4">
        <v>0.75</v>
      </c>
      <c r="E194" s="4">
        <v>0.55000000000000004</v>
      </c>
      <c r="F194" s="4">
        <v>19.899999999999999</v>
      </c>
      <c r="G194" s="4">
        <v>41.281913690970576</v>
      </c>
      <c r="H194" s="4">
        <v>22.34393071896849</v>
      </c>
      <c r="I194" s="4">
        <v>31.758049863895621</v>
      </c>
      <c r="J194" s="4">
        <v>4649.6659535233921</v>
      </c>
      <c r="K194" s="4">
        <v>-4351.2837679422883</v>
      </c>
      <c r="L194" s="4">
        <v>-43.101335733078301</v>
      </c>
      <c r="M194" s="4">
        <v>6368.1287603590927</v>
      </c>
      <c r="N194" s="4">
        <v>38535.374243259568</v>
      </c>
      <c r="O194" s="4">
        <v>30.744520666684494</v>
      </c>
      <c r="P194" s="4">
        <v>42.072600731580827</v>
      </c>
      <c r="Q194" s="4">
        <v>192</v>
      </c>
    </row>
    <row r="195" spans="1:17" x14ac:dyDescent="0.25">
      <c r="A195" s="4">
        <v>133.76820207609322</v>
      </c>
      <c r="B195" s="4">
        <v>-13.707367190370089</v>
      </c>
      <c r="C195" s="4">
        <v>2102.6110000000003</v>
      </c>
      <c r="D195" s="4">
        <v>3</v>
      </c>
      <c r="E195" s="4">
        <v>0.55000000000000004</v>
      </c>
      <c r="F195" s="4">
        <v>19.899999999999999</v>
      </c>
      <c r="G195" s="4">
        <v>53.323113517529826</v>
      </c>
      <c r="H195" s="4">
        <v>14.708476354765692</v>
      </c>
      <c r="I195" s="4">
        <v>23.768202076093218</v>
      </c>
      <c r="J195" s="4">
        <v>6197.6469976990338</v>
      </c>
      <c r="K195" s="4">
        <v>-1501.547891044278</v>
      </c>
      <c r="L195" s="4">
        <v>-13.619031474487972</v>
      </c>
      <c r="M195" s="4">
        <v>6376.948672930288</v>
      </c>
      <c r="N195" s="4">
        <v>36608.352952895199</v>
      </c>
      <c r="O195" s="4">
        <v>58.187788747227479</v>
      </c>
      <c r="P195" s="4">
        <v>61.716381896466189</v>
      </c>
      <c r="Q195" s="4">
        <v>193</v>
      </c>
    </row>
    <row r="196" spans="1:17" x14ac:dyDescent="0.25">
      <c r="A196" s="4">
        <v>152.2116580290263</v>
      </c>
      <c r="B196" s="4">
        <v>-43.217086086706551</v>
      </c>
      <c r="C196" s="4">
        <v>2102.6110000000003</v>
      </c>
      <c r="D196" s="4">
        <v>3</v>
      </c>
      <c r="E196" s="4">
        <v>0.55000000000000004</v>
      </c>
      <c r="F196" s="4">
        <v>19.899999999999999</v>
      </c>
      <c r="G196" s="4">
        <v>53.323113517529826</v>
      </c>
      <c r="H196" s="4">
        <v>18.825787671810097</v>
      </c>
      <c r="I196" s="4">
        <v>42.211658029026296</v>
      </c>
      <c r="J196" s="4">
        <v>4655.4744150673605</v>
      </c>
      <c r="K196" s="4">
        <v>-4345.1103217126674</v>
      </c>
      <c r="L196" s="4">
        <v>-43.02507169606109</v>
      </c>
      <c r="M196" s="4">
        <v>6368.1571696371266</v>
      </c>
      <c r="N196" s="4">
        <v>39084.404625965159</v>
      </c>
      <c r="O196" s="4">
        <v>24.749998896641664</v>
      </c>
      <c r="P196" s="4">
        <v>52.951529004273048</v>
      </c>
      <c r="Q196" s="4">
        <v>194</v>
      </c>
    </row>
    <row r="197" spans="1:17" x14ac:dyDescent="0.25">
      <c r="A197" s="4">
        <v>114.99246852709467</v>
      </c>
      <c r="B197" s="4">
        <v>-18.328086581562971</v>
      </c>
      <c r="C197" s="4">
        <v>2102.6110000000003</v>
      </c>
      <c r="D197" s="4">
        <v>1.2</v>
      </c>
      <c r="E197" s="4">
        <v>0.55000000000000004</v>
      </c>
      <c r="F197" s="4">
        <v>19.899999999999999</v>
      </c>
      <c r="G197" s="4">
        <v>45.364313344089069</v>
      </c>
      <c r="H197" s="4">
        <v>20.625089597359089</v>
      </c>
      <c r="I197" s="4">
        <v>4.9924685270946725</v>
      </c>
      <c r="J197" s="4">
        <v>6056.5911621306914</v>
      </c>
      <c r="K197" s="4">
        <v>-1992.8889066878646</v>
      </c>
      <c r="L197" s="4">
        <v>-18.213513809273223</v>
      </c>
      <c r="M197" s="4">
        <v>6376.0413031597554</v>
      </c>
      <c r="N197" s="4">
        <v>36189.285286140832</v>
      </c>
      <c r="O197" s="4">
        <v>67.740221452450271</v>
      </c>
      <c r="P197" s="4">
        <v>15.525263387835551</v>
      </c>
      <c r="Q197" s="4">
        <v>195</v>
      </c>
    </row>
    <row r="198" spans="1:17" x14ac:dyDescent="0.25">
      <c r="A198" s="4">
        <v>109.67920135283468</v>
      </c>
      <c r="B198" s="4">
        <v>-29.269294386268975</v>
      </c>
      <c r="C198" s="4">
        <v>2102.6110000000003</v>
      </c>
      <c r="D198" s="4">
        <v>1.2</v>
      </c>
      <c r="E198" s="4">
        <v>0.55000000000000004</v>
      </c>
      <c r="F198" s="4">
        <v>19.899999999999999</v>
      </c>
      <c r="G198" s="4">
        <v>45.364313344089069</v>
      </c>
      <c r="H198" s="4">
        <v>19.649719841071899</v>
      </c>
      <c r="I198" s="4">
        <v>-0.32079864716531858</v>
      </c>
      <c r="J198" s="4">
        <v>5568.3089910588378</v>
      </c>
      <c r="K198" s="4">
        <v>-3099.9738833785163</v>
      </c>
      <c r="L198" s="4">
        <v>-29.105442732075932</v>
      </c>
      <c r="M198" s="4">
        <v>6373.0607322961841</v>
      </c>
      <c r="N198" s="4">
        <v>36726.993416808415</v>
      </c>
      <c r="O198" s="4">
        <v>55.852650732833567</v>
      </c>
      <c r="P198" s="4">
        <v>0.65612214476089992</v>
      </c>
      <c r="Q198" s="4">
        <v>196</v>
      </c>
    </row>
    <row r="199" spans="1:17" x14ac:dyDescent="0.25">
      <c r="A199" s="4">
        <v>131.11353122314335</v>
      </c>
      <c r="B199" s="4">
        <v>-20.958093203725539</v>
      </c>
      <c r="C199" s="4">
        <v>2102.6110000000003</v>
      </c>
      <c r="D199" s="4">
        <v>0.75</v>
      </c>
      <c r="E199" s="4">
        <v>0.55000000000000004</v>
      </c>
      <c r="F199" s="4">
        <v>19.899999999999999</v>
      </c>
      <c r="G199" s="4">
        <v>41.281913690970576</v>
      </c>
      <c r="H199" s="4">
        <v>14.304724688988813</v>
      </c>
      <c r="I199" s="4">
        <v>21.113531223143355</v>
      </c>
      <c r="J199" s="4">
        <v>5958.7292031717398</v>
      </c>
      <c r="K199" s="4">
        <v>-2267.0635828621075</v>
      </c>
      <c r="L199" s="4">
        <v>-20.82986390203456</v>
      </c>
      <c r="M199" s="4">
        <v>6375.4239863299517</v>
      </c>
      <c r="N199" s="4">
        <v>36738.320854630343</v>
      </c>
      <c r="O199" s="4">
        <v>55.699707806372388</v>
      </c>
      <c r="P199" s="4">
        <v>47.190721707857882</v>
      </c>
      <c r="Q199" s="4">
        <v>197</v>
      </c>
    </row>
    <row r="200" spans="1:17" x14ac:dyDescent="0.25">
      <c r="A200" s="4">
        <v>115.76616639637876</v>
      </c>
      <c r="B200" s="4">
        <v>-41.294804480090427</v>
      </c>
      <c r="C200" s="4">
        <v>2102.6110000000003</v>
      </c>
      <c r="D200" s="4">
        <v>1.2</v>
      </c>
      <c r="E200" s="4">
        <v>0.55000000000000004</v>
      </c>
      <c r="F200" s="4">
        <v>19.899999999999999</v>
      </c>
      <c r="G200" s="4">
        <v>45.364313344089069</v>
      </c>
      <c r="H200" s="4">
        <v>15.354128889818433</v>
      </c>
      <c r="I200" s="4">
        <v>5.7661663963787646</v>
      </c>
      <c r="J200" s="4">
        <v>4799.0505454736131</v>
      </c>
      <c r="K200" s="4">
        <v>-4187.0785788671228</v>
      </c>
      <c r="L200" s="4">
        <v>-41.104067244671064</v>
      </c>
      <c r="M200" s="4">
        <v>6368.8706348628648</v>
      </c>
      <c r="N200" s="4">
        <v>37626.177219549187</v>
      </c>
      <c r="O200" s="4">
        <v>41.896887224953176</v>
      </c>
      <c r="P200" s="4">
        <v>8.6996359482252128</v>
      </c>
      <c r="Q200" s="4">
        <v>198</v>
      </c>
    </row>
    <row r="201" spans="1:17" x14ac:dyDescent="0.25">
      <c r="A201" s="4">
        <v>146.48517933386859</v>
      </c>
      <c r="B201" s="4">
        <v>-29.518188132869177</v>
      </c>
      <c r="C201" s="4">
        <v>2102.6110000000003</v>
      </c>
      <c r="D201" s="4">
        <v>1.2</v>
      </c>
      <c r="E201" s="4">
        <v>0.55000000000000004</v>
      </c>
      <c r="F201" s="4">
        <v>19.899999999999999</v>
      </c>
      <c r="G201" s="4">
        <v>45.364313344089069</v>
      </c>
      <c r="H201" s="4">
        <v>22.396654838339263</v>
      </c>
      <c r="I201" s="4">
        <v>36.485179333868587</v>
      </c>
      <c r="J201" s="4">
        <v>5554.7685921270631</v>
      </c>
      <c r="K201" s="4">
        <v>-3124.0103583157811</v>
      </c>
      <c r="L201" s="4">
        <v>-29.35346754165829</v>
      </c>
      <c r="M201" s="4">
        <v>6372.9816280094174</v>
      </c>
      <c r="N201" s="4">
        <v>37971.194676437008</v>
      </c>
      <c r="O201" s="4">
        <v>37.497222846869136</v>
      </c>
      <c r="P201" s="4">
        <v>56.328212096634076</v>
      </c>
      <c r="Q201" s="4">
        <v>199</v>
      </c>
    </row>
    <row r="202" spans="1:17" x14ac:dyDescent="0.25">
      <c r="A202" s="4">
        <v>134.88698253006788</v>
      </c>
      <c r="B202" s="4">
        <v>-25.187602328767397</v>
      </c>
      <c r="C202" s="4">
        <v>2102.6110000000003</v>
      </c>
      <c r="D202" s="4">
        <v>1.2</v>
      </c>
      <c r="E202" s="4">
        <v>0.55000000000000004</v>
      </c>
      <c r="F202" s="4">
        <v>19.899999999999999</v>
      </c>
      <c r="G202" s="4">
        <v>45.364313344089069</v>
      </c>
      <c r="H202" s="4">
        <v>14.877836580851248</v>
      </c>
      <c r="I202" s="4">
        <v>24.886982530067883</v>
      </c>
      <c r="J202" s="4">
        <v>5775.2034341633062</v>
      </c>
      <c r="K202" s="4">
        <v>-2697.8954404422302</v>
      </c>
      <c r="L202" s="4">
        <v>-25.039704400994555</v>
      </c>
      <c r="M202" s="4">
        <v>6374.2932560034151</v>
      </c>
      <c r="N202" s="4">
        <v>37103.335963517915</v>
      </c>
      <c r="O202" s="4">
        <v>49.534933811143688</v>
      </c>
      <c r="P202" s="4">
        <v>47.467138013424709</v>
      </c>
      <c r="Q202" s="4">
        <v>200</v>
      </c>
    </row>
    <row r="203" spans="1:17" x14ac:dyDescent="0.25">
      <c r="A203" s="4">
        <v>119.7287128163305</v>
      </c>
      <c r="B203" s="4">
        <v>-11.44621771874219</v>
      </c>
      <c r="C203" s="4">
        <v>2102.6110000000003</v>
      </c>
      <c r="D203" s="4">
        <v>3</v>
      </c>
      <c r="E203" s="4">
        <v>0.55000000000000004</v>
      </c>
      <c r="F203" s="4">
        <v>19.899999999999999</v>
      </c>
      <c r="G203" s="4">
        <v>53.323113517529826</v>
      </c>
      <c r="H203" s="4">
        <v>20.536421369447112</v>
      </c>
      <c r="I203" s="4">
        <v>9.7287128163304999</v>
      </c>
      <c r="J203" s="4">
        <v>6252.1120313631818</v>
      </c>
      <c r="K203" s="4">
        <v>-1257.4215348510972</v>
      </c>
      <c r="L203" s="4">
        <v>-11.371593799867261</v>
      </c>
      <c r="M203" s="4">
        <v>6377.3045849342607</v>
      </c>
      <c r="N203" s="4">
        <v>36039.381263759031</v>
      </c>
      <c r="O203" s="4">
        <v>72.397656793947078</v>
      </c>
      <c r="P203" s="4">
        <v>40.825340301218532</v>
      </c>
      <c r="Q203" s="4">
        <v>201</v>
      </c>
    </row>
    <row r="204" spans="1:17" x14ac:dyDescent="0.25">
      <c r="A204" s="4">
        <v>154.11680798700161</v>
      </c>
      <c r="B204" s="4">
        <v>-23.466405290649668</v>
      </c>
      <c r="C204" s="4">
        <v>2102.6110000000003</v>
      </c>
      <c r="D204" s="4">
        <v>1.2</v>
      </c>
      <c r="E204" s="4">
        <v>0.55000000000000004</v>
      </c>
      <c r="F204" s="4">
        <v>19.899999999999999</v>
      </c>
      <c r="G204" s="4">
        <v>45.364313344089069</v>
      </c>
      <c r="H204" s="4">
        <v>20.657365919642935</v>
      </c>
      <c r="I204" s="4">
        <v>44.116807987001607</v>
      </c>
      <c r="J204" s="4">
        <v>5853.7356401269772</v>
      </c>
      <c r="K204" s="4">
        <v>-2524.1844836116597</v>
      </c>
      <c r="L204" s="4">
        <v>-23.326148472242018</v>
      </c>
      <c r="M204" s="4">
        <v>6374.772800014026</v>
      </c>
      <c r="N204" s="4">
        <v>38263.045053960035</v>
      </c>
      <c r="O204" s="4">
        <v>33.976588031198233</v>
      </c>
      <c r="P204" s="4">
        <v>67.672973572974442</v>
      </c>
      <c r="Q204" s="4">
        <v>202</v>
      </c>
    </row>
    <row r="205" spans="1:17" x14ac:dyDescent="0.25">
      <c r="A205" s="4">
        <v>151.46687722338976</v>
      </c>
      <c r="B205" s="4">
        <v>-16.393847576959175</v>
      </c>
      <c r="C205" s="4">
        <v>2102.6110000000003</v>
      </c>
      <c r="D205" s="4">
        <v>1.2</v>
      </c>
      <c r="E205" s="4">
        <v>0.55000000000000004</v>
      </c>
      <c r="F205" s="4">
        <v>19.899999999999999</v>
      </c>
      <c r="G205" s="4">
        <v>45.364313344089069</v>
      </c>
      <c r="H205" s="4">
        <v>15.692899459315701</v>
      </c>
      <c r="I205" s="4">
        <v>41.466877223389758</v>
      </c>
      <c r="J205" s="4">
        <v>6120.4643328814273</v>
      </c>
      <c r="K205" s="4">
        <v>-1788.5821074838482</v>
      </c>
      <c r="L205" s="4">
        <v>-16.289936121102919</v>
      </c>
      <c r="M205" s="4">
        <v>6376.4496081506877</v>
      </c>
      <c r="N205" s="4">
        <v>37838.062538988015</v>
      </c>
      <c r="O205" s="4">
        <v>39.22967618454539</v>
      </c>
      <c r="P205" s="4">
        <v>72.287329857172054</v>
      </c>
      <c r="Q205" s="4">
        <v>203</v>
      </c>
    </row>
    <row r="206" spans="1:17" x14ac:dyDescent="0.25">
      <c r="A206" s="4">
        <v>135.80233979772984</v>
      </c>
      <c r="B206" s="4">
        <v>-11.436086977558404</v>
      </c>
      <c r="C206" s="4">
        <v>2102.6110000000003</v>
      </c>
      <c r="D206" s="4">
        <v>0.75</v>
      </c>
      <c r="E206" s="4">
        <v>0.55000000000000004</v>
      </c>
      <c r="F206" s="4">
        <v>19.899999999999999</v>
      </c>
      <c r="G206" s="4">
        <v>41.281913690970576</v>
      </c>
      <c r="H206" s="4">
        <v>17.38547869765301</v>
      </c>
      <c r="I206" s="4">
        <v>25.802339797729843</v>
      </c>
      <c r="J206" s="4">
        <v>6252.3343235372367</v>
      </c>
      <c r="K206" s="4">
        <v>-1256.3231606875424</v>
      </c>
      <c r="L206" s="4">
        <v>-11.36152559266653</v>
      </c>
      <c r="M206" s="4">
        <v>6377.3060438841858</v>
      </c>
      <c r="N206" s="4">
        <v>36657.909030760136</v>
      </c>
      <c r="O206" s="4">
        <v>57.240502603248899</v>
      </c>
      <c r="P206" s="4">
        <v>67.701063802967241</v>
      </c>
      <c r="Q206" s="4">
        <v>204</v>
      </c>
    </row>
    <row r="207" spans="1:17" x14ac:dyDescent="0.25">
      <c r="A207" s="4">
        <v>120.51061257477498</v>
      </c>
      <c r="B207" s="4">
        <v>-27.436560204039118</v>
      </c>
      <c r="C207" s="4">
        <v>2102.6110000000003</v>
      </c>
      <c r="D207" s="4">
        <v>1.2</v>
      </c>
      <c r="E207" s="4">
        <v>0.55000000000000004</v>
      </c>
      <c r="F207" s="4">
        <v>19.899999999999999</v>
      </c>
      <c r="G207" s="4">
        <v>45.364313344089069</v>
      </c>
      <c r="H207" s="4">
        <v>18.36395843442908</v>
      </c>
      <c r="I207" s="4">
        <v>10.510612574774981</v>
      </c>
      <c r="J207" s="4">
        <v>5664.7637608712876</v>
      </c>
      <c r="K207" s="4">
        <v>-2921.2339900157349</v>
      </c>
      <c r="L207" s="4">
        <v>-27.279481354179389</v>
      </c>
      <c r="M207" s="4">
        <v>6373.6297735987037</v>
      </c>
      <c r="N207" s="4">
        <v>36725.377240742433</v>
      </c>
      <c r="O207" s="4">
        <v>55.895236672757413</v>
      </c>
      <c r="P207" s="4">
        <v>21.932515576360828</v>
      </c>
      <c r="Q207" s="4">
        <v>205</v>
      </c>
    </row>
    <row r="208" spans="1:17" x14ac:dyDescent="0.25">
      <c r="A208" s="4">
        <v>143.42585875319224</v>
      </c>
      <c r="B208" s="4">
        <v>-22.490796299039246</v>
      </c>
      <c r="C208" s="4">
        <v>2102.6110000000003</v>
      </c>
      <c r="D208" s="4">
        <v>1.2</v>
      </c>
      <c r="E208" s="4">
        <v>0.55000000000000004</v>
      </c>
      <c r="F208" s="4">
        <v>19.899999999999999</v>
      </c>
      <c r="G208" s="4">
        <v>45.364313344089069</v>
      </c>
      <c r="H208" s="4">
        <v>23.140421042094644</v>
      </c>
      <c r="I208" s="4">
        <v>33.425858753192244</v>
      </c>
      <c r="J208" s="4">
        <v>5895.9136141704357</v>
      </c>
      <c r="K208" s="4">
        <v>-2424.7161789376078</v>
      </c>
      <c r="L208" s="4">
        <v>-22.355095669515478</v>
      </c>
      <c r="M208" s="4">
        <v>6375.0330112213596</v>
      </c>
      <c r="N208" s="4">
        <v>37463.307691010486</v>
      </c>
      <c r="O208" s="4">
        <v>44.227175397959947</v>
      </c>
      <c r="P208" s="4">
        <v>59.904471359127292</v>
      </c>
      <c r="Q208" s="4">
        <v>206</v>
      </c>
    </row>
    <row r="209" spans="1:17" x14ac:dyDescent="0.25">
      <c r="A209" s="4">
        <v>124.12850731597588</v>
      </c>
      <c r="B209" s="4">
        <v>-21.197160259861818</v>
      </c>
      <c r="C209" s="4">
        <v>2102.6110000000003</v>
      </c>
      <c r="D209" s="4">
        <v>3</v>
      </c>
      <c r="E209" s="4">
        <v>0.55000000000000004</v>
      </c>
      <c r="F209" s="4">
        <v>19.899999999999999</v>
      </c>
      <c r="G209" s="4">
        <v>53.323113517529826</v>
      </c>
      <c r="H209" s="4">
        <v>19.575875725591253</v>
      </c>
      <c r="I209" s="4">
        <v>14.128507315975881</v>
      </c>
      <c r="J209" s="4">
        <v>5949.2100816088441</v>
      </c>
      <c r="K209" s="4">
        <v>-2291.7616731407184</v>
      </c>
      <c r="L209" s="4">
        <v>-21.06774107170807</v>
      </c>
      <c r="M209" s="4">
        <v>6375.3644728433419</v>
      </c>
      <c r="N209" s="4">
        <v>36495.876451373246</v>
      </c>
      <c r="O209" s="4">
        <v>60.422933358371061</v>
      </c>
      <c r="P209" s="4">
        <v>34.843585164059277</v>
      </c>
      <c r="Q209" s="4">
        <v>207</v>
      </c>
    </row>
    <row r="210" spans="1:17" x14ac:dyDescent="0.25">
      <c r="A210" s="4">
        <v>127.49044157912226</v>
      </c>
      <c r="B210" s="4">
        <v>-38.419720092481569</v>
      </c>
      <c r="C210" s="4">
        <v>2102.6110000000003</v>
      </c>
      <c r="D210" s="4">
        <v>1.2</v>
      </c>
      <c r="E210" s="4">
        <v>0.55000000000000004</v>
      </c>
      <c r="F210" s="4">
        <v>19.899999999999999</v>
      </c>
      <c r="G210" s="4">
        <v>45.364313344089069</v>
      </c>
      <c r="H210" s="4">
        <v>19.984189999707031</v>
      </c>
      <c r="I210" s="4">
        <v>17.490441579122262</v>
      </c>
      <c r="J210" s="4">
        <v>5003.6144627550748</v>
      </c>
      <c r="K210" s="4">
        <v>-3942.0527377255594</v>
      </c>
      <c r="L210" s="4">
        <v>-38.232490118989809</v>
      </c>
      <c r="M210" s="4">
        <v>6369.9244484453138</v>
      </c>
      <c r="N210" s="4">
        <v>37629.140745739387</v>
      </c>
      <c r="O210" s="4">
        <v>41.873214277735329</v>
      </c>
      <c r="P210" s="4">
        <v>26.889169031965366</v>
      </c>
      <c r="Q210" s="4">
        <v>208</v>
      </c>
    </row>
    <row r="211" spans="1:17" x14ac:dyDescent="0.25">
      <c r="A211" s="4">
        <v>111.65461572287256</v>
      </c>
      <c r="B211" s="4">
        <v>-35.946120241668034</v>
      </c>
      <c r="C211" s="4">
        <v>2102.6110000000003</v>
      </c>
      <c r="D211" s="4">
        <v>0.75</v>
      </c>
      <c r="E211" s="4">
        <v>0.55000000000000004</v>
      </c>
      <c r="F211" s="4">
        <v>19.899999999999999</v>
      </c>
      <c r="G211" s="4">
        <v>41.281913690970576</v>
      </c>
      <c r="H211" s="4">
        <v>23.216358196011171</v>
      </c>
      <c r="I211" s="4">
        <v>1.6546157228725633</v>
      </c>
      <c r="J211" s="4">
        <v>5169.5130780676955</v>
      </c>
      <c r="K211" s="4">
        <v>-3723.354723256763</v>
      </c>
      <c r="L211" s="4">
        <v>-35.763414063962365</v>
      </c>
      <c r="M211" s="4">
        <v>6370.8112402983179</v>
      </c>
      <c r="N211" s="4">
        <v>37183.969087547324</v>
      </c>
      <c r="O211" s="4">
        <v>48.227557682760093</v>
      </c>
      <c r="P211" s="4">
        <v>2.817161281991357</v>
      </c>
      <c r="Q211" s="4">
        <v>209</v>
      </c>
    </row>
    <row r="212" spans="1:17" x14ac:dyDescent="0.25">
      <c r="A212" s="4">
        <v>128.04079849995952</v>
      </c>
      <c r="B212" s="4">
        <v>-38.762391756529865</v>
      </c>
      <c r="C212" s="4">
        <v>2102.6110000000003</v>
      </c>
      <c r="D212" s="4">
        <v>3</v>
      </c>
      <c r="E212" s="4">
        <v>0.55000000000000004</v>
      </c>
      <c r="F212" s="4">
        <v>19.899999999999999</v>
      </c>
      <c r="G212" s="4">
        <v>53.323113517529826</v>
      </c>
      <c r="H212" s="4">
        <v>20.564771971595032</v>
      </c>
      <c r="I212" s="4">
        <v>18.040798499959521</v>
      </c>
      <c r="J212" s="4">
        <v>4979.8872537683364</v>
      </c>
      <c r="K212" s="4">
        <v>-3971.7848152097954</v>
      </c>
      <c r="L212" s="4">
        <v>-38.574644188803703</v>
      </c>
      <c r="M212" s="4">
        <v>6369.7999716298355</v>
      </c>
      <c r="N212" s="4">
        <v>37670.808601247074</v>
      </c>
      <c r="O212" s="4">
        <v>41.315104640655719</v>
      </c>
      <c r="P212" s="4">
        <v>27.484459064995765</v>
      </c>
      <c r="Q212" s="4">
        <v>210</v>
      </c>
    </row>
    <row r="213" spans="1:17" x14ac:dyDescent="0.25">
      <c r="A213" s="4">
        <v>117.43723201268602</v>
      </c>
      <c r="B213" s="4">
        <v>-13.918533789233733</v>
      </c>
      <c r="C213" s="4">
        <v>2102.6110000000003</v>
      </c>
      <c r="D213" s="4">
        <v>1.2</v>
      </c>
      <c r="E213" s="4">
        <v>0.55000000000000004</v>
      </c>
      <c r="F213" s="4">
        <v>19.899999999999999</v>
      </c>
      <c r="G213" s="4">
        <v>45.364313344089069</v>
      </c>
      <c r="H213" s="4">
        <v>16.467074974445179</v>
      </c>
      <c r="I213" s="4">
        <v>7.4372320126860245</v>
      </c>
      <c r="J213" s="4">
        <v>6192.0690216897283</v>
      </c>
      <c r="K213" s="4">
        <v>-1524.2352027013026</v>
      </c>
      <c r="L213" s="4">
        <v>-13.828944090793104</v>
      </c>
      <c r="M213" s="4">
        <v>6376.9123972753041</v>
      </c>
      <c r="N213" s="4">
        <v>36065.302372917016</v>
      </c>
      <c r="O213" s="4">
        <v>71.502160831889015</v>
      </c>
      <c r="P213" s="4">
        <v>28.487948032563239</v>
      </c>
      <c r="Q213" s="4">
        <v>211</v>
      </c>
    </row>
    <row r="214" spans="1:17" x14ac:dyDescent="0.25">
      <c r="A214" s="4">
        <v>158.65928114736181</v>
      </c>
      <c r="B214" s="4">
        <v>-15.080170312467247</v>
      </c>
      <c r="C214" s="4">
        <v>2102.6110000000003</v>
      </c>
      <c r="D214" s="4">
        <v>0.75</v>
      </c>
      <c r="E214" s="4">
        <v>0.55000000000000004</v>
      </c>
      <c r="F214" s="4">
        <v>19.899999999999999</v>
      </c>
      <c r="G214" s="4">
        <v>41.281913690970576</v>
      </c>
      <c r="H214" s="4">
        <v>16.412379406257294</v>
      </c>
      <c r="I214" s="4">
        <v>48.65928114736181</v>
      </c>
      <c r="J214" s="4">
        <v>6159.8900943825493</v>
      </c>
      <c r="K214" s="4">
        <v>-1648.6676017620355</v>
      </c>
      <c r="L214" s="4">
        <v>-14.983770473205931</v>
      </c>
      <c r="M214" s="4">
        <v>6376.7037594647627</v>
      </c>
      <c r="N214" s="4">
        <v>38410.415192247267</v>
      </c>
      <c r="O214" s="4">
        <v>32.276392456678693</v>
      </c>
      <c r="P214" s="4">
        <v>77.10748745946789</v>
      </c>
      <c r="Q214" s="4">
        <v>212</v>
      </c>
    </row>
    <row r="215" spans="1:17" x14ac:dyDescent="0.25">
      <c r="A215" s="4">
        <v>149.15556146115307</v>
      </c>
      <c r="B215" s="4">
        <v>-11.056471067188996</v>
      </c>
      <c r="C215" s="4">
        <v>2102.6110000000003</v>
      </c>
      <c r="D215" s="4">
        <v>1.2</v>
      </c>
      <c r="E215" s="4">
        <v>0.55000000000000004</v>
      </c>
      <c r="F215" s="4">
        <v>19.899999999999999</v>
      </c>
      <c r="G215" s="4">
        <v>45.364313344089069</v>
      </c>
      <c r="H215" s="4">
        <v>22.652931056191498</v>
      </c>
      <c r="I215" s="4">
        <v>39.15556146115307</v>
      </c>
      <c r="J215" s="4">
        <v>6260.5238296587431</v>
      </c>
      <c r="K215" s="4">
        <v>-1215.1377576062462</v>
      </c>
      <c r="L215" s="4">
        <v>-10.984259526481161</v>
      </c>
      <c r="M215" s="4">
        <v>6377.3598292463721</v>
      </c>
      <c r="N215" s="4">
        <v>37538.022971084909</v>
      </c>
      <c r="O215" s="4">
        <v>43.226796476178457</v>
      </c>
      <c r="P215" s="4">
        <v>76.747553632848749</v>
      </c>
      <c r="Q215" s="4">
        <v>213</v>
      </c>
    </row>
    <row r="216" spans="1:17" x14ac:dyDescent="0.25">
      <c r="A216" s="4">
        <v>143.43558033413808</v>
      </c>
      <c r="B216" s="4">
        <v>-42.217393862637742</v>
      </c>
      <c r="C216" s="4">
        <v>2102.6110000000003</v>
      </c>
      <c r="D216" s="4">
        <v>3</v>
      </c>
      <c r="E216" s="4">
        <v>0.55000000000000004</v>
      </c>
      <c r="F216" s="4">
        <v>19.899999999999999</v>
      </c>
      <c r="G216" s="4">
        <v>53.323113517529826</v>
      </c>
      <c r="H216" s="4">
        <v>16.008430198660594</v>
      </c>
      <c r="I216" s="4">
        <v>33.435580334138081</v>
      </c>
      <c r="J216" s="4">
        <v>4730.8097606881247</v>
      </c>
      <c r="K216" s="4">
        <v>-4263.5195041234756</v>
      </c>
      <c r="L216" s="4">
        <v>-42.025936190481154</v>
      </c>
      <c r="M216" s="4">
        <v>6368.5288374838437</v>
      </c>
      <c r="N216" s="4">
        <v>38541.590762846849</v>
      </c>
      <c r="O216" s="4">
        <v>30.678825016043213</v>
      </c>
      <c r="P216" s="4">
        <v>44.49787040113479</v>
      </c>
      <c r="Q216" s="4">
        <v>214</v>
      </c>
    </row>
    <row r="217" spans="1:17" x14ac:dyDescent="0.25">
      <c r="A217" s="4">
        <v>132.26125603444495</v>
      </c>
      <c r="B217" s="4">
        <v>-13.581706680195998</v>
      </c>
      <c r="C217" s="4">
        <v>2102.6110000000003</v>
      </c>
      <c r="D217" s="4">
        <v>0.75</v>
      </c>
      <c r="E217" s="4">
        <v>0.55000000000000004</v>
      </c>
      <c r="F217" s="4">
        <v>19.899999999999999</v>
      </c>
      <c r="G217" s="4">
        <v>41.281913690970576</v>
      </c>
      <c r="H217" s="4">
        <v>19.432747630955372</v>
      </c>
      <c r="I217" s="4">
        <v>22.261256034444955</v>
      </c>
      <c r="J217" s="4">
        <v>6200.926584804447</v>
      </c>
      <c r="K217" s="4">
        <v>-1488.0376610384053</v>
      </c>
      <c r="L217" s="4">
        <v>-13.494119443138805</v>
      </c>
      <c r="M217" s="4">
        <v>6376.9700164579099</v>
      </c>
      <c r="N217" s="4">
        <v>36531.380433608494</v>
      </c>
      <c r="O217" s="4">
        <v>59.729429810279974</v>
      </c>
      <c r="P217" s="4">
        <v>60.1578093942789</v>
      </c>
      <c r="Q217" s="4">
        <v>215</v>
      </c>
    </row>
    <row r="218" spans="1:17" x14ac:dyDescent="0.25">
      <c r="A218" s="4">
        <v>151.54756573371526</v>
      </c>
      <c r="B218" s="4">
        <v>-9.7975328287914039</v>
      </c>
      <c r="C218" s="4">
        <v>2102.6110000000003</v>
      </c>
      <c r="D218" s="4">
        <v>0.75</v>
      </c>
      <c r="E218" s="4">
        <v>0.55000000000000004</v>
      </c>
      <c r="F218" s="4">
        <v>19.899999999999999</v>
      </c>
      <c r="G218" s="4">
        <v>41.281913690970576</v>
      </c>
      <c r="H218" s="4">
        <v>22.466581053419514</v>
      </c>
      <c r="I218" s="4">
        <v>41.54756573371526</v>
      </c>
      <c r="J218" s="4">
        <v>6285.7255542189005</v>
      </c>
      <c r="K218" s="4">
        <v>-1078.1880018478421</v>
      </c>
      <c r="L218" s="4">
        <v>-9.7332018173496788</v>
      </c>
      <c r="M218" s="4">
        <v>6377.5257828008153</v>
      </c>
      <c r="N218" s="4">
        <v>37706.557459124866</v>
      </c>
      <c r="O218" s="4">
        <v>40.957390053996754</v>
      </c>
      <c r="P218" s="4">
        <v>79.130511355021767</v>
      </c>
      <c r="Q218" s="4">
        <v>216</v>
      </c>
    </row>
    <row r="219" spans="1:17" x14ac:dyDescent="0.25">
      <c r="A219" s="4">
        <v>106.18828825714827</v>
      </c>
      <c r="B219" s="4">
        <v>-13.079476212893557</v>
      </c>
      <c r="C219" s="4">
        <v>2102.6110000000003</v>
      </c>
      <c r="D219" s="4">
        <v>0.75</v>
      </c>
      <c r="E219" s="4">
        <v>0.55000000000000004</v>
      </c>
      <c r="F219" s="4">
        <v>19.899999999999999</v>
      </c>
      <c r="G219" s="4">
        <v>41.281913690970576</v>
      </c>
      <c r="H219" s="4">
        <v>20.728519538196267</v>
      </c>
      <c r="I219" s="4">
        <v>-3.8117117428517275</v>
      </c>
      <c r="J219" s="4">
        <v>6213.7377718013995</v>
      </c>
      <c r="K219" s="4">
        <v>-1433.9714897576509</v>
      </c>
      <c r="L219" s="4">
        <v>-12.994896973513134</v>
      </c>
      <c r="M219" s="4">
        <v>6377.053499081625</v>
      </c>
      <c r="N219" s="4">
        <v>35995.094402808201</v>
      </c>
      <c r="O219" s="4">
        <v>73.994728864154524</v>
      </c>
      <c r="P219" s="4">
        <v>16.404850754206176</v>
      </c>
      <c r="Q219" s="4">
        <v>217</v>
      </c>
    </row>
    <row r="220" spans="1:17" x14ac:dyDescent="0.25">
      <c r="A220" s="4">
        <v>110.68420202341527</v>
      </c>
      <c r="B220" s="4">
        <v>-20.929081203441804</v>
      </c>
      <c r="C220" s="4">
        <v>2102.6110000000003</v>
      </c>
      <c r="D220" s="4">
        <v>1.2</v>
      </c>
      <c r="E220" s="4">
        <v>0.55000000000000004</v>
      </c>
      <c r="F220" s="4">
        <v>19.899999999999999</v>
      </c>
      <c r="G220" s="4">
        <v>45.364313344089069</v>
      </c>
      <c r="H220" s="4">
        <v>19.641619395294043</v>
      </c>
      <c r="I220" s="4">
        <v>0.68420202341526704</v>
      </c>
      <c r="J220" s="4">
        <v>5959.8773645934634</v>
      </c>
      <c r="K220" s="4">
        <v>-2264.0636950906082</v>
      </c>
      <c r="L220" s="4">
        <v>-20.800996905210635</v>
      </c>
      <c r="M220" s="4">
        <v>6375.431171020582</v>
      </c>
      <c r="N220" s="4">
        <v>36275.480033804422</v>
      </c>
      <c r="O220" s="4">
        <v>65.455408575899327</v>
      </c>
      <c r="P220" s="4">
        <v>1.9147721021941153</v>
      </c>
      <c r="Q220" s="4">
        <v>218</v>
      </c>
    </row>
    <row r="221" spans="1:17" x14ac:dyDescent="0.25">
      <c r="A221" s="4">
        <v>132.91018717708565</v>
      </c>
      <c r="B221" s="4">
        <v>-32.158207747673238</v>
      </c>
      <c r="C221" s="4">
        <v>2102.6110000000003</v>
      </c>
      <c r="D221" s="4">
        <v>0.75</v>
      </c>
      <c r="E221" s="4">
        <v>0.55000000000000004</v>
      </c>
      <c r="F221" s="4">
        <v>19.899999999999999</v>
      </c>
      <c r="G221" s="4">
        <v>41.281913690970576</v>
      </c>
      <c r="H221" s="4">
        <v>23.24205600209401</v>
      </c>
      <c r="I221" s="4">
        <v>22.910187177085646</v>
      </c>
      <c r="J221" s="4">
        <v>5404.7437640270919</v>
      </c>
      <c r="K221" s="4">
        <v>-3375.2974040591093</v>
      </c>
      <c r="L221" s="4">
        <v>-31.985044196082722</v>
      </c>
      <c r="M221" s="4">
        <v>6372.1179933078693</v>
      </c>
      <c r="N221" s="4">
        <v>37397.846570171008</v>
      </c>
      <c r="O221" s="4">
        <v>45.104578612532791</v>
      </c>
      <c r="P221" s="4">
        <v>38.450400759009355</v>
      </c>
      <c r="Q221" s="4">
        <v>219</v>
      </c>
    </row>
    <row r="222" spans="1:17" x14ac:dyDescent="0.25">
      <c r="A222" s="4">
        <v>107.12360098821948</v>
      </c>
      <c r="B222" s="4">
        <v>-19.652225453219771</v>
      </c>
      <c r="C222" s="4">
        <v>2102.6110000000003</v>
      </c>
      <c r="D222" s="4">
        <v>1.2</v>
      </c>
      <c r="E222" s="4">
        <v>0.55000000000000004</v>
      </c>
      <c r="F222" s="4">
        <v>19.899999999999999</v>
      </c>
      <c r="G222" s="4">
        <v>45.364313344089069</v>
      </c>
      <c r="H222" s="4">
        <v>18.614390820929955</v>
      </c>
      <c r="I222" s="4">
        <v>-2.8763990117805207</v>
      </c>
      <c r="J222" s="4">
        <v>6008.8969442190837</v>
      </c>
      <c r="K222" s="4">
        <v>-2131.4801967853655</v>
      </c>
      <c r="L222" s="4">
        <v>-19.530649954892127</v>
      </c>
      <c r="M222" s="4">
        <v>6375.7391975780829</v>
      </c>
      <c r="N222" s="4">
        <v>36226.830090470939</v>
      </c>
      <c r="O222" s="4">
        <v>66.716900856293108</v>
      </c>
      <c r="P222" s="4">
        <v>8.4971615041848132</v>
      </c>
      <c r="Q222" s="4">
        <v>220</v>
      </c>
    </row>
    <row r="223" spans="1:17" x14ac:dyDescent="0.25">
      <c r="A223" s="4">
        <v>132.09898134229957</v>
      </c>
      <c r="B223" s="4">
        <v>-39.641291397157843</v>
      </c>
      <c r="C223" s="4">
        <v>2102.6110000000003</v>
      </c>
      <c r="D223" s="4">
        <v>1.2</v>
      </c>
      <c r="E223" s="4">
        <v>0.55000000000000004</v>
      </c>
      <c r="F223" s="4">
        <v>19.899999999999999</v>
      </c>
      <c r="G223" s="4">
        <v>45.364313344089069</v>
      </c>
      <c r="H223" s="4">
        <v>22.205118138097149</v>
      </c>
      <c r="I223" s="4">
        <v>22.098981342299567</v>
      </c>
      <c r="J223" s="4">
        <v>4918.2152181998672</v>
      </c>
      <c r="K223" s="4">
        <v>-4047.3972097900537</v>
      </c>
      <c r="L223" s="4">
        <v>-39.452338987275084</v>
      </c>
      <c r="M223" s="4">
        <v>6369.4791864287527</v>
      </c>
      <c r="N223" s="4">
        <v>37869.637161205137</v>
      </c>
      <c r="O223" s="4">
        <v>38.727372178933962</v>
      </c>
      <c r="P223" s="4">
        <v>32.474418685479478</v>
      </c>
      <c r="Q223" s="4">
        <v>221</v>
      </c>
    </row>
    <row r="224" spans="1:17" x14ac:dyDescent="0.25">
      <c r="A224" s="4">
        <v>139.74169337395642</v>
      </c>
      <c r="B224" s="4">
        <v>-24.096358286227428</v>
      </c>
      <c r="C224" s="4">
        <v>2102.6110000000003</v>
      </c>
      <c r="D224" s="4">
        <v>1.2</v>
      </c>
      <c r="E224" s="4">
        <v>0.55000000000000004</v>
      </c>
      <c r="F224" s="4">
        <v>19.899999999999999</v>
      </c>
      <c r="G224" s="4">
        <v>45.364313344089069</v>
      </c>
      <c r="H224" s="4">
        <v>17.876853874955501</v>
      </c>
      <c r="I224" s="4">
        <v>29.741693373956423</v>
      </c>
      <c r="J224" s="4">
        <v>5825.6009570195811</v>
      </c>
      <c r="K224" s="4">
        <v>-2588.0305179533279</v>
      </c>
      <c r="L224" s="4">
        <v>-23.953245025999262</v>
      </c>
      <c r="M224" s="4">
        <v>6374.6002598033729</v>
      </c>
      <c r="N224" s="4">
        <v>37308.18969477994</v>
      </c>
      <c r="O224" s="4">
        <v>46.441860805448137</v>
      </c>
      <c r="P224" s="4">
        <v>54.451573642724796</v>
      </c>
      <c r="Q224" s="4">
        <v>222</v>
      </c>
    </row>
    <row r="225" spans="1:17" x14ac:dyDescent="0.25">
      <c r="A225" s="4">
        <v>144.31048812837028</v>
      </c>
      <c r="B225" s="4">
        <v>-29.726747214616474</v>
      </c>
      <c r="C225" s="4">
        <v>2102.6110000000003</v>
      </c>
      <c r="D225" s="4">
        <v>3</v>
      </c>
      <c r="E225" s="4">
        <v>0.55000000000000004</v>
      </c>
      <c r="F225" s="4">
        <v>19.899999999999999</v>
      </c>
      <c r="G225" s="4">
        <v>53.323113517529826</v>
      </c>
      <c r="H225" s="4">
        <v>16.380916622045323</v>
      </c>
      <c r="I225" s="4">
        <v>34.310488128370281</v>
      </c>
      <c r="J225" s="4">
        <v>5543.3417831712031</v>
      </c>
      <c r="K225" s="4">
        <v>-3144.1068262220656</v>
      </c>
      <c r="L225" s="4">
        <v>-29.561308024474691</v>
      </c>
      <c r="M225" s="4">
        <v>6372.9150205967662</v>
      </c>
      <c r="N225" s="4">
        <v>37845.854084821302</v>
      </c>
      <c r="O225" s="4">
        <v>39.07939039157619</v>
      </c>
      <c r="P225" s="4">
        <v>53.996950349309586</v>
      </c>
      <c r="Q225" s="4">
        <v>223</v>
      </c>
    </row>
    <row r="226" spans="1:17" x14ac:dyDescent="0.25">
      <c r="A226" s="4">
        <v>124.37961236339392</v>
      </c>
      <c r="B226" s="4">
        <v>-34.373599415542429</v>
      </c>
      <c r="C226" s="4">
        <v>2102.6110000000003</v>
      </c>
      <c r="D226" s="4">
        <v>0.75</v>
      </c>
      <c r="E226" s="4">
        <v>0.55000000000000004</v>
      </c>
      <c r="F226" s="4">
        <v>19.899999999999999</v>
      </c>
      <c r="G226" s="4">
        <v>41.281913690970576</v>
      </c>
      <c r="H226" s="4">
        <v>18.428792876440689</v>
      </c>
      <c r="I226" s="4">
        <v>14.379612363393917</v>
      </c>
      <c r="J226" s="4">
        <v>5269.9751150535185</v>
      </c>
      <c r="K226" s="4">
        <v>-3580.7288594717065</v>
      </c>
      <c r="L226" s="4">
        <v>-34.194477288170411</v>
      </c>
      <c r="M226" s="4">
        <v>6371.3622466735396</v>
      </c>
      <c r="N226" s="4">
        <v>37254.846867593289</v>
      </c>
      <c r="O226" s="4">
        <v>47.172358651196873</v>
      </c>
      <c r="P226" s="4">
        <v>24.422652715823897</v>
      </c>
      <c r="Q226" s="4">
        <v>224</v>
      </c>
    </row>
    <row r="227" spans="1:17" x14ac:dyDescent="0.25">
      <c r="A227" s="4">
        <v>126.8161563946901</v>
      </c>
      <c r="B227" s="4">
        <v>-13.949984753658176</v>
      </c>
      <c r="C227" s="4">
        <v>2102.6110000000003</v>
      </c>
      <c r="D227" s="4">
        <v>3</v>
      </c>
      <c r="E227" s="4">
        <v>0.55000000000000004</v>
      </c>
      <c r="F227" s="4">
        <v>19.899999999999999</v>
      </c>
      <c r="G227" s="4">
        <v>53.323113517529826</v>
      </c>
      <c r="H227" s="4">
        <v>14.465428106110197</v>
      </c>
      <c r="I227" s="4">
        <v>16.816156394690097</v>
      </c>
      <c r="J227" s="4">
        <v>6191.2310818571459</v>
      </c>
      <c r="K227" s="4">
        <v>-1527.6124993683873</v>
      </c>
      <c r="L227" s="4">
        <v>-13.860208699324518</v>
      </c>
      <c r="M227" s="4">
        <v>6376.9069506446885</v>
      </c>
      <c r="N227" s="4">
        <v>36314.042209874577</v>
      </c>
      <c r="O227" s="4">
        <v>64.552619243997768</v>
      </c>
      <c r="P227" s="4">
        <v>51.421851022718364</v>
      </c>
      <c r="Q227" s="4">
        <v>225</v>
      </c>
    </row>
    <row r="228" spans="1:17" x14ac:dyDescent="0.25">
      <c r="A228" s="4">
        <v>114.33345663747924</v>
      </c>
      <c r="B228" s="4">
        <v>-24.442508635507227</v>
      </c>
      <c r="C228" s="4">
        <v>2102.6110000000003</v>
      </c>
      <c r="D228" s="4">
        <v>1.2</v>
      </c>
      <c r="E228" s="4">
        <v>0.55000000000000004</v>
      </c>
      <c r="F228" s="4">
        <v>19.899999999999999</v>
      </c>
      <c r="G228" s="4">
        <v>45.364313344089069</v>
      </c>
      <c r="H228" s="4">
        <v>22.488219977221668</v>
      </c>
      <c r="I228" s="4">
        <v>4.3334566374792445</v>
      </c>
      <c r="J228" s="4">
        <v>5809.84201411924</v>
      </c>
      <c r="K228" s="4">
        <v>-2622.9824098139852</v>
      </c>
      <c r="L228" s="4">
        <v>-24.297854974126217</v>
      </c>
      <c r="M228" s="4">
        <v>6374.5039768768438</v>
      </c>
      <c r="N228" s="4">
        <v>36468.008599324952</v>
      </c>
      <c r="O228" s="4">
        <v>60.989071789560917</v>
      </c>
      <c r="P228" s="4">
        <v>10.377868536878243</v>
      </c>
      <c r="Q228" s="4">
        <v>226</v>
      </c>
    </row>
    <row r="229" spans="1:17" x14ac:dyDescent="0.25">
      <c r="A229" s="4">
        <v>149.71326801792588</v>
      </c>
      <c r="B229" s="4">
        <v>-15.252292672832727</v>
      </c>
      <c r="C229" s="4">
        <v>2102.6110000000003</v>
      </c>
      <c r="D229" s="4">
        <v>3</v>
      </c>
      <c r="E229" s="4">
        <v>0.55000000000000004</v>
      </c>
      <c r="F229" s="4">
        <v>19.899999999999999</v>
      </c>
      <c r="G229" s="4">
        <v>53.323113517529826</v>
      </c>
      <c r="H229" s="4">
        <v>21.34842746947966</v>
      </c>
      <c r="I229" s="4">
        <v>39.713268017925884</v>
      </c>
      <c r="J229" s="4">
        <v>6154.9074312727598</v>
      </c>
      <c r="K229" s="4">
        <v>-1667.0496602957128</v>
      </c>
      <c r="L229" s="4">
        <v>-15.154896857607403</v>
      </c>
      <c r="M229" s="4">
        <v>6376.6715500665932</v>
      </c>
      <c r="N229" s="4">
        <v>37672.401774707207</v>
      </c>
      <c r="O229" s="4">
        <v>41.397557746066248</v>
      </c>
      <c r="P229" s="4">
        <v>72.425970844608543</v>
      </c>
      <c r="Q229" s="4">
        <v>227</v>
      </c>
    </row>
    <row r="230" spans="1:17" x14ac:dyDescent="0.25">
      <c r="A230" s="4">
        <v>121.31205544479809</v>
      </c>
      <c r="B230" s="4">
        <v>-15.229160606074778</v>
      </c>
      <c r="C230" s="4">
        <v>2102.6110000000003</v>
      </c>
      <c r="D230" s="4">
        <v>0.75</v>
      </c>
      <c r="E230" s="4">
        <v>0.55000000000000004</v>
      </c>
      <c r="F230" s="4">
        <v>19.899999999999999</v>
      </c>
      <c r="G230" s="4">
        <v>41.281913690970576</v>
      </c>
      <c r="H230" s="4">
        <v>21.311189856174956</v>
      </c>
      <c r="I230" s="4">
        <v>11.312055444798091</v>
      </c>
      <c r="J230" s="4">
        <v>6155.5802832042546</v>
      </c>
      <c r="K230" s="4">
        <v>-1664.5800929990144</v>
      </c>
      <c r="L230" s="4">
        <v>-15.131898441251778</v>
      </c>
      <c r="M230" s="4">
        <v>6376.6758980664508</v>
      </c>
      <c r="N230" s="4">
        <v>36186.618237411931</v>
      </c>
      <c r="O230" s="4">
        <v>67.836988733569228</v>
      </c>
      <c r="P230" s="4">
        <v>37.29030693667243</v>
      </c>
      <c r="Q230" s="4">
        <v>228</v>
      </c>
    </row>
    <row r="231" spans="1:17" x14ac:dyDescent="0.25">
      <c r="A231" s="4">
        <v>156.48497292573188</v>
      </c>
      <c r="B231" s="4">
        <v>-34.323569777143931</v>
      </c>
      <c r="C231" s="4">
        <v>2102.6110000000003</v>
      </c>
      <c r="D231" s="4">
        <v>3</v>
      </c>
      <c r="E231" s="4">
        <v>0.55000000000000004</v>
      </c>
      <c r="F231" s="4">
        <v>19.899999999999999</v>
      </c>
      <c r="G231" s="4">
        <v>53.323113517529826</v>
      </c>
      <c r="H231" s="4">
        <v>21.900020675087418</v>
      </c>
      <c r="I231" s="4">
        <v>46.484972925731881</v>
      </c>
      <c r="J231" s="4">
        <v>5273.1064159364514</v>
      </c>
      <c r="K231" s="4">
        <v>-3576.1468949466989</v>
      </c>
      <c r="L231" s="4">
        <v>-34.144570562685445</v>
      </c>
      <c r="M231" s="4">
        <v>6371.3795906402474</v>
      </c>
      <c r="N231" s="4">
        <v>38887.434880911911</v>
      </c>
      <c r="O231" s="4">
        <v>26.887757367680091</v>
      </c>
      <c r="P231" s="4">
        <v>61.836747032384451</v>
      </c>
      <c r="Q231" s="4">
        <v>229</v>
      </c>
    </row>
    <row r="232" spans="1:17" x14ac:dyDescent="0.25">
      <c r="A232" s="4">
        <v>111.38937612477797</v>
      </c>
      <c r="B232" s="4">
        <v>-34.052284817899043</v>
      </c>
      <c r="C232" s="4">
        <v>2102.6110000000003</v>
      </c>
      <c r="D232" s="4">
        <v>0.75</v>
      </c>
      <c r="E232" s="4">
        <v>0.55000000000000004</v>
      </c>
      <c r="F232" s="4">
        <v>19.899999999999999</v>
      </c>
      <c r="G232" s="4">
        <v>41.281913690970576</v>
      </c>
      <c r="H232" s="4">
        <v>22.1758859014199</v>
      </c>
      <c r="I232" s="4">
        <v>1.3893761247779679</v>
      </c>
      <c r="J232" s="4">
        <v>5290.0156551683976</v>
      </c>
      <c r="K232" s="4">
        <v>-3551.254425148345</v>
      </c>
      <c r="L232" s="4">
        <v>-33.873961557788313</v>
      </c>
      <c r="M232" s="4">
        <v>6371.4734264581557</v>
      </c>
      <c r="N232" s="4">
        <v>37046.505985153963</v>
      </c>
      <c r="O232" s="4">
        <v>50.378650816414442</v>
      </c>
      <c r="P232" s="4">
        <v>2.4801900346763008</v>
      </c>
      <c r="Q232" s="4">
        <v>230</v>
      </c>
    </row>
    <row r="233" spans="1:17" x14ac:dyDescent="0.25">
      <c r="A233" s="4">
        <v>114.56516290885362</v>
      </c>
      <c r="B233" s="4">
        <v>-19.76893950452272</v>
      </c>
      <c r="C233" s="4">
        <v>2102.6110000000003</v>
      </c>
      <c r="D233" s="4">
        <v>0.75</v>
      </c>
      <c r="E233" s="4">
        <v>0.55000000000000004</v>
      </c>
      <c r="F233" s="4">
        <v>19.899999999999999</v>
      </c>
      <c r="G233" s="4">
        <v>41.281913690970576</v>
      </c>
      <c r="H233" s="4">
        <v>22.642512993183367</v>
      </c>
      <c r="I233" s="4">
        <v>4.5651629088536225</v>
      </c>
      <c r="J233" s="4">
        <v>6004.5393157994959</v>
      </c>
      <c r="K233" s="4">
        <v>-2143.6435016617479</v>
      </c>
      <c r="L233" s="4">
        <v>-19.646758905887872</v>
      </c>
      <c r="M233" s="4">
        <v>6375.711713777413</v>
      </c>
      <c r="N233" s="4">
        <v>36245.252849744</v>
      </c>
      <c r="O233" s="4">
        <v>66.234559884619614</v>
      </c>
      <c r="P233" s="4">
        <v>13.282751205827164</v>
      </c>
      <c r="Q233" s="4">
        <v>231</v>
      </c>
    </row>
    <row r="234" spans="1:17" x14ac:dyDescent="0.25">
      <c r="A234" s="4">
        <v>110.91574321962906</v>
      </c>
      <c r="B234" s="4">
        <v>-24.244847495481324</v>
      </c>
      <c r="C234" s="4">
        <v>2102.6110000000003</v>
      </c>
      <c r="D234" s="4">
        <v>1.2</v>
      </c>
      <c r="E234" s="4">
        <v>0.55000000000000004</v>
      </c>
      <c r="F234" s="4">
        <v>19.899999999999999</v>
      </c>
      <c r="G234" s="4">
        <v>45.364313344089069</v>
      </c>
      <c r="H234" s="4">
        <v>16.14560386314648</v>
      </c>
      <c r="I234" s="4">
        <v>0.91574321962906424</v>
      </c>
      <c r="J234" s="4">
        <v>5818.866745379908</v>
      </c>
      <c r="K234" s="4">
        <v>-2603.0354036850549</v>
      </c>
      <c r="L234" s="4">
        <v>-24.101070889426332</v>
      </c>
      <c r="M234" s="4">
        <v>6374.559083836778</v>
      </c>
      <c r="N234" s="4">
        <v>36439.228221968864</v>
      </c>
      <c r="O234" s="4">
        <v>61.611314678530235</v>
      </c>
      <c r="P234" s="4">
        <v>2.2291206075113097</v>
      </c>
      <c r="Q234" s="4">
        <v>232</v>
      </c>
    </row>
    <row r="235" spans="1:17" x14ac:dyDescent="0.25">
      <c r="A235" s="4">
        <v>111.90670891164284</v>
      </c>
      <c r="B235" s="4">
        <v>-31.515793170473344</v>
      </c>
      <c r="C235" s="4">
        <v>2102.6110000000003</v>
      </c>
      <c r="D235" s="4">
        <v>1.2</v>
      </c>
      <c r="E235" s="4">
        <v>0.55000000000000004</v>
      </c>
      <c r="F235" s="4">
        <v>19.899999999999999</v>
      </c>
      <c r="G235" s="4">
        <v>45.364313344089069</v>
      </c>
      <c r="H235" s="4">
        <v>19.626933383190661</v>
      </c>
      <c r="I235" s="4">
        <v>1.9067089116428377</v>
      </c>
      <c r="J235" s="4">
        <v>5442.3195690292741</v>
      </c>
      <c r="K235" s="4">
        <v>-3314.7811430529327</v>
      </c>
      <c r="L235" s="4">
        <v>-31.344551972051836</v>
      </c>
      <c r="M235" s="4">
        <v>6372.33209412208</v>
      </c>
      <c r="N235" s="4">
        <v>36874.57082247467</v>
      </c>
      <c r="O235" s="4">
        <v>53.230465464613424</v>
      </c>
      <c r="P235" s="4">
        <v>3.6439990042708317</v>
      </c>
      <c r="Q235" s="4">
        <v>233</v>
      </c>
    </row>
    <row r="236" spans="1:17" x14ac:dyDescent="0.25">
      <c r="A236" s="4">
        <v>158.93181262860006</v>
      </c>
      <c r="B236" s="4">
        <v>-31.010321091145052</v>
      </c>
      <c r="C236" s="4">
        <v>2102.6110000000003</v>
      </c>
      <c r="D236" s="4">
        <v>1.2</v>
      </c>
      <c r="E236" s="4">
        <v>0.55000000000000004</v>
      </c>
      <c r="F236" s="4">
        <v>19.899999999999999</v>
      </c>
      <c r="G236" s="4">
        <v>45.364313344089069</v>
      </c>
      <c r="H236" s="4">
        <v>17.327125637436108</v>
      </c>
      <c r="I236" s="4">
        <v>48.931812628600056</v>
      </c>
      <c r="J236" s="4">
        <v>5471.4043855483542</v>
      </c>
      <c r="K236" s="4">
        <v>-3266.8754742414271</v>
      </c>
      <c r="L236" s="4">
        <v>-30.840652764101041</v>
      </c>
      <c r="M236" s="4">
        <v>6372.4988281205606</v>
      </c>
      <c r="N236" s="4">
        <v>38926.950379209185</v>
      </c>
      <c r="O236" s="4">
        <v>26.47349872724142</v>
      </c>
      <c r="P236" s="4">
        <v>65.823374748122404</v>
      </c>
      <c r="Q236" s="4">
        <v>234</v>
      </c>
    </row>
    <row r="237" spans="1:17" x14ac:dyDescent="0.25">
      <c r="A237" s="4">
        <v>156.05539289692445</v>
      </c>
      <c r="B237" s="4">
        <v>-27.821420729478653</v>
      </c>
      <c r="C237" s="4">
        <v>2102.6110000000003</v>
      </c>
      <c r="D237" s="4">
        <v>3</v>
      </c>
      <c r="E237" s="4">
        <v>0.55000000000000004</v>
      </c>
      <c r="F237" s="4">
        <v>19.899999999999999</v>
      </c>
      <c r="G237" s="4">
        <v>53.323113517529826</v>
      </c>
      <c r="H237" s="4">
        <v>15.763568965809361</v>
      </c>
      <c r="I237" s="4">
        <v>46.055392896924445</v>
      </c>
      <c r="J237" s="4">
        <v>5644.9861394686504</v>
      </c>
      <c r="K237" s="4">
        <v>-2959.0185109087242</v>
      </c>
      <c r="L237" s="4">
        <v>-27.662865669687282</v>
      </c>
      <c r="M237" s="4">
        <v>6373.5123019174962</v>
      </c>
      <c r="N237" s="4">
        <v>38575.743386825685</v>
      </c>
      <c r="O237" s="4">
        <v>30.351057091710544</v>
      </c>
      <c r="P237" s="4">
        <v>65.780236671626525</v>
      </c>
      <c r="Q237" s="4">
        <v>235</v>
      </c>
    </row>
    <row r="238" spans="1:17" x14ac:dyDescent="0.25">
      <c r="A238" s="4">
        <v>108.98282797903835</v>
      </c>
      <c r="B238" s="4">
        <v>-32.574941448685003</v>
      </c>
      <c r="C238" s="4">
        <v>2102.6110000000003</v>
      </c>
      <c r="D238" s="4">
        <v>3</v>
      </c>
      <c r="E238" s="4">
        <v>0.55000000000000004</v>
      </c>
      <c r="F238" s="4">
        <v>19.899999999999999</v>
      </c>
      <c r="G238" s="4">
        <v>53.323113517529826</v>
      </c>
      <c r="H238" s="4">
        <v>19.905227335183479</v>
      </c>
      <c r="I238" s="4">
        <v>-1.0171720209616524</v>
      </c>
      <c r="J238" s="4">
        <v>5380.0044358630566</v>
      </c>
      <c r="K238" s="4">
        <v>-3414.3306584332813</v>
      </c>
      <c r="L238" s="4">
        <v>-32.400577167711859</v>
      </c>
      <c r="M238" s="4">
        <v>6371.9778385540239</v>
      </c>
      <c r="N238" s="4">
        <v>36943.223670118292</v>
      </c>
      <c r="O238" s="4">
        <v>52.06784841067865</v>
      </c>
      <c r="P238" s="4">
        <v>1.8887556944653034</v>
      </c>
      <c r="Q238" s="4">
        <v>236</v>
      </c>
    </row>
    <row r="239" spans="1:17" x14ac:dyDescent="0.25">
      <c r="A239" s="4">
        <v>150.93180483832884</v>
      </c>
      <c r="B239" s="4">
        <v>-14.640448108213512</v>
      </c>
      <c r="C239" s="4">
        <v>2102.6110000000003</v>
      </c>
      <c r="D239" s="4">
        <v>1.2</v>
      </c>
      <c r="E239" s="4">
        <v>0.55000000000000004</v>
      </c>
      <c r="F239" s="4">
        <v>19.899999999999999</v>
      </c>
      <c r="G239" s="4">
        <v>45.364313344089069</v>
      </c>
      <c r="H239" s="4">
        <v>16.494804043809978</v>
      </c>
      <c r="I239" s="4">
        <v>40.931804838328844</v>
      </c>
      <c r="J239" s="4">
        <v>6172.3680591062603</v>
      </c>
      <c r="K239" s="4">
        <v>-1601.6408899586675</v>
      </c>
      <c r="L239" s="4">
        <v>-14.546608275015558</v>
      </c>
      <c r="M239" s="4">
        <v>6376.7845343450945</v>
      </c>
      <c r="N239" s="4">
        <v>37752.373059254074</v>
      </c>
      <c r="O239" s="4">
        <v>40.344255135665065</v>
      </c>
      <c r="P239" s="4">
        <v>73.750796584222499</v>
      </c>
      <c r="Q239" s="4">
        <v>237</v>
      </c>
    </row>
    <row r="240" spans="1:17" x14ac:dyDescent="0.25">
      <c r="A240" s="4">
        <v>143.01951980594515</v>
      </c>
      <c r="B240" s="4">
        <v>-34.76700308724093</v>
      </c>
      <c r="C240" s="4">
        <v>2102.6110000000003</v>
      </c>
      <c r="D240" s="4">
        <v>0.75</v>
      </c>
      <c r="E240" s="4">
        <v>0.55000000000000004</v>
      </c>
      <c r="F240" s="4">
        <v>19.899999999999999</v>
      </c>
      <c r="G240" s="4">
        <v>41.281913690970576</v>
      </c>
      <c r="H240" s="4">
        <v>21.666092569842302</v>
      </c>
      <c r="I240" s="4">
        <v>33.019519805945151</v>
      </c>
      <c r="J240" s="4">
        <v>5245.212312171052</v>
      </c>
      <c r="K240" s="4">
        <v>-3616.6644196741536</v>
      </c>
      <c r="L240" s="4">
        <v>-34.586933442331514</v>
      </c>
      <c r="M240" s="4">
        <v>6371.2254491806971</v>
      </c>
      <c r="N240" s="4">
        <v>38046.402832028121</v>
      </c>
      <c r="O240" s="4">
        <v>36.542457590971701</v>
      </c>
      <c r="P240" s="4">
        <v>48.73502674785491</v>
      </c>
      <c r="Q240" s="4">
        <v>238</v>
      </c>
    </row>
    <row r="241" spans="1:17" x14ac:dyDescent="0.25">
      <c r="A241" s="4">
        <v>154.81476528012018</v>
      </c>
      <c r="B241" s="4">
        <v>-39.432872131888068</v>
      </c>
      <c r="C241" s="4">
        <v>2102.6110000000003</v>
      </c>
      <c r="D241" s="4">
        <v>1.2</v>
      </c>
      <c r="E241" s="4">
        <v>0.55000000000000004</v>
      </c>
      <c r="F241" s="4">
        <v>19.899999999999999</v>
      </c>
      <c r="G241" s="4">
        <v>45.364313344089069</v>
      </c>
      <c r="H241" s="4">
        <v>22.150376827385671</v>
      </c>
      <c r="I241" s="4">
        <v>44.814765280120184</v>
      </c>
      <c r="J241" s="4">
        <v>4932.9455590885536</v>
      </c>
      <c r="K241" s="4">
        <v>-4029.5514222447359</v>
      </c>
      <c r="L241" s="4">
        <v>-39.244189420998559</v>
      </c>
      <c r="M241" s="4">
        <v>6369.5554439415982</v>
      </c>
      <c r="N241" s="4">
        <v>39029.340444255162</v>
      </c>
      <c r="O241" s="4">
        <v>25.347639499204</v>
      </c>
      <c r="P241" s="4">
        <v>57.409460387897106</v>
      </c>
      <c r="Q241" s="4">
        <v>239</v>
      </c>
    </row>
    <row r="242" spans="1:17" x14ac:dyDescent="0.25">
      <c r="A242" s="4">
        <v>155.26100126673865</v>
      </c>
      <c r="B242" s="4">
        <v>-36.66609168979577</v>
      </c>
      <c r="C242" s="4">
        <v>2102.6110000000003</v>
      </c>
      <c r="D242" s="4">
        <v>0.75</v>
      </c>
      <c r="E242" s="4">
        <v>0.55000000000000004</v>
      </c>
      <c r="F242" s="4">
        <v>19.899999999999999</v>
      </c>
      <c r="G242" s="4">
        <v>41.281913690970576</v>
      </c>
      <c r="H242" s="4">
        <v>20.381732123840614</v>
      </c>
      <c r="I242" s="4">
        <v>45.261001266738646</v>
      </c>
      <c r="J242" s="4">
        <v>5122.2097339512029</v>
      </c>
      <c r="K242" s="4">
        <v>-3787.7360245934242</v>
      </c>
      <c r="L242" s="4">
        <v>-36.481927062533821</v>
      </c>
      <c r="M242" s="4">
        <v>6370.5554507112838</v>
      </c>
      <c r="N242" s="4">
        <v>38914.784348106885</v>
      </c>
      <c r="O242" s="4">
        <v>26.583775198547148</v>
      </c>
      <c r="P242" s="4">
        <v>59.385722782431429</v>
      </c>
      <c r="Q242" s="4">
        <v>240</v>
      </c>
    </row>
    <row r="243" spans="1:17" x14ac:dyDescent="0.25">
      <c r="A243" s="4">
        <v>116.73962850900486</v>
      </c>
      <c r="B243" s="4">
        <v>-31.428866870337494</v>
      </c>
      <c r="C243" s="4">
        <v>2102.6110000000003</v>
      </c>
      <c r="D243" s="4">
        <v>1.2</v>
      </c>
      <c r="E243" s="4">
        <v>0.55000000000000004</v>
      </c>
      <c r="F243" s="4">
        <v>19.899999999999999</v>
      </c>
      <c r="G243" s="4">
        <v>45.364313344089069</v>
      </c>
      <c r="H243" s="4">
        <v>21.251770052915276</v>
      </c>
      <c r="I243" s="4">
        <v>6.7396285090048593</v>
      </c>
      <c r="J243" s="4">
        <v>5447.3515370433934</v>
      </c>
      <c r="K243" s="4">
        <v>-3306.5608092611797</v>
      </c>
      <c r="L243" s="4">
        <v>-31.257892394845044</v>
      </c>
      <c r="M243" s="4">
        <v>6372.3608775296907</v>
      </c>
      <c r="N243" s="4">
        <v>36908.403474526967</v>
      </c>
      <c r="O243" s="4">
        <v>52.657534379399536</v>
      </c>
      <c r="P243" s="4">
        <v>12.769285525314007</v>
      </c>
      <c r="Q243" s="4">
        <v>241</v>
      </c>
    </row>
    <row r="244" spans="1:17" x14ac:dyDescent="0.25">
      <c r="A244" s="4">
        <v>148.20327305455581</v>
      </c>
      <c r="B244" s="4">
        <v>-44.052504852374923</v>
      </c>
      <c r="C244" s="4">
        <v>2102.6110000000003</v>
      </c>
      <c r="D244" s="4">
        <v>1.2</v>
      </c>
      <c r="E244" s="4">
        <v>0.55000000000000004</v>
      </c>
      <c r="F244" s="4">
        <v>19.899999999999999</v>
      </c>
      <c r="G244" s="4">
        <v>45.364313344089069</v>
      </c>
      <c r="H244" s="4">
        <v>23.741033617339696</v>
      </c>
      <c r="I244" s="4">
        <v>38.203273054555808</v>
      </c>
      <c r="J244" s="4">
        <v>4591.4241320782266</v>
      </c>
      <c r="K244" s="4">
        <v>-4412.2879825949176</v>
      </c>
      <c r="L244" s="4">
        <v>-43.860204409437834</v>
      </c>
      <c r="M244" s="4">
        <v>6367.8458525612741</v>
      </c>
      <c r="N244" s="4">
        <v>38911.493767312189</v>
      </c>
      <c r="O244" s="4">
        <v>26.590313661968391</v>
      </c>
      <c r="P244" s="4">
        <v>48.539828281199718</v>
      </c>
      <c r="Q244" s="4">
        <v>242</v>
      </c>
    </row>
    <row r="245" spans="1:17" x14ac:dyDescent="0.25">
      <c r="A245" s="4">
        <v>152.3536719966275</v>
      </c>
      <c r="B245" s="4">
        <v>-11.270888235718099</v>
      </c>
      <c r="C245" s="4">
        <v>2102.6110000000003</v>
      </c>
      <c r="D245" s="4">
        <v>1.2</v>
      </c>
      <c r="E245" s="4">
        <v>0.55000000000000004</v>
      </c>
      <c r="F245" s="4">
        <v>19.899999999999999</v>
      </c>
      <c r="G245" s="4">
        <v>45.364313344089069</v>
      </c>
      <c r="H245" s="4">
        <v>20.039432810282928</v>
      </c>
      <c r="I245" s="4">
        <v>42.353671996627497</v>
      </c>
      <c r="J245" s="4">
        <v>6255.931739518518</v>
      </c>
      <c r="K245" s="4">
        <v>-1238.4069136359851</v>
      </c>
      <c r="L245" s="4">
        <v>-11.19734787036028</v>
      </c>
      <c r="M245" s="4">
        <v>6377.329661641822</v>
      </c>
      <c r="N245" s="4">
        <v>37797.142268516545</v>
      </c>
      <c r="O245" s="4">
        <v>39.769770274025916</v>
      </c>
      <c r="P245" s="4">
        <v>77.899496806250795</v>
      </c>
      <c r="Q245" s="4">
        <v>243</v>
      </c>
    </row>
    <row r="246" spans="1:17" x14ac:dyDescent="0.25">
      <c r="A246" s="4">
        <v>157.8366673118388</v>
      </c>
      <c r="B246" s="4">
        <v>-25.242452074925019</v>
      </c>
      <c r="C246" s="4">
        <v>2102.6110000000003</v>
      </c>
      <c r="D246" s="4">
        <v>1.2</v>
      </c>
      <c r="E246" s="4">
        <v>0.55000000000000004</v>
      </c>
      <c r="F246" s="4">
        <v>19.899999999999999</v>
      </c>
      <c r="G246" s="4">
        <v>45.364313344089069</v>
      </c>
      <c r="H246" s="4">
        <v>22.179172599415676</v>
      </c>
      <c r="I246" s="4">
        <v>47.836667311838795</v>
      </c>
      <c r="J246" s="4">
        <v>5772.6149390893224</v>
      </c>
      <c r="K246" s="4">
        <v>-2703.3925297134183</v>
      </c>
      <c r="L246" s="4">
        <v>-25.094319223361772</v>
      </c>
      <c r="M246" s="4">
        <v>6374.2775594342875</v>
      </c>
      <c r="N246" s="4">
        <v>38622.363367615311</v>
      </c>
      <c r="O246" s="4">
        <v>29.835989593206264</v>
      </c>
      <c r="P246" s="4">
        <v>68.884243781354954</v>
      </c>
      <c r="Q246" s="4">
        <v>244</v>
      </c>
    </row>
    <row r="247" spans="1:17" x14ac:dyDescent="0.25">
      <c r="A247" s="4">
        <v>150.9718915923269</v>
      </c>
      <c r="B247" s="4">
        <v>-21.439500052904176</v>
      </c>
      <c r="C247" s="4">
        <v>2102.6110000000003</v>
      </c>
      <c r="D247" s="4">
        <v>1.2</v>
      </c>
      <c r="E247" s="4">
        <v>0.55000000000000004</v>
      </c>
      <c r="F247" s="4">
        <v>19.899999999999999</v>
      </c>
      <c r="G247" s="4">
        <v>45.364313344089069</v>
      </c>
      <c r="H247" s="4">
        <v>22.767858948538553</v>
      </c>
      <c r="I247" s="4">
        <v>40.971891592326898</v>
      </c>
      <c r="J247" s="4">
        <v>5939.4552760879969</v>
      </c>
      <c r="K247" s="4">
        <v>-2316.7578232317746</v>
      </c>
      <c r="L247" s="4">
        <v>-21.308883819810106</v>
      </c>
      <c r="M247" s="4">
        <v>6375.3035839993672</v>
      </c>
      <c r="N247" s="4">
        <v>37951.167886110023</v>
      </c>
      <c r="O247" s="4">
        <v>37.779526358174415</v>
      </c>
      <c r="P247" s="4">
        <v>67.173878073372236</v>
      </c>
      <c r="Q247" s="4">
        <v>245</v>
      </c>
    </row>
    <row r="248" spans="1:17" x14ac:dyDescent="0.25">
      <c r="A248" s="4">
        <v>131.90830608816367</v>
      </c>
      <c r="B248" s="4">
        <v>-34.725230090998579</v>
      </c>
      <c r="C248" s="4">
        <v>2102.6110000000003</v>
      </c>
      <c r="D248" s="4">
        <v>0.75</v>
      </c>
      <c r="E248" s="4">
        <v>0.55000000000000004</v>
      </c>
      <c r="F248" s="4">
        <v>19.899999999999999</v>
      </c>
      <c r="G248" s="4">
        <v>41.281913690970576</v>
      </c>
      <c r="H248" s="4">
        <v>15.952814935603387</v>
      </c>
      <c r="I248" s="4">
        <v>21.90830608816367</v>
      </c>
      <c r="J248" s="4">
        <v>5247.8534920998027</v>
      </c>
      <c r="K248" s="4">
        <v>-3612.8566234990612</v>
      </c>
      <c r="L248" s="4">
        <v>-34.545259454316202</v>
      </c>
      <c r="M248" s="4">
        <v>6371.2400093313963</v>
      </c>
      <c r="N248" s="4">
        <v>37520.9860930754</v>
      </c>
      <c r="O248" s="4">
        <v>43.364387727429623</v>
      </c>
      <c r="P248" s="4">
        <v>35.222019913749484</v>
      </c>
      <c r="Q248" s="4">
        <v>246</v>
      </c>
    </row>
    <row r="249" spans="1:17" x14ac:dyDescent="0.25">
      <c r="A249" s="4">
        <v>138.70707813036532</v>
      </c>
      <c r="B249" s="4">
        <v>-41.950784476045214</v>
      </c>
      <c r="C249" s="4">
        <v>2102.6110000000003</v>
      </c>
      <c r="D249" s="4">
        <v>0.75</v>
      </c>
      <c r="E249" s="4">
        <v>0.55000000000000004</v>
      </c>
      <c r="F249" s="4">
        <v>19.899999999999999</v>
      </c>
      <c r="G249" s="4">
        <v>41.281913690970576</v>
      </c>
      <c r="H249" s="4">
        <v>17.177804291726364</v>
      </c>
      <c r="I249" s="4">
        <v>28.707078130365318</v>
      </c>
      <c r="J249" s="4">
        <v>4750.6574052659043</v>
      </c>
      <c r="K249" s="4">
        <v>-4241.5414152249259</v>
      </c>
      <c r="L249" s="4">
        <v>-41.759514649800899</v>
      </c>
      <c r="M249" s="4">
        <v>6368.6277453840903</v>
      </c>
      <c r="N249" s="4">
        <v>38301.438403667031</v>
      </c>
      <c r="O249" s="4">
        <v>33.447085884631804</v>
      </c>
      <c r="P249" s="4">
        <v>39.325150854098197</v>
      </c>
      <c r="Q249" s="4">
        <v>247</v>
      </c>
    </row>
    <row r="250" spans="1:17" x14ac:dyDescent="0.25">
      <c r="A250" s="4">
        <v>132.35483485947546</v>
      </c>
      <c r="B250" s="4">
        <v>-21.665864632183315</v>
      </c>
      <c r="C250" s="4">
        <v>2102.6110000000003</v>
      </c>
      <c r="D250" s="4">
        <v>0.75</v>
      </c>
      <c r="E250" s="4">
        <v>0.55000000000000004</v>
      </c>
      <c r="F250" s="4">
        <v>19.899999999999999</v>
      </c>
      <c r="G250" s="4">
        <v>41.281913690970576</v>
      </c>
      <c r="H250" s="4">
        <v>23.359914459580963</v>
      </c>
      <c r="I250" s="4">
        <v>22.35483485947546</v>
      </c>
      <c r="J250" s="4">
        <v>5930.2478325380562</v>
      </c>
      <c r="K250" s="4">
        <v>-2340.0693989939068</v>
      </c>
      <c r="L250" s="4">
        <v>-21.534138643134941</v>
      </c>
      <c r="M250" s="4">
        <v>6375.2462028873852</v>
      </c>
      <c r="N250" s="4">
        <v>36823.285860021919</v>
      </c>
      <c r="O250" s="4">
        <v>54.178989115533795</v>
      </c>
      <c r="P250" s="4">
        <v>48.084482918096967</v>
      </c>
      <c r="Q250" s="4">
        <v>248</v>
      </c>
    </row>
    <row r="251" spans="1:17" x14ac:dyDescent="0.25">
      <c r="A251" s="4">
        <v>128.27810802059892</v>
      </c>
      <c r="B251" s="4">
        <v>-35.379938066921227</v>
      </c>
      <c r="C251" s="4">
        <v>2102.6110000000003</v>
      </c>
      <c r="D251" s="4">
        <v>1.2</v>
      </c>
      <c r="E251" s="4">
        <v>0.55000000000000004</v>
      </c>
      <c r="F251" s="4">
        <v>19.899999999999999</v>
      </c>
      <c r="G251" s="4">
        <v>45.364313344089069</v>
      </c>
      <c r="H251" s="4">
        <v>18.218657125140837</v>
      </c>
      <c r="I251" s="4">
        <v>18.278108020598921</v>
      </c>
      <c r="J251" s="4">
        <v>5206.1377779444465</v>
      </c>
      <c r="K251" s="4">
        <v>-3672.3166047354734</v>
      </c>
      <c r="L251" s="4">
        <v>-35.198459653502859</v>
      </c>
      <c r="M251" s="4">
        <v>6371.0108937558898</v>
      </c>
      <c r="N251" s="4">
        <v>37437.022567673062</v>
      </c>
      <c r="O251" s="4">
        <v>44.531035590715305</v>
      </c>
      <c r="P251" s="4">
        <v>29.703078086854632</v>
      </c>
      <c r="Q251" s="4">
        <v>249</v>
      </c>
    </row>
    <row r="252" spans="1:17" x14ac:dyDescent="0.25">
      <c r="A252" s="4">
        <v>122.60312398264028</v>
      </c>
      <c r="B252" s="4">
        <v>-19.367651013240611</v>
      </c>
      <c r="C252" s="4">
        <v>2102.6110000000003</v>
      </c>
      <c r="D252" s="4">
        <v>0.75</v>
      </c>
      <c r="E252" s="4">
        <v>0.55000000000000004</v>
      </c>
      <c r="F252" s="4">
        <v>19.899999999999999</v>
      </c>
      <c r="G252" s="4">
        <v>41.281913690970576</v>
      </c>
      <c r="H252" s="4">
        <v>14.735843758609725</v>
      </c>
      <c r="I252" s="4">
        <v>12.603123982640284</v>
      </c>
      <c r="J252" s="4">
        <v>6019.4176346497125</v>
      </c>
      <c r="K252" s="4">
        <v>-2101.7870539455885</v>
      </c>
      <c r="L252" s="4">
        <v>-19.247559254428317</v>
      </c>
      <c r="M252" s="4">
        <v>6375.8056338368106</v>
      </c>
      <c r="N252" s="4">
        <v>36374.294843924348</v>
      </c>
      <c r="O252" s="4">
        <v>63.098951358316654</v>
      </c>
      <c r="P252" s="4">
        <v>33.987821759150478</v>
      </c>
      <c r="Q252" s="4">
        <v>250</v>
      </c>
    </row>
    <row r="253" spans="1:17" x14ac:dyDescent="0.25">
      <c r="A253" s="4">
        <v>129.41093130112901</v>
      </c>
      <c r="B253" s="4">
        <v>-40.523832397915527</v>
      </c>
      <c r="C253" s="4">
        <v>2102.6110000000003</v>
      </c>
      <c r="D253" s="4">
        <v>1.2</v>
      </c>
      <c r="E253" s="4">
        <v>0.55000000000000004</v>
      </c>
      <c r="F253" s="4">
        <v>19.899999999999999</v>
      </c>
      <c r="G253" s="4">
        <v>45.364313344089069</v>
      </c>
      <c r="H253" s="4">
        <v>19.731207947136582</v>
      </c>
      <c r="I253" s="4">
        <v>19.410931301129011</v>
      </c>
      <c r="J253" s="4">
        <v>4855.1183534906449</v>
      </c>
      <c r="K253" s="4">
        <v>-4122.3734179519088</v>
      </c>
      <c r="L253" s="4">
        <v>-40.333848754990207</v>
      </c>
      <c r="M253" s="4">
        <v>6369.1551106436564</v>
      </c>
      <c r="N253" s="4">
        <v>37844.801570155287</v>
      </c>
      <c r="O253" s="4">
        <v>39.039362388199791</v>
      </c>
      <c r="P253" s="4">
        <v>28.471173120993363</v>
      </c>
      <c r="Q253" s="4">
        <v>251</v>
      </c>
    </row>
    <row r="254" spans="1:17" x14ac:dyDescent="0.25">
      <c r="A254" s="4">
        <v>145.30832587446966</v>
      </c>
      <c r="B254" s="4">
        <v>-24.518057207537066</v>
      </c>
      <c r="C254" s="4">
        <v>2102.6110000000003</v>
      </c>
      <c r="D254" s="4">
        <v>1.2</v>
      </c>
      <c r="E254" s="4">
        <v>0.55000000000000004</v>
      </c>
      <c r="F254" s="4">
        <v>19.899999999999999</v>
      </c>
      <c r="G254" s="4">
        <v>45.364313344089069</v>
      </c>
      <c r="H254" s="4">
        <v>23.921317601299481</v>
      </c>
      <c r="I254" s="4">
        <v>35.308325874469659</v>
      </c>
      <c r="J254" s="4">
        <v>5806.3744170988357</v>
      </c>
      <c r="K254" s="4">
        <v>-2630.5983012094784</v>
      </c>
      <c r="L254" s="4">
        <v>-24.373070129293009</v>
      </c>
      <c r="M254" s="4">
        <v>6374.482825599739</v>
      </c>
      <c r="N254" s="4">
        <v>37667.956727403456</v>
      </c>
      <c r="O254" s="4">
        <v>41.423659929901696</v>
      </c>
      <c r="P254" s="4">
        <v>59.633249166408874</v>
      </c>
      <c r="Q254" s="4">
        <v>252</v>
      </c>
    </row>
    <row r="255" spans="1:17" x14ac:dyDescent="0.25">
      <c r="A255" s="4">
        <v>145.54682137350292</v>
      </c>
      <c r="B255" s="4">
        <v>-24.391537993668642</v>
      </c>
      <c r="C255" s="4">
        <v>2102.6110000000003</v>
      </c>
      <c r="D255" s="4">
        <v>3</v>
      </c>
      <c r="E255" s="4">
        <v>0.55000000000000004</v>
      </c>
      <c r="F255" s="4">
        <v>19.899999999999999</v>
      </c>
      <c r="G255" s="4">
        <v>53.323113517529826</v>
      </c>
      <c r="H255" s="4">
        <v>15.876943639677563</v>
      </c>
      <c r="I255" s="4">
        <v>35.546821373502922</v>
      </c>
      <c r="J255" s="4">
        <v>5812.1758170314788</v>
      </c>
      <c r="K255" s="4">
        <v>-2617.8416303768154</v>
      </c>
      <c r="L255" s="4">
        <v>-24.247109844606438</v>
      </c>
      <c r="M255" s="4">
        <v>6374.5182194279969</v>
      </c>
      <c r="N255" s="4">
        <v>37678.360153763344</v>
      </c>
      <c r="O255" s="4">
        <v>41.285826817078046</v>
      </c>
      <c r="P255" s="4">
        <v>59.973682627146431</v>
      </c>
      <c r="Q255" s="4">
        <v>253</v>
      </c>
    </row>
    <row r="256" spans="1:17" x14ac:dyDescent="0.25">
      <c r="A256" s="4">
        <v>154.97934773563836</v>
      </c>
      <c r="B256" s="4">
        <v>-31.340710885553307</v>
      </c>
      <c r="C256" s="4">
        <v>2102.6110000000003</v>
      </c>
      <c r="D256" s="4">
        <v>3</v>
      </c>
      <c r="E256" s="4">
        <v>0.55000000000000004</v>
      </c>
      <c r="F256" s="4">
        <v>19.899999999999999</v>
      </c>
      <c r="G256" s="4">
        <v>53.323113517529826</v>
      </c>
      <c r="H256" s="4">
        <v>23.532681017343457</v>
      </c>
      <c r="I256" s="4">
        <v>44.979347735638356</v>
      </c>
      <c r="J256" s="4">
        <v>5452.4418757796602</v>
      </c>
      <c r="K256" s="4">
        <v>-3298.2165151238219</v>
      </c>
      <c r="L256" s="4">
        <v>-31.170008506426086</v>
      </c>
      <c r="M256" s="4">
        <v>6372.3900217572327</v>
      </c>
      <c r="N256" s="4">
        <v>38641.696290754138</v>
      </c>
      <c r="O256" s="4">
        <v>29.598193644825219</v>
      </c>
      <c r="P256" s="4">
        <v>62.502968547954481</v>
      </c>
      <c r="Q256" s="4">
        <v>254</v>
      </c>
    </row>
    <row r="257" spans="1:17" x14ac:dyDescent="0.25">
      <c r="A257" s="4">
        <v>117.22104583019708</v>
      </c>
      <c r="B257" s="4">
        <v>-16.956767371009505</v>
      </c>
      <c r="C257" s="4">
        <v>2102.6110000000003</v>
      </c>
      <c r="D257" s="4">
        <v>3</v>
      </c>
      <c r="E257" s="4">
        <v>0.55000000000000004</v>
      </c>
      <c r="F257" s="4">
        <v>19.899999999999999</v>
      </c>
      <c r="G257" s="4">
        <v>53.323113517529826</v>
      </c>
      <c r="H257" s="4">
        <v>23.56071636694611</v>
      </c>
      <c r="I257" s="4">
        <v>7.2210458301970846</v>
      </c>
      <c r="J257" s="4">
        <v>6102.5887151681463</v>
      </c>
      <c r="K257" s="4">
        <v>-1848.2580620196402</v>
      </c>
      <c r="L257" s="4">
        <v>-16.849702534589635</v>
      </c>
      <c r="M257" s="4">
        <v>6376.3349104574336</v>
      </c>
      <c r="N257" s="4">
        <v>36165.359170266267</v>
      </c>
      <c r="O257" s="4">
        <v>68.420804222199195</v>
      </c>
      <c r="P257" s="4">
        <v>23.481745935762675</v>
      </c>
      <c r="Q257" s="4">
        <v>255</v>
      </c>
    </row>
    <row r="258" spans="1:17" x14ac:dyDescent="0.25">
      <c r="A258" s="4">
        <v>140.32872714253034</v>
      </c>
      <c r="B258" s="4">
        <v>-38.292949251597335</v>
      </c>
      <c r="C258" s="4">
        <v>2102.6110000000003</v>
      </c>
      <c r="D258" s="4">
        <v>1.2</v>
      </c>
      <c r="E258" s="4">
        <v>0.55000000000000004</v>
      </c>
      <c r="F258" s="4">
        <v>19.899999999999999</v>
      </c>
      <c r="G258" s="4">
        <v>45.364313344089069</v>
      </c>
      <c r="H258" s="4">
        <v>23.934711795666551</v>
      </c>
      <c r="I258" s="4">
        <v>30.32872714253034</v>
      </c>
      <c r="J258" s="4">
        <v>5012.3468322307926</v>
      </c>
      <c r="K258" s="4">
        <v>-3931.0179642129947</v>
      </c>
      <c r="L258" s="4">
        <v>-38.105917537981995</v>
      </c>
      <c r="M258" s="4">
        <v>6369.9704082153585</v>
      </c>
      <c r="N258" s="4">
        <v>38125.528563729902</v>
      </c>
      <c r="O258" s="4">
        <v>35.560914762181653</v>
      </c>
      <c r="P258" s="4">
        <v>43.352178698933933</v>
      </c>
      <c r="Q258" s="4">
        <v>256</v>
      </c>
    </row>
    <row r="259" spans="1:17" x14ac:dyDescent="0.25">
      <c r="A259" s="4">
        <v>110.11090873937549</v>
      </c>
      <c r="B259" s="4">
        <v>-23.514280714193074</v>
      </c>
      <c r="C259" s="4">
        <v>2102.6110000000003</v>
      </c>
      <c r="D259" s="4">
        <v>3</v>
      </c>
      <c r="E259" s="4">
        <v>0.55000000000000004</v>
      </c>
      <c r="F259" s="4">
        <v>19.899999999999999</v>
      </c>
      <c r="G259" s="4">
        <v>53.323113517529826</v>
      </c>
      <c r="H259" s="4">
        <v>20.45589973873264</v>
      </c>
      <c r="I259" s="4">
        <v>0.11090873937548906</v>
      </c>
      <c r="J259" s="4">
        <v>5851.6221928800396</v>
      </c>
      <c r="K259" s="4">
        <v>-2529.047320702241</v>
      </c>
      <c r="L259" s="4">
        <v>-23.373804428368672</v>
      </c>
      <c r="M259" s="4">
        <v>6374.7598102640222</v>
      </c>
      <c r="N259" s="4">
        <v>36400.493874947468</v>
      </c>
      <c r="O259" s="4">
        <v>62.473667002896548</v>
      </c>
      <c r="P259" s="4">
        <v>0.27798051682144936</v>
      </c>
      <c r="Q259" s="4">
        <v>257</v>
      </c>
    </row>
    <row r="260" spans="1:17" x14ac:dyDescent="0.25">
      <c r="A260" s="4">
        <v>156.06138506050445</v>
      </c>
      <c r="B260" s="4">
        <v>-36.260621204552265</v>
      </c>
      <c r="C260" s="4">
        <v>2102.6110000000003</v>
      </c>
      <c r="D260" s="4">
        <v>0.75</v>
      </c>
      <c r="E260" s="4">
        <v>0.55000000000000004</v>
      </c>
      <c r="F260" s="4">
        <v>19.899999999999999</v>
      </c>
      <c r="G260" s="4">
        <v>41.281913690970576</v>
      </c>
      <c r="H260" s="4">
        <v>14.834012282489924</v>
      </c>
      <c r="I260" s="4">
        <v>46.061385060504449</v>
      </c>
      <c r="J260" s="4">
        <v>5148.9500646904717</v>
      </c>
      <c r="K260" s="4">
        <v>-3751.5501673210247</v>
      </c>
      <c r="L260" s="4">
        <v>-36.077263734386243</v>
      </c>
      <c r="M260" s="4">
        <v>6370.6997595713474</v>
      </c>
      <c r="N260" s="4">
        <v>38950.137306243902</v>
      </c>
      <c r="O260" s="4">
        <v>26.205253593737353</v>
      </c>
      <c r="P260" s="4">
        <v>60.319363620353322</v>
      </c>
      <c r="Q260" s="4">
        <v>258</v>
      </c>
    </row>
    <row r="261" spans="1:17" x14ac:dyDescent="0.25">
      <c r="A261" s="4">
        <v>124.35560816852906</v>
      </c>
      <c r="B261" s="4">
        <v>-37.465460708007541</v>
      </c>
      <c r="C261" s="4">
        <v>2102.6110000000003</v>
      </c>
      <c r="D261" s="4">
        <v>1.2</v>
      </c>
      <c r="E261" s="4">
        <v>0.55000000000000004</v>
      </c>
      <c r="F261" s="4">
        <v>19.899999999999999</v>
      </c>
      <c r="G261" s="4">
        <v>45.364313344089069</v>
      </c>
      <c r="H261" s="4">
        <v>16.827980071070129</v>
      </c>
      <c r="I261" s="4">
        <v>14.355608168529059</v>
      </c>
      <c r="J261" s="4">
        <v>5068.7399703344536</v>
      </c>
      <c r="K261" s="4">
        <v>-3858.523548270241</v>
      </c>
      <c r="L261" s="4">
        <v>-37.27981269734191</v>
      </c>
      <c r="M261" s="4">
        <v>6370.2691355563693</v>
      </c>
      <c r="N261" s="4">
        <v>37474.036706971645</v>
      </c>
      <c r="O261" s="4">
        <v>43.999957272283886</v>
      </c>
      <c r="P261" s="4">
        <v>22.818569222959432</v>
      </c>
      <c r="Q261" s="4">
        <v>259</v>
      </c>
    </row>
    <row r="262" spans="1:17" x14ac:dyDescent="0.25">
      <c r="A262" s="4">
        <v>114.13947611156365</v>
      </c>
      <c r="B262" s="4">
        <v>-17.027046003099905</v>
      </c>
      <c r="C262" s="4">
        <v>2102.6110000000003</v>
      </c>
      <c r="D262" s="4">
        <v>3</v>
      </c>
      <c r="E262" s="4">
        <v>0.55000000000000004</v>
      </c>
      <c r="F262" s="4">
        <v>19.899999999999999</v>
      </c>
      <c r="G262" s="4">
        <v>53.323113517529826</v>
      </c>
      <c r="H262" s="4">
        <v>14.681119615495087</v>
      </c>
      <c r="I262" s="4">
        <v>4.1394761115636527</v>
      </c>
      <c r="J262" s="4">
        <v>6100.3157922287082</v>
      </c>
      <c r="K262" s="4">
        <v>-1855.6962156172356</v>
      </c>
      <c r="L262" s="4">
        <v>-16.919590331505027</v>
      </c>
      <c r="M262" s="4">
        <v>6376.3203502938195</v>
      </c>
      <c r="N262" s="4">
        <v>36130.112424245868</v>
      </c>
      <c r="O262" s="4">
        <v>69.445910480346541</v>
      </c>
      <c r="P262" s="4">
        <v>13.882863991844671</v>
      </c>
      <c r="Q262" s="4">
        <v>260</v>
      </c>
    </row>
    <row r="263" spans="1:17" x14ac:dyDescent="0.25">
      <c r="A263" s="4">
        <v>115.5829806260754</v>
      </c>
      <c r="B263" s="4">
        <v>-14.282692804337882</v>
      </c>
      <c r="C263" s="4">
        <v>2102.6110000000003</v>
      </c>
      <c r="D263" s="4">
        <v>1.2</v>
      </c>
      <c r="E263" s="4">
        <v>0.55000000000000004</v>
      </c>
      <c r="F263" s="4">
        <v>19.899999999999999</v>
      </c>
      <c r="G263" s="4">
        <v>45.364313344089069</v>
      </c>
      <c r="H263" s="4">
        <v>23.944299151197534</v>
      </c>
      <c r="I263" s="4">
        <v>5.5829806260753969</v>
      </c>
      <c r="J263" s="4">
        <v>6182.2532132310016</v>
      </c>
      <c r="K263" s="4">
        <v>-1563.3118012473258</v>
      </c>
      <c r="L263" s="4">
        <v>-14.190951971885928</v>
      </c>
      <c r="M263" s="4">
        <v>6376.8486402316466</v>
      </c>
      <c r="N263" s="4">
        <v>36050.148032116107</v>
      </c>
      <c r="O263" s="4">
        <v>72.007094094853429</v>
      </c>
      <c r="P263" s="4">
        <v>21.614661710076401</v>
      </c>
      <c r="Q263" s="4">
        <v>261</v>
      </c>
    </row>
    <row r="264" spans="1:17" x14ac:dyDescent="0.25">
      <c r="A264" s="4">
        <v>146.14506007668029</v>
      </c>
      <c r="B264" s="4">
        <v>-16.261070338269388</v>
      </c>
      <c r="C264" s="4">
        <v>2102.6110000000003</v>
      </c>
      <c r="D264" s="4">
        <v>3</v>
      </c>
      <c r="E264" s="4">
        <v>0.55000000000000004</v>
      </c>
      <c r="F264" s="4">
        <v>19.899999999999999</v>
      </c>
      <c r="G264" s="4">
        <v>53.323113517529826</v>
      </c>
      <c r="H264" s="4">
        <v>19.423205035472698</v>
      </c>
      <c r="I264" s="4">
        <v>36.145060076680295</v>
      </c>
      <c r="J264" s="4">
        <v>6124.5950417302865</v>
      </c>
      <c r="K264" s="4">
        <v>-1774.4812745487154</v>
      </c>
      <c r="L264" s="4">
        <v>-16.157908521386648</v>
      </c>
      <c r="M264" s="4">
        <v>6376.476159989249</v>
      </c>
      <c r="N264" s="4">
        <v>37435.35440563038</v>
      </c>
      <c r="O264" s="4">
        <v>44.644271315384735</v>
      </c>
      <c r="P264" s="4">
        <v>69.025071354749173</v>
      </c>
      <c r="Q264" s="4">
        <v>262</v>
      </c>
    </row>
    <row r="265" spans="1:17" x14ac:dyDescent="0.25">
      <c r="A265" s="4">
        <v>158.02504726157869</v>
      </c>
      <c r="B265" s="4">
        <v>-40.05313362664625</v>
      </c>
      <c r="C265" s="4">
        <v>2102.6110000000003</v>
      </c>
      <c r="D265" s="4">
        <v>3</v>
      </c>
      <c r="E265" s="4">
        <v>0.55000000000000004</v>
      </c>
      <c r="F265" s="4">
        <v>19.899999999999999</v>
      </c>
      <c r="G265" s="4">
        <v>53.323113517529826</v>
      </c>
      <c r="H265" s="4">
        <v>14.623414739804725</v>
      </c>
      <c r="I265" s="4">
        <v>48.025047261578692</v>
      </c>
      <c r="J265" s="4">
        <v>4888.9156850253084</v>
      </c>
      <c r="K265" s="4">
        <v>-4082.5047337020851</v>
      </c>
      <c r="L265" s="4">
        <v>-39.863677648360458</v>
      </c>
      <c r="M265" s="4">
        <v>6369.3281808983911</v>
      </c>
      <c r="N265" s="4">
        <v>39276.608227664743</v>
      </c>
      <c r="O265" s="4">
        <v>22.753525653728378</v>
      </c>
      <c r="P265" s="4">
        <v>59.933502115172331</v>
      </c>
      <c r="Q265" s="4">
        <v>263</v>
      </c>
    </row>
    <row r="266" spans="1:17" x14ac:dyDescent="0.25">
      <c r="A266" s="4">
        <v>105.48438083451873</v>
      </c>
      <c r="B266" s="4">
        <v>-43.157442699571668</v>
      </c>
      <c r="C266" s="4">
        <v>2102.6110000000003</v>
      </c>
      <c r="D266" s="4">
        <v>1.2</v>
      </c>
      <c r="E266" s="4">
        <v>0.55000000000000004</v>
      </c>
      <c r="F266" s="4">
        <v>19.899999999999999</v>
      </c>
      <c r="G266" s="4">
        <v>45.364313344089069</v>
      </c>
      <c r="H266" s="4">
        <v>17.626792486942524</v>
      </c>
      <c r="I266" s="4">
        <v>-4.5156191654812687</v>
      </c>
      <c r="J266" s="4">
        <v>4660.0092649373246</v>
      </c>
      <c r="K266" s="4">
        <v>-4340.2790455249324</v>
      </c>
      <c r="L266" s="4">
        <v>-42.965454975949072</v>
      </c>
      <c r="M266" s="4">
        <v>6368.1793742265554</v>
      </c>
      <c r="N266" s="4">
        <v>37770.592543215142</v>
      </c>
      <c r="O266" s="4">
        <v>39.981034173447732</v>
      </c>
      <c r="P266" s="4">
        <v>6.5862679407410836</v>
      </c>
      <c r="Q266" s="4">
        <v>264</v>
      </c>
    </row>
    <row r="267" spans="1:17" x14ac:dyDescent="0.25">
      <c r="A267" s="4">
        <v>121.43646910577965</v>
      </c>
      <c r="B267" s="4">
        <v>-18.766297444899845</v>
      </c>
      <c r="C267" s="4">
        <v>2102.6110000000003</v>
      </c>
      <c r="D267" s="4">
        <v>3</v>
      </c>
      <c r="E267" s="4">
        <v>0.55000000000000004</v>
      </c>
      <c r="F267" s="4">
        <v>19.899999999999999</v>
      </c>
      <c r="G267" s="4">
        <v>53.323113517529826</v>
      </c>
      <c r="H267" s="4">
        <v>19.631838875366668</v>
      </c>
      <c r="I267" s="4">
        <v>11.436469105779651</v>
      </c>
      <c r="J267" s="4">
        <v>6041.1627280677276</v>
      </c>
      <c r="K267" s="4">
        <v>-2038.8737248524478</v>
      </c>
      <c r="L267" s="4">
        <v>-18.649379570000018</v>
      </c>
      <c r="M267" s="4">
        <v>6375.943316317077</v>
      </c>
      <c r="N267" s="4">
        <v>36319.98563895523</v>
      </c>
      <c r="O267" s="4">
        <v>64.378930904510938</v>
      </c>
      <c r="P267" s="4">
        <v>32.162618851261549</v>
      </c>
      <c r="Q267" s="4">
        <v>265</v>
      </c>
    </row>
    <row r="268" spans="1:17" x14ac:dyDescent="0.25">
      <c r="A268" s="4">
        <v>123.59410588649105</v>
      </c>
      <c r="B268" s="4">
        <v>-10.080818964925557</v>
      </c>
      <c r="C268" s="4">
        <v>2102.6110000000003</v>
      </c>
      <c r="D268" s="4">
        <v>0.75</v>
      </c>
      <c r="E268" s="4">
        <v>0.55000000000000004</v>
      </c>
      <c r="F268" s="4">
        <v>19.899999999999999</v>
      </c>
      <c r="G268" s="4">
        <v>41.281913690970576</v>
      </c>
      <c r="H268" s="4">
        <v>20.913080177567604</v>
      </c>
      <c r="I268" s="4">
        <v>13.59410588649105</v>
      </c>
      <c r="J268" s="4">
        <v>6280.3173075374943</v>
      </c>
      <c r="K268" s="4">
        <v>-1109.0512459456083</v>
      </c>
      <c r="L268" s="4">
        <v>-10.014703408030872</v>
      </c>
      <c r="M268" s="4">
        <v>6377.4901136331455</v>
      </c>
      <c r="N268" s="4">
        <v>36107.002172284578</v>
      </c>
      <c r="O268" s="4">
        <v>70.194357005953449</v>
      </c>
      <c r="P268" s="4">
        <v>54.101379465243703</v>
      </c>
      <c r="Q268" s="4">
        <v>266</v>
      </c>
    </row>
    <row r="269" spans="1:17" x14ac:dyDescent="0.25">
      <c r="A269" s="4">
        <v>122.64168701946339</v>
      </c>
      <c r="B269" s="4">
        <v>-10.033253373014498</v>
      </c>
      <c r="C269" s="4">
        <v>2102.6110000000003</v>
      </c>
      <c r="D269" s="4">
        <v>1.2</v>
      </c>
      <c r="E269" s="4">
        <v>0.55000000000000004</v>
      </c>
      <c r="F269" s="4">
        <v>19.899999999999999</v>
      </c>
      <c r="G269" s="4">
        <v>45.364313344089069</v>
      </c>
      <c r="H269" s="4">
        <v>15.417941416594065</v>
      </c>
      <c r="I269" s="4">
        <v>12.64168701946339</v>
      </c>
      <c r="J269" s="4">
        <v>6281.2360528071458</v>
      </c>
      <c r="K269" s="4">
        <v>-1103.8709430392414</v>
      </c>
      <c r="L269" s="4">
        <v>-9.9674370102808165</v>
      </c>
      <c r="M269" s="4">
        <v>6377.4961709099152</v>
      </c>
      <c r="N269" s="4">
        <v>36078.277162804166</v>
      </c>
      <c r="O269" s="4">
        <v>71.10311954500564</v>
      </c>
      <c r="P269" s="4">
        <v>52.161401204524019</v>
      </c>
      <c r="Q269" s="4">
        <v>267</v>
      </c>
    </row>
    <row r="270" spans="1:17" x14ac:dyDescent="0.25">
      <c r="A270" s="4">
        <v>108.33908805078347</v>
      </c>
      <c r="B270" s="4">
        <v>-30.192942571985277</v>
      </c>
      <c r="C270" s="4">
        <v>2102.6110000000003</v>
      </c>
      <c r="D270" s="4">
        <v>0.75</v>
      </c>
      <c r="E270" s="4">
        <v>0.55000000000000004</v>
      </c>
      <c r="F270" s="4">
        <v>19.899999999999999</v>
      </c>
      <c r="G270" s="4">
        <v>41.281913690970576</v>
      </c>
      <c r="H270" s="4">
        <v>14.695013912702327</v>
      </c>
      <c r="I270" s="4">
        <v>-1.6609119492165263</v>
      </c>
      <c r="J270" s="4">
        <v>5517.5339245255918</v>
      </c>
      <c r="K270" s="4">
        <v>-3188.8797802004806</v>
      </c>
      <c r="L270" s="4">
        <v>-30.02592868592501</v>
      </c>
      <c r="M270" s="4">
        <v>6372.7650875316476</v>
      </c>
      <c r="N270" s="4">
        <v>36787.74487061573</v>
      </c>
      <c r="O270" s="4">
        <v>54.75126294967955</v>
      </c>
      <c r="P270" s="4">
        <v>3.29985188614766</v>
      </c>
      <c r="Q270" s="4">
        <v>268</v>
      </c>
    </row>
    <row r="271" spans="1:17" x14ac:dyDescent="0.25">
      <c r="A271" s="4">
        <v>110.9067736417917</v>
      </c>
      <c r="B271" s="4">
        <v>-29.671638847413547</v>
      </c>
      <c r="C271" s="4">
        <v>2102.6110000000003</v>
      </c>
      <c r="D271" s="4">
        <v>0.75</v>
      </c>
      <c r="E271" s="4">
        <v>0.55000000000000004</v>
      </c>
      <c r="F271" s="4">
        <v>19.899999999999999</v>
      </c>
      <c r="G271" s="4">
        <v>41.281913690970576</v>
      </c>
      <c r="H271" s="4">
        <v>22.438931702741662</v>
      </c>
      <c r="I271" s="4">
        <v>0.90677364179170183</v>
      </c>
      <c r="J271" s="4">
        <v>5546.3682775282487</v>
      </c>
      <c r="K271" s="4">
        <v>-3138.800643132206</v>
      </c>
      <c r="L271" s="4">
        <v>-29.50638868903491</v>
      </c>
      <c r="M271" s="4">
        <v>6372.93264889084</v>
      </c>
      <c r="N271" s="4">
        <v>36752.848163330113</v>
      </c>
      <c r="O271" s="4">
        <v>55.379860417058566</v>
      </c>
      <c r="P271" s="4">
        <v>1.831289059096106</v>
      </c>
      <c r="Q271" s="4">
        <v>269</v>
      </c>
    </row>
    <row r="272" spans="1:17" x14ac:dyDescent="0.25">
      <c r="A272" s="4">
        <v>124.91086974662224</v>
      </c>
      <c r="B272" s="4">
        <v>-20.069231642104313</v>
      </c>
      <c r="C272" s="4">
        <v>2102.6110000000003</v>
      </c>
      <c r="D272" s="4">
        <v>1.2</v>
      </c>
      <c r="E272" s="4">
        <v>0.55000000000000004</v>
      </c>
      <c r="F272" s="4">
        <v>19.899999999999999</v>
      </c>
      <c r="G272" s="4">
        <v>45.364313344089069</v>
      </c>
      <c r="H272" s="4">
        <v>18.256800156101214</v>
      </c>
      <c r="I272" s="4">
        <v>14.91086974662224</v>
      </c>
      <c r="J272" s="4">
        <v>5993.2135644560594</v>
      </c>
      <c r="K272" s="4">
        <v>-2174.8980099770652</v>
      </c>
      <c r="L272" s="4">
        <v>-19.945503461425311</v>
      </c>
      <c r="M272" s="4">
        <v>6375.6403743453338</v>
      </c>
      <c r="N272" s="4">
        <v>36470.319509780056</v>
      </c>
      <c r="O272" s="4">
        <v>60.970810574232111</v>
      </c>
      <c r="P272" s="4">
        <v>37.810841232853342</v>
      </c>
      <c r="Q272" s="4">
        <v>270</v>
      </c>
    </row>
    <row r="273" spans="1:17" x14ac:dyDescent="0.25">
      <c r="A273" s="4">
        <v>148.32200788519651</v>
      </c>
      <c r="B273" s="4">
        <v>-16.820188093443125</v>
      </c>
      <c r="C273" s="4">
        <v>2102.6110000000003</v>
      </c>
      <c r="D273" s="4">
        <v>1.2</v>
      </c>
      <c r="E273" s="4">
        <v>0.55000000000000004</v>
      </c>
      <c r="F273" s="4">
        <v>19.899999999999999</v>
      </c>
      <c r="G273" s="4">
        <v>45.364313344089069</v>
      </c>
      <c r="H273" s="4">
        <v>18.681538052891931</v>
      </c>
      <c r="I273" s="4">
        <v>38.322007885196513</v>
      </c>
      <c r="J273" s="4">
        <v>6106.979759987099</v>
      </c>
      <c r="K273" s="4">
        <v>-1833.7949756526104</v>
      </c>
      <c r="L273" s="4">
        <v>-16.713884630280187</v>
      </c>
      <c r="M273" s="4">
        <v>6376.3630544081198</v>
      </c>
      <c r="N273" s="4">
        <v>37609.074601919172</v>
      </c>
      <c r="O273" s="4">
        <v>42.242270130623922</v>
      </c>
      <c r="P273" s="4">
        <v>69.891533367419626</v>
      </c>
      <c r="Q273" s="4">
        <v>271</v>
      </c>
    </row>
    <row r="274" spans="1:17" x14ac:dyDescent="0.25">
      <c r="A274" s="4">
        <v>148.58883493349111</v>
      </c>
      <c r="B274" s="4">
        <v>-42.718730909169565</v>
      </c>
      <c r="C274" s="4">
        <v>2102.6110000000003</v>
      </c>
      <c r="D274" s="4">
        <v>3</v>
      </c>
      <c r="E274" s="4">
        <v>0.55000000000000004</v>
      </c>
      <c r="F274" s="4">
        <v>19.899999999999999</v>
      </c>
      <c r="G274" s="4">
        <v>53.323113517529826</v>
      </c>
      <c r="H274" s="4">
        <v>23.34708915592503</v>
      </c>
      <c r="I274" s="4">
        <v>38.588834933491114</v>
      </c>
      <c r="J274" s="4">
        <v>4693.2093298944092</v>
      </c>
      <c r="K274" s="4">
        <v>-4304.5991170004381</v>
      </c>
      <c r="L274" s="4">
        <v>-42.526964883169185</v>
      </c>
      <c r="M274" s="4">
        <v>6368.34259225184</v>
      </c>
      <c r="N274" s="4">
        <v>38846.104195922308</v>
      </c>
      <c r="O274" s="4">
        <v>27.302819923329448</v>
      </c>
      <c r="P274" s="4">
        <v>49.630255183902882</v>
      </c>
      <c r="Q274" s="4">
        <v>272</v>
      </c>
    </row>
    <row r="275" spans="1:17" x14ac:dyDescent="0.25">
      <c r="A275" s="4">
        <v>121.98489570952043</v>
      </c>
      <c r="B275" s="4">
        <v>-36.288202132212</v>
      </c>
      <c r="C275" s="4">
        <v>2102.6110000000003</v>
      </c>
      <c r="D275" s="4">
        <v>1.2</v>
      </c>
      <c r="E275" s="4">
        <v>0.55000000000000004</v>
      </c>
      <c r="F275" s="4">
        <v>19.899999999999999</v>
      </c>
      <c r="G275" s="4">
        <v>45.364313344089069</v>
      </c>
      <c r="H275" s="4">
        <v>15.521647626987052</v>
      </c>
      <c r="I275" s="4">
        <v>11.98489570952043</v>
      </c>
      <c r="J275" s="4">
        <v>5147.1393136999159</v>
      </c>
      <c r="K275" s="4">
        <v>-3754.0175148491289</v>
      </c>
      <c r="L275" s="4">
        <v>-36.104788594951629</v>
      </c>
      <c r="M275" s="4">
        <v>6370.6899639230023</v>
      </c>
      <c r="N275" s="4">
        <v>37333.794782957732</v>
      </c>
      <c r="O275" s="4">
        <v>46.001601522157166</v>
      </c>
      <c r="P275" s="4">
        <v>19.731662268968122</v>
      </c>
      <c r="Q275" s="4">
        <v>273</v>
      </c>
    </row>
    <row r="276" spans="1:17" x14ac:dyDescent="0.25">
      <c r="A276" s="4">
        <v>137.27821185464288</v>
      </c>
      <c r="B276" s="4">
        <v>-30.893151406086304</v>
      </c>
      <c r="C276" s="4">
        <v>2102.6110000000003</v>
      </c>
      <c r="D276" s="4">
        <v>3</v>
      </c>
      <c r="E276" s="4">
        <v>0.55000000000000004</v>
      </c>
      <c r="F276" s="4">
        <v>19.899999999999999</v>
      </c>
      <c r="G276" s="4">
        <v>53.323113517529826</v>
      </c>
      <c r="H276" s="4">
        <v>14.20728747237118</v>
      </c>
      <c r="I276" s="4">
        <v>27.278211854642876</v>
      </c>
      <c r="J276" s="4">
        <v>5478.0855777674942</v>
      </c>
      <c r="K276" s="4">
        <v>-3255.7348569010715</v>
      </c>
      <c r="L276" s="4">
        <v>-30.723855198243648</v>
      </c>
      <c r="M276" s="4">
        <v>6372.5372541700262</v>
      </c>
      <c r="N276" s="4">
        <v>37521.193550356104</v>
      </c>
      <c r="O276" s="4">
        <v>43.382130266517507</v>
      </c>
      <c r="P276" s="4">
        <v>45.123506604015496</v>
      </c>
      <c r="Q276" s="4">
        <v>274</v>
      </c>
    </row>
    <row r="277" spans="1:17" x14ac:dyDescent="0.25">
      <c r="A277" s="4">
        <v>123.19980116376307</v>
      </c>
      <c r="B277" s="4">
        <v>-10.090771147681195</v>
      </c>
      <c r="C277" s="4">
        <v>2102.6110000000003</v>
      </c>
      <c r="D277" s="4">
        <v>1.2</v>
      </c>
      <c r="E277" s="4">
        <v>0.55000000000000004</v>
      </c>
      <c r="F277" s="4">
        <v>19.899999999999999</v>
      </c>
      <c r="G277" s="4">
        <v>45.364313344089069</v>
      </c>
      <c r="H277" s="4">
        <v>14.98830233892747</v>
      </c>
      <c r="I277" s="4">
        <v>13.19980116376307</v>
      </c>
      <c r="J277" s="4">
        <v>6280.1245334543519</v>
      </c>
      <c r="K277" s="4">
        <v>-1110.1350297081954</v>
      </c>
      <c r="L277" s="4">
        <v>-10.024593012991616</v>
      </c>
      <c r="M277" s="4">
        <v>6377.4888427876103</v>
      </c>
      <c r="N277" s="4">
        <v>36095.525351847646</v>
      </c>
      <c r="O277" s="4">
        <v>70.552292607919185</v>
      </c>
      <c r="P277" s="4">
        <v>53.239702291481471</v>
      </c>
      <c r="Q277" s="4">
        <v>275</v>
      </c>
    </row>
    <row r="278" spans="1:17" x14ac:dyDescent="0.25">
      <c r="A278" s="4">
        <v>108.40519657685805</v>
      </c>
      <c r="B278" s="4">
        <v>-21.43140192649798</v>
      </c>
      <c r="C278" s="4">
        <v>2102.6110000000003</v>
      </c>
      <c r="D278" s="4">
        <v>0.75</v>
      </c>
      <c r="E278" s="4">
        <v>0.55000000000000004</v>
      </c>
      <c r="F278" s="4">
        <v>19.899999999999999</v>
      </c>
      <c r="G278" s="4">
        <v>41.281913690970576</v>
      </c>
      <c r="H278" s="4">
        <v>20.997408697632874</v>
      </c>
      <c r="I278" s="4">
        <v>-1.5948034231419541</v>
      </c>
      <c r="J278" s="4">
        <v>5939.7829582457261</v>
      </c>
      <c r="K278" s="4">
        <v>-2315.9231973975984</v>
      </c>
      <c r="L278" s="4">
        <v>-21.300825544988971</v>
      </c>
      <c r="M278" s="4">
        <v>6375.3056277570468</v>
      </c>
      <c r="N278" s="4">
        <v>36300.985758914736</v>
      </c>
      <c r="O278" s="4">
        <v>64.819715616416687</v>
      </c>
      <c r="P278" s="4">
        <v>4.3574038902315673</v>
      </c>
      <c r="Q278" s="4">
        <v>276</v>
      </c>
    </row>
    <row r="279" spans="1:17" x14ac:dyDescent="0.25">
      <c r="A279" s="4">
        <v>145.19472634243462</v>
      </c>
      <c r="B279" s="4">
        <v>-21.452723840463477</v>
      </c>
      <c r="C279" s="4">
        <v>2102.6110000000003</v>
      </c>
      <c r="D279" s="4">
        <v>1.2</v>
      </c>
      <c r="E279" s="4">
        <v>0.55000000000000004</v>
      </c>
      <c r="F279" s="4">
        <v>19.899999999999999</v>
      </c>
      <c r="G279" s="4">
        <v>45.364313344089069</v>
      </c>
      <c r="H279" s="4">
        <v>18.524001155983726</v>
      </c>
      <c r="I279" s="4">
        <v>35.19472634243462</v>
      </c>
      <c r="J279" s="4">
        <v>5938.9199351850393</v>
      </c>
      <c r="K279" s="4">
        <v>-2318.1206226910831</v>
      </c>
      <c r="L279" s="4">
        <v>-21.32204255423267</v>
      </c>
      <c r="M279" s="4">
        <v>6375.3002453126837</v>
      </c>
      <c r="N279" s="4">
        <v>37539.19249957327</v>
      </c>
      <c r="O279" s="4">
        <v>43.178095790147594</v>
      </c>
      <c r="P279" s="4">
        <v>62.590485697900498</v>
      </c>
      <c r="Q279" s="4">
        <v>277</v>
      </c>
    </row>
    <row r="280" spans="1:17" x14ac:dyDescent="0.25">
      <c r="A280" s="4">
        <v>110.41182498428874</v>
      </c>
      <c r="B280" s="4">
        <v>-26.8305289046504</v>
      </c>
      <c r="C280" s="4">
        <v>2102.6110000000003</v>
      </c>
      <c r="D280" s="4">
        <v>0.75</v>
      </c>
      <c r="E280" s="4">
        <v>0.55000000000000004</v>
      </c>
      <c r="F280" s="4">
        <v>19.899999999999999</v>
      </c>
      <c r="G280" s="4">
        <v>41.281913690970576</v>
      </c>
      <c r="H280" s="4">
        <v>16.948519308150928</v>
      </c>
      <c r="I280" s="4">
        <v>0.41182498428874226</v>
      </c>
      <c r="J280" s="4">
        <v>5695.3892336176177</v>
      </c>
      <c r="K280" s="4">
        <v>-2861.4728823946371</v>
      </c>
      <c r="L280" s="4">
        <v>-26.675831637509052</v>
      </c>
      <c r="M280" s="4">
        <v>6373.8124838347221</v>
      </c>
      <c r="N280" s="4">
        <v>36581.008951260003</v>
      </c>
      <c r="O280" s="4">
        <v>58.648106063595876</v>
      </c>
      <c r="P280" s="4">
        <v>0.9123617224709003</v>
      </c>
      <c r="Q280" s="4">
        <v>278</v>
      </c>
    </row>
    <row r="281" spans="1:17" x14ac:dyDescent="0.25">
      <c r="A281" s="4">
        <v>124.49293876894667</v>
      </c>
      <c r="B281" s="4">
        <v>-27.191645777712743</v>
      </c>
      <c r="C281" s="4">
        <v>2102.6110000000003</v>
      </c>
      <c r="D281" s="4">
        <v>3</v>
      </c>
      <c r="E281" s="4">
        <v>0.55000000000000004</v>
      </c>
      <c r="F281" s="4">
        <v>19.899999999999999</v>
      </c>
      <c r="G281" s="4">
        <v>53.323113517529826</v>
      </c>
      <c r="H281" s="4">
        <v>23.960395368134296</v>
      </c>
      <c r="I281" s="4">
        <v>14.492938768946672</v>
      </c>
      <c r="J281" s="4">
        <v>5677.2167969274124</v>
      </c>
      <c r="K281" s="4">
        <v>-2897.1212398743328</v>
      </c>
      <c r="L281" s="4">
        <v>-27.035521038235231</v>
      </c>
      <c r="M281" s="4">
        <v>6373.7039496548423</v>
      </c>
      <c r="N281" s="4">
        <v>36809.284450762425</v>
      </c>
      <c r="O281" s="4">
        <v>54.391141377413938</v>
      </c>
      <c r="P281" s="4">
        <v>29.494862743020388</v>
      </c>
      <c r="Q281" s="4">
        <v>279</v>
      </c>
    </row>
    <row r="282" spans="1:17" x14ac:dyDescent="0.25">
      <c r="A282" s="4">
        <v>105.32431108137186</v>
      </c>
      <c r="B282" s="4">
        <v>-40.560504546908952</v>
      </c>
      <c r="C282" s="4">
        <v>2102.6110000000003</v>
      </c>
      <c r="D282" s="4">
        <v>1.2</v>
      </c>
      <c r="E282" s="4">
        <v>0.55000000000000004</v>
      </c>
      <c r="F282" s="4">
        <v>19.899999999999999</v>
      </c>
      <c r="G282" s="4">
        <v>45.364313344089069</v>
      </c>
      <c r="H282" s="4">
        <v>17.109554014410147</v>
      </c>
      <c r="I282" s="4">
        <v>-4.6756889186281398</v>
      </c>
      <c r="J282" s="4">
        <v>4852.47135195805</v>
      </c>
      <c r="K282" s="4">
        <v>-4125.4680437062752</v>
      </c>
      <c r="L282" s="4">
        <v>-40.370481941876378</v>
      </c>
      <c r="M282" s="4">
        <v>6369.1416063089118</v>
      </c>
      <c r="N282" s="4">
        <v>37557.181697282533</v>
      </c>
      <c r="O282" s="4">
        <v>42.83479785625525</v>
      </c>
      <c r="P282" s="4">
        <v>7.1689522991085743</v>
      </c>
      <c r="Q282" s="4">
        <v>280</v>
      </c>
    </row>
    <row r="283" spans="1:17" x14ac:dyDescent="0.25">
      <c r="A283" s="4">
        <v>119.07283982806321</v>
      </c>
      <c r="B283" s="4">
        <v>-16.948403530911897</v>
      </c>
      <c r="C283" s="4">
        <v>2102.6110000000003</v>
      </c>
      <c r="D283" s="4">
        <v>3</v>
      </c>
      <c r="E283" s="4">
        <v>0.55000000000000004</v>
      </c>
      <c r="F283" s="4">
        <v>19.899999999999999</v>
      </c>
      <c r="G283" s="4">
        <v>53.323113517529826</v>
      </c>
      <c r="H283" s="4">
        <v>21.763846855318874</v>
      </c>
      <c r="I283" s="4">
        <v>9.0728398280632092</v>
      </c>
      <c r="J283" s="4">
        <v>6102.8586064881565</v>
      </c>
      <c r="K283" s="4">
        <v>-1847.3726673904814</v>
      </c>
      <c r="L283" s="4">
        <v>-16.841385250267489</v>
      </c>
      <c r="M283" s="4">
        <v>6376.3366397178243</v>
      </c>
      <c r="N283" s="4">
        <v>36197.619783370727</v>
      </c>
      <c r="O283" s="4">
        <v>67.522138613423081</v>
      </c>
      <c r="P283" s="4">
        <v>28.713699384736284</v>
      </c>
      <c r="Q283" s="4">
        <v>281</v>
      </c>
    </row>
    <row r="284" spans="1:17" x14ac:dyDescent="0.25">
      <c r="A284" s="4">
        <v>115.37696560221886</v>
      </c>
      <c r="B284" s="4">
        <v>-15.085313994171022</v>
      </c>
      <c r="C284" s="4">
        <v>2102.6110000000003</v>
      </c>
      <c r="D284" s="4">
        <v>3</v>
      </c>
      <c r="E284" s="4">
        <v>0.55000000000000004</v>
      </c>
      <c r="F284" s="4">
        <v>19.899999999999999</v>
      </c>
      <c r="G284" s="4">
        <v>53.323113517529826</v>
      </c>
      <c r="H284" s="4">
        <v>20.23817754779229</v>
      </c>
      <c r="I284" s="4">
        <v>5.3769656022188599</v>
      </c>
      <c r="J284" s="4">
        <v>6159.7419947983235</v>
      </c>
      <c r="K284" s="4">
        <v>-1649.2171412931991</v>
      </c>
      <c r="L284" s="4">
        <v>-14.988884341113792</v>
      </c>
      <c r="M284" s="4">
        <v>6376.7028017320481</v>
      </c>
      <c r="N284" s="4">
        <v>36073.844780849809</v>
      </c>
      <c r="O284" s="4">
        <v>71.212784646236813</v>
      </c>
      <c r="P284" s="4">
        <v>19.882577050178309</v>
      </c>
      <c r="Q284" s="4">
        <v>282</v>
      </c>
    </row>
    <row r="285" spans="1:17" x14ac:dyDescent="0.25">
      <c r="A285" s="4">
        <v>133.84360565653694</v>
      </c>
      <c r="B285" s="4">
        <v>-25.882960270151173</v>
      </c>
      <c r="C285" s="4">
        <v>2102.6110000000003</v>
      </c>
      <c r="D285" s="4">
        <v>3</v>
      </c>
      <c r="E285" s="4">
        <v>0.55000000000000004</v>
      </c>
      <c r="F285" s="4">
        <v>19.899999999999999</v>
      </c>
      <c r="G285" s="4">
        <v>53.323113517529826</v>
      </c>
      <c r="H285" s="4">
        <v>16.512625068206656</v>
      </c>
      <c r="I285" s="4">
        <v>23.843605656536937</v>
      </c>
      <c r="J285" s="4">
        <v>5741.9975093609091</v>
      </c>
      <c r="K285" s="4">
        <v>-2767.4029109132216</v>
      </c>
      <c r="L285" s="4">
        <v>-25.732124257839114</v>
      </c>
      <c r="M285" s="4">
        <v>6374.0924270705282</v>
      </c>
      <c r="N285" s="4">
        <v>37088.508177205862</v>
      </c>
      <c r="O285" s="4">
        <v>49.763708758579568</v>
      </c>
      <c r="P285" s="4">
        <v>45.353993364685223</v>
      </c>
      <c r="Q285" s="4">
        <v>283</v>
      </c>
    </row>
    <row r="286" spans="1:17" x14ac:dyDescent="0.25">
      <c r="A286" s="4">
        <v>133.47971350808311</v>
      </c>
      <c r="B286" s="4">
        <v>-18.550337793482434</v>
      </c>
      <c r="C286" s="4">
        <v>2102.6110000000003</v>
      </c>
      <c r="D286" s="4">
        <v>3</v>
      </c>
      <c r="E286" s="4">
        <v>0.55000000000000004</v>
      </c>
      <c r="F286" s="4">
        <v>19.899999999999999</v>
      </c>
      <c r="G286" s="4">
        <v>53.323113517529826</v>
      </c>
      <c r="H286" s="4">
        <v>16.141070926192551</v>
      </c>
      <c r="I286" s="4">
        <v>23.479713508083108</v>
      </c>
      <c r="J286" s="4">
        <v>6048.810232019162</v>
      </c>
      <c r="K286" s="4">
        <v>-2016.2259079559137</v>
      </c>
      <c r="L286" s="4">
        <v>-18.434572277411341</v>
      </c>
      <c r="M286" s="4">
        <v>6375.9918549894928</v>
      </c>
      <c r="N286" s="4">
        <v>36750.737407768567</v>
      </c>
      <c r="O286" s="4">
        <v>55.48698461340399</v>
      </c>
      <c r="P286" s="4">
        <v>53.78186199858164</v>
      </c>
      <c r="Q286" s="4">
        <v>284</v>
      </c>
    </row>
    <row r="287" spans="1:17" x14ac:dyDescent="0.25">
      <c r="A287" s="4">
        <v>152.87122190684005</v>
      </c>
      <c r="B287" s="4">
        <v>-27.477364514612724</v>
      </c>
      <c r="C287" s="4">
        <v>2102.6110000000003</v>
      </c>
      <c r="D287" s="4">
        <v>3</v>
      </c>
      <c r="E287" s="4">
        <v>0.55000000000000004</v>
      </c>
      <c r="F287" s="4">
        <v>19.899999999999999</v>
      </c>
      <c r="G287" s="4">
        <v>53.323113517529826</v>
      </c>
      <c r="H287" s="4">
        <v>18.838742039625131</v>
      </c>
      <c r="I287" s="4">
        <v>42.871221906840049</v>
      </c>
      <c r="J287" s="4">
        <v>5662.6789509681921</v>
      </c>
      <c r="K287" s="4">
        <v>-2925.2462280079317</v>
      </c>
      <c r="L287" s="4">
        <v>-27.320127811200262</v>
      </c>
      <c r="M287" s="4">
        <v>6373.6173713373209</v>
      </c>
      <c r="N287" s="4">
        <v>38320.59078084724</v>
      </c>
      <c r="O287" s="4">
        <v>33.284329061728457</v>
      </c>
      <c r="P287" s="4">
        <v>63.571523722289825</v>
      </c>
      <c r="Q287" s="4">
        <v>285</v>
      </c>
    </row>
    <row r="288" spans="1:17" x14ac:dyDescent="0.25">
      <c r="A288" s="4">
        <v>150.96520229786566</v>
      </c>
      <c r="B288" s="4">
        <v>-32.37999135721806</v>
      </c>
      <c r="C288" s="4">
        <v>2102.6110000000003</v>
      </c>
      <c r="D288" s="4">
        <v>0.75</v>
      </c>
      <c r="E288" s="4">
        <v>0.55000000000000004</v>
      </c>
      <c r="F288" s="4">
        <v>19.899999999999999</v>
      </c>
      <c r="G288" s="4">
        <v>41.281913690970576</v>
      </c>
      <c r="H288" s="4">
        <v>15.171415943221705</v>
      </c>
      <c r="I288" s="4">
        <v>40.965202297865659</v>
      </c>
      <c r="J288" s="4">
        <v>5391.6131591901867</v>
      </c>
      <c r="K288" s="4">
        <v>-3396.0927888024462</v>
      </c>
      <c r="L288" s="4">
        <v>-32.206184225536177</v>
      </c>
      <c r="M288" s="4">
        <v>6372.0435253149963</v>
      </c>
      <c r="N288" s="4">
        <v>38406.98064323829</v>
      </c>
      <c r="O288" s="4">
        <v>32.259651016342822</v>
      </c>
      <c r="P288" s="4">
        <v>58.333084506886578</v>
      </c>
      <c r="Q288" s="4">
        <v>286</v>
      </c>
    </row>
    <row r="289" spans="1:17" x14ac:dyDescent="0.25">
      <c r="A289" s="4">
        <v>115.17721807926907</v>
      </c>
      <c r="B289" s="4">
        <v>-18.013711314229003</v>
      </c>
      <c r="C289" s="4">
        <v>2102.6110000000003</v>
      </c>
      <c r="D289" s="4">
        <v>3</v>
      </c>
      <c r="E289" s="4">
        <v>0.55000000000000004</v>
      </c>
      <c r="F289" s="4">
        <v>19.899999999999999</v>
      </c>
      <c r="G289" s="4">
        <v>53.323113517529826</v>
      </c>
      <c r="H289" s="4">
        <v>16.565430874354863</v>
      </c>
      <c r="I289" s="4">
        <v>5.1772180792690676</v>
      </c>
      <c r="J289" s="4">
        <v>6067.4423036784719</v>
      </c>
      <c r="K289" s="4">
        <v>-1959.8283900707825</v>
      </c>
      <c r="L289" s="4">
        <v>-17.900837346800518</v>
      </c>
      <c r="M289" s="4">
        <v>6376.1103681629102</v>
      </c>
      <c r="N289" s="4">
        <v>36178.721503110952</v>
      </c>
      <c r="O289" s="4">
        <v>68.035940444752725</v>
      </c>
      <c r="P289" s="4">
        <v>16.330169690346185</v>
      </c>
      <c r="Q289" s="4">
        <v>287</v>
      </c>
    </row>
    <row r="290" spans="1:17" x14ac:dyDescent="0.25">
      <c r="A290" s="4">
        <v>153.91616365866855</v>
      </c>
      <c r="B290" s="4">
        <v>-17.770987054018512</v>
      </c>
      <c r="C290" s="4">
        <v>2102.6110000000003</v>
      </c>
      <c r="D290" s="4">
        <v>0.75</v>
      </c>
      <c r="E290" s="4">
        <v>0.55000000000000004</v>
      </c>
      <c r="F290" s="4">
        <v>19.899999999999999</v>
      </c>
      <c r="G290" s="4">
        <v>41.281913690970576</v>
      </c>
      <c r="H290" s="4">
        <v>21.683640559786689</v>
      </c>
      <c r="I290" s="4">
        <v>43.916163658668552</v>
      </c>
      <c r="J290" s="4">
        <v>6075.695874491229</v>
      </c>
      <c r="K290" s="4">
        <v>-1934.2631724185976</v>
      </c>
      <c r="L290" s="4">
        <v>-17.659433941216985</v>
      </c>
      <c r="M290" s="4">
        <v>6376.1629825063756</v>
      </c>
      <c r="N290" s="4">
        <v>38070.905997963295</v>
      </c>
      <c r="O290" s="4">
        <v>36.30775856346785</v>
      </c>
      <c r="P290" s="4">
        <v>72.412199962791817</v>
      </c>
      <c r="Q290" s="4">
        <v>288</v>
      </c>
    </row>
    <row r="291" spans="1:17" x14ac:dyDescent="0.25">
      <c r="A291" s="4">
        <v>145.0130093873274</v>
      </c>
      <c r="B291" s="4">
        <v>-37.520824514843319</v>
      </c>
      <c r="C291" s="4">
        <v>2102.6110000000003</v>
      </c>
      <c r="D291" s="4">
        <v>1.2</v>
      </c>
      <c r="E291" s="4">
        <v>0.55000000000000004</v>
      </c>
      <c r="F291" s="4">
        <v>19.899999999999999</v>
      </c>
      <c r="G291" s="4">
        <v>45.364313344089069</v>
      </c>
      <c r="H291" s="4">
        <v>22.128435731635662</v>
      </c>
      <c r="I291" s="4">
        <v>35.013009387327401</v>
      </c>
      <c r="J291" s="4">
        <v>5064.9999218012917</v>
      </c>
      <c r="K291" s="4">
        <v>-3863.3988824620915</v>
      </c>
      <c r="L291" s="4">
        <v>-37.335079090633677</v>
      </c>
      <c r="M291" s="4">
        <v>6370.2492206236666</v>
      </c>
      <c r="N291" s="4">
        <v>38321.951325328671</v>
      </c>
      <c r="O291" s="4">
        <v>33.226687949992844</v>
      </c>
      <c r="P291" s="4">
        <v>48.996533559657749</v>
      </c>
      <c r="Q291" s="4">
        <v>289</v>
      </c>
    </row>
    <row r="292" spans="1:17" x14ac:dyDescent="0.25">
      <c r="A292" s="4">
        <v>138.9089275613826</v>
      </c>
      <c r="B292" s="4">
        <v>-36.57622124432261</v>
      </c>
      <c r="C292" s="4">
        <v>2102.6110000000003</v>
      </c>
      <c r="D292" s="4">
        <v>3</v>
      </c>
      <c r="E292" s="4">
        <v>0.55000000000000004</v>
      </c>
      <c r="F292" s="4">
        <v>19.899999999999999</v>
      </c>
      <c r="G292" s="4">
        <v>53.323113517529826</v>
      </c>
      <c r="H292" s="4">
        <v>19.689637424978809</v>
      </c>
      <c r="I292" s="4">
        <v>28.908927561382598</v>
      </c>
      <c r="J292" s="4">
        <v>5128.1588265383671</v>
      </c>
      <c r="K292" s="4">
        <v>-3779.7317410593755</v>
      </c>
      <c r="L292" s="4">
        <v>-36.392232351993769</v>
      </c>
      <c r="M292" s="4">
        <v>6370.5874913209618</v>
      </c>
      <c r="N292" s="4">
        <v>37945.198118439432</v>
      </c>
      <c r="O292" s="4">
        <v>37.789264548176305</v>
      </c>
      <c r="P292" s="4">
        <v>42.822315901194656</v>
      </c>
      <c r="Q292" s="4">
        <v>290</v>
      </c>
    </row>
    <row r="293" spans="1:17" x14ac:dyDescent="0.25">
      <c r="A293" s="4">
        <v>111.93800982298063</v>
      </c>
      <c r="B293" s="4">
        <v>-27.369574263253668</v>
      </c>
      <c r="C293" s="4">
        <v>2102.6110000000003</v>
      </c>
      <c r="D293" s="4">
        <v>3</v>
      </c>
      <c r="E293" s="4">
        <v>0.55000000000000004</v>
      </c>
      <c r="F293" s="4">
        <v>19.899999999999999</v>
      </c>
      <c r="G293" s="4">
        <v>53.323113517529826</v>
      </c>
      <c r="H293" s="4">
        <v>18.680805566339568</v>
      </c>
      <c r="I293" s="4">
        <v>1.9380098229806322</v>
      </c>
      <c r="J293" s="4">
        <v>5668.18004200005</v>
      </c>
      <c r="K293" s="4">
        <v>-2914.6441790745412</v>
      </c>
      <c r="L293" s="4">
        <v>-27.212755238739689</v>
      </c>
      <c r="M293" s="4">
        <v>6373.6501064257354</v>
      </c>
      <c r="N293" s="4">
        <v>36615.893441771768</v>
      </c>
      <c r="O293" s="4">
        <v>57.959587506021855</v>
      </c>
      <c r="P293" s="4">
        <v>4.2095727298878209</v>
      </c>
      <c r="Q293" s="4">
        <v>291</v>
      </c>
    </row>
    <row r="294" spans="1:17" x14ac:dyDescent="0.25">
      <c r="A294" s="4">
        <v>120.27645948581748</v>
      </c>
      <c r="B294" s="4">
        <v>-30.231893867085411</v>
      </c>
      <c r="C294" s="4">
        <v>2102.6110000000003</v>
      </c>
      <c r="D294" s="4">
        <v>3</v>
      </c>
      <c r="E294" s="4">
        <v>0.55000000000000004</v>
      </c>
      <c r="F294" s="4">
        <v>19.899999999999999</v>
      </c>
      <c r="G294" s="4">
        <v>53.323113517529826</v>
      </c>
      <c r="H294" s="4">
        <v>17.356816840610254</v>
      </c>
      <c r="I294" s="4">
        <v>10.276459485817483</v>
      </c>
      <c r="J294" s="4">
        <v>5515.3610818625466</v>
      </c>
      <c r="K294" s="4">
        <v>-3192.6112371693166</v>
      </c>
      <c r="L294" s="4">
        <v>-30.064750399196562</v>
      </c>
      <c r="M294" s="4">
        <v>6372.7524959803513</v>
      </c>
      <c r="N294" s="4">
        <v>36888.842722303489</v>
      </c>
      <c r="O294" s="4">
        <v>52.996296456756383</v>
      </c>
      <c r="P294" s="4">
        <v>19.803515656496224</v>
      </c>
      <c r="Q294" s="4">
        <v>292</v>
      </c>
    </row>
    <row r="295" spans="1:17" x14ac:dyDescent="0.25">
      <c r="A295" s="4">
        <v>142.50315775457824</v>
      </c>
      <c r="B295" s="4">
        <v>-39.055377380952365</v>
      </c>
      <c r="C295" s="4">
        <v>2102.6110000000003</v>
      </c>
      <c r="D295" s="4">
        <v>1.2</v>
      </c>
      <c r="E295" s="4">
        <v>0.55000000000000004</v>
      </c>
      <c r="F295" s="4">
        <v>19.899999999999999</v>
      </c>
      <c r="G295" s="4">
        <v>45.364313344089069</v>
      </c>
      <c r="H295" s="4">
        <v>21.849379743836593</v>
      </c>
      <c r="I295" s="4">
        <v>32.50315775457824</v>
      </c>
      <c r="J295" s="4">
        <v>4959.4585730330837</v>
      </c>
      <c r="K295" s="4">
        <v>-3997.094324061828</v>
      </c>
      <c r="L295" s="4">
        <v>-38.867208520490351</v>
      </c>
      <c r="M295" s="4">
        <v>6369.6932715067715</v>
      </c>
      <c r="N295" s="4">
        <v>38284.131264243726</v>
      </c>
      <c r="O295" s="4">
        <v>33.663882840841033</v>
      </c>
      <c r="P295" s="4">
        <v>45.319953123547471</v>
      </c>
      <c r="Q295" s="4">
        <v>293</v>
      </c>
    </row>
    <row r="296" spans="1:17" x14ac:dyDescent="0.25">
      <c r="A296" s="4">
        <v>147.03886298727843</v>
      </c>
      <c r="B296" s="4">
        <v>-37.319577086693776</v>
      </c>
      <c r="C296" s="4">
        <v>2102.6110000000003</v>
      </c>
      <c r="D296" s="4">
        <v>0.75</v>
      </c>
      <c r="E296" s="4">
        <v>0.55000000000000004</v>
      </c>
      <c r="F296" s="4">
        <v>19.899999999999999</v>
      </c>
      <c r="G296" s="4">
        <v>41.281913690970576</v>
      </c>
      <c r="H296" s="4">
        <v>23.266485442865562</v>
      </c>
      <c r="I296" s="4">
        <v>37.038862987278435</v>
      </c>
      <c r="J296" s="4">
        <v>5078.572251133226</v>
      </c>
      <c r="K296" s="4">
        <v>-3845.6599783563788</v>
      </c>
      <c r="L296" s="4">
        <v>-37.134189071495967</v>
      </c>
      <c r="M296" s="4">
        <v>6370.3215601029424</v>
      </c>
      <c r="N296" s="4">
        <v>38425.787612767039</v>
      </c>
      <c r="O296" s="4">
        <v>32.021903843394057</v>
      </c>
      <c r="P296" s="4">
        <v>51.22160324184938</v>
      </c>
      <c r="Q296" s="4">
        <v>294</v>
      </c>
    </row>
    <row r="297" spans="1:17" x14ac:dyDescent="0.25">
      <c r="A297" s="4">
        <v>112.96391120569712</v>
      </c>
      <c r="B297" s="4">
        <v>-36.275113270595334</v>
      </c>
      <c r="C297" s="4">
        <v>2102.6110000000003</v>
      </c>
      <c r="D297" s="4">
        <v>1.2</v>
      </c>
      <c r="E297" s="4">
        <v>0.55000000000000004</v>
      </c>
      <c r="F297" s="4">
        <v>19.899999999999999</v>
      </c>
      <c r="G297" s="4">
        <v>45.364313344089069</v>
      </c>
      <c r="H297" s="4">
        <v>17.258588293464619</v>
      </c>
      <c r="I297" s="4">
        <v>2.9639112056971157</v>
      </c>
      <c r="J297" s="4">
        <v>5147.9987765296701</v>
      </c>
      <c r="K297" s="4">
        <v>-3752.8467125977149</v>
      </c>
      <c r="L297" s="4">
        <v>-36.091726319522259</v>
      </c>
      <c r="M297" s="4">
        <v>6370.6946129450007</v>
      </c>
      <c r="N297" s="4">
        <v>37213.69766297454</v>
      </c>
      <c r="O297" s="4">
        <v>47.775892578082562</v>
      </c>
      <c r="P297" s="4">
        <v>5.0011908172853801</v>
      </c>
      <c r="Q297" s="4">
        <v>295</v>
      </c>
    </row>
    <row r="298" spans="1:17" x14ac:dyDescent="0.25">
      <c r="A298" s="4">
        <v>115.75385458337034</v>
      </c>
      <c r="B298" s="4">
        <v>-23.017696772734055</v>
      </c>
      <c r="C298" s="4">
        <v>2102.6110000000003</v>
      </c>
      <c r="D298" s="4">
        <v>3</v>
      </c>
      <c r="E298" s="4">
        <v>0.55000000000000004</v>
      </c>
      <c r="F298" s="4">
        <v>19.899999999999999</v>
      </c>
      <c r="G298" s="4">
        <v>53.323113517529826</v>
      </c>
      <c r="H298" s="4">
        <v>22.254403929059123</v>
      </c>
      <c r="I298" s="4">
        <v>5.7538545833703409</v>
      </c>
      <c r="J298" s="4">
        <v>5873.3453916578001</v>
      </c>
      <c r="K298" s="4">
        <v>-2478.5240903826125</v>
      </c>
      <c r="L298" s="4">
        <v>-22.879515720372975</v>
      </c>
      <c r="M298" s="4">
        <v>6374.8935486261162</v>
      </c>
      <c r="N298" s="4">
        <v>36409.617308621353</v>
      </c>
      <c r="O298" s="4">
        <v>62.27342692626717</v>
      </c>
      <c r="P298" s="4">
        <v>14.450434778140123</v>
      </c>
      <c r="Q298" s="4">
        <v>296</v>
      </c>
    </row>
    <row r="299" spans="1:17" x14ac:dyDescent="0.25">
      <c r="A299" s="4">
        <v>137.92829653396444</v>
      </c>
      <c r="B299" s="4">
        <v>-40.790622911831356</v>
      </c>
      <c r="C299" s="4">
        <v>2102.6110000000003</v>
      </c>
      <c r="D299" s="4">
        <v>3</v>
      </c>
      <c r="E299" s="4">
        <v>0.55000000000000004</v>
      </c>
      <c r="F299" s="4">
        <v>19.899999999999999</v>
      </c>
      <c r="G299" s="4">
        <v>53.323113517529826</v>
      </c>
      <c r="H299" s="4">
        <v>23.986693776096921</v>
      </c>
      <c r="I299" s="4">
        <v>27.928296533964442</v>
      </c>
      <c r="J299" s="4">
        <v>4835.8158309765049</v>
      </c>
      <c r="K299" s="4">
        <v>-4144.8485859363354</v>
      </c>
      <c r="L299" s="4">
        <v>-40.600362917743759</v>
      </c>
      <c r="M299" s="4">
        <v>6369.0568023421984</v>
      </c>
      <c r="N299" s="4">
        <v>38184.784320104925</v>
      </c>
      <c r="O299" s="4">
        <v>34.835647629954231</v>
      </c>
      <c r="P299" s="4">
        <v>39.056947617772735</v>
      </c>
      <c r="Q299" s="4">
        <v>297</v>
      </c>
    </row>
    <row r="300" spans="1:17" x14ac:dyDescent="0.25">
      <c r="A300" s="4">
        <v>119.72361349795165</v>
      </c>
      <c r="B300" s="4">
        <v>-39.721701393893667</v>
      </c>
      <c r="C300" s="4">
        <v>2102.6110000000003</v>
      </c>
      <c r="D300" s="4">
        <v>0.75</v>
      </c>
      <c r="E300" s="4">
        <v>0.55000000000000004</v>
      </c>
      <c r="F300" s="4">
        <v>19.899999999999999</v>
      </c>
      <c r="G300" s="4">
        <v>41.281913690970576</v>
      </c>
      <c r="H300" s="4">
        <v>22.423052630211224</v>
      </c>
      <c r="I300" s="4">
        <v>9.7236134979516464</v>
      </c>
      <c r="J300" s="4">
        <v>4912.5146418171362</v>
      </c>
      <c r="K300" s="4">
        <v>-4054.2681009367961</v>
      </c>
      <c r="L300" s="4">
        <v>-39.532647599408264</v>
      </c>
      <c r="M300" s="4">
        <v>6369.4497360715077</v>
      </c>
      <c r="N300" s="4">
        <v>37550.925683086753</v>
      </c>
      <c r="O300" s="4">
        <v>42.925086906992171</v>
      </c>
      <c r="P300" s="4">
        <v>15.010199986886176</v>
      </c>
      <c r="Q300" s="4">
        <v>298</v>
      </c>
    </row>
    <row r="301" spans="1:17" x14ac:dyDescent="0.25">
      <c r="A301" s="4">
        <v>118.05186283975867</v>
      </c>
      <c r="B301" s="4">
        <v>-25.412833582048187</v>
      </c>
      <c r="C301" s="4">
        <v>2102.6110000000003</v>
      </c>
      <c r="D301" s="4">
        <v>1.2</v>
      </c>
      <c r="E301" s="4">
        <v>0.55000000000000004</v>
      </c>
      <c r="F301" s="4">
        <v>19.899999999999999</v>
      </c>
      <c r="G301" s="4">
        <v>45.364313344089069</v>
      </c>
      <c r="H301" s="4">
        <v>23.505338578227839</v>
      </c>
      <c r="I301" s="4">
        <v>8.0518628397586696</v>
      </c>
      <c r="J301" s="4">
        <v>5764.5405469173984</v>
      </c>
      <c r="K301" s="4">
        <v>-2720.4527301320259</v>
      </c>
      <c r="L301" s="4">
        <v>-25.26397442420663</v>
      </c>
      <c r="M301" s="4">
        <v>6374.2286414857708</v>
      </c>
      <c r="N301" s="4">
        <v>36566.705695443772</v>
      </c>
      <c r="O301" s="4">
        <v>58.943458663862287</v>
      </c>
      <c r="P301" s="4">
        <v>18.244664821602978</v>
      </c>
      <c r="Q301" s="4">
        <v>299</v>
      </c>
    </row>
    <row r="302" spans="1:17" x14ac:dyDescent="0.25">
      <c r="A302" s="4">
        <v>159.90544775704797</v>
      </c>
      <c r="B302" s="4">
        <v>-14.085268194054786</v>
      </c>
      <c r="C302" s="4">
        <v>2102.6110000000003</v>
      </c>
      <c r="D302" s="4">
        <v>1.2</v>
      </c>
      <c r="E302" s="4">
        <v>0.55000000000000004</v>
      </c>
      <c r="F302" s="4">
        <v>19.899999999999999</v>
      </c>
      <c r="G302" s="4">
        <v>45.364313344089069</v>
      </c>
      <c r="H302" s="4">
        <v>17.435033234184541</v>
      </c>
      <c r="I302" s="4">
        <v>49.905447757047966</v>
      </c>
      <c r="J302" s="4">
        <v>6187.6056027718032</v>
      </c>
      <c r="K302" s="4">
        <v>-1542.1344679619392</v>
      </c>
      <c r="L302" s="4">
        <v>-13.994691772504217</v>
      </c>
      <c r="M302" s="4">
        <v>6376.8833933771493</v>
      </c>
      <c r="N302" s="4">
        <v>38502.206915814451</v>
      </c>
      <c r="O302" s="4">
        <v>31.224372723516563</v>
      </c>
      <c r="P302" s="4">
        <v>78.420738246697496</v>
      </c>
      <c r="Q302" s="4">
        <v>300</v>
      </c>
    </row>
    <row r="303" spans="1:17" x14ac:dyDescent="0.25">
      <c r="A303" s="4">
        <v>111.77475607162552</v>
      </c>
      <c r="B303" s="4">
        <v>-30.883301754294529</v>
      </c>
      <c r="C303" s="4">
        <v>2102.6110000000003</v>
      </c>
      <c r="D303" s="4">
        <v>1.2</v>
      </c>
      <c r="E303" s="4">
        <v>0.55000000000000004</v>
      </c>
      <c r="F303" s="4">
        <v>19.899999999999999</v>
      </c>
      <c r="G303" s="4">
        <v>45.364313344089069</v>
      </c>
      <c r="H303" s="4">
        <v>19.46151865415413</v>
      </c>
      <c r="I303" s="4">
        <v>1.774756071625518</v>
      </c>
      <c r="J303" s="4">
        <v>5478.6461759273607</v>
      </c>
      <c r="K303" s="4">
        <v>-3254.7977286834994</v>
      </c>
      <c r="L303" s="4">
        <v>-30.714036956472107</v>
      </c>
      <c r="M303" s="4">
        <v>6372.540480502792</v>
      </c>
      <c r="N303" s="4">
        <v>36832.604956368603</v>
      </c>
      <c r="O303" s="4">
        <v>53.958043979962135</v>
      </c>
      <c r="P303" s="4">
        <v>3.4545153036341456</v>
      </c>
      <c r="Q303" s="4">
        <v>301</v>
      </c>
    </row>
    <row r="304" spans="1:17" x14ac:dyDescent="0.25">
      <c r="A304" s="4">
        <v>136.68669635138559</v>
      </c>
      <c r="B304" s="4">
        <v>-16.569857620697995</v>
      </c>
      <c r="C304" s="4">
        <v>2102.6110000000003</v>
      </c>
      <c r="D304" s="4">
        <v>1.2</v>
      </c>
      <c r="E304" s="4">
        <v>0.55000000000000004</v>
      </c>
      <c r="F304" s="4">
        <v>19.899999999999999</v>
      </c>
      <c r="G304" s="4">
        <v>45.364313344089069</v>
      </c>
      <c r="H304" s="4">
        <v>19.208007568555406</v>
      </c>
      <c r="I304" s="4">
        <v>26.686696351385592</v>
      </c>
      <c r="J304" s="4">
        <v>6114.9382190769375</v>
      </c>
      <c r="K304" s="4">
        <v>-1807.259676382045</v>
      </c>
      <c r="L304" s="4">
        <v>-16.46495585470856</v>
      </c>
      <c r="M304" s="4">
        <v>6376.4141146105276</v>
      </c>
      <c r="N304" s="4">
        <v>36847.546697114798</v>
      </c>
      <c r="O304" s="4">
        <v>53.781745658048806</v>
      </c>
      <c r="P304" s="4">
        <v>60.431428102518211</v>
      </c>
      <c r="Q304" s="4">
        <v>302</v>
      </c>
    </row>
    <row r="305" spans="1:17" x14ac:dyDescent="0.25">
      <c r="A305" s="4">
        <v>137.45525269465702</v>
      </c>
      <c r="B305" s="4">
        <v>-35.648623081432547</v>
      </c>
      <c r="C305" s="4">
        <v>2102.6110000000003</v>
      </c>
      <c r="D305" s="4">
        <v>1.2</v>
      </c>
      <c r="E305" s="4">
        <v>0.55000000000000004</v>
      </c>
      <c r="F305" s="4">
        <v>19.899999999999999</v>
      </c>
      <c r="G305" s="4">
        <v>45.364313344089069</v>
      </c>
      <c r="H305" s="4">
        <v>21.338937103952006</v>
      </c>
      <c r="I305" s="4">
        <v>27.45525269465702</v>
      </c>
      <c r="J305" s="4">
        <v>5188.8206294679421</v>
      </c>
      <c r="K305" s="4">
        <v>-3696.5815556317821</v>
      </c>
      <c r="L305" s="4">
        <v>-35.466553186820974</v>
      </c>
      <c r="M305" s="4">
        <v>6370.9163173148945</v>
      </c>
      <c r="N305" s="4">
        <v>37816.944740372404</v>
      </c>
      <c r="O305" s="4">
        <v>39.421664035806046</v>
      </c>
      <c r="P305" s="4">
        <v>41.71685206844586</v>
      </c>
      <c r="Q305" s="4">
        <v>303</v>
      </c>
    </row>
    <row r="306" spans="1:17" x14ac:dyDescent="0.25">
      <c r="A306" s="4">
        <v>118.56000996564316</v>
      </c>
      <c r="B306" s="4">
        <v>-32.844623420667013</v>
      </c>
      <c r="C306" s="4">
        <v>2102.6110000000003</v>
      </c>
      <c r="D306" s="4">
        <v>1.2</v>
      </c>
      <c r="E306" s="4">
        <v>0.55000000000000004</v>
      </c>
      <c r="F306" s="4">
        <v>19.899999999999999</v>
      </c>
      <c r="G306" s="4">
        <v>45.364313344089069</v>
      </c>
      <c r="H306" s="4">
        <v>18.588690687622609</v>
      </c>
      <c r="I306" s="4">
        <v>8.560009965643161</v>
      </c>
      <c r="J306" s="4">
        <v>5363.8428862536784</v>
      </c>
      <c r="K306" s="4">
        <v>-3439.4954063171881</v>
      </c>
      <c r="L306" s="4">
        <v>-32.669501673235267</v>
      </c>
      <c r="M306" s="4">
        <v>6371.8866247361329</v>
      </c>
      <c r="N306" s="4">
        <v>37028.781389986063</v>
      </c>
      <c r="O306" s="4">
        <v>50.6701591607154</v>
      </c>
      <c r="P306" s="4">
        <v>15.510931876527293</v>
      </c>
      <c r="Q306" s="4">
        <v>304</v>
      </c>
    </row>
    <row r="307" spans="1:17" x14ac:dyDescent="0.25">
      <c r="A307" s="4">
        <v>106.87253435069512</v>
      </c>
      <c r="B307" s="4">
        <v>-40.499724505296186</v>
      </c>
      <c r="C307" s="4">
        <v>2102.6110000000003</v>
      </c>
      <c r="D307" s="4">
        <v>0.75</v>
      </c>
      <c r="E307" s="4">
        <v>0.55000000000000004</v>
      </c>
      <c r="F307" s="4">
        <v>19.899999999999999</v>
      </c>
      <c r="G307" s="4">
        <v>41.281913690970576</v>
      </c>
      <c r="H307" s="4">
        <v>23.680914196869722</v>
      </c>
      <c r="I307" s="4">
        <v>-3.1274656493048809</v>
      </c>
      <c r="J307" s="4">
        <v>4856.857376556176</v>
      </c>
      <c r="K307" s="4">
        <v>-4120.33813092952</v>
      </c>
      <c r="L307" s="4">
        <v>-40.309766644990169</v>
      </c>
      <c r="M307" s="4">
        <v>6369.1639866940086</v>
      </c>
      <c r="N307" s="4">
        <v>37542.249854353642</v>
      </c>
      <c r="O307" s="4">
        <v>43.039340527415625</v>
      </c>
      <c r="P307" s="4">
        <v>4.8090651897463088</v>
      </c>
      <c r="Q307" s="4">
        <v>305</v>
      </c>
    </row>
    <row r="308" spans="1:17" x14ac:dyDescent="0.25">
      <c r="A308" s="4">
        <v>158.49603573808378</v>
      </c>
      <c r="B308" s="4">
        <v>-28.853937941047199</v>
      </c>
      <c r="C308" s="4">
        <v>2102.6110000000003</v>
      </c>
      <c r="D308" s="4">
        <v>1.2</v>
      </c>
      <c r="E308" s="4">
        <v>0.55000000000000004</v>
      </c>
      <c r="F308" s="4">
        <v>19.899999999999999</v>
      </c>
      <c r="G308" s="4">
        <v>45.364313344089069</v>
      </c>
      <c r="H308" s="4">
        <v>20.136329522836121</v>
      </c>
      <c r="I308" s="4">
        <v>48.496035738083776</v>
      </c>
      <c r="J308" s="4">
        <v>5590.6713104430291</v>
      </c>
      <c r="K308" s="4">
        <v>-3059.7333134296914</v>
      </c>
      <c r="L308" s="4">
        <v>-28.691563740990912</v>
      </c>
      <c r="M308" s="4">
        <v>6373.19179459729</v>
      </c>
      <c r="N308" s="4">
        <v>38807.402650687189</v>
      </c>
      <c r="O308" s="4">
        <v>27.777171339724397</v>
      </c>
      <c r="P308" s="4">
        <v>66.877089427314104</v>
      </c>
      <c r="Q308" s="4">
        <v>306</v>
      </c>
    </row>
    <row r="309" spans="1:17" x14ac:dyDescent="0.25">
      <c r="A309" s="4">
        <v>153.02668219118266</v>
      </c>
      <c r="B309" s="4">
        <v>-14.067376684102889</v>
      </c>
      <c r="C309" s="4">
        <v>2102.6110000000003</v>
      </c>
      <c r="D309" s="4">
        <v>0.75</v>
      </c>
      <c r="E309" s="4">
        <v>0.55000000000000004</v>
      </c>
      <c r="F309" s="4">
        <v>19.899999999999999</v>
      </c>
      <c r="G309" s="4">
        <v>41.281913690970576</v>
      </c>
      <c r="H309" s="4">
        <v>23.95208447710986</v>
      </c>
      <c r="I309" s="4">
        <v>43.026682191182658</v>
      </c>
      <c r="J309" s="4">
        <v>6188.087049428822</v>
      </c>
      <c r="K309" s="4">
        <v>-1540.214390565282</v>
      </c>
      <c r="L309" s="4">
        <v>-13.976905998251999</v>
      </c>
      <c r="M309" s="4">
        <v>6376.8865208825127</v>
      </c>
      <c r="N309" s="4">
        <v>37907.813412451615</v>
      </c>
      <c r="O309" s="4">
        <v>38.347344257554006</v>
      </c>
      <c r="P309" s="4">
        <v>75.403801491120262</v>
      </c>
      <c r="Q309" s="4">
        <v>307</v>
      </c>
    </row>
    <row r="310" spans="1:17" x14ac:dyDescent="0.25">
      <c r="A310" s="4">
        <v>154.49999738227572</v>
      </c>
      <c r="B310" s="4">
        <v>-28.908445889954791</v>
      </c>
      <c r="C310" s="4">
        <v>2102.6110000000003</v>
      </c>
      <c r="D310" s="4">
        <v>0.75</v>
      </c>
      <c r="E310" s="4">
        <v>0.55000000000000004</v>
      </c>
      <c r="F310" s="4">
        <v>19.899999999999999</v>
      </c>
      <c r="G310" s="4">
        <v>41.281913690970576</v>
      </c>
      <c r="H310" s="4">
        <v>18.198600312444242</v>
      </c>
      <c r="I310" s="4">
        <v>44.499997382275723</v>
      </c>
      <c r="J310" s="4">
        <v>5587.7533805455605</v>
      </c>
      <c r="K310" s="4">
        <v>-3065.0232378006913</v>
      </c>
      <c r="L310" s="4">
        <v>-28.745875858989731</v>
      </c>
      <c r="M310" s="4">
        <v>6373.1746633884568</v>
      </c>
      <c r="N310" s="4">
        <v>38501.226132748081</v>
      </c>
      <c r="O310" s="4">
        <v>31.191693947684215</v>
      </c>
      <c r="P310" s="4">
        <v>63.806361917271182</v>
      </c>
      <c r="Q310" s="4">
        <v>308</v>
      </c>
    </row>
    <row r="311" spans="1:17" x14ac:dyDescent="0.25">
      <c r="A311" s="4">
        <v>127.42680999857171</v>
      </c>
      <c r="B311" s="4">
        <v>-10.143057024639813</v>
      </c>
      <c r="C311" s="4">
        <v>2102.6110000000003</v>
      </c>
      <c r="D311" s="4">
        <v>0.75</v>
      </c>
      <c r="E311" s="4">
        <v>0.55000000000000004</v>
      </c>
      <c r="F311" s="4">
        <v>19.899999999999999</v>
      </c>
      <c r="G311" s="4">
        <v>41.281913690970576</v>
      </c>
      <c r="H311" s="4">
        <v>23.576513505169629</v>
      </c>
      <c r="I311" s="4">
        <v>17.426809998571713</v>
      </c>
      <c r="J311" s="4">
        <v>6279.1086601755724</v>
      </c>
      <c r="K311" s="4">
        <v>-1115.828374371981</v>
      </c>
      <c r="L311" s="4">
        <v>-10.076550254536997</v>
      </c>
      <c r="M311" s="4">
        <v>6377.4821463760672</v>
      </c>
      <c r="N311" s="4">
        <v>36239.270629227249</v>
      </c>
      <c r="O311" s="4">
        <v>66.450261302184558</v>
      </c>
      <c r="P311" s="4">
        <v>60.705985577778534</v>
      </c>
      <c r="Q311" s="4">
        <v>309</v>
      </c>
    </row>
    <row r="312" spans="1:17" x14ac:dyDescent="0.25">
      <c r="A312" s="4">
        <v>130.18736508974985</v>
      </c>
      <c r="B312" s="4">
        <v>-28.723534528145287</v>
      </c>
      <c r="C312" s="4">
        <v>2102.6110000000003</v>
      </c>
      <c r="D312" s="4">
        <v>1.2</v>
      </c>
      <c r="E312" s="4">
        <v>0.55000000000000004</v>
      </c>
      <c r="F312" s="4">
        <v>19.899999999999999</v>
      </c>
      <c r="G312" s="4">
        <v>45.364313344089069</v>
      </c>
      <c r="H312" s="4">
        <v>17.969440756971078</v>
      </c>
      <c r="I312" s="4">
        <v>20.187365089749846</v>
      </c>
      <c r="J312" s="4">
        <v>5597.6315634602006</v>
      </c>
      <c r="K312" s="4">
        <v>-3047.0667624855787</v>
      </c>
      <c r="L312" s="4">
        <v>-28.561631200069762</v>
      </c>
      <c r="M312" s="4">
        <v>6373.2326942682894</v>
      </c>
      <c r="N312" s="4">
        <v>37086.276333439309</v>
      </c>
      <c r="O312" s="4">
        <v>49.782517667435663</v>
      </c>
      <c r="P312" s="4">
        <v>37.418353043053735</v>
      </c>
      <c r="Q312" s="4">
        <v>310</v>
      </c>
    </row>
    <row r="313" spans="1:17" x14ac:dyDescent="0.25">
      <c r="A313" s="4">
        <v>136.69064869788798</v>
      </c>
      <c r="B313" s="4">
        <v>-43.826421314308426</v>
      </c>
      <c r="C313" s="4">
        <v>2102.6110000000003</v>
      </c>
      <c r="D313" s="4">
        <v>3</v>
      </c>
      <c r="E313" s="4">
        <v>0.55000000000000004</v>
      </c>
      <c r="F313" s="4">
        <v>19.899999999999999</v>
      </c>
      <c r="G313" s="4">
        <v>53.323113517529826</v>
      </c>
      <c r="H313" s="4">
        <v>18.355447174813403</v>
      </c>
      <c r="I313" s="4">
        <v>26.69064869788798</v>
      </c>
      <c r="J313" s="4">
        <v>4608.8551098839816</v>
      </c>
      <c r="K313" s="4">
        <v>-4394.1994693136567</v>
      </c>
      <c r="L313" s="4">
        <v>-43.634182160858337</v>
      </c>
      <c r="M313" s="4">
        <v>6367.9301503722627</v>
      </c>
      <c r="N313" s="4">
        <v>38355.20633073707</v>
      </c>
      <c r="O313" s="4">
        <v>32.809997832760722</v>
      </c>
      <c r="P313" s="4">
        <v>35.979952905871102</v>
      </c>
      <c r="Q313" s="4">
        <v>311</v>
      </c>
    </row>
    <row r="314" spans="1:17" x14ac:dyDescent="0.25">
      <c r="A314" s="4">
        <v>138.53711397678561</v>
      </c>
      <c r="B314" s="4">
        <v>-42.633694322845159</v>
      </c>
      <c r="C314" s="4">
        <v>2102.6110000000003</v>
      </c>
      <c r="D314" s="4">
        <v>1.2</v>
      </c>
      <c r="E314" s="4">
        <v>0.55000000000000004</v>
      </c>
      <c r="F314" s="4">
        <v>19.899999999999999</v>
      </c>
      <c r="G314" s="4">
        <v>45.364313344089069</v>
      </c>
      <c r="H314" s="4">
        <v>14.825899025476119</v>
      </c>
      <c r="I314" s="4">
        <v>28.537113976785605</v>
      </c>
      <c r="J314" s="4">
        <v>4699.6126241556849</v>
      </c>
      <c r="K314" s="4">
        <v>-4297.6541504212755</v>
      </c>
      <c r="L314" s="4">
        <v>-42.441976469997385</v>
      </c>
      <c r="M314" s="4">
        <v>6368.3742049094999</v>
      </c>
      <c r="N314" s="4">
        <v>38343.307493558845</v>
      </c>
      <c r="O314" s="4">
        <v>32.954053087017286</v>
      </c>
      <c r="P314" s="4">
        <v>38.760133773422616</v>
      </c>
      <c r="Q314" s="4">
        <v>312</v>
      </c>
    </row>
    <row r="315" spans="1:17" x14ac:dyDescent="0.25">
      <c r="A315" s="4">
        <v>141.27553920275693</v>
      </c>
      <c r="B315" s="4">
        <v>-29.784776799829935</v>
      </c>
      <c r="C315" s="4">
        <v>2102.6110000000003</v>
      </c>
      <c r="D315" s="4">
        <v>0.75</v>
      </c>
      <c r="E315" s="4">
        <v>0.55000000000000004</v>
      </c>
      <c r="F315" s="4">
        <v>19.899999999999999</v>
      </c>
      <c r="G315" s="4">
        <v>41.281913690970576</v>
      </c>
      <c r="H315" s="4">
        <v>18.149363548368957</v>
      </c>
      <c r="I315" s="4">
        <v>31.275539202756931</v>
      </c>
      <c r="J315" s="4">
        <v>5540.1493162356419</v>
      </c>
      <c r="K315" s="4">
        <v>-3149.6911812247095</v>
      </c>
      <c r="L315" s="4">
        <v>-29.619139215963582</v>
      </c>
      <c r="M315" s="4">
        <v>6372.8964359442525</v>
      </c>
      <c r="N315" s="4">
        <v>37671.331637078663</v>
      </c>
      <c r="O315" s="4">
        <v>41.354799943031395</v>
      </c>
      <c r="P315" s="4">
        <v>50.724193420874506</v>
      </c>
      <c r="Q315" s="4">
        <v>313</v>
      </c>
    </row>
    <row r="316" spans="1:17" x14ac:dyDescent="0.25">
      <c r="A316" s="4">
        <v>146.99100555372527</v>
      </c>
      <c r="B316" s="4">
        <v>-32.845517607603988</v>
      </c>
      <c r="C316" s="4">
        <v>2102.6110000000003</v>
      </c>
      <c r="D316" s="4">
        <v>0.75</v>
      </c>
      <c r="E316" s="4">
        <v>0.55000000000000004</v>
      </c>
      <c r="F316" s="4">
        <v>19.899999999999999</v>
      </c>
      <c r="G316" s="4">
        <v>41.281913690970576</v>
      </c>
      <c r="H316" s="4">
        <v>15.829610380728303</v>
      </c>
      <c r="I316" s="4">
        <v>36.991005553725273</v>
      </c>
      <c r="J316" s="4">
        <v>5363.7891011789834</v>
      </c>
      <c r="K316" s="4">
        <v>-3439.5787204135336</v>
      </c>
      <c r="L316" s="4">
        <v>-32.670393374302201</v>
      </c>
      <c r="M316" s="4">
        <v>6371.886321635694</v>
      </c>
      <c r="N316" s="4">
        <v>38172.435166949028</v>
      </c>
      <c r="O316" s="4">
        <v>35.020175624933692</v>
      </c>
      <c r="P316" s="4">
        <v>54.246409044192355</v>
      </c>
      <c r="Q316" s="4">
        <v>314</v>
      </c>
    </row>
    <row r="317" spans="1:17" x14ac:dyDescent="0.25">
      <c r="A317" s="4">
        <v>116.8746493552305</v>
      </c>
      <c r="B317" s="4">
        <v>-19.579438168200191</v>
      </c>
      <c r="C317" s="4">
        <v>2102.6110000000003</v>
      </c>
      <c r="D317" s="4">
        <v>3</v>
      </c>
      <c r="E317" s="4">
        <v>0.55000000000000004</v>
      </c>
      <c r="F317" s="4">
        <v>19.899999999999999</v>
      </c>
      <c r="G317" s="4">
        <v>53.323113517529826</v>
      </c>
      <c r="H317" s="4">
        <v>16.734855876792576</v>
      </c>
      <c r="I317" s="4">
        <v>6.8746493552305026</v>
      </c>
      <c r="J317" s="4">
        <v>6011.601949530761</v>
      </c>
      <c r="K317" s="4">
        <v>-2123.890296469885</v>
      </c>
      <c r="L317" s="4">
        <v>-19.458241047584426</v>
      </c>
      <c r="M317" s="4">
        <v>6375.7562681646632</v>
      </c>
      <c r="N317" s="4">
        <v>36265.157816011131</v>
      </c>
      <c r="O317" s="4">
        <v>65.726333456597089</v>
      </c>
      <c r="P317" s="4">
        <v>19.787302636705874</v>
      </c>
      <c r="Q317" s="4">
        <v>315</v>
      </c>
    </row>
    <row r="318" spans="1:17" x14ac:dyDescent="0.25">
      <c r="A318" s="4">
        <v>119.46078438046048</v>
      </c>
      <c r="B318" s="4">
        <v>-28.563181983048416</v>
      </c>
      <c r="C318" s="4">
        <v>2102.6110000000003</v>
      </c>
      <c r="D318" s="4">
        <v>1.2</v>
      </c>
      <c r="E318" s="4">
        <v>0.55000000000000004</v>
      </c>
      <c r="F318" s="4">
        <v>19.899999999999999</v>
      </c>
      <c r="G318" s="4">
        <v>45.364313344089069</v>
      </c>
      <c r="H318" s="4">
        <v>23.574461299492956</v>
      </c>
      <c r="I318" s="4">
        <v>9.4607843804604812</v>
      </c>
      <c r="J318" s="4">
        <v>5606.1506126975755</v>
      </c>
      <c r="K318" s="4">
        <v>-3031.4698158824099</v>
      </c>
      <c r="L318" s="4">
        <v>-28.401862242688946</v>
      </c>
      <c r="M318" s="4">
        <v>6373.2828226005731</v>
      </c>
      <c r="N318" s="4">
        <v>36771.003245668275</v>
      </c>
      <c r="O318" s="4">
        <v>55.061244830055706</v>
      </c>
      <c r="P318" s="4">
        <v>19.214687848244804</v>
      </c>
      <c r="Q318" s="4">
        <v>316</v>
      </c>
    </row>
    <row r="319" spans="1:17" x14ac:dyDescent="0.25">
      <c r="A319" s="4">
        <v>132.89469165965883</v>
      </c>
      <c r="B319" s="4">
        <v>-16.039809482832382</v>
      </c>
      <c r="C319" s="4">
        <v>2102.6110000000003</v>
      </c>
      <c r="D319" s="4">
        <v>1.2</v>
      </c>
      <c r="E319" s="4">
        <v>0.55000000000000004</v>
      </c>
      <c r="F319" s="4">
        <v>19.899999999999999</v>
      </c>
      <c r="G319" s="4">
        <v>45.364313344089069</v>
      </c>
      <c r="H319" s="4">
        <v>15.643372928797728</v>
      </c>
      <c r="I319" s="4">
        <v>22.894691659658832</v>
      </c>
      <c r="J319" s="4">
        <v>6131.4057353030885</v>
      </c>
      <c r="K319" s="4">
        <v>-1750.9628012735661</v>
      </c>
      <c r="L319" s="4">
        <v>-15.937901742932706</v>
      </c>
      <c r="M319" s="4">
        <v>6376.5199774133371</v>
      </c>
      <c r="N319" s="4">
        <v>36635.45178962934</v>
      </c>
      <c r="O319" s="4">
        <v>57.651388858641745</v>
      </c>
      <c r="P319" s="4">
        <v>56.804276355722543</v>
      </c>
      <c r="Q319" s="4">
        <v>317</v>
      </c>
    </row>
    <row r="320" spans="1:17" x14ac:dyDescent="0.25">
      <c r="A320" s="4">
        <v>138.93846178741177</v>
      </c>
      <c r="B320" s="4">
        <v>-35.788581300469595</v>
      </c>
      <c r="C320" s="4">
        <v>2102.6110000000003</v>
      </c>
      <c r="D320" s="4">
        <v>1.2</v>
      </c>
      <c r="E320" s="4">
        <v>0.55000000000000004</v>
      </c>
      <c r="F320" s="4">
        <v>19.899999999999999</v>
      </c>
      <c r="G320" s="4">
        <v>45.364313344089069</v>
      </c>
      <c r="H320" s="4">
        <v>14.676856434731627</v>
      </c>
      <c r="I320" s="4">
        <v>28.938461787411768</v>
      </c>
      <c r="J320" s="4">
        <v>5179.7547837846087</v>
      </c>
      <c r="K320" s="4">
        <v>-3709.1893748583871</v>
      </c>
      <c r="L320" s="4">
        <v>-35.606209622919721</v>
      </c>
      <c r="M320" s="4">
        <v>6370.8669299163585</v>
      </c>
      <c r="N320" s="4">
        <v>37896.460251616147</v>
      </c>
      <c r="O320" s="4">
        <v>38.406676663000937</v>
      </c>
      <c r="P320" s="4">
        <v>43.394399188164329</v>
      </c>
      <c r="Q320" s="4">
        <v>318</v>
      </c>
    </row>
    <row r="321" spans="1:17" x14ac:dyDescent="0.25">
      <c r="A321" s="4">
        <v>105.79186686509817</v>
      </c>
      <c r="B321" s="4">
        <v>-26.267188550069356</v>
      </c>
      <c r="C321" s="4">
        <v>2102.6110000000003</v>
      </c>
      <c r="D321" s="4">
        <v>0.75</v>
      </c>
      <c r="E321" s="4">
        <v>0.55000000000000004</v>
      </c>
      <c r="F321" s="4">
        <v>19.899999999999999</v>
      </c>
      <c r="G321" s="4">
        <v>41.281913690970576</v>
      </c>
      <c r="H321" s="4">
        <v>23.78774753805007</v>
      </c>
      <c r="I321" s="4">
        <v>-4.2081331349018285</v>
      </c>
      <c r="J321" s="4">
        <v>5723.2866955272048</v>
      </c>
      <c r="K321" s="4">
        <v>-2805.6385245994843</v>
      </c>
      <c r="L321" s="4">
        <v>-26.114766834428117</v>
      </c>
      <c r="M321" s="4">
        <v>6373.9797716901712</v>
      </c>
      <c r="N321" s="4">
        <v>36566.494863008826</v>
      </c>
      <c r="O321" s="4">
        <v>58.94136197869485</v>
      </c>
      <c r="P321" s="4">
        <v>9.4394584850559173</v>
      </c>
      <c r="Q321" s="4">
        <v>319</v>
      </c>
    </row>
    <row r="322" spans="1:17" x14ac:dyDescent="0.25">
      <c r="A322" s="4">
        <v>152.37571311869581</v>
      </c>
      <c r="B322" s="4">
        <v>-34.627402916595145</v>
      </c>
      <c r="C322" s="4">
        <v>2102.6110000000003</v>
      </c>
      <c r="D322" s="4">
        <v>3</v>
      </c>
      <c r="E322" s="4">
        <v>0.55000000000000004</v>
      </c>
      <c r="F322" s="4">
        <v>19.899999999999999</v>
      </c>
      <c r="G322" s="4">
        <v>53.323113517529826</v>
      </c>
      <c r="H322" s="4">
        <v>14.676346884632382</v>
      </c>
      <c r="I322" s="4">
        <v>42.375713118695813</v>
      </c>
      <c r="J322" s="4">
        <v>5254.0278682249573</v>
      </c>
      <c r="K322" s="4">
        <v>-3603.9318120324765</v>
      </c>
      <c r="L322" s="4">
        <v>-34.447665636573106</v>
      </c>
      <c r="M322" s="4">
        <v>6371.2740755569585</v>
      </c>
      <c r="N322" s="4">
        <v>38614.749619373411</v>
      </c>
      <c r="O322" s="4">
        <v>29.886849885056865</v>
      </c>
      <c r="P322" s="4">
        <v>58.084139612193631</v>
      </c>
      <c r="Q322" s="4">
        <v>320</v>
      </c>
    </row>
    <row r="323" spans="1:17" x14ac:dyDescent="0.25">
      <c r="A323" s="4">
        <v>148.2687171260601</v>
      </c>
      <c r="B323" s="4">
        <v>-43.431013334321534</v>
      </c>
      <c r="C323" s="4">
        <v>2102.6110000000003</v>
      </c>
      <c r="D323" s="4">
        <v>0.75</v>
      </c>
      <c r="E323" s="4">
        <v>0.55000000000000004</v>
      </c>
      <c r="F323" s="4">
        <v>19.899999999999999</v>
      </c>
      <c r="G323" s="4">
        <v>41.281913690970576</v>
      </c>
      <c r="H323" s="4">
        <v>16.628209080611061</v>
      </c>
      <c r="I323" s="4">
        <v>38.268717126060096</v>
      </c>
      <c r="J323" s="4">
        <v>4639.1672350412155</v>
      </c>
      <c r="K323" s="4">
        <v>-4362.4005340326939</v>
      </c>
      <c r="L323" s="4">
        <v>-43.238910137819751</v>
      </c>
      <c r="M323" s="4">
        <v>6368.0775006283247</v>
      </c>
      <c r="N323" s="4">
        <v>38874.413975967051</v>
      </c>
      <c r="O323" s="4">
        <v>26.993089274134171</v>
      </c>
      <c r="P323" s="4">
        <v>48.928520607956813</v>
      </c>
      <c r="Q323" s="4">
        <v>321</v>
      </c>
    </row>
    <row r="324" spans="1:17" x14ac:dyDescent="0.25">
      <c r="A324" s="4">
        <v>117.00999172366532</v>
      </c>
      <c r="B324" s="4">
        <v>-24.118920770562902</v>
      </c>
      <c r="C324" s="4">
        <v>2102.6110000000003</v>
      </c>
      <c r="D324" s="4">
        <v>1.2</v>
      </c>
      <c r="E324" s="4">
        <v>0.55000000000000004</v>
      </c>
      <c r="F324" s="4">
        <v>19.899999999999999</v>
      </c>
      <c r="G324" s="4">
        <v>45.364313344089069</v>
      </c>
      <c r="H324" s="4">
        <v>16.38817185560448</v>
      </c>
      <c r="I324" s="4">
        <v>7.0099917236653226</v>
      </c>
      <c r="J324" s="4">
        <v>5824.5802282575169</v>
      </c>
      <c r="K324" s="4">
        <v>-2590.3115696593281</v>
      </c>
      <c r="L324" s="4">
        <v>-23.975706470445925</v>
      </c>
      <c r="M324" s="4">
        <v>6374.5940155683138</v>
      </c>
      <c r="N324" s="4">
        <v>36482.117842305837</v>
      </c>
      <c r="O324" s="4">
        <v>60.691805017108642</v>
      </c>
      <c r="P324" s="4">
        <v>16.747087205629999</v>
      </c>
      <c r="Q324" s="4">
        <v>322</v>
      </c>
    </row>
    <row r="325" spans="1:17" x14ac:dyDescent="0.25">
      <c r="A325" s="4">
        <v>157.72057983826218</v>
      </c>
      <c r="B325" s="4">
        <v>-34.015124326873519</v>
      </c>
      <c r="C325" s="4">
        <v>2102.6110000000003</v>
      </c>
      <c r="D325" s="4">
        <v>1.2</v>
      </c>
      <c r="E325" s="4">
        <v>0.55000000000000004</v>
      </c>
      <c r="F325" s="4">
        <v>19.899999999999999</v>
      </c>
      <c r="G325" s="4">
        <v>45.364313344089069</v>
      </c>
      <c r="H325" s="4">
        <v>21.315226230775558</v>
      </c>
      <c r="I325" s="4">
        <v>47.720579838262182</v>
      </c>
      <c r="J325" s="4">
        <v>5292.3226327132743</v>
      </c>
      <c r="K325" s="4">
        <v>-3547.8385264715585</v>
      </c>
      <c r="L325" s="4">
        <v>-33.836894900613245</v>
      </c>
      <c r="M325" s="4">
        <v>6371.4862519387925</v>
      </c>
      <c r="N325" s="4">
        <v>38963.684491945853</v>
      </c>
      <c r="O325" s="4">
        <v>26.068343994433047</v>
      </c>
      <c r="P325" s="4">
        <v>63.039456502737032</v>
      </c>
      <c r="Q325" s="4">
        <v>323</v>
      </c>
    </row>
    <row r="326" spans="1:17" x14ac:dyDescent="0.25">
      <c r="A326" s="4">
        <v>152.7687502719059</v>
      </c>
      <c r="B326" s="4">
        <v>-14.749675604935844</v>
      </c>
      <c r="C326" s="4">
        <v>2102.6110000000003</v>
      </c>
      <c r="D326" s="4">
        <v>0.75</v>
      </c>
      <c r="E326" s="4">
        <v>0.55000000000000004</v>
      </c>
      <c r="F326" s="4">
        <v>19.899999999999999</v>
      </c>
      <c r="G326" s="4">
        <v>41.281913690970576</v>
      </c>
      <c r="H326" s="4">
        <v>19.42436855821995</v>
      </c>
      <c r="I326" s="4">
        <v>42.768750271905901</v>
      </c>
      <c r="J326" s="4">
        <v>6169.302259143099</v>
      </c>
      <c r="K326" s="4">
        <v>-1613.3311290340669</v>
      </c>
      <c r="L326" s="4">
        <v>-14.65519779423621</v>
      </c>
      <c r="M326" s="4">
        <v>6376.764673137819</v>
      </c>
      <c r="N326" s="4">
        <v>37902.039437133499</v>
      </c>
      <c r="O326" s="4">
        <v>38.418707071029623</v>
      </c>
      <c r="P326" s="4">
        <v>74.610957139002721</v>
      </c>
      <c r="Q326" s="4">
        <v>324</v>
      </c>
    </row>
    <row r="327" spans="1:17" x14ac:dyDescent="0.25">
      <c r="A327" s="4">
        <v>145.3047181857047</v>
      </c>
      <c r="B327" s="4">
        <v>-41.888073290477216</v>
      </c>
      <c r="C327" s="4">
        <v>2102.6110000000003</v>
      </c>
      <c r="D327" s="4">
        <v>3</v>
      </c>
      <c r="E327" s="4">
        <v>0.55000000000000004</v>
      </c>
      <c r="F327" s="4">
        <v>19.899999999999999</v>
      </c>
      <c r="G327" s="4">
        <v>53.323113517529826</v>
      </c>
      <c r="H327" s="4">
        <v>16.143234320562939</v>
      </c>
      <c r="I327" s="4">
        <v>35.304718185704701</v>
      </c>
      <c r="J327" s="4">
        <v>4755.3109118543034</v>
      </c>
      <c r="K327" s="4">
        <v>-4236.3585341544212</v>
      </c>
      <c r="L327" s="4">
        <v>-41.696850053449666</v>
      </c>
      <c r="M327" s="4">
        <v>6368.6509951718663</v>
      </c>
      <c r="N327" s="4">
        <v>38614.977132093743</v>
      </c>
      <c r="O327" s="4">
        <v>29.854243751255243</v>
      </c>
      <c r="P327" s="4">
        <v>46.685499703607213</v>
      </c>
      <c r="Q327" s="4">
        <v>325</v>
      </c>
    </row>
    <row r="328" spans="1:17" x14ac:dyDescent="0.25">
      <c r="A328" s="4">
        <v>136.40992175427337</v>
      </c>
      <c r="B328" s="4">
        <v>-16.464448327683883</v>
      </c>
      <c r="C328" s="4">
        <v>2102.6110000000003</v>
      </c>
      <c r="D328" s="4">
        <v>3</v>
      </c>
      <c r="E328" s="4">
        <v>0.55000000000000004</v>
      </c>
      <c r="F328" s="4">
        <v>19.899999999999999</v>
      </c>
      <c r="G328" s="4">
        <v>53.323113517529826</v>
      </c>
      <c r="H328" s="4">
        <v>20.01169831442057</v>
      </c>
      <c r="I328" s="4">
        <v>26.40992175427337</v>
      </c>
      <c r="J328" s="4">
        <v>6118.2546135270277</v>
      </c>
      <c r="K328" s="4">
        <v>-1796.0760123249315</v>
      </c>
      <c r="L328" s="4">
        <v>-16.360139171628727</v>
      </c>
      <c r="M328" s="4">
        <v>6376.4354115754822</v>
      </c>
      <c r="N328" s="4">
        <v>36829.03944170531</v>
      </c>
      <c r="O328" s="4">
        <v>54.104130874569705</v>
      </c>
      <c r="P328" s="4">
        <v>60.286665202880897</v>
      </c>
      <c r="Q328" s="4">
        <v>326</v>
      </c>
    </row>
    <row r="329" spans="1:17" x14ac:dyDescent="0.25">
      <c r="A329" s="4">
        <v>106.36334273856217</v>
      </c>
      <c r="B329" s="4">
        <v>-11.243601349513082</v>
      </c>
      <c r="C329" s="4">
        <v>2102.6110000000003</v>
      </c>
      <c r="D329" s="4">
        <v>0.75</v>
      </c>
      <c r="E329" s="4">
        <v>0.55000000000000004</v>
      </c>
      <c r="F329" s="4">
        <v>19.899999999999999</v>
      </c>
      <c r="G329" s="4">
        <v>41.281913690970576</v>
      </c>
      <c r="H329" s="4">
        <v>18.757859464364675</v>
      </c>
      <c r="I329" s="4">
        <v>-3.6366572614378327</v>
      </c>
      <c r="J329" s="4">
        <v>6256.5209712829155</v>
      </c>
      <c r="K329" s="4">
        <v>-1235.4466018476085</v>
      </c>
      <c r="L329" s="4">
        <v>-11.170229866239426</v>
      </c>
      <c r="M329" s="4">
        <v>6377.3335313530315</v>
      </c>
      <c r="N329" s="4">
        <v>35943.648074880606</v>
      </c>
      <c r="O329" s="4">
        <v>76.108448512455169</v>
      </c>
      <c r="P329" s="4">
        <v>18.054182972729571</v>
      </c>
      <c r="Q329" s="4">
        <v>327</v>
      </c>
    </row>
    <row r="330" spans="1:17" x14ac:dyDescent="0.25">
      <c r="A330" s="4">
        <v>116.75444619691848</v>
      </c>
      <c r="B330" s="4">
        <v>-20.556045656520972</v>
      </c>
      <c r="C330" s="4">
        <v>2102.6110000000003</v>
      </c>
      <c r="D330" s="4">
        <v>0.75</v>
      </c>
      <c r="E330" s="4">
        <v>0.55000000000000004</v>
      </c>
      <c r="F330" s="4">
        <v>19.899999999999999</v>
      </c>
      <c r="G330" s="4">
        <v>41.281913690970576</v>
      </c>
      <c r="H330" s="4">
        <v>14.434573496610755</v>
      </c>
      <c r="I330" s="4">
        <v>6.7544461969184795</v>
      </c>
      <c r="J330" s="4">
        <v>5974.5046037922475</v>
      </c>
      <c r="K330" s="4">
        <v>-2225.4406298601148</v>
      </c>
      <c r="L330" s="4">
        <v>-20.429837372238062</v>
      </c>
      <c r="M330" s="4">
        <v>6375.5228223077474</v>
      </c>
      <c r="N330" s="4">
        <v>36306.185986237855</v>
      </c>
      <c r="O330" s="4">
        <v>64.699693536066519</v>
      </c>
      <c r="P330" s="4">
        <v>18.639624216254273</v>
      </c>
      <c r="Q330" s="4">
        <v>328</v>
      </c>
    </row>
    <row r="331" spans="1:17" x14ac:dyDescent="0.25">
      <c r="A331" s="4">
        <v>132.56835270234069</v>
      </c>
      <c r="B331" s="4">
        <v>-36.957071670814862</v>
      </c>
      <c r="C331" s="4">
        <v>2102.6110000000003</v>
      </c>
      <c r="D331" s="4">
        <v>3</v>
      </c>
      <c r="E331" s="4">
        <v>0.55000000000000004</v>
      </c>
      <c r="F331" s="4">
        <v>19.899999999999999</v>
      </c>
      <c r="G331" s="4">
        <v>53.323113517529826</v>
      </c>
      <c r="H331" s="4">
        <v>23.798675258876784</v>
      </c>
      <c r="I331" s="4">
        <v>22.56835270234069</v>
      </c>
      <c r="J331" s="4">
        <v>5102.8613017619309</v>
      </c>
      <c r="K331" s="4">
        <v>-3813.588710034513</v>
      </c>
      <c r="L331" s="4">
        <v>-36.772350460659034</v>
      </c>
      <c r="M331" s="4">
        <v>6370.4515000368829</v>
      </c>
      <c r="N331" s="4">
        <v>37696.609824082618</v>
      </c>
      <c r="O331" s="4">
        <v>40.9831210282629</v>
      </c>
      <c r="P331" s="4">
        <v>34.655522384195578</v>
      </c>
      <c r="Q331" s="4">
        <v>329</v>
      </c>
    </row>
    <row r="332" spans="1:17" x14ac:dyDescent="0.25">
      <c r="A332" s="4">
        <v>126.32369750603999</v>
      </c>
      <c r="B332" s="4">
        <v>-30.733458089578583</v>
      </c>
      <c r="C332" s="4">
        <v>2102.6110000000003</v>
      </c>
      <c r="D332" s="4">
        <v>0.75</v>
      </c>
      <c r="E332" s="4">
        <v>0.55000000000000004</v>
      </c>
      <c r="F332" s="4">
        <v>19.899999999999999</v>
      </c>
      <c r="G332" s="4">
        <v>41.281913690970576</v>
      </c>
      <c r="H332" s="4">
        <v>21.222454476649119</v>
      </c>
      <c r="I332" s="4">
        <v>16.323697506039991</v>
      </c>
      <c r="J332" s="4">
        <v>5487.1546241886263</v>
      </c>
      <c r="K332" s="4">
        <v>-3240.5294192376955</v>
      </c>
      <c r="L332" s="4">
        <v>-30.564673588924524</v>
      </c>
      <c r="M332" s="4">
        <v>6372.5894883241635</v>
      </c>
      <c r="N332" s="4">
        <v>37072.294612640006</v>
      </c>
      <c r="O332" s="4">
        <v>49.99073146654095</v>
      </c>
      <c r="P332" s="4">
        <v>29.816146539707113</v>
      </c>
      <c r="Q332" s="4">
        <v>330</v>
      </c>
    </row>
    <row r="333" spans="1:17" x14ac:dyDescent="0.25">
      <c r="A333" s="4">
        <v>144.56771346187281</v>
      </c>
      <c r="B333" s="4">
        <v>-41.878828155368659</v>
      </c>
      <c r="C333" s="4">
        <v>2102.6110000000003</v>
      </c>
      <c r="D333" s="4">
        <v>0.75</v>
      </c>
      <c r="E333" s="4">
        <v>0.55000000000000004</v>
      </c>
      <c r="F333" s="4">
        <v>19.899999999999999</v>
      </c>
      <c r="G333" s="4">
        <v>41.281913690970576</v>
      </c>
      <c r="H333" s="4">
        <v>23.393298308162873</v>
      </c>
      <c r="I333" s="4">
        <v>34.567713461872813</v>
      </c>
      <c r="J333" s="4">
        <v>4755.9964662969869</v>
      </c>
      <c r="K333" s="4">
        <v>-4235.5940271194149</v>
      </c>
      <c r="L333" s="4">
        <v>-41.687611864130766</v>
      </c>
      <c r="M333" s="4">
        <v>6368.6544222464363</v>
      </c>
      <c r="N333" s="4">
        <v>38576.093506978774</v>
      </c>
      <c r="O333" s="4">
        <v>30.290865577737232</v>
      </c>
      <c r="P333" s="4">
        <v>45.90650701948433</v>
      </c>
      <c r="Q333" s="4">
        <v>331</v>
      </c>
    </row>
    <row r="334" spans="1:17" x14ac:dyDescent="0.25">
      <c r="A334" s="4">
        <v>145.79880349961826</v>
      </c>
      <c r="B334" s="4">
        <v>-13.579775497470612</v>
      </c>
      <c r="C334" s="4">
        <v>2102.6110000000003</v>
      </c>
      <c r="D334" s="4">
        <v>3</v>
      </c>
      <c r="E334" s="4">
        <v>0.55000000000000004</v>
      </c>
      <c r="F334" s="4">
        <v>19.899999999999999</v>
      </c>
      <c r="G334" s="4">
        <v>53.323113517529826</v>
      </c>
      <c r="H334" s="4">
        <v>22.260604168338268</v>
      </c>
      <c r="I334" s="4">
        <v>35.798803499618259</v>
      </c>
      <c r="J334" s="4">
        <v>6200.9767548723221</v>
      </c>
      <c r="K334" s="4">
        <v>-1487.8299774137263</v>
      </c>
      <c r="L334" s="4">
        <v>-13.492199776294278</v>
      </c>
      <c r="M334" s="4">
        <v>6376.9703430514564</v>
      </c>
      <c r="N334" s="4">
        <v>37341.055622012602</v>
      </c>
      <c r="O334" s="4">
        <v>46.00329361107417</v>
      </c>
      <c r="P334" s="4">
        <v>71.966243183406547</v>
      </c>
      <c r="Q334" s="4">
        <v>332</v>
      </c>
    </row>
    <row r="335" spans="1:17" x14ac:dyDescent="0.25">
      <c r="A335" s="4">
        <v>109.71817991829556</v>
      </c>
      <c r="B335" s="4">
        <v>-13.546731789741477</v>
      </c>
      <c r="C335" s="4">
        <v>2102.6110000000003</v>
      </c>
      <c r="D335" s="4">
        <v>1.2</v>
      </c>
      <c r="E335" s="4">
        <v>0.55000000000000004</v>
      </c>
      <c r="F335" s="4">
        <v>19.899999999999999</v>
      </c>
      <c r="G335" s="4">
        <v>45.364313344089069</v>
      </c>
      <c r="H335" s="4">
        <v>19.919634175699464</v>
      </c>
      <c r="I335" s="4">
        <v>-0.28182008170443851</v>
      </c>
      <c r="J335" s="4">
        <v>6201.8341093078416</v>
      </c>
      <c r="K335" s="4">
        <v>-1484.2761278089472</v>
      </c>
      <c r="L335" s="4">
        <v>-13.459353173339016</v>
      </c>
      <c r="M335" s="4">
        <v>6376.9759246023277</v>
      </c>
      <c r="N335" s="4">
        <v>35993.011086383289</v>
      </c>
      <c r="O335" s="4">
        <v>74.070369744535725</v>
      </c>
      <c r="P335" s="4">
        <v>1.2029666080644754</v>
      </c>
      <c r="Q335" s="4">
        <v>333</v>
      </c>
    </row>
    <row r="336" spans="1:17" x14ac:dyDescent="0.25">
      <c r="A336" s="4">
        <v>134.54006204596601</v>
      </c>
      <c r="B336" s="4">
        <v>-43.244381933203435</v>
      </c>
      <c r="C336" s="4">
        <v>2102.6110000000003</v>
      </c>
      <c r="D336" s="4">
        <v>1.2</v>
      </c>
      <c r="E336" s="4">
        <v>0.55000000000000004</v>
      </c>
      <c r="F336" s="4">
        <v>19.899999999999999</v>
      </c>
      <c r="G336" s="4">
        <v>45.364313344089069</v>
      </c>
      <c r="H336" s="4">
        <v>23.364289406827456</v>
      </c>
      <c r="I336" s="4">
        <v>24.54006204596601</v>
      </c>
      <c r="J336" s="4">
        <v>4653.3973443886434</v>
      </c>
      <c r="K336" s="4">
        <v>-4347.3198010733595</v>
      </c>
      <c r="L336" s="4">
        <v>-43.052355615789544</v>
      </c>
      <c r="M336" s="4">
        <v>6368.1470065920894</v>
      </c>
      <c r="N336" s="4">
        <v>38228.278047825101</v>
      </c>
      <c r="O336" s="4">
        <v>34.305194281746743</v>
      </c>
      <c r="P336" s="4">
        <v>33.680218701125895</v>
      </c>
      <c r="Q336" s="4">
        <v>334</v>
      </c>
    </row>
    <row r="337" spans="1:17" x14ac:dyDescent="0.25">
      <c r="A337" s="4">
        <v>142.70643329760395</v>
      </c>
      <c r="B337" s="4">
        <v>-41.860000201459911</v>
      </c>
      <c r="C337" s="4">
        <v>2102.6110000000003</v>
      </c>
      <c r="D337" s="4">
        <v>3</v>
      </c>
      <c r="E337" s="4">
        <v>0.55000000000000004</v>
      </c>
      <c r="F337" s="4">
        <v>19.899999999999999</v>
      </c>
      <c r="G337" s="4">
        <v>53.323113517529826</v>
      </c>
      <c r="H337" s="4">
        <v>23.268770820816602</v>
      </c>
      <c r="I337" s="4">
        <v>32.706433297603951</v>
      </c>
      <c r="J337" s="4">
        <v>4757.3922305440628</v>
      </c>
      <c r="K337" s="4">
        <v>-4234.0367508432892</v>
      </c>
      <c r="L337" s="4">
        <v>-41.668798117004883</v>
      </c>
      <c r="M337" s="4">
        <v>6368.6614011684287</v>
      </c>
      <c r="N337" s="4">
        <v>38481.155343716811</v>
      </c>
      <c r="O337" s="4">
        <v>31.367224078497436</v>
      </c>
      <c r="P337" s="4">
        <v>43.899007472437305</v>
      </c>
      <c r="Q337" s="4">
        <v>335</v>
      </c>
    </row>
    <row r="338" spans="1:17" x14ac:dyDescent="0.25">
      <c r="A338" s="4">
        <v>135.11424956105833</v>
      </c>
      <c r="B338" s="4">
        <v>-36.526861705558723</v>
      </c>
      <c r="C338" s="4">
        <v>2102.6110000000003</v>
      </c>
      <c r="D338" s="4">
        <v>0.75</v>
      </c>
      <c r="E338" s="4">
        <v>0.55000000000000004</v>
      </c>
      <c r="F338" s="4">
        <v>19.899999999999999</v>
      </c>
      <c r="G338" s="4">
        <v>41.281913690970576</v>
      </c>
      <c r="H338" s="4">
        <v>21.388044675191654</v>
      </c>
      <c r="I338" s="4">
        <v>25.11424956105833</v>
      </c>
      <c r="J338" s="4">
        <v>5131.4208644707114</v>
      </c>
      <c r="K338" s="4">
        <v>-3775.3316334357846</v>
      </c>
      <c r="L338" s="4">
        <v>-36.342970100298288</v>
      </c>
      <c r="M338" s="4">
        <v>6370.6050757166113</v>
      </c>
      <c r="N338" s="4">
        <v>37770.143192421208</v>
      </c>
      <c r="O338" s="4">
        <v>40.022176479767914</v>
      </c>
      <c r="P338" s="4">
        <v>38.221493363346475</v>
      </c>
      <c r="Q338" s="4">
        <v>336</v>
      </c>
    </row>
    <row r="339" spans="1:17" x14ac:dyDescent="0.25">
      <c r="A339" s="4">
        <v>127.62059140787628</v>
      </c>
      <c r="B339" s="4">
        <v>-34.826052466413984</v>
      </c>
      <c r="C339" s="4">
        <v>2102.6110000000003</v>
      </c>
      <c r="D339" s="4">
        <v>0.75</v>
      </c>
      <c r="E339" s="4">
        <v>0.55000000000000004</v>
      </c>
      <c r="F339" s="4">
        <v>19.899999999999999</v>
      </c>
      <c r="G339" s="4">
        <v>41.281913690970576</v>
      </c>
      <c r="H339" s="4">
        <v>19.011745700811439</v>
      </c>
      <c r="I339" s="4">
        <v>17.620591407876276</v>
      </c>
      <c r="J339" s="4">
        <v>5241.4740335837614</v>
      </c>
      <c r="K339" s="4">
        <v>-3622.0437932529285</v>
      </c>
      <c r="L339" s="4">
        <v>-34.645843516538598</v>
      </c>
      <c r="M339" s="4">
        <v>6371.2048534774713</v>
      </c>
      <c r="N339" s="4">
        <v>37378.342088639089</v>
      </c>
      <c r="O339" s="4">
        <v>45.368069500118715</v>
      </c>
      <c r="P339" s="4">
        <v>29.08095421493282</v>
      </c>
      <c r="Q339" s="4">
        <v>337</v>
      </c>
    </row>
    <row r="340" spans="1:17" x14ac:dyDescent="0.25">
      <c r="A340" s="4">
        <v>110.34021378876125</v>
      </c>
      <c r="B340" s="4">
        <v>-42.113013978820611</v>
      </c>
      <c r="C340" s="4">
        <v>2102.6110000000003</v>
      </c>
      <c r="D340" s="4">
        <v>3</v>
      </c>
      <c r="E340" s="4">
        <v>0.55000000000000004</v>
      </c>
      <c r="F340" s="4">
        <v>19.899999999999999</v>
      </c>
      <c r="G340" s="4">
        <v>53.323113517529826</v>
      </c>
      <c r="H340" s="4">
        <v>16.807170159662412</v>
      </c>
      <c r="I340" s="4">
        <v>0.34021378876124686</v>
      </c>
      <c r="J340" s="4">
        <v>4738.5925755747994</v>
      </c>
      <c r="K340" s="4">
        <v>-4254.9257728894518</v>
      </c>
      <c r="L340" s="4">
        <v>-41.921627877750339</v>
      </c>
      <c r="M340" s="4">
        <v>6368.5675728605966</v>
      </c>
      <c r="N340" s="4">
        <v>37666.736490519543</v>
      </c>
      <c r="O340" s="4">
        <v>41.350658182255756</v>
      </c>
      <c r="P340" s="4">
        <v>0.50732383806590076</v>
      </c>
      <c r="Q340" s="4">
        <v>338</v>
      </c>
    </row>
    <row r="341" spans="1:17" x14ac:dyDescent="0.25">
      <c r="A341" s="4">
        <v>158.59983646306256</v>
      </c>
      <c r="B341" s="4">
        <v>-12.260594685406737</v>
      </c>
      <c r="C341" s="4">
        <v>2102.6110000000003</v>
      </c>
      <c r="D341" s="4">
        <v>1.2</v>
      </c>
      <c r="E341" s="4">
        <v>0.55000000000000004</v>
      </c>
      <c r="F341" s="4">
        <v>19.899999999999999</v>
      </c>
      <c r="G341" s="4">
        <v>45.364313344089069</v>
      </c>
      <c r="H341" s="4">
        <v>20.484058298376379</v>
      </c>
      <c r="I341" s="4">
        <v>48.599836463062559</v>
      </c>
      <c r="J341" s="4">
        <v>6233.6074838053582</v>
      </c>
      <c r="K341" s="4">
        <v>-1345.5871541382678</v>
      </c>
      <c r="L341" s="4">
        <v>-12.180974779950329</v>
      </c>
      <c r="M341" s="4">
        <v>6377.1833164443451</v>
      </c>
      <c r="N341" s="4">
        <v>38351.67054841137</v>
      </c>
      <c r="O341" s="4">
        <v>32.964831789414475</v>
      </c>
      <c r="P341" s="4">
        <v>79.39583435187005</v>
      </c>
      <c r="Q341" s="4">
        <v>339</v>
      </c>
    </row>
    <row r="342" spans="1:17" x14ac:dyDescent="0.25">
      <c r="A342" s="4">
        <v>154.64735047541134</v>
      </c>
      <c r="B342" s="4">
        <v>-10.311808061832995</v>
      </c>
      <c r="C342" s="4">
        <v>2102.6110000000003</v>
      </c>
      <c r="D342" s="4">
        <v>0.75</v>
      </c>
      <c r="E342" s="4">
        <v>0.55000000000000004</v>
      </c>
      <c r="F342" s="4">
        <v>19.899999999999999</v>
      </c>
      <c r="G342" s="4">
        <v>41.281913690970576</v>
      </c>
      <c r="H342" s="4">
        <v>21.085066627708706</v>
      </c>
      <c r="I342" s="4">
        <v>44.647350475411343</v>
      </c>
      <c r="J342" s="4">
        <v>6275.7945017537122</v>
      </c>
      <c r="K342" s="4">
        <v>-1134.1972260377147</v>
      </c>
      <c r="L342" s="4">
        <v>-10.244242133803336</v>
      </c>
      <c r="M342" s="4">
        <v>6377.4603076611756</v>
      </c>
      <c r="N342" s="4">
        <v>37973.287329239625</v>
      </c>
      <c r="O342" s="4">
        <v>37.532531811406542</v>
      </c>
      <c r="P342" s="4">
        <v>79.728213294123847</v>
      </c>
      <c r="Q342" s="4">
        <v>340</v>
      </c>
    </row>
    <row r="343" spans="1:17" x14ac:dyDescent="0.25">
      <c r="A343" s="4">
        <v>106.00792054991095</v>
      </c>
      <c r="B343" s="4">
        <v>-31.662471722103078</v>
      </c>
      <c r="C343" s="4">
        <v>2102.6110000000003</v>
      </c>
      <c r="D343" s="4">
        <v>3</v>
      </c>
      <c r="E343" s="4">
        <v>0.55000000000000004</v>
      </c>
      <c r="F343" s="4">
        <v>19.899999999999999</v>
      </c>
      <c r="G343" s="4">
        <v>53.323113517529826</v>
      </c>
      <c r="H343" s="4">
        <v>17.351919838454176</v>
      </c>
      <c r="I343" s="4">
        <v>-3.9920794500890509</v>
      </c>
      <c r="J343" s="4">
        <v>5433.800263866613</v>
      </c>
      <c r="K343" s="4">
        <v>-3328.6349629922083</v>
      </c>
      <c r="L343" s="4">
        <v>-31.490784017754095</v>
      </c>
      <c r="M343" s="4">
        <v>6372.2834231106681</v>
      </c>
      <c r="N343" s="4">
        <v>36895.927441811233</v>
      </c>
      <c r="O343" s="4">
        <v>52.866469488365695</v>
      </c>
      <c r="P343" s="4">
        <v>7.5731211341881792</v>
      </c>
      <c r="Q343" s="4">
        <v>341</v>
      </c>
    </row>
    <row r="344" spans="1:17" x14ac:dyDescent="0.25">
      <c r="A344" s="4">
        <v>143.99620605633868</v>
      </c>
      <c r="B344" s="4">
        <v>-27.806875122847657</v>
      </c>
      <c r="C344" s="4">
        <v>2102.6110000000003</v>
      </c>
      <c r="D344" s="4">
        <v>1.2</v>
      </c>
      <c r="E344" s="4">
        <v>0.55000000000000004</v>
      </c>
      <c r="F344" s="4">
        <v>19.899999999999999</v>
      </c>
      <c r="G344" s="4">
        <v>45.364313344089069</v>
      </c>
      <c r="H344" s="4">
        <v>20.810295799129221</v>
      </c>
      <c r="I344" s="4">
        <v>33.996206056338679</v>
      </c>
      <c r="J344" s="4">
        <v>5645.7382570053196</v>
      </c>
      <c r="K344" s="4">
        <v>-2957.5928464812337</v>
      </c>
      <c r="L344" s="4">
        <v>-27.648375339976369</v>
      </c>
      <c r="M344" s="4">
        <v>6373.5167617391917</v>
      </c>
      <c r="N344" s="4">
        <v>37732.185439175119</v>
      </c>
      <c r="O344" s="4">
        <v>40.560408608210089</v>
      </c>
      <c r="P344" s="4">
        <v>55.328282393743699</v>
      </c>
      <c r="Q344" s="4">
        <v>342</v>
      </c>
    </row>
    <row r="345" spans="1:17" x14ac:dyDescent="0.25">
      <c r="A345" s="4">
        <v>125.71981599331596</v>
      </c>
      <c r="B345" s="4">
        <v>-31.288485612544036</v>
      </c>
      <c r="C345" s="4">
        <v>2102.6110000000003</v>
      </c>
      <c r="D345" s="4">
        <v>1.2</v>
      </c>
      <c r="E345" s="4">
        <v>0.55000000000000004</v>
      </c>
      <c r="F345" s="4">
        <v>19.899999999999999</v>
      </c>
      <c r="G345" s="4">
        <v>45.364313344089069</v>
      </c>
      <c r="H345" s="4">
        <v>19.849724458213679</v>
      </c>
      <c r="I345" s="4">
        <v>15.719815993315962</v>
      </c>
      <c r="J345" s="4">
        <v>5455.4513978562227</v>
      </c>
      <c r="K345" s="4">
        <v>-3293.2695606996576</v>
      </c>
      <c r="L345" s="4">
        <v>-31.117945187538311</v>
      </c>
      <c r="M345" s="4">
        <v>6372.4072652179357</v>
      </c>
      <c r="N345" s="4">
        <v>37088.814263845874</v>
      </c>
      <c r="O345" s="4">
        <v>49.726994399445005</v>
      </c>
      <c r="P345" s="4">
        <v>28.45549746420334</v>
      </c>
      <c r="Q345" s="4">
        <v>343</v>
      </c>
    </row>
    <row r="346" spans="1:17" x14ac:dyDescent="0.25">
      <c r="A346" s="4">
        <v>105.89011465834345</v>
      </c>
      <c r="B346" s="4">
        <v>-21.257374347553593</v>
      </c>
      <c r="C346" s="4">
        <v>2102.6110000000003</v>
      </c>
      <c r="D346" s="4">
        <v>0.75</v>
      </c>
      <c r="E346" s="4">
        <v>0.55000000000000004</v>
      </c>
      <c r="F346" s="4">
        <v>19.899999999999999</v>
      </c>
      <c r="G346" s="4">
        <v>41.281913690970576</v>
      </c>
      <c r="H346" s="4">
        <v>19.858682739573705</v>
      </c>
      <c r="I346" s="4">
        <v>-4.1098853416565504</v>
      </c>
      <c r="J346" s="4">
        <v>5946.7962069450787</v>
      </c>
      <c r="K346" s="4">
        <v>-2297.9762397811878</v>
      </c>
      <c r="L346" s="4">
        <v>-21.127656868456363</v>
      </c>
      <c r="M346" s="4">
        <v>6375.3493963496039</v>
      </c>
      <c r="N346" s="4">
        <v>36307.936926389382</v>
      </c>
      <c r="O346" s="4">
        <v>64.651610629078846</v>
      </c>
      <c r="P346" s="4">
        <v>11.210020506609478</v>
      </c>
      <c r="Q346" s="4">
        <v>344</v>
      </c>
    </row>
    <row r="347" spans="1:17" x14ac:dyDescent="0.25">
      <c r="A347" s="4">
        <v>148.41837575066185</v>
      </c>
      <c r="B347" s="4">
        <v>-39.60068379426918</v>
      </c>
      <c r="C347" s="4">
        <v>2102.6110000000003</v>
      </c>
      <c r="D347" s="4">
        <v>0.75</v>
      </c>
      <c r="E347" s="4">
        <v>0.55000000000000004</v>
      </c>
      <c r="F347" s="4">
        <v>19.899999999999999</v>
      </c>
      <c r="G347" s="4">
        <v>41.281913690970576</v>
      </c>
      <c r="H347" s="4">
        <v>20.264141873810122</v>
      </c>
      <c r="I347" s="4">
        <v>38.418375750661852</v>
      </c>
      <c r="J347" s="4">
        <v>4921.0903526812344</v>
      </c>
      <c r="K347" s="4">
        <v>-4043.9243601167018</v>
      </c>
      <c r="L347" s="4">
        <v>-39.411783148996314</v>
      </c>
      <c r="M347" s="4">
        <v>6369.4940528740262</v>
      </c>
      <c r="N347" s="4">
        <v>38642.530719443334</v>
      </c>
      <c r="O347" s="4">
        <v>29.555900782221933</v>
      </c>
      <c r="P347" s="4">
        <v>51.210781533826228</v>
      </c>
      <c r="Q347" s="4">
        <v>345</v>
      </c>
    </row>
    <row r="348" spans="1:17" x14ac:dyDescent="0.25">
      <c r="A348" s="4">
        <v>120.11422341759807</v>
      </c>
      <c r="B348" s="4">
        <v>-10.265060083276994</v>
      </c>
      <c r="C348" s="4">
        <v>2102.6110000000003</v>
      </c>
      <c r="D348" s="4">
        <v>3</v>
      </c>
      <c r="E348" s="4">
        <v>0.55000000000000004</v>
      </c>
      <c r="F348" s="4">
        <v>19.899999999999999</v>
      </c>
      <c r="G348" s="4">
        <v>53.323113517529826</v>
      </c>
      <c r="H348" s="4">
        <v>18.340968089480622</v>
      </c>
      <c r="I348" s="4">
        <v>10.114223417598069</v>
      </c>
      <c r="J348" s="4">
        <v>6276.7180219894381</v>
      </c>
      <c r="K348" s="4">
        <v>-1129.1095847424417</v>
      </c>
      <c r="L348" s="4">
        <v>-10.197787335714606</v>
      </c>
      <c r="M348" s="4">
        <v>6377.4663920654457</v>
      </c>
      <c r="N348" s="4">
        <v>36019.543934602836</v>
      </c>
      <c r="O348" s="4">
        <v>73.107881663245735</v>
      </c>
      <c r="P348" s="4">
        <v>45.029094317405786</v>
      </c>
      <c r="Q348" s="4">
        <v>346</v>
      </c>
    </row>
    <row r="349" spans="1:17" x14ac:dyDescent="0.25">
      <c r="A349" s="4">
        <v>122.28263600963149</v>
      </c>
      <c r="B349" s="4">
        <v>-26.794393745678605</v>
      </c>
      <c r="C349" s="4">
        <v>2102.6110000000003</v>
      </c>
      <c r="D349" s="4">
        <v>3</v>
      </c>
      <c r="E349" s="4">
        <v>0.55000000000000004</v>
      </c>
      <c r="F349" s="4">
        <v>19.899999999999999</v>
      </c>
      <c r="G349" s="4">
        <v>53.323113517529826</v>
      </c>
      <c r="H349" s="4">
        <v>15.259690549841469</v>
      </c>
      <c r="I349" s="4">
        <v>12.282636009631489</v>
      </c>
      <c r="J349" s="4">
        <v>5697.1952333860272</v>
      </c>
      <c r="K349" s="4">
        <v>-2857.899541865735</v>
      </c>
      <c r="L349" s="4">
        <v>-26.639840667148992</v>
      </c>
      <c r="M349" s="4">
        <v>6373.8232889461915</v>
      </c>
      <c r="N349" s="4">
        <v>36728.772872597721</v>
      </c>
      <c r="O349" s="4">
        <v>55.837517698294583</v>
      </c>
      <c r="P349" s="4">
        <v>25.779115053615129</v>
      </c>
      <c r="Q349" s="4">
        <v>347</v>
      </c>
    </row>
    <row r="350" spans="1:17" x14ac:dyDescent="0.25">
      <c r="A350" s="4">
        <v>131.34027114558455</v>
      </c>
      <c r="B350" s="4">
        <v>-20.941367398249731</v>
      </c>
      <c r="C350" s="4">
        <v>2102.6110000000003</v>
      </c>
      <c r="D350" s="4">
        <v>0.75</v>
      </c>
      <c r="E350" s="4">
        <v>0.55000000000000004</v>
      </c>
      <c r="F350" s="4">
        <v>19.899999999999999</v>
      </c>
      <c r="G350" s="4">
        <v>41.281913690970576</v>
      </c>
      <c r="H350" s="4">
        <v>16.724570088449703</v>
      </c>
      <c r="I350" s="4">
        <v>21.340271145584552</v>
      </c>
      <c r="J350" s="4">
        <v>5959.3913194661372</v>
      </c>
      <c r="K350" s="4">
        <v>-2265.3341772368431</v>
      </c>
      <c r="L350" s="4">
        <v>-20.813221677064991</v>
      </c>
      <c r="M350" s="4">
        <v>6375.4281293953645</v>
      </c>
      <c r="N350" s="4">
        <v>36747.411291198805</v>
      </c>
      <c r="O350" s="4">
        <v>55.534538436108484</v>
      </c>
      <c r="P350" s="4">
        <v>47.547256427352593</v>
      </c>
      <c r="Q350" s="4">
        <v>348</v>
      </c>
    </row>
    <row r="351" spans="1:17" x14ac:dyDescent="0.25">
      <c r="A351" s="4">
        <v>147.74553360253054</v>
      </c>
      <c r="B351" s="4">
        <v>-19.916335023148328</v>
      </c>
      <c r="C351" s="4">
        <v>2102.6110000000003</v>
      </c>
      <c r="D351" s="4">
        <v>1.2</v>
      </c>
      <c r="E351" s="4">
        <v>0.55000000000000004</v>
      </c>
      <c r="F351" s="4">
        <v>19.899999999999999</v>
      </c>
      <c r="G351" s="4">
        <v>45.364313344089069</v>
      </c>
      <c r="H351" s="4">
        <v>22.564244464867812</v>
      </c>
      <c r="I351" s="4">
        <v>37.745533602530543</v>
      </c>
      <c r="J351" s="4">
        <v>5999.0006962187144</v>
      </c>
      <c r="K351" s="4">
        <v>-2158.9917629343822</v>
      </c>
      <c r="L351" s="4">
        <v>-19.793393133615645</v>
      </c>
      <c r="M351" s="4">
        <v>6375.6768100062236</v>
      </c>
      <c r="N351" s="4">
        <v>37662.202475888364</v>
      </c>
      <c r="O351" s="4">
        <v>41.518426684809</v>
      </c>
      <c r="P351" s="4">
        <v>66.249384981891424</v>
      </c>
      <c r="Q351" s="4">
        <v>349</v>
      </c>
    </row>
    <row r="352" spans="1:17" x14ac:dyDescent="0.25">
      <c r="A352" s="4">
        <v>142.84462796617902</v>
      </c>
      <c r="B352" s="4">
        <v>-32.951737543291962</v>
      </c>
      <c r="C352" s="4">
        <v>2102.6110000000003</v>
      </c>
      <c r="D352" s="4">
        <v>1.2</v>
      </c>
      <c r="E352" s="4">
        <v>0.55000000000000004</v>
      </c>
      <c r="F352" s="4">
        <v>19.899999999999999</v>
      </c>
      <c r="G352" s="4">
        <v>45.364313344089069</v>
      </c>
      <c r="H352" s="4">
        <v>21.974835329256464</v>
      </c>
      <c r="I352" s="4">
        <v>32.844627966179019</v>
      </c>
      <c r="J352" s="4">
        <v>5357.390701844588</v>
      </c>
      <c r="K352" s="4">
        <v>-3449.4696593631061</v>
      </c>
      <c r="L352" s="4">
        <v>-32.776319224497456</v>
      </c>
      <c r="M352" s="4">
        <v>6371.850285676639</v>
      </c>
      <c r="N352" s="4">
        <v>37932.243811115535</v>
      </c>
      <c r="O352" s="4">
        <v>37.969230697123159</v>
      </c>
      <c r="P352" s="4">
        <v>49.883321008704613</v>
      </c>
      <c r="Q352" s="4">
        <v>350</v>
      </c>
    </row>
    <row r="353" spans="1:17" x14ac:dyDescent="0.25">
      <c r="A353" s="4">
        <v>141.91780164413149</v>
      </c>
      <c r="B353" s="4">
        <v>-34.161244425064012</v>
      </c>
      <c r="C353" s="4">
        <v>2102.6110000000003</v>
      </c>
      <c r="D353" s="4">
        <v>0.75</v>
      </c>
      <c r="E353" s="4">
        <v>0.55000000000000004</v>
      </c>
      <c r="F353" s="4">
        <v>19.899999999999999</v>
      </c>
      <c r="G353" s="4">
        <v>41.281913690970576</v>
      </c>
      <c r="H353" s="4">
        <v>20.426850241062112</v>
      </c>
      <c r="I353" s="4">
        <v>31.917801644131487</v>
      </c>
      <c r="J353" s="4">
        <v>5283.2384376842065</v>
      </c>
      <c r="K353" s="4">
        <v>-3561.2617882346285</v>
      </c>
      <c r="L353" s="4">
        <v>-33.982647755113007</v>
      </c>
      <c r="M353" s="4">
        <v>6371.4357811849568</v>
      </c>
      <c r="N353" s="4">
        <v>37950.543529185954</v>
      </c>
      <c r="O353" s="4">
        <v>37.734019106417669</v>
      </c>
      <c r="P353" s="4">
        <v>47.965300404487614</v>
      </c>
      <c r="Q353" s="4">
        <v>351</v>
      </c>
    </row>
    <row r="354" spans="1:17" x14ac:dyDescent="0.25">
      <c r="A354" s="4">
        <v>159.8294901325919</v>
      </c>
      <c r="B354" s="4">
        <v>-25.877860153921169</v>
      </c>
      <c r="C354" s="4">
        <v>2102.6110000000003</v>
      </c>
      <c r="D354" s="4">
        <v>0.75</v>
      </c>
      <c r="E354" s="4">
        <v>0.55000000000000004</v>
      </c>
      <c r="F354" s="4">
        <v>19.899999999999999</v>
      </c>
      <c r="G354" s="4">
        <v>41.281913690970576</v>
      </c>
      <c r="H354" s="4">
        <v>21.155053467004489</v>
      </c>
      <c r="I354" s="4">
        <v>49.8294901325919</v>
      </c>
      <c r="J354" s="4">
        <v>5742.2441384136446</v>
      </c>
      <c r="K354" s="4">
        <v>-2766.894556154678</v>
      </c>
      <c r="L354" s="4">
        <v>-25.727045371665266</v>
      </c>
      <c r="M354" s="4">
        <v>6374.0939144339764</v>
      </c>
      <c r="N354" s="4">
        <v>38808.271023667468</v>
      </c>
      <c r="O354" s="4">
        <v>27.777569101816688</v>
      </c>
      <c r="P354" s="4">
        <v>69.77380857901602</v>
      </c>
      <c r="Q354" s="4">
        <v>352</v>
      </c>
    </row>
    <row r="355" spans="1:17" x14ac:dyDescent="0.25">
      <c r="A355" s="4">
        <v>158.14798011054282</v>
      </c>
      <c r="B355" s="4">
        <v>-19.868542283448097</v>
      </c>
      <c r="C355" s="4">
        <v>2102.6110000000003</v>
      </c>
      <c r="D355" s="4">
        <v>3</v>
      </c>
      <c r="E355" s="4">
        <v>0.55000000000000004</v>
      </c>
      <c r="F355" s="4">
        <v>19.899999999999999</v>
      </c>
      <c r="G355" s="4">
        <v>53.323113517529826</v>
      </c>
      <c r="H355" s="4">
        <v>21.865465701074832</v>
      </c>
      <c r="I355" s="4">
        <v>48.147980110542818</v>
      </c>
      <c r="J355" s="4">
        <v>6000.800919439831</v>
      </c>
      <c r="K355" s="4">
        <v>-2154.0166498684443</v>
      </c>
      <c r="L355" s="4">
        <v>-19.745846888334999</v>
      </c>
      <c r="M355" s="4">
        <v>6375.6881513026019</v>
      </c>
      <c r="N355" s="4">
        <v>38481.573514694668</v>
      </c>
      <c r="O355" s="4">
        <v>31.445845657539973</v>
      </c>
      <c r="P355" s="4">
        <v>73.068256368102894</v>
      </c>
      <c r="Q355" s="4">
        <v>353</v>
      </c>
    </row>
    <row r="356" spans="1:17" x14ac:dyDescent="0.25">
      <c r="A356" s="4">
        <v>118.37281605112199</v>
      </c>
      <c r="B356" s="4">
        <v>-41.283702086439668</v>
      </c>
      <c r="C356" s="4">
        <v>2102.6110000000003</v>
      </c>
      <c r="D356" s="4">
        <v>1.2</v>
      </c>
      <c r="E356" s="4">
        <v>0.55000000000000004</v>
      </c>
      <c r="F356" s="4">
        <v>19.899999999999999</v>
      </c>
      <c r="G356" s="4">
        <v>45.364313344089069</v>
      </c>
      <c r="H356" s="4">
        <v>23.899039445355974</v>
      </c>
      <c r="I356" s="4">
        <v>8.3728160511219869</v>
      </c>
      <c r="J356" s="4">
        <v>4799.864171484558</v>
      </c>
      <c r="K356" s="4">
        <v>-4186.1520974002406</v>
      </c>
      <c r="L356" s="4">
        <v>-41.092974725439539</v>
      </c>
      <c r="M356" s="4">
        <v>6368.8747394865268</v>
      </c>
      <c r="N356" s="4">
        <v>37655.373392911577</v>
      </c>
      <c r="O356" s="4">
        <v>41.50651476337373</v>
      </c>
      <c r="P356" s="4">
        <v>12.575376769322014</v>
      </c>
      <c r="Q356" s="4">
        <v>354</v>
      </c>
    </row>
    <row r="357" spans="1:17" x14ac:dyDescent="0.25">
      <c r="A357" s="4">
        <v>134.56900595379182</v>
      </c>
      <c r="B357" s="4">
        <v>-27.476287628979492</v>
      </c>
      <c r="C357" s="4">
        <v>2102.6110000000003</v>
      </c>
      <c r="D357" s="4">
        <v>0.75</v>
      </c>
      <c r="E357" s="4">
        <v>0.55000000000000004</v>
      </c>
      <c r="F357" s="4">
        <v>19.899999999999999</v>
      </c>
      <c r="G357" s="4">
        <v>41.281913690970576</v>
      </c>
      <c r="H357" s="4">
        <v>18.665384392819604</v>
      </c>
      <c r="I357" s="4">
        <v>24.569005953791816</v>
      </c>
      <c r="J357" s="4">
        <v>5662.7340090260541</v>
      </c>
      <c r="K357" s="4">
        <v>-2925.1403579368416</v>
      </c>
      <c r="L357" s="4">
        <v>-27.319055087480798</v>
      </c>
      <c r="M357" s="4">
        <v>6373.6176988121251</v>
      </c>
      <c r="N357" s="4">
        <v>37204.085414871908</v>
      </c>
      <c r="O357" s="4">
        <v>47.973332753577267</v>
      </c>
      <c r="P357" s="4">
        <v>44.738030777426189</v>
      </c>
      <c r="Q357" s="4">
        <v>355</v>
      </c>
    </row>
    <row r="358" spans="1:17" x14ac:dyDescent="0.25">
      <c r="A358" s="4">
        <v>130.85577403625038</v>
      </c>
      <c r="B358" s="4">
        <v>-17.994124299389082</v>
      </c>
      <c r="C358" s="4">
        <v>2102.6110000000003</v>
      </c>
      <c r="D358" s="4">
        <v>0.75</v>
      </c>
      <c r="E358" s="4">
        <v>0.55000000000000004</v>
      </c>
      <c r="F358" s="4">
        <v>19.899999999999999</v>
      </c>
      <c r="G358" s="4">
        <v>41.281913690970576</v>
      </c>
      <c r="H358" s="4">
        <v>16.772830177902932</v>
      </c>
      <c r="I358" s="4">
        <v>20.855774036250381</v>
      </c>
      <c r="J358" s="4">
        <v>6068.1123626175313</v>
      </c>
      <c r="K358" s="4">
        <v>-1957.7666404138529</v>
      </c>
      <c r="L358" s="4">
        <v>-17.881356623545901</v>
      </c>
      <c r="M358" s="4">
        <v>6376.1146369610597</v>
      </c>
      <c r="N358" s="4">
        <v>36609.886024019586</v>
      </c>
      <c r="O358" s="4">
        <v>58.137213527721542</v>
      </c>
      <c r="P358" s="4">
        <v>50.962869566132888</v>
      </c>
      <c r="Q358" s="4">
        <v>356</v>
      </c>
    </row>
    <row r="359" spans="1:17" x14ac:dyDescent="0.25">
      <c r="A359" s="4">
        <v>110.12494764360598</v>
      </c>
      <c r="B359" s="4">
        <v>-43.704694722619614</v>
      </c>
      <c r="C359" s="4">
        <v>2102.6110000000003</v>
      </c>
      <c r="D359" s="4">
        <v>0.75</v>
      </c>
      <c r="E359" s="4">
        <v>0.55000000000000004</v>
      </c>
      <c r="F359" s="4">
        <v>19.899999999999999</v>
      </c>
      <c r="G359" s="4">
        <v>41.281913690970576</v>
      </c>
      <c r="H359" s="4">
        <v>15.125191461402112</v>
      </c>
      <c r="I359" s="4">
        <v>0.12494764360597799</v>
      </c>
      <c r="J359" s="4">
        <v>4618.2103110843373</v>
      </c>
      <c r="K359" s="4">
        <v>-4384.432209531521</v>
      </c>
      <c r="L359" s="4">
        <v>-43.512493524959645</v>
      </c>
      <c r="M359" s="4">
        <v>6367.9755242449819</v>
      </c>
      <c r="N359" s="4">
        <v>37801.07151974029</v>
      </c>
      <c r="O359" s="4">
        <v>39.583803882514012</v>
      </c>
      <c r="P359" s="4">
        <v>0.18083643855555001</v>
      </c>
      <c r="Q359" s="4">
        <v>357</v>
      </c>
    </row>
    <row r="360" spans="1:17" x14ac:dyDescent="0.25">
      <c r="A360" s="4">
        <v>136.08199129469287</v>
      </c>
      <c r="B360" s="4">
        <v>-27.140001900995806</v>
      </c>
      <c r="C360" s="4">
        <v>2102.6110000000003</v>
      </c>
      <c r="D360" s="4">
        <v>1.2</v>
      </c>
      <c r="E360" s="4">
        <v>0.55000000000000004</v>
      </c>
      <c r="F360" s="4">
        <v>19.899999999999999</v>
      </c>
      <c r="G360" s="4">
        <v>45.364313344089069</v>
      </c>
      <c r="H360" s="4">
        <v>22.663416527394826</v>
      </c>
      <c r="I360" s="4">
        <v>26.08199129469287</v>
      </c>
      <c r="J360" s="4">
        <v>5679.8294853111311</v>
      </c>
      <c r="K360" s="4">
        <v>-2892.0300306253803</v>
      </c>
      <c r="L360" s="4">
        <v>-26.984079800553214</v>
      </c>
      <c r="M360" s="4">
        <v>6373.7195326001556</v>
      </c>
      <c r="N360" s="4">
        <v>37259.150545513927</v>
      </c>
      <c r="O360" s="4">
        <v>47.149876903577557</v>
      </c>
      <c r="P360" s="4">
        <v>47.019083928895213</v>
      </c>
      <c r="Q360" s="4">
        <v>358</v>
      </c>
    </row>
    <row r="361" spans="1:17" x14ac:dyDescent="0.25">
      <c r="A361" s="4">
        <v>154.42667118316044</v>
      </c>
      <c r="B361" s="4">
        <v>-23.728552531861194</v>
      </c>
      <c r="C361" s="4">
        <v>2102.6110000000003</v>
      </c>
      <c r="D361" s="4">
        <v>0.75</v>
      </c>
      <c r="E361" s="4">
        <v>0.55000000000000004</v>
      </c>
      <c r="F361" s="4">
        <v>19.899999999999999</v>
      </c>
      <c r="G361" s="4">
        <v>41.281913690970576</v>
      </c>
      <c r="H361" s="4">
        <v>15.051022539714991</v>
      </c>
      <c r="I361" s="4">
        <v>44.426671183160437</v>
      </c>
      <c r="J361" s="4">
        <v>5842.1133035592684</v>
      </c>
      <c r="K361" s="4">
        <v>-2550.7901509921758</v>
      </c>
      <c r="L361" s="4">
        <v>-23.587098778026569</v>
      </c>
      <c r="M361" s="4">
        <v>6374.7014240686503</v>
      </c>
      <c r="N361" s="4">
        <v>38296.516983159876</v>
      </c>
      <c r="O361" s="4">
        <v>33.58059038766087</v>
      </c>
      <c r="P361" s="4">
        <v>67.679937664566538</v>
      </c>
      <c r="Q361" s="4">
        <v>359</v>
      </c>
    </row>
    <row r="362" spans="1:17" x14ac:dyDescent="0.25">
      <c r="A362" s="4">
        <v>128.9813055769406</v>
      </c>
      <c r="B362" s="4">
        <v>-38.134430588559546</v>
      </c>
      <c r="C362" s="4">
        <v>2102.6110000000003</v>
      </c>
      <c r="D362" s="4">
        <v>3</v>
      </c>
      <c r="E362" s="4">
        <v>0.55000000000000004</v>
      </c>
      <c r="F362" s="4">
        <v>19.899999999999999</v>
      </c>
      <c r="G362" s="4">
        <v>53.323113517529826</v>
      </c>
      <c r="H362" s="4">
        <v>23.84639909126372</v>
      </c>
      <c r="I362" s="4">
        <v>18.981305576940599</v>
      </c>
      <c r="J362" s="4">
        <v>5023.2314375349652</v>
      </c>
      <c r="K362" s="4">
        <v>-3917.192896735844</v>
      </c>
      <c r="L362" s="4">
        <v>-37.947651926388311</v>
      </c>
      <c r="M362" s="4">
        <v>6370.0278072609181</v>
      </c>
      <c r="N362" s="4">
        <v>37654.015320368308</v>
      </c>
      <c r="O362" s="4">
        <v>41.542063663833545</v>
      </c>
      <c r="P362" s="4">
        <v>29.118541262743648</v>
      </c>
      <c r="Q362" s="4">
        <v>360</v>
      </c>
    </row>
    <row r="363" spans="1:17" x14ac:dyDescent="0.25">
      <c r="A363" s="4">
        <v>145.85865600937547</v>
      </c>
      <c r="B363" s="4">
        <v>-33.500660986532573</v>
      </c>
      <c r="C363" s="4">
        <v>2102.6110000000003</v>
      </c>
      <c r="D363" s="4">
        <v>3</v>
      </c>
      <c r="E363" s="4">
        <v>0.55000000000000004</v>
      </c>
      <c r="F363" s="4">
        <v>19.899999999999999</v>
      </c>
      <c r="G363" s="4">
        <v>53.323113517529826</v>
      </c>
      <c r="H363" s="4">
        <v>16.911803883058045</v>
      </c>
      <c r="I363" s="4">
        <v>35.858656009375466</v>
      </c>
      <c r="J363" s="4">
        <v>5324.0317242937963</v>
      </c>
      <c r="K363" s="4">
        <v>-3500.3966724104912</v>
      </c>
      <c r="L363" s="4">
        <v>-33.323761256795677</v>
      </c>
      <c r="M363" s="4">
        <v>6371.6631004400424</v>
      </c>
      <c r="N363" s="4">
        <v>38138.45055630702</v>
      </c>
      <c r="O363" s="4">
        <v>35.426713185515482</v>
      </c>
      <c r="P363" s="4">
        <v>52.633060145372362</v>
      </c>
      <c r="Q363" s="4">
        <v>361</v>
      </c>
    </row>
    <row r="364" spans="1:17" x14ac:dyDescent="0.25">
      <c r="A364" s="4">
        <v>112.33122337018574</v>
      </c>
      <c r="B364" s="4">
        <v>-22.945942184390567</v>
      </c>
      <c r="C364" s="4">
        <v>2102.6110000000003</v>
      </c>
      <c r="D364" s="4">
        <v>1.2</v>
      </c>
      <c r="E364" s="4">
        <v>0.55000000000000004</v>
      </c>
      <c r="F364" s="4">
        <v>19.899999999999999</v>
      </c>
      <c r="G364" s="4">
        <v>45.364313344089069</v>
      </c>
      <c r="H364" s="4">
        <v>23.057737181829847</v>
      </c>
      <c r="I364" s="4">
        <v>2.3312233701857394</v>
      </c>
      <c r="J364" s="4">
        <v>5876.4479665450208</v>
      </c>
      <c r="K364" s="4">
        <v>-2471.2084288193678</v>
      </c>
      <c r="L364" s="4">
        <v>-22.808096210483612</v>
      </c>
      <c r="M364" s="4">
        <v>6374.9126897690921</v>
      </c>
      <c r="N364" s="4">
        <v>36377.377495619243</v>
      </c>
      <c r="O364" s="4">
        <v>63.001891124736339</v>
      </c>
      <c r="P364" s="4">
        <v>5.9613019806951018</v>
      </c>
      <c r="Q364" s="4">
        <v>362</v>
      </c>
    </row>
    <row r="365" spans="1:17" x14ac:dyDescent="0.25">
      <c r="A365" s="4">
        <v>147.33844055277058</v>
      </c>
      <c r="B365" s="4">
        <v>-39.77511209804711</v>
      </c>
      <c r="C365" s="4">
        <v>2102.6110000000003</v>
      </c>
      <c r="D365" s="4">
        <v>1.2</v>
      </c>
      <c r="E365" s="4">
        <v>0.55000000000000004</v>
      </c>
      <c r="F365" s="4">
        <v>19.899999999999999</v>
      </c>
      <c r="G365" s="4">
        <v>45.364313344089069</v>
      </c>
      <c r="H365" s="4">
        <v>22.401320497986077</v>
      </c>
      <c r="I365" s="4">
        <v>37.338440552770578</v>
      </c>
      <c r="J365" s="4">
        <v>4908.722778841855</v>
      </c>
      <c r="K365" s="4">
        <v>-4058.827578490268</v>
      </c>
      <c r="L365" s="4">
        <v>-39.585991782539551</v>
      </c>
      <c r="M365" s="4">
        <v>6369.4301653628381</v>
      </c>
      <c r="N365" s="4">
        <v>38591.075643800432</v>
      </c>
      <c r="O365" s="4">
        <v>30.131300636874137</v>
      </c>
      <c r="P365" s="4">
        <v>50.01484888664875</v>
      </c>
      <c r="Q365" s="4">
        <v>363</v>
      </c>
    </row>
    <row r="366" spans="1:17" x14ac:dyDescent="0.25">
      <c r="A366" s="4">
        <v>142.66065977583378</v>
      </c>
      <c r="B366" s="4">
        <v>-32.403634318398872</v>
      </c>
      <c r="C366" s="4">
        <v>2102.6110000000003</v>
      </c>
      <c r="D366" s="4">
        <v>0.75</v>
      </c>
      <c r="E366" s="4">
        <v>0.55000000000000004</v>
      </c>
      <c r="F366" s="4">
        <v>19.899999999999999</v>
      </c>
      <c r="G366" s="4">
        <v>41.281913690970576</v>
      </c>
      <c r="H366" s="4">
        <v>18.188206530060008</v>
      </c>
      <c r="I366" s="4">
        <v>32.660659775833778</v>
      </c>
      <c r="J366" s="4">
        <v>5390.2086147215787</v>
      </c>
      <c r="K366" s="4">
        <v>-3398.3066959324406</v>
      </c>
      <c r="L366" s="4">
        <v>-32.229759189776857</v>
      </c>
      <c r="M366" s="4">
        <v>6372.0355703525374</v>
      </c>
      <c r="N366" s="4">
        <v>37891.196884949037</v>
      </c>
      <c r="O366" s="4">
        <v>38.489690345234258</v>
      </c>
      <c r="P366" s="4">
        <v>50.105001623163083</v>
      </c>
      <c r="Q366" s="4">
        <v>364</v>
      </c>
    </row>
    <row r="367" spans="1:17" x14ac:dyDescent="0.25">
      <c r="A367" s="4">
        <v>151.52623618733804</v>
      </c>
      <c r="B367" s="4">
        <v>-31.987086849121404</v>
      </c>
      <c r="C367" s="4">
        <v>2102.6110000000003</v>
      </c>
      <c r="D367" s="4">
        <v>0.75</v>
      </c>
      <c r="E367" s="4">
        <v>0.55000000000000004</v>
      </c>
      <c r="F367" s="4">
        <v>19.899999999999999</v>
      </c>
      <c r="G367" s="4">
        <v>41.281913690970576</v>
      </c>
      <c r="H367" s="4">
        <v>23.541760261083233</v>
      </c>
      <c r="I367" s="4">
        <v>41.526236187338043</v>
      </c>
      <c r="J367" s="4">
        <v>5414.8195199608899</v>
      </c>
      <c r="K367" s="4">
        <v>-3359.2182261688831</v>
      </c>
      <c r="L367" s="4">
        <v>-31.814426926620385</v>
      </c>
      <c r="M367" s="4">
        <v>6372.1752584792193</v>
      </c>
      <c r="N367" s="4">
        <v>38426.136053746435</v>
      </c>
      <c r="O367" s="4">
        <v>32.040199475715873</v>
      </c>
      <c r="P367" s="4">
        <v>59.112282132479585</v>
      </c>
      <c r="Q367" s="4">
        <v>365</v>
      </c>
    </row>
    <row r="368" spans="1:17" x14ac:dyDescent="0.25">
      <c r="A368" s="4">
        <v>154.91746315051981</v>
      </c>
      <c r="B368" s="4">
        <v>-39.02047166110242</v>
      </c>
      <c r="C368" s="4">
        <v>2102.6110000000003</v>
      </c>
      <c r="D368" s="4">
        <v>3</v>
      </c>
      <c r="E368" s="4">
        <v>0.55000000000000004</v>
      </c>
      <c r="F368" s="4">
        <v>19.899999999999999</v>
      </c>
      <c r="G368" s="4">
        <v>53.323113517529826</v>
      </c>
      <c r="H368" s="4">
        <v>15.030332656664417</v>
      </c>
      <c r="I368" s="4">
        <v>44.917463150519808</v>
      </c>
      <c r="J368" s="4">
        <v>4961.8992466160125</v>
      </c>
      <c r="K368" s="4">
        <v>-3994.0844189578338</v>
      </c>
      <c r="L368" s="4">
        <v>-38.832351962950966</v>
      </c>
      <c r="M368" s="4">
        <v>6369.7059963023639</v>
      </c>
      <c r="N368" s="4">
        <v>39013.950918998831</v>
      </c>
      <c r="O368" s="4">
        <v>25.512884324738049</v>
      </c>
      <c r="P368" s="4">
        <v>57.731089013780974</v>
      </c>
      <c r="Q368" s="4">
        <v>366</v>
      </c>
    </row>
    <row r="369" spans="1:17" x14ac:dyDescent="0.25">
      <c r="A369" s="4">
        <v>159.80472452931554</v>
      </c>
      <c r="B369" s="4">
        <v>-18.323248971675625</v>
      </c>
      <c r="C369" s="4">
        <v>2102.6110000000003</v>
      </c>
      <c r="D369" s="4">
        <v>0.75</v>
      </c>
      <c r="E369" s="4">
        <v>0.55000000000000004</v>
      </c>
      <c r="F369" s="4">
        <v>19.899999999999999</v>
      </c>
      <c r="G369" s="4">
        <v>41.281913690970576</v>
      </c>
      <c r="H369" s="4">
        <v>21.642234377377818</v>
      </c>
      <c r="I369" s="4">
        <v>49.804724529315536</v>
      </c>
      <c r="J369" s="4">
        <v>6056.7595161265172</v>
      </c>
      <c r="K369" s="4">
        <v>-1992.3806151778842</v>
      </c>
      <c r="L369" s="4">
        <v>-18.208702237453839</v>
      </c>
      <c r="M369" s="4">
        <v>6376.0423737555038</v>
      </c>
      <c r="N369" s="4">
        <v>38585.351214433249</v>
      </c>
      <c r="O369" s="4">
        <v>30.272102753336149</v>
      </c>
      <c r="P369" s="4">
        <v>75.124301707867801</v>
      </c>
      <c r="Q369" s="4">
        <v>367</v>
      </c>
    </row>
    <row r="370" spans="1:17" x14ac:dyDescent="0.25">
      <c r="A370" s="4">
        <v>110.6934953782544</v>
      </c>
      <c r="B370" s="4">
        <v>-27.910248662910647</v>
      </c>
      <c r="C370" s="4">
        <v>2102.6110000000003</v>
      </c>
      <c r="D370" s="4">
        <v>0.75</v>
      </c>
      <c r="E370" s="4">
        <v>0.55000000000000004</v>
      </c>
      <c r="F370" s="4">
        <v>19.899999999999999</v>
      </c>
      <c r="G370" s="4">
        <v>41.281913690970576</v>
      </c>
      <c r="H370" s="4">
        <v>16.616142106753809</v>
      </c>
      <c r="I370" s="4">
        <v>0.69349537825439711</v>
      </c>
      <c r="J370" s="4">
        <v>5640.3851793579033</v>
      </c>
      <c r="K370" s="4">
        <v>-2967.720756467676</v>
      </c>
      <c r="L370" s="4">
        <v>-27.751356917380221</v>
      </c>
      <c r="M370" s="4">
        <v>6373.485032530426</v>
      </c>
      <c r="N370" s="4">
        <v>36644.602242678899</v>
      </c>
      <c r="O370" s="4">
        <v>57.402535675561076</v>
      </c>
      <c r="P370" s="4">
        <v>1.4812917365875398</v>
      </c>
      <c r="Q370" s="4">
        <v>368</v>
      </c>
    </row>
    <row r="371" spans="1:17" x14ac:dyDescent="0.25">
      <c r="A371" s="4">
        <v>114.46950929836557</v>
      </c>
      <c r="B371" s="4">
        <v>-20.350626717798178</v>
      </c>
      <c r="C371" s="4">
        <v>2102.6110000000003</v>
      </c>
      <c r="D371" s="4">
        <v>0.75</v>
      </c>
      <c r="E371" s="4">
        <v>0.55000000000000004</v>
      </c>
      <c r="F371" s="4">
        <v>19.899999999999999</v>
      </c>
      <c r="G371" s="4">
        <v>41.281913690970576</v>
      </c>
      <c r="H371" s="4">
        <v>16.065447104638466</v>
      </c>
      <c r="I371" s="4">
        <v>4.4695092983655655</v>
      </c>
      <c r="J371" s="4">
        <v>5982.4516430261438</v>
      </c>
      <c r="K371" s="4">
        <v>-2204.1324200824615</v>
      </c>
      <c r="L371" s="4">
        <v>-20.225460583063505</v>
      </c>
      <c r="M371" s="4">
        <v>6375.5727104633334</v>
      </c>
      <c r="N371" s="4">
        <v>36269.918020074438</v>
      </c>
      <c r="O371" s="4">
        <v>65.599921524438656</v>
      </c>
      <c r="P371" s="4">
        <v>12.667730402662924</v>
      </c>
      <c r="Q371" s="4">
        <v>369</v>
      </c>
    </row>
    <row r="372" spans="1:17" x14ac:dyDescent="0.25">
      <c r="A372" s="4">
        <v>145.9639328415428</v>
      </c>
      <c r="B372" s="4">
        <v>-26.246068293514512</v>
      </c>
      <c r="C372" s="4">
        <v>2102.6110000000003</v>
      </c>
      <c r="D372" s="4">
        <v>0.75</v>
      </c>
      <c r="E372" s="4">
        <v>0.55000000000000004</v>
      </c>
      <c r="F372" s="4">
        <v>19.899999999999999</v>
      </c>
      <c r="G372" s="4">
        <v>41.281913690970576</v>
      </c>
      <c r="H372" s="4">
        <v>20.501060210934263</v>
      </c>
      <c r="I372" s="4">
        <v>35.9639328415428</v>
      </c>
      <c r="J372" s="4">
        <v>5724.3218739488639</v>
      </c>
      <c r="K372" s="4">
        <v>-2803.5400024687747</v>
      </c>
      <c r="L372" s="4">
        <v>-26.093733035625071</v>
      </c>
      <c r="M372" s="4">
        <v>6373.9859948082767</v>
      </c>
      <c r="N372" s="4">
        <v>37785.359456216298</v>
      </c>
      <c r="O372" s="4">
        <v>39.87388125923313</v>
      </c>
      <c r="P372" s="4">
        <v>58.638532580373727</v>
      </c>
      <c r="Q372" s="4">
        <v>370</v>
      </c>
    </row>
    <row r="373" spans="1:17" x14ac:dyDescent="0.25">
      <c r="A373" s="4">
        <v>108.87442859040509</v>
      </c>
      <c r="B373" s="4">
        <v>-23.395009532005965</v>
      </c>
      <c r="C373" s="4">
        <v>2102.6110000000003</v>
      </c>
      <c r="D373" s="4">
        <v>1.2</v>
      </c>
      <c r="E373" s="4">
        <v>0.55000000000000004</v>
      </c>
      <c r="F373" s="4">
        <v>19.899999999999999</v>
      </c>
      <c r="G373" s="4">
        <v>45.364313344089069</v>
      </c>
      <c r="H373" s="4">
        <v>18.472519271605218</v>
      </c>
      <c r="I373" s="4">
        <v>-1.1255714095949116</v>
      </c>
      <c r="J373" s="4">
        <v>5856.8798121703703</v>
      </c>
      <c r="K373" s="4">
        <v>-2516.9294012360479</v>
      </c>
      <c r="L373" s="4">
        <v>-23.255080723866673</v>
      </c>
      <c r="M373" s="4">
        <v>6374.7921334750426</v>
      </c>
      <c r="N373" s="4">
        <v>36395.705471012974</v>
      </c>
      <c r="O373" s="4">
        <v>62.58229955070528</v>
      </c>
      <c r="P373" s="4">
        <v>2.8327615735901643</v>
      </c>
      <c r="Q373" s="4">
        <v>371</v>
      </c>
    </row>
    <row r="374" spans="1:17" x14ac:dyDescent="0.25">
      <c r="A374" s="4">
        <v>135.11659939216372</v>
      </c>
      <c r="B374" s="4">
        <v>-38.076487993842555</v>
      </c>
      <c r="C374" s="4">
        <v>2102.6110000000003</v>
      </c>
      <c r="D374" s="4">
        <v>1.2</v>
      </c>
      <c r="E374" s="4">
        <v>0.55000000000000004</v>
      </c>
      <c r="F374" s="4">
        <v>19.899999999999999</v>
      </c>
      <c r="G374" s="4">
        <v>45.364313344089069</v>
      </c>
      <c r="H374" s="4">
        <v>20.600129047541134</v>
      </c>
      <c r="I374" s="4">
        <v>25.116599392163721</v>
      </c>
      <c r="J374" s="4">
        <v>5027.200411869454</v>
      </c>
      <c r="K374" s="4">
        <v>-3912.1320693002817</v>
      </c>
      <c r="L374" s="4">
        <v>-37.889803252591108</v>
      </c>
      <c r="M374" s="4">
        <v>6370.0487681608929</v>
      </c>
      <c r="N374" s="4">
        <v>37875.346628710104</v>
      </c>
      <c r="O374" s="4">
        <v>38.662839467546895</v>
      </c>
      <c r="P374" s="4">
        <v>37.239884272414749</v>
      </c>
      <c r="Q374" s="4">
        <v>372</v>
      </c>
    </row>
    <row r="375" spans="1:17" x14ac:dyDescent="0.25">
      <c r="A375" s="4">
        <v>120.13411718942638</v>
      </c>
      <c r="B375" s="4">
        <v>-11.807912700193443</v>
      </c>
      <c r="C375" s="4">
        <v>2102.6110000000003</v>
      </c>
      <c r="D375" s="4">
        <v>1.2</v>
      </c>
      <c r="E375" s="4">
        <v>0.55000000000000004</v>
      </c>
      <c r="F375" s="4">
        <v>19.899999999999999</v>
      </c>
      <c r="G375" s="4">
        <v>45.364313344089069</v>
      </c>
      <c r="H375" s="4">
        <v>20.336793005258407</v>
      </c>
      <c r="I375" s="4">
        <v>10.134117189426377</v>
      </c>
      <c r="J375" s="4">
        <v>6244.0483042015303</v>
      </c>
      <c r="K375" s="4">
        <v>-1296.6109544032984</v>
      </c>
      <c r="L375" s="4">
        <v>-11.731062264763905</v>
      </c>
      <c r="M375" s="4">
        <v>6377.2516958546212</v>
      </c>
      <c r="N375" s="4">
        <v>36057.580503163132</v>
      </c>
      <c r="O375" s="4">
        <v>71.774327019562122</v>
      </c>
      <c r="P375" s="4">
        <v>41.136603541732732</v>
      </c>
      <c r="Q375" s="4">
        <v>373</v>
      </c>
    </row>
    <row r="376" spans="1:17" x14ac:dyDescent="0.25">
      <c r="A376" s="4">
        <v>110.38973733508858</v>
      </c>
      <c r="B376" s="4">
        <v>-35.397773129022966</v>
      </c>
      <c r="C376" s="4">
        <v>2102.6110000000003</v>
      </c>
      <c r="D376" s="4">
        <v>3</v>
      </c>
      <c r="E376" s="4">
        <v>0.55000000000000004</v>
      </c>
      <c r="F376" s="4">
        <v>19.899999999999999</v>
      </c>
      <c r="G376" s="4">
        <v>53.323113517529826</v>
      </c>
      <c r="H376" s="4">
        <v>18.49011784098569</v>
      </c>
      <c r="I376" s="4">
        <v>0.38973733508858288</v>
      </c>
      <c r="J376" s="4">
        <v>5204.9918332027419</v>
      </c>
      <c r="K376" s="4">
        <v>-3673.929770047102</v>
      </c>
      <c r="L376" s="4">
        <v>-35.216254960042974</v>
      </c>
      <c r="M376" s="4">
        <v>6371.004625563035</v>
      </c>
      <c r="N376" s="4">
        <v>37141.439763604933</v>
      </c>
      <c r="O376" s="4">
        <v>48.881957297018573</v>
      </c>
      <c r="P376" s="4">
        <v>0.67281100444072583</v>
      </c>
      <c r="Q376" s="4">
        <v>374</v>
      </c>
    </row>
    <row r="377" spans="1:17" x14ac:dyDescent="0.25">
      <c r="A377" s="4">
        <v>132.86570199513062</v>
      </c>
      <c r="B377" s="4">
        <v>-9.6100663854202626</v>
      </c>
      <c r="C377" s="4">
        <v>2102.6110000000003</v>
      </c>
      <c r="D377" s="4">
        <v>0.75</v>
      </c>
      <c r="E377" s="4">
        <v>0.55000000000000004</v>
      </c>
      <c r="F377" s="4">
        <v>19.899999999999999</v>
      </c>
      <c r="G377" s="4">
        <v>41.281913690970576</v>
      </c>
      <c r="H377" s="4">
        <v>14.523857733561128</v>
      </c>
      <c r="I377" s="4">
        <v>22.865701995130621</v>
      </c>
      <c r="J377" s="4">
        <v>6289.2205166231288</v>
      </c>
      <c r="K377" s="4">
        <v>-1057.7497910463799</v>
      </c>
      <c r="L377" s="4">
        <v>-9.5469197453645585</v>
      </c>
      <c r="M377" s="4">
        <v>6377.5488494539941</v>
      </c>
      <c r="N377" s="4">
        <v>36466.495201246951</v>
      </c>
      <c r="O377" s="4">
        <v>61.104895728096018</v>
      </c>
      <c r="P377" s="4">
        <v>68.402975828408515</v>
      </c>
      <c r="Q377" s="4">
        <v>375</v>
      </c>
    </row>
    <row r="378" spans="1:17" x14ac:dyDescent="0.25">
      <c r="A378" s="4">
        <v>135.37513413204954</v>
      </c>
      <c r="B378" s="4">
        <v>-28.420225201046797</v>
      </c>
      <c r="C378" s="4">
        <v>2102.6110000000003</v>
      </c>
      <c r="D378" s="4">
        <v>0.75</v>
      </c>
      <c r="E378" s="4">
        <v>0.55000000000000004</v>
      </c>
      <c r="F378" s="4">
        <v>19.899999999999999</v>
      </c>
      <c r="G378" s="4">
        <v>41.281913690970576</v>
      </c>
      <c r="H378" s="4">
        <v>19.870523029493356</v>
      </c>
      <c r="I378" s="4">
        <v>25.375134132049538</v>
      </c>
      <c r="J378" s="4">
        <v>5613.708477646278</v>
      </c>
      <c r="K378" s="4">
        <v>-3017.5451524912878</v>
      </c>
      <c r="L378" s="4">
        <v>-28.259429976923595</v>
      </c>
      <c r="M378" s="4">
        <v>6373.327358556232</v>
      </c>
      <c r="N378" s="4">
        <v>37292.252121888589</v>
      </c>
      <c r="O378" s="4">
        <v>46.653722621678774</v>
      </c>
      <c r="P378" s="4">
        <v>44.901625915609252</v>
      </c>
      <c r="Q378" s="4">
        <v>376</v>
      </c>
    </row>
    <row r="379" spans="1:17" x14ac:dyDescent="0.25">
      <c r="A379" s="4">
        <v>139.32368797182531</v>
      </c>
      <c r="B379" s="4">
        <v>-29.976417614913572</v>
      </c>
      <c r="C379" s="4">
        <v>2102.6110000000003</v>
      </c>
      <c r="D379" s="4">
        <v>3</v>
      </c>
      <c r="E379" s="4">
        <v>0.55000000000000004</v>
      </c>
      <c r="F379" s="4">
        <v>19.899999999999999</v>
      </c>
      <c r="G379" s="4">
        <v>53.323113517529826</v>
      </c>
      <c r="H379" s="4">
        <v>17.002543074517071</v>
      </c>
      <c r="I379" s="4">
        <v>29.323687971825308</v>
      </c>
      <c r="J379" s="4">
        <v>5529.5659459124336</v>
      </c>
      <c r="K379" s="4">
        <v>-3168.110657501179</v>
      </c>
      <c r="L379" s="4">
        <v>-29.810129650364818</v>
      </c>
      <c r="M379" s="4">
        <v>6372.8349020170781</v>
      </c>
      <c r="N379" s="4">
        <v>37574.955271815925</v>
      </c>
      <c r="O379" s="4">
        <v>42.650241022012665</v>
      </c>
      <c r="P379" s="4">
        <v>48.347150776549704</v>
      </c>
      <c r="Q379" s="4">
        <v>377</v>
      </c>
    </row>
    <row r="380" spans="1:17" x14ac:dyDescent="0.25">
      <c r="A380" s="4">
        <v>118.10620245082708</v>
      </c>
      <c r="B380" s="4">
        <v>-35.333627936431839</v>
      </c>
      <c r="C380" s="4">
        <v>2102.6110000000003</v>
      </c>
      <c r="D380" s="4">
        <v>3</v>
      </c>
      <c r="E380" s="4">
        <v>0.55000000000000004</v>
      </c>
      <c r="F380" s="4">
        <v>19.899999999999999</v>
      </c>
      <c r="G380" s="4">
        <v>53.323113517529826</v>
      </c>
      <c r="H380" s="4">
        <v>20.244911104412431</v>
      </c>
      <c r="I380" s="4">
        <v>8.1062024508270838</v>
      </c>
      <c r="J380" s="4">
        <v>5209.1109518190597</v>
      </c>
      <c r="K380" s="4">
        <v>-3668.1262525407078</v>
      </c>
      <c r="L380" s="4">
        <v>-35.152253078730304</v>
      </c>
      <c r="M380" s="4">
        <v>6371.0271630985544</v>
      </c>
      <c r="N380" s="4">
        <v>37195.676985263097</v>
      </c>
      <c r="O380" s="4">
        <v>48.053877543337848</v>
      </c>
      <c r="P380" s="4">
        <v>13.835354060330085</v>
      </c>
      <c r="Q380" s="4">
        <v>378</v>
      </c>
    </row>
    <row r="381" spans="1:17" x14ac:dyDescent="0.25">
      <c r="A381" s="4">
        <v>132.33532530282508</v>
      </c>
      <c r="B381" s="4">
        <v>-15.794336367566206</v>
      </c>
      <c r="C381" s="4">
        <v>2102.6110000000003</v>
      </c>
      <c r="D381" s="4">
        <v>1.2</v>
      </c>
      <c r="E381" s="4">
        <v>0.55000000000000004</v>
      </c>
      <c r="F381" s="4">
        <v>19.899999999999999</v>
      </c>
      <c r="G381" s="4">
        <v>45.364313344089069</v>
      </c>
      <c r="H381" s="4">
        <v>21.956345287625595</v>
      </c>
      <c r="I381" s="4">
        <v>22.335325302825083</v>
      </c>
      <c r="J381" s="4">
        <v>6138.8552145519725</v>
      </c>
      <c r="K381" s="4">
        <v>-1724.8407470772618</v>
      </c>
      <c r="L381" s="4">
        <v>-15.693826985988231</v>
      </c>
      <c r="M381" s="4">
        <v>6376.5679599616897</v>
      </c>
      <c r="N381" s="4">
        <v>36601.021677184472</v>
      </c>
      <c r="O381" s="4">
        <v>58.322044094520564</v>
      </c>
      <c r="P381" s="4">
        <v>56.475837505478459</v>
      </c>
      <c r="Q381" s="4">
        <v>379</v>
      </c>
    </row>
    <row r="382" spans="1:17" x14ac:dyDescent="0.25">
      <c r="A382" s="4">
        <v>119.79935071030366</v>
      </c>
      <c r="B382" s="4">
        <v>-40.409764249056551</v>
      </c>
      <c r="C382" s="4">
        <v>2102.6110000000003</v>
      </c>
      <c r="D382" s="4">
        <v>3</v>
      </c>
      <c r="E382" s="4">
        <v>0.55000000000000004</v>
      </c>
      <c r="F382" s="4">
        <v>19.899999999999999</v>
      </c>
      <c r="G382" s="4">
        <v>53.323113517529826</v>
      </c>
      <c r="H382" s="4">
        <v>15.872921070186962</v>
      </c>
      <c r="I382" s="4">
        <v>9.7993507103036563</v>
      </c>
      <c r="J382" s="4">
        <v>4863.3390323975145</v>
      </c>
      <c r="K382" s="4">
        <v>-4112.7369377955747</v>
      </c>
      <c r="L382" s="4">
        <v>-40.219903783866783</v>
      </c>
      <c r="M382" s="4">
        <v>6369.1970972446225</v>
      </c>
      <c r="N382" s="4">
        <v>37606.489280972142</v>
      </c>
      <c r="O382" s="4">
        <v>42.166731064050673</v>
      </c>
      <c r="P382" s="4">
        <v>14.919182717381807</v>
      </c>
      <c r="Q382" s="4">
        <v>380</v>
      </c>
    </row>
    <row r="383" spans="1:17" x14ac:dyDescent="0.25">
      <c r="A383" s="4">
        <v>130.64138632780549</v>
      </c>
      <c r="B383" s="4">
        <v>-38.186979699937936</v>
      </c>
      <c r="C383" s="4">
        <v>2102.6110000000003</v>
      </c>
      <c r="D383" s="4">
        <v>0.75</v>
      </c>
      <c r="E383" s="4">
        <v>0.55000000000000004</v>
      </c>
      <c r="F383" s="4">
        <v>19.899999999999999</v>
      </c>
      <c r="G383" s="4">
        <v>41.281913690970576</v>
      </c>
      <c r="H383" s="4">
        <v>17.371898189582915</v>
      </c>
      <c r="I383" s="4">
        <v>20.641386327805492</v>
      </c>
      <c r="J383" s="4">
        <v>5019.6274502404931</v>
      </c>
      <c r="K383" s="4">
        <v>-3921.7792164576822</v>
      </c>
      <c r="L383" s="4">
        <v>-38.000116518405221</v>
      </c>
      <c r="M383" s="4">
        <v>6370.0087882080115</v>
      </c>
      <c r="N383" s="4">
        <v>37712.976873982174</v>
      </c>
      <c r="O383" s="4">
        <v>40.760783057369196</v>
      </c>
      <c r="P383" s="4">
        <v>31.35479489089424</v>
      </c>
      <c r="Q383" s="4">
        <v>381</v>
      </c>
    </row>
    <row r="384" spans="1:17" x14ac:dyDescent="0.25">
      <c r="A384" s="4">
        <v>130.76384918296884</v>
      </c>
      <c r="B384" s="4">
        <v>-31.112050360903197</v>
      </c>
      <c r="C384" s="4">
        <v>2102.6110000000003</v>
      </c>
      <c r="D384" s="4">
        <v>1.2</v>
      </c>
      <c r="E384" s="4">
        <v>0.55000000000000004</v>
      </c>
      <c r="F384" s="4">
        <v>19.899999999999999</v>
      </c>
      <c r="G384" s="4">
        <v>45.364313344089069</v>
      </c>
      <c r="H384" s="4">
        <v>17.731463622045695</v>
      </c>
      <c r="I384" s="4">
        <v>20.763849182968841</v>
      </c>
      <c r="J384" s="4">
        <v>5465.5850637322364</v>
      </c>
      <c r="K384" s="4">
        <v>-3276.5370664006336</v>
      </c>
      <c r="L384" s="4">
        <v>-30.942061242580433</v>
      </c>
      <c r="M384" s="4">
        <v>6372.4653970335676</v>
      </c>
      <c r="N384" s="4">
        <v>37248.563920594272</v>
      </c>
      <c r="O384" s="4">
        <v>47.285285728085753</v>
      </c>
      <c r="P384" s="4">
        <v>36.269653349715547</v>
      </c>
      <c r="Q384" s="4">
        <v>382</v>
      </c>
    </row>
    <row r="385" spans="1:17" x14ac:dyDescent="0.25">
      <c r="A385" s="4">
        <v>135.37260002901402</v>
      </c>
      <c r="B385" s="4">
        <v>-40.712959933802871</v>
      </c>
      <c r="C385" s="4">
        <v>2102.6110000000003</v>
      </c>
      <c r="D385" s="4">
        <v>1.2</v>
      </c>
      <c r="E385" s="4">
        <v>0.55000000000000004</v>
      </c>
      <c r="F385" s="4">
        <v>19.899999999999999</v>
      </c>
      <c r="G385" s="4">
        <v>45.364313344089069</v>
      </c>
      <c r="H385" s="4">
        <v>22.675848022420197</v>
      </c>
      <c r="I385" s="4">
        <v>25.372600029014023</v>
      </c>
      <c r="J385" s="4">
        <v>4841.4457015814078</v>
      </c>
      <c r="K385" s="4">
        <v>-4138.3152125857905</v>
      </c>
      <c r="L385" s="4">
        <v>-40.522778686927943</v>
      </c>
      <c r="M385" s="4">
        <v>6369.0854351374546</v>
      </c>
      <c r="N385" s="4">
        <v>38072.179268469452</v>
      </c>
      <c r="O385" s="4">
        <v>36.198109908222349</v>
      </c>
      <c r="P385" s="4">
        <v>36.01995626322983</v>
      </c>
      <c r="Q385" s="4">
        <v>383</v>
      </c>
    </row>
    <row r="386" spans="1:17" x14ac:dyDescent="0.25">
      <c r="A386" s="4">
        <v>117.58899233829814</v>
      </c>
      <c r="B386" s="4">
        <v>-16.438268491403822</v>
      </c>
      <c r="C386" s="4">
        <v>2102.6110000000003</v>
      </c>
      <c r="D386" s="4">
        <v>1.2</v>
      </c>
      <c r="E386" s="4">
        <v>0.55000000000000004</v>
      </c>
      <c r="F386" s="4">
        <v>19.899999999999999</v>
      </c>
      <c r="G386" s="4">
        <v>45.364313344089069</v>
      </c>
      <c r="H386" s="4">
        <v>21.598030940885252</v>
      </c>
      <c r="I386" s="4">
        <v>7.5889923382981408</v>
      </c>
      <c r="J386" s="4">
        <v>6119.0750901272404</v>
      </c>
      <c r="K386" s="4">
        <v>-1793.2974698153275</v>
      </c>
      <c r="L386" s="4">
        <v>-16.33410673550225</v>
      </c>
      <c r="M386" s="4">
        <v>6376.4406822193332</v>
      </c>
      <c r="N386" s="4">
        <v>36152.211506079031</v>
      </c>
      <c r="O386" s="4">
        <v>68.801765779484768</v>
      </c>
      <c r="P386" s="4">
        <v>25.211879172156838</v>
      </c>
      <c r="Q386" s="4">
        <v>384</v>
      </c>
    </row>
    <row r="387" spans="1:17" x14ac:dyDescent="0.25">
      <c r="A387" s="4">
        <v>120.15233260614286</v>
      </c>
      <c r="B387" s="4">
        <v>-25.966202849599227</v>
      </c>
      <c r="C387" s="4">
        <v>2102.6110000000003</v>
      </c>
      <c r="D387" s="4">
        <v>0.75</v>
      </c>
      <c r="E387" s="4">
        <v>0.55000000000000004</v>
      </c>
      <c r="F387" s="4">
        <v>19.899999999999999</v>
      </c>
      <c r="G387" s="4">
        <v>41.281913690970576</v>
      </c>
      <c r="H387" s="4">
        <v>15.493093478847761</v>
      </c>
      <c r="I387" s="4">
        <v>10.152332606142863</v>
      </c>
      <c r="J387" s="4">
        <v>5737.9656837076691</v>
      </c>
      <c r="K387" s="4">
        <v>-2775.6970700200845</v>
      </c>
      <c r="L387" s="4">
        <v>-25.815020998684449</v>
      </c>
      <c r="M387" s="4">
        <v>6374.0681210609055</v>
      </c>
      <c r="N387" s="4">
        <v>36635.322603935427</v>
      </c>
      <c r="O387" s="4">
        <v>57.594425186316123</v>
      </c>
      <c r="P387" s="4">
        <v>22.243744701046744</v>
      </c>
      <c r="Q387" s="4">
        <v>385</v>
      </c>
    </row>
    <row r="388" spans="1:17" x14ac:dyDescent="0.25">
      <c r="A388" s="4">
        <v>155.77946665022688</v>
      </c>
      <c r="B388" s="4">
        <v>-18.000559112620479</v>
      </c>
      <c r="C388" s="4">
        <v>2102.6110000000003</v>
      </c>
      <c r="D388" s="4">
        <v>0.75</v>
      </c>
      <c r="E388" s="4">
        <v>0.55000000000000004</v>
      </c>
      <c r="F388" s="4">
        <v>19.899999999999999</v>
      </c>
      <c r="G388" s="4">
        <v>41.281913690970576</v>
      </c>
      <c r="H388" s="4">
        <v>17.224374905955841</v>
      </c>
      <c r="I388" s="4">
        <v>45.77946665022688</v>
      </c>
      <c r="J388" s="4">
        <v>6067.8923097652814</v>
      </c>
      <c r="K388" s="4">
        <v>-1958.4440003857706</v>
      </c>
      <c r="L388" s="4">
        <v>-17.88775651162339</v>
      </c>
      <c r="M388" s="4">
        <v>6376.1132350010585</v>
      </c>
      <c r="N388" s="4">
        <v>38230.906818476833</v>
      </c>
      <c r="O388" s="4">
        <v>34.375093456773989</v>
      </c>
      <c r="P388" s="4">
        <v>73.262366155878624</v>
      </c>
      <c r="Q388" s="4">
        <v>386</v>
      </c>
    </row>
    <row r="389" spans="1:17" x14ac:dyDescent="0.25">
      <c r="A389" s="4">
        <v>124.75894689183026</v>
      </c>
      <c r="B389" s="4">
        <v>-25.524623864981052</v>
      </c>
      <c r="C389" s="4">
        <v>2102.6110000000003</v>
      </c>
      <c r="D389" s="4">
        <v>0.75</v>
      </c>
      <c r="E389" s="4">
        <v>0.55000000000000004</v>
      </c>
      <c r="F389" s="4">
        <v>19.899999999999999</v>
      </c>
      <c r="G389" s="4">
        <v>41.281913690970576</v>
      </c>
      <c r="H389" s="4">
        <v>16.132251252075108</v>
      </c>
      <c r="I389" s="4">
        <v>14.758946891830263</v>
      </c>
      <c r="J389" s="4">
        <v>5759.2151470196868</v>
      </c>
      <c r="K389" s="4">
        <v>-2731.6333632779824</v>
      </c>
      <c r="L389" s="4">
        <v>-25.375291005840992</v>
      </c>
      <c r="M389" s="4">
        <v>6374.1964153165518</v>
      </c>
      <c r="N389" s="4">
        <v>36726.071298396761</v>
      </c>
      <c r="O389" s="4">
        <v>55.895486422521323</v>
      </c>
      <c r="P389" s="4">
        <v>31.440975560645303</v>
      </c>
      <c r="Q389" s="4">
        <v>387</v>
      </c>
    </row>
    <row r="390" spans="1:17" x14ac:dyDescent="0.25">
      <c r="A390" s="4">
        <v>146.6787558030415</v>
      </c>
      <c r="B390" s="4">
        <v>-13.093708286743812</v>
      </c>
      <c r="C390" s="4">
        <v>2102.6110000000003</v>
      </c>
      <c r="D390" s="4">
        <v>0.75</v>
      </c>
      <c r="E390" s="4">
        <v>0.55000000000000004</v>
      </c>
      <c r="F390" s="4">
        <v>19.899999999999999</v>
      </c>
      <c r="G390" s="4">
        <v>41.281913690970576</v>
      </c>
      <c r="H390" s="4">
        <v>14.395725831044821</v>
      </c>
      <c r="I390" s="4">
        <v>36.678755803041497</v>
      </c>
      <c r="J390" s="4">
        <v>6213.3812654014409</v>
      </c>
      <c r="K390" s="4">
        <v>-1435.5051103676087</v>
      </c>
      <c r="L390" s="4">
        <v>-13.009043448524304</v>
      </c>
      <c r="M390" s="4">
        <v>6377.0511736329299</v>
      </c>
      <c r="N390" s="4">
        <v>37393.368810855412</v>
      </c>
      <c r="O390" s="4">
        <v>45.250788064028271</v>
      </c>
      <c r="P390" s="4">
        <v>73.081924049444069</v>
      </c>
      <c r="Q390" s="4">
        <v>388</v>
      </c>
    </row>
    <row r="391" spans="1:17" x14ac:dyDescent="0.25">
      <c r="A391" s="4">
        <v>121.76531076800092</v>
      </c>
      <c r="B391" s="4">
        <v>-22.099563459185902</v>
      </c>
      <c r="C391" s="4">
        <v>2102.6110000000003</v>
      </c>
      <c r="D391" s="4">
        <v>0.75</v>
      </c>
      <c r="E391" s="4">
        <v>0.55000000000000004</v>
      </c>
      <c r="F391" s="4">
        <v>19.899999999999999</v>
      </c>
      <c r="G391" s="4">
        <v>41.281913690970576</v>
      </c>
      <c r="H391" s="4">
        <v>20.594327228397937</v>
      </c>
      <c r="I391" s="4">
        <v>11.765310768000916</v>
      </c>
      <c r="J391" s="4">
        <v>5912.3493535709031</v>
      </c>
      <c r="K391" s="4">
        <v>-2384.6321036886256</v>
      </c>
      <c r="L391" s="4">
        <v>-21.965734118883461</v>
      </c>
      <c r="M391" s="4">
        <v>6375.1349121891308</v>
      </c>
      <c r="N391" s="4">
        <v>36474.010144326756</v>
      </c>
      <c r="O391" s="4">
        <v>60.878401181746796</v>
      </c>
      <c r="P391" s="4">
        <v>28.969526247247416</v>
      </c>
      <c r="Q391" s="4">
        <v>389</v>
      </c>
    </row>
    <row r="392" spans="1:17" x14ac:dyDescent="0.25">
      <c r="A392" s="4">
        <v>134.24369237908607</v>
      </c>
      <c r="B392" s="4">
        <v>-19.474169418352918</v>
      </c>
      <c r="C392" s="4">
        <v>2102.6110000000003</v>
      </c>
      <c r="D392" s="4">
        <v>1.2</v>
      </c>
      <c r="E392" s="4">
        <v>0.55000000000000004</v>
      </c>
      <c r="F392" s="4">
        <v>19.899999999999999</v>
      </c>
      <c r="G392" s="4">
        <v>45.364313344089069</v>
      </c>
      <c r="H392" s="4">
        <v>16.575718941496795</v>
      </c>
      <c r="I392" s="4">
        <v>24.24369237908607</v>
      </c>
      <c r="J392" s="4">
        <v>6015.4969689728987</v>
      </c>
      <c r="K392" s="4">
        <v>-2112.9074321894773</v>
      </c>
      <c r="L392" s="4">
        <v>-19.353520899790787</v>
      </c>
      <c r="M392" s="4">
        <v>6375.7808620375008</v>
      </c>
      <c r="N392" s="4">
        <v>36822.912427662712</v>
      </c>
      <c r="O392" s="4">
        <v>54.197109159958863</v>
      </c>
      <c r="P392" s="4">
        <v>53.487531582184339</v>
      </c>
      <c r="Q392" s="4">
        <v>390</v>
      </c>
    </row>
    <row r="393" spans="1:17" x14ac:dyDescent="0.25">
      <c r="A393" s="4">
        <v>156.83245130357773</v>
      </c>
      <c r="B393" s="4">
        <v>-35.383078392633422</v>
      </c>
      <c r="C393" s="4">
        <v>2102.6110000000003</v>
      </c>
      <c r="D393" s="4">
        <v>3</v>
      </c>
      <c r="E393" s="4">
        <v>0.55000000000000004</v>
      </c>
      <c r="F393" s="4">
        <v>19.899999999999999</v>
      </c>
      <c r="G393" s="4">
        <v>53.323113517529826</v>
      </c>
      <c r="H393" s="4">
        <v>17.653031081259762</v>
      </c>
      <c r="I393" s="4">
        <v>46.832451303577727</v>
      </c>
      <c r="J393" s="4">
        <v>5205.9360412927272</v>
      </c>
      <c r="K393" s="4">
        <v>-3672.6006698963351</v>
      </c>
      <c r="L393" s="4">
        <v>-35.201592974130833</v>
      </c>
      <c r="M393" s="4">
        <v>6371.0097901787594</v>
      </c>
      <c r="N393" s="4">
        <v>38962.34550160572</v>
      </c>
      <c r="O393" s="4">
        <v>26.07765662014754</v>
      </c>
      <c r="P393" s="4">
        <v>61.491920375220637</v>
      </c>
      <c r="Q393" s="4">
        <v>391</v>
      </c>
    </row>
    <row r="394" spans="1:17" x14ac:dyDescent="0.25">
      <c r="A394" s="4">
        <v>143.72926442064011</v>
      </c>
      <c r="B394" s="4">
        <v>-9.7704347585927369</v>
      </c>
      <c r="C394" s="4">
        <v>2102.6110000000003</v>
      </c>
      <c r="D394" s="4">
        <v>3</v>
      </c>
      <c r="E394" s="4">
        <v>0.55000000000000004</v>
      </c>
      <c r="F394" s="4">
        <v>19.899999999999999</v>
      </c>
      <c r="G394" s="4">
        <v>53.323113517529826</v>
      </c>
      <c r="H394" s="4">
        <v>23.529360833132685</v>
      </c>
      <c r="I394" s="4">
        <v>33.729264420640106</v>
      </c>
      <c r="J394" s="4">
        <v>6286.2348838371217</v>
      </c>
      <c r="K394" s="4">
        <v>-1075.2343755205013</v>
      </c>
      <c r="L394" s="4">
        <v>-9.7062747792206618</v>
      </c>
      <c r="M394" s="4">
        <v>6377.5291435689787</v>
      </c>
      <c r="N394" s="4">
        <v>37116.207373472054</v>
      </c>
      <c r="O394" s="4">
        <v>49.394667017850914</v>
      </c>
      <c r="P394" s="4">
        <v>75.738863005205701</v>
      </c>
      <c r="Q394" s="4">
        <v>392</v>
      </c>
    </row>
    <row r="395" spans="1:17" x14ac:dyDescent="0.25">
      <c r="A395" s="4">
        <v>159.22704817816589</v>
      </c>
      <c r="B395" s="4">
        <v>-33.69562518379891</v>
      </c>
      <c r="C395" s="4">
        <v>2102.6110000000003</v>
      </c>
      <c r="D395" s="4">
        <v>0.75</v>
      </c>
      <c r="E395" s="4">
        <v>0.55000000000000004</v>
      </c>
      <c r="F395" s="4">
        <v>19.899999999999999</v>
      </c>
      <c r="G395" s="4">
        <v>41.281913690970576</v>
      </c>
      <c r="H395" s="4">
        <v>20.320225955154328</v>
      </c>
      <c r="I395" s="4">
        <v>49.227048178165887</v>
      </c>
      <c r="J395" s="4">
        <v>5312.0655027311286</v>
      </c>
      <c r="K395" s="4">
        <v>-3518.4085498316208</v>
      </c>
      <c r="L395" s="4">
        <v>-33.518214833469436</v>
      </c>
      <c r="M395" s="4">
        <v>6371.5962386857473</v>
      </c>
      <c r="N395" s="4">
        <v>39062.35394640929</v>
      </c>
      <c r="O395" s="4">
        <v>25.018574325963197</v>
      </c>
      <c r="P395" s="4">
        <v>64.432746593374119</v>
      </c>
      <c r="Q395" s="4">
        <v>393</v>
      </c>
    </row>
    <row r="396" spans="1:17" x14ac:dyDescent="0.25">
      <c r="A396" s="4">
        <v>116.91634880097705</v>
      </c>
      <c r="B396" s="4">
        <v>-39.942366924124208</v>
      </c>
      <c r="C396" s="4">
        <v>2102.6110000000003</v>
      </c>
      <c r="D396" s="4">
        <v>1.2</v>
      </c>
      <c r="E396" s="4">
        <v>0.55000000000000004</v>
      </c>
      <c r="F396" s="4">
        <v>19.899999999999999</v>
      </c>
      <c r="G396" s="4">
        <v>45.364313344089069</v>
      </c>
      <c r="H396" s="4">
        <v>22.087848092989972</v>
      </c>
      <c r="I396" s="4">
        <v>6.9163488009770475</v>
      </c>
      <c r="J396" s="4">
        <v>4896.8209204401846</v>
      </c>
      <c r="K396" s="4">
        <v>-4073.0828897664887</v>
      </c>
      <c r="L396" s="4">
        <v>-39.753042544659174</v>
      </c>
      <c r="M396" s="4">
        <v>6369.3688348037422</v>
      </c>
      <c r="N396" s="4">
        <v>37529.295684716351</v>
      </c>
      <c r="O396" s="4">
        <v>43.220350645901256</v>
      </c>
      <c r="P396" s="4">
        <v>10.699354190414361</v>
      </c>
      <c r="Q396" s="4">
        <v>394</v>
      </c>
    </row>
    <row r="397" spans="1:17" x14ac:dyDescent="0.25">
      <c r="A397" s="4">
        <v>150.44169825504468</v>
      </c>
      <c r="B397" s="4">
        <v>-19.221337515518702</v>
      </c>
      <c r="C397" s="4">
        <v>2102.6110000000003</v>
      </c>
      <c r="D397" s="4">
        <v>1.2</v>
      </c>
      <c r="E397" s="4">
        <v>0.55000000000000004</v>
      </c>
      <c r="F397" s="4">
        <v>19.899999999999999</v>
      </c>
      <c r="G397" s="4">
        <v>45.364313344089069</v>
      </c>
      <c r="H397" s="4">
        <v>18.295152553398101</v>
      </c>
      <c r="I397" s="4">
        <v>40.441698255044685</v>
      </c>
      <c r="J397" s="4">
        <v>6024.7692641008598</v>
      </c>
      <c r="K397" s="4">
        <v>-2086.5004904077023</v>
      </c>
      <c r="L397" s="4">
        <v>-19.102013204702324</v>
      </c>
      <c r="M397" s="4">
        <v>6375.8394727381583</v>
      </c>
      <c r="N397" s="4">
        <v>37839.130798868086</v>
      </c>
      <c r="O397" s="4">
        <v>39.20724425777577</v>
      </c>
      <c r="P397" s="4">
        <v>68.880431846111932</v>
      </c>
      <c r="Q397" s="4">
        <v>395</v>
      </c>
    </row>
    <row r="398" spans="1:17" x14ac:dyDescent="0.25">
      <c r="A398" s="4">
        <v>145.23938547415867</v>
      </c>
      <c r="B398" s="4">
        <v>-11.250410847635342</v>
      </c>
      <c r="C398" s="4">
        <v>2102.6110000000003</v>
      </c>
      <c r="D398" s="4">
        <v>1.2</v>
      </c>
      <c r="E398" s="4">
        <v>0.55000000000000004</v>
      </c>
      <c r="F398" s="4">
        <v>19.899999999999999</v>
      </c>
      <c r="G398" s="4">
        <v>45.364313344089069</v>
      </c>
      <c r="H398" s="4">
        <v>22.279409751792855</v>
      </c>
      <c r="I398" s="4">
        <v>35.239385474158667</v>
      </c>
      <c r="J398" s="4">
        <v>6256.3740594101873</v>
      </c>
      <c r="K398" s="4">
        <v>-1236.1853794576252</v>
      </c>
      <c r="L398" s="4">
        <v>-11.176997213311795</v>
      </c>
      <c r="M398" s="4">
        <v>6377.3325664924751</v>
      </c>
      <c r="N398" s="4">
        <v>37250.19936882105</v>
      </c>
      <c r="O398" s="4">
        <v>47.346962196640185</v>
      </c>
      <c r="P398" s="4">
        <v>74.561715604040785</v>
      </c>
      <c r="Q398" s="4">
        <v>396</v>
      </c>
    </row>
    <row r="399" spans="1:17" x14ac:dyDescent="0.25">
      <c r="A399" s="4">
        <v>106.01236726086051</v>
      </c>
      <c r="B399" s="4">
        <v>-26.629165971189671</v>
      </c>
      <c r="C399" s="4">
        <v>2102.6110000000003</v>
      </c>
      <c r="D399" s="4">
        <v>3</v>
      </c>
      <c r="E399" s="4">
        <v>0.55000000000000004</v>
      </c>
      <c r="F399" s="4">
        <v>19.899999999999999</v>
      </c>
      <c r="G399" s="4">
        <v>53.323113517529826</v>
      </c>
      <c r="H399" s="4">
        <v>18.04753438734204</v>
      </c>
      <c r="I399" s="4">
        <v>-3.9876327391394852</v>
      </c>
      <c r="J399" s="4">
        <v>5705.4243116835596</v>
      </c>
      <c r="K399" s="4">
        <v>-2841.5462179724091</v>
      </c>
      <c r="L399" s="4">
        <v>-26.475275304633094</v>
      </c>
      <c r="M399" s="4">
        <v>6373.8725658129624</v>
      </c>
      <c r="N399" s="4">
        <v>36585.203382823034</v>
      </c>
      <c r="O399" s="4">
        <v>58.566557375587166</v>
      </c>
      <c r="P399" s="4">
        <v>8.8402797121118031</v>
      </c>
      <c r="Q399" s="4">
        <v>397</v>
      </c>
    </row>
    <row r="400" spans="1:17" x14ac:dyDescent="0.25">
      <c r="A400" s="4">
        <v>118.78670299458821</v>
      </c>
      <c r="B400" s="4">
        <v>-37.850325367523659</v>
      </c>
      <c r="C400" s="4">
        <v>2102.6110000000003</v>
      </c>
      <c r="D400" s="4">
        <v>0.75</v>
      </c>
      <c r="E400" s="4">
        <v>0.55000000000000004</v>
      </c>
      <c r="F400" s="4">
        <v>19.899999999999999</v>
      </c>
      <c r="G400" s="4">
        <v>41.281913690970576</v>
      </c>
      <c r="H400" s="4">
        <v>21.288673989852697</v>
      </c>
      <c r="I400" s="4">
        <v>8.7867029945882109</v>
      </c>
      <c r="J400" s="4">
        <v>5042.6427818299653</v>
      </c>
      <c r="K400" s="4">
        <v>-3892.3406962016093</v>
      </c>
      <c r="L400" s="4">
        <v>-37.664014506552711</v>
      </c>
      <c r="M400" s="4">
        <v>6370.1304790756894</v>
      </c>
      <c r="N400" s="4">
        <v>37391.797465511081</v>
      </c>
      <c r="O400" s="4">
        <v>45.157774231100305</v>
      </c>
      <c r="P400" s="4">
        <v>14.139050726313743</v>
      </c>
      <c r="Q400" s="4">
        <v>398</v>
      </c>
    </row>
    <row r="401" spans="1:17" x14ac:dyDescent="0.25">
      <c r="A401" s="4">
        <v>127.50029157872629</v>
      </c>
      <c r="B401" s="4">
        <v>-40.521681004179484</v>
      </c>
      <c r="C401" s="4">
        <v>2102.6110000000003</v>
      </c>
      <c r="D401" s="4">
        <v>1.2</v>
      </c>
      <c r="E401" s="4">
        <v>0.55000000000000004</v>
      </c>
      <c r="F401" s="4">
        <v>19.899999999999999</v>
      </c>
      <c r="G401" s="4">
        <v>45.364313344089069</v>
      </c>
      <c r="H401" s="4">
        <v>19.790766891258222</v>
      </c>
      <c r="I401" s="4">
        <v>17.500291578726291</v>
      </c>
      <c r="J401" s="4">
        <v>4855.2735793939619</v>
      </c>
      <c r="K401" s="4">
        <v>-4122.1918178737005</v>
      </c>
      <c r="L401" s="4">
        <v>-40.331699656642449</v>
      </c>
      <c r="M401" s="4">
        <v>6369.1559027948069</v>
      </c>
      <c r="N401" s="4">
        <v>37787.492538565399</v>
      </c>
      <c r="O401" s="4">
        <v>39.776211124851528</v>
      </c>
      <c r="P401" s="4">
        <v>25.886415989420609</v>
      </c>
      <c r="Q401" s="4">
        <v>399</v>
      </c>
    </row>
    <row r="402" spans="1:17" x14ac:dyDescent="0.25">
      <c r="A402" s="4">
        <v>155.6248557838544</v>
      </c>
      <c r="B402" s="4">
        <v>-10.087833407333266</v>
      </c>
      <c r="C402" s="4">
        <v>2102.6110000000003</v>
      </c>
      <c r="D402" s="4">
        <v>0.75</v>
      </c>
      <c r="E402" s="4">
        <v>0.55000000000000004</v>
      </c>
      <c r="F402" s="4">
        <v>19.899999999999999</v>
      </c>
      <c r="G402" s="4">
        <v>41.281913690970576</v>
      </c>
      <c r="H402" s="4">
        <v>14.978795778325651</v>
      </c>
      <c r="I402" s="4">
        <v>45.6248557838544</v>
      </c>
      <c r="J402" s="4">
        <v>6280.1814571693621</v>
      </c>
      <c r="K402" s="4">
        <v>-1109.8151158387682</v>
      </c>
      <c r="L402" s="4">
        <v>-10.021673743880621</v>
      </c>
      <c r="M402" s="4">
        <v>6377.4892180479701</v>
      </c>
      <c r="N402" s="4">
        <v>38054.063083997637</v>
      </c>
      <c r="O402" s="4">
        <v>36.532181076714338</v>
      </c>
      <c r="P402" s="4">
        <v>80.275221390313746</v>
      </c>
      <c r="Q402" s="4">
        <v>400</v>
      </c>
    </row>
    <row r="403" spans="1:17" x14ac:dyDescent="0.25">
      <c r="A403" s="4">
        <v>145.69429937867085</v>
      </c>
      <c r="B403" s="4">
        <v>-20.062675014853887</v>
      </c>
      <c r="C403" s="4">
        <v>2102.6110000000003</v>
      </c>
      <c r="D403" s="4">
        <v>3</v>
      </c>
      <c r="E403" s="4">
        <v>0.55000000000000004</v>
      </c>
      <c r="F403" s="4">
        <v>19.899999999999999</v>
      </c>
      <c r="G403" s="4">
        <v>53.323113517529826</v>
      </c>
      <c r="H403" s="4">
        <v>19.360336680487734</v>
      </c>
      <c r="I403" s="4">
        <v>35.694299378670848</v>
      </c>
      <c r="J403" s="4">
        <v>5993.4626055814952</v>
      </c>
      <c r="K403" s="4">
        <v>-2174.2162180362384</v>
      </c>
      <c r="L403" s="4">
        <v>-19.938980480888773</v>
      </c>
      <c r="M403" s="4">
        <v>6375.6419415832579</v>
      </c>
      <c r="N403" s="4">
        <v>37523.222396119978</v>
      </c>
      <c r="O403" s="4">
        <v>43.403507051361657</v>
      </c>
      <c r="P403" s="4">
        <v>64.475438179201817</v>
      </c>
      <c r="Q403" s="4">
        <v>401</v>
      </c>
    </row>
    <row r="404" spans="1:17" x14ac:dyDescent="0.25">
      <c r="A404" s="4">
        <v>108.86770057031616</v>
      </c>
      <c r="B404" s="4">
        <v>-28.358848700744232</v>
      </c>
      <c r="C404" s="4">
        <v>2102.6110000000003</v>
      </c>
      <c r="D404" s="4">
        <v>1.2</v>
      </c>
      <c r="E404" s="4">
        <v>0.55000000000000004</v>
      </c>
      <c r="F404" s="4">
        <v>19.899999999999999</v>
      </c>
      <c r="G404" s="4">
        <v>45.364313344089069</v>
      </c>
      <c r="H404" s="4">
        <v>18.063395220895579</v>
      </c>
      <c r="I404" s="4">
        <v>-1.1322994296838402</v>
      </c>
      <c r="J404" s="4">
        <v>5616.9426281877204</v>
      </c>
      <c r="K404" s="4">
        <v>-3011.561104556914</v>
      </c>
      <c r="L404" s="4">
        <v>-28.198279892911728</v>
      </c>
      <c r="M404" s="4">
        <v>6373.3464345532348</v>
      </c>
      <c r="N404" s="4">
        <v>36672.327830370254</v>
      </c>
      <c r="O404" s="4">
        <v>56.873458908272994</v>
      </c>
      <c r="P404" s="4">
        <v>2.3827626980418106</v>
      </c>
      <c r="Q404" s="4">
        <v>402</v>
      </c>
    </row>
    <row r="405" spans="1:17" x14ac:dyDescent="0.25">
      <c r="A405" s="4">
        <v>108.01794002942621</v>
      </c>
      <c r="B405" s="4">
        <v>-12.313221553456053</v>
      </c>
      <c r="C405" s="4">
        <v>2102.6110000000003</v>
      </c>
      <c r="D405" s="4">
        <v>3</v>
      </c>
      <c r="E405" s="4">
        <v>0.55000000000000004</v>
      </c>
      <c r="F405" s="4">
        <v>19.899999999999999</v>
      </c>
      <c r="G405" s="4">
        <v>53.323113517529826</v>
      </c>
      <c r="H405" s="4">
        <v>23.01548578517437</v>
      </c>
      <c r="I405" s="4">
        <v>-1.9820599705737862</v>
      </c>
      <c r="J405" s="4">
        <v>6232.3685575297759</v>
      </c>
      <c r="K405" s="4">
        <v>-1351.2756276029834</v>
      </c>
      <c r="L405" s="4">
        <v>-12.23328094635453</v>
      </c>
      <c r="M405" s="4">
        <v>6377.1752099687219</v>
      </c>
      <c r="N405" s="4">
        <v>35961.543173463615</v>
      </c>
      <c r="O405" s="4">
        <v>75.335573889468904</v>
      </c>
      <c r="P405" s="4">
        <v>9.2176365131154441</v>
      </c>
      <c r="Q405" s="4">
        <v>403</v>
      </c>
    </row>
    <row r="406" spans="1:17" x14ac:dyDescent="0.25">
      <c r="A406" s="4">
        <v>148.47131543908426</v>
      </c>
      <c r="B406" s="4">
        <v>-43.597177014902229</v>
      </c>
      <c r="C406" s="4">
        <v>2102.6110000000003</v>
      </c>
      <c r="D406" s="4">
        <v>1.2</v>
      </c>
      <c r="E406" s="4">
        <v>0.55000000000000004</v>
      </c>
      <c r="F406" s="4">
        <v>19.899999999999999</v>
      </c>
      <c r="G406" s="4">
        <v>45.364313344089069</v>
      </c>
      <c r="H406" s="4">
        <v>15.151342642027002</v>
      </c>
      <c r="I406" s="4">
        <v>38.471315439084265</v>
      </c>
      <c r="J406" s="4">
        <v>4626.4560586082616</v>
      </c>
      <c r="K406" s="4">
        <v>-4375.7887211762318</v>
      </c>
      <c r="L406" s="4">
        <v>-43.405012227310962</v>
      </c>
      <c r="M406" s="4">
        <v>6368.0155931503668</v>
      </c>
      <c r="N406" s="4">
        <v>38896.236065461031</v>
      </c>
      <c r="O406" s="4">
        <v>26.756620612521509</v>
      </c>
      <c r="P406" s="4">
        <v>49.047994463523359</v>
      </c>
      <c r="Q406" s="4">
        <v>404</v>
      </c>
    </row>
    <row r="407" spans="1:17" x14ac:dyDescent="0.25">
      <c r="A407" s="4">
        <v>121.35414646383343</v>
      </c>
      <c r="B407" s="4">
        <v>-15.823140194664237</v>
      </c>
      <c r="C407" s="4">
        <v>2102.6110000000003</v>
      </c>
      <c r="D407" s="4">
        <v>1.2</v>
      </c>
      <c r="E407" s="4">
        <v>0.55000000000000004</v>
      </c>
      <c r="F407" s="4">
        <v>19.899999999999999</v>
      </c>
      <c r="G407" s="4">
        <v>45.364313344089069</v>
      </c>
      <c r="H407" s="4">
        <v>15.703174478501067</v>
      </c>
      <c r="I407" s="4">
        <v>11.35414646383343</v>
      </c>
      <c r="J407" s="4">
        <v>6137.9868975129102</v>
      </c>
      <c r="K407" s="4">
        <v>-1727.9075291194617</v>
      </c>
      <c r="L407" s="4">
        <v>-15.722466348794589</v>
      </c>
      <c r="M407" s="4">
        <v>6376.5623640977492</v>
      </c>
      <c r="N407" s="4">
        <v>36207.725876998455</v>
      </c>
      <c r="O407" s="4">
        <v>67.255719212672147</v>
      </c>
      <c r="P407" s="4">
        <v>36.369203398704784</v>
      </c>
      <c r="Q407" s="4">
        <v>405</v>
      </c>
    </row>
    <row r="408" spans="1:17" x14ac:dyDescent="0.25">
      <c r="A408" s="4">
        <v>155.7286317041399</v>
      </c>
      <c r="B408" s="4">
        <v>-11.714891549816567</v>
      </c>
      <c r="C408" s="4">
        <v>2102.6110000000003</v>
      </c>
      <c r="D408" s="4">
        <v>1.2</v>
      </c>
      <c r="E408" s="4">
        <v>0.55000000000000004</v>
      </c>
      <c r="F408" s="4">
        <v>19.899999999999999</v>
      </c>
      <c r="G408" s="4">
        <v>45.364313344089069</v>
      </c>
      <c r="H408" s="4">
        <v>15.678663361703494</v>
      </c>
      <c r="I408" s="4">
        <v>45.7286317041399</v>
      </c>
      <c r="J408" s="4">
        <v>6246.1457911363177</v>
      </c>
      <c r="K408" s="4">
        <v>-1286.5369528751503</v>
      </c>
      <c r="L408" s="4">
        <v>-11.638612587286854</v>
      </c>
      <c r="M408" s="4">
        <v>6377.2654465094374</v>
      </c>
      <c r="N408" s="4">
        <v>38089.350780523477</v>
      </c>
      <c r="O408" s="4">
        <v>36.096804240181072</v>
      </c>
      <c r="P408" s="4">
        <v>78.803480901626543</v>
      </c>
      <c r="Q408" s="4">
        <v>406</v>
      </c>
    </row>
    <row r="409" spans="1:17" x14ac:dyDescent="0.25">
      <c r="A409" s="4">
        <v>131.64238814263848</v>
      </c>
      <c r="B409" s="4">
        <v>-24.899055615478481</v>
      </c>
      <c r="C409" s="4">
        <v>2102.6110000000003</v>
      </c>
      <c r="D409" s="4">
        <v>3</v>
      </c>
      <c r="E409" s="4">
        <v>0.55000000000000004</v>
      </c>
      <c r="F409" s="4">
        <v>19.899999999999999</v>
      </c>
      <c r="G409" s="4">
        <v>53.323113517529826</v>
      </c>
      <c r="H409" s="4">
        <v>18.043088698441114</v>
      </c>
      <c r="I409" s="4">
        <v>21.642388142638481</v>
      </c>
      <c r="J409" s="4">
        <v>5788.7336192859493</v>
      </c>
      <c r="K409" s="4">
        <v>-2668.9370612058328</v>
      </c>
      <c r="L409" s="4">
        <v>-24.752402396011888</v>
      </c>
      <c r="M409" s="4">
        <v>6374.3754165980399</v>
      </c>
      <c r="N409" s="4">
        <v>36941.932404314772</v>
      </c>
      <c r="O409" s="4">
        <v>52.137958788092611</v>
      </c>
      <c r="P409" s="4">
        <v>43.302454497209595</v>
      </c>
      <c r="Q409" s="4">
        <v>407</v>
      </c>
    </row>
    <row r="410" spans="1:17" x14ac:dyDescent="0.25">
      <c r="A410" s="4">
        <v>135.03905394480444</v>
      </c>
      <c r="B410" s="4">
        <v>-42.651710639675137</v>
      </c>
      <c r="C410" s="4">
        <v>2102.6110000000003</v>
      </c>
      <c r="D410" s="4">
        <v>3</v>
      </c>
      <c r="E410" s="4">
        <v>0.55000000000000004</v>
      </c>
      <c r="F410" s="4">
        <v>19.899999999999999</v>
      </c>
      <c r="G410" s="4">
        <v>53.323113517529826</v>
      </c>
      <c r="H410" s="4">
        <v>19.998450473959611</v>
      </c>
      <c r="I410" s="4">
        <v>25.039053944804436</v>
      </c>
      <c r="J410" s="4">
        <v>4698.2568558115263</v>
      </c>
      <c r="K410" s="4">
        <v>-4299.1263337518485</v>
      </c>
      <c r="L410" s="4">
        <v>-42.459982439672153</v>
      </c>
      <c r="M410" s="4">
        <v>6368.3675079833938</v>
      </c>
      <c r="N410" s="4">
        <v>38202.219478456464</v>
      </c>
      <c r="O410" s="4">
        <v>34.618361514926463</v>
      </c>
      <c r="P410" s="4">
        <v>34.584767216449535</v>
      </c>
      <c r="Q410" s="4">
        <v>408</v>
      </c>
    </row>
    <row r="411" spans="1:17" x14ac:dyDescent="0.25">
      <c r="A411" s="4">
        <v>135.38163628605534</v>
      </c>
      <c r="B411" s="4">
        <v>-25.834349473289095</v>
      </c>
      <c r="C411" s="4">
        <v>2102.6110000000003</v>
      </c>
      <c r="D411" s="4">
        <v>3</v>
      </c>
      <c r="E411" s="4">
        <v>0.55000000000000004</v>
      </c>
      <c r="F411" s="4">
        <v>19.899999999999999</v>
      </c>
      <c r="G411" s="4">
        <v>53.323113517529826</v>
      </c>
      <c r="H411" s="4">
        <v>14.066509956876272</v>
      </c>
      <c r="I411" s="4">
        <v>25.38163628605534</v>
      </c>
      <c r="J411" s="4">
        <v>5744.3463606622136</v>
      </c>
      <c r="K411" s="4">
        <v>-2762.5567457724492</v>
      </c>
      <c r="L411" s="4">
        <v>-25.683716004314391</v>
      </c>
      <c r="M411" s="4">
        <v>6374.1065950347956</v>
      </c>
      <c r="N411" s="4">
        <v>37159.008981690051</v>
      </c>
      <c r="O411" s="4">
        <v>48.668831770927937</v>
      </c>
      <c r="P411" s="4">
        <v>47.432812850391571</v>
      </c>
      <c r="Q411" s="4">
        <v>409</v>
      </c>
    </row>
    <row r="412" spans="1:17" x14ac:dyDescent="0.25">
      <c r="A412" s="4">
        <v>146.4771040119364</v>
      </c>
      <c r="B412" s="4">
        <v>-31.565288540103062</v>
      </c>
      <c r="C412" s="4">
        <v>2102.6110000000003</v>
      </c>
      <c r="D412" s="4">
        <v>3</v>
      </c>
      <c r="E412" s="4">
        <v>0.55000000000000004</v>
      </c>
      <c r="F412" s="4">
        <v>19.899999999999999</v>
      </c>
      <c r="G412" s="4">
        <v>53.323113517529826</v>
      </c>
      <c r="H412" s="4">
        <v>21.082735342304488</v>
      </c>
      <c r="I412" s="4">
        <v>36.477104011936405</v>
      </c>
      <c r="J412" s="4">
        <v>5439.4487923250072</v>
      </c>
      <c r="K412" s="4">
        <v>-3319.4583929804712</v>
      </c>
      <c r="L412" s="4">
        <v>-31.393896172122858</v>
      </c>
      <c r="M412" s="4">
        <v>6372.3156848240396</v>
      </c>
      <c r="N412" s="4">
        <v>38073.395945206103</v>
      </c>
      <c r="O412" s="4">
        <v>36.226101610102091</v>
      </c>
      <c r="P412" s="4">
        <v>54.700728051976142</v>
      </c>
      <c r="Q412" s="4">
        <v>410</v>
      </c>
    </row>
    <row r="413" spans="1:17" x14ac:dyDescent="0.25">
      <c r="A413" s="4">
        <v>114.88008274283695</v>
      </c>
      <c r="B413" s="4">
        <v>-40.196370781581443</v>
      </c>
      <c r="C413" s="4">
        <v>2102.6110000000003</v>
      </c>
      <c r="D413" s="4">
        <v>3</v>
      </c>
      <c r="E413" s="4">
        <v>0.55000000000000004</v>
      </c>
      <c r="F413" s="4">
        <v>19.899999999999999</v>
      </c>
      <c r="G413" s="4">
        <v>53.323113517529826</v>
      </c>
      <c r="H413" s="4">
        <v>23.785149260987801</v>
      </c>
      <c r="I413" s="4">
        <v>4.8800827428369473</v>
      </c>
      <c r="J413" s="4">
        <v>4878.6658815864075</v>
      </c>
      <c r="K413" s="4">
        <v>-4094.6660993817295</v>
      </c>
      <c r="L413" s="4">
        <v>-40.006748819560869</v>
      </c>
      <c r="M413" s="4">
        <v>6369.2755670940523</v>
      </c>
      <c r="N413" s="4">
        <v>37529.511846709909</v>
      </c>
      <c r="O413" s="4">
        <v>43.215905198045256</v>
      </c>
      <c r="P413" s="4">
        <v>7.5358030796775175</v>
      </c>
      <c r="Q413" s="4">
        <v>411</v>
      </c>
    </row>
    <row r="414" spans="1:17" x14ac:dyDescent="0.25">
      <c r="A414" s="4">
        <v>136.53110279244669</v>
      </c>
      <c r="B414" s="4">
        <v>-29.786258078494868</v>
      </c>
      <c r="C414" s="4">
        <v>2102.6110000000003</v>
      </c>
      <c r="D414" s="4">
        <v>0.75</v>
      </c>
      <c r="E414" s="4">
        <v>0.55000000000000004</v>
      </c>
      <c r="F414" s="4">
        <v>19.899999999999999</v>
      </c>
      <c r="G414" s="4">
        <v>41.281913690970576</v>
      </c>
      <c r="H414" s="4">
        <v>22.625131304122633</v>
      </c>
      <c r="I414" s="4">
        <v>26.531102792446688</v>
      </c>
      <c r="J414" s="4">
        <v>5540.0677500844477</v>
      </c>
      <c r="K414" s="4">
        <v>-3149.8336872668865</v>
      </c>
      <c r="L414" s="4">
        <v>-29.620615439224071</v>
      </c>
      <c r="M414" s="4">
        <v>6372.8959612539629</v>
      </c>
      <c r="N414" s="4">
        <v>37422.484785363435</v>
      </c>
      <c r="O414" s="4">
        <v>44.767397013497657</v>
      </c>
      <c r="P414" s="4">
        <v>45.14345179248474</v>
      </c>
      <c r="Q414" s="4">
        <v>412</v>
      </c>
    </row>
    <row r="415" spans="1:17" x14ac:dyDescent="0.25">
      <c r="A415" s="4">
        <v>155.85120420978467</v>
      </c>
      <c r="B415" s="4">
        <v>-35.223058611498502</v>
      </c>
      <c r="C415" s="4">
        <v>2102.6110000000003</v>
      </c>
      <c r="D415" s="4">
        <v>3</v>
      </c>
      <c r="E415" s="4">
        <v>0.55000000000000004</v>
      </c>
      <c r="F415" s="4">
        <v>19.899999999999999</v>
      </c>
      <c r="G415" s="4">
        <v>53.323113517529826</v>
      </c>
      <c r="H415" s="4">
        <v>21.031469481079231</v>
      </c>
      <c r="I415" s="4">
        <v>45.851204209784669</v>
      </c>
      <c r="J415" s="4">
        <v>5216.195857553801</v>
      </c>
      <c r="K415" s="4">
        <v>-3658.1118573341264</v>
      </c>
      <c r="L415" s="4">
        <v>-35.041932911549416</v>
      </c>
      <c r="M415" s="4">
        <v>6371.0659692966583</v>
      </c>
      <c r="N415" s="4">
        <v>38884.741801629018</v>
      </c>
      <c r="O415" s="4">
        <v>26.913506285379874</v>
      </c>
      <c r="P415" s="4">
        <v>60.756683707418539</v>
      </c>
      <c r="Q415" s="4">
        <v>413</v>
      </c>
    </row>
    <row r="416" spans="1:17" x14ac:dyDescent="0.25">
      <c r="A416" s="4">
        <v>130.11081126267584</v>
      </c>
      <c r="B416" s="4">
        <v>-31.165958385966626</v>
      </c>
      <c r="C416" s="4">
        <v>2102.6110000000003</v>
      </c>
      <c r="D416" s="4">
        <v>1.2</v>
      </c>
      <c r="E416" s="4">
        <v>0.55000000000000004</v>
      </c>
      <c r="F416" s="4">
        <v>19.899999999999999</v>
      </c>
      <c r="G416" s="4">
        <v>45.364313344089069</v>
      </c>
      <c r="H416" s="4">
        <v>19.273049410368891</v>
      </c>
      <c r="I416" s="4">
        <v>20.110811262675838</v>
      </c>
      <c r="J416" s="4">
        <v>5462.4943202024378</v>
      </c>
      <c r="K416" s="4">
        <v>-3281.65277337922</v>
      </c>
      <c r="L416" s="4">
        <v>-30.99580013958872</v>
      </c>
      <c r="M416" s="4">
        <v>6372.4476555928977</v>
      </c>
      <c r="N416" s="4">
        <v>37227.217331598476</v>
      </c>
      <c r="O416" s="4">
        <v>47.604060664305074</v>
      </c>
      <c r="P416" s="4">
        <v>35.28069935248373</v>
      </c>
      <c r="Q416" s="4">
        <v>414</v>
      </c>
    </row>
    <row r="417" spans="1:17" x14ac:dyDescent="0.25">
      <c r="A417" s="4">
        <v>109.01454483391551</v>
      </c>
      <c r="B417" s="4">
        <v>-34.151838253328727</v>
      </c>
      <c r="C417" s="4">
        <v>2102.6110000000003</v>
      </c>
      <c r="D417" s="4">
        <v>0.75</v>
      </c>
      <c r="E417" s="4">
        <v>0.55000000000000004</v>
      </c>
      <c r="F417" s="4">
        <v>19.899999999999999</v>
      </c>
      <c r="G417" s="4">
        <v>41.281913690970576</v>
      </c>
      <c r="H417" s="4">
        <v>18.481141932333742</v>
      </c>
      <c r="I417" s="4">
        <v>-0.98545516608449191</v>
      </c>
      <c r="J417" s="4">
        <v>5283.8242506715815</v>
      </c>
      <c r="K417" s="4">
        <v>-3560.3983826209669</v>
      </c>
      <c r="L417" s="4">
        <v>-33.973265084617985</v>
      </c>
      <c r="M417" s="4">
        <v>6371.4390332918592</v>
      </c>
      <c r="N417" s="4">
        <v>37052.665626778406</v>
      </c>
      <c r="O417" s="4">
        <v>50.279907533202746</v>
      </c>
      <c r="P417" s="4">
        <v>1.7550146902717794</v>
      </c>
      <c r="Q417" s="4">
        <v>415</v>
      </c>
    </row>
    <row r="418" spans="1:17" x14ac:dyDescent="0.25">
      <c r="A418" s="4">
        <v>105.73014261190239</v>
      </c>
      <c r="B418" s="4">
        <v>-15.63926529997617</v>
      </c>
      <c r="C418" s="4">
        <v>2102.6110000000003</v>
      </c>
      <c r="D418" s="4">
        <v>1.2</v>
      </c>
      <c r="E418" s="4">
        <v>0.55000000000000004</v>
      </c>
      <c r="F418" s="4">
        <v>19.899999999999999</v>
      </c>
      <c r="G418" s="4">
        <v>45.364313344089069</v>
      </c>
      <c r="H418" s="4">
        <v>22.208294475068502</v>
      </c>
      <c r="I418" s="4">
        <v>-4.2698573880976056</v>
      </c>
      <c r="J418" s="4">
        <v>6143.503430474685</v>
      </c>
      <c r="K418" s="4">
        <v>-1708.3227869848099</v>
      </c>
      <c r="L418" s="4">
        <v>-15.539643071170879</v>
      </c>
      <c r="M418" s="4">
        <v>6376.5979287380014</v>
      </c>
      <c r="N418" s="4">
        <v>36081.055451573739</v>
      </c>
      <c r="O418" s="4">
        <v>70.974974495541218</v>
      </c>
      <c r="P418" s="4">
        <v>15.480308727122823</v>
      </c>
      <c r="Q418" s="4">
        <v>416</v>
      </c>
    </row>
    <row r="419" spans="1:17" x14ac:dyDescent="0.25">
      <c r="A419" s="4">
        <v>154.24808060277576</v>
      </c>
      <c r="B419" s="4">
        <v>-43.526844496734661</v>
      </c>
      <c r="C419" s="4">
        <v>2102.6110000000003</v>
      </c>
      <c r="D419" s="4">
        <v>1.2</v>
      </c>
      <c r="E419" s="4">
        <v>0.55000000000000004</v>
      </c>
      <c r="F419" s="4">
        <v>19.899999999999999</v>
      </c>
      <c r="G419" s="4">
        <v>45.364313344089069</v>
      </c>
      <c r="H419" s="4">
        <v>21.491647325934395</v>
      </c>
      <c r="I419" s="4">
        <v>44.248080602775758</v>
      </c>
      <c r="J419" s="4">
        <v>4631.8411342043628</v>
      </c>
      <c r="K419" s="4">
        <v>-4370.1263217358201</v>
      </c>
      <c r="L419" s="4">
        <v>-43.33470499042938</v>
      </c>
      <c r="M419" s="4">
        <v>6368.0417995201478</v>
      </c>
      <c r="N419" s="4">
        <v>39224.653343536607</v>
      </c>
      <c r="O419" s="4">
        <v>23.279580216901447</v>
      </c>
      <c r="P419" s="4">
        <v>54.739234066104771</v>
      </c>
      <c r="Q419" s="4">
        <v>417</v>
      </c>
    </row>
    <row r="420" spans="1:17" x14ac:dyDescent="0.25">
      <c r="A420" s="4">
        <v>154.50509014881703</v>
      </c>
      <c r="B420" s="4">
        <v>-34.375344293794932</v>
      </c>
      <c r="C420" s="4">
        <v>2102.6110000000003</v>
      </c>
      <c r="D420" s="4">
        <v>0.75</v>
      </c>
      <c r="E420" s="4">
        <v>0.55000000000000004</v>
      </c>
      <c r="F420" s="4">
        <v>19.899999999999999</v>
      </c>
      <c r="G420" s="4">
        <v>41.281913690970576</v>
      </c>
      <c r="H420" s="4">
        <v>14.09784251585771</v>
      </c>
      <c r="I420" s="4">
        <v>44.505090148817033</v>
      </c>
      <c r="J420" s="4">
        <v>5269.8658323556565</v>
      </c>
      <c r="K420" s="4">
        <v>-3580.8886154722745</v>
      </c>
      <c r="L420" s="4">
        <v>-34.196217889422812</v>
      </c>
      <c r="M420" s="4">
        <v>6371.3616415526531</v>
      </c>
      <c r="N420" s="4">
        <v>38748.794004258809</v>
      </c>
      <c r="O420" s="4">
        <v>28.399567819322076</v>
      </c>
      <c r="P420" s="4">
        <v>60.12473745828305</v>
      </c>
      <c r="Q420" s="4">
        <v>418</v>
      </c>
    </row>
    <row r="421" spans="1:17" x14ac:dyDescent="0.25">
      <c r="A421" s="4">
        <v>124.92965791450564</v>
      </c>
      <c r="B421" s="4">
        <v>-17.863025843959228</v>
      </c>
      <c r="C421" s="4">
        <v>2102.6110000000003</v>
      </c>
      <c r="D421" s="4">
        <v>1.2</v>
      </c>
      <c r="E421" s="4">
        <v>0.55000000000000004</v>
      </c>
      <c r="F421" s="4">
        <v>19.899999999999999</v>
      </c>
      <c r="G421" s="4">
        <v>45.364313344089069</v>
      </c>
      <c r="H421" s="4">
        <v>15.142386265259072</v>
      </c>
      <c r="I421" s="4">
        <v>14.92965791450564</v>
      </c>
      <c r="J421" s="4">
        <v>6072.5789693095667</v>
      </c>
      <c r="K421" s="4">
        <v>-1943.9613044328939</v>
      </c>
      <c r="L421" s="4">
        <v>-17.75097093534993</v>
      </c>
      <c r="M421" s="4">
        <v>6376.1431047015622</v>
      </c>
      <c r="N421" s="4">
        <v>36382.227343901999</v>
      </c>
      <c r="O421" s="4">
        <v>62.927411774852757</v>
      </c>
      <c r="P421" s="4">
        <v>40.998576152727814</v>
      </c>
      <c r="Q421" s="4">
        <v>419</v>
      </c>
    </row>
    <row r="422" spans="1:17" x14ac:dyDescent="0.25">
      <c r="A422" s="4">
        <v>126.62193227716375</v>
      </c>
      <c r="B422" s="4">
        <v>-22.819561049953023</v>
      </c>
      <c r="C422" s="4">
        <v>2102.6110000000003</v>
      </c>
      <c r="D422" s="4">
        <v>3</v>
      </c>
      <c r="E422" s="4">
        <v>0.55000000000000004</v>
      </c>
      <c r="F422" s="4">
        <v>19.899999999999999</v>
      </c>
      <c r="G422" s="4">
        <v>53.323113517529826</v>
      </c>
      <c r="H422" s="4">
        <v>14.188016809760111</v>
      </c>
      <c r="I422" s="4">
        <v>16.621932277163751</v>
      </c>
      <c r="J422" s="4">
        <v>5881.8901663066317</v>
      </c>
      <c r="K422" s="4">
        <v>-2458.3141100627258</v>
      </c>
      <c r="L422" s="4">
        <v>-22.68230733559189</v>
      </c>
      <c r="M422" s="4">
        <v>6374.9462893602595</v>
      </c>
      <c r="N422" s="4">
        <v>36649.306209451679</v>
      </c>
      <c r="O422" s="4">
        <v>57.347832113722383</v>
      </c>
      <c r="P422" s="4">
        <v>37.587039946611853</v>
      </c>
      <c r="Q422" s="4">
        <v>420</v>
      </c>
    </row>
    <row r="423" spans="1:17" x14ac:dyDescent="0.25">
      <c r="A423" s="4">
        <v>118.57242245287105</v>
      </c>
      <c r="B423" s="4">
        <v>-16.587606138221975</v>
      </c>
      <c r="C423" s="4">
        <v>2102.6110000000003</v>
      </c>
      <c r="D423" s="4">
        <v>1.2</v>
      </c>
      <c r="E423" s="4">
        <v>0.55000000000000004</v>
      </c>
      <c r="F423" s="4">
        <v>19.899999999999999</v>
      </c>
      <c r="G423" s="4">
        <v>45.364313344089069</v>
      </c>
      <c r="H423" s="4">
        <v>16.03848390324125</v>
      </c>
      <c r="I423" s="4">
        <v>8.5724224528710522</v>
      </c>
      <c r="J423" s="4">
        <v>6114.3777870975809</v>
      </c>
      <c r="K423" s="4">
        <v>-1809.1421601062509</v>
      </c>
      <c r="L423" s="4">
        <v>-16.482604728560649</v>
      </c>
      <c r="M423" s="4">
        <v>6376.4105168053775</v>
      </c>
      <c r="N423" s="4">
        <v>36174.834860750227</v>
      </c>
      <c r="O423" s="4">
        <v>68.155883256218644</v>
      </c>
      <c r="P423" s="4">
        <v>27.835543004296326</v>
      </c>
      <c r="Q423" s="4">
        <v>421</v>
      </c>
    </row>
    <row r="424" spans="1:17" x14ac:dyDescent="0.25">
      <c r="A424" s="4">
        <v>110.97044524433514</v>
      </c>
      <c r="B424" s="4">
        <v>-18.479158507683522</v>
      </c>
      <c r="C424" s="4">
        <v>2102.6110000000003</v>
      </c>
      <c r="D424" s="4">
        <v>0.75</v>
      </c>
      <c r="E424" s="4">
        <v>0.55000000000000004</v>
      </c>
      <c r="F424" s="4">
        <v>19.899999999999999</v>
      </c>
      <c r="G424" s="4">
        <v>41.281913690970576</v>
      </c>
      <c r="H424" s="4">
        <v>15.538858750039848</v>
      </c>
      <c r="I424" s="4">
        <v>0.97044524433513857</v>
      </c>
      <c r="J424" s="4">
        <v>6051.3120641312898</v>
      </c>
      <c r="K424" s="4">
        <v>-2008.7551112187657</v>
      </c>
      <c r="L424" s="4">
        <v>-18.363774236799649</v>
      </c>
      <c r="M424" s="4">
        <v>6376.0077473563661</v>
      </c>
      <c r="N424" s="4">
        <v>36169.664544377607</v>
      </c>
      <c r="O424" s="4">
        <v>68.2865855903393</v>
      </c>
      <c r="P424" s="4">
        <v>3.059113553860449</v>
      </c>
      <c r="Q424" s="4">
        <v>422</v>
      </c>
    </row>
    <row r="425" spans="1:17" x14ac:dyDescent="0.25">
      <c r="A425" s="4">
        <v>105.62795542654058</v>
      </c>
      <c r="B425" s="4">
        <v>-42.198175339293634</v>
      </c>
      <c r="C425" s="4">
        <v>2102.6110000000003</v>
      </c>
      <c r="D425" s="4">
        <v>3</v>
      </c>
      <c r="E425" s="4">
        <v>0.55000000000000004</v>
      </c>
      <c r="F425" s="4">
        <v>19.899999999999999</v>
      </c>
      <c r="G425" s="4">
        <v>53.323113517529826</v>
      </c>
      <c r="H425" s="4">
        <v>15.154112639744953</v>
      </c>
      <c r="I425" s="4">
        <v>-4.3720445734594193</v>
      </c>
      <c r="J425" s="4">
        <v>4732.2439263437764</v>
      </c>
      <c r="K425" s="4">
        <v>-4261.9382715614865</v>
      </c>
      <c r="L425" s="4">
        <v>-42.006730654189958</v>
      </c>
      <c r="M425" s="4">
        <v>6368.535970615073</v>
      </c>
      <c r="N425" s="4">
        <v>37689.152359981192</v>
      </c>
      <c r="O425" s="4">
        <v>41.053058883637</v>
      </c>
      <c r="P425" s="4">
        <v>6.493668899160042</v>
      </c>
      <c r="Q425" s="4">
        <v>423</v>
      </c>
    </row>
    <row r="426" spans="1:17" x14ac:dyDescent="0.25">
      <c r="A426" s="4">
        <v>132.23919139140241</v>
      </c>
      <c r="B426" s="4">
        <v>-18.558871954804943</v>
      </c>
      <c r="C426" s="4">
        <v>2102.6110000000003</v>
      </c>
      <c r="D426" s="4">
        <v>1.2</v>
      </c>
      <c r="E426" s="4">
        <v>0.55000000000000004</v>
      </c>
      <c r="F426" s="4">
        <v>19.899999999999999</v>
      </c>
      <c r="G426" s="4">
        <v>45.364313344089069</v>
      </c>
      <c r="H426" s="4">
        <v>19.91796554977941</v>
      </c>
      <c r="I426" s="4">
        <v>22.239191391402414</v>
      </c>
      <c r="J426" s="4">
        <v>6048.5096463050668</v>
      </c>
      <c r="K426" s="4">
        <v>-2017.1214267651535</v>
      </c>
      <c r="L426" s="4">
        <v>-18.443060776243868</v>
      </c>
      <c r="M426" s="4">
        <v>6375.9899460209735</v>
      </c>
      <c r="N426" s="4">
        <v>36692.641641917442</v>
      </c>
      <c r="O426" s="4">
        <v>56.55493992791299</v>
      </c>
      <c r="P426" s="4">
        <v>52.102944439661727</v>
      </c>
      <c r="Q426" s="4">
        <v>424</v>
      </c>
    </row>
    <row r="427" spans="1:17" x14ac:dyDescent="0.25">
      <c r="A427" s="4">
        <v>129.45599386576927</v>
      </c>
      <c r="B427" s="4">
        <v>-26.753250168618813</v>
      </c>
      <c r="C427" s="4">
        <v>2102.6110000000003</v>
      </c>
      <c r="D427" s="4">
        <v>0.75</v>
      </c>
      <c r="E427" s="4">
        <v>0.55000000000000004</v>
      </c>
      <c r="F427" s="4">
        <v>19.899999999999999</v>
      </c>
      <c r="G427" s="4">
        <v>41.281913690970576</v>
      </c>
      <c r="H427" s="4">
        <v>15.461323263132629</v>
      </c>
      <c r="I427" s="4">
        <v>19.455993865769273</v>
      </c>
      <c r="J427" s="4">
        <v>5699.2487934805777</v>
      </c>
      <c r="K427" s="4">
        <v>-2853.8295643379042</v>
      </c>
      <c r="L427" s="4">
        <v>-26.598861561159719</v>
      </c>
      <c r="M427" s="4">
        <v>6373.835579325756</v>
      </c>
      <c r="N427" s="4">
        <v>36949.648148986016</v>
      </c>
      <c r="O427" s="4">
        <v>51.998967224573029</v>
      </c>
      <c r="P427" s="4">
        <v>38.123045203058432</v>
      </c>
      <c r="Q427" s="4">
        <v>425</v>
      </c>
    </row>
    <row r="428" spans="1:17" x14ac:dyDescent="0.25">
      <c r="A428" s="4">
        <v>118.26310985454396</v>
      </c>
      <c r="B428" s="4">
        <v>-18.309940840941607</v>
      </c>
      <c r="C428" s="4">
        <v>2102.6110000000003</v>
      </c>
      <c r="D428" s="4">
        <v>0.75</v>
      </c>
      <c r="E428" s="4">
        <v>0.55000000000000004</v>
      </c>
      <c r="F428" s="4">
        <v>19.899999999999999</v>
      </c>
      <c r="G428" s="4">
        <v>41.281913690970576</v>
      </c>
      <c r="H428" s="4">
        <v>15.233054070221936</v>
      </c>
      <c r="I428" s="4">
        <v>8.2631098545439556</v>
      </c>
      <c r="J428" s="4">
        <v>6057.2224314349414</v>
      </c>
      <c r="K428" s="4">
        <v>-1990.9822473300878</v>
      </c>
      <c r="L428" s="4">
        <v>-18.195465753437439</v>
      </c>
      <c r="M428" s="4">
        <v>6376.0453176763249</v>
      </c>
      <c r="N428" s="4">
        <v>36235.014998941355</v>
      </c>
      <c r="O428" s="4">
        <v>66.512322531635078</v>
      </c>
      <c r="P428" s="4">
        <v>24.809878261566237</v>
      </c>
      <c r="Q428" s="4">
        <v>426</v>
      </c>
    </row>
    <row r="429" spans="1:17" x14ac:dyDescent="0.25">
      <c r="A429" s="4">
        <v>138.46335638578088</v>
      </c>
      <c r="B429" s="4">
        <v>-16.271789501565074</v>
      </c>
      <c r="C429" s="4">
        <v>2102.6110000000003</v>
      </c>
      <c r="D429" s="4">
        <v>0.75</v>
      </c>
      <c r="E429" s="4">
        <v>0.55000000000000004</v>
      </c>
      <c r="F429" s="4">
        <v>19.899999999999999</v>
      </c>
      <c r="G429" s="4">
        <v>41.281913690970576</v>
      </c>
      <c r="H429" s="4">
        <v>19.808913455838894</v>
      </c>
      <c r="I429" s="4">
        <v>28.463356385780884</v>
      </c>
      <c r="J429" s="4">
        <v>6124.2627824114006</v>
      </c>
      <c r="K429" s="4">
        <v>-1775.6199890669998</v>
      </c>
      <c r="L429" s="4">
        <v>-16.168567084258747</v>
      </c>
      <c r="M429" s="4">
        <v>6376.4740235967183</v>
      </c>
      <c r="N429" s="4">
        <v>36938.500127513864</v>
      </c>
      <c r="O429" s="4">
        <v>52.23783328696743</v>
      </c>
      <c r="P429" s="4">
        <v>62.66821059575382</v>
      </c>
      <c r="Q429" s="4">
        <v>427</v>
      </c>
    </row>
    <row r="430" spans="1:17" x14ac:dyDescent="0.25">
      <c r="A430" s="4">
        <v>154.66147445726102</v>
      </c>
      <c r="B430" s="4">
        <v>-21.856843897776951</v>
      </c>
      <c r="C430" s="4">
        <v>2102.6110000000003</v>
      </c>
      <c r="D430" s="4">
        <v>0.75</v>
      </c>
      <c r="E430" s="4">
        <v>0.55000000000000004</v>
      </c>
      <c r="F430" s="4">
        <v>19.899999999999999</v>
      </c>
      <c r="G430" s="4">
        <v>41.281913690970576</v>
      </c>
      <c r="H430" s="4">
        <v>18.073982793659901</v>
      </c>
      <c r="I430" s="4">
        <v>44.661474457261022</v>
      </c>
      <c r="J430" s="4">
        <v>5922.4079207744044</v>
      </c>
      <c r="K430" s="4">
        <v>-2359.7089837547342</v>
      </c>
      <c r="L430" s="4">
        <v>-21.724187976649361</v>
      </c>
      <c r="M430" s="4">
        <v>6375.1974140464235</v>
      </c>
      <c r="N430" s="4">
        <v>38252.184781313066</v>
      </c>
      <c r="O430" s="4">
        <v>34.110626960662131</v>
      </c>
      <c r="P430" s="4">
        <v>69.357892484928854</v>
      </c>
      <c r="Q430" s="4">
        <v>428</v>
      </c>
    </row>
    <row r="431" spans="1:17" x14ac:dyDescent="0.25">
      <c r="A431" s="4">
        <v>130.88794051551358</v>
      </c>
      <c r="B431" s="4">
        <v>-41.834798968625108</v>
      </c>
      <c r="C431" s="4">
        <v>2102.6110000000003</v>
      </c>
      <c r="D431" s="4">
        <v>3</v>
      </c>
      <c r="E431" s="4">
        <v>0.55000000000000004</v>
      </c>
      <c r="F431" s="4">
        <v>19.899999999999999</v>
      </c>
      <c r="G431" s="4">
        <v>53.323113517529826</v>
      </c>
      <c r="H431" s="4">
        <v>19.264845815956239</v>
      </c>
      <c r="I431" s="4">
        <v>20.887940515513577</v>
      </c>
      <c r="J431" s="4">
        <v>4759.2596539973356</v>
      </c>
      <c r="K431" s="4">
        <v>-4231.9516255374465</v>
      </c>
      <c r="L431" s="4">
        <v>-41.64361602906677</v>
      </c>
      <c r="M431" s="4">
        <v>6368.670741611304</v>
      </c>
      <c r="N431" s="4">
        <v>37992.245918645458</v>
      </c>
      <c r="O431" s="4">
        <v>37.176604144450195</v>
      </c>
      <c r="P431" s="4">
        <v>29.776431825714955</v>
      </c>
      <c r="Q431" s="4">
        <v>429</v>
      </c>
    </row>
    <row r="432" spans="1:17" x14ac:dyDescent="0.25">
      <c r="A432" s="4">
        <v>134.91818038701524</v>
      </c>
      <c r="B432" s="4">
        <v>-32.361072347050971</v>
      </c>
      <c r="C432" s="4">
        <v>2102.6110000000003</v>
      </c>
      <c r="D432" s="4">
        <v>0.75</v>
      </c>
      <c r="E432" s="4">
        <v>0.55000000000000004</v>
      </c>
      <c r="F432" s="4">
        <v>19.899999999999999</v>
      </c>
      <c r="G432" s="4">
        <v>41.281913690970576</v>
      </c>
      <c r="H432" s="4">
        <v>21.329569890918314</v>
      </c>
      <c r="I432" s="4">
        <v>24.918180387015241</v>
      </c>
      <c r="J432" s="4">
        <v>5392.7364086133302</v>
      </c>
      <c r="K432" s="4">
        <v>-3394.3208171587921</v>
      </c>
      <c r="L432" s="4">
        <v>-32.187319711169351</v>
      </c>
      <c r="M432" s="4">
        <v>6372.0498885822708</v>
      </c>
      <c r="N432" s="4">
        <v>37496.546414056887</v>
      </c>
      <c r="O432" s="4">
        <v>43.715375405140357</v>
      </c>
      <c r="P432" s="4">
        <v>40.956189229048235</v>
      </c>
      <c r="Q432" s="4">
        <v>430</v>
      </c>
    </row>
    <row r="433" spans="1:17" x14ac:dyDescent="0.25">
      <c r="A433" s="4">
        <v>120.8317800858989</v>
      </c>
      <c r="B433" s="4">
        <v>-31.677453397058777</v>
      </c>
      <c r="C433" s="4">
        <v>2102.6110000000003</v>
      </c>
      <c r="D433" s="4">
        <v>3</v>
      </c>
      <c r="E433" s="4">
        <v>0.55000000000000004</v>
      </c>
      <c r="F433" s="4">
        <v>19.899999999999999</v>
      </c>
      <c r="G433" s="4">
        <v>53.323113517529826</v>
      </c>
      <c r="H433" s="4">
        <v>16.369051808744931</v>
      </c>
      <c r="I433" s="4">
        <v>10.831780085898899</v>
      </c>
      <c r="J433" s="4">
        <v>5432.9280995775835</v>
      </c>
      <c r="K433" s="4">
        <v>-3330.0487746495933</v>
      </c>
      <c r="L433" s="4">
        <v>-31.505720338796682</v>
      </c>
      <c r="M433" s="4">
        <v>6372.2784446950327</v>
      </c>
      <c r="N433" s="4">
        <v>36992.349561363619</v>
      </c>
      <c r="O433" s="4">
        <v>51.266655539509543</v>
      </c>
      <c r="P433" s="4">
        <v>20.019357635782701</v>
      </c>
      <c r="Q433" s="4">
        <v>431</v>
      </c>
    </row>
    <row r="434" spans="1:17" x14ac:dyDescent="0.25">
      <c r="A434" s="4">
        <v>147.38505959778908</v>
      </c>
      <c r="B434" s="4">
        <v>-25.018598712810274</v>
      </c>
      <c r="C434" s="4">
        <v>2102.6110000000003</v>
      </c>
      <c r="D434" s="4">
        <v>3</v>
      </c>
      <c r="E434" s="4">
        <v>0.55000000000000004</v>
      </c>
      <c r="F434" s="4">
        <v>19.899999999999999</v>
      </c>
      <c r="G434" s="4">
        <v>53.323113517529826</v>
      </c>
      <c r="H434" s="4">
        <v>22.235491129127425</v>
      </c>
      <c r="I434" s="4">
        <v>37.38505959778908</v>
      </c>
      <c r="J434" s="4">
        <v>5783.1459071679055</v>
      </c>
      <c r="K434" s="4">
        <v>-2680.9424646466764</v>
      </c>
      <c r="L434" s="4">
        <v>-24.87142801786975</v>
      </c>
      <c r="M434" s="4">
        <v>6374.3414626405674</v>
      </c>
      <c r="N434" s="4">
        <v>37827.865402295938</v>
      </c>
      <c r="O434" s="4">
        <v>39.330405351297834</v>
      </c>
      <c r="P434" s="4">
        <v>61.037860732559345</v>
      </c>
      <c r="Q434" s="4">
        <v>432</v>
      </c>
    </row>
    <row r="435" spans="1:17" x14ac:dyDescent="0.25">
      <c r="A435" s="4">
        <v>131.96319787254015</v>
      </c>
      <c r="B435" s="4">
        <v>-32.78087395125916</v>
      </c>
      <c r="C435" s="4">
        <v>2102.6110000000003</v>
      </c>
      <c r="D435" s="4">
        <v>0.75</v>
      </c>
      <c r="E435" s="4">
        <v>0.55000000000000004</v>
      </c>
      <c r="F435" s="4">
        <v>19.899999999999999</v>
      </c>
      <c r="G435" s="4">
        <v>41.281913690970576</v>
      </c>
      <c r="H435" s="4">
        <v>20.026931906235209</v>
      </c>
      <c r="I435" s="4">
        <v>21.96319787254015</v>
      </c>
      <c r="J435" s="4">
        <v>5367.6740262734593</v>
      </c>
      <c r="K435" s="4">
        <v>-3433.5535446484414</v>
      </c>
      <c r="L435" s="4">
        <v>-32.605929867208054</v>
      </c>
      <c r="M435" s="4">
        <v>6371.9082225263264</v>
      </c>
      <c r="N435" s="4">
        <v>37398.13310316766</v>
      </c>
      <c r="O435" s="4">
        <v>45.097006591004323</v>
      </c>
      <c r="P435" s="4">
        <v>36.68037326804113</v>
      </c>
      <c r="Q435" s="4">
        <v>433</v>
      </c>
    </row>
    <row r="436" spans="1:17" x14ac:dyDescent="0.25">
      <c r="A436" s="4">
        <v>132.86863339760333</v>
      </c>
      <c r="B436" s="4">
        <v>-36.936567448120741</v>
      </c>
      <c r="C436" s="4">
        <v>2102.6110000000003</v>
      </c>
      <c r="D436" s="4">
        <v>3</v>
      </c>
      <c r="E436" s="4">
        <v>0.55000000000000004</v>
      </c>
      <c r="F436" s="4">
        <v>19.899999999999999</v>
      </c>
      <c r="G436" s="4">
        <v>53.323113517529826</v>
      </c>
      <c r="H436" s="4">
        <v>22.663880277514291</v>
      </c>
      <c r="I436" s="4">
        <v>22.868633397603332</v>
      </c>
      <c r="J436" s="4">
        <v>5104.2290389489608</v>
      </c>
      <c r="K436" s="4">
        <v>-3811.7701520154869</v>
      </c>
      <c r="L436" s="4">
        <v>-36.751884836502306</v>
      </c>
      <c r="M436" s="4">
        <v>6370.4588354251218</v>
      </c>
      <c r="N436" s="4">
        <v>37706.75260300401</v>
      </c>
      <c r="O436" s="4">
        <v>40.849422682790468</v>
      </c>
      <c r="P436" s="4">
        <v>35.06364009047212</v>
      </c>
      <c r="Q436" s="4">
        <v>434</v>
      </c>
    </row>
    <row r="437" spans="1:17" x14ac:dyDescent="0.25">
      <c r="A437" s="4">
        <v>120.0673050018179</v>
      </c>
      <c r="B437" s="4">
        <v>-22.831717138347127</v>
      </c>
      <c r="C437" s="4">
        <v>2102.6110000000003</v>
      </c>
      <c r="D437" s="4">
        <v>0.75</v>
      </c>
      <c r="E437" s="4">
        <v>0.55000000000000004</v>
      </c>
      <c r="F437" s="4">
        <v>19.899999999999999</v>
      </c>
      <c r="G437" s="4">
        <v>41.281913690970576</v>
      </c>
      <c r="H437" s="4">
        <v>18.350119416787557</v>
      </c>
      <c r="I437" s="4">
        <v>10.0673050018179</v>
      </c>
      <c r="J437" s="4">
        <v>5881.3679433899579</v>
      </c>
      <c r="K437" s="4">
        <v>-2459.5548747722337</v>
      </c>
      <c r="L437" s="4">
        <v>-22.694406341468696</v>
      </c>
      <c r="M437" s="4">
        <v>6374.9430638673848</v>
      </c>
      <c r="N437" s="4">
        <v>36470.88286003648</v>
      </c>
      <c r="O437" s="4">
        <v>60.939756685045353</v>
      </c>
      <c r="P437" s="4">
        <v>24.586124776618949</v>
      </c>
      <c r="Q437" s="4">
        <v>435</v>
      </c>
    </row>
    <row r="438" spans="1:17" x14ac:dyDescent="0.25">
      <c r="A438" s="4">
        <v>124.64514369497138</v>
      </c>
      <c r="B438" s="4">
        <v>-41.164439182320784</v>
      </c>
      <c r="C438" s="4">
        <v>2102.6110000000003</v>
      </c>
      <c r="D438" s="4">
        <v>1.2</v>
      </c>
      <c r="E438" s="4">
        <v>0.55000000000000004</v>
      </c>
      <c r="F438" s="4">
        <v>19.899999999999999</v>
      </c>
      <c r="G438" s="4">
        <v>45.364313344089069</v>
      </c>
      <c r="H438" s="4">
        <v>23.82634402075934</v>
      </c>
      <c r="I438" s="4">
        <v>14.645143694971381</v>
      </c>
      <c r="J438" s="4">
        <v>4808.5927861204591</v>
      </c>
      <c r="K438" s="4">
        <v>-4176.1899290350493</v>
      </c>
      <c r="L438" s="4">
        <v>-40.973819697091741</v>
      </c>
      <c r="M438" s="4">
        <v>6368.9188176725484</v>
      </c>
      <c r="N438" s="4">
        <v>37763.104611890485</v>
      </c>
      <c r="O438" s="4">
        <v>40.089086217376568</v>
      </c>
      <c r="P438" s="4">
        <v>21.653660919837979</v>
      </c>
      <c r="Q438" s="4">
        <v>436</v>
      </c>
    </row>
    <row r="439" spans="1:17" x14ac:dyDescent="0.25">
      <c r="A439" s="4">
        <v>110.24138198406854</v>
      </c>
      <c r="B439" s="4">
        <v>-38.48592573664255</v>
      </c>
      <c r="C439" s="4">
        <v>2102.6110000000003</v>
      </c>
      <c r="D439" s="4">
        <v>1.2</v>
      </c>
      <c r="E439" s="4">
        <v>0.55000000000000004</v>
      </c>
      <c r="F439" s="4">
        <v>19.899999999999999</v>
      </c>
      <c r="G439" s="4">
        <v>45.364313344089069</v>
      </c>
      <c r="H439" s="4">
        <v>14.137294819329551</v>
      </c>
      <c r="I439" s="4">
        <v>0.24138198406853917</v>
      </c>
      <c r="J439" s="4">
        <v>4999.044237720921</v>
      </c>
      <c r="K439" s="4">
        <v>-3947.808018709231</v>
      </c>
      <c r="L439" s="4">
        <v>-38.298593676299284</v>
      </c>
      <c r="M439" s="4">
        <v>6369.9004264804362</v>
      </c>
      <c r="N439" s="4">
        <v>37374.232730938726</v>
      </c>
      <c r="O439" s="4">
        <v>45.405114181988942</v>
      </c>
      <c r="P439" s="4">
        <v>0.38786926843869463</v>
      </c>
      <c r="Q439" s="4">
        <v>437</v>
      </c>
    </row>
    <row r="440" spans="1:17" x14ac:dyDescent="0.25">
      <c r="A440" s="4">
        <v>129.61336195257172</v>
      </c>
      <c r="B440" s="4">
        <v>-24.948630638579338</v>
      </c>
      <c r="C440" s="4">
        <v>2102.6110000000003</v>
      </c>
      <c r="D440" s="4">
        <v>0.75</v>
      </c>
      <c r="E440" s="4">
        <v>0.55000000000000004</v>
      </c>
      <c r="F440" s="4">
        <v>19.899999999999999</v>
      </c>
      <c r="G440" s="4">
        <v>41.281913690970576</v>
      </c>
      <c r="H440" s="4">
        <v>22.182706003502371</v>
      </c>
      <c r="I440" s="4">
        <v>19.613361952571722</v>
      </c>
      <c r="J440" s="4">
        <v>5786.4194225559668</v>
      </c>
      <c r="K440" s="4">
        <v>-2673.9171436076713</v>
      </c>
      <c r="L440" s="4">
        <v>-24.801762511450118</v>
      </c>
      <c r="M440" s="4">
        <v>6374.3613503324341</v>
      </c>
      <c r="N440" s="4">
        <v>36861.906472669121</v>
      </c>
      <c r="O440" s="4">
        <v>53.490238960223586</v>
      </c>
      <c r="P440" s="4">
        <v>40.191557626455136</v>
      </c>
      <c r="Q440" s="4">
        <v>438</v>
      </c>
    </row>
    <row r="441" spans="1:17" x14ac:dyDescent="0.25">
      <c r="A441" s="4">
        <v>120.75443998723611</v>
      </c>
      <c r="B441" s="4">
        <v>-43.170740556791046</v>
      </c>
      <c r="C441" s="4">
        <v>2102.6110000000003</v>
      </c>
      <c r="D441" s="4">
        <v>0.75</v>
      </c>
      <c r="E441" s="4">
        <v>0.55000000000000004</v>
      </c>
      <c r="F441" s="4">
        <v>19.899999999999999</v>
      </c>
      <c r="G441" s="4">
        <v>41.281913690970576</v>
      </c>
      <c r="H441" s="4">
        <v>20.496752730411878</v>
      </c>
      <c r="I441" s="4">
        <v>10.754439987236111</v>
      </c>
      <c r="J441" s="4">
        <v>4658.9986322766126</v>
      </c>
      <c r="K441" s="4">
        <v>-4341.3566125375837</v>
      </c>
      <c r="L441" s="4">
        <v>-42.97874681555156</v>
      </c>
      <c r="M441" s="4">
        <v>6368.1744238658503</v>
      </c>
      <c r="N441" s="4">
        <v>37846.844884711776</v>
      </c>
      <c r="O441" s="4">
        <v>38.999334726581175</v>
      </c>
      <c r="P441" s="4">
        <v>15.515378005358359</v>
      </c>
      <c r="Q441" s="4">
        <v>439</v>
      </c>
    </row>
    <row r="442" spans="1:17" x14ac:dyDescent="0.25">
      <c r="A442" s="4">
        <v>147.58538831383419</v>
      </c>
      <c r="B442" s="4">
        <v>-9.6800798619078936</v>
      </c>
      <c r="C442" s="4">
        <v>2102.6110000000003</v>
      </c>
      <c r="D442" s="4">
        <v>1.2</v>
      </c>
      <c r="E442" s="4">
        <v>0.55000000000000004</v>
      </c>
      <c r="F442" s="4">
        <v>19.899999999999999</v>
      </c>
      <c r="G442" s="4">
        <v>45.364313344089069</v>
      </c>
      <c r="H442" s="4">
        <v>15.692999462076305</v>
      </c>
      <c r="I442" s="4">
        <v>37.585388313834187</v>
      </c>
      <c r="J442" s="4">
        <v>6287.9230742005293</v>
      </c>
      <c r="K442" s="4">
        <v>-1065.384202179745</v>
      </c>
      <c r="L442" s="4">
        <v>-9.6164905761857078</v>
      </c>
      <c r="M442" s="4">
        <v>6377.5402848839458</v>
      </c>
      <c r="N442" s="4">
        <v>37393.767569958552</v>
      </c>
      <c r="O442" s="4">
        <v>45.253264980650606</v>
      </c>
      <c r="P442" s="4">
        <v>77.676873345479748</v>
      </c>
      <c r="Q442" s="4">
        <v>440</v>
      </c>
    </row>
    <row r="443" spans="1:17" x14ac:dyDescent="0.25">
      <c r="A443" s="4">
        <v>156.49695774871967</v>
      </c>
      <c r="B443" s="4">
        <v>-22.132841598195615</v>
      </c>
      <c r="C443" s="4">
        <v>2102.6110000000003</v>
      </c>
      <c r="D443" s="4">
        <v>0.75</v>
      </c>
      <c r="E443" s="4">
        <v>0.55000000000000004</v>
      </c>
      <c r="F443" s="4">
        <v>19.899999999999999</v>
      </c>
      <c r="G443" s="4">
        <v>41.281913690970576</v>
      </c>
      <c r="H443" s="4">
        <v>17.914691730429517</v>
      </c>
      <c r="I443" s="4">
        <v>46.496957748719666</v>
      </c>
      <c r="J443" s="4">
        <v>5910.962020153509</v>
      </c>
      <c r="K443" s="4">
        <v>-2388.0459241115013</v>
      </c>
      <c r="L443" s="4">
        <v>-21.998852117479231</v>
      </c>
      <c r="M443" s="4">
        <v>6375.1262998753846</v>
      </c>
      <c r="N443" s="4">
        <v>38409.890002186716</v>
      </c>
      <c r="O443" s="4">
        <v>32.263348123562814</v>
      </c>
      <c r="P443" s="4">
        <v>70.324705824257862</v>
      </c>
      <c r="Q443" s="4">
        <v>441</v>
      </c>
    </row>
    <row r="444" spans="1:17" x14ac:dyDescent="0.25">
      <c r="A444" s="4">
        <v>108.50899739549331</v>
      </c>
      <c r="B444" s="4">
        <v>-26.588852480538058</v>
      </c>
      <c r="C444" s="4">
        <v>2102.6110000000003</v>
      </c>
      <c r="D444" s="4">
        <v>3</v>
      </c>
      <c r="E444" s="4">
        <v>0.55000000000000004</v>
      </c>
      <c r="F444" s="4">
        <v>19.899999999999999</v>
      </c>
      <c r="G444" s="4">
        <v>53.323113517529826</v>
      </c>
      <c r="H444" s="4">
        <v>20.514739731702583</v>
      </c>
      <c r="I444" s="4">
        <v>-1.49100260450669</v>
      </c>
      <c r="J444" s="4">
        <v>5707.4249145235535</v>
      </c>
      <c r="K444" s="4">
        <v>-2837.5526749787978</v>
      </c>
      <c r="L444" s="4">
        <v>-26.435124207171793</v>
      </c>
      <c r="M444" s="4">
        <v>6373.8845563913001</v>
      </c>
      <c r="N444" s="4">
        <v>36569.204750105127</v>
      </c>
      <c r="O444" s="4">
        <v>58.884789229583561</v>
      </c>
      <c r="P444" s="4">
        <v>3.3282194921535262</v>
      </c>
      <c r="Q444" s="4">
        <v>442</v>
      </c>
    </row>
    <row r="445" spans="1:17" x14ac:dyDescent="0.25">
      <c r="A445" s="4">
        <v>142.60113952355275</v>
      </c>
      <c r="B445" s="4">
        <v>-21.148495887054192</v>
      </c>
      <c r="C445" s="4">
        <v>2102.6110000000003</v>
      </c>
      <c r="D445" s="4">
        <v>3</v>
      </c>
      <c r="E445" s="4">
        <v>0.55000000000000004</v>
      </c>
      <c r="F445" s="4">
        <v>19.899999999999999</v>
      </c>
      <c r="G445" s="4">
        <v>53.323113517529826</v>
      </c>
      <c r="H445" s="4">
        <v>18.410572037456415</v>
      </c>
      <c r="I445" s="4">
        <v>32.601139523552746</v>
      </c>
      <c r="J445" s="4">
        <v>5951.1561634177997</v>
      </c>
      <c r="K445" s="4">
        <v>-2286.737308699363</v>
      </c>
      <c r="L445" s="4">
        <v>-21.019318189136008</v>
      </c>
      <c r="M445" s="4">
        <v>6375.3766320416926</v>
      </c>
      <c r="N445" s="4">
        <v>37358.802553762769</v>
      </c>
      <c r="O445" s="4">
        <v>45.71928636059021</v>
      </c>
      <c r="P445" s="4">
        <v>60.571735222297924</v>
      </c>
      <c r="Q445" s="4">
        <v>443</v>
      </c>
    </row>
    <row r="446" spans="1:17" x14ac:dyDescent="0.25">
      <c r="A446" s="4">
        <v>125.24669400505555</v>
      </c>
      <c r="B446" s="4">
        <v>-34.567380178885429</v>
      </c>
      <c r="C446" s="4">
        <v>2102.6110000000003</v>
      </c>
      <c r="D446" s="4">
        <v>3</v>
      </c>
      <c r="E446" s="4">
        <v>0.55000000000000004</v>
      </c>
      <c r="F446" s="4">
        <v>19.899999999999999</v>
      </c>
      <c r="G446" s="4">
        <v>53.323113517529826</v>
      </c>
      <c r="H446" s="4">
        <v>22.999479572139762</v>
      </c>
      <c r="I446" s="4">
        <v>15.246694005055545</v>
      </c>
      <c r="J446" s="4">
        <v>5257.8086165274644</v>
      </c>
      <c r="K446" s="4">
        <v>-3598.4507715425857</v>
      </c>
      <c r="L446" s="4">
        <v>-34.387787110871813</v>
      </c>
      <c r="M446" s="4">
        <v>6371.2949549715468</v>
      </c>
      <c r="N446" s="4">
        <v>37291.179666390599</v>
      </c>
      <c r="O446" s="4">
        <v>46.634244161770148</v>
      </c>
      <c r="P446" s="4">
        <v>25.659821859900795</v>
      </c>
      <c r="Q446" s="4">
        <v>444</v>
      </c>
    </row>
    <row r="447" spans="1:17" x14ac:dyDescent="0.25">
      <c r="A447" s="4">
        <v>159.37449423544285</v>
      </c>
      <c r="B447" s="4">
        <v>-14.387465387849666</v>
      </c>
      <c r="C447" s="4">
        <v>2102.6110000000003</v>
      </c>
      <c r="D447" s="4">
        <v>3</v>
      </c>
      <c r="E447" s="4">
        <v>0.55000000000000004</v>
      </c>
      <c r="F447" s="4">
        <v>19.899999999999999</v>
      </c>
      <c r="G447" s="4">
        <v>53.323113517529826</v>
      </c>
      <c r="H447" s="4">
        <v>17.501090243561517</v>
      </c>
      <c r="I447" s="4">
        <v>49.374494235442853</v>
      </c>
      <c r="J447" s="4">
        <v>6179.3830521153877</v>
      </c>
      <c r="K447" s="4">
        <v>-1574.5431575872803</v>
      </c>
      <c r="L447" s="4">
        <v>-14.295108356965292</v>
      </c>
      <c r="M447" s="4">
        <v>6376.8300165423734</v>
      </c>
      <c r="N447" s="4">
        <v>38460.190348871991</v>
      </c>
      <c r="O447" s="4">
        <v>31.704455125202784</v>
      </c>
      <c r="P447" s="4">
        <v>77.966741420727288</v>
      </c>
      <c r="Q447" s="4">
        <v>445</v>
      </c>
    </row>
    <row r="448" spans="1:17" x14ac:dyDescent="0.25">
      <c r="A448" s="4">
        <v>148.87683316239264</v>
      </c>
      <c r="B448" s="4">
        <v>-33.645108529120691</v>
      </c>
      <c r="C448" s="4">
        <v>2102.6110000000003</v>
      </c>
      <c r="D448" s="4">
        <v>1.2</v>
      </c>
      <c r="E448" s="4">
        <v>0.55000000000000004</v>
      </c>
      <c r="F448" s="4">
        <v>19.899999999999999</v>
      </c>
      <c r="G448" s="4">
        <v>45.364313344089069</v>
      </c>
      <c r="H448" s="4">
        <v>17.756563731880178</v>
      </c>
      <c r="I448" s="4">
        <v>38.876833162392643</v>
      </c>
      <c r="J448" s="4">
        <v>5315.1719567675664</v>
      </c>
      <c r="K448" s="4">
        <v>-3513.7453955756732</v>
      </c>
      <c r="L448" s="4">
        <v>-33.467829699675903</v>
      </c>
      <c r="M448" s="4">
        <v>6371.6135817340337</v>
      </c>
      <c r="N448" s="4">
        <v>38333.72897153048</v>
      </c>
      <c r="O448" s="4">
        <v>33.105760236432637</v>
      </c>
      <c r="P448" s="4">
        <v>55.502896930146896</v>
      </c>
      <c r="Q448" s="4">
        <v>446</v>
      </c>
    </row>
    <row r="449" spans="1:17" x14ac:dyDescent="0.25">
      <c r="A449" s="4">
        <v>131.44861818178367</v>
      </c>
      <c r="B449" s="4">
        <v>-41.055661564066831</v>
      </c>
      <c r="C449" s="4">
        <v>2102.6110000000003</v>
      </c>
      <c r="D449" s="4">
        <v>1.2</v>
      </c>
      <c r="E449" s="4">
        <v>0.55000000000000004</v>
      </c>
      <c r="F449" s="4">
        <v>19.899999999999999</v>
      </c>
      <c r="G449" s="4">
        <v>45.364313344089069</v>
      </c>
      <c r="H449" s="4">
        <v>15.889000287668237</v>
      </c>
      <c r="I449" s="4">
        <v>21.448618181783672</v>
      </c>
      <c r="J449" s="4">
        <v>4816.5357482223299</v>
      </c>
      <c r="K449" s="4">
        <v>-4167.0879641868069</v>
      </c>
      <c r="L449" s="4">
        <v>-40.865143347278824</v>
      </c>
      <c r="M449" s="4">
        <v>6368.9589977620508</v>
      </c>
      <c r="N449" s="4">
        <v>37951.773731958841</v>
      </c>
      <c r="O449" s="4">
        <v>37.684556255011977</v>
      </c>
      <c r="P449" s="4">
        <v>30.886706799901479</v>
      </c>
      <c r="Q449" s="4">
        <v>447</v>
      </c>
    </row>
    <row r="450" spans="1:17" x14ac:dyDescent="0.25">
      <c r="A450" s="4">
        <v>146.52234992125773</v>
      </c>
      <c r="B450" s="4">
        <v>-13.291628327308301</v>
      </c>
      <c r="C450" s="4">
        <v>2102.6110000000003</v>
      </c>
      <c r="D450" s="4">
        <v>0.75</v>
      </c>
      <c r="E450" s="4">
        <v>0.55000000000000004</v>
      </c>
      <c r="F450" s="4">
        <v>19.899999999999999</v>
      </c>
      <c r="G450" s="4">
        <v>41.281913690970576</v>
      </c>
      <c r="H450" s="4">
        <v>17.472181622230565</v>
      </c>
      <c r="I450" s="4">
        <v>36.522349921257728</v>
      </c>
      <c r="J450" s="4">
        <v>6208.3839509393074</v>
      </c>
      <c r="K450" s="4">
        <v>-1456.8235390290272</v>
      </c>
      <c r="L450" s="4">
        <v>-13.205775254258606</v>
      </c>
      <c r="M450" s="4">
        <v>6377.0185907012865</v>
      </c>
      <c r="N450" s="4">
        <v>37386.487863115763</v>
      </c>
      <c r="O450" s="4">
        <v>45.348761208760912</v>
      </c>
      <c r="P450" s="4">
        <v>72.753103302833068</v>
      </c>
      <c r="Q450" s="4">
        <v>448</v>
      </c>
    </row>
    <row r="451" spans="1:17" x14ac:dyDescent="0.25">
      <c r="A451" s="4">
        <v>129.32035297887586</v>
      </c>
      <c r="B451" s="4">
        <v>-42.541955651990776</v>
      </c>
      <c r="C451" s="4">
        <v>2102.6110000000003</v>
      </c>
      <c r="D451" s="4">
        <v>1.2</v>
      </c>
      <c r="E451" s="4">
        <v>0.55000000000000004</v>
      </c>
      <c r="F451" s="4">
        <v>19.899999999999999</v>
      </c>
      <c r="G451" s="4">
        <v>45.364313344089069</v>
      </c>
      <c r="H451" s="4">
        <v>14.424746876168257</v>
      </c>
      <c r="I451" s="4">
        <v>19.32035297887586</v>
      </c>
      <c r="J451" s="4">
        <v>4706.5089152912406</v>
      </c>
      <c r="K451" s="4">
        <v>-4290.1512909613157</v>
      </c>
      <c r="L451" s="4">
        <v>-42.350291661554451</v>
      </c>
      <c r="M451" s="4">
        <v>6368.4082994931296</v>
      </c>
      <c r="N451" s="4">
        <v>37997.777406688387</v>
      </c>
      <c r="O451" s="4">
        <v>37.104472858142628</v>
      </c>
      <c r="P451" s="4">
        <v>27.408108450934915</v>
      </c>
      <c r="Q451" s="4">
        <v>449</v>
      </c>
    </row>
    <row r="452" spans="1:17" x14ac:dyDescent="0.25">
      <c r="A452" s="4">
        <v>145.44048138094547</v>
      </c>
      <c r="B452" s="4">
        <v>-11.254190623244309</v>
      </c>
      <c r="C452" s="4">
        <v>2102.6110000000003</v>
      </c>
      <c r="D452" s="4">
        <v>0.75</v>
      </c>
      <c r="E452" s="4">
        <v>0.55000000000000004</v>
      </c>
      <c r="F452" s="4">
        <v>19.899999999999999</v>
      </c>
      <c r="G452" s="4">
        <v>41.281913690970576</v>
      </c>
      <c r="H452" s="4">
        <v>18.636534801255806</v>
      </c>
      <c r="I452" s="4">
        <v>35.440481380945471</v>
      </c>
      <c r="J452" s="4">
        <v>6256.2924745206519</v>
      </c>
      <c r="K452" s="4">
        <v>-1236.5954483360658</v>
      </c>
      <c r="L452" s="4">
        <v>-11.180753593740787</v>
      </c>
      <c r="M452" s="4">
        <v>6377.3320306840869</v>
      </c>
      <c r="N452" s="4">
        <v>37264.648628692536</v>
      </c>
      <c r="O452" s="4">
        <v>47.131764263405429</v>
      </c>
      <c r="P452" s="4">
        <v>74.665881837569017</v>
      </c>
      <c r="Q452" s="4">
        <v>450</v>
      </c>
    </row>
    <row r="453" spans="1:17" x14ac:dyDescent="0.25">
      <c r="A453" s="4">
        <v>147.29459503507323</v>
      </c>
      <c r="B453" s="4">
        <v>-38.450029984417952</v>
      </c>
      <c r="C453" s="4">
        <v>2102.6110000000003</v>
      </c>
      <c r="D453" s="4">
        <v>1.2</v>
      </c>
      <c r="E453" s="4">
        <v>0.55000000000000004</v>
      </c>
      <c r="F453" s="4">
        <v>19.899999999999999</v>
      </c>
      <c r="G453" s="4">
        <v>45.364313344089069</v>
      </c>
      <c r="H453" s="4">
        <v>19.324990549400535</v>
      </c>
      <c r="I453" s="4">
        <v>37.294595035073229</v>
      </c>
      <c r="J453" s="4">
        <v>5001.5229800935176</v>
      </c>
      <c r="K453" s="4">
        <v>-3944.6882350827159</v>
      </c>
      <c r="L453" s="4">
        <v>-38.262753150252848</v>
      </c>
      <c r="M453" s="4">
        <v>6369.9134525049503</v>
      </c>
      <c r="N453" s="4">
        <v>38507.917044280781</v>
      </c>
      <c r="O453" s="4">
        <v>31.077055825876528</v>
      </c>
      <c r="P453" s="4">
        <v>50.770742751035549</v>
      </c>
      <c r="Q453" s="4">
        <v>451</v>
      </c>
    </row>
    <row r="454" spans="1:17" x14ac:dyDescent="0.25">
      <c r="A454" s="4">
        <v>157.05240324365897</v>
      </c>
      <c r="B454" s="4">
        <v>-15.847215344329079</v>
      </c>
      <c r="C454" s="4">
        <v>2102.6110000000003</v>
      </c>
      <c r="D454" s="4">
        <v>1.2</v>
      </c>
      <c r="E454" s="4">
        <v>0.55000000000000004</v>
      </c>
      <c r="F454" s="4">
        <v>19.899999999999999</v>
      </c>
      <c r="G454" s="4">
        <v>45.364313344089069</v>
      </c>
      <c r="H454" s="4">
        <v>22.195683838665971</v>
      </c>
      <c r="I454" s="4">
        <v>47.052403243658972</v>
      </c>
      <c r="J454" s="4">
        <v>6137.2599461197606</v>
      </c>
      <c r="K454" s="4">
        <v>-1730.4705136026946</v>
      </c>
      <c r="L454" s="4">
        <v>-15.746404111411261</v>
      </c>
      <c r="M454" s="4">
        <v>6376.5576798688417</v>
      </c>
      <c r="N454" s="4">
        <v>38286.511630676519</v>
      </c>
      <c r="O454" s="4">
        <v>33.721717456407681</v>
      </c>
      <c r="P454" s="4">
        <v>75.738666148104983</v>
      </c>
      <c r="Q454" s="4">
        <v>452</v>
      </c>
    </row>
    <row r="455" spans="1:17" x14ac:dyDescent="0.25">
      <c r="A455" s="4">
        <v>136.0151142576234</v>
      </c>
      <c r="B455" s="4">
        <v>-20.38242295605982</v>
      </c>
      <c r="C455" s="4">
        <v>2102.6110000000003</v>
      </c>
      <c r="D455" s="4">
        <v>0.75</v>
      </c>
      <c r="E455" s="4">
        <v>0.55000000000000004</v>
      </c>
      <c r="F455" s="4">
        <v>19.899999999999999</v>
      </c>
      <c r="G455" s="4">
        <v>41.281913690970576</v>
      </c>
      <c r="H455" s="4">
        <v>15.893825123826915</v>
      </c>
      <c r="I455" s="4">
        <v>26.015114257623395</v>
      </c>
      <c r="J455" s="4">
        <v>5981.2265527635318</v>
      </c>
      <c r="K455" s="4">
        <v>-2207.4324887132548</v>
      </c>
      <c r="L455" s="4">
        <v>-20.257095090720064</v>
      </c>
      <c r="M455" s="4">
        <v>6375.565015566096</v>
      </c>
      <c r="N455" s="4">
        <v>36948.35920670646</v>
      </c>
      <c r="O455" s="4">
        <v>52.055380512935031</v>
      </c>
      <c r="P455" s="4">
        <v>54.487920858321097</v>
      </c>
      <c r="Q455" s="4">
        <v>453</v>
      </c>
    </row>
    <row r="456" spans="1:17" x14ac:dyDescent="0.25">
      <c r="A456" s="4">
        <v>135.2120629411713</v>
      </c>
      <c r="B456" s="4">
        <v>-34.24082548769303</v>
      </c>
      <c r="C456" s="4">
        <v>2102.6110000000003</v>
      </c>
      <c r="D456" s="4">
        <v>0.75</v>
      </c>
      <c r="E456" s="4">
        <v>0.55000000000000004</v>
      </c>
      <c r="F456" s="4">
        <v>19.899999999999999</v>
      </c>
      <c r="G456" s="4">
        <v>41.281913690970576</v>
      </c>
      <c r="H456" s="4">
        <v>19.151402139045882</v>
      </c>
      <c r="I456" s="4">
        <v>25.212062941171297</v>
      </c>
      <c r="J456" s="4">
        <v>5278.276450942567</v>
      </c>
      <c r="K456" s="4">
        <v>-3568.5628462903537</v>
      </c>
      <c r="L456" s="4">
        <v>-34.06203075304785</v>
      </c>
      <c r="M456" s="4">
        <v>6371.4082493981477</v>
      </c>
      <c r="N456" s="4">
        <v>37625.838436802223</v>
      </c>
      <c r="O456" s="4">
        <v>41.940223263993246</v>
      </c>
      <c r="P456" s="4">
        <v>39.921219274660125</v>
      </c>
      <c r="Q456" s="4">
        <v>454</v>
      </c>
    </row>
    <row r="457" spans="1:17" x14ac:dyDescent="0.25">
      <c r="A457" s="4">
        <v>126.50978987405179</v>
      </c>
      <c r="B457" s="4">
        <v>-22.32605507857436</v>
      </c>
      <c r="C457" s="4">
        <v>2102.6110000000003</v>
      </c>
      <c r="D457" s="4">
        <v>1.2</v>
      </c>
      <c r="E457" s="4">
        <v>0.55000000000000004</v>
      </c>
      <c r="F457" s="4">
        <v>19.899999999999999</v>
      </c>
      <c r="G457" s="4">
        <v>45.364313344089069</v>
      </c>
      <c r="H457" s="4">
        <v>20.297655963947221</v>
      </c>
      <c r="I457" s="4">
        <v>16.509789874051791</v>
      </c>
      <c r="J457" s="4">
        <v>5902.867868135344</v>
      </c>
      <c r="K457" s="4">
        <v>-2407.8509342926131</v>
      </c>
      <c r="L457" s="4">
        <v>-22.191139373076012</v>
      </c>
      <c r="M457" s="4">
        <v>6375.0760929135986</v>
      </c>
      <c r="N457" s="4">
        <v>36622.403317398996</v>
      </c>
      <c r="O457" s="4">
        <v>57.868220801140822</v>
      </c>
      <c r="P457" s="4">
        <v>37.963177202274295</v>
      </c>
      <c r="Q457" s="4">
        <v>455</v>
      </c>
    </row>
    <row r="458" spans="1:17" x14ac:dyDescent="0.25">
      <c r="A458" s="4">
        <v>143.92260115450784</v>
      </c>
      <c r="B458" s="4">
        <v>-34.931549796952353</v>
      </c>
      <c r="C458" s="4">
        <v>2102.6110000000003</v>
      </c>
      <c r="D458" s="4">
        <v>0.75</v>
      </c>
      <c r="E458" s="4">
        <v>0.55000000000000004</v>
      </c>
      <c r="F458" s="4">
        <v>19.899999999999999</v>
      </c>
      <c r="G458" s="4">
        <v>41.281913690970576</v>
      </c>
      <c r="H458" s="4">
        <v>20.027449403596101</v>
      </c>
      <c r="I458" s="4">
        <v>33.922601154507845</v>
      </c>
      <c r="J458" s="4">
        <v>5234.7813597743807</v>
      </c>
      <c r="K458" s="4">
        <v>-3631.6450845614627</v>
      </c>
      <c r="L458" s="4">
        <v>-34.75109386505062</v>
      </c>
      <c r="M458" s="4">
        <v>6371.1680173152508</v>
      </c>
      <c r="N458" s="4">
        <v>38106.468229273698</v>
      </c>
      <c r="O458" s="4">
        <v>35.80777468032079</v>
      </c>
      <c r="P458" s="4">
        <v>49.589286857532315</v>
      </c>
      <c r="Q458" s="4">
        <v>456</v>
      </c>
    </row>
    <row r="459" spans="1:17" x14ac:dyDescent="0.25">
      <c r="A459" s="4">
        <v>140.33469296855907</v>
      </c>
      <c r="B459" s="4">
        <v>-29.348568230711841</v>
      </c>
      <c r="C459" s="4">
        <v>2102.6110000000003</v>
      </c>
      <c r="D459" s="4">
        <v>0.75</v>
      </c>
      <c r="E459" s="4">
        <v>0.55000000000000004</v>
      </c>
      <c r="F459" s="4">
        <v>19.899999999999999</v>
      </c>
      <c r="G459" s="4">
        <v>41.281913690970576</v>
      </c>
      <c r="H459" s="4">
        <v>18.442434315142105</v>
      </c>
      <c r="I459" s="4">
        <v>30.334692968559068</v>
      </c>
      <c r="J459" s="4">
        <v>5564.0076981083694</v>
      </c>
      <c r="K459" s="4">
        <v>-3107.6358984299613</v>
      </c>
      <c r="L459" s="4">
        <v>-29.184438477561141</v>
      </c>
      <c r="M459" s="4">
        <v>6373.0355829714135</v>
      </c>
      <c r="N459" s="4">
        <v>37596.086810157045</v>
      </c>
      <c r="O459" s="4">
        <v>42.366510501391112</v>
      </c>
      <c r="P459" s="4">
        <v>50.051207296991919</v>
      </c>
      <c r="Q459" s="4">
        <v>457</v>
      </c>
    </row>
    <row r="460" spans="1:17" x14ac:dyDescent="0.25">
      <c r="A460" s="4">
        <v>117.19901334851542</v>
      </c>
      <c r="B460" s="4">
        <v>-21.310790721415728</v>
      </c>
      <c r="C460" s="4">
        <v>2102.6110000000003</v>
      </c>
      <c r="D460" s="4">
        <v>0.75</v>
      </c>
      <c r="E460" s="4">
        <v>0.55000000000000004</v>
      </c>
      <c r="F460" s="4">
        <v>19.899999999999999</v>
      </c>
      <c r="G460" s="4">
        <v>41.281913690970576</v>
      </c>
      <c r="H460" s="4">
        <v>19.673364066561859</v>
      </c>
      <c r="I460" s="4">
        <v>7.1990133485154217</v>
      </c>
      <c r="J460" s="4">
        <v>5944.649360248437</v>
      </c>
      <c r="K460" s="4">
        <v>-2303.4871400303941</v>
      </c>
      <c r="L460" s="4">
        <v>-21.180809102245263</v>
      </c>
      <c r="M460" s="4">
        <v>6375.3359927605034</v>
      </c>
      <c r="N460" s="4">
        <v>36347.06851691279</v>
      </c>
      <c r="O460" s="4">
        <v>63.716724804147354</v>
      </c>
      <c r="P460" s="4">
        <v>19.165308460099585</v>
      </c>
      <c r="Q460" s="4">
        <v>458</v>
      </c>
    </row>
    <row r="461" spans="1:17" x14ac:dyDescent="0.25">
      <c r="A461" s="4">
        <v>127.31942144407144</v>
      </c>
      <c r="B461" s="4">
        <v>-35.532297508400873</v>
      </c>
      <c r="C461" s="4">
        <v>2102.6110000000003</v>
      </c>
      <c r="D461" s="4">
        <v>0.75</v>
      </c>
      <c r="E461" s="4">
        <v>0.55000000000000004</v>
      </c>
      <c r="F461" s="4">
        <v>19.899999999999999</v>
      </c>
      <c r="G461" s="4">
        <v>41.281913690970576</v>
      </c>
      <c r="H461" s="4">
        <v>16.667318281075275</v>
      </c>
      <c r="I461" s="4">
        <v>17.319421444071438</v>
      </c>
      <c r="J461" s="4">
        <v>5196.332047191122</v>
      </c>
      <c r="K461" s="4">
        <v>-3686.0860269212994</v>
      </c>
      <c r="L461" s="4">
        <v>-35.350481735612718</v>
      </c>
      <c r="M461" s="4">
        <v>6370.9573018919164</v>
      </c>
      <c r="N461" s="4">
        <v>37417.562257036443</v>
      </c>
      <c r="O461" s="4">
        <v>44.805164233570771</v>
      </c>
      <c r="P461" s="4">
        <v>28.216919627445037</v>
      </c>
      <c r="Q461" s="4">
        <v>459</v>
      </c>
    </row>
    <row r="462" spans="1:17" x14ac:dyDescent="0.25">
      <c r="A462" s="4">
        <v>140.98231964302994</v>
      </c>
      <c r="B462" s="4">
        <v>-30.760303913394779</v>
      </c>
      <c r="C462" s="4">
        <v>2102.6110000000003</v>
      </c>
      <c r="D462" s="4">
        <v>1.2</v>
      </c>
      <c r="E462" s="4">
        <v>0.55000000000000004</v>
      </c>
      <c r="F462" s="4">
        <v>19.899999999999999</v>
      </c>
      <c r="G462" s="4">
        <v>45.364313344089069</v>
      </c>
      <c r="H462" s="4">
        <v>20.040133591056534</v>
      </c>
      <c r="I462" s="4">
        <v>30.982319643029939</v>
      </c>
      <c r="J462" s="4">
        <v>5485.6330188306192</v>
      </c>
      <c r="K462" s="4">
        <v>-3243.0873247795375</v>
      </c>
      <c r="L462" s="4">
        <v>-30.591433024948</v>
      </c>
      <c r="M462" s="4">
        <v>6372.5807184711621</v>
      </c>
      <c r="N462" s="4">
        <v>37707.168251728704</v>
      </c>
      <c r="O462" s="4">
        <v>40.875528914662404</v>
      </c>
      <c r="P462" s="4">
        <v>49.576072285396414</v>
      </c>
      <c r="Q462" s="4">
        <v>460</v>
      </c>
    </row>
    <row r="463" spans="1:17" x14ac:dyDescent="0.25">
      <c r="A463" s="4">
        <v>112.54455447678264</v>
      </c>
      <c r="B463" s="4">
        <v>-12.838071845228708</v>
      </c>
      <c r="C463" s="4">
        <v>2102.6110000000003</v>
      </c>
      <c r="D463" s="4">
        <v>1.2</v>
      </c>
      <c r="E463" s="4">
        <v>0.55000000000000004</v>
      </c>
      <c r="F463" s="4">
        <v>19.899999999999999</v>
      </c>
      <c r="G463" s="4">
        <v>45.364313344089069</v>
      </c>
      <c r="H463" s="4">
        <v>16.496344758222708</v>
      </c>
      <c r="I463" s="4">
        <v>2.5445544767826362</v>
      </c>
      <c r="J463" s="4">
        <v>6219.7267218740144</v>
      </c>
      <c r="K463" s="4">
        <v>-1407.9450740342616</v>
      </c>
      <c r="L463" s="4">
        <v>-12.754947667206469</v>
      </c>
      <c r="M463" s="4">
        <v>6377.0925841084527</v>
      </c>
      <c r="N463" s="4">
        <v>35979.164957681023</v>
      </c>
      <c r="O463" s="4">
        <v>74.615928033498534</v>
      </c>
      <c r="P463" s="4">
        <v>11.310128647345369</v>
      </c>
      <c r="Q463" s="4">
        <v>461</v>
      </c>
    </row>
    <row r="464" spans="1:17" x14ac:dyDescent="0.25">
      <c r="A464" s="4">
        <v>153.30871832672548</v>
      </c>
      <c r="B464" s="4">
        <v>-32.076413517020057</v>
      </c>
      <c r="C464" s="4">
        <v>2102.6110000000003</v>
      </c>
      <c r="D464" s="4">
        <v>3</v>
      </c>
      <c r="E464" s="4">
        <v>0.55000000000000004</v>
      </c>
      <c r="F464" s="4">
        <v>19.899999999999999</v>
      </c>
      <c r="G464" s="4">
        <v>53.323113517529826</v>
      </c>
      <c r="H464" s="4">
        <v>21.618376226403313</v>
      </c>
      <c r="I464" s="4">
        <v>43.308718326725483</v>
      </c>
      <c r="J464" s="4">
        <v>5409.5659086631476</v>
      </c>
      <c r="K464" s="4">
        <v>-3367.6154036657967</v>
      </c>
      <c r="L464" s="4">
        <v>-31.903489929234187</v>
      </c>
      <c r="M464" s="4">
        <v>6372.1453865380136</v>
      </c>
      <c r="N464" s="4">
        <v>38554.787202896565</v>
      </c>
      <c r="O464" s="4">
        <v>30.571737022206918</v>
      </c>
      <c r="P464" s="4">
        <v>60.604629521124018</v>
      </c>
      <c r="Q464" s="4">
        <v>462</v>
      </c>
    </row>
    <row r="465" spans="1:17" x14ac:dyDescent="0.25">
      <c r="A465" s="4">
        <v>129.08495073074957</v>
      </c>
      <c r="B465" s="4">
        <v>-11.049961647720322</v>
      </c>
      <c r="C465" s="4">
        <v>2102.6110000000003</v>
      </c>
      <c r="D465" s="4">
        <v>3</v>
      </c>
      <c r="E465" s="4">
        <v>0.55000000000000004</v>
      </c>
      <c r="F465" s="4">
        <v>19.899999999999999</v>
      </c>
      <c r="G465" s="4">
        <v>53.323113517529826</v>
      </c>
      <c r="H465" s="4">
        <v>20.697091091429719</v>
      </c>
      <c r="I465" s="4">
        <v>19.084950730749568</v>
      </c>
      <c r="J465" s="4">
        <v>6260.6618762597709</v>
      </c>
      <c r="K465" s="4">
        <v>-1214.4310743492979</v>
      </c>
      <c r="L465" s="4">
        <v>-10.977790511411365</v>
      </c>
      <c r="M465" s="4">
        <v>6377.3607364800764</v>
      </c>
      <c r="N465" s="4">
        <v>36325.65889588042</v>
      </c>
      <c r="O465" s="4">
        <v>64.286896362175611</v>
      </c>
      <c r="P465" s="4">
        <v>61.01504952001757</v>
      </c>
      <c r="Q465" s="4">
        <v>463</v>
      </c>
    </row>
    <row r="466" spans="1:17" x14ac:dyDescent="0.25">
      <c r="A466" s="4">
        <v>108.45373820156031</v>
      </c>
      <c r="B466" s="4">
        <v>-17.909960545570144</v>
      </c>
      <c r="C466" s="4">
        <v>2102.6110000000003</v>
      </c>
      <c r="D466" s="4">
        <v>0.75</v>
      </c>
      <c r="E466" s="4">
        <v>0.55000000000000004</v>
      </c>
      <c r="F466" s="4">
        <v>19.899999999999999</v>
      </c>
      <c r="G466" s="4">
        <v>41.281913690970576</v>
      </c>
      <c r="H466" s="4">
        <v>16.173595732762458</v>
      </c>
      <c r="I466" s="4">
        <v>-1.5462617984396871</v>
      </c>
      <c r="J466" s="4">
        <v>6070.983511667333</v>
      </c>
      <c r="K466" s="4">
        <v>-1948.9049206160098</v>
      </c>
      <c r="L466" s="4">
        <v>-17.797650190136007</v>
      </c>
      <c r="M466" s="4">
        <v>6376.1329337254192</v>
      </c>
      <c r="N466" s="4">
        <v>36148.313895598512</v>
      </c>
      <c r="O466" s="4">
        <v>68.902984824580429</v>
      </c>
      <c r="P466" s="4">
        <v>5.0164964092125581</v>
      </c>
      <c r="Q466" s="4">
        <v>464</v>
      </c>
    </row>
    <row r="467" spans="1:17" x14ac:dyDescent="0.25">
      <c r="A467" s="4">
        <v>151.99516405551122</v>
      </c>
      <c r="B467" s="4">
        <v>-15.607016213287649</v>
      </c>
      <c r="C467" s="4">
        <v>2102.6110000000003</v>
      </c>
      <c r="D467" s="4">
        <v>1.2</v>
      </c>
      <c r="E467" s="4">
        <v>0.55000000000000004</v>
      </c>
      <c r="F467" s="4">
        <v>19.899999999999999</v>
      </c>
      <c r="G467" s="4">
        <v>45.364313344089069</v>
      </c>
      <c r="H467" s="4">
        <v>16.68102498193354</v>
      </c>
      <c r="I467" s="4">
        <v>41.995164055511225</v>
      </c>
      <c r="J467" s="4">
        <v>6144.4644641110508</v>
      </c>
      <c r="K467" s="4">
        <v>-1704.8861107318942</v>
      </c>
      <c r="L467" s="4">
        <v>-15.507578844031698</v>
      </c>
      <c r="M467" s="4">
        <v>6376.6041276913238</v>
      </c>
      <c r="N467" s="4">
        <v>37860.064095943839</v>
      </c>
      <c r="O467" s="4">
        <v>38.950234694429</v>
      </c>
      <c r="P467" s="4">
        <v>73.361359807719083</v>
      </c>
      <c r="Q467" s="4">
        <v>465</v>
      </c>
    </row>
    <row r="468" spans="1:17" x14ac:dyDescent="0.25">
      <c r="A468" s="4">
        <v>139.46372949073478</v>
      </c>
      <c r="B468" s="4">
        <v>-31.451682170423368</v>
      </c>
      <c r="C468" s="4">
        <v>2102.6110000000003</v>
      </c>
      <c r="D468" s="4">
        <v>1.2</v>
      </c>
      <c r="E468" s="4">
        <v>0.55000000000000004</v>
      </c>
      <c r="F468" s="4">
        <v>19.899999999999999</v>
      </c>
      <c r="G468" s="4">
        <v>45.364313344089069</v>
      </c>
      <c r="H468" s="4">
        <v>20.785614512134838</v>
      </c>
      <c r="I468" s="4">
        <v>29.463729490734778</v>
      </c>
      <c r="J468" s="4">
        <v>5446.0320244425147</v>
      </c>
      <c r="K468" s="4">
        <v>-3308.7191049687181</v>
      </c>
      <c r="L468" s="4">
        <v>-31.280637537157652</v>
      </c>
      <c r="M468" s="4">
        <v>6372.3533272126733</v>
      </c>
      <c r="N468" s="4">
        <v>37663.825174552476</v>
      </c>
      <c r="O468" s="4">
        <v>41.44649612373567</v>
      </c>
      <c r="P468" s="4">
        <v>47.274259453342182</v>
      </c>
      <c r="Q468" s="4">
        <v>466</v>
      </c>
    </row>
    <row r="469" spans="1:17" x14ac:dyDescent="0.25">
      <c r="A469" s="4">
        <v>138.51606143053425</v>
      </c>
      <c r="B469" s="4">
        <v>-10.959030237741366</v>
      </c>
      <c r="C469" s="4">
        <v>2102.6110000000003</v>
      </c>
      <c r="D469" s="4">
        <v>1.2</v>
      </c>
      <c r="E469" s="4">
        <v>0.55000000000000004</v>
      </c>
      <c r="F469" s="4">
        <v>19.899999999999999</v>
      </c>
      <c r="G469" s="4">
        <v>45.364313344089069</v>
      </c>
      <c r="H469" s="4">
        <v>19.590642287328546</v>
      </c>
      <c r="I469" s="4">
        <v>28.516061430534251</v>
      </c>
      <c r="J469" s="4">
        <v>6262.5818760730563</v>
      </c>
      <c r="K469" s="4">
        <v>-1204.5576680772322</v>
      </c>
      <c r="L469" s="4">
        <v>-10.887423903762373</v>
      </c>
      <c r="M469" s="4">
        <v>6377.3733566604342</v>
      </c>
      <c r="N469" s="4">
        <v>36802.74068682592</v>
      </c>
      <c r="O469" s="4">
        <v>54.586841924632985</v>
      </c>
      <c r="P469" s="4">
        <v>70.715076375616391</v>
      </c>
      <c r="Q469" s="4">
        <v>467</v>
      </c>
    </row>
    <row r="470" spans="1:17" x14ac:dyDescent="0.25">
      <c r="A470" s="4">
        <v>128.50807398245215</v>
      </c>
      <c r="B470" s="4">
        <v>-36.863375723888844</v>
      </c>
      <c r="C470" s="4">
        <v>2102.6110000000003</v>
      </c>
      <c r="D470" s="4">
        <v>0.75</v>
      </c>
      <c r="E470" s="4">
        <v>0.55000000000000004</v>
      </c>
      <c r="F470" s="4">
        <v>19.899999999999999</v>
      </c>
      <c r="G470" s="4">
        <v>41.281913690970576</v>
      </c>
      <c r="H470" s="4">
        <v>16.249993436907594</v>
      </c>
      <c r="I470" s="4">
        <v>18.508073982452146</v>
      </c>
      <c r="J470" s="4">
        <v>5109.1059553903151</v>
      </c>
      <c r="K470" s="4">
        <v>-3805.2747024756618</v>
      </c>
      <c r="L470" s="4">
        <v>-36.678831662610939</v>
      </c>
      <c r="M470" s="4">
        <v>6370.4850070230932</v>
      </c>
      <c r="N470" s="4">
        <v>37547.8265426035</v>
      </c>
      <c r="O470" s="4">
        <v>42.983737974235467</v>
      </c>
      <c r="P470" s="4">
        <v>29.161723780959459</v>
      </c>
      <c r="Q470" s="4">
        <v>468</v>
      </c>
    </row>
    <row r="471" spans="1:17" x14ac:dyDescent="0.25">
      <c r="A471" s="4">
        <v>128.81861557637365</v>
      </c>
      <c r="B471" s="4">
        <v>-12.717040640306006</v>
      </c>
      <c r="C471" s="4">
        <v>2102.6110000000003</v>
      </c>
      <c r="D471" s="4">
        <v>1.2</v>
      </c>
      <c r="E471" s="4">
        <v>0.55000000000000004</v>
      </c>
      <c r="F471" s="4">
        <v>19.899999999999999</v>
      </c>
      <c r="G471" s="4">
        <v>45.364313344089069</v>
      </c>
      <c r="H471" s="4">
        <v>16.713268762984278</v>
      </c>
      <c r="I471" s="4">
        <v>18.818615576373645</v>
      </c>
      <c r="J471" s="4">
        <v>6222.6880342870827</v>
      </c>
      <c r="K471" s="4">
        <v>-1394.887135009003</v>
      </c>
      <c r="L471" s="4">
        <v>-12.634648183940248</v>
      </c>
      <c r="M471" s="4">
        <v>6377.1119240196231</v>
      </c>
      <c r="N471" s="4">
        <v>36356.352602315361</v>
      </c>
      <c r="O471" s="4">
        <v>63.553288248591912</v>
      </c>
      <c r="P471" s="4">
        <v>57.139229450829411</v>
      </c>
      <c r="Q471" s="4">
        <v>469</v>
      </c>
    </row>
    <row r="472" spans="1:17" x14ac:dyDescent="0.25">
      <c r="A472" s="4">
        <v>156.43917473152655</v>
      </c>
      <c r="B472" s="4">
        <v>-27.522760351605321</v>
      </c>
      <c r="C472" s="4">
        <v>2102.6110000000003</v>
      </c>
      <c r="D472" s="4">
        <v>1.2</v>
      </c>
      <c r="E472" s="4">
        <v>0.55000000000000004</v>
      </c>
      <c r="F472" s="4">
        <v>19.899999999999999</v>
      </c>
      <c r="G472" s="4">
        <v>45.364313344089069</v>
      </c>
      <c r="H472" s="4">
        <v>22.99592909290655</v>
      </c>
      <c r="I472" s="4">
        <v>46.439174731526549</v>
      </c>
      <c r="J472" s="4">
        <v>5660.3561752423966</v>
      </c>
      <c r="K472" s="4">
        <v>-2929.7082267864475</v>
      </c>
      <c r="L472" s="4">
        <v>-27.365348404785721</v>
      </c>
      <c r="M472" s="4">
        <v>6373.6035587966189</v>
      </c>
      <c r="N472" s="4">
        <v>38594.030068984604</v>
      </c>
      <c r="O472" s="4">
        <v>30.146222273024797</v>
      </c>
      <c r="P472" s="4">
        <v>66.276878916745659</v>
      </c>
      <c r="Q472" s="4">
        <v>470</v>
      </c>
    </row>
    <row r="473" spans="1:17" x14ac:dyDescent="0.25">
      <c r="A473" s="4">
        <v>123.57157791150075</v>
      </c>
      <c r="B473" s="4">
        <v>-17.343053573364489</v>
      </c>
      <c r="C473" s="4">
        <v>2102.6110000000003</v>
      </c>
      <c r="D473" s="4">
        <v>0.75</v>
      </c>
      <c r="E473" s="4">
        <v>0.55000000000000004</v>
      </c>
      <c r="F473" s="4">
        <v>19.899999999999999</v>
      </c>
      <c r="G473" s="4">
        <v>41.281913690970576</v>
      </c>
      <c r="H473" s="4">
        <v>18.541388836647382</v>
      </c>
      <c r="I473" s="4">
        <v>13.571577911500754</v>
      </c>
      <c r="J473" s="4">
        <v>6089.9827327273933</v>
      </c>
      <c r="K473" s="4">
        <v>-1889.1077955617875</v>
      </c>
      <c r="L473" s="4">
        <v>-17.233848471583073</v>
      </c>
      <c r="M473" s="4">
        <v>6376.2542254971395</v>
      </c>
      <c r="N473" s="4">
        <v>36321.527426497152</v>
      </c>
      <c r="O473" s="4">
        <v>64.351569701433249</v>
      </c>
      <c r="P473" s="4">
        <v>39.001173511414983</v>
      </c>
      <c r="Q473" s="4">
        <v>471</v>
      </c>
    </row>
    <row r="474" spans="1:17" x14ac:dyDescent="0.25">
      <c r="A474" s="4">
        <v>124.52044847460954</v>
      </c>
      <c r="B474" s="4">
        <v>-33.850323009258766</v>
      </c>
      <c r="C474" s="4">
        <v>2102.6110000000003</v>
      </c>
      <c r="D474" s="4">
        <v>3</v>
      </c>
      <c r="E474" s="4">
        <v>0.55000000000000004</v>
      </c>
      <c r="F474" s="4">
        <v>19.899999999999999</v>
      </c>
      <c r="G474" s="4">
        <v>53.323113517529826</v>
      </c>
      <c r="H474" s="4">
        <v>14.839329989512152</v>
      </c>
      <c r="I474" s="4">
        <v>14.520448474609537</v>
      </c>
      <c r="J474" s="4">
        <v>5302.5268529412615</v>
      </c>
      <c r="K474" s="4">
        <v>-3532.6717638062987</v>
      </c>
      <c r="L474" s="4">
        <v>-33.672513320468369</v>
      </c>
      <c r="M474" s="4">
        <v>6371.5430483484497</v>
      </c>
      <c r="N474" s="4">
        <v>37222.857969954151</v>
      </c>
      <c r="O474" s="4">
        <v>47.653354624493041</v>
      </c>
      <c r="P474" s="4">
        <v>24.936874753482527</v>
      </c>
      <c r="Q474" s="4">
        <v>472</v>
      </c>
    </row>
    <row r="475" spans="1:17" x14ac:dyDescent="0.25">
      <c r="A475" s="4">
        <v>106.96989150381788</v>
      </c>
      <c r="B475" s="4">
        <v>-34.667017094295517</v>
      </c>
      <c r="C475" s="4">
        <v>2102.6110000000003</v>
      </c>
      <c r="D475" s="4">
        <v>0.75</v>
      </c>
      <c r="E475" s="4">
        <v>0.55000000000000004</v>
      </c>
      <c r="F475" s="4">
        <v>19.899999999999999</v>
      </c>
      <c r="G475" s="4">
        <v>41.281913690970576</v>
      </c>
      <c r="H475" s="4">
        <v>15.793862016436979</v>
      </c>
      <c r="I475" s="4">
        <v>-3.0301084961821232</v>
      </c>
      <c r="J475" s="4">
        <v>5251.5294616885849</v>
      </c>
      <c r="K475" s="4">
        <v>-3607.5470817425348</v>
      </c>
      <c r="L475" s="4">
        <v>-34.487185066958261</v>
      </c>
      <c r="M475" s="4">
        <v>6371.2602861578553</v>
      </c>
      <c r="N475" s="4">
        <v>37096.824217729452</v>
      </c>
      <c r="O475" s="4">
        <v>49.57973987058358</v>
      </c>
      <c r="P475" s="4">
        <v>5.3167955583033342</v>
      </c>
      <c r="Q475" s="4">
        <v>473</v>
      </c>
    </row>
    <row r="476" spans="1:17" x14ac:dyDescent="0.25">
      <c r="A476" s="4">
        <v>107.16591400506773</v>
      </c>
      <c r="B476" s="4">
        <v>-40.615822109234777</v>
      </c>
      <c r="C476" s="4">
        <v>2102.6110000000003</v>
      </c>
      <c r="D476" s="4">
        <v>0.75</v>
      </c>
      <c r="E476" s="4">
        <v>0.55000000000000004</v>
      </c>
      <c r="F476" s="4">
        <v>19.899999999999999</v>
      </c>
      <c r="G476" s="4">
        <v>41.281913690970576</v>
      </c>
      <c r="H476" s="4">
        <v>18.237990828188405</v>
      </c>
      <c r="I476" s="4">
        <v>-2.8340859949322663</v>
      </c>
      <c r="J476" s="4">
        <v>4848.4747436566786</v>
      </c>
      <c r="K476" s="4">
        <v>-4130.1329166493279</v>
      </c>
      <c r="L476" s="4">
        <v>-40.425741320579441</v>
      </c>
      <c r="M476" s="4">
        <v>6369.1212305205008</v>
      </c>
      <c r="N476" s="4">
        <v>37550.192446039495</v>
      </c>
      <c r="O476" s="4">
        <v>42.929959785979989</v>
      </c>
      <c r="P476" s="4">
        <v>4.3487267736269519</v>
      </c>
      <c r="Q476" s="4">
        <v>474</v>
      </c>
    </row>
    <row r="477" spans="1:17" x14ac:dyDescent="0.25">
      <c r="A477" s="4">
        <v>105.21009268748631</v>
      </c>
      <c r="B477" s="4">
        <v>-15.226770381624856</v>
      </c>
      <c r="C477" s="4">
        <v>2102.6110000000003</v>
      </c>
      <c r="D477" s="4">
        <v>0.75</v>
      </c>
      <c r="E477" s="4">
        <v>0.55000000000000004</v>
      </c>
      <c r="F477" s="4">
        <v>19.899999999999999</v>
      </c>
      <c r="G477" s="4">
        <v>41.281913690970576</v>
      </c>
      <c r="H477" s="4">
        <v>23.470940622711979</v>
      </c>
      <c r="I477" s="4">
        <v>-4.7899073125136908</v>
      </c>
      <c r="J477" s="4">
        <v>6155.6497517304351</v>
      </c>
      <c r="K477" s="4">
        <v>-1664.3248987014329</v>
      </c>
      <c r="L477" s="4">
        <v>-15.129522030413577</v>
      </c>
      <c r="M477" s="4">
        <v>6376.676347002136</v>
      </c>
      <c r="N477" s="4">
        <v>36072.070143164019</v>
      </c>
      <c r="O477" s="4">
        <v>71.269499584157899</v>
      </c>
      <c r="P477" s="4">
        <v>17.695214242524074</v>
      </c>
      <c r="Q477" s="4">
        <v>475</v>
      </c>
    </row>
    <row r="478" spans="1:17" x14ac:dyDescent="0.25">
      <c r="A478" s="4">
        <v>112.24241209883786</v>
      </c>
      <c r="B478" s="4">
        <v>-42.285432756280052</v>
      </c>
      <c r="C478" s="4">
        <v>2102.6110000000003</v>
      </c>
      <c r="D478" s="4">
        <v>3</v>
      </c>
      <c r="E478" s="4">
        <v>0.55000000000000004</v>
      </c>
      <c r="F478" s="4">
        <v>19.899999999999999</v>
      </c>
      <c r="G478" s="4">
        <v>53.323113517529826</v>
      </c>
      <c r="H478" s="4">
        <v>19.803535638623078</v>
      </c>
      <c r="I478" s="4">
        <v>2.2424120988378604</v>
      </c>
      <c r="J478" s="4">
        <v>4725.7281174604614</v>
      </c>
      <c r="K478" s="4">
        <v>-4269.113679743843</v>
      </c>
      <c r="L478" s="4">
        <v>-42.093929798202588</v>
      </c>
      <c r="M478" s="4">
        <v>6368.5035801774047</v>
      </c>
      <c r="N478" s="4">
        <v>37685.079091135369</v>
      </c>
      <c r="O478" s="4">
        <v>41.106451137316995</v>
      </c>
      <c r="P478" s="4">
        <v>3.3307794518944163</v>
      </c>
      <c r="Q478" s="4">
        <v>476</v>
      </c>
    </row>
    <row r="479" spans="1:17" x14ac:dyDescent="0.25">
      <c r="A479" s="4">
        <v>130.97116259402969</v>
      </c>
      <c r="B479" s="4">
        <v>-10.396250353220506</v>
      </c>
      <c r="C479" s="4">
        <v>2102.6110000000003</v>
      </c>
      <c r="D479" s="4">
        <v>3</v>
      </c>
      <c r="E479" s="4">
        <v>0.55000000000000004</v>
      </c>
      <c r="F479" s="4">
        <v>19.899999999999999</v>
      </c>
      <c r="G479" s="4">
        <v>53.323113517529826</v>
      </c>
      <c r="H479" s="4">
        <v>16.132181784520103</v>
      </c>
      <c r="I479" s="4">
        <v>20.971162594029693</v>
      </c>
      <c r="J479" s="4">
        <v>6274.1157923976916</v>
      </c>
      <c r="K479" s="4">
        <v>-1143.3853076383523</v>
      </c>
      <c r="L479" s="4">
        <v>-10.328155296679105</v>
      </c>
      <c r="M479" s="4">
        <v>6377.4492501420482</v>
      </c>
      <c r="N479" s="4">
        <v>36392.958460882372</v>
      </c>
      <c r="O479" s="4">
        <v>62.721808979833881</v>
      </c>
      <c r="P479" s="4">
        <v>64.788526545419501</v>
      </c>
      <c r="Q479" s="4">
        <v>477</v>
      </c>
    </row>
    <row r="480" spans="1:17" x14ac:dyDescent="0.25">
      <c r="A480" s="4">
        <v>159.46426429542799</v>
      </c>
      <c r="B480" s="4">
        <v>-16.501056323952273</v>
      </c>
      <c r="C480" s="4">
        <v>2102.6110000000003</v>
      </c>
      <c r="D480" s="4">
        <v>1.2</v>
      </c>
      <c r="E480" s="4">
        <v>0.55000000000000004</v>
      </c>
      <c r="F480" s="4">
        <v>19.899999999999999</v>
      </c>
      <c r="G480" s="4">
        <v>45.364313344089069</v>
      </c>
      <c r="H480" s="4">
        <v>21.78427460463481</v>
      </c>
      <c r="I480" s="4">
        <v>49.464264295427995</v>
      </c>
      <c r="J480" s="4">
        <v>6117.1051860533207</v>
      </c>
      <c r="K480" s="4">
        <v>-1799.9607082977577</v>
      </c>
      <c r="L480" s="4">
        <v>-16.396541199011157</v>
      </c>
      <c r="M480" s="4">
        <v>6376.4280289717217</v>
      </c>
      <c r="N480" s="4">
        <v>38512.523290017278</v>
      </c>
      <c r="O480" s="4">
        <v>31.101426292002746</v>
      </c>
      <c r="P480" s="4">
        <v>76.347605174522968</v>
      </c>
      <c r="Q480" s="4">
        <v>478</v>
      </c>
    </row>
    <row r="481" spans="1:17" x14ac:dyDescent="0.25">
      <c r="A481" s="4">
        <v>142.75272643581539</v>
      </c>
      <c r="B481" s="4">
        <v>-35.165502023940569</v>
      </c>
      <c r="C481" s="4">
        <v>2102.6110000000003</v>
      </c>
      <c r="D481" s="4">
        <v>1.2</v>
      </c>
      <c r="E481" s="4">
        <v>0.55000000000000004</v>
      </c>
      <c r="F481" s="4">
        <v>19.899999999999999</v>
      </c>
      <c r="G481" s="4">
        <v>45.364313344089069</v>
      </c>
      <c r="H481" s="4">
        <v>23.331288775489444</v>
      </c>
      <c r="I481" s="4">
        <v>32.75272643581539</v>
      </c>
      <c r="J481" s="4">
        <v>5219.8761845211402</v>
      </c>
      <c r="K481" s="4">
        <v>-3652.8935554276368</v>
      </c>
      <c r="L481" s="4">
        <v>-34.984507086870089</v>
      </c>
      <c r="M481" s="4">
        <v>6371.0861482965165</v>
      </c>
      <c r="N481" s="4">
        <v>38055.29588423924</v>
      </c>
      <c r="O481" s="4">
        <v>36.43142088224058</v>
      </c>
      <c r="P481" s="4">
        <v>48.161733645355554</v>
      </c>
      <c r="Q481" s="4">
        <v>479</v>
      </c>
    </row>
    <row r="482" spans="1:17" x14ac:dyDescent="0.25">
      <c r="A482" s="4">
        <v>117.54341319983213</v>
      </c>
      <c r="B482" s="4">
        <v>-37.971959753438746</v>
      </c>
      <c r="C482" s="4">
        <v>2102.6110000000003</v>
      </c>
      <c r="D482" s="4">
        <v>1.2</v>
      </c>
      <c r="E482" s="4">
        <v>0.55000000000000004</v>
      </c>
      <c r="F482" s="4">
        <v>19.899999999999999</v>
      </c>
      <c r="G482" s="4">
        <v>45.364313344089069</v>
      </c>
      <c r="H482" s="4">
        <v>16.714733955906283</v>
      </c>
      <c r="I482" s="4">
        <v>7.5434131998321305</v>
      </c>
      <c r="J482" s="4">
        <v>5034.347376595626</v>
      </c>
      <c r="K482" s="4">
        <v>-3902.9923391846319</v>
      </c>
      <c r="L482" s="4">
        <v>-37.78544637175812</v>
      </c>
      <c r="M482" s="4">
        <v>6370.0865541976109</v>
      </c>
      <c r="N482" s="4">
        <v>37383.538320044827</v>
      </c>
      <c r="O482" s="4">
        <v>45.275000620793136</v>
      </c>
      <c r="P482" s="4">
        <v>12.146262683306267</v>
      </c>
      <c r="Q482" s="4">
        <v>480</v>
      </c>
    </row>
    <row r="483" spans="1:17" x14ac:dyDescent="0.25">
      <c r="A483" s="4">
        <v>132.41663528353794</v>
      </c>
      <c r="B483" s="4">
        <v>-26.35282941465946</v>
      </c>
      <c r="C483" s="4">
        <v>2102.6110000000003</v>
      </c>
      <c r="D483" s="4">
        <v>1.2</v>
      </c>
      <c r="E483" s="4">
        <v>0.55000000000000004</v>
      </c>
      <c r="F483" s="4">
        <v>19.899999999999999</v>
      </c>
      <c r="G483" s="4">
        <v>45.364313344089069</v>
      </c>
      <c r="H483" s="4">
        <v>19.489294055641892</v>
      </c>
      <c r="I483" s="4">
        <v>22.416635283537943</v>
      </c>
      <c r="J483" s="4">
        <v>5719.0811770947284</v>
      </c>
      <c r="K483" s="4">
        <v>-2814.1440035096357</v>
      </c>
      <c r="L483" s="4">
        <v>-26.200057964429053</v>
      </c>
      <c r="M483" s="4">
        <v>6373.9545011467144</v>
      </c>
      <c r="N483" s="4">
        <v>37048.684961592029</v>
      </c>
      <c r="O483" s="4">
        <v>50.391750272865885</v>
      </c>
      <c r="P483" s="4">
        <v>42.901028730064709</v>
      </c>
      <c r="Q483" s="4">
        <v>481</v>
      </c>
    </row>
    <row r="484" spans="1:17" x14ac:dyDescent="0.25">
      <c r="A484" s="4">
        <v>128.47172353607834</v>
      </c>
      <c r="B484" s="4">
        <v>-33.943896352852754</v>
      </c>
      <c r="C484" s="4">
        <v>2102.6110000000003</v>
      </c>
      <c r="D484" s="4">
        <v>0.75</v>
      </c>
      <c r="E484" s="4">
        <v>0.55000000000000004</v>
      </c>
      <c r="F484" s="4">
        <v>19.899999999999999</v>
      </c>
      <c r="G484" s="4">
        <v>41.281913690970576</v>
      </c>
      <c r="H484" s="4">
        <v>23.260323760076005</v>
      </c>
      <c r="I484" s="4">
        <v>18.471723536078343</v>
      </c>
      <c r="J484" s="4">
        <v>5296.738335149018</v>
      </c>
      <c r="K484" s="4">
        <v>-3541.2869257617817</v>
      </c>
      <c r="L484" s="4">
        <v>-33.765847619131563</v>
      </c>
      <c r="M484" s="4">
        <v>6371.5108162513952</v>
      </c>
      <c r="N484" s="4">
        <v>37346.460749172635</v>
      </c>
      <c r="O484" s="4">
        <v>45.832096505399541</v>
      </c>
      <c r="P484" s="4">
        <v>30.889618218978235</v>
      </c>
      <c r="Q484" s="4">
        <v>482</v>
      </c>
    </row>
    <row r="485" spans="1:17" x14ac:dyDescent="0.25">
      <c r="A485" s="4">
        <v>153.62643637280041</v>
      </c>
      <c r="B485" s="4">
        <v>-22.903484315125652</v>
      </c>
      <c r="C485" s="4">
        <v>2102.6110000000003</v>
      </c>
      <c r="D485" s="4">
        <v>3</v>
      </c>
      <c r="E485" s="4">
        <v>0.55000000000000004</v>
      </c>
      <c r="F485" s="4">
        <v>19.899999999999999</v>
      </c>
      <c r="G485" s="4">
        <v>53.323113517529826</v>
      </c>
      <c r="H485" s="4">
        <v>16.478755847872787</v>
      </c>
      <c r="I485" s="4">
        <v>43.626436372800413</v>
      </c>
      <c r="J485" s="4">
        <v>5878.2794610384626</v>
      </c>
      <c r="K485" s="4">
        <v>-2466.8778859898384</v>
      </c>
      <c r="L485" s="4">
        <v>-22.765837014836219</v>
      </c>
      <c r="M485" s="4">
        <v>6374.9239937784614</v>
      </c>
      <c r="N485" s="4">
        <v>38205.187744564668</v>
      </c>
      <c r="O485" s="4">
        <v>34.666748385949532</v>
      </c>
      <c r="P485" s="4">
        <v>67.789716414563344</v>
      </c>
      <c r="Q485" s="4">
        <v>483</v>
      </c>
    </row>
    <row r="486" spans="1:17" x14ac:dyDescent="0.25">
      <c r="A486" s="4">
        <v>110.29788970820481</v>
      </c>
      <c r="B486" s="4">
        <v>-29.415895783497902</v>
      </c>
      <c r="C486" s="4">
        <v>2102.6110000000003</v>
      </c>
      <c r="D486" s="4">
        <v>3</v>
      </c>
      <c r="E486" s="4">
        <v>0.55000000000000004</v>
      </c>
      <c r="F486" s="4">
        <v>19.899999999999999</v>
      </c>
      <c r="G486" s="4">
        <v>53.323113517529826</v>
      </c>
      <c r="H486" s="4">
        <v>22.044762385987859</v>
      </c>
      <c r="I486" s="4">
        <v>0.29788970820480642</v>
      </c>
      <c r="J486" s="4">
        <v>5560.346232515918</v>
      </c>
      <c r="K486" s="4">
        <v>-3114.1386673109669</v>
      </c>
      <c r="L486" s="4">
        <v>-29.25153082164136</v>
      </c>
      <c r="M486" s="4">
        <v>6373.0141899022383</v>
      </c>
      <c r="N486" s="4">
        <v>36736.111868201697</v>
      </c>
      <c r="O486" s="4">
        <v>55.685179080657775</v>
      </c>
      <c r="P486" s="4">
        <v>0.60650317032089129</v>
      </c>
      <c r="Q486" s="4">
        <v>484</v>
      </c>
    </row>
    <row r="487" spans="1:17" x14ac:dyDescent="0.25">
      <c r="A487" s="4">
        <v>107.8461602398274</v>
      </c>
      <c r="B487" s="4">
        <v>-26.954970258555086</v>
      </c>
      <c r="C487" s="4">
        <v>2102.6110000000003</v>
      </c>
      <c r="D487" s="4">
        <v>3</v>
      </c>
      <c r="E487" s="4">
        <v>0.55000000000000004</v>
      </c>
      <c r="F487" s="4">
        <v>19.899999999999999</v>
      </c>
      <c r="G487" s="4">
        <v>53.323113517529826</v>
      </c>
      <c r="H487" s="4">
        <v>14.222164956807422</v>
      </c>
      <c r="I487" s="4">
        <v>-2.1538397601726018</v>
      </c>
      <c r="J487" s="4">
        <v>5689.1524692580861</v>
      </c>
      <c r="K487" s="4">
        <v>-2873.7700729425114</v>
      </c>
      <c r="L487" s="4">
        <v>-26.799778311757059</v>
      </c>
      <c r="M487" s="4">
        <v>6373.775196114575</v>
      </c>
      <c r="N487" s="4">
        <v>36592.652384388457</v>
      </c>
      <c r="O487" s="4">
        <v>58.417138361228176</v>
      </c>
      <c r="P487" s="4">
        <v>4.7429461895965161</v>
      </c>
      <c r="Q487" s="4">
        <v>485</v>
      </c>
    </row>
    <row r="488" spans="1:17" x14ac:dyDescent="0.25">
      <c r="A488" s="4">
        <v>147.51557914282108</v>
      </c>
      <c r="B488" s="4">
        <v>-42.615625739449996</v>
      </c>
      <c r="C488" s="4">
        <v>2102.6110000000003</v>
      </c>
      <c r="D488" s="4">
        <v>0.75</v>
      </c>
      <c r="E488" s="4">
        <v>0.55000000000000004</v>
      </c>
      <c r="F488" s="4">
        <v>19.899999999999999</v>
      </c>
      <c r="G488" s="4">
        <v>41.281913690970576</v>
      </c>
      <c r="H488" s="4">
        <v>19.748282653261448</v>
      </c>
      <c r="I488" s="4">
        <v>37.515579142821082</v>
      </c>
      <c r="J488" s="4">
        <v>4700.971856376611</v>
      </c>
      <c r="K488" s="4">
        <v>-4296.1772727579055</v>
      </c>
      <c r="L488" s="4">
        <v>-42.423918339864414</v>
      </c>
      <c r="M488" s="4">
        <v>6368.3809208782823</v>
      </c>
      <c r="N488" s="4">
        <v>38780.557144719707</v>
      </c>
      <c r="O488" s="4">
        <v>28.017984626963617</v>
      </c>
      <c r="P488" s="4">
        <v>48.591350640070857</v>
      </c>
      <c r="Q488" s="4">
        <v>486</v>
      </c>
    </row>
    <row r="489" spans="1:17" x14ac:dyDescent="0.25">
      <c r="A489" s="4">
        <v>131.65304791049454</v>
      </c>
      <c r="B489" s="4">
        <v>-33.229136337688885</v>
      </c>
      <c r="C489" s="4">
        <v>2102.6110000000003</v>
      </c>
      <c r="D489" s="4">
        <v>3</v>
      </c>
      <c r="E489" s="4">
        <v>0.55000000000000004</v>
      </c>
      <c r="F489" s="4">
        <v>19.899999999999999</v>
      </c>
      <c r="G489" s="4">
        <v>53.323113517529826</v>
      </c>
      <c r="H489" s="4">
        <v>21.142362464286443</v>
      </c>
      <c r="I489" s="4">
        <v>21.653047910494536</v>
      </c>
      <c r="J489" s="4">
        <v>5340.5940716909827</v>
      </c>
      <c r="K489" s="4">
        <v>-3475.2450398405927</v>
      </c>
      <c r="L489" s="4">
        <v>-33.052961335641378</v>
      </c>
      <c r="M489" s="4">
        <v>6371.7558902956653</v>
      </c>
      <c r="N489" s="4">
        <v>37414.310374871675</v>
      </c>
      <c r="O489" s="4">
        <v>44.864451501740326</v>
      </c>
      <c r="P489" s="4">
        <v>35.922068609463324</v>
      </c>
      <c r="Q489" s="4">
        <v>487</v>
      </c>
    </row>
    <row r="490" spans="1:17" x14ac:dyDescent="0.25">
      <c r="A490" s="4">
        <v>131.6985593641202</v>
      </c>
      <c r="B490" s="4">
        <v>-16.19685599928934</v>
      </c>
      <c r="C490" s="4">
        <v>2102.6110000000003</v>
      </c>
      <c r="D490" s="4">
        <v>3</v>
      </c>
      <c r="E490" s="4">
        <v>0.55000000000000004</v>
      </c>
      <c r="F490" s="4">
        <v>19.899999999999999</v>
      </c>
      <c r="G490" s="4">
        <v>53.323113517529826</v>
      </c>
      <c r="H490" s="4">
        <v>22.363388625340722</v>
      </c>
      <c r="I490" s="4">
        <v>21.6985593641202</v>
      </c>
      <c r="J490" s="4">
        <v>6126.5810098092534</v>
      </c>
      <c r="K490" s="4">
        <v>-1767.6584029780058</v>
      </c>
      <c r="L490" s="4">
        <v>-16.094057515545785</v>
      </c>
      <c r="M490" s="4">
        <v>6376.488931957314</v>
      </c>
      <c r="N490" s="4">
        <v>36584.678564308953</v>
      </c>
      <c r="O490" s="4">
        <v>58.642573845123579</v>
      </c>
      <c r="P490" s="4">
        <v>54.969829395564744</v>
      </c>
      <c r="Q490" s="4">
        <v>488</v>
      </c>
    </row>
    <row r="491" spans="1:17" x14ac:dyDescent="0.25">
      <c r="A491" s="4">
        <v>118.93940357891596</v>
      </c>
      <c r="B491" s="4">
        <v>-40.482784524660438</v>
      </c>
      <c r="C491" s="4">
        <v>2102.6110000000003</v>
      </c>
      <c r="D491" s="4">
        <v>3</v>
      </c>
      <c r="E491" s="4">
        <v>0.55000000000000004</v>
      </c>
      <c r="F491" s="4">
        <v>19.899999999999999</v>
      </c>
      <c r="G491" s="4">
        <v>53.323113517529826</v>
      </c>
      <c r="H491" s="4">
        <v>23.030952150003984</v>
      </c>
      <c r="I491" s="4">
        <v>8.9394035789159574</v>
      </c>
      <c r="J491" s="4">
        <v>4858.0788255043981</v>
      </c>
      <c r="K491" s="4">
        <v>-4118.9075558537234</v>
      </c>
      <c r="L491" s="4">
        <v>-40.292844861465547</v>
      </c>
      <c r="M491" s="4">
        <v>6369.1702229162547</v>
      </c>
      <c r="N491" s="4">
        <v>37598.986781057414</v>
      </c>
      <c r="O491" s="4">
        <v>42.267578679108148</v>
      </c>
      <c r="P491" s="4">
        <v>13.619820142001108</v>
      </c>
      <c r="Q491" s="4">
        <v>489</v>
      </c>
    </row>
    <row r="492" spans="1:17" x14ac:dyDescent="0.25">
      <c r="A492" s="4">
        <v>109.20482720080163</v>
      </c>
      <c r="B492" s="4">
        <v>-9.7167354113903031</v>
      </c>
      <c r="C492" s="4">
        <v>2102.6110000000003</v>
      </c>
      <c r="D492" s="4">
        <v>3</v>
      </c>
      <c r="E492" s="4">
        <v>0.55000000000000004</v>
      </c>
      <c r="F492" s="4">
        <v>19.899999999999999</v>
      </c>
      <c r="G492" s="4">
        <v>53.323113517529826</v>
      </c>
      <c r="H492" s="4">
        <v>15.583835457806584</v>
      </c>
      <c r="I492" s="4">
        <v>-0.79517279919836881</v>
      </c>
      <c r="J492" s="4">
        <v>6287.2400758300691</v>
      </c>
      <c r="K492" s="4">
        <v>-1069.3805759686829</v>
      </c>
      <c r="L492" s="4">
        <v>-9.6529145284463365</v>
      </c>
      <c r="M492" s="4">
        <v>6377.5357770366763</v>
      </c>
      <c r="N492" s="4">
        <v>35893.545132719883</v>
      </c>
      <c r="O492" s="4">
        <v>78.526614548647615</v>
      </c>
      <c r="P492" s="4">
        <v>4.7010978770578422</v>
      </c>
      <c r="Q492" s="4">
        <v>490</v>
      </c>
    </row>
    <row r="493" spans="1:17" x14ac:dyDescent="0.25">
      <c r="A493" s="4">
        <v>118.24346494376005</v>
      </c>
      <c r="B493" s="4">
        <v>-28.799994833036592</v>
      </c>
      <c r="C493" s="4">
        <v>2102.6110000000003</v>
      </c>
      <c r="D493" s="4">
        <v>0.75</v>
      </c>
      <c r="E493" s="4">
        <v>0.55000000000000004</v>
      </c>
      <c r="F493" s="4">
        <v>19.899999999999999</v>
      </c>
      <c r="G493" s="4">
        <v>41.281913690970576</v>
      </c>
      <c r="H493" s="4">
        <v>22.437941148755137</v>
      </c>
      <c r="I493" s="4">
        <v>8.2434649437600456</v>
      </c>
      <c r="J493" s="4">
        <v>5593.5540241053695</v>
      </c>
      <c r="K493" s="4">
        <v>-3054.4955176542712</v>
      </c>
      <c r="L493" s="4">
        <v>-28.637815010191247</v>
      </c>
      <c r="M493" s="4">
        <v>6373.2087277881783</v>
      </c>
      <c r="N493" s="4">
        <v>36764.267590196388</v>
      </c>
      <c r="O493" s="4">
        <v>55.180386181935525</v>
      </c>
      <c r="P493" s="4">
        <v>16.737487494975511</v>
      </c>
      <c r="Q493" s="4">
        <v>491</v>
      </c>
    </row>
    <row r="494" spans="1:17" x14ac:dyDescent="0.25">
      <c r="A494" s="4">
        <v>117.89916774528649</v>
      </c>
      <c r="B494" s="4">
        <v>-13.21563726616689</v>
      </c>
      <c r="C494" s="4">
        <v>2102.6110000000003</v>
      </c>
      <c r="D494" s="4">
        <v>3</v>
      </c>
      <c r="E494" s="4">
        <v>0.55000000000000004</v>
      </c>
      <c r="F494" s="4">
        <v>19.899999999999999</v>
      </c>
      <c r="G494" s="4">
        <v>53.323113517529826</v>
      </c>
      <c r="H494" s="4">
        <v>18.4460737162421</v>
      </c>
      <c r="I494" s="4">
        <v>7.8991677452864906</v>
      </c>
      <c r="J494" s="4">
        <v>6210.3113794201117</v>
      </c>
      <c r="K494" s="4">
        <v>-1448.6403686313231</v>
      </c>
      <c r="L494" s="4">
        <v>-13.130239936637473</v>
      </c>
      <c r="M494" s="4">
        <v>6377.0311546191479</v>
      </c>
      <c r="N494" s="4">
        <v>36051.983943739913</v>
      </c>
      <c r="O494" s="4">
        <v>71.953066919461421</v>
      </c>
      <c r="P494" s="4">
        <v>31.253428819178538</v>
      </c>
      <c r="Q494" s="4">
        <v>492</v>
      </c>
    </row>
    <row r="495" spans="1:17" x14ac:dyDescent="0.25">
      <c r="A495" s="4">
        <v>116.10600108625101</v>
      </c>
      <c r="B495" s="4">
        <v>-32.192458089923143</v>
      </c>
      <c r="C495" s="4">
        <v>2102.6110000000003</v>
      </c>
      <c r="D495" s="4">
        <v>1.2</v>
      </c>
      <c r="E495" s="4">
        <v>0.55000000000000004</v>
      </c>
      <c r="F495" s="4">
        <v>19.899999999999999</v>
      </c>
      <c r="G495" s="4">
        <v>45.364313344089069</v>
      </c>
      <c r="H495" s="4">
        <v>22.111779470578849</v>
      </c>
      <c r="I495" s="4">
        <v>6.1060010862510126</v>
      </c>
      <c r="J495" s="4">
        <v>5402.7212742347228</v>
      </c>
      <c r="K495" s="4">
        <v>-3378.512131841414</v>
      </c>
      <c r="L495" s="4">
        <v>-32.019194473754297</v>
      </c>
      <c r="M495" s="4">
        <v>6372.1065113561999</v>
      </c>
      <c r="N495" s="4">
        <v>36951.332443395499</v>
      </c>
      <c r="O495" s="4">
        <v>51.936137255206482</v>
      </c>
      <c r="P495" s="4">
        <v>11.353577334437599</v>
      </c>
      <c r="Q495" s="4">
        <v>493</v>
      </c>
    </row>
    <row r="496" spans="1:17" x14ac:dyDescent="0.25">
      <c r="A496" s="4">
        <v>141.07020487110407</v>
      </c>
      <c r="B496" s="4">
        <v>-28.344524224712082</v>
      </c>
      <c r="C496" s="4">
        <v>2102.6110000000003</v>
      </c>
      <c r="D496" s="4">
        <v>1.2</v>
      </c>
      <c r="E496" s="4">
        <v>0.55000000000000004</v>
      </c>
      <c r="F496" s="4">
        <v>19.899999999999999</v>
      </c>
      <c r="G496" s="4">
        <v>45.364313344089069</v>
      </c>
      <c r="H496" s="4">
        <v>20.219362738148732</v>
      </c>
      <c r="I496" s="4">
        <v>31.070204871104067</v>
      </c>
      <c r="J496" s="4">
        <v>5617.6965098792871</v>
      </c>
      <c r="K496" s="4">
        <v>-3010.1640150479298</v>
      </c>
      <c r="L496" s="4">
        <v>-28.184008365023626</v>
      </c>
      <c r="M496" s="4">
        <v>6373.3508827460137</v>
      </c>
      <c r="N496" s="4">
        <v>37585.464184140808</v>
      </c>
      <c r="O496" s="4">
        <v>42.5154242738516</v>
      </c>
      <c r="P496" s="4">
        <v>51.763121507030036</v>
      </c>
      <c r="Q496" s="4">
        <v>494</v>
      </c>
    </row>
    <row r="497" spans="1:17" x14ac:dyDescent="0.25">
      <c r="A497" s="4">
        <v>144.68511340775996</v>
      </c>
      <c r="B497" s="4">
        <v>-37.574208797314739</v>
      </c>
      <c r="C497" s="4">
        <v>2102.6110000000003</v>
      </c>
      <c r="D497" s="4">
        <v>3</v>
      </c>
      <c r="E497" s="4">
        <v>0.55000000000000004</v>
      </c>
      <c r="F497" s="4">
        <v>19.899999999999999</v>
      </c>
      <c r="G497" s="4">
        <v>53.323113517529826</v>
      </c>
      <c r="H497" s="4">
        <v>22.550832672206653</v>
      </c>
      <c r="I497" s="4">
        <v>34.685113407759957</v>
      </c>
      <c r="J497" s="4">
        <v>5061.38910512036</v>
      </c>
      <c r="K497" s="4">
        <v>-3868.0965186634494</v>
      </c>
      <c r="L497" s="4">
        <v>-37.388370097796908</v>
      </c>
      <c r="M497" s="4">
        <v>6370.2300077098771</v>
      </c>
      <c r="N497" s="4">
        <v>38306.988170135039</v>
      </c>
      <c r="O497" s="4">
        <v>33.401841123848868</v>
      </c>
      <c r="P497" s="4">
        <v>48.615579919513394</v>
      </c>
      <c r="Q497" s="4">
        <v>495</v>
      </c>
    </row>
    <row r="498" spans="1:17" x14ac:dyDescent="0.25">
      <c r="A498" s="4">
        <v>146.48226331683617</v>
      </c>
      <c r="B498" s="4">
        <v>-15.170958421362883</v>
      </c>
      <c r="C498" s="4">
        <v>2102.6110000000003</v>
      </c>
      <c r="D498" s="4">
        <v>0.75</v>
      </c>
      <c r="E498" s="4">
        <v>0.55000000000000004</v>
      </c>
      <c r="F498" s="4">
        <v>19.899999999999999</v>
      </c>
      <c r="G498" s="4">
        <v>41.281913690970576</v>
      </c>
      <c r="H498" s="4">
        <v>21.371915636069573</v>
      </c>
      <c r="I498" s="4">
        <v>36.482263316836168</v>
      </c>
      <c r="J498" s="4">
        <v>6157.268817199958</v>
      </c>
      <c r="K498" s="4">
        <v>-1658.3652809554699</v>
      </c>
      <c r="L498" s="4">
        <v>-15.074032809842317</v>
      </c>
      <c r="M498" s="4">
        <v>6376.6868115300667</v>
      </c>
      <c r="N498" s="4">
        <v>37429.842793386146</v>
      </c>
      <c r="O498" s="4">
        <v>44.725707831381257</v>
      </c>
      <c r="P498" s="4">
        <v>70.511315704667808</v>
      </c>
      <c r="Q498" s="4">
        <v>496</v>
      </c>
    </row>
    <row r="499" spans="1:17" x14ac:dyDescent="0.25">
      <c r="A499" s="4">
        <v>139.92835093988674</v>
      </c>
      <c r="B499" s="4">
        <v>-39.75583819213827</v>
      </c>
      <c r="C499" s="4">
        <v>2102.6110000000003</v>
      </c>
      <c r="D499" s="4">
        <v>3</v>
      </c>
      <c r="E499" s="4">
        <v>0.55000000000000004</v>
      </c>
      <c r="F499" s="4">
        <v>19.899999999999999</v>
      </c>
      <c r="G499" s="4">
        <v>53.323113517529826</v>
      </c>
      <c r="H499" s="4">
        <v>20.104225790367117</v>
      </c>
      <c r="I499" s="4">
        <v>29.928350939886741</v>
      </c>
      <c r="J499" s="4">
        <v>4910.0916131442273</v>
      </c>
      <c r="K499" s="4">
        <v>-4057.1826380408743</v>
      </c>
      <c r="L499" s="4">
        <v>-39.566741805900435</v>
      </c>
      <c r="M499" s="4">
        <v>6369.4372285068939</v>
      </c>
      <c r="N499" s="4">
        <v>38203.922631889924</v>
      </c>
      <c r="O499" s="4">
        <v>34.611689172364763</v>
      </c>
      <c r="P499" s="4">
        <v>41.993078296826994</v>
      </c>
      <c r="Q499" s="4">
        <v>497</v>
      </c>
    </row>
    <row r="500" spans="1:17" x14ac:dyDescent="0.25">
      <c r="A500" s="4">
        <v>124.15379804250836</v>
      </c>
      <c r="B500" s="4">
        <v>-31.213436040923284</v>
      </c>
      <c r="C500" s="4">
        <v>2102.6110000000003</v>
      </c>
      <c r="D500" s="4">
        <v>0.75</v>
      </c>
      <c r="E500" s="4">
        <v>0.55000000000000004</v>
      </c>
      <c r="F500" s="4">
        <v>19.899999999999999</v>
      </c>
      <c r="G500" s="4">
        <v>41.281913690970576</v>
      </c>
      <c r="H500" s="4">
        <v>20.288580578161159</v>
      </c>
      <c r="I500" s="4">
        <v>14.153798042508356</v>
      </c>
      <c r="J500" s="4">
        <v>5459.7682465218431</v>
      </c>
      <c r="K500" s="4">
        <v>-3286.1558832709175</v>
      </c>
      <c r="L500" s="4">
        <v>-31.043129337420844</v>
      </c>
      <c r="M500" s="4">
        <v>6372.4320157130169</v>
      </c>
      <c r="N500" s="4">
        <v>37040.336811975823</v>
      </c>
      <c r="O500" s="4">
        <v>50.49564248843145</v>
      </c>
      <c r="P500" s="4">
        <v>25.948584905030962</v>
      </c>
      <c r="Q500" s="4">
        <v>498</v>
      </c>
    </row>
    <row r="501" spans="1:17" x14ac:dyDescent="0.25">
      <c r="A501" s="4">
        <v>151.46861686198307</v>
      </c>
      <c r="B501" s="4">
        <v>-38.780294115174662</v>
      </c>
      <c r="C501" s="4">
        <v>2102.6110000000003</v>
      </c>
      <c r="D501" s="4">
        <v>3</v>
      </c>
      <c r="E501" s="4">
        <v>0.55000000000000004</v>
      </c>
      <c r="F501" s="4">
        <v>19.899999999999999</v>
      </c>
      <c r="G501" s="4">
        <v>53.323113517529826</v>
      </c>
      <c r="H501" s="4">
        <v>18.112808005345769</v>
      </c>
      <c r="I501" s="4">
        <v>41.468616861983065</v>
      </c>
      <c r="J501" s="4">
        <v>4978.6427401488299</v>
      </c>
      <c r="K501" s="4">
        <v>-3973.3342643079909</v>
      </c>
      <c r="L501" s="4">
        <v>-38.592520242592492</v>
      </c>
      <c r="M501" s="4">
        <v>6369.7934589718507</v>
      </c>
      <c r="N501" s="4">
        <v>38778.792993884432</v>
      </c>
      <c r="O501" s="4">
        <v>28.052851270982927</v>
      </c>
      <c r="P501" s="4">
        <v>54.673822786518031</v>
      </c>
      <c r="Q501" s="4">
        <v>499</v>
      </c>
    </row>
    <row r="502" spans="1:17" x14ac:dyDescent="0.25">
      <c r="A502" s="4">
        <v>121.02055891984415</v>
      </c>
      <c r="B502" s="4">
        <v>-20.63975061528906</v>
      </c>
      <c r="C502" s="4">
        <v>2102.6110000000003</v>
      </c>
      <c r="D502" s="4">
        <v>3</v>
      </c>
      <c r="E502" s="4">
        <v>0.55000000000000004</v>
      </c>
      <c r="F502" s="4">
        <v>19.899999999999999</v>
      </c>
      <c r="G502" s="4">
        <v>53.323113517529826</v>
      </c>
      <c r="H502" s="4">
        <v>18.999051351711337</v>
      </c>
      <c r="I502" s="4">
        <v>11.020558919844149</v>
      </c>
      <c r="J502" s="4">
        <v>5971.2443587230391</v>
      </c>
      <c r="K502" s="4">
        <v>-2234.1153374976739</v>
      </c>
      <c r="L502" s="4">
        <v>-20.513119515316486</v>
      </c>
      <c r="M502" s="4">
        <v>6375.5023749367438</v>
      </c>
      <c r="N502" s="4">
        <v>36389.600293166855</v>
      </c>
      <c r="O502" s="4">
        <v>62.740963200757214</v>
      </c>
      <c r="P502" s="4">
        <v>28.920830397563694</v>
      </c>
      <c r="Q502" s="4">
        <v>500</v>
      </c>
    </row>
    <row r="503" spans="1:17" x14ac:dyDescent="0.25">
      <c r="A503">
        <v>133.92338156039204</v>
      </c>
      <c r="B503">
        <v>-31.047457239378815</v>
      </c>
      <c r="C503" s="4">
        <v>2102.6110000000003</v>
      </c>
      <c r="D503">
        <v>3</v>
      </c>
      <c r="E503">
        <v>0.55000000000000004</v>
      </c>
      <c r="F503">
        <v>19.899999999999999</v>
      </c>
      <c r="G503">
        <v>53.323113517529826</v>
      </c>
      <c r="H503">
        <v>18.475213261322423</v>
      </c>
      <c r="I503">
        <v>23.923381560392045</v>
      </c>
      <c r="J503">
        <v>5469.2820478979975</v>
      </c>
      <c r="K503">
        <v>-3270.4036065130845</v>
      </c>
      <c r="L503">
        <v>-30.877671560868258</v>
      </c>
      <c r="M503">
        <v>6372.4866315240788</v>
      </c>
      <c r="N503">
        <v>37374.213081502814</v>
      </c>
      <c r="O503">
        <v>45.448765959228261</v>
      </c>
      <c r="P503">
        <v>40.70090383907484</v>
      </c>
      <c r="Q503" s="4">
        <v>501</v>
      </c>
    </row>
    <row r="504" spans="1:17" x14ac:dyDescent="0.25">
      <c r="A504">
        <v>150.36844651529375</v>
      </c>
      <c r="B504">
        <v>-20.143933876000357</v>
      </c>
      <c r="C504" s="4">
        <v>2102.6110000000003</v>
      </c>
      <c r="D504">
        <v>0.75</v>
      </c>
      <c r="E504">
        <v>0.55000000000000004</v>
      </c>
      <c r="F504">
        <v>19.899999999999999</v>
      </c>
      <c r="G504">
        <v>41.281913690970576</v>
      </c>
      <c r="H504">
        <v>19.744219299265559</v>
      </c>
      <c r="I504">
        <v>40.368446515293755</v>
      </c>
      <c r="J504">
        <v>5990.3706203960382</v>
      </c>
      <c r="K504">
        <v>-2182.6639549447314</v>
      </c>
      <c r="L504">
        <v>-20.019822799556934</v>
      </c>
      <c r="M504">
        <v>6375.6224880335403</v>
      </c>
      <c r="N504">
        <v>37862.727254549267</v>
      </c>
      <c r="O504">
        <v>38.902294480239625</v>
      </c>
      <c r="P504">
        <v>67.947300609063873</v>
      </c>
      <c r="Q504" s="4">
        <v>502</v>
      </c>
    </row>
    <row r="505" spans="1:17" x14ac:dyDescent="0.25">
      <c r="A505">
        <v>128.26236030867597</v>
      </c>
      <c r="B505">
        <v>-36.858319802195425</v>
      </c>
      <c r="C505" s="4">
        <v>2102.6110000000003</v>
      </c>
      <c r="D505">
        <v>0.75</v>
      </c>
      <c r="E505">
        <v>0.55000000000000004</v>
      </c>
      <c r="F505">
        <v>19.899999999999999</v>
      </c>
      <c r="G505">
        <v>41.281913690970576</v>
      </c>
      <c r="H505">
        <v>16.511595809947515</v>
      </c>
      <c r="I505">
        <v>18.262360308675966</v>
      </c>
      <c r="J505">
        <v>5109.442533280876</v>
      </c>
      <c r="K505">
        <v>-3804.8257842500266</v>
      </c>
      <c r="L505">
        <v>-36.673785356030443</v>
      </c>
      <c r="M505">
        <v>6370.4868141605566</v>
      </c>
      <c r="N505">
        <v>37539.706773508151</v>
      </c>
      <c r="O505">
        <v>43.095030678487561</v>
      </c>
      <c r="P505">
        <v>28.816562512674373</v>
      </c>
      <c r="Q505" s="4">
        <v>503</v>
      </c>
    </row>
    <row r="506" spans="1:17" x14ac:dyDescent="0.25">
      <c r="A506">
        <v>149.09988307142532</v>
      </c>
      <c r="B506">
        <v>-28.798281213073636</v>
      </c>
      <c r="C506" s="4">
        <v>2102.6110000000003</v>
      </c>
      <c r="D506">
        <v>1.2</v>
      </c>
      <c r="E506">
        <v>0.55000000000000004</v>
      </c>
      <c r="F506">
        <v>19.899999999999999</v>
      </c>
      <c r="G506">
        <v>45.364313344089069</v>
      </c>
      <c r="H506">
        <v>18.126963849884241</v>
      </c>
      <c r="I506">
        <v>39.099883071425324</v>
      </c>
      <c r="J506">
        <v>5593.6455185645755</v>
      </c>
      <c r="K506">
        <v>-3054.3290839197903</v>
      </c>
      <c r="L506">
        <v>-28.636107574418773</v>
      </c>
      <c r="M506">
        <v>6373.2092653729696</v>
      </c>
      <c r="N506">
        <v>38109.957446290806</v>
      </c>
      <c r="O506">
        <v>35.792210357542693</v>
      </c>
      <c r="P506">
        <v>59.341899298212368</v>
      </c>
      <c r="Q506" s="4">
        <v>504</v>
      </c>
    </row>
    <row r="507" spans="1:17" x14ac:dyDescent="0.25">
      <c r="A507">
        <v>157.33458296773904</v>
      </c>
      <c r="B507">
        <v>-42.555322883063084</v>
      </c>
      <c r="C507" s="4">
        <v>2102.6110000000003</v>
      </c>
      <c r="D507">
        <v>3</v>
      </c>
      <c r="E507">
        <v>0.55000000000000004</v>
      </c>
      <c r="F507">
        <v>19.899999999999999</v>
      </c>
      <c r="G507">
        <v>53.323113517529826</v>
      </c>
      <c r="H507">
        <v>21.608735326758136</v>
      </c>
      <c r="I507">
        <v>47.334582967739038</v>
      </c>
      <c r="J507">
        <v>4705.5048122248309</v>
      </c>
      <c r="K507">
        <v>-4291.2452113355002</v>
      </c>
      <c r="L507">
        <v>-42.363650922107901</v>
      </c>
      <c r="M507">
        <v>6368.4033322082314</v>
      </c>
      <c r="N507">
        <v>39363.037725933274</v>
      </c>
      <c r="O507">
        <v>21.85439214569541</v>
      </c>
      <c r="P507">
        <v>58.063972317699076</v>
      </c>
      <c r="Q507" s="4">
        <v>505</v>
      </c>
    </row>
    <row r="508" spans="1:17" x14ac:dyDescent="0.25">
      <c r="A508">
        <v>151.60219093110601</v>
      </c>
      <c r="B508">
        <v>-10.829477699561778</v>
      </c>
      <c r="C508" s="4">
        <v>2102.6110000000003</v>
      </c>
      <c r="D508">
        <v>0.75</v>
      </c>
      <c r="E508">
        <v>0.55000000000000004</v>
      </c>
      <c r="F508">
        <v>19.899999999999999</v>
      </c>
      <c r="G508">
        <v>41.281913690970576</v>
      </c>
      <c r="H508">
        <v>15.618049532125912</v>
      </c>
      <c r="I508">
        <v>41.602190931106009</v>
      </c>
      <c r="J508">
        <v>6265.2902630269364</v>
      </c>
      <c r="K508">
        <v>-1190.4856140444463</v>
      </c>
      <c r="L508">
        <v>-10.758677288495086</v>
      </c>
      <c r="M508">
        <v>6377.3911654552694</v>
      </c>
      <c r="N508">
        <v>37728.062890457513</v>
      </c>
      <c r="O508">
        <v>40.671936669671496</v>
      </c>
      <c r="P508">
        <v>78.052144185250754</v>
      </c>
      <c r="Q508" s="4">
        <v>506</v>
      </c>
    </row>
    <row r="509" spans="1:17" x14ac:dyDescent="0.25">
      <c r="A509">
        <v>135.19912735398901</v>
      </c>
      <c r="B509">
        <v>-24.605703849755727</v>
      </c>
      <c r="C509" s="4">
        <v>2102.6110000000003</v>
      </c>
      <c r="D509">
        <v>0.75</v>
      </c>
      <c r="E509">
        <v>0.55000000000000004</v>
      </c>
      <c r="F509">
        <v>19.899999999999999</v>
      </c>
      <c r="G509">
        <v>41.281913690970576</v>
      </c>
      <c r="H509">
        <v>16.566530028705728</v>
      </c>
      <c r="I509">
        <v>25.199127353989013</v>
      </c>
      <c r="J509">
        <v>5802.3389093941587</v>
      </c>
      <c r="K509">
        <v>-2639.4281305285908</v>
      </c>
      <c r="L509">
        <v>-24.46033121776372</v>
      </c>
      <c r="M509">
        <v>6374.4582260530224</v>
      </c>
      <c r="N509">
        <v>37090.594893860289</v>
      </c>
      <c r="O509">
        <v>49.737833317023984</v>
      </c>
      <c r="P509">
        <v>48.49537930541441</v>
      </c>
      <c r="Q509" s="4">
        <v>507</v>
      </c>
    </row>
    <row r="510" spans="1:17" x14ac:dyDescent="0.25">
      <c r="A510">
        <v>123.10726848672407</v>
      </c>
      <c r="B510">
        <v>-28.10237684333466</v>
      </c>
      <c r="C510" s="4">
        <v>2102.6110000000003</v>
      </c>
      <c r="D510">
        <v>3</v>
      </c>
      <c r="E510">
        <v>0.55000000000000004</v>
      </c>
      <c r="F510">
        <v>19.899999999999999</v>
      </c>
      <c r="G510">
        <v>53.323113517529826</v>
      </c>
      <c r="H510">
        <v>22.210230866942901</v>
      </c>
      <c r="I510">
        <v>13.107268486724067</v>
      </c>
      <c r="J510">
        <v>5630.3873273500785</v>
      </c>
      <c r="K510">
        <v>-2986.5189841541246</v>
      </c>
      <c r="L510">
        <v>-27.942762071774407</v>
      </c>
      <c r="M510">
        <v>6373.4258526084186</v>
      </c>
      <c r="N510">
        <v>36823.9632462343</v>
      </c>
      <c r="O510">
        <v>54.127765538543684</v>
      </c>
      <c r="P510">
        <v>26.303359352496241</v>
      </c>
      <c r="Q510" s="4">
        <v>508</v>
      </c>
    </row>
    <row r="511" spans="1:17" x14ac:dyDescent="0.25">
      <c r="A511">
        <v>133.67755808004861</v>
      </c>
      <c r="B511">
        <v>-21.429311942274673</v>
      </c>
      <c r="C511" s="4">
        <v>2102.6110000000003</v>
      </c>
      <c r="D511">
        <v>3</v>
      </c>
      <c r="E511">
        <v>0.55000000000000004</v>
      </c>
      <c r="F511">
        <v>19.899999999999999</v>
      </c>
      <c r="G511">
        <v>53.323113517529826</v>
      </c>
      <c r="H511">
        <v>19.42622041691045</v>
      </c>
      <c r="I511">
        <v>23.677558080048613</v>
      </c>
      <c r="J511">
        <v>5939.8675080539133</v>
      </c>
      <c r="K511">
        <v>-2315.7077877384954</v>
      </c>
      <c r="L511">
        <v>-21.298745847441523</v>
      </c>
      <c r="M511">
        <v>6375.3061551134406</v>
      </c>
      <c r="N511">
        <v>36874.464090180983</v>
      </c>
      <c r="O511">
        <v>53.294851127432217</v>
      </c>
      <c r="P511">
        <v>50.199477748755868</v>
      </c>
      <c r="Q511" s="4">
        <v>509</v>
      </c>
    </row>
    <row r="512" spans="1:17" x14ac:dyDescent="0.25">
      <c r="A512">
        <v>137.81765821277014</v>
      </c>
      <c r="B512">
        <v>-13.125831958701465</v>
      </c>
      <c r="C512" s="4">
        <v>2102.6110000000003</v>
      </c>
      <c r="D512">
        <v>1.2</v>
      </c>
      <c r="E512">
        <v>0.55000000000000004</v>
      </c>
      <c r="F512">
        <v>19.899999999999999</v>
      </c>
      <c r="G512">
        <v>45.364313344089069</v>
      </c>
      <c r="H512">
        <v>14.907279928006476</v>
      </c>
      <c r="I512">
        <v>27.817658212770141</v>
      </c>
      <c r="J512">
        <v>6212.5751816441089</v>
      </c>
      <c r="K512">
        <v>-1438.9663751788803</v>
      </c>
      <c r="L512">
        <v>-13.040973988737861</v>
      </c>
      <c r="M512">
        <v>6377.0459161335657</v>
      </c>
      <c r="N512">
        <v>36812.070066333552</v>
      </c>
      <c r="O512">
        <v>54.415007990233079</v>
      </c>
      <c r="P512">
        <v>66.713260262708346</v>
      </c>
      <c r="Q512" s="4">
        <v>510</v>
      </c>
    </row>
    <row r="513" spans="1:17" x14ac:dyDescent="0.25">
      <c r="A513">
        <v>135.7575083523632</v>
      </c>
      <c r="B513">
        <v>-36.537837810306343</v>
      </c>
      <c r="C513" s="4">
        <v>2102.6110000000003</v>
      </c>
      <c r="D513">
        <v>0.75</v>
      </c>
      <c r="E513">
        <v>0.55000000000000004</v>
      </c>
      <c r="F513">
        <v>19.899999999999999</v>
      </c>
      <c r="G513">
        <v>41.281913690970576</v>
      </c>
      <c r="H513">
        <v>20.537674370155507</v>
      </c>
      <c r="I513">
        <v>25.757508352363203</v>
      </c>
      <c r="J513">
        <v>5130.6958136026669</v>
      </c>
      <c r="K513">
        <v>-3776.3103273073129</v>
      </c>
      <c r="L513">
        <v>-36.353924524202561</v>
      </c>
      <c r="M513">
        <v>6370.6011662831161</v>
      </c>
      <c r="N513">
        <v>37798.482997360137</v>
      </c>
      <c r="O513">
        <v>39.655055298080903</v>
      </c>
      <c r="P513">
        <v>39.023039137418081</v>
      </c>
      <c r="Q513" s="4">
        <v>511</v>
      </c>
    </row>
    <row r="514" spans="1:17" x14ac:dyDescent="0.25">
      <c r="A514">
        <v>112.89498517055293</v>
      </c>
      <c r="B514">
        <v>-26.127127219718034</v>
      </c>
      <c r="C514" s="4">
        <v>2102.6110000000003</v>
      </c>
      <c r="D514">
        <v>1.2</v>
      </c>
      <c r="E514">
        <v>0.55000000000000004</v>
      </c>
      <c r="F514">
        <v>19.899999999999999</v>
      </c>
      <c r="G514">
        <v>45.364313344089069</v>
      </c>
      <c r="H514">
        <v>16.579484807720867</v>
      </c>
      <c r="I514">
        <v>2.8949851705529284</v>
      </c>
      <c r="J514">
        <v>5730.1370895802374</v>
      </c>
      <c r="K514">
        <v>-2791.7149423062838</v>
      </c>
      <c r="L514">
        <v>-25.975280393521086</v>
      </c>
      <c r="M514">
        <v>6374.0209745873326</v>
      </c>
      <c r="N514">
        <v>36549.239735617273</v>
      </c>
      <c r="O514">
        <v>59.289418702191711</v>
      </c>
      <c r="P514">
        <v>6.5509724980613369</v>
      </c>
      <c r="Q514" s="4">
        <v>512</v>
      </c>
    </row>
    <row r="515" spans="1:17" x14ac:dyDescent="0.25">
      <c r="A515">
        <v>142.39182452203724</v>
      </c>
      <c r="B515">
        <v>-42.723963686188121</v>
      </c>
      <c r="C515" s="4">
        <v>2102.6110000000003</v>
      </c>
      <c r="D515">
        <v>1.2</v>
      </c>
      <c r="E515">
        <v>0.55000000000000004</v>
      </c>
      <c r="F515">
        <v>19.899999999999999</v>
      </c>
      <c r="G515">
        <v>45.364313344089069</v>
      </c>
      <c r="H515">
        <v>19.961638565698877</v>
      </c>
      <c r="I515">
        <v>32.39182452203724</v>
      </c>
      <c r="J515">
        <v>4692.8149596793901</v>
      </c>
      <c r="K515">
        <v>-4305.0261725455894</v>
      </c>
      <c r="L515">
        <v>-42.532194750959434</v>
      </c>
      <c r="M515">
        <v>6368.3406466750193</v>
      </c>
      <c r="N515">
        <v>38525.42536081509</v>
      </c>
      <c r="O515">
        <v>30.859739365738573</v>
      </c>
      <c r="P515">
        <v>43.078425768897539</v>
      </c>
      <c r="Q515" s="4">
        <v>513</v>
      </c>
    </row>
    <row r="516" spans="1:17" x14ac:dyDescent="0.25">
      <c r="A516">
        <v>138.66361440059126</v>
      </c>
      <c r="B516">
        <v>-27.7112803713745</v>
      </c>
      <c r="C516" s="4">
        <v>2102.6110000000003</v>
      </c>
      <c r="D516">
        <v>0.75</v>
      </c>
      <c r="E516">
        <v>0.55000000000000004</v>
      </c>
      <c r="F516">
        <v>19.899999999999999</v>
      </c>
      <c r="G516">
        <v>41.281913690970576</v>
      </c>
      <c r="H516">
        <v>22.538743347541526</v>
      </c>
      <c r="I516">
        <v>28.663614400591257</v>
      </c>
      <c r="J516">
        <v>5650.6721786715098</v>
      </c>
      <c r="K516">
        <v>-2948.2186085925896</v>
      </c>
      <c r="L516">
        <v>-27.553144882567125</v>
      </c>
      <c r="M516">
        <v>6373.5460330073593</v>
      </c>
      <c r="N516">
        <v>37420.867864970511</v>
      </c>
      <c r="O516">
        <v>44.801027138648948</v>
      </c>
      <c r="P516">
        <v>49.613790856775481</v>
      </c>
      <c r="Q516" s="4">
        <v>514</v>
      </c>
    </row>
    <row r="517" spans="1:17" x14ac:dyDescent="0.25">
      <c r="A517">
        <v>110.08647300253099</v>
      </c>
      <c r="B517">
        <v>-42.203652847835968</v>
      </c>
      <c r="C517" s="4">
        <v>2102.6110000000003</v>
      </c>
      <c r="D517">
        <v>3</v>
      </c>
      <c r="E517">
        <v>0.55000000000000004</v>
      </c>
      <c r="F517">
        <v>19.899999999999999</v>
      </c>
      <c r="G517">
        <v>53.323113517529826</v>
      </c>
      <c r="H517">
        <v>23.14413129664181</v>
      </c>
      <c r="I517">
        <v>8.6473002530993881E-2</v>
      </c>
      <c r="J517">
        <v>4731.8352265476351</v>
      </c>
      <c r="K517">
        <v>-4262.3889901868934</v>
      </c>
      <c r="L517">
        <v>-42.012204452497116</v>
      </c>
      <c r="M517">
        <v>6368.5339376393022</v>
      </c>
      <c r="N517">
        <v>37674.206760181281</v>
      </c>
      <c r="O517">
        <v>41.250961441677163</v>
      </c>
      <c r="P517">
        <v>0.12872442004372669</v>
      </c>
      <c r="Q517" s="4">
        <v>515</v>
      </c>
    </row>
    <row r="518" spans="1:17" x14ac:dyDescent="0.25">
      <c r="A518">
        <v>154.70307240897364</v>
      </c>
      <c r="B518">
        <v>-11.235399194286623</v>
      </c>
      <c r="C518" s="4">
        <v>2102.6110000000003</v>
      </c>
      <c r="D518">
        <v>0.75</v>
      </c>
      <c r="E518">
        <v>0.55000000000000004</v>
      </c>
      <c r="F518">
        <v>19.899999999999999</v>
      </c>
      <c r="G518">
        <v>41.281913690970576</v>
      </c>
      <c r="H518">
        <v>19.553302543276491</v>
      </c>
      <c r="I518">
        <v>44.70307240897364</v>
      </c>
      <c r="J518">
        <v>6256.6978124442667</v>
      </c>
      <c r="K518">
        <v>-1234.5567090421323</v>
      </c>
      <c r="L518">
        <v>-11.162078488115458</v>
      </c>
      <c r="M518">
        <v>6377.3346928074752</v>
      </c>
      <c r="N518">
        <v>37993.097062578221</v>
      </c>
      <c r="O518">
        <v>37.283950235318791</v>
      </c>
      <c r="P518">
        <v>78.862587826375901</v>
      </c>
      <c r="Q518" s="4">
        <v>516</v>
      </c>
    </row>
    <row r="519" spans="1:17" x14ac:dyDescent="0.25">
      <c r="A519">
        <v>128.95717348079501</v>
      </c>
      <c r="B519">
        <v>-38.46262414047272</v>
      </c>
      <c r="C519" s="4">
        <v>2102.6110000000003</v>
      </c>
      <c r="D519">
        <v>3</v>
      </c>
      <c r="E519">
        <v>0.55000000000000004</v>
      </c>
      <c r="F519">
        <v>19.899999999999999</v>
      </c>
      <c r="G519">
        <v>53.323113517529826</v>
      </c>
      <c r="H519">
        <v>17.334344044567281</v>
      </c>
      <c r="I519">
        <v>18.957173480795007</v>
      </c>
      <c r="J519">
        <v>5000.653528577689</v>
      </c>
      <c r="K519">
        <v>-3945.7829972413597</v>
      </c>
      <c r="L519">
        <v>-38.275327896590625</v>
      </c>
      <c r="M519">
        <v>6369.9088827231662</v>
      </c>
      <c r="N519">
        <v>37677.128979427209</v>
      </c>
      <c r="O519">
        <v>41.23284571519612</v>
      </c>
      <c r="P519">
        <v>28.908972354516319</v>
      </c>
      <c r="Q519" s="4">
        <v>517</v>
      </c>
    </row>
    <row r="520" spans="1:17" x14ac:dyDescent="0.25">
      <c r="A520">
        <v>120.58528104513829</v>
      </c>
      <c r="B520">
        <v>-35.610413645599046</v>
      </c>
      <c r="C520" s="4">
        <v>2102.6110000000003</v>
      </c>
      <c r="D520">
        <v>0.75</v>
      </c>
      <c r="E520">
        <v>0.55000000000000004</v>
      </c>
      <c r="F520">
        <v>19.899999999999999</v>
      </c>
      <c r="G520">
        <v>41.281913690970576</v>
      </c>
      <c r="H520">
        <v>16.479380976097229</v>
      </c>
      <c r="I520">
        <v>10.585281045138288</v>
      </c>
      <c r="J520">
        <v>5191.290269166755</v>
      </c>
      <c r="K520">
        <v>-3693.135751391475</v>
      </c>
      <c r="L520">
        <v>-35.428426892532585</v>
      </c>
      <c r="M520">
        <v>6370.9297859065528</v>
      </c>
      <c r="N520">
        <v>37256.954141699309</v>
      </c>
      <c r="O520">
        <v>47.133453153137125</v>
      </c>
      <c r="P520">
        <v>17.793965134690769</v>
      </c>
      <c r="Q520" s="4">
        <v>518</v>
      </c>
    </row>
    <row r="521" spans="1:17" x14ac:dyDescent="0.25">
      <c r="A521">
        <v>150.7830577253248</v>
      </c>
      <c r="B521">
        <v>-13.83017932076039</v>
      </c>
      <c r="C521" s="4">
        <v>2102.6110000000003</v>
      </c>
      <c r="D521">
        <v>3</v>
      </c>
      <c r="E521">
        <v>0.55000000000000004</v>
      </c>
      <c r="F521">
        <v>19.899999999999999</v>
      </c>
      <c r="G521">
        <v>53.323113517529826</v>
      </c>
      <c r="H521">
        <v>15.766467639892701</v>
      </c>
      <c r="I521">
        <v>40.783057725324795</v>
      </c>
      <c r="J521">
        <v>6194.413094308984</v>
      </c>
      <c r="K521">
        <v>-1514.7450325042732</v>
      </c>
      <c r="L521">
        <v>-13.741113719542838</v>
      </c>
      <c r="M521">
        <v>6376.9276376984999</v>
      </c>
      <c r="N521">
        <v>37722.034388736</v>
      </c>
      <c r="O521">
        <v>40.744359221764867</v>
      </c>
      <c r="P521">
        <v>74.511848856159588</v>
      </c>
      <c r="Q521" s="4">
        <v>519</v>
      </c>
    </row>
    <row r="522" spans="1:17" x14ac:dyDescent="0.25">
      <c r="A522">
        <v>145.12607973136102</v>
      </c>
      <c r="B522">
        <v>-9.8648335357861736</v>
      </c>
      <c r="C522" s="4">
        <v>2102.6110000000003</v>
      </c>
      <c r="D522">
        <v>3</v>
      </c>
      <c r="E522">
        <v>0.55000000000000004</v>
      </c>
      <c r="F522">
        <v>19.899999999999999</v>
      </c>
      <c r="G522">
        <v>53.323113517529826</v>
      </c>
      <c r="H522">
        <v>15.762325378235191</v>
      </c>
      <c r="I522">
        <v>35.126079731361017</v>
      </c>
      <c r="J522">
        <v>6284.4545382953293</v>
      </c>
      <c r="K522">
        <v>-1085.5225971114123</v>
      </c>
      <c r="L522">
        <v>-9.8000779964438287</v>
      </c>
      <c r="M522">
        <v>6377.5173972902867</v>
      </c>
      <c r="N522">
        <v>37216.149889190565</v>
      </c>
      <c r="O522">
        <v>47.861252463684522</v>
      </c>
      <c r="P522">
        <v>76.312948752060436</v>
      </c>
      <c r="Q522" s="4">
        <v>520</v>
      </c>
    </row>
    <row r="523" spans="1:17" x14ac:dyDescent="0.25">
      <c r="A523">
        <v>119.74045866971481</v>
      </c>
      <c r="B523">
        <v>-37.117242856986351</v>
      </c>
      <c r="C523" s="4">
        <v>2102.6110000000003</v>
      </c>
      <c r="D523">
        <v>3</v>
      </c>
      <c r="E523">
        <v>0.55000000000000004</v>
      </c>
      <c r="F523">
        <v>19.899999999999999</v>
      </c>
      <c r="G523">
        <v>53.323113517529826</v>
      </c>
      <c r="H523">
        <v>21.873602371677922</v>
      </c>
      <c r="I523">
        <v>9.7404586697148119</v>
      </c>
      <c r="J523">
        <v>5092.1545142570903</v>
      </c>
      <c r="K523">
        <v>-3827.7779418275791</v>
      </c>
      <c r="L523">
        <v>-36.932223378910969</v>
      </c>
      <c r="M523">
        <v>6370.3941454992128</v>
      </c>
      <c r="N523">
        <v>37352.032051307731</v>
      </c>
      <c r="O523">
        <v>45.732714588244406</v>
      </c>
      <c r="P523">
        <v>15.879211075236379</v>
      </c>
      <c r="Q523" s="4">
        <v>521</v>
      </c>
    </row>
    <row r="524" spans="1:17" x14ac:dyDescent="0.25">
      <c r="A524">
        <v>127.62851283260471</v>
      </c>
      <c r="B524">
        <v>-19.058074320131904</v>
      </c>
      <c r="C524" s="4">
        <v>2102.6110000000003</v>
      </c>
      <c r="D524">
        <v>1.2</v>
      </c>
      <c r="E524">
        <v>0.55000000000000004</v>
      </c>
      <c r="F524">
        <v>19.899999999999999</v>
      </c>
      <c r="G524">
        <v>45.364313344089069</v>
      </c>
      <c r="H524">
        <v>14.880510375350971</v>
      </c>
      <c r="I524">
        <v>17.628512832604713</v>
      </c>
      <c r="J524">
        <v>6030.6946495487809</v>
      </c>
      <c r="K524">
        <v>-2069.4272726878921</v>
      </c>
      <c r="L524">
        <v>-18.939610006811382</v>
      </c>
      <c r="M524">
        <v>6375.876974427968</v>
      </c>
      <c r="N524">
        <v>36521.093239210852</v>
      </c>
      <c r="O524">
        <v>59.912320846201638</v>
      </c>
      <c r="P524">
        <v>44.221049566170251</v>
      </c>
      <c r="Q524" s="4">
        <v>522</v>
      </c>
    </row>
    <row r="525" spans="1:17" x14ac:dyDescent="0.25">
      <c r="A525">
        <v>141.81517456653944</v>
      </c>
      <c r="B525">
        <v>-29.095173716074257</v>
      </c>
      <c r="C525" s="4">
        <v>2102.6110000000003</v>
      </c>
      <c r="D525">
        <v>1.2</v>
      </c>
      <c r="E525">
        <v>0.55000000000000004</v>
      </c>
      <c r="F525">
        <v>19.899999999999999</v>
      </c>
      <c r="G525">
        <v>45.364313344089069</v>
      </c>
      <c r="H525">
        <v>19.846830151356954</v>
      </c>
      <c r="I525">
        <v>31.81517456653944</v>
      </c>
      <c r="J525">
        <v>5577.7191277394413</v>
      </c>
      <c r="K525">
        <v>-3083.1241603050253</v>
      </c>
      <c r="L525">
        <v>-28.931937269205026</v>
      </c>
      <c r="M525">
        <v>6373.115820052778</v>
      </c>
      <c r="N525">
        <v>37666.190372536366</v>
      </c>
      <c r="O525">
        <v>41.426521891654062</v>
      </c>
      <c r="P525">
        <v>51.91078025575127</v>
      </c>
      <c r="Q525" s="4">
        <v>523</v>
      </c>
    </row>
    <row r="526" spans="1:17" x14ac:dyDescent="0.25">
      <c r="A526">
        <v>108.21591578076415</v>
      </c>
      <c r="B526">
        <v>-31.514200934444247</v>
      </c>
      <c r="C526" s="4">
        <v>2102.6110000000003</v>
      </c>
      <c r="D526">
        <v>1.2</v>
      </c>
      <c r="E526">
        <v>0.55000000000000004</v>
      </c>
      <c r="F526">
        <v>19.899999999999999</v>
      </c>
      <c r="G526">
        <v>45.364313344089069</v>
      </c>
      <c r="H526">
        <v>18.095485317297779</v>
      </c>
      <c r="I526">
        <v>-1.7840842192358508</v>
      </c>
      <c r="J526">
        <v>5442.4118527192322</v>
      </c>
      <c r="K526">
        <v>-3314.6306381985614</v>
      </c>
      <c r="L526">
        <v>-31.3429646075056</v>
      </c>
      <c r="M526">
        <v>6372.3326217566037</v>
      </c>
      <c r="N526">
        <v>36874.036547798933</v>
      </c>
      <c r="O526">
        <v>53.239599719354224</v>
      </c>
      <c r="P526">
        <v>3.4102151078058158</v>
      </c>
      <c r="Q526" s="4">
        <v>524</v>
      </c>
    </row>
    <row r="527" spans="1:17" x14ac:dyDescent="0.25">
      <c r="A527">
        <v>159.35241907279118</v>
      </c>
      <c r="B527">
        <v>-20.245154467710528</v>
      </c>
      <c r="C527" s="4">
        <v>2102.6110000000003</v>
      </c>
      <c r="D527">
        <v>1.2</v>
      </c>
      <c r="E527">
        <v>0.55000000000000004</v>
      </c>
      <c r="F527">
        <v>19.899999999999999</v>
      </c>
      <c r="G527">
        <v>45.364313344089069</v>
      </c>
      <c r="H527">
        <v>17.404188561109486</v>
      </c>
      <c r="I527">
        <v>49.352419072791179</v>
      </c>
      <c r="J527">
        <v>5986.5022782370861</v>
      </c>
      <c r="K527">
        <v>-2193.1808911992075</v>
      </c>
      <c r="L527">
        <v>-20.120525908905694</v>
      </c>
      <c r="M527">
        <v>6375.5981640046266</v>
      </c>
      <c r="N527">
        <v>38595.510999355341</v>
      </c>
      <c r="O527">
        <v>30.152598491007062</v>
      </c>
      <c r="P527">
        <v>73.453893766360494</v>
      </c>
      <c r="Q527" s="4">
        <v>525</v>
      </c>
    </row>
    <row r="528" spans="1:17" x14ac:dyDescent="0.25">
      <c r="A528">
        <v>149.66127815876538</v>
      </c>
      <c r="B528">
        <v>-24.78438119583177</v>
      </c>
      <c r="C528" s="4">
        <v>2102.6110000000003</v>
      </c>
      <c r="D528">
        <v>1.2</v>
      </c>
      <c r="E528">
        <v>0.55000000000000004</v>
      </c>
      <c r="F528">
        <v>19.899999999999999</v>
      </c>
      <c r="G528">
        <v>45.364313344089069</v>
      </c>
      <c r="H528">
        <v>21.231522887056119</v>
      </c>
      <c r="I528">
        <v>39.661278158765384</v>
      </c>
      <c r="J528">
        <v>5794.0701247717088</v>
      </c>
      <c r="K528">
        <v>-2657.4098555023206</v>
      </c>
      <c r="L528">
        <v>-24.638226760665837</v>
      </c>
      <c r="M528">
        <v>6374.4078745317911</v>
      </c>
      <c r="N528">
        <v>37977.694249845044</v>
      </c>
      <c r="O528">
        <v>37.435716750082825</v>
      </c>
      <c r="P528">
        <v>63.177502265296447</v>
      </c>
      <c r="Q528" s="4">
        <v>526</v>
      </c>
    </row>
    <row r="529" spans="1:17" x14ac:dyDescent="0.25">
      <c r="A529">
        <v>106.33002970039024</v>
      </c>
      <c r="B529">
        <v>-41.290303749423011</v>
      </c>
      <c r="C529" s="4">
        <v>2102.6110000000003</v>
      </c>
      <c r="D529">
        <v>1.2</v>
      </c>
      <c r="E529">
        <v>0.55000000000000004</v>
      </c>
      <c r="F529">
        <v>19.899999999999999</v>
      </c>
      <c r="G529">
        <v>45.364313344089069</v>
      </c>
      <c r="H529">
        <v>21.351258088961544</v>
      </c>
      <c r="I529">
        <v>-3.6699702996097585</v>
      </c>
      <c r="J529">
        <v>4799.3803981149731</v>
      </c>
      <c r="K529">
        <v>-4186.7030170634762</v>
      </c>
      <c r="L529">
        <v>-41.099570513485361</v>
      </c>
      <c r="M529">
        <v>6368.8722988374211</v>
      </c>
      <c r="N529">
        <v>37609.622535101698</v>
      </c>
      <c r="O529">
        <v>42.119507055059501</v>
      </c>
      <c r="P529">
        <v>5.5517961250722472</v>
      </c>
      <c r="Q529" s="4">
        <v>527</v>
      </c>
    </row>
    <row r="530" spans="1:17" x14ac:dyDescent="0.25">
      <c r="A530">
        <v>120.58930122180604</v>
      </c>
      <c r="B530">
        <v>-35.894750722993486</v>
      </c>
      <c r="C530" s="4">
        <v>2102.6110000000003</v>
      </c>
      <c r="D530">
        <v>0.75</v>
      </c>
      <c r="E530">
        <v>0.55000000000000004</v>
      </c>
      <c r="F530">
        <v>19.899999999999999</v>
      </c>
      <c r="G530">
        <v>41.281913690970576</v>
      </c>
      <c r="H530">
        <v>15.580432415401589</v>
      </c>
      <c r="I530">
        <v>10.589301221806039</v>
      </c>
      <c r="J530">
        <v>5172.8569513899447</v>
      </c>
      <c r="K530">
        <v>-3718.7388104223351</v>
      </c>
      <c r="L530">
        <v>-35.712153012784313</v>
      </c>
      <c r="M530">
        <v>6370.8294106564017</v>
      </c>
      <c r="N530">
        <v>37277.512977652827</v>
      </c>
      <c r="O530">
        <v>46.827402803155664</v>
      </c>
      <c r="P530">
        <v>17.685812405682682</v>
      </c>
      <c r="Q530" s="4">
        <v>528</v>
      </c>
    </row>
    <row r="531" spans="1:17" x14ac:dyDescent="0.25">
      <c r="A531">
        <v>152.89365968360227</v>
      </c>
      <c r="B531">
        <v>-26.415077286495723</v>
      </c>
      <c r="C531" s="4">
        <v>2102.6110000000003</v>
      </c>
      <c r="D531">
        <v>3</v>
      </c>
      <c r="E531">
        <v>0.55000000000000004</v>
      </c>
      <c r="F531">
        <v>19.899999999999999</v>
      </c>
      <c r="G531">
        <v>53.323113517529826</v>
      </c>
      <c r="H531">
        <v>18.83027487345587</v>
      </c>
      <c r="I531">
        <v>42.893659683602266</v>
      </c>
      <c r="J531">
        <v>5716.0163976031317</v>
      </c>
      <c r="K531">
        <v>-2820.3223058344493</v>
      </c>
      <c r="L531">
        <v>-26.262052483862778</v>
      </c>
      <c r="M531">
        <v>6373.9360968286483</v>
      </c>
      <c r="N531">
        <v>38279.286645637534</v>
      </c>
      <c r="O531">
        <v>33.774101290406769</v>
      </c>
      <c r="P531">
        <v>64.41283460858449</v>
      </c>
      <c r="Q531" s="4">
        <v>529</v>
      </c>
    </row>
    <row r="532" spans="1:17" x14ac:dyDescent="0.25">
      <c r="A532">
        <v>116.13452516093687</v>
      </c>
      <c r="B532">
        <v>-38.846445798977655</v>
      </c>
      <c r="C532" s="4">
        <v>2102.6110000000003</v>
      </c>
      <c r="D532">
        <v>1.2</v>
      </c>
      <c r="E532">
        <v>0.55000000000000004</v>
      </c>
      <c r="F532">
        <v>19.899999999999999</v>
      </c>
      <c r="G532">
        <v>45.364313344089069</v>
      </c>
      <c r="H532">
        <v>23.320574236248088</v>
      </c>
      <c r="I532">
        <v>6.1345251609368745</v>
      </c>
      <c r="J532">
        <v>4974.0398593265472</v>
      </c>
      <c r="K532">
        <v>-3979.056358661473</v>
      </c>
      <c r="L532">
        <v>-38.658575361102507</v>
      </c>
      <c r="M532">
        <v>6369.7693857449467</v>
      </c>
      <c r="N532">
        <v>37434.453838031928</v>
      </c>
      <c r="O532">
        <v>44.546919015748415</v>
      </c>
      <c r="P532">
        <v>9.7233729613810187</v>
      </c>
      <c r="Q532" s="4">
        <v>530</v>
      </c>
    </row>
    <row r="533" spans="1:17" x14ac:dyDescent="0.25">
      <c r="A533">
        <v>146.49323465966594</v>
      </c>
      <c r="B533">
        <v>-13.895299411987644</v>
      </c>
      <c r="C533" s="4">
        <v>2102.6110000000003</v>
      </c>
      <c r="D533">
        <v>1.2</v>
      </c>
      <c r="E533">
        <v>0.55000000000000004</v>
      </c>
      <c r="F533">
        <v>19.899999999999999</v>
      </c>
      <c r="G533">
        <v>45.364313344089069</v>
      </c>
      <c r="H533">
        <v>16.237599587985962</v>
      </c>
      <c r="I533">
        <v>36.493234659665944</v>
      </c>
      <c r="J533">
        <v>6192.686857033993</v>
      </c>
      <c r="K533">
        <v>-1521.739937673201</v>
      </c>
      <c r="L533">
        <v>-13.805847452575284</v>
      </c>
      <c r="M533">
        <v>6376.9164136901773</v>
      </c>
      <c r="N533">
        <v>37398.583666267084</v>
      </c>
      <c r="O533">
        <v>45.174001121222808</v>
      </c>
      <c r="P533">
        <v>72.015424252705046</v>
      </c>
      <c r="Q533" s="4">
        <v>531</v>
      </c>
    </row>
    <row r="534" spans="1:17" x14ac:dyDescent="0.25">
      <c r="A534">
        <v>111.63373187340058</v>
      </c>
      <c r="B534">
        <v>-31.582193874184703</v>
      </c>
      <c r="C534" s="4">
        <v>2102.6110000000003</v>
      </c>
      <c r="D534">
        <v>1.2</v>
      </c>
      <c r="E534">
        <v>0.55000000000000004</v>
      </c>
      <c r="F534">
        <v>19.899999999999999</v>
      </c>
      <c r="G534">
        <v>45.364313344089069</v>
      </c>
      <c r="H534">
        <v>15.478111384548589</v>
      </c>
      <c r="I534">
        <v>1.6337318734005777</v>
      </c>
      <c r="J534">
        <v>5438.4673368243712</v>
      </c>
      <c r="K534">
        <v>-3321.0553656117213</v>
      </c>
      <c r="L534">
        <v>-31.410749990313633</v>
      </c>
      <c r="M534">
        <v>6372.3100768217464</v>
      </c>
      <c r="N534">
        <v>36878.054007423569</v>
      </c>
      <c r="O534">
        <v>53.170576892362924</v>
      </c>
      <c r="P534">
        <v>3.1172351251581327</v>
      </c>
      <c r="Q534" s="4">
        <v>532</v>
      </c>
    </row>
    <row r="535" spans="1:17" x14ac:dyDescent="0.25">
      <c r="A535">
        <v>149.35588182914714</v>
      </c>
      <c r="B535">
        <v>-30.891420592886675</v>
      </c>
      <c r="C535" s="4">
        <v>2102.6110000000003</v>
      </c>
      <c r="D535">
        <v>3</v>
      </c>
      <c r="E535">
        <v>0.55000000000000004</v>
      </c>
      <c r="F535">
        <v>19.899999999999999</v>
      </c>
      <c r="G535">
        <v>53.323113517529826</v>
      </c>
      <c r="H535">
        <v>23.287504008397203</v>
      </c>
      <c r="I535">
        <v>39.355881829147137</v>
      </c>
      <c r="J535">
        <v>5478.1840996484743</v>
      </c>
      <c r="K535">
        <v>-3255.5701885255658</v>
      </c>
      <c r="L535">
        <v>-30.722129903073718</v>
      </c>
      <c r="M535">
        <v>6372.5378211555362</v>
      </c>
      <c r="N535">
        <v>38225.930271980244</v>
      </c>
      <c r="O535">
        <v>34.388855973651218</v>
      </c>
      <c r="P535">
        <v>57.952565197031582</v>
      </c>
      <c r="Q535" s="4">
        <v>533</v>
      </c>
    </row>
    <row r="536" spans="1:17" x14ac:dyDescent="0.25">
      <c r="A536">
        <v>117.45228988894809</v>
      </c>
      <c r="B536">
        <v>-38.806578720987638</v>
      </c>
      <c r="C536" s="4">
        <v>2102.6110000000003</v>
      </c>
      <c r="D536">
        <v>3</v>
      </c>
      <c r="E536">
        <v>0.55000000000000004</v>
      </c>
      <c r="F536">
        <v>19.899999999999999</v>
      </c>
      <c r="G536">
        <v>53.323113517529826</v>
      </c>
      <c r="H536">
        <v>14.907625271970607</v>
      </c>
      <c r="I536">
        <v>7.4522898889480871</v>
      </c>
      <c r="J536">
        <v>4976.8146360187566</v>
      </c>
      <c r="K536">
        <v>-3975.6085007375741</v>
      </c>
      <c r="L536">
        <v>-38.618766359660448</v>
      </c>
      <c r="M536">
        <v>6369.7838952689262</v>
      </c>
      <c r="N536">
        <v>37446.597087779708</v>
      </c>
      <c r="O536">
        <v>44.376257001445644</v>
      </c>
      <c r="P536">
        <v>11.789698413131111</v>
      </c>
      <c r="Q536" s="4">
        <v>534</v>
      </c>
    </row>
    <row r="537" spans="1:17" x14ac:dyDescent="0.25">
      <c r="A537">
        <v>141.52453554623386</v>
      </c>
      <c r="B537">
        <v>-41.640521044602757</v>
      </c>
      <c r="C537" s="4">
        <v>2102.6110000000003</v>
      </c>
      <c r="D537">
        <v>3</v>
      </c>
      <c r="E537">
        <v>0.55000000000000004</v>
      </c>
      <c r="F537">
        <v>19.899999999999999</v>
      </c>
      <c r="G537">
        <v>53.323113517529826</v>
      </c>
      <c r="H537">
        <v>18.30302363654301</v>
      </c>
      <c r="I537">
        <v>31.524535546233864</v>
      </c>
      <c r="J537">
        <v>4773.6246455846303</v>
      </c>
      <c r="K537">
        <v>-4215.8500333065176</v>
      </c>
      <c r="L537">
        <v>-41.449490653894522</v>
      </c>
      <c r="M537">
        <v>6368.7427142461611</v>
      </c>
      <c r="N537">
        <v>38408.77585184099</v>
      </c>
      <c r="O537">
        <v>32.199021731534422</v>
      </c>
      <c r="P537">
        <v>42.711577473545049</v>
      </c>
      <c r="Q537" s="4">
        <v>535</v>
      </c>
    </row>
    <row r="538" spans="1:17" x14ac:dyDescent="0.25">
      <c r="A538">
        <v>137.6765206714017</v>
      </c>
      <c r="B538">
        <v>-37.563769957111191</v>
      </c>
      <c r="C538" s="4">
        <v>2102.6110000000003</v>
      </c>
      <c r="D538">
        <v>0.75</v>
      </c>
      <c r="E538">
        <v>0.55000000000000004</v>
      </c>
      <c r="F538">
        <v>19.899999999999999</v>
      </c>
      <c r="G538">
        <v>41.281913690970576</v>
      </c>
      <c r="H538">
        <v>20.793670431547092</v>
      </c>
      <c r="I538">
        <v>27.676520671401704</v>
      </c>
      <c r="J538">
        <v>5062.0955162703158</v>
      </c>
      <c r="K538">
        <v>-3867.1781973467164</v>
      </c>
      <c r="L538">
        <v>-37.377949446169183</v>
      </c>
      <c r="M538">
        <v>6370.2337654027924</v>
      </c>
      <c r="N538">
        <v>37952.054047126381</v>
      </c>
      <c r="O538">
        <v>37.698576520002725</v>
      </c>
      <c r="P538">
        <v>40.706076224974431</v>
      </c>
      <c r="Q538" s="4">
        <v>536</v>
      </c>
    </row>
    <row r="539" spans="1:17" x14ac:dyDescent="0.25">
      <c r="A539">
        <v>105.03335222896786</v>
      </c>
      <c r="B539">
        <v>-13.293187686816365</v>
      </c>
      <c r="C539" s="4">
        <v>2102.6110000000003</v>
      </c>
      <c r="D539">
        <v>1.2</v>
      </c>
      <c r="E539">
        <v>0.55000000000000004</v>
      </c>
      <c r="F539">
        <v>19.899999999999999</v>
      </c>
      <c r="G539">
        <v>45.364313344089069</v>
      </c>
      <c r="H539">
        <v>22.260131677666678</v>
      </c>
      <c r="I539">
        <v>-4.9666477710321431</v>
      </c>
      <c r="J539">
        <v>6208.3442857695336</v>
      </c>
      <c r="K539">
        <v>-1456.991433872334</v>
      </c>
      <c r="L539">
        <v>-13.207325268029619</v>
      </c>
      <c r="M539">
        <v>6377.01833218508</v>
      </c>
      <c r="N539">
        <v>36012.606412325214</v>
      </c>
      <c r="O539">
        <v>73.33857903893886</v>
      </c>
      <c r="P539">
        <v>20.703772783371669</v>
      </c>
      <c r="Q539" s="4">
        <v>537</v>
      </c>
    </row>
    <row r="540" spans="1:17" x14ac:dyDescent="0.25">
      <c r="A540">
        <v>122.13136770992969</v>
      </c>
      <c r="B540">
        <v>-33.903356956867135</v>
      </c>
      <c r="C540" s="4">
        <v>2102.6110000000003</v>
      </c>
      <c r="D540">
        <v>0.75</v>
      </c>
      <c r="E540">
        <v>0.55000000000000004</v>
      </c>
      <c r="F540">
        <v>19.899999999999999</v>
      </c>
      <c r="G540">
        <v>41.281913690970576</v>
      </c>
      <c r="H540">
        <v>15.737247519464569</v>
      </c>
      <c r="I540">
        <v>12.131367709929691</v>
      </c>
      <c r="J540">
        <v>5299.2478709997322</v>
      </c>
      <c r="K540">
        <v>-3537.5556670024507</v>
      </c>
      <c r="L540">
        <v>-33.725411553982468</v>
      </c>
      <c r="M540">
        <v>6371.5247857507666</v>
      </c>
      <c r="N540">
        <v>37168.724341838439</v>
      </c>
      <c r="O540">
        <v>48.472808222886464</v>
      </c>
      <c r="P540">
        <v>21.074911174937256</v>
      </c>
      <c r="Q540" s="4">
        <v>538</v>
      </c>
    </row>
    <row r="541" spans="1:17" x14ac:dyDescent="0.25">
      <c r="A541">
        <v>108.99490387726395</v>
      </c>
      <c r="B541">
        <v>-17.174739361636561</v>
      </c>
      <c r="C541" s="4">
        <v>2102.6110000000003</v>
      </c>
      <c r="D541">
        <v>1.2</v>
      </c>
      <c r="E541">
        <v>0.55000000000000004</v>
      </c>
      <c r="F541">
        <v>19.899999999999999</v>
      </c>
      <c r="G541">
        <v>45.364313344089069</v>
      </c>
      <c r="H541">
        <v>17.389270378332519</v>
      </c>
      <c r="I541">
        <v>-1.0050961227360489</v>
      </c>
      <c r="J541">
        <v>6095.5093780000025</v>
      </c>
      <c r="K541">
        <v>-1871.3188429824527</v>
      </c>
      <c r="L541">
        <v>-17.066464427080874</v>
      </c>
      <c r="M541">
        <v>6376.2895785391647</v>
      </c>
      <c r="N541">
        <v>36118.23690910943</v>
      </c>
      <c r="O541">
        <v>69.801705850325149</v>
      </c>
      <c r="P541">
        <v>3.4001478096778373</v>
      </c>
      <c r="Q541" s="4">
        <v>539</v>
      </c>
    </row>
    <row r="542" spans="1:17" x14ac:dyDescent="0.25">
      <c r="A542">
        <v>150.30487645117117</v>
      </c>
      <c r="B542">
        <v>-32.229701538656016</v>
      </c>
      <c r="C542" s="4">
        <v>2102.6110000000003</v>
      </c>
      <c r="D542">
        <v>1.2</v>
      </c>
      <c r="E542">
        <v>0.55000000000000004</v>
      </c>
      <c r="F542">
        <v>19.899999999999999</v>
      </c>
      <c r="G542">
        <v>45.364313344089069</v>
      </c>
      <c r="H542">
        <v>16.364523262937769</v>
      </c>
      <c r="I542">
        <v>40.304876451171168</v>
      </c>
      <c r="J542">
        <v>5400.5198479133223</v>
      </c>
      <c r="K542">
        <v>-3382.006438766442</v>
      </c>
      <c r="L542">
        <v>-32.056329393199626</v>
      </c>
      <c r="M542">
        <v>6372.0940184183883</v>
      </c>
      <c r="N542">
        <v>38355.072362060535</v>
      </c>
      <c r="O542">
        <v>32.862585214791068</v>
      </c>
      <c r="P542">
        <v>57.840174198426539</v>
      </c>
      <c r="Q542" s="4">
        <v>540</v>
      </c>
    </row>
    <row r="543" spans="1:17" x14ac:dyDescent="0.25">
      <c r="A543">
        <v>123.21355721125897</v>
      </c>
      <c r="B543">
        <v>-24.314930015693559</v>
      </c>
      <c r="C543" s="4">
        <v>2102.6110000000003</v>
      </c>
      <c r="D543">
        <v>0.75</v>
      </c>
      <c r="E543">
        <v>0.55000000000000004</v>
      </c>
      <c r="F543">
        <v>19.899999999999999</v>
      </c>
      <c r="G543">
        <v>41.281913690970576</v>
      </c>
      <c r="H543">
        <v>15.310133510388074</v>
      </c>
      <c r="I543">
        <v>13.213557211258973</v>
      </c>
      <c r="J543">
        <v>5815.674847814108</v>
      </c>
      <c r="K543">
        <v>-2610.1112943018093</v>
      </c>
      <c r="L543">
        <v>-24.170841661730439</v>
      </c>
      <c r="M543">
        <v>6374.5395836985372</v>
      </c>
      <c r="N543">
        <v>36619.771996904026</v>
      </c>
      <c r="O543">
        <v>57.906100511950129</v>
      </c>
      <c r="P543">
        <v>29.693535240741891</v>
      </c>
      <c r="Q543" s="4">
        <v>541</v>
      </c>
    </row>
    <row r="544" spans="1:17" x14ac:dyDescent="0.25">
      <c r="A544">
        <v>114.51109643602646</v>
      </c>
      <c r="B544">
        <v>-27.105406485901355</v>
      </c>
      <c r="C544" s="4">
        <v>2102.6110000000003</v>
      </c>
      <c r="D544">
        <v>1.2</v>
      </c>
      <c r="E544">
        <v>0.55000000000000004</v>
      </c>
      <c r="F544">
        <v>19.899999999999999</v>
      </c>
      <c r="G544">
        <v>45.364313344089069</v>
      </c>
      <c r="H544">
        <v>19.934829341367475</v>
      </c>
      <c r="I544">
        <v>4.5110964360264632</v>
      </c>
      <c r="J544">
        <v>5681.5771059887511</v>
      </c>
      <c r="K544">
        <v>-2888.6182148857006</v>
      </c>
      <c r="L544">
        <v>-26.949620411923039</v>
      </c>
      <c r="M544">
        <v>6373.7299599735916</v>
      </c>
      <c r="N544">
        <v>36617.014616917761</v>
      </c>
      <c r="O544">
        <v>57.939775025928988</v>
      </c>
      <c r="P544">
        <v>9.8239071057350973</v>
      </c>
      <c r="Q544" s="4">
        <v>542</v>
      </c>
    </row>
    <row r="545" spans="1:17" x14ac:dyDescent="0.25">
      <c r="A545">
        <v>109.42377901219254</v>
      </c>
      <c r="B545">
        <v>-18.822135263417017</v>
      </c>
      <c r="C545" s="4">
        <v>2102.6110000000003</v>
      </c>
      <c r="D545">
        <v>1.2</v>
      </c>
      <c r="E545">
        <v>0.55000000000000004</v>
      </c>
      <c r="F545">
        <v>19.899999999999999</v>
      </c>
      <c r="G545">
        <v>45.364313344089069</v>
      </c>
      <c r="H545">
        <v>20.163982127911616</v>
      </c>
      <c r="I545">
        <v>-0.57622098780746001</v>
      </c>
      <c r="J545">
        <v>6039.1715010962471</v>
      </c>
      <c r="K545">
        <v>-2044.7248516200443</v>
      </c>
      <c r="L545">
        <v>-18.704920508203575</v>
      </c>
      <c r="M545">
        <v>6375.9306880239619</v>
      </c>
      <c r="N545">
        <v>36183.145289904285</v>
      </c>
      <c r="O545">
        <v>67.906122262279851</v>
      </c>
      <c r="P545">
        <v>1.7854861143136345</v>
      </c>
      <c r="Q545" s="4">
        <v>543</v>
      </c>
    </row>
    <row r="546" spans="1:17" x14ac:dyDescent="0.25">
      <c r="A546">
        <v>110.4127800002677</v>
      </c>
      <c r="B546">
        <v>-33.392616698395422</v>
      </c>
      <c r="C546" s="4">
        <v>2102.6110000000003</v>
      </c>
      <c r="D546">
        <v>3</v>
      </c>
      <c r="E546">
        <v>0.55000000000000004</v>
      </c>
      <c r="F546">
        <v>19.899999999999999</v>
      </c>
      <c r="G546">
        <v>53.323113517529826</v>
      </c>
      <c r="H546">
        <v>23.663986626265054</v>
      </c>
      <c r="I546">
        <v>0.41278000026770201</v>
      </c>
      <c r="J546">
        <v>5330.6365283607593</v>
      </c>
      <c r="K546">
        <v>-3490.3976813847994</v>
      </c>
      <c r="L546">
        <v>-33.216003457754248</v>
      </c>
      <c r="M546">
        <v>6371.7000691895746</v>
      </c>
      <c r="N546">
        <v>36998.669161392703</v>
      </c>
      <c r="O546">
        <v>51.152514375653617</v>
      </c>
      <c r="P546">
        <v>0.74997038540153282</v>
      </c>
      <c r="Q546" s="4">
        <v>544</v>
      </c>
    </row>
    <row r="547" spans="1:17" x14ac:dyDescent="0.25">
      <c r="A547">
        <v>150.60433016585139</v>
      </c>
      <c r="B547">
        <v>-37.189582806642811</v>
      </c>
      <c r="C547" s="4">
        <v>2102.6110000000003</v>
      </c>
      <c r="D547">
        <v>0.75</v>
      </c>
      <c r="E547">
        <v>0.55000000000000004</v>
      </c>
      <c r="F547">
        <v>19.899999999999999</v>
      </c>
      <c r="G547">
        <v>41.281913690970576</v>
      </c>
      <c r="H547">
        <v>21.883063368027035</v>
      </c>
      <c r="I547">
        <v>40.604330165851394</v>
      </c>
      <c r="J547">
        <v>5087.3057954809401</v>
      </c>
      <c r="K547">
        <v>-3834.1766898448736</v>
      </c>
      <c r="L547">
        <v>-37.004430508535414</v>
      </c>
      <c r="M547">
        <v>6370.368211154183</v>
      </c>
      <c r="N547">
        <v>38635.309721873477</v>
      </c>
      <c r="O547">
        <v>29.646470424513289</v>
      </c>
      <c r="P547">
        <v>54.811530387777829</v>
      </c>
      <c r="Q547" s="4">
        <v>545</v>
      </c>
    </row>
    <row r="548" spans="1:17" x14ac:dyDescent="0.25">
      <c r="A548">
        <v>128.35150694905661</v>
      </c>
      <c r="B548">
        <v>-40.74686966199733</v>
      </c>
      <c r="C548" s="4">
        <v>2102.6110000000003</v>
      </c>
      <c r="D548">
        <v>0.75</v>
      </c>
      <c r="E548">
        <v>0.55000000000000004</v>
      </c>
      <c r="F548">
        <v>19.899999999999999</v>
      </c>
      <c r="G548">
        <v>41.281913690970576</v>
      </c>
      <c r="H548">
        <v>18.622587390881527</v>
      </c>
      <c r="I548">
        <v>18.351506949056613</v>
      </c>
      <c r="J548">
        <v>4838.9886484436056</v>
      </c>
      <c r="K548">
        <v>-4141.1687853853236</v>
      </c>
      <c r="L548">
        <v>-40.556653860310682</v>
      </c>
      <c r="M548">
        <v>6369.0729348010946</v>
      </c>
      <c r="N548">
        <v>37829.474797984651</v>
      </c>
      <c r="O548">
        <v>39.234370248578088</v>
      </c>
      <c r="P548">
        <v>26.939990957975628</v>
      </c>
      <c r="Q548" s="4">
        <v>546</v>
      </c>
    </row>
    <row r="549" spans="1:17" x14ac:dyDescent="0.25">
      <c r="A549">
        <v>118.17201062466246</v>
      </c>
      <c r="B549">
        <v>-21.396355557838874</v>
      </c>
      <c r="C549" s="4">
        <v>2102.6110000000003</v>
      </c>
      <c r="D549">
        <v>1.2</v>
      </c>
      <c r="E549">
        <v>0.55000000000000004</v>
      </c>
      <c r="F549">
        <v>19.899999999999999</v>
      </c>
      <c r="G549">
        <v>45.364313344089069</v>
      </c>
      <c r="H549">
        <v>17.005286404515161</v>
      </c>
      <c r="I549">
        <v>8.1720106246624624</v>
      </c>
      <c r="J549">
        <v>5941.1997089330644</v>
      </c>
      <c r="K549">
        <v>-2312.3106518221857</v>
      </c>
      <c r="L549">
        <v>-21.26595176192086</v>
      </c>
      <c r="M549">
        <v>6375.3144653386844</v>
      </c>
      <c r="N549">
        <v>36366.681967660348</v>
      </c>
      <c r="O549">
        <v>63.259567722687841</v>
      </c>
      <c r="P549">
        <v>21.486148221499345</v>
      </c>
      <c r="Q549" s="4">
        <v>547</v>
      </c>
    </row>
    <row r="550" spans="1:17" x14ac:dyDescent="0.25">
      <c r="A550">
        <v>117.72391248105373</v>
      </c>
      <c r="B550">
        <v>-12.386776332878604</v>
      </c>
      <c r="C550" s="4">
        <v>2102.6110000000003</v>
      </c>
      <c r="D550">
        <v>3</v>
      </c>
      <c r="E550">
        <v>0.55000000000000004</v>
      </c>
      <c r="F550">
        <v>19.899999999999999</v>
      </c>
      <c r="G550">
        <v>53.323113517529826</v>
      </c>
      <c r="H550">
        <v>17.743425176348822</v>
      </c>
      <c r="I550">
        <v>7.7239124810537305</v>
      </c>
      <c r="J550">
        <v>6230.6281908630517</v>
      </c>
      <c r="K550">
        <v>-1359.2243378691226</v>
      </c>
      <c r="L550">
        <v>-12.306387940158995</v>
      </c>
      <c r="M550">
        <v>6377.1638251995009</v>
      </c>
      <c r="N550">
        <v>36025.432387728513</v>
      </c>
      <c r="O550">
        <v>72.881895454152442</v>
      </c>
      <c r="P550">
        <v>32.304345941144057</v>
      </c>
      <c r="Q550" s="4">
        <v>548</v>
      </c>
    </row>
    <row r="551" spans="1:17" x14ac:dyDescent="0.25">
      <c r="A551">
        <v>141.54603869264844</v>
      </c>
      <c r="B551">
        <v>-22.157200366894855</v>
      </c>
      <c r="C551" s="4">
        <v>2102.6110000000003</v>
      </c>
      <c r="D551">
        <v>3</v>
      </c>
      <c r="E551">
        <v>0.55000000000000004</v>
      </c>
      <c r="F551">
        <v>19.899999999999999</v>
      </c>
      <c r="G551">
        <v>53.323113517529826</v>
      </c>
      <c r="H551">
        <v>22.695899733935271</v>
      </c>
      <c r="I551">
        <v>31.546038692648438</v>
      </c>
      <c r="J551">
        <v>5909.945266334621</v>
      </c>
      <c r="K551">
        <v>-2390.5442533583059</v>
      </c>
      <c r="L551">
        <v>-22.023093781154614</v>
      </c>
      <c r="M551">
        <v>6375.1199893284684</v>
      </c>
      <c r="N551">
        <v>37332.710163331685</v>
      </c>
      <c r="O551">
        <v>46.092951010904571</v>
      </c>
      <c r="P551">
        <v>58.43581629138901</v>
      </c>
      <c r="Q551" s="4">
        <v>549</v>
      </c>
    </row>
    <row r="552" spans="1:17" x14ac:dyDescent="0.25">
      <c r="A552">
        <v>122.11394322200668</v>
      </c>
      <c r="B552">
        <v>-9.4367177472414259</v>
      </c>
      <c r="C552" s="4">
        <v>2102.6110000000003</v>
      </c>
      <c r="D552">
        <v>1.2</v>
      </c>
      <c r="E552">
        <v>0.55000000000000004</v>
      </c>
      <c r="F552">
        <v>19.899999999999999</v>
      </c>
      <c r="G552">
        <v>45.364313344089069</v>
      </c>
      <c r="H552">
        <v>16.883110193991882</v>
      </c>
      <c r="I552">
        <v>12.113943222006682</v>
      </c>
      <c r="J552">
        <v>6292.392722582108</v>
      </c>
      <c r="K552">
        <v>-1038.8408635534092</v>
      </c>
      <c r="L552">
        <v>-9.3746686699950956</v>
      </c>
      <c r="M552">
        <v>6377.569796951866</v>
      </c>
      <c r="N552">
        <v>36051.037896373855</v>
      </c>
      <c r="O552">
        <v>72.00950049647912</v>
      </c>
      <c r="P552">
        <v>52.624170422095702</v>
      </c>
      <c r="Q552" s="4">
        <v>550</v>
      </c>
    </row>
    <row r="553" spans="1:17" x14ac:dyDescent="0.25">
      <c r="A553">
        <v>154.97598926524967</v>
      </c>
      <c r="B553">
        <v>-18.553465049319126</v>
      </c>
      <c r="C553" s="4">
        <v>2102.6110000000003</v>
      </c>
      <c r="D553">
        <v>1.2</v>
      </c>
      <c r="E553">
        <v>0.55000000000000004</v>
      </c>
      <c r="F553">
        <v>19.899999999999999</v>
      </c>
      <c r="G553">
        <v>45.364313344089069</v>
      </c>
      <c r="H553">
        <v>16.911749964853211</v>
      </c>
      <c r="I553">
        <v>44.975989265249666</v>
      </c>
      <c r="J553">
        <v>6048.7001009841206</v>
      </c>
      <c r="K553">
        <v>-2016.554066736694</v>
      </c>
      <c r="L553">
        <v>-18.437682799513976</v>
      </c>
      <c r="M553">
        <v>6375.9911555551589</v>
      </c>
      <c r="N553">
        <v>38179.029763150058</v>
      </c>
      <c r="O553">
        <v>34.993944238436697</v>
      </c>
      <c r="P553">
        <v>72.335599446314092</v>
      </c>
      <c r="Q553" s="4">
        <v>551</v>
      </c>
    </row>
    <row r="554" spans="1:17" x14ac:dyDescent="0.25">
      <c r="A554">
        <v>154.33333112534604</v>
      </c>
      <c r="B554">
        <v>-14.156159905865348</v>
      </c>
      <c r="C554" s="4">
        <v>2102.6110000000003</v>
      </c>
      <c r="D554">
        <v>0.75</v>
      </c>
      <c r="E554">
        <v>0.55000000000000004</v>
      </c>
      <c r="F554">
        <v>19.899999999999999</v>
      </c>
      <c r="G554">
        <v>41.281913690970576</v>
      </c>
      <c r="H554">
        <v>22.792361016651046</v>
      </c>
      <c r="I554">
        <v>44.333331125346035</v>
      </c>
      <c r="J554">
        <v>6185.6920609512617</v>
      </c>
      <c r="K554">
        <v>-1549.7409573963378</v>
      </c>
      <c r="L554">
        <v>-14.065164871319535</v>
      </c>
      <c r="M554">
        <v>6376.8709652891039</v>
      </c>
      <c r="N554">
        <v>38017.959722795364</v>
      </c>
      <c r="O554">
        <v>36.969184673198306</v>
      </c>
      <c r="P554">
        <v>75.946279509624091</v>
      </c>
      <c r="Q554" s="4">
        <v>552</v>
      </c>
    </row>
    <row r="555" spans="1:17" x14ac:dyDescent="0.25">
      <c r="A555">
        <v>140.69222410262475</v>
      </c>
      <c r="B555">
        <v>-27.870385100194355</v>
      </c>
      <c r="C555" s="4">
        <v>2102.6110000000003</v>
      </c>
      <c r="D555">
        <v>3</v>
      </c>
      <c r="E555">
        <v>0.55000000000000004</v>
      </c>
      <c r="F555">
        <v>19.899999999999999</v>
      </c>
      <c r="G555">
        <v>53.323113517529826</v>
      </c>
      <c r="H555">
        <v>17.434172249339916</v>
      </c>
      <c r="I555">
        <v>30.692224102624749</v>
      </c>
      <c r="J555">
        <v>5642.45164126687</v>
      </c>
      <c r="K555">
        <v>-2963.8162935832588</v>
      </c>
      <c r="L555">
        <v>-27.711644262390909</v>
      </c>
      <c r="M555">
        <v>6373.4972774878315</v>
      </c>
      <c r="N555">
        <v>37540.242519743042</v>
      </c>
      <c r="O555">
        <v>43.135171233418305</v>
      </c>
      <c r="P555">
        <v>51.777529634061914</v>
      </c>
      <c r="Q555" s="4">
        <v>553</v>
      </c>
    </row>
    <row r="556" spans="1:17" x14ac:dyDescent="0.25">
      <c r="A556">
        <v>158.85837943779737</v>
      </c>
      <c r="B556">
        <v>-15.608064071706384</v>
      </c>
      <c r="C556" s="4">
        <v>2102.6110000000003</v>
      </c>
      <c r="D556">
        <v>3</v>
      </c>
      <c r="E556">
        <v>0.55000000000000004</v>
      </c>
      <c r="F556">
        <v>19.899999999999999</v>
      </c>
      <c r="G556">
        <v>53.323113517529826</v>
      </c>
      <c r="H556">
        <v>15.118931402359465</v>
      </c>
      <c r="I556">
        <v>48.858379437797367</v>
      </c>
      <c r="J556">
        <v>6144.4332680273928</v>
      </c>
      <c r="K556">
        <v>-1704.997785805971</v>
      </c>
      <c r="L556">
        <v>-15.508620693908126</v>
      </c>
      <c r="M556">
        <v>6376.603926452156</v>
      </c>
      <c r="N556">
        <v>38439.219379457129</v>
      </c>
      <c r="O556">
        <v>31.942810542047333</v>
      </c>
      <c r="P556">
        <v>76.772388355564132</v>
      </c>
      <c r="Q556" s="4">
        <v>554</v>
      </c>
    </row>
    <row r="557" spans="1:17" x14ac:dyDescent="0.25">
      <c r="A557">
        <v>109.32796571188024</v>
      </c>
      <c r="B557">
        <v>-14.719303785216532</v>
      </c>
      <c r="C557" s="4">
        <v>2102.6110000000003</v>
      </c>
      <c r="D557">
        <v>3</v>
      </c>
      <c r="E557">
        <v>0.55000000000000004</v>
      </c>
      <c r="F557">
        <v>19.899999999999999</v>
      </c>
      <c r="G557">
        <v>53.323113517529826</v>
      </c>
      <c r="H557">
        <v>17.466152733976045</v>
      </c>
      <c r="I557">
        <v>-0.67203428811976096</v>
      </c>
      <c r="J557">
        <v>6170.1569757913094</v>
      </c>
      <c r="K557">
        <v>-1610.0811147151344</v>
      </c>
      <c r="L557">
        <v>-14.625003234413743</v>
      </c>
      <c r="M557">
        <v>6376.770209272755</v>
      </c>
      <c r="N557">
        <v>36030.472741812948</v>
      </c>
      <c r="O557">
        <v>72.684442195842308</v>
      </c>
      <c r="P557">
        <v>2.6431761450136153</v>
      </c>
      <c r="Q557" s="4">
        <v>555</v>
      </c>
    </row>
    <row r="558" spans="1:17" x14ac:dyDescent="0.25">
      <c r="A558">
        <v>133.02908307219272</v>
      </c>
      <c r="B558">
        <v>-17.28358618335087</v>
      </c>
      <c r="C558" s="4">
        <v>2102.6110000000003</v>
      </c>
      <c r="D558">
        <v>1.2</v>
      </c>
      <c r="E558">
        <v>0.55000000000000004</v>
      </c>
      <c r="F558">
        <v>19.899999999999999</v>
      </c>
      <c r="G558">
        <v>45.364313344089069</v>
      </c>
      <c r="H558">
        <v>17.235057983700425</v>
      </c>
      <c r="I558">
        <v>23.029083072192719</v>
      </c>
      <c r="J558">
        <v>6091.9413417549231</v>
      </c>
      <c r="K558">
        <v>-1882.8245710507874</v>
      </c>
      <c r="L558">
        <v>-17.174709295140804</v>
      </c>
      <c r="M558">
        <v>6376.2667507512069</v>
      </c>
      <c r="N558">
        <v>36683.633594706895</v>
      </c>
      <c r="O558">
        <v>56.729927154855012</v>
      </c>
      <c r="P558">
        <v>55.048749449201999</v>
      </c>
      <c r="Q558" s="4">
        <v>556</v>
      </c>
    </row>
    <row r="559" spans="1:17" x14ac:dyDescent="0.25">
      <c r="A559">
        <v>113.6425661343535</v>
      </c>
      <c r="B559">
        <v>-10.515478852146217</v>
      </c>
      <c r="C559" s="4">
        <v>2102.6110000000003</v>
      </c>
      <c r="D559">
        <v>3</v>
      </c>
      <c r="E559">
        <v>0.55000000000000004</v>
      </c>
      <c r="F559">
        <v>19.899999999999999</v>
      </c>
      <c r="G559">
        <v>53.323113517529826</v>
      </c>
      <c r="H559">
        <v>20.506109392923367</v>
      </c>
      <c r="I559">
        <v>3.6425661343535012</v>
      </c>
      <c r="J559">
        <v>6271.7224654470892</v>
      </c>
      <c r="K559">
        <v>-1156.3542896336066</v>
      </c>
      <c r="L559">
        <v>-10.446637690352128</v>
      </c>
      <c r="M559">
        <v>6377.4334905781461</v>
      </c>
      <c r="N559">
        <v>35925.913207604528</v>
      </c>
      <c r="O559">
        <v>76.915385854204473</v>
      </c>
      <c r="P559">
        <v>19.229936143589118</v>
      </c>
      <c r="Q559" s="4">
        <v>557</v>
      </c>
    </row>
    <row r="560" spans="1:17" x14ac:dyDescent="0.25">
      <c r="A560">
        <v>121.96827024760499</v>
      </c>
      <c r="B560">
        <v>-33.388301454795311</v>
      </c>
      <c r="C560" s="4">
        <v>2102.6110000000003</v>
      </c>
      <c r="D560">
        <v>1.2</v>
      </c>
      <c r="E560">
        <v>0.55000000000000004</v>
      </c>
      <c r="F560">
        <v>19.899999999999999</v>
      </c>
      <c r="G560">
        <v>45.364313344089069</v>
      </c>
      <c r="H560">
        <v>18.700776727496301</v>
      </c>
      <c r="I560">
        <v>11.968270247604991</v>
      </c>
      <c r="J560">
        <v>5330.8999274126481</v>
      </c>
      <c r="K560">
        <v>-3489.998070975163</v>
      </c>
      <c r="L560">
        <v>-33.211699708398434</v>
      </c>
      <c r="M560">
        <v>6371.7015444462349</v>
      </c>
      <c r="N560">
        <v>37130.036605568639</v>
      </c>
      <c r="O560">
        <v>49.07099238788814</v>
      </c>
      <c r="P560">
        <v>21.06653107922774</v>
      </c>
      <c r="Q560" s="4">
        <v>558</v>
      </c>
    </row>
    <row r="561" spans="1:17" x14ac:dyDescent="0.25">
      <c r="A561">
        <v>105.52132442880465</v>
      </c>
      <c r="B561">
        <v>-28.131741513065229</v>
      </c>
      <c r="C561" s="4">
        <v>2102.6110000000003</v>
      </c>
      <c r="D561">
        <v>3</v>
      </c>
      <c r="E561">
        <v>0.55000000000000004</v>
      </c>
      <c r="F561">
        <v>19.899999999999999</v>
      </c>
      <c r="G561">
        <v>53.323113517529826</v>
      </c>
      <c r="H561">
        <v>14.39870464620002</v>
      </c>
      <c r="I561">
        <v>-4.4786755711953532</v>
      </c>
      <c r="J561">
        <v>5628.8536901750313</v>
      </c>
      <c r="K561">
        <v>-2989.3891742630235</v>
      </c>
      <c r="L561">
        <v>-27.972016863079272</v>
      </c>
      <c r="M561">
        <v>6373.4167838450694</v>
      </c>
      <c r="N561">
        <v>36677.145734513659</v>
      </c>
      <c r="O561">
        <v>56.784555338160018</v>
      </c>
      <c r="P561">
        <v>9.432029729306981</v>
      </c>
      <c r="Q561" s="4">
        <v>559</v>
      </c>
    </row>
    <row r="562" spans="1:17" x14ac:dyDescent="0.25">
      <c r="A562">
        <v>154.87947406431175</v>
      </c>
      <c r="B562">
        <v>-31.52005500307726</v>
      </c>
      <c r="C562" s="4">
        <v>2102.6110000000003</v>
      </c>
      <c r="D562">
        <v>0.75</v>
      </c>
      <c r="E562">
        <v>0.55000000000000004</v>
      </c>
      <c r="F562">
        <v>19.899999999999999</v>
      </c>
      <c r="G562">
        <v>41.281913690970576</v>
      </c>
      <c r="H562">
        <v>22.092727186689775</v>
      </c>
      <c r="I562">
        <v>44.879474064311751</v>
      </c>
      <c r="J562">
        <v>5442.0725387025968</v>
      </c>
      <c r="K562">
        <v>-3315.1839769823014</v>
      </c>
      <c r="L562">
        <v>-31.348800768071531</v>
      </c>
      <c r="M562">
        <v>6372.3306817632365</v>
      </c>
      <c r="N562">
        <v>38642.379795831235</v>
      </c>
      <c r="O562">
        <v>29.589885562652473</v>
      </c>
      <c r="P562">
        <v>62.300477637523926</v>
      </c>
      <c r="Q562" s="4">
        <v>560</v>
      </c>
    </row>
    <row r="563" spans="1:17" x14ac:dyDescent="0.25">
      <c r="A563">
        <v>135.90825190936098</v>
      </c>
      <c r="B563">
        <v>-19.952277758565206</v>
      </c>
      <c r="C563" s="4">
        <v>2102.6110000000003</v>
      </c>
      <c r="D563">
        <v>1.2</v>
      </c>
      <c r="E563">
        <v>0.55000000000000004</v>
      </c>
      <c r="F563">
        <v>19.899999999999999</v>
      </c>
      <c r="G563">
        <v>45.364313344089069</v>
      </c>
      <c r="H563">
        <v>14.122928072882955</v>
      </c>
      <c r="I563">
        <v>25.908251909360985</v>
      </c>
      <c r="J563">
        <v>5997.6440905025493</v>
      </c>
      <c r="K563">
        <v>-2162.7323454410512</v>
      </c>
      <c r="L563">
        <v>-19.829150715494176</v>
      </c>
      <c r="M563">
        <v>6375.6682657080819</v>
      </c>
      <c r="N563">
        <v>36925.945129325286</v>
      </c>
      <c r="O563">
        <v>52.431096386121887</v>
      </c>
      <c r="P563">
        <v>54.912224750009976</v>
      </c>
      <c r="Q563" s="4">
        <v>561</v>
      </c>
    </row>
    <row r="564" spans="1:17" x14ac:dyDescent="0.25">
      <c r="A564">
        <v>123.23558711827957</v>
      </c>
      <c r="B564">
        <v>-37.770377490794608</v>
      </c>
      <c r="C564" s="4">
        <v>2102.6110000000003</v>
      </c>
      <c r="D564">
        <v>3</v>
      </c>
      <c r="E564">
        <v>0.55000000000000004</v>
      </c>
      <c r="F564">
        <v>19.899999999999999</v>
      </c>
      <c r="G564">
        <v>53.323113517529826</v>
      </c>
      <c r="H564">
        <v>21.041465355274035</v>
      </c>
      <c r="I564">
        <v>13.235587118279568</v>
      </c>
      <c r="J564">
        <v>5048.0827705101619</v>
      </c>
      <c r="K564">
        <v>-3885.3301207611617</v>
      </c>
      <c r="L564">
        <v>-37.584201567607451</v>
      </c>
      <c r="M564">
        <v>6370.159323377673</v>
      </c>
      <c r="N564">
        <v>37470.058853501825</v>
      </c>
      <c r="O564">
        <v>44.053706508983119</v>
      </c>
      <c r="P564">
        <v>21.007103570733456</v>
      </c>
      <c r="Q564" s="4">
        <v>562</v>
      </c>
    </row>
    <row r="565" spans="1:17" x14ac:dyDescent="0.25">
      <c r="A565">
        <v>152.83576990829968</v>
      </c>
      <c r="B565">
        <v>-40.344007692514928</v>
      </c>
      <c r="C565" s="4">
        <v>2102.6110000000003</v>
      </c>
      <c r="D565">
        <v>1.2</v>
      </c>
      <c r="E565">
        <v>0.55000000000000004</v>
      </c>
      <c r="F565">
        <v>19.899999999999999</v>
      </c>
      <c r="G565">
        <v>45.364313344089069</v>
      </c>
      <c r="H565">
        <v>23.403968417332869</v>
      </c>
      <c r="I565">
        <v>42.835769908299682</v>
      </c>
      <c r="J565">
        <v>4868.0691883028312</v>
      </c>
      <c r="K565">
        <v>-4107.1744785276414</v>
      </c>
      <c r="L565">
        <v>-40.154219600909663</v>
      </c>
      <c r="M565">
        <v>6369.2212882873046</v>
      </c>
      <c r="N565">
        <v>38953.152568476573</v>
      </c>
      <c r="O565">
        <v>26.157275584699118</v>
      </c>
      <c r="P565">
        <v>55.076217757118599</v>
      </c>
      <c r="Q565" s="4">
        <v>563</v>
      </c>
    </row>
    <row r="566" spans="1:17" x14ac:dyDescent="0.25">
      <c r="A566">
        <v>155.7318579768021</v>
      </c>
      <c r="B566">
        <v>-17.423014627644484</v>
      </c>
      <c r="C566" s="4">
        <v>2102.6110000000003</v>
      </c>
      <c r="D566">
        <v>0.75</v>
      </c>
      <c r="E566">
        <v>0.55000000000000004</v>
      </c>
      <c r="F566">
        <v>19.899999999999999</v>
      </c>
      <c r="G566">
        <v>41.281913690970576</v>
      </c>
      <c r="H566">
        <v>18.108724059797755</v>
      </c>
      <c r="I566">
        <v>45.731857976802104</v>
      </c>
      <c r="J566">
        <v>6087.3388513824111</v>
      </c>
      <c r="K566">
        <v>-1897.5531940265223</v>
      </c>
      <c r="L566">
        <v>-17.313368939142894</v>
      </c>
      <c r="M566">
        <v>6376.2373242932226</v>
      </c>
      <c r="N566">
        <v>38211.968765727011</v>
      </c>
      <c r="O566">
        <v>34.602528284547468</v>
      </c>
      <c r="P566">
        <v>73.729014143840644</v>
      </c>
      <c r="Q566" s="4">
        <v>564</v>
      </c>
    </row>
    <row r="567" spans="1:17" x14ac:dyDescent="0.25">
      <c r="A567">
        <v>130.72926778937952</v>
      </c>
      <c r="B567">
        <v>-36.001609640557987</v>
      </c>
      <c r="C567" s="4">
        <v>2102.6110000000003</v>
      </c>
      <c r="D567">
        <v>3</v>
      </c>
      <c r="E567">
        <v>0.55000000000000004</v>
      </c>
      <c r="F567">
        <v>19.899999999999999</v>
      </c>
      <c r="G567">
        <v>53.323113517529826</v>
      </c>
      <c r="H567">
        <v>22.433734150715551</v>
      </c>
      <c r="I567">
        <v>20.72926778937952</v>
      </c>
      <c r="J567">
        <v>5165.8963428633451</v>
      </c>
      <c r="K567">
        <v>-3728.3375102704158</v>
      </c>
      <c r="L567">
        <v>-35.818786954119872</v>
      </c>
      <c r="M567">
        <v>6370.7916003977316</v>
      </c>
      <c r="N567">
        <v>37562.905067328888</v>
      </c>
      <c r="O567">
        <v>42.782513433547194</v>
      </c>
      <c r="P567">
        <v>32.774923332765979</v>
      </c>
      <c r="Q567" s="4">
        <v>565</v>
      </c>
    </row>
    <row r="568" spans="1:17" x14ac:dyDescent="0.25">
      <c r="A568">
        <v>142.71752352819527</v>
      </c>
      <c r="B568">
        <v>-31.672580773536339</v>
      </c>
      <c r="C568" s="4">
        <v>2102.6110000000003</v>
      </c>
      <c r="D568">
        <v>1.2</v>
      </c>
      <c r="E568">
        <v>0.55000000000000004</v>
      </c>
      <c r="F568">
        <v>19.899999999999999</v>
      </c>
      <c r="G568">
        <v>45.364313344089069</v>
      </c>
      <c r="H568">
        <v>15.088461119484968</v>
      </c>
      <c r="I568">
        <v>32.717523528195272</v>
      </c>
      <c r="J568">
        <v>5433.2118021235292</v>
      </c>
      <c r="K568">
        <v>-3329.5889727576064</v>
      </c>
      <c r="L568">
        <v>-31.500862461001514</v>
      </c>
      <c r="M568">
        <v>6372.2800640150344</v>
      </c>
      <c r="N568">
        <v>37854.17434552301</v>
      </c>
      <c r="O568">
        <v>38.964021955949427</v>
      </c>
      <c r="P568">
        <v>50.740117087992154</v>
      </c>
      <c r="Q568" s="4">
        <v>566</v>
      </c>
    </row>
    <row r="569" spans="1:17" x14ac:dyDescent="0.25">
      <c r="A569">
        <v>108.47691512304721</v>
      </c>
      <c r="B569">
        <v>-40.358066787732071</v>
      </c>
      <c r="C569" s="4">
        <v>2102.6110000000003</v>
      </c>
      <c r="D569">
        <v>0.75</v>
      </c>
      <c r="E569">
        <v>0.55000000000000004</v>
      </c>
      <c r="F569">
        <v>19.899999999999999</v>
      </c>
      <c r="G569">
        <v>41.281913690970576</v>
      </c>
      <c r="H569">
        <v>15.011560791127032</v>
      </c>
      <c r="I569">
        <v>-1.5230848769527938</v>
      </c>
      <c r="J569">
        <v>4867.0583973889861</v>
      </c>
      <c r="K569">
        <v>-4108.3642122358742</v>
      </c>
      <c r="L569">
        <v>-40.168263138363145</v>
      </c>
      <c r="M569">
        <v>6369.2161169154197</v>
      </c>
      <c r="N569">
        <v>37524.604714428206</v>
      </c>
      <c r="O569">
        <v>43.282458131761821</v>
      </c>
      <c r="P569">
        <v>2.3512614476970497</v>
      </c>
      <c r="Q569" s="4">
        <v>567</v>
      </c>
    </row>
    <row r="570" spans="1:17" x14ac:dyDescent="0.25">
      <c r="A570">
        <v>131.0129470370386</v>
      </c>
      <c r="B570">
        <v>-20.316241784242017</v>
      </c>
      <c r="C570" s="4">
        <v>2102.6110000000003</v>
      </c>
      <c r="D570">
        <v>1.2</v>
      </c>
      <c r="E570">
        <v>0.55000000000000004</v>
      </c>
      <c r="F570">
        <v>19.899999999999999</v>
      </c>
      <c r="G570">
        <v>45.364313344089069</v>
      </c>
      <c r="H570">
        <v>19.984553416712291</v>
      </c>
      <c r="I570">
        <v>21.0129470370386</v>
      </c>
      <c r="J570">
        <v>5983.7744078665473</v>
      </c>
      <c r="K570">
        <v>-2200.5629248618047</v>
      </c>
      <c r="L570">
        <v>-20.191250719634493</v>
      </c>
      <c r="M570">
        <v>6375.5810206219621</v>
      </c>
      <c r="N570">
        <v>36707.187527230555</v>
      </c>
      <c r="O570">
        <v>56.275083732162791</v>
      </c>
      <c r="P570">
        <v>47.890192903493485</v>
      </c>
      <c r="Q570" s="4">
        <v>568</v>
      </c>
    </row>
    <row r="571" spans="1:17" x14ac:dyDescent="0.25">
      <c r="A571">
        <v>127.75907050471555</v>
      </c>
      <c r="B571">
        <v>-11.080788040232807</v>
      </c>
      <c r="C571" s="4">
        <v>2102.6110000000003</v>
      </c>
      <c r="D571">
        <v>0.75</v>
      </c>
      <c r="E571">
        <v>0.55000000000000004</v>
      </c>
      <c r="F571">
        <v>19.899999999999999</v>
      </c>
      <c r="G571">
        <v>41.281913690970576</v>
      </c>
      <c r="H571">
        <v>16.66233635469781</v>
      </c>
      <c r="I571">
        <v>17.759070504715552</v>
      </c>
      <c r="J571">
        <v>6260.0074239237374</v>
      </c>
      <c r="K571">
        <v>-1217.7775492959613</v>
      </c>
      <c r="L571">
        <v>-11.008425595146861</v>
      </c>
      <c r="M571">
        <v>6377.3564356361321</v>
      </c>
      <c r="N571">
        <v>36273.202961726915</v>
      </c>
      <c r="O571">
        <v>65.575796967723647</v>
      </c>
      <c r="P571">
        <v>59.032734358361125</v>
      </c>
      <c r="Q571" s="4">
        <v>569</v>
      </c>
    </row>
    <row r="572" spans="1:17" x14ac:dyDescent="0.25">
      <c r="A572">
        <v>151.71569804264885</v>
      </c>
      <c r="B572">
        <v>-19.606720896504783</v>
      </c>
      <c r="C572" s="4">
        <v>2102.6110000000003</v>
      </c>
      <c r="D572">
        <v>0.75</v>
      </c>
      <c r="E572">
        <v>0.55000000000000004</v>
      </c>
      <c r="F572">
        <v>19.899999999999999</v>
      </c>
      <c r="G572">
        <v>41.281913690970576</v>
      </c>
      <c r="H572">
        <v>18.009253462759098</v>
      </c>
      <c r="I572">
        <v>41.715698042648853</v>
      </c>
      <c r="J572">
        <v>6010.589169510059</v>
      </c>
      <c r="K572">
        <v>-2126.7356006638834</v>
      </c>
      <c r="L572">
        <v>-19.485381858160583</v>
      </c>
      <c r="M572">
        <v>6375.7498758783495</v>
      </c>
      <c r="N572">
        <v>37948.837652181988</v>
      </c>
      <c r="O572">
        <v>37.814900481871753</v>
      </c>
      <c r="P572">
        <v>69.372712854013528</v>
      </c>
      <c r="Q572" s="4">
        <v>570</v>
      </c>
    </row>
    <row r="573" spans="1:17" x14ac:dyDescent="0.25">
      <c r="A573">
        <v>149.84507552205383</v>
      </c>
      <c r="B573">
        <v>-27.62215751224327</v>
      </c>
      <c r="C573" s="4">
        <v>2102.6110000000003</v>
      </c>
      <c r="D573">
        <v>0.75</v>
      </c>
      <c r="E573">
        <v>0.55000000000000004</v>
      </c>
      <c r="F573">
        <v>19.899999999999999</v>
      </c>
      <c r="G573">
        <v>41.281913690970576</v>
      </c>
      <c r="H573">
        <v>19.327179295642726</v>
      </c>
      <c r="I573">
        <v>39.845075522053833</v>
      </c>
      <c r="J573">
        <v>5655.2579122248617</v>
      </c>
      <c r="K573">
        <v>-2939.4717322433685</v>
      </c>
      <c r="L573">
        <v>-27.464363231344993</v>
      </c>
      <c r="M573">
        <v>6373.5732614005256</v>
      </c>
      <c r="N573">
        <v>38108.849386144386</v>
      </c>
      <c r="O573">
        <v>35.810464241588193</v>
      </c>
      <c r="P573">
        <v>60.944014579180823</v>
      </c>
      <c r="Q573" s="4">
        <v>571</v>
      </c>
    </row>
    <row r="574" spans="1:17" x14ac:dyDescent="0.25">
      <c r="A574">
        <v>120.63820142863786</v>
      </c>
      <c r="B574">
        <v>-21.221016719930475</v>
      </c>
      <c r="C574" s="4">
        <v>2102.6110000000003</v>
      </c>
      <c r="D574">
        <v>0.75</v>
      </c>
      <c r="E574">
        <v>0.55000000000000004</v>
      </c>
      <c r="F574">
        <v>19.899999999999999</v>
      </c>
      <c r="G574">
        <v>41.281913690970576</v>
      </c>
      <c r="H574">
        <v>22.126346257639906</v>
      </c>
      <c r="I574">
        <v>10.638201428637856</v>
      </c>
      <c r="J574">
        <v>5948.2545022259483</v>
      </c>
      <c r="K574">
        <v>-2294.2241452435869</v>
      </c>
      <c r="L574">
        <v>-21.091479282741222</v>
      </c>
      <c r="M574">
        <v>6375.3585037917619</v>
      </c>
      <c r="N574">
        <v>36407.076094892778</v>
      </c>
      <c r="O574">
        <v>62.343515073532942</v>
      </c>
      <c r="P574">
        <v>27.426127794486963</v>
      </c>
      <c r="Q574" s="4">
        <v>572</v>
      </c>
    </row>
    <row r="575" spans="1:17" x14ac:dyDescent="0.25">
      <c r="A575">
        <v>115.56612711219778</v>
      </c>
      <c r="B575">
        <v>-35.856510094548945</v>
      </c>
      <c r="C575" s="4">
        <v>2102.6110000000003</v>
      </c>
      <c r="D575">
        <v>3</v>
      </c>
      <c r="E575">
        <v>0.55000000000000004</v>
      </c>
      <c r="F575">
        <v>19.899999999999999</v>
      </c>
      <c r="G575">
        <v>53.323113517529826</v>
      </c>
      <c r="H575">
        <v>14.241344458656412</v>
      </c>
      <c r="I575">
        <v>5.5661271121977762</v>
      </c>
      <c r="J575">
        <v>5175.3434997156501</v>
      </c>
      <c r="K575">
        <v>-3715.300700905093</v>
      </c>
      <c r="L575">
        <v>-35.673993510010355</v>
      </c>
      <c r="M575">
        <v>6370.8429299579266</v>
      </c>
      <c r="N575">
        <v>37202.584849212966</v>
      </c>
      <c r="O575">
        <v>47.946100170598285</v>
      </c>
      <c r="P575">
        <v>9.4459322409340842</v>
      </c>
      <c r="Q575" s="4">
        <v>573</v>
      </c>
    </row>
    <row r="576" spans="1:17" x14ac:dyDescent="0.25">
      <c r="A576">
        <v>127.29535962527552</v>
      </c>
      <c r="B576">
        <v>-26.140858719489124</v>
      </c>
      <c r="C576" s="4">
        <v>2102.6110000000003</v>
      </c>
      <c r="D576">
        <v>0.75</v>
      </c>
      <c r="E576">
        <v>0.55000000000000004</v>
      </c>
      <c r="F576">
        <v>19.899999999999999</v>
      </c>
      <c r="G576">
        <v>41.281913690970576</v>
      </c>
      <c r="H576">
        <v>17.753839783990244</v>
      </c>
      <c r="I576">
        <v>17.295359625275523</v>
      </c>
      <c r="J576">
        <v>5729.4669934938565</v>
      </c>
      <c r="K576">
        <v>-2793.0807270007494</v>
      </c>
      <c r="L576">
        <v>-25.988955371883321</v>
      </c>
      <c r="M576">
        <v>6374.016942013769</v>
      </c>
      <c r="N576">
        <v>36839.281447871057</v>
      </c>
      <c r="O576">
        <v>53.873724534472451</v>
      </c>
      <c r="P576">
        <v>35.250493891674758</v>
      </c>
      <c r="Q576" s="4">
        <v>574</v>
      </c>
    </row>
    <row r="577" spans="1:17" x14ac:dyDescent="0.25">
      <c r="A577">
        <v>108.99220640233249</v>
      </c>
      <c r="B577">
        <v>-43.648689944155976</v>
      </c>
      <c r="C577" s="4">
        <v>2102.6110000000003</v>
      </c>
      <c r="D577">
        <v>0.75</v>
      </c>
      <c r="E577">
        <v>0.55000000000000004</v>
      </c>
      <c r="F577">
        <v>19.899999999999999</v>
      </c>
      <c r="G577">
        <v>41.281913690970576</v>
      </c>
      <c r="H577">
        <v>15.936826387670571</v>
      </c>
      <c r="I577">
        <v>-1.007793597667515</v>
      </c>
      <c r="J577">
        <v>4622.5074726798948</v>
      </c>
      <c r="K577">
        <v>-4379.9318229672372</v>
      </c>
      <c r="L577">
        <v>-43.456507374480779</v>
      </c>
      <c r="M577">
        <v>6367.9963967344211</v>
      </c>
      <c r="N577">
        <v>37797.067005804332</v>
      </c>
      <c r="O577">
        <v>39.635757570749149</v>
      </c>
      <c r="P577">
        <v>1.4599083705874156</v>
      </c>
      <c r="Q577" s="4">
        <v>575</v>
      </c>
    </row>
    <row r="578" spans="1:17" x14ac:dyDescent="0.25">
      <c r="A578">
        <v>122.96315788993256</v>
      </c>
      <c r="B578">
        <v>-28.71584528538169</v>
      </c>
      <c r="C578" s="4">
        <v>2102.6110000000003</v>
      </c>
      <c r="D578">
        <v>3</v>
      </c>
      <c r="E578">
        <v>0.55000000000000004</v>
      </c>
      <c r="F578">
        <v>19.899999999999999</v>
      </c>
      <c r="G578">
        <v>53.323113517529826</v>
      </c>
      <c r="H578">
        <v>18.985752058102662</v>
      </c>
      <c r="I578">
        <v>12.96315788993256</v>
      </c>
      <c r="J578">
        <v>5598.0410706154162</v>
      </c>
      <c r="K578">
        <v>-3046.3193922138444</v>
      </c>
      <c r="L578">
        <v>-28.553969826556255</v>
      </c>
      <c r="M578">
        <v>6373.2351021812401</v>
      </c>
      <c r="N578">
        <v>36856.351809378772</v>
      </c>
      <c r="O578">
        <v>53.561920539434226</v>
      </c>
      <c r="P578">
        <v>25.599053377077531</v>
      </c>
      <c r="Q578" s="4">
        <v>576</v>
      </c>
    </row>
    <row r="579" spans="1:17" x14ac:dyDescent="0.25">
      <c r="A579">
        <v>142.18110257894864</v>
      </c>
      <c r="B579">
        <v>-12.354235635670074</v>
      </c>
      <c r="C579" s="4">
        <v>2102.6110000000003</v>
      </c>
      <c r="D579">
        <v>1.2</v>
      </c>
      <c r="E579">
        <v>0.55000000000000004</v>
      </c>
      <c r="F579">
        <v>19.899999999999999</v>
      </c>
      <c r="G579">
        <v>45.364313344089069</v>
      </c>
      <c r="H579">
        <v>23.382955913889894</v>
      </c>
      <c r="I579">
        <v>32.181102578948639</v>
      </c>
      <c r="J579">
        <v>6231.3993903277096</v>
      </c>
      <c r="K579">
        <v>-1355.7080919826183</v>
      </c>
      <c r="L579">
        <v>-12.274045279095306</v>
      </c>
      <c r="M579">
        <v>6377.1688696821966</v>
      </c>
      <c r="N579">
        <v>37063.868746289794</v>
      </c>
      <c r="O579">
        <v>50.211905198075264</v>
      </c>
      <c r="P579">
        <v>71.221778788089324</v>
      </c>
      <c r="Q579" s="4">
        <v>577</v>
      </c>
    </row>
    <row r="580" spans="1:17" x14ac:dyDescent="0.25">
      <c r="A580">
        <v>131.92090699959476</v>
      </c>
      <c r="B580">
        <v>-41.379759119474755</v>
      </c>
      <c r="C580" s="4">
        <v>2102.6110000000003</v>
      </c>
      <c r="D580">
        <v>1.2</v>
      </c>
      <c r="E580">
        <v>0.55000000000000004</v>
      </c>
      <c r="F580">
        <v>19.899999999999999</v>
      </c>
      <c r="G580">
        <v>45.364313344089069</v>
      </c>
      <c r="H580">
        <v>16.263284063607856</v>
      </c>
      <c r="I580">
        <v>21.920906999594763</v>
      </c>
      <c r="J580">
        <v>4792.8187513562079</v>
      </c>
      <c r="K580">
        <v>-4194.1627792408653</v>
      </c>
      <c r="L580">
        <v>-41.188947272915719</v>
      </c>
      <c r="M580">
        <v>6368.8392193649488</v>
      </c>
      <c r="N580">
        <v>37992.474510657783</v>
      </c>
      <c r="O580">
        <v>37.17605550159081</v>
      </c>
      <c r="P580">
        <v>31.33153969140691</v>
      </c>
      <c r="Q580" s="4">
        <v>578</v>
      </c>
    </row>
    <row r="581" spans="1:17" x14ac:dyDescent="0.25">
      <c r="A581">
        <v>110.19009750294045</v>
      </c>
      <c r="B581">
        <v>-41.807825463680388</v>
      </c>
      <c r="C581" s="4">
        <v>2102.6110000000003</v>
      </c>
      <c r="D581">
        <v>3</v>
      </c>
      <c r="E581">
        <v>0.55000000000000004</v>
      </c>
      <c r="F581">
        <v>19.899999999999999</v>
      </c>
      <c r="G581">
        <v>53.323113517529826</v>
      </c>
      <c r="H581">
        <v>14.03818299991697</v>
      </c>
      <c r="I581">
        <v>0.19009750294044636</v>
      </c>
      <c r="J581">
        <v>4761.2573782058626</v>
      </c>
      <c r="K581">
        <v>-4229.7189645325961</v>
      </c>
      <c r="L581">
        <v>-41.61666317911267</v>
      </c>
      <c r="M581">
        <v>6368.6807378331077</v>
      </c>
      <c r="N581">
        <v>37641.311890472287</v>
      </c>
      <c r="O581">
        <v>41.691272476787766</v>
      </c>
      <c r="P581">
        <v>0.28515879881830769</v>
      </c>
      <c r="Q581" s="4">
        <v>579</v>
      </c>
    </row>
    <row r="582" spans="1:17" x14ac:dyDescent="0.25">
      <c r="A582">
        <v>105.32574533447874</v>
      </c>
      <c r="B582">
        <v>-19.021061863384503</v>
      </c>
      <c r="C582" s="4">
        <v>2102.6110000000003</v>
      </c>
      <c r="D582">
        <v>0.75</v>
      </c>
      <c r="E582">
        <v>0.55000000000000004</v>
      </c>
      <c r="F582">
        <v>19.899999999999999</v>
      </c>
      <c r="G582">
        <v>41.281913690970576</v>
      </c>
      <c r="H582">
        <v>22.942393062417452</v>
      </c>
      <c r="I582">
        <v>-4.6742546655212607</v>
      </c>
      <c r="J582">
        <v>6032.0311786031825</v>
      </c>
      <c r="K582">
        <v>-2065.5544010162257</v>
      </c>
      <c r="L582">
        <v>-18.902793046896793</v>
      </c>
      <c r="M582">
        <v>6375.8854383684147</v>
      </c>
      <c r="N582">
        <v>36214.466568286058</v>
      </c>
      <c r="O582">
        <v>67.050609399527119</v>
      </c>
      <c r="P582">
        <v>14.083170768461674</v>
      </c>
      <c r="Q582" s="4">
        <v>580</v>
      </c>
    </row>
    <row r="583" spans="1:17" x14ac:dyDescent="0.25">
      <c r="A583">
        <v>148.03202850959516</v>
      </c>
      <c r="B583">
        <v>-25.200179160026714</v>
      </c>
      <c r="C583" s="4">
        <v>2102.6110000000003</v>
      </c>
      <c r="D583">
        <v>1.2</v>
      </c>
      <c r="E583">
        <v>0.55000000000000004</v>
      </c>
      <c r="F583">
        <v>19.899999999999999</v>
      </c>
      <c r="G583">
        <v>45.364313344089069</v>
      </c>
      <c r="H583">
        <v>14.431504611924373</v>
      </c>
      <c r="I583">
        <v>38.032028509595165</v>
      </c>
      <c r="J583">
        <v>5774.610369114449</v>
      </c>
      <c r="K583">
        <v>-2699.1561167217546</v>
      </c>
      <c r="L583">
        <v>-25.052227317523233</v>
      </c>
      <c r="M583">
        <v>6374.2896590538285</v>
      </c>
      <c r="N583">
        <v>37879.834647011201</v>
      </c>
      <c r="O583">
        <v>38.665579335121699</v>
      </c>
      <c r="P583">
        <v>61.438391634084013</v>
      </c>
      <c r="Q583" s="4">
        <v>581</v>
      </c>
    </row>
    <row r="584" spans="1:17" x14ac:dyDescent="0.25">
      <c r="A584">
        <v>122.69522957512521</v>
      </c>
      <c r="B584">
        <v>-41.620896347065383</v>
      </c>
      <c r="C584" s="4">
        <v>2102.6110000000003</v>
      </c>
      <c r="D584">
        <v>3</v>
      </c>
      <c r="E584">
        <v>0.55000000000000004</v>
      </c>
      <c r="F584">
        <v>19.899999999999999</v>
      </c>
      <c r="G584">
        <v>53.323113517529826</v>
      </c>
      <c r="H584">
        <v>17.118139204313405</v>
      </c>
      <c r="I584">
        <v>12.695229575125211</v>
      </c>
      <c r="J584">
        <v>4775.0726390243663</v>
      </c>
      <c r="K584">
        <v>-4214.2208786028605</v>
      </c>
      <c r="L584">
        <v>-41.429881853939172</v>
      </c>
      <c r="M584">
        <v>6368.7499810882346</v>
      </c>
      <c r="N584">
        <v>37756.406624958829</v>
      </c>
      <c r="O584">
        <v>40.173786361756413</v>
      </c>
      <c r="P584">
        <v>18.735078008958475</v>
      </c>
      <c r="Q584" s="4">
        <v>582</v>
      </c>
    </row>
    <row r="585" spans="1:17" x14ac:dyDescent="0.25">
      <c r="A585">
        <v>159.92164937376944</v>
      </c>
      <c r="B585">
        <v>-38.896809429968897</v>
      </c>
      <c r="C585" s="4">
        <v>2102.6110000000003</v>
      </c>
      <c r="D585">
        <v>1.2</v>
      </c>
      <c r="E585">
        <v>0.55000000000000004</v>
      </c>
      <c r="F585">
        <v>19.899999999999999</v>
      </c>
      <c r="G585">
        <v>45.364313344089069</v>
      </c>
      <c r="H585">
        <v>20.865385096650556</v>
      </c>
      <c r="I585">
        <v>49.921649373769441</v>
      </c>
      <c r="J585">
        <v>4970.531059424934</v>
      </c>
      <c r="K585">
        <v>-3983.4092709428992</v>
      </c>
      <c r="L585">
        <v>-38.708866143661432</v>
      </c>
      <c r="M585">
        <v>6369.7510494949329</v>
      </c>
      <c r="N585">
        <v>39351.252807974939</v>
      </c>
      <c r="O585">
        <v>21.988398945492072</v>
      </c>
      <c r="P585">
        <v>62.150171277729129</v>
      </c>
      <c r="Q585" s="4">
        <v>583</v>
      </c>
    </row>
    <row r="586" spans="1:17" x14ac:dyDescent="0.25">
      <c r="A586">
        <v>138.74872115916105</v>
      </c>
      <c r="B586">
        <v>-12.176993791970808</v>
      </c>
      <c r="C586" s="4">
        <v>2102.6110000000003</v>
      </c>
      <c r="D586">
        <v>1.2</v>
      </c>
      <c r="E586">
        <v>0.55000000000000004</v>
      </c>
      <c r="F586">
        <v>19.899999999999999</v>
      </c>
      <c r="G586">
        <v>45.364313344089069</v>
      </c>
      <c r="H586">
        <v>14.803261152166382</v>
      </c>
      <c r="I586">
        <v>28.74872115916105</v>
      </c>
      <c r="J586">
        <v>6235.5648376428662</v>
      </c>
      <c r="K586">
        <v>-1336.5483894179804</v>
      </c>
      <c r="L586">
        <v>-12.097883887013358</v>
      </c>
      <c r="M586">
        <v>6377.1961269592375</v>
      </c>
      <c r="N586">
        <v>36843.785761999789</v>
      </c>
      <c r="O586">
        <v>53.863724510295306</v>
      </c>
      <c r="P586">
        <v>68.968288788604411</v>
      </c>
      <c r="Q586" s="4">
        <v>584</v>
      </c>
    </row>
    <row r="587" spans="1:17" x14ac:dyDescent="0.25">
      <c r="A587">
        <v>157.23279715783406</v>
      </c>
      <c r="B587">
        <v>-34.603722411270951</v>
      </c>
      <c r="C587" s="4">
        <v>2102.6110000000003</v>
      </c>
      <c r="D587">
        <v>3</v>
      </c>
      <c r="E587">
        <v>0.55000000000000004</v>
      </c>
      <c r="F587">
        <v>19.899999999999999</v>
      </c>
      <c r="G587">
        <v>53.323113517529826</v>
      </c>
      <c r="H587">
        <v>20.695560339742492</v>
      </c>
      <c r="I587">
        <v>47.232797157834057</v>
      </c>
      <c r="J587">
        <v>5255.5201603693877</v>
      </c>
      <c r="K587">
        <v>-3601.7698679910568</v>
      </c>
      <c r="L587">
        <v>-34.424041932711063</v>
      </c>
      <c r="M587">
        <v>6371.282315045959</v>
      </c>
      <c r="N587">
        <v>38954.758804817764</v>
      </c>
      <c r="O587">
        <v>26.161851570079854</v>
      </c>
      <c r="P587">
        <v>62.288172766437867</v>
      </c>
      <c r="Q587" s="4">
        <v>585</v>
      </c>
    </row>
    <row r="588" spans="1:17" x14ac:dyDescent="0.25">
      <c r="A588">
        <v>157.47108835370577</v>
      </c>
      <c r="B588">
        <v>-16.103872074133967</v>
      </c>
      <c r="C588" s="4">
        <v>2102.6110000000003</v>
      </c>
      <c r="D588">
        <v>3</v>
      </c>
      <c r="E588">
        <v>0.55000000000000004</v>
      </c>
      <c r="F588">
        <v>19.899999999999999</v>
      </c>
      <c r="G588">
        <v>53.323113517529826</v>
      </c>
      <c r="H588">
        <v>18.536892198220244</v>
      </c>
      <c r="I588">
        <v>47.471088353705767</v>
      </c>
      <c r="J588">
        <v>6129.4431628377833</v>
      </c>
      <c r="K588">
        <v>-1757.7748567862056</v>
      </c>
      <c r="L588">
        <v>-16.00160061280878</v>
      </c>
      <c r="M588">
        <v>6376.5073460013055</v>
      </c>
      <c r="N588">
        <v>38328.573934771586</v>
      </c>
      <c r="O588">
        <v>33.226596745548257</v>
      </c>
      <c r="P588">
        <v>75.725161671736643</v>
      </c>
      <c r="Q588" s="4">
        <v>586</v>
      </c>
    </row>
    <row r="589" spans="1:17" x14ac:dyDescent="0.25">
      <c r="A589">
        <v>135.63717622313484</v>
      </c>
      <c r="B589">
        <v>-16.617760168288171</v>
      </c>
      <c r="C589" s="4">
        <v>2102.6110000000003</v>
      </c>
      <c r="D589">
        <v>0.75</v>
      </c>
      <c r="E589">
        <v>0.55000000000000004</v>
      </c>
      <c r="F589">
        <v>19.899999999999999</v>
      </c>
      <c r="G589">
        <v>41.281913690970576</v>
      </c>
      <c r="H589">
        <v>15.609844779538626</v>
      </c>
      <c r="I589">
        <v>25.637176223134844</v>
      </c>
      <c r="J589">
        <v>6113.4242962380586</v>
      </c>
      <c r="K589">
        <v>-1812.3400346015371</v>
      </c>
      <c r="L589">
        <v>-16.512589559611424</v>
      </c>
      <c r="M589">
        <v>6376.4043964332513</v>
      </c>
      <c r="N589">
        <v>36792.554083923278</v>
      </c>
      <c r="O589">
        <v>54.746088672531108</v>
      </c>
      <c r="P589">
        <v>59.209073299675062</v>
      </c>
      <c r="Q589" s="4">
        <v>587</v>
      </c>
    </row>
    <row r="590" spans="1:17" x14ac:dyDescent="0.25">
      <c r="A590">
        <v>138.66786576426418</v>
      </c>
      <c r="B590">
        <v>-18.732213359937223</v>
      </c>
      <c r="C590" s="4">
        <v>2102.6110000000003</v>
      </c>
      <c r="D590">
        <v>0.75</v>
      </c>
      <c r="E590">
        <v>0.55000000000000004</v>
      </c>
      <c r="F590">
        <v>19.899999999999999</v>
      </c>
      <c r="G590">
        <v>41.281913690970576</v>
      </c>
      <c r="H590">
        <v>21.367193908884822</v>
      </c>
      <c r="I590">
        <v>28.667865764264178</v>
      </c>
      <c r="J590">
        <v>6042.3753884141861</v>
      </c>
      <c r="K590">
        <v>-2035.3011901407237</v>
      </c>
      <c r="L590">
        <v>-18.615476921046483</v>
      </c>
      <c r="M590">
        <v>6375.9510089947944</v>
      </c>
      <c r="N590">
        <v>37032.23583399583</v>
      </c>
      <c r="O590">
        <v>50.693785469833756</v>
      </c>
      <c r="P590">
        <v>59.571469866606527</v>
      </c>
      <c r="Q590" s="4">
        <v>588</v>
      </c>
    </row>
    <row r="591" spans="1:17" x14ac:dyDescent="0.25">
      <c r="A591">
        <v>135.9546015922221</v>
      </c>
      <c r="B591">
        <v>-25.052060329868159</v>
      </c>
      <c r="C591" s="4">
        <v>2102.6110000000003</v>
      </c>
      <c r="D591">
        <v>1.2</v>
      </c>
      <c r="E591">
        <v>0.55000000000000004</v>
      </c>
      <c r="F591">
        <v>19.899999999999999</v>
      </c>
      <c r="G591">
        <v>45.364313344089069</v>
      </c>
      <c r="H591">
        <v>19.450546306593175</v>
      </c>
      <c r="I591">
        <v>25.954601592222105</v>
      </c>
      <c r="J591">
        <v>5781.5773343056208</v>
      </c>
      <c r="K591">
        <v>-2684.3008718442748</v>
      </c>
      <c r="L591">
        <v>-24.904745242723131</v>
      </c>
      <c r="M591">
        <v>6374.3319370064519</v>
      </c>
      <c r="N591">
        <v>37149.295250452364</v>
      </c>
      <c r="O591">
        <v>48.822315340308577</v>
      </c>
      <c r="P591">
        <v>48.978926701694043</v>
      </c>
      <c r="Q591" s="4">
        <v>589</v>
      </c>
    </row>
    <row r="592" spans="1:17" x14ac:dyDescent="0.25">
      <c r="A592">
        <v>135.02429389118188</v>
      </c>
      <c r="B592">
        <v>-14.097402894121789</v>
      </c>
      <c r="C592" s="4">
        <v>2102.6110000000003</v>
      </c>
      <c r="D592">
        <v>0.75</v>
      </c>
      <c r="E592">
        <v>0.55000000000000004</v>
      </c>
      <c r="F592">
        <v>19.899999999999999</v>
      </c>
      <c r="G592">
        <v>41.281913690970576</v>
      </c>
      <c r="H592">
        <v>23.723166245430068</v>
      </c>
      <c r="I592">
        <v>25.024293891181884</v>
      </c>
      <c r="J592">
        <v>6187.278725777298</v>
      </c>
      <c r="K592">
        <v>-1543.4366532304273</v>
      </c>
      <c r="L592">
        <v>-14.006754778538566</v>
      </c>
      <c r="M592">
        <v>6376.8812701030811</v>
      </c>
      <c r="N592">
        <v>36683.720817297974</v>
      </c>
      <c r="O592">
        <v>56.742758434925719</v>
      </c>
      <c r="P592">
        <v>62.446154336788496</v>
      </c>
      <c r="Q592" s="4">
        <v>590</v>
      </c>
    </row>
    <row r="593" spans="1:17" x14ac:dyDescent="0.25">
      <c r="A593">
        <v>114.11841458052537</v>
      </c>
      <c r="B593">
        <v>-19.751379252917829</v>
      </c>
      <c r="C593" s="4">
        <v>2102.6110000000003</v>
      </c>
      <c r="D593">
        <v>1.2</v>
      </c>
      <c r="E593">
        <v>0.55000000000000004</v>
      </c>
      <c r="F593">
        <v>19.899999999999999</v>
      </c>
      <c r="G593">
        <v>45.364313344089069</v>
      </c>
      <c r="H593">
        <v>20.441234794476799</v>
      </c>
      <c r="I593">
        <v>4.1184145805253678</v>
      </c>
      <c r="J593">
        <v>6005.1965312248085</v>
      </c>
      <c r="K593">
        <v>-2141.8140251293921</v>
      </c>
      <c r="L593">
        <v>-19.629289566495022</v>
      </c>
      <c r="M593">
        <v>6375.715857601831</v>
      </c>
      <c r="N593">
        <v>36240.367418400994</v>
      </c>
      <c r="O593">
        <v>66.361430370933491</v>
      </c>
      <c r="P593">
        <v>12.028013945388995</v>
      </c>
      <c r="Q593" s="4">
        <v>591</v>
      </c>
    </row>
    <row r="594" spans="1:17" x14ac:dyDescent="0.25">
      <c r="A594">
        <v>152.18734358767907</v>
      </c>
      <c r="B594">
        <v>-17.504382851150872</v>
      </c>
      <c r="C594" s="4">
        <v>2102.6110000000003</v>
      </c>
      <c r="D594">
        <v>3</v>
      </c>
      <c r="E594">
        <v>0.55000000000000004</v>
      </c>
      <c r="F594">
        <v>19.899999999999999</v>
      </c>
      <c r="G594">
        <v>53.323113517529826</v>
      </c>
      <c r="H594">
        <v>23.033967912743403</v>
      </c>
      <c r="I594">
        <v>42.187343587679067</v>
      </c>
      <c r="J594">
        <v>6084.6363241545005</v>
      </c>
      <c r="K594">
        <v>-1906.1434893188712</v>
      </c>
      <c r="L594">
        <v>-17.394289692085774</v>
      </c>
      <c r="M594">
        <v>6376.2200557299711</v>
      </c>
      <c r="N594">
        <v>37924.699034950158</v>
      </c>
      <c r="O594">
        <v>38.124857272203386</v>
      </c>
      <c r="P594">
        <v>71.641057108468843</v>
      </c>
      <c r="Q594" s="4">
        <v>592</v>
      </c>
    </row>
    <row r="595" spans="1:17" x14ac:dyDescent="0.25">
      <c r="A595">
        <v>142.23586252017168</v>
      </c>
      <c r="B595">
        <v>-19.403483901226036</v>
      </c>
      <c r="C595" s="4">
        <v>2102.6110000000003</v>
      </c>
      <c r="D595">
        <v>0.75</v>
      </c>
      <c r="E595">
        <v>0.55000000000000004</v>
      </c>
      <c r="F595">
        <v>19.899999999999999</v>
      </c>
      <c r="G595">
        <v>41.281913690970576</v>
      </c>
      <c r="H595">
        <v>16.233361989028502</v>
      </c>
      <c r="I595">
        <v>32.235862520171679</v>
      </c>
      <c r="J595">
        <v>6018.1010319379966</v>
      </c>
      <c r="K595">
        <v>-2105.5287580567183</v>
      </c>
      <c r="L595">
        <v>-19.283204663685019</v>
      </c>
      <c r="M595">
        <v>6375.7973134045787</v>
      </c>
      <c r="N595">
        <v>37271.907748244754</v>
      </c>
      <c r="O595">
        <v>46.997094599773547</v>
      </c>
      <c r="P595">
        <v>62.218732730726764</v>
      </c>
      <c r="Q595" s="4">
        <v>593</v>
      </c>
    </row>
    <row r="596" spans="1:17" x14ac:dyDescent="0.25">
      <c r="A596">
        <v>124.62283224362812</v>
      </c>
      <c r="B596">
        <v>-25.745477805359627</v>
      </c>
      <c r="C596" s="4">
        <v>2102.6110000000003</v>
      </c>
      <c r="D596">
        <v>3</v>
      </c>
      <c r="E596">
        <v>0.55000000000000004</v>
      </c>
      <c r="F596">
        <v>19.899999999999999</v>
      </c>
      <c r="G596">
        <v>53.323113517529826</v>
      </c>
      <c r="H596">
        <v>23.685150785061779</v>
      </c>
      <c r="I596">
        <v>14.622832243628125</v>
      </c>
      <c r="J596">
        <v>5748.6299250396305</v>
      </c>
      <c r="K596">
        <v>-2753.6917849862843</v>
      </c>
      <c r="L596">
        <v>-25.595215745850695</v>
      </c>
      <c r="M596">
        <v>6374.1324477737444</v>
      </c>
      <c r="N596">
        <v>36733.8347715294</v>
      </c>
      <c r="O596">
        <v>55.75211082774382</v>
      </c>
      <c r="P596">
        <v>30.991057700662381</v>
      </c>
      <c r="Q596" s="4">
        <v>594</v>
      </c>
    </row>
    <row r="597" spans="1:17" x14ac:dyDescent="0.25">
      <c r="A597">
        <v>153.93651508136975</v>
      </c>
      <c r="B597">
        <v>-36.78202444351507</v>
      </c>
      <c r="C597" s="4">
        <v>2102.6110000000003</v>
      </c>
      <c r="D597">
        <v>3</v>
      </c>
      <c r="E597">
        <v>0.55000000000000004</v>
      </c>
      <c r="F597">
        <v>19.899999999999999</v>
      </c>
      <c r="G597">
        <v>53.323113517529826</v>
      </c>
      <c r="H597">
        <v>18.815350219780964</v>
      </c>
      <c r="I597">
        <v>43.936515081369748</v>
      </c>
      <c r="J597">
        <v>5114.5167478430612</v>
      </c>
      <c r="K597">
        <v>-3798.0479179586605</v>
      </c>
      <c r="L597">
        <v>-36.597635787883505</v>
      </c>
      <c r="M597">
        <v>6370.5140727477619</v>
      </c>
      <c r="N597">
        <v>38830.609937993919</v>
      </c>
      <c r="O597">
        <v>27.494852637972752</v>
      </c>
      <c r="P597">
        <v>58.142215261816112</v>
      </c>
      <c r="Q597" s="4">
        <v>595</v>
      </c>
    </row>
    <row r="598" spans="1:17" x14ac:dyDescent="0.25">
      <c r="A598">
        <v>137.26513096012184</v>
      </c>
      <c r="B598">
        <v>-28.778370897568728</v>
      </c>
      <c r="C598" s="4">
        <v>2102.6110000000003</v>
      </c>
      <c r="D598">
        <v>3</v>
      </c>
      <c r="E598">
        <v>0.55000000000000004</v>
      </c>
      <c r="F598">
        <v>19.899999999999999</v>
      </c>
      <c r="G598">
        <v>53.323113517529826</v>
      </c>
      <c r="H598">
        <v>23.418496034175824</v>
      </c>
      <c r="I598">
        <v>27.265130960121837</v>
      </c>
      <c r="J598">
        <v>5594.7082135093551</v>
      </c>
      <c r="K598">
        <v>-3052.3951157061733</v>
      </c>
      <c r="L598">
        <v>-28.616269154477926</v>
      </c>
      <c r="M598">
        <v>6373.2155099836336</v>
      </c>
      <c r="N598">
        <v>37403.988529855262</v>
      </c>
      <c r="O598">
        <v>45.035321046922789</v>
      </c>
      <c r="P598">
        <v>46.950423991786309</v>
      </c>
      <c r="Q598" s="4">
        <v>596</v>
      </c>
    </row>
    <row r="599" spans="1:17" x14ac:dyDescent="0.25">
      <c r="A599">
        <v>156.24402031157032</v>
      </c>
      <c r="B599">
        <v>-37.183393922760359</v>
      </c>
      <c r="C599" s="4">
        <v>2102.6110000000003</v>
      </c>
      <c r="D599">
        <v>3</v>
      </c>
      <c r="E599">
        <v>0.55000000000000004</v>
      </c>
      <c r="F599">
        <v>19.899999999999999</v>
      </c>
      <c r="G599">
        <v>53.323113517529826</v>
      </c>
      <c r="H599">
        <v>21.816959820898774</v>
      </c>
      <c r="I599">
        <v>46.244020311570324</v>
      </c>
      <c r="J599">
        <v>5087.7209351566835</v>
      </c>
      <c r="K599">
        <v>-3833.6294956158863</v>
      </c>
      <c r="L599">
        <v>-36.998252941733853</v>
      </c>
      <c r="M599">
        <v>6370.3704306490463</v>
      </c>
      <c r="N599">
        <v>39008.692325636846</v>
      </c>
      <c r="O599">
        <v>25.575821372400004</v>
      </c>
      <c r="P599">
        <v>59.942994683898547</v>
      </c>
      <c r="Q599" s="4">
        <v>597</v>
      </c>
    </row>
    <row r="600" spans="1:17" x14ac:dyDescent="0.25">
      <c r="A600">
        <v>159.25704862267</v>
      </c>
      <c r="B600">
        <v>-33.652694326931915</v>
      </c>
      <c r="C600" s="4">
        <v>2102.6110000000003</v>
      </c>
      <c r="D600">
        <v>0.75</v>
      </c>
      <c r="E600">
        <v>0.55000000000000004</v>
      </c>
      <c r="F600">
        <v>19.899999999999999</v>
      </c>
      <c r="G600">
        <v>41.281913690970576</v>
      </c>
      <c r="H600">
        <v>23.93770431205877</v>
      </c>
      <c r="I600">
        <v>49.257048622669998</v>
      </c>
      <c r="J600">
        <v>5314.7057422681837</v>
      </c>
      <c r="K600">
        <v>-3514.4458071442546</v>
      </c>
      <c r="L600">
        <v>-33.475395712700241</v>
      </c>
      <c r="M600">
        <v>6371.6109782575577</v>
      </c>
      <c r="N600">
        <v>39062.770481526648</v>
      </c>
      <c r="O600">
        <v>25.014315323132102</v>
      </c>
      <c r="P600">
        <v>64.481415902292369</v>
      </c>
      <c r="Q600" s="4">
        <v>598</v>
      </c>
    </row>
    <row r="601" spans="1:17" x14ac:dyDescent="0.25">
      <c r="A601">
        <v>139.75478043074008</v>
      </c>
      <c r="B601">
        <v>-33.13821589110313</v>
      </c>
      <c r="C601" s="4">
        <v>2102.6110000000003</v>
      </c>
      <c r="D601">
        <v>0.75</v>
      </c>
      <c r="E601">
        <v>0.55000000000000004</v>
      </c>
      <c r="F601">
        <v>19.899999999999999</v>
      </c>
      <c r="G601">
        <v>41.281913690970576</v>
      </c>
      <c r="H601">
        <v>16.451974054472998</v>
      </c>
      <c r="I601">
        <v>29.754780430740084</v>
      </c>
      <c r="J601">
        <v>5346.1131763931526</v>
      </c>
      <c r="K601">
        <v>-3466.8057171011578</v>
      </c>
      <c r="L601">
        <v>-32.962287091224354</v>
      </c>
      <c r="M601">
        <v>6371.7868745689975</v>
      </c>
      <c r="N601">
        <v>37775.974401038118</v>
      </c>
      <c r="O601">
        <v>39.963655672848951</v>
      </c>
      <c r="P601">
        <v>46.280489577869538</v>
      </c>
      <c r="Q601" s="4">
        <v>599</v>
      </c>
    </row>
    <row r="602" spans="1:17" x14ac:dyDescent="0.25">
      <c r="A602">
        <v>153.5560483500451</v>
      </c>
      <c r="B602">
        <v>-12.636941788521943</v>
      </c>
      <c r="C602" s="4">
        <v>2102.6110000000003</v>
      </c>
      <c r="D602">
        <v>1.2</v>
      </c>
      <c r="E602">
        <v>0.55000000000000004</v>
      </c>
      <c r="F602">
        <v>19.899999999999999</v>
      </c>
      <c r="G602">
        <v>45.364313344089069</v>
      </c>
      <c r="H602">
        <v>21.781916849141943</v>
      </c>
      <c r="I602">
        <v>43.556048350045103</v>
      </c>
      <c r="J602">
        <v>6224.6326550968533</v>
      </c>
      <c r="K602">
        <v>-1386.2419858676385</v>
      </c>
      <c r="L602">
        <v>-12.555034390124924</v>
      </c>
      <c r="M602">
        <v>6377.1246290377894</v>
      </c>
      <c r="N602">
        <v>37921.998099710865</v>
      </c>
      <c r="O602">
        <v>38.171514456534695</v>
      </c>
      <c r="P602">
        <v>77.042509952344531</v>
      </c>
      <c r="Q602" s="4">
        <v>600</v>
      </c>
    </row>
    <row r="603" spans="1:17" x14ac:dyDescent="0.25">
      <c r="A603">
        <v>108.4628111582096</v>
      </c>
      <c r="B603">
        <v>-12.711142897809095</v>
      </c>
      <c r="C603" s="4">
        <v>2102.6110000000003</v>
      </c>
      <c r="D603">
        <v>3</v>
      </c>
      <c r="E603">
        <v>0.55000000000000004</v>
      </c>
      <c r="F603">
        <v>19.899999999999999</v>
      </c>
      <c r="G603">
        <v>53.323113517529826</v>
      </c>
      <c r="H603">
        <v>15.10649685236312</v>
      </c>
      <c r="I603">
        <v>-1.5371888417903961</v>
      </c>
      <c r="J603">
        <v>6222.8316308361973</v>
      </c>
      <c r="K603">
        <v>-1394.2506767889067</v>
      </c>
      <c r="L603">
        <v>-12.628786134927438</v>
      </c>
      <c r="M603">
        <v>6377.1128620608415</v>
      </c>
      <c r="N603">
        <v>35970.966502495285</v>
      </c>
      <c r="O603">
        <v>74.945518985286199</v>
      </c>
      <c r="P603">
        <v>6.9534183899179753</v>
      </c>
      <c r="Q603" s="4">
        <v>601</v>
      </c>
    </row>
    <row r="604" spans="1:17" x14ac:dyDescent="0.25">
      <c r="A604">
        <v>137.48554945054673</v>
      </c>
      <c r="B604">
        <v>-27.952074723652906</v>
      </c>
      <c r="C604" s="4">
        <v>2102.6110000000003</v>
      </c>
      <c r="D604">
        <v>0.75</v>
      </c>
      <c r="E604">
        <v>0.55000000000000004</v>
      </c>
      <c r="F604">
        <v>19.899999999999999</v>
      </c>
      <c r="G604">
        <v>41.281913690970576</v>
      </c>
      <c r="H604">
        <v>19.460964188921519</v>
      </c>
      <c r="I604">
        <v>27.485549450546728</v>
      </c>
      <c r="J604">
        <v>5638.2140520115017</v>
      </c>
      <c r="K604">
        <v>-2971.8159150966599</v>
      </c>
      <c r="L604">
        <v>-27.793024970034107</v>
      </c>
      <c r="M604">
        <v>6373.4721721775604</v>
      </c>
      <c r="N604">
        <v>37371.667461101162</v>
      </c>
      <c r="O604">
        <v>45.501880977077995</v>
      </c>
      <c r="P604">
        <v>47.981711956492546</v>
      </c>
      <c r="Q604" s="4">
        <v>602</v>
      </c>
    </row>
    <row r="605" spans="1:17" x14ac:dyDescent="0.25">
      <c r="A605">
        <v>109.01903216707308</v>
      </c>
      <c r="B605">
        <v>-13.699791056143791</v>
      </c>
      <c r="C605" s="4">
        <v>2102.6110000000003</v>
      </c>
      <c r="D605">
        <v>3</v>
      </c>
      <c r="E605">
        <v>0.55000000000000004</v>
      </c>
      <c r="F605">
        <v>19.899999999999999</v>
      </c>
      <c r="G605">
        <v>53.323113517529826</v>
      </c>
      <c r="H605">
        <v>23.024385109105978</v>
      </c>
      <c r="I605">
        <v>-0.9809678329269218</v>
      </c>
      <c r="J605">
        <v>6197.8455658681678</v>
      </c>
      <c r="K605">
        <v>-1500.7335527586233</v>
      </c>
      <c r="L605">
        <v>-13.611500418845567</v>
      </c>
      <c r="M605">
        <v>6376.9499648913061</v>
      </c>
      <c r="N605">
        <v>35998.654670508804</v>
      </c>
      <c r="O605">
        <v>73.85432258859754</v>
      </c>
      <c r="P605">
        <v>4.135205155476819</v>
      </c>
      <c r="Q605" s="4">
        <v>603</v>
      </c>
    </row>
    <row r="606" spans="1:17" x14ac:dyDescent="0.25">
      <c r="A606">
        <v>146.09836297868216</v>
      </c>
      <c r="B606">
        <v>-23.614497580287235</v>
      </c>
      <c r="C606" s="4">
        <v>2102.6110000000003</v>
      </c>
      <c r="D606">
        <v>0.75</v>
      </c>
      <c r="E606">
        <v>0.55000000000000004</v>
      </c>
      <c r="F606">
        <v>19.899999999999999</v>
      </c>
      <c r="G606">
        <v>41.281913690970576</v>
      </c>
      <c r="H606">
        <v>23.616358308994677</v>
      </c>
      <c r="I606">
        <v>36.098362978682161</v>
      </c>
      <c r="J606">
        <v>5847.1849539290606</v>
      </c>
      <c r="K606">
        <v>-2539.2209904354677</v>
      </c>
      <c r="L606">
        <v>-23.47356314897365</v>
      </c>
      <c r="M606">
        <v>6374.7325531133047</v>
      </c>
      <c r="N606">
        <v>37683.384936257178</v>
      </c>
      <c r="O606">
        <v>41.222339061552574</v>
      </c>
      <c r="P606">
        <v>61.217081549182666</v>
      </c>
      <c r="Q606" s="4">
        <v>604</v>
      </c>
    </row>
    <row r="607" spans="1:17" x14ac:dyDescent="0.25">
      <c r="A607">
        <v>109.64755218841223</v>
      </c>
      <c r="B607">
        <v>-38.684167634827993</v>
      </c>
      <c r="C607" s="4">
        <v>2102.6110000000003</v>
      </c>
      <c r="D607">
        <v>3</v>
      </c>
      <c r="E607">
        <v>0.55000000000000004</v>
      </c>
      <c r="F607">
        <v>19.899999999999999</v>
      </c>
      <c r="G607">
        <v>53.323113517529826</v>
      </c>
      <c r="H607">
        <v>18.026989860061313</v>
      </c>
      <c r="I607">
        <v>-0.35244781158776561</v>
      </c>
      <c r="J607">
        <v>4985.3194132988665</v>
      </c>
      <c r="K607">
        <v>-3965.0100147757203</v>
      </c>
      <c r="L607">
        <v>-38.496535863877646</v>
      </c>
      <c r="M607">
        <v>6369.8284176174093</v>
      </c>
      <c r="N607">
        <v>37389.757401180243</v>
      </c>
      <c r="O607">
        <v>45.181855273488715</v>
      </c>
      <c r="P607">
        <v>0.56388106437805174</v>
      </c>
      <c r="Q607" s="4">
        <v>605</v>
      </c>
    </row>
    <row r="608" spans="1:17" x14ac:dyDescent="0.25">
      <c r="A608">
        <v>137.6767374180254</v>
      </c>
      <c r="B608">
        <v>-30.27614969864316</v>
      </c>
      <c r="C608" s="4">
        <v>2102.6110000000003</v>
      </c>
      <c r="D608">
        <v>1.2</v>
      </c>
      <c r="E608">
        <v>0.55000000000000004</v>
      </c>
      <c r="F608">
        <v>19.899999999999999</v>
      </c>
      <c r="G608">
        <v>45.364313344089069</v>
      </c>
      <c r="H608">
        <v>22.155400986190681</v>
      </c>
      <c r="I608">
        <v>27.676737418025397</v>
      </c>
      <c r="J608">
        <v>5512.8892396548717</v>
      </c>
      <c r="K608">
        <v>-3196.8490914148383</v>
      </c>
      <c r="L608">
        <v>-30.108859375101201</v>
      </c>
      <c r="M608">
        <v>6372.7381777366591</v>
      </c>
      <c r="N608">
        <v>37506.34561429148</v>
      </c>
      <c r="O608">
        <v>43.590539364194669</v>
      </c>
      <c r="P608">
        <v>46.131983157893067</v>
      </c>
      <c r="Q608" s="4">
        <v>606</v>
      </c>
    </row>
    <row r="609" spans="1:17" x14ac:dyDescent="0.25">
      <c r="A609">
        <v>129.86353669249112</v>
      </c>
      <c r="B609">
        <v>-11.665126716724224</v>
      </c>
      <c r="C609" s="4">
        <v>2102.6110000000003</v>
      </c>
      <c r="D609">
        <v>1.2</v>
      </c>
      <c r="E609">
        <v>0.55000000000000004</v>
      </c>
      <c r="F609">
        <v>19.899999999999999</v>
      </c>
      <c r="G609">
        <v>45.364313344089069</v>
      </c>
      <c r="H609">
        <v>17.828893952421218</v>
      </c>
      <c r="I609">
        <v>19.863536692491124</v>
      </c>
      <c r="J609">
        <v>6247.2611914180825</v>
      </c>
      <c r="K609">
        <v>-1281.1461550022259</v>
      </c>
      <c r="L609">
        <v>-11.589153810646684</v>
      </c>
      <c r="M609">
        <v>6377.2727606928856</v>
      </c>
      <c r="N609">
        <v>36373.162576537863</v>
      </c>
      <c r="O609">
        <v>63.168566709036099</v>
      </c>
      <c r="P609">
        <v>60.766016730401553</v>
      </c>
      <c r="Q609" s="4">
        <v>607</v>
      </c>
    </row>
    <row r="610" spans="1:17" x14ac:dyDescent="0.25">
      <c r="A610">
        <v>120.57799612510166</v>
      </c>
      <c r="B610">
        <v>-35.962832331858387</v>
      </c>
      <c r="C610" s="4">
        <v>2102.6110000000003</v>
      </c>
      <c r="D610">
        <v>1.2</v>
      </c>
      <c r="E610">
        <v>0.55000000000000004</v>
      </c>
      <c r="F610">
        <v>19.899999999999999</v>
      </c>
      <c r="G610">
        <v>45.364313344089069</v>
      </c>
      <c r="H610">
        <v>17.154792504033697</v>
      </c>
      <c r="I610">
        <v>10.577996125101663</v>
      </c>
      <c r="J610">
        <v>5168.4243146287481</v>
      </c>
      <c r="K610">
        <v>-3724.8557841780139</v>
      </c>
      <c r="L610">
        <v>-35.780090992559131</v>
      </c>
      <c r="M610">
        <v>6370.8053265635144</v>
      </c>
      <c r="N610">
        <v>37282.225021519524</v>
      </c>
      <c r="O610">
        <v>46.757510857396724</v>
      </c>
      <c r="P610">
        <v>17.640546106572469</v>
      </c>
      <c r="Q610" s="4">
        <v>608</v>
      </c>
    </row>
    <row r="611" spans="1:17" x14ac:dyDescent="0.25">
      <c r="A611">
        <v>137.71013586558695</v>
      </c>
      <c r="B611">
        <v>-16.261870098397747</v>
      </c>
      <c r="C611" s="4">
        <v>2102.6110000000003</v>
      </c>
      <c r="D611">
        <v>0.75</v>
      </c>
      <c r="E611">
        <v>0.55000000000000004</v>
      </c>
      <c r="F611">
        <v>19.899999999999999</v>
      </c>
      <c r="G611">
        <v>41.281913690970576</v>
      </c>
      <c r="H611">
        <v>19.447433665098785</v>
      </c>
      <c r="I611">
        <v>27.710135865586949</v>
      </c>
      <c r="J611">
        <v>6124.5702591245536</v>
      </c>
      <c r="K611">
        <v>-1774.5662365012861</v>
      </c>
      <c r="L611">
        <v>-16.158703759603952</v>
      </c>
      <c r="M611">
        <v>6376.4760006357219</v>
      </c>
      <c r="N611">
        <v>36894.896905110596</v>
      </c>
      <c r="O611">
        <v>52.971214097561898</v>
      </c>
      <c r="P611">
        <v>61.935898025742958</v>
      </c>
      <c r="Q611" s="4">
        <v>609</v>
      </c>
    </row>
    <row r="612" spans="1:17" x14ac:dyDescent="0.25">
      <c r="A612">
        <v>134.71766240018519</v>
      </c>
      <c r="B612">
        <v>-28.611692396352979</v>
      </c>
      <c r="C612" s="4">
        <v>2102.6110000000003</v>
      </c>
      <c r="D612">
        <v>1.2</v>
      </c>
      <c r="E612">
        <v>0.55000000000000004</v>
      </c>
      <c r="F612">
        <v>19.899999999999999</v>
      </c>
      <c r="G612">
        <v>45.364313344089069</v>
      </c>
      <c r="H612">
        <v>17.430174964675704</v>
      </c>
      <c r="I612">
        <v>24.717662400185191</v>
      </c>
      <c r="J612">
        <v>5603.5780270605273</v>
      </c>
      <c r="K612">
        <v>-3036.1907343312828</v>
      </c>
      <c r="L612">
        <v>-28.450195575840009</v>
      </c>
      <c r="M612">
        <v>6373.2676768353831</v>
      </c>
      <c r="N612">
        <v>37271.80692008965</v>
      </c>
      <c r="O612">
        <v>46.95428236331967</v>
      </c>
      <c r="P612">
        <v>43.868567126683821</v>
      </c>
      <c r="Q612" s="4">
        <v>610</v>
      </c>
    </row>
    <row r="613" spans="1:17" x14ac:dyDescent="0.25">
      <c r="A613">
        <v>110.18537080231685</v>
      </c>
      <c r="B613">
        <v>-19.796687160002094</v>
      </c>
      <c r="C613" s="4">
        <v>2102.6110000000003</v>
      </c>
      <c r="D613">
        <v>3</v>
      </c>
      <c r="E613">
        <v>0.55000000000000004</v>
      </c>
      <c r="F613">
        <v>19.899999999999999</v>
      </c>
      <c r="G613">
        <v>53.323113517529826</v>
      </c>
      <c r="H613">
        <v>14.82013186216458</v>
      </c>
      <c r="I613">
        <v>0.18537080231685366</v>
      </c>
      <c r="J613">
        <v>6003.499677899209</v>
      </c>
      <c r="K613">
        <v>-2146.5339271221605</v>
      </c>
      <c r="L613">
        <v>-19.674363000216243</v>
      </c>
      <c r="M613">
        <v>6375.7051596527253</v>
      </c>
      <c r="N613">
        <v>36224.331132978972</v>
      </c>
      <c r="O613">
        <v>66.781768254923222</v>
      </c>
      <c r="P613">
        <v>0.54731275935238344</v>
      </c>
      <c r="Q613" s="4">
        <v>611</v>
      </c>
    </row>
    <row r="614" spans="1:17" x14ac:dyDescent="0.25">
      <c r="A614">
        <v>140.32531379926832</v>
      </c>
      <c r="B614">
        <v>-26.46099852176156</v>
      </c>
      <c r="C614" s="4">
        <v>2102.6110000000003</v>
      </c>
      <c r="D614">
        <v>1.2</v>
      </c>
      <c r="E614">
        <v>0.55000000000000004</v>
      </c>
      <c r="F614">
        <v>19.899999999999999</v>
      </c>
      <c r="G614">
        <v>45.364313344089069</v>
      </c>
      <c r="H614">
        <v>14.790976434929652</v>
      </c>
      <c r="I614">
        <v>30.325313799268315</v>
      </c>
      <c r="J614">
        <v>5713.7511429592614</v>
      </c>
      <c r="K614">
        <v>-2824.8780350539814</v>
      </c>
      <c r="L614">
        <v>-26.307787277273935</v>
      </c>
      <c r="M614">
        <v>6373.9225000464749</v>
      </c>
      <c r="N614">
        <v>37450.480087481606</v>
      </c>
      <c r="O614">
        <v>44.389183251087665</v>
      </c>
      <c r="P614">
        <v>52.701279516295514</v>
      </c>
      <c r="Q614" s="4">
        <v>612</v>
      </c>
    </row>
    <row r="615" spans="1:17" x14ac:dyDescent="0.25">
      <c r="A615">
        <v>135.12224480086942</v>
      </c>
      <c r="B615">
        <v>-24.457020152558407</v>
      </c>
      <c r="C615" s="4">
        <v>2102.6110000000003</v>
      </c>
      <c r="D615">
        <v>0.75</v>
      </c>
      <c r="E615">
        <v>0.55000000000000004</v>
      </c>
      <c r="F615">
        <v>19.899999999999999</v>
      </c>
      <c r="G615">
        <v>41.281913690970576</v>
      </c>
      <c r="H615">
        <v>19.36232575080119</v>
      </c>
      <c r="I615">
        <v>25.122244800869424</v>
      </c>
      <c r="J615">
        <v>5809.1767332557556</v>
      </c>
      <c r="K615">
        <v>-2624.4456338500922</v>
      </c>
      <c r="L615">
        <v>-24.312302370202445</v>
      </c>
      <c r="M615">
        <v>6374.4999178943308</v>
      </c>
      <c r="N615">
        <v>37079.7996057415</v>
      </c>
      <c r="O615">
        <v>49.90861473306331</v>
      </c>
      <c r="P615">
        <v>48.557900500691851</v>
      </c>
      <c r="Q615" s="4">
        <v>613</v>
      </c>
    </row>
    <row r="616" spans="1:17" x14ac:dyDescent="0.25">
      <c r="A616">
        <v>147.95348158552397</v>
      </c>
      <c r="B616">
        <v>-18.200581536606798</v>
      </c>
      <c r="C616" s="4">
        <v>2102.6110000000003</v>
      </c>
      <c r="D616">
        <v>1.2</v>
      </c>
      <c r="E616">
        <v>0.55000000000000004</v>
      </c>
      <c r="F616">
        <v>19.899999999999999</v>
      </c>
      <c r="G616">
        <v>45.364313344089069</v>
      </c>
      <c r="H616">
        <v>15.657219935457276</v>
      </c>
      <c r="I616">
        <v>37.953481585523974</v>
      </c>
      <c r="J616">
        <v>6061.0141010267062</v>
      </c>
      <c r="K616">
        <v>-1979.4871967278596</v>
      </c>
      <c r="L616">
        <v>-18.086696131238071</v>
      </c>
      <c r="M616">
        <v>6376.0694393061694</v>
      </c>
      <c r="N616">
        <v>37622.461107648065</v>
      </c>
      <c r="O616">
        <v>42.057134460250445</v>
      </c>
      <c r="P616">
        <v>68.176241589341714</v>
      </c>
      <c r="Q616" s="4">
        <v>614</v>
      </c>
    </row>
    <row r="617" spans="1:17" x14ac:dyDescent="0.25">
      <c r="A617">
        <v>122.39589240727348</v>
      </c>
      <c r="B617">
        <v>-13.870236967496201</v>
      </c>
      <c r="C617" s="4">
        <v>2102.6110000000003</v>
      </c>
      <c r="D617">
        <v>1.2</v>
      </c>
      <c r="E617">
        <v>0.55000000000000004</v>
      </c>
      <c r="F617">
        <v>19.899999999999999</v>
      </c>
      <c r="G617">
        <v>45.364313344089069</v>
      </c>
      <c r="H617">
        <v>14.996711157366738</v>
      </c>
      <c r="I617">
        <v>12.395892407273479</v>
      </c>
      <c r="J617">
        <v>6193.3521675065631</v>
      </c>
      <c r="K617">
        <v>-1519.0480713176732</v>
      </c>
      <c r="L617">
        <v>-13.780933649715797</v>
      </c>
      <c r="M617">
        <v>6376.9207391759383</v>
      </c>
      <c r="N617">
        <v>36171.543029078704</v>
      </c>
      <c r="O617">
        <v>68.267501157889811</v>
      </c>
      <c r="P617">
        <v>42.515943593036461</v>
      </c>
      <c r="Q617" s="4">
        <v>615</v>
      </c>
    </row>
    <row r="618" spans="1:17" x14ac:dyDescent="0.25">
      <c r="A618">
        <v>111.20544386550995</v>
      </c>
      <c r="B618">
        <v>-17.727692966733134</v>
      </c>
      <c r="C618" s="4">
        <v>2102.6110000000003</v>
      </c>
      <c r="D618">
        <v>1.2</v>
      </c>
      <c r="E618">
        <v>0.55000000000000004</v>
      </c>
      <c r="F618">
        <v>19.899999999999999</v>
      </c>
      <c r="G618">
        <v>45.364313344089069</v>
      </c>
      <c r="H618">
        <v>20.185627799057116</v>
      </c>
      <c r="I618">
        <v>1.2054438655099489</v>
      </c>
      <c r="J618">
        <v>6077.1566355931182</v>
      </c>
      <c r="K618">
        <v>-1929.6995749878517</v>
      </c>
      <c r="L618">
        <v>-17.616376288706991</v>
      </c>
      <c r="M618">
        <v>6376.1723018784369</v>
      </c>
      <c r="N618">
        <v>36140.109647421275</v>
      </c>
      <c r="O618">
        <v>69.144241373293937</v>
      </c>
      <c r="P618">
        <v>3.9531489590802082</v>
      </c>
      <c r="Q618" s="4">
        <v>616</v>
      </c>
    </row>
    <row r="619" spans="1:17" x14ac:dyDescent="0.25">
      <c r="A619">
        <v>150.24065636477431</v>
      </c>
      <c r="B619">
        <v>-34.708367265493337</v>
      </c>
      <c r="C619" s="4">
        <v>2102.6110000000003</v>
      </c>
      <c r="D619">
        <v>1.2</v>
      </c>
      <c r="E619">
        <v>0.55000000000000004</v>
      </c>
      <c r="F619">
        <v>19.899999999999999</v>
      </c>
      <c r="G619">
        <v>45.364313344089069</v>
      </c>
      <c r="H619">
        <v>21.971176957218283</v>
      </c>
      <c r="I619">
        <v>40.24065636477431</v>
      </c>
      <c r="J619">
        <v>5248.9188856469482</v>
      </c>
      <c r="K619">
        <v>-3611.3189632642338</v>
      </c>
      <c r="L619">
        <v>-34.528436704259875</v>
      </c>
      <c r="M619">
        <v>6371.2458846392874</v>
      </c>
      <c r="N619">
        <v>38477.649311855581</v>
      </c>
      <c r="O619">
        <v>31.437924039795138</v>
      </c>
      <c r="P619">
        <v>56.066371039261163</v>
      </c>
      <c r="Q619" s="4">
        <v>617</v>
      </c>
    </row>
    <row r="620" spans="1:17" x14ac:dyDescent="0.25">
      <c r="A620">
        <v>150.46523771449546</v>
      </c>
      <c r="B620">
        <v>-43.785779315420463</v>
      </c>
      <c r="C620" s="4">
        <v>2102.6110000000003</v>
      </c>
      <c r="D620">
        <v>0.75</v>
      </c>
      <c r="E620">
        <v>0.55000000000000004</v>
      </c>
      <c r="F620">
        <v>19.899999999999999</v>
      </c>
      <c r="G620">
        <v>41.281913690970576</v>
      </c>
      <c r="H620">
        <v>20.946783182389581</v>
      </c>
      <c r="I620">
        <v>40.465237714495458</v>
      </c>
      <c r="J620">
        <v>4611.9809481791954</v>
      </c>
      <c r="K620">
        <v>-4390.9405699153467</v>
      </c>
      <c r="L620">
        <v>-43.593552448879386</v>
      </c>
      <c r="M620">
        <v>6367.9453008718892</v>
      </c>
      <c r="N620">
        <v>39018.903483431139</v>
      </c>
      <c r="O620">
        <v>25.441837509657407</v>
      </c>
      <c r="P620">
        <v>50.951663428007677</v>
      </c>
      <c r="Q620" s="4">
        <v>618</v>
      </c>
    </row>
    <row r="621" spans="1:17" x14ac:dyDescent="0.25">
      <c r="A621">
        <v>131.06368509765394</v>
      </c>
      <c r="B621">
        <v>-30.034344393745613</v>
      </c>
      <c r="C621" s="4">
        <v>2102.6110000000003</v>
      </c>
      <c r="D621">
        <v>3</v>
      </c>
      <c r="E621">
        <v>0.55000000000000004</v>
      </c>
      <c r="F621">
        <v>19.899999999999999</v>
      </c>
      <c r="G621">
        <v>53.323113517529826</v>
      </c>
      <c r="H621">
        <v>18.103493720610608</v>
      </c>
      <c r="I621">
        <v>21.063685097653945</v>
      </c>
      <c r="J621">
        <v>5526.3547574577406</v>
      </c>
      <c r="K621">
        <v>-3173.6713929130383</v>
      </c>
      <c r="L621">
        <v>-29.867861296129458</v>
      </c>
      <c r="M621">
        <v>6372.816254645224</v>
      </c>
      <c r="N621">
        <v>37195.951126922679</v>
      </c>
      <c r="O621">
        <v>48.081999378132132</v>
      </c>
      <c r="P621">
        <v>37.577598145325673</v>
      </c>
      <c r="Q621" s="4">
        <v>619</v>
      </c>
    </row>
    <row r="622" spans="1:17" x14ac:dyDescent="0.25">
      <c r="A622">
        <v>147.44741429017904</v>
      </c>
      <c r="B622">
        <v>-22.266048910643349</v>
      </c>
      <c r="C622" s="4">
        <v>2102.6110000000003</v>
      </c>
      <c r="D622">
        <v>1.2</v>
      </c>
      <c r="E622">
        <v>0.55000000000000004</v>
      </c>
      <c r="F622">
        <v>19.899999999999999</v>
      </c>
      <c r="G622">
        <v>45.364313344089069</v>
      </c>
      <c r="H622">
        <v>20.535324083827909</v>
      </c>
      <c r="I622">
        <v>37.44741429017904</v>
      </c>
      <c r="J622">
        <v>5905.3888329808342</v>
      </c>
      <c r="K622">
        <v>-2401.7029802471411</v>
      </c>
      <c r="L622">
        <v>-22.131420211749763</v>
      </c>
      <c r="M622">
        <v>6375.0917227929149</v>
      </c>
      <c r="N622">
        <v>37723.936414613345</v>
      </c>
      <c r="O622">
        <v>40.692065800323427</v>
      </c>
      <c r="P622">
        <v>63.67647152682386</v>
      </c>
      <c r="Q622" s="4">
        <v>620</v>
      </c>
    </row>
    <row r="623" spans="1:17" x14ac:dyDescent="0.25">
      <c r="A623">
        <v>121.83567376613419</v>
      </c>
      <c r="B623">
        <v>-21.007802117866888</v>
      </c>
      <c r="C623" s="4">
        <v>2102.6110000000003</v>
      </c>
      <c r="D623">
        <v>1.2</v>
      </c>
      <c r="E623">
        <v>0.55000000000000004</v>
      </c>
      <c r="F623">
        <v>19.899999999999999</v>
      </c>
      <c r="G623">
        <v>45.364313344089069</v>
      </c>
      <c r="H623">
        <v>16.461957799871623</v>
      </c>
      <c r="I623">
        <v>11.835673766134192</v>
      </c>
      <c r="J623">
        <v>5956.7584135726338</v>
      </c>
      <c r="K623">
        <v>-2272.2022359618591</v>
      </c>
      <c r="L623">
        <v>-20.87932467197928</v>
      </c>
      <c r="M623">
        <v>6375.4116572013163</v>
      </c>
      <c r="N623">
        <v>36425.497090809375</v>
      </c>
      <c r="O623">
        <v>61.936238200311053</v>
      </c>
      <c r="P623">
        <v>30.308715544882201</v>
      </c>
      <c r="Q623" s="4">
        <v>621</v>
      </c>
    </row>
    <row r="624" spans="1:17" x14ac:dyDescent="0.25">
      <c r="A624">
        <v>108.02824845292024</v>
      </c>
      <c r="B624">
        <v>-16.407178112682928</v>
      </c>
      <c r="C624" s="4">
        <v>2102.6110000000003</v>
      </c>
      <c r="D624">
        <v>1.2</v>
      </c>
      <c r="E624">
        <v>0.55000000000000004</v>
      </c>
      <c r="F624">
        <v>19.899999999999999</v>
      </c>
      <c r="G624">
        <v>45.364313344089069</v>
      </c>
      <c r="H624">
        <v>18.115614280612895</v>
      </c>
      <c r="I624">
        <v>-1.9717515470797622</v>
      </c>
      <c r="J624">
        <v>6120.0478113308509</v>
      </c>
      <c r="K624">
        <v>-1789.9972795395938</v>
      </c>
      <c r="L624">
        <v>-16.303191516757988</v>
      </c>
      <c r="M624">
        <v>6376.4469317743624</v>
      </c>
      <c r="N624">
        <v>36092.745039692367</v>
      </c>
      <c r="O624">
        <v>70.596336112830883</v>
      </c>
      <c r="P624">
        <v>6.9490812904444024</v>
      </c>
      <c r="Q624" s="4">
        <v>622</v>
      </c>
    </row>
    <row r="625" spans="1:17" x14ac:dyDescent="0.25">
      <c r="A625">
        <v>127.30045646140829</v>
      </c>
      <c r="B625">
        <v>-29.291119705499689</v>
      </c>
      <c r="C625" s="4">
        <v>2102.6110000000003</v>
      </c>
      <c r="D625">
        <v>1.2</v>
      </c>
      <c r="E625">
        <v>0.55000000000000004</v>
      </c>
      <c r="F625">
        <v>19.899999999999999</v>
      </c>
      <c r="G625">
        <v>45.364313344089069</v>
      </c>
      <c r="H625">
        <v>22.526185259544011</v>
      </c>
      <c r="I625">
        <v>17.300456461408288</v>
      </c>
      <c r="J625">
        <v>5567.1258410836281</v>
      </c>
      <c r="K625">
        <v>-3102.0839394854756</v>
      </c>
      <c r="L625">
        <v>-29.127191361754235</v>
      </c>
      <c r="M625">
        <v>6373.0538125826943</v>
      </c>
      <c r="N625">
        <v>37016.263391732886</v>
      </c>
      <c r="O625">
        <v>50.894377913461788</v>
      </c>
      <c r="P625">
        <v>32.482433380621195</v>
      </c>
      <c r="Q625" s="4">
        <v>623</v>
      </c>
    </row>
    <row r="626" spans="1:17" x14ac:dyDescent="0.25">
      <c r="A626">
        <v>131.55296681618594</v>
      </c>
      <c r="B626">
        <v>-13.674826413950548</v>
      </c>
      <c r="C626" s="4">
        <v>2102.6110000000003</v>
      </c>
      <c r="D626">
        <v>1.2</v>
      </c>
      <c r="E626">
        <v>0.55000000000000004</v>
      </c>
      <c r="F626">
        <v>19.899999999999999</v>
      </c>
      <c r="G626">
        <v>45.364313344089069</v>
      </c>
      <c r="H626">
        <v>17.210305555636506</v>
      </c>
      <c r="I626">
        <v>21.552966816185943</v>
      </c>
      <c r="J626">
        <v>6198.4991186381958</v>
      </c>
      <c r="K626">
        <v>-1498.0499883743096</v>
      </c>
      <c r="L626">
        <v>-13.586684361492786</v>
      </c>
      <c r="M626">
        <v>6376.9542174479157</v>
      </c>
      <c r="N626">
        <v>36500.960701114491</v>
      </c>
      <c r="O626">
        <v>60.35900102287868</v>
      </c>
      <c r="P626">
        <v>59.09771926372742</v>
      </c>
      <c r="Q626" s="4">
        <v>624</v>
      </c>
    </row>
    <row r="627" spans="1:17" x14ac:dyDescent="0.25">
      <c r="A627">
        <v>153.54687330427055</v>
      </c>
      <c r="B627">
        <v>-32.821733221193796</v>
      </c>
      <c r="C627" s="4">
        <v>2102.6110000000003</v>
      </c>
      <c r="D627">
        <v>0.75</v>
      </c>
      <c r="E627">
        <v>0.55000000000000004</v>
      </c>
      <c r="F627">
        <v>19.899999999999999</v>
      </c>
      <c r="G627">
        <v>41.281913690970576</v>
      </c>
      <c r="H627">
        <v>17.086304294120449</v>
      </c>
      <c r="I627">
        <v>43.546873304270548</v>
      </c>
      <c r="J627">
        <v>5365.2192795247665</v>
      </c>
      <c r="K627">
        <v>-3437.3623756754905</v>
      </c>
      <c r="L627">
        <v>-32.646675167130368</v>
      </c>
      <c r="M627">
        <v>6371.894382292734</v>
      </c>
      <c r="N627">
        <v>38606.767064975036</v>
      </c>
      <c r="O627">
        <v>29.983473911433919</v>
      </c>
      <c r="P627">
        <v>60.306384162365539</v>
      </c>
      <c r="Q627" s="4">
        <v>625</v>
      </c>
    </row>
    <row r="628" spans="1:17" x14ac:dyDescent="0.25">
      <c r="A628">
        <v>125.14210114693124</v>
      </c>
      <c r="B628">
        <v>-43.455535578318205</v>
      </c>
      <c r="C628" s="4">
        <v>2102.6110000000003</v>
      </c>
      <c r="D628">
        <v>3</v>
      </c>
      <c r="E628">
        <v>0.55000000000000004</v>
      </c>
      <c r="F628">
        <v>19.899999999999999</v>
      </c>
      <c r="G628">
        <v>53.323113517529826</v>
      </c>
      <c r="H628">
        <v>14.134389288520202</v>
      </c>
      <c r="I628">
        <v>15.142101146931239</v>
      </c>
      <c r="J628">
        <v>4637.2938006219601</v>
      </c>
      <c r="K628">
        <v>-4364.3786405229121</v>
      </c>
      <c r="L628">
        <v>-43.263422885942028</v>
      </c>
      <c r="M628">
        <v>6368.0683657714826</v>
      </c>
      <c r="N628">
        <v>37959.044308384124</v>
      </c>
      <c r="O628">
        <v>37.581505331020047</v>
      </c>
      <c r="P628">
        <v>21.47698540972495</v>
      </c>
      <c r="Q628" s="4">
        <v>626</v>
      </c>
    </row>
    <row r="629" spans="1:17" x14ac:dyDescent="0.25">
      <c r="A629">
        <v>110.11190192476475</v>
      </c>
      <c r="B629">
        <v>-34.230884574715986</v>
      </c>
      <c r="C629" s="4">
        <v>2102.6110000000003</v>
      </c>
      <c r="D629">
        <v>1.2</v>
      </c>
      <c r="E629">
        <v>0.55000000000000004</v>
      </c>
      <c r="F629">
        <v>19.899999999999999</v>
      </c>
      <c r="G629">
        <v>45.364313344089069</v>
      </c>
      <c r="H629">
        <v>20.966290075174332</v>
      </c>
      <c r="I629">
        <v>0.11190192476475147</v>
      </c>
      <c r="J629">
        <v>5278.8968380095375</v>
      </c>
      <c r="K629">
        <v>-3567.6512021337953</v>
      </c>
      <c r="L629">
        <v>-34.052114506335492</v>
      </c>
      <c r="M629">
        <v>6371.4116902326923</v>
      </c>
      <c r="N629">
        <v>37057.38991396661</v>
      </c>
      <c r="O629">
        <v>50.204307085143341</v>
      </c>
      <c r="P629">
        <v>0.19892590928331808</v>
      </c>
      <c r="Q629" s="4">
        <v>627</v>
      </c>
    </row>
    <row r="630" spans="1:17" x14ac:dyDescent="0.25">
      <c r="A630">
        <v>133.82648275987611</v>
      </c>
      <c r="B630">
        <v>-11.023201917635468</v>
      </c>
      <c r="C630" s="4">
        <v>2102.6110000000003</v>
      </c>
      <c r="D630">
        <v>3</v>
      </c>
      <c r="E630">
        <v>0.55000000000000004</v>
      </c>
      <c r="F630">
        <v>19.899999999999999</v>
      </c>
      <c r="G630">
        <v>53.323113517529826</v>
      </c>
      <c r="H630">
        <v>16.344608427382301</v>
      </c>
      <c r="I630">
        <v>23.826482759876114</v>
      </c>
      <c r="J630">
        <v>6261.2285312857684</v>
      </c>
      <c r="K630">
        <v>-1211.5257916116752</v>
      </c>
      <c r="L630">
        <v>-10.951196919506375</v>
      </c>
      <c r="M630">
        <v>6377.3644607100223</v>
      </c>
      <c r="N630">
        <v>36544.309562245951</v>
      </c>
      <c r="O630">
        <v>59.475622686836452</v>
      </c>
      <c r="P630">
        <v>66.588304443616181</v>
      </c>
      <c r="Q630" s="4">
        <v>628</v>
      </c>
    </row>
    <row r="631" spans="1:17" x14ac:dyDescent="0.25">
      <c r="A631">
        <v>132.4052833003793</v>
      </c>
      <c r="B631">
        <v>-11.197907737865236</v>
      </c>
      <c r="C631" s="4">
        <v>2102.6110000000003</v>
      </c>
      <c r="D631">
        <v>3</v>
      </c>
      <c r="E631">
        <v>0.55000000000000004</v>
      </c>
      <c r="F631">
        <v>19.899999999999999</v>
      </c>
      <c r="G631">
        <v>53.323113517529826</v>
      </c>
      <c r="H631">
        <v>17.0437828279873</v>
      </c>
      <c r="I631">
        <v>22.405283300379295</v>
      </c>
      <c r="J631">
        <v>6257.5045172728342</v>
      </c>
      <c r="K631">
        <v>-1230.488757888096</v>
      </c>
      <c r="L631">
        <v>-11.124819205897872</v>
      </c>
      <c r="M631">
        <v>6377.3399914838246</v>
      </c>
      <c r="N631">
        <v>36477.870197369637</v>
      </c>
      <c r="O631">
        <v>60.856350812761434</v>
      </c>
      <c r="P631">
        <v>64.777798379183025</v>
      </c>
      <c r="Q631" s="4">
        <v>629</v>
      </c>
    </row>
    <row r="632" spans="1:17" x14ac:dyDescent="0.25">
      <c r="A632">
        <v>115.68557680730166</v>
      </c>
      <c r="B632">
        <v>-42.8924791596367</v>
      </c>
      <c r="C632" s="4">
        <v>2102.6110000000003</v>
      </c>
      <c r="D632">
        <v>1.2</v>
      </c>
      <c r="E632">
        <v>0.55000000000000004</v>
      </c>
      <c r="F632">
        <v>19.899999999999999</v>
      </c>
      <c r="G632">
        <v>45.364313344089069</v>
      </c>
      <c r="H632">
        <v>21.830163546567476</v>
      </c>
      <c r="I632">
        <v>5.6855768073016577</v>
      </c>
      <c r="J632">
        <v>4680.0937002257533</v>
      </c>
      <c r="K632">
        <v>-4318.7599293843732</v>
      </c>
      <c r="L632">
        <v>-42.700619954630312</v>
      </c>
      <c r="M632">
        <v>6368.2779752888382</v>
      </c>
      <c r="N632">
        <v>37757.740255073455</v>
      </c>
      <c r="O632">
        <v>40.149526907845107</v>
      </c>
      <c r="P632">
        <v>8.3219761891268806</v>
      </c>
      <c r="Q632" s="4">
        <v>630</v>
      </c>
    </row>
    <row r="633" spans="1:17" x14ac:dyDescent="0.25">
      <c r="A633">
        <v>129.05415669032914</v>
      </c>
      <c r="B633">
        <v>-43.493799136093308</v>
      </c>
      <c r="C633" s="4">
        <v>2102.6110000000003</v>
      </c>
      <c r="D633">
        <v>1.2</v>
      </c>
      <c r="E633">
        <v>0.55000000000000004</v>
      </c>
      <c r="F633">
        <v>19.899999999999999</v>
      </c>
      <c r="G633">
        <v>45.364313344089069</v>
      </c>
      <c r="H633">
        <v>16.520065802146853</v>
      </c>
      <c r="I633">
        <v>19.054156690329137</v>
      </c>
      <c r="J633">
        <v>4634.3688594595478</v>
      </c>
      <c r="K633">
        <v>-4367.463615953282</v>
      </c>
      <c r="L633">
        <v>-43.30167190774727</v>
      </c>
      <c r="M633">
        <v>6368.0541111240645</v>
      </c>
      <c r="N633">
        <v>38065.34756275831</v>
      </c>
      <c r="O633">
        <v>36.267948456751249</v>
      </c>
      <c r="P633">
        <v>26.648049993713141</v>
      </c>
      <c r="Q633" s="4">
        <v>631</v>
      </c>
    </row>
    <row r="634" spans="1:17" x14ac:dyDescent="0.25">
      <c r="A634">
        <v>126.94140948847399</v>
      </c>
      <c r="B634">
        <v>-20.204169958807388</v>
      </c>
      <c r="C634" s="4">
        <v>2102.6110000000003</v>
      </c>
      <c r="D634">
        <v>0.75</v>
      </c>
      <c r="E634">
        <v>0.55000000000000004</v>
      </c>
      <c r="F634">
        <v>19.899999999999999</v>
      </c>
      <c r="G634">
        <v>41.281913690970576</v>
      </c>
      <c r="H634">
        <v>15.052595819849497</v>
      </c>
      <c r="I634">
        <v>16.941409488473994</v>
      </c>
      <c r="J634">
        <v>5988.0708248620876</v>
      </c>
      <c r="K634">
        <v>-2188.923362329881</v>
      </c>
      <c r="L634">
        <v>-20.079750744448972</v>
      </c>
      <c r="M634">
        <v>6375.6080250998866</v>
      </c>
      <c r="N634">
        <v>36543.305246408367</v>
      </c>
      <c r="O634">
        <v>59.450608557823585</v>
      </c>
      <c r="P634">
        <v>41.412255933496432</v>
      </c>
      <c r="Q634" s="4">
        <v>632</v>
      </c>
    </row>
    <row r="635" spans="1:17" x14ac:dyDescent="0.25">
      <c r="A635">
        <v>113.63166439219098</v>
      </c>
      <c r="B635">
        <v>-30.559533306696373</v>
      </c>
      <c r="C635" s="4">
        <v>2102.6110000000003</v>
      </c>
      <c r="D635">
        <v>0.75</v>
      </c>
      <c r="E635">
        <v>0.55000000000000004</v>
      </c>
      <c r="F635">
        <v>19.899999999999999</v>
      </c>
      <c r="G635">
        <v>41.281913690970576</v>
      </c>
      <c r="H635">
        <v>19.227646927743322</v>
      </c>
      <c r="I635">
        <v>3.6316643921909844</v>
      </c>
      <c r="J635">
        <v>5496.9833722445173</v>
      </c>
      <c r="K635">
        <v>-3223.9406529434118</v>
      </c>
      <c r="L635">
        <v>-30.391312052567944</v>
      </c>
      <c r="M635">
        <v>6372.6461951401243</v>
      </c>
      <c r="N635">
        <v>36821.257952027052</v>
      </c>
      <c r="O635">
        <v>54.158194371539636</v>
      </c>
      <c r="P635">
        <v>7.1156237698253193</v>
      </c>
      <c r="Q635" s="4">
        <v>633</v>
      </c>
    </row>
    <row r="636" spans="1:17" x14ac:dyDescent="0.25">
      <c r="A636">
        <v>106.75696521296385</v>
      </c>
      <c r="B636">
        <v>-34.048925475541786</v>
      </c>
      <c r="C636" s="4">
        <v>2102.6110000000003</v>
      </c>
      <c r="D636">
        <v>1.2</v>
      </c>
      <c r="E636">
        <v>0.55000000000000004</v>
      </c>
      <c r="F636">
        <v>19.899999999999999</v>
      </c>
      <c r="G636">
        <v>45.364313344089069</v>
      </c>
      <c r="H636">
        <v>21.46953308889865</v>
      </c>
      <c r="I636">
        <v>-3.2430347870361516</v>
      </c>
      <c r="J636">
        <v>5290.2242997032999</v>
      </c>
      <c r="K636">
        <v>-3550.9456854603072</v>
      </c>
      <c r="L636">
        <v>-33.870610685809758</v>
      </c>
      <c r="M636">
        <v>6371.4745861739448</v>
      </c>
      <c r="N636">
        <v>37054.140170244878</v>
      </c>
      <c r="O636">
        <v>50.257143667348828</v>
      </c>
      <c r="P636">
        <v>5.778680989079743</v>
      </c>
      <c r="Q636" s="4">
        <v>634</v>
      </c>
    </row>
    <row r="637" spans="1:17" x14ac:dyDescent="0.25">
      <c r="A637">
        <v>106.13129817111353</v>
      </c>
      <c r="B637">
        <v>-41.908480560795866</v>
      </c>
      <c r="C637" s="4">
        <v>2102.6110000000003</v>
      </c>
      <c r="D637">
        <v>1.2</v>
      </c>
      <c r="E637">
        <v>0.55000000000000004</v>
      </c>
      <c r="F637">
        <v>19.899999999999999</v>
      </c>
      <c r="G637">
        <v>45.364313344089069</v>
      </c>
      <c r="H637">
        <v>17.701129521136046</v>
      </c>
      <c r="I637">
        <v>-3.8687018288864721</v>
      </c>
      <c r="J637">
        <v>4753.7972111309437</v>
      </c>
      <c r="K637">
        <v>-4238.045683249733</v>
      </c>
      <c r="L637">
        <v>-41.717242062382468</v>
      </c>
      <c r="M637">
        <v>6368.643429951785</v>
      </c>
      <c r="N637">
        <v>37661.761370397944</v>
      </c>
      <c r="O637">
        <v>41.417958732864456</v>
      </c>
      <c r="P637">
        <v>5.7810862032909665</v>
      </c>
      <c r="Q637" s="4">
        <v>635</v>
      </c>
    </row>
    <row r="638" spans="1:17" x14ac:dyDescent="0.25">
      <c r="A638">
        <v>140.80957906382724</v>
      </c>
      <c r="B638">
        <v>-16.537633319107918</v>
      </c>
      <c r="C638" s="4">
        <v>2102.6110000000003</v>
      </c>
      <c r="D638">
        <v>1.2</v>
      </c>
      <c r="E638">
        <v>0.55000000000000004</v>
      </c>
      <c r="F638">
        <v>19.899999999999999</v>
      </c>
      <c r="G638">
        <v>45.364313344089069</v>
      </c>
      <c r="H638">
        <v>15.988878769285328</v>
      </c>
      <c r="I638">
        <v>30.809579063827243</v>
      </c>
      <c r="J638">
        <v>6115.9542492754208</v>
      </c>
      <c r="K638">
        <v>-1803.8413938553456</v>
      </c>
      <c r="L638">
        <v>-16.432912568717157</v>
      </c>
      <c r="M638">
        <v>6376.4206380551832</v>
      </c>
      <c r="N638">
        <v>37087.879887779338</v>
      </c>
      <c r="O638">
        <v>49.817763199296856</v>
      </c>
      <c r="P638">
        <v>64.484153371339659</v>
      </c>
      <c r="Q638" s="4">
        <v>636</v>
      </c>
    </row>
    <row r="639" spans="1:17" x14ac:dyDescent="0.25">
      <c r="A639">
        <v>129.37558799873631</v>
      </c>
      <c r="B639">
        <v>-20.131075507616849</v>
      </c>
      <c r="C639" s="4">
        <v>2102.6110000000003</v>
      </c>
      <c r="D639">
        <v>1.2</v>
      </c>
      <c r="E639">
        <v>0.55000000000000004</v>
      </c>
      <c r="F639">
        <v>19.899999999999999</v>
      </c>
      <c r="G639">
        <v>45.364313344089069</v>
      </c>
      <c r="H639">
        <v>17.556984585309944</v>
      </c>
      <c r="I639">
        <v>19.375587998736307</v>
      </c>
      <c r="J639">
        <v>5990.8606946205045</v>
      </c>
      <c r="K639">
        <v>-2181.3274755729208</v>
      </c>
      <c r="L639">
        <v>-20.007030278774749</v>
      </c>
      <c r="M639">
        <v>6375.6255707215278</v>
      </c>
      <c r="N639">
        <v>36631.63559010638</v>
      </c>
      <c r="O639">
        <v>57.703185332047283</v>
      </c>
      <c r="P639">
        <v>45.618164366338249</v>
      </c>
      <c r="Q639" s="4">
        <v>637</v>
      </c>
    </row>
    <row r="640" spans="1:17" x14ac:dyDescent="0.25">
      <c r="A640">
        <v>144.83740611795281</v>
      </c>
      <c r="B640">
        <v>-26.828244033252311</v>
      </c>
      <c r="C640" s="4">
        <v>2102.6110000000003</v>
      </c>
      <c r="D640">
        <v>1.2</v>
      </c>
      <c r="E640">
        <v>0.55000000000000004</v>
      </c>
      <c r="F640">
        <v>19.899999999999999</v>
      </c>
      <c r="G640">
        <v>45.364313344089069</v>
      </c>
      <c r="H640">
        <v>16.572891707586265</v>
      </c>
      <c r="I640">
        <v>34.83740611795281</v>
      </c>
      <c r="J640">
        <v>5695.5034962615582</v>
      </c>
      <c r="K640">
        <v>-2861.2469687927846</v>
      </c>
      <c r="L640">
        <v>-26.67355587609417</v>
      </c>
      <c r="M640">
        <v>6373.8131673554362</v>
      </c>
      <c r="N640">
        <v>37738.943123243487</v>
      </c>
      <c r="O640">
        <v>40.476210877808384</v>
      </c>
      <c r="P640">
        <v>57.038325871442566</v>
      </c>
      <c r="Q640" s="4">
        <v>638</v>
      </c>
    </row>
    <row r="641" spans="1:17" x14ac:dyDescent="0.25">
      <c r="A641">
        <v>105.99716427316611</v>
      </c>
      <c r="B641">
        <v>-13.931921474569332</v>
      </c>
      <c r="C641" s="4">
        <v>2102.6110000000003</v>
      </c>
      <c r="D641">
        <v>0.75</v>
      </c>
      <c r="E641">
        <v>0.55000000000000004</v>
      </c>
      <c r="F641">
        <v>19.899999999999999</v>
      </c>
      <c r="G641">
        <v>41.281913690970576</v>
      </c>
      <c r="H641">
        <v>19.133752235292189</v>
      </c>
      <c r="I641">
        <v>-4.0028357268338937</v>
      </c>
      <c r="J641">
        <v>6191.7125639628503</v>
      </c>
      <c r="K641">
        <v>-1525.6728667174616</v>
      </c>
      <c r="L641">
        <v>-13.842252437197397</v>
      </c>
      <c r="M641">
        <v>6376.9100802013272</v>
      </c>
      <c r="N641">
        <v>36022.450150161429</v>
      </c>
      <c r="O641">
        <v>72.976465775185872</v>
      </c>
      <c r="P641">
        <v>16.205867176119728</v>
      </c>
      <c r="Q641" s="4">
        <v>639</v>
      </c>
    </row>
    <row r="642" spans="1:17" x14ac:dyDescent="0.25">
      <c r="A642">
        <v>124.56972833467412</v>
      </c>
      <c r="B642">
        <v>-27.228262245527851</v>
      </c>
      <c r="C642" s="4">
        <v>2102.6110000000003</v>
      </c>
      <c r="D642">
        <v>3</v>
      </c>
      <c r="E642">
        <v>0.55000000000000004</v>
      </c>
      <c r="F642">
        <v>19.899999999999999</v>
      </c>
      <c r="G642">
        <v>53.323113517529826</v>
      </c>
      <c r="H642">
        <v>21.699887470942038</v>
      </c>
      <c r="I642">
        <v>14.569728334674124</v>
      </c>
      <c r="J642">
        <v>5675.3615608764367</v>
      </c>
      <c r="K642">
        <v>-2900.7295967179489</v>
      </c>
      <c r="L642">
        <v>-27.071994136764239</v>
      </c>
      <c r="M642">
        <v>6373.6928887379954</v>
      </c>
      <c r="N642">
        <v>36813.525923822286</v>
      </c>
      <c r="O642">
        <v>54.316357323491196</v>
      </c>
      <c r="P642">
        <v>29.599944964369236</v>
      </c>
      <c r="Q642" s="4">
        <v>640</v>
      </c>
    </row>
    <row r="643" spans="1:17" x14ac:dyDescent="0.25">
      <c r="A643">
        <v>123.27301733121075</v>
      </c>
      <c r="B643">
        <v>-39.078931514589115</v>
      </c>
      <c r="C643" s="4">
        <v>2102.6110000000003</v>
      </c>
      <c r="D643">
        <v>3</v>
      </c>
      <c r="E643">
        <v>0.55000000000000004</v>
      </c>
      <c r="F643">
        <v>19.899999999999999</v>
      </c>
      <c r="G643">
        <v>53.323113517529826</v>
      </c>
      <c r="H643">
        <v>22.316508264484057</v>
      </c>
      <c r="I643">
        <v>13.273017331210752</v>
      </c>
      <c r="J643">
        <v>4957.8105794621897</v>
      </c>
      <c r="K643">
        <v>-3999.1245565556765</v>
      </c>
      <c r="L643">
        <v>-38.89072963726472</v>
      </c>
      <c r="M643">
        <v>6369.6846829865799</v>
      </c>
      <c r="N643">
        <v>37569.564424859338</v>
      </c>
      <c r="O643">
        <v>42.674505431520153</v>
      </c>
      <c r="P643">
        <v>20.515904744707896</v>
      </c>
      <c r="Q643" s="4">
        <v>641</v>
      </c>
    </row>
    <row r="644" spans="1:17" x14ac:dyDescent="0.25">
      <c r="A644">
        <v>106.8662253744197</v>
      </c>
      <c r="B644">
        <v>-43.616143631810019</v>
      </c>
      <c r="C644" s="4">
        <v>2102.6110000000003</v>
      </c>
      <c r="D644">
        <v>3</v>
      </c>
      <c r="E644">
        <v>0.55000000000000004</v>
      </c>
      <c r="F644">
        <v>19.899999999999999</v>
      </c>
      <c r="G644">
        <v>53.323113517529826</v>
      </c>
      <c r="H644">
        <v>21.882413986199396</v>
      </c>
      <c r="I644">
        <v>-3.1337746255803012</v>
      </c>
      <c r="J644">
        <v>4625.002660706371</v>
      </c>
      <c r="K644">
        <v>-4377.3145841157129</v>
      </c>
      <c r="L644">
        <v>-43.423972224774026</v>
      </c>
      <c r="M644">
        <v>6368.0085254224596</v>
      </c>
      <c r="N644">
        <v>37801.202912169174</v>
      </c>
      <c r="O644">
        <v>39.582584963795149</v>
      </c>
      <c r="P644">
        <v>4.5378871512214838</v>
      </c>
      <c r="Q644" s="4">
        <v>642</v>
      </c>
    </row>
    <row r="645" spans="1:17" x14ac:dyDescent="0.25">
      <c r="A645">
        <v>112.10401306388785</v>
      </c>
      <c r="B645">
        <v>-36.059609472135577</v>
      </c>
      <c r="C645" s="4">
        <v>2102.6110000000003</v>
      </c>
      <c r="D645">
        <v>3</v>
      </c>
      <c r="E645">
        <v>0.55000000000000004</v>
      </c>
      <c r="F645">
        <v>19.899999999999999</v>
      </c>
      <c r="G645">
        <v>53.323113517529826</v>
      </c>
      <c r="H645">
        <v>16.433653376922962</v>
      </c>
      <c r="I645">
        <v>2.104013063887848</v>
      </c>
      <c r="J645">
        <v>5162.1107884070316</v>
      </c>
      <c r="K645">
        <v>-3733.5420296276407</v>
      </c>
      <c r="L645">
        <v>-35.876665736780652</v>
      </c>
      <c r="M645">
        <v>6370.7710584186234</v>
      </c>
      <c r="N645">
        <v>37193.856729087151</v>
      </c>
      <c r="O645">
        <v>48.076824063265029</v>
      </c>
      <c r="P645">
        <v>3.5714192039874524</v>
      </c>
      <c r="Q645" s="4">
        <v>643</v>
      </c>
    </row>
    <row r="646" spans="1:17" x14ac:dyDescent="0.25">
      <c r="A646">
        <v>127.87104418932128</v>
      </c>
      <c r="B646">
        <v>-39.395158012871406</v>
      </c>
      <c r="C646" s="4">
        <v>2102.6110000000003</v>
      </c>
      <c r="D646">
        <v>3</v>
      </c>
      <c r="E646">
        <v>0.55000000000000004</v>
      </c>
      <c r="F646">
        <v>19.899999999999999</v>
      </c>
      <c r="G646">
        <v>53.323113517529826</v>
      </c>
      <c r="H646">
        <v>21.78516346030915</v>
      </c>
      <c r="I646">
        <v>17.871044189321282</v>
      </c>
      <c r="J646">
        <v>4935.6040630550979</v>
      </c>
      <c r="K646">
        <v>-4026.3165201713127</v>
      </c>
      <c r="L646">
        <v>-39.206525170261244</v>
      </c>
      <c r="M646">
        <v>6369.5692309488577</v>
      </c>
      <c r="N646">
        <v>37712.828783340527</v>
      </c>
      <c r="O646">
        <v>40.75620926997189</v>
      </c>
      <c r="P646">
        <v>26.93223919341823</v>
      </c>
      <c r="Q646" s="4">
        <v>644</v>
      </c>
    </row>
    <row r="647" spans="1:17" x14ac:dyDescent="0.25">
      <c r="A647">
        <v>129.14513477635236</v>
      </c>
      <c r="B647">
        <v>-20.089865381257184</v>
      </c>
      <c r="C647" s="4">
        <v>2102.6110000000003</v>
      </c>
      <c r="D647">
        <v>3</v>
      </c>
      <c r="E647">
        <v>0.55000000000000004</v>
      </c>
      <c r="F647">
        <v>19.899999999999999</v>
      </c>
      <c r="G647">
        <v>53.323113517529826</v>
      </c>
      <c r="H647">
        <v>21.998957421229491</v>
      </c>
      <c r="I647">
        <v>19.145134776352364</v>
      </c>
      <c r="J647">
        <v>5992.4293204832766</v>
      </c>
      <c r="K647">
        <v>-2177.0434299295389</v>
      </c>
      <c r="L647">
        <v>-19.966031356173382</v>
      </c>
      <c r="M647">
        <v>6375.6354394512737</v>
      </c>
      <c r="N647">
        <v>36620.781155233097</v>
      </c>
      <c r="O647">
        <v>57.913356739813736</v>
      </c>
      <c r="P647">
        <v>45.304447550537056</v>
      </c>
      <c r="Q647" s="4">
        <v>645</v>
      </c>
    </row>
    <row r="648" spans="1:17" x14ac:dyDescent="0.25">
      <c r="A648">
        <v>115.26827986040644</v>
      </c>
      <c r="B648">
        <v>-34.541713835481211</v>
      </c>
      <c r="C648" s="4">
        <v>2102.6110000000003</v>
      </c>
      <c r="D648">
        <v>1.2</v>
      </c>
      <c r="E648">
        <v>0.55000000000000004</v>
      </c>
      <c r="F648">
        <v>19.899999999999999</v>
      </c>
      <c r="G648">
        <v>45.364313344089069</v>
      </c>
      <c r="H648">
        <v>23.389652687604965</v>
      </c>
      <c r="I648">
        <v>5.2682798604064374</v>
      </c>
      <c r="J648">
        <v>5259.4235392466626</v>
      </c>
      <c r="K648">
        <v>-3596.1058300785121</v>
      </c>
      <c r="L648">
        <v>-34.362182673821174</v>
      </c>
      <c r="M648">
        <v>6371.3038780383531</v>
      </c>
      <c r="N648">
        <v>37104.765664588973</v>
      </c>
      <c r="O648">
        <v>49.456410586828646</v>
      </c>
      <c r="P648">
        <v>9.2368120178707773</v>
      </c>
      <c r="Q648" s="4">
        <v>646</v>
      </c>
    </row>
    <row r="649" spans="1:17" x14ac:dyDescent="0.25">
      <c r="A649">
        <v>126.02416928653005</v>
      </c>
      <c r="B649">
        <v>-26.394359929998345</v>
      </c>
      <c r="C649" s="4">
        <v>2102.6110000000003</v>
      </c>
      <c r="D649">
        <v>3</v>
      </c>
      <c r="E649">
        <v>0.55000000000000004</v>
      </c>
      <c r="F649">
        <v>19.899999999999999</v>
      </c>
      <c r="G649">
        <v>53.323113517529826</v>
      </c>
      <c r="H649">
        <v>14.108490569553773</v>
      </c>
      <c r="I649">
        <v>16.024169286530054</v>
      </c>
      <c r="J649">
        <v>5717.0371666619576</v>
      </c>
      <c r="K649">
        <v>-2818.2664050470903</v>
      </c>
      <c r="L649">
        <v>-26.241419368526319</v>
      </c>
      <c r="M649">
        <v>6373.9422255627042</v>
      </c>
      <c r="N649">
        <v>36811.22207607211</v>
      </c>
      <c r="O649">
        <v>54.36225711504013</v>
      </c>
      <c r="P649">
        <v>32.864696463512985</v>
      </c>
      <c r="Q649" s="4">
        <v>647</v>
      </c>
    </row>
    <row r="650" spans="1:17" x14ac:dyDescent="0.25">
      <c r="A650">
        <v>159.92292198276348</v>
      </c>
      <c r="B650">
        <v>-35.775730347546109</v>
      </c>
      <c r="C650" s="4">
        <v>2102.6110000000003</v>
      </c>
      <c r="D650">
        <v>3</v>
      </c>
      <c r="E650">
        <v>0.55000000000000004</v>
      </c>
      <c r="F650">
        <v>19.899999999999999</v>
      </c>
      <c r="G650">
        <v>53.323113517529826</v>
      </c>
      <c r="H650">
        <v>23.213256085558285</v>
      </c>
      <c r="I650">
        <v>49.922921982763484</v>
      </c>
      <c r="J650">
        <v>5180.5885016396533</v>
      </c>
      <c r="K650">
        <v>-3708.03263738637</v>
      </c>
      <c r="L650">
        <v>-35.59338619888787</v>
      </c>
      <c r="M650">
        <v>6370.8714681151359</v>
      </c>
      <c r="N650">
        <v>39206.35218536148</v>
      </c>
      <c r="O650">
        <v>23.498377098446714</v>
      </c>
      <c r="P650">
        <v>63.807834761683203</v>
      </c>
      <c r="Q650" s="4">
        <v>648</v>
      </c>
    </row>
    <row r="651" spans="1:17" x14ac:dyDescent="0.25">
      <c r="A651">
        <v>138.32519758152202</v>
      </c>
      <c r="B651">
        <v>-13.345710192671842</v>
      </c>
      <c r="C651" s="4">
        <v>2102.6110000000003</v>
      </c>
      <c r="D651">
        <v>3</v>
      </c>
      <c r="E651">
        <v>0.55000000000000004</v>
      </c>
      <c r="F651">
        <v>19.899999999999999</v>
      </c>
      <c r="G651">
        <v>53.323113517529826</v>
      </c>
      <c r="H651">
        <v>14.759314827493714</v>
      </c>
      <c r="I651">
        <v>28.325197581522019</v>
      </c>
      <c r="J651">
        <v>6207.0056079092492</v>
      </c>
      <c r="K651">
        <v>-1462.6458657448366</v>
      </c>
      <c r="L651">
        <v>-13.259533137247656</v>
      </c>
      <c r="M651">
        <v>6377.0096083663957</v>
      </c>
      <c r="N651">
        <v>36847.324141354351</v>
      </c>
      <c r="O651">
        <v>53.798348953582028</v>
      </c>
      <c r="P651">
        <v>66.817491422865658</v>
      </c>
      <c r="Q651" s="4">
        <v>649</v>
      </c>
    </row>
    <row r="652" spans="1:17" x14ac:dyDescent="0.25">
      <c r="A652">
        <v>158.319243233413</v>
      </c>
      <c r="B652">
        <v>-14.203626938872944</v>
      </c>
      <c r="C652" s="4">
        <v>2102.6110000000003</v>
      </c>
      <c r="D652">
        <v>3</v>
      </c>
      <c r="E652">
        <v>0.55000000000000004</v>
      </c>
      <c r="F652">
        <v>19.899999999999999</v>
      </c>
      <c r="G652">
        <v>53.323113517529826</v>
      </c>
      <c r="H652">
        <v>16.64020640505883</v>
      </c>
      <c r="I652">
        <v>48.319243233413005</v>
      </c>
      <c r="J652">
        <v>6184.4055426713621</v>
      </c>
      <c r="K652">
        <v>-1554.8327411219238</v>
      </c>
      <c r="L652">
        <v>-14.112351921759984</v>
      </c>
      <c r="M652">
        <v>6376.8626117463891</v>
      </c>
      <c r="N652">
        <v>38362.46543955581</v>
      </c>
      <c r="O652">
        <v>32.834976885180978</v>
      </c>
      <c r="P652">
        <v>77.676344033781263</v>
      </c>
      <c r="Q652" s="4">
        <v>650</v>
      </c>
    </row>
    <row r="653" spans="1:17" x14ac:dyDescent="0.25">
      <c r="A653">
        <v>115.4896463358085</v>
      </c>
      <c r="B653">
        <v>-9.7497612237488944</v>
      </c>
      <c r="C653" s="4">
        <v>2102.6110000000003</v>
      </c>
      <c r="D653">
        <v>3</v>
      </c>
      <c r="E653">
        <v>0.55000000000000004</v>
      </c>
      <c r="F653">
        <v>19.899999999999999</v>
      </c>
      <c r="G653">
        <v>53.323113517529826</v>
      </c>
      <c r="H653">
        <v>22.196892304163171</v>
      </c>
      <c r="I653">
        <v>5.4896463358085015</v>
      </c>
      <c r="J653">
        <v>6286.6225192701813</v>
      </c>
      <c r="K653">
        <v>-1072.9808498857449</v>
      </c>
      <c r="L653">
        <v>-9.6857317656226734</v>
      </c>
      <c r="M653">
        <v>6377.5317015297151</v>
      </c>
      <c r="N653">
        <v>35927.413417088697</v>
      </c>
      <c r="O653">
        <v>76.851879503200209</v>
      </c>
      <c r="P653">
        <v>29.575718635133839</v>
      </c>
      <c r="Q653" s="4">
        <v>651</v>
      </c>
    </row>
    <row r="654" spans="1:17" x14ac:dyDescent="0.25">
      <c r="A654">
        <v>154.43727803282718</v>
      </c>
      <c r="B654">
        <v>-37.046165802906181</v>
      </c>
      <c r="C654" s="4">
        <v>2102.6110000000003</v>
      </c>
      <c r="D654">
        <v>1.2</v>
      </c>
      <c r="E654">
        <v>0.55000000000000004</v>
      </c>
      <c r="F654">
        <v>19.899999999999999</v>
      </c>
      <c r="G654">
        <v>45.364313344089069</v>
      </c>
      <c r="H654">
        <v>17.918953804133675</v>
      </c>
      <c r="I654">
        <v>44.43727803282718</v>
      </c>
      <c r="J654">
        <v>5096.9106551973691</v>
      </c>
      <c r="K654">
        <v>-3821.4850205430075</v>
      </c>
      <c r="L654">
        <v>-36.861277971982808</v>
      </c>
      <c r="M654">
        <v>6370.4196085736039</v>
      </c>
      <c r="N654">
        <v>38878.04675589945</v>
      </c>
      <c r="O654">
        <v>26.978979264157431</v>
      </c>
      <c r="P654">
        <v>58.433018332872301</v>
      </c>
      <c r="Q654" s="4">
        <v>652</v>
      </c>
    </row>
    <row r="655" spans="1:17" x14ac:dyDescent="0.25">
      <c r="A655">
        <v>141.49071235850849</v>
      </c>
      <c r="B655">
        <v>-20.051141835431487</v>
      </c>
      <c r="C655" s="4">
        <v>2102.6110000000003</v>
      </c>
      <c r="D655">
        <v>0.75</v>
      </c>
      <c r="E655">
        <v>0.55000000000000004</v>
      </c>
      <c r="F655">
        <v>19.899999999999999</v>
      </c>
      <c r="G655">
        <v>41.281913690970576</v>
      </c>
      <c r="H655">
        <v>21.974197356213661</v>
      </c>
      <c r="I655">
        <v>31.490712358508489</v>
      </c>
      <c r="J655">
        <v>5993.9004818834173</v>
      </c>
      <c r="K655">
        <v>-2173.0168706040504</v>
      </c>
      <c r="L655">
        <v>-19.927506502006533</v>
      </c>
      <c r="M655">
        <v>6375.6446973347001</v>
      </c>
      <c r="N655">
        <v>37248.479658212425</v>
      </c>
      <c r="O655">
        <v>47.342740699771603</v>
      </c>
      <c r="P655">
        <v>60.764335004307377</v>
      </c>
      <c r="Q655" s="4">
        <v>653</v>
      </c>
    </row>
    <row r="656" spans="1:17" x14ac:dyDescent="0.25">
      <c r="A656">
        <v>147.29625842867489</v>
      </c>
      <c r="B656">
        <v>-18.834813538042344</v>
      </c>
      <c r="C656" s="4">
        <v>2102.6110000000003</v>
      </c>
      <c r="D656">
        <v>0.75</v>
      </c>
      <c r="E656">
        <v>0.55000000000000004</v>
      </c>
      <c r="F656">
        <v>19.899999999999999</v>
      </c>
      <c r="G656">
        <v>41.281913690970576</v>
      </c>
      <c r="H656">
        <v>20.978820826579799</v>
      </c>
      <c r="I656">
        <v>37.296258428674889</v>
      </c>
      <c r="J656">
        <v>6038.7185864427347</v>
      </c>
      <c r="K656">
        <v>-2046.0531155269473</v>
      </c>
      <c r="L656">
        <v>-18.71753143606848</v>
      </c>
      <c r="M656">
        <v>6375.9278162324317</v>
      </c>
      <c r="N656">
        <v>37594.737210683103</v>
      </c>
      <c r="O656">
        <v>42.429621337352629</v>
      </c>
      <c r="P656">
        <v>67.030506667082079</v>
      </c>
      <c r="Q656" s="4">
        <v>654</v>
      </c>
    </row>
    <row r="657" spans="1:17" x14ac:dyDescent="0.25">
      <c r="A657">
        <v>127.92775190731483</v>
      </c>
      <c r="B657">
        <v>-36.022616101347175</v>
      </c>
      <c r="C657" s="4">
        <v>2102.6110000000003</v>
      </c>
      <c r="D657">
        <v>0.75</v>
      </c>
      <c r="E657">
        <v>0.55000000000000004</v>
      </c>
      <c r="F657">
        <v>19.899999999999999</v>
      </c>
      <c r="G657">
        <v>41.281913690970576</v>
      </c>
      <c r="H657">
        <v>18.645727438625727</v>
      </c>
      <c r="I657">
        <v>17.927751907314828</v>
      </c>
      <c r="J657">
        <v>5164.5258981949646</v>
      </c>
      <c r="K657">
        <v>-3730.2229271905812</v>
      </c>
      <c r="L657">
        <v>-35.839749486931368</v>
      </c>
      <c r="M657">
        <v>6370.7841620686513</v>
      </c>
      <c r="N657">
        <v>37470.418772420613</v>
      </c>
      <c r="O657">
        <v>44.058778928267841</v>
      </c>
      <c r="P657">
        <v>28.81593025892272</v>
      </c>
      <c r="Q657" s="4">
        <v>655</v>
      </c>
    </row>
    <row r="658" spans="1:17" x14ac:dyDescent="0.25">
      <c r="A658">
        <v>135.95452867905661</v>
      </c>
      <c r="B658">
        <v>-38.224335477920164</v>
      </c>
      <c r="C658" s="4">
        <v>2102.6110000000003</v>
      </c>
      <c r="D658">
        <v>0.75</v>
      </c>
      <c r="E658">
        <v>0.55000000000000004</v>
      </c>
      <c r="F658">
        <v>19.899999999999999</v>
      </c>
      <c r="G658">
        <v>41.281913690970576</v>
      </c>
      <c r="H658">
        <v>20.697366964664138</v>
      </c>
      <c r="I658">
        <v>25.954528679056608</v>
      </c>
      <c r="J658">
        <v>5017.0628938181726</v>
      </c>
      <c r="K658">
        <v>-3925.0375242608743</v>
      </c>
      <c r="L658">
        <v>-38.037412595206845</v>
      </c>
      <c r="M658">
        <v>6369.9952627441653</v>
      </c>
      <c r="N658">
        <v>37920.738786079455</v>
      </c>
      <c r="O658">
        <v>38.088177607075757</v>
      </c>
      <c r="P658">
        <v>38.191336126901689</v>
      </c>
      <c r="Q658" s="4">
        <v>656</v>
      </c>
    </row>
    <row r="659" spans="1:17" x14ac:dyDescent="0.25">
      <c r="A659">
        <v>120.40594089135281</v>
      </c>
      <c r="B659">
        <v>-17.478201974620532</v>
      </c>
      <c r="C659" s="4">
        <v>2102.6110000000003</v>
      </c>
      <c r="D659">
        <v>0.75</v>
      </c>
      <c r="E659">
        <v>0.55000000000000004</v>
      </c>
      <c r="F659">
        <v>19.899999999999999</v>
      </c>
      <c r="G659">
        <v>41.281913690970576</v>
      </c>
      <c r="H659">
        <v>22.794038625047257</v>
      </c>
      <c r="I659">
        <v>10.405940891352813</v>
      </c>
      <c r="J659">
        <v>6085.5072174169463</v>
      </c>
      <c r="K659">
        <v>-1903.3799043543993</v>
      </c>
      <c r="L659">
        <v>-17.36825269684693</v>
      </c>
      <c r="M659">
        <v>6376.2256197168799</v>
      </c>
      <c r="N659">
        <v>36245.427370232246</v>
      </c>
      <c r="O659">
        <v>66.247440819085838</v>
      </c>
      <c r="P659">
        <v>31.443261618253921</v>
      </c>
      <c r="Q659" s="4">
        <v>657</v>
      </c>
    </row>
    <row r="660" spans="1:17" x14ac:dyDescent="0.25">
      <c r="A660">
        <v>148.91751373677326</v>
      </c>
      <c r="B660">
        <v>-22.51652320401103</v>
      </c>
      <c r="C660" s="4">
        <v>2102.6110000000003</v>
      </c>
      <c r="D660">
        <v>3</v>
      </c>
      <c r="E660">
        <v>0.55000000000000004</v>
      </c>
      <c r="F660">
        <v>19.899999999999999</v>
      </c>
      <c r="G660">
        <v>53.323113517529826</v>
      </c>
      <c r="H660">
        <v>15.047747804897851</v>
      </c>
      <c r="I660">
        <v>38.917513736773259</v>
      </c>
      <c r="J660">
        <v>5894.8232097802156</v>
      </c>
      <c r="K660">
        <v>-2427.3481724824333</v>
      </c>
      <c r="L660">
        <v>-22.380700397960531</v>
      </c>
      <c r="M660">
        <v>6375.0262607315844</v>
      </c>
      <c r="N660">
        <v>37837.629344471898</v>
      </c>
      <c r="O660">
        <v>39.214871510054891</v>
      </c>
      <c r="P660">
        <v>64.625097891901376</v>
      </c>
      <c r="Q660" s="4">
        <v>658</v>
      </c>
    </row>
    <row r="661" spans="1:17" x14ac:dyDescent="0.25">
      <c r="A661">
        <v>127.14513286897061</v>
      </c>
      <c r="B661">
        <v>-29.893309995961879</v>
      </c>
      <c r="C661" s="4">
        <v>2102.6110000000003</v>
      </c>
      <c r="D661">
        <v>0.75</v>
      </c>
      <c r="E661">
        <v>0.55000000000000004</v>
      </c>
      <c r="F661">
        <v>19.899999999999999</v>
      </c>
      <c r="G661">
        <v>41.281913690970576</v>
      </c>
      <c r="H661">
        <v>22.815002156454518</v>
      </c>
      <c r="I661">
        <v>17.145132868970606</v>
      </c>
      <c r="J661">
        <v>5534.1631699158534</v>
      </c>
      <c r="K661">
        <v>-3160.1270854755667</v>
      </c>
      <c r="L661">
        <v>-29.727303170292672</v>
      </c>
      <c r="M661">
        <v>6372.8616168570134</v>
      </c>
      <c r="N661">
        <v>37047.005814783217</v>
      </c>
      <c r="O661">
        <v>50.397447738464415</v>
      </c>
      <c r="P661">
        <v>31.757623476421944</v>
      </c>
      <c r="Q661" s="4">
        <v>659</v>
      </c>
    </row>
    <row r="662" spans="1:17" x14ac:dyDescent="0.25">
      <c r="A662">
        <v>133.77531043373307</v>
      </c>
      <c r="B662">
        <v>-24.7032930192584</v>
      </c>
      <c r="C662" s="4">
        <v>2102.6110000000003</v>
      </c>
      <c r="D662">
        <v>0.75</v>
      </c>
      <c r="E662">
        <v>0.55000000000000004</v>
      </c>
      <c r="F662">
        <v>19.899999999999999</v>
      </c>
      <c r="G662">
        <v>41.281913690970576</v>
      </c>
      <c r="H662">
        <v>23.491532625436395</v>
      </c>
      <c r="I662">
        <v>23.775310433733068</v>
      </c>
      <c r="J662">
        <v>5797.8296766964786</v>
      </c>
      <c r="K662">
        <v>-2649.2524492955927</v>
      </c>
      <c r="L662">
        <v>-24.557492687417678</v>
      </c>
      <c r="M662">
        <v>6374.4307589055425</v>
      </c>
      <c r="N662">
        <v>37027.288465045698</v>
      </c>
      <c r="O662">
        <v>50.743679352950359</v>
      </c>
      <c r="P662">
        <v>46.509279459128628</v>
      </c>
      <c r="Q662" s="4">
        <v>660</v>
      </c>
    </row>
    <row r="663" spans="1:17" x14ac:dyDescent="0.25">
      <c r="A663">
        <v>146.2598697704808</v>
      </c>
      <c r="B663">
        <v>-18.079758549099573</v>
      </c>
      <c r="C663" s="4">
        <v>2102.6110000000003</v>
      </c>
      <c r="D663">
        <v>0.75</v>
      </c>
      <c r="E663">
        <v>0.55000000000000004</v>
      </c>
      <c r="F663">
        <v>19.899999999999999</v>
      </c>
      <c r="G663">
        <v>41.281913690970576</v>
      </c>
      <c r="H663">
        <v>14.660145505701269</v>
      </c>
      <c r="I663">
        <v>36.259869770480805</v>
      </c>
      <c r="J663">
        <v>6065.1776664189692</v>
      </c>
      <c r="K663">
        <v>-1966.7789310079061</v>
      </c>
      <c r="L663">
        <v>-17.966526553485302</v>
      </c>
      <c r="M663">
        <v>6376.0959441247469</v>
      </c>
      <c r="N663">
        <v>37497.365355290211</v>
      </c>
      <c r="O663">
        <v>43.768936700385105</v>
      </c>
      <c r="P663">
        <v>67.066859225660451</v>
      </c>
      <c r="Q663" s="4">
        <v>661</v>
      </c>
    </row>
    <row r="664" spans="1:17" x14ac:dyDescent="0.25">
      <c r="A664">
        <v>126.93177594830526</v>
      </c>
      <c r="B664">
        <v>-24.774340681673216</v>
      </c>
      <c r="C664" s="4">
        <v>2102.6110000000003</v>
      </c>
      <c r="D664">
        <v>0.75</v>
      </c>
      <c r="E664">
        <v>0.55000000000000004</v>
      </c>
      <c r="F664">
        <v>19.899999999999999</v>
      </c>
      <c r="G664">
        <v>41.281913690970576</v>
      </c>
      <c r="H664">
        <v>15.37395508374227</v>
      </c>
      <c r="I664">
        <v>16.931775948305258</v>
      </c>
      <c r="J664">
        <v>5794.5362690644524</v>
      </c>
      <c r="K664">
        <v>-2656.4000716940227</v>
      </c>
      <c r="L664">
        <v>-24.628230029303737</v>
      </c>
      <c r="M664">
        <v>6374.4107111480816</v>
      </c>
      <c r="N664">
        <v>36755.763366003092</v>
      </c>
      <c r="O664">
        <v>55.360460462415979</v>
      </c>
      <c r="P664">
        <v>35.997739652681652</v>
      </c>
      <c r="Q664" s="4">
        <v>662</v>
      </c>
    </row>
    <row r="665" spans="1:17" x14ac:dyDescent="0.25">
      <c r="A665">
        <v>146.90806350952317</v>
      </c>
      <c r="B665">
        <v>-21.381482619213337</v>
      </c>
      <c r="C665" s="4">
        <v>2102.6110000000003</v>
      </c>
      <c r="D665">
        <v>1.2</v>
      </c>
      <c r="E665">
        <v>0.55000000000000004</v>
      </c>
      <c r="F665">
        <v>19.899999999999999</v>
      </c>
      <c r="G665">
        <v>45.364313344089069</v>
      </c>
      <c r="H665">
        <v>19.46738622727138</v>
      </c>
      <c r="I665">
        <v>36.908063509523174</v>
      </c>
      <c r="J665">
        <v>5941.8002783080883</v>
      </c>
      <c r="K665">
        <v>-2310.7773065536489</v>
      </c>
      <c r="L665">
        <v>-21.251152123539523</v>
      </c>
      <c r="M665">
        <v>6375.3182122765775</v>
      </c>
      <c r="N665">
        <v>37653.821791038274</v>
      </c>
      <c r="O665">
        <v>41.624888572887521</v>
      </c>
      <c r="P665">
        <v>64.106804524567394</v>
      </c>
      <c r="Q665" s="4">
        <v>663</v>
      </c>
    </row>
    <row r="666" spans="1:17" x14ac:dyDescent="0.25">
      <c r="A666">
        <v>116.82310669795952</v>
      </c>
      <c r="B666">
        <v>-31.423260052871136</v>
      </c>
      <c r="C666" s="4">
        <v>2102.6110000000003</v>
      </c>
      <c r="D666">
        <v>1.2</v>
      </c>
      <c r="E666">
        <v>0.55000000000000004</v>
      </c>
      <c r="F666">
        <v>19.899999999999999</v>
      </c>
      <c r="G666">
        <v>45.364313344089069</v>
      </c>
      <c r="H666">
        <v>22.543874954225174</v>
      </c>
      <c r="I666">
        <v>6.823106697959517</v>
      </c>
      <c r="J666">
        <v>5447.675672523279</v>
      </c>
      <c r="K666">
        <v>-3306.0303328772393</v>
      </c>
      <c r="L666">
        <v>-31.252302835045189</v>
      </c>
      <c r="M666">
        <v>6372.3627325275784</v>
      </c>
      <c r="N666">
        <v>36909.106734987938</v>
      </c>
      <c r="O666">
        <v>52.645737096191326</v>
      </c>
      <c r="P666">
        <v>12.9256153767783</v>
      </c>
      <c r="Q666" s="4">
        <v>664</v>
      </c>
    </row>
    <row r="667" spans="1:17" x14ac:dyDescent="0.25">
      <c r="A667">
        <v>137.45386625410038</v>
      </c>
      <c r="B667">
        <v>-24.422865168888269</v>
      </c>
      <c r="C667" s="4">
        <v>2102.6110000000003</v>
      </c>
      <c r="D667">
        <v>0.75</v>
      </c>
      <c r="E667">
        <v>0.55000000000000004</v>
      </c>
      <c r="F667">
        <v>19.899999999999999</v>
      </c>
      <c r="G667">
        <v>41.281913690970576</v>
      </c>
      <c r="H667">
        <v>20.146957086363823</v>
      </c>
      <c r="I667">
        <v>27.453866254100376</v>
      </c>
      <c r="J667">
        <v>5810.7419769050666</v>
      </c>
      <c r="K667">
        <v>-2621.001457627659</v>
      </c>
      <c r="L667">
        <v>-24.278298363383634</v>
      </c>
      <c r="M667">
        <v>6374.5094684260148</v>
      </c>
      <c r="N667">
        <v>37197.082716414145</v>
      </c>
      <c r="O667">
        <v>48.095430153984495</v>
      </c>
      <c r="P667">
        <v>51.486237671442659</v>
      </c>
      <c r="Q667" s="4">
        <v>665</v>
      </c>
    </row>
    <row r="668" spans="1:17" x14ac:dyDescent="0.25">
      <c r="A668">
        <v>146.10681731763961</v>
      </c>
      <c r="B668">
        <v>-35.066564815941369</v>
      </c>
      <c r="C668" s="4">
        <v>2102.6110000000003</v>
      </c>
      <c r="D668">
        <v>1.2</v>
      </c>
      <c r="E668">
        <v>0.55000000000000004</v>
      </c>
      <c r="F668">
        <v>19.899999999999999</v>
      </c>
      <c r="G668">
        <v>45.364313344089069</v>
      </c>
      <c r="H668">
        <v>21.524911713251228</v>
      </c>
      <c r="I668">
        <v>36.10681731763961</v>
      </c>
      <c r="J668">
        <v>5226.1901643331912</v>
      </c>
      <c r="K668">
        <v>-3643.9150127561838</v>
      </c>
      <c r="L668">
        <v>-34.885796355593229</v>
      </c>
      <c r="M668">
        <v>6371.1208004528444</v>
      </c>
      <c r="N668">
        <v>38240.593778309223</v>
      </c>
      <c r="O668">
        <v>34.196587054678631</v>
      </c>
      <c r="P668">
        <v>51.773299222869817</v>
      </c>
      <c r="Q668" s="4">
        <v>666</v>
      </c>
    </row>
    <row r="669" spans="1:17" x14ac:dyDescent="0.25">
      <c r="A669">
        <v>136.41454552866895</v>
      </c>
      <c r="B669">
        <v>-26.445881366570475</v>
      </c>
      <c r="C669" s="4">
        <v>2102.6110000000003</v>
      </c>
      <c r="D669">
        <v>1.2</v>
      </c>
      <c r="E669">
        <v>0.55000000000000004</v>
      </c>
      <c r="F669">
        <v>19.899999999999999</v>
      </c>
      <c r="G669">
        <v>45.364313344089069</v>
      </c>
      <c r="H669">
        <v>14.167271122438938</v>
      </c>
      <c r="I669">
        <v>26.414545528668953</v>
      </c>
      <c r="J669">
        <v>5714.4972638440913</v>
      </c>
      <c r="K669">
        <v>-2823.3784976960442</v>
      </c>
      <c r="L669">
        <v>-26.292731455093751</v>
      </c>
      <c r="M669">
        <v>6373.9269779103979</v>
      </c>
      <c r="N669">
        <v>37240.544831990665</v>
      </c>
      <c r="O669">
        <v>47.430807675960914</v>
      </c>
      <c r="P669">
        <v>48.121079336237393</v>
      </c>
      <c r="Q669" s="4">
        <v>667</v>
      </c>
    </row>
    <row r="670" spans="1:17" x14ac:dyDescent="0.25">
      <c r="A670">
        <v>124.18029678093092</v>
      </c>
      <c r="B670">
        <v>-32.958677401191807</v>
      </c>
      <c r="C670" s="4">
        <v>2102.6110000000003</v>
      </c>
      <c r="D670">
        <v>0.75</v>
      </c>
      <c r="E670">
        <v>0.55000000000000004</v>
      </c>
      <c r="F670">
        <v>19.899999999999999</v>
      </c>
      <c r="G670">
        <v>41.281913690970576</v>
      </c>
      <c r="H670">
        <v>22.329075694202331</v>
      </c>
      <c r="I670">
        <v>14.180296780930917</v>
      </c>
      <c r="J670">
        <v>5356.9720219272831</v>
      </c>
      <c r="K670">
        <v>-3450.1154746659718</v>
      </c>
      <c r="L670">
        <v>-32.783239951917565</v>
      </c>
      <c r="M670">
        <v>6371.8479291522081</v>
      </c>
      <c r="N670">
        <v>37154.215321991869</v>
      </c>
      <c r="O670">
        <v>48.700942837445844</v>
      </c>
      <c r="P670">
        <v>24.912202038286203</v>
      </c>
      <c r="Q670" s="4">
        <v>668</v>
      </c>
    </row>
    <row r="671" spans="1:17" x14ac:dyDescent="0.25">
      <c r="A671">
        <v>127.81586681110558</v>
      </c>
      <c r="B671">
        <v>-31.68147443818787</v>
      </c>
      <c r="C671" s="4">
        <v>2102.6110000000003</v>
      </c>
      <c r="D671">
        <v>3</v>
      </c>
      <c r="E671">
        <v>0.55000000000000004</v>
      </c>
      <c r="F671">
        <v>19.899999999999999</v>
      </c>
      <c r="G671">
        <v>53.323113517529826</v>
      </c>
      <c r="H671">
        <v>23.025843592851466</v>
      </c>
      <c r="I671">
        <v>17.815866811105579</v>
      </c>
      <c r="J671">
        <v>5432.6939497631101</v>
      </c>
      <c r="K671">
        <v>-3330.4281996261393</v>
      </c>
      <c r="L671">
        <v>-31.509729215015657</v>
      </c>
      <c r="M671">
        <v>6372.27710827595</v>
      </c>
      <c r="N671">
        <v>37178.765842984685</v>
      </c>
      <c r="O671">
        <v>48.333320738565384</v>
      </c>
      <c r="P671">
        <v>31.462671778105012</v>
      </c>
      <c r="Q671" s="4">
        <v>669</v>
      </c>
    </row>
    <row r="672" spans="1:17" x14ac:dyDescent="0.25">
      <c r="A672">
        <v>127.48631950914395</v>
      </c>
      <c r="B672">
        <v>-30.628913190568042</v>
      </c>
      <c r="C672" s="4">
        <v>2102.6110000000003</v>
      </c>
      <c r="D672">
        <v>0.75</v>
      </c>
      <c r="E672">
        <v>0.55000000000000004</v>
      </c>
      <c r="F672">
        <v>19.899999999999999</v>
      </c>
      <c r="G672">
        <v>41.281913690970576</v>
      </c>
      <c r="H672">
        <v>23.662945195797835</v>
      </c>
      <c r="I672">
        <v>17.486319509143954</v>
      </c>
      <c r="J672">
        <v>5493.0686809830868</v>
      </c>
      <c r="K672">
        <v>-3230.5615577946892</v>
      </c>
      <c r="L672">
        <v>-30.460466512313186</v>
      </c>
      <c r="M672">
        <v>6372.6235972869226</v>
      </c>
      <c r="N672">
        <v>37102.695794009931</v>
      </c>
      <c r="O672">
        <v>49.513534302145437</v>
      </c>
      <c r="P672">
        <v>31.730736844075704</v>
      </c>
      <c r="Q672" s="4">
        <v>670</v>
      </c>
    </row>
    <row r="673" spans="1:17" x14ac:dyDescent="0.25">
      <c r="A673">
        <v>122.92496547916302</v>
      </c>
      <c r="B673">
        <v>-16.859727446441724</v>
      </c>
      <c r="C673" s="4">
        <v>2102.6110000000003</v>
      </c>
      <c r="D673">
        <v>1.2</v>
      </c>
      <c r="E673">
        <v>0.55000000000000004</v>
      </c>
      <c r="F673">
        <v>19.899999999999999</v>
      </c>
      <c r="G673">
        <v>45.364313344089069</v>
      </c>
      <c r="H673">
        <v>23.19057933878663</v>
      </c>
      <c r="I673">
        <v>12.924965479163021</v>
      </c>
      <c r="J673">
        <v>6105.7121155924524</v>
      </c>
      <c r="K673">
        <v>-1837.9830584192453</v>
      </c>
      <c r="L673">
        <v>-16.753203320483205</v>
      </c>
      <c r="M673">
        <v>6376.3549275058886</v>
      </c>
      <c r="N673">
        <v>36285.446110979807</v>
      </c>
      <c r="O673">
        <v>65.236637926637783</v>
      </c>
      <c r="P673">
        <v>38.353207067974061</v>
      </c>
      <c r="Q673" s="4">
        <v>671</v>
      </c>
    </row>
    <row r="674" spans="1:17" x14ac:dyDescent="0.25">
      <c r="A674">
        <v>125.4654575233821</v>
      </c>
      <c r="B674">
        <v>-13.944148769904515</v>
      </c>
      <c r="C674" s="4">
        <v>2102.6110000000003</v>
      </c>
      <c r="D674">
        <v>0.75</v>
      </c>
      <c r="E674">
        <v>0.55000000000000004</v>
      </c>
      <c r="F674">
        <v>19.899999999999999</v>
      </c>
      <c r="G674">
        <v>41.281913690970576</v>
      </c>
      <c r="H674">
        <v>20.980679059815692</v>
      </c>
      <c r="I674">
        <v>15.465457523382099</v>
      </c>
      <c r="J674">
        <v>6191.3867086944101</v>
      </c>
      <c r="K674">
        <v>-1526.985848448169</v>
      </c>
      <c r="L674">
        <v>-13.854407287334341</v>
      </c>
      <c r="M674">
        <v>6376.9079621677756</v>
      </c>
      <c r="N674">
        <v>36266.727252706696</v>
      </c>
      <c r="O674">
        <v>65.724670418036069</v>
      </c>
      <c r="P674">
        <v>48.945116170055755</v>
      </c>
      <c r="Q674" s="4">
        <v>672</v>
      </c>
    </row>
    <row r="675" spans="1:17" x14ac:dyDescent="0.25">
      <c r="A675">
        <v>122.12294842138472</v>
      </c>
      <c r="B675">
        <v>-38.773707529512691</v>
      </c>
      <c r="C675" s="4">
        <v>2102.6110000000003</v>
      </c>
      <c r="D675">
        <v>3</v>
      </c>
      <c r="E675">
        <v>0.55000000000000004</v>
      </c>
      <c r="F675">
        <v>19.899999999999999</v>
      </c>
      <c r="G675">
        <v>53.323113517529826</v>
      </c>
      <c r="H675">
        <v>17.114633543106599</v>
      </c>
      <c r="I675">
        <v>12.12294842138472</v>
      </c>
      <c r="J675">
        <v>4979.1006748523096</v>
      </c>
      <c r="K675">
        <v>-3972.7642399968163</v>
      </c>
      <c r="L675">
        <v>-38.585943326432407</v>
      </c>
      <c r="M675">
        <v>6369.7958551991451</v>
      </c>
      <c r="N675">
        <v>37521.642321666768</v>
      </c>
      <c r="O675">
        <v>43.332432867393472</v>
      </c>
      <c r="P675">
        <v>18.931802582228464</v>
      </c>
      <c r="Q675" s="4">
        <v>673</v>
      </c>
    </row>
    <row r="676" spans="1:17" x14ac:dyDescent="0.25">
      <c r="A676">
        <v>157.20915043219298</v>
      </c>
      <c r="B676">
        <v>-33.621486846992219</v>
      </c>
      <c r="C676" s="4">
        <v>2102.6110000000003</v>
      </c>
      <c r="D676">
        <v>3</v>
      </c>
      <c r="E676">
        <v>0.55000000000000004</v>
      </c>
      <c r="F676">
        <v>19.899999999999999</v>
      </c>
      <c r="G676">
        <v>53.323113517529826</v>
      </c>
      <c r="H676">
        <v>19.548154598249273</v>
      </c>
      <c r="I676">
        <v>47.209150432192985</v>
      </c>
      <c r="J676">
        <v>5316.6231207581823</v>
      </c>
      <c r="K676">
        <v>-3511.5639696430935</v>
      </c>
      <c r="L676">
        <v>-33.444269705390468</v>
      </c>
      <c r="M676">
        <v>6371.6216869079753</v>
      </c>
      <c r="N676">
        <v>38908.13472335531</v>
      </c>
      <c r="O676">
        <v>26.666840448822022</v>
      </c>
      <c r="P676">
        <v>62.861630884304873</v>
      </c>
      <c r="Q676" s="4">
        <v>674</v>
      </c>
    </row>
    <row r="677" spans="1:17" x14ac:dyDescent="0.25">
      <c r="A677">
        <v>110.04296045532047</v>
      </c>
      <c r="B677">
        <v>-23.420377826319644</v>
      </c>
      <c r="C677" s="4">
        <v>2102.6110000000003</v>
      </c>
      <c r="D677">
        <v>1.2</v>
      </c>
      <c r="E677">
        <v>0.55000000000000004</v>
      </c>
      <c r="F677">
        <v>19.899999999999999</v>
      </c>
      <c r="G677">
        <v>45.364313344089069</v>
      </c>
      <c r="H677">
        <v>17.911407187636094</v>
      </c>
      <c r="I677">
        <v>4.2960455320468327E-2</v>
      </c>
      <c r="J677">
        <v>5855.7636657731446</v>
      </c>
      <c r="K677">
        <v>-2519.5077134431617</v>
      </c>
      <c r="L677">
        <v>-23.280332370825583</v>
      </c>
      <c r="M677">
        <v>6374.7852691277776</v>
      </c>
      <c r="N677">
        <v>36395.689991473781</v>
      </c>
      <c r="O677">
        <v>62.582448930314854</v>
      </c>
      <c r="P677">
        <v>0.1080835042498082</v>
      </c>
      <c r="Q677" s="4">
        <v>675</v>
      </c>
    </row>
    <row r="678" spans="1:17" x14ac:dyDescent="0.25">
      <c r="A678">
        <v>145.19466909440143</v>
      </c>
      <c r="B678">
        <v>-27.660714408778823</v>
      </c>
      <c r="C678" s="4">
        <v>2102.6110000000003</v>
      </c>
      <c r="D678">
        <v>3</v>
      </c>
      <c r="E678">
        <v>0.55000000000000004</v>
      </c>
      <c r="F678">
        <v>19.899999999999999</v>
      </c>
      <c r="G678">
        <v>53.323113517529826</v>
      </c>
      <c r="H678">
        <v>18.356908685239752</v>
      </c>
      <c r="I678">
        <v>35.194669094401434</v>
      </c>
      <c r="J678">
        <v>5653.2756801898659</v>
      </c>
      <c r="K678">
        <v>-2943.256722935108</v>
      </c>
      <c r="L678">
        <v>-27.50277232580417</v>
      </c>
      <c r="M678">
        <v>6373.5614889423405</v>
      </c>
      <c r="N678">
        <v>37800.173347826814</v>
      </c>
      <c r="O678">
        <v>39.675987492311634</v>
      </c>
      <c r="P678">
        <v>56.646093375095887</v>
      </c>
      <c r="Q678" s="4">
        <v>676</v>
      </c>
    </row>
    <row r="679" spans="1:17" x14ac:dyDescent="0.25">
      <c r="A679">
        <v>143.03927376984632</v>
      </c>
      <c r="B679">
        <v>-29.276757962591233</v>
      </c>
      <c r="C679" s="4">
        <v>2102.6110000000003</v>
      </c>
      <c r="D679">
        <v>3</v>
      </c>
      <c r="E679">
        <v>0.55000000000000004</v>
      </c>
      <c r="F679">
        <v>19.899999999999999</v>
      </c>
      <c r="G679">
        <v>53.323113517529826</v>
      </c>
      <c r="H679">
        <v>17.508118863909814</v>
      </c>
      <c r="I679">
        <v>33.039273769846318</v>
      </c>
      <c r="J679">
        <v>5567.9044816556252</v>
      </c>
      <c r="K679">
        <v>-3100.6955064798362</v>
      </c>
      <c r="L679">
        <v>-29.112880072324607</v>
      </c>
      <c r="M679">
        <v>6373.0583663375501</v>
      </c>
      <c r="N679">
        <v>37746.833612911912</v>
      </c>
      <c r="O679">
        <v>40.361848946703994</v>
      </c>
      <c r="P679">
        <v>53.060156062947392</v>
      </c>
      <c r="Q679" s="4">
        <v>677</v>
      </c>
    </row>
    <row r="680" spans="1:17" x14ac:dyDescent="0.25">
      <c r="A680">
        <v>133.11278038455762</v>
      </c>
      <c r="B680">
        <v>-22.618369024054612</v>
      </c>
      <c r="C680" s="4">
        <v>2102.6110000000003</v>
      </c>
      <c r="D680">
        <v>3</v>
      </c>
      <c r="E680">
        <v>0.55000000000000004</v>
      </c>
      <c r="F680">
        <v>19.899999999999999</v>
      </c>
      <c r="G680">
        <v>53.323113517529826</v>
      </c>
      <c r="H680">
        <v>19.18801253206956</v>
      </c>
      <c r="I680">
        <v>23.112780384557624</v>
      </c>
      <c r="J680">
        <v>5890.4949645706156</v>
      </c>
      <c r="K680">
        <v>-2437.762788296312</v>
      </c>
      <c r="L680">
        <v>-22.482063622797259</v>
      </c>
      <c r="M680">
        <v>6374.9994776183303</v>
      </c>
      <c r="N680">
        <v>36899.742381538475</v>
      </c>
      <c r="O680">
        <v>52.858350240720625</v>
      </c>
      <c r="P680">
        <v>47.977839760818597</v>
      </c>
      <c r="Q680" s="4">
        <v>678</v>
      </c>
    </row>
    <row r="681" spans="1:17" x14ac:dyDescent="0.25">
      <c r="A681">
        <v>141.62770885078834</v>
      </c>
      <c r="B681">
        <v>-13.644264548735611</v>
      </c>
      <c r="C681" s="4">
        <v>2102.6110000000003</v>
      </c>
      <c r="D681">
        <v>3</v>
      </c>
      <c r="E681">
        <v>0.55000000000000004</v>
      </c>
      <c r="F681">
        <v>19.899999999999999</v>
      </c>
      <c r="G681">
        <v>53.323113517529826</v>
      </c>
      <c r="H681">
        <v>14.548790388014012</v>
      </c>
      <c r="I681">
        <v>31.627708850788338</v>
      </c>
      <c r="J681">
        <v>6199.2976080957196</v>
      </c>
      <c r="K681">
        <v>-1494.7643727617383</v>
      </c>
      <c r="L681">
        <v>-13.556304485037501</v>
      </c>
      <c r="M681">
        <v>6376.9594136876158</v>
      </c>
      <c r="N681">
        <v>37058.741894613515</v>
      </c>
      <c r="O681">
        <v>50.289420301767066</v>
      </c>
      <c r="P681">
        <v>69.041994331647132</v>
      </c>
      <c r="Q681" s="4">
        <v>679</v>
      </c>
    </row>
    <row r="682" spans="1:17" x14ac:dyDescent="0.25">
      <c r="A682">
        <v>145.73335262691012</v>
      </c>
      <c r="B682">
        <v>-23.657279759027773</v>
      </c>
      <c r="C682" s="4">
        <v>2102.6110000000003</v>
      </c>
      <c r="D682">
        <v>3</v>
      </c>
      <c r="E682">
        <v>0.55000000000000004</v>
      </c>
      <c r="F682">
        <v>19.899999999999999</v>
      </c>
      <c r="G682">
        <v>53.323113517529826</v>
      </c>
      <c r="H682">
        <v>19.253209787714898</v>
      </c>
      <c r="I682">
        <v>35.733352626910118</v>
      </c>
      <c r="J682">
        <v>5845.2852784335118</v>
      </c>
      <c r="K682">
        <v>-2543.561762492986</v>
      </c>
      <c r="L682">
        <v>-23.516150268613163</v>
      </c>
      <c r="M682">
        <v>6374.7208900380856</v>
      </c>
      <c r="N682">
        <v>37660.652493027366</v>
      </c>
      <c r="O682">
        <v>41.524615813638739</v>
      </c>
      <c r="P682">
        <v>60.850112556319132</v>
      </c>
      <c r="Q682" s="4">
        <v>680</v>
      </c>
    </row>
    <row r="683" spans="1:17" x14ac:dyDescent="0.25">
      <c r="A683">
        <v>137.52275121218057</v>
      </c>
      <c r="B683">
        <v>-23.773564021876421</v>
      </c>
      <c r="C683" s="4">
        <v>2102.6110000000003</v>
      </c>
      <c r="D683">
        <v>1.2</v>
      </c>
      <c r="E683">
        <v>0.55000000000000004</v>
      </c>
      <c r="F683">
        <v>19.899999999999999</v>
      </c>
      <c r="G683">
        <v>45.364313344089069</v>
      </c>
      <c r="H683">
        <v>16.846745151961695</v>
      </c>
      <c r="I683">
        <v>27.522751212180566</v>
      </c>
      <c r="J683">
        <v>5840.1054331847281</v>
      </c>
      <c r="K683">
        <v>-2555.3531549036893</v>
      </c>
      <c r="L683">
        <v>-23.631905931127385</v>
      </c>
      <c r="M683">
        <v>6374.6891074773221</v>
      </c>
      <c r="N683">
        <v>37171.24208462135</v>
      </c>
      <c r="O683">
        <v>48.492105019262638</v>
      </c>
      <c r="P683">
        <v>52.27295626580753</v>
      </c>
      <c r="Q683" s="4">
        <v>681</v>
      </c>
    </row>
    <row r="684" spans="1:17" x14ac:dyDescent="0.25">
      <c r="A684">
        <v>159.06935167430265</v>
      </c>
      <c r="B684">
        <v>-21.400100496377732</v>
      </c>
      <c r="C684" s="4">
        <v>2102.6110000000003</v>
      </c>
      <c r="D684">
        <v>1.2</v>
      </c>
      <c r="E684">
        <v>0.55000000000000004</v>
      </c>
      <c r="F684">
        <v>19.899999999999999</v>
      </c>
      <c r="G684">
        <v>45.364313344089069</v>
      </c>
      <c r="H684">
        <v>15.848857513388495</v>
      </c>
      <c r="I684">
        <v>49.069351674302652</v>
      </c>
      <c r="J684">
        <v>5941.0484253915674</v>
      </c>
      <c r="K684">
        <v>-2312.6967170664639</v>
      </c>
      <c r="L684">
        <v>-21.269678249288035</v>
      </c>
      <c r="M684">
        <v>6375.313521543676</v>
      </c>
      <c r="N684">
        <v>38603.532383044789</v>
      </c>
      <c r="O684">
        <v>30.059144493041558</v>
      </c>
      <c r="P684">
        <v>72.442139660129868</v>
      </c>
      <c r="Q684" s="4">
        <v>682</v>
      </c>
    </row>
    <row r="685" spans="1:17" x14ac:dyDescent="0.25">
      <c r="A685">
        <v>120.75662352446791</v>
      </c>
      <c r="B685">
        <v>-20.221155822369568</v>
      </c>
      <c r="C685" s="4">
        <v>2102.6110000000003</v>
      </c>
      <c r="D685">
        <v>0.75</v>
      </c>
      <c r="E685">
        <v>0.55000000000000004</v>
      </c>
      <c r="F685">
        <v>19.899999999999999</v>
      </c>
      <c r="G685">
        <v>41.281913690970576</v>
      </c>
      <c r="H685">
        <v>19.525630448823758</v>
      </c>
      <c r="I685">
        <v>10.756623524467912</v>
      </c>
      <c r="J685">
        <v>5987.4211175010314</v>
      </c>
      <c r="K685">
        <v>-2190.6880116370089</v>
      </c>
      <c r="L685">
        <v>-20.096649815366842</v>
      </c>
      <c r="M685">
        <v>6375.6039402261658</v>
      </c>
      <c r="N685">
        <v>36365.174884022505</v>
      </c>
      <c r="O685">
        <v>63.303033087173624</v>
      </c>
      <c r="P685">
        <v>28.794388646755007</v>
      </c>
      <c r="Q685" s="4">
        <v>683</v>
      </c>
    </row>
    <row r="686" spans="1:17" x14ac:dyDescent="0.25">
      <c r="A686">
        <v>133.18336932860873</v>
      </c>
      <c r="B686">
        <v>-18.337728989832542</v>
      </c>
      <c r="C686" s="4">
        <v>2102.6110000000003</v>
      </c>
      <c r="D686">
        <v>1.2</v>
      </c>
      <c r="E686">
        <v>0.55000000000000004</v>
      </c>
      <c r="F686">
        <v>19.899999999999999</v>
      </c>
      <c r="G686">
        <v>45.364313344089069</v>
      </c>
      <c r="H686">
        <v>21.771740212646897</v>
      </c>
      <c r="I686">
        <v>23.183369328608734</v>
      </c>
      <c r="J686">
        <v>6056.2554677411417</v>
      </c>
      <c r="K686">
        <v>-1993.9020005331845</v>
      </c>
      <c r="L686">
        <v>-18.223104327680399</v>
      </c>
      <c r="M686">
        <v>6376.0391685022378</v>
      </c>
      <c r="N686">
        <v>36728.671022443188</v>
      </c>
      <c r="O686">
        <v>55.890034883239046</v>
      </c>
      <c r="P686">
        <v>53.697260086218684</v>
      </c>
      <c r="Q686" s="4">
        <v>684</v>
      </c>
    </row>
    <row r="687" spans="1:17" x14ac:dyDescent="0.25">
      <c r="A687">
        <v>147.57446254788059</v>
      </c>
      <c r="B687">
        <v>-14.296169512210298</v>
      </c>
      <c r="C687" s="4">
        <v>2102.6110000000003</v>
      </c>
      <c r="D687">
        <v>0.75</v>
      </c>
      <c r="E687">
        <v>0.55000000000000004</v>
      </c>
      <c r="F687">
        <v>19.899999999999999</v>
      </c>
      <c r="G687">
        <v>41.281913690970576</v>
      </c>
      <c r="H687">
        <v>16.427632253181301</v>
      </c>
      <c r="I687">
        <v>37.574462547880586</v>
      </c>
      <c r="J687">
        <v>6181.8851820573473</v>
      </c>
      <c r="K687">
        <v>-1564.7567586218174</v>
      </c>
      <c r="L687">
        <v>-14.204349350934628</v>
      </c>
      <c r="M687">
        <v>6376.8462516978452</v>
      </c>
      <c r="N687">
        <v>37487.470103264481</v>
      </c>
      <c r="O687">
        <v>43.918764391479421</v>
      </c>
      <c r="P687">
        <v>72.206151544845312</v>
      </c>
      <c r="Q687" s="4">
        <v>685</v>
      </c>
    </row>
    <row r="688" spans="1:17" x14ac:dyDescent="0.25">
      <c r="A688">
        <v>124.5900894518518</v>
      </c>
      <c r="B688">
        <v>-11.219437826745391</v>
      </c>
      <c r="C688" s="4">
        <v>2102.6110000000003</v>
      </c>
      <c r="D688">
        <v>1.2</v>
      </c>
      <c r="E688">
        <v>0.55000000000000004</v>
      </c>
      <c r="F688">
        <v>19.899999999999999</v>
      </c>
      <c r="G688">
        <v>45.364313344089069</v>
      </c>
      <c r="H688">
        <v>19.794662252102292</v>
      </c>
      <c r="I688">
        <v>14.590089451851796</v>
      </c>
      <c r="J688">
        <v>6257.0415793220518</v>
      </c>
      <c r="K688">
        <v>-1232.8249093992713</v>
      </c>
      <c r="L688">
        <v>-11.146215949716325</v>
      </c>
      <c r="M688">
        <v>6377.3369506872004</v>
      </c>
      <c r="N688">
        <v>36164.273651281954</v>
      </c>
      <c r="O688">
        <v>68.489314767723855</v>
      </c>
      <c r="P688">
        <v>53.222446257984608</v>
      </c>
      <c r="Q688" s="4">
        <v>686</v>
      </c>
    </row>
    <row r="689" spans="1:17" x14ac:dyDescent="0.25">
      <c r="A689">
        <v>131.46759460462195</v>
      </c>
      <c r="B689">
        <v>-38.938202940485489</v>
      </c>
      <c r="C689" s="4">
        <v>2102.6110000000003</v>
      </c>
      <c r="D689">
        <v>0.75</v>
      </c>
      <c r="E689">
        <v>0.55000000000000004</v>
      </c>
      <c r="F689">
        <v>19.899999999999999</v>
      </c>
      <c r="G689">
        <v>41.281913690970576</v>
      </c>
      <c r="H689">
        <v>21.220130761027928</v>
      </c>
      <c r="I689">
        <v>21.467594604621951</v>
      </c>
      <c r="J689">
        <v>4967.6443151408675</v>
      </c>
      <c r="K689">
        <v>-3986.9846164888331</v>
      </c>
      <c r="L689">
        <v>-38.750200214514997</v>
      </c>
      <c r="M689">
        <v>6369.735973638938</v>
      </c>
      <c r="N689">
        <v>37795.999041394396</v>
      </c>
      <c r="O689">
        <v>39.67464208910004</v>
      </c>
      <c r="P689">
        <v>32.035276746598974</v>
      </c>
      <c r="Q689" s="4">
        <v>687</v>
      </c>
    </row>
    <row r="690" spans="1:17" x14ac:dyDescent="0.25">
      <c r="A690">
        <v>123.7400052579179</v>
      </c>
      <c r="B690">
        <v>-21.342517364033661</v>
      </c>
      <c r="C690" s="4">
        <v>2102.6110000000003</v>
      </c>
      <c r="D690">
        <v>1.2</v>
      </c>
      <c r="E690">
        <v>0.55000000000000004</v>
      </c>
      <c r="F690">
        <v>19.899999999999999</v>
      </c>
      <c r="G690">
        <v>45.364313344089069</v>
      </c>
      <c r="H690">
        <v>14.870878912764866</v>
      </c>
      <c r="I690">
        <v>13.7400052579179</v>
      </c>
      <c r="J690">
        <v>5943.3718029970432</v>
      </c>
      <c r="K690">
        <v>-2306.7594062159283</v>
      </c>
      <c r="L690">
        <v>-21.212379071202367</v>
      </c>
      <c r="M690">
        <v>6375.3280187631117</v>
      </c>
      <c r="N690">
        <v>36491.199026655617</v>
      </c>
      <c r="O690">
        <v>60.520140086500852</v>
      </c>
      <c r="P690">
        <v>33.895048459607402</v>
      </c>
      <c r="Q690" s="4">
        <v>688</v>
      </c>
    </row>
    <row r="691" spans="1:17" x14ac:dyDescent="0.25">
      <c r="A691">
        <v>130.12943259626616</v>
      </c>
      <c r="B691">
        <v>-15.319585109369591</v>
      </c>
      <c r="C691" s="4">
        <v>2102.6110000000003</v>
      </c>
      <c r="D691">
        <v>3</v>
      </c>
      <c r="E691">
        <v>0.55000000000000004</v>
      </c>
      <c r="F691">
        <v>19.899999999999999</v>
      </c>
      <c r="G691">
        <v>53.323113517529826</v>
      </c>
      <c r="H691">
        <v>18.35253217338726</v>
      </c>
      <c r="I691">
        <v>20.129432596266156</v>
      </c>
      <c r="J691">
        <v>6152.9443923214849</v>
      </c>
      <c r="K691">
        <v>-1674.2322472414241</v>
      </c>
      <c r="L691">
        <v>-15.221800856126329</v>
      </c>
      <c r="M691">
        <v>6376.6588675185903</v>
      </c>
      <c r="N691">
        <v>36487.024021631427</v>
      </c>
      <c r="O691">
        <v>60.643948269331716</v>
      </c>
      <c r="P691">
        <v>54.215168838234433</v>
      </c>
      <c r="Q691" s="4">
        <v>689</v>
      </c>
    </row>
    <row r="692" spans="1:17" x14ac:dyDescent="0.25">
      <c r="A692">
        <v>146.399258664358</v>
      </c>
      <c r="B692">
        <v>-29.231967185892344</v>
      </c>
      <c r="C692" s="4">
        <v>2102.6110000000003</v>
      </c>
      <c r="D692">
        <v>1.2</v>
      </c>
      <c r="E692">
        <v>0.55000000000000004</v>
      </c>
      <c r="F692">
        <v>19.899999999999999</v>
      </c>
      <c r="G692">
        <v>45.364313344089069</v>
      </c>
      <c r="H692">
        <v>15.726299592690022</v>
      </c>
      <c r="I692">
        <v>36.399258664358001</v>
      </c>
      <c r="J692">
        <v>5570.3306254976997</v>
      </c>
      <c r="K692">
        <v>-3096.3640885612458</v>
      </c>
      <c r="L692">
        <v>-29.068246910807389</v>
      </c>
      <c r="M692">
        <v>6373.0725593146444</v>
      </c>
      <c r="N692">
        <v>37951.801457064968</v>
      </c>
      <c r="O692">
        <v>37.74081933788861</v>
      </c>
      <c r="P692">
        <v>56.47970084166657</v>
      </c>
      <c r="Q692" s="4">
        <v>690</v>
      </c>
    </row>
    <row r="693" spans="1:17" x14ac:dyDescent="0.25">
      <c r="A693">
        <v>137.92612057228658</v>
      </c>
      <c r="B693">
        <v>-19.871302886870552</v>
      </c>
      <c r="C693" s="4">
        <v>2102.6110000000003</v>
      </c>
      <c r="D693">
        <v>0.75</v>
      </c>
      <c r="E693">
        <v>0.55000000000000004</v>
      </c>
      <c r="F693">
        <v>19.899999999999999</v>
      </c>
      <c r="G693">
        <v>41.281913690970576</v>
      </c>
      <c r="H693">
        <v>16.068495861323655</v>
      </c>
      <c r="I693">
        <v>27.926120572286578</v>
      </c>
      <c r="J693">
        <v>6000.6970481755943</v>
      </c>
      <c r="K693">
        <v>-2154.3040623890288</v>
      </c>
      <c r="L693">
        <v>-19.748593244523544</v>
      </c>
      <c r="M693">
        <v>6375.6874968280217</v>
      </c>
      <c r="N693">
        <v>37031.89876548016</v>
      </c>
      <c r="O693">
        <v>50.69406734382833</v>
      </c>
      <c r="P693">
        <v>57.329228632442863</v>
      </c>
      <c r="Q693" s="4">
        <v>691</v>
      </c>
    </row>
    <row r="694" spans="1:17" x14ac:dyDescent="0.25">
      <c r="A694">
        <v>118.24131047507426</v>
      </c>
      <c r="B694">
        <v>-15.834724865041412</v>
      </c>
      <c r="C694" s="4">
        <v>2102.6110000000003</v>
      </c>
      <c r="D694">
        <v>0.75</v>
      </c>
      <c r="E694">
        <v>0.55000000000000004</v>
      </c>
      <c r="F694">
        <v>19.899999999999999</v>
      </c>
      <c r="G694">
        <v>41.281913690970576</v>
      </c>
      <c r="H694">
        <v>16.508424207525866</v>
      </c>
      <c r="I694">
        <v>8.2413104750742576</v>
      </c>
      <c r="J694">
        <v>6137.6372319370821</v>
      </c>
      <c r="K694">
        <v>-1729.140843624097</v>
      </c>
      <c r="L694">
        <v>-15.733984901383437</v>
      </c>
      <c r="M694">
        <v>6376.5601109022209</v>
      </c>
      <c r="N694">
        <v>36141.99454791841</v>
      </c>
      <c r="O694">
        <v>69.103940772847878</v>
      </c>
      <c r="P694">
        <v>27.959752662332185</v>
      </c>
      <c r="Q694" s="4">
        <v>692</v>
      </c>
    </row>
    <row r="695" spans="1:17" x14ac:dyDescent="0.25">
      <c r="A695">
        <v>158.96116572338127</v>
      </c>
      <c r="B695">
        <v>-35.882829242780247</v>
      </c>
      <c r="C695" s="4">
        <v>2102.6110000000003</v>
      </c>
      <c r="D695">
        <v>1.2</v>
      </c>
      <c r="E695">
        <v>0.55000000000000004</v>
      </c>
      <c r="F695">
        <v>19.899999999999999</v>
      </c>
      <c r="G695">
        <v>45.364313344089069</v>
      </c>
      <c r="H695">
        <v>15.878653577919456</v>
      </c>
      <c r="I695">
        <v>48.961165723381271</v>
      </c>
      <c r="J695">
        <v>5173.6323783785601</v>
      </c>
      <c r="K695">
        <v>-3717.6671586891962</v>
      </c>
      <c r="L695">
        <v>-35.700256788636182</v>
      </c>
      <c r="M695">
        <v>6370.8336259396383</v>
      </c>
      <c r="N695">
        <v>39140.150403585765</v>
      </c>
      <c r="O695">
        <v>24.190487254053117</v>
      </c>
      <c r="P695">
        <v>62.968754914994371</v>
      </c>
      <c r="Q695" s="4">
        <v>693</v>
      </c>
    </row>
    <row r="696" spans="1:17" x14ac:dyDescent="0.25">
      <c r="A696">
        <v>118.16487056449928</v>
      </c>
      <c r="B696">
        <v>-41.054226056623058</v>
      </c>
      <c r="C696" s="4">
        <v>2102.6110000000003</v>
      </c>
      <c r="D696">
        <v>1.2</v>
      </c>
      <c r="E696">
        <v>0.55000000000000004</v>
      </c>
      <c r="F696">
        <v>19.899999999999999</v>
      </c>
      <c r="G696">
        <v>45.364313344089069</v>
      </c>
      <c r="H696">
        <v>23.515720744065348</v>
      </c>
      <c r="I696">
        <v>8.1648705644992816</v>
      </c>
      <c r="J696">
        <v>4816.6404526809156</v>
      </c>
      <c r="K696">
        <v>-4166.9677485074835</v>
      </c>
      <c r="L696">
        <v>-40.863709194587244</v>
      </c>
      <c r="M696">
        <v>6368.9595278588276</v>
      </c>
      <c r="N696">
        <v>37633.98169898973</v>
      </c>
      <c r="O696">
        <v>41.793608045456189</v>
      </c>
      <c r="P696">
        <v>12.323043538741937</v>
      </c>
      <c r="Q696" s="4">
        <v>694</v>
      </c>
    </row>
    <row r="697" spans="1:17" x14ac:dyDescent="0.25">
      <c r="A697">
        <v>150.29360961530722</v>
      </c>
      <c r="B697">
        <v>-11.863107553367096</v>
      </c>
      <c r="C697" s="4">
        <v>2102.6110000000003</v>
      </c>
      <c r="D697">
        <v>1.2</v>
      </c>
      <c r="E697">
        <v>0.55000000000000004</v>
      </c>
      <c r="F697">
        <v>19.899999999999999</v>
      </c>
      <c r="G697">
        <v>45.364313344089069</v>
      </c>
      <c r="H697">
        <v>18.754518449753945</v>
      </c>
      <c r="I697">
        <v>40.293609615307219</v>
      </c>
      <c r="J697">
        <v>6242.7960063253859</v>
      </c>
      <c r="K697">
        <v>-1302.5868615695995</v>
      </c>
      <c r="L697">
        <v>-11.785918408982758</v>
      </c>
      <c r="M697">
        <v>6377.2434882577545</v>
      </c>
      <c r="N697">
        <v>37642.31137280757</v>
      </c>
      <c r="O697">
        <v>41.808329785249889</v>
      </c>
      <c r="P697">
        <v>76.371099488885434</v>
      </c>
      <c r="Q697" s="4">
        <v>695</v>
      </c>
    </row>
    <row r="698" spans="1:17" x14ac:dyDescent="0.25">
      <c r="A698">
        <v>116.6925574483846</v>
      </c>
      <c r="B698">
        <v>-30.47097809922208</v>
      </c>
      <c r="C698" s="4">
        <v>2102.6110000000003</v>
      </c>
      <c r="D698">
        <v>0.75</v>
      </c>
      <c r="E698">
        <v>0.55000000000000004</v>
      </c>
      <c r="F698">
        <v>19.899999999999999</v>
      </c>
      <c r="G698">
        <v>41.281913690970576</v>
      </c>
      <c r="H698">
        <v>23.181447826212857</v>
      </c>
      <c r="I698">
        <v>6.6925574483846049</v>
      </c>
      <c r="J698">
        <v>5501.9682994573413</v>
      </c>
      <c r="K698">
        <v>-3215.4830762178426</v>
      </c>
      <c r="L698">
        <v>-30.303045998502334</v>
      </c>
      <c r="M698">
        <v>6372.6749941980306</v>
      </c>
      <c r="N698">
        <v>36845.837779387941</v>
      </c>
      <c r="O698">
        <v>53.731430037348993</v>
      </c>
      <c r="P698">
        <v>13.028704607874518</v>
      </c>
      <c r="Q698" s="4">
        <v>696</v>
      </c>
    </row>
    <row r="699" spans="1:17" x14ac:dyDescent="0.25">
      <c r="A699">
        <v>128.30554659672498</v>
      </c>
      <c r="B699">
        <v>-24.039675613838888</v>
      </c>
      <c r="C699" s="4">
        <v>2102.6110000000003</v>
      </c>
      <c r="D699">
        <v>3</v>
      </c>
      <c r="E699">
        <v>0.55000000000000004</v>
      </c>
      <c r="F699">
        <v>19.899999999999999</v>
      </c>
      <c r="G699">
        <v>53.323113517529826</v>
      </c>
      <c r="H699">
        <v>21.70672055401452</v>
      </c>
      <c r="I699">
        <v>18.30554659672498</v>
      </c>
      <c r="J699">
        <v>5828.1613091581739</v>
      </c>
      <c r="K699">
        <v>-2582.2981965305262</v>
      </c>
      <c r="L699">
        <v>-23.896816580263469</v>
      </c>
      <c r="M699">
        <v>6374.6159273616731</v>
      </c>
      <c r="N699">
        <v>36767.41572797257</v>
      </c>
      <c r="O699">
        <v>55.155290549928054</v>
      </c>
      <c r="P699">
        <v>39.080160824547363</v>
      </c>
      <c r="Q699" s="4">
        <v>697</v>
      </c>
    </row>
    <row r="700" spans="1:17" x14ac:dyDescent="0.25">
      <c r="A700">
        <v>105.3335358016229</v>
      </c>
      <c r="B700">
        <v>-23.596352734106382</v>
      </c>
      <c r="C700" s="4">
        <v>2102.6110000000003</v>
      </c>
      <c r="D700">
        <v>0.75</v>
      </c>
      <c r="E700">
        <v>0.55000000000000004</v>
      </c>
      <c r="F700">
        <v>19.899999999999999</v>
      </c>
      <c r="G700">
        <v>41.281913690970576</v>
      </c>
      <c r="H700">
        <v>17.768393750443515</v>
      </c>
      <c r="I700">
        <v>-4.6664641983770991</v>
      </c>
      <c r="J700">
        <v>5847.9896652394145</v>
      </c>
      <c r="K700">
        <v>-2537.3795543106321</v>
      </c>
      <c r="L700">
        <v>-23.455501125869532</v>
      </c>
      <c r="M700">
        <v>6374.737494782089</v>
      </c>
      <c r="N700">
        <v>36427.12970903665</v>
      </c>
      <c r="O700">
        <v>61.881211134631748</v>
      </c>
      <c r="P700">
        <v>11.525516547655824</v>
      </c>
      <c r="Q700" s="4">
        <v>698</v>
      </c>
    </row>
    <row r="701" spans="1:17" x14ac:dyDescent="0.25">
      <c r="A701">
        <v>153.10847092950706</v>
      </c>
      <c r="B701">
        <v>-20.162395163092746</v>
      </c>
      <c r="C701" s="4">
        <v>2102.6110000000003</v>
      </c>
      <c r="D701">
        <v>3</v>
      </c>
      <c r="E701">
        <v>0.55000000000000004</v>
      </c>
      <c r="F701">
        <v>19.899999999999999</v>
      </c>
      <c r="G701">
        <v>53.323113517529826</v>
      </c>
      <c r="H701">
        <v>16.972539103443154</v>
      </c>
      <c r="I701">
        <v>43.108470929507064</v>
      </c>
      <c r="J701">
        <v>5989.6664750519658</v>
      </c>
      <c r="K701">
        <v>-2184.5826042390863</v>
      </c>
      <c r="L701">
        <v>-20.038189589933911</v>
      </c>
      <c r="M701">
        <v>6375.6180592241781</v>
      </c>
      <c r="N701">
        <v>38075.064441499671</v>
      </c>
      <c r="O701">
        <v>36.249585247084845</v>
      </c>
      <c r="P701">
        <v>69.784968261914514</v>
      </c>
      <c r="Q701" s="4">
        <v>699</v>
      </c>
    </row>
    <row r="702" spans="1:17" x14ac:dyDescent="0.25">
      <c r="A702">
        <v>135.97697987686175</v>
      </c>
      <c r="B702">
        <v>-11.427958879777192</v>
      </c>
      <c r="C702" s="4">
        <v>2102.6110000000003</v>
      </c>
      <c r="D702">
        <v>0.75</v>
      </c>
      <c r="E702">
        <v>0.55000000000000004</v>
      </c>
      <c r="F702">
        <v>19.899999999999999</v>
      </c>
      <c r="G702">
        <v>41.281913690970576</v>
      </c>
      <c r="H702">
        <v>15.444361354053719</v>
      </c>
      <c r="I702">
        <v>25.976979876861748</v>
      </c>
      <c r="J702">
        <v>6252.5125324978853</v>
      </c>
      <c r="K702">
        <v>-1255.4418851055102</v>
      </c>
      <c r="L702">
        <v>-11.353447673839593</v>
      </c>
      <c r="M702">
        <v>6377.3072135440043</v>
      </c>
      <c r="N702">
        <v>36667.294863939656</v>
      </c>
      <c r="O702">
        <v>57.062390182719511</v>
      </c>
      <c r="P702">
        <v>67.870739808521691</v>
      </c>
      <c r="Q702" s="4">
        <v>700</v>
      </c>
    </row>
    <row r="703" spans="1:17" x14ac:dyDescent="0.25">
      <c r="A703">
        <v>121.20056423694454</v>
      </c>
      <c r="B703">
        <v>-19.767683178529857</v>
      </c>
      <c r="C703" s="4">
        <v>2102.6110000000003</v>
      </c>
      <c r="D703">
        <v>1.2</v>
      </c>
      <c r="E703">
        <v>0.55000000000000004</v>
      </c>
      <c r="F703">
        <v>19.899999999999999</v>
      </c>
      <c r="G703">
        <v>45.364313344089069</v>
      </c>
      <c r="H703">
        <v>15.191153497009424</v>
      </c>
      <c r="I703">
        <v>11.200564236944544</v>
      </c>
      <c r="J703">
        <v>6004.5863541109338</v>
      </c>
      <c r="K703">
        <v>-2143.5126206485588</v>
      </c>
      <c r="L703">
        <v>-19.645509082581771</v>
      </c>
      <c r="M703">
        <v>6375.7120103447969</v>
      </c>
      <c r="N703">
        <v>36355.913061324376</v>
      </c>
      <c r="O703">
        <v>63.521265620608204</v>
      </c>
      <c r="P703">
        <v>30.348375537745778</v>
      </c>
      <c r="Q703" s="4">
        <v>701</v>
      </c>
    </row>
    <row r="704" spans="1:17" x14ac:dyDescent="0.25">
      <c r="A704">
        <v>114.03514498299766</v>
      </c>
      <c r="B704">
        <v>-22.830585077082162</v>
      </c>
      <c r="C704" s="4">
        <v>2102.6110000000003</v>
      </c>
      <c r="D704">
        <v>3</v>
      </c>
      <c r="E704">
        <v>0.55000000000000004</v>
      </c>
      <c r="F704">
        <v>19.899999999999999</v>
      </c>
      <c r="G704">
        <v>53.323113517529826</v>
      </c>
      <c r="H704">
        <v>16.711053303128796</v>
      </c>
      <c r="I704">
        <v>4.0351449829976644</v>
      </c>
      <c r="J704">
        <v>5881.4165876455972</v>
      </c>
      <c r="K704">
        <v>-2459.4393305515496</v>
      </c>
      <c r="L704">
        <v>-22.693279595096552</v>
      </c>
      <c r="M704">
        <v>6374.9433643050224</v>
      </c>
      <c r="N704">
        <v>36382.885154937678</v>
      </c>
      <c r="O704">
        <v>62.87711103359387</v>
      </c>
      <c r="P704">
        <v>10.304330655605781</v>
      </c>
      <c r="Q704" s="4">
        <v>702</v>
      </c>
    </row>
    <row r="705" spans="1:17" x14ac:dyDescent="0.25">
      <c r="A705">
        <v>108.50773615485114</v>
      </c>
      <c r="B705">
        <v>-20.425620151001198</v>
      </c>
      <c r="C705" s="4">
        <v>2102.6110000000003</v>
      </c>
      <c r="D705">
        <v>0.75</v>
      </c>
      <c r="E705">
        <v>0.55000000000000004</v>
      </c>
      <c r="F705">
        <v>19.899999999999999</v>
      </c>
      <c r="G705">
        <v>41.281913690970576</v>
      </c>
      <c r="H705">
        <v>18.675765762984696</v>
      </c>
      <c r="I705">
        <v>-1.4922638451488552</v>
      </c>
      <c r="J705">
        <v>5979.5592495031751</v>
      </c>
      <c r="K705">
        <v>-2211.9147690866066</v>
      </c>
      <c r="L705">
        <v>-20.300072809939593</v>
      </c>
      <c r="M705">
        <v>6375.554545607969</v>
      </c>
      <c r="N705">
        <v>36254.482011070308</v>
      </c>
      <c r="O705">
        <v>65.991663365227197</v>
      </c>
      <c r="P705">
        <v>4.2689862644172836</v>
      </c>
      <c r="Q705" s="4">
        <v>703</v>
      </c>
    </row>
    <row r="706" spans="1:17" x14ac:dyDescent="0.25">
      <c r="A706">
        <v>151.27027182761933</v>
      </c>
      <c r="B706">
        <v>-41.303440571644344</v>
      </c>
      <c r="C706" s="4">
        <v>2102.6110000000003</v>
      </c>
      <c r="D706">
        <v>3</v>
      </c>
      <c r="E706">
        <v>0.55000000000000004</v>
      </c>
      <c r="F706">
        <v>19.899999999999999</v>
      </c>
      <c r="G706">
        <v>53.323113517529826</v>
      </c>
      <c r="H706">
        <v>17.352277374981803</v>
      </c>
      <c r="I706">
        <v>41.270271827619325</v>
      </c>
      <c r="J706">
        <v>4798.4175343283223</v>
      </c>
      <c r="K706">
        <v>-4187.7991425890186</v>
      </c>
      <c r="L706">
        <v>-41.112695675105904</v>
      </c>
      <c r="M706">
        <v>6368.8674418941091</v>
      </c>
      <c r="N706">
        <v>38913.306243063649</v>
      </c>
      <c r="O706">
        <v>26.581687709143193</v>
      </c>
      <c r="P706">
        <v>53.053096004868522</v>
      </c>
      <c r="Q706" s="4">
        <v>704</v>
      </c>
    </row>
    <row r="707" spans="1:17" x14ac:dyDescent="0.25">
      <c r="A707">
        <v>111.19938216513256</v>
      </c>
      <c r="B707">
        <v>-18.772901929828404</v>
      </c>
      <c r="C707" s="4">
        <v>2102.6110000000003</v>
      </c>
      <c r="D707">
        <v>3</v>
      </c>
      <c r="E707">
        <v>0.55000000000000004</v>
      </c>
      <c r="F707">
        <v>19.899999999999999</v>
      </c>
      <c r="G707">
        <v>53.323113517529826</v>
      </c>
      <c r="H707">
        <v>16.063023400589657</v>
      </c>
      <c r="I707">
        <v>1.1993821651325618</v>
      </c>
      <c r="J707">
        <v>6040.9275041526398</v>
      </c>
      <c r="K707">
        <v>-2039.5658941743718</v>
      </c>
      <c r="L707">
        <v>-18.655948916991481</v>
      </c>
      <c r="M707">
        <v>6375.9418243195369</v>
      </c>
      <c r="N707">
        <v>36182.287372338338</v>
      </c>
      <c r="O707">
        <v>67.930372195004807</v>
      </c>
      <c r="P707">
        <v>3.7221957565232251</v>
      </c>
      <c r="Q707" s="4">
        <v>705</v>
      </c>
    </row>
    <row r="708" spans="1:17" x14ac:dyDescent="0.25">
      <c r="A708">
        <v>156.84692164956382</v>
      </c>
      <c r="B708">
        <v>-14.392335325210823</v>
      </c>
      <c r="C708" s="4">
        <v>2102.6110000000003</v>
      </c>
      <c r="D708">
        <v>3</v>
      </c>
      <c r="E708">
        <v>0.55000000000000004</v>
      </c>
      <c r="F708">
        <v>19.899999999999999</v>
      </c>
      <c r="G708">
        <v>53.323113517529826</v>
      </c>
      <c r="H708">
        <v>14.531429894573494</v>
      </c>
      <c r="I708">
        <v>46.846921649563825</v>
      </c>
      <c r="J708">
        <v>6179.24914400325</v>
      </c>
      <c r="K708">
        <v>-1575.0650771701603</v>
      </c>
      <c r="L708">
        <v>-14.299949682506448</v>
      </c>
      <c r="M708">
        <v>6376.8291478591409</v>
      </c>
      <c r="N708">
        <v>38237.184922057015</v>
      </c>
      <c r="O708">
        <v>34.309481661934683</v>
      </c>
      <c r="P708">
        <v>76.882411841195562</v>
      </c>
      <c r="Q708" s="4">
        <v>706</v>
      </c>
    </row>
    <row r="709" spans="1:17" x14ac:dyDescent="0.25">
      <c r="A709">
        <v>145.71374408081817</v>
      </c>
      <c r="B709">
        <v>-30.765530455633105</v>
      </c>
      <c r="C709" s="4">
        <v>2102.6110000000003</v>
      </c>
      <c r="D709">
        <v>3</v>
      </c>
      <c r="E709">
        <v>0.55000000000000004</v>
      </c>
      <c r="F709">
        <v>19.899999999999999</v>
      </c>
      <c r="G709">
        <v>53.323113517529826</v>
      </c>
      <c r="H709">
        <v>20.685688214459272</v>
      </c>
      <c r="I709">
        <v>35.713744080818174</v>
      </c>
      <c r="J709">
        <v>5485.336641414734</v>
      </c>
      <c r="K709">
        <v>-3243.5852349302259</v>
      </c>
      <c r="L709">
        <v>-30.596642765736526</v>
      </c>
      <c r="M709">
        <v>6372.5790105658516</v>
      </c>
      <c r="N709">
        <v>37984.793771193355</v>
      </c>
      <c r="O709">
        <v>37.322341099735951</v>
      </c>
      <c r="P709">
        <v>54.568013835525868</v>
      </c>
      <c r="Q709" s="4">
        <v>707</v>
      </c>
    </row>
    <row r="710" spans="1:17" x14ac:dyDescent="0.25">
      <c r="A710">
        <v>159.10271824565189</v>
      </c>
      <c r="B710">
        <v>-31.177442900062296</v>
      </c>
      <c r="C710" s="4">
        <v>2102.6110000000003</v>
      </c>
      <c r="D710">
        <v>0.75</v>
      </c>
      <c r="E710">
        <v>0.55000000000000004</v>
      </c>
      <c r="F710">
        <v>19.899999999999999</v>
      </c>
      <c r="G710">
        <v>41.281913690970576</v>
      </c>
      <c r="H710">
        <v>17.189578913291825</v>
      </c>
      <c r="I710">
        <v>49.102718245651886</v>
      </c>
      <c r="J710">
        <v>5461.8352459634179</v>
      </c>
      <c r="K710">
        <v>-3282.7422483508276</v>
      </c>
      <c r="L710">
        <v>-31.007248700273227</v>
      </c>
      <c r="M710">
        <v>6372.4438736763868</v>
      </c>
      <c r="N710">
        <v>38947.067153588396</v>
      </c>
      <c r="O710">
        <v>26.256682390820419</v>
      </c>
      <c r="P710">
        <v>65.848805641838013</v>
      </c>
      <c r="Q710" s="4">
        <v>708</v>
      </c>
    </row>
    <row r="711" spans="1:17" x14ac:dyDescent="0.25">
      <c r="A711">
        <v>151.47297690518081</v>
      </c>
      <c r="B711">
        <v>-42.531263733175585</v>
      </c>
      <c r="C711" s="4">
        <v>2102.6110000000003</v>
      </c>
      <c r="D711">
        <v>0.75</v>
      </c>
      <c r="E711">
        <v>0.55000000000000004</v>
      </c>
      <c r="F711">
        <v>19.899999999999999</v>
      </c>
      <c r="G711">
        <v>41.281913690970576</v>
      </c>
      <c r="H711">
        <v>17.208554020762204</v>
      </c>
      <c r="I711">
        <v>41.472976905180815</v>
      </c>
      <c r="J711">
        <v>4707.3118721565997</v>
      </c>
      <c r="K711">
        <v>-4289.276140609617</v>
      </c>
      <c r="L711">
        <v>-42.339606148052255</v>
      </c>
      <c r="M711">
        <v>6368.4122724702265</v>
      </c>
      <c r="N711">
        <v>38999.259655640999</v>
      </c>
      <c r="O711">
        <v>25.655872858506903</v>
      </c>
      <c r="P711">
        <v>52.591350802727163</v>
      </c>
      <c r="Q711" s="4">
        <v>709</v>
      </c>
    </row>
    <row r="712" spans="1:17" x14ac:dyDescent="0.25">
      <c r="A712">
        <v>145.83956365861332</v>
      </c>
      <c r="B712">
        <v>-12.276323340086414</v>
      </c>
      <c r="C712" s="4">
        <v>2102.6110000000003</v>
      </c>
      <c r="D712">
        <v>0.75</v>
      </c>
      <c r="E712">
        <v>0.55000000000000004</v>
      </c>
      <c r="F712">
        <v>19.899999999999999</v>
      </c>
      <c r="G712">
        <v>41.281913690970576</v>
      </c>
      <c r="H712">
        <v>18.480192153548337</v>
      </c>
      <c r="I712">
        <v>35.839563658613315</v>
      </c>
      <c r="J712">
        <v>6233.2377523749683</v>
      </c>
      <c r="K712">
        <v>-1347.2873918810715</v>
      </c>
      <c r="L712">
        <v>-12.19660755820423</v>
      </c>
      <c r="M712">
        <v>6377.1808970699776</v>
      </c>
      <c r="N712">
        <v>37314.466578898784</v>
      </c>
      <c r="O712">
        <v>46.394498414179743</v>
      </c>
      <c r="P712">
        <v>73.596340856789112</v>
      </c>
      <c r="Q712" s="4">
        <v>710</v>
      </c>
    </row>
    <row r="713" spans="1:17" x14ac:dyDescent="0.25">
      <c r="A713">
        <v>128.50280629085091</v>
      </c>
      <c r="B713">
        <v>-17.781685967129313</v>
      </c>
      <c r="C713" s="4">
        <v>2102.6110000000003</v>
      </c>
      <c r="D713">
        <v>1.2</v>
      </c>
      <c r="E713">
        <v>0.55000000000000004</v>
      </c>
      <c r="F713">
        <v>19.899999999999999</v>
      </c>
      <c r="G713">
        <v>45.364313344089069</v>
      </c>
      <c r="H713">
        <v>14.861790439053895</v>
      </c>
      <c r="I713">
        <v>18.502806290850913</v>
      </c>
      <c r="J713">
        <v>6075.3343562274913</v>
      </c>
      <c r="K713">
        <v>-1935.3907697782588</v>
      </c>
      <c r="L713">
        <v>-17.670074465056501</v>
      </c>
      <c r="M713">
        <v>6376.1606764338203</v>
      </c>
      <c r="N713">
        <v>36505.212599502214</v>
      </c>
      <c r="O713">
        <v>60.249053133843034</v>
      </c>
      <c r="P713">
        <v>47.617397936139824</v>
      </c>
      <c r="Q713" s="4">
        <v>711</v>
      </c>
    </row>
    <row r="714" spans="1:17" x14ac:dyDescent="0.25">
      <c r="A714">
        <v>155.92535543022791</v>
      </c>
      <c r="B714">
        <v>-31.841844051808131</v>
      </c>
      <c r="C714" s="4">
        <v>2102.6110000000003</v>
      </c>
      <c r="D714">
        <v>3</v>
      </c>
      <c r="E714">
        <v>0.55000000000000004</v>
      </c>
      <c r="F714">
        <v>19.899999999999999</v>
      </c>
      <c r="G714">
        <v>53.323113517529826</v>
      </c>
      <c r="H714">
        <v>14.674936539611121</v>
      </c>
      <c r="I714">
        <v>45.92535543022791</v>
      </c>
      <c r="J714">
        <v>5423.3336271295275</v>
      </c>
      <c r="K714">
        <v>-3345.5474356916598</v>
      </c>
      <c r="L714">
        <v>-31.669616408810462</v>
      </c>
      <c r="M714">
        <v>6372.2237308193253</v>
      </c>
      <c r="N714">
        <v>38733.65816902565</v>
      </c>
      <c r="O714">
        <v>28.575884042316236</v>
      </c>
      <c r="P714">
        <v>62.941849497725471</v>
      </c>
      <c r="Q714" s="4">
        <v>712</v>
      </c>
    </row>
    <row r="715" spans="1:17" x14ac:dyDescent="0.25">
      <c r="A715">
        <v>119.02236721642053</v>
      </c>
      <c r="B715">
        <v>-24.866652108951428</v>
      </c>
      <c r="C715" s="4">
        <v>2102.6110000000003</v>
      </c>
      <c r="D715">
        <v>0.75</v>
      </c>
      <c r="E715">
        <v>0.55000000000000004</v>
      </c>
      <c r="F715">
        <v>19.899999999999999</v>
      </c>
      <c r="G715">
        <v>41.281913690970576</v>
      </c>
      <c r="H715">
        <v>17.927808289292148</v>
      </c>
      <c r="I715">
        <v>9.022367216420534</v>
      </c>
      <c r="J715">
        <v>5790.243900263411</v>
      </c>
      <c r="K715">
        <v>-2665.6808881673924</v>
      </c>
      <c r="L715">
        <v>-24.720139594481555</v>
      </c>
      <c r="M715">
        <v>6374.3845994792737</v>
      </c>
      <c r="N715">
        <v>36554.173235135015</v>
      </c>
      <c r="O715">
        <v>59.199133259475083</v>
      </c>
      <c r="P715">
        <v>20.686642418028303</v>
      </c>
      <c r="Q715" s="4">
        <v>713</v>
      </c>
    </row>
    <row r="716" spans="1:17" x14ac:dyDescent="0.25">
      <c r="A716">
        <v>114.70265818056551</v>
      </c>
      <c r="B716">
        <v>-20.017814820744874</v>
      </c>
      <c r="C716" s="4">
        <v>2102.6110000000003</v>
      </c>
      <c r="D716">
        <v>0.75</v>
      </c>
      <c r="E716">
        <v>0.55000000000000004</v>
      </c>
      <c r="F716">
        <v>19.899999999999999</v>
      </c>
      <c r="G716">
        <v>41.281913690970576</v>
      </c>
      <c r="H716">
        <v>15.086822310537581</v>
      </c>
      <c r="I716">
        <v>4.702658180565507</v>
      </c>
      <c r="J716">
        <v>5995.1644372514484</v>
      </c>
      <c r="K716">
        <v>-2169.5506731160531</v>
      </c>
      <c r="L716">
        <v>-19.894350668708913</v>
      </c>
      <c r="M716">
        <v>6375.6526530938618</v>
      </c>
      <c r="N716">
        <v>36257.46371331445</v>
      </c>
      <c r="O716">
        <v>65.918667674649754</v>
      </c>
      <c r="P716">
        <v>13.512622018739837</v>
      </c>
      <c r="Q716" s="4">
        <v>714</v>
      </c>
    </row>
    <row r="717" spans="1:17" x14ac:dyDescent="0.25">
      <c r="A717">
        <v>133.3907459993832</v>
      </c>
      <c r="B717">
        <v>-27.299002695764891</v>
      </c>
      <c r="C717" s="4">
        <v>2102.6110000000003</v>
      </c>
      <c r="D717">
        <v>1.2</v>
      </c>
      <c r="E717">
        <v>0.55000000000000004</v>
      </c>
      <c r="F717">
        <v>19.899999999999999</v>
      </c>
      <c r="G717">
        <v>45.364313344089069</v>
      </c>
      <c r="H717">
        <v>21.951531882409522</v>
      </c>
      <c r="I717">
        <v>23.390745999383199</v>
      </c>
      <c r="J717">
        <v>5671.7708180395148</v>
      </c>
      <c r="K717">
        <v>-2907.6973814558237</v>
      </c>
      <c r="L717">
        <v>-27.142458326581661</v>
      </c>
      <c r="M717">
        <v>6373.6714909453622</v>
      </c>
      <c r="N717">
        <v>37141.004757778064</v>
      </c>
      <c r="O717">
        <v>48.937943972625611</v>
      </c>
      <c r="P717">
        <v>43.323282058692072</v>
      </c>
      <c r="Q717" s="4">
        <v>715</v>
      </c>
    </row>
    <row r="718" spans="1:17" x14ac:dyDescent="0.25">
      <c r="A718">
        <v>125.40307293685154</v>
      </c>
      <c r="B718">
        <v>-17.241276257952713</v>
      </c>
      <c r="C718" s="4">
        <v>2102.6110000000003</v>
      </c>
      <c r="D718">
        <v>1.2</v>
      </c>
      <c r="E718">
        <v>0.55000000000000004</v>
      </c>
      <c r="F718">
        <v>19.899999999999999</v>
      </c>
      <c r="G718">
        <v>45.364313344089069</v>
      </c>
      <c r="H718">
        <v>22.552911130426715</v>
      </c>
      <c r="I718">
        <v>15.403072936851544</v>
      </c>
      <c r="J718">
        <v>6093.3308770552221</v>
      </c>
      <c r="K718">
        <v>-1878.3529620513159</v>
      </c>
      <c r="L718">
        <v>-17.132633170860011</v>
      </c>
      <c r="M718">
        <v>6376.2756392208703</v>
      </c>
      <c r="N718">
        <v>36374.276917268886</v>
      </c>
      <c r="O718">
        <v>63.113310182685787</v>
      </c>
      <c r="P718">
        <v>42.907808347012335</v>
      </c>
      <c r="Q718" s="4">
        <v>716</v>
      </c>
    </row>
    <row r="719" spans="1:17" x14ac:dyDescent="0.25">
      <c r="A719">
        <v>126.75451825285018</v>
      </c>
      <c r="B719">
        <v>-29.311229598903161</v>
      </c>
      <c r="C719" s="4">
        <v>2102.6110000000003</v>
      </c>
      <c r="D719">
        <v>3</v>
      </c>
      <c r="E719">
        <v>0.55000000000000004</v>
      </c>
      <c r="F719">
        <v>19.899999999999999</v>
      </c>
      <c r="G719">
        <v>53.323113517529826</v>
      </c>
      <c r="H719">
        <v>19.199357167215378</v>
      </c>
      <c r="I719">
        <v>16.754518252850175</v>
      </c>
      <c r="J719">
        <v>5566.0349694515107</v>
      </c>
      <c r="K719">
        <v>-3104.0277564921153</v>
      </c>
      <c r="L719">
        <v>-29.147230677027018</v>
      </c>
      <c r="M719">
        <v>6373.0474338600807</v>
      </c>
      <c r="N719">
        <v>36999.754803874908</v>
      </c>
      <c r="O719">
        <v>51.161467341478506</v>
      </c>
      <c r="P719">
        <v>31.589522180204384</v>
      </c>
      <c r="Q719" s="4">
        <v>717</v>
      </c>
    </row>
    <row r="720" spans="1:17" x14ac:dyDescent="0.25">
      <c r="A720">
        <v>119.32785762043483</v>
      </c>
      <c r="B720">
        <v>-38.405101945547756</v>
      </c>
      <c r="C720" s="4">
        <v>2102.6110000000003</v>
      </c>
      <c r="D720">
        <v>3</v>
      </c>
      <c r="E720">
        <v>0.55000000000000004</v>
      </c>
      <c r="F720">
        <v>19.899999999999999</v>
      </c>
      <c r="G720">
        <v>53.323113517529826</v>
      </c>
      <c r="H720">
        <v>15.819150628942236</v>
      </c>
      <c r="I720">
        <v>9.3278576204348269</v>
      </c>
      <c r="J720">
        <v>5004.6226608843108</v>
      </c>
      <c r="K720">
        <v>-3940.7812741395524</v>
      </c>
      <c r="L720">
        <v>-38.217894647218166</v>
      </c>
      <c r="M720">
        <v>6369.9297506680332</v>
      </c>
      <c r="N720">
        <v>37442.489145915919</v>
      </c>
      <c r="O720">
        <v>44.436388561761738</v>
      </c>
      <c r="P720">
        <v>14.810586916847019</v>
      </c>
      <c r="Q720" s="4">
        <v>718</v>
      </c>
    </row>
    <row r="721" spans="1:17" x14ac:dyDescent="0.25">
      <c r="A721">
        <v>145.47064124717929</v>
      </c>
      <c r="B721">
        <v>-30.407807341341183</v>
      </c>
      <c r="C721" s="4">
        <v>2102.6110000000003</v>
      </c>
      <c r="D721">
        <v>3</v>
      </c>
      <c r="E721">
        <v>0.55000000000000004</v>
      </c>
      <c r="F721">
        <v>19.899999999999999</v>
      </c>
      <c r="G721">
        <v>53.323113517529826</v>
      </c>
      <c r="H721">
        <v>21.045575306190404</v>
      </c>
      <c r="I721">
        <v>35.470641247179287</v>
      </c>
      <c r="J721">
        <v>5505.516259115192</v>
      </c>
      <c r="K721">
        <v>-3209.4452403065679</v>
      </c>
      <c r="L721">
        <v>-30.240082483841665</v>
      </c>
      <c r="M721">
        <v>6372.6955073899635</v>
      </c>
      <c r="N721">
        <v>37951.519835532832</v>
      </c>
      <c r="O721">
        <v>37.739149694322805</v>
      </c>
      <c r="P721">
        <v>54.611247691923033</v>
      </c>
      <c r="Q721" s="4">
        <v>719</v>
      </c>
    </row>
    <row r="722" spans="1:17" x14ac:dyDescent="0.25">
      <c r="A722">
        <v>143.75357761499995</v>
      </c>
      <c r="B722">
        <v>-40.303497346896677</v>
      </c>
      <c r="C722" s="4">
        <v>2102.6110000000003</v>
      </c>
      <c r="D722">
        <v>3</v>
      </c>
      <c r="E722">
        <v>0.55000000000000004</v>
      </c>
      <c r="F722">
        <v>19.899999999999999</v>
      </c>
      <c r="G722">
        <v>53.323113517529826</v>
      </c>
      <c r="H722">
        <v>18.894185962326574</v>
      </c>
      <c r="I722">
        <v>33.753577614999955</v>
      </c>
      <c r="J722">
        <v>4870.9800682725108</v>
      </c>
      <c r="K722">
        <v>-4103.7449698729861</v>
      </c>
      <c r="L722">
        <v>-40.113754339117364</v>
      </c>
      <c r="M722">
        <v>6369.2361868018297</v>
      </c>
      <c r="N722">
        <v>38429.943062042061</v>
      </c>
      <c r="O722">
        <v>31.961021834023956</v>
      </c>
      <c r="P722">
        <v>45.933682250813916</v>
      </c>
      <c r="Q722" s="4">
        <v>720</v>
      </c>
    </row>
    <row r="723" spans="1:17" x14ac:dyDescent="0.25">
      <c r="A723">
        <v>110.02764720518655</v>
      </c>
      <c r="B723">
        <v>-25.923228562646692</v>
      </c>
      <c r="C723" s="4">
        <v>2102.6110000000003</v>
      </c>
      <c r="D723">
        <v>1.2</v>
      </c>
      <c r="E723">
        <v>0.55000000000000004</v>
      </c>
      <c r="F723">
        <v>19.899999999999999</v>
      </c>
      <c r="G723">
        <v>45.364313344089069</v>
      </c>
      <c r="H723">
        <v>19.309223431419845</v>
      </c>
      <c r="I723">
        <v>2.7647205186553947E-2</v>
      </c>
      <c r="J723">
        <v>5740.0486389645139</v>
      </c>
      <c r="K723">
        <v>-2771.4158994858149</v>
      </c>
      <c r="L723">
        <v>-25.772225093965332</v>
      </c>
      <c r="M723">
        <v>6374.0806761133126</v>
      </c>
      <c r="N723">
        <v>36529.374945622185</v>
      </c>
      <c r="O723">
        <v>59.695135626634688</v>
      </c>
      <c r="P723">
        <v>6.3241807143319798E-2</v>
      </c>
      <c r="Q723" s="4">
        <v>721</v>
      </c>
    </row>
    <row r="724" spans="1:17" x14ac:dyDescent="0.25">
      <c r="A724">
        <v>128.7892627288339</v>
      </c>
      <c r="B724">
        <v>-24.808584396127447</v>
      </c>
      <c r="C724" s="4">
        <v>2102.6110000000003</v>
      </c>
      <c r="D724">
        <v>3</v>
      </c>
      <c r="E724">
        <v>0.55000000000000004</v>
      </c>
      <c r="F724">
        <v>19.899999999999999</v>
      </c>
      <c r="G724">
        <v>53.323113517529826</v>
      </c>
      <c r="H724">
        <v>16.262827337669854</v>
      </c>
      <c r="I724">
        <v>18.789262728833904</v>
      </c>
      <c r="J724">
        <v>5792.9457289261427</v>
      </c>
      <c r="K724">
        <v>-2659.8436634272698</v>
      </c>
      <c r="L724">
        <v>-24.662324493499604</v>
      </c>
      <c r="M724">
        <v>6374.4010332075777</v>
      </c>
      <c r="N724">
        <v>36823.516551969245</v>
      </c>
      <c r="O724">
        <v>54.156658698718658</v>
      </c>
      <c r="P724">
        <v>39.036510330563736</v>
      </c>
      <c r="Q724" s="4">
        <v>722</v>
      </c>
    </row>
    <row r="725" spans="1:17" x14ac:dyDescent="0.25">
      <c r="A725">
        <v>148.96540652268425</v>
      </c>
      <c r="B725">
        <v>-22.808851586764476</v>
      </c>
      <c r="C725" s="4">
        <v>2102.6110000000003</v>
      </c>
      <c r="D725">
        <v>0.75</v>
      </c>
      <c r="E725">
        <v>0.55000000000000004</v>
      </c>
      <c r="F725">
        <v>19.899999999999999</v>
      </c>
      <c r="G725">
        <v>41.281913690970576</v>
      </c>
      <c r="H725">
        <v>18.298816537007539</v>
      </c>
      <c r="I725">
        <v>38.965406522684248</v>
      </c>
      <c r="J725">
        <v>5882.3500237318922</v>
      </c>
      <c r="K725">
        <v>-2457.2209113127788</v>
      </c>
      <c r="L725">
        <v>-22.671648182196023</v>
      </c>
      <c r="M725">
        <v>6374.9491298904804</v>
      </c>
      <c r="N725">
        <v>37851.871953622969</v>
      </c>
      <c r="O725">
        <v>39.031383379962499</v>
      </c>
      <c r="P725">
        <v>64.391171736019317</v>
      </c>
      <c r="Q725" s="4">
        <v>723</v>
      </c>
    </row>
    <row r="726" spans="1:17" x14ac:dyDescent="0.25">
      <c r="A726">
        <v>155.19183162325069</v>
      </c>
      <c r="B726">
        <v>-23.914178516242472</v>
      </c>
      <c r="C726" s="4">
        <v>2102.6110000000003</v>
      </c>
      <c r="D726">
        <v>3</v>
      </c>
      <c r="E726">
        <v>0.55000000000000004</v>
      </c>
      <c r="F726">
        <v>19.899999999999999</v>
      </c>
      <c r="G726">
        <v>53.323113517529826</v>
      </c>
      <c r="H726">
        <v>23.487483632436838</v>
      </c>
      <c r="I726">
        <v>45.191831623250692</v>
      </c>
      <c r="J726">
        <v>5833.809751445704</v>
      </c>
      <c r="K726">
        <v>-2569.5978257372135</v>
      </c>
      <c r="L726">
        <v>-23.771884322986132</v>
      </c>
      <c r="M726">
        <v>6374.6505160750894</v>
      </c>
      <c r="N726">
        <v>38363.429011622669</v>
      </c>
      <c r="O726">
        <v>32.796607063042948</v>
      </c>
      <c r="P726">
        <v>68.067205384226924</v>
      </c>
      <c r="Q726" s="4">
        <v>724</v>
      </c>
    </row>
    <row r="727" spans="1:17" x14ac:dyDescent="0.25">
      <c r="A727">
        <v>135.54274850097997</v>
      </c>
      <c r="B727">
        <v>-9.7569647787761937</v>
      </c>
      <c r="C727" s="4">
        <v>2102.6110000000003</v>
      </c>
      <c r="D727">
        <v>1.2</v>
      </c>
      <c r="E727">
        <v>0.55000000000000004</v>
      </c>
      <c r="F727">
        <v>19.899999999999999</v>
      </c>
      <c r="G727">
        <v>45.364313344089069</v>
      </c>
      <c r="H727">
        <v>21.939516309353447</v>
      </c>
      <c r="I727">
        <v>25.542748500979968</v>
      </c>
      <c r="J727">
        <v>6286.4875426497201</v>
      </c>
      <c r="K727">
        <v>-1073.7660913954712</v>
      </c>
      <c r="L727">
        <v>-9.6928898376415269</v>
      </c>
      <c r="M727">
        <v>6377.5308108170539</v>
      </c>
      <c r="N727">
        <v>36608.355160058833</v>
      </c>
      <c r="O727">
        <v>58.202150793959142</v>
      </c>
      <c r="P727">
        <v>70.47454491722354</v>
      </c>
      <c r="Q727" s="4">
        <v>725</v>
      </c>
    </row>
    <row r="728" spans="1:17" x14ac:dyDescent="0.25">
      <c r="A728">
        <v>155.05363903349379</v>
      </c>
      <c r="B728">
        <v>-29.276844044894958</v>
      </c>
      <c r="C728" s="4">
        <v>2102.6110000000003</v>
      </c>
      <c r="D728">
        <v>3</v>
      </c>
      <c r="E728">
        <v>0.55000000000000004</v>
      </c>
      <c r="F728">
        <v>19.899999999999999</v>
      </c>
      <c r="G728">
        <v>53.323113517529826</v>
      </c>
      <c r="H728">
        <v>16.682855782320189</v>
      </c>
      <c r="I728">
        <v>45.053639033493795</v>
      </c>
      <c r="J728">
        <v>5567.8998156333273</v>
      </c>
      <c r="K728">
        <v>-3100.7038291280141</v>
      </c>
      <c r="L728">
        <v>-29.11296585209509</v>
      </c>
      <c r="M728">
        <v>6373.0583390471775</v>
      </c>
      <c r="N728">
        <v>38558.172829915464</v>
      </c>
      <c r="O728">
        <v>30.544103924159486</v>
      </c>
      <c r="P728">
        <v>63.982294071483096</v>
      </c>
      <c r="Q728" s="4">
        <v>726</v>
      </c>
    </row>
    <row r="729" spans="1:17" x14ac:dyDescent="0.25">
      <c r="A729">
        <v>120.18783088617407</v>
      </c>
      <c r="B729">
        <v>-33.663209426769761</v>
      </c>
      <c r="C729" s="4">
        <v>2102.6110000000003</v>
      </c>
      <c r="D729">
        <v>3</v>
      </c>
      <c r="E729">
        <v>0.55000000000000004</v>
      </c>
      <c r="F729">
        <v>19.899999999999999</v>
      </c>
      <c r="G729">
        <v>53.323113517529826</v>
      </c>
      <c r="H729">
        <v>19.957924600206571</v>
      </c>
      <c r="I729">
        <v>10.187830886174069</v>
      </c>
      <c r="J729">
        <v>5314.0593419006491</v>
      </c>
      <c r="K729">
        <v>-3515.4165862356322</v>
      </c>
      <c r="L729">
        <v>-33.485883408214356</v>
      </c>
      <c r="M729">
        <v>6371.6073689471905</v>
      </c>
      <c r="N729">
        <v>37112.694654435792</v>
      </c>
      <c r="O729">
        <v>49.338472294950279</v>
      </c>
      <c r="P729">
        <v>17.962863090571744</v>
      </c>
      <c r="Q729" s="4">
        <v>727</v>
      </c>
    </row>
    <row r="730" spans="1:17" x14ac:dyDescent="0.25">
      <c r="A730">
        <v>152.88696356009211</v>
      </c>
      <c r="B730">
        <v>-25.339994735124343</v>
      </c>
      <c r="C730" s="4">
        <v>2102.6110000000003</v>
      </c>
      <c r="D730">
        <v>1.2</v>
      </c>
      <c r="E730">
        <v>0.55000000000000004</v>
      </c>
      <c r="F730">
        <v>19.899999999999999</v>
      </c>
      <c r="G730">
        <v>45.364313344089069</v>
      </c>
      <c r="H730">
        <v>22.860298493962404</v>
      </c>
      <c r="I730">
        <v>42.886963560092113</v>
      </c>
      <c r="J730">
        <v>5767.9986160979252</v>
      </c>
      <c r="K730">
        <v>-2713.1623095412137</v>
      </c>
      <c r="L730">
        <v>-25.191445437677018</v>
      </c>
      <c r="M730">
        <v>6374.2495835370764</v>
      </c>
      <c r="N730">
        <v>38236.861917283146</v>
      </c>
      <c r="O730">
        <v>34.280562079108819</v>
      </c>
      <c r="P730">
        <v>65.260645291725879</v>
      </c>
      <c r="Q730" s="4">
        <v>728</v>
      </c>
    </row>
    <row r="731" spans="1:17" x14ac:dyDescent="0.25">
      <c r="A731">
        <v>145.11833885226028</v>
      </c>
      <c r="B731">
        <v>-38.543619178496243</v>
      </c>
      <c r="C731" s="4">
        <v>2102.6110000000003</v>
      </c>
      <c r="D731">
        <v>0.75</v>
      </c>
      <c r="E731">
        <v>0.55000000000000004</v>
      </c>
      <c r="F731">
        <v>19.899999999999999</v>
      </c>
      <c r="G731">
        <v>41.281913690970576</v>
      </c>
      <c r="H731">
        <v>17.801299972458462</v>
      </c>
      <c r="I731">
        <v>35.11833885226028</v>
      </c>
      <c r="J731">
        <v>4995.0561536753421</v>
      </c>
      <c r="K731">
        <v>-3952.8190749937162</v>
      </c>
      <c r="L731">
        <v>-38.356198970748487</v>
      </c>
      <c r="M731">
        <v>6369.8794822197451</v>
      </c>
      <c r="N731">
        <v>38390.661719989657</v>
      </c>
      <c r="O731">
        <v>32.422192938724834</v>
      </c>
      <c r="P731">
        <v>48.459272844903872</v>
      </c>
      <c r="Q731" s="4">
        <v>729</v>
      </c>
    </row>
    <row r="732" spans="1:17" x14ac:dyDescent="0.25">
      <c r="A732">
        <v>111.4656233024957</v>
      </c>
      <c r="B732">
        <v>-22.656293870716219</v>
      </c>
      <c r="C732" s="4">
        <v>2102.6110000000003</v>
      </c>
      <c r="D732">
        <v>3</v>
      </c>
      <c r="E732">
        <v>0.55000000000000004</v>
      </c>
      <c r="F732">
        <v>19.899999999999999</v>
      </c>
      <c r="G732">
        <v>53.323113517529826</v>
      </c>
      <c r="H732">
        <v>23.045112706158982</v>
      </c>
      <c r="I732">
        <v>1.4656233024957004</v>
      </c>
      <c r="J732">
        <v>5888.8784905373632</v>
      </c>
      <c r="K732">
        <v>-2441.6389972242428</v>
      </c>
      <c r="L732">
        <v>-22.519809199768257</v>
      </c>
      <c r="M732">
        <v>6374.9894799191488</v>
      </c>
      <c r="N732">
        <v>36359.574536919848</v>
      </c>
      <c r="O732">
        <v>63.414358085251898</v>
      </c>
      <c r="P732">
        <v>3.8000638022723341</v>
      </c>
      <c r="Q732" s="4">
        <v>730</v>
      </c>
    </row>
    <row r="733" spans="1:17" x14ac:dyDescent="0.25">
      <c r="A733">
        <v>125.9542476626826</v>
      </c>
      <c r="B733">
        <v>-24.622706185259858</v>
      </c>
      <c r="C733" s="4">
        <v>2102.6110000000003</v>
      </c>
      <c r="D733">
        <v>3</v>
      </c>
      <c r="E733">
        <v>0.55000000000000004</v>
      </c>
      <c r="F733">
        <v>19.899999999999999</v>
      </c>
      <c r="G733">
        <v>53.323113517529826</v>
      </c>
      <c r="H733">
        <v>18.70899289764737</v>
      </c>
      <c r="I733">
        <v>15.954247662682604</v>
      </c>
      <c r="J733">
        <v>5801.5545026994696</v>
      </c>
      <c r="K733">
        <v>-2641.140301707087</v>
      </c>
      <c r="L733">
        <v>-24.477258917172193</v>
      </c>
      <c r="M733">
        <v>6374.4534464606368</v>
      </c>
      <c r="N733">
        <v>36715.907340500053</v>
      </c>
      <c r="O733">
        <v>56.088044218927223</v>
      </c>
      <c r="P733">
        <v>34.456257439824086</v>
      </c>
      <c r="Q733" s="4">
        <v>731</v>
      </c>
    </row>
    <row r="734" spans="1:17" x14ac:dyDescent="0.25">
      <c r="A734">
        <v>138.00052522128843</v>
      </c>
      <c r="B734">
        <v>-39.223166953838941</v>
      </c>
      <c r="C734" s="4">
        <v>2102.6110000000003</v>
      </c>
      <c r="D734">
        <v>0.75</v>
      </c>
      <c r="E734">
        <v>0.55000000000000004</v>
      </c>
      <c r="F734">
        <v>19.899999999999999</v>
      </c>
      <c r="G734">
        <v>41.281913690970576</v>
      </c>
      <c r="H734">
        <v>20.948784760473217</v>
      </c>
      <c r="I734">
        <v>28.000525221288427</v>
      </c>
      <c r="J734">
        <v>4947.7006353566394</v>
      </c>
      <c r="K734">
        <v>-4011.542218051914</v>
      </c>
      <c r="L734">
        <v>-39.034765665311909</v>
      </c>
      <c r="M734">
        <v>6369.6320572165996</v>
      </c>
      <c r="N734">
        <v>38078.806813335672</v>
      </c>
      <c r="O734">
        <v>36.124406339176183</v>
      </c>
      <c r="P734">
        <v>40.059646271651616</v>
      </c>
      <c r="Q734" s="4">
        <v>732</v>
      </c>
    </row>
    <row r="735" spans="1:17" x14ac:dyDescent="0.25">
      <c r="A735">
        <v>145.35967445166972</v>
      </c>
      <c r="B735">
        <v>-40.430808507752644</v>
      </c>
      <c r="C735" s="4">
        <v>2102.6110000000003</v>
      </c>
      <c r="D735">
        <v>1.2</v>
      </c>
      <c r="E735">
        <v>0.55000000000000004</v>
      </c>
      <c r="F735">
        <v>19.899999999999999</v>
      </c>
      <c r="G735">
        <v>45.364313344089069</v>
      </c>
      <c r="H735">
        <v>14.901866200874302</v>
      </c>
      <c r="I735">
        <v>35.359674451669719</v>
      </c>
      <c r="J735">
        <v>4861.8238675963275</v>
      </c>
      <c r="K735">
        <v>-4114.5159738269094</v>
      </c>
      <c r="L735">
        <v>-40.240925091561934</v>
      </c>
      <c r="M735">
        <v>6369.1893533169605</v>
      </c>
      <c r="N735">
        <v>38522.987599745218</v>
      </c>
      <c r="O735">
        <v>30.897336231692428</v>
      </c>
      <c r="P735">
        <v>47.574844193770723</v>
      </c>
      <c r="Q735" s="4">
        <v>733</v>
      </c>
    </row>
    <row r="736" spans="1:17" x14ac:dyDescent="0.25">
      <c r="A736">
        <v>106.75620438512388</v>
      </c>
      <c r="B736">
        <v>-28.433985077637125</v>
      </c>
      <c r="C736" s="4">
        <v>2102.6110000000003</v>
      </c>
      <c r="D736">
        <v>1.2</v>
      </c>
      <c r="E736">
        <v>0.55000000000000004</v>
      </c>
      <c r="F736">
        <v>19.899999999999999</v>
      </c>
      <c r="G736">
        <v>45.364313344089069</v>
      </c>
      <c r="H736">
        <v>14.571477374034991</v>
      </c>
      <c r="I736">
        <v>-3.2437956148761202</v>
      </c>
      <c r="J736">
        <v>5612.9825362906804</v>
      </c>
      <c r="K736">
        <v>-3018.8862361608508</v>
      </c>
      <c r="L736">
        <v>-28.273139194376188</v>
      </c>
      <c r="M736">
        <v>6373.3230782367837</v>
      </c>
      <c r="N736">
        <v>36685.953151611466</v>
      </c>
      <c r="O736">
        <v>56.617398316349025</v>
      </c>
      <c r="P736">
        <v>6.7879595297228761</v>
      </c>
      <c r="Q736" s="4">
        <v>734</v>
      </c>
    </row>
    <row r="737" spans="1:17" x14ac:dyDescent="0.25">
      <c r="A737">
        <v>113.89401768428974</v>
      </c>
      <c r="B737">
        <v>-32.231507149727648</v>
      </c>
      <c r="C737" s="4">
        <v>2102.6110000000003</v>
      </c>
      <c r="D737">
        <v>0.75</v>
      </c>
      <c r="E737">
        <v>0.55000000000000004</v>
      </c>
      <c r="F737">
        <v>19.899999999999999</v>
      </c>
      <c r="G737">
        <v>41.281913690970576</v>
      </c>
      <c r="H737">
        <v>16.450039710007424</v>
      </c>
      <c r="I737">
        <v>3.8940176842897358</v>
      </c>
      <c r="J737">
        <v>5400.4130618332083</v>
      </c>
      <c r="K737">
        <v>-3382.1758114807972</v>
      </c>
      <c r="L737">
        <v>-32.058129750042895</v>
      </c>
      <c r="M737">
        <v>6372.0934125438334</v>
      </c>
      <c r="N737">
        <v>36933.211299183502</v>
      </c>
      <c r="O737">
        <v>52.236646815749531</v>
      </c>
      <c r="P737">
        <v>7.2731142612354525</v>
      </c>
      <c r="Q737" s="4">
        <v>735</v>
      </c>
    </row>
    <row r="738" spans="1:17" x14ac:dyDescent="0.25">
      <c r="A738">
        <v>150.67133177054956</v>
      </c>
      <c r="B738">
        <v>-39.27451255178606</v>
      </c>
      <c r="C738" s="4">
        <v>2102.6110000000003</v>
      </c>
      <c r="D738">
        <v>3</v>
      </c>
      <c r="E738">
        <v>0.55000000000000004</v>
      </c>
      <c r="F738">
        <v>19.899999999999999</v>
      </c>
      <c r="G738">
        <v>53.323113517529826</v>
      </c>
      <c r="H738">
        <v>20.99038202798819</v>
      </c>
      <c r="I738">
        <v>40.671331770549557</v>
      </c>
      <c r="J738">
        <v>4944.0940497217607</v>
      </c>
      <c r="K738">
        <v>-4015.9566408328878</v>
      </c>
      <c r="L738">
        <v>-39.086041425961916</v>
      </c>
      <c r="M738">
        <v>6369.6133095772693</v>
      </c>
      <c r="N738">
        <v>38757.76110050836</v>
      </c>
      <c r="O738">
        <v>28.281603979326817</v>
      </c>
      <c r="P738">
        <v>53.620248851415425</v>
      </c>
      <c r="Q738" s="4">
        <v>736</v>
      </c>
    </row>
    <row r="739" spans="1:17" x14ac:dyDescent="0.25">
      <c r="A739">
        <v>154.77349852813541</v>
      </c>
      <c r="B739">
        <v>-16.21743036005455</v>
      </c>
      <c r="C739" s="4">
        <v>2102.6110000000003</v>
      </c>
      <c r="D739">
        <v>3</v>
      </c>
      <c r="E739">
        <v>0.55000000000000004</v>
      </c>
      <c r="F739">
        <v>19.899999999999999</v>
      </c>
      <c r="G739">
        <v>53.323113517529826</v>
      </c>
      <c r="H739">
        <v>15.007077066155199</v>
      </c>
      <c r="I739">
        <v>44.773498528135406</v>
      </c>
      <c r="J739">
        <v>6125.9455367994542</v>
      </c>
      <c r="K739">
        <v>-1769.8446980070778</v>
      </c>
      <c r="L739">
        <v>-16.114515408041175</v>
      </c>
      <c r="M739">
        <v>6376.4848447163204</v>
      </c>
      <c r="N739">
        <v>38101.817102328816</v>
      </c>
      <c r="O739">
        <v>35.934415841145338</v>
      </c>
      <c r="P739">
        <v>74.278082217911304</v>
      </c>
      <c r="Q739" s="4">
        <v>737</v>
      </c>
    </row>
    <row r="740" spans="1:17" x14ac:dyDescent="0.25">
      <c r="A740">
        <v>107.204700502343</v>
      </c>
      <c r="B740">
        <v>-27.268069031332253</v>
      </c>
      <c r="C740" s="4">
        <v>2102.6110000000003</v>
      </c>
      <c r="D740">
        <v>0.75</v>
      </c>
      <c r="E740">
        <v>0.55000000000000004</v>
      </c>
      <c r="F740">
        <v>19.899999999999999</v>
      </c>
      <c r="G740">
        <v>41.281913690970576</v>
      </c>
      <c r="H740">
        <v>16.470436594505269</v>
      </c>
      <c r="I740">
        <v>-2.7952994976569983</v>
      </c>
      <c r="J740">
        <v>5673.3420551827712</v>
      </c>
      <c r="K740">
        <v>-2904.6510177374785</v>
      </c>
      <c r="L740">
        <v>-27.111645349746961</v>
      </c>
      <c r="M740">
        <v>6373.6808525332399</v>
      </c>
      <c r="N740">
        <v>36613.994428784048</v>
      </c>
      <c r="O740">
        <v>57.997245014707119</v>
      </c>
      <c r="P740">
        <v>6.0831043871245276</v>
      </c>
      <c r="Q740" s="4">
        <v>738</v>
      </c>
    </row>
    <row r="741" spans="1:17" x14ac:dyDescent="0.25">
      <c r="A741">
        <v>126.02655020670669</v>
      </c>
      <c r="B741">
        <v>-35.063375323332245</v>
      </c>
      <c r="C741" s="4">
        <v>2102.6110000000003</v>
      </c>
      <c r="D741">
        <v>3</v>
      </c>
      <c r="E741">
        <v>0.55000000000000004</v>
      </c>
      <c r="F741">
        <v>19.899999999999999</v>
      </c>
      <c r="G741">
        <v>53.323113517529826</v>
      </c>
      <c r="H741">
        <v>19.312065555312259</v>
      </c>
      <c r="I741">
        <v>16.026550206706688</v>
      </c>
      <c r="J741">
        <v>5226.3934518029946</v>
      </c>
      <c r="K741">
        <v>-3643.6253877071854</v>
      </c>
      <c r="L741">
        <v>-34.882614199801793</v>
      </c>
      <c r="M741">
        <v>6371.1219168207381</v>
      </c>
      <c r="N741">
        <v>37347.057516428409</v>
      </c>
      <c r="O741">
        <v>45.816876131235631</v>
      </c>
      <c r="P741">
        <v>26.565519061290157</v>
      </c>
      <c r="Q741" s="4">
        <v>739</v>
      </c>
    </row>
    <row r="742" spans="1:17" x14ac:dyDescent="0.25">
      <c r="A742">
        <v>136.44683976083297</v>
      </c>
      <c r="B742">
        <v>-22.951573328394964</v>
      </c>
      <c r="C742" s="4">
        <v>2102.6110000000003</v>
      </c>
      <c r="D742">
        <v>1.2</v>
      </c>
      <c r="E742">
        <v>0.55000000000000004</v>
      </c>
      <c r="F742">
        <v>19.899999999999999</v>
      </c>
      <c r="G742">
        <v>45.364313344089069</v>
      </c>
      <c r="H742">
        <v>19.605958638927177</v>
      </c>
      <c r="I742">
        <v>26.446839760832972</v>
      </c>
      <c r="J742">
        <v>5876.2048155420262</v>
      </c>
      <c r="K742">
        <v>-2471.7826840717753</v>
      </c>
      <c r="L742">
        <v>-22.813701027181171</v>
      </c>
      <c r="M742">
        <v>6374.9111893010995</v>
      </c>
      <c r="N742">
        <v>37078.055458482922</v>
      </c>
      <c r="O742">
        <v>49.943975327255259</v>
      </c>
      <c r="P742">
        <v>51.905493778321834</v>
      </c>
      <c r="Q742" s="4">
        <v>740</v>
      </c>
    </row>
    <row r="743" spans="1:17" x14ac:dyDescent="0.25">
      <c r="A743">
        <v>131.14750664442991</v>
      </c>
      <c r="B743">
        <v>-35.25437159691289</v>
      </c>
      <c r="C743" s="4">
        <v>2102.6110000000003</v>
      </c>
      <c r="D743">
        <v>1.2</v>
      </c>
      <c r="E743">
        <v>0.55000000000000004</v>
      </c>
      <c r="F743">
        <v>19.899999999999999</v>
      </c>
      <c r="G743">
        <v>45.364313344089069</v>
      </c>
      <c r="H743">
        <v>15.581236404236554</v>
      </c>
      <c r="I743">
        <v>21.14750664442991</v>
      </c>
      <c r="J743">
        <v>5214.1914029942027</v>
      </c>
      <c r="K743">
        <v>-3660.949280488865</v>
      </c>
      <c r="L743">
        <v>-35.073175062952949</v>
      </c>
      <c r="M743">
        <v>6371.0549849589743</v>
      </c>
      <c r="N743">
        <v>37527.499574744499</v>
      </c>
      <c r="O743">
        <v>43.271731744052126</v>
      </c>
      <c r="P743">
        <v>33.828371919440677</v>
      </c>
      <c r="Q743" s="4">
        <v>741</v>
      </c>
    </row>
    <row r="744" spans="1:17" x14ac:dyDescent="0.25">
      <c r="A744">
        <v>149.17880520702295</v>
      </c>
      <c r="B744">
        <v>-27.304047086351709</v>
      </c>
      <c r="C744" s="4">
        <v>2102.6110000000003</v>
      </c>
      <c r="D744">
        <v>3</v>
      </c>
      <c r="E744">
        <v>0.55000000000000004</v>
      </c>
      <c r="F744">
        <v>19.899999999999999</v>
      </c>
      <c r="G744">
        <v>53.323113517529826</v>
      </c>
      <c r="H744">
        <v>22.557891936728215</v>
      </c>
      <c r="I744">
        <v>39.178805207022947</v>
      </c>
      <c r="J744">
        <v>5671.5144378510131</v>
      </c>
      <c r="K744">
        <v>-2908.1940765359836</v>
      </c>
      <c r="L744">
        <v>-27.147483053697982</v>
      </c>
      <c r="M744">
        <v>6373.6699636513558</v>
      </c>
      <c r="N744">
        <v>38048.58219086731</v>
      </c>
      <c r="O744">
        <v>36.548392842167118</v>
      </c>
      <c r="P744">
        <v>60.62649939663077</v>
      </c>
      <c r="Q744" s="4">
        <v>742</v>
      </c>
    </row>
    <row r="745" spans="1:17" x14ac:dyDescent="0.25">
      <c r="A745">
        <v>156.95320200973077</v>
      </c>
      <c r="B745">
        <v>-34.105013490992953</v>
      </c>
      <c r="C745" s="4">
        <v>2102.6110000000003</v>
      </c>
      <c r="D745">
        <v>0.75</v>
      </c>
      <c r="E745">
        <v>0.55000000000000004</v>
      </c>
      <c r="F745">
        <v>19.899999999999999</v>
      </c>
      <c r="G745">
        <v>41.281913690970576</v>
      </c>
      <c r="H745">
        <v>18.350005324717053</v>
      </c>
      <c r="I745">
        <v>46.953202009730774</v>
      </c>
      <c r="J745">
        <v>5286.7383570930415</v>
      </c>
      <c r="K745">
        <v>-3556.0988617648063</v>
      </c>
      <c r="L745">
        <v>-33.926557598882283</v>
      </c>
      <c r="M745">
        <v>6371.4552161185111</v>
      </c>
      <c r="N745">
        <v>38911.365484310038</v>
      </c>
      <c r="O745">
        <v>26.630226602887589</v>
      </c>
      <c r="P745">
        <v>62.357655635737046</v>
      </c>
      <c r="Q745" s="4">
        <v>743</v>
      </c>
    </row>
    <row r="746" spans="1:17" x14ac:dyDescent="0.25">
      <c r="A746">
        <v>156.21710070030628</v>
      </c>
      <c r="B746">
        <v>-36.724525194849882</v>
      </c>
      <c r="C746" s="4">
        <v>2102.6110000000003</v>
      </c>
      <c r="D746">
        <v>0.75</v>
      </c>
      <c r="E746">
        <v>0.55000000000000004</v>
      </c>
      <c r="F746">
        <v>19.899999999999999</v>
      </c>
      <c r="G746">
        <v>41.281913690970576</v>
      </c>
      <c r="H746">
        <v>22.583558251156838</v>
      </c>
      <c r="I746">
        <v>46.217100700306275</v>
      </c>
      <c r="J746">
        <v>5118.334870269905</v>
      </c>
      <c r="K746">
        <v>-3792.9354414927848</v>
      </c>
      <c r="L746">
        <v>-36.540247274608568</v>
      </c>
      <c r="M746">
        <v>6370.5346013935841</v>
      </c>
      <c r="N746">
        <v>38983.949371794442</v>
      </c>
      <c r="O746">
        <v>25.841519450854385</v>
      </c>
      <c r="P746">
        <v>60.183475161008083</v>
      </c>
      <c r="Q746" s="4">
        <v>744</v>
      </c>
    </row>
    <row r="747" spans="1:17" x14ac:dyDescent="0.25">
      <c r="A747">
        <v>145.55062685318137</v>
      </c>
      <c r="B747">
        <v>-26.88948566646993</v>
      </c>
      <c r="C747" s="4">
        <v>2102.6110000000003</v>
      </c>
      <c r="D747">
        <v>3</v>
      </c>
      <c r="E747">
        <v>0.55000000000000004</v>
      </c>
      <c r="F747">
        <v>19.899999999999999</v>
      </c>
      <c r="G747">
        <v>53.323113517529826</v>
      </c>
      <c r="H747">
        <v>21.507146722419339</v>
      </c>
      <c r="I747">
        <v>35.55062685318137</v>
      </c>
      <c r="J747">
        <v>5692.4377757607554</v>
      </c>
      <c r="K747">
        <v>-2867.3006017835464</v>
      </c>
      <c r="L747">
        <v>-26.734553671958057</v>
      </c>
      <c r="M747">
        <v>6373.794832899498</v>
      </c>
      <c r="N747">
        <v>37787.348613995229</v>
      </c>
      <c r="O747">
        <v>39.845321234734442</v>
      </c>
      <c r="P747">
        <v>57.671220954873277</v>
      </c>
      <c r="Q747" s="4">
        <v>745</v>
      </c>
    </row>
    <row r="748" spans="1:17" x14ac:dyDescent="0.25">
      <c r="A748">
        <v>154.78923474073201</v>
      </c>
      <c r="B748">
        <v>-33.276825419091885</v>
      </c>
      <c r="C748" s="4">
        <v>2102.6110000000003</v>
      </c>
      <c r="D748">
        <v>1.2</v>
      </c>
      <c r="E748">
        <v>0.55000000000000004</v>
      </c>
      <c r="F748">
        <v>19.899999999999999</v>
      </c>
      <c r="G748">
        <v>45.364313344089069</v>
      </c>
      <c r="H748">
        <v>16.636980100913441</v>
      </c>
      <c r="I748">
        <v>44.789234740732013</v>
      </c>
      <c r="J748">
        <v>5337.6938371436636</v>
      </c>
      <c r="K748">
        <v>-3479.668130794927</v>
      </c>
      <c r="L748">
        <v>-33.100521986922388</v>
      </c>
      <c r="M748">
        <v>6371.7396211357627</v>
      </c>
      <c r="N748">
        <v>38716.446588989958</v>
      </c>
      <c r="O748">
        <v>28.760487273229707</v>
      </c>
      <c r="P748">
        <v>61.068975389400805</v>
      </c>
      <c r="Q748" s="4">
        <v>746</v>
      </c>
    </row>
    <row r="749" spans="1:17" x14ac:dyDescent="0.25">
      <c r="A749">
        <v>114.6063567631175</v>
      </c>
      <c r="B749">
        <v>-37.064845630982454</v>
      </c>
      <c r="C749" s="4">
        <v>2102.6110000000003</v>
      </c>
      <c r="D749">
        <v>1.2</v>
      </c>
      <c r="E749">
        <v>0.55000000000000004</v>
      </c>
      <c r="F749">
        <v>19.899999999999999</v>
      </c>
      <c r="G749">
        <v>45.364313344089069</v>
      </c>
      <c r="H749">
        <v>21.08376029444215</v>
      </c>
      <c r="I749">
        <v>4.6063567631175033</v>
      </c>
      <c r="J749">
        <v>5095.6614510955105</v>
      </c>
      <c r="K749">
        <v>-3823.1394333126773</v>
      </c>
      <c r="L749">
        <v>-36.879923091770081</v>
      </c>
      <c r="M749">
        <v>6370.4129183853684</v>
      </c>
      <c r="N749">
        <v>37283.729239713641</v>
      </c>
      <c r="O749">
        <v>46.728536803169241</v>
      </c>
      <c r="P749">
        <v>7.6140035068442637</v>
      </c>
      <c r="Q749" s="4">
        <v>747</v>
      </c>
    </row>
    <row r="750" spans="1:17" x14ac:dyDescent="0.25">
      <c r="A750">
        <v>151.75920848195753</v>
      </c>
      <c r="B750">
        <v>-42.477632679365215</v>
      </c>
      <c r="C750" s="4">
        <v>2102.6110000000003</v>
      </c>
      <c r="D750">
        <v>1.2</v>
      </c>
      <c r="E750">
        <v>0.55000000000000004</v>
      </c>
      <c r="F750">
        <v>19.899999999999999</v>
      </c>
      <c r="G750">
        <v>45.364313344089069</v>
      </c>
      <c r="H750">
        <v>16.898195264276005</v>
      </c>
      <c r="I750">
        <v>41.759208481957529</v>
      </c>
      <c r="J750">
        <v>4711.337045472691</v>
      </c>
      <c r="K750">
        <v>-4284.8841193681819</v>
      </c>
      <c r="L750">
        <v>-42.286007625947114</v>
      </c>
      <c r="M750">
        <v>6368.4321989369546</v>
      </c>
      <c r="N750">
        <v>39012.899683546981</v>
      </c>
      <c r="O750">
        <v>25.510787609761209</v>
      </c>
      <c r="P750">
        <v>52.897319300477328</v>
      </c>
      <c r="Q750" s="4">
        <v>748</v>
      </c>
    </row>
    <row r="751" spans="1:17" x14ac:dyDescent="0.25">
      <c r="A751">
        <v>107.30658916409159</v>
      </c>
      <c r="B751">
        <v>-16.66254523245258</v>
      </c>
      <c r="C751" s="4">
        <v>2102.6110000000003</v>
      </c>
      <c r="D751">
        <v>0.75</v>
      </c>
      <c r="E751">
        <v>0.55000000000000004</v>
      </c>
      <c r="F751">
        <v>19.899999999999999</v>
      </c>
      <c r="G751">
        <v>41.281913690970576</v>
      </c>
      <c r="H751">
        <v>20.441409979433502</v>
      </c>
      <c r="I751">
        <v>-2.6934108359084092</v>
      </c>
      <c r="J751">
        <v>6112.00505135198</v>
      </c>
      <c r="K751">
        <v>-1817.088639398951</v>
      </c>
      <c r="L751">
        <v>-16.557123541012686</v>
      </c>
      <c r="M751">
        <v>6376.3952881847636</v>
      </c>
      <c r="N751">
        <v>36105.78390852407</v>
      </c>
      <c r="O751">
        <v>70.18716409736696</v>
      </c>
      <c r="P751">
        <v>9.3173187034208329</v>
      </c>
      <c r="Q751" s="4">
        <v>749</v>
      </c>
    </row>
    <row r="752" spans="1:17" x14ac:dyDescent="0.25">
      <c r="A752">
        <v>145.71761849883271</v>
      </c>
      <c r="B752">
        <v>-18.623268967420906</v>
      </c>
      <c r="C752" s="4">
        <v>2102.6110000000003</v>
      </c>
      <c r="D752">
        <v>1.2</v>
      </c>
      <c r="E752">
        <v>0.55000000000000004</v>
      </c>
      <c r="F752">
        <v>19.899999999999999</v>
      </c>
      <c r="G752">
        <v>45.364313344089069</v>
      </c>
      <c r="H752">
        <v>17.966907498688229</v>
      </c>
      <c r="I752">
        <v>35.717618498832707</v>
      </c>
      <c r="J752">
        <v>6046.2371798887689</v>
      </c>
      <c r="K752">
        <v>-2023.877406921516</v>
      </c>
      <c r="L752">
        <v>-18.507113558174694</v>
      </c>
      <c r="M752">
        <v>6375.9755170261324</v>
      </c>
      <c r="N752">
        <v>37476.702592894922</v>
      </c>
      <c r="O752">
        <v>44.054978450456886</v>
      </c>
      <c r="P752">
        <v>66.052738592422656</v>
      </c>
      <c r="Q752" s="4">
        <v>750</v>
      </c>
    </row>
    <row r="753" spans="1:17" x14ac:dyDescent="0.25">
      <c r="A753">
        <v>147.92202263135175</v>
      </c>
      <c r="B753">
        <v>-36.286805296316672</v>
      </c>
      <c r="C753" s="4">
        <v>2102.6110000000003</v>
      </c>
      <c r="D753">
        <v>0.75</v>
      </c>
      <c r="E753">
        <v>0.55000000000000004</v>
      </c>
      <c r="F753">
        <v>19.899999999999999</v>
      </c>
      <c r="G753">
        <v>41.281913690970576</v>
      </c>
      <c r="H753">
        <v>19.157095360209603</v>
      </c>
      <c r="I753">
        <v>37.922022631351751</v>
      </c>
      <c r="J753">
        <v>5147.2310479243661</v>
      </c>
      <c r="K753">
        <v>-3753.8925767327514</v>
      </c>
      <c r="L753">
        <v>-36.103394594499839</v>
      </c>
      <c r="M753">
        <v>6370.6904600966</v>
      </c>
      <c r="N753">
        <v>38418.684621408895</v>
      </c>
      <c r="O753">
        <v>32.108202160179495</v>
      </c>
      <c r="P753">
        <v>52.77848119815085</v>
      </c>
      <c r="Q753" s="4">
        <v>751</v>
      </c>
    </row>
    <row r="754" spans="1:17" x14ac:dyDescent="0.25">
      <c r="A754">
        <v>143.26397462017943</v>
      </c>
      <c r="B754">
        <v>-27.872729048384436</v>
      </c>
      <c r="C754" s="4">
        <v>2102.6110000000003</v>
      </c>
      <c r="D754">
        <v>1.2</v>
      </c>
      <c r="E754">
        <v>0.55000000000000004</v>
      </c>
      <c r="F754">
        <v>19.899999999999999</v>
      </c>
      <c r="G754">
        <v>45.364313344089069</v>
      </c>
      <c r="H754">
        <v>22.556812882844852</v>
      </c>
      <c r="I754">
        <v>33.263974620179425</v>
      </c>
      <c r="J754">
        <v>5642.3302103291144</v>
      </c>
      <c r="K754">
        <v>-2964.0459122822253</v>
      </c>
      <c r="L754">
        <v>-27.713979328857828</v>
      </c>
      <c r="M754">
        <v>6373.496557817346</v>
      </c>
      <c r="N754">
        <v>37690.690593140389</v>
      </c>
      <c r="O754">
        <v>41.106943612613229</v>
      </c>
      <c r="P754">
        <v>54.522879391147043</v>
      </c>
      <c r="Q754" s="4">
        <v>752</v>
      </c>
    </row>
    <row r="755" spans="1:17" x14ac:dyDescent="0.25">
      <c r="A755">
        <v>131.49118945139</v>
      </c>
      <c r="B755">
        <v>-10.507973831380619</v>
      </c>
      <c r="C755" s="4">
        <v>2102.6110000000003</v>
      </c>
      <c r="D755">
        <v>0.75</v>
      </c>
      <c r="E755">
        <v>0.55000000000000004</v>
      </c>
      <c r="F755">
        <v>19.899999999999999</v>
      </c>
      <c r="G755">
        <v>41.281913690970576</v>
      </c>
      <c r="H755">
        <v>19.950765494414064</v>
      </c>
      <c r="I755">
        <v>21.491189451389999</v>
      </c>
      <c r="J755">
        <v>6271.8739134882726</v>
      </c>
      <c r="K755">
        <v>-1155.538081431773</v>
      </c>
      <c r="L755">
        <v>-10.439179599622742</v>
      </c>
      <c r="M755">
        <v>6377.4344876551822</v>
      </c>
      <c r="N755">
        <v>36419.254865201459</v>
      </c>
      <c r="O755">
        <v>62.13184443769125</v>
      </c>
      <c r="P755">
        <v>65.146990296295129</v>
      </c>
      <c r="Q755" s="4">
        <v>753</v>
      </c>
    </row>
    <row r="756" spans="1:17" x14ac:dyDescent="0.25">
      <c r="A756">
        <v>133.20545677169144</v>
      </c>
      <c r="B756">
        <v>-32.96988376207544</v>
      </c>
      <c r="C756" s="4">
        <v>2102.6110000000003</v>
      </c>
      <c r="D756">
        <v>0.75</v>
      </c>
      <c r="E756">
        <v>0.55000000000000004</v>
      </c>
      <c r="F756">
        <v>19.899999999999999</v>
      </c>
      <c r="G756">
        <v>41.281913690970576</v>
      </c>
      <c r="H756">
        <v>17.766039943661475</v>
      </c>
      <c r="I756">
        <v>23.205456771691445</v>
      </c>
      <c r="J756">
        <v>5356.2957788201611</v>
      </c>
      <c r="K756">
        <v>-3451.1582203382891</v>
      </c>
      <c r="L756">
        <v>-32.79441544288359</v>
      </c>
      <c r="M756">
        <v>6371.8441233300136</v>
      </c>
      <c r="N756">
        <v>37460.250543640184</v>
      </c>
      <c r="O756">
        <v>44.218200942626304</v>
      </c>
      <c r="P756">
        <v>38.230649883458781</v>
      </c>
      <c r="Q756" s="4">
        <v>754</v>
      </c>
    </row>
    <row r="757" spans="1:17" x14ac:dyDescent="0.25">
      <c r="A757">
        <v>147.2995723729847</v>
      </c>
      <c r="B757">
        <v>-23.615039037120042</v>
      </c>
      <c r="C757" s="4">
        <v>2102.6110000000003</v>
      </c>
      <c r="D757">
        <v>3</v>
      </c>
      <c r="E757">
        <v>0.55000000000000004</v>
      </c>
      <c r="F757">
        <v>19.899999999999999</v>
      </c>
      <c r="G757">
        <v>53.323113517529826</v>
      </c>
      <c r="H757">
        <v>14.882960259711538</v>
      </c>
      <c r="I757">
        <v>37.299572372984699</v>
      </c>
      <c r="J757">
        <v>5847.1609317057537</v>
      </c>
      <c r="K757">
        <v>-2539.2759365232278</v>
      </c>
      <c r="L757">
        <v>-23.474102135161733</v>
      </c>
      <c r="M757">
        <v>6374.7324056051184</v>
      </c>
      <c r="N757">
        <v>37765.285731513934</v>
      </c>
      <c r="O757">
        <v>40.145633454323303</v>
      </c>
      <c r="P757">
        <v>62.262044006116817</v>
      </c>
      <c r="Q757" s="4">
        <v>755</v>
      </c>
    </row>
    <row r="758" spans="1:17" x14ac:dyDescent="0.25">
      <c r="A758">
        <v>107.8806456980079</v>
      </c>
      <c r="B758">
        <v>-37.613988432753757</v>
      </c>
      <c r="C758" s="4">
        <v>2102.6110000000003</v>
      </c>
      <c r="D758">
        <v>3</v>
      </c>
      <c r="E758">
        <v>0.55000000000000004</v>
      </c>
      <c r="F758">
        <v>19.899999999999999</v>
      </c>
      <c r="G758">
        <v>53.323113517529826</v>
      </c>
      <c r="H758">
        <v>19.544788633457376</v>
      </c>
      <c r="I758">
        <v>-2.1193543019921037</v>
      </c>
      <c r="J758">
        <v>5058.6956158778148</v>
      </c>
      <c r="K758">
        <v>-3871.5948310399558</v>
      </c>
      <c r="L758">
        <v>-37.428080647032417</v>
      </c>
      <c r="M758">
        <v>6370.2156847187462</v>
      </c>
      <c r="N758">
        <v>37310.790067069611</v>
      </c>
      <c r="O758">
        <v>46.328333017266878</v>
      </c>
      <c r="P758">
        <v>3.4697606709923656</v>
      </c>
      <c r="Q758" s="4">
        <v>756</v>
      </c>
    </row>
    <row r="759" spans="1:17" x14ac:dyDescent="0.25">
      <c r="A759">
        <v>157.9899403884402</v>
      </c>
      <c r="B759">
        <v>-31.978337355988792</v>
      </c>
      <c r="C759" s="4">
        <v>2102.6110000000003</v>
      </c>
      <c r="D759">
        <v>3</v>
      </c>
      <c r="E759">
        <v>0.55000000000000004</v>
      </c>
      <c r="F759">
        <v>19.899999999999999</v>
      </c>
      <c r="G759">
        <v>53.323113517529826</v>
      </c>
      <c r="H759">
        <v>17.165122355721707</v>
      </c>
      <c r="I759">
        <v>47.989940388440203</v>
      </c>
      <c r="J759">
        <v>5415.3333999392689</v>
      </c>
      <c r="K759">
        <v>-3358.3952938729271</v>
      </c>
      <c r="L759">
        <v>-31.805703349250571</v>
      </c>
      <c r="M759">
        <v>6372.1781819410562</v>
      </c>
      <c r="N759">
        <v>38894.610761468874</v>
      </c>
      <c r="O759">
        <v>26.818779310795144</v>
      </c>
      <c r="P759">
        <v>64.497872700565921</v>
      </c>
      <c r="Q759" s="4">
        <v>757</v>
      </c>
    </row>
    <row r="760" spans="1:17" x14ac:dyDescent="0.25">
      <c r="A760">
        <v>118.25018521632276</v>
      </c>
      <c r="B760">
        <v>-27.581801030413018</v>
      </c>
      <c r="C760" s="4">
        <v>2102.6110000000003</v>
      </c>
      <c r="D760">
        <v>0.75</v>
      </c>
      <c r="E760">
        <v>0.55000000000000004</v>
      </c>
      <c r="F760">
        <v>19.899999999999999</v>
      </c>
      <c r="G760">
        <v>41.281913690970576</v>
      </c>
      <c r="H760">
        <v>22.315756540168934</v>
      </c>
      <c r="I760">
        <v>8.2501852163227625</v>
      </c>
      <c r="J760">
        <v>5657.3299214951257</v>
      </c>
      <c r="K760">
        <v>-2935.508677510506</v>
      </c>
      <c r="L760">
        <v>-27.424161754421664</v>
      </c>
      <c r="M760">
        <v>6373.5855714333611</v>
      </c>
      <c r="N760">
        <v>36691.983559343316</v>
      </c>
      <c r="O760">
        <v>56.511023579594578</v>
      </c>
      <c r="P760">
        <v>17.388330573963177</v>
      </c>
      <c r="Q760" s="4">
        <v>758</v>
      </c>
    </row>
    <row r="761" spans="1:17" x14ac:dyDescent="0.25">
      <c r="A761">
        <v>108.00678653792848</v>
      </c>
      <c r="B761">
        <v>-42.002314094955189</v>
      </c>
      <c r="C761" s="4">
        <v>2102.6110000000003</v>
      </c>
      <c r="D761">
        <v>3</v>
      </c>
      <c r="E761">
        <v>0.55000000000000004</v>
      </c>
      <c r="F761">
        <v>19.899999999999999</v>
      </c>
      <c r="G761">
        <v>53.323113517529826</v>
      </c>
      <c r="H761">
        <v>16.907760031245697</v>
      </c>
      <c r="I761">
        <v>-1.9932134620715232</v>
      </c>
      <c r="J761">
        <v>4746.8293488400532</v>
      </c>
      <c r="K761">
        <v>-4245.7964035557725</v>
      </c>
      <c r="L761">
        <v>-41.811006671683586</v>
      </c>
      <c r="M761">
        <v>6368.6086367005164</v>
      </c>
      <c r="N761">
        <v>37660.644160796095</v>
      </c>
      <c r="O761">
        <v>41.432300836601407</v>
      </c>
      <c r="P761">
        <v>2.9771969514185805</v>
      </c>
      <c r="Q761" s="4">
        <v>759</v>
      </c>
    </row>
    <row r="762" spans="1:17" x14ac:dyDescent="0.25">
      <c r="A762">
        <v>145.92118041682292</v>
      </c>
      <c r="B762">
        <v>-43.973956260274853</v>
      </c>
      <c r="C762" s="4">
        <v>2102.6110000000003</v>
      </c>
      <c r="D762">
        <v>3</v>
      </c>
      <c r="E762">
        <v>0.55000000000000004</v>
      </c>
      <c r="F762">
        <v>19.899999999999999</v>
      </c>
      <c r="G762">
        <v>53.323113517529826</v>
      </c>
      <c r="H762">
        <v>18.693381409918054</v>
      </c>
      <c r="I762">
        <v>35.921180416822921</v>
      </c>
      <c r="J762">
        <v>4597.4883748472976</v>
      </c>
      <c r="K762">
        <v>-4406.011176650667</v>
      </c>
      <c r="L762">
        <v>-43.781675754293822</v>
      </c>
      <c r="M762">
        <v>6367.875143690133</v>
      </c>
      <c r="N762">
        <v>38786.554881159762</v>
      </c>
      <c r="O762">
        <v>27.946780549797662</v>
      </c>
      <c r="P762">
        <v>46.215839523863949</v>
      </c>
      <c r="Q762" s="4">
        <v>760</v>
      </c>
    </row>
    <row r="763" spans="1:17" x14ac:dyDescent="0.25">
      <c r="A763">
        <v>113.55366786017049</v>
      </c>
      <c r="B763">
        <v>-20.132345914521181</v>
      </c>
      <c r="C763" s="4">
        <v>2102.6110000000003</v>
      </c>
      <c r="D763">
        <v>3</v>
      </c>
      <c r="E763">
        <v>0.55000000000000004</v>
      </c>
      <c r="F763">
        <v>19.899999999999999</v>
      </c>
      <c r="G763">
        <v>53.323113517529826</v>
      </c>
      <c r="H763">
        <v>17.461186620123698</v>
      </c>
      <c r="I763">
        <v>3.5536678601704921</v>
      </c>
      <c r="J763">
        <v>5990.8122886677993</v>
      </c>
      <c r="K763">
        <v>-2181.4595245552978</v>
      </c>
      <c r="L763">
        <v>-20.008294178831292</v>
      </c>
      <c r="M763">
        <v>6375.6252662249635</v>
      </c>
      <c r="N763">
        <v>36252.445482330346</v>
      </c>
      <c r="O763">
        <v>66.046264559808478</v>
      </c>
      <c r="P763">
        <v>10.227947773985711</v>
      </c>
      <c r="Q763" s="4">
        <v>761</v>
      </c>
    </row>
    <row r="764" spans="1:17" x14ac:dyDescent="0.25">
      <c r="A764">
        <v>151.92029397277284</v>
      </c>
      <c r="B764">
        <v>-32.255618305702171</v>
      </c>
      <c r="C764" s="4">
        <v>2102.6110000000003</v>
      </c>
      <c r="D764">
        <v>0.75</v>
      </c>
      <c r="E764">
        <v>0.55000000000000004</v>
      </c>
      <c r="F764">
        <v>19.899999999999999</v>
      </c>
      <c r="G764">
        <v>41.281913690970576</v>
      </c>
      <c r="H764">
        <v>19.257353924760139</v>
      </c>
      <c r="I764">
        <v>41.920293972772839</v>
      </c>
      <c r="J764">
        <v>5398.98658373341</v>
      </c>
      <c r="K764">
        <v>-3384.4372053815327</v>
      </c>
      <c r="L764">
        <v>-32.082170809612578</v>
      </c>
      <c r="M764">
        <v>6372.0853202467488</v>
      </c>
      <c r="N764">
        <v>38466.223251543117</v>
      </c>
      <c r="O764">
        <v>31.578633778343683</v>
      </c>
      <c r="P764">
        <v>59.273095458445752</v>
      </c>
      <c r="Q764" s="4">
        <v>762</v>
      </c>
    </row>
    <row r="765" spans="1:17" x14ac:dyDescent="0.25">
      <c r="A765">
        <v>134.29309856555798</v>
      </c>
      <c r="B765">
        <v>-18.414386843862086</v>
      </c>
      <c r="C765" s="4">
        <v>2102.6110000000003</v>
      </c>
      <c r="D765">
        <v>3</v>
      </c>
      <c r="E765">
        <v>0.55000000000000004</v>
      </c>
      <c r="F765">
        <v>19.899999999999999</v>
      </c>
      <c r="G765">
        <v>53.323113517529826</v>
      </c>
      <c r="H765">
        <v>22.243335868975912</v>
      </c>
      <c r="I765">
        <v>24.293098565557983</v>
      </c>
      <c r="J765">
        <v>6053.580595837986</v>
      </c>
      <c r="K765">
        <v>-2001.9541946759664</v>
      </c>
      <c r="L765">
        <v>-18.299350112242188</v>
      </c>
      <c r="M765">
        <v>6376.0221633779538</v>
      </c>
      <c r="N765">
        <v>36785.630185975577</v>
      </c>
      <c r="O765">
        <v>54.86081185401855</v>
      </c>
      <c r="P765">
        <v>55.014227494236771</v>
      </c>
      <c r="Q765" s="4">
        <v>763</v>
      </c>
    </row>
    <row r="766" spans="1:17" x14ac:dyDescent="0.25">
      <c r="A766">
        <v>148.02673266537636</v>
      </c>
      <c r="B766">
        <v>-17.042435480534927</v>
      </c>
      <c r="C766" s="4">
        <v>2102.6110000000003</v>
      </c>
      <c r="D766">
        <v>3</v>
      </c>
      <c r="E766">
        <v>0.55000000000000004</v>
      </c>
      <c r="F766">
        <v>19.899999999999999</v>
      </c>
      <c r="G766">
        <v>53.323113517529826</v>
      </c>
      <c r="H766">
        <v>17.893894110820952</v>
      </c>
      <c r="I766">
        <v>38.026732665376358</v>
      </c>
      <c r="J766">
        <v>6099.8168523441864</v>
      </c>
      <c r="K766">
        <v>-1857.3246423399271</v>
      </c>
      <c r="L766">
        <v>-16.934894310127582</v>
      </c>
      <c r="M766">
        <v>6376.3171548461478</v>
      </c>
      <c r="N766">
        <v>37593.581728780024</v>
      </c>
      <c r="O766">
        <v>42.451337025274817</v>
      </c>
      <c r="P766">
        <v>69.455779320015537</v>
      </c>
      <c r="Q766" s="4">
        <v>764</v>
      </c>
    </row>
    <row r="767" spans="1:17" x14ac:dyDescent="0.25">
      <c r="A767">
        <v>158.77938235707046</v>
      </c>
      <c r="B767">
        <v>-22.519453663537682</v>
      </c>
      <c r="C767" s="4">
        <v>2102.6110000000003</v>
      </c>
      <c r="D767">
        <v>1.2</v>
      </c>
      <c r="E767">
        <v>0.55000000000000004</v>
      </c>
      <c r="F767">
        <v>19.899999999999999</v>
      </c>
      <c r="G767">
        <v>45.364313344089069</v>
      </c>
      <c r="H767">
        <v>15.530771483178746</v>
      </c>
      <c r="I767">
        <v>48.77938235707046</v>
      </c>
      <c r="J767">
        <v>5894.6989305315965</v>
      </c>
      <c r="K767">
        <v>-2427.6479428975267</v>
      </c>
      <c r="L767">
        <v>-22.383616947694847</v>
      </c>
      <c r="M767">
        <v>6375.0254914207944</v>
      </c>
      <c r="N767">
        <v>38612.086941865811</v>
      </c>
      <c r="O767">
        <v>29.959784934014287</v>
      </c>
      <c r="P767">
        <v>71.45174241686702</v>
      </c>
      <c r="Q767" s="4">
        <v>765</v>
      </c>
    </row>
    <row r="768" spans="1:17" x14ac:dyDescent="0.25">
      <c r="A768">
        <v>113.77582656186935</v>
      </c>
      <c r="B768">
        <v>-35.089499428046288</v>
      </c>
      <c r="C768" s="4">
        <v>2102.6110000000003</v>
      </c>
      <c r="D768">
        <v>0.75</v>
      </c>
      <c r="E768">
        <v>0.55000000000000004</v>
      </c>
      <c r="F768">
        <v>19.899999999999999</v>
      </c>
      <c r="G768">
        <v>41.281913690970576</v>
      </c>
      <c r="H768">
        <v>20.132307831334874</v>
      </c>
      <c r="I768">
        <v>3.7758265618693514</v>
      </c>
      <c r="J768">
        <v>5224.7279118478691</v>
      </c>
      <c r="K768">
        <v>-3645.9972841980166</v>
      </c>
      <c r="L768">
        <v>-34.908678276772335</v>
      </c>
      <c r="M768">
        <v>6371.1127716609681</v>
      </c>
      <c r="N768">
        <v>37131.790117947727</v>
      </c>
      <c r="O768">
        <v>49.032942122406887</v>
      </c>
      <c r="P768">
        <v>6.5491603012050836</v>
      </c>
      <c r="Q768" s="4">
        <v>766</v>
      </c>
    </row>
    <row r="769" spans="1:17" x14ac:dyDescent="0.25">
      <c r="A769">
        <v>109.78376386129779</v>
      </c>
      <c r="B769">
        <v>-20.201565083147692</v>
      </c>
      <c r="C769" s="4">
        <v>2102.6110000000003</v>
      </c>
      <c r="D769">
        <v>0.75</v>
      </c>
      <c r="E769">
        <v>0.55000000000000004</v>
      </c>
      <c r="F769">
        <v>19.899999999999999</v>
      </c>
      <c r="G769">
        <v>41.281913690970576</v>
      </c>
      <c r="H769">
        <v>16.729502963842506</v>
      </c>
      <c r="I769">
        <v>-0.21623613870221448</v>
      </c>
      <c r="J769">
        <v>5988.1704146841839</v>
      </c>
      <c r="K769">
        <v>-2188.6527269173198</v>
      </c>
      <c r="L769">
        <v>-20.077159182758315</v>
      </c>
      <c r="M769">
        <v>6375.6086512851125</v>
      </c>
      <c r="N769">
        <v>36242.165669736736</v>
      </c>
      <c r="O769">
        <v>66.31106580843938</v>
      </c>
      <c r="P769">
        <v>0.62616169208356609</v>
      </c>
      <c r="Q769" s="4">
        <v>767</v>
      </c>
    </row>
    <row r="770" spans="1:17" x14ac:dyDescent="0.25">
      <c r="A770">
        <v>121.76464573030408</v>
      </c>
      <c r="B770">
        <v>-32.153632915040554</v>
      </c>
      <c r="C770" s="4">
        <v>2102.6110000000003</v>
      </c>
      <c r="D770">
        <v>0.75</v>
      </c>
      <c r="E770">
        <v>0.55000000000000004</v>
      </c>
      <c r="F770">
        <v>19.899999999999999</v>
      </c>
      <c r="G770">
        <v>41.281913690970576</v>
      </c>
      <c r="H770">
        <v>21.258541317448092</v>
      </c>
      <c r="I770">
        <v>11.764645730304082</v>
      </c>
      <c r="J770">
        <v>5405.0137625148127</v>
      </c>
      <c r="K770">
        <v>-3374.8679213250725</v>
      </c>
      <c r="L770">
        <v>-31.980482747777245</v>
      </c>
      <c r="M770">
        <v>6372.1195264498565</v>
      </c>
      <c r="N770">
        <v>37043.188516753216</v>
      </c>
      <c r="O770">
        <v>50.444042511973358</v>
      </c>
      <c r="P770">
        <v>21.372322782974379</v>
      </c>
      <c r="Q770" s="4">
        <v>768</v>
      </c>
    </row>
    <row r="771" spans="1:17" x14ac:dyDescent="0.25">
      <c r="A771">
        <v>114.050638229264</v>
      </c>
      <c r="B771">
        <v>-24.571244852383554</v>
      </c>
      <c r="C771" s="4">
        <v>2102.6110000000003</v>
      </c>
      <c r="D771">
        <v>0.75</v>
      </c>
      <c r="E771">
        <v>0.55000000000000004</v>
      </c>
      <c r="F771">
        <v>19.899999999999999</v>
      </c>
      <c r="G771">
        <v>41.281913690970576</v>
      </c>
      <c r="H771">
        <v>14.243656450833502</v>
      </c>
      <c r="I771">
        <v>4.0506382292639955</v>
      </c>
      <c r="J771">
        <v>5803.9271192633523</v>
      </c>
      <c r="K771">
        <v>-2635.9573348535778</v>
      </c>
      <c r="L771">
        <v>-24.426023642958945</v>
      </c>
      <c r="M771">
        <v>6374.4679053932787</v>
      </c>
      <c r="N771">
        <v>36472.399923777215</v>
      </c>
      <c r="O771">
        <v>60.894495457658884</v>
      </c>
      <c r="P771">
        <v>9.6647629810028395</v>
      </c>
      <c r="Q771" s="4">
        <v>769</v>
      </c>
    </row>
    <row r="772" spans="1:17" x14ac:dyDescent="0.25">
      <c r="A772">
        <v>143.77936860247263</v>
      </c>
      <c r="B772">
        <v>-41.181049640098777</v>
      </c>
      <c r="C772" s="4">
        <v>2102.6110000000003</v>
      </c>
      <c r="D772">
        <v>0.75</v>
      </c>
      <c r="E772">
        <v>0.55000000000000004</v>
      </c>
      <c r="F772">
        <v>19.899999999999999</v>
      </c>
      <c r="G772">
        <v>41.281913690970576</v>
      </c>
      <c r="H772">
        <v>14.65116874531223</v>
      </c>
      <c r="I772">
        <v>33.77936860247263</v>
      </c>
      <c r="J772">
        <v>4807.3783538366242</v>
      </c>
      <c r="K772">
        <v>-4177.578496092402</v>
      </c>
      <c r="L772">
        <v>-40.990414932574872</v>
      </c>
      <c r="M772">
        <v>6368.9126801951516</v>
      </c>
      <c r="N772">
        <v>38489.182467142244</v>
      </c>
      <c r="O772">
        <v>31.278612357489774</v>
      </c>
      <c r="P772">
        <v>45.452351062871728</v>
      </c>
      <c r="Q772" s="4">
        <v>770</v>
      </c>
    </row>
    <row r="773" spans="1:17" x14ac:dyDescent="0.25">
      <c r="A773">
        <v>151.70662735466829</v>
      </c>
      <c r="B773">
        <v>-29.060147574783436</v>
      </c>
      <c r="C773" s="4">
        <v>2102.6110000000003</v>
      </c>
      <c r="D773">
        <v>3</v>
      </c>
      <c r="E773">
        <v>0.55000000000000004</v>
      </c>
      <c r="F773">
        <v>19.899999999999999</v>
      </c>
      <c r="G773">
        <v>53.323113517529826</v>
      </c>
      <c r="H773">
        <v>20.675568066898197</v>
      </c>
      <c r="I773">
        <v>41.706627354668285</v>
      </c>
      <c r="J773">
        <v>5579.6058540378535</v>
      </c>
      <c r="K773">
        <v>-3079.7312698283813</v>
      </c>
      <c r="L773">
        <v>-28.897035608507998</v>
      </c>
      <c r="M773">
        <v>6373.1268762493837</v>
      </c>
      <c r="N773">
        <v>38303.531552267108</v>
      </c>
      <c r="O773">
        <v>33.478454765685385</v>
      </c>
      <c r="P773">
        <v>61.407775762610697</v>
      </c>
      <c r="Q773" s="4">
        <v>771</v>
      </c>
    </row>
    <row r="774" spans="1:17" x14ac:dyDescent="0.25">
      <c r="A774">
        <v>157.25258514206854</v>
      </c>
      <c r="B774">
        <v>-30.362392089892566</v>
      </c>
      <c r="C774" s="4">
        <v>2102.6110000000003</v>
      </c>
      <c r="D774">
        <v>3</v>
      </c>
      <c r="E774">
        <v>0.55000000000000004</v>
      </c>
      <c r="F774">
        <v>19.899999999999999</v>
      </c>
      <c r="G774">
        <v>53.323113517529826</v>
      </c>
      <c r="H774">
        <v>16.055540732490652</v>
      </c>
      <c r="I774">
        <v>47.25258514206854</v>
      </c>
      <c r="J774">
        <v>5508.0628524923377</v>
      </c>
      <c r="K774">
        <v>-3205.1020895771744</v>
      </c>
      <c r="L774">
        <v>-30.194816726922294</v>
      </c>
      <c r="M774">
        <v>6372.7102391069056</v>
      </c>
      <c r="N774">
        <v>38770.458424958517</v>
      </c>
      <c r="O774">
        <v>28.17642042763169</v>
      </c>
      <c r="P774">
        <v>64.957685922161758</v>
      </c>
      <c r="Q774" s="4">
        <v>772</v>
      </c>
    </row>
    <row r="775" spans="1:17" x14ac:dyDescent="0.25">
      <c r="A775">
        <v>107.31322600308883</v>
      </c>
      <c r="B775">
        <v>-35.59232463686385</v>
      </c>
      <c r="C775" s="4">
        <v>2102.6110000000003</v>
      </c>
      <c r="D775">
        <v>0.75</v>
      </c>
      <c r="E775">
        <v>0.55000000000000004</v>
      </c>
      <c r="F775">
        <v>19.899999999999999</v>
      </c>
      <c r="G775">
        <v>41.281913690970576</v>
      </c>
      <c r="H775">
        <v>20.561566581785538</v>
      </c>
      <c r="I775">
        <v>-2.686773996911171</v>
      </c>
      <c r="J775">
        <v>5192.4586323272124</v>
      </c>
      <c r="K775">
        <v>-3691.5038813845654</v>
      </c>
      <c r="L775">
        <v>-35.410377356996428</v>
      </c>
      <c r="M775">
        <v>6370.9361599930271</v>
      </c>
      <c r="N775">
        <v>37161.993568858314</v>
      </c>
      <c r="O775">
        <v>48.564986966184108</v>
      </c>
      <c r="P775">
        <v>4.6097532464359343</v>
      </c>
      <c r="Q775" s="4">
        <v>773</v>
      </c>
    </row>
    <row r="776" spans="1:17" x14ac:dyDescent="0.25">
      <c r="A776">
        <v>110.01827615945066</v>
      </c>
      <c r="B776">
        <v>-12.11593577149983</v>
      </c>
      <c r="C776" s="4">
        <v>2102.6110000000003</v>
      </c>
      <c r="D776">
        <v>3</v>
      </c>
      <c r="E776">
        <v>0.55000000000000004</v>
      </c>
      <c r="F776">
        <v>19.899999999999999</v>
      </c>
      <c r="G776">
        <v>53.323113517529826</v>
      </c>
      <c r="H776">
        <v>16.296764701620727</v>
      </c>
      <c r="I776">
        <v>1.8276159450664409E-2</v>
      </c>
      <c r="J776">
        <v>6236.9860514138527</v>
      </c>
      <c r="K776">
        <v>-1329.9451508156649</v>
      </c>
      <c r="L776">
        <v>-12.037198768120227</v>
      </c>
      <c r="M776">
        <v>6377.2054310418025</v>
      </c>
      <c r="N776">
        <v>35951.761733007021</v>
      </c>
      <c r="O776">
        <v>75.749641608259154</v>
      </c>
      <c r="P776">
        <v>8.7074666864983122E-2</v>
      </c>
      <c r="Q776" s="4">
        <v>774</v>
      </c>
    </row>
    <row r="777" spans="1:17" x14ac:dyDescent="0.25">
      <c r="A777">
        <v>145.3108775514321</v>
      </c>
      <c r="B777">
        <v>-31.37670049572381</v>
      </c>
      <c r="C777" s="4">
        <v>2102.6110000000003</v>
      </c>
      <c r="D777">
        <v>0.75</v>
      </c>
      <c r="E777">
        <v>0.55000000000000004</v>
      </c>
      <c r="F777">
        <v>19.899999999999999</v>
      </c>
      <c r="G777">
        <v>41.281913690970576</v>
      </c>
      <c r="H777">
        <v>16.829998956418315</v>
      </c>
      <c r="I777">
        <v>35.3108775514321</v>
      </c>
      <c r="J777">
        <v>5450.3653083634654</v>
      </c>
      <c r="K777">
        <v>-3301.6239986173387</v>
      </c>
      <c r="L777">
        <v>-31.205886838979985</v>
      </c>
      <c r="M777">
        <v>6372.3781293060383</v>
      </c>
      <c r="N777">
        <v>37991.56789545287</v>
      </c>
      <c r="O777">
        <v>37.235407123526358</v>
      </c>
      <c r="P777">
        <v>53.681804941457472</v>
      </c>
      <c r="Q777" s="4">
        <v>775</v>
      </c>
    </row>
    <row r="778" spans="1:17" x14ac:dyDescent="0.25">
      <c r="A778">
        <v>118.66012204794677</v>
      </c>
      <c r="B778">
        <v>-30.428860669851083</v>
      </c>
      <c r="C778" s="4">
        <v>2102.6110000000003</v>
      </c>
      <c r="D778">
        <v>0.75</v>
      </c>
      <c r="E778">
        <v>0.55000000000000004</v>
      </c>
      <c r="F778">
        <v>19.899999999999999</v>
      </c>
      <c r="G778">
        <v>41.281913690970576</v>
      </c>
      <c r="H778">
        <v>19.463527129035441</v>
      </c>
      <c r="I778">
        <v>8.6601220479467713</v>
      </c>
      <c r="J778">
        <v>5504.3345510125882</v>
      </c>
      <c r="K778">
        <v>-3211.4579371296318</v>
      </c>
      <c r="L778">
        <v>-30.261066652846427</v>
      </c>
      <c r="M778">
        <v>6372.6886736623073</v>
      </c>
      <c r="N778">
        <v>36872.033395240062</v>
      </c>
      <c r="O778">
        <v>53.281313573684393</v>
      </c>
      <c r="P778">
        <v>16.737516605993267</v>
      </c>
      <c r="Q778" s="4">
        <v>776</v>
      </c>
    </row>
    <row r="779" spans="1:17" x14ac:dyDescent="0.25">
      <c r="A779">
        <v>128.51784386053768</v>
      </c>
      <c r="B779">
        <v>-11.737216822228495</v>
      </c>
      <c r="C779" s="4">
        <v>2102.6110000000003</v>
      </c>
      <c r="D779">
        <v>3</v>
      </c>
      <c r="E779">
        <v>0.55000000000000004</v>
      </c>
      <c r="F779">
        <v>19.899999999999999</v>
      </c>
      <c r="G779">
        <v>53.323113517529826</v>
      </c>
      <c r="H779">
        <v>23.612538396932589</v>
      </c>
      <c r="I779">
        <v>18.517843860537681</v>
      </c>
      <c r="J779">
        <v>6245.6438827526945</v>
      </c>
      <c r="K779">
        <v>-1288.9550388843265</v>
      </c>
      <c r="L779">
        <v>-11.660800632099507</v>
      </c>
      <c r="M779">
        <v>6377.2621556927897</v>
      </c>
      <c r="N779">
        <v>36318.989031826604</v>
      </c>
      <c r="O779">
        <v>64.444218773993043</v>
      </c>
      <c r="P779">
        <v>58.728034954869429</v>
      </c>
      <c r="Q779" s="4">
        <v>777</v>
      </c>
    </row>
    <row r="780" spans="1:17" x14ac:dyDescent="0.25">
      <c r="A780">
        <v>112.68142039757271</v>
      </c>
      <c r="B780">
        <v>-26.700226565682641</v>
      </c>
      <c r="C780" s="4">
        <v>2102.6110000000003</v>
      </c>
      <c r="D780">
        <v>0.75</v>
      </c>
      <c r="E780">
        <v>0.55000000000000004</v>
      </c>
      <c r="F780">
        <v>19.899999999999999</v>
      </c>
      <c r="G780">
        <v>41.281913690970576</v>
      </c>
      <c r="H780">
        <v>22.852708084442781</v>
      </c>
      <c r="I780">
        <v>2.6814203975727082</v>
      </c>
      <c r="J780">
        <v>5701.8909812023549</v>
      </c>
      <c r="K780">
        <v>-2848.5822606920069</v>
      </c>
      <c r="L780">
        <v>-26.546050386369679</v>
      </c>
      <c r="M780">
        <v>6373.8513990715173</v>
      </c>
      <c r="N780">
        <v>36580.547930615532</v>
      </c>
      <c r="O780">
        <v>58.658224737289075</v>
      </c>
      <c r="P780">
        <v>5.9505693689283614</v>
      </c>
      <c r="Q780" s="4">
        <v>778</v>
      </c>
    </row>
    <row r="781" spans="1:17" x14ac:dyDescent="0.25">
      <c r="A781">
        <v>150.34350066705508</v>
      </c>
      <c r="B781">
        <v>-32.94456028452877</v>
      </c>
      <c r="C781" s="4">
        <v>2102.6110000000003</v>
      </c>
      <c r="D781">
        <v>3</v>
      </c>
      <c r="E781">
        <v>0.55000000000000004</v>
      </c>
      <c r="F781">
        <v>19.899999999999999</v>
      </c>
      <c r="G781">
        <v>53.323113517529826</v>
      </c>
      <c r="H781">
        <v>18.909189814646162</v>
      </c>
      <c r="I781">
        <v>40.343500667055082</v>
      </c>
      <c r="J781">
        <v>5357.823621321395</v>
      </c>
      <c r="K781">
        <v>-3448.8016992223984</v>
      </c>
      <c r="L781">
        <v>-32.769161761419198</v>
      </c>
      <c r="M781">
        <v>6371.8527225406597</v>
      </c>
      <c r="N781">
        <v>38393.376844329272</v>
      </c>
      <c r="O781">
        <v>32.414710102259392</v>
      </c>
      <c r="P781">
        <v>57.369660963992764</v>
      </c>
      <c r="Q781" s="4">
        <v>779</v>
      </c>
    </row>
    <row r="782" spans="1:17" x14ac:dyDescent="0.25">
      <c r="A782">
        <v>107.98025793121019</v>
      </c>
      <c r="B782">
        <v>-17.268720445102073</v>
      </c>
      <c r="C782" s="4">
        <v>2102.6110000000003</v>
      </c>
      <c r="D782">
        <v>3</v>
      </c>
      <c r="E782">
        <v>0.55000000000000004</v>
      </c>
      <c r="F782">
        <v>19.899999999999999</v>
      </c>
      <c r="G782">
        <v>53.323113517529826</v>
      </c>
      <c r="H782">
        <v>14.026224405471462</v>
      </c>
      <c r="I782">
        <v>-2.0197420687898102</v>
      </c>
      <c r="J782">
        <v>6092.4299367134572</v>
      </c>
      <c r="K782">
        <v>-1881.2535705996813</v>
      </c>
      <c r="L782">
        <v>-17.159925676909129</v>
      </c>
      <c r="M782">
        <v>6376.2698759271789</v>
      </c>
      <c r="N782">
        <v>36125.151372271517</v>
      </c>
      <c r="O782">
        <v>69.592313673306435</v>
      </c>
      <c r="P782">
        <v>6.7748993950624765</v>
      </c>
      <c r="Q782" s="4">
        <v>780</v>
      </c>
    </row>
    <row r="783" spans="1:17" x14ac:dyDescent="0.25">
      <c r="A783">
        <v>149.33710489058674</v>
      </c>
      <c r="B783">
        <v>-14.463973498582302</v>
      </c>
      <c r="C783" s="4">
        <v>2102.6110000000003</v>
      </c>
      <c r="D783">
        <v>0.75</v>
      </c>
      <c r="E783">
        <v>0.55000000000000004</v>
      </c>
      <c r="F783">
        <v>19.899999999999999</v>
      </c>
      <c r="G783">
        <v>41.281913690970576</v>
      </c>
      <c r="H783">
        <v>16.194054608202059</v>
      </c>
      <c r="I783">
        <v>39.337104890586744</v>
      </c>
      <c r="J783">
        <v>6177.2741854850883</v>
      </c>
      <c r="K783">
        <v>-1582.7413711601951</v>
      </c>
      <c r="L783">
        <v>-14.371167274021893</v>
      </c>
      <c r="M783">
        <v>6376.8163381614277</v>
      </c>
      <c r="N783">
        <v>37624.250779565606</v>
      </c>
      <c r="O783">
        <v>42.044510148344415</v>
      </c>
      <c r="P783">
        <v>73.05098598029673</v>
      </c>
      <c r="Q783" s="4">
        <v>781</v>
      </c>
    </row>
    <row r="784" spans="1:17" x14ac:dyDescent="0.25">
      <c r="A784">
        <v>122.65943029000734</v>
      </c>
      <c r="B784">
        <v>-41.602978320653563</v>
      </c>
      <c r="C784" s="4">
        <v>2102.6110000000003</v>
      </c>
      <c r="D784">
        <v>3</v>
      </c>
      <c r="E784">
        <v>0.55000000000000004</v>
      </c>
      <c r="F784">
        <v>19.899999999999999</v>
      </c>
      <c r="G784">
        <v>53.323113517529826</v>
      </c>
      <c r="H784">
        <v>18.802712796181623</v>
      </c>
      <c r="I784">
        <v>12.659430290007336</v>
      </c>
      <c r="J784">
        <v>4776.3942152982863</v>
      </c>
      <c r="K784">
        <v>-4212.7329759258137</v>
      </c>
      <c r="L784">
        <v>-41.411978420756668</v>
      </c>
      <c r="M784">
        <v>6368.7566154146361</v>
      </c>
      <c r="N784">
        <v>37754.236494465986</v>
      </c>
      <c r="O784">
        <v>40.20215146238548</v>
      </c>
      <c r="P784">
        <v>18.690401620726441</v>
      </c>
      <c r="Q784" s="4">
        <v>782</v>
      </c>
    </row>
    <row r="785" spans="1:17" x14ac:dyDescent="0.25">
      <c r="A785">
        <v>136.84432641621464</v>
      </c>
      <c r="B785">
        <v>-39.15223081546339</v>
      </c>
      <c r="C785" s="4">
        <v>2102.6110000000003</v>
      </c>
      <c r="D785">
        <v>3</v>
      </c>
      <c r="E785">
        <v>0.55000000000000004</v>
      </c>
      <c r="F785">
        <v>19.899999999999999</v>
      </c>
      <c r="G785">
        <v>53.323113517529826</v>
      </c>
      <c r="H785">
        <v>21.82626315193189</v>
      </c>
      <c r="I785">
        <v>26.844326416214642</v>
      </c>
      <c r="J785">
        <v>4952.6767242196956</v>
      </c>
      <c r="K785">
        <v>-4005.4382551603176</v>
      </c>
      <c r="L785">
        <v>-38.963927003691772</v>
      </c>
      <c r="M785">
        <v>6369.6579461168294</v>
      </c>
      <c r="N785">
        <v>38022.939647164145</v>
      </c>
      <c r="O785">
        <v>36.810282111039676</v>
      </c>
      <c r="P785">
        <v>38.715175155699136</v>
      </c>
      <c r="Q785" s="4">
        <v>783</v>
      </c>
    </row>
    <row r="786" spans="1:17" x14ac:dyDescent="0.25">
      <c r="A786">
        <v>155.5121984841939</v>
      </c>
      <c r="B786">
        <v>-44.047137884310693</v>
      </c>
      <c r="C786" s="4">
        <v>2102.6110000000003</v>
      </c>
      <c r="D786">
        <v>1.2</v>
      </c>
      <c r="E786">
        <v>0.55000000000000004</v>
      </c>
      <c r="F786">
        <v>19.899999999999999</v>
      </c>
      <c r="G786">
        <v>45.364313344089069</v>
      </c>
      <c r="H786">
        <v>19.228189894373603</v>
      </c>
      <c r="I786">
        <v>45.512198484193902</v>
      </c>
      <c r="J786">
        <v>4591.8387584320126</v>
      </c>
      <c r="K786">
        <v>-4411.8593709139777</v>
      </c>
      <c r="L786">
        <v>-43.854838757604703</v>
      </c>
      <c r="M786">
        <v>6367.8478540367096</v>
      </c>
      <c r="N786">
        <v>39332.119231623059</v>
      </c>
      <c r="O786">
        <v>22.166474228563015</v>
      </c>
      <c r="P786">
        <v>55.669685730445053</v>
      </c>
      <c r="Q786" s="4">
        <v>784</v>
      </c>
    </row>
    <row r="787" spans="1:17" x14ac:dyDescent="0.25">
      <c r="A787">
        <v>130.8673137877899</v>
      </c>
      <c r="B787">
        <v>-37.018561849727192</v>
      </c>
      <c r="C787" s="4">
        <v>2102.6110000000003</v>
      </c>
      <c r="D787">
        <v>1.2</v>
      </c>
      <c r="E787">
        <v>0.55000000000000004</v>
      </c>
      <c r="F787">
        <v>19.899999999999999</v>
      </c>
      <c r="G787">
        <v>45.364313344089069</v>
      </c>
      <c r="H787">
        <v>23.6297254722585</v>
      </c>
      <c r="I787">
        <v>20.867313787789897</v>
      </c>
      <c r="J787">
        <v>5098.7556608428131</v>
      </c>
      <c r="K787">
        <v>-3819.0394906585707</v>
      </c>
      <c r="L787">
        <v>-36.833725452180964</v>
      </c>
      <c r="M787">
        <v>6370.4294925998756</v>
      </c>
      <c r="N787">
        <v>37638.150802402022</v>
      </c>
      <c r="O787">
        <v>41.760158939562807</v>
      </c>
      <c r="P787">
        <v>32.34037808750378</v>
      </c>
      <c r="Q787" s="4">
        <v>785</v>
      </c>
    </row>
    <row r="788" spans="1:17" x14ac:dyDescent="0.25">
      <c r="A788">
        <v>143.05290137382079</v>
      </c>
      <c r="B788">
        <v>-27.689039643347812</v>
      </c>
      <c r="C788" s="4">
        <v>2102.6110000000003</v>
      </c>
      <c r="D788">
        <v>1.2</v>
      </c>
      <c r="E788">
        <v>0.55000000000000004</v>
      </c>
      <c r="F788">
        <v>19.899999999999999</v>
      </c>
      <c r="G788">
        <v>45.364313344089069</v>
      </c>
      <c r="H788">
        <v>15.374408796063896</v>
      </c>
      <c r="I788">
        <v>33.052901373820788</v>
      </c>
      <c r="J788">
        <v>5651.8178340228078</v>
      </c>
      <c r="K788">
        <v>-2946.0364715168912</v>
      </c>
      <c r="L788">
        <v>-27.530989161068238</v>
      </c>
      <c r="M788">
        <v>6373.5528334270484</v>
      </c>
      <c r="N788">
        <v>37669.079521223372</v>
      </c>
      <c r="O788">
        <v>41.394664007950517</v>
      </c>
      <c r="P788">
        <v>54.469791375744805</v>
      </c>
      <c r="Q788" s="4">
        <v>786</v>
      </c>
    </row>
    <row r="789" spans="1:17" x14ac:dyDescent="0.25">
      <c r="A789">
        <v>153.41582901194451</v>
      </c>
      <c r="B789">
        <v>-32.607650722517363</v>
      </c>
      <c r="C789" s="4">
        <v>2102.6110000000003</v>
      </c>
      <c r="D789">
        <v>3</v>
      </c>
      <c r="E789">
        <v>0.55000000000000004</v>
      </c>
      <c r="F789">
        <v>19.899999999999999</v>
      </c>
      <c r="G789">
        <v>53.323113517529826</v>
      </c>
      <c r="H789">
        <v>16.258938093638715</v>
      </c>
      <c r="I789">
        <v>43.41582901194451</v>
      </c>
      <c r="J789">
        <v>5378.0505799002312</v>
      </c>
      <c r="K789">
        <v>-3417.3868406259548</v>
      </c>
      <c r="L789">
        <v>-32.433193748441589</v>
      </c>
      <c r="M789">
        <v>6371.966796715803</v>
      </c>
      <c r="N789">
        <v>38587.37284515069</v>
      </c>
      <c r="O789">
        <v>30.202200148346261</v>
      </c>
      <c r="P789">
        <v>60.336850962603464</v>
      </c>
      <c r="Q789" s="4">
        <v>787</v>
      </c>
    </row>
    <row r="790" spans="1:17" x14ac:dyDescent="0.25">
      <c r="A790">
        <v>137.24663844793224</v>
      </c>
      <c r="B790">
        <v>-34.681268935272868</v>
      </c>
      <c r="C790" s="4">
        <v>2102.6110000000003</v>
      </c>
      <c r="D790">
        <v>1.2</v>
      </c>
      <c r="E790">
        <v>0.55000000000000004</v>
      </c>
      <c r="F790">
        <v>19.899999999999999</v>
      </c>
      <c r="G790">
        <v>45.364313344089069</v>
      </c>
      <c r="H790">
        <v>18.280746499716425</v>
      </c>
      <c r="I790">
        <v>27.246638447932241</v>
      </c>
      <c r="J790">
        <v>5250.6300042451167</v>
      </c>
      <c r="K790">
        <v>-3608.8473165936989</v>
      </c>
      <c r="L790">
        <v>-34.501402904854643</v>
      </c>
      <c r="M790">
        <v>6371.2553234009238</v>
      </c>
      <c r="N790">
        <v>37745.989425805477</v>
      </c>
      <c r="O790">
        <v>40.346378671315343</v>
      </c>
      <c r="P790">
        <v>42.145367115302655</v>
      </c>
      <c r="Q790" s="4">
        <v>788</v>
      </c>
    </row>
    <row r="791" spans="1:17" x14ac:dyDescent="0.25">
      <c r="A791">
        <v>157.74288387200613</v>
      </c>
      <c r="B791">
        <v>-26.096079235257498</v>
      </c>
      <c r="C791" s="4">
        <v>2102.6110000000003</v>
      </c>
      <c r="D791">
        <v>3</v>
      </c>
      <c r="E791">
        <v>0.55000000000000004</v>
      </c>
      <c r="F791">
        <v>19.899999999999999</v>
      </c>
      <c r="G791">
        <v>53.323113517529826</v>
      </c>
      <c r="H791">
        <v>19.677636320045316</v>
      </c>
      <c r="I791">
        <v>47.742883872006132</v>
      </c>
      <c r="J791">
        <v>5731.6510171272002</v>
      </c>
      <c r="K791">
        <v>-2788.6262151180554</v>
      </c>
      <c r="L791">
        <v>-25.944360336148605</v>
      </c>
      <c r="M791">
        <v>6374.0300869841303</v>
      </c>
      <c r="N791">
        <v>38644.748318946855</v>
      </c>
      <c r="O791">
        <v>29.58280965647845</v>
      </c>
      <c r="P791">
        <v>68.215558688417133</v>
      </c>
      <c r="Q791" s="4">
        <v>789</v>
      </c>
    </row>
    <row r="792" spans="1:17" x14ac:dyDescent="0.25">
      <c r="A792">
        <v>155.34105934064118</v>
      </c>
      <c r="B792">
        <v>-25.12496670014562</v>
      </c>
      <c r="C792" s="4">
        <v>2102.6110000000003</v>
      </c>
      <c r="D792">
        <v>1.2</v>
      </c>
      <c r="E792">
        <v>0.55000000000000004</v>
      </c>
      <c r="F792">
        <v>19.899999999999999</v>
      </c>
      <c r="G792">
        <v>45.364313344089069</v>
      </c>
      <c r="H792">
        <v>17.403559989691409</v>
      </c>
      <c r="I792">
        <v>45.341059340641181</v>
      </c>
      <c r="J792">
        <v>5778.1529033490151</v>
      </c>
      <c r="K792">
        <v>-2691.6150659134087</v>
      </c>
      <c r="L792">
        <v>-24.977337702179572</v>
      </c>
      <c r="M792">
        <v>6374.3111500406612</v>
      </c>
      <c r="N792">
        <v>38418.192760952079</v>
      </c>
      <c r="O792">
        <v>32.157571358000673</v>
      </c>
      <c r="P792">
        <v>67.238591294435352</v>
      </c>
      <c r="Q792" s="4">
        <v>790</v>
      </c>
    </row>
    <row r="793" spans="1:17" x14ac:dyDescent="0.25">
      <c r="A793">
        <v>147.03926288685841</v>
      </c>
      <c r="B793">
        <v>-32.136320420957375</v>
      </c>
      <c r="C793" s="4">
        <v>2102.6110000000003</v>
      </c>
      <c r="D793">
        <v>3</v>
      </c>
      <c r="E793">
        <v>0.55000000000000004</v>
      </c>
      <c r="F793">
        <v>19.899999999999999</v>
      </c>
      <c r="G793">
        <v>53.323113517529826</v>
      </c>
      <c r="H793">
        <v>15.12628542160758</v>
      </c>
      <c r="I793">
        <v>37.03926288685841</v>
      </c>
      <c r="J793">
        <v>5406.0352029077058</v>
      </c>
      <c r="K793">
        <v>-3373.2424417360767</v>
      </c>
      <c r="L793">
        <v>-31.963220943666116</v>
      </c>
      <c r="M793">
        <v>6372.1253272206541</v>
      </c>
      <c r="N793">
        <v>38138.215763343709</v>
      </c>
      <c r="O793">
        <v>35.43557338095907</v>
      </c>
      <c r="P793">
        <v>54.820118028862048</v>
      </c>
      <c r="Q793" s="4">
        <v>791</v>
      </c>
    </row>
    <row r="794" spans="1:17" x14ac:dyDescent="0.25">
      <c r="A794">
        <v>155.08790118129116</v>
      </c>
      <c r="B794">
        <v>-20.350023370031273</v>
      </c>
      <c r="C794" s="4">
        <v>2102.6110000000003</v>
      </c>
      <c r="D794">
        <v>0.75</v>
      </c>
      <c r="E794">
        <v>0.55000000000000004</v>
      </c>
      <c r="F794">
        <v>19.899999999999999</v>
      </c>
      <c r="G794">
        <v>41.281913690970576</v>
      </c>
      <c r="H794">
        <v>14.867462043013168</v>
      </c>
      <c r="I794">
        <v>45.087901181291159</v>
      </c>
      <c r="J794">
        <v>5982.4748719099689</v>
      </c>
      <c r="K794">
        <v>-2204.0697933570632</v>
      </c>
      <c r="L794">
        <v>-20.224860305686715</v>
      </c>
      <c r="M794">
        <v>6375.5728563810835</v>
      </c>
      <c r="N794">
        <v>38239.779662339162</v>
      </c>
      <c r="O794">
        <v>34.26267192623871</v>
      </c>
      <c r="P794">
        <v>70.87913274693129</v>
      </c>
      <c r="Q794" s="4">
        <v>792</v>
      </c>
    </row>
    <row r="795" spans="1:17" x14ac:dyDescent="0.25">
      <c r="A795">
        <v>157.10543697418555</v>
      </c>
      <c r="B795">
        <v>-21.985031691349285</v>
      </c>
      <c r="C795" s="4">
        <v>2102.6110000000003</v>
      </c>
      <c r="D795">
        <v>1.2</v>
      </c>
      <c r="E795">
        <v>0.55000000000000004</v>
      </c>
      <c r="F795">
        <v>19.899999999999999</v>
      </c>
      <c r="G795">
        <v>45.364313344089069</v>
      </c>
      <c r="H795">
        <v>14.527261425634721</v>
      </c>
      <c r="I795">
        <v>47.105436974185551</v>
      </c>
      <c r="J795">
        <v>5917.1088694219952</v>
      </c>
      <c r="K795">
        <v>-2372.8768812907228</v>
      </c>
      <c r="L795">
        <v>-21.851754867573462</v>
      </c>
      <c r="M795">
        <v>6375.1644736709677</v>
      </c>
      <c r="N795">
        <v>38455.51033496661</v>
      </c>
      <c r="O795">
        <v>31.73824230580011</v>
      </c>
      <c r="P795">
        <v>70.821577377422187</v>
      </c>
      <c r="Q795" s="4">
        <v>793</v>
      </c>
    </row>
    <row r="796" spans="1:17" x14ac:dyDescent="0.25">
      <c r="A796">
        <v>106.33375427500644</v>
      </c>
      <c r="B796">
        <v>-32.973326166442412</v>
      </c>
      <c r="C796" s="4">
        <v>2102.6110000000003</v>
      </c>
      <c r="D796">
        <v>0.75</v>
      </c>
      <c r="E796">
        <v>0.55000000000000004</v>
      </c>
      <c r="F796">
        <v>19.899999999999999</v>
      </c>
      <c r="G796">
        <v>41.281913690970576</v>
      </c>
      <c r="H796">
        <v>22.517397787750454</v>
      </c>
      <c r="I796">
        <v>-3.6662457249935585</v>
      </c>
      <c r="J796">
        <v>5356.0880071950123</v>
      </c>
      <c r="K796">
        <v>-3451.4785079765452</v>
      </c>
      <c r="L796">
        <v>-32.797848369902695</v>
      </c>
      <c r="M796">
        <v>6371.8429541100777</v>
      </c>
      <c r="N796">
        <v>36982.019337998034</v>
      </c>
      <c r="O796">
        <v>51.426466418886484</v>
      </c>
      <c r="P796">
        <v>6.7146439583489999</v>
      </c>
      <c r="Q796" s="4">
        <v>794</v>
      </c>
    </row>
    <row r="797" spans="1:17" x14ac:dyDescent="0.25">
      <c r="A797">
        <v>105.03637936867138</v>
      </c>
      <c r="B797">
        <v>-11.107486579958255</v>
      </c>
      <c r="C797" s="4">
        <v>2102.6110000000003</v>
      </c>
      <c r="D797">
        <v>0.75</v>
      </c>
      <c r="E797">
        <v>0.55000000000000004</v>
      </c>
      <c r="F797">
        <v>19.899999999999999</v>
      </c>
      <c r="G797">
        <v>41.281913690970576</v>
      </c>
      <c r="H797">
        <v>15.441786591908244</v>
      </c>
      <c r="I797">
        <v>-4.9636206313286237</v>
      </c>
      <c r="J797">
        <v>6259.4391509896623</v>
      </c>
      <c r="K797">
        <v>-1220.6756302757312</v>
      </c>
      <c r="L797">
        <v>-11.034958510645989</v>
      </c>
      <c r="M797">
        <v>6377.3527014970123</v>
      </c>
      <c r="N797">
        <v>35952.984683774252</v>
      </c>
      <c r="O797">
        <v>75.705874723878125</v>
      </c>
      <c r="P797">
        <v>24.26639432640518</v>
      </c>
      <c r="Q797" s="4">
        <v>795</v>
      </c>
    </row>
    <row r="798" spans="1:17" x14ac:dyDescent="0.25">
      <c r="A798">
        <v>116.68137260096333</v>
      </c>
      <c r="B798">
        <v>-40.944509850062119</v>
      </c>
      <c r="C798" s="4">
        <v>2102.6110000000003</v>
      </c>
      <c r="D798">
        <v>0.75</v>
      </c>
      <c r="E798">
        <v>0.55000000000000004</v>
      </c>
      <c r="F798">
        <v>19.899999999999999</v>
      </c>
      <c r="G798">
        <v>41.281913690970576</v>
      </c>
      <c r="H798">
        <v>22.847419232186859</v>
      </c>
      <c r="I798">
        <v>6.6813726009633285</v>
      </c>
      <c r="J798">
        <v>4824.634047037257</v>
      </c>
      <c r="K798">
        <v>-4157.771965281725</v>
      </c>
      <c r="L798">
        <v>-40.754097945301808</v>
      </c>
      <c r="M798">
        <v>6369.0000316465503</v>
      </c>
      <c r="N798">
        <v>37607.032639902034</v>
      </c>
      <c r="O798">
        <v>42.156374779772911</v>
      </c>
      <c r="P798">
        <v>10.13488941117051</v>
      </c>
      <c r="Q798" s="4">
        <v>796</v>
      </c>
    </row>
    <row r="799" spans="1:17" x14ac:dyDescent="0.25">
      <c r="A799">
        <v>140.09600131075337</v>
      </c>
      <c r="B799">
        <v>-34.92821646493028</v>
      </c>
      <c r="C799" s="4">
        <v>2102.6110000000003</v>
      </c>
      <c r="D799">
        <v>0.75</v>
      </c>
      <c r="E799">
        <v>0.55000000000000004</v>
      </c>
      <c r="F799">
        <v>19.899999999999999</v>
      </c>
      <c r="G799">
        <v>41.281913690970576</v>
      </c>
      <c r="H799">
        <v>22.10552240570739</v>
      </c>
      <c r="I799">
        <v>30.096001310753365</v>
      </c>
      <c r="J799">
        <v>5234.9930961233831</v>
      </c>
      <c r="K799">
        <v>-3631.3419047246653</v>
      </c>
      <c r="L799">
        <v>-34.747768299471346</v>
      </c>
      <c r="M799">
        <v>6371.1691819844837</v>
      </c>
      <c r="N799">
        <v>37900.700046207654</v>
      </c>
      <c r="O799">
        <v>38.357287517879961</v>
      </c>
      <c r="P799">
        <v>45.349935106318512</v>
      </c>
      <c r="Q799" s="4">
        <v>797</v>
      </c>
    </row>
    <row r="800" spans="1:17" x14ac:dyDescent="0.25">
      <c r="A800">
        <v>159.336103766718</v>
      </c>
      <c r="B800">
        <v>-35.737988740333492</v>
      </c>
      <c r="C800" s="4">
        <v>2102.6110000000003</v>
      </c>
      <c r="D800">
        <v>1.2</v>
      </c>
      <c r="E800">
        <v>0.55000000000000004</v>
      </c>
      <c r="F800">
        <v>19.899999999999999</v>
      </c>
      <c r="G800">
        <v>45.364313344089069</v>
      </c>
      <c r="H800">
        <v>16.372428837152647</v>
      </c>
      <c r="I800">
        <v>49.336103766717997</v>
      </c>
      <c r="J800">
        <v>5183.035514023054</v>
      </c>
      <c r="K800">
        <v>-3704.6343808658685</v>
      </c>
      <c r="L800">
        <v>-35.555725651932427</v>
      </c>
      <c r="M800">
        <v>6370.8847922025452</v>
      </c>
      <c r="N800">
        <v>39161.139724102752</v>
      </c>
      <c r="O800">
        <v>23.97091557562063</v>
      </c>
      <c r="P800">
        <v>63.354898459279049</v>
      </c>
      <c r="Q800" s="4">
        <v>798</v>
      </c>
    </row>
    <row r="801" spans="1:17" x14ac:dyDescent="0.25">
      <c r="A801">
        <v>116.9743332760189</v>
      </c>
      <c r="B801">
        <v>-32.752798981596499</v>
      </c>
      <c r="C801" s="4">
        <v>2102.6110000000003</v>
      </c>
      <c r="D801">
        <v>0.75</v>
      </c>
      <c r="E801">
        <v>0.55000000000000004</v>
      </c>
      <c r="F801">
        <v>19.899999999999999</v>
      </c>
      <c r="G801">
        <v>41.281913690970576</v>
      </c>
      <c r="H801">
        <v>15.244555659669686</v>
      </c>
      <c r="I801">
        <v>6.9743332760188963</v>
      </c>
      <c r="J801">
        <v>5369.3591327977056</v>
      </c>
      <c r="K801">
        <v>-3430.935444372582</v>
      </c>
      <c r="L801">
        <v>-32.577933413339991</v>
      </c>
      <c r="M801">
        <v>6371.9177270591163</v>
      </c>
      <c r="N801">
        <v>36999.696782348918</v>
      </c>
      <c r="O801">
        <v>51.140128290257415</v>
      </c>
      <c r="P801">
        <v>12.740987096102824</v>
      </c>
      <c r="Q801" s="4">
        <v>799</v>
      </c>
    </row>
    <row r="802" spans="1:17" x14ac:dyDescent="0.25">
      <c r="A802">
        <v>136.69932685105141</v>
      </c>
      <c r="B802">
        <v>-21.404329124412378</v>
      </c>
      <c r="C802" s="4">
        <v>2102.6110000000003</v>
      </c>
      <c r="D802">
        <v>0.75</v>
      </c>
      <c r="E802">
        <v>0.55000000000000004</v>
      </c>
      <c r="F802">
        <v>19.899999999999999</v>
      </c>
      <c r="G802">
        <v>41.281913690970576</v>
      </c>
      <c r="H802">
        <v>20.979124149381207</v>
      </c>
      <c r="I802">
        <v>26.69932685105141</v>
      </c>
      <c r="J802">
        <v>5940.8775719273999</v>
      </c>
      <c r="K802">
        <v>-2313.1326341199647</v>
      </c>
      <c r="L802">
        <v>-21.273886045690357</v>
      </c>
      <c r="M802">
        <v>6375.3124556888006</v>
      </c>
      <c r="N802">
        <v>37025.557469704181</v>
      </c>
      <c r="O802">
        <v>50.788740810942151</v>
      </c>
      <c r="P802">
        <v>54.033940860376035</v>
      </c>
      <c r="Q802" s="4">
        <v>800</v>
      </c>
    </row>
    <row r="803" spans="1:17" x14ac:dyDescent="0.25">
      <c r="A803">
        <v>117.94617008354776</v>
      </c>
      <c r="B803">
        <v>-24.309734613987608</v>
      </c>
      <c r="C803" s="4">
        <v>2102.6110000000003</v>
      </c>
      <c r="D803">
        <v>3</v>
      </c>
      <c r="E803">
        <v>0.55000000000000004</v>
      </c>
      <c r="F803">
        <v>19.899999999999999</v>
      </c>
      <c r="G803">
        <v>53.323113517529826</v>
      </c>
      <c r="H803">
        <v>17.040773730829208</v>
      </c>
      <c r="I803">
        <v>7.9461700835477558</v>
      </c>
      <c r="J803">
        <v>5815.9117695978084</v>
      </c>
      <c r="K803">
        <v>-2609.5868717043072</v>
      </c>
      <c r="L803">
        <v>-24.165669341344184</v>
      </c>
      <c r="M803">
        <v>6374.541030750197</v>
      </c>
      <c r="N803">
        <v>36506.337952319147</v>
      </c>
      <c r="O803">
        <v>60.182588497696656</v>
      </c>
      <c r="P803">
        <v>18.73003373273017</v>
      </c>
      <c r="Q803" s="4">
        <v>801</v>
      </c>
    </row>
    <row r="804" spans="1:17" x14ac:dyDescent="0.25">
      <c r="A804">
        <v>156.04494355693805</v>
      </c>
      <c r="B804">
        <v>-14.888077058958141</v>
      </c>
      <c r="C804" s="4">
        <v>2102.6110000000003</v>
      </c>
      <c r="D804">
        <v>1.2</v>
      </c>
      <c r="E804">
        <v>0.55000000000000004</v>
      </c>
      <c r="F804">
        <v>19.899999999999999</v>
      </c>
      <c r="G804">
        <v>45.364313344089069</v>
      </c>
      <c r="H804">
        <v>16.591520837473357</v>
      </c>
      <c r="I804">
        <v>46.044943556938051</v>
      </c>
      <c r="J804">
        <v>6165.3855617574973</v>
      </c>
      <c r="K804">
        <v>-1628.1354830782659</v>
      </c>
      <c r="L804">
        <v>-14.792792827721165</v>
      </c>
      <c r="M804">
        <v>6376.7393138175494</v>
      </c>
      <c r="N804">
        <v>38178.616183301776</v>
      </c>
      <c r="O804">
        <v>35.008577027065485</v>
      </c>
      <c r="P804">
        <v>76.086402262940013</v>
      </c>
      <c r="Q804" s="4">
        <v>802</v>
      </c>
    </row>
    <row r="805" spans="1:17" x14ac:dyDescent="0.25">
      <c r="A805">
        <v>155.26286912582168</v>
      </c>
      <c r="B805">
        <v>-18.502998312167463</v>
      </c>
      <c r="C805" s="4">
        <v>2102.6110000000003</v>
      </c>
      <c r="D805">
        <v>0.75</v>
      </c>
      <c r="E805">
        <v>0.55000000000000004</v>
      </c>
      <c r="F805">
        <v>19.899999999999999</v>
      </c>
      <c r="G805">
        <v>41.281913690970576</v>
      </c>
      <c r="H805">
        <v>21.13856513669969</v>
      </c>
      <c r="I805">
        <v>45.26286912582168</v>
      </c>
      <c r="J805">
        <v>6050.4751709213797</v>
      </c>
      <c r="K805">
        <v>-2011.2576162780131</v>
      </c>
      <c r="L805">
        <v>-18.387486273485834</v>
      </c>
      <c r="M805">
        <v>6376.0024304396566</v>
      </c>
      <c r="N805">
        <v>38201.34518026327</v>
      </c>
      <c r="O805">
        <v>34.726533555302964</v>
      </c>
      <c r="P805">
        <v>72.543955310799277</v>
      </c>
      <c r="Q805" s="4">
        <v>803</v>
      </c>
    </row>
    <row r="806" spans="1:17" x14ac:dyDescent="0.25">
      <c r="A806">
        <v>141.39065852502014</v>
      </c>
      <c r="B806">
        <v>-18.504471765553426</v>
      </c>
      <c r="C806" s="4">
        <v>2102.6110000000003</v>
      </c>
      <c r="D806">
        <v>1.2</v>
      </c>
      <c r="E806">
        <v>0.55000000000000004</v>
      </c>
      <c r="F806">
        <v>19.899999999999999</v>
      </c>
      <c r="G806">
        <v>45.364313344089069</v>
      </c>
      <c r="H806">
        <v>20.669384780494312</v>
      </c>
      <c r="I806">
        <v>31.390658525020143</v>
      </c>
      <c r="J806">
        <v>6050.4234112984941</v>
      </c>
      <c r="K806">
        <v>-2011.4122759783359</v>
      </c>
      <c r="L806">
        <v>-18.388951832602235</v>
      </c>
      <c r="M806">
        <v>6376.0021016264773</v>
      </c>
      <c r="N806">
        <v>37187.693473402498</v>
      </c>
      <c r="O806">
        <v>48.265082197247409</v>
      </c>
      <c r="P806">
        <v>62.519236467843918</v>
      </c>
      <c r="Q806" s="4">
        <v>804</v>
      </c>
    </row>
    <row r="807" spans="1:17" x14ac:dyDescent="0.25">
      <c r="A807">
        <v>133.00362479542372</v>
      </c>
      <c r="B807">
        <v>-25.838771348559959</v>
      </c>
      <c r="C807" s="4">
        <v>2102.6110000000003</v>
      </c>
      <c r="D807">
        <v>0.75</v>
      </c>
      <c r="E807">
        <v>0.55000000000000004</v>
      </c>
      <c r="F807">
        <v>19.899999999999999</v>
      </c>
      <c r="G807">
        <v>41.281913690970576</v>
      </c>
      <c r="H807">
        <v>19.510356766751094</v>
      </c>
      <c r="I807">
        <v>23.003624795423718</v>
      </c>
      <c r="J807">
        <v>5744.132868340067</v>
      </c>
      <c r="K807">
        <v>-2762.9976576314216</v>
      </c>
      <c r="L807">
        <v>-25.68811943742632</v>
      </c>
      <c r="M807">
        <v>6374.1053070388953</v>
      </c>
      <c r="N807">
        <v>37048.210895204786</v>
      </c>
      <c r="O807">
        <v>50.402223588122133</v>
      </c>
      <c r="P807">
        <v>44.248160078458632</v>
      </c>
      <c r="Q807" s="4">
        <v>805</v>
      </c>
    </row>
    <row r="808" spans="1:17" x14ac:dyDescent="0.25">
      <c r="A808">
        <v>159.12003730232337</v>
      </c>
      <c r="B808">
        <v>-29.37023600802479</v>
      </c>
      <c r="C808" s="4">
        <v>2102.6110000000003</v>
      </c>
      <c r="D808">
        <v>3</v>
      </c>
      <c r="E808">
        <v>0.55000000000000004</v>
      </c>
      <c r="F808">
        <v>19.899999999999999</v>
      </c>
      <c r="G808">
        <v>53.323113517529826</v>
      </c>
      <c r="H808">
        <v>16.472234525576759</v>
      </c>
      <c r="I808">
        <v>49.120037302323368</v>
      </c>
      <c r="J808">
        <v>5562.8301801225252</v>
      </c>
      <c r="K808">
        <v>-3109.7291227838505</v>
      </c>
      <c r="L808">
        <v>-29.206030460053416</v>
      </c>
      <c r="M808">
        <v>6373.0287014866035</v>
      </c>
      <c r="N808">
        <v>38876.892187128229</v>
      </c>
      <c r="O808">
        <v>27.019578358026514</v>
      </c>
      <c r="P808">
        <v>66.996740807583208</v>
      </c>
      <c r="Q808" s="4">
        <v>806</v>
      </c>
    </row>
    <row r="809" spans="1:17" x14ac:dyDescent="0.25">
      <c r="A809">
        <v>136.96364467789516</v>
      </c>
      <c r="B809">
        <v>-10.521560707128858</v>
      </c>
      <c r="C809" s="4">
        <v>2102.6110000000003</v>
      </c>
      <c r="D809">
        <v>1.2</v>
      </c>
      <c r="E809">
        <v>0.55000000000000004</v>
      </c>
      <c r="F809">
        <v>19.899999999999999</v>
      </c>
      <c r="G809">
        <v>45.364313344089069</v>
      </c>
      <c r="H809">
        <v>23.055454937323443</v>
      </c>
      <c r="I809">
        <v>26.963644677895161</v>
      </c>
      <c r="J809">
        <v>6271.5996577936194</v>
      </c>
      <c r="K809">
        <v>-1157.0157072300237</v>
      </c>
      <c r="L809">
        <v>-10.452681518003725</v>
      </c>
      <c r="M809">
        <v>6377.4326820762317</v>
      </c>
      <c r="N809">
        <v>36702.923747834218</v>
      </c>
      <c r="O809">
        <v>56.397173495953645</v>
      </c>
      <c r="P809">
        <v>70.254583801574171</v>
      </c>
      <c r="Q809" s="4">
        <v>807</v>
      </c>
    </row>
    <row r="810" spans="1:17" x14ac:dyDescent="0.25">
      <c r="A810">
        <v>141.83808561197174</v>
      </c>
      <c r="B810">
        <v>-21.622005984470363</v>
      </c>
      <c r="C810" s="4">
        <v>2102.6110000000003</v>
      </c>
      <c r="D810">
        <v>1.2</v>
      </c>
      <c r="E810">
        <v>0.55000000000000004</v>
      </c>
      <c r="F810">
        <v>19.899999999999999</v>
      </c>
      <c r="G810">
        <v>45.364313344089069</v>
      </c>
      <c r="H810">
        <v>17.353297659605659</v>
      </c>
      <c r="I810">
        <v>31.838085611971735</v>
      </c>
      <c r="J810">
        <v>5932.0390074577554</v>
      </c>
      <c r="K810">
        <v>-2335.5555233429532</v>
      </c>
      <c r="L810">
        <v>-21.490494377611451</v>
      </c>
      <c r="M810">
        <v>6375.2573586184089</v>
      </c>
      <c r="N810">
        <v>37329.408706366936</v>
      </c>
      <c r="O810">
        <v>46.143337721577005</v>
      </c>
      <c r="P810">
        <v>59.314305410172423</v>
      </c>
      <c r="Q810" s="4">
        <v>808</v>
      </c>
    </row>
    <row r="811" spans="1:17" x14ac:dyDescent="0.25">
      <c r="A811">
        <v>130.82015672701613</v>
      </c>
      <c r="B811">
        <v>-9.6979476648147145</v>
      </c>
      <c r="C811" s="4">
        <v>2102.6110000000003</v>
      </c>
      <c r="D811">
        <v>0.75</v>
      </c>
      <c r="E811">
        <v>0.55000000000000004</v>
      </c>
      <c r="F811">
        <v>19.899999999999999</v>
      </c>
      <c r="G811">
        <v>41.281913690970576</v>
      </c>
      <c r="H811">
        <v>19.646366413600941</v>
      </c>
      <c r="I811">
        <v>20.820156727016126</v>
      </c>
      <c r="J811">
        <v>6287.5904651851761</v>
      </c>
      <c r="K811">
        <v>-1067.3322941323058</v>
      </c>
      <c r="L811">
        <v>-9.6342454737718999</v>
      </c>
      <c r="M811">
        <v>6377.5380895754179</v>
      </c>
      <c r="N811">
        <v>36371.542645651331</v>
      </c>
      <c r="O811">
        <v>63.213782489047944</v>
      </c>
      <c r="P811">
        <v>66.107186731783827</v>
      </c>
      <c r="Q811" s="4">
        <v>809</v>
      </c>
    </row>
    <row r="812" spans="1:17" x14ac:dyDescent="0.25">
      <c r="A812">
        <v>117.19528318949348</v>
      </c>
      <c r="B812">
        <v>-40.090433519440765</v>
      </c>
      <c r="C812" s="4">
        <v>2102.6110000000003</v>
      </c>
      <c r="D812">
        <v>3</v>
      </c>
      <c r="E812">
        <v>0.55000000000000004</v>
      </c>
      <c r="F812">
        <v>19.899999999999999</v>
      </c>
      <c r="G812">
        <v>53.323113517529826</v>
      </c>
      <c r="H812">
        <v>14.075095954272168</v>
      </c>
      <c r="I812">
        <v>7.1952831894934803</v>
      </c>
      <c r="J812">
        <v>4886.249521806958</v>
      </c>
      <c r="K812">
        <v>-4085.6740708236671</v>
      </c>
      <c r="L812">
        <v>-39.900933862439018</v>
      </c>
      <c r="M812">
        <v>6369.314484491998</v>
      </c>
      <c r="N812">
        <v>37544.356840853892</v>
      </c>
      <c r="O812">
        <v>43.012846661718555</v>
      </c>
      <c r="P812">
        <v>11.091327072655302</v>
      </c>
      <c r="Q812" s="4">
        <v>810</v>
      </c>
    </row>
    <row r="813" spans="1:17" x14ac:dyDescent="0.25">
      <c r="A813">
        <v>146.06128831805847</v>
      </c>
      <c r="B813">
        <v>-15.928815558822706</v>
      </c>
      <c r="C813" s="4">
        <v>2102.6110000000003</v>
      </c>
      <c r="D813">
        <v>1.2</v>
      </c>
      <c r="E813">
        <v>0.55000000000000004</v>
      </c>
      <c r="F813">
        <v>19.899999999999999</v>
      </c>
      <c r="G813">
        <v>45.364313344089069</v>
      </c>
      <c r="H813">
        <v>15.51215297147627</v>
      </c>
      <c r="I813">
        <v>36.061288318058473</v>
      </c>
      <c r="J813">
        <v>6134.7879981575679</v>
      </c>
      <c r="K813">
        <v>-1739.1552485442628</v>
      </c>
      <c r="L813">
        <v>-15.827539192463172</v>
      </c>
      <c r="M813">
        <v>6376.5417555974018</v>
      </c>
      <c r="N813">
        <v>37420.138763378956</v>
      </c>
      <c r="O813">
        <v>44.860873812541989</v>
      </c>
      <c r="P813">
        <v>69.34908833416489</v>
      </c>
      <c r="Q813" s="4">
        <v>811</v>
      </c>
    </row>
    <row r="814" spans="1:17" x14ac:dyDescent="0.25">
      <c r="A814">
        <v>159.03722916378516</v>
      </c>
      <c r="B814">
        <v>-25.369940992769877</v>
      </c>
      <c r="C814" s="4">
        <v>2102.6110000000003</v>
      </c>
      <c r="D814">
        <v>1.2</v>
      </c>
      <c r="E814">
        <v>0.55000000000000004</v>
      </c>
      <c r="F814">
        <v>19.899999999999999</v>
      </c>
      <c r="G814">
        <v>45.364313344089069</v>
      </c>
      <c r="H814">
        <v>22.642031559876074</v>
      </c>
      <c r="I814">
        <v>49.037229163785156</v>
      </c>
      <c r="J814">
        <v>5766.578025129269</v>
      </c>
      <c r="K814">
        <v>-2716.1601457949719</v>
      </c>
      <c r="L814">
        <v>-25.221264186703472</v>
      </c>
      <c r="M814">
        <v>6374.2409789330013</v>
      </c>
      <c r="N814">
        <v>38725.342136846542</v>
      </c>
      <c r="O814">
        <v>28.690179467154557</v>
      </c>
      <c r="P814">
        <v>69.596454856663769</v>
      </c>
      <c r="Q814" s="4">
        <v>812</v>
      </c>
    </row>
    <row r="815" spans="1:17" x14ac:dyDescent="0.25">
      <c r="A815">
        <v>113.09299380382544</v>
      </c>
      <c r="B815">
        <v>-33.543208393912636</v>
      </c>
      <c r="C815" s="4">
        <v>2102.6110000000003</v>
      </c>
      <c r="D815">
        <v>0.75</v>
      </c>
      <c r="E815">
        <v>0.55000000000000004</v>
      </c>
      <c r="F815">
        <v>19.899999999999999</v>
      </c>
      <c r="G815">
        <v>41.281913690970576</v>
      </c>
      <c r="H815">
        <v>23.957479241633486</v>
      </c>
      <c r="I815">
        <v>3.0929938038254363</v>
      </c>
      <c r="J815">
        <v>5321.4255745681721</v>
      </c>
      <c r="K815">
        <v>-3504.3308618899628</v>
      </c>
      <c r="L815">
        <v>-33.366196533494772</v>
      </c>
      <c r="M815">
        <v>6371.6485257162958</v>
      </c>
      <c r="N815">
        <v>37017.82869380746</v>
      </c>
      <c r="O815">
        <v>50.841654281133493</v>
      </c>
      <c r="P815">
        <v>5.5851986637641833</v>
      </c>
      <c r="Q815" s="4">
        <v>813</v>
      </c>
    </row>
    <row r="816" spans="1:17" x14ac:dyDescent="0.25">
      <c r="A816">
        <v>110.55454345211606</v>
      </c>
      <c r="B816">
        <v>-12.981651511016285</v>
      </c>
      <c r="C816" s="4">
        <v>2102.6110000000003</v>
      </c>
      <c r="D816">
        <v>1.2</v>
      </c>
      <c r="E816">
        <v>0.55000000000000004</v>
      </c>
      <c r="F816">
        <v>19.899999999999999</v>
      </c>
      <c r="G816">
        <v>45.364313344089069</v>
      </c>
      <c r="H816">
        <v>19.374082101069263</v>
      </c>
      <c r="I816">
        <v>0.55454345211606437</v>
      </c>
      <c r="J816">
        <v>6216.1779119074008</v>
      </c>
      <c r="K816">
        <v>-1423.4277456725647</v>
      </c>
      <c r="L816">
        <v>-12.897661197172324</v>
      </c>
      <c r="M816">
        <v>6377.0694193834779</v>
      </c>
      <c r="N816">
        <v>35976.473937352239</v>
      </c>
      <c r="O816">
        <v>74.721739909457995</v>
      </c>
      <c r="P816">
        <v>2.4671493237105468</v>
      </c>
      <c r="Q816" s="4">
        <v>814</v>
      </c>
    </row>
    <row r="817" spans="1:17" x14ac:dyDescent="0.25">
      <c r="A817">
        <v>143.19083898952272</v>
      </c>
      <c r="B817">
        <v>-10.151536897278897</v>
      </c>
      <c r="C817" s="4">
        <v>2102.6110000000003</v>
      </c>
      <c r="D817">
        <v>0.75</v>
      </c>
      <c r="E817">
        <v>0.55000000000000004</v>
      </c>
      <c r="F817">
        <v>19.899999999999999</v>
      </c>
      <c r="G817">
        <v>41.281913690970576</v>
      </c>
      <c r="H817">
        <v>17.35278339624524</v>
      </c>
      <c r="I817">
        <v>33.190838989522717</v>
      </c>
      <c r="J817">
        <v>6278.9434130211785</v>
      </c>
      <c r="K817">
        <v>-1116.7516514827009</v>
      </c>
      <c r="L817">
        <v>-10.084976848801071</v>
      </c>
      <c r="M817">
        <v>6377.4810572052183</v>
      </c>
      <c r="N817">
        <v>37086.118542136952</v>
      </c>
      <c r="O817">
        <v>49.865676966129747</v>
      </c>
      <c r="P817">
        <v>74.920568894232318</v>
      </c>
      <c r="Q817" s="4">
        <v>815</v>
      </c>
    </row>
    <row r="818" spans="1:17" x14ac:dyDescent="0.25">
      <c r="A818">
        <v>109.17977851116497</v>
      </c>
      <c r="B818">
        <v>-11.097677704651574</v>
      </c>
      <c r="C818" s="4">
        <v>2102.6110000000003</v>
      </c>
      <c r="D818">
        <v>1.2</v>
      </c>
      <c r="E818">
        <v>0.55000000000000004</v>
      </c>
      <c r="F818">
        <v>19.899999999999999</v>
      </c>
      <c r="G818">
        <v>45.364313344089069</v>
      </c>
      <c r="H818">
        <v>15.680669175819853</v>
      </c>
      <c r="I818">
        <v>-0.82022148883503121</v>
      </c>
      <c r="J818">
        <v>6259.6480879335895</v>
      </c>
      <c r="K818">
        <v>-1219.610923760328</v>
      </c>
      <c r="L818">
        <v>-11.025210477391884</v>
      </c>
      <c r="M818">
        <v>6377.3540743890144</v>
      </c>
      <c r="N818">
        <v>35925.952715258158</v>
      </c>
      <c r="O818">
        <v>76.908569858891099</v>
      </c>
      <c r="P818">
        <v>4.2537435579279199</v>
      </c>
      <c r="Q818" s="4">
        <v>816</v>
      </c>
    </row>
    <row r="819" spans="1:17" x14ac:dyDescent="0.25">
      <c r="A819">
        <v>158.5307432475158</v>
      </c>
      <c r="B819">
        <v>-10.932566361057779</v>
      </c>
      <c r="C819" s="4">
        <v>2102.6110000000003</v>
      </c>
      <c r="D819">
        <v>0.75</v>
      </c>
      <c r="E819">
        <v>0.55000000000000004</v>
      </c>
      <c r="F819">
        <v>19.899999999999999</v>
      </c>
      <c r="G819">
        <v>41.281913690970576</v>
      </c>
      <c r="H819">
        <v>19.122526049796562</v>
      </c>
      <c r="I819">
        <v>48.530743247515801</v>
      </c>
      <c r="J819">
        <v>6263.1377097532168</v>
      </c>
      <c r="K819">
        <v>-1201.6836387154513</v>
      </c>
      <c r="L819">
        <v>-10.861124536695808</v>
      </c>
      <c r="M819">
        <v>6377.3770108790941</v>
      </c>
      <c r="N819">
        <v>38323.997448228351</v>
      </c>
      <c r="O819">
        <v>33.291026428931673</v>
      </c>
      <c r="P819">
        <v>80.485100093692679</v>
      </c>
      <c r="Q819" s="4">
        <v>817</v>
      </c>
    </row>
    <row r="820" spans="1:17" x14ac:dyDescent="0.25">
      <c r="A820">
        <v>128.10302122487099</v>
      </c>
      <c r="B820">
        <v>-34.568396102332869</v>
      </c>
      <c r="C820" s="4">
        <v>2102.6110000000003</v>
      </c>
      <c r="D820">
        <v>1.2</v>
      </c>
      <c r="E820">
        <v>0.55000000000000004</v>
      </c>
      <c r="F820">
        <v>19.899999999999999</v>
      </c>
      <c r="G820">
        <v>45.364313344089069</v>
      </c>
      <c r="H820">
        <v>20.094982632910387</v>
      </c>
      <c r="I820">
        <v>18.103021224870986</v>
      </c>
      <c r="J820">
        <v>5257.74467301597</v>
      </c>
      <c r="K820">
        <v>-3598.5435741725501</v>
      </c>
      <c r="L820">
        <v>-34.388800586901091</v>
      </c>
      <c r="M820">
        <v>6371.2946017152872</v>
      </c>
      <c r="N820">
        <v>37376.181731524477</v>
      </c>
      <c r="O820">
        <v>45.400533974593209</v>
      </c>
      <c r="P820">
        <v>29.948942409298173</v>
      </c>
      <c r="Q820" s="4">
        <v>818</v>
      </c>
    </row>
    <row r="821" spans="1:17" x14ac:dyDescent="0.25">
      <c r="A821">
        <v>113.44729175791029</v>
      </c>
      <c r="B821">
        <v>-37.202490581183746</v>
      </c>
      <c r="C821" s="4">
        <v>2102.6110000000003</v>
      </c>
      <c r="D821">
        <v>0.75</v>
      </c>
      <c r="E821">
        <v>0.55000000000000004</v>
      </c>
      <c r="F821">
        <v>19.899999999999999</v>
      </c>
      <c r="G821">
        <v>41.281913690970576</v>
      </c>
      <c r="H821">
        <v>17.742868184813567</v>
      </c>
      <c r="I821">
        <v>3.4472917579102926</v>
      </c>
      <c r="J821">
        <v>5086.4397726126672</v>
      </c>
      <c r="K821">
        <v>-3835.317796734972</v>
      </c>
      <c r="L821">
        <v>-37.017314707466184</v>
      </c>
      <c r="M821">
        <v>6370.3635816464985</v>
      </c>
      <c r="N821">
        <v>37285.944418656727</v>
      </c>
      <c r="O821">
        <v>46.695076188585269</v>
      </c>
      <c r="P821">
        <v>5.6895689315030662</v>
      </c>
      <c r="Q821" s="4">
        <v>819</v>
      </c>
    </row>
    <row r="822" spans="1:17" x14ac:dyDescent="0.25">
      <c r="A822">
        <v>124.89316875208014</v>
      </c>
      <c r="B822">
        <v>-17.386336190746569</v>
      </c>
      <c r="C822" s="4">
        <v>2102.6110000000003</v>
      </c>
      <c r="D822">
        <v>0.75</v>
      </c>
      <c r="E822">
        <v>0.55000000000000004</v>
      </c>
      <c r="F822">
        <v>19.899999999999999</v>
      </c>
      <c r="G822">
        <v>41.281913690970576</v>
      </c>
      <c r="H822">
        <v>16.305193741843809</v>
      </c>
      <c r="I822">
        <v>14.893168752080143</v>
      </c>
      <c r="J822">
        <v>6088.5530755664813</v>
      </c>
      <c r="K822">
        <v>-1893.6797076454493</v>
      </c>
      <c r="L822">
        <v>-17.276892496066271</v>
      </c>
      <c r="M822">
        <v>6376.2450854039644</v>
      </c>
      <c r="N822">
        <v>36363.196086757445</v>
      </c>
      <c r="O822">
        <v>63.368039867012271</v>
      </c>
      <c r="P822">
        <v>41.669938331648133</v>
      </c>
      <c r="Q822" s="4">
        <v>820</v>
      </c>
    </row>
    <row r="823" spans="1:17" x14ac:dyDescent="0.25">
      <c r="A823">
        <v>106.62774278860758</v>
      </c>
      <c r="B823">
        <v>-31.722613109669275</v>
      </c>
      <c r="C823" s="4">
        <v>2102.6110000000003</v>
      </c>
      <c r="D823">
        <v>1.2</v>
      </c>
      <c r="E823">
        <v>0.55000000000000004</v>
      </c>
      <c r="F823">
        <v>19.899999999999999</v>
      </c>
      <c r="G823">
        <v>45.364313344089069</v>
      </c>
      <c r="H823">
        <v>16.761663003313075</v>
      </c>
      <c r="I823">
        <v>-3.372257211392423</v>
      </c>
      <c r="J823">
        <v>5430.2968599011992</v>
      </c>
      <c r="K823">
        <v>-3334.3091092178552</v>
      </c>
      <c r="L823">
        <v>-31.550743622668865</v>
      </c>
      <c r="M823">
        <v>6372.2634300902837</v>
      </c>
      <c r="N823">
        <v>36895.606568141935</v>
      </c>
      <c r="O823">
        <v>52.871483460426766</v>
      </c>
      <c r="P823">
        <v>6.3942209816792808</v>
      </c>
      <c r="Q823" s="4">
        <v>821</v>
      </c>
    </row>
    <row r="824" spans="1:17" x14ac:dyDescent="0.25">
      <c r="A824">
        <v>137.33105327967957</v>
      </c>
      <c r="B824">
        <v>-24.875837460985142</v>
      </c>
      <c r="C824" s="4">
        <v>2102.6110000000003</v>
      </c>
      <c r="D824">
        <v>3</v>
      </c>
      <c r="E824">
        <v>0.55000000000000004</v>
      </c>
      <c r="F824">
        <v>19.899999999999999</v>
      </c>
      <c r="G824">
        <v>53.323113517529826</v>
      </c>
      <c r="H824">
        <v>21.868043796004791</v>
      </c>
      <c r="I824">
        <v>27.331053279679566</v>
      </c>
      <c r="J824">
        <v>5789.8159718639399</v>
      </c>
      <c r="K824">
        <v>-2666.6039938087461</v>
      </c>
      <c r="L824">
        <v>-24.729285042253331</v>
      </c>
      <c r="M824">
        <v>6374.3819973270774</v>
      </c>
      <c r="N824">
        <v>37211.634753017657</v>
      </c>
      <c r="O824">
        <v>47.873056957412793</v>
      </c>
      <c r="P824">
        <v>50.857233045551844</v>
      </c>
      <c r="Q824" s="4">
        <v>822</v>
      </c>
    </row>
    <row r="825" spans="1:17" x14ac:dyDescent="0.25">
      <c r="A825">
        <v>108.43850667004376</v>
      </c>
      <c r="B825">
        <v>-38.539391852902483</v>
      </c>
      <c r="C825" s="4">
        <v>2102.6110000000003</v>
      </c>
      <c r="D825">
        <v>0.75</v>
      </c>
      <c r="E825">
        <v>0.55000000000000004</v>
      </c>
      <c r="F825">
        <v>19.899999999999999</v>
      </c>
      <c r="G825">
        <v>41.281913690970576</v>
      </c>
      <c r="H825">
        <v>22.277183906132301</v>
      </c>
      <c r="I825">
        <v>-1.5614933299562352</v>
      </c>
      <c r="J825">
        <v>4995.348542013201</v>
      </c>
      <c r="K825">
        <v>-3952.4520385454862</v>
      </c>
      <c r="L825">
        <v>-38.351978078165054</v>
      </c>
      <c r="M825">
        <v>6369.8810171930045</v>
      </c>
      <c r="N825">
        <v>37380.440935420062</v>
      </c>
      <c r="O825">
        <v>45.315873049750195</v>
      </c>
      <c r="P825">
        <v>2.5052213906220255</v>
      </c>
      <c r="Q825" s="4">
        <v>823</v>
      </c>
    </row>
    <row r="826" spans="1:17" x14ac:dyDescent="0.25">
      <c r="A826">
        <v>144.52243649747399</v>
      </c>
      <c r="B826">
        <v>-10.829135327780453</v>
      </c>
      <c r="C826" s="4">
        <v>2102.6110000000003</v>
      </c>
      <c r="D826">
        <v>0.75</v>
      </c>
      <c r="E826">
        <v>0.55000000000000004</v>
      </c>
      <c r="F826">
        <v>19.899999999999999</v>
      </c>
      <c r="G826">
        <v>41.281913690970576</v>
      </c>
      <c r="H826">
        <v>22.562791347592054</v>
      </c>
      <c r="I826">
        <v>34.52243649747399</v>
      </c>
      <c r="J826">
        <v>6265.2973783617508</v>
      </c>
      <c r="K826">
        <v>-1190.4484175295054</v>
      </c>
      <c r="L826">
        <v>-10.758337048454303</v>
      </c>
      <c r="M826">
        <v>6377.391212251694</v>
      </c>
      <c r="N826">
        <v>37191.165158700205</v>
      </c>
      <c r="O826">
        <v>48.237493166014282</v>
      </c>
      <c r="P826">
        <v>74.722923945085057</v>
      </c>
      <c r="Q826" s="4">
        <v>824</v>
      </c>
    </row>
    <row r="827" spans="1:17" x14ac:dyDescent="0.25">
      <c r="A827">
        <v>136.67278715943709</v>
      </c>
      <c r="B827">
        <v>-18.434308373675869</v>
      </c>
      <c r="C827" s="4">
        <v>2102.6110000000003</v>
      </c>
      <c r="D827">
        <v>1.2</v>
      </c>
      <c r="E827">
        <v>0.55000000000000004</v>
      </c>
      <c r="F827">
        <v>19.899999999999999</v>
      </c>
      <c r="G827">
        <v>45.364313344089069</v>
      </c>
      <c r="H827">
        <v>23.285154860021834</v>
      </c>
      <c r="I827">
        <v>26.672787159437092</v>
      </c>
      <c r="J827">
        <v>6052.8836940766996</v>
      </c>
      <c r="K827">
        <v>-2004.0461901256517</v>
      </c>
      <c r="L827">
        <v>-18.319164688767025</v>
      </c>
      <c r="M827">
        <v>6376.0177341485442</v>
      </c>
      <c r="N827">
        <v>36910.114068663046</v>
      </c>
      <c r="O827">
        <v>52.704289354341029</v>
      </c>
      <c r="P827">
        <v>57.810714895371135</v>
      </c>
      <c r="Q827" s="4">
        <v>825</v>
      </c>
    </row>
    <row r="828" spans="1:17" x14ac:dyDescent="0.25">
      <c r="A828">
        <v>122.04774573606467</v>
      </c>
      <c r="B828">
        <v>-30.724275514540537</v>
      </c>
      <c r="C828" s="4">
        <v>2102.6110000000003</v>
      </c>
      <c r="D828">
        <v>1.2</v>
      </c>
      <c r="E828">
        <v>0.55000000000000004</v>
      </c>
      <c r="F828">
        <v>19.899999999999999</v>
      </c>
      <c r="G828">
        <v>45.364313344089069</v>
      </c>
      <c r="H828">
        <v>23.993832200358042</v>
      </c>
      <c r="I828">
        <v>12.04774573606467</v>
      </c>
      <c r="J828">
        <v>5487.6748105402103</v>
      </c>
      <c r="K828">
        <v>-3239.6543301935858</v>
      </c>
      <c r="L828">
        <v>-30.555520596564687</v>
      </c>
      <c r="M828">
        <v>6372.592487000843</v>
      </c>
      <c r="N828">
        <v>36957.426113198351</v>
      </c>
      <c r="O828">
        <v>51.845267024374181</v>
      </c>
      <c r="P828">
        <v>22.672371258477536</v>
      </c>
      <c r="Q828" s="4">
        <v>826</v>
      </c>
    </row>
    <row r="829" spans="1:17" x14ac:dyDescent="0.25">
      <c r="A829">
        <v>147.00281922107126</v>
      </c>
      <c r="B829">
        <v>-22.539768525388528</v>
      </c>
      <c r="C829" s="4">
        <v>2102.6110000000003</v>
      </c>
      <c r="D829">
        <v>3</v>
      </c>
      <c r="E829">
        <v>0.55000000000000004</v>
      </c>
      <c r="F829">
        <v>19.899999999999999</v>
      </c>
      <c r="G829">
        <v>53.323113517529826</v>
      </c>
      <c r="H829">
        <v>15.729723884233467</v>
      </c>
      <c r="I829">
        <v>37.002819221071263</v>
      </c>
      <c r="J829">
        <v>5893.8369651430094</v>
      </c>
      <c r="K829">
        <v>-2429.7258733370531</v>
      </c>
      <c r="L829">
        <v>-22.403835421325251</v>
      </c>
      <c r="M829">
        <v>6375.0201561445801</v>
      </c>
      <c r="N829">
        <v>37703.246145815378</v>
      </c>
      <c r="O829">
        <v>40.963687620627951</v>
      </c>
      <c r="P829">
        <v>63.040434072005098</v>
      </c>
      <c r="Q829" s="4">
        <v>827</v>
      </c>
    </row>
    <row r="830" spans="1:17" x14ac:dyDescent="0.25">
      <c r="A830">
        <v>125.71232798274833</v>
      </c>
      <c r="B830">
        <v>-39.499836099049645</v>
      </c>
      <c r="C830" s="4">
        <v>2102.6110000000003</v>
      </c>
      <c r="D830">
        <v>1.2</v>
      </c>
      <c r="E830">
        <v>0.55000000000000004</v>
      </c>
      <c r="F830">
        <v>19.899999999999999</v>
      </c>
      <c r="G830">
        <v>45.364313344089069</v>
      </c>
      <c r="H830">
        <v>23.11018057452106</v>
      </c>
      <c r="I830">
        <v>15.712327982748334</v>
      </c>
      <c r="J830">
        <v>4928.2199182399099</v>
      </c>
      <c r="K830">
        <v>-4035.2909466910282</v>
      </c>
      <c r="L830">
        <v>-39.311065647902709</v>
      </c>
      <c r="M830">
        <v>6369.5309550219754</v>
      </c>
      <c r="N830">
        <v>37660.674418070303</v>
      </c>
      <c r="O830">
        <v>41.44581852668486</v>
      </c>
      <c r="P830">
        <v>23.858531875816531</v>
      </c>
      <c r="Q830" s="4">
        <v>828</v>
      </c>
    </row>
    <row r="831" spans="1:17" x14ac:dyDescent="0.25">
      <c r="A831">
        <v>150.8949393039571</v>
      </c>
      <c r="B831">
        <v>-25.53406893657413</v>
      </c>
      <c r="C831" s="4">
        <v>2102.6110000000003</v>
      </c>
      <c r="D831">
        <v>3</v>
      </c>
      <c r="E831">
        <v>0.55000000000000004</v>
      </c>
      <c r="F831">
        <v>19.899999999999999</v>
      </c>
      <c r="G831">
        <v>53.323113517529826</v>
      </c>
      <c r="H831">
        <v>16.368633805886606</v>
      </c>
      <c r="I831">
        <v>40.894939303957102</v>
      </c>
      <c r="J831">
        <v>5758.7642052869405</v>
      </c>
      <c r="K831">
        <v>-2732.5775374288633</v>
      </c>
      <c r="L831">
        <v>-25.384696158207433</v>
      </c>
      <c r="M831">
        <v>6374.193687844363</v>
      </c>
      <c r="N831">
        <v>38096.644910460098</v>
      </c>
      <c r="O831">
        <v>35.967170877746511</v>
      </c>
      <c r="P831">
        <v>63.540290452151183</v>
      </c>
      <c r="Q831" s="4">
        <v>829</v>
      </c>
    </row>
    <row r="832" spans="1:17" x14ac:dyDescent="0.25">
      <c r="A832">
        <v>153.31111062373751</v>
      </c>
      <c r="B832">
        <v>-28.502679162122554</v>
      </c>
      <c r="C832" s="4">
        <v>2102.6110000000003</v>
      </c>
      <c r="D832">
        <v>0.75</v>
      </c>
      <c r="E832">
        <v>0.55000000000000004</v>
      </c>
      <c r="F832">
        <v>19.899999999999999</v>
      </c>
      <c r="G832">
        <v>41.281913690970576</v>
      </c>
      <c r="H832">
        <v>22.920345392392619</v>
      </c>
      <c r="I832">
        <v>43.311110623737505</v>
      </c>
      <c r="J832">
        <v>5609.3535464962388</v>
      </c>
      <c r="K832">
        <v>-3025.5788224740377</v>
      </c>
      <c r="L832">
        <v>-28.341580923062505</v>
      </c>
      <c r="M832">
        <v>6373.301689124195</v>
      </c>
      <c r="N832">
        <v>38395.837378563207</v>
      </c>
      <c r="O832">
        <v>32.403813876492677</v>
      </c>
      <c r="P832">
        <v>63.151673187375778</v>
      </c>
      <c r="Q832" s="4">
        <v>830</v>
      </c>
    </row>
    <row r="833" spans="1:17" x14ac:dyDescent="0.25">
      <c r="A833">
        <v>114.86894913587619</v>
      </c>
      <c r="B833">
        <v>-23.59059738060488</v>
      </c>
      <c r="C833" s="4">
        <v>2102.6110000000003</v>
      </c>
      <c r="D833">
        <v>1.2</v>
      </c>
      <c r="E833">
        <v>0.55000000000000004</v>
      </c>
      <c r="F833">
        <v>19.899999999999999</v>
      </c>
      <c r="G833">
        <v>45.364313344089069</v>
      </c>
      <c r="H833">
        <v>19.384342660444126</v>
      </c>
      <c r="I833">
        <v>4.8689491358761927</v>
      </c>
      <c r="J833">
        <v>5848.2447889462837</v>
      </c>
      <c r="K833">
        <v>-2536.7954179001404</v>
      </c>
      <c r="L833">
        <v>-23.449772054697551</v>
      </c>
      <c r="M833">
        <v>6374.7390616178573</v>
      </c>
      <c r="N833">
        <v>36428.823998397602</v>
      </c>
      <c r="O833">
        <v>61.84401424530131</v>
      </c>
      <c r="P833">
        <v>12.016367520378868</v>
      </c>
      <c r="Q833" s="4">
        <v>831</v>
      </c>
    </row>
    <row r="834" spans="1:17" x14ac:dyDescent="0.25">
      <c r="A834">
        <v>155.15900716137401</v>
      </c>
      <c r="B834">
        <v>-38.848694313045023</v>
      </c>
      <c r="C834" s="4">
        <v>2102.6110000000003</v>
      </c>
      <c r="D834">
        <v>0.75</v>
      </c>
      <c r="E834">
        <v>0.55000000000000004</v>
      </c>
      <c r="F834">
        <v>19.899999999999999</v>
      </c>
      <c r="G834">
        <v>41.281913690970576</v>
      </c>
      <c r="H834">
        <v>22.891137190546459</v>
      </c>
      <c r="I834">
        <v>45.159007161374007</v>
      </c>
      <c r="J834">
        <v>4973.883289136621</v>
      </c>
      <c r="K834">
        <v>-3979.2507619645176</v>
      </c>
      <c r="L834">
        <v>-38.660820610450898</v>
      </c>
      <c r="M834">
        <v>6369.7685672673952</v>
      </c>
      <c r="N834">
        <v>39020.824035726866</v>
      </c>
      <c r="O834">
        <v>25.440399309712397</v>
      </c>
      <c r="P834">
        <v>58.044333626534019</v>
      </c>
      <c r="Q834" s="4">
        <v>832</v>
      </c>
    </row>
    <row r="835" spans="1:17" x14ac:dyDescent="0.25">
      <c r="A835">
        <v>120.44720685792156</v>
      </c>
      <c r="B835">
        <v>-24.979693852012588</v>
      </c>
      <c r="C835" s="4">
        <v>2102.6110000000003</v>
      </c>
      <c r="D835">
        <v>1.2</v>
      </c>
      <c r="E835">
        <v>0.55000000000000004</v>
      </c>
      <c r="F835">
        <v>19.899999999999999</v>
      </c>
      <c r="G835">
        <v>45.364313344089069</v>
      </c>
      <c r="H835">
        <v>20.453323926682163</v>
      </c>
      <c r="I835">
        <v>10.447206857921557</v>
      </c>
      <c r="J835">
        <v>5784.9671666368877</v>
      </c>
      <c r="K835">
        <v>-2677.0366091713895</v>
      </c>
      <c r="L835">
        <v>-24.832691288527894</v>
      </c>
      <c r="M835">
        <v>6374.3525260147535</v>
      </c>
      <c r="N835">
        <v>36588.220705488275</v>
      </c>
      <c r="O835">
        <v>58.51893242093626</v>
      </c>
      <c r="P835">
        <v>23.587364547116284</v>
      </c>
      <c r="Q835" s="4">
        <v>833</v>
      </c>
    </row>
    <row r="836" spans="1:17" x14ac:dyDescent="0.25">
      <c r="A836">
        <v>146.11882283537349</v>
      </c>
      <c r="B836">
        <v>-24.364689457318494</v>
      </c>
      <c r="C836" s="4">
        <v>2102.6110000000003</v>
      </c>
      <c r="D836">
        <v>0.75</v>
      </c>
      <c r="E836">
        <v>0.55000000000000004</v>
      </c>
      <c r="F836">
        <v>19.899999999999999</v>
      </c>
      <c r="G836">
        <v>41.281913690970576</v>
      </c>
      <c r="H836">
        <v>19.688431270112787</v>
      </c>
      <c r="I836">
        <v>36.118822835373493</v>
      </c>
      <c r="J836">
        <v>5813.4032908204235</v>
      </c>
      <c r="K836">
        <v>-2615.132929588196</v>
      </c>
      <c r="L836">
        <v>-24.220380278435385</v>
      </c>
      <c r="M836">
        <v>6374.5257126423348</v>
      </c>
      <c r="N836">
        <v>37715.246745972567</v>
      </c>
      <c r="O836">
        <v>40.798014485451198</v>
      </c>
      <c r="P836">
        <v>60.518457680130091</v>
      </c>
      <c r="Q836" s="4">
        <v>834</v>
      </c>
    </row>
    <row r="837" spans="1:17" x14ac:dyDescent="0.25">
      <c r="A837">
        <v>139.29748487844557</v>
      </c>
      <c r="B837">
        <v>-13.082550447815184</v>
      </c>
      <c r="C837" s="4">
        <v>2102.6110000000003</v>
      </c>
      <c r="D837">
        <v>1.2</v>
      </c>
      <c r="E837">
        <v>0.55000000000000004</v>
      </c>
      <c r="F837">
        <v>19.899999999999999</v>
      </c>
      <c r="G837">
        <v>45.364313344089069</v>
      </c>
      <c r="H837">
        <v>15.384828645615585</v>
      </c>
      <c r="I837">
        <v>29.297484878445573</v>
      </c>
      <c r="J837">
        <v>6213.6607960291321</v>
      </c>
      <c r="K837">
        <v>-1434.3027706909252</v>
      </c>
      <c r="L837">
        <v>-12.997952716689818</v>
      </c>
      <c r="M837">
        <v>6377.0529969666277</v>
      </c>
      <c r="N837">
        <v>36898.739861309179</v>
      </c>
      <c r="O837">
        <v>52.91806433094893</v>
      </c>
      <c r="P837">
        <v>68.030813772021133</v>
      </c>
      <c r="Q837" s="4">
        <v>835</v>
      </c>
    </row>
    <row r="838" spans="1:17" x14ac:dyDescent="0.25">
      <c r="A838">
        <v>124.26712712908014</v>
      </c>
      <c r="B838">
        <v>-16.228418030589523</v>
      </c>
      <c r="C838" s="4">
        <v>2102.6110000000003</v>
      </c>
      <c r="D838">
        <v>3</v>
      </c>
      <c r="E838">
        <v>0.55000000000000004</v>
      </c>
      <c r="F838">
        <v>19.899999999999999</v>
      </c>
      <c r="G838">
        <v>53.323113517529826</v>
      </c>
      <c r="H838">
        <v>21.147183758099573</v>
      </c>
      <c r="I838">
        <v>14.267127129080137</v>
      </c>
      <c r="J838">
        <v>6125.6058424219245</v>
      </c>
      <c r="K838">
        <v>-1771.0121899847561</v>
      </c>
      <c r="L838">
        <v>-16.125440900630675</v>
      </c>
      <c r="M838">
        <v>6376.4826600397982</v>
      </c>
      <c r="N838">
        <v>36302.129371184863</v>
      </c>
      <c r="O838">
        <v>64.829209003426769</v>
      </c>
      <c r="P838">
        <v>42.298893998408055</v>
      </c>
      <c r="Q838" s="4">
        <v>836</v>
      </c>
    </row>
    <row r="839" spans="1:17" x14ac:dyDescent="0.25">
      <c r="A839">
        <v>108.96558249755915</v>
      </c>
      <c r="B839">
        <v>-19.353511879216839</v>
      </c>
      <c r="C839" s="4">
        <v>2102.6110000000003</v>
      </c>
      <c r="D839">
        <v>0.75</v>
      </c>
      <c r="E839">
        <v>0.55000000000000004</v>
      </c>
      <c r="F839">
        <v>19.899999999999999</v>
      </c>
      <c r="G839">
        <v>41.281913690970576</v>
      </c>
      <c r="H839">
        <v>21.765983947486166</v>
      </c>
      <c r="I839">
        <v>-1.0344175024408457</v>
      </c>
      <c r="J839">
        <v>6019.9365015263111</v>
      </c>
      <c r="K839">
        <v>-2100.3104097928549</v>
      </c>
      <c r="L839">
        <v>-19.233494148077558</v>
      </c>
      <c r="M839">
        <v>6375.8089133766453</v>
      </c>
      <c r="N839">
        <v>36206.318255939543</v>
      </c>
      <c r="O839">
        <v>67.267022564923593</v>
      </c>
      <c r="P839">
        <v>3.1186523351472446</v>
      </c>
      <c r="Q839" s="4">
        <v>837</v>
      </c>
    </row>
    <row r="840" spans="1:17" x14ac:dyDescent="0.25">
      <c r="A840">
        <v>106.46406606496915</v>
      </c>
      <c r="B840">
        <v>-24.244453901223867</v>
      </c>
      <c r="C840" s="4">
        <v>2102.6110000000003</v>
      </c>
      <c r="D840">
        <v>0.75</v>
      </c>
      <c r="E840">
        <v>0.55000000000000004</v>
      </c>
      <c r="F840">
        <v>19.899999999999999</v>
      </c>
      <c r="G840">
        <v>41.281913690970576</v>
      </c>
      <c r="H840">
        <v>19.888840198928079</v>
      </c>
      <c r="I840">
        <v>-3.5359339350308545</v>
      </c>
      <c r="J840">
        <v>5818.8846470438921</v>
      </c>
      <c r="K840">
        <v>-2602.9956535547394</v>
      </c>
      <c r="L840">
        <v>-24.10067904840859</v>
      </c>
      <c r="M840">
        <v>6374.5591932327352</v>
      </c>
      <c r="N840">
        <v>36451.163285661132</v>
      </c>
      <c r="O840">
        <v>61.352340649994531</v>
      </c>
      <c r="P840">
        <v>8.5577238441910026</v>
      </c>
      <c r="Q840" s="4">
        <v>838</v>
      </c>
    </row>
    <row r="841" spans="1:17" x14ac:dyDescent="0.25">
      <c r="A841">
        <v>116.63624615556103</v>
      </c>
      <c r="B841">
        <v>-20.122962102443935</v>
      </c>
      <c r="C841" s="4">
        <v>2102.6110000000003</v>
      </c>
      <c r="D841">
        <v>1.2</v>
      </c>
      <c r="E841">
        <v>0.55000000000000004</v>
      </c>
      <c r="F841">
        <v>19.899999999999999</v>
      </c>
      <c r="G841">
        <v>45.364313344089069</v>
      </c>
      <c r="H841">
        <v>18.81946486491395</v>
      </c>
      <c r="I841">
        <v>6.6362461555610253</v>
      </c>
      <c r="J841">
        <v>5991.1697681637188</v>
      </c>
      <c r="K841">
        <v>-2180.4841249269862</v>
      </c>
      <c r="L841">
        <v>-19.998958435045733</v>
      </c>
      <c r="M841">
        <v>6375.6275149994071</v>
      </c>
      <c r="N841">
        <v>36285.305110999696</v>
      </c>
      <c r="O841">
        <v>65.21658191236537</v>
      </c>
      <c r="P841">
        <v>18.684355605104436</v>
      </c>
      <c r="Q841" s="4">
        <v>839</v>
      </c>
    </row>
    <row r="842" spans="1:17" x14ac:dyDescent="0.25">
      <c r="A842">
        <v>133.83015138738602</v>
      </c>
      <c r="B842">
        <v>-11.010578248448564</v>
      </c>
      <c r="C842" s="4">
        <v>2102.6110000000003</v>
      </c>
      <c r="D842">
        <v>1.2</v>
      </c>
      <c r="E842">
        <v>0.55000000000000004</v>
      </c>
      <c r="F842">
        <v>19.899999999999999</v>
      </c>
      <c r="G842">
        <v>45.364313344089069</v>
      </c>
      <c r="H842">
        <v>22.863931202309494</v>
      </c>
      <c r="I842">
        <v>23.830151387386024</v>
      </c>
      <c r="J842">
        <v>6261.4953744556624</v>
      </c>
      <c r="K842">
        <v>-1210.1551598049728</v>
      </c>
      <c r="L842">
        <v>-10.938651646171852</v>
      </c>
      <c r="M842">
        <v>6377.366214600841</v>
      </c>
      <c r="N842">
        <v>36544.215108383854</v>
      </c>
      <c r="O842">
        <v>59.477589699723261</v>
      </c>
      <c r="P842">
        <v>66.615554514401154</v>
      </c>
      <c r="Q842" s="4">
        <v>840</v>
      </c>
    </row>
    <row r="843" spans="1:17" x14ac:dyDescent="0.25">
      <c r="A843">
        <v>147.41300186956374</v>
      </c>
      <c r="B843">
        <v>-16.0316311140189</v>
      </c>
      <c r="C843" s="4">
        <v>2102.6110000000003</v>
      </c>
      <c r="D843">
        <v>3</v>
      </c>
      <c r="E843">
        <v>0.55000000000000004</v>
      </c>
      <c r="F843">
        <v>19.899999999999999</v>
      </c>
      <c r="G843">
        <v>53.323113517529826</v>
      </c>
      <c r="H843">
        <v>18.17875280472186</v>
      </c>
      <c r="I843">
        <v>37.413001869563743</v>
      </c>
      <c r="J843">
        <v>6131.6557324242513</v>
      </c>
      <c r="K843">
        <v>-1750.093004656643</v>
      </c>
      <c r="L843">
        <v>-15.929769843989215</v>
      </c>
      <c r="M843">
        <v>6376.5215867210318</v>
      </c>
      <c r="N843">
        <v>37520.347355021404</v>
      </c>
      <c r="O843">
        <v>43.457228941113954</v>
      </c>
      <c r="P843">
        <v>70.148242405981833</v>
      </c>
      <c r="Q843" s="4">
        <v>841</v>
      </c>
    </row>
    <row r="844" spans="1:17" x14ac:dyDescent="0.25">
      <c r="A844">
        <v>125.63848137326481</v>
      </c>
      <c r="B844">
        <v>-37.021431049849205</v>
      </c>
      <c r="C844" s="4">
        <v>2102.6110000000003</v>
      </c>
      <c r="D844">
        <v>1.2</v>
      </c>
      <c r="E844">
        <v>0.55000000000000004</v>
      </c>
      <c r="F844">
        <v>19.899999999999999</v>
      </c>
      <c r="G844">
        <v>45.364313344089069</v>
      </c>
      <c r="H844">
        <v>18.29406956213073</v>
      </c>
      <c r="I844">
        <v>15.63848137326481</v>
      </c>
      <c r="J844">
        <v>5098.5639432040325</v>
      </c>
      <c r="K844">
        <v>-3819.2937239015673</v>
      </c>
      <c r="L844">
        <v>-36.836589298263242</v>
      </c>
      <c r="M844">
        <v>6370.4284653682562</v>
      </c>
      <c r="N844">
        <v>37474.792213244582</v>
      </c>
      <c r="O844">
        <v>43.991988972473031</v>
      </c>
      <c r="P844">
        <v>24.934223167459852</v>
      </c>
      <c r="Q844" s="4">
        <v>842</v>
      </c>
    </row>
    <row r="845" spans="1:17" x14ac:dyDescent="0.25">
      <c r="A845">
        <v>154.34155633256069</v>
      </c>
      <c r="B845">
        <v>-43.869885866998828</v>
      </c>
      <c r="C845" s="4">
        <v>2102.6110000000003</v>
      </c>
      <c r="D845">
        <v>3</v>
      </c>
      <c r="E845">
        <v>0.55000000000000004</v>
      </c>
      <c r="F845">
        <v>19.899999999999999</v>
      </c>
      <c r="G845">
        <v>53.323113517529826</v>
      </c>
      <c r="H845">
        <v>18.309717223541259</v>
      </c>
      <c r="I845">
        <v>44.341556332560685</v>
      </c>
      <c r="J845">
        <v>4605.5096028074713</v>
      </c>
      <c r="K845">
        <v>-4397.6822678080352</v>
      </c>
      <c r="L845">
        <v>-43.677634001280829</v>
      </c>
      <c r="M845">
        <v>6367.9139465090966</v>
      </c>
      <c r="N845">
        <v>39250.539918051691</v>
      </c>
      <c r="O845">
        <v>23.009520546455505</v>
      </c>
      <c r="P845">
        <v>54.658121836582794</v>
      </c>
      <c r="Q845" s="4">
        <v>843</v>
      </c>
    </row>
    <row r="846" spans="1:17" x14ac:dyDescent="0.25">
      <c r="A846">
        <v>109.79737367239684</v>
      </c>
      <c r="B846">
        <v>-40.934856828576478</v>
      </c>
      <c r="C846" s="4">
        <v>2102.6110000000003</v>
      </c>
      <c r="D846">
        <v>1.2</v>
      </c>
      <c r="E846">
        <v>0.55000000000000004</v>
      </c>
      <c r="F846">
        <v>19.899999999999999</v>
      </c>
      <c r="G846">
        <v>45.364313344089069</v>
      </c>
      <c r="H846">
        <v>14.401861243118821</v>
      </c>
      <c r="I846">
        <v>-0.20262632760315569</v>
      </c>
      <c r="J846">
        <v>4825.3364869177158</v>
      </c>
      <c r="K846">
        <v>-4156.9621804929047</v>
      </c>
      <c r="L846">
        <v>-40.744454291639101</v>
      </c>
      <c r="M846">
        <v>6369.0035941289689</v>
      </c>
      <c r="N846">
        <v>37569.523911584591</v>
      </c>
      <c r="O846">
        <v>42.664445375872276</v>
      </c>
      <c r="P846">
        <v>0.30925677835786974</v>
      </c>
      <c r="Q846" s="4">
        <v>844</v>
      </c>
    </row>
    <row r="847" spans="1:17" x14ac:dyDescent="0.25">
      <c r="A847">
        <v>137.73341280029706</v>
      </c>
      <c r="B847">
        <v>-31.858184670135316</v>
      </c>
      <c r="C847" s="4">
        <v>2102.6110000000003</v>
      </c>
      <c r="D847">
        <v>1.2</v>
      </c>
      <c r="E847">
        <v>0.55000000000000004</v>
      </c>
      <c r="F847">
        <v>19.899999999999999</v>
      </c>
      <c r="G847">
        <v>45.364313344089069</v>
      </c>
      <c r="H847">
        <v>16.995106728841357</v>
      </c>
      <c r="I847">
        <v>27.73341280029706</v>
      </c>
      <c r="J847">
        <v>5422.3774831486271</v>
      </c>
      <c r="K847">
        <v>-3347.0865365800009</v>
      </c>
      <c r="L847">
        <v>-31.685908173070505</v>
      </c>
      <c r="M847">
        <v>6372.2182835424228</v>
      </c>
      <c r="N847">
        <v>37599.055937128978</v>
      </c>
      <c r="O847">
        <v>42.313690981533213</v>
      </c>
      <c r="P847">
        <v>44.887824114157141</v>
      </c>
      <c r="Q847" s="4">
        <v>845</v>
      </c>
    </row>
    <row r="848" spans="1:17" x14ac:dyDescent="0.25">
      <c r="A848">
        <v>134.27685769837015</v>
      </c>
      <c r="B848">
        <v>-11.470133218641164</v>
      </c>
      <c r="C848" s="4">
        <v>2102.6110000000003</v>
      </c>
      <c r="D848">
        <v>0.75</v>
      </c>
      <c r="E848">
        <v>0.55000000000000004</v>
      </c>
      <c r="F848">
        <v>19.899999999999999</v>
      </c>
      <c r="G848">
        <v>41.281913690970576</v>
      </c>
      <c r="H848">
        <v>14.825342438886377</v>
      </c>
      <c r="I848">
        <v>24.276857698370151</v>
      </c>
      <c r="J848">
        <v>6251.5864983533638</v>
      </c>
      <c r="K848">
        <v>-1260.0142984413744</v>
      </c>
      <c r="L848">
        <v>-11.395361713351472</v>
      </c>
      <c r="M848">
        <v>6377.3011359563998</v>
      </c>
      <c r="N848">
        <v>36577.567709053386</v>
      </c>
      <c r="O848">
        <v>58.804394813258433</v>
      </c>
      <c r="P848">
        <v>66.207587197854835</v>
      </c>
      <c r="Q848" s="4">
        <v>846</v>
      </c>
    </row>
    <row r="849" spans="1:17" x14ac:dyDescent="0.25">
      <c r="A849">
        <v>126.49165732129339</v>
      </c>
      <c r="B849">
        <v>-34.350733955072748</v>
      </c>
      <c r="C849" s="4">
        <v>2102.6110000000003</v>
      </c>
      <c r="D849">
        <v>1.2</v>
      </c>
      <c r="E849">
        <v>0.55000000000000004</v>
      </c>
      <c r="F849">
        <v>19.899999999999999</v>
      </c>
      <c r="G849">
        <v>45.364313344089069</v>
      </c>
      <c r="H849">
        <v>23.832959834009557</v>
      </c>
      <c r="I849">
        <v>16.491657321293388</v>
      </c>
      <c r="J849">
        <v>5271.4067390553946</v>
      </c>
      <c r="K849">
        <v>-3578.6350608355701</v>
      </c>
      <c r="L849">
        <v>-34.171667936099205</v>
      </c>
      <c r="M849">
        <v>6371.3701750251676</v>
      </c>
      <c r="N849">
        <v>37311.765245823728</v>
      </c>
      <c r="O849">
        <v>46.333929549709623</v>
      </c>
      <c r="P849">
        <v>27.685144788658111</v>
      </c>
      <c r="Q849" s="4">
        <v>847</v>
      </c>
    </row>
    <row r="850" spans="1:17" x14ac:dyDescent="0.25">
      <c r="A850">
        <v>120.07078854562246</v>
      </c>
      <c r="B850">
        <v>-39.624290888522083</v>
      </c>
      <c r="C850" s="4">
        <v>2102.6110000000003</v>
      </c>
      <c r="D850">
        <v>1.2</v>
      </c>
      <c r="E850">
        <v>0.55000000000000004</v>
      </c>
      <c r="F850">
        <v>19.899999999999999</v>
      </c>
      <c r="G850">
        <v>45.364313344089069</v>
      </c>
      <c r="H850">
        <v>15.974513309495158</v>
      </c>
      <c r="I850">
        <v>10.070788545622463</v>
      </c>
      <c r="J850">
        <v>4919.4192048290288</v>
      </c>
      <c r="K850">
        <v>-4045.9435346849868</v>
      </c>
      <c r="L850">
        <v>-39.435360103960349</v>
      </c>
      <c r="M850">
        <v>6369.4854108240106</v>
      </c>
      <c r="N850">
        <v>37549.043195246217</v>
      </c>
      <c r="O850">
        <v>42.951391007269216</v>
      </c>
      <c r="P850">
        <v>15.561488086291835</v>
      </c>
      <c r="Q850" s="4">
        <v>848</v>
      </c>
    </row>
    <row r="851" spans="1:17" x14ac:dyDescent="0.25">
      <c r="A851">
        <v>153.18366688176391</v>
      </c>
      <c r="B851">
        <v>-43.117936946694833</v>
      </c>
      <c r="C851" s="4">
        <v>2102.6110000000003</v>
      </c>
      <c r="D851">
        <v>0.75</v>
      </c>
      <c r="E851">
        <v>0.55000000000000004</v>
      </c>
      <c r="F851">
        <v>19.899999999999999</v>
      </c>
      <c r="G851">
        <v>41.281913690970576</v>
      </c>
      <c r="H851">
        <v>14.560872777265791</v>
      </c>
      <c r="I851">
        <v>43.183666881763912</v>
      </c>
      <c r="J851">
        <v>4663.010199409674</v>
      </c>
      <c r="K851">
        <v>-4337.0764023772281</v>
      </c>
      <c r="L851">
        <v>-42.92596734424972</v>
      </c>
      <c r="M851">
        <v>6368.1940799457461</v>
      </c>
      <c r="N851">
        <v>39136.225999802213</v>
      </c>
      <c r="O851">
        <v>24.204877349432575</v>
      </c>
      <c r="P851">
        <v>53.935198276561763</v>
      </c>
      <c r="Q851" s="4">
        <v>849</v>
      </c>
    </row>
    <row r="852" spans="1:17" x14ac:dyDescent="0.25">
      <c r="A852">
        <v>119.42135649869705</v>
      </c>
      <c r="B852">
        <v>-9.6854339605183277</v>
      </c>
      <c r="C852" s="4">
        <v>2102.6110000000003</v>
      </c>
      <c r="D852">
        <v>1.2</v>
      </c>
      <c r="E852">
        <v>0.55000000000000004</v>
      </c>
      <c r="F852">
        <v>19.899999999999999</v>
      </c>
      <c r="G852">
        <v>45.364313344089069</v>
      </c>
      <c r="H852">
        <v>23.644227317040798</v>
      </c>
      <c r="I852">
        <v>9.4213564986970511</v>
      </c>
      <c r="J852">
        <v>6287.8234714787914</v>
      </c>
      <c r="K852">
        <v>-1065.9679598539265</v>
      </c>
      <c r="L852">
        <v>-9.6218108400712943</v>
      </c>
      <c r="M852">
        <v>6377.5396274672212</v>
      </c>
      <c r="N852">
        <v>35991.647460020242</v>
      </c>
      <c r="O852">
        <v>74.151722572822308</v>
      </c>
      <c r="P852">
        <v>44.604477024950668</v>
      </c>
      <c r="Q852" s="4">
        <v>850</v>
      </c>
    </row>
    <row r="853" spans="1:17" x14ac:dyDescent="0.25">
      <c r="A853">
        <v>112.49315671107621</v>
      </c>
      <c r="B853">
        <v>-27.17979398922661</v>
      </c>
      <c r="C853" s="4">
        <v>2102.6110000000003</v>
      </c>
      <c r="D853">
        <v>1.2</v>
      </c>
      <c r="E853">
        <v>0.55000000000000004</v>
      </c>
      <c r="F853">
        <v>19.899999999999999</v>
      </c>
      <c r="G853">
        <v>45.364313344089069</v>
      </c>
      <c r="H853">
        <v>15.862215297085312</v>
      </c>
      <c r="I853">
        <v>2.4931567110762103</v>
      </c>
      <c r="J853">
        <v>5677.8167919745047</v>
      </c>
      <c r="K853">
        <v>-2895.9530597179028</v>
      </c>
      <c r="L853">
        <v>-27.02371570894891</v>
      </c>
      <c r="M853">
        <v>6373.7075275946845</v>
      </c>
      <c r="N853">
        <v>36607.2608415699</v>
      </c>
      <c r="O853">
        <v>58.129082823949084</v>
      </c>
      <c r="P853">
        <v>5.4450577599435483</v>
      </c>
      <c r="Q853" s="4">
        <v>851</v>
      </c>
    </row>
    <row r="854" spans="1:17" x14ac:dyDescent="0.25">
      <c r="A854">
        <v>110.57097309038571</v>
      </c>
      <c r="B854">
        <v>-12.488422254048121</v>
      </c>
      <c r="C854" s="4">
        <v>2102.6110000000003</v>
      </c>
      <c r="D854">
        <v>0.75</v>
      </c>
      <c r="E854">
        <v>0.55000000000000004</v>
      </c>
      <c r="F854">
        <v>19.899999999999999</v>
      </c>
      <c r="G854">
        <v>41.281913690970576</v>
      </c>
      <c r="H854">
        <v>17.584758398484311</v>
      </c>
      <c r="I854">
        <v>0.57097309038570643</v>
      </c>
      <c r="J854">
        <v>6228.2063578258803</v>
      </c>
      <c r="K854">
        <v>-1370.2051024552184</v>
      </c>
      <c r="L854">
        <v>-12.407415927749186</v>
      </c>
      <c r="M854">
        <v>6377.1479878121872</v>
      </c>
      <c r="N854">
        <v>35962.409090898291</v>
      </c>
      <c r="O854">
        <v>75.298107445668279</v>
      </c>
      <c r="P854">
        <v>2.6386520379617431</v>
      </c>
      <c r="Q854" s="4">
        <v>852</v>
      </c>
    </row>
    <row r="855" spans="1:17" x14ac:dyDescent="0.25">
      <c r="A855">
        <v>130.56726678820829</v>
      </c>
      <c r="B855">
        <v>-12.797197949638733</v>
      </c>
      <c r="C855" s="4">
        <v>2102.6110000000003</v>
      </c>
      <c r="D855">
        <v>3</v>
      </c>
      <c r="E855">
        <v>0.55000000000000004</v>
      </c>
      <c r="F855">
        <v>19.899999999999999</v>
      </c>
      <c r="G855">
        <v>53.323113517529826</v>
      </c>
      <c r="H855">
        <v>22.503485446251286</v>
      </c>
      <c r="I855">
        <v>20.567266788208286</v>
      </c>
      <c r="J855">
        <v>6220.7298852975446</v>
      </c>
      <c r="K855">
        <v>-1403.5359157167206</v>
      </c>
      <c r="L855">
        <v>-12.714320720267292</v>
      </c>
      <c r="M855">
        <v>6377.0991346019373</v>
      </c>
      <c r="N855">
        <v>36432.614343107118</v>
      </c>
      <c r="O855">
        <v>61.827405853818952</v>
      </c>
      <c r="P855">
        <v>59.445918610850661</v>
      </c>
      <c r="Q855" s="4">
        <v>853</v>
      </c>
    </row>
    <row r="856" spans="1:17" x14ac:dyDescent="0.25">
      <c r="A856">
        <v>117.85589472097851</v>
      </c>
      <c r="B856">
        <v>-27.200942972718103</v>
      </c>
      <c r="C856" s="4">
        <v>2102.6110000000003</v>
      </c>
      <c r="D856">
        <v>1.2</v>
      </c>
      <c r="E856">
        <v>0.55000000000000004</v>
      </c>
      <c r="F856">
        <v>19.899999999999999</v>
      </c>
      <c r="G856">
        <v>45.364313344089069</v>
      </c>
      <c r="H856">
        <v>15.902909707505586</v>
      </c>
      <c r="I856">
        <v>7.8558947209785117</v>
      </c>
      <c r="J856">
        <v>5676.7459579688111</v>
      </c>
      <c r="K856">
        <v>-2898.0375391662897</v>
      </c>
      <c r="L856">
        <v>-27.044781806680223</v>
      </c>
      <c r="M856">
        <v>6373.7011421725947</v>
      </c>
      <c r="N856">
        <v>36663.623038818892</v>
      </c>
      <c r="O856">
        <v>57.046100071536884</v>
      </c>
      <c r="P856">
        <v>16.796154709542662</v>
      </c>
      <c r="Q856" s="4">
        <v>854</v>
      </c>
    </row>
    <row r="857" spans="1:17" x14ac:dyDescent="0.25">
      <c r="A857">
        <v>117.83684563259155</v>
      </c>
      <c r="B857">
        <v>-26.105277550754465</v>
      </c>
      <c r="C857" s="4">
        <v>2102.6110000000003</v>
      </c>
      <c r="D857">
        <v>0.75</v>
      </c>
      <c r="E857">
        <v>0.55000000000000004</v>
      </c>
      <c r="F857">
        <v>19.899999999999999</v>
      </c>
      <c r="G857">
        <v>41.281913690970576</v>
      </c>
      <c r="H857">
        <v>20.715570677801438</v>
      </c>
      <c r="I857">
        <v>7.8368456325915474</v>
      </c>
      <c r="J857">
        <v>5731.2026741832778</v>
      </c>
      <c r="K857">
        <v>-2789.5413695042425</v>
      </c>
      <c r="L857">
        <v>-25.953520733334031</v>
      </c>
      <c r="M857">
        <v>6374.0273881386138</v>
      </c>
      <c r="N857">
        <v>36601.288696936288</v>
      </c>
      <c r="O857">
        <v>58.253780391785547</v>
      </c>
      <c r="P857">
        <v>17.369601785467928</v>
      </c>
      <c r="Q857" s="4">
        <v>855</v>
      </c>
    </row>
    <row r="858" spans="1:17" x14ac:dyDescent="0.25">
      <c r="A858">
        <v>137.04136619648386</v>
      </c>
      <c r="B858">
        <v>-18.265576143226731</v>
      </c>
      <c r="C858" s="4">
        <v>2102.6110000000003</v>
      </c>
      <c r="D858">
        <v>3</v>
      </c>
      <c r="E858">
        <v>0.55000000000000004</v>
      </c>
      <c r="F858">
        <v>19.899999999999999</v>
      </c>
      <c r="G858">
        <v>53.323113517529826</v>
      </c>
      <c r="H858">
        <v>20.054596159643616</v>
      </c>
      <c r="I858">
        <v>27.041366196483864</v>
      </c>
      <c r="J858">
        <v>6058.7632796611224</v>
      </c>
      <c r="K858">
        <v>-1986.3198114205768</v>
      </c>
      <c r="L858">
        <v>-18.151340077979505</v>
      </c>
      <c r="M858">
        <v>6376.0551183480111</v>
      </c>
      <c r="N858">
        <v>36924.230260014519</v>
      </c>
      <c r="O858">
        <v>52.467768905489372</v>
      </c>
      <c r="P858">
        <v>58.448871485412809</v>
      </c>
      <c r="Q858" s="4">
        <v>856</v>
      </c>
    </row>
    <row r="859" spans="1:17" x14ac:dyDescent="0.25">
      <c r="A859">
        <v>139.7819238255708</v>
      </c>
      <c r="B859">
        <v>-33.604205569626806</v>
      </c>
      <c r="C859" s="4">
        <v>2102.6110000000003</v>
      </c>
      <c r="D859">
        <v>1.2</v>
      </c>
      <c r="E859">
        <v>0.55000000000000004</v>
      </c>
      <c r="F859">
        <v>19.899999999999999</v>
      </c>
      <c r="G859">
        <v>45.364313344089069</v>
      </c>
      <c r="H859">
        <v>20.763211581897295</v>
      </c>
      <c r="I859">
        <v>29.7819238255708</v>
      </c>
      <c r="J859">
        <v>5317.6841978938473</v>
      </c>
      <c r="K859">
        <v>-3509.9676967489827</v>
      </c>
      <c r="L859">
        <v>-33.427033633969948</v>
      </c>
      <c r="M859">
        <v>6371.6276147269691</v>
      </c>
      <c r="N859">
        <v>37804.880370002458</v>
      </c>
      <c r="O859">
        <v>39.587298511140041</v>
      </c>
      <c r="P859">
        <v>45.958479531771033</v>
      </c>
      <c r="Q859" s="4">
        <v>857</v>
      </c>
    </row>
    <row r="860" spans="1:17" x14ac:dyDescent="0.25">
      <c r="A860">
        <v>119.55794303604173</v>
      </c>
      <c r="B860">
        <v>-26.635790719597779</v>
      </c>
      <c r="C860" s="4">
        <v>2102.6110000000003</v>
      </c>
      <c r="D860">
        <v>3</v>
      </c>
      <c r="E860">
        <v>0.55000000000000004</v>
      </c>
      <c r="F860">
        <v>19.899999999999999</v>
      </c>
      <c r="G860">
        <v>53.323113517529826</v>
      </c>
      <c r="H860">
        <v>18.155952068886794</v>
      </c>
      <c r="I860">
        <v>9.5579430360417348</v>
      </c>
      <c r="J860">
        <v>5705.0952811283087</v>
      </c>
      <c r="K860">
        <v>-2842.2023475694027</v>
      </c>
      <c r="L860">
        <v>-26.481873395806737</v>
      </c>
      <c r="M860">
        <v>6373.8705941744311</v>
      </c>
      <c r="N860">
        <v>36660.859363223404</v>
      </c>
      <c r="O860">
        <v>57.102446421801702</v>
      </c>
      <c r="P860">
        <v>20.5855434842465</v>
      </c>
      <c r="Q860" s="4">
        <v>858</v>
      </c>
    </row>
    <row r="861" spans="1:17" x14ac:dyDescent="0.25">
      <c r="A861">
        <v>105.60855984981117</v>
      </c>
      <c r="B861">
        <v>-15.863150376363931</v>
      </c>
      <c r="C861" s="4">
        <v>2102.6110000000003</v>
      </c>
      <c r="D861">
        <v>1.2</v>
      </c>
      <c r="E861">
        <v>0.55000000000000004</v>
      </c>
      <c r="F861">
        <v>19.899999999999999</v>
      </c>
      <c r="G861">
        <v>45.364313344089069</v>
      </c>
      <c r="H861">
        <v>21.690022267827903</v>
      </c>
      <c r="I861">
        <v>-4.3914401501888278</v>
      </c>
      <c r="J861">
        <v>6136.7781931702611</v>
      </c>
      <c r="K861">
        <v>-1732.1667551106086</v>
      </c>
      <c r="L861">
        <v>-15.762248247542566</v>
      </c>
      <c r="M861">
        <v>6376.5545759195429</v>
      </c>
      <c r="N861">
        <v>36090.033071579397</v>
      </c>
      <c r="O861">
        <v>70.686582552218425</v>
      </c>
      <c r="P861">
        <v>15.692800840665582</v>
      </c>
      <c r="Q861" s="4">
        <v>859</v>
      </c>
    </row>
    <row r="862" spans="1:17" x14ac:dyDescent="0.25">
      <c r="A862">
        <v>150.69504100566616</v>
      </c>
      <c r="B862">
        <v>-28.133130932167276</v>
      </c>
      <c r="C862" s="4">
        <v>2102.6110000000003</v>
      </c>
      <c r="D862">
        <v>1.2</v>
      </c>
      <c r="E862">
        <v>0.55000000000000004</v>
      </c>
      <c r="F862">
        <v>19.899999999999999</v>
      </c>
      <c r="G862">
        <v>45.364313344089069</v>
      </c>
      <c r="H862">
        <v>16.595823152495402</v>
      </c>
      <c r="I862">
        <v>40.695041005666155</v>
      </c>
      <c r="J862">
        <v>5628.7810879694525</v>
      </c>
      <c r="K862">
        <v>-2989.5249610424007</v>
      </c>
      <c r="L862">
        <v>-27.973401087306165</v>
      </c>
      <c r="M862">
        <v>6373.4163545917927</v>
      </c>
      <c r="N862">
        <v>38190.943828011026</v>
      </c>
      <c r="O862">
        <v>34.817859659081535</v>
      </c>
      <c r="P862">
        <v>61.264448887647852</v>
      </c>
      <c r="Q862" s="4">
        <v>860</v>
      </c>
    </row>
    <row r="863" spans="1:17" x14ac:dyDescent="0.25">
      <c r="A863">
        <v>121.94361450541797</v>
      </c>
      <c r="B863">
        <v>-14.478891376488724</v>
      </c>
      <c r="C863" s="4">
        <v>2102.6110000000003</v>
      </c>
      <c r="D863">
        <v>1.2</v>
      </c>
      <c r="E863">
        <v>0.55000000000000004</v>
      </c>
      <c r="F863">
        <v>19.899999999999999</v>
      </c>
      <c r="G863">
        <v>45.364313344089069</v>
      </c>
      <c r="H863">
        <v>23.07800644421031</v>
      </c>
      <c r="I863">
        <v>11.943614505417969</v>
      </c>
      <c r="J863">
        <v>6176.8617128071792</v>
      </c>
      <c r="K863">
        <v>-1584.3395715505972</v>
      </c>
      <c r="L863">
        <v>-14.385997642566753</v>
      </c>
      <c r="M863">
        <v>6376.8136633529102</v>
      </c>
      <c r="N863">
        <v>36178.316263556495</v>
      </c>
      <c r="O863">
        <v>68.073158333422427</v>
      </c>
      <c r="P863">
        <v>40.232354177083785</v>
      </c>
      <c r="Q863" s="4">
        <v>861</v>
      </c>
    </row>
    <row r="864" spans="1:17" x14ac:dyDescent="0.25">
      <c r="A864">
        <v>127.41510336767786</v>
      </c>
      <c r="B864">
        <v>-10.987357753866828</v>
      </c>
      <c r="C864" s="4">
        <v>2102.6110000000003</v>
      </c>
      <c r="D864">
        <v>1.2</v>
      </c>
      <c r="E864">
        <v>0.55000000000000004</v>
      </c>
      <c r="F864">
        <v>19.899999999999999</v>
      </c>
      <c r="G864">
        <v>45.364313344089069</v>
      </c>
      <c r="H864">
        <v>14.47329311753386</v>
      </c>
      <c r="I864">
        <v>17.415103367677858</v>
      </c>
      <c r="J864">
        <v>6261.9854274890758</v>
      </c>
      <c r="K864">
        <v>-1207.6338130433955</v>
      </c>
      <c r="L864">
        <v>-10.915575392256946</v>
      </c>
      <c r="M864">
        <v>6377.3694357855156</v>
      </c>
      <c r="N864">
        <v>36257.808687347242</v>
      </c>
      <c r="O864">
        <v>65.9672169528789</v>
      </c>
      <c r="P864">
        <v>58.716308860173058</v>
      </c>
      <c r="Q864" s="4">
        <v>862</v>
      </c>
    </row>
    <row r="865" spans="1:17" x14ac:dyDescent="0.25">
      <c r="A865">
        <v>141.99856333286812</v>
      </c>
      <c r="B865">
        <v>-23.952057434531575</v>
      </c>
      <c r="C865" s="4">
        <v>2102.6110000000003</v>
      </c>
      <c r="D865">
        <v>0.75</v>
      </c>
      <c r="E865">
        <v>0.55000000000000004</v>
      </c>
      <c r="F865">
        <v>19.899999999999999</v>
      </c>
      <c r="G865">
        <v>41.281913690970576</v>
      </c>
      <c r="H865">
        <v>19.139180770100118</v>
      </c>
      <c r="I865">
        <v>31.998563332868116</v>
      </c>
      <c r="J865">
        <v>5832.1078172419557</v>
      </c>
      <c r="K865">
        <v>-2573.4324730084245</v>
      </c>
      <c r="L865">
        <v>-23.809592468670616</v>
      </c>
      <c r="M865">
        <v>6374.6400906301351</v>
      </c>
      <c r="N865">
        <v>37434.800581153519</v>
      </c>
      <c r="O865">
        <v>44.621909685172895</v>
      </c>
      <c r="P865">
        <v>56.987113678487454</v>
      </c>
      <c r="Q865" s="4">
        <v>863</v>
      </c>
    </row>
    <row r="866" spans="1:17" x14ac:dyDescent="0.25">
      <c r="A866">
        <v>119.98335249255733</v>
      </c>
      <c r="B866">
        <v>-25.835781270760158</v>
      </c>
      <c r="C866" s="4">
        <v>2102.6110000000003</v>
      </c>
      <c r="D866">
        <v>1.2</v>
      </c>
      <c r="E866">
        <v>0.55000000000000004</v>
      </c>
      <c r="F866">
        <v>19.899999999999999</v>
      </c>
      <c r="G866">
        <v>45.364313344089069</v>
      </c>
      <c r="H866">
        <v>14.055291623354462</v>
      </c>
      <c r="I866">
        <v>9.98335249255733</v>
      </c>
      <c r="J866">
        <v>5744.2772358650109</v>
      </c>
      <c r="K866">
        <v>-2762.6995142342712</v>
      </c>
      <c r="L866">
        <v>-25.685141829847883</v>
      </c>
      <c r="M866">
        <v>6374.106178000744</v>
      </c>
      <c r="N866">
        <v>36624.768845073617</v>
      </c>
      <c r="O866">
        <v>57.798761213813073</v>
      </c>
      <c r="P866">
        <v>21.994970295235774</v>
      </c>
      <c r="Q866" s="4">
        <v>864</v>
      </c>
    </row>
    <row r="867" spans="1:17" x14ac:dyDescent="0.25">
      <c r="A867">
        <v>140.10192559970659</v>
      </c>
      <c r="B867">
        <v>-40.623121996493651</v>
      </c>
      <c r="C867" s="4">
        <v>2102.6110000000003</v>
      </c>
      <c r="D867">
        <v>0.75</v>
      </c>
      <c r="E867">
        <v>0.55000000000000004</v>
      </c>
      <c r="F867">
        <v>19.899999999999999</v>
      </c>
      <c r="G867">
        <v>41.281913690970576</v>
      </c>
      <c r="H867">
        <v>22.383980063914969</v>
      </c>
      <c r="I867">
        <v>30.10192559970659</v>
      </c>
      <c r="J867">
        <v>4847.9469989001245</v>
      </c>
      <c r="K867">
        <v>-4130.7482236907399</v>
      </c>
      <c r="L867">
        <v>-40.433033582582524</v>
      </c>
      <c r="M867">
        <v>6369.1185411851866</v>
      </c>
      <c r="N867">
        <v>38271.358709198008</v>
      </c>
      <c r="O867">
        <v>33.807275479825897</v>
      </c>
      <c r="P867">
        <v>41.681990601485872</v>
      </c>
      <c r="Q867" s="4">
        <v>865</v>
      </c>
    </row>
    <row r="868" spans="1:17" x14ac:dyDescent="0.25">
      <c r="A868">
        <v>126.2122730863655</v>
      </c>
      <c r="B868">
        <v>-13.622032782074298</v>
      </c>
      <c r="C868" s="4">
        <v>2102.6110000000003</v>
      </c>
      <c r="D868">
        <v>3</v>
      </c>
      <c r="E868">
        <v>0.55000000000000004</v>
      </c>
      <c r="F868">
        <v>19.899999999999999</v>
      </c>
      <c r="G868">
        <v>53.323113517529826</v>
      </c>
      <c r="H868">
        <v>15.787886924067273</v>
      </c>
      <c r="I868">
        <v>16.212273086365499</v>
      </c>
      <c r="J868">
        <v>6199.8773547541068</v>
      </c>
      <c r="K868">
        <v>-1492.3740390823739</v>
      </c>
      <c r="L868">
        <v>-13.534205165694521</v>
      </c>
      <c r="M868">
        <v>6376.9631868562501</v>
      </c>
      <c r="N868">
        <v>36282.862039040767</v>
      </c>
      <c r="O868">
        <v>65.320745209112857</v>
      </c>
      <c r="P868">
        <v>50.992415511723685</v>
      </c>
      <c r="Q868" s="4">
        <v>866</v>
      </c>
    </row>
    <row r="869" spans="1:17" x14ac:dyDescent="0.25">
      <c r="A869">
        <v>130.87128461683793</v>
      </c>
      <c r="B869">
        <v>-28.722313001443794</v>
      </c>
      <c r="C869" s="4">
        <v>2102.6110000000003</v>
      </c>
      <c r="D869">
        <v>0.75</v>
      </c>
      <c r="E869">
        <v>0.55000000000000004</v>
      </c>
      <c r="F869">
        <v>19.899999999999999</v>
      </c>
      <c r="G869">
        <v>41.281913690970576</v>
      </c>
      <c r="H869">
        <v>14.116042752437046</v>
      </c>
      <c r="I869">
        <v>20.871284616837926</v>
      </c>
      <c r="J869">
        <v>5597.6966252232514</v>
      </c>
      <c r="K869">
        <v>-3046.9480375378162</v>
      </c>
      <c r="L869">
        <v>-28.560414099951611</v>
      </c>
      <c r="M869">
        <v>6373.2330768214752</v>
      </c>
      <c r="N869">
        <v>37112.837724620651</v>
      </c>
      <c r="O869">
        <v>49.366666173460231</v>
      </c>
      <c r="P869">
        <v>38.429099153366714</v>
      </c>
      <c r="Q869" s="4">
        <v>867</v>
      </c>
    </row>
    <row r="870" spans="1:17" x14ac:dyDescent="0.25">
      <c r="A870">
        <v>135.67233481620576</v>
      </c>
      <c r="B870">
        <v>-16.283708646952874</v>
      </c>
      <c r="C870" s="4">
        <v>2102.6110000000003</v>
      </c>
      <c r="D870">
        <v>1.2</v>
      </c>
      <c r="E870">
        <v>0.55000000000000004</v>
      </c>
      <c r="F870">
        <v>19.899999999999999</v>
      </c>
      <c r="G870">
        <v>45.364313344089069</v>
      </c>
      <c r="H870">
        <v>16.829456629861827</v>
      </c>
      <c r="I870">
        <v>25.672334816205762</v>
      </c>
      <c r="J870">
        <v>6123.893077005454</v>
      </c>
      <c r="K870">
        <v>-1776.8861080142967</v>
      </c>
      <c r="L870">
        <v>-16.180418861990635</v>
      </c>
      <c r="M870">
        <v>6376.47164656517</v>
      </c>
      <c r="N870">
        <v>36783.613032986483</v>
      </c>
      <c r="O870">
        <v>54.906730544354573</v>
      </c>
      <c r="P870">
        <v>59.74345315094255</v>
      </c>
      <c r="Q870" s="4">
        <v>868</v>
      </c>
    </row>
    <row r="871" spans="1:17" x14ac:dyDescent="0.25">
      <c r="A871">
        <v>128.00840328712331</v>
      </c>
      <c r="B871">
        <v>-38.584623904969746</v>
      </c>
      <c r="C871" s="4">
        <v>2102.6110000000003</v>
      </c>
      <c r="D871">
        <v>1.2</v>
      </c>
      <c r="E871">
        <v>0.55000000000000004</v>
      </c>
      <c r="F871">
        <v>19.899999999999999</v>
      </c>
      <c r="G871">
        <v>45.364313344089069</v>
      </c>
      <c r="H871">
        <v>21.913560746991458</v>
      </c>
      <c r="I871">
        <v>18.008403287123315</v>
      </c>
      <c r="J871">
        <v>4992.2185937268168</v>
      </c>
      <c r="K871">
        <v>-3956.3781936740615</v>
      </c>
      <c r="L871">
        <v>-38.39714150884452</v>
      </c>
      <c r="M871">
        <v>6369.8645903136266</v>
      </c>
      <c r="N871">
        <v>37656.715686255397</v>
      </c>
      <c r="O871">
        <v>41.503592243181295</v>
      </c>
      <c r="P871">
        <v>27.530341254056598</v>
      </c>
      <c r="Q871" s="4">
        <v>869</v>
      </c>
    </row>
    <row r="872" spans="1:17" x14ac:dyDescent="0.25">
      <c r="A872">
        <v>111.36217033514862</v>
      </c>
      <c r="B872">
        <v>-20.03031389173405</v>
      </c>
      <c r="C872" s="4">
        <v>2102.6110000000003</v>
      </c>
      <c r="D872">
        <v>0.75</v>
      </c>
      <c r="E872">
        <v>0.55000000000000004</v>
      </c>
      <c r="F872">
        <v>19.899999999999999</v>
      </c>
      <c r="G872">
        <v>41.281913690970576</v>
      </c>
      <c r="H872">
        <v>15.776430707109798</v>
      </c>
      <c r="I872">
        <v>1.362170335148619</v>
      </c>
      <c r="J872">
        <v>5994.6906361970787</v>
      </c>
      <c r="K872">
        <v>-2170.8507316183213</v>
      </c>
      <c r="L872">
        <v>-19.90678551983488</v>
      </c>
      <c r="M872">
        <v>6375.6496706356711</v>
      </c>
      <c r="N872">
        <v>36236.508096472397</v>
      </c>
      <c r="O872">
        <v>66.459748782495524</v>
      </c>
      <c r="P872">
        <v>3.9713166876740074</v>
      </c>
      <c r="Q872" s="4">
        <v>870</v>
      </c>
    </row>
    <row r="873" spans="1:17" x14ac:dyDescent="0.25">
      <c r="A873">
        <v>140.98875953359925</v>
      </c>
      <c r="B873">
        <v>-24.401104870686488</v>
      </c>
      <c r="C873" s="4">
        <v>2102.6110000000003</v>
      </c>
      <c r="D873">
        <v>1.2</v>
      </c>
      <c r="E873">
        <v>0.55000000000000004</v>
      </c>
      <c r="F873">
        <v>19.899999999999999</v>
      </c>
      <c r="G873">
        <v>45.364313344089069</v>
      </c>
      <c r="H873">
        <v>22.049652125775332</v>
      </c>
      <c r="I873">
        <v>30.98875953359925</v>
      </c>
      <c r="J873">
        <v>5811.7381263743118</v>
      </c>
      <c r="K873">
        <v>-2618.8066787641387</v>
      </c>
      <c r="L873">
        <v>-24.256634359700467</v>
      </c>
      <c r="M873">
        <v>6374.515547890087</v>
      </c>
      <c r="N873">
        <v>37393.945904575899</v>
      </c>
      <c r="O873">
        <v>45.200179753845724</v>
      </c>
      <c r="P873">
        <v>55.477625189389968</v>
      </c>
      <c r="Q873" s="4">
        <v>871</v>
      </c>
    </row>
    <row r="874" spans="1:17" x14ac:dyDescent="0.25">
      <c r="A874">
        <v>147.88719330028408</v>
      </c>
      <c r="B874">
        <v>-36.452571544119579</v>
      </c>
      <c r="C874" s="4">
        <v>2102.6110000000003</v>
      </c>
      <c r="D874">
        <v>0.75</v>
      </c>
      <c r="E874">
        <v>0.55000000000000004</v>
      </c>
      <c r="F874">
        <v>19.899999999999999</v>
      </c>
      <c r="G874">
        <v>41.281913690970576</v>
      </c>
      <c r="H874">
        <v>14.7664868176608</v>
      </c>
      <c r="I874">
        <v>37.887193300284082</v>
      </c>
      <c r="J874">
        <v>5136.3232995929147</v>
      </c>
      <c r="K874">
        <v>-3768.7038851757238</v>
      </c>
      <c r="L874">
        <v>-36.268827389881928</v>
      </c>
      <c r="M874">
        <v>6370.6315238035577</v>
      </c>
      <c r="N874">
        <v>38426.01237998344</v>
      </c>
      <c r="O874">
        <v>32.023043910236026</v>
      </c>
      <c r="P874">
        <v>52.635351286037441</v>
      </c>
      <c r="Q874" s="4">
        <v>872</v>
      </c>
    </row>
    <row r="875" spans="1:17" x14ac:dyDescent="0.25">
      <c r="A875">
        <v>133.5411506514771</v>
      </c>
      <c r="B875">
        <v>-20.784673792553122</v>
      </c>
      <c r="C875" s="4">
        <v>2102.6110000000003</v>
      </c>
      <c r="D875">
        <v>3</v>
      </c>
      <c r="E875">
        <v>0.55000000000000004</v>
      </c>
      <c r="F875">
        <v>19.899999999999999</v>
      </c>
      <c r="G875">
        <v>53.323113517529826</v>
      </c>
      <c r="H875">
        <v>18.465583203165725</v>
      </c>
      <c r="I875">
        <v>23.541150651477096</v>
      </c>
      <c r="J875">
        <v>5965.569681976961</v>
      </c>
      <c r="K875">
        <v>-2249.1232585963148</v>
      </c>
      <c r="L875">
        <v>-20.657313186571816</v>
      </c>
      <c r="M875">
        <v>6375.4668113700982</v>
      </c>
      <c r="N875">
        <v>36841.057463054523</v>
      </c>
      <c r="O875">
        <v>53.873987683575074</v>
      </c>
      <c r="P875">
        <v>50.836677316261017</v>
      </c>
      <c r="Q875" s="4">
        <v>873</v>
      </c>
    </row>
    <row r="876" spans="1:17" x14ac:dyDescent="0.25">
      <c r="A876">
        <v>135.70986574618004</v>
      </c>
      <c r="B876">
        <v>-35.914592083611339</v>
      </c>
      <c r="C876" s="4">
        <v>2102.6110000000003</v>
      </c>
      <c r="D876">
        <v>1.2</v>
      </c>
      <c r="E876">
        <v>0.55000000000000004</v>
      </c>
      <c r="F876">
        <v>19.899999999999999</v>
      </c>
      <c r="G876">
        <v>45.364313344089069</v>
      </c>
      <c r="H876">
        <v>18.29758496400196</v>
      </c>
      <c r="I876">
        <v>25.709865746180043</v>
      </c>
      <c r="J876">
        <v>5171.5658818128941</v>
      </c>
      <c r="K876">
        <v>-3720.5220469802275</v>
      </c>
      <c r="L876">
        <v>-35.731952408686993</v>
      </c>
      <c r="M876">
        <v>6370.8223936943277</v>
      </c>
      <c r="N876">
        <v>37755.352224818344</v>
      </c>
      <c r="O876">
        <v>40.217840746361581</v>
      </c>
      <c r="P876">
        <v>39.380074088830156</v>
      </c>
      <c r="Q876" s="4">
        <v>874</v>
      </c>
    </row>
    <row r="877" spans="1:17" x14ac:dyDescent="0.25">
      <c r="A877">
        <v>118.40819517064806</v>
      </c>
      <c r="B877">
        <v>-10.061812459367307</v>
      </c>
      <c r="C877" s="4">
        <v>2102.6110000000003</v>
      </c>
      <c r="D877">
        <v>1.2</v>
      </c>
      <c r="E877">
        <v>0.55000000000000004</v>
      </c>
      <c r="F877">
        <v>19.899999999999999</v>
      </c>
      <c r="G877">
        <v>45.364313344089069</v>
      </c>
      <c r="H877">
        <v>18.366341609260004</v>
      </c>
      <c r="I877">
        <v>8.4081951706480567</v>
      </c>
      <c r="J877">
        <v>6280.6849407330883</v>
      </c>
      <c r="K877">
        <v>-1106.9813634084346</v>
      </c>
      <c r="L877">
        <v>-9.9958164344123013</v>
      </c>
      <c r="M877">
        <v>6377.4925373288361</v>
      </c>
      <c r="N877">
        <v>35979.725143531505</v>
      </c>
      <c r="O877">
        <v>74.614978823069251</v>
      </c>
      <c r="P877">
        <v>40.232790214235308</v>
      </c>
      <c r="Q877" s="4">
        <v>875</v>
      </c>
    </row>
    <row r="878" spans="1:17" x14ac:dyDescent="0.25">
      <c r="A878">
        <v>149.02420294325634</v>
      </c>
      <c r="B878">
        <v>-16.366293055371358</v>
      </c>
      <c r="C878" s="4">
        <v>2102.6110000000003</v>
      </c>
      <c r="D878">
        <v>0.75</v>
      </c>
      <c r="E878">
        <v>0.55000000000000004</v>
      </c>
      <c r="F878">
        <v>19.899999999999999</v>
      </c>
      <c r="G878">
        <v>41.281913690970576</v>
      </c>
      <c r="H878">
        <v>16.691843977331768</v>
      </c>
      <c r="I878">
        <v>39.024202943256341</v>
      </c>
      <c r="J878">
        <v>6121.3242470251926</v>
      </c>
      <c r="K878">
        <v>-1785.6566132498817</v>
      </c>
      <c r="L878">
        <v>-16.262536986450968</v>
      </c>
      <c r="M878">
        <v>6376.4551341369588</v>
      </c>
      <c r="N878">
        <v>37649.008211849163</v>
      </c>
      <c r="O878">
        <v>41.706572041778095</v>
      </c>
      <c r="P878">
        <v>70.829211240601595</v>
      </c>
      <c r="Q878" s="4">
        <v>876</v>
      </c>
    </row>
    <row r="879" spans="1:17" x14ac:dyDescent="0.25">
      <c r="A879">
        <v>133.26251366100516</v>
      </c>
      <c r="B879">
        <v>-18.565978707485652</v>
      </c>
      <c r="C879" s="4">
        <v>2102.6110000000003</v>
      </c>
      <c r="D879">
        <v>0.75</v>
      </c>
      <c r="E879">
        <v>0.55000000000000004</v>
      </c>
      <c r="F879">
        <v>19.899999999999999</v>
      </c>
      <c r="G879">
        <v>41.281913690970576</v>
      </c>
      <c r="H879">
        <v>23.716658001392588</v>
      </c>
      <c r="I879">
        <v>23.262513661005158</v>
      </c>
      <c r="J879">
        <v>6048.2592340302936</v>
      </c>
      <c r="K879">
        <v>-2017.8671291362725</v>
      </c>
      <c r="L879">
        <v>-18.450129511641208</v>
      </c>
      <c r="M879">
        <v>6375.988355767392</v>
      </c>
      <c r="N879">
        <v>36740.880352453067</v>
      </c>
      <c r="O879">
        <v>55.66592008347935</v>
      </c>
      <c r="P879">
        <v>53.474803650940153</v>
      </c>
      <c r="Q879" s="4">
        <v>877</v>
      </c>
    </row>
    <row r="880" spans="1:17" x14ac:dyDescent="0.25">
      <c r="A880">
        <v>131.63731306263301</v>
      </c>
      <c r="B880">
        <v>-28.520516495071156</v>
      </c>
      <c r="C880" s="4">
        <v>2102.6110000000003</v>
      </c>
      <c r="D880">
        <v>0.75</v>
      </c>
      <c r="E880">
        <v>0.55000000000000004</v>
      </c>
      <c r="F880">
        <v>19.899999999999999</v>
      </c>
      <c r="G880">
        <v>41.281913690970576</v>
      </c>
      <c r="H880">
        <v>18.861460618523488</v>
      </c>
      <c r="I880">
        <v>21.637313062633012</v>
      </c>
      <c r="J880">
        <v>5608.4099129475189</v>
      </c>
      <c r="K880">
        <v>-3027.3159406421182</v>
      </c>
      <c r="L880">
        <v>-28.359352879068087</v>
      </c>
      <c r="M880">
        <v>6373.2961296423273</v>
      </c>
      <c r="N880">
        <v>37132.351925284056</v>
      </c>
      <c r="O880">
        <v>49.064750374933823</v>
      </c>
      <c r="P880">
        <v>39.719561831780716</v>
      </c>
      <c r="Q880" s="4">
        <v>878</v>
      </c>
    </row>
    <row r="881" spans="1:17" x14ac:dyDescent="0.25">
      <c r="A881">
        <v>142.34304867693839</v>
      </c>
      <c r="B881">
        <v>-12.595669465538661</v>
      </c>
      <c r="C881" s="4">
        <v>2102.6110000000003</v>
      </c>
      <c r="D881">
        <v>3</v>
      </c>
      <c r="E881">
        <v>0.55000000000000004</v>
      </c>
      <c r="F881">
        <v>19.899999999999999</v>
      </c>
      <c r="G881">
        <v>53.323113517529826</v>
      </c>
      <c r="H881">
        <v>16.521905838796535</v>
      </c>
      <c r="I881">
        <v>32.343048676938395</v>
      </c>
      <c r="J881">
        <v>6225.629931557567</v>
      </c>
      <c r="K881">
        <v>-1381.7863840005834</v>
      </c>
      <c r="L881">
        <v>-12.514012249612104</v>
      </c>
      <c r="M881">
        <v>6377.1311461906507</v>
      </c>
      <c r="N881">
        <v>37080.09927551273</v>
      </c>
      <c r="O881">
        <v>49.954013093810417</v>
      </c>
      <c r="P881">
        <v>70.997385029791829</v>
      </c>
      <c r="Q881" s="4">
        <v>879</v>
      </c>
    </row>
    <row r="882" spans="1:17" x14ac:dyDescent="0.25">
      <c r="A882">
        <v>112.36033082325166</v>
      </c>
      <c r="B882">
        <v>-27.788373618154459</v>
      </c>
      <c r="C882" s="4">
        <v>2102.6110000000003</v>
      </c>
      <c r="D882">
        <v>1.2</v>
      </c>
      <c r="E882">
        <v>0.55000000000000004</v>
      </c>
      <c r="F882">
        <v>19.899999999999999</v>
      </c>
      <c r="G882">
        <v>45.364313344089069</v>
      </c>
      <c r="H882">
        <v>22.144546779934391</v>
      </c>
      <c r="I882">
        <v>2.3603308232516582</v>
      </c>
      <c r="J882">
        <v>5646.6943990036907</v>
      </c>
      <c r="K882">
        <v>-2955.7791795418957</v>
      </c>
      <c r="L882">
        <v>-27.629944204302063</v>
      </c>
      <c r="M882">
        <v>6373.5224322154081</v>
      </c>
      <c r="N882">
        <v>36642.386103375495</v>
      </c>
      <c r="O882">
        <v>57.445809420486128</v>
      </c>
      <c r="P882">
        <v>5.0525653737884104</v>
      </c>
      <c r="Q882" s="4">
        <v>880</v>
      </c>
    </row>
    <row r="883" spans="1:17" x14ac:dyDescent="0.25">
      <c r="A883">
        <v>139.37603973834422</v>
      </c>
      <c r="B883">
        <v>-43.953694411899548</v>
      </c>
      <c r="C883" s="4">
        <v>2102.6110000000003</v>
      </c>
      <c r="D883">
        <v>0.75</v>
      </c>
      <c r="E883">
        <v>0.55000000000000004</v>
      </c>
      <c r="F883">
        <v>19.899999999999999</v>
      </c>
      <c r="G883">
        <v>41.281913690970576</v>
      </c>
      <c r="H883">
        <v>22.990494728570575</v>
      </c>
      <c r="I883">
        <v>29.376039738344218</v>
      </c>
      <c r="J883">
        <v>4599.0512545448819</v>
      </c>
      <c r="K883">
        <v>-4404.3907211431688</v>
      </c>
      <c r="L883">
        <v>-43.761419283164948</v>
      </c>
      <c r="M883">
        <v>6367.8826988586161</v>
      </c>
      <c r="N883">
        <v>38475.994082460362</v>
      </c>
      <c r="O883">
        <v>31.416933193688138</v>
      </c>
      <c r="P883">
        <v>39.043244584534555</v>
      </c>
      <c r="Q883" s="4">
        <v>881</v>
      </c>
    </row>
    <row r="884" spans="1:17" x14ac:dyDescent="0.25">
      <c r="A884">
        <v>147.34939737527807</v>
      </c>
      <c r="B884">
        <v>-20.070982054809647</v>
      </c>
      <c r="C884" s="4">
        <v>2102.6110000000003</v>
      </c>
      <c r="D884">
        <v>0.75</v>
      </c>
      <c r="E884">
        <v>0.55000000000000004</v>
      </c>
      <c r="F884">
        <v>19.899999999999999</v>
      </c>
      <c r="G884">
        <v>41.281913690970576</v>
      </c>
      <c r="H884">
        <v>22.678240658702087</v>
      </c>
      <c r="I884">
        <v>37.349397375278073</v>
      </c>
      <c r="J884">
        <v>5993.1470651033887</v>
      </c>
      <c r="K884">
        <v>-2175.0800221895347</v>
      </c>
      <c r="L884">
        <v>-19.947244892606701</v>
      </c>
      <c r="M884">
        <v>6375.6399558699513</v>
      </c>
      <c r="N884">
        <v>37639.100907918299</v>
      </c>
      <c r="O884">
        <v>41.826891196280798</v>
      </c>
      <c r="P884">
        <v>65.787091720065618</v>
      </c>
      <c r="Q884" s="4">
        <v>882</v>
      </c>
    </row>
    <row r="885" spans="1:17" x14ac:dyDescent="0.25">
      <c r="A885">
        <v>111.31093357499543</v>
      </c>
      <c r="B885">
        <v>-29.450765642707672</v>
      </c>
      <c r="C885" s="4">
        <v>2102.6110000000003</v>
      </c>
      <c r="D885">
        <v>1.2</v>
      </c>
      <c r="E885">
        <v>0.55000000000000004</v>
      </c>
      <c r="F885">
        <v>19.899999999999999</v>
      </c>
      <c r="G885">
        <v>45.364313344089069</v>
      </c>
      <c r="H885">
        <v>18.063535161113503</v>
      </c>
      <c r="I885">
        <v>1.3109335749954312</v>
      </c>
      <c r="J885">
        <v>5558.4468919703677</v>
      </c>
      <c r="K885">
        <v>-3117.5048735518649</v>
      </c>
      <c r="L885">
        <v>-29.286279217952334</v>
      </c>
      <c r="M885">
        <v>6373.0030980280144</v>
      </c>
      <c r="N885">
        <v>36739.873301829015</v>
      </c>
      <c r="O885">
        <v>55.616502263071119</v>
      </c>
      <c r="P885">
        <v>2.6648000332258848</v>
      </c>
      <c r="Q885" s="4">
        <v>883</v>
      </c>
    </row>
    <row r="886" spans="1:17" x14ac:dyDescent="0.25">
      <c r="A886">
        <v>116.03687987379423</v>
      </c>
      <c r="B886">
        <v>-12.188498951783728</v>
      </c>
      <c r="C886" s="4">
        <v>2102.6110000000003</v>
      </c>
      <c r="D886">
        <v>3</v>
      </c>
      <c r="E886">
        <v>0.55000000000000004</v>
      </c>
      <c r="F886">
        <v>19.899999999999999</v>
      </c>
      <c r="G886">
        <v>53.323113517529826</v>
      </c>
      <c r="H886">
        <v>16.484453785232329</v>
      </c>
      <c r="I886">
        <v>6.0368798737942342</v>
      </c>
      <c r="J886">
        <v>6235.2962498407187</v>
      </c>
      <c r="K886">
        <v>-1337.7924708321377</v>
      </c>
      <c r="L886">
        <v>-12.109318820818514</v>
      </c>
      <c r="M886">
        <v>6377.1943688657384</v>
      </c>
      <c r="N886">
        <v>35994.269546941228</v>
      </c>
      <c r="O886">
        <v>74.033412475433948</v>
      </c>
      <c r="P886">
        <v>26.606452495337248</v>
      </c>
      <c r="Q886" s="4">
        <v>884</v>
      </c>
    </row>
    <row r="887" spans="1:17" x14ac:dyDescent="0.25">
      <c r="A887">
        <v>132.25186074558923</v>
      </c>
      <c r="B887">
        <v>-12.62172585992802</v>
      </c>
      <c r="C887" s="4">
        <v>2102.6110000000003</v>
      </c>
      <c r="D887">
        <v>1.2</v>
      </c>
      <c r="E887">
        <v>0.55000000000000004</v>
      </c>
      <c r="F887">
        <v>19.899999999999999</v>
      </c>
      <c r="G887">
        <v>45.364313344089069</v>
      </c>
      <c r="H887">
        <v>18.067518468917534</v>
      </c>
      <c r="I887">
        <v>22.251860745589227</v>
      </c>
      <c r="J887">
        <v>6225.0006963604847</v>
      </c>
      <c r="K887">
        <v>-1384.5994145259738</v>
      </c>
      <c r="L887">
        <v>-12.539910677096374</v>
      </c>
      <c r="M887">
        <v>6377.1270340486544</v>
      </c>
      <c r="N887">
        <v>36505.237171392197</v>
      </c>
      <c r="O887">
        <v>60.274272989055703</v>
      </c>
      <c r="P887">
        <v>61.894746425753276</v>
      </c>
      <c r="Q887" s="4">
        <v>885</v>
      </c>
    </row>
    <row r="888" spans="1:17" x14ac:dyDescent="0.25">
      <c r="A888">
        <v>151.39479623133641</v>
      </c>
      <c r="B888">
        <v>-28.213454115369203</v>
      </c>
      <c r="C888" s="4">
        <v>2102.6110000000003</v>
      </c>
      <c r="D888">
        <v>3</v>
      </c>
      <c r="E888">
        <v>0.55000000000000004</v>
      </c>
      <c r="F888">
        <v>19.899999999999999</v>
      </c>
      <c r="G888">
        <v>53.323113517529826</v>
      </c>
      <c r="H888">
        <v>15.748482360810188</v>
      </c>
      <c r="I888">
        <v>41.394796231336414</v>
      </c>
      <c r="J888">
        <v>5624.5782879950366</v>
      </c>
      <c r="K888">
        <v>-2997.3719305565774</v>
      </c>
      <c r="L888">
        <v>-28.053424587066598</v>
      </c>
      <c r="M888">
        <v>6373.3915153451571</v>
      </c>
      <c r="N888">
        <v>38244.220393557909</v>
      </c>
      <c r="O888">
        <v>34.18227789098102</v>
      </c>
      <c r="P888">
        <v>61.793714854105446</v>
      </c>
      <c r="Q888" s="4">
        <v>886</v>
      </c>
    </row>
    <row r="889" spans="1:17" x14ac:dyDescent="0.25">
      <c r="A889">
        <v>113.88432917515469</v>
      </c>
      <c r="B889">
        <v>-22.702845905560359</v>
      </c>
      <c r="C889" s="4">
        <v>2102.6110000000003</v>
      </c>
      <c r="D889">
        <v>1.2</v>
      </c>
      <c r="E889">
        <v>0.55000000000000004</v>
      </c>
      <c r="F889">
        <v>19.899999999999999</v>
      </c>
      <c r="G889">
        <v>45.364313344089069</v>
      </c>
      <c r="H889">
        <v>22.677160253097227</v>
      </c>
      <c r="I889">
        <v>3.88432917515469</v>
      </c>
      <c r="J889">
        <v>5886.8907816199517</v>
      </c>
      <c r="K889">
        <v>-2446.395531641268</v>
      </c>
      <c r="L889">
        <v>-22.56614150916203</v>
      </c>
      <c r="M889">
        <v>6374.9771899165507</v>
      </c>
      <c r="N889">
        <v>36375.321883868732</v>
      </c>
      <c r="O889">
        <v>63.050852427308534</v>
      </c>
      <c r="P889">
        <v>9.9776331360681638</v>
      </c>
      <c r="Q889" s="4">
        <v>887</v>
      </c>
    </row>
    <row r="890" spans="1:17" x14ac:dyDescent="0.25">
      <c r="A890">
        <v>119.46101661588048</v>
      </c>
      <c r="B890">
        <v>-25.00586555144757</v>
      </c>
      <c r="C890" s="4">
        <v>2102.6110000000003</v>
      </c>
      <c r="D890">
        <v>0.75</v>
      </c>
      <c r="E890">
        <v>0.55000000000000004</v>
      </c>
      <c r="F890">
        <v>19.899999999999999</v>
      </c>
      <c r="G890">
        <v>41.281913690970576</v>
      </c>
      <c r="H890">
        <v>23.429161225456074</v>
      </c>
      <c r="I890">
        <v>9.4610166158804816</v>
      </c>
      <c r="J890">
        <v>5783.7422796930841</v>
      </c>
      <c r="K890">
        <v>-2679.6642521672079</v>
      </c>
      <c r="L890">
        <v>-24.858749854534498</v>
      </c>
      <c r="M890">
        <v>6374.3450849677256</v>
      </c>
      <c r="N890">
        <v>36569.772280816433</v>
      </c>
      <c r="O890">
        <v>58.885116805867355</v>
      </c>
      <c r="P890">
        <v>21.515597060815939</v>
      </c>
      <c r="Q890" s="4">
        <v>888</v>
      </c>
    </row>
    <row r="891" spans="1:17" x14ac:dyDescent="0.25">
      <c r="A891">
        <v>136.71721815133998</v>
      </c>
      <c r="B891">
        <v>-18.396538662758477</v>
      </c>
      <c r="C891" s="4">
        <v>2102.6110000000003</v>
      </c>
      <c r="D891">
        <v>0.75</v>
      </c>
      <c r="E891">
        <v>0.55000000000000004</v>
      </c>
      <c r="F891">
        <v>19.899999999999999</v>
      </c>
      <c r="G891">
        <v>41.281913690970576</v>
      </c>
      <c r="H891">
        <v>22.441143602282146</v>
      </c>
      <c r="I891">
        <v>26.717218151339978</v>
      </c>
      <c r="J891">
        <v>6054.2043479700969</v>
      </c>
      <c r="K891">
        <v>-2000.0797233067515</v>
      </c>
      <c r="L891">
        <v>-18.281597800047816</v>
      </c>
      <c r="M891">
        <v>6376.0261281273652</v>
      </c>
      <c r="N891">
        <v>36911.176740031617</v>
      </c>
      <c r="O891">
        <v>52.686551424137335</v>
      </c>
      <c r="P891">
        <v>57.911679534912757</v>
      </c>
      <c r="Q891" s="4">
        <v>889</v>
      </c>
    </row>
    <row r="892" spans="1:17" x14ac:dyDescent="0.25">
      <c r="A892">
        <v>157.60845948449645</v>
      </c>
      <c r="B892">
        <v>-16.689729433214321</v>
      </c>
      <c r="C892" s="4">
        <v>2102.6110000000003</v>
      </c>
      <c r="D892">
        <v>3</v>
      </c>
      <c r="E892">
        <v>0.55000000000000004</v>
      </c>
      <c r="F892">
        <v>19.899999999999999</v>
      </c>
      <c r="G892">
        <v>53.323113517529826</v>
      </c>
      <c r="H892">
        <v>15.96615550443599</v>
      </c>
      <c r="I892">
        <v>47.60845948449645</v>
      </c>
      <c r="J892">
        <v>6111.1417671576355</v>
      </c>
      <c r="K892">
        <v>-1819.9704756012884</v>
      </c>
      <c r="L892">
        <v>-16.584155460966702</v>
      </c>
      <c r="M892">
        <v>6376.3897489377896</v>
      </c>
      <c r="N892">
        <v>38354.046053530241</v>
      </c>
      <c r="O892">
        <v>32.927336732207763</v>
      </c>
      <c r="P892">
        <v>75.309832156309909</v>
      </c>
      <c r="Q892" s="4">
        <v>890</v>
      </c>
    </row>
    <row r="893" spans="1:17" x14ac:dyDescent="0.25">
      <c r="A893">
        <v>136.6691057204722</v>
      </c>
      <c r="B893">
        <v>-32.833039758210411</v>
      </c>
      <c r="C893" s="4">
        <v>2102.6110000000003</v>
      </c>
      <c r="D893">
        <v>1.2</v>
      </c>
      <c r="E893">
        <v>0.55000000000000004</v>
      </c>
      <c r="F893">
        <v>19.899999999999999</v>
      </c>
      <c r="G893">
        <v>45.364313344089069</v>
      </c>
      <c r="H893">
        <v>21.001427264182624</v>
      </c>
      <c r="I893">
        <v>26.669105720472203</v>
      </c>
      <c r="J893">
        <v>5364.5395218345375</v>
      </c>
      <c r="K893">
        <v>-3438.4160467331371</v>
      </c>
      <c r="L893">
        <v>-32.657950229109417</v>
      </c>
      <c r="M893">
        <v>6371.8905508300022</v>
      </c>
      <c r="N893">
        <v>37605.327600628625</v>
      </c>
      <c r="O893">
        <v>42.223876117856356</v>
      </c>
      <c r="P893">
        <v>42.811155018316342</v>
      </c>
      <c r="Q893" s="4">
        <v>891</v>
      </c>
    </row>
    <row r="894" spans="1:17" x14ac:dyDescent="0.25">
      <c r="A894">
        <v>119.92216608547076</v>
      </c>
      <c r="B894">
        <v>-27.27031588581449</v>
      </c>
      <c r="C894" s="4">
        <v>2102.6110000000003</v>
      </c>
      <c r="D894">
        <v>3</v>
      </c>
      <c r="E894">
        <v>0.55000000000000004</v>
      </c>
      <c r="F894">
        <v>19.899999999999999</v>
      </c>
      <c r="G894">
        <v>53.323113517529826</v>
      </c>
      <c r="H894">
        <v>23.427993821344742</v>
      </c>
      <c r="I894">
        <v>9.9221660854707636</v>
      </c>
      <c r="J894">
        <v>5673.2279846234751</v>
      </c>
      <c r="K894">
        <v>-2904.8723172735672</v>
      </c>
      <c r="L894">
        <v>-27.113883432024977</v>
      </c>
      <c r="M894">
        <v>6373.6801728026203</v>
      </c>
      <c r="N894">
        <v>36703.960274249628</v>
      </c>
      <c r="O894">
        <v>56.290783069071999</v>
      </c>
      <c r="P894">
        <v>20.895766830071988</v>
      </c>
      <c r="Q894" s="4">
        <v>892</v>
      </c>
    </row>
    <row r="895" spans="1:17" x14ac:dyDescent="0.25">
      <c r="A895">
        <v>129.97842401522371</v>
      </c>
      <c r="B895">
        <v>-34.190942694430348</v>
      </c>
      <c r="C895" s="4">
        <v>2102.6110000000003</v>
      </c>
      <c r="D895">
        <v>0.75</v>
      </c>
      <c r="E895">
        <v>0.55000000000000004</v>
      </c>
      <c r="F895">
        <v>19.899999999999999</v>
      </c>
      <c r="G895">
        <v>41.281913690970576</v>
      </c>
      <c r="H895">
        <v>23.123385784417913</v>
      </c>
      <c r="I895">
        <v>19.978424015223709</v>
      </c>
      <c r="J895">
        <v>5281.3879041212194</v>
      </c>
      <c r="K895">
        <v>-3563.9872111076629</v>
      </c>
      <c r="L895">
        <v>-34.012271949506633</v>
      </c>
      <c r="M895">
        <v>6371.425510412635</v>
      </c>
      <c r="N895">
        <v>37414.451675606302</v>
      </c>
      <c r="O895">
        <v>44.856989574430408</v>
      </c>
      <c r="P895">
        <v>32.90002710098986</v>
      </c>
      <c r="Q895" s="4">
        <v>893</v>
      </c>
    </row>
    <row r="896" spans="1:17" x14ac:dyDescent="0.25">
      <c r="A896">
        <v>140.42442885506799</v>
      </c>
      <c r="B896">
        <v>-43.170584555697488</v>
      </c>
      <c r="C896" s="4">
        <v>2102.6110000000003</v>
      </c>
      <c r="D896">
        <v>3</v>
      </c>
      <c r="E896">
        <v>0.55000000000000004</v>
      </c>
      <c r="F896">
        <v>19.899999999999999</v>
      </c>
      <c r="G896">
        <v>53.323113517529826</v>
      </c>
      <c r="H896">
        <v>21.576483960579289</v>
      </c>
      <c r="I896">
        <v>30.424428855067987</v>
      </c>
      <c r="J896">
        <v>4659.010489770445</v>
      </c>
      <c r="K896">
        <v>-4341.3439726256393</v>
      </c>
      <c r="L896">
        <v>-42.978590884812817</v>
      </c>
      <c r="M896">
        <v>6368.1744819409596</v>
      </c>
      <c r="N896">
        <v>38465.352024143795</v>
      </c>
      <c r="O896">
        <v>31.54205677043657</v>
      </c>
      <c r="P896">
        <v>40.641628468586717</v>
      </c>
      <c r="Q896" s="4">
        <v>894</v>
      </c>
    </row>
    <row r="897" spans="1:17" x14ac:dyDescent="0.25">
      <c r="A897">
        <v>142.04902781009918</v>
      </c>
      <c r="B897">
        <v>-15.977709628738129</v>
      </c>
      <c r="C897" s="4">
        <v>2102.6110000000003</v>
      </c>
      <c r="D897">
        <v>1.2</v>
      </c>
      <c r="E897">
        <v>0.55000000000000004</v>
      </c>
      <c r="F897">
        <v>19.899999999999999</v>
      </c>
      <c r="G897">
        <v>45.364313344089069</v>
      </c>
      <c r="H897">
        <v>14.440270215311731</v>
      </c>
      <c r="I897">
        <v>32.049027810099176</v>
      </c>
      <c r="J897">
        <v>6133.3008964528844</v>
      </c>
      <c r="K897">
        <v>-1744.3574004372106</v>
      </c>
      <c r="L897">
        <v>-15.876154948939377</v>
      </c>
      <c r="M897">
        <v>6376.5321787700423</v>
      </c>
      <c r="N897">
        <v>37149.562473449238</v>
      </c>
      <c r="O897">
        <v>48.858816441164961</v>
      </c>
      <c r="P897">
        <v>66.266068168439844</v>
      </c>
      <c r="Q897" s="4">
        <v>895</v>
      </c>
    </row>
    <row r="898" spans="1:17" x14ac:dyDescent="0.25">
      <c r="A898">
        <v>159.85350583154263</v>
      </c>
      <c r="B898">
        <v>-43.716338630639903</v>
      </c>
      <c r="C898" s="4">
        <v>2102.6110000000003</v>
      </c>
      <c r="D898">
        <v>1.2</v>
      </c>
      <c r="E898">
        <v>0.55000000000000004</v>
      </c>
      <c r="F898">
        <v>19.899999999999999</v>
      </c>
      <c r="G898">
        <v>45.364313344089069</v>
      </c>
      <c r="H898">
        <v>14.8384579449865</v>
      </c>
      <c r="I898">
        <v>49.853505831542634</v>
      </c>
      <c r="J898">
        <v>4617.3163341470272</v>
      </c>
      <c r="K898">
        <v>-4385.3673592504556</v>
      </c>
      <c r="L898">
        <v>-43.524133652238852</v>
      </c>
      <c r="M898">
        <v>6367.971184385201</v>
      </c>
      <c r="N898">
        <v>39589.411634486743</v>
      </c>
      <c r="O898">
        <v>19.554013871314858</v>
      </c>
      <c r="P898">
        <v>59.761675597157925</v>
      </c>
      <c r="Q898" s="4">
        <v>896</v>
      </c>
    </row>
    <row r="899" spans="1:17" x14ac:dyDescent="0.25">
      <c r="A899">
        <v>106.01850957677107</v>
      </c>
      <c r="B899">
        <v>-42.469649260919411</v>
      </c>
      <c r="C899" s="4">
        <v>2102.6110000000003</v>
      </c>
      <c r="D899">
        <v>1.2</v>
      </c>
      <c r="E899">
        <v>0.55000000000000004</v>
      </c>
      <c r="F899">
        <v>19.899999999999999</v>
      </c>
      <c r="G899">
        <v>45.364313344089069</v>
      </c>
      <c r="H899">
        <v>20.010040969472414</v>
      </c>
      <c r="I899">
        <v>-3.9814904232289337</v>
      </c>
      <c r="J899">
        <v>4711.9358704201177</v>
      </c>
      <c r="K899">
        <v>-4284.230012722046</v>
      </c>
      <c r="L899">
        <v>-42.278029107486688</v>
      </c>
      <c r="M899">
        <v>6368.4351648470238</v>
      </c>
      <c r="N899">
        <v>37709.166135653104</v>
      </c>
      <c r="O899">
        <v>40.787571441818827</v>
      </c>
      <c r="P899">
        <v>5.8854827218984953</v>
      </c>
      <c r="Q899" s="4">
        <v>897</v>
      </c>
    </row>
    <row r="900" spans="1:17" x14ac:dyDescent="0.25">
      <c r="A900">
        <v>152.84946525030864</v>
      </c>
      <c r="B900">
        <v>-24.247230409054826</v>
      </c>
      <c r="C900" s="4">
        <v>2102.6110000000003</v>
      </c>
      <c r="D900">
        <v>0.75</v>
      </c>
      <c r="E900">
        <v>0.55000000000000004</v>
      </c>
      <c r="F900">
        <v>19.899999999999999</v>
      </c>
      <c r="G900">
        <v>41.281913690970576</v>
      </c>
      <c r="H900">
        <v>21.958047864225659</v>
      </c>
      <c r="I900">
        <v>42.84946525030864</v>
      </c>
      <c r="J900">
        <v>5818.7583585828179</v>
      </c>
      <c r="K900">
        <v>-2603.2760578789066</v>
      </c>
      <c r="L900">
        <v>-24.103443189043894</v>
      </c>
      <c r="M900">
        <v>6374.5584214989312</v>
      </c>
      <c r="N900">
        <v>38193.019937058743</v>
      </c>
      <c r="O900">
        <v>34.807665458582527</v>
      </c>
      <c r="P900">
        <v>66.120016278593226</v>
      </c>
      <c r="Q900" s="4">
        <v>898</v>
      </c>
    </row>
    <row r="901" spans="1:17" x14ac:dyDescent="0.25">
      <c r="A901">
        <v>157.02643844855197</v>
      </c>
      <c r="B901">
        <v>-20.849270339103001</v>
      </c>
      <c r="C901" s="4">
        <v>2102.6110000000003</v>
      </c>
      <c r="D901">
        <v>0.75</v>
      </c>
      <c r="E901">
        <v>0.55000000000000004</v>
      </c>
      <c r="F901">
        <v>19.899999999999999</v>
      </c>
      <c r="G901">
        <v>41.281913690970576</v>
      </c>
      <c r="H901">
        <v>15.736504589067671</v>
      </c>
      <c r="I901">
        <v>47.026438448551971</v>
      </c>
      <c r="J901">
        <v>5963.0280523982428</v>
      </c>
      <c r="K901">
        <v>-2255.8081798885091</v>
      </c>
      <c r="L901">
        <v>-20.721585611867869</v>
      </c>
      <c r="M901">
        <v>6375.4508937125611</v>
      </c>
      <c r="N901">
        <v>38414.667010507947</v>
      </c>
      <c r="O901">
        <v>32.212069391109175</v>
      </c>
      <c r="P901">
        <v>71.655242988042801</v>
      </c>
      <c r="Q901" s="4">
        <v>899</v>
      </c>
    </row>
    <row r="902" spans="1:17" x14ac:dyDescent="0.25">
      <c r="A902">
        <v>128.19034312664584</v>
      </c>
      <c r="B902">
        <v>-24.706733003904109</v>
      </c>
      <c r="C902" s="4">
        <v>2102.6110000000003</v>
      </c>
      <c r="D902">
        <v>3</v>
      </c>
      <c r="E902">
        <v>0.55000000000000004</v>
      </c>
      <c r="F902">
        <v>19.899999999999999</v>
      </c>
      <c r="G902">
        <v>53.323113517529826</v>
      </c>
      <c r="H902">
        <v>18.974586742049976</v>
      </c>
      <c r="I902">
        <v>18.190343126645843</v>
      </c>
      <c r="J902">
        <v>5797.6704214505171</v>
      </c>
      <c r="K902">
        <v>-2649.5986152502878</v>
      </c>
      <c r="L902">
        <v>-24.560917626430243</v>
      </c>
      <c r="M902">
        <v>6374.4297892202449</v>
      </c>
      <c r="N902">
        <v>36796.382903559206</v>
      </c>
      <c r="O902">
        <v>54.634720170395561</v>
      </c>
      <c r="P902">
        <v>38.173200143358912</v>
      </c>
      <c r="Q902" s="4">
        <v>900</v>
      </c>
    </row>
    <row r="903" spans="1:17" x14ac:dyDescent="0.25">
      <c r="A903">
        <v>146.92858920660754</v>
      </c>
      <c r="B903">
        <v>-32.752470742240831</v>
      </c>
      <c r="C903" s="4">
        <v>2102.6110000000003</v>
      </c>
      <c r="D903">
        <v>1.2</v>
      </c>
      <c r="E903">
        <v>0.55000000000000004</v>
      </c>
      <c r="F903">
        <v>19.899999999999999</v>
      </c>
      <c r="G903">
        <v>45.364313344089069</v>
      </c>
      <c r="H903">
        <v>20.803925913997588</v>
      </c>
      <c r="I903">
        <v>36.928589206607541</v>
      </c>
      <c r="J903">
        <v>5369.3788266393694</v>
      </c>
      <c r="K903">
        <v>-3430.9048299609576</v>
      </c>
      <c r="L903">
        <v>-32.577606092943306</v>
      </c>
      <c r="M903">
        <v>6371.9178381561542</v>
      </c>
      <c r="N903">
        <v>38163.623210069709</v>
      </c>
      <c r="O903">
        <v>35.126513652015909</v>
      </c>
      <c r="P903">
        <v>54.253270335216222</v>
      </c>
      <c r="Q903" s="4">
        <v>901</v>
      </c>
    </row>
    <row r="904" spans="1:17" x14ac:dyDescent="0.25">
      <c r="A904">
        <v>124.22219412644215</v>
      </c>
      <c r="B904">
        <v>-14.406323020961171</v>
      </c>
      <c r="C904" s="4">
        <v>2102.6110000000003</v>
      </c>
      <c r="D904">
        <v>0.75</v>
      </c>
      <c r="E904">
        <v>0.55000000000000004</v>
      </c>
      <c r="F904">
        <v>19.899999999999999</v>
      </c>
      <c r="G904">
        <v>41.281913690970576</v>
      </c>
      <c r="H904">
        <v>20.273231489143487</v>
      </c>
      <c r="I904">
        <v>14.222194126442147</v>
      </c>
      <c r="J904">
        <v>6178.8642789329351</v>
      </c>
      <c r="K904">
        <v>-1576.5641005145312</v>
      </c>
      <c r="L904">
        <v>-14.3138552125688</v>
      </c>
      <c r="M904">
        <v>6376.8266512823302</v>
      </c>
      <c r="N904">
        <v>36240.802484240376</v>
      </c>
      <c r="O904">
        <v>66.38794163828851</v>
      </c>
      <c r="P904">
        <v>45.53094444224422</v>
      </c>
      <c r="Q904" s="4">
        <v>902</v>
      </c>
    </row>
    <row r="905" spans="1:17" x14ac:dyDescent="0.25">
      <c r="A905">
        <v>121.94801873112715</v>
      </c>
      <c r="B905">
        <v>-40.879781739621407</v>
      </c>
      <c r="C905" s="4">
        <v>2102.6110000000003</v>
      </c>
      <c r="D905">
        <v>3</v>
      </c>
      <c r="E905">
        <v>0.55000000000000004</v>
      </c>
      <c r="F905">
        <v>19.899999999999999</v>
      </c>
      <c r="G905">
        <v>53.323113517529826</v>
      </c>
      <c r="H905">
        <v>17.682636605414643</v>
      </c>
      <c r="I905">
        <v>11.948018731127149</v>
      </c>
      <c r="J905">
        <v>4829.3416081675969</v>
      </c>
      <c r="K905">
        <v>-4152.3397353903301</v>
      </c>
      <c r="L905">
        <v>-40.689433063472791</v>
      </c>
      <c r="M905">
        <v>6369.0239163061897</v>
      </c>
      <c r="N905">
        <v>37682.248249176395</v>
      </c>
      <c r="O905">
        <v>41.151718374959074</v>
      </c>
      <c r="P905">
        <v>17.917371457898152</v>
      </c>
      <c r="Q905" s="4">
        <v>903</v>
      </c>
    </row>
    <row r="906" spans="1:17" x14ac:dyDescent="0.25">
      <c r="A906">
        <v>149.26002618939674</v>
      </c>
      <c r="B906">
        <v>-18.362233241778359</v>
      </c>
      <c r="C906" s="4">
        <v>2102.6110000000003</v>
      </c>
      <c r="D906">
        <v>0.75</v>
      </c>
      <c r="E906">
        <v>0.55000000000000004</v>
      </c>
      <c r="F906">
        <v>19.899999999999999</v>
      </c>
      <c r="G906">
        <v>41.281913690970576</v>
      </c>
      <c r="H906">
        <v>15.379878307950156</v>
      </c>
      <c r="I906">
        <v>39.26002618939674</v>
      </c>
      <c r="J906">
        <v>6055.4015989243662</v>
      </c>
      <c r="K906">
        <v>-1996.4763261647472</v>
      </c>
      <c r="L906">
        <v>-18.247476769894998</v>
      </c>
      <c r="M906">
        <v>6376.0337393392183</v>
      </c>
      <c r="N906">
        <v>37723.83796758089</v>
      </c>
      <c r="O906">
        <v>40.707344304147526</v>
      </c>
      <c r="P906">
        <v>68.921748700083867</v>
      </c>
      <c r="Q906" s="4">
        <v>904</v>
      </c>
    </row>
    <row r="907" spans="1:17" x14ac:dyDescent="0.25">
      <c r="A907">
        <v>116.98643662636499</v>
      </c>
      <c r="B907">
        <v>-30.03209158098926</v>
      </c>
      <c r="C907" s="4">
        <v>2102.6110000000003</v>
      </c>
      <c r="D907">
        <v>0.75</v>
      </c>
      <c r="E907">
        <v>0.55000000000000004</v>
      </c>
      <c r="F907">
        <v>19.899999999999999</v>
      </c>
      <c r="G907">
        <v>41.281913690970576</v>
      </c>
      <c r="H907">
        <v>23.000858647670512</v>
      </c>
      <c r="I907">
        <v>6.9864366263649913</v>
      </c>
      <c r="J907">
        <v>5526.4797484015635</v>
      </c>
      <c r="K907">
        <v>-3173.4551918177267</v>
      </c>
      <c r="L907">
        <v>-29.865616059581896</v>
      </c>
      <c r="M907">
        <v>6372.816980266065</v>
      </c>
      <c r="N907">
        <v>36821.859201472398</v>
      </c>
      <c r="O907">
        <v>54.151375842408797</v>
      </c>
      <c r="P907">
        <v>13.758249377065024</v>
      </c>
      <c r="Q907" s="4">
        <v>905</v>
      </c>
    </row>
    <row r="908" spans="1:17" x14ac:dyDescent="0.25">
      <c r="A908">
        <v>145.16825675629136</v>
      </c>
      <c r="B908">
        <v>-13.944792009355934</v>
      </c>
      <c r="C908" s="4">
        <v>2102.6110000000003</v>
      </c>
      <c r="D908">
        <v>1.2</v>
      </c>
      <c r="E908">
        <v>0.55000000000000004</v>
      </c>
      <c r="F908">
        <v>19.899999999999999</v>
      </c>
      <c r="G908">
        <v>45.364313344089069</v>
      </c>
      <c r="H908">
        <v>21.484500331687713</v>
      </c>
      <c r="I908">
        <v>35.168256756291356</v>
      </c>
      <c r="J908">
        <v>6191.369558709368</v>
      </c>
      <c r="K908">
        <v>-1527.0549183875967</v>
      </c>
      <c r="L908">
        <v>-13.855046716120828</v>
      </c>
      <c r="M908">
        <v>6376.9078506972946</v>
      </c>
      <c r="N908">
        <v>37305.16673162084</v>
      </c>
      <c r="O908">
        <v>46.526065580451132</v>
      </c>
      <c r="P908">
        <v>71.118144606986689</v>
      </c>
      <c r="Q908" s="4">
        <v>906</v>
      </c>
    </row>
    <row r="909" spans="1:17" x14ac:dyDescent="0.25">
      <c r="A909">
        <v>113.90462094602888</v>
      </c>
      <c r="B909">
        <v>-16.349383715754655</v>
      </c>
      <c r="C909" s="4">
        <v>2102.6110000000003</v>
      </c>
      <c r="D909">
        <v>1.2</v>
      </c>
      <c r="E909">
        <v>0.55000000000000004</v>
      </c>
      <c r="F909">
        <v>19.899999999999999</v>
      </c>
      <c r="G909">
        <v>45.364313344089069</v>
      </c>
      <c r="H909">
        <v>15.61385118853989</v>
      </c>
      <c r="I909">
        <v>3.904620946028885</v>
      </c>
      <c r="J909">
        <v>6121.8512514213444</v>
      </c>
      <c r="K909">
        <v>-1783.8611289880016</v>
      </c>
      <c r="L909">
        <v>-16.245723050022928</v>
      </c>
      <c r="M909">
        <v>6376.458521157605</v>
      </c>
      <c r="N909">
        <v>36103.006137947094</v>
      </c>
      <c r="O909">
        <v>70.275783714888078</v>
      </c>
      <c r="P909">
        <v>13.629541830392954</v>
      </c>
      <c r="Q909" s="4">
        <v>907</v>
      </c>
    </row>
    <row r="910" spans="1:17" x14ac:dyDescent="0.25">
      <c r="A910">
        <v>109.90412600061222</v>
      </c>
      <c r="B910">
        <v>-13.30412478763972</v>
      </c>
      <c r="C910" s="4">
        <v>2102.6110000000003</v>
      </c>
      <c r="D910">
        <v>1.2</v>
      </c>
      <c r="E910">
        <v>0.55000000000000004</v>
      </c>
      <c r="F910">
        <v>19.899999999999999</v>
      </c>
      <c r="G910">
        <v>45.364313344089069</v>
      </c>
      <c r="H910">
        <v>21.812486298551526</v>
      </c>
      <c r="I910">
        <v>-9.5873999387777076E-2</v>
      </c>
      <c r="J910">
        <v>6208.0659519927249</v>
      </c>
      <c r="K910">
        <v>-1458.1689919639937</v>
      </c>
      <c r="L910">
        <v>-13.218196826419161</v>
      </c>
      <c r="M910">
        <v>6377.0165182016444</v>
      </c>
      <c r="N910">
        <v>35985.639506249674</v>
      </c>
      <c r="O910">
        <v>74.357355133826573</v>
      </c>
      <c r="P910">
        <v>0.41661951933756808</v>
      </c>
      <c r="Q910" s="4">
        <v>908</v>
      </c>
    </row>
    <row r="911" spans="1:17" x14ac:dyDescent="0.25">
      <c r="A911">
        <v>154.7789707171045</v>
      </c>
      <c r="B911">
        <v>-17.980787765559914</v>
      </c>
      <c r="C911" s="4">
        <v>2102.6110000000003</v>
      </c>
      <c r="D911">
        <v>1.2</v>
      </c>
      <c r="E911">
        <v>0.55000000000000004</v>
      </c>
      <c r="F911">
        <v>19.899999999999999</v>
      </c>
      <c r="G911">
        <v>45.364313344089069</v>
      </c>
      <c r="H911">
        <v>21.513895862039785</v>
      </c>
      <c r="I911">
        <v>44.778970717104499</v>
      </c>
      <c r="J911">
        <v>6068.5681925733052</v>
      </c>
      <c r="K911">
        <v>-1956.3626942765352</v>
      </c>
      <c r="L911">
        <v>-17.868092492145383</v>
      </c>
      <c r="M911">
        <v>6376.1175412212542</v>
      </c>
      <c r="N911">
        <v>38147.255022770783</v>
      </c>
      <c r="O911">
        <v>35.378374168700709</v>
      </c>
      <c r="P911">
        <v>72.719655172858239</v>
      </c>
      <c r="Q911" s="4">
        <v>909</v>
      </c>
    </row>
    <row r="912" spans="1:17" x14ac:dyDescent="0.25">
      <c r="A912">
        <v>150.01288114066617</v>
      </c>
      <c r="B912">
        <v>-17.674273018154839</v>
      </c>
      <c r="C912" s="4">
        <v>2102.6110000000003</v>
      </c>
      <c r="D912">
        <v>1.2</v>
      </c>
      <c r="E912">
        <v>0.55000000000000004</v>
      </c>
      <c r="F912">
        <v>19.899999999999999</v>
      </c>
      <c r="G912">
        <v>45.364313344089069</v>
      </c>
      <c r="H912">
        <v>19.02773111734632</v>
      </c>
      <c r="I912">
        <v>40.012881140666167</v>
      </c>
      <c r="J912">
        <v>6078.954285633361</v>
      </c>
      <c r="K912">
        <v>-1924.0671266375168</v>
      </c>
      <c r="L912">
        <v>-17.563248421035823</v>
      </c>
      <c r="M912">
        <v>6376.1837735927402</v>
      </c>
      <c r="N912">
        <v>37760.413996443065</v>
      </c>
      <c r="O912">
        <v>40.230411420253702</v>
      </c>
      <c r="P912">
        <v>70.117095467059613</v>
      </c>
      <c r="Q912" s="4">
        <v>910</v>
      </c>
    </row>
    <row r="913" spans="1:17" x14ac:dyDescent="0.25">
      <c r="A913">
        <v>149.70635411596743</v>
      </c>
      <c r="B913">
        <v>-16.95596902831192</v>
      </c>
      <c r="C913" s="4">
        <v>2102.6110000000003</v>
      </c>
      <c r="D913">
        <v>3</v>
      </c>
      <c r="E913">
        <v>0.55000000000000004</v>
      </c>
      <c r="F913">
        <v>19.899999999999999</v>
      </c>
      <c r="G913">
        <v>53.323113517529826</v>
      </c>
      <c r="H913">
        <v>15.715824525213886</v>
      </c>
      <c r="I913">
        <v>39.706354115967429</v>
      </c>
      <c r="J913">
        <v>6102.6144823407076</v>
      </c>
      <c r="K913">
        <v>-1848.1735512729363</v>
      </c>
      <c r="L913">
        <v>-16.848908635329018</v>
      </c>
      <c r="M913">
        <v>6376.3350755507945</v>
      </c>
      <c r="N913">
        <v>37716.814751861755</v>
      </c>
      <c r="O913">
        <v>40.804284632294326</v>
      </c>
      <c r="P913">
        <v>70.648783144657457</v>
      </c>
      <c r="Q913" s="4">
        <v>911</v>
      </c>
    </row>
    <row r="914" spans="1:17" x14ac:dyDescent="0.25">
      <c r="A914">
        <v>151.13547372459925</v>
      </c>
      <c r="B914">
        <v>-30.360093907630791</v>
      </c>
      <c r="C914" s="4">
        <v>2102.6110000000003</v>
      </c>
      <c r="D914">
        <v>0.75</v>
      </c>
      <c r="E914">
        <v>0.55000000000000004</v>
      </c>
      <c r="F914">
        <v>19.899999999999999</v>
      </c>
      <c r="G914">
        <v>41.281913690970576</v>
      </c>
      <c r="H914">
        <v>16.655697947117091</v>
      </c>
      <c r="I914">
        <v>41.135473724599251</v>
      </c>
      <c r="J914">
        <v>5508.1916276899028</v>
      </c>
      <c r="K914">
        <v>-3204.8822570004609</v>
      </c>
      <c r="L914">
        <v>-30.19252612078791</v>
      </c>
      <c r="M914">
        <v>6372.7109842350064</v>
      </c>
      <c r="N914">
        <v>38322.158585057332</v>
      </c>
      <c r="O914">
        <v>33.25472655174832</v>
      </c>
      <c r="P914">
        <v>59.943535971482788</v>
      </c>
      <c r="Q914" s="4">
        <v>912</v>
      </c>
    </row>
    <row r="915" spans="1:17" x14ac:dyDescent="0.25">
      <c r="A915">
        <v>117.40496370502755</v>
      </c>
      <c r="B915">
        <v>-37.976899372562748</v>
      </c>
      <c r="C915" s="4">
        <v>2102.6110000000003</v>
      </c>
      <c r="D915">
        <v>1.2</v>
      </c>
      <c r="E915">
        <v>0.55000000000000004</v>
      </c>
      <c r="F915">
        <v>19.899999999999999</v>
      </c>
      <c r="G915">
        <v>45.364313344089069</v>
      </c>
      <c r="H915">
        <v>19.167026539911163</v>
      </c>
      <c r="I915">
        <v>7.404963705027555</v>
      </c>
      <c r="J915">
        <v>5034.010015710036</v>
      </c>
      <c r="K915">
        <v>-3903.4245388698146</v>
      </c>
      <c r="L915">
        <v>-37.790377837282122</v>
      </c>
      <c r="M915">
        <v>6370.0847693668866</v>
      </c>
      <c r="N915">
        <v>37382.130542883773</v>
      </c>
      <c r="O915">
        <v>45.295104060328114</v>
      </c>
      <c r="P915">
        <v>11.926044347702005</v>
      </c>
      <c r="Q915" s="4">
        <v>913</v>
      </c>
    </row>
    <row r="916" spans="1:17" x14ac:dyDescent="0.25">
      <c r="A916">
        <v>122.81884978326171</v>
      </c>
      <c r="B916">
        <v>-26.583942528090567</v>
      </c>
      <c r="C916" s="4">
        <v>2102.6110000000003</v>
      </c>
      <c r="D916">
        <v>0.75</v>
      </c>
      <c r="E916">
        <v>0.55000000000000004</v>
      </c>
      <c r="F916">
        <v>19.899999999999999</v>
      </c>
      <c r="G916">
        <v>41.281913690970576</v>
      </c>
      <c r="H916">
        <v>18.873671126129402</v>
      </c>
      <c r="I916">
        <v>12.818849783261712</v>
      </c>
      <c r="J916">
        <v>5707.6683837586043</v>
      </c>
      <c r="K916">
        <v>-2837.0661897100172</v>
      </c>
      <c r="L916">
        <v>-26.430234053962394</v>
      </c>
      <c r="M916">
        <v>6373.8860159053102</v>
      </c>
      <c r="N916">
        <v>36730.361204730041</v>
      </c>
      <c r="O916">
        <v>55.809915726744755</v>
      </c>
      <c r="P916">
        <v>26.951542108181165</v>
      </c>
      <c r="Q916" s="4">
        <v>914</v>
      </c>
    </row>
    <row r="917" spans="1:17" x14ac:dyDescent="0.25">
      <c r="A917">
        <v>127.92361979620114</v>
      </c>
      <c r="B917">
        <v>-27.373981207331674</v>
      </c>
      <c r="C917" s="4">
        <v>2102.6110000000003</v>
      </c>
      <c r="D917">
        <v>0.75</v>
      </c>
      <c r="E917">
        <v>0.55000000000000004</v>
      </c>
      <c r="F917">
        <v>19.899999999999999</v>
      </c>
      <c r="G917">
        <v>41.281913690970576</v>
      </c>
      <c r="H917">
        <v>23.182240644042757</v>
      </c>
      <c r="I917">
        <v>17.923619796201137</v>
      </c>
      <c r="J917">
        <v>5667.9555257593738</v>
      </c>
      <c r="K917">
        <v>-2915.0778374924193</v>
      </c>
      <c r="L917">
        <v>-27.217145062934229</v>
      </c>
      <c r="M917">
        <v>6373.6487697884404</v>
      </c>
      <c r="N917">
        <v>36927.85035036951</v>
      </c>
      <c r="O917">
        <v>52.357847514376537</v>
      </c>
      <c r="P917">
        <v>35.124687900031653</v>
      </c>
      <c r="Q917" s="4">
        <v>915</v>
      </c>
    </row>
    <row r="918" spans="1:17" x14ac:dyDescent="0.25">
      <c r="A918">
        <v>130.3735411893868</v>
      </c>
      <c r="B918">
        <v>-19.290956239011223</v>
      </c>
      <c r="C918" s="4">
        <v>2102.6110000000003</v>
      </c>
      <c r="D918">
        <v>3</v>
      </c>
      <c r="E918">
        <v>0.55000000000000004</v>
      </c>
      <c r="F918">
        <v>19.899999999999999</v>
      </c>
      <c r="G918">
        <v>53.323113517529826</v>
      </c>
      <c r="H918">
        <v>15.853289832206309</v>
      </c>
      <c r="I918">
        <v>20.373541189386799</v>
      </c>
      <c r="J918">
        <v>6022.2277366846365</v>
      </c>
      <c r="K918">
        <v>-2093.7757994995891</v>
      </c>
      <c r="L918">
        <v>-19.171266375628218</v>
      </c>
      <c r="M918">
        <v>6375.8233986728255</v>
      </c>
      <c r="N918">
        <v>36638.654385091795</v>
      </c>
      <c r="O918">
        <v>57.572910138873745</v>
      </c>
      <c r="P918">
        <v>48.344251830878015</v>
      </c>
      <c r="Q918" s="4">
        <v>916</v>
      </c>
    </row>
    <row r="919" spans="1:17" x14ac:dyDescent="0.25">
      <c r="A919">
        <v>134.91130982907052</v>
      </c>
      <c r="B919">
        <v>-19.763041182336298</v>
      </c>
      <c r="C919" s="4">
        <v>2102.6110000000003</v>
      </c>
      <c r="D919">
        <v>3</v>
      </c>
      <c r="E919">
        <v>0.55000000000000004</v>
      </c>
      <c r="F919">
        <v>19.899999999999999</v>
      </c>
      <c r="G919">
        <v>53.323113517529826</v>
      </c>
      <c r="H919">
        <v>21.820641114493121</v>
      </c>
      <c r="I919">
        <v>24.911309829070518</v>
      </c>
      <c r="J919">
        <v>6004.7601309169086</v>
      </c>
      <c r="K919">
        <v>-2143.0290198899952</v>
      </c>
      <c r="L919">
        <v>-19.640891115173545</v>
      </c>
      <c r="M919">
        <v>6375.7131059937074</v>
      </c>
      <c r="N919">
        <v>36867.406247390609</v>
      </c>
      <c r="O919">
        <v>53.424386422546938</v>
      </c>
      <c r="P919">
        <v>53.942970863494622</v>
      </c>
      <c r="Q919" s="4">
        <v>917</v>
      </c>
    </row>
    <row r="920" spans="1:17" x14ac:dyDescent="0.25">
      <c r="A920">
        <v>142.69942407057164</v>
      </c>
      <c r="B920">
        <v>-41.529510921663544</v>
      </c>
      <c r="C920" s="4">
        <v>2102.6110000000003</v>
      </c>
      <c r="D920">
        <v>1.2</v>
      </c>
      <c r="E920">
        <v>0.55000000000000004</v>
      </c>
      <c r="F920">
        <v>19.899999999999999</v>
      </c>
      <c r="G920">
        <v>45.364313344089069</v>
      </c>
      <c r="H920">
        <v>19.995835967760947</v>
      </c>
      <c r="I920">
        <v>32.699424070571638</v>
      </c>
      <c r="J920">
        <v>4781.8080250168059</v>
      </c>
      <c r="K920">
        <v>-4206.6280147453554</v>
      </c>
      <c r="L920">
        <v>-41.338571637077941</v>
      </c>
      <c r="M920">
        <v>6368.7838118871305</v>
      </c>
      <c r="N920">
        <v>38458.311540612536</v>
      </c>
      <c r="O920">
        <v>31.629913103962654</v>
      </c>
      <c r="P920">
        <v>44.076689537452246</v>
      </c>
      <c r="Q920" s="4">
        <v>918</v>
      </c>
    </row>
    <row r="921" spans="1:17" x14ac:dyDescent="0.25">
      <c r="A921">
        <v>148.24651122412536</v>
      </c>
      <c r="B921">
        <v>-42.524160645295673</v>
      </c>
      <c r="C921" s="4">
        <v>2102.6110000000003</v>
      </c>
      <c r="D921">
        <v>0.75</v>
      </c>
      <c r="E921">
        <v>0.55000000000000004</v>
      </c>
      <c r="F921">
        <v>19.899999999999999</v>
      </c>
      <c r="G921">
        <v>41.281913690970576</v>
      </c>
      <c r="H921">
        <v>20.232326062908584</v>
      </c>
      <c r="I921">
        <v>38.246511224125356</v>
      </c>
      <c r="J921">
        <v>4707.8452187894181</v>
      </c>
      <c r="K921">
        <v>-4288.6946597826754</v>
      </c>
      <c r="L921">
        <v>-42.332507330234883</v>
      </c>
      <c r="M921">
        <v>6368.4149118070836</v>
      </c>
      <c r="N921">
        <v>38814.714962758575</v>
      </c>
      <c r="O921">
        <v>27.645142990399727</v>
      </c>
      <c r="P921">
        <v>49.387446948016176</v>
      </c>
      <c r="Q921" s="4">
        <v>919</v>
      </c>
    </row>
    <row r="922" spans="1:17" x14ac:dyDescent="0.25">
      <c r="A922">
        <v>131.80099642913913</v>
      </c>
      <c r="B922">
        <v>-25.786536765193716</v>
      </c>
      <c r="C922" s="4">
        <v>2102.6110000000003</v>
      </c>
      <c r="D922">
        <v>1.2</v>
      </c>
      <c r="E922">
        <v>0.55000000000000004</v>
      </c>
      <c r="F922">
        <v>19.899999999999999</v>
      </c>
      <c r="G922">
        <v>45.364313344089069</v>
      </c>
      <c r="H922">
        <v>14.131976100268963</v>
      </c>
      <c r="I922">
        <v>21.800996429139133</v>
      </c>
      <c r="J922">
        <v>5746.6526216860602</v>
      </c>
      <c r="K922">
        <v>-2757.7882339721464</v>
      </c>
      <c r="L922">
        <v>-25.636102934663878</v>
      </c>
      <c r="M922">
        <v>6374.1205117072013</v>
      </c>
      <c r="N922">
        <v>36993.216436516799</v>
      </c>
      <c r="O922">
        <v>51.289018169518108</v>
      </c>
      <c r="P922">
        <v>42.597906895506902</v>
      </c>
      <c r="Q922" s="4">
        <v>920</v>
      </c>
    </row>
    <row r="923" spans="1:17" x14ac:dyDescent="0.25">
      <c r="A923">
        <v>152.389327766365</v>
      </c>
      <c r="B923">
        <v>-12.655333983698718</v>
      </c>
      <c r="C923" s="4">
        <v>2102.6110000000003</v>
      </c>
      <c r="D923">
        <v>3</v>
      </c>
      <c r="E923">
        <v>0.55000000000000004</v>
      </c>
      <c r="F923">
        <v>19.899999999999999</v>
      </c>
      <c r="G923">
        <v>53.323113517529826</v>
      </c>
      <c r="H923">
        <v>18.318759471504752</v>
      </c>
      <c r="I923">
        <v>42.389327766365</v>
      </c>
      <c r="J923">
        <v>6224.1872037884605</v>
      </c>
      <c r="K923">
        <v>-1388.2273095960318</v>
      </c>
      <c r="L923">
        <v>-12.573315150659342</v>
      </c>
      <c r="M923">
        <v>6377.1217183704639</v>
      </c>
      <c r="N923">
        <v>37826.177684903814</v>
      </c>
      <c r="O923">
        <v>39.392015371595264</v>
      </c>
      <c r="P923">
        <v>76.503228690311218</v>
      </c>
      <c r="Q923" s="4">
        <v>921</v>
      </c>
    </row>
    <row r="924" spans="1:17" x14ac:dyDescent="0.25">
      <c r="A924">
        <v>145.36105636613394</v>
      </c>
      <c r="B924">
        <v>-33.869860608250512</v>
      </c>
      <c r="C924" s="4">
        <v>2102.6110000000003</v>
      </c>
      <c r="D924">
        <v>1.2</v>
      </c>
      <c r="E924">
        <v>0.55000000000000004</v>
      </c>
      <c r="F924">
        <v>19.899999999999999</v>
      </c>
      <c r="G924">
        <v>45.364313344089069</v>
      </c>
      <c r="H924">
        <v>17.088662363909815</v>
      </c>
      <c r="I924">
        <v>35.361056366133937</v>
      </c>
      <c r="J924">
        <v>5301.3194118625388</v>
      </c>
      <c r="K924">
        <v>-3534.4713320447722</v>
      </c>
      <c r="L924">
        <v>-33.692000852015596</v>
      </c>
      <c r="M924">
        <v>6371.5363220840954</v>
      </c>
      <c r="N924">
        <v>38129.141417414474</v>
      </c>
      <c r="O924">
        <v>35.537637878628665</v>
      </c>
      <c r="P924">
        <v>51.856069046584999</v>
      </c>
      <c r="Q924" s="4">
        <v>922</v>
      </c>
    </row>
    <row r="925" spans="1:17" x14ac:dyDescent="0.25">
      <c r="A925">
        <v>152.8372216053364</v>
      </c>
      <c r="B925">
        <v>-10.368897034287945</v>
      </c>
      <c r="C925" s="4">
        <v>2102.6110000000003</v>
      </c>
      <c r="D925">
        <v>0.75</v>
      </c>
      <c r="E925">
        <v>0.55000000000000004</v>
      </c>
      <c r="F925">
        <v>19.899999999999999</v>
      </c>
      <c r="G925">
        <v>41.281913690970576</v>
      </c>
      <c r="H925">
        <v>17.989075249216675</v>
      </c>
      <c r="I925">
        <v>42.837221605336396</v>
      </c>
      <c r="J925">
        <v>6274.6610589901939</v>
      </c>
      <c r="K925">
        <v>-1140.4092860257788</v>
      </c>
      <c r="L925">
        <v>-10.300973313935312</v>
      </c>
      <c r="M925">
        <v>6377.4528414455381</v>
      </c>
      <c r="N925">
        <v>37821.69682960205</v>
      </c>
      <c r="O925">
        <v>39.454460463733326</v>
      </c>
      <c r="P925">
        <v>79.014746824426794</v>
      </c>
      <c r="Q925" s="4">
        <v>923</v>
      </c>
    </row>
    <row r="926" spans="1:17" x14ac:dyDescent="0.25">
      <c r="A926">
        <v>146.2507777496636</v>
      </c>
      <c r="B926">
        <v>-20.894971117762189</v>
      </c>
      <c r="C926" s="4">
        <v>2102.6110000000003</v>
      </c>
      <c r="D926">
        <v>0.75</v>
      </c>
      <c r="E926">
        <v>0.55000000000000004</v>
      </c>
      <c r="F926">
        <v>19.899999999999999</v>
      </c>
      <c r="G926">
        <v>41.281913690970576</v>
      </c>
      <c r="H926">
        <v>22.891275005337441</v>
      </c>
      <c r="I926">
        <v>36.250777749663598</v>
      </c>
      <c r="J926">
        <v>5961.2253367298226</v>
      </c>
      <c r="K926">
        <v>-2260.535927025926</v>
      </c>
      <c r="L926">
        <v>-20.767057470226906</v>
      </c>
      <c r="M926">
        <v>6375.4396077952579</v>
      </c>
      <c r="N926">
        <v>37590.761656114046</v>
      </c>
      <c r="O926">
        <v>42.475970391278288</v>
      </c>
      <c r="P926">
        <v>64.061546425033313</v>
      </c>
      <c r="Q926" s="4">
        <v>924</v>
      </c>
    </row>
    <row r="927" spans="1:17" x14ac:dyDescent="0.25">
      <c r="A927">
        <v>140.27995861006684</v>
      </c>
      <c r="B927">
        <v>-22.799584249963608</v>
      </c>
      <c r="C927" s="4">
        <v>2102.6110000000003</v>
      </c>
      <c r="D927">
        <v>3</v>
      </c>
      <c r="E927">
        <v>0.55000000000000004</v>
      </c>
      <c r="F927">
        <v>19.899999999999999</v>
      </c>
      <c r="G927">
        <v>53.323113517529826</v>
      </c>
      <c r="H927">
        <v>16.967785675735417</v>
      </c>
      <c r="I927">
        <v>30.279958610066842</v>
      </c>
      <c r="J927">
        <v>5882.7477917635679</v>
      </c>
      <c r="K927">
        <v>-2456.2748535202995</v>
      </c>
      <c r="L927">
        <v>-22.662424395884166</v>
      </c>
      <c r="M927">
        <v>6374.9515870738423</v>
      </c>
      <c r="N927">
        <v>37283.403738394816</v>
      </c>
      <c r="O927">
        <v>46.812326961113456</v>
      </c>
      <c r="P927">
        <v>56.428772074366854</v>
      </c>
      <c r="Q927" s="4">
        <v>925</v>
      </c>
    </row>
    <row r="928" spans="1:17" x14ac:dyDescent="0.25">
      <c r="A928">
        <v>148.61681554071976</v>
      </c>
      <c r="B928">
        <v>-33.071570442295446</v>
      </c>
      <c r="C928" s="4">
        <v>2102.6110000000003</v>
      </c>
      <c r="D928">
        <v>3</v>
      </c>
      <c r="E928">
        <v>0.55000000000000004</v>
      </c>
      <c r="F928">
        <v>19.899999999999999</v>
      </c>
      <c r="G928">
        <v>53.323113517529826</v>
      </c>
      <c r="H928">
        <v>23.959294547925122</v>
      </c>
      <c r="I928">
        <v>38.616815540719756</v>
      </c>
      <c r="J928">
        <v>5350.1501655764559</v>
      </c>
      <c r="K928">
        <v>-3460.6141441136779</v>
      </c>
      <c r="L928">
        <v>-32.895823231753212</v>
      </c>
      <c r="M928">
        <v>6371.8095584109715</v>
      </c>
      <c r="N928">
        <v>38287.067054426007</v>
      </c>
      <c r="O928">
        <v>33.655742928794695</v>
      </c>
      <c r="P928">
        <v>55.660750574886137</v>
      </c>
      <c r="Q928" s="4">
        <v>926</v>
      </c>
    </row>
    <row r="929" spans="1:17" x14ac:dyDescent="0.25">
      <c r="A929">
        <v>125.48479295304698</v>
      </c>
      <c r="B929">
        <v>-9.5726273294148658</v>
      </c>
      <c r="C929" s="4">
        <v>2102.6110000000003</v>
      </c>
      <c r="D929">
        <v>3</v>
      </c>
      <c r="E929">
        <v>0.55000000000000004</v>
      </c>
      <c r="F929">
        <v>19.899999999999999</v>
      </c>
      <c r="G929">
        <v>53.323113517529826</v>
      </c>
      <c r="H929">
        <v>23.078104697423548</v>
      </c>
      <c r="I929">
        <v>15.484792953046977</v>
      </c>
      <c r="J929">
        <v>6289.9104813906561</v>
      </c>
      <c r="K929">
        <v>-1053.6667243437921</v>
      </c>
      <c r="L929">
        <v>-9.5097175434843955</v>
      </c>
      <c r="M929">
        <v>6377.5534047075935</v>
      </c>
      <c r="N929">
        <v>36156.935591604204</v>
      </c>
      <c r="O929">
        <v>68.707794077591132</v>
      </c>
      <c r="P929">
        <v>59.024926077728068</v>
      </c>
      <c r="Q929" s="4">
        <v>927</v>
      </c>
    </row>
    <row r="930" spans="1:17" x14ac:dyDescent="0.25">
      <c r="A930">
        <v>156.10833416570415</v>
      </c>
      <c r="B930">
        <v>-27.304544423703781</v>
      </c>
      <c r="C930" s="4">
        <v>2102.6110000000003</v>
      </c>
      <c r="D930">
        <v>3</v>
      </c>
      <c r="E930">
        <v>0.55000000000000004</v>
      </c>
      <c r="F930">
        <v>19.899999999999999</v>
      </c>
      <c r="G930">
        <v>53.323113517529826</v>
      </c>
      <c r="H930">
        <v>18.193108282007241</v>
      </c>
      <c r="I930">
        <v>46.10833416570415</v>
      </c>
      <c r="J930">
        <v>5671.4891583968119</v>
      </c>
      <c r="K930">
        <v>-2908.2430455725939</v>
      </c>
      <c r="L930">
        <v>-27.147978452647411</v>
      </c>
      <c r="M930">
        <v>6373.6698130616978</v>
      </c>
      <c r="N930">
        <v>38559.789145446281</v>
      </c>
      <c r="O930">
        <v>30.532958535340303</v>
      </c>
      <c r="P930">
        <v>66.187765120748168</v>
      </c>
      <c r="Q930" s="4">
        <v>928</v>
      </c>
    </row>
    <row r="931" spans="1:17" x14ac:dyDescent="0.25">
      <c r="A931">
        <v>116.9298423096473</v>
      </c>
      <c r="B931">
        <v>-43.321879801270221</v>
      </c>
      <c r="C931" s="4">
        <v>2102.6110000000003</v>
      </c>
      <c r="D931">
        <v>1.2</v>
      </c>
      <c r="E931">
        <v>0.55000000000000004</v>
      </c>
      <c r="F931">
        <v>19.899999999999999</v>
      </c>
      <c r="G931">
        <v>45.364313344089069</v>
      </c>
      <c r="H931">
        <v>23.126010350521266</v>
      </c>
      <c r="I931">
        <v>6.9298423096472987</v>
      </c>
      <c r="J931">
        <v>4647.4943751385244</v>
      </c>
      <c r="K931">
        <v>-4353.5875760833414</v>
      </c>
      <c r="L931">
        <v>-43.129820571122593</v>
      </c>
      <c r="M931">
        <v>6368.1181482107768</v>
      </c>
      <c r="N931">
        <v>37806.289259715835</v>
      </c>
      <c r="O931">
        <v>39.518618840667678</v>
      </c>
      <c r="P931">
        <v>10.045715720432176</v>
      </c>
      <c r="Q931" s="4">
        <v>929</v>
      </c>
    </row>
    <row r="932" spans="1:17" x14ac:dyDescent="0.25">
      <c r="A932">
        <v>134.13006953232627</v>
      </c>
      <c r="B932">
        <v>-43.049603050923267</v>
      </c>
      <c r="C932" s="4">
        <v>2102.6110000000003</v>
      </c>
      <c r="D932">
        <v>1.2</v>
      </c>
      <c r="E932">
        <v>0.55000000000000004</v>
      </c>
      <c r="F932">
        <v>19.899999999999999</v>
      </c>
      <c r="G932">
        <v>45.364313344089069</v>
      </c>
      <c r="H932">
        <v>23.031293193492779</v>
      </c>
      <c r="I932">
        <v>24.130069532326274</v>
      </c>
      <c r="J932">
        <v>4668.1957113394174</v>
      </c>
      <c r="K932">
        <v>-4331.531896268626</v>
      </c>
      <c r="L932">
        <v>-42.857665654274989</v>
      </c>
      <c r="M932">
        <v>6368.2195131575199</v>
      </c>
      <c r="N932">
        <v>38198.248572428209</v>
      </c>
      <c r="O932">
        <v>34.66388766558218</v>
      </c>
      <c r="P932">
        <v>33.273410921226123</v>
      </c>
      <c r="Q932" s="4">
        <v>930</v>
      </c>
    </row>
    <row r="933" spans="1:17" x14ac:dyDescent="0.25">
      <c r="A933">
        <v>145.21700051953417</v>
      </c>
      <c r="B933">
        <v>-17.637292839445308</v>
      </c>
      <c r="C933" s="4">
        <v>2102.6110000000003</v>
      </c>
      <c r="D933">
        <v>0.75</v>
      </c>
      <c r="E933">
        <v>0.55000000000000004</v>
      </c>
      <c r="F933">
        <v>19.899999999999999</v>
      </c>
      <c r="G933">
        <v>41.281913690970576</v>
      </c>
      <c r="H933">
        <v>16.235338037133875</v>
      </c>
      <c r="I933">
        <v>35.217000519534167</v>
      </c>
      <c r="J933">
        <v>6080.1956342456224</v>
      </c>
      <c r="K933">
        <v>-1920.1670784552587</v>
      </c>
      <c r="L933">
        <v>-17.526470660863588</v>
      </c>
      <c r="M933">
        <v>6376.1916972345589</v>
      </c>
      <c r="N933">
        <v>37410.9815327412</v>
      </c>
      <c r="O933">
        <v>44.98520682599198</v>
      </c>
      <c r="P933">
        <v>66.768784287463532</v>
      </c>
      <c r="Q933" s="4">
        <v>931</v>
      </c>
    </row>
    <row r="934" spans="1:17" x14ac:dyDescent="0.25">
      <c r="A934">
        <v>110.45710534110793</v>
      </c>
      <c r="B934">
        <v>-15.924838592372799</v>
      </c>
      <c r="C934" s="4">
        <v>2102.6110000000003</v>
      </c>
      <c r="D934">
        <v>3</v>
      </c>
      <c r="E934">
        <v>0.55000000000000004</v>
      </c>
      <c r="F934">
        <v>19.899999999999999</v>
      </c>
      <c r="G934">
        <v>53.323113517529826</v>
      </c>
      <c r="H934">
        <v>19.039624719464555</v>
      </c>
      <c r="I934">
        <v>0.45710534110793333</v>
      </c>
      <c r="J934">
        <v>6134.9087611283858</v>
      </c>
      <c r="K934">
        <v>-1738.7320589826286</v>
      </c>
      <c r="L934">
        <v>-15.823584876462913</v>
      </c>
      <c r="M934">
        <v>6376.5425334034899</v>
      </c>
      <c r="N934">
        <v>36071.389727535039</v>
      </c>
      <c r="O934">
        <v>71.285915824284331</v>
      </c>
      <c r="P934">
        <v>1.6655468067572774</v>
      </c>
      <c r="Q934" s="4">
        <v>932</v>
      </c>
    </row>
    <row r="935" spans="1:17" x14ac:dyDescent="0.25">
      <c r="A935">
        <v>135.97643732000122</v>
      </c>
      <c r="B935">
        <v>-29.745257043545237</v>
      </c>
      <c r="C935" s="4">
        <v>2102.6110000000003</v>
      </c>
      <c r="D935">
        <v>3</v>
      </c>
      <c r="E935">
        <v>0.55000000000000004</v>
      </c>
      <c r="F935">
        <v>19.899999999999999</v>
      </c>
      <c r="G935">
        <v>53.323113517529826</v>
      </c>
      <c r="H935">
        <v>19.785451745342748</v>
      </c>
      <c r="I935">
        <v>25.976437320001224</v>
      </c>
      <c r="J935">
        <v>5542.3240920980979</v>
      </c>
      <c r="K935">
        <v>-3145.8884264797666</v>
      </c>
      <c r="L935">
        <v>-29.579754497914987</v>
      </c>
      <c r="M935">
        <v>6372.909095045241</v>
      </c>
      <c r="N935">
        <v>37393.460528258882</v>
      </c>
      <c r="O935">
        <v>45.180319463435026</v>
      </c>
      <c r="P935">
        <v>44.480232783796353</v>
      </c>
      <c r="Q935" s="4">
        <v>933</v>
      </c>
    </row>
    <row r="936" spans="1:17" x14ac:dyDescent="0.25">
      <c r="A936">
        <v>143.32225918793097</v>
      </c>
      <c r="B936">
        <v>-30.89628187850613</v>
      </c>
      <c r="C936" s="4">
        <v>2102.6110000000003</v>
      </c>
      <c r="D936">
        <v>1.2</v>
      </c>
      <c r="E936">
        <v>0.55000000000000004</v>
      </c>
      <c r="F936">
        <v>19.899999999999999</v>
      </c>
      <c r="G936">
        <v>45.364313344089069</v>
      </c>
      <c r="H936">
        <v>22.081977330954579</v>
      </c>
      <c r="I936">
        <v>33.322259187930968</v>
      </c>
      <c r="J936">
        <v>5477.9073713525022</v>
      </c>
      <c r="K936">
        <v>-3256.0326804428419</v>
      </c>
      <c r="L936">
        <v>-30.726975691922814</v>
      </c>
      <c r="M936">
        <v>6372.5362286321979</v>
      </c>
      <c r="N936">
        <v>37847.424360230252</v>
      </c>
      <c r="O936">
        <v>39.053913426742646</v>
      </c>
      <c r="P936">
        <v>52.008539025137445</v>
      </c>
      <c r="Q936" s="4">
        <v>934</v>
      </c>
    </row>
    <row r="937" spans="1:17" x14ac:dyDescent="0.25">
      <c r="A937">
        <v>158.2158041730263</v>
      </c>
      <c r="B937">
        <v>-27.065243414896351</v>
      </c>
      <c r="C937" s="4">
        <v>2102.6110000000003</v>
      </c>
      <c r="D937">
        <v>1.2</v>
      </c>
      <c r="E937">
        <v>0.55000000000000004</v>
      </c>
      <c r="F937">
        <v>19.899999999999999</v>
      </c>
      <c r="G937">
        <v>45.364313344089069</v>
      </c>
      <c r="H937">
        <v>15.789696539967489</v>
      </c>
      <c r="I937">
        <v>48.215804173026299</v>
      </c>
      <c r="J937">
        <v>5683.6033868816357</v>
      </c>
      <c r="K937">
        <v>-2884.6560126885979</v>
      </c>
      <c r="L937">
        <v>-26.909615542247938</v>
      </c>
      <c r="M937">
        <v>6373.7420539988034</v>
      </c>
      <c r="N937">
        <v>38717.909431056323</v>
      </c>
      <c r="O937">
        <v>28.766729455885031</v>
      </c>
      <c r="P937">
        <v>67.873563947370201</v>
      </c>
      <c r="Q937" s="4">
        <v>935</v>
      </c>
    </row>
    <row r="938" spans="1:17" x14ac:dyDescent="0.25">
      <c r="A938">
        <v>154.12298167848729</v>
      </c>
      <c r="B938">
        <v>-14.270110067478095</v>
      </c>
      <c r="C938" s="4">
        <v>2102.6110000000003</v>
      </c>
      <c r="D938">
        <v>0.75</v>
      </c>
      <c r="E938">
        <v>0.55000000000000004</v>
      </c>
      <c r="F938">
        <v>19.899999999999999</v>
      </c>
      <c r="G938">
        <v>41.281913690970576</v>
      </c>
      <c r="H938">
        <v>20.345924948449163</v>
      </c>
      <c r="I938">
        <v>44.122981678487292</v>
      </c>
      <c r="J938">
        <v>6182.5965240453388</v>
      </c>
      <c r="K938">
        <v>-1561.9626177992654</v>
      </c>
      <c r="L938">
        <v>-14.178443319775729</v>
      </c>
      <c r="M938">
        <v>6376.8508684569251</v>
      </c>
      <c r="N938">
        <v>38002.850059121993</v>
      </c>
      <c r="O938">
        <v>37.156180547050411</v>
      </c>
      <c r="P938">
        <v>75.739784128162455</v>
      </c>
      <c r="Q938" s="4">
        <v>936</v>
      </c>
    </row>
    <row r="939" spans="1:17" x14ac:dyDescent="0.25">
      <c r="A939">
        <v>136.89140791949131</v>
      </c>
      <c r="B939">
        <v>-24.931830135680315</v>
      </c>
      <c r="C939" s="4">
        <v>2102.6110000000003</v>
      </c>
      <c r="D939">
        <v>3</v>
      </c>
      <c r="E939">
        <v>0.55000000000000004</v>
      </c>
      <c r="F939">
        <v>19.899999999999999</v>
      </c>
      <c r="G939">
        <v>53.323113517529826</v>
      </c>
      <c r="H939">
        <v>20.61023243611745</v>
      </c>
      <c r="I939">
        <v>26.891407919491314</v>
      </c>
      <c r="J939">
        <v>5787.2041661906896</v>
      </c>
      <c r="K939">
        <v>-2672.2296617601464</v>
      </c>
      <c r="L939">
        <v>-24.785034789793013</v>
      </c>
      <c r="M939">
        <v>6374.3661195734294</v>
      </c>
      <c r="N939">
        <v>37191.32524583819</v>
      </c>
      <c r="O939">
        <v>48.180196211373641</v>
      </c>
      <c r="P939">
        <v>50.266337807599811</v>
      </c>
      <c r="Q939" s="4">
        <v>937</v>
      </c>
    </row>
    <row r="940" spans="1:17" x14ac:dyDescent="0.25">
      <c r="A940">
        <v>140.32866753970796</v>
      </c>
      <c r="B940">
        <v>-23.056308753347729</v>
      </c>
      <c r="C940" s="4">
        <v>2102.6110000000003</v>
      </c>
      <c r="D940">
        <v>0.75</v>
      </c>
      <c r="E940">
        <v>0.55000000000000004</v>
      </c>
      <c r="F940">
        <v>19.899999999999999</v>
      </c>
      <c r="G940">
        <v>41.281913690970576</v>
      </c>
      <c r="H940">
        <v>19.431549988785918</v>
      </c>
      <c r="I940">
        <v>30.328667539707965</v>
      </c>
      <c r="J940">
        <v>5871.672057481399</v>
      </c>
      <c r="K940">
        <v>-2482.4591509599331</v>
      </c>
      <c r="L940">
        <v>-22.917947747475321</v>
      </c>
      <c r="M940">
        <v>6374.8832292672278</v>
      </c>
      <c r="N940">
        <v>37297.054850715627</v>
      </c>
      <c r="O940">
        <v>46.610107127226073</v>
      </c>
      <c r="P940">
        <v>56.200269559875274</v>
      </c>
      <c r="Q940" s="4">
        <v>938</v>
      </c>
    </row>
    <row r="941" spans="1:17" x14ac:dyDescent="0.25">
      <c r="A941">
        <v>157.73959756570636</v>
      </c>
      <c r="B941">
        <v>-42.63842813769471</v>
      </c>
      <c r="C941" s="4">
        <v>2102.6110000000003</v>
      </c>
      <c r="D941">
        <v>1.2</v>
      </c>
      <c r="E941">
        <v>0.55000000000000004</v>
      </c>
      <c r="F941">
        <v>19.899999999999999</v>
      </c>
      <c r="G941">
        <v>45.364313344089069</v>
      </c>
      <c r="H941">
        <v>17.927341118738351</v>
      </c>
      <c r="I941">
        <v>47.739597565706362</v>
      </c>
      <c r="J941">
        <v>4699.2564391983988</v>
      </c>
      <c r="K941">
        <v>-4298.0410096869036</v>
      </c>
      <c r="L941">
        <v>-42.446707558778094</v>
      </c>
      <c r="M941">
        <v>6368.3724453189798</v>
      </c>
      <c r="N941">
        <v>39393.806057316484</v>
      </c>
      <c r="O941">
        <v>21.53909125265913</v>
      </c>
      <c r="P941">
        <v>58.38755183217777</v>
      </c>
      <c r="Q941" s="4">
        <v>939</v>
      </c>
    </row>
    <row r="942" spans="1:17" x14ac:dyDescent="0.25">
      <c r="A942">
        <v>105.60521723417625</v>
      </c>
      <c r="B942">
        <v>-12.54179368704612</v>
      </c>
      <c r="C942" s="4">
        <v>2102.6110000000003</v>
      </c>
      <c r="D942">
        <v>0.75</v>
      </c>
      <c r="E942">
        <v>0.55000000000000004</v>
      </c>
      <c r="F942">
        <v>19.899999999999999</v>
      </c>
      <c r="G942">
        <v>41.281913690970576</v>
      </c>
      <c r="H942">
        <v>22.90693997462229</v>
      </c>
      <c r="I942">
        <v>-4.3947827658237486</v>
      </c>
      <c r="J942">
        <v>6226.9269149630518</v>
      </c>
      <c r="K942">
        <v>-1375.9691031719919</v>
      </c>
      <c r="L942">
        <v>-12.460463305201758</v>
      </c>
      <c r="M942">
        <v>6377.1396234656177</v>
      </c>
      <c r="N942">
        <v>35985.00419250095</v>
      </c>
      <c r="O942">
        <v>74.388593828998992</v>
      </c>
      <c r="P942">
        <v>19.489861446301635</v>
      </c>
      <c r="Q942" s="4">
        <v>940</v>
      </c>
    </row>
    <row r="943" spans="1:17" x14ac:dyDescent="0.25">
      <c r="A943">
        <v>124.81661910105305</v>
      </c>
      <c r="B943">
        <v>-10.306411241436892</v>
      </c>
      <c r="C943" s="4">
        <v>2102.6110000000003</v>
      </c>
      <c r="D943">
        <v>0.75</v>
      </c>
      <c r="E943">
        <v>0.55000000000000004</v>
      </c>
      <c r="F943">
        <v>19.899999999999999</v>
      </c>
      <c r="G943">
        <v>41.281913690970576</v>
      </c>
      <c r="H943">
        <v>18.226158164234292</v>
      </c>
      <c r="I943">
        <v>14.81661910105305</v>
      </c>
      <c r="J943">
        <v>6275.9013296262801</v>
      </c>
      <c r="K943">
        <v>-1133.6099210337475</v>
      </c>
      <c r="L943">
        <v>-10.238879150541013</v>
      </c>
      <c r="M943">
        <v>6377.4610114269653</v>
      </c>
      <c r="N943">
        <v>36150.355973785823</v>
      </c>
      <c r="O943">
        <v>68.89458990842752</v>
      </c>
      <c r="P943">
        <v>55.927093555973904</v>
      </c>
      <c r="Q943" s="4">
        <v>941</v>
      </c>
    </row>
    <row r="944" spans="1:17" x14ac:dyDescent="0.25">
      <c r="A944">
        <v>128.3832195389337</v>
      </c>
      <c r="B944">
        <v>-42.891888279036927</v>
      </c>
      <c r="C944" s="4">
        <v>2102.6110000000003</v>
      </c>
      <c r="D944">
        <v>0.75</v>
      </c>
      <c r="E944">
        <v>0.55000000000000004</v>
      </c>
      <c r="F944">
        <v>19.899999999999999</v>
      </c>
      <c r="G944">
        <v>41.281913690970576</v>
      </c>
      <c r="H944">
        <v>17.386115603671708</v>
      </c>
      <c r="I944">
        <v>18.383219538933702</v>
      </c>
      <c r="J944">
        <v>4680.1383770886086</v>
      </c>
      <c r="K944">
        <v>-4318.7118381991349</v>
      </c>
      <c r="L944">
        <v>-42.700029378964388</v>
      </c>
      <c r="M944">
        <v>6368.2781950931558</v>
      </c>
      <c r="N944">
        <v>37997.923412003765</v>
      </c>
      <c r="O944">
        <v>37.100901412800241</v>
      </c>
      <c r="P944">
        <v>26.02524527433884</v>
      </c>
      <c r="Q944" s="4">
        <v>942</v>
      </c>
    </row>
    <row r="945" spans="1:17" x14ac:dyDescent="0.25">
      <c r="A945">
        <v>145.75724861917712</v>
      </c>
      <c r="B945">
        <v>-28.653781387655691</v>
      </c>
      <c r="C945" s="4">
        <v>2102.6110000000003</v>
      </c>
      <c r="D945">
        <v>1.2</v>
      </c>
      <c r="E945">
        <v>0.55000000000000004</v>
      </c>
      <c r="F945">
        <v>19.899999999999999</v>
      </c>
      <c r="G945">
        <v>45.364313344089069</v>
      </c>
      <c r="H945">
        <v>18.572686305380152</v>
      </c>
      <c r="I945">
        <v>35.757248619177119</v>
      </c>
      <c r="J945">
        <v>5601.3427271344408</v>
      </c>
      <c r="K945">
        <v>-3040.2849966105159</v>
      </c>
      <c r="L945">
        <v>-28.492131300565024</v>
      </c>
      <c r="M945">
        <v>6373.2545224113637</v>
      </c>
      <c r="N945">
        <v>37882.974075371269</v>
      </c>
      <c r="O945">
        <v>38.611113557328515</v>
      </c>
      <c r="P945">
        <v>56.339887960480141</v>
      </c>
      <c r="Q945" s="4">
        <v>943</v>
      </c>
    </row>
    <row r="946" spans="1:17" x14ac:dyDescent="0.25">
      <c r="A946">
        <v>148.20216472458975</v>
      </c>
      <c r="B946">
        <v>-20.881711350856229</v>
      </c>
      <c r="C946" s="4">
        <v>2102.6110000000003</v>
      </c>
      <c r="D946">
        <v>0.75</v>
      </c>
      <c r="E946">
        <v>0.55000000000000004</v>
      </c>
      <c r="F946">
        <v>19.899999999999999</v>
      </c>
      <c r="G946">
        <v>41.281913690970576</v>
      </c>
      <c r="H946">
        <v>19.0239298792185</v>
      </c>
      <c r="I946">
        <v>38.20216472458975</v>
      </c>
      <c r="J946">
        <v>5961.7487716136657</v>
      </c>
      <c r="K946">
        <v>-2259.1643491773111</v>
      </c>
      <c r="L946">
        <v>-20.75386408972788</v>
      </c>
      <c r="M946">
        <v>6375.4428844144468</v>
      </c>
      <c r="N946">
        <v>37727.812912243382</v>
      </c>
      <c r="O946">
        <v>40.646322178258373</v>
      </c>
      <c r="P946">
        <v>65.633326405870307</v>
      </c>
      <c r="Q946" s="4">
        <v>944</v>
      </c>
    </row>
    <row r="947" spans="1:17" x14ac:dyDescent="0.25">
      <c r="A947">
        <v>134.83047584854788</v>
      </c>
      <c r="B947">
        <v>-39.580948168761772</v>
      </c>
      <c r="C947" s="4">
        <v>2102.6110000000003</v>
      </c>
      <c r="D947">
        <v>3</v>
      </c>
      <c r="E947">
        <v>0.55000000000000004</v>
      </c>
      <c r="F947">
        <v>19.899999999999999</v>
      </c>
      <c r="G947">
        <v>53.323113517529826</v>
      </c>
      <c r="H947">
        <v>22.423354474896037</v>
      </c>
      <c r="I947">
        <v>24.830475848547877</v>
      </c>
      <c r="J947">
        <v>4922.4867951913266</v>
      </c>
      <c r="K947">
        <v>-4042.2358000817208</v>
      </c>
      <c r="L947">
        <v>-39.392072818310822</v>
      </c>
      <c r="M947">
        <v>6369.5012765753718</v>
      </c>
      <c r="N947">
        <v>37969.13332883863</v>
      </c>
      <c r="O947">
        <v>37.475287383698507</v>
      </c>
      <c r="P947">
        <v>35.987110472392921</v>
      </c>
      <c r="Q947" s="4">
        <v>945</v>
      </c>
    </row>
    <row r="948" spans="1:17" x14ac:dyDescent="0.25">
      <c r="A948">
        <v>156.01216089298731</v>
      </c>
      <c r="B948">
        <v>-34.284903130628557</v>
      </c>
      <c r="C948" s="4">
        <v>2102.6110000000003</v>
      </c>
      <c r="D948">
        <v>3</v>
      </c>
      <c r="E948">
        <v>0.55000000000000004</v>
      </c>
      <c r="F948">
        <v>19.899999999999999</v>
      </c>
      <c r="G948">
        <v>53.323113517529826</v>
      </c>
      <c r="H948">
        <v>16.987838581753323</v>
      </c>
      <c r="I948">
        <v>46.01216089298731</v>
      </c>
      <c r="J948">
        <v>5275.5237602027646</v>
      </c>
      <c r="K948">
        <v>-3572.6037635630228</v>
      </c>
      <c r="L948">
        <v>-34.10599928510905</v>
      </c>
      <c r="M948">
        <v>6371.3929870859947</v>
      </c>
      <c r="N948">
        <v>38851.519287141404</v>
      </c>
      <c r="O948">
        <v>27.277055730214762</v>
      </c>
      <c r="P948">
        <v>61.464883296927653</v>
      </c>
      <c r="Q948" s="4">
        <v>946</v>
      </c>
    </row>
    <row r="949" spans="1:17" x14ac:dyDescent="0.25">
      <c r="A949">
        <v>135.83151251317281</v>
      </c>
      <c r="B949">
        <v>-23.855007118653539</v>
      </c>
      <c r="C949" s="4">
        <v>2102.6110000000003</v>
      </c>
      <c r="D949">
        <v>1.2</v>
      </c>
      <c r="E949">
        <v>0.55000000000000004</v>
      </c>
      <c r="F949">
        <v>19.899999999999999</v>
      </c>
      <c r="G949">
        <v>45.364313344089069</v>
      </c>
      <c r="H949">
        <v>18.791952578645304</v>
      </c>
      <c r="I949">
        <v>25.831512513172811</v>
      </c>
      <c r="J949">
        <v>5836.4632851002279</v>
      </c>
      <c r="K949">
        <v>-2563.605436847402</v>
      </c>
      <c r="L949">
        <v>-23.712980186970352</v>
      </c>
      <c r="M949">
        <v>6374.6667767151957</v>
      </c>
      <c r="N949">
        <v>37087.073887633676</v>
      </c>
      <c r="O949">
        <v>49.79716104485486</v>
      </c>
      <c r="P949">
        <v>50.124032996278267</v>
      </c>
      <c r="Q949" s="4">
        <v>947</v>
      </c>
    </row>
    <row r="950" spans="1:17" x14ac:dyDescent="0.25">
      <c r="A950">
        <v>140.87201675194157</v>
      </c>
      <c r="B950">
        <v>-43.700231083759085</v>
      </c>
      <c r="C950" s="4">
        <v>2102.6110000000003</v>
      </c>
      <c r="D950">
        <v>0.75</v>
      </c>
      <c r="E950">
        <v>0.55000000000000004</v>
      </c>
      <c r="F950">
        <v>19.899999999999999</v>
      </c>
      <c r="G950">
        <v>41.281913690970576</v>
      </c>
      <c r="H950">
        <v>22.380745799018037</v>
      </c>
      <c r="I950">
        <v>30.872016751941572</v>
      </c>
      <c r="J950">
        <v>4618.5529621746264</v>
      </c>
      <c r="K950">
        <v>-4384.0736765040656</v>
      </c>
      <c r="L950">
        <v>-43.50803134384384</v>
      </c>
      <c r="M950">
        <v>6367.9771878853253</v>
      </c>
      <c r="N950">
        <v>38523.67688005932</v>
      </c>
      <c r="O950">
        <v>30.875313347015823</v>
      </c>
      <c r="P950">
        <v>40.869704153734368</v>
      </c>
      <c r="Q950" s="4">
        <v>948</v>
      </c>
    </row>
    <row r="951" spans="1:17" x14ac:dyDescent="0.25">
      <c r="A951">
        <v>125.46498030154665</v>
      </c>
      <c r="B951">
        <v>-13.324105729473047</v>
      </c>
      <c r="C951" s="4">
        <v>2102.6110000000003</v>
      </c>
      <c r="D951">
        <v>0.75</v>
      </c>
      <c r="E951">
        <v>0.55000000000000004</v>
      </c>
      <c r="F951">
        <v>19.899999999999999</v>
      </c>
      <c r="G951">
        <v>41.281913690970576</v>
      </c>
      <c r="H951">
        <v>18.134599715516153</v>
      </c>
      <c r="I951">
        <v>15.464980301546646</v>
      </c>
      <c r="J951">
        <v>6207.5568841934519</v>
      </c>
      <c r="K951">
        <v>-1460.3201330408674</v>
      </c>
      <c r="L951">
        <v>-13.238058061122981</v>
      </c>
      <c r="M951">
        <v>6377.0132006654976</v>
      </c>
      <c r="N951">
        <v>36248.606266828603</v>
      </c>
      <c r="O951">
        <v>66.191877574447687</v>
      </c>
      <c r="P951">
        <v>50.206189492846349</v>
      </c>
      <c r="Q951" s="4">
        <v>949</v>
      </c>
    </row>
    <row r="952" spans="1:17" x14ac:dyDescent="0.25">
      <c r="A952">
        <v>134.28723030200672</v>
      </c>
      <c r="B952">
        <v>-39.344907559473718</v>
      </c>
      <c r="C952" s="4">
        <v>2102.6110000000003</v>
      </c>
      <c r="D952">
        <v>0.75</v>
      </c>
      <c r="E952">
        <v>0.55000000000000004</v>
      </c>
      <c r="F952">
        <v>19.899999999999999</v>
      </c>
      <c r="G952">
        <v>41.281913690970576</v>
      </c>
      <c r="H952">
        <v>20.034692306107399</v>
      </c>
      <c r="I952">
        <v>24.287230302006719</v>
      </c>
      <c r="J952">
        <v>4939.1429285213144</v>
      </c>
      <c r="K952">
        <v>-4022.0036377295096</v>
      </c>
      <c r="L952">
        <v>-39.15634166853161</v>
      </c>
      <c r="M952">
        <v>6369.5875949916508</v>
      </c>
      <c r="N952">
        <v>37930.727646939165</v>
      </c>
      <c r="O952">
        <v>37.956948992587144</v>
      </c>
      <c r="P952">
        <v>35.441877864728198</v>
      </c>
      <c r="Q952" s="4">
        <v>950</v>
      </c>
    </row>
    <row r="953" spans="1:17" x14ac:dyDescent="0.25">
      <c r="A953">
        <v>109.6560184963824</v>
      </c>
      <c r="B953">
        <v>-24.028384609028834</v>
      </c>
      <c r="C953" s="4">
        <v>2102.6110000000003</v>
      </c>
      <c r="D953">
        <v>1.2</v>
      </c>
      <c r="E953">
        <v>0.55000000000000004</v>
      </c>
      <c r="F953">
        <v>19.899999999999999</v>
      </c>
      <c r="G953">
        <v>45.364313344089069</v>
      </c>
      <c r="H953">
        <v>19.209911541360384</v>
      </c>
      <c r="I953">
        <v>-0.34398150361759861</v>
      </c>
      <c r="J953">
        <v>5828.6706433517284</v>
      </c>
      <c r="K953">
        <v>-2581.1560393584396</v>
      </c>
      <c r="L953">
        <v>-23.885576282960571</v>
      </c>
      <c r="M953">
        <v>6374.6190449458854</v>
      </c>
      <c r="N953">
        <v>36427.154128228067</v>
      </c>
      <c r="O953">
        <v>61.877325396861764</v>
      </c>
      <c r="P953">
        <v>0.84471970313511258</v>
      </c>
      <c r="Q953" s="4">
        <v>951</v>
      </c>
    </row>
    <row r="954" spans="1:17" x14ac:dyDescent="0.25">
      <c r="A954">
        <v>116.83033842098519</v>
      </c>
      <c r="B954">
        <v>-25.599969067464528</v>
      </c>
      <c r="C954" s="4">
        <v>2102.6110000000003</v>
      </c>
      <c r="D954">
        <v>3</v>
      </c>
      <c r="E954">
        <v>0.55000000000000004</v>
      </c>
      <c r="F954">
        <v>19.899999999999999</v>
      </c>
      <c r="G954">
        <v>53.323113517529826</v>
      </c>
      <c r="H954">
        <v>14.254173838369406</v>
      </c>
      <c r="I954">
        <v>6.8303384209851856</v>
      </c>
      <c r="J954">
        <v>5755.6135488658047</v>
      </c>
      <c r="K954">
        <v>-2739.1631904219653</v>
      </c>
      <c r="L954">
        <v>-25.450318214001499</v>
      </c>
      <c r="M954">
        <v>6374.1746373668066</v>
      </c>
      <c r="N954">
        <v>36558.563686371366</v>
      </c>
      <c r="O954">
        <v>59.105370022810405</v>
      </c>
      <c r="P954">
        <v>15.49408953291015</v>
      </c>
      <c r="Q954" s="4">
        <v>952</v>
      </c>
    </row>
    <row r="955" spans="1:17" x14ac:dyDescent="0.25">
      <c r="A955">
        <v>126.26028232081509</v>
      </c>
      <c r="B955">
        <v>-17.042937946334785</v>
      </c>
      <c r="C955" s="4">
        <v>2102.6110000000003</v>
      </c>
      <c r="D955">
        <v>0.75</v>
      </c>
      <c r="E955">
        <v>0.55000000000000004</v>
      </c>
      <c r="F955">
        <v>19.899999999999999</v>
      </c>
      <c r="G955">
        <v>41.281913690970576</v>
      </c>
      <c r="H955">
        <v>15.845737301032537</v>
      </c>
      <c r="I955">
        <v>16.260282320815094</v>
      </c>
      <c r="J955">
        <v>6099.800554591513</v>
      </c>
      <c r="K955">
        <v>-1857.377808186824</v>
      </c>
      <c r="L955">
        <v>-16.935393984913443</v>
      </c>
      <c r="M955">
        <v>6376.3170504719901</v>
      </c>
      <c r="N955">
        <v>36395.907113579808</v>
      </c>
      <c r="O955">
        <v>62.622103147627307</v>
      </c>
      <c r="P955">
        <v>44.860850806499506</v>
      </c>
      <c r="Q955" s="4">
        <v>953</v>
      </c>
    </row>
    <row r="956" spans="1:17" x14ac:dyDescent="0.25">
      <c r="A956">
        <v>136.74237383892998</v>
      </c>
      <c r="B956">
        <v>-25.60293206715982</v>
      </c>
      <c r="C956" s="4">
        <v>2102.6110000000003</v>
      </c>
      <c r="D956">
        <v>1.2</v>
      </c>
      <c r="E956">
        <v>0.55000000000000004</v>
      </c>
      <c r="F956">
        <v>19.899999999999999</v>
      </c>
      <c r="G956">
        <v>45.364313344089069</v>
      </c>
      <c r="H956">
        <v>21.014363745121493</v>
      </c>
      <c r="I956">
        <v>26.742373838929979</v>
      </c>
      <c r="J956">
        <v>5755.471710555541</v>
      </c>
      <c r="K956">
        <v>-2739.4592105794331</v>
      </c>
      <c r="L956">
        <v>-25.45326872936727</v>
      </c>
      <c r="M956">
        <v>6374.1737799838511</v>
      </c>
      <c r="N956">
        <v>37215.712495149826</v>
      </c>
      <c r="O956">
        <v>47.807842024527034</v>
      </c>
      <c r="P956">
        <v>49.383016562797785</v>
      </c>
      <c r="Q956" s="4">
        <v>954</v>
      </c>
    </row>
    <row r="957" spans="1:17" x14ac:dyDescent="0.25">
      <c r="A957">
        <v>109.25103058172853</v>
      </c>
      <c r="B957">
        <v>-42.674022750089414</v>
      </c>
      <c r="C957" s="4">
        <v>2102.6110000000003</v>
      </c>
      <c r="D957">
        <v>0.75</v>
      </c>
      <c r="E957">
        <v>0.55000000000000004</v>
      </c>
      <c r="F957">
        <v>19.899999999999999</v>
      </c>
      <c r="G957">
        <v>41.281913690970576</v>
      </c>
      <c r="H957">
        <v>17.326224408304572</v>
      </c>
      <c r="I957">
        <v>-0.74896941827147145</v>
      </c>
      <c r="J957">
        <v>4696.5771718704136</v>
      </c>
      <c r="K957">
        <v>-4300.9489585024394</v>
      </c>
      <c r="L957">
        <v>-42.482281840780807</v>
      </c>
      <c r="M957">
        <v>6368.3592137204005</v>
      </c>
      <c r="N957">
        <v>37714.059234850727</v>
      </c>
      <c r="O957">
        <v>40.722089205759822</v>
      </c>
      <c r="P957">
        <v>1.1048835467389144</v>
      </c>
      <c r="Q957" s="4">
        <v>955</v>
      </c>
    </row>
    <row r="958" spans="1:17" x14ac:dyDescent="0.25">
      <c r="A958">
        <v>157.11228780955344</v>
      </c>
      <c r="B958">
        <v>-21.139536038710006</v>
      </c>
      <c r="C958" s="4">
        <v>2102.6110000000003</v>
      </c>
      <c r="D958">
        <v>3</v>
      </c>
      <c r="E958">
        <v>0.55000000000000004</v>
      </c>
      <c r="F958">
        <v>19.899999999999999</v>
      </c>
      <c r="G958">
        <v>53.323113517529826</v>
      </c>
      <c r="H958">
        <v>21.060284269360437</v>
      </c>
      <c r="I958">
        <v>47.112287809553436</v>
      </c>
      <c r="J958">
        <v>5951.5140001285827</v>
      </c>
      <c r="K958">
        <v>-2285.8120701419384</v>
      </c>
      <c r="L958">
        <v>-21.010402843154431</v>
      </c>
      <c r="M958">
        <v>6375.3788682503482</v>
      </c>
      <c r="N958">
        <v>38430.433040226788</v>
      </c>
      <c r="O958">
        <v>32.029271832644319</v>
      </c>
      <c r="P958">
        <v>71.479989038682575</v>
      </c>
      <c r="Q958" s="4">
        <v>956</v>
      </c>
    </row>
    <row r="959" spans="1:17" x14ac:dyDescent="0.25">
      <c r="A959">
        <v>152.4698634805618</v>
      </c>
      <c r="B959">
        <v>-9.5359602734738864</v>
      </c>
      <c r="C959" s="4">
        <v>2102.6110000000003</v>
      </c>
      <c r="D959">
        <v>0.75</v>
      </c>
      <c r="E959">
        <v>0.55000000000000004</v>
      </c>
      <c r="F959">
        <v>19.899999999999999</v>
      </c>
      <c r="G959">
        <v>41.281913690970576</v>
      </c>
      <c r="H959">
        <v>17.077266904452351</v>
      </c>
      <c r="I959">
        <v>42.469863480561798</v>
      </c>
      <c r="J959">
        <v>6290.5836313234713</v>
      </c>
      <c r="K959">
        <v>-1049.6674235653413</v>
      </c>
      <c r="L959">
        <v>-9.473282560853999</v>
      </c>
      <c r="M959">
        <v>6377.5578494255224</v>
      </c>
      <c r="N959">
        <v>37778.207569982995</v>
      </c>
      <c r="O959">
        <v>40.018769145414254</v>
      </c>
      <c r="P959">
        <v>79.741404712086819</v>
      </c>
      <c r="Q959" s="4">
        <v>957</v>
      </c>
    </row>
    <row r="960" spans="1:17" x14ac:dyDescent="0.25">
      <c r="A960">
        <v>118.88247943881181</v>
      </c>
      <c r="B960">
        <v>-33.333573974050324</v>
      </c>
      <c r="C960" s="4">
        <v>2102.6110000000003</v>
      </c>
      <c r="D960">
        <v>0.75</v>
      </c>
      <c r="E960">
        <v>0.55000000000000004</v>
      </c>
      <c r="F960">
        <v>19.899999999999999</v>
      </c>
      <c r="G960">
        <v>41.281913690970576</v>
      </c>
      <c r="H960">
        <v>20.490596535414745</v>
      </c>
      <c r="I960">
        <v>8.8824794388118136</v>
      </c>
      <c r="J960">
        <v>5334.2378217674159</v>
      </c>
      <c r="K960">
        <v>-3484.9283709943857</v>
      </c>
      <c r="L960">
        <v>-33.157118347999365</v>
      </c>
      <c r="M960">
        <v>6371.7202457527565</v>
      </c>
      <c r="N960">
        <v>37067.251567067346</v>
      </c>
      <c r="O960">
        <v>50.053896193237208</v>
      </c>
      <c r="P960">
        <v>15.87586720523641</v>
      </c>
      <c r="Q960" s="4">
        <v>958</v>
      </c>
    </row>
    <row r="961" spans="1:17" x14ac:dyDescent="0.25">
      <c r="A961">
        <v>119.81942770962144</v>
      </c>
      <c r="B961">
        <v>-27.943263706527098</v>
      </c>
      <c r="C961" s="4">
        <v>2102.6110000000003</v>
      </c>
      <c r="D961">
        <v>1.2</v>
      </c>
      <c r="E961">
        <v>0.55000000000000004</v>
      </c>
      <c r="F961">
        <v>19.899999999999999</v>
      </c>
      <c r="G961">
        <v>45.364313344089069</v>
      </c>
      <c r="H961">
        <v>18.441043583305472</v>
      </c>
      <c r="I961">
        <v>9.8194277096214364</v>
      </c>
      <c r="J961">
        <v>5638.6716681759535</v>
      </c>
      <c r="K961">
        <v>-2970.953364656481</v>
      </c>
      <c r="L961">
        <v>-27.784247210645606</v>
      </c>
      <c r="M961">
        <v>6373.4748823898144</v>
      </c>
      <c r="N961">
        <v>36741.018052008672</v>
      </c>
      <c r="O961">
        <v>55.606389171282331</v>
      </c>
      <c r="P961">
        <v>20.272021375752217</v>
      </c>
      <c r="Q961" s="4">
        <v>959</v>
      </c>
    </row>
    <row r="962" spans="1:17" x14ac:dyDescent="0.25">
      <c r="A962">
        <v>159.00627261989166</v>
      </c>
      <c r="B962">
        <v>-35.466308696152041</v>
      </c>
      <c r="C962" s="4">
        <v>2102.6110000000003</v>
      </c>
      <c r="D962">
        <v>0.75</v>
      </c>
      <c r="E962">
        <v>0.55000000000000004</v>
      </c>
      <c r="F962">
        <v>19.899999999999999</v>
      </c>
      <c r="G962">
        <v>41.281913690970576</v>
      </c>
      <c r="H962">
        <v>15.307276964602291</v>
      </c>
      <c r="I962">
        <v>49.006272619891661</v>
      </c>
      <c r="J962">
        <v>5200.583559184869</v>
      </c>
      <c r="K962">
        <v>-3680.1254735940843</v>
      </c>
      <c r="L962">
        <v>-35.284638409322277</v>
      </c>
      <c r="M962">
        <v>6370.9805255910214</v>
      </c>
      <c r="N962">
        <v>39124.436525111327</v>
      </c>
      <c r="O962">
        <v>24.357086697481726</v>
      </c>
      <c r="P962">
        <v>63.239577627020431</v>
      </c>
      <c r="Q962" s="4">
        <v>960</v>
      </c>
    </row>
    <row r="963" spans="1:17" x14ac:dyDescent="0.25">
      <c r="A963">
        <v>118.50428583190799</v>
      </c>
      <c r="B963">
        <v>-13.070350128214397</v>
      </c>
      <c r="C963" s="4">
        <v>2102.6110000000003</v>
      </c>
      <c r="D963">
        <v>0.75</v>
      </c>
      <c r="E963">
        <v>0.55000000000000004</v>
      </c>
      <c r="F963">
        <v>19.899999999999999</v>
      </c>
      <c r="G963">
        <v>41.281913690970576</v>
      </c>
      <c r="H963">
        <v>16.091072340565738</v>
      </c>
      <c r="I963">
        <v>8.5042858319079926</v>
      </c>
      <c r="J963">
        <v>6213.9661750347668</v>
      </c>
      <c r="K963">
        <v>-1432.9880349229427</v>
      </c>
      <c r="L963">
        <v>-12.985825788576793</v>
      </c>
      <c r="M963">
        <v>6377.0549889983322</v>
      </c>
      <c r="N963">
        <v>36058.70323761554</v>
      </c>
      <c r="O963">
        <v>71.727940616936678</v>
      </c>
      <c r="P963">
        <v>33.472485245273333</v>
      </c>
      <c r="Q963" s="4">
        <v>961</v>
      </c>
    </row>
    <row r="964" spans="1:17" x14ac:dyDescent="0.25">
      <c r="A964">
        <v>143.55065778538574</v>
      </c>
      <c r="B964">
        <v>-27.670249714518938</v>
      </c>
      <c r="C964" s="4">
        <v>2102.6110000000003</v>
      </c>
      <c r="D964">
        <v>3</v>
      </c>
      <c r="E964">
        <v>0.55000000000000004</v>
      </c>
      <c r="F964">
        <v>19.899999999999999</v>
      </c>
      <c r="G964">
        <v>53.323113517529826</v>
      </c>
      <c r="H964">
        <v>19.086103004683181</v>
      </c>
      <c r="I964">
        <v>33.550657785385738</v>
      </c>
      <c r="J964">
        <v>5652.7850701740417</v>
      </c>
      <c r="K964">
        <v>-2944.1925667623755</v>
      </c>
      <c r="L964">
        <v>-27.512271123243014</v>
      </c>
      <c r="M964">
        <v>6373.5585758476691</v>
      </c>
      <c r="N964">
        <v>37698.342045560152</v>
      </c>
      <c r="O964">
        <v>41.006646990423029</v>
      </c>
      <c r="P964">
        <v>54.998019164879743</v>
      </c>
      <c r="Q964" s="4">
        <v>962</v>
      </c>
    </row>
    <row r="965" spans="1:17" x14ac:dyDescent="0.25">
      <c r="A965">
        <v>136.79631675698087</v>
      </c>
      <c r="B965">
        <v>-31.283648988360497</v>
      </c>
      <c r="C965" s="4">
        <v>2102.6110000000003</v>
      </c>
      <c r="D965">
        <v>0.75</v>
      </c>
      <c r="E965">
        <v>0.55000000000000004</v>
      </c>
      <c r="F965">
        <v>19.899999999999999</v>
      </c>
      <c r="G965">
        <v>41.281913690970576</v>
      </c>
      <c r="H965">
        <v>20.39899566666076</v>
      </c>
      <c r="I965">
        <v>26.796316756980872</v>
      </c>
      <c r="J965">
        <v>5455.7298826963106</v>
      </c>
      <c r="K965">
        <v>-3292.8112825961744</v>
      </c>
      <c r="L965">
        <v>-31.113123590604882</v>
      </c>
      <c r="M965">
        <v>6372.4088613128206</v>
      </c>
      <c r="N965">
        <v>37520.060457691718</v>
      </c>
      <c r="O965">
        <v>43.395721117479411</v>
      </c>
      <c r="P965">
        <v>44.204681056568717</v>
      </c>
      <c r="Q965" s="4">
        <v>963</v>
      </c>
    </row>
    <row r="966" spans="1:17" x14ac:dyDescent="0.25">
      <c r="A966">
        <v>110.87602701038116</v>
      </c>
      <c r="B966">
        <v>-42.333843129536561</v>
      </c>
      <c r="C966" s="4">
        <v>2102.6110000000003</v>
      </c>
      <c r="D966">
        <v>3</v>
      </c>
      <c r="E966">
        <v>0.55000000000000004</v>
      </c>
      <c r="F966">
        <v>19.899999999999999</v>
      </c>
      <c r="G966">
        <v>53.323113517529826</v>
      </c>
      <c r="H966">
        <v>23.111262000740155</v>
      </c>
      <c r="I966">
        <v>0.87602701038116493</v>
      </c>
      <c r="J966">
        <v>4722.1083960323049</v>
      </c>
      <c r="K966">
        <v>-4273.0903576133815</v>
      </c>
      <c r="L966">
        <v>-42.142308607108902</v>
      </c>
      <c r="M966">
        <v>6368.4856055586115</v>
      </c>
      <c r="N966">
        <v>37685.694573537752</v>
      </c>
      <c r="O966">
        <v>41.098038151292243</v>
      </c>
      <c r="P966">
        <v>1.3006841159735349</v>
      </c>
      <c r="Q966" s="4">
        <v>964</v>
      </c>
    </row>
    <row r="967" spans="1:17" x14ac:dyDescent="0.25">
      <c r="A967">
        <v>105.36890304436297</v>
      </c>
      <c r="B967">
        <v>-21.637997233370623</v>
      </c>
      <c r="C967" s="4">
        <v>2102.6110000000003</v>
      </c>
      <c r="D967">
        <v>1.2</v>
      </c>
      <c r="E967">
        <v>0.55000000000000004</v>
      </c>
      <c r="F967">
        <v>19.899999999999999</v>
      </c>
      <c r="G967">
        <v>45.364313344089069</v>
      </c>
      <c r="H967">
        <v>16.1603316358119</v>
      </c>
      <c r="I967">
        <v>-4.6310969556370338</v>
      </c>
      <c r="J967">
        <v>5931.3863306599769</v>
      </c>
      <c r="K967">
        <v>-2337.2014781755629</v>
      </c>
      <c r="L967">
        <v>-21.506407425409073</v>
      </c>
      <c r="M967">
        <v>6375.2532932524391</v>
      </c>
      <c r="N967">
        <v>36330.537383617404</v>
      </c>
      <c r="O967">
        <v>64.104962064016817</v>
      </c>
      <c r="P967">
        <v>12.389830005722276</v>
      </c>
      <c r="Q967" s="4">
        <v>965</v>
      </c>
    </row>
    <row r="968" spans="1:17" x14ac:dyDescent="0.25">
      <c r="A968">
        <v>159.2369277714547</v>
      </c>
      <c r="B968">
        <v>-33.729474665197252</v>
      </c>
      <c r="C968" s="4">
        <v>2102.6110000000003</v>
      </c>
      <c r="D968">
        <v>1.2</v>
      </c>
      <c r="E968">
        <v>0.55000000000000004</v>
      </c>
      <c r="F968">
        <v>19.899999999999999</v>
      </c>
      <c r="G968">
        <v>45.364313344089069</v>
      </c>
      <c r="H968">
        <v>15.835382840379596</v>
      </c>
      <c r="I968">
        <v>49.236927771454702</v>
      </c>
      <c r="J968">
        <v>5309.9816600259965</v>
      </c>
      <c r="K968">
        <v>-3521.531657980996</v>
      </c>
      <c r="L968">
        <v>-33.551976494660167</v>
      </c>
      <c r="M968">
        <v>6371.58461043835</v>
      </c>
      <c r="N968">
        <v>39064.569438018982</v>
      </c>
      <c r="O968">
        <v>24.994993630598152</v>
      </c>
      <c r="P968">
        <v>64.420771593018912</v>
      </c>
      <c r="Q968" s="4">
        <v>966</v>
      </c>
    </row>
    <row r="969" spans="1:17" x14ac:dyDescent="0.25">
      <c r="A969">
        <v>129.46491100537099</v>
      </c>
      <c r="B969">
        <v>-27.033208985966539</v>
      </c>
      <c r="C969" s="4">
        <v>2102.6110000000003</v>
      </c>
      <c r="D969">
        <v>1.2</v>
      </c>
      <c r="E969">
        <v>0.55000000000000004</v>
      </c>
      <c r="F969">
        <v>19.899999999999999</v>
      </c>
      <c r="G969">
        <v>45.364313344089069</v>
      </c>
      <c r="H969">
        <v>21.020997413461423</v>
      </c>
      <c r="I969">
        <v>19.464911005370993</v>
      </c>
      <c r="J969">
        <v>5685.2175671493478</v>
      </c>
      <c r="K969">
        <v>-2881.4947229297195</v>
      </c>
      <c r="L969">
        <v>-26.877707514137295</v>
      </c>
      <c r="M969">
        <v>6373.7516914369489</v>
      </c>
      <c r="N969">
        <v>36965.063927925396</v>
      </c>
      <c r="O969">
        <v>51.742680839661922</v>
      </c>
      <c r="P969">
        <v>37.869027300420697</v>
      </c>
      <c r="Q969" s="4">
        <v>967</v>
      </c>
    </row>
    <row r="970" spans="1:17" x14ac:dyDescent="0.25">
      <c r="A970">
        <v>113.67268961454876</v>
      </c>
      <c r="B970">
        <v>-24.959581367989919</v>
      </c>
      <c r="C970" s="4">
        <v>2102.6110000000003</v>
      </c>
      <c r="D970">
        <v>3</v>
      </c>
      <c r="E970">
        <v>0.55000000000000004</v>
      </c>
      <c r="F970">
        <v>19.899999999999999</v>
      </c>
      <c r="G970">
        <v>53.323113517529826</v>
      </c>
      <c r="H970">
        <v>14.401807587637423</v>
      </c>
      <c r="I970">
        <v>3.6726896145487586</v>
      </c>
      <c r="J970">
        <v>5785.9076517939839</v>
      </c>
      <c r="K970">
        <v>-2675.0169386541265</v>
      </c>
      <c r="L970">
        <v>-24.812665828360949</v>
      </c>
      <c r="M970">
        <v>6374.3582404172002</v>
      </c>
      <c r="N970">
        <v>36490.184351566742</v>
      </c>
      <c r="O970">
        <v>60.515419585147434</v>
      </c>
      <c r="P970">
        <v>8.6491308678107508</v>
      </c>
      <c r="Q970" s="4">
        <v>968</v>
      </c>
    </row>
    <row r="971" spans="1:17" x14ac:dyDescent="0.25">
      <c r="A971">
        <v>105.11160210286396</v>
      </c>
      <c r="B971">
        <v>-41.861323992489488</v>
      </c>
      <c r="C971" s="4">
        <v>2102.6110000000003</v>
      </c>
      <c r="D971">
        <v>0.75</v>
      </c>
      <c r="E971">
        <v>0.55000000000000004</v>
      </c>
      <c r="F971">
        <v>19.899999999999999</v>
      </c>
      <c r="G971">
        <v>41.281913690970576</v>
      </c>
      <c r="H971">
        <v>16.366898117178216</v>
      </c>
      <c r="I971">
        <v>-4.8883978971360449</v>
      </c>
      <c r="J971">
        <v>4757.2941114144369</v>
      </c>
      <c r="K971">
        <v>-4234.1462575612377</v>
      </c>
      <c r="L971">
        <v>-41.670120906461129</v>
      </c>
      <c r="M971">
        <v>6368.6609104990284</v>
      </c>
      <c r="N971">
        <v>37665.094674841799</v>
      </c>
      <c r="O971">
        <v>41.373887812424393</v>
      </c>
      <c r="P971">
        <v>7.3033214745982775</v>
      </c>
      <c r="Q971" s="4">
        <v>969</v>
      </c>
    </row>
    <row r="972" spans="1:17" x14ac:dyDescent="0.25">
      <c r="A972">
        <v>148.2362787330942</v>
      </c>
      <c r="B972">
        <v>-38.912174642020155</v>
      </c>
      <c r="C972" s="4">
        <v>2102.6110000000003</v>
      </c>
      <c r="D972">
        <v>3</v>
      </c>
      <c r="E972">
        <v>0.55000000000000004</v>
      </c>
      <c r="F972">
        <v>19.899999999999999</v>
      </c>
      <c r="G972">
        <v>53.323113517529826</v>
      </c>
      <c r="H972">
        <v>19.556389470589384</v>
      </c>
      <c r="I972">
        <v>38.236278733094196</v>
      </c>
      <c r="J972">
        <v>4969.4598079193447</v>
      </c>
      <c r="K972">
        <v>-3984.7366745253125</v>
      </c>
      <c r="L972">
        <v>-38.724209246093757</v>
      </c>
      <c r="M972">
        <v>6369.7454539277169</v>
      </c>
      <c r="N972">
        <v>38590.499008419283</v>
      </c>
      <c r="O972">
        <v>30.141414809777519</v>
      </c>
      <c r="P972">
        <v>51.439209695168564</v>
      </c>
      <c r="Q972" s="4">
        <v>970</v>
      </c>
    </row>
    <row r="973" spans="1:17" x14ac:dyDescent="0.25">
      <c r="A973">
        <v>134.87166540015173</v>
      </c>
      <c r="B973">
        <v>-23.974148451067499</v>
      </c>
      <c r="C973" s="4">
        <v>2102.6110000000003</v>
      </c>
      <c r="D973">
        <v>3</v>
      </c>
      <c r="E973">
        <v>0.55000000000000004</v>
      </c>
      <c r="F973">
        <v>19.899999999999999</v>
      </c>
      <c r="G973">
        <v>53.323113517529826</v>
      </c>
      <c r="H973">
        <v>17.087431875356913</v>
      </c>
      <c r="I973">
        <v>24.871665400151727</v>
      </c>
      <c r="J973">
        <v>5831.1140736761035</v>
      </c>
      <c r="K973">
        <v>-2575.6683314747006</v>
      </c>
      <c r="L973">
        <v>-23.83158400467244</v>
      </c>
      <c r="M973">
        <v>6374.6340047084423</v>
      </c>
      <c r="N973">
        <v>37044.966643825101</v>
      </c>
      <c r="O973">
        <v>50.464240266547407</v>
      </c>
      <c r="P973">
        <v>48.765896729184128</v>
      </c>
      <c r="Q973" s="4">
        <v>971</v>
      </c>
    </row>
    <row r="974" spans="1:17" x14ac:dyDescent="0.25">
      <c r="A974">
        <v>139.46397731063004</v>
      </c>
      <c r="B974">
        <v>-33.491189794348905</v>
      </c>
      <c r="C974" s="4">
        <v>2102.6110000000003</v>
      </c>
      <c r="D974">
        <v>1.2</v>
      </c>
      <c r="E974">
        <v>0.55000000000000004</v>
      </c>
      <c r="F974">
        <v>19.899999999999999</v>
      </c>
      <c r="G974">
        <v>45.364313344089069</v>
      </c>
      <c r="H974">
        <v>17.355881598030599</v>
      </c>
      <c r="I974">
        <v>29.463977310630042</v>
      </c>
      <c r="J974">
        <v>5324.6114617188241</v>
      </c>
      <c r="K974">
        <v>-3499.520649354462</v>
      </c>
      <c r="L974">
        <v>-33.314315078165301</v>
      </c>
      <c r="M974">
        <v>6371.6663435498367</v>
      </c>
      <c r="N974">
        <v>37781.885236772352</v>
      </c>
      <c r="O974">
        <v>39.885223838352609</v>
      </c>
      <c r="P974">
        <v>45.673836632334925</v>
      </c>
      <c r="Q974" s="4">
        <v>972</v>
      </c>
    </row>
    <row r="975" spans="1:17" x14ac:dyDescent="0.25">
      <c r="A975">
        <v>131.71877711344197</v>
      </c>
      <c r="B975">
        <v>-39.182867423214326</v>
      </c>
      <c r="C975" s="4">
        <v>2102.6110000000003</v>
      </c>
      <c r="D975">
        <v>0.75</v>
      </c>
      <c r="E975">
        <v>0.55000000000000004</v>
      </c>
      <c r="F975">
        <v>19.899999999999999</v>
      </c>
      <c r="G975">
        <v>41.281913690970576</v>
      </c>
      <c r="H975">
        <v>20.901881095746724</v>
      </c>
      <c r="I975">
        <v>21.718777113441973</v>
      </c>
      <c r="J975">
        <v>4950.5285358613264</v>
      </c>
      <c r="K975">
        <v>-4008.0752422363807</v>
      </c>
      <c r="L975">
        <v>-38.99452137082509</v>
      </c>
      <c r="M975">
        <v>6369.6467666429908</v>
      </c>
      <c r="N975">
        <v>37822.653882308674</v>
      </c>
      <c r="O975">
        <v>39.33009175023529</v>
      </c>
      <c r="P975">
        <v>32.230110587195078</v>
      </c>
      <c r="Q975" s="4">
        <v>973</v>
      </c>
    </row>
    <row r="976" spans="1:17" x14ac:dyDescent="0.25">
      <c r="A976">
        <v>118.50538901742026</v>
      </c>
      <c r="B976">
        <v>-39.16161744678886</v>
      </c>
      <c r="C976" s="4">
        <v>2102.6110000000003</v>
      </c>
      <c r="D976">
        <v>3</v>
      </c>
      <c r="E976">
        <v>0.55000000000000004</v>
      </c>
      <c r="F976">
        <v>19.899999999999999</v>
      </c>
      <c r="G976">
        <v>53.323113517529826</v>
      </c>
      <c r="H976">
        <v>14.653248427873226</v>
      </c>
      <c r="I976">
        <v>8.5053890174202564</v>
      </c>
      <c r="J976">
        <v>4952.0187001594268</v>
      </c>
      <c r="K976">
        <v>-4006.2463119645136</v>
      </c>
      <c r="L976">
        <v>-38.973300670240427</v>
      </c>
      <c r="M976">
        <v>6369.654521154026</v>
      </c>
      <c r="N976">
        <v>37488.461044559641</v>
      </c>
      <c r="O976">
        <v>43.78924347078086</v>
      </c>
      <c r="P976">
        <v>13.322726811396599</v>
      </c>
      <c r="Q976" s="4">
        <v>974</v>
      </c>
    </row>
    <row r="977" spans="1:17" x14ac:dyDescent="0.25">
      <c r="A977">
        <v>135.10062064701694</v>
      </c>
      <c r="B977">
        <v>-37.552974456806957</v>
      </c>
      <c r="C977" s="4">
        <v>2102.6110000000003</v>
      </c>
      <c r="D977">
        <v>3</v>
      </c>
      <c r="E977">
        <v>0.55000000000000004</v>
      </c>
      <c r="F977">
        <v>19.899999999999999</v>
      </c>
      <c r="G977">
        <v>53.323113517529826</v>
      </c>
      <c r="H977">
        <v>17.448819538297585</v>
      </c>
      <c r="I977">
        <v>25.100620647016939</v>
      </c>
      <c r="J977">
        <v>5062.8258858034205</v>
      </c>
      <c r="K977">
        <v>-3866.2283664308779</v>
      </c>
      <c r="L977">
        <v>-37.367172781766882</v>
      </c>
      <c r="M977">
        <v>6370.2376510893191</v>
      </c>
      <c r="N977">
        <v>37838.7842406079</v>
      </c>
      <c r="O977">
        <v>39.131725365704938</v>
      </c>
      <c r="P977">
        <v>37.545278379424055</v>
      </c>
      <c r="Q977" s="4">
        <v>975</v>
      </c>
    </row>
    <row r="978" spans="1:17" x14ac:dyDescent="0.25">
      <c r="A978">
        <v>111.95460902067566</v>
      </c>
      <c r="B978">
        <v>-23.235819703577882</v>
      </c>
      <c r="C978" s="4">
        <v>2102.6110000000003</v>
      </c>
      <c r="D978">
        <v>0.75</v>
      </c>
      <c r="E978">
        <v>0.55000000000000004</v>
      </c>
      <c r="F978">
        <v>19.899999999999999</v>
      </c>
      <c r="G978">
        <v>41.281913690970576</v>
      </c>
      <c r="H978">
        <v>18.948896525893602</v>
      </c>
      <c r="I978">
        <v>1.9546090206756617</v>
      </c>
      <c r="J978">
        <v>5863.8576458497837</v>
      </c>
      <c r="K978">
        <v>-2500.7390442243427</v>
      </c>
      <c r="L978">
        <v>-23.096625358656599</v>
      </c>
      <c r="M978">
        <v>6374.8350769332883</v>
      </c>
      <c r="N978">
        <v>36390.272154640203</v>
      </c>
      <c r="O978">
        <v>62.706249788038576</v>
      </c>
      <c r="P978">
        <v>4.94405748085972</v>
      </c>
      <c r="Q978" s="4">
        <v>976</v>
      </c>
    </row>
    <row r="979" spans="1:17" x14ac:dyDescent="0.25">
      <c r="A979">
        <v>135.34623687574447</v>
      </c>
      <c r="B979">
        <v>-9.6030737331776628</v>
      </c>
      <c r="C979" s="4">
        <v>2102.6110000000003</v>
      </c>
      <c r="D979">
        <v>3</v>
      </c>
      <c r="E979">
        <v>0.55000000000000004</v>
      </c>
      <c r="F979">
        <v>19.899999999999999</v>
      </c>
      <c r="G979">
        <v>53.323113517529826</v>
      </c>
      <c r="H979">
        <v>16.214346391097422</v>
      </c>
      <c r="I979">
        <v>25.346236875744466</v>
      </c>
      <c r="J979">
        <v>6289.349587019773</v>
      </c>
      <c r="K979">
        <v>-1056.9872128402762</v>
      </c>
      <c r="L979">
        <v>-9.5399713232766299</v>
      </c>
      <c r="M979">
        <v>6377.5497015588708</v>
      </c>
      <c r="N979">
        <v>36594.707488460524</v>
      </c>
      <c r="O979">
        <v>58.470794200223054</v>
      </c>
      <c r="P979">
        <v>70.598854945079808</v>
      </c>
      <c r="Q979" s="4">
        <v>977</v>
      </c>
    </row>
    <row r="980" spans="1:17" x14ac:dyDescent="0.25">
      <c r="A980">
        <v>147.32220646699898</v>
      </c>
      <c r="B980">
        <v>-33.419352595591931</v>
      </c>
      <c r="C980" s="4">
        <v>2102.6110000000003</v>
      </c>
      <c r="D980">
        <v>0.75</v>
      </c>
      <c r="E980">
        <v>0.55000000000000004</v>
      </c>
      <c r="F980">
        <v>19.899999999999999</v>
      </c>
      <c r="G980">
        <v>41.281913690970576</v>
      </c>
      <c r="H980">
        <v>17.611184722367444</v>
      </c>
      <c r="I980">
        <v>37.322206466998978</v>
      </c>
      <c r="J980">
        <v>5329.0039154621109</v>
      </c>
      <c r="K980">
        <v>-3492.8731061485123</v>
      </c>
      <c r="L980">
        <v>-33.242668229195246</v>
      </c>
      <c r="M980">
        <v>6371.6909268000481</v>
      </c>
      <c r="N980">
        <v>38223.609005575316</v>
      </c>
      <c r="O980">
        <v>34.405719909265905</v>
      </c>
      <c r="P980">
        <v>54.155714312304816</v>
      </c>
      <c r="Q980" s="4">
        <v>978</v>
      </c>
    </row>
    <row r="981" spans="1:17" x14ac:dyDescent="0.25">
      <c r="A981">
        <v>144.89833389468288</v>
      </c>
      <c r="B981">
        <v>-28.461350553912695</v>
      </c>
      <c r="C981" s="4">
        <v>2102.6110000000003</v>
      </c>
      <c r="D981">
        <v>1.2</v>
      </c>
      <c r="E981">
        <v>0.55000000000000004</v>
      </c>
      <c r="F981">
        <v>19.899999999999999</v>
      </c>
      <c r="G981">
        <v>45.364313344089069</v>
      </c>
      <c r="H981">
        <v>20.441985173708225</v>
      </c>
      <c r="I981">
        <v>34.898333894682878</v>
      </c>
      <c r="J981">
        <v>5611.5378314344334</v>
      </c>
      <c r="K981">
        <v>-3021.5528568859168</v>
      </c>
      <c r="L981">
        <v>-28.300404030057283</v>
      </c>
      <c r="M981">
        <v>6373.3145615586327</v>
      </c>
      <c r="N981">
        <v>37819.582291973573</v>
      </c>
      <c r="O981">
        <v>39.422169478374656</v>
      </c>
      <c r="P981">
        <v>55.659757443359297</v>
      </c>
      <c r="Q981" s="4">
        <v>979</v>
      </c>
    </row>
    <row r="982" spans="1:17" x14ac:dyDescent="0.25">
      <c r="A982">
        <v>143.38300736638635</v>
      </c>
      <c r="B982">
        <v>-20.859235370742887</v>
      </c>
      <c r="C982" s="4">
        <v>2102.6110000000003</v>
      </c>
      <c r="D982">
        <v>3</v>
      </c>
      <c r="E982">
        <v>0.55000000000000004</v>
      </c>
      <c r="F982">
        <v>19.899999999999999</v>
      </c>
      <c r="G982">
        <v>53.323113517529826</v>
      </c>
      <c r="H982">
        <v>23.120922626199985</v>
      </c>
      <c r="I982">
        <v>33.383007366386352</v>
      </c>
      <c r="J982">
        <v>5962.6352934729448</v>
      </c>
      <c r="K982">
        <v>-2256.8391831658528</v>
      </c>
      <c r="L982">
        <v>-20.731500700038385</v>
      </c>
      <c r="M982">
        <v>6375.4484345528117</v>
      </c>
      <c r="N982">
        <v>37397.884832975244</v>
      </c>
      <c r="O982">
        <v>45.159491494297029</v>
      </c>
      <c r="P982">
        <v>61.614894648380258</v>
      </c>
      <c r="Q982" s="4">
        <v>980</v>
      </c>
    </row>
    <row r="983" spans="1:17" x14ac:dyDescent="0.25">
      <c r="A983">
        <v>105.29491070509468</v>
      </c>
      <c r="B983">
        <v>-23.503156947937047</v>
      </c>
      <c r="C983" s="4">
        <v>2102.6110000000003</v>
      </c>
      <c r="D983">
        <v>3</v>
      </c>
      <c r="E983">
        <v>0.55000000000000004</v>
      </c>
      <c r="F983">
        <v>19.899999999999999</v>
      </c>
      <c r="G983">
        <v>53.323113517529826</v>
      </c>
      <c r="H983">
        <v>23.263375439125397</v>
      </c>
      <c r="I983">
        <v>-4.7050892949053207</v>
      </c>
      <c r="J983">
        <v>5852.1136119624407</v>
      </c>
      <c r="K983">
        <v>-2527.9176043379539</v>
      </c>
      <c r="L983">
        <v>-23.362731620236275</v>
      </c>
      <c r="M983">
        <v>6374.7628302265348</v>
      </c>
      <c r="N983">
        <v>36422.749301570868</v>
      </c>
      <c r="O983">
        <v>61.978432946933793</v>
      </c>
      <c r="P983">
        <v>11.661002958737454</v>
      </c>
      <c r="Q983" s="4">
        <v>981</v>
      </c>
    </row>
    <row r="984" spans="1:17" x14ac:dyDescent="0.25">
      <c r="A984">
        <v>106.54673003857192</v>
      </c>
      <c r="B984">
        <v>-21.922764204442252</v>
      </c>
      <c r="C984" s="4">
        <v>2102.6110000000003</v>
      </c>
      <c r="D984">
        <v>3</v>
      </c>
      <c r="E984">
        <v>0.55000000000000004</v>
      </c>
      <c r="F984">
        <v>19.899999999999999</v>
      </c>
      <c r="G984">
        <v>53.323113517529826</v>
      </c>
      <c r="H984">
        <v>18.67156874038109</v>
      </c>
      <c r="I984">
        <v>-3.4532699614280773</v>
      </c>
      <c r="J984">
        <v>5919.6865844896502</v>
      </c>
      <c r="K984">
        <v>-2366.4820028829326</v>
      </c>
      <c r="L984">
        <v>-21.789788655308598</v>
      </c>
      <c r="M984">
        <v>6375.1804938021605</v>
      </c>
      <c r="N984">
        <v>36334.103178602818</v>
      </c>
      <c r="O984">
        <v>64.017955922288408</v>
      </c>
      <c r="P984">
        <v>9.1810788219037427</v>
      </c>
      <c r="Q984" s="4">
        <v>982</v>
      </c>
    </row>
    <row r="985" spans="1:17" x14ac:dyDescent="0.25">
      <c r="A985">
        <v>105.56921487966243</v>
      </c>
      <c r="B985">
        <v>-37.253035987604157</v>
      </c>
      <c r="C985" s="4">
        <v>2102.6110000000003</v>
      </c>
      <c r="D985">
        <v>0.75</v>
      </c>
      <c r="E985">
        <v>0.55000000000000004</v>
      </c>
      <c r="F985">
        <v>19.899999999999999</v>
      </c>
      <c r="G985">
        <v>41.281913690970576</v>
      </c>
      <c r="H985">
        <v>18.372911495275062</v>
      </c>
      <c r="I985">
        <v>-4.4307851203375748</v>
      </c>
      <c r="J985">
        <v>5083.0460316547305</v>
      </c>
      <c r="K985">
        <v>-3839.7843894436464</v>
      </c>
      <c r="L985">
        <v>-37.06776815531201</v>
      </c>
      <c r="M985">
        <v>6370.3454472529211</v>
      </c>
      <c r="N985">
        <v>37296.548454785079</v>
      </c>
      <c r="O985">
        <v>46.53899094477341</v>
      </c>
      <c r="P985">
        <v>7.2945019978821044</v>
      </c>
      <c r="Q985" s="4">
        <v>983</v>
      </c>
    </row>
    <row r="986" spans="1:17" x14ac:dyDescent="0.25">
      <c r="A986">
        <v>125.58712984334569</v>
      </c>
      <c r="B986">
        <v>-39.919432059734149</v>
      </c>
      <c r="C986" s="4">
        <v>2102.6110000000003</v>
      </c>
      <c r="D986">
        <v>3</v>
      </c>
      <c r="E986">
        <v>0.55000000000000004</v>
      </c>
      <c r="F986">
        <v>19.899999999999999</v>
      </c>
      <c r="G986">
        <v>53.323113517529826</v>
      </c>
      <c r="H986">
        <v>19.049850995539678</v>
      </c>
      <c r="I986">
        <v>15.587129843345693</v>
      </c>
      <c r="J986">
        <v>4898.4554476183412</v>
      </c>
      <c r="K986">
        <v>-4071.1301581909424</v>
      </c>
      <c r="L986">
        <v>-39.730135281664097</v>
      </c>
      <c r="M986">
        <v>6369.37724877665</v>
      </c>
      <c r="N986">
        <v>37689.483260445551</v>
      </c>
      <c r="O986">
        <v>41.061257523401814</v>
      </c>
      <c r="P986">
        <v>23.49545995952591</v>
      </c>
      <c r="Q986" s="4">
        <v>984</v>
      </c>
    </row>
    <row r="987" spans="1:17" x14ac:dyDescent="0.25">
      <c r="A987">
        <v>132.74753104605892</v>
      </c>
      <c r="B987">
        <v>-34.550326661104073</v>
      </c>
      <c r="C987" s="4">
        <v>2102.6110000000003</v>
      </c>
      <c r="D987">
        <v>0.75</v>
      </c>
      <c r="E987">
        <v>0.55000000000000004</v>
      </c>
      <c r="F987">
        <v>19.899999999999999</v>
      </c>
      <c r="G987">
        <v>41.281913690970576</v>
      </c>
      <c r="H987">
        <v>22.039758978038179</v>
      </c>
      <c r="I987">
        <v>22.747531046058924</v>
      </c>
      <c r="J987">
        <v>5258.8817393341778</v>
      </c>
      <c r="K987">
        <v>-3596.8927989590998</v>
      </c>
      <c r="L987">
        <v>-34.370774709589917</v>
      </c>
      <c r="M987">
        <v>6371.300884082174</v>
      </c>
      <c r="N987">
        <v>37542.376873749541</v>
      </c>
      <c r="O987">
        <v>43.071238571828516</v>
      </c>
      <c r="P987">
        <v>36.475843224395895</v>
      </c>
      <c r="Q987" s="4">
        <v>985</v>
      </c>
    </row>
    <row r="988" spans="1:17" x14ac:dyDescent="0.25">
      <c r="A988">
        <v>121.28792770932432</v>
      </c>
      <c r="B988">
        <v>-17.751184375564357</v>
      </c>
      <c r="C988" s="4">
        <v>2102.6110000000003</v>
      </c>
      <c r="D988">
        <v>0.75</v>
      </c>
      <c r="E988">
        <v>0.55000000000000004</v>
      </c>
      <c r="F988">
        <v>19.899999999999999</v>
      </c>
      <c r="G988">
        <v>41.281913690970576</v>
      </c>
      <c r="H988">
        <v>18.904866140771791</v>
      </c>
      <c r="I988">
        <v>11.287927709324322</v>
      </c>
      <c r="J988">
        <v>6076.36445408285</v>
      </c>
      <c r="K988">
        <v>-1932.1759213408147</v>
      </c>
      <c r="L988">
        <v>-17.639739376501943</v>
      </c>
      <c r="M988">
        <v>6376.1672476379408</v>
      </c>
      <c r="N988">
        <v>36276.341241701091</v>
      </c>
      <c r="O988">
        <v>65.457887558485154</v>
      </c>
      <c r="P988">
        <v>33.211856867249132</v>
      </c>
      <c r="Q988" s="4">
        <v>986</v>
      </c>
    </row>
    <row r="989" spans="1:17" x14ac:dyDescent="0.25">
      <c r="A989">
        <v>147.56474376624575</v>
      </c>
      <c r="B989">
        <v>-34.285598603264035</v>
      </c>
      <c r="C989" s="4">
        <v>2102.6110000000003</v>
      </c>
      <c r="D989">
        <v>1.2</v>
      </c>
      <c r="E989">
        <v>0.55000000000000004</v>
      </c>
      <c r="F989">
        <v>19.899999999999999</v>
      </c>
      <c r="G989">
        <v>45.364313344089069</v>
      </c>
      <c r="H989">
        <v>20.254285262262695</v>
      </c>
      <c r="I989">
        <v>37.564743766245755</v>
      </c>
      <c r="J989">
        <v>5275.4803022063379</v>
      </c>
      <c r="K989">
        <v>-3572.6675058444639</v>
      </c>
      <c r="L989">
        <v>-34.106693039535251</v>
      </c>
      <c r="M989">
        <v>6371.3927461963904</v>
      </c>
      <c r="N989">
        <v>38285.438070385222</v>
      </c>
      <c r="O989">
        <v>33.669723857979562</v>
      </c>
      <c r="P989">
        <v>53.780367442521545</v>
      </c>
      <c r="Q989" s="4">
        <v>987</v>
      </c>
    </row>
    <row r="990" spans="1:17" x14ac:dyDescent="0.25">
      <c r="A990">
        <v>120.82830567761572</v>
      </c>
      <c r="B990">
        <v>-23.463195973914338</v>
      </c>
      <c r="C990" s="4">
        <v>2102.6110000000003</v>
      </c>
      <c r="D990">
        <v>1.2</v>
      </c>
      <c r="E990">
        <v>0.55000000000000004</v>
      </c>
      <c r="F990">
        <v>19.899999999999999</v>
      </c>
      <c r="G990">
        <v>45.364313344089069</v>
      </c>
      <c r="H990">
        <v>16.263905181572834</v>
      </c>
      <c r="I990">
        <v>10.828305677615717</v>
      </c>
      <c r="J990">
        <v>5853.8771687263561</v>
      </c>
      <c r="K990">
        <v>-2523.8584425074037</v>
      </c>
      <c r="L990">
        <v>-23.322953881368427</v>
      </c>
      <c r="M990">
        <v>6374.7736700491259</v>
      </c>
      <c r="N990">
        <v>36518.415322344983</v>
      </c>
      <c r="O990">
        <v>59.938553182324092</v>
      </c>
      <c r="P990">
        <v>25.659189260952605</v>
      </c>
      <c r="Q990" s="4">
        <v>988</v>
      </c>
    </row>
    <row r="991" spans="1:17" x14ac:dyDescent="0.25">
      <c r="A991">
        <v>129.35809963794432</v>
      </c>
      <c r="B991">
        <v>-15.15975258557285</v>
      </c>
      <c r="C991" s="4">
        <v>2102.6110000000003</v>
      </c>
      <c r="D991">
        <v>0.75</v>
      </c>
      <c r="E991">
        <v>0.55000000000000004</v>
      </c>
      <c r="F991">
        <v>19.899999999999999</v>
      </c>
      <c r="G991">
        <v>41.281913690970576</v>
      </c>
      <c r="H991">
        <v>23.368295349516075</v>
      </c>
      <c r="I991">
        <v>19.358099637944321</v>
      </c>
      <c r="J991">
        <v>6157.5931897602995</v>
      </c>
      <c r="K991">
        <v>-1657.1685320692393</v>
      </c>
      <c r="L991">
        <v>-15.062891817210671</v>
      </c>
      <c r="M991">
        <v>6376.6889083805036</v>
      </c>
      <c r="N991">
        <v>36449.606013056647</v>
      </c>
      <c r="O991">
        <v>61.445180037651795</v>
      </c>
      <c r="P991">
        <v>53.338274990209655</v>
      </c>
      <c r="Q991" s="4">
        <v>989</v>
      </c>
    </row>
    <row r="992" spans="1:17" x14ac:dyDescent="0.25">
      <c r="A992">
        <v>157.35512808152731</v>
      </c>
      <c r="B992">
        <v>-29.374052828883627</v>
      </c>
      <c r="C992" s="4">
        <v>2102.6110000000003</v>
      </c>
      <c r="D992">
        <v>1.2</v>
      </c>
      <c r="E992">
        <v>0.55000000000000004</v>
      </c>
      <c r="F992">
        <v>19.899999999999999</v>
      </c>
      <c r="G992">
        <v>45.364313344089069</v>
      </c>
      <c r="H992">
        <v>18.576246856466209</v>
      </c>
      <c r="I992">
        <v>47.355128081527312</v>
      </c>
      <c r="J992">
        <v>5562.6226756576134</v>
      </c>
      <c r="K992">
        <v>-3110.0978028683726</v>
      </c>
      <c r="L992">
        <v>-29.209833939186765</v>
      </c>
      <c r="M992">
        <v>6373.027488968406</v>
      </c>
      <c r="N992">
        <v>38738.179415521918</v>
      </c>
      <c r="O992">
        <v>28.534989952234906</v>
      </c>
      <c r="P992">
        <v>65.688651681379568</v>
      </c>
      <c r="Q992" s="4">
        <v>990</v>
      </c>
    </row>
    <row r="993" spans="1:17" x14ac:dyDescent="0.25">
      <c r="A993">
        <v>121.8448343488391</v>
      </c>
      <c r="B993">
        <v>-19.310590560320389</v>
      </c>
      <c r="C993" s="4">
        <v>2102.6110000000003</v>
      </c>
      <c r="D993">
        <v>1.2</v>
      </c>
      <c r="E993">
        <v>0.55000000000000004</v>
      </c>
      <c r="F993">
        <v>19.899999999999999</v>
      </c>
      <c r="G993">
        <v>45.364313344089069</v>
      </c>
      <c r="H993">
        <v>19.085635158202805</v>
      </c>
      <c r="I993">
        <v>11.8448343488391</v>
      </c>
      <c r="J993">
        <v>6021.5093572805026</v>
      </c>
      <c r="K993">
        <v>-2095.8270802976299</v>
      </c>
      <c r="L993">
        <v>-19.190797728134118</v>
      </c>
      <c r="M993">
        <v>6375.8188564548745</v>
      </c>
      <c r="N993">
        <v>36352.364988816313</v>
      </c>
      <c r="O993">
        <v>63.607310564173019</v>
      </c>
      <c r="P993">
        <v>32.383465216528016</v>
      </c>
      <c r="Q993" s="4">
        <v>991</v>
      </c>
    </row>
    <row r="994" spans="1:17" x14ac:dyDescent="0.25">
      <c r="A994">
        <v>128.13773155637418</v>
      </c>
      <c r="B994">
        <v>-27.960680367902732</v>
      </c>
      <c r="C994" s="4">
        <v>2102.6110000000003</v>
      </c>
      <c r="D994">
        <v>1.2</v>
      </c>
      <c r="E994">
        <v>0.55000000000000004</v>
      </c>
      <c r="F994">
        <v>19.899999999999999</v>
      </c>
      <c r="G994">
        <v>45.364313344089069</v>
      </c>
      <c r="H994">
        <v>18.686413067915495</v>
      </c>
      <c r="I994">
        <v>18.137731556374177</v>
      </c>
      <c r="J994">
        <v>5637.766973656835</v>
      </c>
      <c r="K994">
        <v>-2972.6582937793501</v>
      </c>
      <c r="L994">
        <v>-27.80159814618067</v>
      </c>
      <c r="M994">
        <v>6373.4695245863459</v>
      </c>
      <c r="N994">
        <v>36968.039693289225</v>
      </c>
      <c r="O994">
        <v>51.688057683991687</v>
      </c>
      <c r="P994">
        <v>34.940611482681312</v>
      </c>
      <c r="Q994" s="4">
        <v>992</v>
      </c>
    </row>
    <row r="995" spans="1:17" x14ac:dyDescent="0.25">
      <c r="A995">
        <v>125.24224698436922</v>
      </c>
      <c r="B995">
        <v>-39.656574596407538</v>
      </c>
      <c r="C995" s="4">
        <v>2102.6110000000003</v>
      </c>
      <c r="D995">
        <v>1.2</v>
      </c>
      <c r="E995">
        <v>0.55000000000000004</v>
      </c>
      <c r="F995">
        <v>19.899999999999999</v>
      </c>
      <c r="G995">
        <v>45.364313344089069</v>
      </c>
      <c r="H995">
        <v>16.535383566641126</v>
      </c>
      <c r="I995">
        <v>15.242246984369217</v>
      </c>
      <c r="J995">
        <v>4917.1324813454976</v>
      </c>
      <c r="K995">
        <v>-4048.7037403048075</v>
      </c>
      <c r="L995">
        <v>-39.467602802379432</v>
      </c>
      <c r="M995">
        <v>6369.4735901690547</v>
      </c>
      <c r="N995">
        <v>37660.561195220384</v>
      </c>
      <c r="O995">
        <v>41.446459839500996</v>
      </c>
      <c r="P995">
        <v>23.121050416102033</v>
      </c>
      <c r="Q995" s="4">
        <v>993</v>
      </c>
    </row>
    <row r="996" spans="1:17" x14ac:dyDescent="0.25">
      <c r="A996">
        <v>143.92410225613801</v>
      </c>
      <c r="B996">
        <v>-21.48089512792707</v>
      </c>
      <c r="C996" s="4">
        <v>2102.6110000000003</v>
      </c>
      <c r="D996">
        <v>1.2</v>
      </c>
      <c r="E996">
        <v>0.55000000000000004</v>
      </c>
      <c r="F996">
        <v>19.899999999999999</v>
      </c>
      <c r="G996">
        <v>45.364313344089069</v>
      </c>
      <c r="H996">
        <v>23.409910803181756</v>
      </c>
      <c r="I996">
        <v>33.924102256138013</v>
      </c>
      <c r="J996">
        <v>5937.7784205254393</v>
      </c>
      <c r="K996">
        <v>-2321.0234566403578</v>
      </c>
      <c r="L996">
        <v>-21.350075347965195</v>
      </c>
      <c r="M996">
        <v>6375.293127185003</v>
      </c>
      <c r="N996">
        <v>37456.249660652516</v>
      </c>
      <c r="O996">
        <v>44.330459947772674</v>
      </c>
      <c r="P996">
        <v>61.43370700798819</v>
      </c>
      <c r="Q996" s="4">
        <v>994</v>
      </c>
    </row>
    <row r="997" spans="1:17" x14ac:dyDescent="0.25">
      <c r="A997">
        <v>152.39315622926179</v>
      </c>
      <c r="B997">
        <v>-37.455280306109437</v>
      </c>
      <c r="C997" s="4">
        <v>2102.6110000000003</v>
      </c>
      <c r="D997">
        <v>1.2</v>
      </c>
      <c r="E997">
        <v>0.55000000000000004</v>
      </c>
      <c r="F997">
        <v>19.899999999999999</v>
      </c>
      <c r="G997">
        <v>45.364313344089069</v>
      </c>
      <c r="H997">
        <v>18.231672398274945</v>
      </c>
      <c r="I997">
        <v>42.393156229261791</v>
      </c>
      <c r="J997">
        <v>5069.4271808768426</v>
      </c>
      <c r="K997">
        <v>-3857.6266742969779</v>
      </c>
      <c r="L997">
        <v>-37.269650283312828</v>
      </c>
      <c r="M997">
        <v>6370.27279639267</v>
      </c>
      <c r="N997">
        <v>38764.337842966546</v>
      </c>
      <c r="O997">
        <v>28.216671027909641</v>
      </c>
      <c r="P997">
        <v>56.330023606589656</v>
      </c>
      <c r="Q997" s="4">
        <v>995</v>
      </c>
    </row>
    <row r="998" spans="1:17" x14ac:dyDescent="0.25">
      <c r="A998">
        <v>156.15607778752621</v>
      </c>
      <c r="B998">
        <v>-31.907037665262543</v>
      </c>
      <c r="C998" s="4">
        <v>2102.6110000000003</v>
      </c>
      <c r="D998">
        <v>1.2</v>
      </c>
      <c r="E998">
        <v>0.55000000000000004</v>
      </c>
      <c r="F998">
        <v>19.899999999999999</v>
      </c>
      <c r="G998">
        <v>45.364313344089069</v>
      </c>
      <c r="H998">
        <v>16.372489064668542</v>
      </c>
      <c r="I998">
        <v>46.156077787526215</v>
      </c>
      <c r="J998">
        <v>5419.5162997749276</v>
      </c>
      <c r="K998">
        <v>-3351.6863310109102</v>
      </c>
      <c r="L998">
        <v>-31.734615443687229</v>
      </c>
      <c r="M998">
        <v>6372.2019887172046</v>
      </c>
      <c r="N998">
        <v>38753.640623136249</v>
      </c>
      <c r="O998">
        <v>28.355573932137673</v>
      </c>
      <c r="P998">
        <v>63.08617036650476</v>
      </c>
      <c r="Q998" s="4">
        <v>996</v>
      </c>
    </row>
    <row r="999" spans="1:17" x14ac:dyDescent="0.25">
      <c r="A999">
        <v>113.53841700082768</v>
      </c>
      <c r="B999">
        <v>-28.840295756798533</v>
      </c>
      <c r="C999" s="4">
        <v>2102.6110000000003</v>
      </c>
      <c r="D999">
        <v>3</v>
      </c>
      <c r="E999">
        <v>0.55000000000000004</v>
      </c>
      <c r="F999">
        <v>19.899999999999999</v>
      </c>
      <c r="G999">
        <v>53.323113517529826</v>
      </c>
      <c r="H999">
        <v>19.186294700646272</v>
      </c>
      <c r="I999">
        <v>3.5384170008276783</v>
      </c>
      <c r="J999">
        <v>5591.4008152675779</v>
      </c>
      <c r="K999">
        <v>-3058.4089300482947</v>
      </c>
      <c r="L999">
        <v>-28.677970660571557</v>
      </c>
      <c r="M999">
        <v>6373.1960789210061</v>
      </c>
      <c r="N999">
        <v>36712.64074132494</v>
      </c>
      <c r="O999">
        <v>56.119258435886806</v>
      </c>
      <c r="P999">
        <v>7.3049847638941516</v>
      </c>
      <c r="Q999" s="4">
        <v>997</v>
      </c>
    </row>
    <row r="1000" spans="1:17" x14ac:dyDescent="0.25">
      <c r="A1000">
        <v>155.5623892496082</v>
      </c>
      <c r="B1000">
        <v>-24.771667987639432</v>
      </c>
      <c r="C1000" s="4">
        <v>2102.6110000000003</v>
      </c>
      <c r="D1000">
        <v>1.2</v>
      </c>
      <c r="E1000">
        <v>0.55000000000000004</v>
      </c>
      <c r="F1000">
        <v>19.899999999999999</v>
      </c>
      <c r="G1000">
        <v>45.364313344089069</v>
      </c>
      <c r="H1000">
        <v>19.604447517923081</v>
      </c>
      <c r="I1000">
        <v>45.562389249608202</v>
      </c>
      <c r="J1000">
        <v>5794.6603225309755</v>
      </c>
      <c r="K1000">
        <v>-2656.1312628428718</v>
      </c>
      <c r="L1000">
        <v>-24.625568992859353</v>
      </c>
      <c r="M1000">
        <v>6374.4114660857958</v>
      </c>
      <c r="N1000">
        <v>38422.982843695208</v>
      </c>
      <c r="O1000">
        <v>32.10350813654366</v>
      </c>
      <c r="P1000">
        <v>67.664329977165238</v>
      </c>
      <c r="Q1000" s="4">
        <v>998</v>
      </c>
    </row>
    <row r="1001" spans="1:17" x14ac:dyDescent="0.25">
      <c r="A1001">
        <v>122.2406042299414</v>
      </c>
      <c r="B1001">
        <v>-37.559142029750866</v>
      </c>
      <c r="C1001" s="4">
        <v>2102.6110000000003</v>
      </c>
      <c r="D1001">
        <v>0.75</v>
      </c>
      <c r="E1001">
        <v>0.55000000000000004</v>
      </c>
      <c r="F1001">
        <v>19.899999999999999</v>
      </c>
      <c r="G1001">
        <v>41.281913690970576</v>
      </c>
      <c r="H1001">
        <v>20.12899397105565</v>
      </c>
      <c r="I1001">
        <v>12.240604229941397</v>
      </c>
      <c r="J1001">
        <v>5062.4086407581381</v>
      </c>
      <c r="K1001">
        <v>-3866.7710305887535</v>
      </c>
      <c r="L1001">
        <v>-37.373329590356498</v>
      </c>
      <c r="M1001">
        <v>6370.2354312084153</v>
      </c>
      <c r="N1001">
        <v>37432.548355291925</v>
      </c>
      <c r="O1001">
        <v>44.581423312234563</v>
      </c>
      <c r="P1001">
        <v>19.590647729835386</v>
      </c>
      <c r="Q1001" s="4">
        <v>999</v>
      </c>
    </row>
    <row r="1002" spans="1:17" x14ac:dyDescent="0.25">
      <c r="A1002">
        <v>155.95186327435445</v>
      </c>
      <c r="B1002">
        <v>-12.687403441397198</v>
      </c>
      <c r="C1002" s="4">
        <v>2102.6110000000003</v>
      </c>
      <c r="D1002">
        <v>3</v>
      </c>
      <c r="E1002">
        <v>0.55000000000000004</v>
      </c>
      <c r="F1002">
        <v>19.899999999999999</v>
      </c>
      <c r="G1002">
        <v>53.323113517529826</v>
      </c>
      <c r="H1002">
        <v>23.037396257731011</v>
      </c>
      <c r="I1002">
        <v>45.951863274354452</v>
      </c>
      <c r="J1002">
        <v>6223.4089690893952</v>
      </c>
      <c r="K1002">
        <v>-1391.6886733805372</v>
      </c>
      <c r="L1002">
        <v>-12.605190386066763</v>
      </c>
      <c r="M1002">
        <v>6377.1166337270333</v>
      </c>
      <c r="N1002">
        <v>38126.133483771708</v>
      </c>
      <c r="O1002">
        <v>35.647133616716637</v>
      </c>
      <c r="P1002">
        <v>78.005689224052617</v>
      </c>
      <c r="Q1002" s="4">
        <v>1000</v>
      </c>
    </row>
    <row r="1003" spans="1:17" x14ac:dyDescent="0.25">
      <c r="A1003">
        <v>106.92141848022088</v>
      </c>
      <c r="B1003">
        <v>-24.744241445524956</v>
      </c>
      <c r="C1003" s="4">
        <v>2102.6110000000003</v>
      </c>
      <c r="D1003">
        <v>3</v>
      </c>
      <c r="E1003">
        <v>0.55000000000000004</v>
      </c>
      <c r="F1003">
        <v>19.899999999999999</v>
      </c>
      <c r="G1003">
        <v>53.323113517529826</v>
      </c>
      <c r="H1003">
        <v>16.553892881615216</v>
      </c>
      <c r="I1003">
        <v>-3.0785815197791209</v>
      </c>
      <c r="J1003">
        <v>5795.932602149187</v>
      </c>
      <c r="K1003">
        <v>-2653.3724824778915</v>
      </c>
      <c r="L1003">
        <v>-24.5982621510983</v>
      </c>
      <c r="M1003">
        <v>6374.4192095771941</v>
      </c>
      <c r="N1003">
        <v>36474.54272137423</v>
      </c>
      <c r="O1003">
        <v>60.847607121293464</v>
      </c>
      <c r="P1003">
        <v>7.3219907555878043</v>
      </c>
      <c r="Q1003" s="4">
        <v>1001</v>
      </c>
    </row>
    <row r="1004" spans="1:17" x14ac:dyDescent="0.25">
      <c r="A1004">
        <v>110.22472913905918</v>
      </c>
      <c r="B1004">
        <v>-26.349753804055773</v>
      </c>
      <c r="C1004" s="4">
        <v>2102.6110000000003</v>
      </c>
      <c r="D1004">
        <v>3</v>
      </c>
      <c r="E1004">
        <v>0.55000000000000004</v>
      </c>
      <c r="F1004">
        <v>19.899999999999999</v>
      </c>
      <c r="G1004">
        <v>53.323113517529826</v>
      </c>
      <c r="H1004">
        <v>20.133686391562119</v>
      </c>
      <c r="I1004">
        <v>0.22472913905917835</v>
      </c>
      <c r="J1004">
        <v>5719.2324303307323</v>
      </c>
      <c r="K1004">
        <v>-2813.8386543291258</v>
      </c>
      <c r="L1004">
        <v>-26.196994890331784</v>
      </c>
      <c r="M1004">
        <v>6373.9554096921265</v>
      </c>
      <c r="N1004">
        <v>36553.422350907327</v>
      </c>
      <c r="O1004">
        <v>59.203284160468414</v>
      </c>
      <c r="P1004">
        <v>0.50630774642391385</v>
      </c>
      <c r="Q1004" s="4">
        <v>1002</v>
      </c>
    </row>
    <row r="1005" spans="1:17" x14ac:dyDescent="0.25">
      <c r="A1005">
        <v>112.9751317536536</v>
      </c>
      <c r="B1005">
        <v>-27.719852378436691</v>
      </c>
      <c r="C1005" s="4">
        <v>2102.6110000000003</v>
      </c>
      <c r="D1005">
        <v>1.2</v>
      </c>
      <c r="E1005">
        <v>0.55000000000000004</v>
      </c>
      <c r="F1005">
        <v>19.899999999999999</v>
      </c>
      <c r="G1005">
        <v>45.364313344089069</v>
      </c>
      <c r="H1005">
        <v>23.435741273704529</v>
      </c>
      <c r="I1005">
        <v>2.9751317536535993</v>
      </c>
      <c r="J1005">
        <v>5650.2303938063433</v>
      </c>
      <c r="K1005">
        <v>-2949.0595295728367</v>
      </c>
      <c r="L1005">
        <v>-27.561684151766215</v>
      </c>
      <c r="M1005">
        <v>6373.5434110122242</v>
      </c>
      <c r="N1005">
        <v>36641.571467988113</v>
      </c>
      <c r="O1005">
        <v>57.461904494926188</v>
      </c>
      <c r="P1005">
        <v>6.3753978161858385</v>
      </c>
      <c r="Q1005" s="4">
        <v>1003</v>
      </c>
    </row>
    <row r="1006" spans="1:17" x14ac:dyDescent="0.25">
      <c r="A1006">
        <v>150.06274011710826</v>
      </c>
      <c r="B1006">
        <v>-41.359960533408795</v>
      </c>
      <c r="C1006" s="4">
        <v>2102.6110000000003</v>
      </c>
      <c r="D1006">
        <v>1.2</v>
      </c>
      <c r="E1006">
        <v>0.55000000000000004</v>
      </c>
      <c r="F1006">
        <v>19.899999999999999</v>
      </c>
      <c r="G1006">
        <v>45.364313344089069</v>
      </c>
      <c r="H1006">
        <v>17.720475691670245</v>
      </c>
      <c r="I1006">
        <v>40.062740117108262</v>
      </c>
      <c r="J1006">
        <v>4794.2720110506516</v>
      </c>
      <c r="K1006">
        <v>-4192.5126305939348</v>
      </c>
      <c r="L1006">
        <v>-41.169165925153742</v>
      </c>
      <c r="M1006">
        <v>6368.8465418498927</v>
      </c>
      <c r="N1006">
        <v>38845.276109526618</v>
      </c>
      <c r="O1006">
        <v>27.317272004407837</v>
      </c>
      <c r="P1006">
        <v>51.841617470986542</v>
      </c>
      <c r="Q1006" s="4">
        <v>1004</v>
      </c>
    </row>
    <row r="1007" spans="1:17" x14ac:dyDescent="0.25">
      <c r="A1007">
        <v>149.3993941087962</v>
      </c>
      <c r="B1007">
        <v>-40.242078892629408</v>
      </c>
      <c r="C1007" s="4">
        <v>2102.6110000000003</v>
      </c>
      <c r="D1007">
        <v>1.2</v>
      </c>
      <c r="E1007">
        <v>0.55000000000000004</v>
      </c>
      <c r="F1007">
        <v>19.899999999999999</v>
      </c>
      <c r="G1007">
        <v>45.364313344089069</v>
      </c>
      <c r="H1007">
        <v>21.694180469266975</v>
      </c>
      <c r="I1007">
        <v>39.399394108796201</v>
      </c>
      <c r="J1007">
        <v>4875.3886392868062</v>
      </c>
      <c r="K1007">
        <v>-4098.5415535325201</v>
      </c>
      <c r="L1007">
        <v>-40.052404959676977</v>
      </c>
      <c r="M1007">
        <v>6369.2587677154097</v>
      </c>
      <c r="N1007">
        <v>38738.650215173482</v>
      </c>
      <c r="O1007">
        <v>28.487874970545256</v>
      </c>
      <c r="P1007">
        <v>51.815207974366622</v>
      </c>
      <c r="Q1007" s="4">
        <v>1005</v>
      </c>
    </row>
    <row r="1008" spans="1:17" x14ac:dyDescent="0.25">
      <c r="A1008">
        <v>135.41674854743019</v>
      </c>
      <c r="B1008">
        <v>-32.345165853828881</v>
      </c>
      <c r="C1008" s="4">
        <v>2102.6110000000003</v>
      </c>
      <c r="D1008">
        <v>0.75</v>
      </c>
      <c r="E1008">
        <v>0.55000000000000004</v>
      </c>
      <c r="F1008">
        <v>19.899999999999999</v>
      </c>
      <c r="G1008">
        <v>41.281913690970576</v>
      </c>
      <c r="H1008">
        <v>18.745919006265353</v>
      </c>
      <c r="I1008">
        <v>25.416748547430188</v>
      </c>
      <c r="J1008">
        <v>5393.6803450582274</v>
      </c>
      <c r="K1008">
        <v>-3392.8307177600905</v>
      </c>
      <c r="L1008">
        <v>-32.171459094644582</v>
      </c>
      <c r="M1008">
        <v>6372.0552370521627</v>
      </c>
      <c r="N1008">
        <v>37518.022415514781</v>
      </c>
      <c r="O1008">
        <v>43.418223000623954</v>
      </c>
      <c r="P1008">
        <v>41.610869607808368</v>
      </c>
      <c r="Q1008" s="4">
        <v>1006</v>
      </c>
    </row>
    <row r="1009" spans="1:17" x14ac:dyDescent="0.25">
      <c r="A1009">
        <v>112.97017464919668</v>
      </c>
      <c r="B1009">
        <v>-43.723900711006443</v>
      </c>
      <c r="C1009" s="4">
        <v>2102.6110000000003</v>
      </c>
      <c r="D1009">
        <v>0.75</v>
      </c>
      <c r="E1009">
        <v>0.55000000000000004</v>
      </c>
      <c r="F1009">
        <v>19.899999999999999</v>
      </c>
      <c r="G1009">
        <v>41.281913690970576</v>
      </c>
      <c r="H1009">
        <v>22.539610034493073</v>
      </c>
      <c r="I1009">
        <v>2.9701746491966787</v>
      </c>
      <c r="J1009">
        <v>4616.735642338831</v>
      </c>
      <c r="K1009">
        <v>-4385.9745914695995</v>
      </c>
      <c r="L1009">
        <v>-43.531693294219927</v>
      </c>
      <c r="M1009">
        <v>6367.9683658336944</v>
      </c>
      <c r="N1009">
        <v>37809.61973789402</v>
      </c>
      <c r="O1009">
        <v>39.473589224132873</v>
      </c>
      <c r="P1009">
        <v>4.2930290818297063</v>
      </c>
      <c r="Q1009" s="4">
        <v>1007</v>
      </c>
    </row>
    <row r="1010" spans="1:17" x14ac:dyDescent="0.25">
      <c r="A1010">
        <v>138.71334007158623</v>
      </c>
      <c r="B1010">
        <v>-36.010761011952496</v>
      </c>
      <c r="C1010" s="4">
        <v>2102.6110000000003</v>
      </c>
      <c r="D1010">
        <v>3</v>
      </c>
      <c r="E1010">
        <v>0.55000000000000004</v>
      </c>
      <c r="F1010">
        <v>19.899999999999999</v>
      </c>
      <c r="G1010">
        <v>53.323113517529826</v>
      </c>
      <c r="H1010">
        <v>22.120025375093427</v>
      </c>
      <c r="I1010">
        <v>28.713340071586231</v>
      </c>
      <c r="J1010">
        <v>5165.2994002941459</v>
      </c>
      <c r="K1010">
        <v>-3729.158944733706</v>
      </c>
      <c r="L1010">
        <v>-35.827919176438485</v>
      </c>
      <c r="M1010">
        <v>6370.7883601455842</v>
      </c>
      <c r="N1010">
        <v>37899.634808813273</v>
      </c>
      <c r="O1010">
        <v>38.365429576864692</v>
      </c>
      <c r="P1010">
        <v>42.975301845527632</v>
      </c>
      <c r="Q1010" s="4">
        <v>1008</v>
      </c>
    </row>
    <row r="1011" spans="1:17" x14ac:dyDescent="0.25">
      <c r="A1011">
        <v>137.49841683898421</v>
      </c>
      <c r="B1011">
        <v>-40.92290576877182</v>
      </c>
      <c r="C1011" s="4">
        <v>2102.6110000000003</v>
      </c>
      <c r="D1011">
        <v>1.2</v>
      </c>
      <c r="E1011">
        <v>0.55000000000000004</v>
      </c>
      <c r="F1011">
        <v>19.899999999999999</v>
      </c>
      <c r="G1011">
        <v>45.364313344089069</v>
      </c>
      <c r="H1011">
        <v>18.767786643556278</v>
      </c>
      <c r="I1011">
        <v>27.498416838984213</v>
      </c>
      <c r="J1011">
        <v>4826.205961883561</v>
      </c>
      <c r="K1011">
        <v>-4155.9594529237193</v>
      </c>
      <c r="L1011">
        <v>-40.732514859706676</v>
      </c>
      <c r="M1011">
        <v>6369.008004459286</v>
      </c>
      <c r="N1011">
        <v>38175.556236428383</v>
      </c>
      <c r="O1011">
        <v>34.945621550065766</v>
      </c>
      <c r="P1011">
        <v>38.472520380262559</v>
      </c>
      <c r="Q1011" s="4">
        <v>1009</v>
      </c>
    </row>
    <row r="1012" spans="1:17" x14ac:dyDescent="0.25">
      <c r="A1012">
        <v>130.95289942078045</v>
      </c>
      <c r="B1012">
        <v>-30.805338813614476</v>
      </c>
      <c r="C1012" s="4">
        <v>2102.6110000000003</v>
      </c>
      <c r="D1012">
        <v>0.75</v>
      </c>
      <c r="E1012">
        <v>0.55000000000000004</v>
      </c>
      <c r="F1012">
        <v>19.899999999999999</v>
      </c>
      <c r="G1012">
        <v>41.281913690970576</v>
      </c>
      <c r="H1012">
        <v>16.914381312685478</v>
      </c>
      <c r="I1012">
        <v>20.952899420780454</v>
      </c>
      <c r="J1012">
        <v>5483.0777621497236</v>
      </c>
      <c r="K1012">
        <v>-3247.3767312580585</v>
      </c>
      <c r="L1012">
        <v>-30.63632333780745</v>
      </c>
      <c r="M1012">
        <v>6372.565996558772</v>
      </c>
      <c r="N1012">
        <v>37237.356183862605</v>
      </c>
      <c r="O1012">
        <v>47.454337534484139</v>
      </c>
      <c r="P1012">
        <v>36.785956494970925</v>
      </c>
      <c r="Q1012" s="4">
        <v>1010</v>
      </c>
    </row>
    <row r="1013" spans="1:17" x14ac:dyDescent="0.25">
      <c r="A1013">
        <v>140.87300904076341</v>
      </c>
      <c r="B1013">
        <v>-34.657775802262613</v>
      </c>
      <c r="C1013" s="4">
        <v>2102.6110000000003</v>
      </c>
      <c r="D1013">
        <v>3</v>
      </c>
      <c r="E1013">
        <v>0.55000000000000004</v>
      </c>
      <c r="F1013">
        <v>19.899999999999999</v>
      </c>
      <c r="G1013">
        <v>53.323113517529826</v>
      </c>
      <c r="H1013">
        <v>21.977139163884416</v>
      </c>
      <c r="I1013">
        <v>30.873009040763407</v>
      </c>
      <c r="J1013">
        <v>5252.1125210470627</v>
      </c>
      <c r="K1013">
        <v>-3606.7038551950445</v>
      </c>
      <c r="L1013">
        <v>-34.47796584717517</v>
      </c>
      <c r="M1013">
        <v>6371.2635036402417</v>
      </c>
      <c r="N1013">
        <v>37924.428320320876</v>
      </c>
      <c r="O1013">
        <v>38.059356766207003</v>
      </c>
      <c r="P1013">
        <v>46.432660230968814</v>
      </c>
      <c r="Q1013" s="4">
        <v>1011</v>
      </c>
    </row>
    <row r="1014" spans="1:17" x14ac:dyDescent="0.25">
      <c r="A1014">
        <v>134.82433503546477</v>
      </c>
      <c r="B1014">
        <v>-24.138713418256962</v>
      </c>
      <c r="C1014" s="4">
        <v>2102.6110000000003</v>
      </c>
      <c r="D1014">
        <v>3</v>
      </c>
      <c r="E1014">
        <v>0.55000000000000004</v>
      </c>
      <c r="F1014">
        <v>19.899999999999999</v>
      </c>
      <c r="G1014">
        <v>53.323113517529826</v>
      </c>
      <c r="H1014">
        <v>22.909947627549965</v>
      </c>
      <c r="I1014">
        <v>24.82433503546477</v>
      </c>
      <c r="J1014">
        <v>5823.6840651084804</v>
      </c>
      <c r="K1014">
        <v>-2592.3122672262434</v>
      </c>
      <c r="L1014">
        <v>-23.995410554855823</v>
      </c>
      <c r="M1014">
        <v>6374.5885342514539</v>
      </c>
      <c r="N1014">
        <v>37050.329931931505</v>
      </c>
      <c r="O1014">
        <v>50.377748146333467</v>
      </c>
      <c r="P1014">
        <v>48.521503631575357</v>
      </c>
      <c r="Q1014" s="4">
        <v>1012</v>
      </c>
    </row>
    <row r="1015" spans="1:17" x14ac:dyDescent="0.25">
      <c r="A1015">
        <v>156.58367246440196</v>
      </c>
      <c r="B1015">
        <v>-29.693346692330493</v>
      </c>
      <c r="C1015" s="4">
        <v>2102.6110000000003</v>
      </c>
      <c r="D1015">
        <v>0.75</v>
      </c>
      <c r="E1015">
        <v>0.55000000000000004</v>
      </c>
      <c r="F1015">
        <v>19.899999999999999</v>
      </c>
      <c r="G1015">
        <v>41.281913690970576</v>
      </c>
      <c r="H1015">
        <v>15.811391602899656</v>
      </c>
      <c r="I1015">
        <v>46.583672464401957</v>
      </c>
      <c r="J1015">
        <v>5545.1767174560118</v>
      </c>
      <c r="K1015">
        <v>-3140.891154304079</v>
      </c>
      <c r="L1015">
        <v>-29.528021999420385</v>
      </c>
      <c r="M1015">
        <v>6372.9257073185654</v>
      </c>
      <c r="N1015">
        <v>38691.594728664131</v>
      </c>
      <c r="O1015">
        <v>29.048952117151767</v>
      </c>
      <c r="P1015">
        <v>64.887323519638898</v>
      </c>
      <c r="Q1015" s="4">
        <v>1013</v>
      </c>
    </row>
    <row r="1016" spans="1:17" x14ac:dyDescent="0.25">
      <c r="A1016">
        <v>155.20852604467385</v>
      </c>
      <c r="B1016">
        <v>-40.427798493991894</v>
      </c>
      <c r="C1016" s="4">
        <v>2102.6110000000003</v>
      </c>
      <c r="D1016">
        <v>3</v>
      </c>
      <c r="E1016">
        <v>0.55000000000000004</v>
      </c>
      <c r="F1016">
        <v>19.899999999999999</v>
      </c>
      <c r="G1016">
        <v>53.323113517529826</v>
      </c>
      <c r="H1016">
        <v>15.80204057008307</v>
      </c>
      <c r="I1016">
        <v>45.208526044673846</v>
      </c>
      <c r="J1016">
        <v>4862.0406258495877</v>
      </c>
      <c r="K1016">
        <v>-4114.261547496063</v>
      </c>
      <c r="L1016">
        <v>-40.237918354271962</v>
      </c>
      <c r="M1016">
        <v>6369.1904610096681</v>
      </c>
      <c r="N1016">
        <v>39109.068737474852</v>
      </c>
      <c r="O1016">
        <v>24.500537373273499</v>
      </c>
      <c r="P1016">
        <v>57.227128761289727</v>
      </c>
      <c r="Q1016" s="4">
        <v>1014</v>
      </c>
    </row>
    <row r="1017" spans="1:17" x14ac:dyDescent="0.25">
      <c r="A1017">
        <v>128.25124969456425</v>
      </c>
      <c r="B1017">
        <v>-37.699350279327597</v>
      </c>
      <c r="C1017" s="4">
        <v>2102.6110000000003</v>
      </c>
      <c r="D1017">
        <v>3</v>
      </c>
      <c r="E1017">
        <v>0.55000000000000004</v>
      </c>
      <c r="F1017">
        <v>19.899999999999999</v>
      </c>
      <c r="G1017">
        <v>53.323113517529826</v>
      </c>
      <c r="H1017">
        <v>15.129980073804587</v>
      </c>
      <c r="I1017">
        <v>18.251249694564251</v>
      </c>
      <c r="J1017">
        <v>5052.9074877895882</v>
      </c>
      <c r="K1017">
        <v>-3879.0955103283281</v>
      </c>
      <c r="L1017">
        <v>-37.513295450666149</v>
      </c>
      <c r="M1017">
        <v>6370.1849312566646</v>
      </c>
      <c r="N1017">
        <v>37599.564149707163</v>
      </c>
      <c r="O1017">
        <v>42.275426774103558</v>
      </c>
      <c r="P1017">
        <v>28.336753681250851</v>
      </c>
      <c r="Q1017" s="4">
        <v>1015</v>
      </c>
    </row>
    <row r="1018" spans="1:17" x14ac:dyDescent="0.25">
      <c r="A1018">
        <v>129.68466282215809</v>
      </c>
      <c r="B1018">
        <v>-36.378964367878346</v>
      </c>
      <c r="C1018" s="4">
        <v>2102.6110000000003</v>
      </c>
      <c r="D1018">
        <v>0.75</v>
      </c>
      <c r="E1018">
        <v>0.55000000000000004</v>
      </c>
      <c r="F1018">
        <v>19.899999999999999</v>
      </c>
      <c r="G1018">
        <v>41.281913690970576</v>
      </c>
      <c r="H1018">
        <v>17.696988995093676</v>
      </c>
      <c r="I1018">
        <v>19.684662822158089</v>
      </c>
      <c r="J1018">
        <v>5141.1721245775434</v>
      </c>
      <c r="K1018">
        <v>-3762.1308869285504</v>
      </c>
      <c r="L1018">
        <v>-36.195367524090351</v>
      </c>
      <c r="M1018">
        <v>6370.6577074047054</v>
      </c>
      <c r="N1018">
        <v>37552.49519919954</v>
      </c>
      <c r="O1018">
        <v>42.922576499339527</v>
      </c>
      <c r="P1018">
        <v>31.096812195202766</v>
      </c>
      <c r="Q1018" s="4">
        <v>1016</v>
      </c>
    </row>
    <row r="1019" spans="1:17" x14ac:dyDescent="0.25">
      <c r="A1019">
        <v>129.85114301630941</v>
      </c>
      <c r="B1019">
        <v>-28.071166245406403</v>
      </c>
      <c r="C1019" s="4">
        <v>2102.6110000000003</v>
      </c>
      <c r="D1019">
        <v>3</v>
      </c>
      <c r="E1019">
        <v>0.55000000000000004</v>
      </c>
      <c r="F1019">
        <v>19.899999999999999</v>
      </c>
      <c r="G1019">
        <v>53.323113517529826</v>
      </c>
      <c r="H1019">
        <v>15.631524928022531</v>
      </c>
      <c r="I1019">
        <v>19.851143016309408</v>
      </c>
      <c r="J1019">
        <v>5632.015752318036</v>
      </c>
      <c r="K1019">
        <v>-2983.4675197748502</v>
      </c>
      <c r="L1019">
        <v>-27.911668442285979</v>
      </c>
      <c r="M1019">
        <v>6373.4354845648186</v>
      </c>
      <c r="N1019">
        <v>37036.724249254563</v>
      </c>
      <c r="O1019">
        <v>50.572885853363715</v>
      </c>
      <c r="P1019">
        <v>37.49627083798206</v>
      </c>
      <c r="Q1019" s="4">
        <v>1017</v>
      </c>
    </row>
    <row r="1020" spans="1:17" x14ac:dyDescent="0.25">
      <c r="A1020">
        <v>145.70597750114885</v>
      </c>
      <c r="B1020">
        <v>-36.10060545834115</v>
      </c>
      <c r="C1020" s="4">
        <v>2102.6110000000003</v>
      </c>
      <c r="D1020">
        <v>3</v>
      </c>
      <c r="E1020">
        <v>0.55000000000000004</v>
      </c>
      <c r="F1020">
        <v>19.899999999999999</v>
      </c>
      <c r="G1020">
        <v>53.323113517529826</v>
      </c>
      <c r="H1020">
        <v>18.916661921206334</v>
      </c>
      <c r="I1020">
        <v>35.705977501148851</v>
      </c>
      <c r="J1020">
        <v>5159.4318479536996</v>
      </c>
      <c r="K1020">
        <v>-3737.2184544784918</v>
      </c>
      <c r="L1020">
        <v>-35.917576612948906</v>
      </c>
      <c r="M1020">
        <v>6370.7565304423251</v>
      </c>
      <c r="N1020">
        <v>38276.644914906421</v>
      </c>
      <c r="O1020">
        <v>33.765424806011204</v>
      </c>
      <c r="P1020">
        <v>50.655617882376845</v>
      </c>
      <c r="Q1020" s="4">
        <v>1018</v>
      </c>
    </row>
    <row r="1021" spans="1:17" x14ac:dyDescent="0.25">
      <c r="A1021">
        <v>157.77817312383263</v>
      </c>
      <c r="B1021">
        <v>-37.606623209864743</v>
      </c>
      <c r="C1021" s="4">
        <v>2102.6110000000003</v>
      </c>
      <c r="D1021">
        <v>0.75</v>
      </c>
      <c r="E1021">
        <v>0.55000000000000004</v>
      </c>
      <c r="F1021">
        <v>19.899999999999999</v>
      </c>
      <c r="G1021">
        <v>41.281913690970576</v>
      </c>
      <c r="H1021">
        <v>18.452932655394612</v>
      </c>
      <c r="I1021">
        <v>47.77817312383263</v>
      </c>
      <c r="J1021">
        <v>5059.1945015760466</v>
      </c>
      <c r="K1021">
        <v>-3870.9472557441754</v>
      </c>
      <c r="L1021">
        <v>-37.420728188528834</v>
      </c>
      <c r="M1021">
        <v>6370.2183370376451</v>
      </c>
      <c r="N1021">
        <v>39136.884386406258</v>
      </c>
      <c r="O1021">
        <v>24.218526073130501</v>
      </c>
      <c r="P1021">
        <v>61.024392575242992</v>
      </c>
      <c r="Q1021" s="4">
        <v>1019</v>
      </c>
    </row>
    <row r="1022" spans="1:17" x14ac:dyDescent="0.25">
      <c r="A1022">
        <v>149.06608236965752</v>
      </c>
      <c r="B1022">
        <v>-27.186674258882732</v>
      </c>
      <c r="C1022" s="4">
        <v>2102.6110000000003</v>
      </c>
      <c r="D1022">
        <v>0.75</v>
      </c>
      <c r="E1022">
        <v>0.55000000000000004</v>
      </c>
      <c r="F1022">
        <v>19.899999999999999</v>
      </c>
      <c r="G1022">
        <v>41.281913690970576</v>
      </c>
      <c r="H1022">
        <v>17.972517716940438</v>
      </c>
      <c r="I1022">
        <v>39.066082369657522</v>
      </c>
      <c r="J1022">
        <v>5677.4685088813303</v>
      </c>
      <c r="K1022">
        <v>-2896.6312333743035</v>
      </c>
      <c r="L1022">
        <v>-27.030569004604338</v>
      </c>
      <c r="M1022">
        <v>6373.7054506384848</v>
      </c>
      <c r="N1022">
        <v>38035.661003692432</v>
      </c>
      <c r="O1022">
        <v>36.707885915835163</v>
      </c>
      <c r="P1022">
        <v>60.625500802922936</v>
      </c>
      <c r="Q1022" s="4">
        <v>1020</v>
      </c>
    </row>
    <row r="1023" spans="1:17" x14ac:dyDescent="0.25">
      <c r="A1023">
        <v>111.9904016933484</v>
      </c>
      <c r="B1023">
        <v>-39.756078579100119</v>
      </c>
      <c r="C1023" s="4">
        <v>2102.6110000000003</v>
      </c>
      <c r="D1023">
        <v>3</v>
      </c>
      <c r="E1023">
        <v>0.55000000000000004</v>
      </c>
      <c r="F1023">
        <v>19.899999999999999</v>
      </c>
      <c r="G1023">
        <v>53.323113517529826</v>
      </c>
      <c r="H1023">
        <v>19.782177572497144</v>
      </c>
      <c r="I1023">
        <v>1.990401693348403</v>
      </c>
      <c r="J1023">
        <v>4910.0745442793295</v>
      </c>
      <c r="K1023">
        <v>-4057.2031567795116</v>
      </c>
      <c r="L1023">
        <v>-39.566981893886805</v>
      </c>
      <c r="M1023">
        <v>6369.4371404199837</v>
      </c>
      <c r="N1023">
        <v>37477.674801257628</v>
      </c>
      <c r="O1023">
        <v>43.935822891613057</v>
      </c>
      <c r="P1023">
        <v>3.1105272593173132</v>
      </c>
      <c r="Q1023" s="4">
        <v>1021</v>
      </c>
    </row>
    <row r="1024" spans="1:17" x14ac:dyDescent="0.25">
      <c r="A1024">
        <v>113.07726226283984</v>
      </c>
      <c r="B1024">
        <v>-21.918348427102362</v>
      </c>
      <c r="C1024" s="4">
        <v>2102.6110000000003</v>
      </c>
      <c r="D1024">
        <v>1.2</v>
      </c>
      <c r="E1024">
        <v>0.55000000000000004</v>
      </c>
      <c r="F1024">
        <v>19.899999999999999</v>
      </c>
      <c r="G1024">
        <v>45.364313344089069</v>
      </c>
      <c r="H1024">
        <v>23.062947667286117</v>
      </c>
      <c r="I1024">
        <v>3.0772622628398381</v>
      </c>
      <c r="J1024">
        <v>5919.8691217394107</v>
      </c>
      <c r="K1024">
        <v>-2366.0283975353773</v>
      </c>
      <c r="L1024">
        <v>-21.785394266938606</v>
      </c>
      <c r="M1024">
        <v>6375.1816285081304</v>
      </c>
      <c r="N1024">
        <v>36331.323947477649</v>
      </c>
      <c r="O1024">
        <v>64.084029097802016</v>
      </c>
      <c r="P1024">
        <v>8.1953212767928321</v>
      </c>
      <c r="Q1024" s="4">
        <v>1022</v>
      </c>
    </row>
    <row r="1025" spans="1:17" x14ac:dyDescent="0.25">
      <c r="A1025">
        <v>155.09050190266953</v>
      </c>
      <c r="B1025">
        <v>-37.007152784570579</v>
      </c>
      <c r="C1025" s="4">
        <v>2102.6110000000003</v>
      </c>
      <c r="D1025">
        <v>3</v>
      </c>
      <c r="E1025">
        <v>0.55000000000000004</v>
      </c>
      <c r="F1025">
        <v>19.899999999999999</v>
      </c>
      <c r="G1025">
        <v>53.323113517529826</v>
      </c>
      <c r="H1025">
        <v>16.328308981346872</v>
      </c>
      <c r="I1025">
        <v>45.09050190266953</v>
      </c>
      <c r="J1025">
        <v>5099.5178784881045</v>
      </c>
      <c r="K1025">
        <v>-3818.0284657983862</v>
      </c>
      <c r="L1025">
        <v>-36.822337695078851</v>
      </c>
      <c r="M1025">
        <v>6370.4335769762638</v>
      </c>
      <c r="N1025">
        <v>38920.408031958606</v>
      </c>
      <c r="O1025">
        <v>26.521912454624182</v>
      </c>
      <c r="P1025">
        <v>59.03556094360647</v>
      </c>
      <c r="Q1025" s="4">
        <v>1023</v>
      </c>
    </row>
    <row r="1026" spans="1:17" x14ac:dyDescent="0.25">
      <c r="A1026">
        <v>119.64350236189712</v>
      </c>
      <c r="B1026">
        <v>-11.825352207830798</v>
      </c>
      <c r="C1026" s="4">
        <v>2102.6110000000003</v>
      </c>
      <c r="D1026">
        <v>3</v>
      </c>
      <c r="E1026">
        <v>0.55000000000000004</v>
      </c>
      <c r="F1026">
        <v>19.899999999999999</v>
      </c>
      <c r="G1026">
        <v>53.323113517529826</v>
      </c>
      <c r="H1026">
        <v>17.903349987813851</v>
      </c>
      <c r="I1026">
        <v>9.6435023618971201</v>
      </c>
      <c r="J1026">
        <v>6243.6532475870017</v>
      </c>
      <c r="K1026">
        <v>-1298.4992452097235</v>
      </c>
      <c r="L1026">
        <v>-11.748394722445788</v>
      </c>
      <c r="M1026">
        <v>6377.249106465415</v>
      </c>
      <c r="N1026">
        <v>36047.296770567402</v>
      </c>
      <c r="O1026">
        <v>72.122439669534984</v>
      </c>
      <c r="P1026">
        <v>39.664057985689496</v>
      </c>
      <c r="Q1026" s="4">
        <v>1024</v>
      </c>
    </row>
    <row r="1027" spans="1:17" x14ac:dyDescent="0.25">
      <c r="A1027">
        <v>133.05213663406107</v>
      </c>
      <c r="B1027">
        <v>-20.113402837536071</v>
      </c>
      <c r="C1027" s="4">
        <v>2102.6110000000003</v>
      </c>
      <c r="D1027">
        <v>0.75</v>
      </c>
      <c r="E1027">
        <v>0.55000000000000004</v>
      </c>
      <c r="F1027">
        <v>19.899999999999999</v>
      </c>
      <c r="G1027">
        <v>41.281913690970576</v>
      </c>
      <c r="H1027">
        <v>16.812451023269954</v>
      </c>
      <c r="I1027">
        <v>23.052136634061071</v>
      </c>
      <c r="J1027">
        <v>5991.5337669412256</v>
      </c>
      <c r="K1027">
        <v>-2179.4904287481122</v>
      </c>
      <c r="L1027">
        <v>-19.98944815075663</v>
      </c>
      <c r="M1027">
        <v>6375.6298049213565</v>
      </c>
      <c r="N1027">
        <v>36790.662325314035</v>
      </c>
      <c r="O1027">
        <v>54.762607427516045</v>
      </c>
      <c r="P1027">
        <v>51.058884540421914</v>
      </c>
      <c r="Q1027" s="4">
        <v>1025</v>
      </c>
    </row>
    <row r="1028" spans="1:17" x14ac:dyDescent="0.25">
      <c r="A1028">
        <v>155.86746893874641</v>
      </c>
      <c r="B1028">
        <v>-39.231568744207046</v>
      </c>
      <c r="C1028" s="4">
        <v>2102.6110000000003</v>
      </c>
      <c r="D1028">
        <v>0.75</v>
      </c>
      <c r="E1028">
        <v>0.55000000000000004</v>
      </c>
      <c r="F1028">
        <v>19.899999999999999</v>
      </c>
      <c r="G1028">
        <v>41.281913690970576</v>
      </c>
      <c r="H1028">
        <v>15.735375137157094</v>
      </c>
      <c r="I1028">
        <v>45.867468938746413</v>
      </c>
      <c r="J1028">
        <v>4947.1107549153776</v>
      </c>
      <c r="K1028">
        <v>-4012.2647779886724</v>
      </c>
      <c r="L1028">
        <v>-39.043155986718261</v>
      </c>
      <c r="M1028">
        <v>6369.6289899873982</v>
      </c>
      <c r="N1028">
        <v>39088.297350208959</v>
      </c>
      <c r="O1028">
        <v>24.724015400235874</v>
      </c>
      <c r="P1028">
        <v>58.467163832472572</v>
      </c>
      <c r="Q1028" s="4">
        <v>1026</v>
      </c>
    </row>
    <row r="1029" spans="1:17" x14ac:dyDescent="0.25">
      <c r="A1029">
        <v>110.79110442568596</v>
      </c>
      <c r="B1029">
        <v>-17.538949945060267</v>
      </c>
      <c r="C1029" s="4">
        <v>2102.6110000000003</v>
      </c>
      <c r="D1029">
        <v>3</v>
      </c>
      <c r="E1029">
        <v>0.55000000000000004</v>
      </c>
      <c r="F1029">
        <v>19.899999999999999</v>
      </c>
      <c r="G1029">
        <v>53.323113517529826</v>
      </c>
      <c r="H1029">
        <v>23.709849296882425</v>
      </c>
      <c r="I1029">
        <v>0.79110442568595829</v>
      </c>
      <c r="J1029">
        <v>6083.4845300439865</v>
      </c>
      <c r="K1029">
        <v>-1909.7917025371326</v>
      </c>
      <c r="L1029">
        <v>-17.428666956579264</v>
      </c>
      <c r="M1029">
        <v>6376.2126983315247</v>
      </c>
      <c r="N1029">
        <v>36131.840580617201</v>
      </c>
      <c r="O1029">
        <v>69.390228047810453</v>
      </c>
      <c r="P1029">
        <v>2.6234976997521735</v>
      </c>
      <c r="Q1029" s="4">
        <v>1027</v>
      </c>
    </row>
    <row r="1030" spans="1:17" x14ac:dyDescent="0.25">
      <c r="A1030">
        <v>136.24337690532275</v>
      </c>
      <c r="B1030">
        <v>-12.522310890205672</v>
      </c>
      <c r="C1030" s="4">
        <v>2102.6110000000003</v>
      </c>
      <c r="D1030">
        <v>0.75</v>
      </c>
      <c r="E1030">
        <v>0.55000000000000004</v>
      </c>
      <c r="F1030">
        <v>19.899999999999999</v>
      </c>
      <c r="G1030">
        <v>41.281913690970576</v>
      </c>
      <c r="H1030">
        <v>21.320138237132785</v>
      </c>
      <c r="I1030">
        <v>26.243376905322748</v>
      </c>
      <c r="J1030">
        <v>6227.3945877536762</v>
      </c>
      <c r="K1030">
        <v>-1373.8651382488406</v>
      </c>
      <c r="L1030">
        <v>-12.441098769778998</v>
      </c>
      <c r="M1030">
        <v>6377.1426806744166</v>
      </c>
      <c r="N1030">
        <v>36707.862151519519</v>
      </c>
      <c r="O1030">
        <v>56.298806975452287</v>
      </c>
      <c r="P1030">
        <v>66.26033985720747</v>
      </c>
      <c r="Q1030" s="4">
        <v>1028</v>
      </c>
    </row>
    <row r="1031" spans="1:17" x14ac:dyDescent="0.25">
      <c r="A1031">
        <v>126.49467795315789</v>
      </c>
      <c r="B1031">
        <v>-15.946062809641784</v>
      </c>
      <c r="C1031" s="4">
        <v>2102.6110000000003</v>
      </c>
      <c r="D1031">
        <v>0.75</v>
      </c>
      <c r="E1031">
        <v>0.55000000000000004</v>
      </c>
      <c r="F1031">
        <v>19.899999999999999</v>
      </c>
      <c r="G1031">
        <v>41.281913690970576</v>
      </c>
      <c r="H1031">
        <v>16.952411397351522</v>
      </c>
      <c r="I1031">
        <v>16.49467795315789</v>
      </c>
      <c r="J1031">
        <v>6134.263934616939</v>
      </c>
      <c r="K1031">
        <v>-1740.9904357027215</v>
      </c>
      <c r="L1031">
        <v>-15.84468823553776</v>
      </c>
      <c r="M1031">
        <v>6376.5383804028379</v>
      </c>
      <c r="N1031">
        <v>36365.802492570605</v>
      </c>
      <c r="O1031">
        <v>63.316474221852395</v>
      </c>
      <c r="P1031">
        <v>47.144925472172581</v>
      </c>
      <c r="Q1031" s="4">
        <v>1029</v>
      </c>
    </row>
    <row r="1032" spans="1:17" x14ac:dyDescent="0.25">
      <c r="A1032">
        <v>110.47585907682513</v>
      </c>
      <c r="B1032">
        <v>-26.122256374859681</v>
      </c>
      <c r="C1032" s="4">
        <v>2102.6110000000003</v>
      </c>
      <c r="D1032">
        <v>1.2</v>
      </c>
      <c r="E1032">
        <v>0.55000000000000004</v>
      </c>
      <c r="F1032">
        <v>19.899999999999999</v>
      </c>
      <c r="G1032">
        <v>45.364313344089069</v>
      </c>
      <c r="H1032">
        <v>18.553722015985979</v>
      </c>
      <c r="I1032">
        <v>0.47585907682513096</v>
      </c>
      <c r="J1032">
        <v>5730.3747074616349</v>
      </c>
      <c r="K1032">
        <v>-2791.2304324813913</v>
      </c>
      <c r="L1032">
        <v>-25.970429606298048</v>
      </c>
      <c r="M1032">
        <v>6374.0224046614612</v>
      </c>
      <c r="N1032">
        <v>36540.756517435759</v>
      </c>
      <c r="O1032">
        <v>59.461430142071634</v>
      </c>
      <c r="P1032">
        <v>1.0806872205202718</v>
      </c>
      <c r="Q1032" s="4">
        <v>1030</v>
      </c>
    </row>
    <row r="1033" spans="1:17" x14ac:dyDescent="0.25">
      <c r="A1033">
        <v>126.19464847110524</v>
      </c>
      <c r="B1033">
        <v>-38.257932006192135</v>
      </c>
      <c r="C1033" s="4">
        <v>2102.6110000000003</v>
      </c>
      <c r="D1033">
        <v>0.75</v>
      </c>
      <c r="E1033">
        <v>0.55000000000000004</v>
      </c>
      <c r="F1033">
        <v>19.899999999999999</v>
      </c>
      <c r="G1033">
        <v>41.281913690970576</v>
      </c>
      <c r="H1033">
        <v>16.569334792490839</v>
      </c>
      <c r="I1033">
        <v>16.194648471105239</v>
      </c>
      <c r="J1033">
        <v>5014.7545901733392</v>
      </c>
      <c r="K1033">
        <v>-3927.9665256173275</v>
      </c>
      <c r="L1033">
        <v>-38.070955701058857</v>
      </c>
      <c r="M1033">
        <v>6369.9830946427819</v>
      </c>
      <c r="N1033">
        <v>37580.39341429677</v>
      </c>
      <c r="O1033">
        <v>42.531951715009384</v>
      </c>
      <c r="P1033">
        <v>25.128058270194956</v>
      </c>
      <c r="Q1033" s="4">
        <v>1031</v>
      </c>
    </row>
    <row r="1034" spans="1:17" x14ac:dyDescent="0.25">
      <c r="A1034">
        <v>121.60158843356689</v>
      </c>
      <c r="B1034">
        <v>-41.404212708536015</v>
      </c>
      <c r="C1034" s="4">
        <v>2102.6110000000003</v>
      </c>
      <c r="D1034">
        <v>3</v>
      </c>
      <c r="E1034">
        <v>0.55000000000000004</v>
      </c>
      <c r="F1034">
        <v>19.899999999999999</v>
      </c>
      <c r="G1034">
        <v>53.323113517529826</v>
      </c>
      <c r="H1034">
        <v>14.702875323960342</v>
      </c>
      <c r="I1034">
        <v>11.601588433566889</v>
      </c>
      <c r="J1034">
        <v>4791.0230103594304</v>
      </c>
      <c r="K1034">
        <v>-4196.200222000386</v>
      </c>
      <c r="L1034">
        <v>-41.213379696272</v>
      </c>
      <c r="M1034">
        <v>6368.8301742870826</v>
      </c>
      <c r="N1034">
        <v>37717.531784566949</v>
      </c>
      <c r="O1034">
        <v>40.683432048611934</v>
      </c>
      <c r="P1034">
        <v>17.245219122699709</v>
      </c>
      <c r="Q1034" s="4">
        <v>1032</v>
      </c>
    </row>
    <row r="1035" spans="1:17" x14ac:dyDescent="0.25">
      <c r="A1035">
        <v>105.86024675999991</v>
      </c>
      <c r="B1035">
        <v>-11.276696326854037</v>
      </c>
      <c r="C1035" s="4">
        <v>2102.6110000000003</v>
      </c>
      <c r="D1035">
        <v>0.75</v>
      </c>
      <c r="E1035">
        <v>0.55000000000000004</v>
      </c>
      <c r="F1035">
        <v>19.899999999999999</v>
      </c>
      <c r="G1035">
        <v>41.281913690970576</v>
      </c>
      <c r="H1035">
        <v>16.015542781779605</v>
      </c>
      <c r="I1035">
        <v>-4.1397532400000898</v>
      </c>
      <c r="J1035">
        <v>6255.8061377493577</v>
      </c>
      <c r="K1035">
        <v>-1239.0369888553921</v>
      </c>
      <c r="L1035">
        <v>-11.20312002299265</v>
      </c>
      <c r="M1035">
        <v>6377.3288368136054</v>
      </c>
      <c r="N1035">
        <v>35948.853146478803</v>
      </c>
      <c r="O1035">
        <v>75.881722928828452</v>
      </c>
      <c r="P1035">
        <v>20.311127735415127</v>
      </c>
      <c r="Q1035" s="4">
        <v>1033</v>
      </c>
    </row>
    <row r="1036" spans="1:17" x14ac:dyDescent="0.25">
      <c r="A1036">
        <v>119.60440175855319</v>
      </c>
      <c r="B1036">
        <v>-29.027172480599141</v>
      </c>
      <c r="C1036" s="4">
        <v>2102.6110000000003</v>
      </c>
      <c r="D1036">
        <v>0.75</v>
      </c>
      <c r="E1036">
        <v>0.55000000000000004</v>
      </c>
      <c r="F1036">
        <v>19.899999999999999</v>
      </c>
      <c r="G1036">
        <v>41.281913690970576</v>
      </c>
      <c r="H1036">
        <v>22.020905625235166</v>
      </c>
      <c r="I1036">
        <v>9.6044017585531947</v>
      </c>
      <c r="J1036">
        <v>5581.3801933345803</v>
      </c>
      <c r="K1036">
        <v>-3076.5360215950268</v>
      </c>
      <c r="L1036">
        <v>-28.864177927277659</v>
      </c>
      <c r="M1036">
        <v>6373.1372772535915</v>
      </c>
      <c r="N1036">
        <v>36801.639100210312</v>
      </c>
      <c r="O1036">
        <v>54.513478006276031</v>
      </c>
      <c r="P1036">
        <v>19.225624944211173</v>
      </c>
      <c r="Q1036" s="4">
        <v>1034</v>
      </c>
    </row>
    <row r="1037" spans="1:17" x14ac:dyDescent="0.25">
      <c r="A1037">
        <v>155.72503022168155</v>
      </c>
      <c r="B1037">
        <v>-27.220125344858729</v>
      </c>
      <c r="C1037" s="4">
        <v>2102.6110000000003</v>
      </c>
      <c r="D1037">
        <v>3</v>
      </c>
      <c r="E1037">
        <v>0.55000000000000004</v>
      </c>
      <c r="F1037">
        <v>19.899999999999999</v>
      </c>
      <c r="G1037">
        <v>53.323113517529826</v>
      </c>
      <c r="H1037">
        <v>23.033776231732812</v>
      </c>
      <c r="I1037">
        <v>45.72503022168155</v>
      </c>
      <c r="J1037">
        <v>5675.7740310003928</v>
      </c>
      <c r="K1037">
        <v>-2899.9278495691451</v>
      </c>
      <c r="L1037">
        <v>-27.063889073650941</v>
      </c>
      <c r="M1037">
        <v>6373.6953475738992</v>
      </c>
      <c r="N1037">
        <v>38526.706047338426</v>
      </c>
      <c r="O1037">
        <v>30.90799267999456</v>
      </c>
      <c r="P1037">
        <v>65.964176407193619</v>
      </c>
      <c r="Q1037" s="4">
        <v>1035</v>
      </c>
    </row>
    <row r="1038" spans="1:17" x14ac:dyDescent="0.25">
      <c r="A1038">
        <v>146.07745911682875</v>
      </c>
      <c r="B1038">
        <v>-42.822320569200812</v>
      </c>
      <c r="C1038" s="4">
        <v>2102.6110000000003</v>
      </c>
      <c r="D1038">
        <v>1.2</v>
      </c>
      <c r="E1038">
        <v>0.55000000000000004</v>
      </c>
      <c r="F1038">
        <v>19.899999999999999</v>
      </c>
      <c r="G1038">
        <v>45.364313344089069</v>
      </c>
      <c r="H1038">
        <v>19.463195396241559</v>
      </c>
      <c r="I1038">
        <v>36.077459116828749</v>
      </c>
      <c r="J1038">
        <v>4685.3949362384592</v>
      </c>
      <c r="K1038">
        <v>-4313.0466071708115</v>
      </c>
      <c r="L1038">
        <v>-42.630498140731568</v>
      </c>
      <c r="M1038">
        <v>6368.3040712702032</v>
      </c>
      <c r="N1038">
        <v>38717.341171720713</v>
      </c>
      <c r="O1038">
        <v>28.712209005710321</v>
      </c>
      <c r="P1038">
        <v>46.987923419951365</v>
      </c>
      <c r="Q1038" s="4">
        <v>1036</v>
      </c>
    </row>
    <row r="1039" spans="1:17" x14ac:dyDescent="0.25">
      <c r="A1039">
        <v>139.58585077085687</v>
      </c>
      <c r="B1039">
        <v>-14.544974013800791</v>
      </c>
      <c r="C1039" s="4">
        <v>2102.6110000000003</v>
      </c>
      <c r="D1039">
        <v>3</v>
      </c>
      <c r="E1039">
        <v>0.55000000000000004</v>
      </c>
      <c r="F1039">
        <v>19.899999999999999</v>
      </c>
      <c r="G1039">
        <v>53.323113517529826</v>
      </c>
      <c r="H1039">
        <v>14.452606494639591</v>
      </c>
      <c r="I1039">
        <v>29.585850770856865</v>
      </c>
      <c r="J1039">
        <v>6175.0295472314519</v>
      </c>
      <c r="K1039">
        <v>-1591.4179483637897</v>
      </c>
      <c r="L1039">
        <v>-14.451692934898183</v>
      </c>
      <c r="M1039">
        <v>6376.8017842454447</v>
      </c>
      <c r="N1039">
        <v>36954.607746747351</v>
      </c>
      <c r="O1039">
        <v>51.976857444008125</v>
      </c>
      <c r="P1039">
        <v>66.138256074808709</v>
      </c>
      <c r="Q1039" s="4">
        <v>1037</v>
      </c>
    </row>
    <row r="1040" spans="1:17" x14ac:dyDescent="0.25">
      <c r="A1040">
        <v>113.85897437641074</v>
      </c>
      <c r="B1040">
        <v>-35.657700522135634</v>
      </c>
      <c r="C1040" s="4">
        <v>2102.6110000000003</v>
      </c>
      <c r="D1040">
        <v>0.75</v>
      </c>
      <c r="E1040">
        <v>0.55000000000000004</v>
      </c>
      <c r="F1040">
        <v>19.899999999999999</v>
      </c>
      <c r="G1040">
        <v>41.281913690970576</v>
      </c>
      <c r="H1040">
        <v>14.538820856746709</v>
      </c>
      <c r="I1040">
        <v>3.8589743764107425</v>
      </c>
      <c r="J1040">
        <v>5188.23357546844</v>
      </c>
      <c r="K1040">
        <v>-3697.3999386555615</v>
      </c>
      <c r="L1040">
        <v>-35.475610922985396</v>
      </c>
      <c r="M1040">
        <v>6370.913116656684</v>
      </c>
      <c r="N1040">
        <v>37173.651811001837</v>
      </c>
      <c r="O1040">
        <v>48.386456029881906</v>
      </c>
      <c r="P1040">
        <v>6.6005044001866624</v>
      </c>
      <c r="Q1040" s="4">
        <v>1038</v>
      </c>
    </row>
    <row r="1041" spans="1:17" x14ac:dyDescent="0.25">
      <c r="A1041">
        <v>134.61154454650162</v>
      </c>
      <c r="B1041">
        <v>-28.886182380168627</v>
      </c>
      <c r="C1041" s="4">
        <v>2102.6110000000003</v>
      </c>
      <c r="D1041">
        <v>1.2</v>
      </c>
      <c r="E1041">
        <v>0.55000000000000004</v>
      </c>
      <c r="F1041">
        <v>19.899999999999999</v>
      </c>
      <c r="G1041">
        <v>45.364313344089069</v>
      </c>
      <c r="H1041">
        <v>21.511947638427195</v>
      </c>
      <c r="I1041">
        <v>24.611544546501619</v>
      </c>
      <c r="J1041">
        <v>5588.945805807909</v>
      </c>
      <c r="K1041">
        <v>-3062.8629238180274</v>
      </c>
      <c r="L1041">
        <v>-28.723692264718945</v>
      </c>
      <c r="M1041">
        <v>6373.1816630594276</v>
      </c>
      <c r="N1041">
        <v>37281.940443322615</v>
      </c>
      <c r="O1041">
        <v>46.803065769942073</v>
      </c>
      <c r="P1041">
        <v>43.478899211248795</v>
      </c>
      <c r="Q1041" s="4">
        <v>1039</v>
      </c>
    </row>
    <row r="1042" spans="1:17" x14ac:dyDescent="0.25">
      <c r="A1042">
        <v>143.91282445768678</v>
      </c>
      <c r="B1042">
        <v>-10.255491128941424</v>
      </c>
      <c r="C1042" s="4">
        <v>2102.6110000000003</v>
      </c>
      <c r="D1042">
        <v>0.75</v>
      </c>
      <c r="E1042">
        <v>0.55000000000000004</v>
      </c>
      <c r="F1042">
        <v>19.899999999999999</v>
      </c>
      <c r="G1042">
        <v>41.281913690970576</v>
      </c>
      <c r="H1042">
        <v>22.987160062993318</v>
      </c>
      <c r="I1042">
        <v>33.912824457686781</v>
      </c>
      <c r="J1042">
        <v>6276.9065473818264</v>
      </c>
      <c r="K1042">
        <v>-1128.0680924075116</v>
      </c>
      <c r="L1042">
        <v>-10.188278415086991</v>
      </c>
      <c r="M1042">
        <v>6377.4676342316907</v>
      </c>
      <c r="N1042">
        <v>37137.719040004653</v>
      </c>
      <c r="O1042">
        <v>49.05914740359556</v>
      </c>
      <c r="P1042">
        <v>75.167398261472954</v>
      </c>
      <c r="Q1042" s="4">
        <v>1040</v>
      </c>
    </row>
    <row r="1043" spans="1:17" x14ac:dyDescent="0.25">
      <c r="A1043">
        <v>153.43462684107078</v>
      </c>
      <c r="B1043">
        <v>-14.606914721692931</v>
      </c>
      <c r="C1043" s="4">
        <v>2102.6110000000003</v>
      </c>
      <c r="D1043">
        <v>1.2</v>
      </c>
      <c r="E1043">
        <v>0.55000000000000004</v>
      </c>
      <c r="F1043">
        <v>19.899999999999999</v>
      </c>
      <c r="G1043">
        <v>45.364313344089069</v>
      </c>
      <c r="H1043">
        <v>21.144449823062974</v>
      </c>
      <c r="I1043">
        <v>43.434626841070781</v>
      </c>
      <c r="J1043">
        <v>6173.3047974303818</v>
      </c>
      <c r="K1043">
        <v>-1598.0507799436164</v>
      </c>
      <c r="L1043">
        <v>-14.513271022493136</v>
      </c>
      <c r="M1043">
        <v>6376.7906047835195</v>
      </c>
      <c r="N1043">
        <v>37953.275515127636</v>
      </c>
      <c r="O1043">
        <v>37.773643612855679</v>
      </c>
      <c r="P1043">
        <v>75.085162866756377</v>
      </c>
      <c r="Q1043" s="4">
        <v>1041</v>
      </c>
    </row>
    <row r="1044" spans="1:17" x14ac:dyDescent="0.25">
      <c r="A1044">
        <v>126.07575877469563</v>
      </c>
      <c r="B1044">
        <v>-15.580616986468431</v>
      </c>
      <c r="C1044" s="4">
        <v>2102.6110000000003</v>
      </c>
      <c r="D1044">
        <v>1.2</v>
      </c>
      <c r="E1044">
        <v>0.55000000000000004</v>
      </c>
      <c r="F1044">
        <v>19.899999999999999</v>
      </c>
      <c r="G1044">
        <v>45.364313344089069</v>
      </c>
      <c r="H1044">
        <v>23.658616804030302</v>
      </c>
      <c r="I1044">
        <v>16.075758774695629</v>
      </c>
      <c r="J1044">
        <v>6145.2497279186173</v>
      </c>
      <c r="K1044">
        <v>-1702.07243950461</v>
      </c>
      <c r="L1044">
        <v>-15.481331036953643</v>
      </c>
      <c r="M1044">
        <v>6376.609193592235</v>
      </c>
      <c r="N1044">
        <v>36338.983354623357</v>
      </c>
      <c r="O1044">
        <v>63.946204700658633</v>
      </c>
      <c r="P1044">
        <v>47.014394610370857</v>
      </c>
      <c r="Q1044" s="4">
        <v>1042</v>
      </c>
    </row>
    <row r="1045" spans="1:17" x14ac:dyDescent="0.25">
      <c r="A1045">
        <v>123.82105018978729</v>
      </c>
      <c r="B1045">
        <v>-34.311528474947309</v>
      </c>
      <c r="C1045" s="4">
        <v>2102.6110000000003</v>
      </c>
      <c r="D1045">
        <v>1.2</v>
      </c>
      <c r="E1045">
        <v>0.55000000000000004</v>
      </c>
      <c r="F1045">
        <v>19.899999999999999</v>
      </c>
      <c r="G1045">
        <v>45.364313344089069</v>
      </c>
      <c r="H1045">
        <v>20.589074056540802</v>
      </c>
      <c r="I1045">
        <v>13.821050189787286</v>
      </c>
      <c r="J1045">
        <v>5273.8594667309035</v>
      </c>
      <c r="K1045">
        <v>-3575.0436897613044</v>
      </c>
      <c r="L1045">
        <v>-34.132558924805082</v>
      </c>
      <c r="M1045">
        <v>6371.3837632440009</v>
      </c>
      <c r="N1045">
        <v>37236.41161015477</v>
      </c>
      <c r="O1045">
        <v>47.447496011737691</v>
      </c>
      <c r="P1045">
        <v>23.577980742757003</v>
      </c>
      <c r="Q1045" s="4">
        <v>1043</v>
      </c>
    </row>
    <row r="1046" spans="1:17" x14ac:dyDescent="0.25">
      <c r="A1046">
        <v>133.64412867941894</v>
      </c>
      <c r="B1046">
        <v>-36.232519807022712</v>
      </c>
      <c r="C1046" s="4">
        <v>2102.6110000000003</v>
      </c>
      <c r="D1046">
        <v>3</v>
      </c>
      <c r="E1046">
        <v>0.55000000000000004</v>
      </c>
      <c r="F1046">
        <v>19.899999999999999</v>
      </c>
      <c r="G1046">
        <v>53.323113517529826</v>
      </c>
      <c r="H1046">
        <v>21.721567737377924</v>
      </c>
      <c r="I1046">
        <v>23.644128679418941</v>
      </c>
      <c r="J1046">
        <v>5150.7937553410038</v>
      </c>
      <c r="K1046">
        <v>-3749.0353749014967</v>
      </c>
      <c r="L1046">
        <v>-36.049219636234888</v>
      </c>
      <c r="M1046">
        <v>6370.7097369384746</v>
      </c>
      <c r="N1046">
        <v>37689.595364905406</v>
      </c>
      <c r="O1046">
        <v>41.079704441548358</v>
      </c>
      <c r="P1046">
        <v>36.527721634298047</v>
      </c>
      <c r="Q1046" s="4">
        <v>1044</v>
      </c>
    </row>
    <row r="1047" spans="1:17" x14ac:dyDescent="0.25">
      <c r="A1047">
        <v>113.12808010707317</v>
      </c>
      <c r="B1047">
        <v>-11.319291220340027</v>
      </c>
      <c r="C1047" s="4">
        <v>2102.6110000000003</v>
      </c>
      <c r="D1047">
        <v>3</v>
      </c>
      <c r="E1047">
        <v>0.55000000000000004</v>
      </c>
      <c r="F1047">
        <v>19.899999999999999</v>
      </c>
      <c r="G1047">
        <v>53.323113517529826</v>
      </c>
      <c r="H1047">
        <v>22.403691277059092</v>
      </c>
      <c r="I1047">
        <v>3.1280801070731741</v>
      </c>
      <c r="J1047">
        <v>6254.8830567846089</v>
      </c>
      <c r="K1047">
        <v>-1243.6573997835756</v>
      </c>
      <c r="L1047">
        <v>-11.245451445339679</v>
      </c>
      <c r="M1047">
        <v>6377.322775435443</v>
      </c>
      <c r="N1047">
        <v>35941.721075376321</v>
      </c>
      <c r="O1047">
        <v>76.19257944798369</v>
      </c>
      <c r="P1047">
        <v>15.558904670214259</v>
      </c>
      <c r="Q1047" s="4">
        <v>1045</v>
      </c>
    </row>
    <row r="1048" spans="1:17" x14ac:dyDescent="0.25">
      <c r="A1048">
        <v>134.56890172683109</v>
      </c>
      <c r="B1048">
        <v>-25.570736717575137</v>
      </c>
      <c r="C1048" s="4">
        <v>2102.6110000000003</v>
      </c>
      <c r="D1048">
        <v>3</v>
      </c>
      <c r="E1048">
        <v>0.55000000000000004</v>
      </c>
      <c r="F1048">
        <v>19.899999999999999</v>
      </c>
      <c r="G1048">
        <v>53.323113517529826</v>
      </c>
      <c r="H1048">
        <v>15.145799490019948</v>
      </c>
      <c r="I1048">
        <v>24.568901726831086</v>
      </c>
      <c r="J1048">
        <v>5757.0120729917953</v>
      </c>
      <c r="K1048">
        <v>-2736.2423294200839</v>
      </c>
      <c r="L1048">
        <v>-25.421209117201606</v>
      </c>
      <c r="M1048">
        <v>6374.1830922780637</v>
      </c>
      <c r="N1048">
        <v>37106.876942953866</v>
      </c>
      <c r="O1048">
        <v>49.477500531570861</v>
      </c>
      <c r="P1048">
        <v>46.646874246918884</v>
      </c>
      <c r="Q1048" s="4">
        <v>1046</v>
      </c>
    </row>
    <row r="1049" spans="1:17" x14ac:dyDescent="0.25">
      <c r="A1049">
        <v>142.39524522394981</v>
      </c>
      <c r="B1049">
        <v>-40.456396099031593</v>
      </c>
      <c r="C1049" s="4">
        <v>2102.6110000000003</v>
      </c>
      <c r="D1049">
        <v>1.2</v>
      </c>
      <c r="E1049">
        <v>0.55000000000000004</v>
      </c>
      <c r="F1049">
        <v>19.899999999999999</v>
      </c>
      <c r="G1049">
        <v>45.364313344089069</v>
      </c>
      <c r="H1049">
        <v>17.047161992435534</v>
      </c>
      <c r="I1049">
        <v>32.395245223949814</v>
      </c>
      <c r="J1049">
        <v>4859.9807000019737</v>
      </c>
      <c r="K1049">
        <v>-4116.6783522173364</v>
      </c>
      <c r="L1049">
        <v>-40.266484914662669</v>
      </c>
      <c r="M1049">
        <v>6369.1799362246402</v>
      </c>
      <c r="N1049">
        <v>38370.936905519608</v>
      </c>
      <c r="O1049">
        <v>32.642401851689122</v>
      </c>
      <c r="P1049">
        <v>44.358648662565656</v>
      </c>
      <c r="Q1049" s="4">
        <v>1047</v>
      </c>
    </row>
    <row r="1050" spans="1:17" x14ac:dyDescent="0.25">
      <c r="A1050">
        <v>143.05762037764478</v>
      </c>
      <c r="B1050">
        <v>-42.842390800660006</v>
      </c>
      <c r="C1050" s="4">
        <v>2102.6110000000003</v>
      </c>
      <c r="D1050">
        <v>1.2</v>
      </c>
      <c r="E1050">
        <v>0.55000000000000004</v>
      </c>
      <c r="F1050">
        <v>19.899999999999999</v>
      </c>
      <c r="G1050">
        <v>45.364313344089069</v>
      </c>
      <c r="H1050">
        <v>18.344291437693325</v>
      </c>
      <c r="I1050">
        <v>33.057620377644781</v>
      </c>
      <c r="J1050">
        <v>4683.8791355306948</v>
      </c>
      <c r="K1050">
        <v>-4314.6816699208866</v>
      </c>
      <c r="L1050">
        <v>-42.650557734145792</v>
      </c>
      <c r="M1050">
        <v>6368.2966065511628</v>
      </c>
      <c r="N1050">
        <v>38565.857971761943</v>
      </c>
      <c r="O1050">
        <v>30.402043058066056</v>
      </c>
      <c r="P1050">
        <v>43.745394828991891</v>
      </c>
      <c r="Q1050" s="4">
        <v>1048</v>
      </c>
    </row>
    <row r="1051" spans="1:17" x14ac:dyDescent="0.25">
      <c r="A1051">
        <v>135.33123340251097</v>
      </c>
      <c r="B1051">
        <v>-10.058716104692744</v>
      </c>
      <c r="C1051" s="4">
        <v>2102.6110000000003</v>
      </c>
      <c r="D1051">
        <v>0.75</v>
      </c>
      <c r="E1051">
        <v>0.55000000000000004</v>
      </c>
      <c r="F1051">
        <v>19.899999999999999</v>
      </c>
      <c r="G1051">
        <v>41.281913690970576</v>
      </c>
      <c r="H1051">
        <v>18.472926920727765</v>
      </c>
      <c r="I1051">
        <v>25.331233402510975</v>
      </c>
      <c r="J1051">
        <v>6280.7447668687064</v>
      </c>
      <c r="K1051">
        <v>-1106.644146993269</v>
      </c>
      <c r="L1051">
        <v>-9.9927395554437357</v>
      </c>
      <c r="M1051">
        <v>6377.4929317579881</v>
      </c>
      <c r="N1051">
        <v>36602.84571681347</v>
      </c>
      <c r="O1051">
        <v>58.309209699024052</v>
      </c>
      <c r="P1051">
        <v>69.747468473367192</v>
      </c>
      <c r="Q1051" s="4">
        <v>1049</v>
      </c>
    </row>
    <row r="1052" spans="1:17" x14ac:dyDescent="0.25">
      <c r="A1052">
        <v>157.45217092171663</v>
      </c>
      <c r="B1052">
        <v>-21.20288956081518</v>
      </c>
      <c r="C1052" s="4">
        <v>2102.6110000000003</v>
      </c>
      <c r="D1052">
        <v>1.2</v>
      </c>
      <c r="E1052">
        <v>0.55000000000000004</v>
      </c>
      <c r="F1052">
        <v>19.899999999999999</v>
      </c>
      <c r="G1052">
        <v>45.364313344089069</v>
      </c>
      <c r="H1052">
        <v>17.282246462717026</v>
      </c>
      <c r="I1052">
        <v>47.452170921716629</v>
      </c>
      <c r="J1052">
        <v>5948.9806861252182</v>
      </c>
      <c r="K1052">
        <v>-2292.3530892423159</v>
      </c>
      <c r="L1052">
        <v>-21.073441966171668</v>
      </c>
      <c r="M1052">
        <v>6375.3630398315099</v>
      </c>
      <c r="N1052">
        <v>38460.756571268394</v>
      </c>
      <c r="O1052">
        <v>31.680411675752946</v>
      </c>
      <c r="P1052">
        <v>71.635547098742734</v>
      </c>
      <c r="Q1052" s="4">
        <v>1050</v>
      </c>
    </row>
    <row r="1053" spans="1:17" x14ac:dyDescent="0.25">
      <c r="A1053">
        <v>117.2560209928767</v>
      </c>
      <c r="B1053">
        <v>-43.592603578604972</v>
      </c>
      <c r="C1053" s="4">
        <v>2102.6110000000003</v>
      </c>
      <c r="D1053">
        <v>3</v>
      </c>
      <c r="E1053">
        <v>0.55000000000000004</v>
      </c>
      <c r="F1053">
        <v>19.899999999999999</v>
      </c>
      <c r="G1053">
        <v>53.323113517529826</v>
      </c>
      <c r="H1053">
        <v>19.584798520091894</v>
      </c>
      <c r="I1053">
        <v>7.2560209928766994</v>
      </c>
      <c r="J1053">
        <v>4626.8064413545526</v>
      </c>
      <c r="K1053">
        <v>-4375.4207173349687</v>
      </c>
      <c r="L1053">
        <v>-43.400440399763525</v>
      </c>
      <c r="M1053">
        <v>6368.0172973574781</v>
      </c>
      <c r="N1053">
        <v>37832.794338346444</v>
      </c>
      <c r="O1053">
        <v>39.176777085757934</v>
      </c>
      <c r="P1053">
        <v>10.461977334902338</v>
      </c>
      <c r="Q1053" s="4">
        <v>1051</v>
      </c>
    </row>
    <row r="1054" spans="1:17" x14ac:dyDescent="0.25">
      <c r="A1054">
        <v>140.81125728745531</v>
      </c>
      <c r="B1054">
        <v>-9.6754775963380766</v>
      </c>
      <c r="C1054" s="4">
        <v>2102.6110000000003</v>
      </c>
      <c r="D1054">
        <v>0.75</v>
      </c>
      <c r="E1054">
        <v>0.55000000000000004</v>
      </c>
      <c r="F1054">
        <v>19.899999999999999</v>
      </c>
      <c r="G1054">
        <v>41.281913690970576</v>
      </c>
      <c r="H1054">
        <v>15.90404087556843</v>
      </c>
      <c r="I1054">
        <v>30.811257287455305</v>
      </c>
      <c r="J1054">
        <v>6288.0086468894724</v>
      </c>
      <c r="K1054">
        <v>-1064.8824096126677</v>
      </c>
      <c r="L1054">
        <v>-9.6119173959606599</v>
      </c>
      <c r="M1054">
        <v>6377.5408497052576</v>
      </c>
      <c r="N1054">
        <v>36919.799916339558</v>
      </c>
      <c r="O1054">
        <v>52.572710495630972</v>
      </c>
      <c r="P1054">
        <v>74.261636710580831</v>
      </c>
      <c r="Q1054" s="4">
        <v>1052</v>
      </c>
    </row>
    <row r="1055" spans="1:17" x14ac:dyDescent="0.25">
      <c r="A1055">
        <v>150.16835808724755</v>
      </c>
      <c r="B1055">
        <v>-20.87026176642226</v>
      </c>
      <c r="C1055" s="4">
        <v>2102.6110000000003</v>
      </c>
      <c r="D1055">
        <v>0.75</v>
      </c>
      <c r="E1055">
        <v>0.55000000000000004</v>
      </c>
      <c r="F1055">
        <v>19.899999999999999</v>
      </c>
      <c r="G1055">
        <v>41.281913690970576</v>
      </c>
      <c r="H1055">
        <v>17.92480704722448</v>
      </c>
      <c r="I1055">
        <v>40.168358087247555</v>
      </c>
      <c r="J1055">
        <v>5962.2004927419148</v>
      </c>
      <c r="K1055">
        <v>-2257.9799191821344</v>
      </c>
      <c r="L1055">
        <v>-20.742471850704408</v>
      </c>
      <c r="M1055">
        <v>6375.4457123468392</v>
      </c>
      <c r="N1055">
        <v>37871.610306261464</v>
      </c>
      <c r="O1055">
        <v>38.786546006142572</v>
      </c>
      <c r="P1055">
        <v>67.118254916382654</v>
      </c>
      <c r="Q1055" s="4">
        <v>1053</v>
      </c>
    </row>
    <row r="1056" spans="1:17" x14ac:dyDescent="0.25">
      <c r="A1056">
        <v>130.84180883408874</v>
      </c>
      <c r="B1056">
        <v>-13.71765199849937</v>
      </c>
      <c r="C1056" s="4">
        <v>2102.6110000000003</v>
      </c>
      <c r="D1056">
        <v>0.75</v>
      </c>
      <c r="E1056">
        <v>0.55000000000000004</v>
      </c>
      <c r="F1056">
        <v>19.899999999999999</v>
      </c>
      <c r="G1056">
        <v>41.281913690970576</v>
      </c>
      <c r="H1056">
        <v>17.389807178273493</v>
      </c>
      <c r="I1056">
        <v>20.841808834088738</v>
      </c>
      <c r="J1056">
        <v>6197.377263513501</v>
      </c>
      <c r="K1056">
        <v>-1502.6533361678687</v>
      </c>
      <c r="L1056">
        <v>-13.629255097012969</v>
      </c>
      <c r="M1056">
        <v>6376.9469180016322</v>
      </c>
      <c r="N1056">
        <v>36470.022820064514</v>
      </c>
      <c r="O1056">
        <v>61.012883964852428</v>
      </c>
      <c r="P1056">
        <v>58.081256366732809</v>
      </c>
      <c r="Q1056" s="4">
        <v>1054</v>
      </c>
    </row>
    <row r="1057" spans="1:17" x14ac:dyDescent="0.25">
      <c r="A1057">
        <v>151.42787167605769</v>
      </c>
      <c r="B1057">
        <v>-40.930025171669996</v>
      </c>
      <c r="C1057" s="4">
        <v>2102.6110000000003</v>
      </c>
      <c r="D1057">
        <v>3</v>
      </c>
      <c r="E1057">
        <v>0.55000000000000004</v>
      </c>
      <c r="F1057">
        <v>19.899999999999999</v>
      </c>
      <c r="G1057">
        <v>53.323113517529826</v>
      </c>
      <c r="H1057">
        <v>15.608959629279873</v>
      </c>
      <c r="I1057">
        <v>41.427871676057691</v>
      </c>
      <c r="J1057">
        <v>4825.6880296591225</v>
      </c>
      <c r="K1057">
        <v>-4156.5568124618912</v>
      </c>
      <c r="L1057">
        <v>-40.739627331744707</v>
      </c>
      <c r="M1057">
        <v>6369.0053772012707</v>
      </c>
      <c r="N1057">
        <v>38900.619558967956</v>
      </c>
      <c r="O1057">
        <v>26.719915924456728</v>
      </c>
      <c r="P1057">
        <v>53.410599911087331</v>
      </c>
      <c r="Q1057" s="4">
        <v>1055</v>
      </c>
    </row>
    <row r="1058" spans="1:17" x14ac:dyDescent="0.25">
      <c r="A1058">
        <v>152.94125430567016</v>
      </c>
      <c r="B1058">
        <v>-37.91939837102629</v>
      </c>
      <c r="C1058" s="4">
        <v>2102.6110000000003</v>
      </c>
      <c r="D1058">
        <v>0.75</v>
      </c>
      <c r="E1058">
        <v>0.55000000000000004</v>
      </c>
      <c r="F1058">
        <v>19.899999999999999</v>
      </c>
      <c r="G1058">
        <v>41.281913690970576</v>
      </c>
      <c r="H1058">
        <v>20.705625323328714</v>
      </c>
      <c r="I1058">
        <v>42.941254305670157</v>
      </c>
      <c r="J1058">
        <v>5037.9348324751863</v>
      </c>
      <c r="K1058">
        <v>-3898.3916209547251</v>
      </c>
      <c r="L1058">
        <v>-37.732972092509655</v>
      </c>
      <c r="M1058">
        <v>6370.1055412447286</v>
      </c>
      <c r="N1058">
        <v>38825.087938806981</v>
      </c>
      <c r="O1058">
        <v>27.550534560106509</v>
      </c>
      <c r="P1058">
        <v>56.55991051986706</v>
      </c>
      <c r="Q1058" s="4">
        <v>1056</v>
      </c>
    </row>
    <row r="1059" spans="1:17" x14ac:dyDescent="0.25">
      <c r="A1059">
        <v>144.62111182288305</v>
      </c>
      <c r="B1059">
        <v>-15.534096693665896</v>
      </c>
      <c r="C1059" s="4">
        <v>2102.6110000000003</v>
      </c>
      <c r="D1059">
        <v>1.2</v>
      </c>
      <c r="E1059">
        <v>0.55000000000000004</v>
      </c>
      <c r="F1059">
        <v>19.899999999999999</v>
      </c>
      <c r="G1059">
        <v>45.364313344089069</v>
      </c>
      <c r="H1059">
        <v>18.70741318977522</v>
      </c>
      <c r="I1059">
        <v>34.621111822883051</v>
      </c>
      <c r="J1059">
        <v>6146.6303471781312</v>
      </c>
      <c r="K1059">
        <v>-1697.1133702701509</v>
      </c>
      <c r="L1059">
        <v>-15.4350777769328</v>
      </c>
      <c r="M1059">
        <v>6376.6181018154812</v>
      </c>
      <c r="N1059">
        <v>37308.500993352784</v>
      </c>
      <c r="O1059">
        <v>46.472153470940242</v>
      </c>
      <c r="P1059">
        <v>68.798258378770953</v>
      </c>
      <c r="Q1059" s="4">
        <v>1057</v>
      </c>
    </row>
    <row r="1060" spans="1:17" x14ac:dyDescent="0.25">
      <c r="A1060">
        <v>155.14554010785773</v>
      </c>
      <c r="B1060">
        <v>-19.777736479462952</v>
      </c>
      <c r="C1060" s="4">
        <v>2102.6110000000003</v>
      </c>
      <c r="D1060">
        <v>1.2</v>
      </c>
      <c r="E1060">
        <v>0.55000000000000004</v>
      </c>
      <c r="F1060">
        <v>19.899999999999999</v>
      </c>
      <c r="G1060">
        <v>45.364313344089069</v>
      </c>
      <c r="H1060">
        <v>16.014541354596396</v>
      </c>
      <c r="I1060">
        <v>45.145540107857727</v>
      </c>
      <c r="J1060">
        <v>6004.2098662059661</v>
      </c>
      <c r="K1060">
        <v>-2144.5599209172101</v>
      </c>
      <c r="L1060">
        <v>-19.655510354614723</v>
      </c>
      <c r="M1060">
        <v>6375.709636726684</v>
      </c>
      <c r="N1060">
        <v>38227.599287763071</v>
      </c>
      <c r="O1060">
        <v>34.409344465616208</v>
      </c>
      <c r="P1060">
        <v>71.393802081064393</v>
      </c>
      <c r="Q1060" s="4">
        <v>1058</v>
      </c>
    </row>
    <row r="1061" spans="1:17" x14ac:dyDescent="0.25">
      <c r="A1061">
        <v>134.73300329159702</v>
      </c>
      <c r="B1061">
        <v>-32.331358925601869</v>
      </c>
      <c r="C1061" s="4">
        <v>2102.6110000000003</v>
      </c>
      <c r="D1061">
        <v>1.2</v>
      </c>
      <c r="E1061">
        <v>0.55000000000000004</v>
      </c>
      <c r="F1061">
        <v>19.899999999999999</v>
      </c>
      <c r="G1061">
        <v>45.364313344089069</v>
      </c>
      <c r="H1061">
        <v>23.445605911527117</v>
      </c>
      <c r="I1061">
        <v>24.733003291597015</v>
      </c>
      <c r="J1061">
        <v>5394.4993500194396</v>
      </c>
      <c r="K1061">
        <v>-3391.5370934923731</v>
      </c>
      <c r="L1061">
        <v>-32.157692030885521</v>
      </c>
      <c r="M1061">
        <v>6372.0598783984178</v>
      </c>
      <c r="N1061">
        <v>37486.517597185826</v>
      </c>
      <c r="O1061">
        <v>43.85490975204965</v>
      </c>
      <c r="P1061">
        <v>40.738972525206293</v>
      </c>
      <c r="Q1061" s="4">
        <v>1059</v>
      </c>
    </row>
    <row r="1062" spans="1:17" x14ac:dyDescent="0.25">
      <c r="A1062">
        <v>128.11850068471264</v>
      </c>
      <c r="B1062">
        <v>-21.735349550484631</v>
      </c>
      <c r="C1062" s="4">
        <v>2102.6110000000003</v>
      </c>
      <c r="D1062">
        <v>1.2</v>
      </c>
      <c r="E1062">
        <v>0.55000000000000004</v>
      </c>
      <c r="F1062">
        <v>19.899999999999999</v>
      </c>
      <c r="G1062">
        <v>45.364313344089069</v>
      </c>
      <c r="H1062">
        <v>22.849578314131101</v>
      </c>
      <c r="I1062">
        <v>18.118500684712643</v>
      </c>
      <c r="J1062">
        <v>5927.402996548456</v>
      </c>
      <c r="K1062">
        <v>-2347.2179356571792</v>
      </c>
      <c r="L1062">
        <v>-21.60328454499831</v>
      </c>
      <c r="M1062">
        <v>6375.2284916669751</v>
      </c>
      <c r="N1062">
        <v>36652.357444944922</v>
      </c>
      <c r="O1062">
        <v>57.296423751098345</v>
      </c>
      <c r="P1062">
        <v>41.463217155987628</v>
      </c>
      <c r="Q1062" s="4">
        <v>1060</v>
      </c>
    </row>
    <row r="1063" spans="1:17" x14ac:dyDescent="0.25">
      <c r="A1063">
        <v>140.41129048628878</v>
      </c>
      <c r="B1063">
        <v>-13.152584097735213</v>
      </c>
      <c r="C1063" s="4">
        <v>2102.6110000000003</v>
      </c>
      <c r="D1063">
        <v>1.2</v>
      </c>
      <c r="E1063">
        <v>0.55000000000000004</v>
      </c>
      <c r="F1063">
        <v>19.899999999999999</v>
      </c>
      <c r="G1063">
        <v>45.364313344089069</v>
      </c>
      <c r="H1063">
        <v>16.292358110478602</v>
      </c>
      <c r="I1063">
        <v>30.411290486288777</v>
      </c>
      <c r="J1063">
        <v>6211.9024040670738</v>
      </c>
      <c r="K1063">
        <v>-1441.8485287974438</v>
      </c>
      <c r="L1063">
        <v>-13.067565371075426</v>
      </c>
      <c r="M1063">
        <v>6377.0415286125935</v>
      </c>
      <c r="N1063">
        <v>36969.112351535565</v>
      </c>
      <c r="O1063">
        <v>51.742122135252579</v>
      </c>
      <c r="P1063">
        <v>68.810372799151068</v>
      </c>
      <c r="Q1063" s="4">
        <v>1061</v>
      </c>
    </row>
    <row r="1064" spans="1:17" x14ac:dyDescent="0.25">
      <c r="A1064">
        <v>151.2043580969378</v>
      </c>
      <c r="B1064">
        <v>-27.460568752992231</v>
      </c>
      <c r="C1064" s="4">
        <v>2102.6110000000003</v>
      </c>
      <c r="D1064">
        <v>1.2</v>
      </c>
      <c r="E1064">
        <v>0.55000000000000004</v>
      </c>
      <c r="F1064">
        <v>19.899999999999999</v>
      </c>
      <c r="G1064">
        <v>45.364313344089069</v>
      </c>
      <c r="H1064">
        <v>18.440579996984159</v>
      </c>
      <c r="I1064">
        <v>41.204358096937796</v>
      </c>
      <c r="J1064">
        <v>5663.53744235666</v>
      </c>
      <c r="K1064">
        <v>-2923.5948982469299</v>
      </c>
      <c r="L1064">
        <v>-27.303396986452345</v>
      </c>
      <c r="M1064">
        <v>6373.622477840313</v>
      </c>
      <c r="N1064">
        <v>38198.312329862303</v>
      </c>
      <c r="O1064">
        <v>34.732293800595016</v>
      </c>
      <c r="P1064">
        <v>62.22543810750286</v>
      </c>
      <c r="Q1064" s="4">
        <v>1062</v>
      </c>
    </row>
    <row r="1065" spans="1:17" x14ac:dyDescent="0.25">
      <c r="A1065">
        <v>111.4631696442333</v>
      </c>
      <c r="B1065">
        <v>-42.149200303578056</v>
      </c>
      <c r="C1065" s="4">
        <v>2102.6110000000003</v>
      </c>
      <c r="D1065">
        <v>3</v>
      </c>
      <c r="E1065">
        <v>0.55000000000000004</v>
      </c>
      <c r="F1065">
        <v>19.899999999999999</v>
      </c>
      <c r="G1065">
        <v>53.323113517529826</v>
      </c>
      <c r="H1065">
        <v>22.58963324947031</v>
      </c>
      <c r="I1065">
        <v>1.4631696442333038</v>
      </c>
      <c r="J1065">
        <v>4735.8962254757243</v>
      </c>
      <c r="K1065">
        <v>-4257.9066276746125</v>
      </c>
      <c r="L1065">
        <v>-41.957789102825735</v>
      </c>
      <c r="M1065">
        <v>6368.5541458380176</v>
      </c>
      <c r="N1065">
        <v>37671.38725035805</v>
      </c>
      <c r="O1065">
        <v>41.288682446405744</v>
      </c>
      <c r="P1065">
        <v>2.1797961280068936</v>
      </c>
      <c r="Q1065" s="4">
        <v>1063</v>
      </c>
    </row>
    <row r="1066" spans="1:17" x14ac:dyDescent="0.25">
      <c r="A1066">
        <v>131.46296725167005</v>
      </c>
      <c r="B1066">
        <v>-41.346094128209103</v>
      </c>
      <c r="C1066" s="4">
        <v>2102.6110000000003</v>
      </c>
      <c r="D1066">
        <v>1.2</v>
      </c>
      <c r="E1066">
        <v>0.55000000000000004</v>
      </c>
      <c r="F1066">
        <v>19.899999999999999</v>
      </c>
      <c r="G1066">
        <v>45.364313344089069</v>
      </c>
      <c r="H1066">
        <v>15.426776413113375</v>
      </c>
      <c r="I1066">
        <v>21.462967251670051</v>
      </c>
      <c r="J1066">
        <v>4795.2894930845669</v>
      </c>
      <c r="K1066">
        <v>-4191.3566146161193</v>
      </c>
      <c r="L1066">
        <v>-41.155311647396879</v>
      </c>
      <c r="M1066">
        <v>6368.8516699145648</v>
      </c>
      <c r="N1066">
        <v>37974.206853372991</v>
      </c>
      <c r="O1066">
        <v>37.403218742335305</v>
      </c>
      <c r="P1066">
        <v>30.759278380679746</v>
      </c>
      <c r="Q1066" s="4">
        <v>1064</v>
      </c>
    </row>
    <row r="1067" spans="1:17" x14ac:dyDescent="0.25">
      <c r="A1067">
        <v>123.95137345152162</v>
      </c>
      <c r="B1067">
        <v>-19.498189753517522</v>
      </c>
      <c r="C1067" s="4">
        <v>2102.6110000000003</v>
      </c>
      <c r="D1067">
        <v>0.75</v>
      </c>
      <c r="E1067">
        <v>0.55000000000000004</v>
      </c>
      <c r="F1067">
        <v>19.899999999999999</v>
      </c>
      <c r="G1067">
        <v>41.281913690970576</v>
      </c>
      <c r="H1067">
        <v>16.028718790936164</v>
      </c>
      <c r="I1067">
        <v>13.951373451521619</v>
      </c>
      <c r="J1067">
        <v>6014.6099802659664</v>
      </c>
      <c r="K1067">
        <v>-2115.4141324459779</v>
      </c>
      <c r="L1067">
        <v>-19.377415911760345</v>
      </c>
      <c r="M1067">
        <v>6375.7752600344329</v>
      </c>
      <c r="N1067">
        <v>36417.380411249076</v>
      </c>
      <c r="O1067">
        <v>62.126037872801497</v>
      </c>
      <c r="P1067">
        <v>36.659919467892657</v>
      </c>
      <c r="Q1067" s="4">
        <v>1065</v>
      </c>
    </row>
    <row r="1068" spans="1:17" x14ac:dyDescent="0.25">
      <c r="A1068">
        <v>117.70297971074953</v>
      </c>
      <c r="B1068">
        <v>-28.238753070627865</v>
      </c>
      <c r="C1068" s="4">
        <v>2102.6110000000003</v>
      </c>
      <c r="D1068">
        <v>1.2</v>
      </c>
      <c r="E1068">
        <v>0.55000000000000004</v>
      </c>
      <c r="F1068">
        <v>19.899999999999999</v>
      </c>
      <c r="G1068">
        <v>45.364313344089069</v>
      </c>
      <c r="H1068">
        <v>18.438895698542737</v>
      </c>
      <c r="I1068">
        <v>7.7029797107495313</v>
      </c>
      <c r="J1068">
        <v>5623.2522671587913</v>
      </c>
      <c r="K1068">
        <v>-2999.8422458635205</v>
      </c>
      <c r="L1068">
        <v>-28.078629411621204</v>
      </c>
      <c r="M1068">
        <v>6373.383682171816</v>
      </c>
      <c r="N1068">
        <v>36722.126764282824</v>
      </c>
      <c r="O1068">
        <v>55.949177621263928</v>
      </c>
      <c r="P1068">
        <v>15.953621839049196</v>
      </c>
      <c r="Q1068" s="4">
        <v>1066</v>
      </c>
    </row>
    <row r="1069" spans="1:17" x14ac:dyDescent="0.25">
      <c r="A1069">
        <v>149.10525451441066</v>
      </c>
      <c r="B1069">
        <v>-11.883833476393498</v>
      </c>
      <c r="C1069" s="4">
        <v>2102.6110000000003</v>
      </c>
      <c r="D1069">
        <v>1.2</v>
      </c>
      <c r="E1069">
        <v>0.55000000000000004</v>
      </c>
      <c r="F1069">
        <v>19.899999999999999</v>
      </c>
      <c r="G1069">
        <v>45.364313344089069</v>
      </c>
      <c r="H1069">
        <v>18.037423691814176</v>
      </c>
      <c r="I1069">
        <v>39.10525451441066</v>
      </c>
      <c r="J1069">
        <v>6242.3242747855129</v>
      </c>
      <c r="K1069">
        <v>-1304.8305364229248</v>
      </c>
      <c r="L1069">
        <v>-11.806517218478488</v>
      </c>
      <c r="M1069">
        <v>6377.24039693959</v>
      </c>
      <c r="N1069">
        <v>37549.967350983425</v>
      </c>
      <c r="O1069">
        <v>43.060784315628176</v>
      </c>
      <c r="P1069">
        <v>75.783412152862212</v>
      </c>
      <c r="Q1069" s="4">
        <v>1067</v>
      </c>
    </row>
    <row r="1070" spans="1:17" x14ac:dyDescent="0.25">
      <c r="A1070">
        <v>131.77800063050861</v>
      </c>
      <c r="B1070">
        <v>-42.598242621948707</v>
      </c>
      <c r="C1070" s="4">
        <v>2102.6110000000003</v>
      </c>
      <c r="D1070">
        <v>3</v>
      </c>
      <c r="E1070">
        <v>0.55000000000000004</v>
      </c>
      <c r="F1070">
        <v>19.899999999999999</v>
      </c>
      <c r="G1070">
        <v>53.323113517529826</v>
      </c>
      <c r="H1070">
        <v>17.628175058900979</v>
      </c>
      <c r="I1070">
        <v>21.778000630508615</v>
      </c>
      <c r="J1070">
        <v>4702.2790798555543</v>
      </c>
      <c r="K1070">
        <v>-4294.756023165065</v>
      </c>
      <c r="L1070">
        <v>-42.40654535097481</v>
      </c>
      <c r="M1070">
        <v>6368.3873816971745</v>
      </c>
      <c r="N1070">
        <v>38080.668560481834</v>
      </c>
      <c r="O1070">
        <v>36.085222970611014</v>
      </c>
      <c r="P1070">
        <v>30.552072169920695</v>
      </c>
      <c r="Q1070" s="4">
        <v>1068</v>
      </c>
    </row>
    <row r="1071" spans="1:17" x14ac:dyDescent="0.25">
      <c r="A1071">
        <v>121.93694345613986</v>
      </c>
      <c r="B1071">
        <v>-16.85260006886417</v>
      </c>
      <c r="C1071" s="4">
        <v>2102.6110000000003</v>
      </c>
      <c r="D1071">
        <v>1.2</v>
      </c>
      <c r="E1071">
        <v>0.55000000000000004</v>
      </c>
      <c r="F1071">
        <v>19.899999999999999</v>
      </c>
      <c r="G1071">
        <v>45.364313344089069</v>
      </c>
      <c r="H1071">
        <v>22.195489182172409</v>
      </c>
      <c r="I1071">
        <v>11.936943456139858</v>
      </c>
      <c r="J1071">
        <v>6105.9408355039204</v>
      </c>
      <c r="K1071">
        <v>-1837.2281766155256</v>
      </c>
      <c r="L1071">
        <v>-16.746115704803294</v>
      </c>
      <c r="M1071">
        <v>6376.3563937114059</v>
      </c>
      <c r="N1071">
        <v>36258.840271529385</v>
      </c>
      <c r="O1071">
        <v>65.906994123264738</v>
      </c>
      <c r="P1071">
        <v>36.10002108600451</v>
      </c>
      <c r="Q1071" s="4">
        <v>1069</v>
      </c>
    </row>
    <row r="1072" spans="1:17" x14ac:dyDescent="0.25">
      <c r="A1072">
        <v>148.32509905271584</v>
      </c>
      <c r="B1072">
        <v>-40.57365639297074</v>
      </c>
      <c r="C1072" s="4">
        <v>2102.6110000000003</v>
      </c>
      <c r="D1072">
        <v>0.75</v>
      </c>
      <c r="E1072">
        <v>0.55000000000000004</v>
      </c>
      <c r="F1072">
        <v>19.899999999999999</v>
      </c>
      <c r="G1072">
        <v>41.281913690970576</v>
      </c>
      <c r="H1072">
        <v>17.587778192035188</v>
      </c>
      <c r="I1072">
        <v>38.325099052715842</v>
      </c>
      <c r="J1072">
        <v>4851.5215630376742</v>
      </c>
      <c r="K1072">
        <v>-4126.5774708567342</v>
      </c>
      <c r="L1072">
        <v>-40.38361989057411</v>
      </c>
      <c r="M1072">
        <v>6369.1367625135736</v>
      </c>
      <c r="N1072">
        <v>38696.558450127159</v>
      </c>
      <c r="O1072">
        <v>28.951335277277874</v>
      </c>
      <c r="P1072">
        <v>50.551098492487519</v>
      </c>
      <c r="Q1072" s="4">
        <v>1070</v>
      </c>
    </row>
    <row r="1073" spans="1:17" x14ac:dyDescent="0.25">
      <c r="A1073">
        <v>132.69093231338638</v>
      </c>
      <c r="B1073">
        <v>-33.627250666418483</v>
      </c>
      <c r="C1073" s="4">
        <v>2102.6110000000003</v>
      </c>
      <c r="D1073">
        <v>0.75</v>
      </c>
      <c r="E1073">
        <v>0.55000000000000004</v>
      </c>
      <c r="F1073">
        <v>19.899999999999999</v>
      </c>
      <c r="G1073">
        <v>41.281913690970576</v>
      </c>
      <c r="H1073">
        <v>14.769812725790175</v>
      </c>
      <c r="I1073">
        <v>22.690932313386384</v>
      </c>
      <c r="J1073">
        <v>5316.2691122844344</v>
      </c>
      <c r="K1073">
        <v>-3512.0963038910418</v>
      </c>
      <c r="L1073">
        <v>-33.45001846157507</v>
      </c>
      <c r="M1073">
        <v>6371.6197094643558</v>
      </c>
      <c r="N1073">
        <v>37480.663352416348</v>
      </c>
      <c r="O1073">
        <v>43.929343673701055</v>
      </c>
      <c r="P1073">
        <v>37.053691191072161</v>
      </c>
      <c r="Q1073" s="4">
        <v>1071</v>
      </c>
    </row>
    <row r="1074" spans="1:17" x14ac:dyDescent="0.25">
      <c r="A1074">
        <v>154.30907222747896</v>
      </c>
      <c r="B1074">
        <v>-25.643869132031121</v>
      </c>
      <c r="C1074" s="4">
        <v>2102.6110000000003</v>
      </c>
      <c r="D1074">
        <v>1.2</v>
      </c>
      <c r="E1074">
        <v>0.55000000000000004</v>
      </c>
      <c r="F1074">
        <v>19.899999999999999</v>
      </c>
      <c r="G1074">
        <v>45.364313344089069</v>
      </c>
      <c r="H1074">
        <v>18.157220434276702</v>
      </c>
      <c r="I1074">
        <v>44.309072227478964</v>
      </c>
      <c r="J1074">
        <v>5753.5104874378139</v>
      </c>
      <c r="K1074">
        <v>-2743.5483123087174</v>
      </c>
      <c r="L1074">
        <v>-25.494033472530106</v>
      </c>
      <c r="M1074">
        <v>6374.1619269539206</v>
      </c>
      <c r="N1074">
        <v>38356.953654001161</v>
      </c>
      <c r="O1074">
        <v>32.866045891536949</v>
      </c>
      <c r="P1074">
        <v>66.090293063837819</v>
      </c>
      <c r="Q1074" s="4">
        <v>1072</v>
      </c>
    </row>
    <row r="1075" spans="1:17" x14ac:dyDescent="0.25">
      <c r="A1075">
        <v>127.91199997168984</v>
      </c>
      <c r="B1075">
        <v>-41.258206603516776</v>
      </c>
      <c r="C1075" s="4">
        <v>2102.6110000000003</v>
      </c>
      <c r="D1075">
        <v>0.75</v>
      </c>
      <c r="E1075">
        <v>0.55000000000000004</v>
      </c>
      <c r="F1075">
        <v>19.899999999999999</v>
      </c>
      <c r="G1075">
        <v>41.281913690970576</v>
      </c>
      <c r="H1075">
        <v>14.36968128491387</v>
      </c>
      <c r="I1075">
        <v>17.911999971689838</v>
      </c>
      <c r="J1075">
        <v>4801.731892749347</v>
      </c>
      <c r="K1075">
        <v>-4184.0239400388373</v>
      </c>
      <c r="L1075">
        <v>-41.067502026359911</v>
      </c>
      <c r="M1075">
        <v>6368.8841644878685</v>
      </c>
      <c r="N1075">
        <v>37856.071519253535</v>
      </c>
      <c r="O1075">
        <v>38.891674373880761</v>
      </c>
      <c r="P1075">
        <v>26.111179576085298</v>
      </c>
      <c r="Q1075" s="4">
        <v>1073</v>
      </c>
    </row>
    <row r="1076" spans="1:17" x14ac:dyDescent="0.25">
      <c r="A1076">
        <v>137.65625888315654</v>
      </c>
      <c r="B1076">
        <v>-40.492128339123681</v>
      </c>
      <c r="C1076" s="4">
        <v>2102.6110000000003</v>
      </c>
      <c r="D1076">
        <v>1.2</v>
      </c>
      <c r="E1076">
        <v>0.55000000000000004</v>
      </c>
      <c r="F1076">
        <v>19.899999999999999</v>
      </c>
      <c r="G1076">
        <v>45.364313344089069</v>
      </c>
      <c r="H1076">
        <v>19.499022394489536</v>
      </c>
      <c r="I1076">
        <v>27.656258883156539</v>
      </c>
      <c r="J1076">
        <v>4857.4051471227349</v>
      </c>
      <c r="K1076">
        <v>-4119.6966816573295</v>
      </c>
      <c r="L1076">
        <v>-40.302178630501317</v>
      </c>
      <c r="M1076">
        <v>6369.1667831948671</v>
      </c>
      <c r="N1076">
        <v>38151.851670132222</v>
      </c>
      <c r="O1076">
        <v>35.232602856592592</v>
      </c>
      <c r="P1076">
        <v>38.904492024515477</v>
      </c>
      <c r="Q1076" s="4">
        <v>1074</v>
      </c>
    </row>
    <row r="1077" spans="1:17" x14ac:dyDescent="0.25">
      <c r="A1077">
        <v>133.5449917670025</v>
      </c>
      <c r="B1077">
        <v>-35.657971350909378</v>
      </c>
      <c r="C1077" s="4">
        <v>2102.6110000000003</v>
      </c>
      <c r="D1077">
        <v>1.2</v>
      </c>
      <c r="E1077">
        <v>0.55000000000000004</v>
      </c>
      <c r="F1077">
        <v>19.899999999999999</v>
      </c>
      <c r="G1077">
        <v>45.364313344089069</v>
      </c>
      <c r="H1077">
        <v>16.974165532394245</v>
      </c>
      <c r="I1077">
        <v>23.5449917670025</v>
      </c>
      <c r="J1077">
        <v>5188.2160584915046</v>
      </c>
      <c r="K1077">
        <v>-3697.4243540034067</v>
      </c>
      <c r="L1077">
        <v>-35.475881164146934</v>
      </c>
      <c r="M1077">
        <v>6370.913021158477</v>
      </c>
      <c r="N1077">
        <v>37647.23548158897</v>
      </c>
      <c r="O1077">
        <v>41.645993544867416</v>
      </c>
      <c r="P1077">
        <v>36.777783522017529</v>
      </c>
      <c r="Q1077" s="4">
        <v>1075</v>
      </c>
    </row>
    <row r="1078" spans="1:17" x14ac:dyDescent="0.25">
      <c r="A1078">
        <v>139.76883468978977</v>
      </c>
      <c r="B1078">
        <v>-20.574884701570465</v>
      </c>
      <c r="C1078" s="4">
        <v>2102.6110000000003</v>
      </c>
      <c r="D1078">
        <v>0.75</v>
      </c>
      <c r="E1078">
        <v>0.55000000000000004</v>
      </c>
      <c r="F1078">
        <v>19.899999999999999</v>
      </c>
      <c r="G1078">
        <v>41.281913690970576</v>
      </c>
      <c r="H1078">
        <v>17.090318368821613</v>
      </c>
      <c r="I1078">
        <v>29.76883468978977</v>
      </c>
      <c r="J1078">
        <v>5973.7719451490302</v>
      </c>
      <c r="K1078">
        <v>-2227.3934096386383</v>
      </c>
      <c r="L1078">
        <v>-20.448581162954444</v>
      </c>
      <c r="M1078">
        <v>6375.5182263053148</v>
      </c>
      <c r="N1078">
        <v>37164.258476547548</v>
      </c>
      <c r="O1078">
        <v>48.614211726469129</v>
      </c>
      <c r="P1078">
        <v>58.433087380767617</v>
      </c>
      <c r="Q1078" s="4">
        <v>1076</v>
      </c>
    </row>
    <row r="1079" spans="1:17" x14ac:dyDescent="0.25">
      <c r="A1079">
        <v>106.61979417088452</v>
      </c>
      <c r="B1079">
        <v>-25.677840760171549</v>
      </c>
      <c r="C1079" s="4">
        <v>2102.6110000000003</v>
      </c>
      <c r="D1079">
        <v>0.75</v>
      </c>
      <c r="E1079">
        <v>0.55000000000000004</v>
      </c>
      <c r="F1079">
        <v>19.899999999999999</v>
      </c>
      <c r="G1079">
        <v>41.281913690970576</v>
      </c>
      <c r="H1079">
        <v>20.609960515839699</v>
      </c>
      <c r="I1079">
        <v>-3.3802058291154822</v>
      </c>
      <c r="J1079">
        <v>5751.88073994764</v>
      </c>
      <c r="K1079">
        <v>-2746.9406066446118</v>
      </c>
      <c r="L1079">
        <v>-25.527862330301815</v>
      </c>
      <c r="M1079">
        <v>6374.1520803173253</v>
      </c>
      <c r="N1079">
        <v>36527.279707121816</v>
      </c>
      <c r="O1079">
        <v>59.739929758155306</v>
      </c>
      <c r="P1079">
        <v>7.7621098866001734</v>
      </c>
      <c r="Q1079" s="4">
        <v>1077</v>
      </c>
    </row>
    <row r="1080" spans="1:17" x14ac:dyDescent="0.25">
      <c r="A1080">
        <v>108.00714760087001</v>
      </c>
      <c r="B1080">
        <v>-31.785625484047536</v>
      </c>
      <c r="C1080" s="4">
        <v>2102.6110000000003</v>
      </c>
      <c r="D1080">
        <v>3</v>
      </c>
      <c r="E1080">
        <v>0.55000000000000004</v>
      </c>
      <c r="F1080">
        <v>19.899999999999999</v>
      </c>
      <c r="G1080">
        <v>53.323113517529826</v>
      </c>
      <c r="H1080">
        <v>17.259355838934756</v>
      </c>
      <c r="I1080">
        <v>-1.9928523991299869</v>
      </c>
      <c r="J1080">
        <v>5426.6197902793392</v>
      </c>
      <c r="K1080">
        <v>-3340.2502328884439</v>
      </c>
      <c r="L1080">
        <v>-31.613566345490899</v>
      </c>
      <c r="M1080">
        <v>6372.2424598066482</v>
      </c>
      <c r="N1080">
        <v>36892.810169997749</v>
      </c>
      <c r="O1080">
        <v>52.918393531116472</v>
      </c>
      <c r="P1080">
        <v>3.7793871798915575</v>
      </c>
      <c r="Q1080" s="4">
        <v>1078</v>
      </c>
    </row>
    <row r="1081" spans="1:17" x14ac:dyDescent="0.25">
      <c r="A1081">
        <v>118.66606617049598</v>
      </c>
      <c r="B1081">
        <v>-41.434860337202124</v>
      </c>
      <c r="C1081" s="4">
        <v>2102.6110000000003</v>
      </c>
      <c r="D1081">
        <v>0.75</v>
      </c>
      <c r="E1081">
        <v>0.55000000000000004</v>
      </c>
      <c r="F1081">
        <v>19.899999999999999</v>
      </c>
      <c r="G1081">
        <v>41.281913690970576</v>
      </c>
      <c r="H1081">
        <v>17.06451387384033</v>
      </c>
      <c r="I1081">
        <v>8.6660661704959807</v>
      </c>
      <c r="J1081">
        <v>4788.771173762766</v>
      </c>
      <c r="K1081">
        <v>-4198.7526742294613</v>
      </c>
      <c r="L1081">
        <v>-41.244000994090278</v>
      </c>
      <c r="M1081">
        <v>6368.8188366454788</v>
      </c>
      <c r="N1081">
        <v>37671.715014159694</v>
      </c>
      <c r="O1081">
        <v>41.288310353253529</v>
      </c>
      <c r="P1081">
        <v>12.969929850474674</v>
      </c>
      <c r="Q1081" s="4">
        <v>1079</v>
      </c>
    </row>
    <row r="1082" spans="1:17" x14ac:dyDescent="0.25">
      <c r="A1082">
        <v>133.62938784479641</v>
      </c>
      <c r="B1082">
        <v>-31.982965616371764</v>
      </c>
      <c r="C1082" s="4">
        <v>2102.6110000000003</v>
      </c>
      <c r="D1082">
        <v>0.75</v>
      </c>
      <c r="E1082">
        <v>0.55000000000000004</v>
      </c>
      <c r="F1082">
        <v>19.899999999999999</v>
      </c>
      <c r="G1082">
        <v>41.281913690970576</v>
      </c>
      <c r="H1082">
        <v>15.535886267400036</v>
      </c>
      <c r="I1082">
        <v>23.629387844796412</v>
      </c>
      <c r="J1082">
        <v>5415.0615861831338</v>
      </c>
      <c r="K1082">
        <v>-3358.8306138605481</v>
      </c>
      <c r="L1082">
        <v>-31.810317898853683</v>
      </c>
      <c r="M1082">
        <v>6372.1766355589216</v>
      </c>
      <c r="N1082">
        <v>37417.411608812232</v>
      </c>
      <c r="O1082">
        <v>44.827417255371586</v>
      </c>
      <c r="P1082">
        <v>39.556396337290771</v>
      </c>
      <c r="Q1082" s="4">
        <v>1080</v>
      </c>
    </row>
    <row r="1083" spans="1:17" x14ac:dyDescent="0.25">
      <c r="A1083">
        <v>147.87431036460976</v>
      </c>
      <c r="B1083">
        <v>-22.213290889404192</v>
      </c>
      <c r="C1083" s="4">
        <v>2102.6110000000003</v>
      </c>
      <c r="D1083">
        <v>0.75</v>
      </c>
      <c r="E1083">
        <v>0.55000000000000004</v>
      </c>
      <c r="F1083">
        <v>19.899999999999999</v>
      </c>
      <c r="G1083">
        <v>41.281913690970576</v>
      </c>
      <c r="H1083">
        <v>18.891729402730352</v>
      </c>
      <c r="I1083">
        <v>37.874310364609755</v>
      </c>
      <c r="J1083">
        <v>5907.5999548785321</v>
      </c>
      <c r="K1083">
        <v>-2396.2954967044175</v>
      </c>
      <c r="L1083">
        <v>-22.078915014081041</v>
      </c>
      <c r="M1083">
        <v>6375.105437120762</v>
      </c>
      <c r="N1083">
        <v>37752.024727658572</v>
      </c>
      <c r="O1083">
        <v>40.324108072915124</v>
      </c>
      <c r="P1083">
        <v>64.076391622251862</v>
      </c>
      <c r="Q1083" s="4">
        <v>1081</v>
      </c>
    </row>
    <row r="1084" spans="1:17" x14ac:dyDescent="0.25">
      <c r="A1084">
        <v>114.27086888939948</v>
      </c>
      <c r="B1084">
        <v>-10.867733869151159</v>
      </c>
      <c r="C1084" s="4">
        <v>2102.6110000000003</v>
      </c>
      <c r="D1084">
        <v>0.75</v>
      </c>
      <c r="E1084">
        <v>0.55000000000000004</v>
      </c>
      <c r="F1084">
        <v>19.899999999999999</v>
      </c>
      <c r="G1084">
        <v>41.281913690970576</v>
      </c>
      <c r="H1084">
        <v>19.950886901723727</v>
      </c>
      <c r="I1084">
        <v>4.2708688893994804</v>
      </c>
      <c r="J1084">
        <v>6264.4938040111101</v>
      </c>
      <c r="K1084">
        <v>-1194.6416404587803</v>
      </c>
      <c r="L1084">
        <v>-10.796695323388439</v>
      </c>
      <c r="M1084">
        <v>6377.3859276047924</v>
      </c>
      <c r="N1084">
        <v>35939.932050026473</v>
      </c>
      <c r="O1084">
        <v>76.275510852119453</v>
      </c>
      <c r="P1084">
        <v>21.607844752118215</v>
      </c>
      <c r="Q1084" s="4">
        <v>1082</v>
      </c>
    </row>
    <row r="1085" spans="1:17" x14ac:dyDescent="0.25">
      <c r="A1085">
        <v>138.75332947049006</v>
      </c>
      <c r="B1085">
        <v>-20.982204680667952</v>
      </c>
      <c r="C1085" s="4">
        <v>2102.6110000000003</v>
      </c>
      <c r="D1085">
        <v>0.75</v>
      </c>
      <c r="E1085">
        <v>0.55000000000000004</v>
      </c>
      <c r="F1085">
        <v>19.899999999999999</v>
      </c>
      <c r="G1085">
        <v>41.281913690970576</v>
      </c>
      <c r="H1085">
        <v>23.533514318918996</v>
      </c>
      <c r="I1085">
        <v>28.753329470490058</v>
      </c>
      <c r="J1085">
        <v>5957.7738232253732</v>
      </c>
      <c r="K1085">
        <v>-2269.5563137224035</v>
      </c>
      <c r="L1085">
        <v>-20.853854967893444</v>
      </c>
      <c r="M1085">
        <v>6375.4180090302079</v>
      </c>
      <c r="N1085">
        <v>37121.414923704404</v>
      </c>
      <c r="O1085">
        <v>49.273996834156698</v>
      </c>
      <c r="P1085">
        <v>56.871532274423892</v>
      </c>
      <c r="Q1085" s="4">
        <v>1083</v>
      </c>
    </row>
    <row r="1086" spans="1:17" x14ac:dyDescent="0.25">
      <c r="A1086">
        <v>124.78955387573492</v>
      </c>
      <c r="B1086">
        <v>-33.797904687376501</v>
      </c>
      <c r="C1086" s="4">
        <v>2102.6110000000003</v>
      </c>
      <c r="D1086">
        <v>1.2</v>
      </c>
      <c r="E1086">
        <v>0.55000000000000004</v>
      </c>
      <c r="F1086">
        <v>19.899999999999999</v>
      </c>
      <c r="G1086">
        <v>45.364313344089069</v>
      </c>
      <c r="H1086">
        <v>19.113074927911001</v>
      </c>
      <c r="I1086">
        <v>14.789553875734924</v>
      </c>
      <c r="J1086">
        <v>5305.7633006745236</v>
      </c>
      <c r="K1086">
        <v>-3527.841614649029</v>
      </c>
      <c r="L1086">
        <v>-33.620229733789898</v>
      </c>
      <c r="M1086">
        <v>6371.5610850743706</v>
      </c>
      <c r="N1086">
        <v>37226.453547461169</v>
      </c>
      <c r="O1086">
        <v>47.599728812230104</v>
      </c>
      <c r="P1086">
        <v>25.39009896361431</v>
      </c>
      <c r="Q1086" s="4">
        <v>1084</v>
      </c>
    </row>
    <row r="1087" spans="1:17" x14ac:dyDescent="0.25">
      <c r="A1087">
        <v>126.56861267069706</v>
      </c>
      <c r="B1087">
        <v>-17.402040453191631</v>
      </c>
      <c r="C1087" s="4">
        <v>2102.6110000000003</v>
      </c>
      <c r="D1087">
        <v>1.2</v>
      </c>
      <c r="E1087">
        <v>0.55000000000000004</v>
      </c>
      <c r="F1087">
        <v>19.899999999999999</v>
      </c>
      <c r="G1087">
        <v>45.364313344089069</v>
      </c>
      <c r="H1087">
        <v>15.264011258187592</v>
      </c>
      <c r="I1087">
        <v>16.568612670697064</v>
      </c>
      <c r="J1087">
        <v>6088.0334966863447</v>
      </c>
      <c r="K1087">
        <v>-1895.3382754037059</v>
      </c>
      <c r="L1087">
        <v>-17.292510250910304</v>
      </c>
      <c r="M1087">
        <v>6376.2417641574148</v>
      </c>
      <c r="N1087">
        <v>36419.698083040035</v>
      </c>
      <c r="O1087">
        <v>62.08796998614023</v>
      </c>
      <c r="P1087">
        <v>44.850350423518492</v>
      </c>
      <c r="Q1087" s="4">
        <v>1085</v>
      </c>
    </row>
    <row r="1088" spans="1:17" x14ac:dyDescent="0.25">
      <c r="A1088">
        <v>118.21370409818408</v>
      </c>
      <c r="B1088">
        <v>-12.229118694770046</v>
      </c>
      <c r="C1088" s="4">
        <v>2102.6110000000003</v>
      </c>
      <c r="D1088">
        <v>3</v>
      </c>
      <c r="E1088">
        <v>0.55000000000000004</v>
      </c>
      <c r="F1088">
        <v>19.899999999999999</v>
      </c>
      <c r="G1088">
        <v>53.323113517529826</v>
      </c>
      <c r="H1088">
        <v>16.433595471869531</v>
      </c>
      <c r="I1088">
        <v>8.2137040981840812</v>
      </c>
      <c r="J1088">
        <v>6234.3459828495443</v>
      </c>
      <c r="K1088">
        <v>-1342.1843606103009</v>
      </c>
      <c r="L1088">
        <v>-12.149690727425988</v>
      </c>
      <c r="M1088">
        <v>6377.1881493130759</v>
      </c>
      <c r="N1088">
        <v>36029.77193959873</v>
      </c>
      <c r="O1088">
        <v>72.728896629014173</v>
      </c>
      <c r="P1088">
        <v>34.272582970209449</v>
      </c>
      <c r="Q1088" s="4">
        <v>1086</v>
      </c>
    </row>
    <row r="1089" spans="1:17" x14ac:dyDescent="0.25">
      <c r="A1089">
        <v>149.96391107375729</v>
      </c>
      <c r="B1089">
        <v>-32.215550897738986</v>
      </c>
      <c r="C1089" s="4">
        <v>2102.6110000000003</v>
      </c>
      <c r="D1089">
        <v>3</v>
      </c>
      <c r="E1089">
        <v>0.55000000000000004</v>
      </c>
      <c r="F1089">
        <v>19.899999999999999</v>
      </c>
      <c r="G1089">
        <v>53.323113517529826</v>
      </c>
      <c r="H1089">
        <v>20.763067030750012</v>
      </c>
      <c r="I1089">
        <v>39.963911073757288</v>
      </c>
      <c r="J1089">
        <v>5401.3565484844275</v>
      </c>
      <c r="K1089">
        <v>-3380.6789436862255</v>
      </c>
      <c r="L1089">
        <v>-32.04221995360853</v>
      </c>
      <c r="M1089">
        <v>6372.0987660376877</v>
      </c>
      <c r="N1089">
        <v>38331.587912312054</v>
      </c>
      <c r="O1089">
        <v>33.136783091840286</v>
      </c>
      <c r="P1089">
        <v>57.537756980733377</v>
      </c>
      <c r="Q1089" s="4">
        <v>1087</v>
      </c>
    </row>
    <row r="1090" spans="1:17" x14ac:dyDescent="0.25">
      <c r="A1090">
        <v>110.86107543495578</v>
      </c>
      <c r="B1090">
        <v>-15.790838698299936</v>
      </c>
      <c r="C1090" s="4">
        <v>2102.6110000000003</v>
      </c>
      <c r="D1090">
        <v>1.2</v>
      </c>
      <c r="E1090">
        <v>0.55000000000000004</v>
      </c>
      <c r="F1090">
        <v>19.899999999999999</v>
      </c>
      <c r="G1090">
        <v>45.364313344089069</v>
      </c>
      <c r="H1090">
        <v>14.488709384481073</v>
      </c>
      <c r="I1090">
        <v>0.86107543495577943</v>
      </c>
      <c r="J1090">
        <v>6138.9605497758721</v>
      </c>
      <c r="K1090">
        <v>-1724.4683163885193</v>
      </c>
      <c r="L1090">
        <v>-15.690349294600532</v>
      </c>
      <c r="M1090">
        <v>6376.5686388474114</v>
      </c>
      <c r="N1090">
        <v>36067.240073286564</v>
      </c>
      <c r="O1090">
        <v>71.423158380865658</v>
      </c>
      <c r="P1090">
        <v>3.1612746242882386</v>
      </c>
      <c r="Q1090" s="4">
        <v>1088</v>
      </c>
    </row>
    <row r="1091" spans="1:17" x14ac:dyDescent="0.25">
      <c r="A1091">
        <v>116.00452504387403</v>
      </c>
      <c r="B1091">
        <v>-16.946731487729874</v>
      </c>
      <c r="C1091" s="4">
        <v>2102.6110000000003</v>
      </c>
      <c r="D1091">
        <v>0.75</v>
      </c>
      <c r="E1091">
        <v>0.55000000000000004</v>
      </c>
      <c r="F1091">
        <v>19.899999999999999</v>
      </c>
      <c r="G1091">
        <v>41.281913690970576</v>
      </c>
      <c r="H1091">
        <v>22.812873586154588</v>
      </c>
      <c r="I1091">
        <v>6.0045250438740254</v>
      </c>
      <c r="J1091">
        <v>6102.9125458340832</v>
      </c>
      <c r="K1091">
        <v>-1847.1956605578762</v>
      </c>
      <c r="L1091">
        <v>-16.839722515290973</v>
      </c>
      <c r="M1091">
        <v>6376.3369853296572</v>
      </c>
      <c r="N1091">
        <v>36147.583650050423</v>
      </c>
      <c r="O1091">
        <v>68.932050407255346</v>
      </c>
      <c r="P1091">
        <v>19.842435628165219</v>
      </c>
      <c r="Q1091" s="4">
        <v>1089</v>
      </c>
    </row>
    <row r="1092" spans="1:17" x14ac:dyDescent="0.25">
      <c r="A1092">
        <v>153.99397296531748</v>
      </c>
      <c r="B1092">
        <v>-19.190531462092338</v>
      </c>
      <c r="C1092" s="4">
        <v>2102.6110000000003</v>
      </c>
      <c r="D1092">
        <v>1.2</v>
      </c>
      <c r="E1092">
        <v>0.55000000000000004</v>
      </c>
      <c r="F1092">
        <v>19.899999999999999</v>
      </c>
      <c r="G1092">
        <v>45.364313344089069</v>
      </c>
      <c r="H1092">
        <v>15.280645278627514</v>
      </c>
      <c r="I1092">
        <v>43.993972965317482</v>
      </c>
      <c r="J1092">
        <v>6025.8910536967041</v>
      </c>
      <c r="K1092">
        <v>-2083.2802234857727</v>
      </c>
      <c r="L1092">
        <v>-19.071369130328659</v>
      </c>
      <c r="M1092">
        <v>6375.8465697183228</v>
      </c>
      <c r="N1092">
        <v>38116.850523735549</v>
      </c>
      <c r="O1092">
        <v>35.743137275219176</v>
      </c>
      <c r="P1092">
        <v>71.19827160951607</v>
      </c>
      <c r="Q1092" s="4">
        <v>1090</v>
      </c>
    </row>
    <row r="1093" spans="1:17" x14ac:dyDescent="0.25">
      <c r="A1093">
        <v>132.02020415095819</v>
      </c>
      <c r="B1093">
        <v>-20.286671302925242</v>
      </c>
      <c r="C1093" s="4">
        <v>2102.6110000000003</v>
      </c>
      <c r="D1093">
        <v>1.2</v>
      </c>
      <c r="E1093">
        <v>0.55000000000000004</v>
      </c>
      <c r="F1093">
        <v>19.899999999999999</v>
      </c>
      <c r="G1093">
        <v>45.364313344089069</v>
      </c>
      <c r="H1093">
        <v>20.58815740728679</v>
      </c>
      <c r="I1093">
        <v>22.020204150958193</v>
      </c>
      <c r="J1093">
        <v>5984.9102464515363</v>
      </c>
      <c r="K1093">
        <v>-2197.4925940585122</v>
      </c>
      <c r="L1093">
        <v>-20.161830938691299</v>
      </c>
      <c r="M1093">
        <v>6375.5881578896388</v>
      </c>
      <c r="N1093">
        <v>36750.271307511204</v>
      </c>
      <c r="O1093">
        <v>55.486310419578437</v>
      </c>
      <c r="P1093">
        <v>49.393999566481405</v>
      </c>
      <c r="Q1093" s="4">
        <v>1091</v>
      </c>
    </row>
    <row r="1094" spans="1:17" x14ac:dyDescent="0.25">
      <c r="A1094">
        <v>114.03287834430319</v>
      </c>
      <c r="B1094">
        <v>-43.713550272464751</v>
      </c>
      <c r="C1094" s="4">
        <v>2102.6110000000003</v>
      </c>
      <c r="D1094">
        <v>1.2</v>
      </c>
      <c r="E1094">
        <v>0.55000000000000004</v>
      </c>
      <c r="F1094">
        <v>19.899999999999999</v>
      </c>
      <c r="G1094">
        <v>45.364313344089069</v>
      </c>
      <c r="H1094">
        <v>19.272884729593709</v>
      </c>
      <c r="I1094">
        <v>4.0328783443031853</v>
      </c>
      <c r="J1094">
        <v>4617.5304316253541</v>
      </c>
      <c r="K1094">
        <v>-4385.1434359982786</v>
      </c>
      <c r="L1094">
        <v>-43.521346196544989</v>
      </c>
      <c r="M1094">
        <v>6367.9722236568377</v>
      </c>
      <c r="N1094">
        <v>37814.568016583318</v>
      </c>
      <c r="O1094">
        <v>39.409996599592006</v>
      </c>
      <c r="P1094">
        <v>5.825343097828946</v>
      </c>
      <c r="Q1094" s="4">
        <v>1092</v>
      </c>
    </row>
    <row r="1095" spans="1:17" x14ac:dyDescent="0.25">
      <c r="A1095">
        <v>117.39059182886686</v>
      </c>
      <c r="B1095">
        <v>-34.834884952844952</v>
      </c>
      <c r="C1095" s="4">
        <v>2102.6110000000003</v>
      </c>
      <c r="D1095">
        <v>1.2</v>
      </c>
      <c r="E1095">
        <v>0.55000000000000004</v>
      </c>
      <c r="F1095">
        <v>19.899999999999999</v>
      </c>
      <c r="G1095">
        <v>45.364313344089069</v>
      </c>
      <c r="H1095">
        <v>16.580667496009227</v>
      </c>
      <c r="I1095">
        <v>7.3905918288668602</v>
      </c>
      <c r="J1095">
        <v>5240.9143897471004</v>
      </c>
      <c r="K1095">
        <v>-3622.8481021983039</v>
      </c>
      <c r="L1095">
        <v>-34.654655231594589</v>
      </c>
      <c r="M1095">
        <v>6371.2017714290032</v>
      </c>
      <c r="N1095">
        <v>37149.983411549154</v>
      </c>
      <c r="O1095">
        <v>48.754082323688941</v>
      </c>
      <c r="P1095">
        <v>12.793690122303813</v>
      </c>
      <c r="Q1095" s="4">
        <v>1093</v>
      </c>
    </row>
    <row r="1096" spans="1:17" x14ac:dyDescent="0.25">
      <c r="A1096">
        <v>143.90272745451949</v>
      </c>
      <c r="B1096">
        <v>-23.912317863194996</v>
      </c>
      <c r="C1096" s="4">
        <v>2102.6110000000003</v>
      </c>
      <c r="D1096">
        <v>3</v>
      </c>
      <c r="E1096">
        <v>0.55000000000000004</v>
      </c>
      <c r="F1096">
        <v>19.899999999999999</v>
      </c>
      <c r="G1096">
        <v>53.323113517529826</v>
      </c>
      <c r="H1096">
        <v>15.200058991517086</v>
      </c>
      <c r="I1096">
        <v>33.902727454519493</v>
      </c>
      <c r="J1096">
        <v>5833.8932867350086</v>
      </c>
      <c r="K1096">
        <v>-2569.4094352576813</v>
      </c>
      <c r="L1096">
        <v>-23.770032064841132</v>
      </c>
      <c r="M1096">
        <v>6374.6510278605047</v>
      </c>
      <c r="N1096">
        <v>37551.688127845176</v>
      </c>
      <c r="O1096">
        <v>42.996380460018287</v>
      </c>
      <c r="P1096">
        <v>58.903941247234208</v>
      </c>
      <c r="Q1096" s="4">
        <v>1094</v>
      </c>
    </row>
    <row r="1097" spans="1:17" x14ac:dyDescent="0.25">
      <c r="A1097">
        <v>144.24670806149385</v>
      </c>
      <c r="B1097">
        <v>-13.279799265111452</v>
      </c>
      <c r="C1097" s="4">
        <v>2102.6110000000003</v>
      </c>
      <c r="D1097">
        <v>3</v>
      </c>
      <c r="E1097">
        <v>0.55000000000000004</v>
      </c>
      <c r="F1097">
        <v>19.899999999999999</v>
      </c>
      <c r="G1097">
        <v>53.323113517529826</v>
      </c>
      <c r="H1097">
        <v>20.321908952964623</v>
      </c>
      <c r="I1097">
        <v>34.246708061493848</v>
      </c>
      <c r="J1097">
        <v>6208.6846958713095</v>
      </c>
      <c r="K1097">
        <v>-1455.5498800084424</v>
      </c>
      <c r="L1097">
        <v>-13.194017095597799</v>
      </c>
      <c r="M1097">
        <v>6377.0205508481158</v>
      </c>
      <c r="N1097">
        <v>37224.836717480925</v>
      </c>
      <c r="O1097">
        <v>47.721460925395732</v>
      </c>
      <c r="P1097">
        <v>71.355038546459539</v>
      </c>
      <c r="Q1097" s="4">
        <v>1095</v>
      </c>
    </row>
    <row r="1098" spans="1:17" x14ac:dyDescent="0.25">
      <c r="A1098">
        <v>155.9204161790162</v>
      </c>
      <c r="B1098">
        <v>-39.534172907115156</v>
      </c>
      <c r="C1098" s="4">
        <v>2102.6110000000003</v>
      </c>
      <c r="D1098">
        <v>3</v>
      </c>
      <c r="E1098">
        <v>0.55000000000000004</v>
      </c>
      <c r="F1098">
        <v>19.899999999999999</v>
      </c>
      <c r="G1098">
        <v>53.323113517529826</v>
      </c>
      <c r="H1098">
        <v>19.668775599434408</v>
      </c>
      <c r="I1098">
        <v>45.9204161790162</v>
      </c>
      <c r="J1098">
        <v>4925.7941509008488</v>
      </c>
      <c r="K1098">
        <v>-4038.2318590383702</v>
      </c>
      <c r="L1098">
        <v>-39.345357865014101</v>
      </c>
      <c r="M1098">
        <v>6369.5183934424358</v>
      </c>
      <c r="N1098">
        <v>39107.811384016808</v>
      </c>
      <c r="O1098">
        <v>24.517129907880985</v>
      </c>
      <c r="P1098">
        <v>58.34995075695511</v>
      </c>
      <c r="Q1098" s="4">
        <v>1096</v>
      </c>
    </row>
    <row r="1099" spans="1:17" x14ac:dyDescent="0.25">
      <c r="A1099">
        <v>120.93623691356875</v>
      </c>
      <c r="B1099">
        <v>-37.751454526531695</v>
      </c>
      <c r="C1099" s="4">
        <v>2102.6110000000003</v>
      </c>
      <c r="D1099">
        <v>3</v>
      </c>
      <c r="E1099">
        <v>0.55000000000000004</v>
      </c>
      <c r="F1099">
        <v>19.899999999999999</v>
      </c>
      <c r="G1099">
        <v>53.323113517529826</v>
      </c>
      <c r="H1099">
        <v>23.695526824027525</v>
      </c>
      <c r="I1099">
        <v>10.936236913568749</v>
      </c>
      <c r="J1099">
        <v>5049.3689254240589</v>
      </c>
      <c r="K1099">
        <v>-3883.6696822791473</v>
      </c>
      <c r="L1099">
        <v>-37.565310753650998</v>
      </c>
      <c r="M1099">
        <v>6370.166147447987</v>
      </c>
      <c r="N1099">
        <v>37420.87909849998</v>
      </c>
      <c r="O1099">
        <v>44.745162006944717</v>
      </c>
      <c r="P1099">
        <v>17.515996276932775</v>
      </c>
      <c r="Q1099" s="4">
        <v>1097</v>
      </c>
    </row>
    <row r="1100" spans="1:17" x14ac:dyDescent="0.25">
      <c r="A1100">
        <v>141.94830890712808</v>
      </c>
      <c r="B1100">
        <v>-19.508702579979524</v>
      </c>
      <c r="C1100" s="4">
        <v>2102.6110000000003</v>
      </c>
      <c r="D1100">
        <v>3</v>
      </c>
      <c r="E1100">
        <v>0.55000000000000004</v>
      </c>
      <c r="F1100">
        <v>19.899999999999999</v>
      </c>
      <c r="G1100">
        <v>53.323113517529826</v>
      </c>
      <c r="H1100">
        <v>23.561959479404571</v>
      </c>
      <c r="I1100">
        <v>31.94830890712808</v>
      </c>
      <c r="J1100">
        <v>6014.2214462486972</v>
      </c>
      <c r="K1100">
        <v>-2116.5111089734291</v>
      </c>
      <c r="L1100">
        <v>-19.387873915319791</v>
      </c>
      <c r="M1100">
        <v>6375.7728064075272</v>
      </c>
      <c r="N1100">
        <v>37257.472066117065</v>
      </c>
      <c r="O1100">
        <v>47.211004430970995</v>
      </c>
      <c r="P1100">
        <v>61.830674124687896</v>
      </c>
      <c r="Q1100" s="4">
        <v>1098</v>
      </c>
    </row>
    <row r="1101" spans="1:17" x14ac:dyDescent="0.25">
      <c r="A1101">
        <v>108.10412706629806</v>
      </c>
      <c r="B1101">
        <v>-40.077867936639677</v>
      </c>
      <c r="C1101" s="4">
        <v>2102.6110000000003</v>
      </c>
      <c r="D1101">
        <v>3</v>
      </c>
      <c r="E1101">
        <v>0.55000000000000004</v>
      </c>
      <c r="F1101">
        <v>19.899999999999999</v>
      </c>
      <c r="G1101">
        <v>53.323113517529826</v>
      </c>
      <c r="H1101">
        <v>17.184298519436265</v>
      </c>
      <c r="I1101">
        <v>-1.8958729337019378</v>
      </c>
      <c r="J1101">
        <v>4887.1479308827093</v>
      </c>
      <c r="K1101">
        <v>-4084.6065765572334</v>
      </c>
      <c r="L1101">
        <v>-39.888382958302415</v>
      </c>
      <c r="M1101">
        <v>6369.319098897915</v>
      </c>
      <c r="N1101">
        <v>37503.116471477057</v>
      </c>
      <c r="O1101">
        <v>43.580651750879071</v>
      </c>
      <c r="P1101">
        <v>2.9431717919049625</v>
      </c>
      <c r="Q1101" s="4">
        <v>1099</v>
      </c>
    </row>
    <row r="1102" spans="1:17" x14ac:dyDescent="0.25">
      <c r="A1102">
        <v>120.26437586143356</v>
      </c>
      <c r="B1102">
        <v>-27.761896184113489</v>
      </c>
      <c r="C1102" s="4">
        <v>2102.6110000000003</v>
      </c>
      <c r="D1102">
        <v>3</v>
      </c>
      <c r="E1102">
        <v>0.55000000000000004</v>
      </c>
      <c r="F1102">
        <v>19.899999999999999</v>
      </c>
      <c r="G1102">
        <v>53.323113517529826</v>
      </c>
      <c r="H1102">
        <v>22.34706203171331</v>
      </c>
      <c r="I1102">
        <v>10.264375861433564</v>
      </c>
      <c r="J1102">
        <v>5648.0617068857391</v>
      </c>
      <c r="K1102">
        <v>-2953.1831191542024</v>
      </c>
      <c r="L1102">
        <v>-27.60356758938709</v>
      </c>
      <c r="M1102">
        <v>6373.5305428032898</v>
      </c>
      <c r="N1102">
        <v>36739.186457566582</v>
      </c>
      <c r="O1102">
        <v>55.640947310562304</v>
      </c>
      <c r="P1102">
        <v>21.244608696607511</v>
      </c>
      <c r="Q1102" s="4">
        <v>1100</v>
      </c>
    </row>
    <row r="1103" spans="1:17" x14ac:dyDescent="0.25">
      <c r="A1103">
        <v>109.06937382500338</v>
      </c>
      <c r="B1103">
        <v>-43.842502126608011</v>
      </c>
      <c r="C1103" s="4">
        <v>2102.6110000000003</v>
      </c>
      <c r="D1103">
        <v>0.75</v>
      </c>
      <c r="E1103">
        <v>0.55000000000000004</v>
      </c>
      <c r="F1103">
        <v>19.899999999999999</v>
      </c>
      <c r="G1103">
        <v>41.281913690970576</v>
      </c>
      <c r="H1103">
        <v>15.806280981774975</v>
      </c>
      <c r="I1103">
        <v>-0.93062617499661826</v>
      </c>
      <c r="J1103">
        <v>4607.6176657028427</v>
      </c>
      <c r="K1103">
        <v>-4395.4883115161938</v>
      </c>
      <c r="L1103">
        <v>-43.650258218379697</v>
      </c>
      <c r="M1103">
        <v>6367.9241554820983</v>
      </c>
      <c r="N1103">
        <v>37813.541752704157</v>
      </c>
      <c r="O1103">
        <v>39.42250228092319</v>
      </c>
      <c r="P1103">
        <v>1.3433903588049818</v>
      </c>
      <c r="Q1103" s="4">
        <v>1101</v>
      </c>
    </row>
    <row r="1104" spans="1:17" x14ac:dyDescent="0.25">
      <c r="A1104">
        <v>120.41576910145258</v>
      </c>
      <c r="B1104">
        <v>-36.560991668132061</v>
      </c>
      <c r="C1104" s="4">
        <v>2102.6110000000003</v>
      </c>
      <c r="D1104">
        <v>3</v>
      </c>
      <c r="E1104">
        <v>0.55000000000000004</v>
      </c>
      <c r="F1104">
        <v>19.899999999999999</v>
      </c>
      <c r="G1104">
        <v>53.323113517529826</v>
      </c>
      <c r="H1104">
        <v>22.303876458212489</v>
      </c>
      <c r="I1104">
        <v>10.415769101452582</v>
      </c>
      <c r="J1104">
        <v>5129.1657151152467</v>
      </c>
      <c r="K1104">
        <v>-3778.3744113402872</v>
      </c>
      <c r="L1104">
        <v>-36.377032735039478</v>
      </c>
      <c r="M1104">
        <v>6370.5929178832921</v>
      </c>
      <c r="N1104">
        <v>37322.819186578614</v>
      </c>
      <c r="O1104">
        <v>46.159431299992171</v>
      </c>
      <c r="P1104">
        <v>17.149573580063212</v>
      </c>
      <c r="Q1104" s="4">
        <v>1102</v>
      </c>
    </row>
    <row r="1105" spans="1:17" x14ac:dyDescent="0.25">
      <c r="A1105">
        <v>145.36961139636844</v>
      </c>
      <c r="B1105">
        <v>-39.788989558709964</v>
      </c>
      <c r="C1105" s="4">
        <v>2102.6110000000003</v>
      </c>
      <c r="D1105">
        <v>1.2</v>
      </c>
      <c r="E1105">
        <v>0.55000000000000004</v>
      </c>
      <c r="F1105">
        <v>19.899999999999999</v>
      </c>
      <c r="G1105">
        <v>45.364313344089069</v>
      </c>
      <c r="H1105">
        <v>19.857846082109575</v>
      </c>
      <c r="I1105">
        <v>35.369611396368441</v>
      </c>
      <c r="J1105">
        <v>4907.7368550758856</v>
      </c>
      <c r="K1105">
        <v>-4060.0116750315847</v>
      </c>
      <c r="L1105">
        <v>-39.599852066727969</v>
      </c>
      <c r="M1105">
        <v>6369.4250792408975</v>
      </c>
      <c r="N1105">
        <v>38482.56176136178</v>
      </c>
      <c r="O1105">
        <v>31.360214937582128</v>
      </c>
      <c r="P1105">
        <v>47.964507910512182</v>
      </c>
      <c r="Q1105" s="4">
        <v>1103</v>
      </c>
    </row>
    <row r="1106" spans="1:17" x14ac:dyDescent="0.25">
      <c r="A1106">
        <v>125.70803003471013</v>
      </c>
      <c r="B1106">
        <v>-23.554374618405017</v>
      </c>
      <c r="C1106" s="4">
        <v>2102.6110000000003</v>
      </c>
      <c r="D1106">
        <v>0.75</v>
      </c>
      <c r="E1106">
        <v>0.55000000000000004</v>
      </c>
      <c r="F1106">
        <v>19.899999999999999</v>
      </c>
      <c r="G1106">
        <v>41.281913690970576</v>
      </c>
      <c r="H1106">
        <v>22.640104839529357</v>
      </c>
      <c r="I1106">
        <v>15.708030034710134</v>
      </c>
      <c r="J1106">
        <v>5849.8491228095518</v>
      </c>
      <c r="K1106">
        <v>-2533.118430775477</v>
      </c>
      <c r="L1106">
        <v>-23.413714836459633</v>
      </c>
      <c r="M1106">
        <v>6374.7489161511367</v>
      </c>
      <c r="N1106">
        <v>36654.707384876594</v>
      </c>
      <c r="O1106">
        <v>57.240197877761325</v>
      </c>
      <c r="P1106">
        <v>35.136594669634292</v>
      </c>
      <c r="Q1106" s="4">
        <v>1104</v>
      </c>
    </row>
    <row r="1107" spans="1:17" x14ac:dyDescent="0.25">
      <c r="A1107">
        <v>123.54067812200289</v>
      </c>
      <c r="B1107">
        <v>-14.468961921831575</v>
      </c>
      <c r="C1107" s="4">
        <v>2102.6110000000003</v>
      </c>
      <c r="D1107">
        <v>3</v>
      </c>
      <c r="E1107">
        <v>0.55000000000000004</v>
      </c>
      <c r="F1107">
        <v>19.899999999999999</v>
      </c>
      <c r="G1107">
        <v>53.323113517529826</v>
      </c>
      <c r="H1107">
        <v>18.719646637687656</v>
      </c>
      <c r="I1107">
        <v>13.540678122002888</v>
      </c>
      <c r="J1107">
        <v>6177.1363041714012</v>
      </c>
      <c r="K1107">
        <v>-1583.2758087630461</v>
      </c>
      <c r="L1107">
        <v>-14.376126432038815</v>
      </c>
      <c r="M1107">
        <v>6376.8154440070311</v>
      </c>
      <c r="N1107">
        <v>36222.235836007749</v>
      </c>
      <c r="O1107">
        <v>66.875931697179425</v>
      </c>
      <c r="P1107">
        <v>43.946212649524618</v>
      </c>
      <c r="Q1107" s="4">
        <v>1105</v>
      </c>
    </row>
    <row r="1108" spans="1:17" x14ac:dyDescent="0.25">
      <c r="A1108">
        <v>131.48865278766615</v>
      </c>
      <c r="B1108">
        <v>-29.290700206343395</v>
      </c>
      <c r="C1108" s="4">
        <v>2102.6110000000003</v>
      </c>
      <c r="D1108">
        <v>0.75</v>
      </c>
      <c r="E1108">
        <v>0.55000000000000004</v>
      </c>
      <c r="F1108">
        <v>19.899999999999999</v>
      </c>
      <c r="G1108">
        <v>41.281913690970576</v>
      </c>
      <c r="H1108">
        <v>15.185236372663587</v>
      </c>
      <c r="I1108">
        <v>21.488652787666155</v>
      </c>
      <c r="J1108">
        <v>5567.1485897340071</v>
      </c>
      <c r="K1108">
        <v>-3102.0433867933916</v>
      </c>
      <c r="L1108">
        <v>-29.126773335737241</v>
      </c>
      <c r="M1108">
        <v>6373.053945615552</v>
      </c>
      <c r="N1108">
        <v>37169.814578374666</v>
      </c>
      <c r="O1108">
        <v>48.484058155566473</v>
      </c>
      <c r="P1108">
        <v>38.822891893031709</v>
      </c>
      <c r="Q1108" s="4">
        <v>1106</v>
      </c>
    </row>
    <row r="1109" spans="1:17" x14ac:dyDescent="0.25">
      <c r="A1109">
        <v>139.78692981131451</v>
      </c>
      <c r="B1109">
        <v>-11.726961111854534</v>
      </c>
      <c r="C1109" s="4">
        <v>2102.6110000000003</v>
      </c>
      <c r="D1109">
        <v>3</v>
      </c>
      <c r="E1109">
        <v>0.55000000000000004</v>
      </c>
      <c r="F1109">
        <v>19.899999999999999</v>
      </c>
      <c r="G1109">
        <v>53.323113517529826</v>
      </c>
      <c r="H1109">
        <v>21.533030567608726</v>
      </c>
      <c r="I1109">
        <v>29.786929811314508</v>
      </c>
      <c r="J1109">
        <v>6245.8745648740842</v>
      </c>
      <c r="K1109">
        <v>-1287.8442502866335</v>
      </c>
      <c r="L1109">
        <v>-11.650607955185043</v>
      </c>
      <c r="M1109">
        <v>6377.26366815246</v>
      </c>
      <c r="N1109">
        <v>36896.735369242946</v>
      </c>
      <c r="O1109">
        <v>52.956451141007278</v>
      </c>
      <c r="P1109">
        <v>70.451122577096768</v>
      </c>
      <c r="Q1109" s="4">
        <v>1107</v>
      </c>
    </row>
    <row r="1110" spans="1:17" x14ac:dyDescent="0.25">
      <c r="A1110">
        <v>106.63898655800415</v>
      </c>
      <c r="B1110">
        <v>-21.12351632093219</v>
      </c>
      <c r="C1110" s="4">
        <v>2102.6110000000003</v>
      </c>
      <c r="D1110">
        <v>0.75</v>
      </c>
      <c r="E1110">
        <v>0.55000000000000004</v>
      </c>
      <c r="F1110">
        <v>19.899999999999999</v>
      </c>
      <c r="G1110">
        <v>41.281913690970576</v>
      </c>
      <c r="H1110">
        <v>20.236362049458158</v>
      </c>
      <c r="I1110">
        <v>-3.3610134419958513</v>
      </c>
      <c r="J1110">
        <v>5952.1534309845738</v>
      </c>
      <c r="K1110">
        <v>-2284.1576573250168</v>
      </c>
      <c r="L1110">
        <v>-20.99446272440694</v>
      </c>
      <c r="M1110">
        <v>6375.3828645421709</v>
      </c>
      <c r="N1110">
        <v>36295.849622137634</v>
      </c>
      <c r="O1110">
        <v>64.948131922024857</v>
      </c>
      <c r="P1110">
        <v>9.2556636063730124</v>
      </c>
      <c r="Q1110" s="4">
        <v>1108</v>
      </c>
    </row>
    <row r="1111" spans="1:17" x14ac:dyDescent="0.25">
      <c r="A1111">
        <v>150.51485855989074</v>
      </c>
      <c r="B1111">
        <v>-42.366834085526094</v>
      </c>
      <c r="C1111" s="4">
        <v>2102.6110000000003</v>
      </c>
      <c r="D1111">
        <v>3</v>
      </c>
      <c r="E1111">
        <v>0.55000000000000004</v>
      </c>
      <c r="F1111">
        <v>19.899999999999999</v>
      </c>
      <c r="G1111">
        <v>53.323113517529826</v>
      </c>
      <c r="H1111">
        <v>20.649166018463696</v>
      </c>
      <c r="I1111">
        <v>40.51485855989074</v>
      </c>
      <c r="J1111">
        <v>4719.6396671061957</v>
      </c>
      <c r="K1111">
        <v>-4275.798671326228</v>
      </c>
      <c r="L1111">
        <v>-42.175278365520818</v>
      </c>
      <c r="M1111">
        <v>6368.4733543477605</v>
      </c>
      <c r="N1111">
        <v>38933.254556099411</v>
      </c>
      <c r="O1111">
        <v>26.362900828115965</v>
      </c>
      <c r="P1111">
        <v>51.740976423937461</v>
      </c>
      <c r="Q1111" s="4">
        <v>1109</v>
      </c>
    </row>
    <row r="1112" spans="1:17" x14ac:dyDescent="0.25">
      <c r="A1112">
        <v>148.52895084963424</v>
      </c>
      <c r="B1112">
        <v>-43.589513493895971</v>
      </c>
      <c r="C1112" s="4">
        <v>2102.6110000000003</v>
      </c>
      <c r="D1112">
        <v>3</v>
      </c>
      <c r="E1112">
        <v>0.55000000000000004</v>
      </c>
      <c r="F1112">
        <v>19.899999999999999</v>
      </c>
      <c r="G1112">
        <v>53.323113517529826</v>
      </c>
      <c r="H1112">
        <v>16.486524486599471</v>
      </c>
      <c r="I1112">
        <v>38.528950849634242</v>
      </c>
      <c r="J1112">
        <v>4627.0431639227954</v>
      </c>
      <c r="K1112">
        <v>-4375.1720564573288</v>
      </c>
      <c r="L1112">
        <v>-43.397351404792211</v>
      </c>
      <c r="M1112">
        <v>6368.0184488119794</v>
      </c>
      <c r="N1112">
        <v>38898.879087834699</v>
      </c>
      <c r="O1112">
        <v>26.728134266212432</v>
      </c>
      <c r="P1112">
        <v>49.110531146073178</v>
      </c>
      <c r="Q1112" s="4">
        <v>1110</v>
      </c>
    </row>
    <row r="1113" spans="1:17" x14ac:dyDescent="0.25">
      <c r="A1113">
        <v>142.4175393886656</v>
      </c>
      <c r="B1113">
        <v>-20.259602702360919</v>
      </c>
      <c r="C1113" s="4">
        <v>2102.6110000000003</v>
      </c>
      <c r="D1113">
        <v>1.2</v>
      </c>
      <c r="E1113">
        <v>0.55000000000000004</v>
      </c>
      <c r="F1113">
        <v>19.899999999999999</v>
      </c>
      <c r="G1113">
        <v>45.364313344089069</v>
      </c>
      <c r="H1113">
        <v>19.280442892508525</v>
      </c>
      <c r="I1113">
        <v>32.417539388665602</v>
      </c>
      <c r="J1113">
        <v>5985.9485920648694</v>
      </c>
      <c r="K1113">
        <v>-2194.6815313898419</v>
      </c>
      <c r="L1113">
        <v>-20.134900403857891</v>
      </c>
      <c r="M1113">
        <v>6375.594683719085</v>
      </c>
      <c r="N1113">
        <v>37314.097444322499</v>
      </c>
      <c r="O1113">
        <v>46.37254858063713</v>
      </c>
      <c r="P1113">
        <v>61.397603931754524</v>
      </c>
      <c r="Q1113" s="4">
        <v>1111</v>
      </c>
    </row>
    <row r="1114" spans="1:17" x14ac:dyDescent="0.25">
      <c r="A1114">
        <v>130.39641030211374</v>
      </c>
      <c r="B1114">
        <v>-38.665250067095819</v>
      </c>
      <c r="C1114" s="4">
        <v>2102.6110000000003</v>
      </c>
      <c r="D1114">
        <v>1.2</v>
      </c>
      <c r="E1114">
        <v>0.55000000000000004</v>
      </c>
      <c r="F1114">
        <v>19.899999999999999</v>
      </c>
      <c r="G1114">
        <v>45.364313344089069</v>
      </c>
      <c r="H1114">
        <v>21.749926473610394</v>
      </c>
      <c r="I1114">
        <v>20.396410302113736</v>
      </c>
      <c r="J1114">
        <v>4986.6317158556858</v>
      </c>
      <c r="K1114">
        <v>-3963.3705108342087</v>
      </c>
      <c r="L1114">
        <v>-38.477646509844931</v>
      </c>
      <c r="M1114">
        <v>6369.8352942386227</v>
      </c>
      <c r="N1114">
        <v>37739.105070289072</v>
      </c>
      <c r="O1114">
        <v>40.415493235451407</v>
      </c>
      <c r="P1114">
        <v>30.75858307289425</v>
      </c>
      <c r="Q1114" s="4">
        <v>1112</v>
      </c>
    </row>
    <row r="1115" spans="1:17" x14ac:dyDescent="0.25">
      <c r="A1115">
        <v>148.23800904408796</v>
      </c>
      <c r="B1115">
        <v>-40.584971912972286</v>
      </c>
      <c r="C1115" s="4">
        <v>2102.6110000000003</v>
      </c>
      <c r="D1115">
        <v>0.75</v>
      </c>
      <c r="E1115">
        <v>0.55000000000000004</v>
      </c>
      <c r="F1115">
        <v>19.899999999999999</v>
      </c>
      <c r="G1115">
        <v>41.281913690970576</v>
      </c>
      <c r="H1115">
        <v>17.864949332546779</v>
      </c>
      <c r="I1115">
        <v>38.23800904408796</v>
      </c>
      <c r="J1115">
        <v>4850.7041828367055</v>
      </c>
      <c r="K1115">
        <v>-4127.5318218037792</v>
      </c>
      <c r="L1115">
        <v>-40.394923485633967</v>
      </c>
      <c r="M1115">
        <v>6369.1325947410087</v>
      </c>
      <c r="N1115">
        <v>38692.27907268086</v>
      </c>
      <c r="O1115">
        <v>28.998691899923386</v>
      </c>
      <c r="P1115">
        <v>50.456720582852562</v>
      </c>
      <c r="Q1115" s="4">
        <v>1113</v>
      </c>
    </row>
    <row r="1116" spans="1:17" x14ac:dyDescent="0.25">
      <c r="A1116">
        <v>134.44042340112566</v>
      </c>
      <c r="B1116">
        <v>-24.221390442259903</v>
      </c>
      <c r="C1116" s="4">
        <v>2102.6110000000003</v>
      </c>
      <c r="D1116">
        <v>3</v>
      </c>
      <c r="E1116">
        <v>0.55000000000000004</v>
      </c>
      <c r="F1116">
        <v>19.899999999999999</v>
      </c>
      <c r="G1116">
        <v>53.323113517529826</v>
      </c>
      <c r="H1116">
        <v>19.09553709502995</v>
      </c>
      <c r="I1116">
        <v>24.440423401125656</v>
      </c>
      <c r="J1116">
        <v>5819.9331531450453</v>
      </c>
      <c r="K1116">
        <v>-2600.6662024513657</v>
      </c>
      <c r="L1116">
        <v>-24.077718371164668</v>
      </c>
      <c r="M1116">
        <v>6374.5656011723368</v>
      </c>
      <c r="N1116">
        <v>37035.700395610314</v>
      </c>
      <c r="O1116">
        <v>50.611228991998424</v>
      </c>
      <c r="P1116">
        <v>47.926566451862676</v>
      </c>
      <c r="Q1116" s="4">
        <v>1114</v>
      </c>
    </row>
    <row r="1117" spans="1:17" x14ac:dyDescent="0.25">
      <c r="A1117">
        <v>147.65492817633861</v>
      </c>
      <c r="B1117">
        <v>-41.288102110138936</v>
      </c>
      <c r="C1117" s="4">
        <v>2102.6110000000003</v>
      </c>
      <c r="D1117">
        <v>1.2</v>
      </c>
      <c r="E1117">
        <v>0.55000000000000004</v>
      </c>
      <c r="F1117">
        <v>19.899999999999999</v>
      </c>
      <c r="G1117">
        <v>45.364313344089069</v>
      </c>
      <c r="H1117">
        <v>18.361042395681377</v>
      </c>
      <c r="I1117">
        <v>37.654928176338615</v>
      </c>
      <c r="J1117">
        <v>4799.5417425276173</v>
      </c>
      <c r="K1117">
        <v>-4186.5192927588723</v>
      </c>
      <c r="L1117">
        <v>-41.097370832355153</v>
      </c>
      <c r="M1117">
        <v>6368.8731127969004</v>
      </c>
      <c r="N1117">
        <v>38703.296052066595</v>
      </c>
      <c r="O1117">
        <v>28.873802177159117</v>
      </c>
      <c r="P1117">
        <v>49.465257029302244</v>
      </c>
      <c r="Q1117" s="4">
        <v>1115</v>
      </c>
    </row>
    <row r="1118" spans="1:17" x14ac:dyDescent="0.25">
      <c r="A1118">
        <v>128.17161423828864</v>
      </c>
      <c r="B1118">
        <v>-40.782712766854665</v>
      </c>
      <c r="C1118" s="4">
        <v>2102.6110000000003</v>
      </c>
      <c r="D1118">
        <v>0.75</v>
      </c>
      <c r="E1118">
        <v>0.55000000000000004</v>
      </c>
      <c r="F1118">
        <v>19.899999999999999</v>
      </c>
      <c r="G1118">
        <v>41.281913690970576</v>
      </c>
      <c r="H1118">
        <v>14.719573231622128</v>
      </c>
      <c r="I1118">
        <v>18.17161423828864</v>
      </c>
      <c r="J1118">
        <v>4836.3896541424747</v>
      </c>
      <c r="K1118">
        <v>-4144.1834925852972</v>
      </c>
      <c r="L1118">
        <v>-40.592460729494569</v>
      </c>
      <c r="M1118">
        <v>6369.0597192138839</v>
      </c>
      <c r="N1118">
        <v>37826.918466681971</v>
      </c>
      <c r="O1118">
        <v>39.266963046877301</v>
      </c>
      <c r="P1118">
        <v>26.679900199230463</v>
      </c>
      <c r="Q1118" s="4">
        <v>1116</v>
      </c>
    </row>
    <row r="1119" spans="1:17" x14ac:dyDescent="0.25">
      <c r="A1119">
        <v>142.31163293351938</v>
      </c>
      <c r="B1119">
        <v>-14.5174450064093</v>
      </c>
      <c r="C1119" s="4">
        <v>2102.6110000000003</v>
      </c>
      <c r="D1119">
        <v>1.2</v>
      </c>
      <c r="E1119">
        <v>0.55000000000000004</v>
      </c>
      <c r="F1119">
        <v>19.899999999999999</v>
      </c>
      <c r="G1119">
        <v>45.364313344089069</v>
      </c>
      <c r="H1119">
        <v>22.374338486357125</v>
      </c>
      <c r="I1119">
        <v>32.311632933519377</v>
      </c>
      <c r="J1119">
        <v>6175.7937924797716</v>
      </c>
      <c r="K1119">
        <v>-1588.4694577534001</v>
      </c>
      <c r="L1119">
        <v>-14.424325229781081</v>
      </c>
      <c r="M1119">
        <v>6376.8067389130638</v>
      </c>
      <c r="N1119">
        <v>37125.833700659728</v>
      </c>
      <c r="O1119">
        <v>49.231232449798632</v>
      </c>
      <c r="P1119">
        <v>68.379097219547731</v>
      </c>
      <c r="Q1119" s="4">
        <v>1117</v>
      </c>
    </row>
    <row r="1120" spans="1:17" x14ac:dyDescent="0.25">
      <c r="A1120">
        <v>139.36200949712986</v>
      </c>
      <c r="B1120">
        <v>-20.263588285655523</v>
      </c>
      <c r="C1120" s="4">
        <v>2102.6110000000003</v>
      </c>
      <c r="D1120">
        <v>0.75</v>
      </c>
      <c r="E1120">
        <v>0.55000000000000004</v>
      </c>
      <c r="F1120">
        <v>19.899999999999999</v>
      </c>
      <c r="G1120">
        <v>41.281913690970576</v>
      </c>
      <c r="H1120">
        <v>15.37665318726345</v>
      </c>
      <c r="I1120">
        <v>29.362009497129861</v>
      </c>
      <c r="J1120">
        <v>5985.7957895369982</v>
      </c>
      <c r="K1120">
        <v>-2195.0954627694287</v>
      </c>
      <c r="L1120">
        <v>-20.138865651402263</v>
      </c>
      <c r="M1120">
        <v>6375.5937233099939</v>
      </c>
      <c r="N1120">
        <v>37128.620668193333</v>
      </c>
      <c r="O1120">
        <v>49.165317449539948</v>
      </c>
      <c r="P1120">
        <v>58.38322633126257</v>
      </c>
      <c r="Q1120" s="4">
        <v>1118</v>
      </c>
    </row>
    <row r="1121" spans="1:17" x14ac:dyDescent="0.25">
      <c r="A1121">
        <v>154.21932825963856</v>
      </c>
      <c r="B1121">
        <v>-33.857468117434919</v>
      </c>
      <c r="C1121" s="4">
        <v>2102.6110000000003</v>
      </c>
      <c r="D1121">
        <v>0.75</v>
      </c>
      <c r="E1121">
        <v>0.55000000000000004</v>
      </c>
      <c r="F1121">
        <v>19.899999999999999</v>
      </c>
      <c r="G1121">
        <v>41.281913690970576</v>
      </c>
      <c r="H1121">
        <v>18.692447120434068</v>
      </c>
      <c r="I1121">
        <v>44.219328259638559</v>
      </c>
      <c r="J1121">
        <v>5302.0853504881006</v>
      </c>
      <c r="K1121">
        <v>-3533.3299321804425</v>
      </c>
      <c r="L1121">
        <v>-33.679640108890077</v>
      </c>
      <c r="M1121">
        <v>6371.5405887040206</v>
      </c>
      <c r="N1121">
        <v>38703.674091693581</v>
      </c>
      <c r="O1121">
        <v>28.899530780311174</v>
      </c>
      <c r="P1121">
        <v>60.207931094299852</v>
      </c>
      <c r="Q1121" s="4">
        <v>1119</v>
      </c>
    </row>
    <row r="1122" spans="1:17" x14ac:dyDescent="0.25">
      <c r="A1122">
        <v>138.74253475958102</v>
      </c>
      <c r="B1122">
        <v>-27.822563177077704</v>
      </c>
      <c r="C1122" s="4">
        <v>2102.6110000000003</v>
      </c>
      <c r="D1122">
        <v>0.75</v>
      </c>
      <c r="E1122">
        <v>0.55000000000000004</v>
      </c>
      <c r="F1122">
        <v>19.899999999999999</v>
      </c>
      <c r="G1122">
        <v>41.281913690970576</v>
      </c>
      <c r="H1122">
        <v>21.661815812297377</v>
      </c>
      <c r="I1122">
        <v>28.742534759581019</v>
      </c>
      <c r="J1122">
        <v>5644.9270509171156</v>
      </c>
      <c r="K1122">
        <v>-2959.1304781265935</v>
      </c>
      <c r="L1122">
        <v>-27.664003777422792</v>
      </c>
      <c r="M1122">
        <v>6373.5119515659126</v>
      </c>
      <c r="N1122">
        <v>37430.748457399299</v>
      </c>
      <c r="O1122">
        <v>44.660622629912879</v>
      </c>
      <c r="P1122">
        <v>49.601937484271758</v>
      </c>
      <c r="Q1122" s="4">
        <v>1120</v>
      </c>
    </row>
    <row r="1123" spans="1:17" x14ac:dyDescent="0.25">
      <c r="A1123">
        <v>127.11557995719221</v>
      </c>
      <c r="B1123">
        <v>-26.473356153935903</v>
      </c>
      <c r="C1123" s="4">
        <v>2102.6110000000003</v>
      </c>
      <c r="D1123">
        <v>3</v>
      </c>
      <c r="E1123">
        <v>0.55000000000000004</v>
      </c>
      <c r="F1123">
        <v>19.899999999999999</v>
      </c>
      <c r="G1123">
        <v>53.323113517529826</v>
      </c>
      <c r="H1123">
        <v>16.73894452532884</v>
      </c>
      <c r="I1123">
        <v>17.11557995719221</v>
      </c>
      <c r="J1123">
        <v>5713.1409257721753</v>
      </c>
      <c r="K1123">
        <v>-2826.1036992287459</v>
      </c>
      <c r="L1123">
        <v>-26.320094803815785</v>
      </c>
      <c r="M1123">
        <v>6373.9188382444399</v>
      </c>
      <c r="N1123">
        <v>36851.034534279745</v>
      </c>
      <c r="O1123">
        <v>53.668147939858095</v>
      </c>
      <c r="P1123">
        <v>34.63601361904432</v>
      </c>
      <c r="Q1123" s="4">
        <v>1121</v>
      </c>
    </row>
    <row r="1124" spans="1:17" x14ac:dyDescent="0.25">
      <c r="A1124">
        <v>151.50570119542328</v>
      </c>
      <c r="B1124">
        <v>-40.184379190080151</v>
      </c>
      <c r="C1124" s="4">
        <v>2102.6110000000003</v>
      </c>
      <c r="D1124">
        <v>1.2</v>
      </c>
      <c r="E1124">
        <v>0.55000000000000004</v>
      </c>
      <c r="F1124">
        <v>19.899999999999999</v>
      </c>
      <c r="G1124">
        <v>45.364313344089069</v>
      </c>
      <c r="H1124">
        <v>23.762079131813955</v>
      </c>
      <c r="I1124">
        <v>41.505701195423285</v>
      </c>
      <c r="J1124">
        <v>4879.5251546861773</v>
      </c>
      <c r="K1124">
        <v>-4093.6489404350405</v>
      </c>
      <c r="L1124">
        <v>-39.994770942513156</v>
      </c>
      <c r="M1124">
        <v>6369.2799736500901</v>
      </c>
      <c r="N1124">
        <v>38861.649358064402</v>
      </c>
      <c r="O1124">
        <v>27.144293661085282</v>
      </c>
      <c r="P1124">
        <v>53.901382265615332</v>
      </c>
      <c r="Q1124" s="4">
        <v>1122</v>
      </c>
    </row>
    <row r="1125" spans="1:17" x14ac:dyDescent="0.25">
      <c r="A1125">
        <v>128.09727797185448</v>
      </c>
      <c r="B1125">
        <v>-24.797483059381129</v>
      </c>
      <c r="C1125" s="4">
        <v>2102.6110000000003</v>
      </c>
      <c r="D1125">
        <v>1.2</v>
      </c>
      <c r="E1125">
        <v>0.55000000000000004</v>
      </c>
      <c r="F1125">
        <v>19.899999999999999</v>
      </c>
      <c r="G1125">
        <v>45.364313344089069</v>
      </c>
      <c r="H1125">
        <v>15.607119791243019</v>
      </c>
      <c r="I1125">
        <v>18.097277971854481</v>
      </c>
      <c r="J1125">
        <v>5793.4615862034607</v>
      </c>
      <c r="K1125">
        <v>-2658.7274012187959</v>
      </c>
      <c r="L1125">
        <v>-24.651271518881806</v>
      </c>
      <c r="M1125">
        <v>6374.4041717486643</v>
      </c>
      <c r="N1125">
        <v>36797.602364575949</v>
      </c>
      <c r="O1125">
        <v>54.612571892748292</v>
      </c>
      <c r="P1125">
        <v>37.925025298969061</v>
      </c>
      <c r="Q1125" s="4">
        <v>1123</v>
      </c>
    </row>
    <row r="1126" spans="1:17" x14ac:dyDescent="0.25">
      <c r="A1126">
        <v>121.66865460535257</v>
      </c>
      <c r="B1126">
        <v>-36.568754067731504</v>
      </c>
      <c r="C1126" s="4">
        <v>2102.6110000000003</v>
      </c>
      <c r="D1126">
        <v>3</v>
      </c>
      <c r="E1126">
        <v>0.55000000000000004</v>
      </c>
      <c r="F1126">
        <v>19.899999999999999</v>
      </c>
      <c r="G1126">
        <v>53.323113517529826</v>
      </c>
      <c r="H1126">
        <v>15.126808096783737</v>
      </c>
      <c r="I1126">
        <v>11.668654605352572</v>
      </c>
      <c r="J1126">
        <v>5128.6525570396789</v>
      </c>
      <c r="K1126">
        <v>-3779.0662650223408</v>
      </c>
      <c r="L1126">
        <v>-36.384779858165615</v>
      </c>
      <c r="M1126">
        <v>6370.5901521177411</v>
      </c>
      <c r="N1126">
        <v>37347.646383864601</v>
      </c>
      <c r="O1126">
        <v>45.799356849711351</v>
      </c>
      <c r="P1126">
        <v>19.11801633359315</v>
      </c>
      <c r="Q1126" s="4">
        <v>1124</v>
      </c>
    </row>
    <row r="1127" spans="1:17" x14ac:dyDescent="0.25">
      <c r="A1127">
        <v>111.74264091263419</v>
      </c>
      <c r="B1127">
        <v>-28.860735328875691</v>
      </c>
      <c r="C1127" s="4">
        <v>2102.6110000000003</v>
      </c>
      <c r="D1127">
        <v>3</v>
      </c>
      <c r="E1127">
        <v>0.55000000000000004</v>
      </c>
      <c r="F1127">
        <v>19.899999999999999</v>
      </c>
      <c r="G1127">
        <v>53.323113517529826</v>
      </c>
      <c r="H1127">
        <v>22.631620284162338</v>
      </c>
      <c r="I1127">
        <v>1.7426409126341866</v>
      </c>
      <c r="J1127">
        <v>5590.3077073487402</v>
      </c>
      <c r="K1127">
        <v>-3060.3931400639644</v>
      </c>
      <c r="L1127">
        <v>-28.698336675895572</v>
      </c>
      <c r="M1127">
        <v>6373.1896593929559</v>
      </c>
      <c r="N1127">
        <v>36704.621570433774</v>
      </c>
      <c r="O1127">
        <v>56.267182195703533</v>
      </c>
      <c r="P1127">
        <v>3.6066691437570668</v>
      </c>
      <c r="Q1127" s="4">
        <v>1125</v>
      </c>
    </row>
    <row r="1128" spans="1:17" x14ac:dyDescent="0.25">
      <c r="A1128">
        <v>117.7650642440384</v>
      </c>
      <c r="B1128">
        <v>-34.456446181326747</v>
      </c>
      <c r="C1128" s="4">
        <v>2102.6110000000003</v>
      </c>
      <c r="D1128">
        <v>1.2</v>
      </c>
      <c r="E1128">
        <v>0.55000000000000004</v>
      </c>
      <c r="F1128">
        <v>19.899999999999999</v>
      </c>
      <c r="G1128">
        <v>45.364313344089069</v>
      </c>
      <c r="H1128">
        <v>22.909817439153173</v>
      </c>
      <c r="I1128">
        <v>7.765064244038399</v>
      </c>
      <c r="J1128">
        <v>5264.7809747543315</v>
      </c>
      <c r="K1128">
        <v>-3588.3104449266962</v>
      </c>
      <c r="L1128">
        <v>-34.277121712947839</v>
      </c>
      <c r="M1128">
        <v>6371.3334994571733</v>
      </c>
      <c r="N1128">
        <v>37128.286943630512</v>
      </c>
      <c r="O1128">
        <v>49.091249511117191</v>
      </c>
      <c r="P1128">
        <v>13.550752052684121</v>
      </c>
      <c r="Q1128" s="4">
        <v>1126</v>
      </c>
    </row>
    <row r="1129" spans="1:17" x14ac:dyDescent="0.25">
      <c r="A1129">
        <v>108.05145939762325</v>
      </c>
      <c r="B1129">
        <v>-21.43534064701246</v>
      </c>
      <c r="C1129" s="4">
        <v>2102.6110000000003</v>
      </c>
      <c r="D1129">
        <v>3</v>
      </c>
      <c r="E1129">
        <v>0.55000000000000004</v>
      </c>
      <c r="F1129">
        <v>19.899999999999999</v>
      </c>
      <c r="G1129">
        <v>53.323113517529826</v>
      </c>
      <c r="H1129">
        <v>18.265644301571299</v>
      </c>
      <c r="I1129">
        <v>-1.9485406023767524</v>
      </c>
      <c r="J1129">
        <v>5939.6235968418214</v>
      </c>
      <c r="K1129">
        <v>-2316.329143632765</v>
      </c>
      <c r="L1129">
        <v>-21.30474488142303</v>
      </c>
      <c r="M1129">
        <v>6375.304633803994</v>
      </c>
      <c r="N1129">
        <v>36302.487421076061</v>
      </c>
      <c r="O1129">
        <v>64.782976220465244</v>
      </c>
      <c r="P1129">
        <v>5.318606319200466</v>
      </c>
      <c r="Q1129" s="4">
        <v>1127</v>
      </c>
    </row>
    <row r="1130" spans="1:17" x14ac:dyDescent="0.25">
      <c r="A1130">
        <v>129.99817640076475</v>
      </c>
      <c r="B1130">
        <v>-17.104686933574303</v>
      </c>
      <c r="C1130" s="4">
        <v>2102.6110000000003</v>
      </c>
      <c r="D1130">
        <v>1.2</v>
      </c>
      <c r="E1130">
        <v>0.55000000000000004</v>
      </c>
      <c r="F1130">
        <v>19.899999999999999</v>
      </c>
      <c r="G1130">
        <v>45.364313344089069</v>
      </c>
      <c r="H1130">
        <v>16.603350567265608</v>
      </c>
      <c r="I1130">
        <v>19.998176400764748</v>
      </c>
      <c r="J1130">
        <v>6097.7941373237281</v>
      </c>
      <c r="K1130">
        <v>-1863.9103919040372</v>
      </c>
      <c r="L1130">
        <v>-16.996800229107226</v>
      </c>
      <c r="M1130">
        <v>6376.3042030809265</v>
      </c>
      <c r="N1130">
        <v>36541.222166085616</v>
      </c>
      <c r="O1130">
        <v>59.511002559533594</v>
      </c>
      <c r="P1130">
        <v>51.056104325910979</v>
      </c>
      <c r="Q1130" s="4">
        <v>1128</v>
      </c>
    </row>
    <row r="1131" spans="1:17" x14ac:dyDescent="0.25">
      <c r="A1131">
        <v>155.70599108465154</v>
      </c>
      <c r="B1131">
        <v>-29.28570392656605</v>
      </c>
      <c r="C1131" s="4">
        <v>2102.6110000000003</v>
      </c>
      <c r="D1131">
        <v>0.75</v>
      </c>
      <c r="E1131">
        <v>0.55000000000000004</v>
      </c>
      <c r="F1131">
        <v>19.899999999999999</v>
      </c>
      <c r="G1131">
        <v>41.281913690970576</v>
      </c>
      <c r="H1131">
        <v>18.470446411418713</v>
      </c>
      <c r="I1131">
        <v>45.705991084651544</v>
      </c>
      <c r="J1131">
        <v>5567.4195056538483</v>
      </c>
      <c r="K1131">
        <v>-3101.5603872889974</v>
      </c>
      <c r="L1131">
        <v>-29.121794603894354</v>
      </c>
      <c r="M1131">
        <v>6373.0555299585467</v>
      </c>
      <c r="N1131">
        <v>38607.849547358594</v>
      </c>
      <c r="O1131">
        <v>29.984677639531508</v>
      </c>
      <c r="P1131">
        <v>64.486904187312348</v>
      </c>
      <c r="Q1131" s="4">
        <v>1129</v>
      </c>
    </row>
    <row r="1132" spans="1:17" x14ac:dyDescent="0.25">
      <c r="A1132">
        <v>130.60607356995072</v>
      </c>
      <c r="B1132">
        <v>-40.174803851126804</v>
      </c>
      <c r="C1132" s="4">
        <v>2102.6110000000003</v>
      </c>
      <c r="D1132">
        <v>1.2</v>
      </c>
      <c r="E1132">
        <v>0.55000000000000004</v>
      </c>
      <c r="F1132">
        <v>19.899999999999999</v>
      </c>
      <c r="G1132">
        <v>45.364313344089069</v>
      </c>
      <c r="H1132">
        <v>22.739437889172365</v>
      </c>
      <c r="I1132">
        <v>20.606073569950723</v>
      </c>
      <c r="J1132">
        <v>4880.2111339078429</v>
      </c>
      <c r="K1132">
        <v>-4092.8366069052777</v>
      </c>
      <c r="L1132">
        <v>-39.9852065784263</v>
      </c>
      <c r="M1132">
        <v>6369.2834920689447</v>
      </c>
      <c r="N1132">
        <v>37857.259025666848</v>
      </c>
      <c r="O1132">
        <v>38.882189514502421</v>
      </c>
      <c r="P1132">
        <v>30.234913324404882</v>
      </c>
      <c r="Q1132" s="4">
        <v>1130</v>
      </c>
    </row>
    <row r="1133" spans="1:17" x14ac:dyDescent="0.25">
      <c r="A1133">
        <v>147.8828364536248</v>
      </c>
      <c r="B1133">
        <v>-33.061049985277371</v>
      </c>
      <c r="C1133" s="4">
        <v>2102.6110000000003</v>
      </c>
      <c r="D1133">
        <v>3</v>
      </c>
      <c r="E1133">
        <v>0.55000000000000004</v>
      </c>
      <c r="F1133">
        <v>19.899999999999999</v>
      </c>
      <c r="G1133">
        <v>53.323113517529826</v>
      </c>
      <c r="H1133">
        <v>21.000662208104032</v>
      </c>
      <c r="I1133">
        <v>37.882836453624805</v>
      </c>
      <c r="J1133">
        <v>5350.7867707397472</v>
      </c>
      <c r="K1133">
        <v>-3459.636337474119</v>
      </c>
      <c r="L1133">
        <v>-32.885331526493268</v>
      </c>
      <c r="M1133">
        <v>6371.8131370509309</v>
      </c>
      <c r="N1133">
        <v>38239.75785352708</v>
      </c>
      <c r="O1133">
        <v>34.21527330054316</v>
      </c>
      <c r="P1133">
        <v>54.961846127365462</v>
      </c>
      <c r="Q1133" s="4">
        <v>1131</v>
      </c>
    </row>
    <row r="1134" spans="1:17" x14ac:dyDescent="0.25">
      <c r="A1134">
        <v>154.04368275608431</v>
      </c>
      <c r="B1134">
        <v>-15.683100661704216</v>
      </c>
      <c r="C1134" s="4">
        <v>2102.6110000000003</v>
      </c>
      <c r="D1134">
        <v>3</v>
      </c>
      <c r="E1134">
        <v>0.55000000000000004</v>
      </c>
      <c r="F1134">
        <v>19.899999999999999</v>
      </c>
      <c r="G1134">
        <v>53.323113517529826</v>
      </c>
      <c r="H1134">
        <v>19.143224476756821</v>
      </c>
      <c r="I1134">
        <v>44.043682756084308</v>
      </c>
      <c r="J1134">
        <v>6142.1940160858012</v>
      </c>
      <c r="K1134">
        <v>-1712.9933211961329</v>
      </c>
      <c r="L1134">
        <v>-15.583227358756364</v>
      </c>
      <c r="M1134">
        <v>6376.5894841759082</v>
      </c>
      <c r="N1134">
        <v>38028.414467625807</v>
      </c>
      <c r="O1134">
        <v>36.836125782847297</v>
      </c>
      <c r="P1134">
        <v>74.384632125624705</v>
      </c>
      <c r="Q1134" s="4">
        <v>1132</v>
      </c>
    </row>
    <row r="1135" spans="1:17" x14ac:dyDescent="0.25">
      <c r="A1135">
        <v>155.13431832111996</v>
      </c>
      <c r="B1135">
        <v>-32.330608804571462</v>
      </c>
      <c r="C1135" s="4">
        <v>2102.6110000000003</v>
      </c>
      <c r="D1135">
        <v>1.2</v>
      </c>
      <c r="E1135">
        <v>0.55000000000000004</v>
      </c>
      <c r="F1135">
        <v>19.899999999999999</v>
      </c>
      <c r="G1135">
        <v>45.364313344089069</v>
      </c>
      <c r="H1135">
        <v>19.665458595699</v>
      </c>
      <c r="I1135">
        <v>45.134318321119963</v>
      </c>
      <c r="J1135">
        <v>5394.543837022733</v>
      </c>
      <c r="K1135">
        <v>-3391.4668061938532</v>
      </c>
      <c r="L1135">
        <v>-32.156944076815002</v>
      </c>
      <c r="M1135">
        <v>6372.0601305287983</v>
      </c>
      <c r="N1135">
        <v>38697.558619525291</v>
      </c>
      <c r="O1135">
        <v>28.97309610940745</v>
      </c>
      <c r="P1135">
        <v>61.973528323543164</v>
      </c>
      <c r="Q1135" s="4">
        <v>1133</v>
      </c>
    </row>
    <row r="1136" spans="1:17" x14ac:dyDescent="0.25">
      <c r="A1136">
        <v>129.82178434124768</v>
      </c>
      <c r="B1136">
        <v>-17.690110262786874</v>
      </c>
      <c r="C1136" s="4">
        <v>2102.6110000000003</v>
      </c>
      <c r="D1136">
        <v>1.2</v>
      </c>
      <c r="E1136">
        <v>0.55000000000000004</v>
      </c>
      <c r="F1136">
        <v>19.899999999999999</v>
      </c>
      <c r="G1136">
        <v>45.364313344089069</v>
      </c>
      <c r="H1136">
        <v>18.689090261164313</v>
      </c>
      <c r="I1136">
        <v>19.821784341247678</v>
      </c>
      <c r="J1136">
        <v>6078.4218906483702</v>
      </c>
      <c r="K1136">
        <v>-1925.7371325047893</v>
      </c>
      <c r="L1136">
        <v>-17.578999033381631</v>
      </c>
      <c r="M1136">
        <v>6376.1803757595408</v>
      </c>
      <c r="N1136">
        <v>36554.850165469688</v>
      </c>
      <c r="O1136">
        <v>59.231500151981123</v>
      </c>
      <c r="P1136">
        <v>49.868383293766435</v>
      </c>
      <c r="Q1136" s="4">
        <v>1134</v>
      </c>
    </row>
    <row r="1137" spans="1:17" x14ac:dyDescent="0.25">
      <c r="A1137">
        <v>137.24485627572636</v>
      </c>
      <c r="B1137">
        <v>-22.450309688958033</v>
      </c>
      <c r="C1137" s="4">
        <v>2102.6110000000003</v>
      </c>
      <c r="D1137">
        <v>1.2</v>
      </c>
      <c r="E1137">
        <v>0.55000000000000004</v>
      </c>
      <c r="F1137">
        <v>19.899999999999999</v>
      </c>
      <c r="G1137">
        <v>45.364313344089069</v>
      </c>
      <c r="H1137">
        <v>14.990554079046269</v>
      </c>
      <c r="I1137">
        <v>27.244856275726363</v>
      </c>
      <c r="J1137">
        <v>5897.6271905052708</v>
      </c>
      <c r="K1137">
        <v>-2420.5732185295738</v>
      </c>
      <c r="L1137">
        <v>-22.314801549501166</v>
      </c>
      <c r="M1137">
        <v>6375.0436221605351</v>
      </c>
      <c r="N1137">
        <v>37098.44389550246</v>
      </c>
      <c r="O1137">
        <v>49.625695139440715</v>
      </c>
      <c r="P1137">
        <v>53.438135082052717</v>
      </c>
      <c r="Q1137" s="4">
        <v>1135</v>
      </c>
    </row>
    <row r="1138" spans="1:17" x14ac:dyDescent="0.25">
      <c r="A1138">
        <v>111.38405808948808</v>
      </c>
      <c r="B1138">
        <v>-11.6400059381217</v>
      </c>
      <c r="C1138" s="4">
        <v>2102.6110000000003</v>
      </c>
      <c r="D1138">
        <v>1.2</v>
      </c>
      <c r="E1138">
        <v>0.55000000000000004</v>
      </c>
      <c r="F1138">
        <v>19.899999999999999</v>
      </c>
      <c r="G1138">
        <v>45.364313344089069</v>
      </c>
      <c r="H1138">
        <v>16.234844650914113</v>
      </c>
      <c r="I1138">
        <v>1.3840580894880787</v>
      </c>
      <c r="J1138">
        <v>6247.8224541835298</v>
      </c>
      <c r="K1138">
        <v>-1278.4245750374739</v>
      </c>
      <c r="L1138">
        <v>-11.564187612536873</v>
      </c>
      <c r="M1138">
        <v>6377.2764416371074</v>
      </c>
      <c r="N1138">
        <v>35941.201283667273</v>
      </c>
      <c r="O1138">
        <v>76.212777980697979</v>
      </c>
      <c r="P1138">
        <v>6.8286774104296466</v>
      </c>
      <c r="Q1138" s="4">
        <v>1136</v>
      </c>
    </row>
    <row r="1139" spans="1:17" x14ac:dyDescent="0.25">
      <c r="A1139">
        <v>154.08799617513193</v>
      </c>
      <c r="B1139">
        <v>-23.324272839221397</v>
      </c>
      <c r="C1139" s="4">
        <v>2102.6110000000003</v>
      </c>
      <c r="D1139">
        <v>0.75</v>
      </c>
      <c r="E1139">
        <v>0.55000000000000004</v>
      </c>
      <c r="F1139">
        <v>19.899999999999999</v>
      </c>
      <c r="G1139">
        <v>41.281913690970576</v>
      </c>
      <c r="H1139">
        <v>23.575323819973292</v>
      </c>
      <c r="I1139">
        <v>44.087996175131934</v>
      </c>
      <c r="J1139">
        <v>5859.9860135347044</v>
      </c>
      <c r="K1139">
        <v>-2509.7374987438297</v>
      </c>
      <c r="L1139">
        <v>-23.184669864633282</v>
      </c>
      <c r="M1139">
        <v>6374.811243591711</v>
      </c>
      <c r="N1139">
        <v>38255.84613956909</v>
      </c>
      <c r="O1139">
        <v>34.062338881468662</v>
      </c>
      <c r="P1139">
        <v>67.768000965316844</v>
      </c>
      <c r="Q1139" s="4">
        <v>1137</v>
      </c>
    </row>
    <row r="1140" spans="1:17" x14ac:dyDescent="0.25">
      <c r="A1140">
        <v>125.97464476936173</v>
      </c>
      <c r="B1140">
        <v>-23.643574017474613</v>
      </c>
      <c r="C1140" s="4">
        <v>2102.6110000000003</v>
      </c>
      <c r="D1140">
        <v>3</v>
      </c>
      <c r="E1140">
        <v>0.55000000000000004</v>
      </c>
      <c r="F1140">
        <v>19.899999999999999</v>
      </c>
      <c r="G1140">
        <v>53.323113517529826</v>
      </c>
      <c r="H1140">
        <v>16.271966550043587</v>
      </c>
      <c r="I1140">
        <v>15.974644769361731</v>
      </c>
      <c r="J1140">
        <v>5845.8942143623372</v>
      </c>
      <c r="K1140">
        <v>-2542.1713002484012</v>
      </c>
      <c r="L1140">
        <v>-23.502506982378556</v>
      </c>
      <c r="M1140">
        <v>6374.7246281954558</v>
      </c>
      <c r="N1140">
        <v>36667.62210273149</v>
      </c>
      <c r="O1140">
        <v>56.994816024862267</v>
      </c>
      <c r="P1140">
        <v>35.519248057003566</v>
      </c>
      <c r="Q1140" s="4">
        <v>1138</v>
      </c>
    </row>
    <row r="1141" spans="1:17" x14ac:dyDescent="0.25">
      <c r="A1141">
        <v>118.88733290683921</v>
      </c>
      <c r="B1141">
        <v>-21.202287560613449</v>
      </c>
      <c r="C1141" s="4">
        <v>2102.6110000000003</v>
      </c>
      <c r="D1141">
        <v>3</v>
      </c>
      <c r="E1141">
        <v>0.55000000000000004</v>
      </c>
      <c r="F1141">
        <v>19.899999999999999</v>
      </c>
      <c r="G1141">
        <v>53.323113517529826</v>
      </c>
      <c r="H1141">
        <v>17.914729117428756</v>
      </c>
      <c r="I1141">
        <v>8.8873329068392053</v>
      </c>
      <c r="J1141">
        <v>5949.0047923993889</v>
      </c>
      <c r="K1141">
        <v>-2292.2909478843858</v>
      </c>
      <c r="L1141">
        <v>-21.072842950510029</v>
      </c>
      <c r="M1141">
        <v>6375.3631904185349</v>
      </c>
      <c r="N1141">
        <v>36370.505017756703</v>
      </c>
      <c r="O1141">
        <v>63.172906899020504</v>
      </c>
      <c r="P1141">
        <v>23.381889125110817</v>
      </c>
      <c r="Q1141" s="4">
        <v>1139</v>
      </c>
    </row>
    <row r="1142" spans="1:17" x14ac:dyDescent="0.25">
      <c r="A1142">
        <v>135.36988728368794</v>
      </c>
      <c r="B1142">
        <v>-29.655112186912277</v>
      </c>
      <c r="C1142" s="4">
        <v>2102.6110000000003</v>
      </c>
      <c r="D1142">
        <v>1.2</v>
      </c>
      <c r="E1142">
        <v>0.55000000000000004</v>
      </c>
      <c r="F1142">
        <v>19.899999999999999</v>
      </c>
      <c r="G1142">
        <v>45.364313344089069</v>
      </c>
      <c r="H1142">
        <v>16.281475230399163</v>
      </c>
      <c r="I1142">
        <v>25.369887283687945</v>
      </c>
      <c r="J1142">
        <v>5547.2749047566222</v>
      </c>
      <c r="K1142">
        <v>-3137.2087929266299</v>
      </c>
      <c r="L1142">
        <v>-29.489918836605359</v>
      </c>
      <c r="M1142">
        <v>6372.9379315476435</v>
      </c>
      <c r="N1142">
        <v>37359.744136720248</v>
      </c>
      <c r="O1142">
        <v>45.664471883483927</v>
      </c>
      <c r="P1142">
        <v>43.782860841194179</v>
      </c>
      <c r="Q1142" s="4">
        <v>1140</v>
      </c>
    </row>
    <row r="1143" spans="1:17" x14ac:dyDescent="0.25">
      <c r="A1143">
        <v>131.88618876786148</v>
      </c>
      <c r="B1143">
        <v>-31.033977517603624</v>
      </c>
      <c r="C1143" s="4">
        <v>2102.6110000000003</v>
      </c>
      <c r="D1143">
        <v>3</v>
      </c>
      <c r="E1143">
        <v>0.55000000000000004</v>
      </c>
      <c r="F1143">
        <v>19.899999999999999</v>
      </c>
      <c r="G1143">
        <v>53.323113517529826</v>
      </c>
      <c r="H1143">
        <v>16.626647531181511</v>
      </c>
      <c r="I1143">
        <v>21.886188767861483</v>
      </c>
      <c r="J1143">
        <v>5470.0526822449201</v>
      </c>
      <c r="K1143">
        <v>-3269.123117699598</v>
      </c>
      <c r="L1143">
        <v>-30.864234402644712</v>
      </c>
      <c r="M1143">
        <v>6372.4910596416521</v>
      </c>
      <c r="N1143">
        <v>37287.926351695067</v>
      </c>
      <c r="O1143">
        <v>46.702847424913713</v>
      </c>
      <c r="P1143">
        <v>37.925981951365259</v>
      </c>
      <c r="Q1143" s="4">
        <v>1141</v>
      </c>
    </row>
    <row r="1144" spans="1:17" x14ac:dyDescent="0.25">
      <c r="A1144">
        <v>119.16354997012976</v>
      </c>
      <c r="B1144">
        <v>-15.476883197387727</v>
      </c>
      <c r="C1144" s="4">
        <v>2102.6110000000003</v>
      </c>
      <c r="D1144">
        <v>0.75</v>
      </c>
      <c r="E1144">
        <v>0.55000000000000004</v>
      </c>
      <c r="F1144">
        <v>19.899999999999999</v>
      </c>
      <c r="G1144">
        <v>41.281913690970576</v>
      </c>
      <c r="H1144">
        <v>17.285197755666633</v>
      </c>
      <c r="I1144">
        <v>9.1635499701297647</v>
      </c>
      <c r="J1144">
        <v>6148.3227872971111</v>
      </c>
      <c r="K1144">
        <v>-1691.0128982883068</v>
      </c>
      <c r="L1144">
        <v>-15.378193048752792</v>
      </c>
      <c r="M1144">
        <v>6376.6290247257084</v>
      </c>
      <c r="N1144">
        <v>36147.137358283791</v>
      </c>
      <c r="O1144">
        <v>68.956268609492227</v>
      </c>
      <c r="P1144">
        <v>31.153166652778083</v>
      </c>
      <c r="Q1144" s="4">
        <v>1142</v>
      </c>
    </row>
    <row r="1145" spans="1:17" x14ac:dyDescent="0.25">
      <c r="A1145">
        <v>113.49222227647135</v>
      </c>
      <c r="B1145">
        <v>-40.501345344987499</v>
      </c>
      <c r="C1145" s="4">
        <v>2102.6110000000003</v>
      </c>
      <c r="D1145">
        <v>0.75</v>
      </c>
      <c r="E1145">
        <v>0.55000000000000004</v>
      </c>
      <c r="F1145">
        <v>19.899999999999999</v>
      </c>
      <c r="G1145">
        <v>41.281913690970576</v>
      </c>
      <c r="H1145">
        <v>21.464483762429943</v>
      </c>
      <c r="I1145">
        <v>3.4922222764713524</v>
      </c>
      <c r="J1145">
        <v>4856.7404843516615</v>
      </c>
      <c r="K1145">
        <v>-4120.4749915290668</v>
      </c>
      <c r="L1145">
        <v>-40.31138574703381</v>
      </c>
      <c r="M1145">
        <v>6369.1633899717845</v>
      </c>
      <c r="N1145">
        <v>37544.385671858407</v>
      </c>
      <c r="O1145">
        <v>43.010076853396612</v>
      </c>
      <c r="P1145">
        <v>5.3679751154311939</v>
      </c>
      <c r="Q1145" s="4">
        <v>1143</v>
      </c>
    </row>
    <row r="1146" spans="1:17" x14ac:dyDescent="0.25">
      <c r="A1146">
        <v>150.92536733550929</v>
      </c>
      <c r="B1146">
        <v>-18.848916372007487</v>
      </c>
      <c r="C1146" s="4">
        <v>2102.6110000000003</v>
      </c>
      <c r="D1146">
        <v>3</v>
      </c>
      <c r="E1146">
        <v>0.55000000000000004</v>
      </c>
      <c r="F1146">
        <v>19.899999999999999</v>
      </c>
      <c r="G1146">
        <v>53.323113517529826</v>
      </c>
      <c r="H1146">
        <v>20.147867328316309</v>
      </c>
      <c r="I1146">
        <v>40.925367335509293</v>
      </c>
      <c r="J1146">
        <v>6038.2144352666173</v>
      </c>
      <c r="K1146">
        <v>-2047.5305104774905</v>
      </c>
      <c r="L1146">
        <v>-18.731559382813128</v>
      </c>
      <c r="M1146">
        <v>6375.9246198177698</v>
      </c>
      <c r="N1146">
        <v>37864.759882355007</v>
      </c>
      <c r="O1146">
        <v>38.880648239754379</v>
      </c>
      <c r="P1146">
        <v>69.562942319537186</v>
      </c>
      <c r="Q1146" s="4">
        <v>1144</v>
      </c>
    </row>
    <row r="1147" spans="1:17" x14ac:dyDescent="0.25">
      <c r="A1147">
        <v>108.96486143694199</v>
      </c>
      <c r="B1147">
        <v>-41.338424776614872</v>
      </c>
      <c r="C1147" s="4">
        <v>2102.6110000000003</v>
      </c>
      <c r="D1147">
        <v>3</v>
      </c>
      <c r="E1147">
        <v>0.55000000000000004</v>
      </c>
      <c r="F1147">
        <v>19.899999999999999</v>
      </c>
      <c r="G1147">
        <v>53.323113517529826</v>
      </c>
      <c r="H1147">
        <v>19.446189256186258</v>
      </c>
      <c r="I1147">
        <v>-1.0351385630580126</v>
      </c>
      <c r="J1147">
        <v>4795.8521296413292</v>
      </c>
      <c r="K1147">
        <v>-4190.7171307266244</v>
      </c>
      <c r="L1147">
        <v>-41.147649022526295</v>
      </c>
      <c r="M1147">
        <v>6368.8545060435208</v>
      </c>
      <c r="N1147">
        <v>37603.418051962457</v>
      </c>
      <c r="O1147">
        <v>42.202888106339557</v>
      </c>
      <c r="P1147">
        <v>1.5669715407787395</v>
      </c>
      <c r="Q1147" s="4">
        <v>1145</v>
      </c>
    </row>
    <row r="1148" spans="1:17" x14ac:dyDescent="0.25">
      <c r="A1148">
        <v>138.39689052355081</v>
      </c>
      <c r="B1148">
        <v>-12.285898837767744</v>
      </c>
      <c r="C1148" s="4">
        <v>2102.6110000000003</v>
      </c>
      <c r="D1148">
        <v>1.2</v>
      </c>
      <c r="E1148">
        <v>0.55000000000000004</v>
      </c>
      <c r="F1148">
        <v>19.899999999999999</v>
      </c>
      <c r="G1148">
        <v>45.364313344089069</v>
      </c>
      <c r="H1148">
        <v>21.925897346008909</v>
      </c>
      <c r="I1148">
        <v>28.396890523550809</v>
      </c>
      <c r="J1148">
        <v>6233.0124336298995</v>
      </c>
      <c r="K1148">
        <v>-1348.3224362474912</v>
      </c>
      <c r="L1148">
        <v>-12.206124698629791</v>
      </c>
      <c r="M1148">
        <v>6377.179422744297</v>
      </c>
      <c r="N1148">
        <v>36825.390123505727</v>
      </c>
      <c r="O1148">
        <v>54.184047537161007</v>
      </c>
      <c r="P1148">
        <v>68.515511550586325</v>
      </c>
      <c r="Q1148" s="4">
        <v>1146</v>
      </c>
    </row>
    <row r="1149" spans="1:17" x14ac:dyDescent="0.25">
      <c r="A1149">
        <v>112.64662920288646</v>
      </c>
      <c r="B1149">
        <v>-15.499762527160742</v>
      </c>
      <c r="C1149" s="4">
        <v>2102.6110000000003</v>
      </c>
      <c r="D1149">
        <v>1.2</v>
      </c>
      <c r="E1149">
        <v>0.55000000000000004</v>
      </c>
      <c r="F1149">
        <v>19.899999999999999</v>
      </c>
      <c r="G1149">
        <v>45.364313344089069</v>
      </c>
      <c r="H1149">
        <v>15.072080592589661</v>
      </c>
      <c r="I1149">
        <v>2.6466292028864586</v>
      </c>
      <c r="J1149">
        <v>6147.6467227663652</v>
      </c>
      <c r="K1149">
        <v>-1693.4526389688817</v>
      </c>
      <c r="L1149">
        <v>-15.400940859261928</v>
      </c>
      <c r="M1149">
        <v>6376.6246610860435</v>
      </c>
      <c r="N1149">
        <v>36063.95094863246</v>
      </c>
      <c r="O1149">
        <v>71.534209121040462</v>
      </c>
      <c r="P1149">
        <v>9.8137156912890084</v>
      </c>
      <c r="Q1149" s="4">
        <v>1147</v>
      </c>
    </row>
    <row r="1150" spans="1:17" x14ac:dyDescent="0.25">
      <c r="A1150">
        <v>112.7160566513227</v>
      </c>
      <c r="B1150">
        <v>-13.592367739946587</v>
      </c>
      <c r="C1150" s="4">
        <v>2102.6110000000003</v>
      </c>
      <c r="D1150">
        <v>1.2</v>
      </c>
      <c r="E1150">
        <v>0.55000000000000004</v>
      </c>
      <c r="F1150">
        <v>19.899999999999999</v>
      </c>
      <c r="G1150">
        <v>45.364313344089069</v>
      </c>
      <c r="H1150">
        <v>18.33341596221176</v>
      </c>
      <c r="I1150">
        <v>2.7160566513227025</v>
      </c>
      <c r="J1150">
        <v>6200.6494957148434</v>
      </c>
      <c r="K1150">
        <v>-1489.1841449143071</v>
      </c>
      <c r="L1150">
        <v>-13.504716936775774</v>
      </c>
      <c r="M1150">
        <v>6376.9682127303176</v>
      </c>
      <c r="N1150">
        <v>36002.468184067853</v>
      </c>
      <c r="O1150">
        <v>73.711730061851824</v>
      </c>
      <c r="P1150">
        <v>11.412371748168249</v>
      </c>
      <c r="Q1150" s="4">
        <v>1148</v>
      </c>
    </row>
    <row r="1151" spans="1:17" x14ac:dyDescent="0.25">
      <c r="A1151">
        <v>133.3493215400224</v>
      </c>
      <c r="B1151">
        <v>-29.237999058656236</v>
      </c>
      <c r="C1151" s="4">
        <v>2102.6110000000003</v>
      </c>
      <c r="D1151">
        <v>0.75</v>
      </c>
      <c r="E1151">
        <v>0.55000000000000004</v>
      </c>
      <c r="F1151">
        <v>19.899999999999999</v>
      </c>
      <c r="G1151">
        <v>41.281913690970576</v>
      </c>
      <c r="H1151">
        <v>14.138593862549167</v>
      </c>
      <c r="I1151">
        <v>23.349321540022402</v>
      </c>
      <c r="J1151">
        <v>5570.0041004357945</v>
      </c>
      <c r="K1151">
        <v>-3096.9474996308172</v>
      </c>
      <c r="L1151">
        <v>-29.074257534686062</v>
      </c>
      <c r="M1151">
        <v>6373.0706487800007</v>
      </c>
      <c r="N1151">
        <v>37244.978412794248</v>
      </c>
      <c r="O1151">
        <v>47.349435970484649</v>
      </c>
      <c r="P1151">
        <v>41.470708329414684</v>
      </c>
      <c r="Q1151" s="4">
        <v>1149</v>
      </c>
    </row>
    <row r="1152" spans="1:17" x14ac:dyDescent="0.25">
      <c r="A1152">
        <v>128.56232548576679</v>
      </c>
      <c r="B1152">
        <v>-30.183692902416439</v>
      </c>
      <c r="C1152" s="4">
        <v>2102.6110000000003</v>
      </c>
      <c r="D1152">
        <v>1.2</v>
      </c>
      <c r="E1152">
        <v>0.55000000000000004</v>
      </c>
      <c r="F1152">
        <v>19.899999999999999</v>
      </c>
      <c r="G1152">
        <v>45.364313344089069</v>
      </c>
      <c r="H1152">
        <v>18.509150671098052</v>
      </c>
      <c r="I1152">
        <v>18.562325485766792</v>
      </c>
      <c r="J1152">
        <v>5518.0495295462079</v>
      </c>
      <c r="K1152">
        <v>-3187.9934664499615</v>
      </c>
      <c r="L1152">
        <v>-30.016709832986304</v>
      </c>
      <c r="M1152">
        <v>6372.7680761701004</v>
      </c>
      <c r="N1152">
        <v>37112.080959068422</v>
      </c>
      <c r="O1152">
        <v>49.369752186381014</v>
      </c>
      <c r="P1152">
        <v>33.739167208609707</v>
      </c>
      <c r="Q1152" s="4">
        <v>1150</v>
      </c>
    </row>
    <row r="1153" spans="1:17" x14ac:dyDescent="0.25">
      <c r="A1153">
        <v>149.25152648523348</v>
      </c>
      <c r="B1153">
        <v>-42.395622144810275</v>
      </c>
      <c r="C1153" s="4">
        <v>2102.6110000000003</v>
      </c>
      <c r="D1153">
        <v>1.2</v>
      </c>
      <c r="E1153">
        <v>0.55000000000000004</v>
      </c>
      <c r="F1153">
        <v>19.899999999999999</v>
      </c>
      <c r="G1153">
        <v>45.364313344089069</v>
      </c>
      <c r="H1153">
        <v>21.08470194546021</v>
      </c>
      <c r="I1153">
        <v>39.251526485233484</v>
      </c>
      <c r="J1153">
        <v>4717.4841574862048</v>
      </c>
      <c r="K1153">
        <v>-4278.16080931945</v>
      </c>
      <c r="L1153">
        <v>-42.204048135057597</v>
      </c>
      <c r="M1153">
        <v>6368.4626627256112</v>
      </c>
      <c r="N1153">
        <v>38862.731691083965</v>
      </c>
      <c r="O1153">
        <v>27.123741979025429</v>
      </c>
      <c r="P1153">
        <v>50.470858865159443</v>
      </c>
      <c r="Q1153" s="4">
        <v>1151</v>
      </c>
    </row>
    <row r="1154" spans="1:17" x14ac:dyDescent="0.25">
      <c r="A1154">
        <v>112.07789629593401</v>
      </c>
      <c r="B1154">
        <v>-19.782717720629741</v>
      </c>
      <c r="C1154" s="4">
        <v>2102.6110000000003</v>
      </c>
      <c r="D1154">
        <v>3</v>
      </c>
      <c r="E1154">
        <v>0.55000000000000004</v>
      </c>
      <c r="F1154">
        <v>19.899999999999999</v>
      </c>
      <c r="G1154">
        <v>53.323113517529826</v>
      </c>
      <c r="H1154">
        <v>14.774572971083396</v>
      </c>
      <c r="I1154">
        <v>2.0778962959340106</v>
      </c>
      <c r="J1154">
        <v>6004.0232545565632</v>
      </c>
      <c r="K1154">
        <v>-2145.0788165053686</v>
      </c>
      <c r="L1154">
        <v>-19.660465821871512</v>
      </c>
      <c r="M1154">
        <v>6375.7084602635377</v>
      </c>
      <c r="N1154">
        <v>36228.280757335211</v>
      </c>
      <c r="O1154">
        <v>66.677581804549575</v>
      </c>
      <c r="P1154">
        <v>6.1187002179302921</v>
      </c>
      <c r="Q1154" s="4">
        <v>1152</v>
      </c>
    </row>
    <row r="1155" spans="1:17" x14ac:dyDescent="0.25">
      <c r="A1155">
        <v>121.71200145708086</v>
      </c>
      <c r="B1155">
        <v>-27.313106529686394</v>
      </c>
      <c r="C1155" s="4">
        <v>2102.6110000000003</v>
      </c>
      <c r="D1155">
        <v>1.2</v>
      </c>
      <c r="E1155">
        <v>0.55000000000000004</v>
      </c>
      <c r="F1155">
        <v>19.899999999999999</v>
      </c>
      <c r="G1155">
        <v>45.364313344089069</v>
      </c>
      <c r="H1155">
        <v>15.19606579368585</v>
      </c>
      <c r="I1155">
        <v>11.712001457080859</v>
      </c>
      <c r="J1155">
        <v>5671.0538831211425</v>
      </c>
      <c r="K1155">
        <v>-2909.086057338669</v>
      </c>
      <c r="L1155">
        <v>-27.156507194656339</v>
      </c>
      <c r="M1155">
        <v>6373.6672202324489</v>
      </c>
      <c r="N1155">
        <v>36744.587626499328</v>
      </c>
      <c r="O1155">
        <v>55.545934901748033</v>
      </c>
      <c r="P1155">
        <v>24.313328070187289</v>
      </c>
      <c r="Q1155" s="4">
        <v>1153</v>
      </c>
    </row>
    <row r="1156" spans="1:17" x14ac:dyDescent="0.25">
      <c r="A1156">
        <v>135.28036195249641</v>
      </c>
      <c r="B1156">
        <v>-28.656091394877812</v>
      </c>
      <c r="C1156" s="4">
        <v>2102.6110000000003</v>
      </c>
      <c r="D1156">
        <v>3</v>
      </c>
      <c r="E1156">
        <v>0.55000000000000004</v>
      </c>
      <c r="F1156">
        <v>19.899999999999999</v>
      </c>
      <c r="G1156">
        <v>53.323113517529826</v>
      </c>
      <c r="H1156">
        <v>14.271142864030935</v>
      </c>
      <c r="I1156">
        <v>25.280361952496406</v>
      </c>
      <c r="J1156">
        <v>5601.2199577371666</v>
      </c>
      <c r="K1156">
        <v>-3040.5096588084557</v>
      </c>
      <c r="L1156">
        <v>-28.494432905964967</v>
      </c>
      <c r="M1156">
        <v>6373.2538000820787</v>
      </c>
      <c r="N1156">
        <v>37300.515106249615</v>
      </c>
      <c r="O1156">
        <v>46.531084884816352</v>
      </c>
      <c r="P1156">
        <v>44.562232179186338</v>
      </c>
      <c r="Q1156" s="4">
        <v>1154</v>
      </c>
    </row>
    <row r="1157" spans="1:17" x14ac:dyDescent="0.25">
      <c r="A1157">
        <v>105.43536118234542</v>
      </c>
      <c r="B1157">
        <v>-40.601243770104588</v>
      </c>
      <c r="C1157" s="4">
        <v>2102.6110000000003</v>
      </c>
      <c r="D1157">
        <v>0.75</v>
      </c>
      <c r="E1157">
        <v>0.55000000000000004</v>
      </c>
      <c r="F1157">
        <v>19.899999999999999</v>
      </c>
      <c r="G1157">
        <v>41.281913690970576</v>
      </c>
      <c r="H1157">
        <v>21.46258158479959</v>
      </c>
      <c r="I1157">
        <v>-4.5646388176545827</v>
      </c>
      <c r="J1157">
        <v>4849.5284468684413</v>
      </c>
      <c r="K1157">
        <v>-4128.9039104922995</v>
      </c>
      <c r="L1157">
        <v>-40.411178246447157</v>
      </c>
      <c r="M1157">
        <v>6369.1266009606725</v>
      </c>
      <c r="N1157">
        <v>37559.6219926739</v>
      </c>
      <c r="O1157">
        <v>42.801265279478166</v>
      </c>
      <c r="P1157">
        <v>6.993920465603483</v>
      </c>
      <c r="Q1157" s="4">
        <v>1155</v>
      </c>
    </row>
    <row r="1158" spans="1:17" x14ac:dyDescent="0.25">
      <c r="A1158">
        <v>144.32512693975525</v>
      </c>
      <c r="B1158">
        <v>-35.06654254714023</v>
      </c>
      <c r="C1158" s="4">
        <v>2102.6110000000003</v>
      </c>
      <c r="D1158">
        <v>1.2</v>
      </c>
      <c r="E1158">
        <v>0.55000000000000004</v>
      </c>
      <c r="F1158">
        <v>19.899999999999999</v>
      </c>
      <c r="G1158">
        <v>45.364313344089069</v>
      </c>
      <c r="H1158">
        <v>18.293348717838946</v>
      </c>
      <c r="I1158">
        <v>34.325126939755251</v>
      </c>
      <c r="J1158">
        <v>5226.1915837275083</v>
      </c>
      <c r="K1158">
        <v>-3643.9129906542462</v>
      </c>
      <c r="L1158">
        <v>-34.885774138009467</v>
      </c>
      <c r="M1158">
        <v>6371.1208082474004</v>
      </c>
      <c r="N1158">
        <v>38137.125031067109</v>
      </c>
      <c r="O1158">
        <v>35.435665810124895</v>
      </c>
      <c r="P1158">
        <v>49.921644001054062</v>
      </c>
      <c r="Q1158" s="4">
        <v>1156</v>
      </c>
    </row>
    <row r="1159" spans="1:17" x14ac:dyDescent="0.25">
      <c r="A1159">
        <v>159.56650906650145</v>
      </c>
      <c r="B1159">
        <v>-16.029412306248815</v>
      </c>
      <c r="C1159" s="4">
        <v>2102.6110000000003</v>
      </c>
      <c r="D1159">
        <v>1.2</v>
      </c>
      <c r="E1159">
        <v>0.55000000000000004</v>
      </c>
      <c r="F1159">
        <v>19.899999999999999</v>
      </c>
      <c r="G1159">
        <v>45.364313344089069</v>
      </c>
      <c r="H1159">
        <v>19.670622158246026</v>
      </c>
      <c r="I1159">
        <v>49.566509066501453</v>
      </c>
      <c r="J1159">
        <v>6131.7235356979472</v>
      </c>
      <c r="K1159">
        <v>-1749.8570210608339</v>
      </c>
      <c r="L1159">
        <v>-15.927563645007142</v>
      </c>
      <c r="M1159">
        <v>6376.5220232026195</v>
      </c>
      <c r="N1159">
        <v>38511.248658445802</v>
      </c>
      <c r="O1159">
        <v>31.117051001060961</v>
      </c>
      <c r="P1159">
        <v>76.760020520833166</v>
      </c>
      <c r="Q1159" s="4">
        <v>1157</v>
      </c>
    </row>
    <row r="1160" spans="1:17" x14ac:dyDescent="0.25">
      <c r="A1160">
        <v>115.4036609906677</v>
      </c>
      <c r="B1160">
        <v>-39.311859497999663</v>
      </c>
      <c r="C1160" s="4">
        <v>2102.6110000000003</v>
      </c>
      <c r="D1160">
        <v>1.2</v>
      </c>
      <c r="E1160">
        <v>0.55000000000000004</v>
      </c>
      <c r="F1160">
        <v>19.899999999999999</v>
      </c>
      <c r="G1160">
        <v>45.364313344089069</v>
      </c>
      <c r="H1160">
        <v>23.068769405786313</v>
      </c>
      <c r="I1160">
        <v>5.4036609906677029</v>
      </c>
      <c r="J1160">
        <v>4941.4682441933483</v>
      </c>
      <c r="K1160">
        <v>-4019.1655268149502</v>
      </c>
      <c r="L1160">
        <v>-39.123337954586098</v>
      </c>
      <c r="M1160">
        <v>6369.5996687632569</v>
      </c>
      <c r="N1160">
        <v>37463.753743865564</v>
      </c>
      <c r="O1160">
        <v>44.132767723676835</v>
      </c>
      <c r="P1160">
        <v>8.4919460205022794</v>
      </c>
      <c r="Q1160" s="4">
        <v>1158</v>
      </c>
    </row>
    <row r="1161" spans="1:17" x14ac:dyDescent="0.25">
      <c r="A1161">
        <v>126.53974812808742</v>
      </c>
      <c r="B1161">
        <v>-18.728061823040782</v>
      </c>
      <c r="C1161" s="4">
        <v>2102.6110000000003</v>
      </c>
      <c r="D1161">
        <v>1.2</v>
      </c>
      <c r="E1161">
        <v>0.55000000000000004</v>
      </c>
      <c r="F1161">
        <v>19.899999999999999</v>
      </c>
      <c r="G1161">
        <v>45.364313344089069</v>
      </c>
      <c r="H1161">
        <v>16.119645448586031</v>
      </c>
      <c r="I1161">
        <v>16.539748128087425</v>
      </c>
      <c r="J1161">
        <v>6042.5229483352914</v>
      </c>
      <c r="K1161">
        <v>-2034.8659970400729</v>
      </c>
      <c r="L1161">
        <v>-18.611347494767941</v>
      </c>
      <c r="M1161">
        <v>6375.951945166189</v>
      </c>
      <c r="N1161">
        <v>36469.110868049065</v>
      </c>
      <c r="O1161">
        <v>61.005133276055872</v>
      </c>
      <c r="P1161">
        <v>42.766147296271768</v>
      </c>
      <c r="Q1161" s="4">
        <v>1159</v>
      </c>
    </row>
    <row r="1162" spans="1:17" x14ac:dyDescent="0.25">
      <c r="A1162">
        <v>109.83864448542013</v>
      </c>
      <c r="B1162">
        <v>-30.170857121748753</v>
      </c>
      <c r="C1162" s="4">
        <v>2102.6110000000003</v>
      </c>
      <c r="D1162">
        <v>0.75</v>
      </c>
      <c r="E1162">
        <v>0.55000000000000004</v>
      </c>
      <c r="F1162">
        <v>19.899999999999999</v>
      </c>
      <c r="G1162">
        <v>41.281913690970576</v>
      </c>
      <c r="H1162">
        <v>17.505782103924354</v>
      </c>
      <c r="I1162">
        <v>-0.16135551457986708</v>
      </c>
      <c r="J1162">
        <v>5518.764797157517</v>
      </c>
      <c r="K1162">
        <v>-3186.7633916930649</v>
      </c>
      <c r="L1162">
        <v>-30.003916845298331</v>
      </c>
      <c r="M1162">
        <v>6372.7722225872894</v>
      </c>
      <c r="N1162">
        <v>36783.703322839247</v>
      </c>
      <c r="O1162">
        <v>54.823255095201965</v>
      </c>
      <c r="P1162">
        <v>0.32105169977180059</v>
      </c>
      <c r="Q1162" s="4">
        <v>1160</v>
      </c>
    </row>
    <row r="1163" spans="1:17" x14ac:dyDescent="0.25">
      <c r="A1163">
        <v>156.17397997786946</v>
      </c>
      <c r="B1163">
        <v>-34.353991499119807</v>
      </c>
      <c r="C1163" s="4">
        <v>2102.6110000000003</v>
      </c>
      <c r="D1163">
        <v>3</v>
      </c>
      <c r="E1163">
        <v>0.55000000000000004</v>
      </c>
      <c r="F1163">
        <v>19.899999999999999</v>
      </c>
      <c r="G1163">
        <v>53.323113517529826</v>
      </c>
      <c r="H1163">
        <v>23.566270405410066</v>
      </c>
      <c r="I1163">
        <v>46.173979977869465</v>
      </c>
      <c r="J1163">
        <v>5271.2028330967869</v>
      </c>
      <c r="K1163">
        <v>-3578.9333897619913</v>
      </c>
      <c r="L1163">
        <v>-34.174917479680069</v>
      </c>
      <c r="M1163">
        <v>6371.3690456605045</v>
      </c>
      <c r="N1163">
        <v>38866.409637717115</v>
      </c>
      <c r="O1163">
        <v>27.115246077541208</v>
      </c>
      <c r="P1163">
        <v>61.558231439405517</v>
      </c>
      <c r="Q1163" s="4">
        <v>1161</v>
      </c>
    </row>
    <row r="1164" spans="1:17" x14ac:dyDescent="0.25">
      <c r="A1164">
        <v>128.09751051190852</v>
      </c>
      <c r="B1164">
        <v>-16.37311145043342</v>
      </c>
      <c r="C1164" s="4">
        <v>2102.6110000000003</v>
      </c>
      <c r="D1164">
        <v>1.2</v>
      </c>
      <c r="E1164">
        <v>0.55000000000000004</v>
      </c>
      <c r="F1164">
        <v>19.899999999999999</v>
      </c>
      <c r="G1164">
        <v>45.364313344089069</v>
      </c>
      <c r="H1164">
        <v>14.285861250659362</v>
      </c>
      <c r="I1164">
        <v>18.097510511908524</v>
      </c>
      <c r="J1164">
        <v>6121.1115915832852</v>
      </c>
      <c r="K1164">
        <v>-1786.3805676324441</v>
      </c>
      <c r="L1164">
        <v>-16.269316921986523</v>
      </c>
      <c r="M1164">
        <v>6376.4537674972662</v>
      </c>
      <c r="N1164">
        <v>36439.360776449445</v>
      </c>
      <c r="O1164">
        <v>61.661508912159576</v>
      </c>
      <c r="P1164">
        <v>49.219792341957209</v>
      </c>
      <c r="Q1164" s="4">
        <v>1162</v>
      </c>
    </row>
    <row r="1165" spans="1:17" x14ac:dyDescent="0.25">
      <c r="A1165">
        <v>135.80724109104966</v>
      </c>
      <c r="B1165">
        <v>-37.501615693427169</v>
      </c>
      <c r="C1165" s="4">
        <v>2102.6110000000003</v>
      </c>
      <c r="D1165">
        <v>3</v>
      </c>
      <c r="E1165">
        <v>0.55000000000000004</v>
      </c>
      <c r="F1165">
        <v>19.899999999999999</v>
      </c>
      <c r="G1165">
        <v>53.323113517529826</v>
      </c>
      <c r="H1165">
        <v>14.283372048125548</v>
      </c>
      <c r="I1165">
        <v>25.807241091049661</v>
      </c>
      <c r="J1165">
        <v>5066.2980928497591</v>
      </c>
      <c r="K1165">
        <v>-3861.7077588194793</v>
      </c>
      <c r="L1165">
        <v>-37.315903989094622</v>
      </c>
      <c r="M1165">
        <v>6370.2561314392751</v>
      </c>
      <c r="N1165">
        <v>37865.197674372328</v>
      </c>
      <c r="O1165">
        <v>38.794819635397481</v>
      </c>
      <c r="P1165">
        <v>38.461145529008384</v>
      </c>
      <c r="Q1165" s="4">
        <v>1163</v>
      </c>
    </row>
    <row r="1166" spans="1:17" x14ac:dyDescent="0.25">
      <c r="A1166">
        <v>118.37516334976091</v>
      </c>
      <c r="B1166">
        <v>-31.347269514525912</v>
      </c>
      <c r="C1166" s="4">
        <v>2102.6110000000003</v>
      </c>
      <c r="D1166">
        <v>3</v>
      </c>
      <c r="E1166">
        <v>0.55000000000000004</v>
      </c>
      <c r="F1166">
        <v>19.899999999999999</v>
      </c>
      <c r="G1166">
        <v>53.323113517529826</v>
      </c>
      <c r="H1166">
        <v>18.24685449760716</v>
      </c>
      <c r="I1166">
        <v>8.3751633497609106</v>
      </c>
      <c r="J1166">
        <v>5452.0636092791956</v>
      </c>
      <c r="K1166">
        <v>-3298.8375795390089</v>
      </c>
      <c r="L1166">
        <v>-31.176546836542865</v>
      </c>
      <c r="M1166">
        <v>6372.3878550983754</v>
      </c>
      <c r="N1166">
        <v>36926.440348587283</v>
      </c>
      <c r="O1166">
        <v>52.355617395066218</v>
      </c>
      <c r="P1166">
        <v>15.801604005742387</v>
      </c>
      <c r="Q1166" s="4">
        <v>1164</v>
      </c>
    </row>
    <row r="1167" spans="1:17" x14ac:dyDescent="0.25">
      <c r="A1167">
        <v>118.47427905988864</v>
      </c>
      <c r="B1167">
        <v>-22.834687174324095</v>
      </c>
      <c r="C1167" s="4">
        <v>2102.6110000000003</v>
      </c>
      <c r="D1167">
        <v>1.2</v>
      </c>
      <c r="E1167">
        <v>0.55000000000000004</v>
      </c>
      <c r="F1167">
        <v>19.899999999999999</v>
      </c>
      <c r="G1167">
        <v>45.364313344089069</v>
      </c>
      <c r="H1167">
        <v>17.658102364879188</v>
      </c>
      <c r="I1167">
        <v>8.4742790598886444</v>
      </c>
      <c r="J1167">
        <v>5881.2403111534904</v>
      </c>
      <c r="K1167">
        <v>-2459.8580080205784</v>
      </c>
      <c r="L1167">
        <v>-22.697362434492501</v>
      </c>
      <c r="M1167">
        <v>6374.942275594326</v>
      </c>
      <c r="N1167">
        <v>36440.561031809812</v>
      </c>
      <c r="O1167">
        <v>61.592995750528026</v>
      </c>
      <c r="P1167">
        <v>21.003163662429198</v>
      </c>
      <c r="Q1167" s="4">
        <v>1165</v>
      </c>
    </row>
    <row r="1168" spans="1:17" x14ac:dyDescent="0.25">
      <c r="A1168">
        <v>112.30088858899632</v>
      </c>
      <c r="B1168">
        <v>-35.783148704322805</v>
      </c>
      <c r="C1168" s="4">
        <v>2102.6110000000003</v>
      </c>
      <c r="D1168">
        <v>0.75</v>
      </c>
      <c r="E1168">
        <v>0.55000000000000004</v>
      </c>
      <c r="F1168">
        <v>19.899999999999999</v>
      </c>
      <c r="G1168">
        <v>41.281913690970576</v>
      </c>
      <c r="H1168">
        <v>19.301545847221146</v>
      </c>
      <c r="I1168">
        <v>2.3008885889963153</v>
      </c>
      <c r="J1168">
        <v>5180.1072605267746</v>
      </c>
      <c r="K1168">
        <v>-3708.7003995862151</v>
      </c>
      <c r="L1168">
        <v>-35.600788659839914</v>
      </c>
      <c r="M1168">
        <v>6370.8688484737431</v>
      </c>
      <c r="N1168">
        <v>37174.256149515015</v>
      </c>
      <c r="O1168">
        <v>48.376436646811193</v>
      </c>
      <c r="P1168">
        <v>3.930969530068082</v>
      </c>
      <c r="Q1168" s="4">
        <v>1166</v>
      </c>
    </row>
    <row r="1169" spans="1:17" x14ac:dyDescent="0.25">
      <c r="A1169">
        <v>157.08453015902998</v>
      </c>
      <c r="B1169">
        <v>-17.738393035666654</v>
      </c>
      <c r="C1169" s="4">
        <v>2102.6110000000003</v>
      </c>
      <c r="D1169">
        <v>1.2</v>
      </c>
      <c r="E1169">
        <v>0.55000000000000004</v>
      </c>
      <c r="F1169">
        <v>19.899999999999999</v>
      </c>
      <c r="G1169">
        <v>45.364313344089069</v>
      </c>
      <c r="H1169">
        <v>22.009862343851857</v>
      </c>
      <c r="I1169">
        <v>47.084530159029981</v>
      </c>
      <c r="J1169">
        <v>6076.7959320884574</v>
      </c>
      <c r="K1169">
        <v>-1930.8275620653965</v>
      </c>
      <c r="L1169">
        <v>-17.627017899659904</v>
      </c>
      <c r="M1169">
        <v>6376.1700004531112</v>
      </c>
      <c r="N1169">
        <v>38334.532582303422</v>
      </c>
      <c r="O1169">
        <v>33.152647199339071</v>
      </c>
      <c r="P1169">
        <v>74.184089355128478</v>
      </c>
      <c r="Q1169" s="4">
        <v>1167</v>
      </c>
    </row>
    <row r="1170" spans="1:17" x14ac:dyDescent="0.25">
      <c r="A1170">
        <v>134.65702332780009</v>
      </c>
      <c r="B1170">
        <v>-14.070544668678764</v>
      </c>
      <c r="C1170" s="4">
        <v>2102.6110000000003</v>
      </c>
      <c r="D1170">
        <v>1.2</v>
      </c>
      <c r="E1170">
        <v>0.55000000000000004</v>
      </c>
      <c r="F1170">
        <v>19.899999999999999</v>
      </c>
      <c r="G1170">
        <v>45.364313344089069</v>
      </c>
      <c r="H1170">
        <v>20.678939839963505</v>
      </c>
      <c r="I1170">
        <v>24.65702332780009</v>
      </c>
      <c r="J1170">
        <v>6188.0018451562373</v>
      </c>
      <c r="K1170">
        <v>-1540.5543824292174</v>
      </c>
      <c r="L1170">
        <v>-13.980055258042873</v>
      </c>
      <c r="M1170">
        <v>6376.8859673730149</v>
      </c>
      <c r="N1170">
        <v>36663.810323736601</v>
      </c>
      <c r="O1170">
        <v>57.118371077143607</v>
      </c>
      <c r="P1170">
        <v>62.093456716465546</v>
      </c>
      <c r="Q1170" s="4">
        <v>1168</v>
      </c>
    </row>
    <row r="1171" spans="1:17" x14ac:dyDescent="0.25">
      <c r="A1171">
        <v>146.01157320473942</v>
      </c>
      <c r="B1171">
        <v>-39.024061689654694</v>
      </c>
      <c r="C1171" s="4">
        <v>2102.6110000000003</v>
      </c>
      <c r="D1171">
        <v>3</v>
      </c>
      <c r="E1171">
        <v>0.55000000000000004</v>
      </c>
      <c r="F1171">
        <v>19.899999999999999</v>
      </c>
      <c r="G1171">
        <v>53.323113517529826</v>
      </c>
      <c r="H1171">
        <v>17.776047119883053</v>
      </c>
      <c r="I1171">
        <v>36.01157320473942</v>
      </c>
      <c r="J1171">
        <v>4961.6483103472992</v>
      </c>
      <c r="K1171">
        <v>-3994.3940533240579</v>
      </c>
      <c r="L1171">
        <v>-38.835936922335563</v>
      </c>
      <c r="M1171">
        <v>6369.7046877231924</v>
      </c>
      <c r="N1171">
        <v>38469.974428799556</v>
      </c>
      <c r="O1171">
        <v>31.507369135606272</v>
      </c>
      <c r="P1171">
        <v>49.098718624976101</v>
      </c>
      <c r="Q1171" s="4">
        <v>1169</v>
      </c>
    </row>
    <row r="1172" spans="1:17" x14ac:dyDescent="0.25">
      <c r="A1172">
        <v>158.89316687873551</v>
      </c>
      <c r="B1172">
        <v>-26.299682062962532</v>
      </c>
      <c r="C1172" s="4">
        <v>2102.6110000000003</v>
      </c>
      <c r="D1172">
        <v>3</v>
      </c>
      <c r="E1172">
        <v>0.55000000000000004</v>
      </c>
      <c r="F1172">
        <v>19.899999999999999</v>
      </c>
      <c r="G1172">
        <v>53.323113517529826</v>
      </c>
      <c r="H1172">
        <v>21.67066056051646</v>
      </c>
      <c r="I1172">
        <v>48.893166878735514</v>
      </c>
      <c r="J1172">
        <v>5721.6925572990222</v>
      </c>
      <c r="K1172">
        <v>-2808.8663672549642</v>
      </c>
      <c r="L1172">
        <v>-26.147127492875434</v>
      </c>
      <c r="M1172">
        <v>6373.9701904972162</v>
      </c>
      <c r="N1172">
        <v>38745.515329605427</v>
      </c>
      <c r="O1172">
        <v>28.464647123979027</v>
      </c>
      <c r="P1172">
        <v>68.863281003584589</v>
      </c>
      <c r="Q1172" s="4">
        <v>1170</v>
      </c>
    </row>
    <row r="1173" spans="1:17" x14ac:dyDescent="0.25">
      <c r="A1173">
        <v>119.7918190599794</v>
      </c>
      <c r="B1173">
        <v>-36.454831587045177</v>
      </c>
      <c r="C1173" s="4">
        <v>2102.6110000000003</v>
      </c>
      <c r="D1173">
        <v>0.75</v>
      </c>
      <c r="E1173">
        <v>0.55000000000000004</v>
      </c>
      <c r="F1173">
        <v>19.899999999999999</v>
      </c>
      <c r="G1173">
        <v>41.281913690970576</v>
      </c>
      <c r="H1173">
        <v>20.982451152392024</v>
      </c>
      <c r="I1173">
        <v>9.7918190599794031</v>
      </c>
      <c r="J1173">
        <v>5136.1742861881148</v>
      </c>
      <c r="K1173">
        <v>-3768.9056059316199</v>
      </c>
      <c r="L1173">
        <v>-36.271082928902885</v>
      </c>
      <c r="M1173">
        <v>6370.6307195224226</v>
      </c>
      <c r="N1173">
        <v>37303.948485450557</v>
      </c>
      <c r="O1173">
        <v>46.435495064840026</v>
      </c>
      <c r="P1173">
        <v>16.196009219513545</v>
      </c>
      <c r="Q1173" s="4">
        <v>1171</v>
      </c>
    </row>
    <row r="1174" spans="1:17" x14ac:dyDescent="0.25">
      <c r="A1174">
        <v>145.78731195035169</v>
      </c>
      <c r="B1174">
        <v>-12.218972488640649</v>
      </c>
      <c r="C1174" s="4">
        <v>2102.6110000000003</v>
      </c>
      <c r="D1174">
        <v>0.75</v>
      </c>
      <c r="E1174">
        <v>0.55000000000000004</v>
      </c>
      <c r="F1174">
        <v>19.899999999999999</v>
      </c>
      <c r="G1174">
        <v>41.281913690970576</v>
      </c>
      <c r="H1174">
        <v>23.107058429223109</v>
      </c>
      <c r="I1174">
        <v>35.787311950351693</v>
      </c>
      <c r="J1174">
        <v>6234.5836373681459</v>
      </c>
      <c r="K1174">
        <v>-1341.0873939576611</v>
      </c>
      <c r="L1174">
        <v>-12.139606412322689</v>
      </c>
      <c r="M1174">
        <v>6377.1897046873846</v>
      </c>
      <c r="N1174">
        <v>37309.475507579205</v>
      </c>
      <c r="O1174">
        <v>46.467750803403597</v>
      </c>
      <c r="P1174">
        <v>73.63803464950287</v>
      </c>
      <c r="Q1174" s="4">
        <v>1172</v>
      </c>
    </row>
    <row r="1175" spans="1:17" x14ac:dyDescent="0.25">
      <c r="A1175">
        <v>146.6062391658503</v>
      </c>
      <c r="B1175">
        <v>-16.365945587957523</v>
      </c>
      <c r="C1175" s="4">
        <v>2102.6110000000003</v>
      </c>
      <c r="D1175">
        <v>3</v>
      </c>
      <c r="E1175">
        <v>0.55000000000000004</v>
      </c>
      <c r="F1175">
        <v>19.899999999999999</v>
      </c>
      <c r="G1175">
        <v>53.323113517529826</v>
      </c>
      <c r="H1175">
        <v>20.839345613785699</v>
      </c>
      <c r="I1175">
        <v>36.606239165850297</v>
      </c>
      <c r="J1175">
        <v>6121.3350816981783</v>
      </c>
      <c r="K1175">
        <v>-1785.6197196569422</v>
      </c>
      <c r="L1175">
        <v>-16.262191479101965</v>
      </c>
      <c r="M1175">
        <v>6376.4552037677313</v>
      </c>
      <c r="N1175">
        <v>37471.21145025752</v>
      </c>
      <c r="O1175">
        <v>44.139558514955624</v>
      </c>
      <c r="P1175">
        <v>69.227312858224934</v>
      </c>
      <c r="Q1175" s="4">
        <v>1173</v>
      </c>
    </row>
    <row r="1176" spans="1:17" x14ac:dyDescent="0.25">
      <c r="A1176">
        <v>106.66658392090899</v>
      </c>
      <c r="B1176">
        <v>-10.359459608505643</v>
      </c>
      <c r="C1176" s="4">
        <v>2102.6110000000003</v>
      </c>
      <c r="D1176">
        <v>0.75</v>
      </c>
      <c r="E1176">
        <v>0.55000000000000004</v>
      </c>
      <c r="F1176">
        <v>19.899999999999999</v>
      </c>
      <c r="G1176">
        <v>41.281913690970576</v>
      </c>
      <c r="H1176">
        <v>16.657863103394039</v>
      </c>
      <c r="I1176">
        <v>-3.333416079091009</v>
      </c>
      <c r="J1176">
        <v>6274.8488566624965</v>
      </c>
      <c r="K1176">
        <v>-1139.38244164142</v>
      </c>
      <c r="L1176">
        <v>-10.291595016703839</v>
      </c>
      <c r="M1176">
        <v>6377.4540784140036</v>
      </c>
      <c r="N1176">
        <v>35919.836983015746</v>
      </c>
      <c r="O1176">
        <v>77.202575986108997</v>
      </c>
      <c r="P1176">
        <v>17.947166213853663</v>
      </c>
      <c r="Q1176" s="4">
        <v>1174</v>
      </c>
    </row>
    <row r="1177" spans="1:17" x14ac:dyDescent="0.25">
      <c r="A1177">
        <v>138.31286639975968</v>
      </c>
      <c r="B1177">
        <v>-36.560169766627702</v>
      </c>
      <c r="C1177" s="4">
        <v>2102.6110000000003</v>
      </c>
      <c r="D1177">
        <v>0.75</v>
      </c>
      <c r="E1177">
        <v>0.55000000000000004</v>
      </c>
      <c r="F1177">
        <v>19.899999999999999</v>
      </c>
      <c r="G1177">
        <v>41.281913690970576</v>
      </c>
      <c r="H1177">
        <v>18.678053962042178</v>
      </c>
      <c r="I1177">
        <v>28.312866399759685</v>
      </c>
      <c r="J1177">
        <v>5129.220043997183</v>
      </c>
      <c r="K1177">
        <v>-3778.3011521942399</v>
      </c>
      <c r="L1177">
        <v>-36.376212451833219</v>
      </c>
      <c r="M1177">
        <v>6370.5932107155286</v>
      </c>
      <c r="N1177">
        <v>37915.762381045948</v>
      </c>
      <c r="O1177">
        <v>38.159154719165535</v>
      </c>
      <c r="P1177">
        <v>42.126895370513289</v>
      </c>
      <c r="Q1177" s="4">
        <v>1175</v>
      </c>
    </row>
    <row r="1178" spans="1:17" x14ac:dyDescent="0.25">
      <c r="A1178">
        <v>139.27136218033493</v>
      </c>
      <c r="B1178">
        <v>-37.040514140122518</v>
      </c>
      <c r="C1178" s="4">
        <v>2102.6110000000003</v>
      </c>
      <c r="D1178">
        <v>0.75</v>
      </c>
      <c r="E1178">
        <v>0.55000000000000004</v>
      </c>
      <c r="F1178">
        <v>19.899999999999999</v>
      </c>
      <c r="G1178">
        <v>41.281913690970576</v>
      </c>
      <c r="H1178">
        <v>17.630213373765944</v>
      </c>
      <c r="I1178">
        <v>29.271362180334933</v>
      </c>
      <c r="J1178">
        <v>5097.2885002351622</v>
      </c>
      <c r="K1178">
        <v>-3820.9843915903202</v>
      </c>
      <c r="L1178">
        <v>-36.855636825789198</v>
      </c>
      <c r="M1178">
        <v>6370.4216324672325</v>
      </c>
      <c r="N1178">
        <v>37992.588263241996</v>
      </c>
      <c r="O1178">
        <v>37.196134039265118</v>
      </c>
      <c r="P1178">
        <v>42.938314287747133</v>
      </c>
      <c r="Q1178" s="4">
        <v>1176</v>
      </c>
    </row>
    <row r="1179" spans="1:17" x14ac:dyDescent="0.25">
      <c r="A1179">
        <v>145.35466285350321</v>
      </c>
      <c r="B1179">
        <v>-15.79752493983468</v>
      </c>
      <c r="C1179" s="4">
        <v>2102.6110000000003</v>
      </c>
      <c r="D1179">
        <v>1.2</v>
      </c>
      <c r="E1179">
        <v>0.55000000000000004</v>
      </c>
      <c r="F1179">
        <v>19.899999999999999</v>
      </c>
      <c r="G1179">
        <v>45.364313344089069</v>
      </c>
      <c r="H1179">
        <v>15.095237331711335</v>
      </c>
      <c r="I1179">
        <v>35.354662853503214</v>
      </c>
      <c r="J1179">
        <v>6138.7591682019811</v>
      </c>
      <c r="K1179">
        <v>-1725.1802597186424</v>
      </c>
      <c r="L1179">
        <v>-15.696997347163068</v>
      </c>
      <c r="M1179">
        <v>6376.5673409528708</v>
      </c>
      <c r="N1179">
        <v>37366.698206957408</v>
      </c>
      <c r="O1179">
        <v>45.625550484234061</v>
      </c>
      <c r="P1179">
        <v>69.007207761897092</v>
      </c>
      <c r="Q1179" s="4">
        <v>1177</v>
      </c>
    </row>
    <row r="1180" spans="1:17" x14ac:dyDescent="0.25">
      <c r="A1180">
        <v>147.83708247051118</v>
      </c>
      <c r="B1180">
        <v>-16.642304749790767</v>
      </c>
      <c r="C1180" s="4">
        <v>2102.6110000000003</v>
      </c>
      <c r="D1180">
        <v>3</v>
      </c>
      <c r="E1180">
        <v>0.55000000000000004</v>
      </c>
      <c r="F1180">
        <v>19.899999999999999</v>
      </c>
      <c r="G1180">
        <v>53.323113517529826</v>
      </c>
      <c r="H1180">
        <v>23.646353342301843</v>
      </c>
      <c r="I1180">
        <v>37.837082470511177</v>
      </c>
      <c r="J1180">
        <v>6112.6469354878163</v>
      </c>
      <c r="K1180">
        <v>-1814.942655795018</v>
      </c>
      <c r="L1180">
        <v>-16.536996502890045</v>
      </c>
      <c r="M1180">
        <v>6376.3994073264312</v>
      </c>
      <c r="N1180">
        <v>37568.302026211168</v>
      </c>
      <c r="O1180">
        <v>42.796641093742558</v>
      </c>
      <c r="P1180">
        <v>69.759741929018787</v>
      </c>
      <c r="Q1180" s="4">
        <v>1178</v>
      </c>
    </row>
    <row r="1181" spans="1:17" x14ac:dyDescent="0.25">
      <c r="A1181">
        <v>156.51649450698409</v>
      </c>
      <c r="B1181">
        <v>-35.145175964321076</v>
      </c>
      <c r="C1181" s="4">
        <v>2102.6110000000003</v>
      </c>
      <c r="D1181">
        <v>1.2</v>
      </c>
      <c r="E1181">
        <v>0.55000000000000004</v>
      </c>
      <c r="F1181">
        <v>19.899999999999999</v>
      </c>
      <c r="G1181">
        <v>45.364313344089069</v>
      </c>
      <c r="H1181">
        <v>22.984509921669886</v>
      </c>
      <c r="I1181">
        <v>46.516494506984088</v>
      </c>
      <c r="J1181">
        <v>5221.1746277271823</v>
      </c>
      <c r="K1181">
        <v>-3651.0498454615276</v>
      </c>
      <c r="L1181">
        <v>-34.964227380041692</v>
      </c>
      <c r="M1181">
        <v>6371.0932709596018</v>
      </c>
      <c r="N1181">
        <v>38928.395923806791</v>
      </c>
      <c r="O1181">
        <v>26.442979901577097</v>
      </c>
      <c r="P1181">
        <v>61.367369464421799</v>
      </c>
      <c r="Q1181" s="4">
        <v>1179</v>
      </c>
    </row>
    <row r="1182" spans="1:17" x14ac:dyDescent="0.25">
      <c r="A1182">
        <v>106.47191463756063</v>
      </c>
      <c r="B1182">
        <v>-38.019650299110836</v>
      </c>
      <c r="C1182" s="4">
        <v>2102.6110000000003</v>
      </c>
      <c r="D1182">
        <v>0.75</v>
      </c>
      <c r="E1182">
        <v>0.55000000000000004</v>
      </c>
      <c r="F1182">
        <v>19.899999999999999</v>
      </c>
      <c r="G1182">
        <v>41.281913690970576</v>
      </c>
      <c r="H1182">
        <v>19.226868266660507</v>
      </c>
      <c r="I1182">
        <v>-3.52808536243937</v>
      </c>
      <c r="J1182">
        <v>5031.0886898204744</v>
      </c>
      <c r="K1182">
        <v>-3907.16389756442</v>
      </c>
      <c r="L1182">
        <v>-37.833058427996271</v>
      </c>
      <c r="M1182">
        <v>6370.0693188748182</v>
      </c>
      <c r="N1182">
        <v>37348.808713956292</v>
      </c>
      <c r="O1182">
        <v>45.773750137900251</v>
      </c>
      <c r="P1182">
        <v>5.7162555975656639</v>
      </c>
      <c r="Q1182" s="4">
        <v>1180</v>
      </c>
    </row>
    <row r="1183" spans="1:17" x14ac:dyDescent="0.25">
      <c r="A1183">
        <v>128.48457894075281</v>
      </c>
      <c r="B1183">
        <v>-30.625976321487748</v>
      </c>
      <c r="C1183" s="4">
        <v>2102.6110000000003</v>
      </c>
      <c r="D1183">
        <v>0.75</v>
      </c>
      <c r="E1183">
        <v>0.55000000000000004</v>
      </c>
      <c r="F1183">
        <v>19.899999999999999</v>
      </c>
      <c r="G1183">
        <v>41.281913690970576</v>
      </c>
      <c r="H1183">
        <v>15.457019659293321</v>
      </c>
      <c r="I1183">
        <v>18.484578940752812</v>
      </c>
      <c r="J1183">
        <v>5493.2345542476496</v>
      </c>
      <c r="K1183">
        <v>-3230.2813877981584</v>
      </c>
      <c r="L1183">
        <v>-30.457539165577803</v>
      </c>
      <c r="M1183">
        <v>6372.6245544779722</v>
      </c>
      <c r="N1183">
        <v>37136.084492969523</v>
      </c>
      <c r="O1183">
        <v>48.994562694637843</v>
      </c>
      <c r="P1183">
        <v>33.27343976978991</v>
      </c>
      <c r="Q1183" s="4">
        <v>1181</v>
      </c>
    </row>
    <row r="1184" spans="1:17" x14ac:dyDescent="0.25">
      <c r="A1184">
        <v>128.84447799030838</v>
      </c>
      <c r="B1184">
        <v>-23.405792136502892</v>
      </c>
      <c r="C1184" s="4">
        <v>2102.6110000000003</v>
      </c>
      <c r="D1184">
        <v>3</v>
      </c>
      <c r="E1184">
        <v>0.55000000000000004</v>
      </c>
      <c r="F1184">
        <v>19.899999999999999</v>
      </c>
      <c r="G1184">
        <v>53.323113517529826</v>
      </c>
      <c r="H1184">
        <v>22.087671670899347</v>
      </c>
      <c r="I1184">
        <v>18.844477990308377</v>
      </c>
      <c r="J1184">
        <v>5856.4055423928203</v>
      </c>
      <c r="K1184">
        <v>-2518.0253529913994</v>
      </c>
      <c r="L1184">
        <v>-23.265813734954211</v>
      </c>
      <c r="M1184">
        <v>6374.7892165370304</v>
      </c>
      <c r="N1184">
        <v>36756.816404918471</v>
      </c>
      <c r="O1184">
        <v>55.349962770475713</v>
      </c>
      <c r="P1184">
        <v>40.667932748712396</v>
      </c>
      <c r="Q1184" s="4">
        <v>1182</v>
      </c>
    </row>
    <row r="1185" spans="1:17" x14ac:dyDescent="0.25">
      <c r="A1185">
        <v>112.15034876092395</v>
      </c>
      <c r="B1185">
        <v>-24.392561454207698</v>
      </c>
      <c r="C1185" s="4">
        <v>2102.6110000000003</v>
      </c>
      <c r="D1185">
        <v>3</v>
      </c>
      <c r="E1185">
        <v>0.55000000000000004</v>
      </c>
      <c r="F1185">
        <v>19.899999999999999</v>
      </c>
      <c r="G1185">
        <v>53.323113517529826</v>
      </c>
      <c r="H1185">
        <v>21.779030069787581</v>
      </c>
      <c r="I1185">
        <v>2.1503487609239471</v>
      </c>
      <c r="J1185">
        <v>5812.1290007899534</v>
      </c>
      <c r="K1185">
        <v>-2617.94487428599</v>
      </c>
      <c r="L1185">
        <v>-24.248128772520079</v>
      </c>
      <c r="M1185">
        <v>6374.5179336655656</v>
      </c>
      <c r="N1185">
        <v>36450.891386008538</v>
      </c>
      <c r="O1185">
        <v>61.357072153904596</v>
      </c>
      <c r="P1185">
        <v>5.1949927329188403</v>
      </c>
      <c r="Q1185" s="4">
        <v>1183</v>
      </c>
    </row>
    <row r="1186" spans="1:17" x14ac:dyDescent="0.25">
      <c r="A1186">
        <v>130.49987786344951</v>
      </c>
      <c r="B1186">
        <v>-14.988943326636869</v>
      </c>
      <c r="C1186" s="4">
        <v>2102.6110000000003</v>
      </c>
      <c r="D1186">
        <v>1.2</v>
      </c>
      <c r="E1186">
        <v>0.55000000000000004</v>
      </c>
      <c r="F1186">
        <v>19.899999999999999</v>
      </c>
      <c r="G1186">
        <v>45.364313344089069</v>
      </c>
      <c r="H1186">
        <v>18.229026337779054</v>
      </c>
      <c r="I1186">
        <v>20.499877863449512</v>
      </c>
      <c r="J1186">
        <v>6162.5085406407634</v>
      </c>
      <c r="K1186">
        <v>-1638.9189499636414</v>
      </c>
      <c r="L1186">
        <v>-14.893072767984286</v>
      </c>
      <c r="M1186">
        <v>6376.7206962529162</v>
      </c>
      <c r="N1186">
        <v>36492.642213596708</v>
      </c>
      <c r="O1186">
        <v>60.527226822590244</v>
      </c>
      <c r="P1186">
        <v>55.3264946869119</v>
      </c>
      <c r="Q1186" s="4">
        <v>1184</v>
      </c>
    </row>
    <row r="1187" spans="1:17" x14ac:dyDescent="0.25">
      <c r="A1187">
        <v>130.31218971549393</v>
      </c>
      <c r="B1187">
        <v>-34.752844595368842</v>
      </c>
      <c r="C1187" s="4">
        <v>2102.6110000000003</v>
      </c>
      <c r="D1187">
        <v>1.2</v>
      </c>
      <c r="E1187">
        <v>0.55000000000000004</v>
      </c>
      <c r="F1187">
        <v>19.899999999999999</v>
      </c>
      <c r="G1187">
        <v>45.364313344089069</v>
      </c>
      <c r="H1187">
        <v>20.306700956353666</v>
      </c>
      <c r="I1187">
        <v>20.312189715493929</v>
      </c>
      <c r="J1187">
        <v>5246.1078237335269</v>
      </c>
      <c r="K1187">
        <v>-3615.3740223734762</v>
      </c>
      <c r="L1187">
        <v>-34.572808465465748</v>
      </c>
      <c r="M1187">
        <v>6371.2303850897661</v>
      </c>
      <c r="N1187">
        <v>37463.613444121562</v>
      </c>
      <c r="O1187">
        <v>44.161150222260957</v>
      </c>
      <c r="P1187">
        <v>32.997624314428094</v>
      </c>
      <c r="Q1187" s="4">
        <v>1185</v>
      </c>
    </row>
    <row r="1188" spans="1:17" x14ac:dyDescent="0.25">
      <c r="A1188">
        <v>134.29818810426045</v>
      </c>
      <c r="B1188">
        <v>-28.955345280804629</v>
      </c>
      <c r="C1188" s="4">
        <v>2102.6110000000003</v>
      </c>
      <c r="D1188">
        <v>1.2</v>
      </c>
      <c r="E1188">
        <v>0.55000000000000004</v>
      </c>
      <c r="F1188">
        <v>19.899999999999999</v>
      </c>
      <c r="G1188">
        <v>45.364313344089069</v>
      </c>
      <c r="H1188">
        <v>16.152688983204449</v>
      </c>
      <c r="I1188">
        <v>24.298188104260447</v>
      </c>
      <c r="J1188">
        <v>5585.2387075920124</v>
      </c>
      <c r="K1188">
        <v>-3069.5725724331096</v>
      </c>
      <c r="L1188">
        <v>-28.792607222712611</v>
      </c>
      <c r="M1188">
        <v>6373.1599068450896</v>
      </c>
      <c r="N1188">
        <v>37271.44555558954</v>
      </c>
      <c r="O1188">
        <v>46.957744142944591</v>
      </c>
      <c r="P1188">
        <v>43.001439970306947</v>
      </c>
      <c r="Q1188" s="4">
        <v>1186</v>
      </c>
    </row>
    <row r="1189" spans="1:17" x14ac:dyDescent="0.25">
      <c r="A1189">
        <v>105.68359669724214</v>
      </c>
      <c r="B1189">
        <v>-34.69197825981977</v>
      </c>
      <c r="C1189" s="4">
        <v>2102.6110000000003</v>
      </c>
      <c r="D1189">
        <v>3</v>
      </c>
      <c r="E1189">
        <v>0.55000000000000004</v>
      </c>
      <c r="F1189">
        <v>19.899999999999999</v>
      </c>
      <c r="G1189">
        <v>53.323113517529826</v>
      </c>
      <c r="H1189">
        <v>16.197285649630803</v>
      </c>
      <c r="I1189">
        <v>-4.3164033027578625</v>
      </c>
      <c r="J1189">
        <v>5249.9539067214509</v>
      </c>
      <c r="K1189">
        <v>-3609.82421263387</v>
      </c>
      <c r="L1189">
        <v>-34.51208670750222</v>
      </c>
      <c r="M1189">
        <v>6371.2515935895644</v>
      </c>
      <c r="N1189">
        <v>37107.191805657545</v>
      </c>
      <c r="O1189">
        <v>49.41757100191834</v>
      </c>
      <c r="P1189">
        <v>7.5540581094653829</v>
      </c>
      <c r="Q1189" s="4">
        <v>1187</v>
      </c>
    </row>
    <row r="1190" spans="1:17" x14ac:dyDescent="0.25">
      <c r="A1190">
        <v>114.65435894343369</v>
      </c>
      <c r="B1190">
        <v>-35.878766635017769</v>
      </c>
      <c r="C1190" s="4">
        <v>2102.6110000000003</v>
      </c>
      <c r="D1190">
        <v>1.2</v>
      </c>
      <c r="E1190">
        <v>0.55000000000000004</v>
      </c>
      <c r="F1190">
        <v>19.899999999999999</v>
      </c>
      <c r="G1190">
        <v>45.364313344089069</v>
      </c>
      <c r="H1190">
        <v>18.764128870325653</v>
      </c>
      <c r="I1190">
        <v>4.6543589434336923</v>
      </c>
      <c r="J1190">
        <v>5173.8965774657863</v>
      </c>
      <c r="K1190">
        <v>-3717.3019243263793</v>
      </c>
      <c r="L1190">
        <v>-35.696202794847942</v>
      </c>
      <c r="M1190">
        <v>6370.8350622907192</v>
      </c>
      <c r="N1190">
        <v>37195.903396505826</v>
      </c>
      <c r="O1190">
        <v>48.046987584474081</v>
      </c>
      <c r="P1190">
        <v>7.9085190188707548</v>
      </c>
      <c r="Q1190" s="4">
        <v>1188</v>
      </c>
    </row>
    <row r="1191" spans="1:17" x14ac:dyDescent="0.25">
      <c r="A1191">
        <v>154.15800565507587</v>
      </c>
      <c r="B1191">
        <v>-20.281367857872141</v>
      </c>
      <c r="C1191" s="4">
        <v>2102.6110000000003</v>
      </c>
      <c r="D1191">
        <v>3</v>
      </c>
      <c r="E1191">
        <v>0.55000000000000004</v>
      </c>
      <c r="F1191">
        <v>19.899999999999999</v>
      </c>
      <c r="G1191">
        <v>53.323113517529826</v>
      </c>
      <c r="H1191">
        <v>19.900158103483935</v>
      </c>
      <c r="I1191">
        <v>44.158005655075868</v>
      </c>
      <c r="J1191">
        <v>5985.113790307345</v>
      </c>
      <c r="K1191">
        <v>-2196.9418715049783</v>
      </c>
      <c r="L1191">
        <v>-20.15655453560851</v>
      </c>
      <c r="M1191">
        <v>6375.5894370402293</v>
      </c>
      <c r="N1191">
        <v>38162.41565307929</v>
      </c>
      <c r="O1191">
        <v>35.18861118325573</v>
      </c>
      <c r="P1191">
        <v>70.354898235618236</v>
      </c>
      <c r="Q1191" s="4">
        <v>1189</v>
      </c>
    </row>
    <row r="1192" spans="1:17" x14ac:dyDescent="0.25">
      <c r="A1192">
        <v>132.71040112040862</v>
      </c>
      <c r="B1192">
        <v>-35.241788510019319</v>
      </c>
      <c r="C1192" s="4">
        <v>2102.6110000000003</v>
      </c>
      <c r="D1192">
        <v>0.75</v>
      </c>
      <c r="E1192">
        <v>0.55000000000000004</v>
      </c>
      <c r="F1192">
        <v>19.899999999999999</v>
      </c>
      <c r="G1192">
        <v>41.281913690970576</v>
      </c>
      <c r="H1192">
        <v>15.895872173150851</v>
      </c>
      <c r="I1192">
        <v>22.710401120408619</v>
      </c>
      <c r="J1192">
        <v>5214.9970783494227</v>
      </c>
      <c r="K1192">
        <v>-3659.8091951748934</v>
      </c>
      <c r="L1192">
        <v>-35.060620414700388</v>
      </c>
      <c r="M1192">
        <v>6371.059399525303</v>
      </c>
      <c r="N1192">
        <v>37586.297231616991</v>
      </c>
      <c r="O1192">
        <v>42.468548243428771</v>
      </c>
      <c r="P1192">
        <v>35.953628300460615</v>
      </c>
      <c r="Q1192" s="4">
        <v>1190</v>
      </c>
    </row>
    <row r="1193" spans="1:17" x14ac:dyDescent="0.25">
      <c r="A1193">
        <v>112.79223771609567</v>
      </c>
      <c r="B1193">
        <v>-31.201939131561936</v>
      </c>
      <c r="C1193" s="4">
        <v>2102.6110000000003</v>
      </c>
      <c r="D1193">
        <v>1.2</v>
      </c>
      <c r="E1193">
        <v>0.55000000000000004</v>
      </c>
      <c r="F1193">
        <v>19.899999999999999</v>
      </c>
      <c r="G1193">
        <v>45.364313344089069</v>
      </c>
      <c r="H1193">
        <v>17.781397535880206</v>
      </c>
      <c r="I1193">
        <v>2.79223771609567</v>
      </c>
      <c r="J1193">
        <v>5460.4287206963882</v>
      </c>
      <c r="K1193">
        <v>-3285.0656409428152</v>
      </c>
      <c r="L1193">
        <v>-31.03166833485815</v>
      </c>
      <c r="M1193">
        <v>6372.4358042360082</v>
      </c>
      <c r="N1193">
        <v>36857.845446833613</v>
      </c>
      <c r="O1193">
        <v>53.519262824321274</v>
      </c>
      <c r="P1193">
        <v>5.3782567511876644</v>
      </c>
      <c r="Q1193" s="4">
        <v>1191</v>
      </c>
    </row>
    <row r="1194" spans="1:17" x14ac:dyDescent="0.25">
      <c r="A1194">
        <v>135.91077080854893</v>
      </c>
      <c r="B1194">
        <v>-29.317683147229246</v>
      </c>
      <c r="C1194" s="4">
        <v>2102.6110000000003</v>
      </c>
      <c r="D1194">
        <v>1.2</v>
      </c>
      <c r="E1194">
        <v>0.55000000000000004</v>
      </c>
      <c r="F1194">
        <v>19.899999999999999</v>
      </c>
      <c r="G1194">
        <v>45.364313344089069</v>
      </c>
      <c r="H1194">
        <v>17.262308997112619</v>
      </c>
      <c r="I1194">
        <v>25.910770808548932</v>
      </c>
      <c r="J1194">
        <v>5565.6847480726246</v>
      </c>
      <c r="K1194">
        <v>-3104.6514748522673</v>
      </c>
      <c r="L1194">
        <v>-29.153661592872293</v>
      </c>
      <c r="M1194">
        <v>6373.0453862522108</v>
      </c>
      <c r="N1194">
        <v>37366.647567732012</v>
      </c>
      <c r="O1194">
        <v>45.566872071994275</v>
      </c>
      <c r="P1194">
        <v>44.77413660868352</v>
      </c>
      <c r="Q1194" s="4">
        <v>1192</v>
      </c>
    </row>
    <row r="1195" spans="1:17" x14ac:dyDescent="0.25">
      <c r="A1195">
        <v>154.67914077332182</v>
      </c>
      <c r="B1195">
        <v>-18.477693480426538</v>
      </c>
      <c r="C1195" s="4">
        <v>2102.6110000000003</v>
      </c>
      <c r="D1195">
        <v>3</v>
      </c>
      <c r="E1195">
        <v>0.55000000000000004</v>
      </c>
      <c r="F1195">
        <v>19.899999999999999</v>
      </c>
      <c r="G1195">
        <v>53.323113517529826</v>
      </c>
      <c r="H1195">
        <v>18.34362127443962</v>
      </c>
      <c r="I1195">
        <v>44.679140773321819</v>
      </c>
      <c r="J1195">
        <v>6051.3634596914353</v>
      </c>
      <c r="K1195">
        <v>-2008.6013136522793</v>
      </c>
      <c r="L1195">
        <v>-18.362317063841836</v>
      </c>
      <c r="M1195">
        <v>6376.0080739044206</v>
      </c>
      <c r="N1195">
        <v>38152.533253978421</v>
      </c>
      <c r="O1195">
        <v>35.313212477645266</v>
      </c>
      <c r="P1195">
        <v>72.229076924664611</v>
      </c>
      <c r="Q1195" s="4">
        <v>1193</v>
      </c>
    </row>
    <row r="1196" spans="1:17" x14ac:dyDescent="0.25">
      <c r="A1196">
        <v>152.88019216115896</v>
      </c>
      <c r="B1196">
        <v>-17.828382382651483</v>
      </c>
      <c r="C1196" s="4">
        <v>2102.6110000000003</v>
      </c>
      <c r="D1196">
        <v>0.75</v>
      </c>
      <c r="E1196">
        <v>0.55000000000000004</v>
      </c>
      <c r="F1196">
        <v>19.899999999999999</v>
      </c>
      <c r="G1196">
        <v>41.281913690970576</v>
      </c>
      <c r="H1196">
        <v>14.625929687904868</v>
      </c>
      <c r="I1196">
        <v>42.880192161158959</v>
      </c>
      <c r="J1196">
        <v>6073.7540062441403</v>
      </c>
      <c r="K1196">
        <v>-1940.311498176894</v>
      </c>
      <c r="L1196">
        <v>-17.716516215958098</v>
      </c>
      <c r="M1196">
        <v>6376.1505972117857</v>
      </c>
      <c r="N1196">
        <v>37988.799710118758</v>
      </c>
      <c r="O1196">
        <v>37.321245782486386</v>
      </c>
      <c r="P1196">
        <v>71.752438990176245</v>
      </c>
      <c r="Q1196" s="4">
        <v>1194</v>
      </c>
    </row>
    <row r="1197" spans="1:17" x14ac:dyDescent="0.25">
      <c r="A1197">
        <v>119.99305614668714</v>
      </c>
      <c r="B1197">
        <v>-17.72109406920115</v>
      </c>
      <c r="C1197" s="4">
        <v>2102.6110000000003</v>
      </c>
      <c r="D1197">
        <v>0.75</v>
      </c>
      <c r="E1197">
        <v>0.55000000000000004</v>
      </c>
      <c r="F1197">
        <v>19.899999999999999</v>
      </c>
      <c r="G1197">
        <v>41.281913690970576</v>
      </c>
      <c r="H1197">
        <v>17.613110630819111</v>
      </c>
      <c r="I1197">
        <v>9.9930561466871382</v>
      </c>
      <c r="J1197">
        <v>6077.3789817931183</v>
      </c>
      <c r="K1197">
        <v>-1929.0038949986256</v>
      </c>
      <c r="L1197">
        <v>-17.609813450792103</v>
      </c>
      <c r="M1197">
        <v>6376.1737205992622</v>
      </c>
      <c r="N1197">
        <v>36245.696909198043</v>
      </c>
      <c r="O1197">
        <v>66.238706874074651</v>
      </c>
      <c r="P1197">
        <v>30.065740251490347</v>
      </c>
      <c r="Q1197" s="4">
        <v>1195</v>
      </c>
    </row>
    <row r="1198" spans="1:17" x14ac:dyDescent="0.25">
      <c r="A1198">
        <v>137.16770068673364</v>
      </c>
      <c r="B1198">
        <v>-14.48058128765501</v>
      </c>
      <c r="C1198" s="4">
        <v>2102.6110000000003</v>
      </c>
      <c r="D1198">
        <v>0.75</v>
      </c>
      <c r="E1198">
        <v>0.55000000000000004</v>
      </c>
      <c r="F1198">
        <v>19.899999999999999</v>
      </c>
      <c r="G1198">
        <v>41.281913690970576</v>
      </c>
      <c r="H1198">
        <v>16.612337020119348</v>
      </c>
      <c r="I1198">
        <v>27.167700686733639</v>
      </c>
      <c r="J1198">
        <v>6176.8149612447387</v>
      </c>
      <c r="K1198">
        <v>-1584.5206105403634</v>
      </c>
      <c r="L1198">
        <v>-14.387677642164657</v>
      </c>
      <c r="M1198">
        <v>6376.8133601889313</v>
      </c>
      <c r="N1198">
        <v>36811.206745108801</v>
      </c>
      <c r="O1198">
        <v>54.425134811547181</v>
      </c>
      <c r="P1198">
        <v>64.023558603661101</v>
      </c>
      <c r="Q1198" s="4">
        <v>1196</v>
      </c>
    </row>
    <row r="1199" spans="1:17" x14ac:dyDescent="0.25">
      <c r="A1199">
        <v>113.54740672153208</v>
      </c>
      <c r="B1199">
        <v>-24.982046506182655</v>
      </c>
      <c r="C1199" s="4">
        <v>2102.6110000000003</v>
      </c>
      <c r="D1199">
        <v>0.75</v>
      </c>
      <c r="E1199">
        <v>0.55000000000000004</v>
      </c>
      <c r="F1199">
        <v>19.899999999999999</v>
      </c>
      <c r="G1199">
        <v>41.281913690970576</v>
      </c>
      <c r="H1199">
        <v>15.440499433274287</v>
      </c>
      <c r="I1199">
        <v>3.5474067215320844</v>
      </c>
      <c r="J1199">
        <v>5784.8571070759508</v>
      </c>
      <c r="K1199">
        <v>-2677.2728385492878</v>
      </c>
      <c r="L1199">
        <v>-24.835033767800191</v>
      </c>
      <c r="M1199">
        <v>6374.3518573515303</v>
      </c>
      <c r="N1199">
        <v>36490.47433390611</v>
      </c>
      <c r="O1199">
        <v>60.509153839874351</v>
      </c>
      <c r="P1199">
        <v>8.3506386356100215</v>
      </c>
      <c r="Q1199" s="4">
        <v>1197</v>
      </c>
    </row>
    <row r="1200" spans="1:17" x14ac:dyDescent="0.25">
      <c r="A1200">
        <v>148.74391037455104</v>
      </c>
      <c r="B1200">
        <v>-17.834470006882725</v>
      </c>
      <c r="C1200" s="4">
        <v>2102.6110000000003</v>
      </c>
      <c r="D1200">
        <v>3</v>
      </c>
      <c r="E1200">
        <v>0.55000000000000004</v>
      </c>
      <c r="F1200">
        <v>19.899999999999999</v>
      </c>
      <c r="G1200">
        <v>53.323113517529826</v>
      </c>
      <c r="H1200">
        <v>15.821175035280092</v>
      </c>
      <c r="I1200">
        <v>38.743910374551035</v>
      </c>
      <c r="J1200">
        <v>6073.547686330603</v>
      </c>
      <c r="K1200">
        <v>-1940.952900562761</v>
      </c>
      <c r="L1200">
        <v>-17.722570662291503</v>
      </c>
      <c r="M1200">
        <v>6376.1492815283746</v>
      </c>
      <c r="N1200">
        <v>37669.630320483091</v>
      </c>
      <c r="O1200">
        <v>41.426567314227896</v>
      </c>
      <c r="P1200">
        <v>69.108884786708302</v>
      </c>
      <c r="Q1200" s="4">
        <v>1198</v>
      </c>
    </row>
    <row r="1201" spans="1:17" x14ac:dyDescent="0.25">
      <c r="A1201">
        <v>132.66341823366429</v>
      </c>
      <c r="B1201">
        <v>-42.061202061082767</v>
      </c>
      <c r="C1201" s="4">
        <v>2102.6110000000003</v>
      </c>
      <c r="D1201">
        <v>1.2</v>
      </c>
      <c r="E1201">
        <v>0.55000000000000004</v>
      </c>
      <c r="F1201">
        <v>19.899999999999999</v>
      </c>
      <c r="G1201">
        <v>45.364313344089069</v>
      </c>
      <c r="H1201">
        <v>18.737932795017571</v>
      </c>
      <c r="I1201">
        <v>22.663418233664288</v>
      </c>
      <c r="J1201">
        <v>4742.4499264056958</v>
      </c>
      <c r="K1201">
        <v>-4250.6548266559203</v>
      </c>
      <c r="L1201">
        <v>-41.86985242902302</v>
      </c>
      <c r="M1201">
        <v>6368.5867945595801</v>
      </c>
      <c r="N1201">
        <v>38070.08359244321</v>
      </c>
      <c r="O1201">
        <v>36.217109508110539</v>
      </c>
      <c r="P1201">
        <v>31.935004903384492</v>
      </c>
      <c r="Q1201" s="4">
        <v>1199</v>
      </c>
    </row>
    <row r="1202" spans="1:17" x14ac:dyDescent="0.25">
      <c r="A1202">
        <v>119.08275146219128</v>
      </c>
      <c r="B1202">
        <v>-26.206732292848734</v>
      </c>
      <c r="C1202" s="4">
        <v>2102.6110000000003</v>
      </c>
      <c r="D1202">
        <v>1.2</v>
      </c>
      <c r="E1202">
        <v>0.55000000000000004</v>
      </c>
      <c r="F1202">
        <v>19.899999999999999</v>
      </c>
      <c r="G1202">
        <v>45.364313344089069</v>
      </c>
      <c r="H1202">
        <v>23.437532056794687</v>
      </c>
      <c r="I1202">
        <v>9.0827514621912826</v>
      </c>
      <c r="J1202">
        <v>5726.2477999525008</v>
      </c>
      <c r="K1202">
        <v>-2799.630552286802</v>
      </c>
      <c r="L1202">
        <v>-26.054558279886219</v>
      </c>
      <c r="M1202">
        <v>6373.997575757192</v>
      </c>
      <c r="N1202">
        <v>36628.030642056314</v>
      </c>
      <c r="O1202">
        <v>57.73312165216398</v>
      </c>
      <c r="P1202">
        <v>19.900486988565444</v>
      </c>
      <c r="Q1202" s="4">
        <v>1200</v>
      </c>
    </row>
    <row r="1203" spans="1:17" x14ac:dyDescent="0.25">
      <c r="A1203">
        <v>105.26449546467848</v>
      </c>
      <c r="B1203">
        <v>-22.010747250571775</v>
      </c>
      <c r="C1203" s="4">
        <v>2102.6110000000003</v>
      </c>
      <c r="D1203">
        <v>3</v>
      </c>
      <c r="E1203">
        <v>0.55000000000000004</v>
      </c>
      <c r="F1203">
        <v>19.899999999999999</v>
      </c>
      <c r="G1203">
        <v>53.323113517529826</v>
      </c>
      <c r="H1203">
        <v>15.950615719494337</v>
      </c>
      <c r="I1203">
        <v>-4.7355045353215246</v>
      </c>
      <c r="J1203">
        <v>5916.0422777044923</v>
      </c>
      <c r="K1203">
        <v>-2375.5170684262625</v>
      </c>
      <c r="L1203">
        <v>-21.8773461870856</v>
      </c>
      <c r="M1203">
        <v>6375.1578469847673</v>
      </c>
      <c r="N1203">
        <v>36349.287054243396</v>
      </c>
      <c r="O1203">
        <v>63.659300402145597</v>
      </c>
      <c r="P1203">
        <v>12.463860175408108</v>
      </c>
      <c r="Q1203" s="4">
        <v>1201</v>
      </c>
    </row>
    <row r="1204" spans="1:17" x14ac:dyDescent="0.25">
      <c r="A1204">
        <v>142.83638357013979</v>
      </c>
      <c r="B1204">
        <v>-18.43366354022811</v>
      </c>
      <c r="C1204" s="4">
        <v>2102.6110000000003</v>
      </c>
      <c r="D1204">
        <v>0.75</v>
      </c>
      <c r="E1204">
        <v>0.55000000000000004</v>
      </c>
      <c r="F1204">
        <v>19.899999999999999</v>
      </c>
      <c r="G1204">
        <v>41.281913690970576</v>
      </c>
      <c r="H1204">
        <v>17.775196771465758</v>
      </c>
      <c r="I1204">
        <v>32.836383570139787</v>
      </c>
      <c r="J1204">
        <v>6052.9062632744199</v>
      </c>
      <c r="K1204">
        <v>-2003.9784787395072</v>
      </c>
      <c r="L1204">
        <v>-18.318523316390412</v>
      </c>
      <c r="M1204">
        <v>6376.0178775814147</v>
      </c>
      <c r="N1204">
        <v>37277.239411585462</v>
      </c>
      <c r="O1204">
        <v>46.922029154079027</v>
      </c>
      <c r="P1204">
        <v>63.896401299808396</v>
      </c>
      <c r="Q1204" s="4">
        <v>1202</v>
      </c>
    </row>
    <row r="1205" spans="1:17" x14ac:dyDescent="0.25">
      <c r="A1205">
        <v>145.82032783727422</v>
      </c>
      <c r="B1205">
        <v>-41.221125420057803</v>
      </c>
      <c r="C1205" s="4">
        <v>2102.6110000000003</v>
      </c>
      <c r="D1205">
        <v>0.75</v>
      </c>
      <c r="E1205">
        <v>0.55000000000000004</v>
      </c>
      <c r="F1205">
        <v>19.899999999999999</v>
      </c>
      <c r="G1205">
        <v>41.281913690970576</v>
      </c>
      <c r="H1205">
        <v>17.170830128388694</v>
      </c>
      <c r="I1205">
        <v>35.82032783727422</v>
      </c>
      <c r="J1205">
        <v>4804.4466415813968</v>
      </c>
      <c r="K1205">
        <v>-4180.9272357670943</v>
      </c>
      <c r="L1205">
        <v>-41.030454249445121</v>
      </c>
      <c r="M1205">
        <v>6368.8978703211933</v>
      </c>
      <c r="N1205">
        <v>38598.686174753631</v>
      </c>
      <c r="O1205">
        <v>30.03970425695681</v>
      </c>
      <c r="P1205">
        <v>47.604010382589337</v>
      </c>
      <c r="Q1205" s="4">
        <v>1203</v>
      </c>
    </row>
    <row r="1206" spans="1:17" x14ac:dyDescent="0.25">
      <c r="A1206">
        <v>125.8145364129832</v>
      </c>
      <c r="B1206">
        <v>-17.959197634710272</v>
      </c>
      <c r="C1206" s="4">
        <v>2102.6110000000003</v>
      </c>
      <c r="D1206">
        <v>1.2</v>
      </c>
      <c r="E1206">
        <v>0.55000000000000004</v>
      </c>
      <c r="F1206">
        <v>19.899999999999999</v>
      </c>
      <c r="G1206">
        <v>45.364313344089069</v>
      </c>
      <c r="H1206">
        <v>22.496132527494428</v>
      </c>
      <c r="I1206">
        <v>15.814536412983202</v>
      </c>
      <c r="J1206">
        <v>6069.3054284741647</v>
      </c>
      <c r="K1206">
        <v>-1954.0896655599627</v>
      </c>
      <c r="L1206">
        <v>-17.846619622849321</v>
      </c>
      <c r="M1206">
        <v>6376.1222388811066</v>
      </c>
      <c r="N1206">
        <v>36414.671276480796</v>
      </c>
      <c r="O1206">
        <v>62.196127532776728</v>
      </c>
      <c r="P1206">
        <v>42.571059004668051</v>
      </c>
      <c r="Q1206" s="4">
        <v>1204</v>
      </c>
    </row>
    <row r="1207" spans="1:17" x14ac:dyDescent="0.25">
      <c r="A1207">
        <v>118.88640668897409</v>
      </c>
      <c r="B1207">
        <v>-17.894333154442794</v>
      </c>
      <c r="C1207" s="4">
        <v>2102.6110000000003</v>
      </c>
      <c r="D1207">
        <v>0.75</v>
      </c>
      <c r="E1207">
        <v>0.55000000000000004</v>
      </c>
      <c r="F1207">
        <v>19.899999999999999</v>
      </c>
      <c r="G1207">
        <v>41.281913690970576</v>
      </c>
      <c r="H1207">
        <v>14.605686594728795</v>
      </c>
      <c r="I1207">
        <v>8.8864066889740911</v>
      </c>
      <c r="J1207">
        <v>6071.5151862355979</v>
      </c>
      <c r="K1207">
        <v>-1947.2590353284254</v>
      </c>
      <c r="L1207">
        <v>-17.782107819483592</v>
      </c>
      <c r="M1207">
        <v>6376.1363228335758</v>
      </c>
      <c r="N1207">
        <v>36230.031176207456</v>
      </c>
      <c r="O1207">
        <v>66.646246611370856</v>
      </c>
      <c r="P1207">
        <v>26.969599671286144</v>
      </c>
      <c r="Q1207" s="4">
        <v>1205</v>
      </c>
    </row>
    <row r="1208" spans="1:17" x14ac:dyDescent="0.25">
      <c r="A1208">
        <v>133.06505324154631</v>
      </c>
      <c r="B1208">
        <v>-17.014213277170612</v>
      </c>
      <c r="C1208" s="4">
        <v>2102.6110000000003</v>
      </c>
      <c r="D1208">
        <v>0.75</v>
      </c>
      <c r="E1208">
        <v>0.55000000000000004</v>
      </c>
      <c r="F1208">
        <v>19.899999999999999</v>
      </c>
      <c r="G1208">
        <v>41.281913690970576</v>
      </c>
      <c r="H1208">
        <v>23.417175080486267</v>
      </c>
      <c r="I1208">
        <v>23.065053241546309</v>
      </c>
      <c r="J1208">
        <v>6100.7315050498146</v>
      </c>
      <c r="K1208">
        <v>-1854.3382292108702</v>
      </c>
      <c r="L1208">
        <v>-16.906828923441541</v>
      </c>
      <c r="M1208">
        <v>6376.3230129142839</v>
      </c>
      <c r="N1208">
        <v>36676.067780224432</v>
      </c>
      <c r="O1208">
        <v>56.873410562252204</v>
      </c>
      <c r="P1208">
        <v>55.504196024338412</v>
      </c>
      <c r="Q1208" s="4">
        <v>1206</v>
      </c>
    </row>
    <row r="1209" spans="1:17" x14ac:dyDescent="0.25">
      <c r="A1209">
        <v>126.88566620172858</v>
      </c>
      <c r="B1209">
        <v>-17.281622442758938</v>
      </c>
      <c r="C1209" s="4">
        <v>2102.6110000000003</v>
      </c>
      <c r="D1209">
        <v>1.2</v>
      </c>
      <c r="E1209">
        <v>0.55000000000000004</v>
      </c>
      <c r="F1209">
        <v>19.899999999999999</v>
      </c>
      <c r="G1209">
        <v>45.364313344089069</v>
      </c>
      <c r="H1209">
        <v>19.543945629003197</v>
      </c>
      <c r="I1209">
        <v>16.885666201728583</v>
      </c>
      <c r="J1209">
        <v>6092.0059077857077</v>
      </c>
      <c r="K1209">
        <v>-1882.61705150185</v>
      </c>
      <c r="L1209">
        <v>-17.172756400807483</v>
      </c>
      <c r="M1209">
        <v>6376.267163717459</v>
      </c>
      <c r="N1209">
        <v>36426.526689143728</v>
      </c>
      <c r="O1209">
        <v>61.937796698057014</v>
      </c>
      <c r="P1209">
        <v>45.618263349211816</v>
      </c>
      <c r="Q1209" s="4">
        <v>1207</v>
      </c>
    </row>
    <row r="1210" spans="1:17" x14ac:dyDescent="0.25">
      <c r="A1210">
        <v>117.58949945866168</v>
      </c>
      <c r="B1210">
        <v>-37.457169696397173</v>
      </c>
      <c r="C1210" s="4">
        <v>2102.6110000000003</v>
      </c>
      <c r="D1210">
        <v>1.2</v>
      </c>
      <c r="E1210">
        <v>0.55000000000000004</v>
      </c>
      <c r="F1210">
        <v>19.899999999999999</v>
      </c>
      <c r="G1210">
        <v>45.364313344089069</v>
      </c>
      <c r="H1210">
        <v>15.09412671834712</v>
      </c>
      <c r="I1210">
        <v>7.5894994586616775</v>
      </c>
      <c r="J1210">
        <v>5069.2996529641305</v>
      </c>
      <c r="K1210">
        <v>-3857.7931350851431</v>
      </c>
      <c r="L1210">
        <v>-37.271536333448196</v>
      </c>
      <c r="M1210">
        <v>6370.2721170019349</v>
      </c>
      <c r="N1210">
        <v>37345.074927627342</v>
      </c>
      <c r="O1210">
        <v>45.831134791574669</v>
      </c>
      <c r="P1210">
        <v>12.357532046505661</v>
      </c>
      <c r="Q1210" s="4">
        <v>1208</v>
      </c>
    </row>
    <row r="1211" spans="1:17" x14ac:dyDescent="0.25">
      <c r="A1211">
        <v>123.96592064469058</v>
      </c>
      <c r="B1211">
        <v>-25.795939710852025</v>
      </c>
      <c r="C1211" s="4">
        <v>2102.6110000000003</v>
      </c>
      <c r="D1211">
        <v>3</v>
      </c>
      <c r="E1211">
        <v>0.55000000000000004</v>
      </c>
      <c r="F1211">
        <v>19.899999999999999</v>
      </c>
      <c r="G1211">
        <v>53.323113517529826</v>
      </c>
      <c r="H1211">
        <v>22.68392391258201</v>
      </c>
      <c r="I1211">
        <v>13.965920644690584</v>
      </c>
      <c r="J1211">
        <v>5746.1993831879836</v>
      </c>
      <c r="K1211">
        <v>-2758.7261688470403</v>
      </c>
      <c r="L1211">
        <v>-25.645466586103385</v>
      </c>
      <c r="M1211">
        <v>6374.1177762911966</v>
      </c>
      <c r="N1211">
        <v>36717.857230639049</v>
      </c>
      <c r="O1211">
        <v>56.044439014052102</v>
      </c>
      <c r="P1211">
        <v>29.747789114871246</v>
      </c>
      <c r="Q1211" s="4">
        <v>1209</v>
      </c>
    </row>
    <row r="1212" spans="1:17" x14ac:dyDescent="0.25">
      <c r="A1212">
        <v>131.43550154724147</v>
      </c>
      <c r="B1212">
        <v>-26.653118793579019</v>
      </c>
      <c r="C1212" s="4">
        <v>2102.6110000000003</v>
      </c>
      <c r="D1212">
        <v>3</v>
      </c>
      <c r="E1212">
        <v>0.55000000000000004</v>
      </c>
      <c r="F1212">
        <v>19.899999999999999</v>
      </c>
      <c r="G1212">
        <v>53.323113517529826</v>
      </c>
      <c r="H1212">
        <v>23.368480459826468</v>
      </c>
      <c r="I1212">
        <v>21.435501547241472</v>
      </c>
      <c r="J1212">
        <v>5704.2342896682867</v>
      </c>
      <c r="K1212">
        <v>-2843.9183809339397</v>
      </c>
      <c r="L1212">
        <v>-26.499131782277949</v>
      </c>
      <c r="M1212">
        <v>6373.8654354199689</v>
      </c>
      <c r="N1212">
        <v>37022.770514374584</v>
      </c>
      <c r="O1212">
        <v>50.805354203799027</v>
      </c>
      <c r="P1212">
        <v>41.192889935243322</v>
      </c>
      <c r="Q1212" s="4">
        <v>1210</v>
      </c>
    </row>
    <row r="1213" spans="1:17" x14ac:dyDescent="0.25">
      <c r="A1213">
        <v>158.05700618291212</v>
      </c>
      <c r="B1213">
        <v>-35.239997966849657</v>
      </c>
      <c r="C1213" s="4">
        <v>2102.6110000000003</v>
      </c>
      <c r="D1213">
        <v>3</v>
      </c>
      <c r="E1213">
        <v>0.55000000000000004</v>
      </c>
      <c r="F1213">
        <v>19.899999999999999</v>
      </c>
      <c r="G1213">
        <v>53.323113517529826</v>
      </c>
      <c r="H1213">
        <v>22.215249153082233</v>
      </c>
      <c r="I1213">
        <v>48.057006182912119</v>
      </c>
      <c r="J1213">
        <v>5215.1117035391717</v>
      </c>
      <c r="K1213">
        <v>-3659.6469495750789</v>
      </c>
      <c r="L1213">
        <v>-35.058833921112473</v>
      </c>
      <c r="M1213">
        <v>6371.0600276504556</v>
      </c>
      <c r="N1213">
        <v>39044.323889267449</v>
      </c>
      <c r="O1213">
        <v>25.204159111468268</v>
      </c>
      <c r="P1213">
        <v>62.593400294774796</v>
      </c>
      <c r="Q1213" s="4">
        <v>1211</v>
      </c>
    </row>
    <row r="1214" spans="1:17" x14ac:dyDescent="0.25">
      <c r="A1214">
        <v>130.97535740401895</v>
      </c>
      <c r="B1214">
        <v>-10.345838428624575</v>
      </c>
      <c r="C1214" s="4">
        <v>2102.6110000000003</v>
      </c>
      <c r="D1214">
        <v>3</v>
      </c>
      <c r="E1214">
        <v>0.55000000000000004</v>
      </c>
      <c r="F1214">
        <v>19.899999999999999</v>
      </c>
      <c r="G1214">
        <v>53.323113517529826</v>
      </c>
      <c r="H1214">
        <v>21.87289862961169</v>
      </c>
      <c r="I1214">
        <v>20.975357404018951</v>
      </c>
      <c r="J1214">
        <v>6275.1196094676152</v>
      </c>
      <c r="K1214">
        <v>-1137.9003281044811</v>
      </c>
      <c r="L1214">
        <v>-10.278059190820255</v>
      </c>
      <c r="M1214">
        <v>6377.4558618484598</v>
      </c>
      <c r="N1214">
        <v>36392.064162002913</v>
      </c>
      <c r="O1214">
        <v>62.742267089491726</v>
      </c>
      <c r="P1214">
        <v>64.899342695193397</v>
      </c>
      <c r="Q1214" s="4">
        <v>1212</v>
      </c>
    </row>
    <row r="1215" spans="1:17" x14ac:dyDescent="0.25">
      <c r="A1215">
        <v>127.67539311812152</v>
      </c>
      <c r="B1215">
        <v>-33.859504183146271</v>
      </c>
      <c r="C1215" s="4">
        <v>2102.6110000000003</v>
      </c>
      <c r="D1215">
        <v>1.2</v>
      </c>
      <c r="E1215">
        <v>0.55000000000000004</v>
      </c>
      <c r="F1215">
        <v>19.899999999999999</v>
      </c>
      <c r="G1215">
        <v>45.364313344089069</v>
      </c>
      <c r="H1215">
        <v>15.28202736412357</v>
      </c>
      <c r="I1215">
        <v>17.675393118121519</v>
      </c>
      <c r="J1215">
        <v>5301.9595250953444</v>
      </c>
      <c r="K1215">
        <v>-3533.517473502297</v>
      </c>
      <c r="L1215">
        <v>-33.681670956232679</v>
      </c>
      <c r="M1215">
        <v>6371.5398877583202</v>
      </c>
      <c r="N1215">
        <v>37315.051236648964</v>
      </c>
      <c r="O1215">
        <v>46.288868117004668</v>
      </c>
      <c r="P1215">
        <v>29.767464117854797</v>
      </c>
      <c r="Q1215" s="4">
        <v>1213</v>
      </c>
    </row>
    <row r="1216" spans="1:17" x14ac:dyDescent="0.25">
      <c r="A1216">
        <v>136.13652874348955</v>
      </c>
      <c r="B1216">
        <v>-40.720046782402477</v>
      </c>
      <c r="C1216" s="4">
        <v>2102.6110000000003</v>
      </c>
      <c r="D1216">
        <v>0.75</v>
      </c>
      <c r="E1216">
        <v>0.55000000000000004</v>
      </c>
      <c r="F1216">
        <v>19.899999999999999</v>
      </c>
      <c r="G1216">
        <v>41.281913690970576</v>
      </c>
      <c r="H1216">
        <v>20.376078286662857</v>
      </c>
      <c r="I1216">
        <v>26.136528743489549</v>
      </c>
      <c r="J1216">
        <v>4840.9323388958101</v>
      </c>
      <c r="K1216">
        <v>-4138.9117041511836</v>
      </c>
      <c r="L1216">
        <v>-40.529858291869139</v>
      </c>
      <c r="M1216">
        <v>6369.0828228660139</v>
      </c>
      <c r="N1216">
        <v>38103.739221851916</v>
      </c>
      <c r="O1216">
        <v>35.813532379816444</v>
      </c>
      <c r="P1216">
        <v>36.949241501920014</v>
      </c>
      <c r="Q1216" s="4">
        <v>1214</v>
      </c>
    </row>
    <row r="1217" spans="1:17" x14ac:dyDescent="0.25">
      <c r="A1217">
        <v>108.28896001041153</v>
      </c>
      <c r="B1217">
        <v>-23.052864421274521</v>
      </c>
      <c r="C1217" s="4">
        <v>2102.6110000000003</v>
      </c>
      <c r="D1217">
        <v>1.2</v>
      </c>
      <c r="E1217">
        <v>0.55000000000000004</v>
      </c>
      <c r="F1217">
        <v>19.899999999999999</v>
      </c>
      <c r="G1217">
        <v>45.364313344089069</v>
      </c>
      <c r="H1217">
        <v>14.892859650533618</v>
      </c>
      <c r="I1217">
        <v>-1.7110399895884711</v>
      </c>
      <c r="J1217">
        <v>5871.8214331593454</v>
      </c>
      <c r="K1217">
        <v>-2482.1081739813817</v>
      </c>
      <c r="L1217">
        <v>-22.914519457789186</v>
      </c>
      <c r="M1217">
        <v>6374.8841503398835</v>
      </c>
      <c r="N1217">
        <v>36380.132318413016</v>
      </c>
      <c r="O1217">
        <v>62.938116521865716</v>
      </c>
      <c r="P1217">
        <v>4.3624265847162702</v>
      </c>
      <c r="Q1217" s="4">
        <v>1215</v>
      </c>
    </row>
    <row r="1218" spans="1:17" x14ac:dyDescent="0.25">
      <c r="A1218">
        <v>136.11695809282446</v>
      </c>
      <c r="B1218">
        <v>-30.121796728709825</v>
      </c>
      <c r="C1218" s="4">
        <v>2102.6110000000003</v>
      </c>
      <c r="D1218">
        <v>0.75</v>
      </c>
      <c r="E1218">
        <v>0.55000000000000004</v>
      </c>
      <c r="F1218">
        <v>19.899999999999999</v>
      </c>
      <c r="G1218">
        <v>41.281913690970576</v>
      </c>
      <c r="H1218">
        <v>22.451264742342047</v>
      </c>
      <c r="I1218">
        <v>26.116958092824461</v>
      </c>
      <c r="J1218">
        <v>5521.4961107230802</v>
      </c>
      <c r="K1218">
        <v>-3182.0603968735491</v>
      </c>
      <c r="L1218">
        <v>-29.95502032105399</v>
      </c>
      <c r="M1218">
        <v>6372.7880609730901</v>
      </c>
      <c r="N1218">
        <v>37421.247041932998</v>
      </c>
      <c r="O1218">
        <v>44.783149744690292</v>
      </c>
      <c r="P1218">
        <v>44.331389089060082</v>
      </c>
      <c r="Q1218" s="4">
        <v>1216</v>
      </c>
    </row>
    <row r="1219" spans="1:17" x14ac:dyDescent="0.25">
      <c r="A1219">
        <v>118.66907138266731</v>
      </c>
      <c r="B1219">
        <v>-12.951869537595645</v>
      </c>
      <c r="C1219" s="4">
        <v>2102.6110000000003</v>
      </c>
      <c r="D1219">
        <v>0.75</v>
      </c>
      <c r="E1219">
        <v>0.55000000000000004</v>
      </c>
      <c r="F1219">
        <v>19.899999999999999</v>
      </c>
      <c r="G1219">
        <v>41.281913690970576</v>
      </c>
      <c r="H1219">
        <v>15.833417816475505</v>
      </c>
      <c r="I1219">
        <v>8.6690713826673118</v>
      </c>
      <c r="J1219">
        <v>6216.9172151271887</v>
      </c>
      <c r="K1219">
        <v>-1420.216974512241</v>
      </c>
      <c r="L1219">
        <v>-12.868058710598486</v>
      </c>
      <c r="M1219">
        <v>6377.0742440744334</v>
      </c>
      <c r="N1219">
        <v>36058.415496113914</v>
      </c>
      <c r="O1219">
        <v>71.738428896606592</v>
      </c>
      <c r="P1219">
        <v>34.226018302358447</v>
      </c>
      <c r="Q1219" s="4">
        <v>1217</v>
      </c>
    </row>
    <row r="1220" spans="1:17" x14ac:dyDescent="0.25">
      <c r="A1220">
        <v>149.19397592878227</v>
      </c>
      <c r="B1220">
        <v>-9.606081539129649</v>
      </c>
      <c r="C1220" s="4">
        <v>2102.6110000000003</v>
      </c>
      <c r="D1220">
        <v>1.2</v>
      </c>
      <c r="E1220">
        <v>0.55000000000000004</v>
      </c>
      <c r="F1220">
        <v>19.899999999999999</v>
      </c>
      <c r="G1220">
        <v>45.364313344089069</v>
      </c>
      <c r="H1220">
        <v>19.323812780658521</v>
      </c>
      <c r="I1220">
        <v>39.193975928782265</v>
      </c>
      <c r="J1220">
        <v>6289.2940803410966</v>
      </c>
      <c r="K1220">
        <v>-1057.3152286522741</v>
      </c>
      <c r="L1220">
        <v>-9.5429601036986043</v>
      </c>
      <c r="M1220">
        <v>6377.5493351093392</v>
      </c>
      <c r="N1220">
        <v>37515.981787426666</v>
      </c>
      <c r="O1220">
        <v>43.534010938652251</v>
      </c>
      <c r="P1220">
        <v>78.434068523100493</v>
      </c>
      <c r="Q1220" s="4">
        <v>1218</v>
      </c>
    </row>
    <row r="1221" spans="1:17" x14ac:dyDescent="0.25">
      <c r="A1221">
        <v>145.42996503705245</v>
      </c>
      <c r="B1221">
        <v>-9.8188690796955633</v>
      </c>
      <c r="C1221" s="4">
        <v>2102.6110000000003</v>
      </c>
      <c r="D1221">
        <v>0.75</v>
      </c>
      <c r="E1221">
        <v>0.55000000000000004</v>
      </c>
      <c r="F1221">
        <v>19.899999999999999</v>
      </c>
      <c r="G1221">
        <v>41.281913690970576</v>
      </c>
      <c r="H1221">
        <v>14.909838746592429</v>
      </c>
      <c r="I1221">
        <v>35.429965037052455</v>
      </c>
      <c r="J1221">
        <v>6285.3235390443424</v>
      </c>
      <c r="K1221">
        <v>-1080.5134369435193</v>
      </c>
      <c r="L1221">
        <v>-9.7544034425712756</v>
      </c>
      <c r="M1221">
        <v>6377.5231303289202</v>
      </c>
      <c r="N1221">
        <v>37237.15250739154</v>
      </c>
      <c r="O1221">
        <v>47.545495897249737</v>
      </c>
      <c r="P1221">
        <v>76.520570232169135</v>
      </c>
      <c r="Q1221" s="4">
        <v>1219</v>
      </c>
    </row>
    <row r="1222" spans="1:17" x14ac:dyDescent="0.25">
      <c r="A1222">
        <v>117.78046770570904</v>
      </c>
      <c r="B1222">
        <v>-25.781063815986229</v>
      </c>
      <c r="C1222" s="4">
        <v>2102.6110000000003</v>
      </c>
      <c r="D1222">
        <v>3</v>
      </c>
      <c r="E1222">
        <v>0.55000000000000004</v>
      </c>
      <c r="F1222">
        <v>19.899999999999999</v>
      </c>
      <c r="G1222">
        <v>53.323113517529826</v>
      </c>
      <c r="H1222">
        <v>18.039413202355604</v>
      </c>
      <c r="I1222">
        <v>7.780467705709043</v>
      </c>
      <c r="J1222">
        <v>5746.916356310292</v>
      </c>
      <c r="K1222">
        <v>-2757.2422788167269</v>
      </c>
      <c r="L1222">
        <v>-25.630652863924098</v>
      </c>
      <c r="M1222">
        <v>6374.1221035152148</v>
      </c>
      <c r="N1222">
        <v>36582.482429562493</v>
      </c>
      <c r="O1222">
        <v>58.626673770259259</v>
      </c>
      <c r="P1222">
        <v>17.440268554981788</v>
      </c>
      <c r="Q1222" s="4">
        <v>1220</v>
      </c>
    </row>
    <row r="1223" spans="1:17" x14ac:dyDescent="0.25">
      <c r="A1223">
        <v>112.15434222367129</v>
      </c>
      <c r="B1223">
        <v>-9.9419886593525355</v>
      </c>
      <c r="C1223" s="4">
        <v>2102.6110000000003</v>
      </c>
      <c r="D1223">
        <v>3</v>
      </c>
      <c r="E1223">
        <v>0.55000000000000004</v>
      </c>
      <c r="F1223">
        <v>19.899999999999999</v>
      </c>
      <c r="G1223">
        <v>53.323113517529826</v>
      </c>
      <c r="H1223">
        <v>20.860398233609811</v>
      </c>
      <c r="I1223">
        <v>2.1543422236712928</v>
      </c>
      <c r="J1223">
        <v>6282.9868105168634</v>
      </c>
      <c r="K1223">
        <v>-1093.9293429782444</v>
      </c>
      <c r="L1223">
        <v>-9.8767468668705387</v>
      </c>
      <c r="M1223">
        <v>6377.5077160719829</v>
      </c>
      <c r="N1223">
        <v>35903.040643464701</v>
      </c>
      <c r="O1223">
        <v>78.031736868249823</v>
      </c>
      <c r="P1223">
        <v>12.29179240500533</v>
      </c>
      <c r="Q1223" s="4">
        <v>1221</v>
      </c>
    </row>
    <row r="1224" spans="1:17" x14ac:dyDescent="0.25">
      <c r="A1224">
        <v>153.42202313741655</v>
      </c>
      <c r="B1224">
        <v>-37.988960291220934</v>
      </c>
      <c r="C1224" s="4">
        <v>2102.6110000000003</v>
      </c>
      <c r="D1224">
        <v>3</v>
      </c>
      <c r="E1224">
        <v>0.55000000000000004</v>
      </c>
      <c r="F1224">
        <v>19.899999999999999</v>
      </c>
      <c r="G1224">
        <v>53.323113517529826</v>
      </c>
      <c r="H1224">
        <v>16.906462504940478</v>
      </c>
      <c r="I1224">
        <v>43.422023137416545</v>
      </c>
      <c r="J1224">
        <v>5033.186134092648</v>
      </c>
      <c r="K1224">
        <v>-3904.4797070827581</v>
      </c>
      <c r="L1224">
        <v>-37.802418870784749</v>
      </c>
      <c r="M1224">
        <v>6370.0804110657473</v>
      </c>
      <c r="N1224">
        <v>38860.229561845401</v>
      </c>
      <c r="O1224">
        <v>27.168332332158784</v>
      </c>
      <c r="P1224">
        <v>56.960739225539612</v>
      </c>
      <c r="Q1224" s="4">
        <v>1222</v>
      </c>
    </row>
    <row r="1225" spans="1:17" x14ac:dyDescent="0.25">
      <c r="A1225">
        <v>151.26371056570545</v>
      </c>
      <c r="B1225">
        <v>-15.277851612206476</v>
      </c>
      <c r="C1225" s="4">
        <v>2102.6110000000003</v>
      </c>
      <c r="D1225">
        <v>0.75</v>
      </c>
      <c r="E1225">
        <v>0.55000000000000004</v>
      </c>
      <c r="F1225">
        <v>19.899999999999999</v>
      </c>
      <c r="G1225">
        <v>41.281913690970576</v>
      </c>
      <c r="H1225">
        <v>15.619681996962065</v>
      </c>
      <c r="I1225">
        <v>41.263710565705452</v>
      </c>
      <c r="J1225">
        <v>6154.1628269226348</v>
      </c>
      <c r="K1225">
        <v>-1669.7780090040819</v>
      </c>
      <c r="L1225">
        <v>-15.180308198018844</v>
      </c>
      <c r="M1225">
        <v>6376.6667389499062</v>
      </c>
      <c r="N1225">
        <v>37793.864507581886</v>
      </c>
      <c r="O1225">
        <v>39.802597923647596</v>
      </c>
      <c r="P1225">
        <v>73.283970292620452</v>
      </c>
      <c r="Q1225" s="4">
        <v>1223</v>
      </c>
    </row>
    <row r="1226" spans="1:17" x14ac:dyDescent="0.25">
      <c r="A1226">
        <v>144.88840519680343</v>
      </c>
      <c r="B1226">
        <v>-24.421211749414418</v>
      </c>
      <c r="C1226" s="4">
        <v>2102.6110000000003</v>
      </c>
      <c r="D1226">
        <v>3</v>
      </c>
      <c r="E1226">
        <v>0.55000000000000004</v>
      </c>
      <c r="F1226">
        <v>19.899999999999999</v>
      </c>
      <c r="G1226">
        <v>53.323113517529826</v>
      </c>
      <c r="H1226">
        <v>21.013936349105446</v>
      </c>
      <c r="I1226">
        <v>34.888405196803433</v>
      </c>
      <c r="J1226">
        <v>5810.8176970001477</v>
      </c>
      <c r="K1226">
        <v>-2620.8347041271682</v>
      </c>
      <c r="L1226">
        <v>-24.276652257778029</v>
      </c>
      <c r="M1226">
        <v>6374.5099305066142</v>
      </c>
      <c r="N1226">
        <v>37636.47957509003</v>
      </c>
      <c r="O1226">
        <v>41.844790780081475</v>
      </c>
      <c r="P1226">
        <v>59.335864762508017</v>
      </c>
      <c r="Q1226" s="4">
        <v>1224</v>
      </c>
    </row>
    <row r="1227" spans="1:17" x14ac:dyDescent="0.25">
      <c r="A1227">
        <v>118.80068371012149</v>
      </c>
      <c r="B1227">
        <v>-21.822012204131077</v>
      </c>
      <c r="C1227" s="4">
        <v>2102.6110000000003</v>
      </c>
      <c r="D1227">
        <v>1.2</v>
      </c>
      <c r="E1227">
        <v>0.55000000000000004</v>
      </c>
      <c r="F1227">
        <v>19.899999999999999</v>
      </c>
      <c r="G1227">
        <v>45.364313344089069</v>
      </c>
      <c r="H1227">
        <v>18.080552468927014</v>
      </c>
      <c r="I1227">
        <v>8.8006837101214899</v>
      </c>
      <c r="J1227">
        <v>5923.842694401289</v>
      </c>
      <c r="K1227">
        <v>-2356.1289405698917</v>
      </c>
      <c r="L1227">
        <v>-21.689525453218135</v>
      </c>
      <c r="M1227">
        <v>6375.2063380413447</v>
      </c>
      <c r="N1227">
        <v>36397.690676653721</v>
      </c>
      <c r="O1227">
        <v>62.549617206730446</v>
      </c>
      <c r="P1227">
        <v>22.611351602380719</v>
      </c>
      <c r="Q1227" s="4">
        <v>1225</v>
      </c>
    </row>
    <row r="1228" spans="1:17" x14ac:dyDescent="0.25">
      <c r="A1228">
        <v>150.22959710989861</v>
      </c>
      <c r="B1228">
        <v>-34.12229593161463</v>
      </c>
      <c r="C1228" s="4">
        <v>2102.6110000000003</v>
      </c>
      <c r="D1228">
        <v>3</v>
      </c>
      <c r="E1228">
        <v>0.55000000000000004</v>
      </c>
      <c r="F1228">
        <v>19.899999999999999</v>
      </c>
      <c r="G1228">
        <v>53.323113517529826</v>
      </c>
      <c r="H1228">
        <v>17.038258136555015</v>
      </c>
      <c r="I1228">
        <v>40.229597109898606</v>
      </c>
      <c r="J1228">
        <v>5285.6632081689868</v>
      </c>
      <c r="K1228">
        <v>-3557.6860351804817</v>
      </c>
      <c r="L1228">
        <v>-33.943796698843791</v>
      </c>
      <c r="M1228">
        <v>6371.4492444897869</v>
      </c>
      <c r="N1228">
        <v>38446.212401859921</v>
      </c>
      <c r="O1228">
        <v>31.800530360809656</v>
      </c>
      <c r="P1228">
        <v>56.451132647045362</v>
      </c>
      <c r="Q1228" s="4">
        <v>1226</v>
      </c>
    </row>
    <row r="1229" spans="1:17" x14ac:dyDescent="0.25">
      <c r="A1229">
        <v>146.75963115839227</v>
      </c>
      <c r="B1229">
        <v>-15.442164162248835</v>
      </c>
      <c r="C1229" s="4">
        <v>2102.6110000000003</v>
      </c>
      <c r="D1229">
        <v>1.2</v>
      </c>
      <c r="E1229">
        <v>0.55000000000000004</v>
      </c>
      <c r="F1229">
        <v>19.899999999999999</v>
      </c>
      <c r="G1229">
        <v>45.364313344089069</v>
      </c>
      <c r="H1229">
        <v>14.518293187184137</v>
      </c>
      <c r="I1229">
        <v>36.759631158392267</v>
      </c>
      <c r="J1229">
        <v>6149.3468412375578</v>
      </c>
      <c r="K1229">
        <v>-1687.3101233395796</v>
      </c>
      <c r="L1229">
        <v>-15.343673711271704</v>
      </c>
      <c r="M1229">
        <v>6376.6356353615311</v>
      </c>
      <c r="N1229">
        <v>37457.003203636334</v>
      </c>
      <c r="O1229">
        <v>44.341774206590422</v>
      </c>
      <c r="P1229">
        <v>70.381503265608117</v>
      </c>
      <c r="Q1229" s="4">
        <v>1227</v>
      </c>
    </row>
    <row r="1230" spans="1:17" x14ac:dyDescent="0.25">
      <c r="A1230">
        <v>152.25867816793115</v>
      </c>
      <c r="B1230">
        <v>-26.487419290932067</v>
      </c>
      <c r="C1230" s="4">
        <v>2102.6110000000003</v>
      </c>
      <c r="D1230">
        <v>3</v>
      </c>
      <c r="E1230">
        <v>0.55000000000000004</v>
      </c>
      <c r="F1230">
        <v>19.899999999999999</v>
      </c>
      <c r="G1230">
        <v>53.323113517529826</v>
      </c>
      <c r="H1230">
        <v>19.00840037196425</v>
      </c>
      <c r="I1230">
        <v>42.258678167931151</v>
      </c>
      <c r="J1230">
        <v>5712.4461682651008</v>
      </c>
      <c r="K1230">
        <v>-2827.4983625244108</v>
      </c>
      <c r="L1230">
        <v>-26.334100954470763</v>
      </c>
      <c r="M1230">
        <v>6373.9146696049247</v>
      </c>
      <c r="N1230">
        <v>38234.959304523269</v>
      </c>
      <c r="O1230">
        <v>34.298931181846115</v>
      </c>
      <c r="P1230">
        <v>63.855437590323234</v>
      </c>
      <c r="Q1230" s="4">
        <v>1228</v>
      </c>
    </row>
    <row r="1231" spans="1:17" x14ac:dyDescent="0.25">
      <c r="A1231">
        <v>109.87824162490759</v>
      </c>
      <c r="B1231">
        <v>-37.583035158930272</v>
      </c>
      <c r="C1231" s="4">
        <v>2102.6110000000003</v>
      </c>
      <c r="D1231">
        <v>1.2</v>
      </c>
      <c r="E1231">
        <v>0.55000000000000004</v>
      </c>
      <c r="F1231">
        <v>19.899999999999999</v>
      </c>
      <c r="G1231">
        <v>45.364313344089069</v>
      </c>
      <c r="H1231">
        <v>20.821283438368628</v>
      </c>
      <c r="I1231">
        <v>-0.12175837509241205</v>
      </c>
      <c r="J1231">
        <v>5060.7916811782061</v>
      </c>
      <c r="K1231">
        <v>-3868.8728885254859</v>
      </c>
      <c r="L1231">
        <v>-37.397181099611871</v>
      </c>
      <c r="M1231">
        <v>6370.2268301725389</v>
      </c>
      <c r="N1231">
        <v>37304.525161613994</v>
      </c>
      <c r="O1231">
        <v>46.42009835127309</v>
      </c>
      <c r="P1231">
        <v>0.19963266155665274</v>
      </c>
      <c r="Q1231" s="4">
        <v>1229</v>
      </c>
    </row>
    <row r="1232" spans="1:17" x14ac:dyDescent="0.25">
      <c r="A1232">
        <v>128.35574681175703</v>
      </c>
      <c r="B1232">
        <v>-34.513618579143134</v>
      </c>
      <c r="C1232" s="4">
        <v>2102.6110000000003</v>
      </c>
      <c r="D1232">
        <v>0.75</v>
      </c>
      <c r="E1232">
        <v>0.55000000000000004</v>
      </c>
      <c r="F1232">
        <v>19.899999999999999</v>
      </c>
      <c r="G1232">
        <v>41.281913690970576</v>
      </c>
      <c r="H1232">
        <v>19.000021283067348</v>
      </c>
      <c r="I1232">
        <v>18.355746811757029</v>
      </c>
      <c r="J1232">
        <v>5261.1900765773244</v>
      </c>
      <c r="K1232">
        <v>-3593.5381592969543</v>
      </c>
      <c r="L1232">
        <v>-34.334155346900907</v>
      </c>
      <c r="M1232">
        <v>6371.3136419579168</v>
      </c>
      <c r="N1232">
        <v>37380.679810159949</v>
      </c>
      <c r="O1232">
        <v>45.336408370554835</v>
      </c>
      <c r="P1232">
        <v>30.352932296458821</v>
      </c>
      <c r="Q1232" s="4">
        <v>1230</v>
      </c>
    </row>
    <row r="1233" spans="1:17" x14ac:dyDescent="0.25">
      <c r="A1233">
        <v>151.944614021533</v>
      </c>
      <c r="B1233">
        <v>-30.686561929871296</v>
      </c>
      <c r="C1233" s="4">
        <v>2102.6110000000003</v>
      </c>
      <c r="D1233">
        <v>3</v>
      </c>
      <c r="E1233">
        <v>0.55000000000000004</v>
      </c>
      <c r="F1233">
        <v>19.899999999999999</v>
      </c>
      <c r="G1233">
        <v>53.323113517529826</v>
      </c>
      <c r="H1233">
        <v>15.367374592709149</v>
      </c>
      <c r="I1233">
        <v>41.944614021532999</v>
      </c>
      <c r="J1233">
        <v>5489.8097795266413</v>
      </c>
      <c r="K1233">
        <v>-3236.0594071385494</v>
      </c>
      <c r="L1233">
        <v>-30.51792869129137</v>
      </c>
      <c r="M1233">
        <v>6372.6047972486294</v>
      </c>
      <c r="N1233">
        <v>38393.872212624112</v>
      </c>
      <c r="O1233">
        <v>32.418107624889942</v>
      </c>
      <c r="P1233">
        <v>60.408000557501126</v>
      </c>
      <c r="Q1233" s="4">
        <v>1231</v>
      </c>
    </row>
    <row r="1234" spans="1:17" x14ac:dyDescent="0.25">
      <c r="A1234">
        <v>127.71994498637527</v>
      </c>
      <c r="B1234">
        <v>-39.561796983080278</v>
      </c>
      <c r="C1234" s="4">
        <v>2102.6110000000003</v>
      </c>
      <c r="D1234">
        <v>3</v>
      </c>
      <c r="E1234">
        <v>0.55000000000000004</v>
      </c>
      <c r="F1234">
        <v>19.899999999999999</v>
      </c>
      <c r="G1234">
        <v>53.323113517529826</v>
      </c>
      <c r="H1234">
        <v>22.592078836313313</v>
      </c>
      <c r="I1234">
        <v>17.719944986375268</v>
      </c>
      <c r="J1234">
        <v>4923.8413235605867</v>
      </c>
      <c r="K1234">
        <v>-4040.5967898665331</v>
      </c>
      <c r="L1234">
        <v>-39.372946263915424</v>
      </c>
      <c r="M1234">
        <v>6369.5082854081129</v>
      </c>
      <c r="N1234">
        <v>37720.897292996538</v>
      </c>
      <c r="O1234">
        <v>40.649266944074249</v>
      </c>
      <c r="P1234">
        <v>26.64195150832921</v>
      </c>
      <c r="Q1234" s="4">
        <v>1232</v>
      </c>
    </row>
    <row r="1235" spans="1:17" x14ac:dyDescent="0.25">
      <c r="A1235">
        <v>140.73773507452864</v>
      </c>
      <c r="B1235">
        <v>-29.576608732454716</v>
      </c>
      <c r="C1235" s="4">
        <v>2102.6110000000003</v>
      </c>
      <c r="D1235">
        <v>0.75</v>
      </c>
      <c r="E1235">
        <v>0.55000000000000004</v>
      </c>
      <c r="F1235">
        <v>19.899999999999999</v>
      </c>
      <c r="G1235">
        <v>41.281913690970576</v>
      </c>
      <c r="H1235">
        <v>22.525969647293071</v>
      </c>
      <c r="I1235">
        <v>30.737735074528644</v>
      </c>
      <c r="J1235">
        <v>5551.5751804710753</v>
      </c>
      <c r="K1235">
        <v>-3129.6438154200882</v>
      </c>
      <c r="L1235">
        <v>-29.411685973346916</v>
      </c>
      <c r="M1235">
        <v>6372.9629997215316</v>
      </c>
      <c r="N1235">
        <v>37630.345527863283</v>
      </c>
      <c r="O1235">
        <v>41.903473207139967</v>
      </c>
      <c r="P1235">
        <v>50.305657042426752</v>
      </c>
      <c r="Q1235" s="4">
        <v>1233</v>
      </c>
    </row>
    <row r="1236" spans="1:17" x14ac:dyDescent="0.25">
      <c r="A1236">
        <v>120.58626802967382</v>
      </c>
      <c r="B1236">
        <v>-29.315667951125207</v>
      </c>
      <c r="C1236" s="4">
        <v>2102.6110000000003</v>
      </c>
      <c r="D1236">
        <v>0.75</v>
      </c>
      <c r="E1236">
        <v>0.55000000000000004</v>
      </c>
      <c r="F1236">
        <v>19.899999999999999</v>
      </c>
      <c r="G1236">
        <v>41.281913690970576</v>
      </c>
      <c r="H1236">
        <v>18.081100165309458</v>
      </c>
      <c r="I1236">
        <v>10.586268029673818</v>
      </c>
      <c r="J1236">
        <v>5565.7941163828809</v>
      </c>
      <c r="K1236">
        <v>-3104.4567156550038</v>
      </c>
      <c r="L1236">
        <v>-29.151653463136633</v>
      </c>
      <c r="M1236">
        <v>6373.046025672319</v>
      </c>
      <c r="N1236">
        <v>36838.36659138761</v>
      </c>
      <c r="O1236">
        <v>53.86879086848576</v>
      </c>
      <c r="P1236">
        <v>20.892730017649562</v>
      </c>
      <c r="Q1236" s="4">
        <v>1234</v>
      </c>
    </row>
    <row r="1237" spans="1:17" x14ac:dyDescent="0.25">
      <c r="A1237">
        <v>131.45010554322627</v>
      </c>
      <c r="B1237">
        <v>-15.18988867909402</v>
      </c>
      <c r="C1237" s="4">
        <v>2102.6110000000003</v>
      </c>
      <c r="D1237">
        <v>0.75</v>
      </c>
      <c r="E1237">
        <v>0.55000000000000004</v>
      </c>
      <c r="F1237">
        <v>19.899999999999999</v>
      </c>
      <c r="G1237">
        <v>41.281913690970576</v>
      </c>
      <c r="H1237">
        <v>19.669505126482782</v>
      </c>
      <c r="I1237">
        <v>21.450105543226272</v>
      </c>
      <c r="J1237">
        <v>6156.7203153151013</v>
      </c>
      <c r="K1237">
        <v>-1660.3868329225356</v>
      </c>
      <c r="L1237">
        <v>-15.092853560041803</v>
      </c>
      <c r="M1237">
        <v>6376.6832660840391</v>
      </c>
      <c r="N1237">
        <v>36541.097918439482</v>
      </c>
      <c r="O1237">
        <v>59.52335789079676</v>
      </c>
      <c r="P1237">
        <v>56.301625732139264</v>
      </c>
      <c r="Q1237" s="4">
        <v>1235</v>
      </c>
    </row>
    <row r="1238" spans="1:17" x14ac:dyDescent="0.25">
      <c r="A1238">
        <v>107.86166668036398</v>
      </c>
      <c r="B1238">
        <v>-33.84908749904222</v>
      </c>
      <c r="C1238" s="4">
        <v>2102.6110000000003</v>
      </c>
      <c r="D1238">
        <v>3</v>
      </c>
      <c r="E1238">
        <v>0.55000000000000004</v>
      </c>
      <c r="F1238">
        <v>19.899999999999999</v>
      </c>
      <c r="G1238">
        <v>53.323113517529826</v>
      </c>
      <c r="H1238">
        <v>19.076721579927263</v>
      </c>
      <c r="I1238">
        <v>-2.1383333196360184</v>
      </c>
      <c r="J1238">
        <v>5302.6031878174235</v>
      </c>
      <c r="K1238">
        <v>-3532.5579498417515</v>
      </c>
      <c r="L1238">
        <v>-33.671280979165019</v>
      </c>
      <c r="M1238">
        <v>6371.5434736366396</v>
      </c>
      <c r="N1238">
        <v>37034.622173386131</v>
      </c>
      <c r="O1238">
        <v>50.569866220932184</v>
      </c>
      <c r="P1238">
        <v>3.835013877319386</v>
      </c>
      <c r="Q1238" s="4">
        <v>1236</v>
      </c>
    </row>
    <row r="1239" spans="1:17" x14ac:dyDescent="0.25">
      <c r="A1239">
        <v>126.17043342799522</v>
      </c>
      <c r="B1239">
        <v>-21.989042258330887</v>
      </c>
      <c r="C1239" s="4">
        <v>2102.6110000000003</v>
      </c>
      <c r="D1239">
        <v>0.75</v>
      </c>
      <c r="E1239">
        <v>0.55000000000000004</v>
      </c>
      <c r="F1239">
        <v>19.899999999999999</v>
      </c>
      <c r="G1239">
        <v>41.281913690970576</v>
      </c>
      <c r="H1239">
        <v>20.24947898036995</v>
      </c>
      <c r="I1239">
        <v>16.170433427995221</v>
      </c>
      <c r="J1239">
        <v>5916.9426033036116</v>
      </c>
      <c r="K1239">
        <v>-2373.288672587566</v>
      </c>
      <c r="L1239">
        <v>-21.855746051263154</v>
      </c>
      <c r="M1239">
        <v>6375.1634405889363</v>
      </c>
      <c r="N1239">
        <v>36595.520643446827</v>
      </c>
      <c r="O1239">
        <v>58.395251857482485</v>
      </c>
      <c r="P1239">
        <v>37.755092840804153</v>
      </c>
      <c r="Q1239" s="4">
        <v>1237</v>
      </c>
    </row>
    <row r="1240" spans="1:17" x14ac:dyDescent="0.25">
      <c r="A1240">
        <v>143.86944701979186</v>
      </c>
      <c r="B1240">
        <v>-17.398255779911679</v>
      </c>
      <c r="C1240" s="4">
        <v>2102.6110000000003</v>
      </c>
      <c r="D1240">
        <v>0.75</v>
      </c>
      <c r="E1240">
        <v>0.55000000000000004</v>
      </c>
      <c r="F1240">
        <v>19.899999999999999</v>
      </c>
      <c r="G1240">
        <v>41.281913690970576</v>
      </c>
      <c r="H1240">
        <v>23.01785014411162</v>
      </c>
      <c r="I1240">
        <v>33.869447019791863</v>
      </c>
      <c r="J1240">
        <v>6088.158755062208</v>
      </c>
      <c r="K1240">
        <v>-1894.9385790612241</v>
      </c>
      <c r="L1240">
        <v>-17.288746422680418</v>
      </c>
      <c r="M1240">
        <v>6376.2425648068929</v>
      </c>
      <c r="N1240">
        <v>37312.02146146333</v>
      </c>
      <c r="O1240">
        <v>46.414098137798497</v>
      </c>
      <c r="P1240">
        <v>65.987535214959479</v>
      </c>
      <c r="Q1240" s="4">
        <v>1238</v>
      </c>
    </row>
    <row r="1241" spans="1:17" x14ac:dyDescent="0.25">
      <c r="A1241">
        <v>119.14155768124381</v>
      </c>
      <c r="B1241">
        <v>-18.840075053107761</v>
      </c>
      <c r="C1241" s="4">
        <v>2102.6110000000003</v>
      </c>
      <c r="D1241">
        <v>0.75</v>
      </c>
      <c r="E1241">
        <v>0.55000000000000004</v>
      </c>
      <c r="F1241">
        <v>19.899999999999999</v>
      </c>
      <c r="G1241">
        <v>41.281913690970576</v>
      </c>
      <c r="H1241">
        <v>16.673117625656722</v>
      </c>
      <c r="I1241">
        <v>9.1415576812438104</v>
      </c>
      <c r="J1241">
        <v>6038.5305392740938</v>
      </c>
      <c r="K1241">
        <v>-2046.6043194041365</v>
      </c>
      <c r="L1241">
        <v>-18.722765008753186</v>
      </c>
      <c r="M1241">
        <v>6375.9266239464796</v>
      </c>
      <c r="N1241">
        <v>36272.798662807392</v>
      </c>
      <c r="O1241">
        <v>65.538991336254455</v>
      </c>
      <c r="P1241">
        <v>26.487526266863501</v>
      </c>
      <c r="Q1241" s="4">
        <v>1239</v>
      </c>
    </row>
    <row r="1242" spans="1:17" x14ac:dyDescent="0.25">
      <c r="A1242">
        <v>110.62767467277112</v>
      </c>
      <c r="B1242">
        <v>-39.52880311014011</v>
      </c>
      <c r="C1242" s="4">
        <v>2102.6110000000003</v>
      </c>
      <c r="D1242">
        <v>3</v>
      </c>
      <c r="E1242">
        <v>0.55000000000000004</v>
      </c>
      <c r="F1242">
        <v>19.899999999999999</v>
      </c>
      <c r="G1242">
        <v>53.323113517529826</v>
      </c>
      <c r="H1242">
        <v>17.465491319165093</v>
      </c>
      <c r="I1242">
        <v>0.62767467277112132</v>
      </c>
      <c r="J1242">
        <v>4926.1736242178995</v>
      </c>
      <c r="K1242">
        <v>-4037.7720361964762</v>
      </c>
      <c r="L1242">
        <v>-39.339995023584564</v>
      </c>
      <c r="M1242">
        <v>6369.5203580984298</v>
      </c>
      <c r="N1242">
        <v>37456.570451210238</v>
      </c>
      <c r="O1242">
        <v>44.23203504419557</v>
      </c>
      <c r="P1242">
        <v>0.98612928259797561</v>
      </c>
      <c r="Q1242" s="4">
        <v>1240</v>
      </c>
    </row>
    <row r="1243" spans="1:17" x14ac:dyDescent="0.25">
      <c r="A1243">
        <v>119.49125688541929</v>
      </c>
      <c r="B1243">
        <v>-18.319362566774036</v>
      </c>
      <c r="C1243" s="4">
        <v>2102.6110000000003</v>
      </c>
      <c r="D1243">
        <v>0.75</v>
      </c>
      <c r="E1243">
        <v>0.55000000000000004</v>
      </c>
      <c r="F1243">
        <v>19.899999999999999</v>
      </c>
      <c r="G1243">
        <v>41.281913690970576</v>
      </c>
      <c r="H1243">
        <v>17.778588915566651</v>
      </c>
      <c r="I1243">
        <v>9.4912568854192898</v>
      </c>
      <c r="J1243">
        <v>6056.8947360217389</v>
      </c>
      <c r="K1243">
        <v>-1991.9722574213852</v>
      </c>
      <c r="L1243">
        <v>-18.204836753178647</v>
      </c>
      <c r="M1243">
        <v>6376.0432336664962</v>
      </c>
      <c r="N1243">
        <v>36258.697234157022</v>
      </c>
      <c r="O1243">
        <v>65.900200047857737</v>
      </c>
      <c r="P1243">
        <v>28.008867651356439</v>
      </c>
      <c r="Q1243" s="4">
        <v>1241</v>
      </c>
    </row>
    <row r="1244" spans="1:17" x14ac:dyDescent="0.25">
      <c r="A1244">
        <v>147.23093163052616</v>
      </c>
      <c r="B1244">
        <v>-36.930482522630328</v>
      </c>
      <c r="C1244" s="4">
        <v>2102.6110000000003</v>
      </c>
      <c r="D1244">
        <v>1.2</v>
      </c>
      <c r="E1244">
        <v>0.55000000000000004</v>
      </c>
      <c r="F1244">
        <v>19.899999999999999</v>
      </c>
      <c r="G1244">
        <v>45.364313344089069</v>
      </c>
      <c r="H1244">
        <v>15.356670307459726</v>
      </c>
      <c r="I1244">
        <v>37.230931630526158</v>
      </c>
      <c r="J1244">
        <v>5104.6348086532544</v>
      </c>
      <c r="K1244">
        <v>-3811.2303755872344</v>
      </c>
      <c r="L1244">
        <v>-36.745811383841421</v>
      </c>
      <c r="M1244">
        <v>6370.4610120079424</v>
      </c>
      <c r="N1244">
        <v>38414.316585701519</v>
      </c>
      <c r="O1244">
        <v>32.15581843101895</v>
      </c>
      <c r="P1244">
        <v>51.66664545105877</v>
      </c>
      <c r="Q1244" s="4">
        <v>1242</v>
      </c>
    </row>
    <row r="1245" spans="1:17" x14ac:dyDescent="0.25">
      <c r="A1245">
        <v>131.43690756215653</v>
      </c>
      <c r="B1245">
        <v>-19.859455606046936</v>
      </c>
      <c r="C1245" s="4">
        <v>2102.6110000000003</v>
      </c>
      <c r="D1245">
        <v>1.2</v>
      </c>
      <c r="E1245">
        <v>0.55000000000000004</v>
      </c>
      <c r="F1245">
        <v>19.899999999999999</v>
      </c>
      <c r="G1245">
        <v>45.364313344089069</v>
      </c>
      <c r="H1245">
        <v>20.462184678298115</v>
      </c>
      <c r="I1245">
        <v>21.436907562156534</v>
      </c>
      <c r="J1245">
        <v>6001.1427193597301</v>
      </c>
      <c r="K1245">
        <v>-2153.0705810978734</v>
      </c>
      <c r="L1245">
        <v>-19.736807114468935</v>
      </c>
      <c r="M1245">
        <v>6375.6903050033279</v>
      </c>
      <c r="N1245">
        <v>36707.048893597501</v>
      </c>
      <c r="O1245">
        <v>56.280183361386875</v>
      </c>
      <c r="P1245">
        <v>49.133404310340453</v>
      </c>
      <c r="Q1245" s="4">
        <v>1243</v>
      </c>
    </row>
    <row r="1246" spans="1:17" x14ac:dyDescent="0.25">
      <c r="A1246">
        <v>153.08732431014855</v>
      </c>
      <c r="B1246">
        <v>-20.837640755516901</v>
      </c>
      <c r="C1246" s="4">
        <v>2102.6110000000003</v>
      </c>
      <c r="D1246">
        <v>3</v>
      </c>
      <c r="E1246">
        <v>0.55000000000000004</v>
      </c>
      <c r="F1246">
        <v>19.899999999999999</v>
      </c>
      <c r="G1246">
        <v>53.323113517529826</v>
      </c>
      <c r="H1246">
        <v>15.00121403168645</v>
      </c>
      <c r="I1246">
        <v>43.087324310148546</v>
      </c>
      <c r="J1246">
        <v>5963.486190170066</v>
      </c>
      <c r="K1246">
        <v>-2254.6048737012998</v>
      </c>
      <c r="L1246">
        <v>-20.710014333662354</v>
      </c>
      <c r="M1246">
        <v>6375.4537624287368</v>
      </c>
      <c r="N1246">
        <v>38094.53250592776</v>
      </c>
      <c r="O1246">
        <v>36.009574359626377</v>
      </c>
      <c r="P1246">
        <v>69.178171535851718</v>
      </c>
      <c r="Q1246" s="4">
        <v>1244</v>
      </c>
    </row>
    <row r="1247" spans="1:17" x14ac:dyDescent="0.25">
      <c r="A1247">
        <v>146.37635319248264</v>
      </c>
      <c r="B1247">
        <v>-15.515759587836824</v>
      </c>
      <c r="C1247" s="4">
        <v>2102.6110000000003</v>
      </c>
      <c r="D1247">
        <v>0.75</v>
      </c>
      <c r="E1247">
        <v>0.55000000000000004</v>
      </c>
      <c r="F1247">
        <v>19.899999999999999</v>
      </c>
      <c r="G1247">
        <v>41.281913690970576</v>
      </c>
      <c r="H1247">
        <v>20.87269935487522</v>
      </c>
      <c r="I1247">
        <v>36.37635319248264</v>
      </c>
      <c r="J1247">
        <v>6147.1734438401472</v>
      </c>
      <c r="K1247">
        <v>-1695.1583304097642</v>
      </c>
      <c r="L1247">
        <v>-15.416845999742224</v>
      </c>
      <c r="M1247">
        <v>6376.6216066041707</v>
      </c>
      <c r="N1247">
        <v>37431.374306730853</v>
      </c>
      <c r="O1247">
        <v>44.702955800486514</v>
      </c>
      <c r="P1247">
        <v>70.041686571346332</v>
      </c>
      <c r="Q1247" s="4">
        <v>1245</v>
      </c>
    </row>
    <row r="1248" spans="1:17" x14ac:dyDescent="0.25">
      <c r="A1248">
        <v>134.76713737914295</v>
      </c>
      <c r="B1248">
        <v>-17.633837908836188</v>
      </c>
      <c r="C1248" s="4">
        <v>2102.6110000000003</v>
      </c>
      <c r="D1248">
        <v>0.75</v>
      </c>
      <c r="E1248">
        <v>0.55000000000000004</v>
      </c>
      <c r="F1248">
        <v>19.899999999999999</v>
      </c>
      <c r="G1248">
        <v>41.281913690970576</v>
      </c>
      <c r="H1248">
        <v>20.809805481504778</v>
      </c>
      <c r="I1248">
        <v>24.767137379142952</v>
      </c>
      <c r="J1248">
        <v>6080.3114803523695</v>
      </c>
      <c r="K1248">
        <v>-1919.8026702385505</v>
      </c>
      <c r="L1248">
        <v>-17.523034650880557</v>
      </c>
      <c r="M1248">
        <v>6376.1924367728961</v>
      </c>
      <c r="N1248">
        <v>36781.672374577189</v>
      </c>
      <c r="O1248">
        <v>54.935167657457356</v>
      </c>
      <c r="P1248">
        <v>56.711282400840837</v>
      </c>
      <c r="Q1248" s="4">
        <v>1246</v>
      </c>
    </row>
    <row r="1249" spans="1:17" x14ac:dyDescent="0.25">
      <c r="A1249">
        <v>150.81703243254401</v>
      </c>
      <c r="B1249">
        <v>-43.815070502664561</v>
      </c>
      <c r="C1249" s="4">
        <v>2102.6110000000003</v>
      </c>
      <c r="D1249">
        <v>1.2</v>
      </c>
      <c r="E1249">
        <v>0.55000000000000004</v>
      </c>
      <c r="F1249">
        <v>19.899999999999999</v>
      </c>
      <c r="G1249">
        <v>45.364313344089069</v>
      </c>
      <c r="H1249">
        <v>17.317220953209382</v>
      </c>
      <c r="I1249">
        <v>40.817032432544011</v>
      </c>
      <c r="J1249">
        <v>4609.7283530551622</v>
      </c>
      <c r="K1249">
        <v>-4393.2895195194887</v>
      </c>
      <c r="L1249">
        <v>-43.622834741876424</v>
      </c>
      <c r="M1249">
        <v>6367.9343818290426</v>
      </c>
      <c r="N1249">
        <v>39040.668193289872</v>
      </c>
      <c r="O1249">
        <v>25.210543839062442</v>
      </c>
      <c r="P1249">
        <v>51.284559603360144</v>
      </c>
      <c r="Q1249" s="4">
        <v>1247</v>
      </c>
    </row>
    <row r="1250" spans="1:17" x14ac:dyDescent="0.25">
      <c r="A1250">
        <v>114.90141883337354</v>
      </c>
      <c r="B1250">
        <v>-12.33318079157962</v>
      </c>
      <c r="C1250" s="4">
        <v>2102.6110000000003</v>
      </c>
      <c r="D1250">
        <v>0.75</v>
      </c>
      <c r="E1250">
        <v>0.55000000000000004</v>
      </c>
      <c r="F1250">
        <v>19.899999999999999</v>
      </c>
      <c r="G1250">
        <v>41.281913690970576</v>
      </c>
      <c r="H1250">
        <v>17.565590074745657</v>
      </c>
      <c r="I1250">
        <v>4.9014188333735405</v>
      </c>
      <c r="J1250">
        <v>6231.8973152648778</v>
      </c>
      <c r="K1250">
        <v>-1353.4327427511816</v>
      </c>
      <c r="L1250">
        <v>-12.253118625198971</v>
      </c>
      <c r="M1250">
        <v>6377.1721269820355</v>
      </c>
      <c r="N1250">
        <v>35984.435457318323</v>
      </c>
      <c r="O1250">
        <v>74.412536787213241</v>
      </c>
      <c r="P1250">
        <v>21.874611414464358</v>
      </c>
      <c r="Q1250" s="4">
        <v>1248</v>
      </c>
    </row>
    <row r="1251" spans="1:17" x14ac:dyDescent="0.25">
      <c r="A1251">
        <v>143.20763892761616</v>
      </c>
      <c r="B1251">
        <v>-13.963961607275774</v>
      </c>
      <c r="C1251" s="4">
        <v>2102.6110000000003</v>
      </c>
      <c r="D1251">
        <v>0.75</v>
      </c>
      <c r="E1251">
        <v>0.55000000000000004</v>
      </c>
      <c r="F1251">
        <v>19.899999999999999</v>
      </c>
      <c r="G1251">
        <v>41.281913690970576</v>
      </c>
      <c r="H1251">
        <v>14.847111650071827</v>
      </c>
      <c r="I1251">
        <v>33.207638927616159</v>
      </c>
      <c r="J1251">
        <v>6190.8581045309675</v>
      </c>
      <c r="K1251">
        <v>-1529.1132299109697</v>
      </c>
      <c r="L1251">
        <v>-13.874102770522999</v>
      </c>
      <c r="M1251">
        <v>6376.9045265179811</v>
      </c>
      <c r="N1251">
        <v>37170.860325740294</v>
      </c>
      <c r="O1251">
        <v>48.538473517978474</v>
      </c>
      <c r="P1251">
        <v>69.763318682279916</v>
      </c>
      <c r="Q1251" s="4">
        <v>1249</v>
      </c>
    </row>
    <row r="1252" spans="1:17" x14ac:dyDescent="0.25">
      <c r="A1252">
        <v>135.60882728867537</v>
      </c>
      <c r="B1252">
        <v>-26.097880041827018</v>
      </c>
      <c r="C1252" s="4">
        <v>2102.6110000000003</v>
      </c>
      <c r="D1252">
        <v>3</v>
      </c>
      <c r="E1252">
        <v>0.55000000000000004</v>
      </c>
      <c r="F1252">
        <v>19.899999999999999</v>
      </c>
      <c r="G1252">
        <v>53.323113517529826</v>
      </c>
      <c r="H1252">
        <v>19.997142364493111</v>
      </c>
      <c r="I1252">
        <v>25.608827288675371</v>
      </c>
      <c r="J1252">
        <v>5731.5632540888746</v>
      </c>
      <c r="K1252">
        <v>-2788.8053856743431</v>
      </c>
      <c r="L1252">
        <v>-25.946153718010638</v>
      </c>
      <c r="M1252">
        <v>6374.0295586691527</v>
      </c>
      <c r="N1252">
        <v>37183.192856749854</v>
      </c>
      <c r="O1252">
        <v>48.297750047435059</v>
      </c>
      <c r="P1252">
        <v>47.454547553519838</v>
      </c>
      <c r="Q1252" s="4">
        <v>1250</v>
      </c>
    </row>
    <row r="1253" spans="1:17" x14ac:dyDescent="0.25">
      <c r="A1253">
        <v>157.97439297124595</v>
      </c>
      <c r="B1253">
        <v>-14.810372698168486</v>
      </c>
      <c r="C1253" s="4">
        <v>2102.6110000000003</v>
      </c>
      <c r="D1253">
        <v>3</v>
      </c>
      <c r="E1253">
        <v>0.55000000000000004</v>
      </c>
      <c r="F1253">
        <v>19.899999999999999</v>
      </c>
      <c r="G1253">
        <v>53.323113517529826</v>
      </c>
      <c r="H1253">
        <v>22.93065050491473</v>
      </c>
      <c r="I1253">
        <v>47.974392971245948</v>
      </c>
      <c r="J1253">
        <v>6167.5889678124522</v>
      </c>
      <c r="K1253">
        <v>-1619.8248426516468</v>
      </c>
      <c r="L1253">
        <v>-14.715540954917721</v>
      </c>
      <c r="M1253">
        <v>6376.7535781738734</v>
      </c>
      <c r="N1253">
        <v>38344.343789211285</v>
      </c>
      <c r="O1253">
        <v>33.045114381429727</v>
      </c>
      <c r="P1253">
        <v>77.027160641607466</v>
      </c>
      <c r="Q1253" s="4">
        <v>1251</v>
      </c>
    </row>
    <row r="1254" spans="1:17" x14ac:dyDescent="0.25">
      <c r="A1254">
        <v>133.59759414438219</v>
      </c>
      <c r="B1254">
        <v>-37.621094205395607</v>
      </c>
      <c r="C1254" s="4">
        <v>2102.6110000000003</v>
      </c>
      <c r="D1254">
        <v>1.2</v>
      </c>
      <c r="E1254">
        <v>0.55000000000000004</v>
      </c>
      <c r="F1254">
        <v>19.899999999999999</v>
      </c>
      <c r="G1254">
        <v>45.364313344089069</v>
      </c>
      <c r="H1254">
        <v>22.475811188822483</v>
      </c>
      <c r="I1254">
        <v>23.597594144382185</v>
      </c>
      <c r="J1254">
        <v>5058.2142246388912</v>
      </c>
      <c r="K1254">
        <v>-3872.2195345742434</v>
      </c>
      <c r="L1254">
        <v>-37.435174116548303</v>
      </c>
      <c r="M1254">
        <v>6370.2131256558123</v>
      </c>
      <c r="N1254">
        <v>37782.431915937341</v>
      </c>
      <c r="O1254">
        <v>39.857044843878597</v>
      </c>
      <c r="P1254">
        <v>35.588171880792757</v>
      </c>
      <c r="Q1254" s="4">
        <v>1252</v>
      </c>
    </row>
    <row r="1255" spans="1:17" x14ac:dyDescent="0.25">
      <c r="A1255">
        <v>140.55894179215639</v>
      </c>
      <c r="B1255">
        <v>-38.549267328557825</v>
      </c>
      <c r="C1255" s="4">
        <v>2102.6110000000003</v>
      </c>
      <c r="D1255">
        <v>1.2</v>
      </c>
      <c r="E1255">
        <v>0.55000000000000004</v>
      </c>
      <c r="F1255">
        <v>19.899999999999999</v>
      </c>
      <c r="G1255">
        <v>45.364313344089069</v>
      </c>
      <c r="H1255">
        <v>16.848309665510019</v>
      </c>
      <c r="I1255">
        <v>30.558941792156389</v>
      </c>
      <c r="J1255">
        <v>4994.6654496191795</v>
      </c>
      <c r="K1255">
        <v>-3953.3094409035211</v>
      </c>
      <c r="L1255">
        <v>-38.361838531988447</v>
      </c>
      <c r="M1255">
        <v>6369.8774312506575</v>
      </c>
      <c r="N1255">
        <v>38153.62664202899</v>
      </c>
      <c r="O1255">
        <v>35.220431253500806</v>
      </c>
      <c r="P1255">
        <v>43.453950348873583</v>
      </c>
      <c r="Q1255" s="4">
        <v>1253</v>
      </c>
    </row>
    <row r="1256" spans="1:17" x14ac:dyDescent="0.25">
      <c r="A1256">
        <v>119.28687977715727</v>
      </c>
      <c r="B1256">
        <v>-19.453613470712746</v>
      </c>
      <c r="C1256" s="4">
        <v>2102.6110000000003</v>
      </c>
      <c r="D1256">
        <v>1.2</v>
      </c>
      <c r="E1256">
        <v>0.55000000000000004</v>
      </c>
      <c r="F1256">
        <v>19.899999999999999</v>
      </c>
      <c r="G1256">
        <v>45.364313344089069</v>
      </c>
      <c r="H1256">
        <v>19.167470131434818</v>
      </c>
      <c r="I1256">
        <v>9.2868797771572673</v>
      </c>
      <c r="J1256">
        <v>6016.2551933223413</v>
      </c>
      <c r="K1256">
        <v>-2110.7619766391185</v>
      </c>
      <c r="L1256">
        <v>-19.333072267151252</v>
      </c>
      <c r="M1256">
        <v>6375.7856514474761</v>
      </c>
      <c r="N1256">
        <v>36301.167439558099</v>
      </c>
      <c r="O1256">
        <v>64.830552237538342</v>
      </c>
      <c r="P1256">
        <v>26.150588435155061</v>
      </c>
      <c r="Q1256" s="4">
        <v>1254</v>
      </c>
    </row>
    <row r="1257" spans="1:17" x14ac:dyDescent="0.25">
      <c r="A1257">
        <v>140.91943703427319</v>
      </c>
      <c r="B1257">
        <v>-13.229073833277312</v>
      </c>
      <c r="C1257" s="4">
        <v>2102.6110000000003</v>
      </c>
      <c r="D1257">
        <v>1.2</v>
      </c>
      <c r="E1257">
        <v>0.55000000000000004</v>
      </c>
      <c r="F1257">
        <v>19.899999999999999</v>
      </c>
      <c r="G1257">
        <v>45.364313344089069</v>
      </c>
      <c r="H1257">
        <v>18.876146734693929</v>
      </c>
      <c r="I1257">
        <v>30.919437034273187</v>
      </c>
      <c r="J1257">
        <v>6209.9713666118296</v>
      </c>
      <c r="K1257">
        <v>-1450.0874806538106</v>
      </c>
      <c r="L1257">
        <v>-13.143595876784342</v>
      </c>
      <c r="M1257">
        <v>6377.0289379685046</v>
      </c>
      <c r="N1257">
        <v>37003.030750738006</v>
      </c>
      <c r="O1257">
        <v>51.186898201118176</v>
      </c>
      <c r="P1257">
        <v>69.089257993725539</v>
      </c>
      <c r="Q1257" s="4">
        <v>1255</v>
      </c>
    </row>
    <row r="1258" spans="1:17" x14ac:dyDescent="0.25">
      <c r="A1258">
        <v>138.23481177950089</v>
      </c>
      <c r="B1258">
        <v>-31.40484405260726</v>
      </c>
      <c r="C1258" s="4">
        <v>2102.6110000000003</v>
      </c>
      <c r="D1258">
        <v>3</v>
      </c>
      <c r="E1258">
        <v>0.55000000000000004</v>
      </c>
      <c r="F1258">
        <v>19.899999999999999</v>
      </c>
      <c r="G1258">
        <v>53.323113517529826</v>
      </c>
      <c r="H1258">
        <v>15.358189311690163</v>
      </c>
      <c r="I1258">
        <v>28.234811779500887</v>
      </c>
      <c r="J1258">
        <v>5448.7399518145794</v>
      </c>
      <c r="K1258">
        <v>-3304.287724688164</v>
      </c>
      <c r="L1258">
        <v>-31.233943564705406</v>
      </c>
      <c r="M1258">
        <v>6372.3688240736055</v>
      </c>
      <c r="N1258">
        <v>37598.004552996681</v>
      </c>
      <c r="O1258">
        <v>42.330240450914452</v>
      </c>
      <c r="P1258">
        <v>45.860732553464253</v>
      </c>
      <c r="Q1258" s="4">
        <v>1256</v>
      </c>
    </row>
    <row r="1259" spans="1:17" x14ac:dyDescent="0.25">
      <c r="A1259">
        <v>112.01531980503158</v>
      </c>
      <c r="B1259">
        <v>-43.481347580223293</v>
      </c>
      <c r="C1259" s="4">
        <v>2102.6110000000003</v>
      </c>
      <c r="D1259">
        <v>3</v>
      </c>
      <c r="E1259">
        <v>0.55000000000000004</v>
      </c>
      <c r="F1259">
        <v>19.899999999999999</v>
      </c>
      <c r="G1259">
        <v>53.323113517529826</v>
      </c>
      <c r="H1259">
        <v>22.419286527417192</v>
      </c>
      <c r="I1259">
        <v>2.0153198050315808</v>
      </c>
      <c r="J1259">
        <v>4635.3209090123546</v>
      </c>
      <c r="K1259">
        <v>-4366.4599291777067</v>
      </c>
      <c r="L1259">
        <v>-43.289225044510076</v>
      </c>
      <c r="M1259">
        <v>6368.0587499364119</v>
      </c>
      <c r="N1259">
        <v>37785.182479410272</v>
      </c>
      <c r="O1259">
        <v>39.79021844102288</v>
      </c>
      <c r="P1259">
        <v>2.9273983643732908</v>
      </c>
      <c r="Q1259" s="4">
        <v>1257</v>
      </c>
    </row>
    <row r="1260" spans="1:17" x14ac:dyDescent="0.25">
      <c r="A1260">
        <v>126.29981809670954</v>
      </c>
      <c r="B1260">
        <v>-42.574289149600475</v>
      </c>
      <c r="C1260" s="4">
        <v>2102.6110000000003</v>
      </c>
      <c r="D1260">
        <v>0.75</v>
      </c>
      <c r="E1260">
        <v>0.55000000000000004</v>
      </c>
      <c r="F1260">
        <v>19.899999999999999</v>
      </c>
      <c r="G1260">
        <v>41.281913690970576</v>
      </c>
      <c r="H1260">
        <v>21.204915064244229</v>
      </c>
      <c r="I1260">
        <v>16.299818096709544</v>
      </c>
      <c r="J1260">
        <v>4704.0796858369567</v>
      </c>
      <c r="K1260">
        <v>-4292.7969365658146</v>
      </c>
      <c r="L1260">
        <v>-42.382605951120354</v>
      </c>
      <c r="M1260">
        <v>6368.3962839393689</v>
      </c>
      <c r="N1260">
        <v>37916.07293610074</v>
      </c>
      <c r="O1260">
        <v>38.124705889295633</v>
      </c>
      <c r="P1260">
        <v>23.375000838181279</v>
      </c>
      <c r="Q1260" s="4">
        <v>1258</v>
      </c>
    </row>
    <row r="1261" spans="1:17" x14ac:dyDescent="0.25">
      <c r="A1261">
        <v>147.62980937567482</v>
      </c>
      <c r="B1261">
        <v>-43.135215262475107</v>
      </c>
      <c r="C1261" s="4">
        <v>2102.6110000000003</v>
      </c>
      <c r="D1261">
        <v>3</v>
      </c>
      <c r="E1261">
        <v>0.55000000000000004</v>
      </c>
      <c r="F1261">
        <v>19.899999999999999</v>
      </c>
      <c r="G1261">
        <v>53.323113517529826</v>
      </c>
      <c r="H1261">
        <v>21.887442434569426</v>
      </c>
      <c r="I1261">
        <v>37.629809375674824</v>
      </c>
      <c r="J1261">
        <v>4661.6979789151665</v>
      </c>
      <c r="K1261">
        <v>-4338.4773686963817</v>
      </c>
      <c r="L1261">
        <v>-42.943237689627253</v>
      </c>
      <c r="M1261">
        <v>6368.1876484061322</v>
      </c>
      <c r="N1261">
        <v>38820.535951600403</v>
      </c>
      <c r="O1261">
        <v>27.579227892844674</v>
      </c>
      <c r="P1261">
        <v>48.430926074247992</v>
      </c>
      <c r="Q1261" s="4">
        <v>1259</v>
      </c>
    </row>
    <row r="1262" spans="1:17" x14ac:dyDescent="0.25">
      <c r="A1262">
        <v>158.70397452983013</v>
      </c>
      <c r="B1262">
        <v>-16.229421416627599</v>
      </c>
      <c r="C1262" s="4">
        <v>2102.6110000000003</v>
      </c>
      <c r="D1262">
        <v>0.75</v>
      </c>
      <c r="E1262">
        <v>0.55000000000000004</v>
      </c>
      <c r="F1262">
        <v>19.899999999999999</v>
      </c>
      <c r="G1262">
        <v>41.281913690970576</v>
      </c>
      <c r="H1262">
        <v>21.891242824977645</v>
      </c>
      <c r="I1262">
        <v>48.703974529830134</v>
      </c>
      <c r="J1262">
        <v>6125.5748106060773</v>
      </c>
      <c r="K1262">
        <v>-1771.1188013120484</v>
      </c>
      <c r="L1262">
        <v>-16.126438609372542</v>
      </c>
      <c r="M1262">
        <v>6376.4824604708756</v>
      </c>
      <c r="N1262">
        <v>38439.18867298757</v>
      </c>
      <c r="O1262">
        <v>31.941702735140556</v>
      </c>
      <c r="P1262">
        <v>76.206757633465102</v>
      </c>
      <c r="Q1262" s="4">
        <v>1260</v>
      </c>
    </row>
    <row r="1263" spans="1:17" x14ac:dyDescent="0.25">
      <c r="A1263">
        <v>147.24510080067552</v>
      </c>
      <c r="B1263">
        <v>-23.209922029984916</v>
      </c>
      <c r="C1263" s="4">
        <v>2102.6110000000003</v>
      </c>
      <c r="D1263">
        <v>3</v>
      </c>
      <c r="E1263">
        <v>0.55000000000000004</v>
      </c>
      <c r="F1263">
        <v>19.899999999999999</v>
      </c>
      <c r="G1263">
        <v>53.323113517529826</v>
      </c>
      <c r="H1263">
        <v>17.337135039186535</v>
      </c>
      <c r="I1263">
        <v>37.245100800675516</v>
      </c>
      <c r="J1263">
        <v>5864.9885605500403</v>
      </c>
      <c r="K1263">
        <v>-2498.1033287079385</v>
      </c>
      <c r="L1263">
        <v>-23.070847574910168</v>
      </c>
      <c r="M1263">
        <v>6374.8420416732297</v>
      </c>
      <c r="N1263">
        <v>37745.695720025527</v>
      </c>
      <c r="O1263">
        <v>40.402981693993702</v>
      </c>
      <c r="P1263">
        <v>62.59952848914223</v>
      </c>
      <c r="Q1263" s="4">
        <v>1261</v>
      </c>
    </row>
    <row r="1264" spans="1:17" x14ac:dyDescent="0.25">
      <c r="A1264">
        <v>115.50560632275864</v>
      </c>
      <c r="B1264">
        <v>-13.573720165047863</v>
      </c>
      <c r="C1264" s="4">
        <v>2102.6110000000003</v>
      </c>
      <c r="D1264">
        <v>3</v>
      </c>
      <c r="E1264">
        <v>0.55000000000000004</v>
      </c>
      <c r="F1264">
        <v>19.899999999999999</v>
      </c>
      <c r="G1264">
        <v>53.323113517529826</v>
      </c>
      <c r="H1264">
        <v>14.617403071729843</v>
      </c>
      <c r="I1264">
        <v>5.5056063227586378</v>
      </c>
      <c r="J1264">
        <v>6201.1340205148545</v>
      </c>
      <c r="K1264">
        <v>-1487.178762933893</v>
      </c>
      <c r="L1264">
        <v>-13.486180555122862</v>
      </c>
      <c r="M1264">
        <v>6376.9713668251879</v>
      </c>
      <c r="N1264">
        <v>36027.237986437955</v>
      </c>
      <c r="O1264">
        <v>72.808462452728975</v>
      </c>
      <c r="P1264">
        <v>22.327547242389475</v>
      </c>
      <c r="Q1264" s="4">
        <v>1262</v>
      </c>
    </row>
    <row r="1265" spans="1:17" x14ac:dyDescent="0.25">
      <c r="A1265">
        <v>154.57293366264872</v>
      </c>
      <c r="B1265">
        <v>-17.137482420686716</v>
      </c>
      <c r="C1265" s="4">
        <v>2102.6110000000003</v>
      </c>
      <c r="D1265">
        <v>0.75</v>
      </c>
      <c r="E1265">
        <v>0.55000000000000004</v>
      </c>
      <c r="F1265">
        <v>19.899999999999999</v>
      </c>
      <c r="G1265">
        <v>41.281913690970576</v>
      </c>
      <c r="H1265">
        <v>22.718586447954134</v>
      </c>
      <c r="I1265">
        <v>44.572933662648722</v>
      </c>
      <c r="J1265">
        <v>6096.725642419241</v>
      </c>
      <c r="K1265">
        <v>-1867.3790464863698</v>
      </c>
      <c r="L1265">
        <v>-17.029413884064226</v>
      </c>
      <c r="M1265">
        <v>6376.2973630617835</v>
      </c>
      <c r="N1265">
        <v>38108.135605085226</v>
      </c>
      <c r="O1265">
        <v>35.855016506386214</v>
      </c>
      <c r="P1265">
        <v>73.348532957672916</v>
      </c>
      <c r="Q1265" s="4">
        <v>1263</v>
      </c>
    </row>
    <row r="1266" spans="1:17" x14ac:dyDescent="0.25">
      <c r="A1266">
        <v>113.19691498578192</v>
      </c>
      <c r="B1266">
        <v>-34.218310406625903</v>
      </c>
      <c r="C1266" s="4">
        <v>2102.6110000000003</v>
      </c>
      <c r="D1266">
        <v>1.2</v>
      </c>
      <c r="E1266">
        <v>0.55000000000000004</v>
      </c>
      <c r="F1266">
        <v>19.899999999999999</v>
      </c>
      <c r="G1266">
        <v>45.364313344089069</v>
      </c>
      <c r="H1266">
        <v>22.318824653488772</v>
      </c>
      <c r="I1266">
        <v>3.1969149857819161</v>
      </c>
      <c r="J1266">
        <v>5279.681331796377</v>
      </c>
      <c r="K1266">
        <v>-3566.4979199056324</v>
      </c>
      <c r="L1266">
        <v>-34.039571569092693</v>
      </c>
      <c r="M1266">
        <v>6371.4160418238562</v>
      </c>
      <c r="N1266">
        <v>37065.834324037554</v>
      </c>
      <c r="O1266">
        <v>50.070517387479164</v>
      </c>
      <c r="P1266">
        <v>5.672247010966724</v>
      </c>
      <c r="Q1266" s="4">
        <v>1264</v>
      </c>
    </row>
    <row r="1267" spans="1:17" x14ac:dyDescent="0.25">
      <c r="A1267">
        <v>153.93328786281214</v>
      </c>
      <c r="B1267">
        <v>-31.342583840151335</v>
      </c>
      <c r="C1267" s="4">
        <v>2102.6110000000003</v>
      </c>
      <c r="D1267">
        <v>0.75</v>
      </c>
      <c r="E1267">
        <v>0.55000000000000004</v>
      </c>
      <c r="F1267">
        <v>19.899999999999999</v>
      </c>
      <c r="G1267">
        <v>41.281913690970576</v>
      </c>
      <c r="H1267">
        <v>23.885087216788598</v>
      </c>
      <c r="I1267">
        <v>43.933287862812136</v>
      </c>
      <c r="J1267">
        <v>5452.3338611076051</v>
      </c>
      <c r="K1267">
        <v>-3298.3938774965291</v>
      </c>
      <c r="L1267">
        <v>-31.171875663349923</v>
      </c>
      <c r="M1267">
        <v>6372.3894030486836</v>
      </c>
      <c r="N1267">
        <v>38565.633194906055</v>
      </c>
      <c r="O1267">
        <v>30.452068845445503</v>
      </c>
      <c r="P1267">
        <v>61.63575112091889</v>
      </c>
      <c r="Q1267" s="4">
        <v>1265</v>
      </c>
    </row>
    <row r="1268" spans="1:17" x14ac:dyDescent="0.25">
      <c r="A1268">
        <v>137.67948557339076</v>
      </c>
      <c r="B1268">
        <v>-22.091307312644929</v>
      </c>
      <c r="C1268" s="4">
        <v>2102.6110000000003</v>
      </c>
      <c r="D1268">
        <v>1.2</v>
      </c>
      <c r="E1268">
        <v>0.55000000000000004</v>
      </c>
      <c r="F1268">
        <v>19.899999999999999</v>
      </c>
      <c r="G1268">
        <v>45.364313344089069</v>
      </c>
      <c r="H1268">
        <v>16.138496674203886</v>
      </c>
      <c r="I1268">
        <v>27.679485573390764</v>
      </c>
      <c r="J1268">
        <v>5912.693236457987</v>
      </c>
      <c r="K1268">
        <v>-2383.7850286721141</v>
      </c>
      <c r="L1268">
        <v>-21.957517730176196</v>
      </c>
      <c r="M1268">
        <v>6375.137047262383</v>
      </c>
      <c r="N1268">
        <v>37106.743804585414</v>
      </c>
      <c r="O1268">
        <v>49.49751671183158</v>
      </c>
      <c r="P1268">
        <v>54.361086212043219</v>
      </c>
      <c r="Q1268" s="4">
        <v>1266</v>
      </c>
    </row>
    <row r="1269" spans="1:17" x14ac:dyDescent="0.25">
      <c r="A1269">
        <v>134.20886733752658</v>
      </c>
      <c r="B1269">
        <v>-12.297459839976996</v>
      </c>
      <c r="C1269" s="4">
        <v>2102.6110000000003</v>
      </c>
      <c r="D1269">
        <v>1.2</v>
      </c>
      <c r="E1269">
        <v>0.55000000000000004</v>
      </c>
      <c r="F1269">
        <v>19.899999999999999</v>
      </c>
      <c r="G1269">
        <v>45.364313344089069</v>
      </c>
      <c r="H1269">
        <v>21.756580751783712</v>
      </c>
      <c r="I1269">
        <v>24.208867337526584</v>
      </c>
      <c r="J1269">
        <v>6232.7401637464045</v>
      </c>
      <c r="K1269">
        <v>-1349.5720505377099</v>
      </c>
      <c r="L1269">
        <v>-12.217615254821826</v>
      </c>
      <c r="M1269">
        <v>6377.1776412743993</v>
      </c>
      <c r="N1269">
        <v>36593.845483847675</v>
      </c>
      <c r="O1269">
        <v>58.478505125355156</v>
      </c>
      <c r="P1269">
        <v>64.65207318487515</v>
      </c>
      <c r="Q1269" s="4">
        <v>1267</v>
      </c>
    </row>
    <row r="1270" spans="1:17" x14ac:dyDescent="0.25">
      <c r="A1270">
        <v>127.20236332414298</v>
      </c>
      <c r="B1270">
        <v>-34.003894400655547</v>
      </c>
      <c r="C1270" s="4">
        <v>2102.6110000000003</v>
      </c>
      <c r="D1270">
        <v>0.75</v>
      </c>
      <c r="E1270">
        <v>0.55000000000000004</v>
      </c>
      <c r="F1270">
        <v>19.899999999999999</v>
      </c>
      <c r="G1270">
        <v>41.281913690970576</v>
      </c>
      <c r="H1270">
        <v>21.53479538943213</v>
      </c>
      <c r="I1270">
        <v>17.202363324142979</v>
      </c>
      <c r="J1270">
        <v>5293.0193642131262</v>
      </c>
      <c r="K1270">
        <v>-3546.8059492569046</v>
      </c>
      <c r="L1270">
        <v>-33.825693389840588</v>
      </c>
      <c r="M1270">
        <v>6371.490126463299</v>
      </c>
      <c r="N1270">
        <v>37309.869627299726</v>
      </c>
      <c r="O1270">
        <v>46.363690127989678</v>
      </c>
      <c r="P1270">
        <v>28.968641122187879</v>
      </c>
      <c r="Q1270" s="4">
        <v>1268</v>
      </c>
    </row>
    <row r="1271" spans="1:17" x14ac:dyDescent="0.25">
      <c r="A1271">
        <v>115.8968610323971</v>
      </c>
      <c r="B1271">
        <v>-38.599028970501934</v>
      </c>
      <c r="C1271" s="4">
        <v>2102.6110000000003</v>
      </c>
      <c r="D1271">
        <v>1.2</v>
      </c>
      <c r="E1271">
        <v>0.55000000000000004</v>
      </c>
      <c r="F1271">
        <v>19.899999999999999</v>
      </c>
      <c r="G1271">
        <v>45.364313344089069</v>
      </c>
      <c r="H1271">
        <v>20.670800284708474</v>
      </c>
      <c r="I1271">
        <v>5.8968610323970978</v>
      </c>
      <c r="J1271">
        <v>4991.2211424210145</v>
      </c>
      <c r="K1271">
        <v>-3957.628044986016</v>
      </c>
      <c r="L1271">
        <v>-38.411524818396096</v>
      </c>
      <c r="M1271">
        <v>6369.8593575533805</v>
      </c>
      <c r="N1271">
        <v>37412.777717243342</v>
      </c>
      <c r="O1271">
        <v>44.85487183081004</v>
      </c>
      <c r="P1271">
        <v>9.4003729827143037</v>
      </c>
      <c r="Q1271" s="4">
        <v>1269</v>
      </c>
    </row>
    <row r="1272" spans="1:17" x14ac:dyDescent="0.25">
      <c r="A1272">
        <v>118.19780438716002</v>
      </c>
      <c r="B1272">
        <v>-10.401236882197875</v>
      </c>
      <c r="C1272" s="4">
        <v>2102.6110000000003</v>
      </c>
      <c r="D1272">
        <v>1.2</v>
      </c>
      <c r="E1272">
        <v>0.55000000000000004</v>
      </c>
      <c r="F1272">
        <v>19.899999999999999</v>
      </c>
      <c r="G1272">
        <v>45.364313344089069</v>
      </c>
      <c r="H1272">
        <v>23.922822552381408</v>
      </c>
      <c r="I1272">
        <v>8.1978043871600192</v>
      </c>
      <c r="J1272">
        <v>6274.0162367111989</v>
      </c>
      <c r="K1272">
        <v>-1143.9278109142278</v>
      </c>
      <c r="L1272">
        <v>-10.333110597573544</v>
      </c>
      <c r="M1272">
        <v>6377.4485944693251</v>
      </c>
      <c r="N1272">
        <v>35983.549356358111</v>
      </c>
      <c r="O1272">
        <v>74.461790897446264</v>
      </c>
      <c r="P1272">
        <v>38.588289508790652</v>
      </c>
      <c r="Q1272" s="4">
        <v>1270</v>
      </c>
    </row>
    <row r="1273" spans="1:17" x14ac:dyDescent="0.25">
      <c r="A1273">
        <v>114.38051049654517</v>
      </c>
      <c r="B1273">
        <v>-37.694856667316287</v>
      </c>
      <c r="C1273" s="4">
        <v>2102.6110000000003</v>
      </c>
      <c r="D1273">
        <v>3</v>
      </c>
      <c r="E1273">
        <v>0.55000000000000004</v>
      </c>
      <c r="F1273">
        <v>19.899999999999999</v>
      </c>
      <c r="G1273">
        <v>53.323113517529826</v>
      </c>
      <c r="H1273">
        <v>16.855331702916686</v>
      </c>
      <c r="I1273">
        <v>4.3805104965451704</v>
      </c>
      <c r="J1273">
        <v>5053.2124666969057</v>
      </c>
      <c r="K1273">
        <v>-3878.7008725013511</v>
      </c>
      <c r="L1273">
        <v>-37.508809538205114</v>
      </c>
      <c r="M1273">
        <v>6370.1865507945504</v>
      </c>
      <c r="N1273">
        <v>37329.747841203331</v>
      </c>
      <c r="O1273">
        <v>46.051764089374593</v>
      </c>
      <c r="P1273">
        <v>7.1408520706600731</v>
      </c>
      <c r="Q1273" s="4">
        <v>1271</v>
      </c>
    </row>
    <row r="1274" spans="1:17" x14ac:dyDescent="0.25">
      <c r="A1274">
        <v>122.50059880693527</v>
      </c>
      <c r="B1274">
        <v>-42.085026046320706</v>
      </c>
      <c r="C1274" s="4">
        <v>2102.6110000000003</v>
      </c>
      <c r="D1274">
        <v>0.75</v>
      </c>
      <c r="E1274">
        <v>0.55000000000000004</v>
      </c>
      <c r="F1274">
        <v>19.899999999999999</v>
      </c>
      <c r="G1274">
        <v>41.281913690970576</v>
      </c>
      <c r="H1274">
        <v>15.373900002788265</v>
      </c>
      <c r="I1274">
        <v>12.500598806935272</v>
      </c>
      <c r="J1274">
        <v>4740.6767360594777</v>
      </c>
      <c r="K1274">
        <v>-4252.6191074672188</v>
      </c>
      <c r="L1274">
        <v>-41.893659567543693</v>
      </c>
      <c r="M1274">
        <v>6368.5779565779694</v>
      </c>
      <c r="N1274">
        <v>37789.91261358279</v>
      </c>
      <c r="O1274">
        <v>39.73655615145023</v>
      </c>
      <c r="P1274">
        <v>18.303649381544421</v>
      </c>
      <c r="Q1274" s="4">
        <v>1272</v>
      </c>
    </row>
    <row r="1275" spans="1:17" x14ac:dyDescent="0.25">
      <c r="A1275">
        <v>158.28946077883359</v>
      </c>
      <c r="B1275">
        <v>-12.473638155382089</v>
      </c>
      <c r="C1275" s="4">
        <v>2102.6110000000003</v>
      </c>
      <c r="D1275">
        <v>1.2</v>
      </c>
      <c r="E1275">
        <v>0.55000000000000004</v>
      </c>
      <c r="F1275">
        <v>19.899999999999999</v>
      </c>
      <c r="G1275">
        <v>45.364313344089069</v>
      </c>
      <c r="H1275">
        <v>18.155787309203024</v>
      </c>
      <c r="I1275">
        <v>48.289460778833586</v>
      </c>
      <c r="J1275">
        <v>6228.5598179917361</v>
      </c>
      <c r="K1275">
        <v>-1368.6082448594645</v>
      </c>
      <c r="L1275">
        <v>-12.392721643078085</v>
      </c>
      <c r="M1275">
        <v>6377.1502988559514</v>
      </c>
      <c r="N1275">
        <v>38327.568928549073</v>
      </c>
      <c r="O1275">
        <v>33.246342968478544</v>
      </c>
      <c r="P1275">
        <v>79.103201234103921</v>
      </c>
      <c r="Q1275" s="4">
        <v>1273</v>
      </c>
    </row>
    <row r="1276" spans="1:17" x14ac:dyDescent="0.25">
      <c r="A1276">
        <v>140.8631489016602</v>
      </c>
      <c r="B1276">
        <v>-12.270242319511814</v>
      </c>
      <c r="C1276" s="4">
        <v>2102.6110000000003</v>
      </c>
      <c r="D1276">
        <v>3</v>
      </c>
      <c r="E1276">
        <v>0.55000000000000004</v>
      </c>
      <c r="F1276">
        <v>19.899999999999999</v>
      </c>
      <c r="G1276">
        <v>53.323113517529826</v>
      </c>
      <c r="H1276">
        <v>15.591252282991128</v>
      </c>
      <c r="I1276">
        <v>30.863148901660196</v>
      </c>
      <c r="J1276">
        <v>6233.3807535241367</v>
      </c>
      <c r="K1276">
        <v>-1346.6300568936238</v>
      </c>
      <c r="L1276">
        <v>-12.190563602601095</v>
      </c>
      <c r="M1276">
        <v>6377.1818327953033</v>
      </c>
      <c r="N1276">
        <v>36976.581337723124</v>
      </c>
      <c r="O1276">
        <v>51.622094025314723</v>
      </c>
      <c r="P1276">
        <v>70.423658995991033</v>
      </c>
      <c r="Q1276" s="4">
        <v>1274</v>
      </c>
    </row>
    <row r="1277" spans="1:17" x14ac:dyDescent="0.25">
      <c r="A1277">
        <v>159.46643952700242</v>
      </c>
      <c r="B1277">
        <v>-13.416152400332567</v>
      </c>
      <c r="C1277" s="4">
        <v>2102.6110000000003</v>
      </c>
      <c r="D1277">
        <v>0.75</v>
      </c>
      <c r="E1277">
        <v>0.55000000000000004</v>
      </c>
      <c r="F1277">
        <v>19.899999999999999</v>
      </c>
      <c r="G1277">
        <v>41.281913690970576</v>
      </c>
      <c r="H1277">
        <v>20.125969639176326</v>
      </c>
      <c r="I1277">
        <v>49.466439527002422</v>
      </c>
      <c r="J1277">
        <v>6205.2020526664064</v>
      </c>
      <c r="K1277">
        <v>-1470.2275901176574</v>
      </c>
      <c r="L1277">
        <v>-13.329553810983292</v>
      </c>
      <c r="M1277">
        <v>6376.9978580174038</v>
      </c>
      <c r="N1277">
        <v>38450.078111149138</v>
      </c>
      <c r="O1277">
        <v>31.822619917537068</v>
      </c>
      <c r="P1277">
        <v>78.778198923104299</v>
      </c>
      <c r="Q1277" s="4">
        <v>1275</v>
      </c>
    </row>
    <row r="1278" spans="1:17" x14ac:dyDescent="0.25">
      <c r="A1278">
        <v>123.28939419511018</v>
      </c>
      <c r="B1278">
        <v>-39.564264521304878</v>
      </c>
      <c r="C1278" s="4">
        <v>2102.6110000000003</v>
      </c>
      <c r="D1278">
        <v>0.75</v>
      </c>
      <c r="E1278">
        <v>0.55000000000000004</v>
      </c>
      <c r="F1278">
        <v>19.899999999999999</v>
      </c>
      <c r="G1278">
        <v>41.281913690970576</v>
      </c>
      <c r="H1278">
        <v>14.362744513177368</v>
      </c>
      <c r="I1278">
        <v>13.289394195110177</v>
      </c>
      <c r="J1278">
        <v>4923.6668300890351</v>
      </c>
      <c r="K1278">
        <v>-4040.8079935589203</v>
      </c>
      <c r="L1278">
        <v>-39.375410623789584</v>
      </c>
      <c r="M1278">
        <v>6369.5073824063256</v>
      </c>
      <c r="N1278">
        <v>37607.174129441082</v>
      </c>
      <c r="O1278">
        <v>42.162267745866011</v>
      </c>
      <c r="P1278">
        <v>20.346043138495187</v>
      </c>
      <c r="Q1278" s="4">
        <v>1276</v>
      </c>
    </row>
    <row r="1279" spans="1:17" x14ac:dyDescent="0.25">
      <c r="A1279">
        <v>158.924661951232</v>
      </c>
      <c r="B1279">
        <v>-27.843295788127584</v>
      </c>
      <c r="C1279" s="4">
        <v>2102.6110000000003</v>
      </c>
      <c r="D1279">
        <v>0.75</v>
      </c>
      <c r="E1279">
        <v>0.55000000000000004</v>
      </c>
      <c r="F1279">
        <v>19.899999999999999</v>
      </c>
      <c r="G1279">
        <v>41.281913690970576</v>
      </c>
      <c r="H1279">
        <v>17.848983352830547</v>
      </c>
      <c r="I1279">
        <v>48.924661951231997</v>
      </c>
      <c r="J1279">
        <v>5643.8543496292859</v>
      </c>
      <c r="K1279">
        <v>-2961.1622059236875</v>
      </c>
      <c r="L1279">
        <v>-27.684657674203141</v>
      </c>
      <c r="M1279">
        <v>6373.5055918717326</v>
      </c>
      <c r="N1279">
        <v>38803.631079484054</v>
      </c>
      <c r="O1279">
        <v>27.821826463632107</v>
      </c>
      <c r="P1279">
        <v>67.849542909381285</v>
      </c>
      <c r="Q1279" s="4">
        <v>1277</v>
      </c>
    </row>
    <row r="1280" spans="1:17" x14ac:dyDescent="0.25">
      <c r="A1280">
        <v>129.14990245069311</v>
      </c>
      <c r="B1280">
        <v>-26.895897481385667</v>
      </c>
      <c r="C1280" s="4">
        <v>2102.6110000000003</v>
      </c>
      <c r="D1280">
        <v>3</v>
      </c>
      <c r="E1280">
        <v>0.55000000000000004</v>
      </c>
      <c r="F1280">
        <v>19.899999999999999</v>
      </c>
      <c r="G1280">
        <v>53.323113517529826</v>
      </c>
      <c r="H1280">
        <v>16.579504711463201</v>
      </c>
      <c r="I1280">
        <v>19.149902450693105</v>
      </c>
      <c r="J1280">
        <v>5692.1164283562921</v>
      </c>
      <c r="K1280">
        <v>-2867.9342124164968</v>
      </c>
      <c r="L1280">
        <v>-26.740939998517334</v>
      </c>
      <c r="M1280">
        <v>6373.7929116588521</v>
      </c>
      <c r="N1280">
        <v>36945.844083315293</v>
      </c>
      <c r="O1280">
        <v>52.061169863977945</v>
      </c>
      <c r="P1280">
        <v>37.511189038917095</v>
      </c>
      <c r="Q1280" s="4">
        <v>1278</v>
      </c>
    </row>
    <row r="1281" spans="1:17" x14ac:dyDescent="0.25">
      <c r="A1281">
        <v>145.15467323979453</v>
      </c>
      <c r="B1281">
        <v>-20.229565117934925</v>
      </c>
      <c r="C1281" s="4">
        <v>2102.6110000000003</v>
      </c>
      <c r="D1281">
        <v>0.75</v>
      </c>
      <c r="E1281">
        <v>0.55000000000000004</v>
      </c>
      <c r="F1281">
        <v>19.899999999999999</v>
      </c>
      <c r="G1281">
        <v>41.281913690970576</v>
      </c>
      <c r="H1281">
        <v>20.626711958893079</v>
      </c>
      <c r="I1281">
        <v>35.154673239794533</v>
      </c>
      <c r="J1281">
        <v>5987.0992688280003</v>
      </c>
      <c r="K1281">
        <v>-2191.5615773430418</v>
      </c>
      <c r="L1281">
        <v>-20.105016158039021</v>
      </c>
      <c r="M1281">
        <v>6375.6019168457415</v>
      </c>
      <c r="N1281">
        <v>37492.283510989611</v>
      </c>
      <c r="O1281">
        <v>43.831667617537839</v>
      </c>
      <c r="P1281">
        <v>63.848868473066162</v>
      </c>
      <c r="Q1281" s="4">
        <v>1279</v>
      </c>
    </row>
    <row r="1282" spans="1:17" x14ac:dyDescent="0.25">
      <c r="A1282">
        <v>152.45906039086756</v>
      </c>
      <c r="B1282">
        <v>-16.52735807329065</v>
      </c>
      <c r="C1282" s="4">
        <v>2102.6110000000003</v>
      </c>
      <c r="D1282">
        <v>3</v>
      </c>
      <c r="E1282">
        <v>0.55000000000000004</v>
      </c>
      <c r="F1282">
        <v>19.899999999999999</v>
      </c>
      <c r="G1282">
        <v>53.323113517529826</v>
      </c>
      <c r="H1282">
        <v>23.739836286386662</v>
      </c>
      <c r="I1282">
        <v>42.459060390867563</v>
      </c>
      <c r="J1282">
        <v>6116.2778222032493</v>
      </c>
      <c r="K1282">
        <v>-1802.7513006649046</v>
      </c>
      <c r="L1282">
        <v>-16.422695070322646</v>
      </c>
      <c r="M1282">
        <v>6376.422715788558</v>
      </c>
      <c r="N1282">
        <v>37920.380112924453</v>
      </c>
      <c r="O1282">
        <v>38.182133931141934</v>
      </c>
      <c r="P1282">
        <v>72.729862646950252</v>
      </c>
      <c r="Q1282" s="4">
        <v>1280</v>
      </c>
    </row>
    <row r="1283" spans="1:17" x14ac:dyDescent="0.25">
      <c r="A1283">
        <v>130.25808768838772</v>
      </c>
      <c r="B1283">
        <v>-11.81579050493297</v>
      </c>
      <c r="C1283" s="4">
        <v>2102.6110000000003</v>
      </c>
      <c r="D1283">
        <v>1.2</v>
      </c>
      <c r="E1283">
        <v>0.55000000000000004</v>
      </c>
      <c r="F1283">
        <v>19.899999999999999</v>
      </c>
      <c r="G1283">
        <v>45.364313344089069</v>
      </c>
      <c r="H1283">
        <v>15.734741811406197</v>
      </c>
      <c r="I1283">
        <v>20.258087688387718</v>
      </c>
      <c r="J1283">
        <v>6243.869919774319</v>
      </c>
      <c r="K1283">
        <v>-1297.4639510162135</v>
      </c>
      <c r="L1283">
        <v>-11.738891709214572</v>
      </c>
      <c r="M1283">
        <v>6377.2505266179687</v>
      </c>
      <c r="N1283">
        <v>36393.946726130343</v>
      </c>
      <c r="O1283">
        <v>62.693626931748184</v>
      </c>
      <c r="P1283">
        <v>60.978449520430914</v>
      </c>
      <c r="Q1283" s="4">
        <v>1281</v>
      </c>
    </row>
    <row r="1284" spans="1:17" x14ac:dyDescent="0.25">
      <c r="A1284">
        <v>115.06128202239053</v>
      </c>
      <c r="B1284">
        <v>-29.101038662338851</v>
      </c>
      <c r="C1284" s="4">
        <v>2102.6110000000003</v>
      </c>
      <c r="D1284">
        <v>0.75</v>
      </c>
      <c r="E1284">
        <v>0.55000000000000004</v>
      </c>
      <c r="F1284">
        <v>19.899999999999999</v>
      </c>
      <c r="G1284">
        <v>41.281913690970576</v>
      </c>
      <c r="H1284">
        <v>18.632628977849741</v>
      </c>
      <c r="I1284">
        <v>5.0612820223905288</v>
      </c>
      <c r="J1284">
        <v>5577.4030014973587</v>
      </c>
      <c r="K1284">
        <v>-3083.6921712432722</v>
      </c>
      <c r="L1284">
        <v>-28.937781395556225</v>
      </c>
      <c r="M1284">
        <v>6373.1139679201397</v>
      </c>
      <c r="N1284">
        <v>36741.425558441617</v>
      </c>
      <c r="O1284">
        <v>55.590812088568782</v>
      </c>
      <c r="P1284">
        <v>10.320700324685518</v>
      </c>
      <c r="Q1284" s="4">
        <v>1282</v>
      </c>
    </row>
    <row r="1285" spans="1:17" x14ac:dyDescent="0.25">
      <c r="A1285">
        <v>107.92907897870414</v>
      </c>
      <c r="B1285">
        <v>-25.41699475409305</v>
      </c>
      <c r="C1285" s="4">
        <v>2102.6110000000003</v>
      </c>
      <c r="D1285">
        <v>0.75</v>
      </c>
      <c r="E1285">
        <v>0.55000000000000004</v>
      </c>
      <c r="F1285">
        <v>19.899999999999999</v>
      </c>
      <c r="G1285">
        <v>41.281913690970576</v>
      </c>
      <c r="H1285">
        <v>16.165198375270819</v>
      </c>
      <c r="I1285">
        <v>-2.0709210212958595</v>
      </c>
      <c r="J1285">
        <v>5764.3427118428635</v>
      </c>
      <c r="K1285">
        <v>-2720.8690900888073</v>
      </c>
      <c r="L1285">
        <v>-25.268117923254778</v>
      </c>
      <c r="M1285">
        <v>6374.2274437751776</v>
      </c>
      <c r="N1285">
        <v>36505.696259741118</v>
      </c>
      <c r="O1285">
        <v>60.187613426883949</v>
      </c>
      <c r="P1285">
        <v>4.8157676000935385</v>
      </c>
      <c r="Q1285" s="4">
        <v>1283</v>
      </c>
    </row>
    <row r="1286" spans="1:17" x14ac:dyDescent="0.25">
      <c r="A1286">
        <v>123.90448273301182</v>
      </c>
      <c r="B1286">
        <v>-36.167918457516841</v>
      </c>
      <c r="C1286" s="4">
        <v>2102.6110000000003</v>
      </c>
      <c r="D1286">
        <v>3</v>
      </c>
      <c r="E1286">
        <v>0.55000000000000004</v>
      </c>
      <c r="F1286">
        <v>19.899999999999999</v>
      </c>
      <c r="G1286">
        <v>53.323113517529826</v>
      </c>
      <c r="H1286">
        <v>21.543738461784407</v>
      </c>
      <c r="I1286">
        <v>13.904482733011818</v>
      </c>
      <c r="J1286">
        <v>5155.0274419285106</v>
      </c>
      <c r="K1286">
        <v>-3743.2508221714943</v>
      </c>
      <c r="L1286">
        <v>-35.984750676965241</v>
      </c>
      <c r="M1286">
        <v>6370.7326615330185</v>
      </c>
      <c r="N1286">
        <v>37368.763476484637</v>
      </c>
      <c r="O1286">
        <v>45.497553123552883</v>
      </c>
      <c r="P1286">
        <v>22.757101489660386</v>
      </c>
      <c r="Q1286" s="4">
        <v>1284</v>
      </c>
    </row>
    <row r="1287" spans="1:17" x14ac:dyDescent="0.25">
      <c r="A1287">
        <v>128.01089649303276</v>
      </c>
      <c r="B1287">
        <v>-12.565399521077385</v>
      </c>
      <c r="C1287" s="4">
        <v>2102.6110000000003</v>
      </c>
      <c r="D1287">
        <v>3</v>
      </c>
      <c r="E1287">
        <v>0.55000000000000004</v>
      </c>
      <c r="F1287">
        <v>19.899999999999999</v>
      </c>
      <c r="G1287">
        <v>53.323113517529826</v>
      </c>
      <c r="H1287">
        <v>20.577325541872785</v>
      </c>
      <c r="I1287">
        <v>18.01089649303276</v>
      </c>
      <c r="J1287">
        <v>6226.3593117290111</v>
      </c>
      <c r="K1287">
        <v>-1378.5181094526047</v>
      </c>
      <c r="L1287">
        <v>-12.483925900747645</v>
      </c>
      <c r="M1287">
        <v>6377.1359133111901</v>
      </c>
      <c r="N1287">
        <v>36320.151914299073</v>
      </c>
      <c r="O1287">
        <v>64.412231788935557</v>
      </c>
      <c r="P1287">
        <v>56.212376203322606</v>
      </c>
      <c r="Q1287" s="4">
        <v>1285</v>
      </c>
    </row>
    <row r="1288" spans="1:17" x14ac:dyDescent="0.25">
      <c r="A1288">
        <v>116.28392677307987</v>
      </c>
      <c r="B1288">
        <v>-41.180482420410108</v>
      </c>
      <c r="C1288" s="4">
        <v>2102.6110000000003</v>
      </c>
      <c r="D1288">
        <v>0.75</v>
      </c>
      <c r="E1288">
        <v>0.55000000000000004</v>
      </c>
      <c r="F1288">
        <v>19.899999999999999</v>
      </c>
      <c r="G1288">
        <v>41.281913690970576</v>
      </c>
      <c r="H1288">
        <v>18.440422442468936</v>
      </c>
      <c r="I1288">
        <v>6.2839267730798696</v>
      </c>
      <c r="J1288">
        <v>4807.4198313888728</v>
      </c>
      <c r="K1288">
        <v>-4177.5310845617523</v>
      </c>
      <c r="L1288">
        <v>-40.989848231647017</v>
      </c>
      <c r="M1288">
        <v>6368.9128897882338</v>
      </c>
      <c r="N1288">
        <v>37621.962749795603</v>
      </c>
      <c r="O1288">
        <v>41.954117138986213</v>
      </c>
      <c r="P1288">
        <v>9.4943429973827591</v>
      </c>
      <c r="Q1288" s="4">
        <v>1286</v>
      </c>
    </row>
    <row r="1289" spans="1:17" x14ac:dyDescent="0.25">
      <c r="A1289">
        <v>124.49306649341926</v>
      </c>
      <c r="B1289">
        <v>-9.4613040078774802</v>
      </c>
      <c r="C1289" s="4">
        <v>2102.6110000000003</v>
      </c>
      <c r="D1289">
        <v>1.2</v>
      </c>
      <c r="E1289">
        <v>0.55000000000000004</v>
      </c>
      <c r="F1289">
        <v>19.899999999999999</v>
      </c>
      <c r="G1289">
        <v>45.364313344089069</v>
      </c>
      <c r="H1289">
        <v>17.676189864631496</v>
      </c>
      <c r="I1289">
        <v>14.493066493419263</v>
      </c>
      <c r="J1289">
        <v>6291.9462882428743</v>
      </c>
      <c r="K1289">
        <v>-1041.5233125312154</v>
      </c>
      <c r="L1289">
        <v>-9.3990991240094015</v>
      </c>
      <c r="M1289">
        <v>6377.5668483112959</v>
      </c>
      <c r="N1289">
        <v>36121.786940756319</v>
      </c>
      <c r="O1289">
        <v>69.745397658574689</v>
      </c>
      <c r="P1289">
        <v>57.546356837858696</v>
      </c>
      <c r="Q1289" s="4">
        <v>1287</v>
      </c>
    </row>
    <row r="1290" spans="1:17" x14ac:dyDescent="0.25">
      <c r="A1290">
        <v>143.61530142848645</v>
      </c>
      <c r="B1290">
        <v>-14.867039403613195</v>
      </c>
      <c r="C1290" s="4">
        <v>2102.6110000000003</v>
      </c>
      <c r="D1290">
        <v>0.75</v>
      </c>
      <c r="E1290">
        <v>0.55000000000000004</v>
      </c>
      <c r="F1290">
        <v>19.899999999999999</v>
      </c>
      <c r="G1290">
        <v>41.281913690970576</v>
      </c>
      <c r="H1290">
        <v>20.180613130059601</v>
      </c>
      <c r="I1290">
        <v>33.615301428486447</v>
      </c>
      <c r="J1290">
        <v>6165.9832253498735</v>
      </c>
      <c r="K1290">
        <v>-1625.885752356156</v>
      </c>
      <c r="L1290">
        <v>-14.771877610375089</v>
      </c>
      <c r="M1290">
        <v>6376.7431824569176</v>
      </c>
      <c r="N1290">
        <v>37221.80889661792</v>
      </c>
      <c r="O1290">
        <v>47.762063287956551</v>
      </c>
      <c r="P1290">
        <v>68.895630592902648</v>
      </c>
      <c r="Q1290" s="4">
        <v>1288</v>
      </c>
    </row>
    <row r="1291" spans="1:17" x14ac:dyDescent="0.25">
      <c r="A1291">
        <v>153.56201025985251</v>
      </c>
      <c r="B1291">
        <v>-16.033907912821135</v>
      </c>
      <c r="C1291" s="4">
        <v>2102.6110000000003</v>
      </c>
      <c r="D1291">
        <v>3</v>
      </c>
      <c r="E1291">
        <v>0.55000000000000004</v>
      </c>
      <c r="F1291">
        <v>19.899999999999999</v>
      </c>
      <c r="G1291">
        <v>53.323113517529826</v>
      </c>
      <c r="H1291">
        <v>23.643414437198683</v>
      </c>
      <c r="I1291">
        <v>43.562010259852514</v>
      </c>
      <c r="J1291">
        <v>6131.5861475213933</v>
      </c>
      <c r="K1291">
        <v>-1750.3351532695985</v>
      </c>
      <c r="L1291">
        <v>-15.932033705088399</v>
      </c>
      <c r="M1291">
        <v>6376.5211387752452</v>
      </c>
      <c r="N1291">
        <v>37997.284744785582</v>
      </c>
      <c r="O1291">
        <v>37.220801687696664</v>
      </c>
      <c r="P1291">
        <v>73.805095265605203</v>
      </c>
      <c r="Q1291" s="4">
        <v>1289</v>
      </c>
    </row>
    <row r="1292" spans="1:17" x14ac:dyDescent="0.25">
      <c r="A1292">
        <v>120.53489234597944</v>
      </c>
      <c r="B1292">
        <v>-39.588057862616161</v>
      </c>
      <c r="C1292" s="4">
        <v>2102.6110000000003</v>
      </c>
      <c r="D1292">
        <v>0.75</v>
      </c>
      <c r="E1292">
        <v>0.55000000000000004</v>
      </c>
      <c r="F1292">
        <v>19.899999999999999</v>
      </c>
      <c r="G1292">
        <v>41.281913690970576</v>
      </c>
      <c r="H1292">
        <v>17.478061626783358</v>
      </c>
      <c r="I1292">
        <v>10.534892345979443</v>
      </c>
      <c r="J1292">
        <v>4921.9837989655007</v>
      </c>
      <c r="K1292">
        <v>-4042.8441530175432</v>
      </c>
      <c r="L1292">
        <v>-39.399173389479039</v>
      </c>
      <c r="M1292">
        <v>6369.498674375166</v>
      </c>
      <c r="N1292">
        <v>37554.216606583126</v>
      </c>
      <c r="O1292">
        <v>42.880877423679586</v>
      </c>
      <c r="P1292">
        <v>16.26853480532661</v>
      </c>
      <c r="Q1292" s="4">
        <v>1290</v>
      </c>
    </row>
    <row r="1293" spans="1:17" x14ac:dyDescent="0.25">
      <c r="A1293">
        <v>119.10043476652076</v>
      </c>
      <c r="B1293">
        <v>-27.345256142287468</v>
      </c>
      <c r="C1293" s="4">
        <v>2102.6110000000003</v>
      </c>
      <c r="D1293">
        <v>1.2</v>
      </c>
      <c r="E1293">
        <v>0.55000000000000004</v>
      </c>
      <c r="F1293">
        <v>19.899999999999999</v>
      </c>
      <c r="G1293">
        <v>45.364313344089069</v>
      </c>
      <c r="H1293">
        <v>20.35002992076187</v>
      </c>
      <c r="I1293">
        <v>9.1004347665207632</v>
      </c>
      <c r="J1293">
        <v>5669.418350909973</v>
      </c>
      <c r="K1293">
        <v>-2912.2508869896801</v>
      </c>
      <c r="L1293">
        <v>-27.18853165397395</v>
      </c>
      <c r="M1293">
        <v>6373.6574795329989</v>
      </c>
      <c r="N1293">
        <v>36692.83103428287</v>
      </c>
      <c r="O1293">
        <v>56.49691625179193</v>
      </c>
      <c r="P1293">
        <v>19.224334295012795</v>
      </c>
      <c r="Q1293" s="4">
        <v>1291</v>
      </c>
    </row>
    <row r="1294" spans="1:17" x14ac:dyDescent="0.25">
      <c r="A1294">
        <v>119.91579544874317</v>
      </c>
      <c r="B1294">
        <v>-17.714349092831885</v>
      </c>
      <c r="C1294" s="4">
        <v>2102.6110000000003</v>
      </c>
      <c r="D1294">
        <v>0.75</v>
      </c>
      <c r="E1294">
        <v>0.55000000000000004</v>
      </c>
      <c r="F1294">
        <v>19.899999999999999</v>
      </c>
      <c r="G1294">
        <v>41.281913690970576</v>
      </c>
      <c r="H1294">
        <v>20.462180342112692</v>
      </c>
      <c r="I1294">
        <v>9.9157954487431681</v>
      </c>
      <c r="J1294">
        <v>6077.6061670796616</v>
      </c>
      <c r="K1294">
        <v>-1928.2927888649642</v>
      </c>
      <c r="L1294">
        <v>-17.603105338338427</v>
      </c>
      <c r="M1294">
        <v>6376.1751702500578</v>
      </c>
      <c r="N1294">
        <v>36243.788824228344</v>
      </c>
      <c r="O1294">
        <v>66.288185212008159</v>
      </c>
      <c r="P1294">
        <v>29.878497055637414</v>
      </c>
      <c r="Q1294" s="4">
        <v>1292</v>
      </c>
    </row>
    <row r="1295" spans="1:17" x14ac:dyDescent="0.25">
      <c r="A1295">
        <v>105.37843892853579</v>
      </c>
      <c r="B1295">
        <v>-28.594673283091815</v>
      </c>
      <c r="C1295" s="4">
        <v>2102.6110000000003</v>
      </c>
      <c r="D1295">
        <v>1.2</v>
      </c>
      <c r="E1295">
        <v>0.55000000000000004</v>
      </c>
      <c r="F1295">
        <v>19.899999999999999</v>
      </c>
      <c r="G1295">
        <v>45.364313344089069</v>
      </c>
      <c r="H1295">
        <v>21.024856396819654</v>
      </c>
      <c r="I1295">
        <v>-4.6215610714642139</v>
      </c>
      <c r="J1295">
        <v>5604.4810353976673</v>
      </c>
      <c r="K1295">
        <v>-3034.5347187710568</v>
      </c>
      <c r="L1295">
        <v>-28.433238535939125</v>
      </c>
      <c r="M1295">
        <v>6373.2729923924526</v>
      </c>
      <c r="N1295">
        <v>36706.317109664255</v>
      </c>
      <c r="O1295">
        <v>56.237751056786159</v>
      </c>
      <c r="P1295">
        <v>9.5867303324846063</v>
      </c>
      <c r="Q1295" s="4">
        <v>1293</v>
      </c>
    </row>
    <row r="1296" spans="1:17" x14ac:dyDescent="0.25">
      <c r="A1296">
        <v>133.32944990513909</v>
      </c>
      <c r="B1296">
        <v>-30.777775227417074</v>
      </c>
      <c r="C1296" s="4">
        <v>2102.6110000000003</v>
      </c>
      <c r="D1296">
        <v>1.2</v>
      </c>
      <c r="E1296">
        <v>0.55000000000000004</v>
      </c>
      <c r="F1296">
        <v>19.899999999999999</v>
      </c>
      <c r="G1296">
        <v>45.364313344089069</v>
      </c>
      <c r="H1296">
        <v>18.62045281287131</v>
      </c>
      <c r="I1296">
        <v>23.329449905139086</v>
      </c>
      <c r="J1296">
        <v>5484.6421080015143</v>
      </c>
      <c r="K1296">
        <v>-3244.7516372503487</v>
      </c>
      <c r="L1296">
        <v>-30.608848196898858</v>
      </c>
      <c r="M1296">
        <v>6372.5750086054004</v>
      </c>
      <c r="N1296">
        <v>37332.659526927418</v>
      </c>
      <c r="O1296">
        <v>46.050215666954095</v>
      </c>
      <c r="P1296">
        <v>40.124753774055172</v>
      </c>
      <c r="Q1296" s="4">
        <v>1294</v>
      </c>
    </row>
    <row r="1297" spans="1:17" x14ac:dyDescent="0.25">
      <c r="A1297">
        <v>155.61519030146184</v>
      </c>
      <c r="B1297">
        <v>-9.6058286730107447</v>
      </c>
      <c r="C1297" s="4">
        <v>2102.6110000000003</v>
      </c>
      <c r="D1297">
        <v>0.75</v>
      </c>
      <c r="E1297">
        <v>0.55000000000000004</v>
      </c>
      <c r="F1297">
        <v>19.899999999999999</v>
      </c>
      <c r="G1297">
        <v>41.281913690970576</v>
      </c>
      <c r="H1297">
        <v>14.125689853616919</v>
      </c>
      <c r="I1297">
        <v>45.615190301461837</v>
      </c>
      <c r="J1297">
        <v>6289.2987474485617</v>
      </c>
      <c r="K1297">
        <v>-1057.2876524868632</v>
      </c>
      <c r="L1297">
        <v>-9.5427088370286679</v>
      </c>
      <c r="M1297">
        <v>6377.5493659209906</v>
      </c>
      <c r="N1297">
        <v>38046.167273605242</v>
      </c>
      <c r="O1297">
        <v>36.630133548040234</v>
      </c>
      <c r="P1297">
        <v>80.724144743576062</v>
      </c>
      <c r="Q1297" s="4">
        <v>1295</v>
      </c>
    </row>
    <row r="1298" spans="1:17" x14ac:dyDescent="0.25">
      <c r="A1298">
        <v>154.07979610108728</v>
      </c>
      <c r="B1298">
        <v>-22.530013754667284</v>
      </c>
      <c r="C1298" s="4">
        <v>2102.6110000000003</v>
      </c>
      <c r="D1298">
        <v>3</v>
      </c>
      <c r="E1298">
        <v>0.55000000000000004</v>
      </c>
      <c r="F1298">
        <v>19.899999999999999</v>
      </c>
      <c r="G1298">
        <v>53.323113517529826</v>
      </c>
      <c r="H1298">
        <v>19.147514592888818</v>
      </c>
      <c r="I1298">
        <v>44.079796101087283</v>
      </c>
      <c r="J1298">
        <v>5894.25095507064</v>
      </c>
      <c r="K1298">
        <v>-2428.7281321961405</v>
      </c>
      <c r="L1298">
        <v>-22.394126925739169</v>
      </c>
      <c r="M1298">
        <v>6375.0227185063513</v>
      </c>
      <c r="N1298">
        <v>38228.098558782534</v>
      </c>
      <c r="O1298">
        <v>34.394652866351251</v>
      </c>
      <c r="P1298">
        <v>68.412427948565949</v>
      </c>
      <c r="Q1298" s="4">
        <v>1296</v>
      </c>
    </row>
    <row r="1299" spans="1:17" x14ac:dyDescent="0.25">
      <c r="A1299">
        <v>149.93892594033915</v>
      </c>
      <c r="B1299">
        <v>-18.420912414631921</v>
      </c>
      <c r="C1299" s="4">
        <v>2102.6110000000003</v>
      </c>
      <c r="D1299">
        <v>1.2</v>
      </c>
      <c r="E1299">
        <v>0.55000000000000004</v>
      </c>
      <c r="F1299">
        <v>19.899999999999999</v>
      </c>
      <c r="G1299">
        <v>45.364313344089069</v>
      </c>
      <c r="H1299">
        <v>15.906294231434966</v>
      </c>
      <c r="I1299">
        <v>39.938925940339146</v>
      </c>
      <c r="J1299">
        <v>6053.3523963617936</v>
      </c>
      <c r="K1299">
        <v>-2002.6394827270549</v>
      </c>
      <c r="L1299">
        <v>-18.305840642913147</v>
      </c>
      <c r="M1299">
        <v>6376.0207129773626</v>
      </c>
      <c r="N1299">
        <v>37776.672951693457</v>
      </c>
      <c r="O1299">
        <v>40.016282177882552</v>
      </c>
      <c r="P1299">
        <v>69.32324985398364</v>
      </c>
      <c r="Q1299" s="4">
        <v>1297</v>
      </c>
    </row>
    <row r="1300" spans="1:17" x14ac:dyDescent="0.25">
      <c r="A1300">
        <v>158.9092966570949</v>
      </c>
      <c r="B1300">
        <v>-35.624767659841019</v>
      </c>
      <c r="C1300" s="4">
        <v>2102.6110000000003</v>
      </c>
      <c r="D1300">
        <v>0.75</v>
      </c>
      <c r="E1300">
        <v>0.55000000000000004</v>
      </c>
      <c r="F1300">
        <v>19.899999999999999</v>
      </c>
      <c r="G1300">
        <v>41.281913690970576</v>
      </c>
      <c r="H1300">
        <v>19.35719462261687</v>
      </c>
      <c r="I1300">
        <v>48.909296657094899</v>
      </c>
      <c r="J1300">
        <v>5190.3627789959792</v>
      </c>
      <c r="K1300">
        <v>-3694.4304160046295</v>
      </c>
      <c r="L1300">
        <v>-35.442749635411893</v>
      </c>
      <c r="M1300">
        <v>6370.9247269361922</v>
      </c>
      <c r="N1300">
        <v>39124.512313127292</v>
      </c>
      <c r="O1300">
        <v>24.355721015269474</v>
      </c>
      <c r="P1300">
        <v>63.071325284372776</v>
      </c>
      <c r="Q1300" s="4">
        <v>1298</v>
      </c>
    </row>
    <row r="1301" spans="1:17" x14ac:dyDescent="0.25">
      <c r="A1301">
        <v>124.1782348899073</v>
      </c>
      <c r="B1301">
        <v>-17.964084826393364</v>
      </c>
      <c r="C1301" s="4">
        <v>2102.6110000000003</v>
      </c>
      <c r="D1301">
        <v>0.75</v>
      </c>
      <c r="E1301">
        <v>0.55000000000000004</v>
      </c>
      <c r="F1301">
        <v>19.899999999999999</v>
      </c>
      <c r="G1301">
        <v>41.281913690970576</v>
      </c>
      <c r="H1301">
        <v>23.714182020671792</v>
      </c>
      <c r="I1301">
        <v>14.178234889907301</v>
      </c>
      <c r="J1301">
        <v>6069.1386212019606</v>
      </c>
      <c r="K1301">
        <v>-1954.6042174489451</v>
      </c>
      <c r="L1301">
        <v>-17.851480265381824</v>
      </c>
      <c r="M1301">
        <v>6376.1211759371736</v>
      </c>
      <c r="N1301">
        <v>36362.890646233245</v>
      </c>
      <c r="O1301">
        <v>63.371403201358149</v>
      </c>
      <c r="P1301">
        <v>39.321715530301525</v>
      </c>
      <c r="Q1301" s="4">
        <v>1299</v>
      </c>
    </row>
    <row r="1302" spans="1:17" x14ac:dyDescent="0.25">
      <c r="A1302">
        <v>132.67560243572333</v>
      </c>
      <c r="B1302">
        <v>-30.002900029969624</v>
      </c>
      <c r="C1302" s="4">
        <v>2102.6110000000003</v>
      </c>
      <c r="D1302">
        <v>0.75</v>
      </c>
      <c r="E1302">
        <v>0.55000000000000004</v>
      </c>
      <c r="F1302">
        <v>19.899999999999999</v>
      </c>
      <c r="G1302">
        <v>41.281913690970576</v>
      </c>
      <c r="H1302">
        <v>18.68843515209624</v>
      </c>
      <c r="I1302">
        <v>22.675602435723334</v>
      </c>
      <c r="J1302">
        <v>5528.0985863527076</v>
      </c>
      <c r="K1302">
        <v>-3170.6532585027762</v>
      </c>
      <c r="L1302">
        <v>-29.836522772352694</v>
      </c>
      <c r="M1302">
        <v>6372.8263797226646</v>
      </c>
      <c r="N1302">
        <v>37259.721103110642</v>
      </c>
      <c r="O1302">
        <v>47.125695471881329</v>
      </c>
      <c r="P1302">
        <v>39.880254452304008</v>
      </c>
      <c r="Q1302" s="4">
        <v>1300</v>
      </c>
    </row>
    <row r="1303" spans="1:17" x14ac:dyDescent="0.25">
      <c r="A1303">
        <v>136.71308549064909</v>
      </c>
      <c r="B1303">
        <v>-37.932567541680932</v>
      </c>
      <c r="C1303" s="4">
        <v>2102.6110000000003</v>
      </c>
      <c r="D1303">
        <v>3</v>
      </c>
      <c r="E1303">
        <v>0.55000000000000004</v>
      </c>
      <c r="F1303">
        <v>19.899999999999999</v>
      </c>
      <c r="G1303">
        <v>53.323113517529826</v>
      </c>
      <c r="H1303">
        <v>20.156050197380367</v>
      </c>
      <c r="I1303">
        <v>26.713085490649092</v>
      </c>
      <c r="J1303">
        <v>5037.0364004128078</v>
      </c>
      <c r="K1303">
        <v>-3899.5446286647402</v>
      </c>
      <c r="L1303">
        <v>-37.74611938082036</v>
      </c>
      <c r="M1303">
        <v>6370.1007849194693</v>
      </c>
      <c r="N1303">
        <v>37933.678038697944</v>
      </c>
      <c r="O1303">
        <v>37.927003876441901</v>
      </c>
      <c r="P1303">
        <v>39.30447319303476</v>
      </c>
      <c r="Q1303" s="4">
        <v>1301</v>
      </c>
    </row>
    <row r="1304" spans="1:17" x14ac:dyDescent="0.25">
      <c r="A1304">
        <v>153.51757738166575</v>
      </c>
      <c r="B1304">
        <v>-11.51838808512367</v>
      </c>
      <c r="C1304" s="4">
        <v>2102.6110000000003</v>
      </c>
      <c r="D1304">
        <v>1.2</v>
      </c>
      <c r="E1304">
        <v>0.55000000000000004</v>
      </c>
      <c r="F1304">
        <v>19.899999999999999</v>
      </c>
      <c r="G1304">
        <v>45.364313344089069</v>
      </c>
      <c r="H1304">
        <v>18.508886724631925</v>
      </c>
      <c r="I1304">
        <v>43.517577381665745</v>
      </c>
      <c r="J1304">
        <v>6250.5228208375529</v>
      </c>
      <c r="K1304">
        <v>-1265.2451224212282</v>
      </c>
      <c r="L1304">
        <v>-11.443318948537852</v>
      </c>
      <c r="M1304">
        <v>6377.294156115252</v>
      </c>
      <c r="N1304">
        <v>37897.943190805359</v>
      </c>
      <c r="O1304">
        <v>38.478035797306092</v>
      </c>
      <c r="P1304">
        <v>78.124191716404312</v>
      </c>
      <c r="Q1304" s="4">
        <v>1302</v>
      </c>
    </row>
    <row r="1305" spans="1:17" x14ac:dyDescent="0.25">
      <c r="A1305">
        <v>128.23641898323376</v>
      </c>
      <c r="B1305">
        <v>-28.117745901231935</v>
      </c>
      <c r="C1305" s="4">
        <v>2102.6110000000003</v>
      </c>
      <c r="D1305">
        <v>3</v>
      </c>
      <c r="E1305">
        <v>0.55000000000000004</v>
      </c>
      <c r="F1305">
        <v>19.899999999999999</v>
      </c>
      <c r="G1305">
        <v>53.323113517529826</v>
      </c>
      <c r="H1305">
        <v>16.948339148916823</v>
      </c>
      <c r="I1305">
        <v>18.236418983233762</v>
      </c>
      <c r="J1305">
        <v>5629.5848273705542</v>
      </c>
      <c r="K1305">
        <v>-2988.0212980615611</v>
      </c>
      <c r="L1305">
        <v>-27.958073600031774</v>
      </c>
      <c r="M1305">
        <v>6373.4211069276007</v>
      </c>
      <c r="N1305">
        <v>36980.349661410051</v>
      </c>
      <c r="O1305">
        <v>51.485176335708857</v>
      </c>
      <c r="P1305">
        <v>34.958407068463863</v>
      </c>
      <c r="Q1305" s="4">
        <v>1303</v>
      </c>
    </row>
    <row r="1306" spans="1:17" x14ac:dyDescent="0.25">
      <c r="A1306">
        <v>129.93330952808125</v>
      </c>
      <c r="B1306">
        <v>-33.866013797572641</v>
      </c>
      <c r="C1306" s="4">
        <v>2102.6110000000003</v>
      </c>
      <c r="D1306">
        <v>1.2</v>
      </c>
      <c r="E1306">
        <v>0.55000000000000004</v>
      </c>
      <c r="F1306">
        <v>19.899999999999999</v>
      </c>
      <c r="G1306">
        <v>45.364313344089069</v>
      </c>
      <c r="H1306">
        <v>18.327771877343181</v>
      </c>
      <c r="I1306">
        <v>19.933309528081253</v>
      </c>
      <c r="J1306">
        <v>5301.5571970189803</v>
      </c>
      <c r="K1306">
        <v>-3534.1170422925311</v>
      </c>
      <c r="L1306">
        <v>-33.688163892737599</v>
      </c>
      <c r="M1306">
        <v>6371.5376465878508</v>
      </c>
      <c r="N1306">
        <v>37391.496250669166</v>
      </c>
      <c r="O1306">
        <v>45.185506021545358</v>
      </c>
      <c r="P1306">
        <v>33.055543080235076</v>
      </c>
      <c r="Q1306" s="4">
        <v>1304</v>
      </c>
    </row>
    <row r="1307" spans="1:17" x14ac:dyDescent="0.25">
      <c r="A1307">
        <v>121.14683865908562</v>
      </c>
      <c r="B1307">
        <v>-23.126539916880596</v>
      </c>
      <c r="C1307" s="4">
        <v>2102.6110000000003</v>
      </c>
      <c r="D1307">
        <v>0.75</v>
      </c>
      <c r="E1307">
        <v>0.55000000000000004</v>
      </c>
      <c r="F1307">
        <v>19.899999999999999</v>
      </c>
      <c r="G1307">
        <v>41.281913690970576</v>
      </c>
      <c r="H1307">
        <v>22.555747888026762</v>
      </c>
      <c r="I1307">
        <v>11.146838659085617</v>
      </c>
      <c r="J1307">
        <v>5868.6216193188184</v>
      </c>
      <c r="K1307">
        <v>-2489.6137702898463</v>
      </c>
      <c r="L1307">
        <v>-22.987852234445839</v>
      </c>
      <c r="M1307">
        <v>6374.8644249076424</v>
      </c>
      <c r="N1307">
        <v>36508.888911346592</v>
      </c>
      <c r="O1307">
        <v>60.138150823371497</v>
      </c>
      <c r="P1307">
        <v>26.641990644747292</v>
      </c>
      <c r="Q1307" s="4">
        <v>1305</v>
      </c>
    </row>
    <row r="1308" spans="1:17" x14ac:dyDescent="0.25">
      <c r="A1308">
        <v>136.58138436704758</v>
      </c>
      <c r="B1308">
        <v>-18.344698122730335</v>
      </c>
      <c r="C1308" s="4">
        <v>2102.6110000000003</v>
      </c>
      <c r="D1308">
        <v>3</v>
      </c>
      <c r="E1308">
        <v>0.55000000000000004</v>
      </c>
      <c r="F1308">
        <v>19.899999999999999</v>
      </c>
      <c r="G1308">
        <v>53.323113517529826</v>
      </c>
      <c r="H1308">
        <v>15.421382169268337</v>
      </c>
      <c r="I1308">
        <v>26.581384367047576</v>
      </c>
      <c r="J1308">
        <v>6056.012735401222</v>
      </c>
      <c r="K1308">
        <v>-1994.6341882169804</v>
      </c>
      <c r="L1308">
        <v>-18.230035964756151</v>
      </c>
      <c r="M1308">
        <v>6376.0376250572581</v>
      </c>
      <c r="N1308">
        <v>36901.976289828985</v>
      </c>
      <c r="O1308">
        <v>52.842130431840012</v>
      </c>
      <c r="P1308">
        <v>57.829379519060879</v>
      </c>
      <c r="Q1308" s="4">
        <v>1306</v>
      </c>
    </row>
    <row r="1309" spans="1:17" x14ac:dyDescent="0.25">
      <c r="A1309">
        <v>153.58005175223792</v>
      </c>
      <c r="B1309">
        <v>-33.757335157764409</v>
      </c>
      <c r="C1309" s="4">
        <v>2102.6110000000003</v>
      </c>
      <c r="D1309">
        <v>3</v>
      </c>
      <c r="E1309">
        <v>0.55000000000000004</v>
      </c>
      <c r="F1309">
        <v>19.899999999999999</v>
      </c>
      <c r="G1309">
        <v>53.323113517529826</v>
      </c>
      <c r="H1309">
        <v>17.638893030094032</v>
      </c>
      <c r="I1309">
        <v>43.580051752237921</v>
      </c>
      <c r="J1309">
        <v>5308.2651189778917</v>
      </c>
      <c r="K1309">
        <v>-3524.1012834536682</v>
      </c>
      <c r="L1309">
        <v>-33.579764890241016</v>
      </c>
      <c r="M1309">
        <v>6371.575035216737</v>
      </c>
      <c r="N1309">
        <v>38654.083731318853</v>
      </c>
      <c r="O1309">
        <v>29.450731588753815</v>
      </c>
      <c r="P1309">
        <v>59.718278382641564</v>
      </c>
      <c r="Q1309" s="4">
        <v>1307</v>
      </c>
    </row>
    <row r="1310" spans="1:17" x14ac:dyDescent="0.25">
      <c r="A1310">
        <v>109.41324058364874</v>
      </c>
      <c r="B1310">
        <v>-9.8016672694485845</v>
      </c>
      <c r="C1310" s="4">
        <v>2102.6110000000003</v>
      </c>
      <c r="D1310">
        <v>0.75</v>
      </c>
      <c r="E1310">
        <v>0.55000000000000004</v>
      </c>
      <c r="F1310">
        <v>19.899999999999999</v>
      </c>
      <c r="G1310">
        <v>41.281913690970576</v>
      </c>
      <c r="H1310">
        <v>18.277474659486764</v>
      </c>
      <c r="I1310">
        <v>-0.58675941635125639</v>
      </c>
      <c r="J1310">
        <v>6285.6477212487798</v>
      </c>
      <c r="K1310">
        <v>-1078.6386254383624</v>
      </c>
      <c r="L1310">
        <v>-9.7373101680973608</v>
      </c>
      <c r="M1310">
        <v>6377.5252692504118</v>
      </c>
      <c r="N1310">
        <v>35895.089696674208</v>
      </c>
      <c r="O1310">
        <v>78.444259846704014</v>
      </c>
      <c r="P1310">
        <v>3.4426685435150497</v>
      </c>
      <c r="Q1310" s="4">
        <v>1308</v>
      </c>
    </row>
    <row r="1311" spans="1:17" x14ac:dyDescent="0.25">
      <c r="A1311">
        <v>120.45548688997955</v>
      </c>
      <c r="B1311">
        <v>-41.496733102612993</v>
      </c>
      <c r="C1311" s="4">
        <v>2102.6110000000003</v>
      </c>
      <c r="D1311">
        <v>3</v>
      </c>
      <c r="E1311">
        <v>0.55000000000000004</v>
      </c>
      <c r="F1311">
        <v>19.899999999999999</v>
      </c>
      <c r="G1311">
        <v>53.323113517529826</v>
      </c>
      <c r="H1311">
        <v>16.062375496644599</v>
      </c>
      <c r="I1311">
        <v>10.455486889979554</v>
      </c>
      <c r="J1311">
        <v>4784.2208725571909</v>
      </c>
      <c r="K1311">
        <v>-4203.9020449644941</v>
      </c>
      <c r="L1311">
        <v>-41.305821266455752</v>
      </c>
      <c r="M1311">
        <v>6368.79594280336</v>
      </c>
      <c r="N1311">
        <v>37704.507324589817</v>
      </c>
      <c r="O1311">
        <v>40.854276929111755</v>
      </c>
      <c r="P1311">
        <v>15.563144510165564</v>
      </c>
      <c r="Q1311" s="4">
        <v>1309</v>
      </c>
    </row>
    <row r="1312" spans="1:17" x14ac:dyDescent="0.25">
      <c r="A1312">
        <v>135.15781513368233</v>
      </c>
      <c r="B1312">
        <v>-17.38947977517962</v>
      </c>
      <c r="C1312" s="4">
        <v>2102.6110000000003</v>
      </c>
      <c r="D1312">
        <v>1.2</v>
      </c>
      <c r="E1312">
        <v>0.55000000000000004</v>
      </c>
      <c r="F1312">
        <v>19.899999999999999</v>
      </c>
      <c r="G1312">
        <v>45.364313344089069</v>
      </c>
      <c r="H1312">
        <v>20.882001742418616</v>
      </c>
      <c r="I1312">
        <v>25.157815133682334</v>
      </c>
      <c r="J1312">
        <v>6088.4491058607628</v>
      </c>
      <c r="K1312">
        <v>-1894.0117209155519</v>
      </c>
      <c r="L1312">
        <v>-17.280018761318196</v>
      </c>
      <c r="M1312">
        <v>6376.2444207873823</v>
      </c>
      <c r="N1312">
        <v>36793.293208229785</v>
      </c>
      <c r="O1312">
        <v>54.729434932697849</v>
      </c>
      <c r="P1312">
        <v>57.529879115265977</v>
      </c>
      <c r="Q1312" s="4">
        <v>1310</v>
      </c>
    </row>
    <row r="1313" spans="1:17" x14ac:dyDescent="0.25">
      <c r="A1313">
        <v>131.85998605650886</v>
      </c>
      <c r="B1313">
        <v>-41.353277508375321</v>
      </c>
      <c r="C1313" s="4">
        <v>2102.6110000000003</v>
      </c>
      <c r="D1313">
        <v>3</v>
      </c>
      <c r="E1313">
        <v>0.55000000000000004</v>
      </c>
      <c r="F1313">
        <v>19.899999999999999</v>
      </c>
      <c r="G1313">
        <v>53.323113517529826</v>
      </c>
      <c r="H1313">
        <v>15.5010730924272</v>
      </c>
      <c r="I1313">
        <v>21.859986056508859</v>
      </c>
      <c r="J1313">
        <v>4794.762429898361</v>
      </c>
      <c r="K1313">
        <v>-4191.9555098273477</v>
      </c>
      <c r="L1313">
        <v>-41.162488739465708</v>
      </c>
      <c r="M1313">
        <v>6368.8490134039675</v>
      </c>
      <c r="N1313">
        <v>37988.365329879292</v>
      </c>
      <c r="O1313">
        <v>37.227179184431975</v>
      </c>
      <c r="P1313">
        <v>31.266719503437603</v>
      </c>
      <c r="Q1313" s="4">
        <v>1311</v>
      </c>
    </row>
    <row r="1314" spans="1:17" x14ac:dyDescent="0.25">
      <c r="A1314">
        <v>149.47578563992207</v>
      </c>
      <c r="B1314">
        <v>-29.149211968527723</v>
      </c>
      <c r="C1314" s="4">
        <v>2102.6110000000003</v>
      </c>
      <c r="D1314">
        <v>3</v>
      </c>
      <c r="E1314">
        <v>0.55000000000000004</v>
      </c>
      <c r="F1314">
        <v>19.899999999999999</v>
      </c>
      <c r="G1314">
        <v>53.323113517529826</v>
      </c>
      <c r="H1314">
        <v>19.354268197872724</v>
      </c>
      <c r="I1314">
        <v>39.475785639922066</v>
      </c>
      <c r="J1314">
        <v>5574.8042037366868</v>
      </c>
      <c r="K1314">
        <v>-3088.356474813675</v>
      </c>
      <c r="L1314">
        <v>-28.985783949436502</v>
      </c>
      <c r="M1314">
        <v>6373.0987459417092</v>
      </c>
      <c r="N1314">
        <v>38151.716829150733</v>
      </c>
      <c r="O1314">
        <v>35.285239897620613</v>
      </c>
      <c r="P1314">
        <v>59.400301793950902</v>
      </c>
      <c r="Q1314" s="4">
        <v>1312</v>
      </c>
    </row>
    <row r="1315" spans="1:17" x14ac:dyDescent="0.25">
      <c r="A1315">
        <v>127.15198282481748</v>
      </c>
      <c r="B1315">
        <v>-43.025587861575332</v>
      </c>
      <c r="C1315" s="4">
        <v>2102.6110000000003</v>
      </c>
      <c r="D1315">
        <v>0.75</v>
      </c>
      <c r="E1315">
        <v>0.55000000000000004</v>
      </c>
      <c r="F1315">
        <v>19.899999999999999</v>
      </c>
      <c r="G1315">
        <v>41.281913690970576</v>
      </c>
      <c r="H1315">
        <v>19.17253635811208</v>
      </c>
      <c r="I1315">
        <v>17.15198282481748</v>
      </c>
      <c r="J1315">
        <v>4670.0165163790352</v>
      </c>
      <c r="K1315">
        <v>-4329.5818887889454</v>
      </c>
      <c r="L1315">
        <v>-42.833662042458393</v>
      </c>
      <c r="M1315">
        <v>6368.2284502820903</v>
      </c>
      <c r="N1315">
        <v>37974.585444421966</v>
      </c>
      <c r="O1315">
        <v>37.39000278247633</v>
      </c>
      <c r="P1315">
        <v>24.338496318149758</v>
      </c>
      <c r="Q1315" s="4">
        <v>1313</v>
      </c>
    </row>
    <row r="1316" spans="1:17" x14ac:dyDescent="0.25">
      <c r="A1316">
        <v>114.23298893666794</v>
      </c>
      <c r="B1316">
        <v>-43.386223958575897</v>
      </c>
      <c r="C1316" s="4">
        <v>2102.6110000000003</v>
      </c>
      <c r="D1316">
        <v>3</v>
      </c>
      <c r="E1316">
        <v>0.55000000000000004</v>
      </c>
      <c r="F1316">
        <v>19.899999999999999</v>
      </c>
      <c r="G1316">
        <v>53.323113517529826</v>
      </c>
      <c r="H1316">
        <v>20.71586877136464</v>
      </c>
      <c r="I1316">
        <v>4.2329889366679367</v>
      </c>
      <c r="J1316">
        <v>4642.5868177623979</v>
      </c>
      <c r="K1316">
        <v>-4358.7855161197504</v>
      </c>
      <c r="L1316">
        <v>-43.194138469206095</v>
      </c>
      <c r="M1316">
        <v>6368.0941839765928</v>
      </c>
      <c r="N1316">
        <v>37788.012963955007</v>
      </c>
      <c r="O1316">
        <v>39.754121778964539</v>
      </c>
      <c r="P1316">
        <v>6.1498479988602144</v>
      </c>
      <c r="Q1316" s="4">
        <v>1314</v>
      </c>
    </row>
    <row r="1317" spans="1:17" x14ac:dyDescent="0.25">
      <c r="A1317">
        <v>125.7931062671102</v>
      </c>
      <c r="B1317">
        <v>-38.269768542154509</v>
      </c>
      <c r="C1317" s="4">
        <v>2102.6110000000003</v>
      </c>
      <c r="D1317">
        <v>3</v>
      </c>
      <c r="E1317">
        <v>0.55000000000000004</v>
      </c>
      <c r="F1317">
        <v>19.899999999999999</v>
      </c>
      <c r="G1317">
        <v>53.323113517529826</v>
      </c>
      <c r="H1317">
        <v>17.308908669517955</v>
      </c>
      <c r="I1317">
        <v>15.793106267110204</v>
      </c>
      <c r="J1317">
        <v>5013.9409296437052</v>
      </c>
      <c r="K1317">
        <v>-3928.9981360605361</v>
      </c>
      <c r="L1317">
        <v>-38.082773476650274</v>
      </c>
      <c r="M1317">
        <v>6369.9788068033276</v>
      </c>
      <c r="N1317">
        <v>37570.405159279369</v>
      </c>
      <c r="O1317">
        <v>42.667646812174226</v>
      </c>
      <c r="P1317">
        <v>24.544464965867153</v>
      </c>
      <c r="Q1317" s="4">
        <v>1315</v>
      </c>
    </row>
    <row r="1318" spans="1:17" x14ac:dyDescent="0.25">
      <c r="A1318">
        <v>138.58030538680231</v>
      </c>
      <c r="B1318">
        <v>-16.323652167142551</v>
      </c>
      <c r="C1318" s="4">
        <v>2102.6110000000003</v>
      </c>
      <c r="D1318">
        <v>1.2</v>
      </c>
      <c r="E1318">
        <v>0.55000000000000004</v>
      </c>
      <c r="F1318">
        <v>19.899999999999999</v>
      </c>
      <c r="G1318">
        <v>45.364313344089069</v>
      </c>
      <c r="H1318">
        <v>23.770581368159661</v>
      </c>
      <c r="I1318">
        <v>28.580305386802308</v>
      </c>
      <c r="J1318">
        <v>6122.6521945334725</v>
      </c>
      <c r="K1318">
        <v>-1781.1285834857181</v>
      </c>
      <c r="L1318">
        <v>-16.220136748561849</v>
      </c>
      <c r="M1318">
        <v>6376.4636693182365</v>
      </c>
      <c r="N1318">
        <v>36946.92512250544</v>
      </c>
      <c r="O1318">
        <v>52.097433957718835</v>
      </c>
      <c r="P1318">
        <v>62.709537168546049</v>
      </c>
      <c r="Q1318" s="4">
        <v>1316</v>
      </c>
    </row>
    <row r="1319" spans="1:17" x14ac:dyDescent="0.25">
      <c r="A1319">
        <v>148.55758188778401</v>
      </c>
      <c r="B1319">
        <v>-16.752338802903335</v>
      </c>
      <c r="C1319" s="4">
        <v>2102.6110000000003</v>
      </c>
      <c r="D1319">
        <v>3</v>
      </c>
      <c r="E1319">
        <v>0.55000000000000004</v>
      </c>
      <c r="F1319">
        <v>19.899999999999999</v>
      </c>
      <c r="G1319">
        <v>53.323113517529826</v>
      </c>
      <c r="H1319">
        <v>22.756284095638541</v>
      </c>
      <c r="I1319">
        <v>38.557581887784011</v>
      </c>
      <c r="J1319">
        <v>6109.1482827720574</v>
      </c>
      <c r="K1319">
        <v>-1826.606253337254</v>
      </c>
      <c r="L1319">
        <v>-16.646414463470123</v>
      </c>
      <c r="M1319">
        <v>6376.3769607534605</v>
      </c>
      <c r="N1319">
        <v>37624.673349837583</v>
      </c>
      <c r="O1319">
        <v>42.032068477445989</v>
      </c>
      <c r="P1319">
        <v>70.119252173019575</v>
      </c>
      <c r="Q1319" s="4">
        <v>1317</v>
      </c>
    </row>
    <row r="1320" spans="1:17" x14ac:dyDescent="0.25">
      <c r="A1320">
        <v>158.78338923477079</v>
      </c>
      <c r="B1320">
        <v>-27.30657280081541</v>
      </c>
      <c r="C1320" s="4">
        <v>2102.6110000000003</v>
      </c>
      <c r="D1320">
        <v>3</v>
      </c>
      <c r="E1320">
        <v>0.55000000000000004</v>
      </c>
      <c r="F1320">
        <v>19.899999999999999</v>
      </c>
      <c r="G1320">
        <v>53.323113517529826</v>
      </c>
      <c r="H1320">
        <v>18.012404517623814</v>
      </c>
      <c r="I1320">
        <v>48.783389234770794</v>
      </c>
      <c r="J1320">
        <v>5671.3860523971944</v>
      </c>
      <c r="K1320">
        <v>-2908.4427622445105</v>
      </c>
      <c r="L1320">
        <v>-27.149998924521466</v>
      </c>
      <c r="M1320">
        <v>6373.6691988663733</v>
      </c>
      <c r="N1320">
        <v>38772.546906567972</v>
      </c>
      <c r="O1320">
        <v>28.164094395879033</v>
      </c>
      <c r="P1320">
        <v>68.107688477517243</v>
      </c>
      <c r="Q1320" s="4">
        <v>1318</v>
      </c>
    </row>
    <row r="1321" spans="1:17" x14ac:dyDescent="0.25">
      <c r="A1321">
        <v>149.96774676729905</v>
      </c>
      <c r="B1321">
        <v>-26.202282149518297</v>
      </c>
      <c r="C1321" s="4">
        <v>2102.6110000000003</v>
      </c>
      <c r="D1321">
        <v>3</v>
      </c>
      <c r="E1321">
        <v>0.55000000000000004</v>
      </c>
      <c r="F1321">
        <v>19.899999999999999</v>
      </c>
      <c r="G1321">
        <v>53.323113517529826</v>
      </c>
      <c r="H1321">
        <v>19.880814190127577</v>
      </c>
      <c r="I1321">
        <v>39.967746767299047</v>
      </c>
      <c r="J1321">
        <v>5726.4655133024244</v>
      </c>
      <c r="K1321">
        <v>-2799.1881881844288</v>
      </c>
      <c r="L1321">
        <v>-26.050126396406391</v>
      </c>
      <c r="M1321">
        <v>6373.9988851515518</v>
      </c>
      <c r="N1321">
        <v>38057.098394251938</v>
      </c>
      <c r="O1321">
        <v>36.448191854681113</v>
      </c>
      <c r="P1321">
        <v>62.219256307598386</v>
      </c>
      <c r="Q1321" s="4">
        <v>1319</v>
      </c>
    </row>
    <row r="1322" spans="1:17" x14ac:dyDescent="0.25">
      <c r="A1322">
        <v>137.13754194707852</v>
      </c>
      <c r="B1322">
        <v>-43.160745189691582</v>
      </c>
      <c r="C1322" s="4">
        <v>2102.6110000000003</v>
      </c>
      <c r="D1322">
        <v>3</v>
      </c>
      <c r="E1322">
        <v>0.55000000000000004</v>
      </c>
      <c r="F1322">
        <v>19.899999999999999</v>
      </c>
      <c r="G1322">
        <v>53.323113517529826</v>
      </c>
      <c r="H1322">
        <v>21.938274283303517</v>
      </c>
      <c r="I1322">
        <v>27.137541947078518</v>
      </c>
      <c r="J1322">
        <v>4659.7583003659365</v>
      </c>
      <c r="K1322">
        <v>-4340.5466782986605</v>
      </c>
      <c r="L1322">
        <v>-42.968755967750219</v>
      </c>
      <c r="M1322">
        <v>6368.1781448322236</v>
      </c>
      <c r="N1322">
        <v>38323.324103509323</v>
      </c>
      <c r="O1322">
        <v>33.185031196128804</v>
      </c>
      <c r="P1322">
        <v>36.844013612787656</v>
      </c>
      <c r="Q1322" s="4">
        <v>1320</v>
      </c>
    </row>
    <row r="1323" spans="1:17" x14ac:dyDescent="0.25">
      <c r="A1323">
        <v>132.13228143056773</v>
      </c>
      <c r="B1323">
        <v>-26.551117966094289</v>
      </c>
      <c r="C1323" s="4">
        <v>2102.6110000000003</v>
      </c>
      <c r="D1323">
        <v>3</v>
      </c>
      <c r="E1323">
        <v>0.55000000000000004</v>
      </c>
      <c r="F1323">
        <v>19.899999999999999</v>
      </c>
      <c r="G1323">
        <v>53.323113517529826</v>
      </c>
      <c r="H1323">
        <v>19.358334324861911</v>
      </c>
      <c r="I1323">
        <v>22.13228143056773</v>
      </c>
      <c r="J1323">
        <v>5709.2949760676229</v>
      </c>
      <c r="K1323">
        <v>-2833.8133569597658</v>
      </c>
      <c r="L1323">
        <v>-26.397541971302989</v>
      </c>
      <c r="M1323">
        <v>6373.8957683534936</v>
      </c>
      <c r="N1323">
        <v>37046.747619216199</v>
      </c>
      <c r="O1323">
        <v>50.421529317129824</v>
      </c>
      <c r="P1323">
        <v>42.298543166522464</v>
      </c>
      <c r="Q1323" s="4">
        <v>1321</v>
      </c>
    </row>
    <row r="1324" spans="1:17" x14ac:dyDescent="0.25">
      <c r="A1324">
        <v>117.88259685195339</v>
      </c>
      <c r="B1324">
        <v>-19.254576609192362</v>
      </c>
      <c r="C1324" s="4">
        <v>2102.6110000000003</v>
      </c>
      <c r="D1324">
        <v>0.75</v>
      </c>
      <c r="E1324">
        <v>0.55000000000000004</v>
      </c>
      <c r="F1324">
        <v>19.899999999999999</v>
      </c>
      <c r="G1324">
        <v>41.281913690970576</v>
      </c>
      <c r="H1324">
        <v>21.822547598870749</v>
      </c>
      <c r="I1324">
        <v>7.8825968519533944</v>
      </c>
      <c r="J1324">
        <v>6023.5569303640459</v>
      </c>
      <c r="K1324">
        <v>-2089.9744268234158</v>
      </c>
      <c r="L1324">
        <v>-19.135077679876964</v>
      </c>
      <c r="M1324">
        <v>6375.8318044089428</v>
      </c>
      <c r="N1324">
        <v>36267.193603367181</v>
      </c>
      <c r="O1324">
        <v>65.677278605748185</v>
      </c>
      <c r="P1324">
        <v>22.775042219006146</v>
      </c>
      <c r="Q1324" s="4">
        <v>1322</v>
      </c>
    </row>
    <row r="1325" spans="1:17" x14ac:dyDescent="0.25">
      <c r="A1325">
        <v>131.73051771664677</v>
      </c>
      <c r="B1325">
        <v>-40.234061089044779</v>
      </c>
      <c r="C1325" s="4">
        <v>2102.6110000000003</v>
      </c>
      <c r="D1325">
        <v>3</v>
      </c>
      <c r="E1325">
        <v>0.55000000000000004</v>
      </c>
      <c r="F1325">
        <v>19.899999999999999</v>
      </c>
      <c r="G1325">
        <v>53.323113517529826</v>
      </c>
      <c r="H1325">
        <v>18.414130002354128</v>
      </c>
      <c r="I1325">
        <v>21.730517716646773</v>
      </c>
      <c r="J1325">
        <v>4875.9637361273317</v>
      </c>
      <c r="K1325">
        <v>-4097.8619348055781</v>
      </c>
      <c r="L1325">
        <v>-40.044396237619864</v>
      </c>
      <c r="M1325">
        <v>6369.2617148895142</v>
      </c>
      <c r="N1325">
        <v>37900.144840265537</v>
      </c>
      <c r="O1325">
        <v>38.337649913969713</v>
      </c>
      <c r="P1325">
        <v>31.677025165449159</v>
      </c>
      <c r="Q1325" s="4">
        <v>1323</v>
      </c>
    </row>
    <row r="1326" spans="1:17" x14ac:dyDescent="0.25">
      <c r="A1326">
        <v>116.42986595783294</v>
      </c>
      <c r="B1326">
        <v>-14.88266440300011</v>
      </c>
      <c r="C1326" s="4">
        <v>2102.6110000000003</v>
      </c>
      <c r="D1326">
        <v>0.75</v>
      </c>
      <c r="E1326">
        <v>0.55000000000000004</v>
      </c>
      <c r="F1326">
        <v>19.899999999999999</v>
      </c>
      <c r="G1326">
        <v>41.281913690970576</v>
      </c>
      <c r="H1326">
        <v>17.726214065087465</v>
      </c>
      <c r="I1326">
        <v>6.4298659578329449</v>
      </c>
      <c r="J1326">
        <v>6165.5394101745978</v>
      </c>
      <c r="K1326">
        <v>-1627.5566835243378</v>
      </c>
      <c r="L1326">
        <v>-14.787411668259484</v>
      </c>
      <c r="M1326">
        <v>6376.7403096331964</v>
      </c>
      <c r="N1326">
        <v>36080.724869426485</v>
      </c>
      <c r="O1326">
        <v>70.991693450996124</v>
      </c>
      <c r="P1326">
        <v>23.690791683158945</v>
      </c>
      <c r="Q1326" s="4">
        <v>1324</v>
      </c>
    </row>
    <row r="1327" spans="1:17" x14ac:dyDescent="0.25">
      <c r="A1327">
        <v>141.74757569952666</v>
      </c>
      <c r="B1327">
        <v>-25.276510501977103</v>
      </c>
      <c r="C1327" s="4">
        <v>2102.6110000000003</v>
      </c>
      <c r="D1327">
        <v>0.75</v>
      </c>
      <c r="E1327">
        <v>0.55000000000000004</v>
      </c>
      <c r="F1327">
        <v>19.899999999999999</v>
      </c>
      <c r="G1327">
        <v>41.281913690970576</v>
      </c>
      <c r="H1327">
        <v>20.022240549884181</v>
      </c>
      <c r="I1327">
        <v>31.747575699526664</v>
      </c>
      <c r="J1327">
        <v>5771.0049801792811</v>
      </c>
      <c r="K1327">
        <v>-2706.8046674241341</v>
      </c>
      <c r="L1327">
        <v>-25.128232048196566</v>
      </c>
      <c r="M1327">
        <v>6374.2678002138518</v>
      </c>
      <c r="N1327">
        <v>37478.042345380389</v>
      </c>
      <c r="O1327">
        <v>44.008637606394046</v>
      </c>
      <c r="P1327">
        <v>55.391652189669614</v>
      </c>
      <c r="Q1327" s="4">
        <v>1325</v>
      </c>
    </row>
    <row r="1328" spans="1:17" x14ac:dyDescent="0.25">
      <c r="A1328">
        <v>147.56164071119997</v>
      </c>
      <c r="B1328">
        <v>-39.533124665558148</v>
      </c>
      <c r="C1328" s="4">
        <v>2102.6110000000003</v>
      </c>
      <c r="D1328">
        <v>1.2</v>
      </c>
      <c r="E1328">
        <v>0.55000000000000004</v>
      </c>
      <c r="F1328">
        <v>19.899999999999999</v>
      </c>
      <c r="G1328">
        <v>45.364313344089069</v>
      </c>
      <c r="H1328">
        <v>19.21461249671334</v>
      </c>
      <c r="I1328">
        <v>37.561640711199971</v>
      </c>
      <c r="J1328">
        <v>4925.8682315464384</v>
      </c>
      <c r="K1328">
        <v>-4038.1420994828095</v>
      </c>
      <c r="L1328">
        <v>-39.34431098073356</v>
      </c>
      <c r="M1328">
        <v>6369.5187769700369</v>
      </c>
      <c r="N1328">
        <v>38588.944935921878</v>
      </c>
      <c r="O1328">
        <v>30.156269111787516</v>
      </c>
      <c r="P1328">
        <v>50.385807891512442</v>
      </c>
      <c r="Q1328" s="4">
        <v>1326</v>
      </c>
    </row>
    <row r="1329" spans="1:17" x14ac:dyDescent="0.25">
      <c r="A1329">
        <v>148.826267580349</v>
      </c>
      <c r="B1329">
        <v>-43.398440483545777</v>
      </c>
      <c r="C1329" s="4">
        <v>2102.6110000000003</v>
      </c>
      <c r="D1329">
        <v>1.2</v>
      </c>
      <c r="E1329">
        <v>0.55000000000000004</v>
      </c>
      <c r="F1329">
        <v>19.899999999999999</v>
      </c>
      <c r="G1329">
        <v>45.364313344089069</v>
      </c>
      <c r="H1329">
        <v>23.964528382982166</v>
      </c>
      <c r="I1329">
        <v>38.826267580348997</v>
      </c>
      <c r="J1329">
        <v>4641.6543925280066</v>
      </c>
      <c r="K1329">
        <v>-4359.771792520808</v>
      </c>
      <c r="L1329">
        <v>-43.206350117925837</v>
      </c>
      <c r="M1329">
        <v>6368.089633676228</v>
      </c>
      <c r="N1329">
        <v>38902.816720821691</v>
      </c>
      <c r="O1329">
        <v>26.68642697152508</v>
      </c>
      <c r="P1329">
        <v>49.511350808558021</v>
      </c>
      <c r="Q1329" s="4">
        <v>1327</v>
      </c>
    </row>
    <row r="1330" spans="1:17" x14ac:dyDescent="0.25">
      <c r="A1330">
        <v>105.52485133752131</v>
      </c>
      <c r="B1330">
        <v>-40.041831697078216</v>
      </c>
      <c r="C1330" s="4">
        <v>2102.6110000000003</v>
      </c>
      <c r="D1330">
        <v>1.2</v>
      </c>
      <c r="E1330">
        <v>0.55000000000000004</v>
      </c>
      <c r="F1330">
        <v>19.899999999999999</v>
      </c>
      <c r="G1330">
        <v>45.364313344089069</v>
      </c>
      <c r="H1330">
        <v>19.920781364644569</v>
      </c>
      <c r="I1330">
        <v>-4.4751486624786878</v>
      </c>
      <c r="J1330">
        <v>4889.7231261594279</v>
      </c>
      <c r="K1330">
        <v>-4081.5440807595965</v>
      </c>
      <c r="L1330">
        <v>-39.852389016809425</v>
      </c>
      <c r="M1330">
        <v>6369.33233029036</v>
      </c>
      <c r="N1330">
        <v>37513.974387643437</v>
      </c>
      <c r="O1330">
        <v>43.430804833650399</v>
      </c>
      <c r="P1330">
        <v>6.936141422145111</v>
      </c>
      <c r="Q1330" s="4">
        <v>1328</v>
      </c>
    </row>
    <row r="1331" spans="1:17" x14ac:dyDescent="0.25">
      <c r="A1331">
        <v>114.89298876535052</v>
      </c>
      <c r="B1331">
        <v>-13.370352559463869</v>
      </c>
      <c r="C1331" s="4">
        <v>2102.6110000000003</v>
      </c>
      <c r="D1331">
        <v>3</v>
      </c>
      <c r="E1331">
        <v>0.55000000000000004</v>
      </c>
      <c r="F1331">
        <v>19.899999999999999</v>
      </c>
      <c r="G1331">
        <v>53.323113517529826</v>
      </c>
      <c r="H1331">
        <v>17.196384668941267</v>
      </c>
      <c r="I1331">
        <v>4.8929887653505233</v>
      </c>
      <c r="J1331">
        <v>6206.3757424176229</v>
      </c>
      <c r="K1331">
        <v>-1465.2983813333078</v>
      </c>
      <c r="L1331">
        <v>-13.28402798255094</v>
      </c>
      <c r="M1331">
        <v>6377.0055043419798</v>
      </c>
      <c r="N1331">
        <v>36014.097467778935</v>
      </c>
      <c r="O1331">
        <v>73.283405508363813</v>
      </c>
      <c r="P1331">
        <v>20.314608022878431</v>
      </c>
      <c r="Q1331" s="4">
        <v>1329</v>
      </c>
    </row>
    <row r="1332" spans="1:17" x14ac:dyDescent="0.25">
      <c r="A1332">
        <v>134.53125526095889</v>
      </c>
      <c r="B1332">
        <v>-34.033455139323863</v>
      </c>
      <c r="C1332" s="4">
        <v>2102.6110000000003</v>
      </c>
      <c r="D1332">
        <v>1.2</v>
      </c>
      <c r="E1332">
        <v>0.55000000000000004</v>
      </c>
      <c r="F1332">
        <v>19.899999999999999</v>
      </c>
      <c r="G1332">
        <v>45.364313344089069</v>
      </c>
      <c r="H1332">
        <v>21.6101859935128</v>
      </c>
      <c r="I1332">
        <v>24.531255260958886</v>
      </c>
      <c r="J1332">
        <v>5291.1849077378838</v>
      </c>
      <c r="K1332">
        <v>-3549.5237316207658</v>
      </c>
      <c r="L1332">
        <v>-33.85517938863395</v>
      </c>
      <c r="M1332">
        <v>6371.4799261405642</v>
      </c>
      <c r="N1332">
        <v>37583.106603058754</v>
      </c>
      <c r="O1332">
        <v>42.518364963437193</v>
      </c>
      <c r="P1332">
        <v>39.195320637918584</v>
      </c>
      <c r="Q1332" s="4">
        <v>1330</v>
      </c>
    </row>
    <row r="1333" spans="1:17" x14ac:dyDescent="0.25">
      <c r="A1333">
        <v>151.02751380526166</v>
      </c>
      <c r="B1333">
        <v>-32.07896087515239</v>
      </c>
      <c r="C1333" s="4">
        <v>2102.6110000000003</v>
      </c>
      <c r="D1333">
        <v>3</v>
      </c>
      <c r="E1333">
        <v>0.55000000000000004</v>
      </c>
      <c r="F1333">
        <v>19.899999999999999</v>
      </c>
      <c r="G1333">
        <v>53.323113517529826</v>
      </c>
      <c r="H1333">
        <v>14.285694787510796</v>
      </c>
      <c r="I1333">
        <v>41.027513805261663</v>
      </c>
      <c r="J1333">
        <v>5409.4158966455416</v>
      </c>
      <c r="K1333">
        <v>-3367.8547503202421</v>
      </c>
      <c r="L1333">
        <v>-31.906029792871372</v>
      </c>
      <c r="M1333">
        <v>6372.1445339960792</v>
      </c>
      <c r="N1333">
        <v>38396.474740131081</v>
      </c>
      <c r="O1333">
        <v>32.382385515649091</v>
      </c>
      <c r="P1333">
        <v>58.602026651883783</v>
      </c>
      <c r="Q1333" s="4">
        <v>1331</v>
      </c>
    </row>
    <row r="1334" spans="1:17" x14ac:dyDescent="0.25">
      <c r="A1334">
        <v>142.59984667530395</v>
      </c>
      <c r="B1334">
        <v>-23.879555286866704</v>
      </c>
      <c r="C1334" s="4">
        <v>2102.6110000000003</v>
      </c>
      <c r="D1334">
        <v>1.2</v>
      </c>
      <c r="E1334">
        <v>0.55000000000000004</v>
      </c>
      <c r="F1334">
        <v>19.899999999999999</v>
      </c>
      <c r="G1334">
        <v>45.364313344089069</v>
      </c>
      <c r="H1334">
        <v>18.731503501229746</v>
      </c>
      <c r="I1334">
        <v>32.599846675303951</v>
      </c>
      <c r="J1334">
        <v>5835.3631793062978</v>
      </c>
      <c r="K1334">
        <v>-2566.0917989387412</v>
      </c>
      <c r="L1334">
        <v>-23.737417404481352</v>
      </c>
      <c r="M1334">
        <v>6374.6600344633571</v>
      </c>
      <c r="N1334">
        <v>37468.535263276877</v>
      </c>
      <c r="O1334">
        <v>44.147886550252096</v>
      </c>
      <c r="P1334">
        <v>57.666360502725389</v>
      </c>
      <c r="Q1334" s="4">
        <v>1332</v>
      </c>
    </row>
    <row r="1335" spans="1:17" x14ac:dyDescent="0.25">
      <c r="A1335">
        <v>140.20959522259506</v>
      </c>
      <c r="B1335">
        <v>-16.805704834526423</v>
      </c>
      <c r="C1335" s="4">
        <v>2102.6110000000003</v>
      </c>
      <c r="D1335">
        <v>3</v>
      </c>
      <c r="E1335">
        <v>0.55000000000000004</v>
      </c>
      <c r="F1335">
        <v>19.899999999999999</v>
      </c>
      <c r="G1335">
        <v>53.323113517529826</v>
      </c>
      <c r="H1335">
        <v>19.253593344826744</v>
      </c>
      <c r="I1335">
        <v>30.209595222595055</v>
      </c>
      <c r="J1335">
        <v>6107.443373445225</v>
      </c>
      <c r="K1335">
        <v>-1832.2606668460646</v>
      </c>
      <c r="L1335">
        <v>-16.699482250382808</v>
      </c>
      <c r="M1335">
        <v>6376.3660270651953</v>
      </c>
      <c r="N1335">
        <v>37059.256850118509</v>
      </c>
      <c r="O1335">
        <v>50.269800957011782</v>
      </c>
      <c r="P1335">
        <v>63.591978884468553</v>
      </c>
      <c r="Q1335" s="4">
        <v>1333</v>
      </c>
    </row>
    <row r="1336" spans="1:17" x14ac:dyDescent="0.25">
      <c r="A1336">
        <v>120.12428812530932</v>
      </c>
      <c r="B1336">
        <v>-18.761892278090684</v>
      </c>
      <c r="C1336" s="4">
        <v>2102.6110000000003</v>
      </c>
      <c r="D1336">
        <v>3</v>
      </c>
      <c r="E1336">
        <v>0.55000000000000004</v>
      </c>
      <c r="F1336">
        <v>19.899999999999999</v>
      </c>
      <c r="G1336">
        <v>53.323113517529826</v>
      </c>
      <c r="H1336">
        <v>22.220898769156555</v>
      </c>
      <c r="I1336">
        <v>10.12428812530932</v>
      </c>
      <c r="J1336">
        <v>6041.3195770922066</v>
      </c>
      <c r="K1336">
        <v>-2038.41203569652</v>
      </c>
      <c r="L1336">
        <v>-18.644997843491048</v>
      </c>
      <c r="M1336">
        <v>6375.9443112240242</v>
      </c>
      <c r="N1336">
        <v>36289.75220073721</v>
      </c>
      <c r="O1336">
        <v>65.116554690175263</v>
      </c>
      <c r="P1336">
        <v>29.037974205502525</v>
      </c>
      <c r="Q1336" s="4">
        <v>1334</v>
      </c>
    </row>
    <row r="1337" spans="1:17" x14ac:dyDescent="0.25">
      <c r="A1337">
        <v>129.20493888831749</v>
      </c>
      <c r="B1337">
        <v>-12.42803224631167</v>
      </c>
      <c r="C1337" s="4">
        <v>2102.6110000000003</v>
      </c>
      <c r="D1337">
        <v>0.75</v>
      </c>
      <c r="E1337">
        <v>0.55000000000000004</v>
      </c>
      <c r="F1337">
        <v>19.899999999999999</v>
      </c>
      <c r="G1337">
        <v>41.281913690970576</v>
      </c>
      <c r="H1337">
        <v>16.881627897833106</v>
      </c>
      <c r="I1337">
        <v>19.204938888317486</v>
      </c>
      <c r="J1337">
        <v>6229.6475714305234</v>
      </c>
      <c r="K1337">
        <v>-1363.6817042006119</v>
      </c>
      <c r="L1337">
        <v>-12.347392926174907</v>
      </c>
      <c r="M1337">
        <v>6377.1574117785194</v>
      </c>
      <c r="N1337">
        <v>36364.589004531714</v>
      </c>
      <c r="O1337">
        <v>63.363119818026739</v>
      </c>
      <c r="P1337">
        <v>58.290714991389819</v>
      </c>
      <c r="Q1337" s="4">
        <v>1335</v>
      </c>
    </row>
    <row r="1338" spans="1:17" x14ac:dyDescent="0.25">
      <c r="A1338">
        <v>131.89316974866935</v>
      </c>
      <c r="B1338">
        <v>-39.636513773468835</v>
      </c>
      <c r="C1338" s="4">
        <v>2102.6110000000003</v>
      </c>
      <c r="D1338">
        <v>0.75</v>
      </c>
      <c r="E1338">
        <v>0.55000000000000004</v>
      </c>
      <c r="F1338">
        <v>19.899999999999999</v>
      </c>
      <c r="G1338">
        <v>41.281913690970576</v>
      </c>
      <c r="H1338">
        <v>20.118375299522846</v>
      </c>
      <c r="I1338">
        <v>21.893169748669351</v>
      </c>
      <c r="J1338">
        <v>4918.5536164219429</v>
      </c>
      <c r="K1338">
        <v>-4046.9887216369834</v>
      </c>
      <c r="L1338">
        <v>-39.447567434203577</v>
      </c>
      <c r="M1338">
        <v>6369.4809357336426</v>
      </c>
      <c r="N1338">
        <v>37861.919767833322</v>
      </c>
      <c r="O1338">
        <v>38.825600424111329</v>
      </c>
      <c r="P1338">
        <v>32.209163934794979</v>
      </c>
      <c r="Q1338" s="4">
        <v>1336</v>
      </c>
    </row>
    <row r="1339" spans="1:17" x14ac:dyDescent="0.25">
      <c r="A1339">
        <v>110.89232582898678</v>
      </c>
      <c r="B1339">
        <v>-35.947503128527693</v>
      </c>
      <c r="C1339" s="4">
        <v>2102.6110000000003</v>
      </c>
      <c r="D1339">
        <v>3</v>
      </c>
      <c r="E1339">
        <v>0.55000000000000004</v>
      </c>
      <c r="F1339">
        <v>19.899999999999999</v>
      </c>
      <c r="G1339">
        <v>53.323113517529826</v>
      </c>
      <c r="H1339">
        <v>23.858315992396772</v>
      </c>
      <c r="I1339">
        <v>0.89232582898678459</v>
      </c>
      <c r="J1339">
        <v>5169.4230021396534</v>
      </c>
      <c r="K1339">
        <v>-3723.4789444729395</v>
      </c>
      <c r="L1339">
        <v>-35.764794038929011</v>
      </c>
      <c r="M1339">
        <v>6370.8107509942456</v>
      </c>
      <c r="N1339">
        <v>37182.337842245535</v>
      </c>
      <c r="O1339">
        <v>48.252343522188305</v>
      </c>
      <c r="P1339">
        <v>1.5197992893857379</v>
      </c>
      <c r="Q1339" s="4">
        <v>1337</v>
      </c>
    </row>
    <row r="1340" spans="1:17" x14ac:dyDescent="0.25">
      <c r="A1340">
        <v>111.47560899616187</v>
      </c>
      <c r="B1340">
        <v>-27.112463274916003</v>
      </c>
      <c r="C1340" s="4">
        <v>2102.6110000000003</v>
      </c>
      <c r="D1340">
        <v>1.2</v>
      </c>
      <c r="E1340">
        <v>0.55000000000000004</v>
      </c>
      <c r="F1340">
        <v>19.899999999999999</v>
      </c>
      <c r="G1340">
        <v>45.364313344089069</v>
      </c>
      <c r="H1340">
        <v>17.291827589314853</v>
      </c>
      <c r="I1340">
        <v>1.475608996161867</v>
      </c>
      <c r="J1340">
        <v>5681.2207934554572</v>
      </c>
      <c r="K1340">
        <v>-2889.314242956807</v>
      </c>
      <c r="L1340">
        <v>-26.956649435853489</v>
      </c>
      <c r="M1340">
        <v>6373.7278337362131</v>
      </c>
      <c r="N1340">
        <v>36599.322488298159</v>
      </c>
      <c r="O1340">
        <v>58.284898831384609</v>
      </c>
      <c r="P1340">
        <v>3.2351148357188841</v>
      </c>
      <c r="Q1340" s="4">
        <v>1338</v>
      </c>
    </row>
    <row r="1341" spans="1:17" x14ac:dyDescent="0.25">
      <c r="A1341">
        <v>149.55901842737501</v>
      </c>
      <c r="B1341">
        <v>-35.1679736827246</v>
      </c>
      <c r="C1341" s="4">
        <v>2102.6110000000003</v>
      </c>
      <c r="D1341">
        <v>1.2</v>
      </c>
      <c r="E1341">
        <v>0.55000000000000004</v>
      </c>
      <c r="F1341">
        <v>19.899999999999999</v>
      </c>
      <c r="G1341">
        <v>45.364313344089069</v>
      </c>
      <c r="H1341">
        <v>21.365195754498707</v>
      </c>
      <c r="I1341">
        <v>39.559018427375008</v>
      </c>
      <c r="J1341">
        <v>5219.718248293987</v>
      </c>
      <c r="K1341">
        <v>-3653.1177204678652</v>
      </c>
      <c r="L1341">
        <v>-34.986973115323813</v>
      </c>
      <c r="M1341">
        <v>6371.0852820512127</v>
      </c>
      <c r="N1341">
        <v>38458.394711316905</v>
      </c>
      <c r="O1341">
        <v>31.656403783473518</v>
      </c>
      <c r="P1341">
        <v>55.113880565618601</v>
      </c>
      <c r="Q1341" s="4">
        <v>1339</v>
      </c>
    </row>
    <row r="1342" spans="1:17" x14ac:dyDescent="0.25">
      <c r="A1342">
        <v>130.02183966569299</v>
      </c>
      <c r="B1342">
        <v>-25.602346226087406</v>
      </c>
      <c r="C1342" s="4">
        <v>2102.6110000000003</v>
      </c>
      <c r="D1342">
        <v>3</v>
      </c>
      <c r="E1342">
        <v>0.55000000000000004</v>
      </c>
      <c r="F1342">
        <v>19.899999999999999</v>
      </c>
      <c r="G1342">
        <v>53.323113517529826</v>
      </c>
      <c r="H1342">
        <v>16.128244096836568</v>
      </c>
      <c r="I1342">
        <v>20.021839665692994</v>
      </c>
      <c r="J1342">
        <v>5755.499755890467</v>
      </c>
      <c r="K1342">
        <v>-2739.4006823685841</v>
      </c>
      <c r="L1342">
        <v>-25.452685356556717</v>
      </c>
      <c r="M1342">
        <v>6374.1739495103748</v>
      </c>
      <c r="N1342">
        <v>36911.068518279091</v>
      </c>
      <c r="O1342">
        <v>52.65010019620162</v>
      </c>
      <c r="P1342">
        <v>40.140385902601508</v>
      </c>
      <c r="Q1342" s="4">
        <v>1340</v>
      </c>
    </row>
    <row r="1343" spans="1:17" x14ac:dyDescent="0.25">
      <c r="A1343">
        <v>123.43878516989972</v>
      </c>
      <c r="B1343">
        <v>-23.275240487943293</v>
      </c>
      <c r="C1343" s="4">
        <v>2102.6110000000003</v>
      </c>
      <c r="D1343">
        <v>0.75</v>
      </c>
      <c r="E1343">
        <v>0.55000000000000004</v>
      </c>
      <c r="F1343">
        <v>19.899999999999999</v>
      </c>
      <c r="G1343">
        <v>41.281913690970576</v>
      </c>
      <c r="H1343">
        <v>15.421805554001947</v>
      </c>
      <c r="I1343">
        <v>13.438785169899717</v>
      </c>
      <c r="J1343">
        <v>5862.1339023095561</v>
      </c>
      <c r="K1343">
        <v>-2504.7500985080383</v>
      </c>
      <c r="L1343">
        <v>-23.135863866604062</v>
      </c>
      <c r="M1343">
        <v>6374.824463825109</v>
      </c>
      <c r="N1343">
        <v>36573.831536782898</v>
      </c>
      <c r="O1343">
        <v>58.816261843274411</v>
      </c>
      <c r="P1343">
        <v>31.161642910829052</v>
      </c>
      <c r="Q1343" s="4">
        <v>1341</v>
      </c>
    </row>
    <row r="1344" spans="1:17" x14ac:dyDescent="0.25">
      <c r="A1344">
        <v>135.79058148012027</v>
      </c>
      <c r="B1344">
        <v>-23.327905359539351</v>
      </c>
      <c r="C1344" s="4">
        <v>2102.6110000000003</v>
      </c>
      <c r="D1344">
        <v>0.75</v>
      </c>
      <c r="E1344">
        <v>0.55000000000000004</v>
      </c>
      <c r="F1344">
        <v>19.899999999999999</v>
      </c>
      <c r="G1344">
        <v>41.281913690970576</v>
      </c>
      <c r="H1344">
        <v>15.640680467502497</v>
      </c>
      <c r="I1344">
        <v>25.790581480120267</v>
      </c>
      <c r="J1344">
        <v>5859.8267186749672</v>
      </c>
      <c r="K1344">
        <v>-2510.1069141575204</v>
      </c>
      <c r="L1344">
        <v>-23.188285631912311</v>
      </c>
      <c r="M1344">
        <v>6374.8102633253657</v>
      </c>
      <c r="N1344">
        <v>37061.109560196724</v>
      </c>
      <c r="O1344">
        <v>50.210439972874951</v>
      </c>
      <c r="P1344">
        <v>50.665581518009972</v>
      </c>
      <c r="Q1344" s="4">
        <v>1342</v>
      </c>
    </row>
    <row r="1345" spans="1:17" x14ac:dyDescent="0.25">
      <c r="A1345">
        <v>141.52181762182892</v>
      </c>
      <c r="B1345">
        <v>-33.272950998002777</v>
      </c>
      <c r="C1345" s="4">
        <v>2102.6110000000003</v>
      </c>
      <c r="D1345">
        <v>3</v>
      </c>
      <c r="E1345">
        <v>0.55000000000000004</v>
      </c>
      <c r="F1345">
        <v>19.899999999999999</v>
      </c>
      <c r="G1345">
        <v>53.323113517529826</v>
      </c>
      <c r="H1345">
        <v>17.679900448554552</v>
      </c>
      <c r="I1345">
        <v>31.521817621828916</v>
      </c>
      <c r="J1345">
        <v>5337.9296001551365</v>
      </c>
      <c r="K1345">
        <v>-3479.3088728757425</v>
      </c>
      <c r="L1345">
        <v>-33.096657981772275</v>
      </c>
      <c r="M1345">
        <v>6371.7409433438397</v>
      </c>
      <c r="N1345">
        <v>37877.39794036861</v>
      </c>
      <c r="O1345">
        <v>38.660615872545613</v>
      </c>
      <c r="P1345">
        <v>48.186888259303167</v>
      </c>
      <c r="Q1345" s="4">
        <v>1343</v>
      </c>
    </row>
    <row r="1346" spans="1:17" x14ac:dyDescent="0.25">
      <c r="A1346">
        <v>144.19558854343865</v>
      </c>
      <c r="B1346">
        <v>-24.649356912350079</v>
      </c>
      <c r="C1346" s="4">
        <v>2102.6110000000003</v>
      </c>
      <c r="D1346">
        <v>3</v>
      </c>
      <c r="E1346">
        <v>0.55000000000000004</v>
      </c>
      <c r="F1346">
        <v>19.899999999999999</v>
      </c>
      <c r="G1346">
        <v>53.323113517529826</v>
      </c>
      <c r="H1346">
        <v>22.013979452122356</v>
      </c>
      <c r="I1346">
        <v>34.195588543438646</v>
      </c>
      <c r="J1346">
        <v>5800.3239393709218</v>
      </c>
      <c r="K1346">
        <v>-2643.8236255338365</v>
      </c>
      <c r="L1346">
        <v>-24.503792756508862</v>
      </c>
      <c r="M1346">
        <v>6374.445949615565</v>
      </c>
      <c r="N1346">
        <v>37601.543391259787</v>
      </c>
      <c r="O1346">
        <v>42.314478378374226</v>
      </c>
      <c r="P1346">
        <v>58.458708496792639</v>
      </c>
      <c r="Q1346" s="4">
        <v>1344</v>
      </c>
    </row>
    <row r="1347" spans="1:17" x14ac:dyDescent="0.25">
      <c r="A1347">
        <v>122.59444404708913</v>
      </c>
      <c r="B1347">
        <v>-20.856147822146699</v>
      </c>
      <c r="C1347" s="4">
        <v>2102.6110000000003</v>
      </c>
      <c r="D1347">
        <v>1.2</v>
      </c>
      <c r="E1347">
        <v>0.55000000000000004</v>
      </c>
      <c r="F1347">
        <v>19.899999999999999</v>
      </c>
      <c r="G1347">
        <v>45.364313344089069</v>
      </c>
      <c r="H1347">
        <v>22.548856897890463</v>
      </c>
      <c r="I1347">
        <v>12.594444047089127</v>
      </c>
      <c r="J1347">
        <v>5962.7570044568956</v>
      </c>
      <c r="K1347">
        <v>-2256.5197460249265</v>
      </c>
      <c r="L1347">
        <v>-20.728428624202714</v>
      </c>
      <c r="M1347">
        <v>6375.4491965978496</v>
      </c>
      <c r="N1347">
        <v>36438.045083498851</v>
      </c>
      <c r="O1347">
        <v>61.662058072835592</v>
      </c>
      <c r="P1347">
        <v>32.110616038400906</v>
      </c>
      <c r="Q1347" s="4">
        <v>1345</v>
      </c>
    </row>
    <row r="1348" spans="1:17" x14ac:dyDescent="0.25">
      <c r="A1348">
        <v>150.95301542724368</v>
      </c>
      <c r="B1348">
        <v>-26.256945661613877</v>
      </c>
      <c r="C1348" s="4">
        <v>2102.6110000000003</v>
      </c>
      <c r="D1348">
        <v>3</v>
      </c>
      <c r="E1348">
        <v>0.55000000000000004</v>
      </c>
      <c r="F1348">
        <v>19.899999999999999</v>
      </c>
      <c r="G1348">
        <v>53.323113517529826</v>
      </c>
      <c r="H1348">
        <v>16.322094821523734</v>
      </c>
      <c r="I1348">
        <v>40.953015427243685</v>
      </c>
      <c r="J1348">
        <v>5723.788832680104</v>
      </c>
      <c r="K1348">
        <v>-2804.6208315692325</v>
      </c>
      <c r="L1348">
        <v>-26.104565865917738</v>
      </c>
      <c r="M1348">
        <v>6373.982790217241</v>
      </c>
      <c r="N1348">
        <v>38130.062245986643</v>
      </c>
      <c r="O1348">
        <v>35.55846482034994</v>
      </c>
      <c r="P1348">
        <v>62.989165285270801</v>
      </c>
      <c r="Q1348" s="4">
        <v>1346</v>
      </c>
    </row>
    <row r="1349" spans="1:17" x14ac:dyDescent="0.25">
      <c r="A1349">
        <v>136.80819168749707</v>
      </c>
      <c r="B1349">
        <v>-18.250822113094735</v>
      </c>
      <c r="C1349" s="4">
        <v>2102.6110000000003</v>
      </c>
      <c r="D1349">
        <v>1.2</v>
      </c>
      <c r="E1349">
        <v>0.55000000000000004</v>
      </c>
      <c r="F1349">
        <v>19.899999999999999</v>
      </c>
      <c r="G1349">
        <v>45.364313344089069</v>
      </c>
      <c r="H1349">
        <v>17.124228816785269</v>
      </c>
      <c r="I1349">
        <v>26.808191687497072</v>
      </c>
      <c r="J1349">
        <v>6059.2749062590938</v>
      </c>
      <c r="K1349">
        <v>-1984.7690011609557</v>
      </c>
      <c r="L1349">
        <v>-18.136665597904923</v>
      </c>
      <c r="M1349">
        <v>6376.0583731323068</v>
      </c>
      <c r="N1349">
        <v>36910.957300797396</v>
      </c>
      <c r="O1349">
        <v>52.690916484404291</v>
      </c>
      <c r="P1349">
        <v>58.210783131914077</v>
      </c>
      <c r="Q1349" s="4">
        <v>1347</v>
      </c>
    </row>
    <row r="1350" spans="1:17" x14ac:dyDescent="0.25">
      <c r="A1350">
        <v>144.81107911585045</v>
      </c>
      <c r="B1350">
        <v>-11.819817749072893</v>
      </c>
      <c r="C1350" s="4">
        <v>2102.6110000000003</v>
      </c>
      <c r="D1350">
        <v>1.2</v>
      </c>
      <c r="E1350">
        <v>0.55000000000000004</v>
      </c>
      <c r="F1350">
        <v>19.899999999999999</v>
      </c>
      <c r="G1350">
        <v>45.364313344089069</v>
      </c>
      <c r="H1350">
        <v>18.652251473224155</v>
      </c>
      <c r="I1350">
        <v>34.811079115850447</v>
      </c>
      <c r="J1350">
        <v>6243.778681815319</v>
      </c>
      <c r="K1350">
        <v>-1297.9000055402121</v>
      </c>
      <c r="L1350">
        <v>-11.742894233122678</v>
      </c>
      <c r="M1350">
        <v>6377.2499286034517</v>
      </c>
      <c r="N1350">
        <v>37231.502884932597</v>
      </c>
      <c r="O1350">
        <v>47.625376286840947</v>
      </c>
      <c r="P1350">
        <v>73.585194413578861</v>
      </c>
      <c r="Q1350" s="4">
        <v>1348</v>
      </c>
    </row>
    <row r="1351" spans="1:17" x14ac:dyDescent="0.25">
      <c r="A1351">
        <v>105.87845674912637</v>
      </c>
      <c r="B1351">
        <v>-14.645059854428899</v>
      </c>
      <c r="C1351" s="4">
        <v>2102.6110000000003</v>
      </c>
      <c r="D1351">
        <v>0.75</v>
      </c>
      <c r="E1351">
        <v>0.55000000000000004</v>
      </c>
      <c r="F1351">
        <v>19.899999999999999</v>
      </c>
      <c r="G1351">
        <v>41.281913690970576</v>
      </c>
      <c r="H1351">
        <v>15.308833667326777</v>
      </c>
      <c r="I1351">
        <v>-4.1215432508736285</v>
      </c>
      <c r="J1351">
        <v>6172.2390677298936</v>
      </c>
      <c r="K1351">
        <v>-1602.1345849394445</v>
      </c>
      <c r="L1351">
        <v>-14.551193057472759</v>
      </c>
      <c r="M1351">
        <v>6376.7836985011709</v>
      </c>
      <c r="N1351">
        <v>36046.218318239546</v>
      </c>
      <c r="O1351">
        <v>72.138113064769541</v>
      </c>
      <c r="P1351">
        <v>15.908011061186134</v>
      </c>
      <c r="Q1351" s="4">
        <v>1349</v>
      </c>
    </row>
    <row r="1352" spans="1:17" x14ac:dyDescent="0.25">
      <c r="A1352">
        <v>131.87816232884182</v>
      </c>
      <c r="B1352">
        <v>-12.978775441758879</v>
      </c>
      <c r="C1352" s="4">
        <v>2102.6110000000003</v>
      </c>
      <c r="D1352">
        <v>3</v>
      </c>
      <c r="E1352">
        <v>0.55000000000000004</v>
      </c>
      <c r="F1352">
        <v>19.899999999999999</v>
      </c>
      <c r="G1352">
        <v>53.323113517529826</v>
      </c>
      <c r="H1352">
        <v>18.856737205432555</v>
      </c>
      <c r="I1352">
        <v>21.878162328841825</v>
      </c>
      <c r="J1352">
        <v>6216.2493798928872</v>
      </c>
      <c r="K1352">
        <v>-1423.1176953537483</v>
      </c>
      <c r="L1352">
        <v>-12.894802457183957</v>
      </c>
      <c r="M1352">
        <v>6377.0698857584794</v>
      </c>
      <c r="N1352">
        <v>36496.989728714747</v>
      </c>
      <c r="O1352">
        <v>60.445283073599107</v>
      </c>
      <c r="P1352">
        <v>60.781658576565583</v>
      </c>
      <c r="Q1352" s="4">
        <v>1350</v>
      </c>
    </row>
    <row r="1353" spans="1:17" x14ac:dyDescent="0.25">
      <c r="A1353">
        <v>132.40365590875774</v>
      </c>
      <c r="B1353">
        <v>-16.715082422847626</v>
      </c>
      <c r="C1353" s="4">
        <v>2102.6110000000003</v>
      </c>
      <c r="D1353">
        <v>3</v>
      </c>
      <c r="E1353">
        <v>0.55000000000000004</v>
      </c>
      <c r="F1353">
        <v>19.899999999999999</v>
      </c>
      <c r="G1353">
        <v>53.323113517529826</v>
      </c>
      <c r="H1353">
        <v>19.368635726812339</v>
      </c>
      <c r="I1353">
        <v>22.403655908757742</v>
      </c>
      <c r="J1353">
        <v>6110.3354022318745</v>
      </c>
      <c r="K1353">
        <v>-1822.6578198796253</v>
      </c>
      <c r="L1353">
        <v>-16.609366512845241</v>
      </c>
      <c r="M1353">
        <v>6376.3845756146566</v>
      </c>
      <c r="N1353">
        <v>36634.558959791444</v>
      </c>
      <c r="O1353">
        <v>57.665294483308053</v>
      </c>
      <c r="P1353">
        <v>55.097511902493757</v>
      </c>
      <c r="Q1353" s="4">
        <v>1351</v>
      </c>
    </row>
    <row r="1354" spans="1:17" x14ac:dyDescent="0.25">
      <c r="A1354">
        <v>108.9776859017262</v>
      </c>
      <c r="B1354">
        <v>-20.465660864425494</v>
      </c>
      <c r="C1354" s="4">
        <v>2102.6110000000003</v>
      </c>
      <c r="D1354">
        <v>1.2</v>
      </c>
      <c r="E1354">
        <v>0.55000000000000004</v>
      </c>
      <c r="F1354">
        <v>19.899999999999999</v>
      </c>
      <c r="G1354">
        <v>45.364313344089069</v>
      </c>
      <c r="H1354">
        <v>22.086594542430653</v>
      </c>
      <c r="I1354">
        <v>-1.0223140982737959</v>
      </c>
      <c r="J1354">
        <v>5978.0107535506731</v>
      </c>
      <c r="K1354">
        <v>-2216.0684188892033</v>
      </c>
      <c r="L1354">
        <v>-20.339910338028357</v>
      </c>
      <c r="M1354">
        <v>6375.5448243083965</v>
      </c>
      <c r="N1354">
        <v>36255.029346910887</v>
      </c>
      <c r="O1354">
        <v>65.977320142298808</v>
      </c>
      <c r="P1354">
        <v>2.921630600652815</v>
      </c>
      <c r="Q1354" s="4">
        <v>1352</v>
      </c>
    </row>
    <row r="1355" spans="1:17" x14ac:dyDescent="0.25">
      <c r="A1355">
        <v>131.27354288477875</v>
      </c>
      <c r="B1355">
        <v>-43.337757784121834</v>
      </c>
      <c r="C1355" s="4">
        <v>2102.6110000000003</v>
      </c>
      <c r="D1355">
        <v>3</v>
      </c>
      <c r="E1355">
        <v>0.55000000000000004</v>
      </c>
      <c r="F1355">
        <v>19.899999999999999</v>
      </c>
      <c r="G1355">
        <v>53.323113517529826</v>
      </c>
      <c r="H1355">
        <v>17.062245107209606</v>
      </c>
      <c r="I1355">
        <v>21.273542884778749</v>
      </c>
      <c r="J1355">
        <v>4646.2839020573847</v>
      </c>
      <c r="K1355">
        <v>-4354.8707602717877</v>
      </c>
      <c r="L1355">
        <v>-43.145691984083662</v>
      </c>
      <c r="M1355">
        <v>6368.112234971034</v>
      </c>
      <c r="N1355">
        <v>38121.555806310556</v>
      </c>
      <c r="O1355">
        <v>35.58473762979839</v>
      </c>
      <c r="P1355">
        <v>29.567195956591707</v>
      </c>
      <c r="Q1355" s="4">
        <v>1353</v>
      </c>
    </row>
    <row r="1356" spans="1:17" x14ac:dyDescent="0.25">
      <c r="A1356">
        <v>147.51088628844306</v>
      </c>
      <c r="B1356">
        <v>-38.888361849301745</v>
      </c>
      <c r="C1356" s="4">
        <v>2102.6110000000003</v>
      </c>
      <c r="D1356">
        <v>3</v>
      </c>
      <c r="E1356">
        <v>0.55000000000000004</v>
      </c>
      <c r="F1356">
        <v>19.899999999999999</v>
      </c>
      <c r="G1356">
        <v>53.323113517529826</v>
      </c>
      <c r="H1356">
        <v>14.919528346507134</v>
      </c>
      <c r="I1356">
        <v>37.510886288443061</v>
      </c>
      <c r="J1356">
        <v>4971.1198657883397</v>
      </c>
      <c r="K1356">
        <v>-3982.6793619650848</v>
      </c>
      <c r="L1356">
        <v>-38.700430741540359</v>
      </c>
      <c r="M1356">
        <v>6369.7541255733013</v>
      </c>
      <c r="N1356">
        <v>38546.835051313428</v>
      </c>
      <c r="O1356">
        <v>30.63378705354047</v>
      </c>
      <c r="P1356">
        <v>50.72199821519181</v>
      </c>
      <c r="Q1356" s="4">
        <v>1354</v>
      </c>
    </row>
    <row r="1357" spans="1:17" x14ac:dyDescent="0.25">
      <c r="A1357">
        <v>146.15727688706249</v>
      </c>
      <c r="B1357">
        <v>-25.802858823057193</v>
      </c>
      <c r="C1357" s="4">
        <v>2102.6110000000003</v>
      </c>
      <c r="D1357">
        <v>0.75</v>
      </c>
      <c r="E1357">
        <v>0.55000000000000004</v>
      </c>
      <c r="F1357">
        <v>19.899999999999999</v>
      </c>
      <c r="G1357">
        <v>41.281913690970576</v>
      </c>
      <c r="H1357">
        <v>15.118452348053506</v>
      </c>
      <c r="I1357">
        <v>36.157276887062494</v>
      </c>
      <c r="J1357">
        <v>5745.8657711480082</v>
      </c>
      <c r="K1357">
        <v>-2759.4162969635981</v>
      </c>
      <c r="L1357">
        <v>-25.652356794135247</v>
      </c>
      <c r="M1357">
        <v>6374.1157629900781</v>
      </c>
      <c r="N1357">
        <v>37778.65867776001</v>
      </c>
      <c r="O1357">
        <v>39.962711420963601</v>
      </c>
      <c r="P1357">
        <v>59.219405000515039</v>
      </c>
      <c r="Q1357" s="4">
        <v>1355</v>
      </c>
    </row>
    <row r="1358" spans="1:17" x14ac:dyDescent="0.25">
      <c r="A1358">
        <v>150.94762277866806</v>
      </c>
      <c r="B1358">
        <v>-10.874245881825395</v>
      </c>
      <c r="C1358" s="4">
        <v>2102.6110000000003</v>
      </c>
      <c r="D1358">
        <v>0.75</v>
      </c>
      <c r="E1358">
        <v>0.55000000000000004</v>
      </c>
      <c r="F1358">
        <v>19.899999999999999</v>
      </c>
      <c r="G1358">
        <v>41.281913690970576</v>
      </c>
      <c r="H1358">
        <v>15.812390152001081</v>
      </c>
      <c r="I1358">
        <v>40.947622778668062</v>
      </c>
      <c r="J1358">
        <v>6264.3579531981286</v>
      </c>
      <c r="K1358">
        <v>-1195.3490324540005</v>
      </c>
      <c r="L1358">
        <v>-10.803166812967207</v>
      </c>
      <c r="M1358">
        <v>6377.3850342585838</v>
      </c>
      <c r="N1358">
        <v>37676.044047670373</v>
      </c>
      <c r="O1358">
        <v>41.35986095296866</v>
      </c>
      <c r="P1358">
        <v>77.733505843478099</v>
      </c>
      <c r="Q1358" s="4">
        <v>1356</v>
      </c>
    </row>
    <row r="1359" spans="1:17" x14ac:dyDescent="0.25">
      <c r="A1359">
        <v>106.59865947152326</v>
      </c>
      <c r="B1359">
        <v>-28.456128886401004</v>
      </c>
      <c r="C1359" s="4">
        <v>2102.6110000000003</v>
      </c>
      <c r="D1359">
        <v>1.2</v>
      </c>
      <c r="E1359">
        <v>0.55000000000000004</v>
      </c>
      <c r="F1359">
        <v>19.899999999999999</v>
      </c>
      <c r="G1359">
        <v>45.364313344089069</v>
      </c>
      <c r="H1359">
        <v>14.050656854594184</v>
      </c>
      <c r="I1359">
        <v>-3.4013405284767373</v>
      </c>
      <c r="J1359">
        <v>5611.8135975595451</v>
      </c>
      <c r="K1359">
        <v>-3021.0440854896124</v>
      </c>
      <c r="L1359">
        <v>-28.295201554729154</v>
      </c>
      <c r="M1359">
        <v>6373.3161870588201</v>
      </c>
      <c r="N1359">
        <v>36688.321082875867</v>
      </c>
      <c r="O1359">
        <v>56.573019674538301</v>
      </c>
      <c r="P1359">
        <v>7.1100637912504379</v>
      </c>
      <c r="Q1359" s="4">
        <v>1357</v>
      </c>
    </row>
    <row r="1360" spans="1:17" x14ac:dyDescent="0.25">
      <c r="A1360">
        <v>109.09209344045485</v>
      </c>
      <c r="B1360">
        <v>-33.491960695420246</v>
      </c>
      <c r="C1360" s="4">
        <v>2102.6110000000003</v>
      </c>
      <c r="D1360">
        <v>3</v>
      </c>
      <c r="E1360">
        <v>0.55000000000000004</v>
      </c>
      <c r="F1360">
        <v>19.899999999999999</v>
      </c>
      <c r="G1360">
        <v>53.323113517529826</v>
      </c>
      <c r="H1360">
        <v>14.778828297623736</v>
      </c>
      <c r="I1360">
        <v>-0.90790655954515387</v>
      </c>
      <c r="J1360">
        <v>5324.564279843029</v>
      </c>
      <c r="K1360">
        <v>-3499.5919561715309</v>
      </c>
      <c r="L1360">
        <v>-33.315083942556029</v>
      </c>
      <c r="M1360">
        <v>6371.6660795965136</v>
      </c>
      <c r="N1360">
        <v>37006.186699534854</v>
      </c>
      <c r="O1360">
        <v>51.03000272164379</v>
      </c>
      <c r="P1360">
        <v>1.6449804390570077</v>
      </c>
      <c r="Q1360" s="4">
        <v>1358</v>
      </c>
    </row>
    <row r="1361" spans="1:17" x14ac:dyDescent="0.25">
      <c r="A1361">
        <v>151.12438323483531</v>
      </c>
      <c r="B1361">
        <v>-24.758655490410376</v>
      </c>
      <c r="C1361" s="4">
        <v>2102.6110000000003</v>
      </c>
      <c r="D1361">
        <v>0.75</v>
      </c>
      <c r="E1361">
        <v>0.55000000000000004</v>
      </c>
      <c r="F1361">
        <v>19.899999999999999</v>
      </c>
      <c r="G1361">
        <v>41.281913690970576</v>
      </c>
      <c r="H1361">
        <v>16.771972809633134</v>
      </c>
      <c r="I1361">
        <v>41.124383234835307</v>
      </c>
      <c r="J1361">
        <v>5795.2641196267559</v>
      </c>
      <c r="K1361">
        <v>-2654.8224367518392</v>
      </c>
      <c r="L1361">
        <v>-24.612613270771998</v>
      </c>
      <c r="M1361">
        <v>6374.4151407728568</v>
      </c>
      <c r="N1361">
        <v>38082.997316843524</v>
      </c>
      <c r="O1361">
        <v>36.136608332101304</v>
      </c>
      <c r="P1361">
        <v>64.374656555673397</v>
      </c>
      <c r="Q1361" s="4">
        <v>1359</v>
      </c>
    </row>
    <row r="1362" spans="1:17" x14ac:dyDescent="0.25">
      <c r="A1362">
        <v>146.98895254108038</v>
      </c>
      <c r="B1362">
        <v>-17.793963493640689</v>
      </c>
      <c r="C1362" s="4">
        <v>2102.6110000000003</v>
      </c>
      <c r="D1362">
        <v>0.75</v>
      </c>
      <c r="E1362">
        <v>0.55000000000000004</v>
      </c>
      <c r="F1362">
        <v>19.899999999999999</v>
      </c>
      <c r="G1362">
        <v>41.281913690970576</v>
      </c>
      <c r="H1362">
        <v>22.31599613268898</v>
      </c>
      <c r="I1362">
        <v>36.98895254108038</v>
      </c>
      <c r="J1362">
        <v>6074.9192363944421</v>
      </c>
      <c r="K1362">
        <v>-1936.6846612520162</v>
      </c>
      <c r="L1362">
        <v>-17.682285006046406</v>
      </c>
      <c r="M1362">
        <v>6376.1580286128474</v>
      </c>
      <c r="N1362">
        <v>37540.373925202417</v>
      </c>
      <c r="O1362">
        <v>43.175427175328011</v>
      </c>
      <c r="P1362">
        <v>67.917557226518667</v>
      </c>
      <c r="Q1362" s="4">
        <v>1360</v>
      </c>
    </row>
    <row r="1363" spans="1:17" x14ac:dyDescent="0.25">
      <c r="A1363">
        <v>147.29865587717134</v>
      </c>
      <c r="B1363">
        <v>-36.491601379171058</v>
      </c>
      <c r="C1363" s="4">
        <v>2102.6110000000003</v>
      </c>
      <c r="D1363">
        <v>1.2</v>
      </c>
      <c r="E1363">
        <v>0.55000000000000004</v>
      </c>
      <c r="F1363">
        <v>19.899999999999999</v>
      </c>
      <c r="G1363">
        <v>45.364313344089069</v>
      </c>
      <c r="H1363">
        <v>21.362279738155248</v>
      </c>
      <c r="I1363">
        <v>37.298655877171342</v>
      </c>
      <c r="J1363">
        <v>5133.7487854517685</v>
      </c>
      <c r="K1363">
        <v>-3772.1866886541779</v>
      </c>
      <c r="L1363">
        <v>-36.307779604901953</v>
      </c>
      <c r="M1363">
        <v>6370.6176314535851</v>
      </c>
      <c r="N1363">
        <v>38392.926095496383</v>
      </c>
      <c r="O1363">
        <v>32.404935244246502</v>
      </c>
      <c r="P1363">
        <v>52.020847804882202</v>
      </c>
      <c r="Q1363" s="4">
        <v>1361</v>
      </c>
    </row>
    <row r="1364" spans="1:17" x14ac:dyDescent="0.25">
      <c r="A1364">
        <v>144.81696364846414</v>
      </c>
      <c r="B1364">
        <v>-42.78795955457457</v>
      </c>
      <c r="C1364" s="4">
        <v>2102.6110000000003</v>
      </c>
      <c r="D1364">
        <v>0.75</v>
      </c>
      <c r="E1364">
        <v>0.55000000000000004</v>
      </c>
      <c r="F1364">
        <v>19.899999999999999</v>
      </c>
      <c r="G1364">
        <v>41.281913690970576</v>
      </c>
      <c r="H1364">
        <v>19.184722141591713</v>
      </c>
      <c r="I1364">
        <v>34.816963648464139</v>
      </c>
      <c r="J1364">
        <v>4687.9887034747844</v>
      </c>
      <c r="K1364">
        <v>-4310.2460973531306</v>
      </c>
      <c r="L1364">
        <v>-42.59615555724784</v>
      </c>
      <c r="M1364">
        <v>6368.3168501304235</v>
      </c>
      <c r="N1364">
        <v>38649.864667478992</v>
      </c>
      <c r="O1364">
        <v>29.460753355077518</v>
      </c>
      <c r="P1364">
        <v>45.673900306231587</v>
      </c>
      <c r="Q1364" s="4">
        <v>1362</v>
      </c>
    </row>
    <row r="1365" spans="1:17" x14ac:dyDescent="0.25">
      <c r="A1365">
        <v>136.14420877824108</v>
      </c>
      <c r="B1365">
        <v>-27.278372181949649</v>
      </c>
      <c r="C1365" s="4">
        <v>2102.6110000000003</v>
      </c>
      <c r="D1365">
        <v>0.75</v>
      </c>
      <c r="E1365">
        <v>0.55000000000000004</v>
      </c>
      <c r="F1365">
        <v>19.899999999999999</v>
      </c>
      <c r="G1365">
        <v>41.281913690970576</v>
      </c>
      <c r="H1365">
        <v>22.603879735205496</v>
      </c>
      <c r="I1365">
        <v>26.144208778241079</v>
      </c>
      <c r="J1365">
        <v>5672.8189028668494</v>
      </c>
      <c r="K1365">
        <v>-2905.6657702043067</v>
      </c>
      <c r="L1365">
        <v>-27.12190828250829</v>
      </c>
      <c r="M1365">
        <v>6373.6777352530489</v>
      </c>
      <c r="N1365">
        <v>37269.335869663148</v>
      </c>
      <c r="O1365">
        <v>46.998044332705746</v>
      </c>
      <c r="P1365">
        <v>46.963364825951558</v>
      </c>
      <c r="Q1365" s="4">
        <v>1363</v>
      </c>
    </row>
    <row r="1366" spans="1:17" x14ac:dyDescent="0.25">
      <c r="A1366">
        <v>118.69118084578115</v>
      </c>
      <c r="B1366">
        <v>-11.691945417261604</v>
      </c>
      <c r="C1366" s="4">
        <v>2102.6110000000003</v>
      </c>
      <c r="D1366">
        <v>0.75</v>
      </c>
      <c r="E1366">
        <v>0.55000000000000004</v>
      </c>
      <c r="F1366">
        <v>19.899999999999999</v>
      </c>
      <c r="G1366">
        <v>41.281913690970576</v>
      </c>
      <c r="H1366">
        <v>21.009375615946887</v>
      </c>
      <c r="I1366">
        <v>8.6911808457811475</v>
      </c>
      <c r="J1366">
        <v>6246.6606747373744</v>
      </c>
      <c r="K1366">
        <v>-1284.0514208241909</v>
      </c>
      <c r="L1366">
        <v>-11.615807546425811</v>
      </c>
      <c r="M1366">
        <v>6377.2688226725249</v>
      </c>
      <c r="N1366">
        <v>36024.476786192652</v>
      </c>
      <c r="O1366">
        <v>72.921036788467504</v>
      </c>
      <c r="P1366">
        <v>37.028216223240463</v>
      </c>
      <c r="Q1366" s="4">
        <v>1364</v>
      </c>
    </row>
    <row r="1367" spans="1:17" x14ac:dyDescent="0.25">
      <c r="A1367">
        <v>143.88631832094876</v>
      </c>
      <c r="B1367">
        <v>-10.008816450932265</v>
      </c>
      <c r="C1367" s="4">
        <v>2102.6110000000003</v>
      </c>
      <c r="D1367">
        <v>3</v>
      </c>
      <c r="E1367">
        <v>0.55000000000000004</v>
      </c>
      <c r="F1367">
        <v>19.899999999999999</v>
      </c>
      <c r="G1367">
        <v>53.323113517529826</v>
      </c>
      <c r="H1367">
        <v>17.319313799322003</v>
      </c>
      <c r="I1367">
        <v>33.88631832094876</v>
      </c>
      <c r="J1367">
        <v>6281.7063867436009</v>
      </c>
      <c r="K1367">
        <v>-1101.2092612687286</v>
      </c>
      <c r="L1367">
        <v>-9.9431538697626909</v>
      </c>
      <c r="M1367">
        <v>6377.4992721567105</v>
      </c>
      <c r="N1367">
        <v>37131.361297104137</v>
      </c>
      <c r="O1367">
        <v>49.158300767928829</v>
      </c>
      <c r="P1367">
        <v>75.491561564863119</v>
      </c>
      <c r="Q1367" s="4">
        <v>1365</v>
      </c>
    </row>
    <row r="1368" spans="1:17" x14ac:dyDescent="0.25">
      <c r="A1368">
        <v>154.69493870686483</v>
      </c>
      <c r="B1368">
        <v>-22.462012970662759</v>
      </c>
      <c r="C1368" s="4">
        <v>2102.6110000000003</v>
      </c>
      <c r="D1368">
        <v>1.2</v>
      </c>
      <c r="E1368">
        <v>0.55000000000000004</v>
      </c>
      <c r="F1368">
        <v>19.899999999999999</v>
      </c>
      <c r="G1368">
        <v>45.364313344089069</v>
      </c>
      <c r="H1368">
        <v>21.078677249720162</v>
      </c>
      <c r="I1368">
        <v>44.694938706864832</v>
      </c>
      <c r="J1368">
        <v>5897.1321564271084</v>
      </c>
      <c r="K1368">
        <v>-2421.7709276708465</v>
      </c>
      <c r="L1368">
        <v>-22.326449161342016</v>
      </c>
      <c r="M1368">
        <v>6375.0405564575312</v>
      </c>
      <c r="N1368">
        <v>38274.637989242605</v>
      </c>
      <c r="O1368">
        <v>33.842858710176166</v>
      </c>
      <c r="P1368">
        <v>68.885375151864423</v>
      </c>
      <c r="Q1368" s="4">
        <v>1366</v>
      </c>
    </row>
    <row r="1369" spans="1:17" x14ac:dyDescent="0.25">
      <c r="A1369">
        <v>128.80714093680547</v>
      </c>
      <c r="B1369">
        <v>-33.383355322139707</v>
      </c>
      <c r="C1369" s="4">
        <v>2102.6110000000003</v>
      </c>
      <c r="D1369">
        <v>3</v>
      </c>
      <c r="E1369">
        <v>0.55000000000000004</v>
      </c>
      <c r="F1369">
        <v>19.899999999999999</v>
      </c>
      <c r="G1369">
        <v>53.323113517529826</v>
      </c>
      <c r="H1369">
        <v>16.245040429354944</v>
      </c>
      <c r="I1369">
        <v>18.807140936805467</v>
      </c>
      <c r="J1369">
        <v>5331.2017981876297</v>
      </c>
      <c r="K1369">
        <v>-3489.540013426204</v>
      </c>
      <c r="L1369">
        <v>-33.206766755355709</v>
      </c>
      <c r="M1369">
        <v>6371.7032352661854</v>
      </c>
      <c r="N1369">
        <v>37320.841844802831</v>
      </c>
      <c r="O1369">
        <v>46.207230992728071</v>
      </c>
      <c r="P1369">
        <v>31.755204712014589</v>
      </c>
      <c r="Q1369" s="4">
        <v>1367</v>
      </c>
    </row>
    <row r="1370" spans="1:17" x14ac:dyDescent="0.25">
      <c r="A1370">
        <v>125.16960313729454</v>
      </c>
      <c r="B1370">
        <v>-37.28370649908085</v>
      </c>
      <c r="C1370" s="4">
        <v>2102.6110000000003</v>
      </c>
      <c r="D1370">
        <v>3</v>
      </c>
      <c r="E1370">
        <v>0.55000000000000004</v>
      </c>
      <c r="F1370">
        <v>19.899999999999999</v>
      </c>
      <c r="G1370">
        <v>53.323113517529826</v>
      </c>
      <c r="H1370">
        <v>16.077025985015624</v>
      </c>
      <c r="I1370">
        <v>15.169603137294544</v>
      </c>
      <c r="J1370">
        <v>5080.9848046687739</v>
      </c>
      <c r="K1370">
        <v>-3842.4932374069572</v>
      </c>
      <c r="L1370">
        <v>-37.098383147501636</v>
      </c>
      <c r="M1370">
        <v>6370.3344390065722</v>
      </c>
      <c r="N1370">
        <v>37481.395647960839</v>
      </c>
      <c r="O1370">
        <v>43.898444170399564</v>
      </c>
      <c r="P1370">
        <v>24.112126068024317</v>
      </c>
      <c r="Q1370" s="4">
        <v>1368</v>
      </c>
    </row>
    <row r="1371" spans="1:17" x14ac:dyDescent="0.25">
      <c r="A1371">
        <v>153.06328318106227</v>
      </c>
      <c r="B1371">
        <v>-43.537720989591719</v>
      </c>
      <c r="C1371" s="4">
        <v>2102.6110000000003</v>
      </c>
      <c r="D1371">
        <v>3</v>
      </c>
      <c r="E1371">
        <v>0.55000000000000004</v>
      </c>
      <c r="F1371">
        <v>19.899999999999999</v>
      </c>
      <c r="G1371">
        <v>53.323113517529826</v>
      </c>
      <c r="H1371">
        <v>14.362133493337188</v>
      </c>
      <c r="I1371">
        <v>43.063283181062275</v>
      </c>
      <c r="J1371">
        <v>4631.0088240115037</v>
      </c>
      <c r="K1371">
        <v>-4371.002404550778</v>
      </c>
      <c r="L1371">
        <v>-43.345577498029073</v>
      </c>
      <c r="M1371">
        <v>6368.0377471133997</v>
      </c>
      <c r="N1371">
        <v>39154.170144764525</v>
      </c>
      <c r="O1371">
        <v>24.01512805134703</v>
      </c>
      <c r="P1371">
        <v>53.608000799395668</v>
      </c>
      <c r="Q1371" s="4">
        <v>1369</v>
      </c>
    </row>
    <row r="1372" spans="1:17" x14ac:dyDescent="0.25">
      <c r="A1372">
        <v>118.89050758388028</v>
      </c>
      <c r="B1372">
        <v>-23.581565133779662</v>
      </c>
      <c r="C1372" s="4">
        <v>2102.6110000000003</v>
      </c>
      <c r="D1372">
        <v>0.75</v>
      </c>
      <c r="E1372">
        <v>0.55000000000000004</v>
      </c>
      <c r="F1372">
        <v>19.899999999999999</v>
      </c>
      <c r="G1372">
        <v>41.281913690970576</v>
      </c>
      <c r="H1372">
        <v>22.373124004415885</v>
      </c>
      <c r="I1372">
        <v>8.8905075838802787</v>
      </c>
      <c r="J1372">
        <v>5848.6450523223757</v>
      </c>
      <c r="K1372">
        <v>-2535.8786442325677</v>
      </c>
      <c r="L1372">
        <v>-23.440781065804874</v>
      </c>
      <c r="M1372">
        <v>6374.7415199621864</v>
      </c>
      <c r="N1372">
        <v>36485.222864331263</v>
      </c>
      <c r="O1372">
        <v>60.630214073507915</v>
      </c>
      <c r="P1372">
        <v>21.356107984502305</v>
      </c>
      <c r="Q1372" s="4">
        <v>1370</v>
      </c>
    </row>
    <row r="1373" spans="1:17" x14ac:dyDescent="0.25">
      <c r="A1373">
        <v>130.48927900291125</v>
      </c>
      <c r="B1373">
        <v>-16.281682854758433</v>
      </c>
      <c r="C1373" s="4">
        <v>2102.6110000000003</v>
      </c>
      <c r="D1373">
        <v>1.2</v>
      </c>
      <c r="E1373">
        <v>0.55000000000000004</v>
      </c>
      <c r="F1373">
        <v>19.899999999999999</v>
      </c>
      <c r="G1373">
        <v>45.364313344089069</v>
      </c>
      <c r="H1373">
        <v>14.521324045714142</v>
      </c>
      <c r="I1373">
        <v>20.489279002911246</v>
      </c>
      <c r="J1373">
        <v>6123.9559311859821</v>
      </c>
      <c r="K1373">
        <v>-1776.6709222498339</v>
      </c>
      <c r="L1373">
        <v>-16.178404518433304</v>
      </c>
      <c r="M1373">
        <v>6376.4720506778704</v>
      </c>
      <c r="N1373">
        <v>36533.840639817136</v>
      </c>
      <c r="O1373">
        <v>59.666043771096696</v>
      </c>
      <c r="P1373">
        <v>53.119673809255644</v>
      </c>
      <c r="Q1373" s="4">
        <v>1371</v>
      </c>
    </row>
    <row r="1374" spans="1:17" x14ac:dyDescent="0.25">
      <c r="A1374">
        <v>158.52932646248775</v>
      </c>
      <c r="B1374">
        <v>-13.259421204265887</v>
      </c>
      <c r="C1374" s="4">
        <v>2102.6110000000003</v>
      </c>
      <c r="D1374">
        <v>1.2</v>
      </c>
      <c r="E1374">
        <v>0.55000000000000004</v>
      </c>
      <c r="F1374">
        <v>19.899999999999999</v>
      </c>
      <c r="G1374">
        <v>45.364313344089069</v>
      </c>
      <c r="H1374">
        <v>14.945598229489143</v>
      </c>
      <c r="I1374">
        <v>48.529326462487745</v>
      </c>
      <c r="J1374">
        <v>6209.2021752454393</v>
      </c>
      <c r="K1374">
        <v>-1453.3555902824944</v>
      </c>
      <c r="L1374">
        <v>-13.173761215070968</v>
      </c>
      <c r="M1374">
        <v>6377.023923812586</v>
      </c>
      <c r="N1374">
        <v>38363.088193716743</v>
      </c>
      <c r="O1374">
        <v>32.829700969224099</v>
      </c>
      <c r="P1374">
        <v>78.540747838694529</v>
      </c>
      <c r="Q1374" s="4">
        <v>1372</v>
      </c>
    </row>
    <row r="1375" spans="1:17" x14ac:dyDescent="0.25">
      <c r="A1375">
        <v>144.12822656712444</v>
      </c>
      <c r="B1375">
        <v>-25.769974345119586</v>
      </c>
      <c r="C1375" s="4">
        <v>2102.6110000000003</v>
      </c>
      <c r="D1375">
        <v>1.2</v>
      </c>
      <c r="E1375">
        <v>0.55000000000000004</v>
      </c>
      <c r="F1375">
        <v>19.899999999999999</v>
      </c>
      <c r="G1375">
        <v>45.364313344089069</v>
      </c>
      <c r="H1375">
        <v>23.499419377830442</v>
      </c>
      <c r="I1375">
        <v>34.128226567124443</v>
      </c>
      <c r="J1375">
        <v>5747.4505836339886</v>
      </c>
      <c r="K1375">
        <v>-2756.13597044161</v>
      </c>
      <c r="L1375">
        <v>-25.619609766890441</v>
      </c>
      <c r="M1375">
        <v>6374.1253281432109</v>
      </c>
      <c r="N1375">
        <v>37646.247034061053</v>
      </c>
      <c r="O1375">
        <v>41.708048113919837</v>
      </c>
      <c r="P1375">
        <v>57.3216235333078</v>
      </c>
      <c r="Q1375" s="4">
        <v>1373</v>
      </c>
    </row>
    <row r="1376" spans="1:17" x14ac:dyDescent="0.25">
      <c r="A1376">
        <v>120.8622287705562</v>
      </c>
      <c r="B1376">
        <v>-14.021520096944705</v>
      </c>
      <c r="C1376" s="4">
        <v>2102.6110000000003</v>
      </c>
      <c r="D1376">
        <v>3</v>
      </c>
      <c r="E1376">
        <v>0.55000000000000004</v>
      </c>
      <c r="F1376">
        <v>19.899999999999999</v>
      </c>
      <c r="G1376">
        <v>53.323113517529826</v>
      </c>
      <c r="H1376">
        <v>22.721662585961475</v>
      </c>
      <c r="I1376">
        <v>10.8622287705562</v>
      </c>
      <c r="J1376">
        <v>6189.3182734509455</v>
      </c>
      <c r="K1376">
        <v>-1535.2924901189006</v>
      </c>
      <c r="L1376">
        <v>-13.931320575117999</v>
      </c>
      <c r="M1376">
        <v>6376.8945200849366</v>
      </c>
      <c r="N1376">
        <v>36137.187782944275</v>
      </c>
      <c r="O1376">
        <v>69.258456212131307</v>
      </c>
      <c r="P1376">
        <v>38.378539623170916</v>
      </c>
      <c r="Q1376" s="4">
        <v>1374</v>
      </c>
    </row>
    <row r="1377" spans="1:17" x14ac:dyDescent="0.25">
      <c r="A1377">
        <v>123.73351518182784</v>
      </c>
      <c r="B1377">
        <v>-14.627746906403267</v>
      </c>
      <c r="C1377" s="4">
        <v>2102.6110000000003</v>
      </c>
      <c r="D1377">
        <v>0.75</v>
      </c>
      <c r="E1377">
        <v>0.55000000000000004</v>
      </c>
      <c r="F1377">
        <v>19.899999999999999</v>
      </c>
      <c r="G1377">
        <v>41.281913690970576</v>
      </c>
      <c r="H1377">
        <v>16.496628533534579</v>
      </c>
      <c r="I1377">
        <v>13.73351518182784</v>
      </c>
      <c r="J1377">
        <v>6172.7231083250908</v>
      </c>
      <c r="K1377">
        <v>-1600.2811528696327</v>
      </c>
      <c r="L1377">
        <v>-14.533981346501777</v>
      </c>
      <c r="M1377">
        <v>6376.7868350980916</v>
      </c>
      <c r="N1377">
        <v>36232.92525648258</v>
      </c>
      <c r="O1377">
        <v>66.592566382160214</v>
      </c>
      <c r="P1377">
        <v>44.061036675631073</v>
      </c>
      <c r="Q1377" s="4">
        <v>1375</v>
      </c>
    </row>
    <row r="1378" spans="1:17" x14ac:dyDescent="0.25">
      <c r="A1378">
        <v>144.56183900140792</v>
      </c>
      <c r="B1378">
        <v>-42.940802411185189</v>
      </c>
      <c r="C1378" s="4">
        <v>2102.6110000000003</v>
      </c>
      <c r="D1378">
        <v>0.75</v>
      </c>
      <c r="E1378">
        <v>0.55000000000000004</v>
      </c>
      <c r="F1378">
        <v>19.899999999999999</v>
      </c>
      <c r="G1378">
        <v>41.281913690970576</v>
      </c>
      <c r="H1378">
        <v>18.908798536320347</v>
      </c>
      <c r="I1378">
        <v>34.561839001407918</v>
      </c>
      <c r="J1378">
        <v>4676.438253986581</v>
      </c>
      <c r="K1378">
        <v>-4322.6913675951273</v>
      </c>
      <c r="L1378">
        <v>-42.748918544240254</v>
      </c>
      <c r="M1378">
        <v>6368.2599980552377</v>
      </c>
      <c r="N1378">
        <v>38647.2715878749</v>
      </c>
      <c r="O1378">
        <v>29.489005605422371</v>
      </c>
      <c r="P1378">
        <v>45.319023108025696</v>
      </c>
      <c r="Q1378" s="4">
        <v>1376</v>
      </c>
    </row>
    <row r="1379" spans="1:17" x14ac:dyDescent="0.25">
      <c r="A1379">
        <v>112.70266250710289</v>
      </c>
      <c r="B1379">
        <v>-32.921131236039301</v>
      </c>
      <c r="C1379" s="4">
        <v>2102.6110000000003</v>
      </c>
      <c r="D1379">
        <v>0.75</v>
      </c>
      <c r="E1379">
        <v>0.55000000000000004</v>
      </c>
      <c r="F1379">
        <v>19.899999999999999</v>
      </c>
      <c r="G1379">
        <v>41.281913690970576</v>
      </c>
      <c r="H1379">
        <v>20.63265345724421</v>
      </c>
      <c r="I1379">
        <v>2.702662507102886</v>
      </c>
      <c r="J1379">
        <v>5359.236233933033</v>
      </c>
      <c r="K1379">
        <v>-3446.6208748906843</v>
      </c>
      <c r="L1379">
        <v>-32.745797409176916</v>
      </c>
      <c r="M1379">
        <v>6371.8606753704953</v>
      </c>
      <c r="N1379">
        <v>36972.730910989041</v>
      </c>
      <c r="O1379">
        <v>51.578838619114102</v>
      </c>
      <c r="P1379">
        <v>4.9640791750436861</v>
      </c>
      <c r="Q1379" s="4">
        <v>1377</v>
      </c>
    </row>
    <row r="1380" spans="1:17" x14ac:dyDescent="0.25">
      <c r="A1380">
        <v>158.54092223109382</v>
      </c>
      <c r="B1380">
        <v>-11.914757075800519</v>
      </c>
      <c r="C1380" s="4">
        <v>2102.6110000000003</v>
      </c>
      <c r="D1380">
        <v>1.2</v>
      </c>
      <c r="E1380">
        <v>0.55000000000000004</v>
      </c>
      <c r="F1380">
        <v>19.899999999999999</v>
      </c>
      <c r="G1380">
        <v>45.364313344089069</v>
      </c>
      <c r="H1380">
        <v>19.354997949266238</v>
      </c>
      <c r="I1380">
        <v>48.540922231093816</v>
      </c>
      <c r="J1380">
        <v>6241.6189293672178</v>
      </c>
      <c r="K1380">
        <v>-1308.1778443494268</v>
      </c>
      <c r="L1380">
        <v>-11.837251235857931</v>
      </c>
      <c r="M1380">
        <v>6377.2357751522632</v>
      </c>
      <c r="N1380">
        <v>38340.562596740318</v>
      </c>
      <c r="O1380">
        <v>33.095275341794441</v>
      </c>
      <c r="P1380">
        <v>79.663203490901552</v>
      </c>
      <c r="Q1380" s="4">
        <v>1378</v>
      </c>
    </row>
    <row r="1381" spans="1:17" x14ac:dyDescent="0.25">
      <c r="A1381">
        <v>113.66996469276975</v>
      </c>
      <c r="B1381">
        <v>-31.724692472681213</v>
      </c>
      <c r="C1381" s="4">
        <v>2102.6110000000003</v>
      </c>
      <c r="D1381">
        <v>1.2</v>
      </c>
      <c r="E1381">
        <v>0.55000000000000004</v>
      </c>
      <c r="F1381">
        <v>19.899999999999999</v>
      </c>
      <c r="G1381">
        <v>45.364313344089069</v>
      </c>
      <c r="H1381">
        <v>15.718994624460057</v>
      </c>
      <c r="I1381">
        <v>3.6699646927697529</v>
      </c>
      <c r="J1381">
        <v>5430.1756240904951</v>
      </c>
      <c r="K1381">
        <v>-3334.5052255890905</v>
      </c>
      <c r="L1381">
        <v>-31.552816714103912</v>
      </c>
      <c r="M1381">
        <v>6372.262738458573</v>
      </c>
      <c r="N1381">
        <v>36897.725003861924</v>
      </c>
      <c r="O1381">
        <v>52.835638559465906</v>
      </c>
      <c r="P1381">
        <v>6.9544703573673194</v>
      </c>
      <c r="Q1381" s="4">
        <v>1379</v>
      </c>
    </row>
    <row r="1382" spans="1:17" x14ac:dyDescent="0.25">
      <c r="A1382">
        <v>118.62039589603461</v>
      </c>
      <c r="B1382">
        <v>-31.116733541321395</v>
      </c>
      <c r="C1382" s="4">
        <v>2102.6110000000003</v>
      </c>
      <c r="D1382">
        <v>3</v>
      </c>
      <c r="E1382">
        <v>0.55000000000000004</v>
      </c>
      <c r="F1382">
        <v>19.899999999999999</v>
      </c>
      <c r="G1382">
        <v>53.323113517529826</v>
      </c>
      <c r="H1382">
        <v>14.582764132317703</v>
      </c>
      <c r="I1382">
        <v>8.6203958960346085</v>
      </c>
      <c r="J1382">
        <v>5465.316751882101</v>
      </c>
      <c r="K1382">
        <v>-3276.9815995387157</v>
      </c>
      <c r="L1382">
        <v>-30.946729706476834</v>
      </c>
      <c r="M1382">
        <v>6372.463856477998</v>
      </c>
      <c r="N1382">
        <v>36915.427206587869</v>
      </c>
      <c r="O1382">
        <v>52.541600496878651</v>
      </c>
      <c r="P1382">
        <v>16.349205198780325</v>
      </c>
      <c r="Q1382" s="4">
        <v>1380</v>
      </c>
    </row>
    <row r="1383" spans="1:17" x14ac:dyDescent="0.25">
      <c r="A1383">
        <v>145.66793725455608</v>
      </c>
      <c r="B1383">
        <v>-26.19435384816115</v>
      </c>
      <c r="C1383" s="4">
        <v>2102.6110000000003</v>
      </c>
      <c r="D1383">
        <v>0.75</v>
      </c>
      <c r="E1383">
        <v>0.55000000000000004</v>
      </c>
      <c r="F1383">
        <v>19.899999999999999</v>
      </c>
      <c r="G1383">
        <v>41.281913690970576</v>
      </c>
      <c r="H1383">
        <v>17.325619213435303</v>
      </c>
      <c r="I1383">
        <v>35.66793725455608</v>
      </c>
      <c r="J1383">
        <v>5726.8533023168538</v>
      </c>
      <c r="K1383">
        <v>-2798.4000384398028</v>
      </c>
      <c r="L1383">
        <v>-26.042230635536711</v>
      </c>
      <c r="M1383">
        <v>6374.0012175553702</v>
      </c>
      <c r="N1383">
        <v>37763.750275048507</v>
      </c>
      <c r="O1383">
        <v>40.154934469417285</v>
      </c>
      <c r="P1383">
        <v>58.407514221648491</v>
      </c>
      <c r="Q1383" s="4">
        <v>1381</v>
      </c>
    </row>
    <row r="1384" spans="1:17" x14ac:dyDescent="0.25">
      <c r="A1384">
        <v>136.63813184718271</v>
      </c>
      <c r="B1384">
        <v>-29.944850724097243</v>
      </c>
      <c r="C1384" s="4">
        <v>2102.6110000000003</v>
      </c>
      <c r="D1384">
        <v>1.2</v>
      </c>
      <c r="E1384">
        <v>0.55000000000000004</v>
      </c>
      <c r="F1384">
        <v>19.899999999999999</v>
      </c>
      <c r="G1384">
        <v>45.364313344089069</v>
      </c>
      <c r="H1384">
        <v>18.862587447571965</v>
      </c>
      <c r="I1384">
        <v>26.638131847182706</v>
      </c>
      <c r="J1384">
        <v>5531.3134870599979</v>
      </c>
      <c r="K1384">
        <v>-3165.0790190379862</v>
      </c>
      <c r="L1384">
        <v>-29.778669381083631</v>
      </c>
      <c r="M1384">
        <v>6372.8450545173537</v>
      </c>
      <c r="N1384">
        <v>37436.508166393753</v>
      </c>
      <c r="O1384">
        <v>44.56834026891238</v>
      </c>
      <c r="P1384">
        <v>45.139076929298902</v>
      </c>
      <c r="Q1384" s="4">
        <v>1382</v>
      </c>
    </row>
    <row r="1385" spans="1:17" x14ac:dyDescent="0.25">
      <c r="A1385">
        <v>122.63009915053252</v>
      </c>
      <c r="B1385">
        <v>-40.483630541131468</v>
      </c>
      <c r="C1385" s="4">
        <v>2102.6110000000003</v>
      </c>
      <c r="D1385">
        <v>3</v>
      </c>
      <c r="E1385">
        <v>0.55000000000000004</v>
      </c>
      <c r="F1385">
        <v>19.899999999999999</v>
      </c>
      <c r="G1385">
        <v>53.323113517529826</v>
      </c>
      <c r="H1385">
        <v>23.927831726065477</v>
      </c>
      <c r="I1385">
        <v>12.630099150532516</v>
      </c>
      <c r="J1385">
        <v>4858.0178340239218</v>
      </c>
      <c r="K1385">
        <v>-4118.9790100978244</v>
      </c>
      <c r="L1385">
        <v>-40.293689967563402</v>
      </c>
      <c r="M1385">
        <v>6369.1699114814737</v>
      </c>
      <c r="N1385">
        <v>37664.650270413906</v>
      </c>
      <c r="O1385">
        <v>41.38746764609229</v>
      </c>
      <c r="P1385">
        <v>19.041808516478063</v>
      </c>
      <c r="Q1385" s="4">
        <v>1383</v>
      </c>
    </row>
    <row r="1386" spans="1:17" x14ac:dyDescent="0.25">
      <c r="A1386">
        <v>122.39044210662729</v>
      </c>
      <c r="B1386">
        <v>-41.07757269835448</v>
      </c>
      <c r="C1386" s="4">
        <v>2102.6110000000003</v>
      </c>
      <c r="D1386">
        <v>1.2</v>
      </c>
      <c r="E1386">
        <v>0.55000000000000004</v>
      </c>
      <c r="F1386">
        <v>19.899999999999999</v>
      </c>
      <c r="G1386">
        <v>45.364313344089069</v>
      </c>
      <c r="H1386">
        <v>20.36416388865808</v>
      </c>
      <c r="I1386">
        <v>12.39044210662729</v>
      </c>
      <c r="J1386">
        <v>4814.9371952343481</v>
      </c>
      <c r="K1386">
        <v>-4168.9225765897081</v>
      </c>
      <c r="L1386">
        <v>-40.887033862349277</v>
      </c>
      <c r="M1386">
        <v>6368.9509060480732</v>
      </c>
      <c r="N1386">
        <v>37706.766057182183</v>
      </c>
      <c r="O1386">
        <v>40.826826843379571</v>
      </c>
      <c r="P1386">
        <v>18.486935797420088</v>
      </c>
      <c r="Q1386" s="4">
        <v>1384</v>
      </c>
    </row>
    <row r="1387" spans="1:17" x14ac:dyDescent="0.25">
      <c r="A1387">
        <v>108.93880441388715</v>
      </c>
      <c r="B1387">
        <v>-25.430636329489733</v>
      </c>
      <c r="C1387" s="4">
        <v>2102.6110000000003</v>
      </c>
      <c r="D1387">
        <v>3</v>
      </c>
      <c r="E1387">
        <v>0.55000000000000004</v>
      </c>
      <c r="F1387">
        <v>19.899999999999999</v>
      </c>
      <c r="G1387">
        <v>53.323113517529826</v>
      </c>
      <c r="H1387">
        <v>17.311253628926767</v>
      </c>
      <c r="I1387">
        <v>-1.061195586112845</v>
      </c>
      <c r="J1387">
        <v>5763.6939360430033</v>
      </c>
      <c r="K1387">
        <v>-2722.2339443176279</v>
      </c>
      <c r="L1387">
        <v>-25.281701583134051</v>
      </c>
      <c r="M1387">
        <v>6374.2235163174182</v>
      </c>
      <c r="N1387">
        <v>36503.238145030096</v>
      </c>
      <c r="O1387">
        <v>60.238674132174353</v>
      </c>
      <c r="P1387">
        <v>2.4699923692108632</v>
      </c>
      <c r="Q1387" s="4">
        <v>1385</v>
      </c>
    </row>
    <row r="1388" spans="1:17" x14ac:dyDescent="0.25">
      <c r="A1388">
        <v>114.27245914446743</v>
      </c>
      <c r="B1388">
        <v>-32.969140246225265</v>
      </c>
      <c r="C1388" s="4">
        <v>2102.6110000000003</v>
      </c>
      <c r="D1388">
        <v>1.2</v>
      </c>
      <c r="E1388">
        <v>0.55000000000000004</v>
      </c>
      <c r="F1388">
        <v>19.899999999999999</v>
      </c>
      <c r="G1388">
        <v>45.364313344089069</v>
      </c>
      <c r="H1388">
        <v>14.652266257120296</v>
      </c>
      <c r="I1388">
        <v>4.2724591444674331</v>
      </c>
      <c r="J1388">
        <v>5356.3406523240064</v>
      </c>
      <c r="K1388">
        <v>-3451.0890406390781</v>
      </c>
      <c r="L1388">
        <v>-32.793673974352167</v>
      </c>
      <c r="M1388">
        <v>6371.844375858368</v>
      </c>
      <c r="N1388">
        <v>36986.204604038074</v>
      </c>
      <c r="O1388">
        <v>51.358175808022224</v>
      </c>
      <c r="P1388">
        <v>7.8168056212419481</v>
      </c>
      <c r="Q1388" s="4">
        <v>1386</v>
      </c>
    </row>
    <row r="1389" spans="1:17" x14ac:dyDescent="0.25">
      <c r="A1389">
        <v>137.69429983963963</v>
      </c>
      <c r="B1389">
        <v>-39.937301200574417</v>
      </c>
      <c r="C1389" s="4">
        <v>2102.6110000000003</v>
      </c>
      <c r="D1389">
        <v>3</v>
      </c>
      <c r="E1389">
        <v>0.55000000000000004</v>
      </c>
      <c r="F1389">
        <v>19.899999999999999</v>
      </c>
      <c r="G1389">
        <v>53.323113517529826</v>
      </c>
      <c r="H1389">
        <v>18.79015491910787</v>
      </c>
      <c r="I1389">
        <v>27.694299839639626</v>
      </c>
      <c r="J1389">
        <v>4897.1820134017671</v>
      </c>
      <c r="K1389">
        <v>-4072.651637058008</v>
      </c>
      <c r="L1389">
        <v>-39.747982907128453</v>
      </c>
      <c r="M1389">
        <v>6369.3706933430285</v>
      </c>
      <c r="N1389">
        <v>38114.598965825906</v>
      </c>
      <c r="O1389">
        <v>35.685492298028016</v>
      </c>
      <c r="P1389">
        <v>39.270897374187882</v>
      </c>
      <c r="Q1389" s="4">
        <v>1387</v>
      </c>
    </row>
    <row r="1390" spans="1:17" x14ac:dyDescent="0.25">
      <c r="A1390">
        <v>125.74829812665533</v>
      </c>
      <c r="B1390">
        <v>-10.607826183187704</v>
      </c>
      <c r="C1390" s="4">
        <v>2102.6110000000003</v>
      </c>
      <c r="D1390">
        <v>3</v>
      </c>
      <c r="E1390">
        <v>0.55000000000000004</v>
      </c>
      <c r="F1390">
        <v>19.899999999999999</v>
      </c>
      <c r="G1390">
        <v>53.323113517529826</v>
      </c>
      <c r="H1390">
        <v>21.277053196341747</v>
      </c>
      <c r="I1390">
        <v>15.748298126655328</v>
      </c>
      <c r="J1390">
        <v>6269.8501802152887</v>
      </c>
      <c r="K1390">
        <v>-1166.3959224338196</v>
      </c>
      <c r="L1390">
        <v>-10.538407943590892</v>
      </c>
      <c r="M1390">
        <v>6377.4211661310192</v>
      </c>
      <c r="N1390">
        <v>36188.494567893271</v>
      </c>
      <c r="O1390">
        <v>67.812190174885757</v>
      </c>
      <c r="P1390">
        <v>56.863796551047812</v>
      </c>
      <c r="Q1390" s="4">
        <v>1388</v>
      </c>
    </row>
    <row r="1391" spans="1:17" x14ac:dyDescent="0.25">
      <c r="A1391">
        <v>127.78824020223942</v>
      </c>
      <c r="B1391">
        <v>-39.658226781696698</v>
      </c>
      <c r="C1391" s="4">
        <v>2102.6110000000003</v>
      </c>
      <c r="D1391">
        <v>1.2</v>
      </c>
      <c r="E1391">
        <v>0.55000000000000004</v>
      </c>
      <c r="F1391">
        <v>19.899999999999999</v>
      </c>
      <c r="G1391">
        <v>45.364313344089069</v>
      </c>
      <c r="H1391">
        <v>18.302843786831673</v>
      </c>
      <c r="I1391">
        <v>17.788240202239422</v>
      </c>
      <c r="J1391">
        <v>4917.0154113853705</v>
      </c>
      <c r="K1391">
        <v>-4048.8449652684262</v>
      </c>
      <c r="L1391">
        <v>-39.469252895366985</v>
      </c>
      <c r="M1391">
        <v>6369.4729851519678</v>
      </c>
      <c r="N1391">
        <v>37730.155868118105</v>
      </c>
      <c r="O1391">
        <v>40.527305748347416</v>
      </c>
      <c r="P1391">
        <v>26.689534963275801</v>
      </c>
      <c r="Q1391" s="4">
        <v>1389</v>
      </c>
    </row>
    <row r="1392" spans="1:17" x14ac:dyDescent="0.25">
      <c r="A1392">
        <v>126.47406648007356</v>
      </c>
      <c r="B1392">
        <v>-38.79671188493694</v>
      </c>
      <c r="C1392" s="4">
        <v>2102.6110000000003</v>
      </c>
      <c r="D1392">
        <v>1.2</v>
      </c>
      <c r="E1392">
        <v>0.55000000000000004</v>
      </c>
      <c r="F1392">
        <v>19.899999999999999</v>
      </c>
      <c r="G1392">
        <v>45.364313344089069</v>
      </c>
      <c r="H1392">
        <v>19.135360772631845</v>
      </c>
      <c r="I1392">
        <v>16.47406648007356</v>
      </c>
      <c r="J1392">
        <v>4977.5010014214822</v>
      </c>
      <c r="K1392">
        <v>-3974.7548845404617</v>
      </c>
      <c r="L1392">
        <v>-38.608913953198623</v>
      </c>
      <c r="M1392">
        <v>6369.7874855704658</v>
      </c>
      <c r="N1392">
        <v>37628.128464123089</v>
      </c>
      <c r="O1392">
        <v>41.884704495972507</v>
      </c>
      <c r="P1392">
        <v>25.266213619781041</v>
      </c>
      <c r="Q1392" s="4">
        <v>1390</v>
      </c>
    </row>
    <row r="1393" spans="1:17" x14ac:dyDescent="0.25">
      <c r="A1393">
        <v>135.41471726090145</v>
      </c>
      <c r="B1393">
        <v>-37.237123746007519</v>
      </c>
      <c r="C1393" s="4">
        <v>2102.6110000000003</v>
      </c>
      <c r="D1393">
        <v>0.75</v>
      </c>
      <c r="E1393">
        <v>0.55000000000000004</v>
      </c>
      <c r="F1393">
        <v>19.899999999999999</v>
      </c>
      <c r="G1393">
        <v>41.281913690970576</v>
      </c>
      <c r="H1393">
        <v>18.921157244104961</v>
      </c>
      <c r="I1393">
        <v>25.414717260901455</v>
      </c>
      <c r="J1393">
        <v>5084.1148461708772</v>
      </c>
      <c r="K1393">
        <v>-3838.3785764655104</v>
      </c>
      <c r="L1393">
        <v>-37.051884801251283</v>
      </c>
      <c r="M1393">
        <v>6370.3511571438921</v>
      </c>
      <c r="N1393">
        <v>37830.571974322738</v>
      </c>
      <c r="O1393">
        <v>39.238557710048802</v>
      </c>
      <c r="P1393">
        <v>38.139785841461013</v>
      </c>
      <c r="Q1393" s="4">
        <v>1391</v>
      </c>
    </row>
    <row r="1394" spans="1:17" x14ac:dyDescent="0.25">
      <c r="A1394">
        <v>152.66628022191009</v>
      </c>
      <c r="B1394">
        <v>-29.137841152863061</v>
      </c>
      <c r="C1394" s="4">
        <v>2102.6110000000003</v>
      </c>
      <c r="D1394">
        <v>3</v>
      </c>
      <c r="E1394">
        <v>0.55000000000000004</v>
      </c>
      <c r="F1394">
        <v>19.899999999999999</v>
      </c>
      <c r="G1394">
        <v>53.323113517529826</v>
      </c>
      <c r="H1394">
        <v>14.317522817700638</v>
      </c>
      <c r="I1394">
        <v>42.666280221910085</v>
      </c>
      <c r="J1394">
        <v>5575.417978596387</v>
      </c>
      <c r="K1394">
        <v>-3087.2557077244023</v>
      </c>
      <c r="L1394">
        <v>-28.974453396678992</v>
      </c>
      <c r="M1394">
        <v>6373.1023403780928</v>
      </c>
      <c r="N1394">
        <v>38375.931599358351</v>
      </c>
      <c r="O1394">
        <v>32.632257895820175</v>
      </c>
      <c r="P1394">
        <v>62.153162259640048</v>
      </c>
      <c r="Q1394" s="4">
        <v>1392</v>
      </c>
    </row>
    <row r="1395" spans="1:17" x14ac:dyDescent="0.25">
      <c r="A1395">
        <v>105.31502999726632</v>
      </c>
      <c r="B1395">
        <v>-17.74804796533542</v>
      </c>
      <c r="C1395" s="4">
        <v>2102.6110000000003</v>
      </c>
      <c r="D1395">
        <v>0.75</v>
      </c>
      <c r="E1395">
        <v>0.55000000000000004</v>
      </c>
      <c r="F1395">
        <v>19.899999999999999</v>
      </c>
      <c r="G1395">
        <v>41.281913690970576</v>
      </c>
      <c r="H1395">
        <v>23.982169294615638</v>
      </c>
      <c r="I1395">
        <v>-4.684970002733678</v>
      </c>
      <c r="J1395">
        <v>6076.470279510052</v>
      </c>
      <c r="K1395">
        <v>-1931.8453151723004</v>
      </c>
      <c r="L1395">
        <v>-17.636620094511855</v>
      </c>
      <c r="M1395">
        <v>6376.167922782628</v>
      </c>
      <c r="N1395">
        <v>36163.019787307283</v>
      </c>
      <c r="O1395">
        <v>68.481124880190961</v>
      </c>
      <c r="P1395">
        <v>15.04758895299021</v>
      </c>
      <c r="Q1395" s="4">
        <v>1393</v>
      </c>
    </row>
    <row r="1396" spans="1:17" x14ac:dyDescent="0.25">
      <c r="A1396">
        <v>158.11567051960523</v>
      </c>
      <c r="B1396">
        <v>-36.964567111370826</v>
      </c>
      <c r="C1396" s="4">
        <v>2102.6110000000003</v>
      </c>
      <c r="D1396">
        <v>1.2</v>
      </c>
      <c r="E1396">
        <v>0.55000000000000004</v>
      </c>
      <c r="F1396">
        <v>19.899999999999999</v>
      </c>
      <c r="G1396">
        <v>45.364313344089069</v>
      </c>
      <c r="H1396">
        <v>22.423237777334993</v>
      </c>
      <c r="I1396">
        <v>48.115670519605231</v>
      </c>
      <c r="J1396">
        <v>5102.3611536936533</v>
      </c>
      <c r="K1396">
        <v>-3814.2533741205693</v>
      </c>
      <c r="L1396">
        <v>-36.779831814840989</v>
      </c>
      <c r="M1396">
        <v>6370.4488181534098</v>
      </c>
      <c r="N1396">
        <v>39129.71221083869</v>
      </c>
      <c r="O1396">
        <v>24.29621039945388</v>
      </c>
      <c r="P1396">
        <v>61.664780409286593</v>
      </c>
      <c r="Q1396" s="4">
        <v>1394</v>
      </c>
    </row>
    <row r="1397" spans="1:17" x14ac:dyDescent="0.25">
      <c r="A1397">
        <v>142.77021936554939</v>
      </c>
      <c r="B1397">
        <v>-22.384566935071636</v>
      </c>
      <c r="C1397" s="4">
        <v>2102.6110000000003</v>
      </c>
      <c r="D1397">
        <v>3</v>
      </c>
      <c r="E1397">
        <v>0.55000000000000004</v>
      </c>
      <c r="F1397">
        <v>19.899999999999999</v>
      </c>
      <c r="G1397">
        <v>53.323113517529826</v>
      </c>
      <c r="H1397">
        <v>23.749953527407609</v>
      </c>
      <c r="I1397">
        <v>32.770219365549394</v>
      </c>
      <c r="J1397">
        <v>5900.403464984819</v>
      </c>
      <c r="K1397">
        <v>-2413.843286282141</v>
      </c>
      <c r="L1397">
        <v>-22.249371936100911</v>
      </c>
      <c r="M1397">
        <v>6375.0608201282457</v>
      </c>
      <c r="N1397">
        <v>37417.570741025265</v>
      </c>
      <c r="O1397">
        <v>44.872822958619196</v>
      </c>
      <c r="P1397">
        <v>59.391691074579597</v>
      </c>
      <c r="Q1397" s="4">
        <v>1395</v>
      </c>
    </row>
    <row r="1398" spans="1:17" x14ac:dyDescent="0.25">
      <c r="A1398">
        <v>114.51120161294182</v>
      </c>
      <c r="B1398">
        <v>-17.936292303456817</v>
      </c>
      <c r="C1398" s="4">
        <v>2102.6110000000003</v>
      </c>
      <c r="D1398">
        <v>1.2</v>
      </c>
      <c r="E1398">
        <v>0.55000000000000004</v>
      </c>
      <c r="F1398">
        <v>19.899999999999999</v>
      </c>
      <c r="G1398">
        <v>45.364313344089069</v>
      </c>
      <c r="H1398">
        <v>15.072049144159717</v>
      </c>
      <c r="I1398">
        <v>4.511201612941818</v>
      </c>
      <c r="J1398">
        <v>6070.0866361618073</v>
      </c>
      <c r="K1398">
        <v>-1951.6778733417871</v>
      </c>
      <c r="L1398">
        <v>-17.823838765673269</v>
      </c>
      <c r="M1398">
        <v>6376.1272173476973</v>
      </c>
      <c r="N1398">
        <v>36168.70956240932</v>
      </c>
      <c r="O1398">
        <v>68.318033856914255</v>
      </c>
      <c r="P1398">
        <v>14.369959316550945</v>
      </c>
      <c r="Q1398" s="4">
        <v>1396</v>
      </c>
    </row>
    <row r="1399" spans="1:17" x14ac:dyDescent="0.25">
      <c r="A1399">
        <v>122.6936751229434</v>
      </c>
      <c r="B1399">
        <v>-35.776737878373844</v>
      </c>
      <c r="C1399" s="4">
        <v>2102.6110000000003</v>
      </c>
      <c r="D1399">
        <v>0.75</v>
      </c>
      <c r="E1399">
        <v>0.55000000000000004</v>
      </c>
      <c r="F1399">
        <v>19.899999999999999</v>
      </c>
      <c r="G1399">
        <v>41.281913690970576</v>
      </c>
      <c r="H1399">
        <v>20.942432108816206</v>
      </c>
      <c r="I1399">
        <v>12.693675122943404</v>
      </c>
      <c r="J1399">
        <v>5180.5231465519046</v>
      </c>
      <c r="K1399">
        <v>-3708.1233337208828</v>
      </c>
      <c r="L1399">
        <v>-35.594391570094551</v>
      </c>
      <c r="M1399">
        <v>6370.8711123397652</v>
      </c>
      <c r="N1399">
        <v>37312.405262396474</v>
      </c>
      <c r="O1399">
        <v>46.316007230866326</v>
      </c>
      <c r="P1399">
        <v>21.070516960557189</v>
      </c>
      <c r="Q1399" s="4">
        <v>1397</v>
      </c>
    </row>
    <row r="1400" spans="1:17" x14ac:dyDescent="0.25">
      <c r="A1400">
        <v>144.21498222068251</v>
      </c>
      <c r="B1400">
        <v>-39.093418738556196</v>
      </c>
      <c r="C1400" s="4">
        <v>2102.6110000000003</v>
      </c>
      <c r="D1400">
        <v>1.2</v>
      </c>
      <c r="E1400">
        <v>0.55000000000000004</v>
      </c>
      <c r="F1400">
        <v>19.899999999999999</v>
      </c>
      <c r="G1400">
        <v>45.364313344089069</v>
      </c>
      <c r="H1400">
        <v>17.165665144422448</v>
      </c>
      <c r="I1400">
        <v>34.214982220682515</v>
      </c>
      <c r="J1400">
        <v>4956.7965454334599</v>
      </c>
      <c r="K1400">
        <v>-4000.3729404775977</v>
      </c>
      <c r="L1400">
        <v>-38.905196616910864</v>
      </c>
      <c r="M1400">
        <v>6369.6793997599643</v>
      </c>
      <c r="N1400">
        <v>38376.175360598922</v>
      </c>
      <c r="O1400">
        <v>32.587680025001433</v>
      </c>
      <c r="P1400">
        <v>47.15844070328437</v>
      </c>
      <c r="Q1400" s="4">
        <v>1398</v>
      </c>
    </row>
    <row r="1401" spans="1:17" x14ac:dyDescent="0.25">
      <c r="A1401">
        <v>108.84564269259033</v>
      </c>
      <c r="B1401">
        <v>-32.511761345085318</v>
      </c>
      <c r="C1401" s="4">
        <v>2102.6110000000003</v>
      </c>
      <c r="D1401">
        <v>3</v>
      </c>
      <c r="E1401">
        <v>0.55000000000000004</v>
      </c>
      <c r="F1401">
        <v>19.899999999999999</v>
      </c>
      <c r="G1401">
        <v>53.323113517529826</v>
      </c>
      <c r="H1401">
        <v>14.538643012178808</v>
      </c>
      <c r="I1401">
        <v>-1.1543573074096685</v>
      </c>
      <c r="J1401">
        <v>5383.7734665433136</v>
      </c>
      <c r="K1401">
        <v>-3408.4243318141325</v>
      </c>
      <c r="L1401">
        <v>-32.33757674763114</v>
      </c>
      <c r="M1401">
        <v>6371.9991497769697</v>
      </c>
      <c r="N1401">
        <v>36939.204908400643</v>
      </c>
      <c r="O1401">
        <v>52.135007665828077</v>
      </c>
      <c r="P1401">
        <v>2.1470356121058867</v>
      </c>
      <c r="Q1401" s="4">
        <v>1399</v>
      </c>
    </row>
    <row r="1402" spans="1:17" x14ac:dyDescent="0.25">
      <c r="A1402">
        <v>158.62463873614053</v>
      </c>
      <c r="B1402">
        <v>-40.076113698579306</v>
      </c>
      <c r="C1402" s="4">
        <v>2102.6110000000003</v>
      </c>
      <c r="D1402">
        <v>0.75</v>
      </c>
      <c r="E1402">
        <v>0.55000000000000004</v>
      </c>
      <c r="F1402">
        <v>19.899999999999999</v>
      </c>
      <c r="G1402">
        <v>41.281913690970576</v>
      </c>
      <c r="H1402">
        <v>14.108868661731647</v>
      </c>
      <c r="I1402">
        <v>48.624638736140525</v>
      </c>
      <c r="J1402">
        <v>4887.2733359231188</v>
      </c>
      <c r="K1402">
        <v>-4084.4575318440411</v>
      </c>
      <c r="L1402">
        <v>-39.886630772375128</v>
      </c>
      <c r="M1402">
        <v>6369.319743070103</v>
      </c>
      <c r="N1402">
        <v>39318.772906916296</v>
      </c>
      <c r="O1402">
        <v>22.318212364285419</v>
      </c>
      <c r="P1402">
        <v>60.442500407545594</v>
      </c>
      <c r="Q1402" s="4">
        <v>1400</v>
      </c>
    </row>
    <row r="1403" spans="1:17" x14ac:dyDescent="0.25">
      <c r="A1403">
        <v>119.69994545695604</v>
      </c>
      <c r="B1403">
        <v>-17.398741992878726</v>
      </c>
      <c r="C1403" s="4">
        <v>2102.6110000000003</v>
      </c>
      <c r="D1403">
        <v>1.2</v>
      </c>
      <c r="E1403">
        <v>0.55000000000000004</v>
      </c>
      <c r="F1403">
        <v>19.899999999999999</v>
      </c>
      <c r="G1403">
        <v>45.364313344089069</v>
      </c>
      <c r="H1403">
        <v>22.045542571671024</v>
      </c>
      <c r="I1403">
        <v>9.6999454569560442</v>
      </c>
      <c r="J1403">
        <v>6088.1426647320541</v>
      </c>
      <c r="K1403">
        <v>-1894.9899280816383</v>
      </c>
      <c r="L1403">
        <v>-17.28922995759984</v>
      </c>
      <c r="M1403">
        <v>6376.2424619568519</v>
      </c>
      <c r="N1403">
        <v>36227.177151222044</v>
      </c>
      <c r="O1403">
        <v>66.725146964585505</v>
      </c>
      <c r="P1403">
        <v>29.754077365852407</v>
      </c>
      <c r="Q1403" s="4">
        <v>1401</v>
      </c>
    </row>
    <row r="1404" spans="1:17" x14ac:dyDescent="0.25">
      <c r="A1404">
        <v>131.4204728870304</v>
      </c>
      <c r="B1404">
        <v>-12.831260939980204</v>
      </c>
      <c r="C1404" s="4">
        <v>2102.6110000000003</v>
      </c>
      <c r="D1404">
        <v>3</v>
      </c>
      <c r="E1404">
        <v>0.55000000000000004</v>
      </c>
      <c r="F1404">
        <v>19.899999999999999</v>
      </c>
      <c r="G1404">
        <v>53.323113517529826</v>
      </c>
      <c r="H1404">
        <v>15.397191784908816</v>
      </c>
      <c r="I1404">
        <v>21.4204728870304</v>
      </c>
      <c r="J1404">
        <v>6219.8940997639083</v>
      </c>
      <c r="K1404">
        <v>-1407.2104152451589</v>
      </c>
      <c r="L1404">
        <v>-12.748177899914202</v>
      </c>
      <c r="M1404">
        <v>6377.0936769858054</v>
      </c>
      <c r="N1404">
        <v>36471.90136570562</v>
      </c>
      <c r="O1404">
        <v>60.976780180597814</v>
      </c>
      <c r="P1404">
        <v>60.486355959606556</v>
      </c>
      <c r="Q1404" s="4">
        <v>1402</v>
      </c>
    </row>
    <row r="1405" spans="1:17" x14ac:dyDescent="0.25">
      <c r="A1405">
        <v>134.40089749464448</v>
      </c>
      <c r="B1405">
        <v>-41.552234796232327</v>
      </c>
      <c r="C1405" s="4">
        <v>2102.6110000000003</v>
      </c>
      <c r="D1405">
        <v>0.75</v>
      </c>
      <c r="E1405">
        <v>0.55000000000000004</v>
      </c>
      <c r="F1405">
        <v>19.899999999999999</v>
      </c>
      <c r="G1405">
        <v>41.281913690970576</v>
      </c>
      <c r="H1405">
        <v>15.582254783089931</v>
      </c>
      <c r="I1405">
        <v>24.400897494644482</v>
      </c>
      <c r="J1405">
        <v>4780.1343472521139</v>
      </c>
      <c r="K1405">
        <v>-4208.5170462299848</v>
      </c>
      <c r="L1405">
        <v>-41.361276629006014</v>
      </c>
      <c r="M1405">
        <v>6368.7754008276779</v>
      </c>
      <c r="N1405">
        <v>38095.689579532642</v>
      </c>
      <c r="O1405">
        <v>35.90735507956321</v>
      </c>
      <c r="P1405">
        <v>34.368599639000408</v>
      </c>
      <c r="Q1405" s="4">
        <v>1403</v>
      </c>
    </row>
    <row r="1406" spans="1:17" x14ac:dyDescent="0.25">
      <c r="A1406">
        <v>144.89571539939709</v>
      </c>
      <c r="B1406">
        <v>-16.781973405772142</v>
      </c>
      <c r="C1406" s="4">
        <v>2102.6110000000003</v>
      </c>
      <c r="D1406">
        <v>0.75</v>
      </c>
      <c r="E1406">
        <v>0.55000000000000004</v>
      </c>
      <c r="F1406">
        <v>19.899999999999999</v>
      </c>
      <c r="G1406">
        <v>41.281913690970576</v>
      </c>
      <c r="H1406">
        <v>22.471766672587634</v>
      </c>
      <c r="I1406">
        <v>34.895715399397091</v>
      </c>
      <c r="J1406">
        <v>6108.202183744751</v>
      </c>
      <c r="K1406">
        <v>-1829.7463888301179</v>
      </c>
      <c r="L1406">
        <v>-16.675883403491351</v>
      </c>
      <c r="M1406">
        <v>6376.3708929877193</v>
      </c>
      <c r="N1406">
        <v>37363.020610403575</v>
      </c>
      <c r="O1406">
        <v>45.675247831337288</v>
      </c>
      <c r="P1406">
        <v>67.512814610864126</v>
      </c>
      <c r="Q1406" s="4">
        <v>1404</v>
      </c>
    </row>
    <row r="1407" spans="1:17" x14ac:dyDescent="0.25">
      <c r="A1407">
        <v>108.39054011012423</v>
      </c>
      <c r="B1407">
        <v>-29.485914430839202</v>
      </c>
      <c r="C1407" s="4">
        <v>2102.6110000000003</v>
      </c>
      <c r="D1407">
        <v>3</v>
      </c>
      <c r="E1407">
        <v>0.55000000000000004</v>
      </c>
      <c r="F1407">
        <v>19.899999999999999</v>
      </c>
      <c r="G1407">
        <v>53.323113517529826</v>
      </c>
      <c r="H1407">
        <v>14.348921773345962</v>
      </c>
      <c r="I1407">
        <v>-1.6094598898757653</v>
      </c>
      <c r="J1407">
        <v>5556.5302753045862</v>
      </c>
      <c r="K1407">
        <v>-3120.8968539336838</v>
      </c>
      <c r="L1407">
        <v>-29.32130581692752</v>
      </c>
      <c r="M1407">
        <v>6372.9919090855301</v>
      </c>
      <c r="N1407">
        <v>36742.91690754515</v>
      </c>
      <c r="O1407">
        <v>55.560975443365876</v>
      </c>
      <c r="P1407">
        <v>3.2671815595248415</v>
      </c>
      <c r="Q1407" s="4">
        <v>1405</v>
      </c>
    </row>
    <row r="1408" spans="1:17" x14ac:dyDescent="0.25">
      <c r="A1408">
        <v>158.97430822973428</v>
      </c>
      <c r="B1408">
        <v>-23.830297171693353</v>
      </c>
      <c r="C1408" s="4">
        <v>2102.6110000000003</v>
      </c>
      <c r="D1408">
        <v>3</v>
      </c>
      <c r="E1408">
        <v>0.55000000000000004</v>
      </c>
      <c r="F1408">
        <v>19.899999999999999</v>
      </c>
      <c r="G1408">
        <v>53.323113517529826</v>
      </c>
      <c r="H1408">
        <v>17.322904887534094</v>
      </c>
      <c r="I1408">
        <v>48.974308229734277</v>
      </c>
      <c r="J1408">
        <v>5837.5695614091801</v>
      </c>
      <c r="K1408">
        <v>-2561.1022212174157</v>
      </c>
      <c r="L1408">
        <v>-23.688382026511366</v>
      </c>
      <c r="M1408">
        <v>6374.6735580589338</v>
      </c>
      <c r="N1408">
        <v>38669.432147348554</v>
      </c>
      <c r="O1408">
        <v>29.314947001842459</v>
      </c>
      <c r="P1408">
        <v>70.631625179190578</v>
      </c>
      <c r="Q1408" s="4">
        <v>1406</v>
      </c>
    </row>
    <row r="1409" spans="1:17" x14ac:dyDescent="0.25">
      <c r="A1409">
        <v>113.29163667662931</v>
      </c>
      <c r="B1409">
        <v>-29.8397679068255</v>
      </c>
      <c r="C1409" s="4">
        <v>2102.6110000000003</v>
      </c>
      <c r="D1409">
        <v>3</v>
      </c>
      <c r="E1409">
        <v>0.55000000000000004</v>
      </c>
      <c r="F1409">
        <v>19.899999999999999</v>
      </c>
      <c r="G1409">
        <v>53.323113517529826</v>
      </c>
      <c r="H1409">
        <v>21.753917693259744</v>
      </c>
      <c r="I1409">
        <v>3.2916366766293095</v>
      </c>
      <c r="J1409">
        <v>5537.1187656999291</v>
      </c>
      <c r="K1409">
        <v>-3154.980193526701</v>
      </c>
      <c r="L1409">
        <v>-29.673942941261732</v>
      </c>
      <c r="M1409">
        <v>6372.8788037285067</v>
      </c>
      <c r="N1409">
        <v>36773.127839375593</v>
      </c>
      <c r="O1409">
        <v>55.01424320056222</v>
      </c>
      <c r="P1409">
        <v>6.5933710331581166</v>
      </c>
      <c r="Q1409" s="4">
        <v>1407</v>
      </c>
    </row>
    <row r="1410" spans="1:17" x14ac:dyDescent="0.25">
      <c r="A1410">
        <v>141.37743407265211</v>
      </c>
      <c r="B1410">
        <v>-22.543247364623209</v>
      </c>
      <c r="C1410" s="4">
        <v>2102.6110000000003</v>
      </c>
      <c r="D1410">
        <v>3</v>
      </c>
      <c r="E1410">
        <v>0.55000000000000004</v>
      </c>
      <c r="F1410">
        <v>19.899999999999999</v>
      </c>
      <c r="G1410">
        <v>53.323113517529826</v>
      </c>
      <c r="H1410">
        <v>16.076029139516521</v>
      </c>
      <c r="I1410">
        <v>31.377434072652107</v>
      </c>
      <c r="J1410">
        <v>5893.6892828994769</v>
      </c>
      <c r="K1410">
        <v>-2430.0816805248778</v>
      </c>
      <c r="L1410">
        <v>-22.407297761265788</v>
      </c>
      <c r="M1410">
        <v>6375.0192421189413</v>
      </c>
      <c r="N1410">
        <v>37338.115634496186</v>
      </c>
      <c r="O1410">
        <v>46.01268536046566</v>
      </c>
      <c r="P1410">
        <v>57.845094907589562</v>
      </c>
      <c r="Q1410" s="4">
        <v>1408</v>
      </c>
    </row>
    <row r="1411" spans="1:17" x14ac:dyDescent="0.25">
      <c r="A1411">
        <v>151.75677612084837</v>
      </c>
      <c r="B1411">
        <v>-30.943309157021183</v>
      </c>
      <c r="C1411" s="4">
        <v>2102.6110000000003</v>
      </c>
      <c r="D1411">
        <v>0.75</v>
      </c>
      <c r="E1411">
        <v>0.55000000000000004</v>
      </c>
      <c r="F1411">
        <v>19.899999999999999</v>
      </c>
      <c r="G1411">
        <v>41.281913690970576</v>
      </c>
      <c r="H1411">
        <v>15.835343681417225</v>
      </c>
      <c r="I1411">
        <v>41.756776120848372</v>
      </c>
      <c r="J1411">
        <v>5475.2283109473665</v>
      </c>
      <c r="K1411">
        <v>-3260.505556460208</v>
      </c>
      <c r="L1411">
        <v>-30.773853307790667</v>
      </c>
      <c r="M1411">
        <v>6372.5208152431669</v>
      </c>
      <c r="N1411">
        <v>38392.616767602209</v>
      </c>
      <c r="O1411">
        <v>32.431628821014179</v>
      </c>
      <c r="P1411">
        <v>60.059616472934579</v>
      </c>
      <c r="Q1411" s="4">
        <v>1409</v>
      </c>
    </row>
    <row r="1412" spans="1:17" x14ac:dyDescent="0.25">
      <c r="A1412">
        <v>142.13736677939676</v>
      </c>
      <c r="B1412">
        <v>-40.52901010081721</v>
      </c>
      <c r="C1412" s="4">
        <v>2102.6110000000003</v>
      </c>
      <c r="D1412">
        <v>1.2</v>
      </c>
      <c r="E1412">
        <v>0.55000000000000004</v>
      </c>
      <c r="F1412">
        <v>19.899999999999999</v>
      </c>
      <c r="G1412">
        <v>45.364313344089069</v>
      </c>
      <c r="H1412">
        <v>17.978783181333519</v>
      </c>
      <c r="I1412">
        <v>32.137366779396757</v>
      </c>
      <c r="J1412">
        <v>4854.744747188668</v>
      </c>
      <c r="K1412">
        <v>-4122.8104464827038</v>
      </c>
      <c r="L1412">
        <v>-40.339020938026344</v>
      </c>
      <c r="M1412">
        <v>6369.1532041538203</v>
      </c>
      <c r="N1412">
        <v>38362.971714594154</v>
      </c>
      <c r="O1412">
        <v>32.734628785415367</v>
      </c>
      <c r="P1412">
        <v>44.030624315790121</v>
      </c>
      <c r="Q1412" s="4">
        <v>1410</v>
      </c>
    </row>
    <row r="1413" spans="1:17" x14ac:dyDescent="0.25">
      <c r="A1413">
        <v>127.49885067706393</v>
      </c>
      <c r="B1413">
        <v>-34.698039311593682</v>
      </c>
      <c r="C1413" s="4">
        <v>2102.6110000000003</v>
      </c>
      <c r="D1413">
        <v>1.2</v>
      </c>
      <c r="E1413">
        <v>0.55000000000000004</v>
      </c>
      <c r="F1413">
        <v>19.899999999999999</v>
      </c>
      <c r="G1413">
        <v>45.364313344089069</v>
      </c>
      <c r="H1413">
        <v>20.526945382446637</v>
      </c>
      <c r="I1413">
        <v>17.498850677063928</v>
      </c>
      <c r="J1413">
        <v>5249.5711809740906</v>
      </c>
      <c r="K1413">
        <v>-3610.3770416975735</v>
      </c>
      <c r="L1413">
        <v>-34.518133325996203</v>
      </c>
      <c r="M1413">
        <v>6371.249482427339</v>
      </c>
      <c r="N1413">
        <v>37365.846193718309</v>
      </c>
      <c r="O1413">
        <v>45.548164440345737</v>
      </c>
      <c r="P1413">
        <v>28.979633988174928</v>
      </c>
      <c r="Q1413" s="4">
        <v>1411</v>
      </c>
    </row>
    <row r="1414" spans="1:17" x14ac:dyDescent="0.25">
      <c r="A1414">
        <v>130.337006819571</v>
      </c>
      <c r="B1414">
        <v>-29.063524204199744</v>
      </c>
      <c r="C1414" s="4">
        <v>2102.6110000000003</v>
      </c>
      <c r="D1414">
        <v>3</v>
      </c>
      <c r="E1414">
        <v>0.55000000000000004</v>
      </c>
      <c r="F1414">
        <v>19.899999999999999</v>
      </c>
      <c r="G1414">
        <v>53.323113517529826</v>
      </c>
      <c r="H1414">
        <v>15.033673153623077</v>
      </c>
      <c r="I1414">
        <v>20.337006819571002</v>
      </c>
      <c r="J1414">
        <v>5579.4240585021216</v>
      </c>
      <c r="K1414">
        <v>-3080.0584045238861</v>
      </c>
      <c r="L1414">
        <v>-28.900400227039945</v>
      </c>
      <c r="M1414">
        <v>6373.1258107674694</v>
      </c>
      <c r="N1414">
        <v>37111.415778046605</v>
      </c>
      <c r="O1414">
        <v>49.386821288209404</v>
      </c>
      <c r="P1414">
        <v>37.343354814655065</v>
      </c>
      <c r="Q1414" s="4">
        <v>1412</v>
      </c>
    </row>
    <row r="1415" spans="1:17" x14ac:dyDescent="0.25">
      <c r="A1415">
        <v>138.48591484480224</v>
      </c>
      <c r="B1415">
        <v>-26.961330957613043</v>
      </c>
      <c r="C1415" s="4">
        <v>2102.6110000000003</v>
      </c>
      <c r="D1415">
        <v>3</v>
      </c>
      <c r="E1415">
        <v>0.55000000000000004</v>
      </c>
      <c r="F1415">
        <v>19.899999999999999</v>
      </c>
      <c r="G1415">
        <v>53.323113517529826</v>
      </c>
      <c r="H1415">
        <v>16.074528477914903</v>
      </c>
      <c r="I1415">
        <v>28.485914844802238</v>
      </c>
      <c r="J1415">
        <v>5688.8329628091606</v>
      </c>
      <c r="K1415">
        <v>-2874.3982735582199</v>
      </c>
      <c r="L1415">
        <v>-26.806113803861411</v>
      </c>
      <c r="M1415">
        <v>6373.7732869767597</v>
      </c>
      <c r="N1415">
        <v>37373.639569658626</v>
      </c>
      <c r="O1415">
        <v>45.478612823690312</v>
      </c>
      <c r="P1415">
        <v>50.120281258859443</v>
      </c>
      <c r="Q1415" s="4">
        <v>1413</v>
      </c>
    </row>
    <row r="1416" spans="1:17" x14ac:dyDescent="0.25">
      <c r="A1416">
        <v>134.25103906921629</v>
      </c>
      <c r="B1416">
        <v>-40.751623794561851</v>
      </c>
      <c r="C1416" s="4">
        <v>2102.6110000000003</v>
      </c>
      <c r="D1416">
        <v>3</v>
      </c>
      <c r="E1416">
        <v>0.55000000000000004</v>
      </c>
      <c r="F1416">
        <v>19.899999999999999</v>
      </c>
      <c r="G1416">
        <v>53.323113517529826</v>
      </c>
      <c r="H1416">
        <v>16.816744271935995</v>
      </c>
      <c r="I1416">
        <v>24.25103906921629</v>
      </c>
      <c r="J1416">
        <v>4838.6440342853784</v>
      </c>
      <c r="K1416">
        <v>-4141.5687404366299</v>
      </c>
      <c r="L1416">
        <v>-40.561403169570013</v>
      </c>
      <c r="M1416">
        <v>6369.0711820710039</v>
      </c>
      <c r="N1416">
        <v>38030.940206525389</v>
      </c>
      <c r="O1416">
        <v>36.703791725117583</v>
      </c>
      <c r="P1416">
        <v>34.609833271827078</v>
      </c>
      <c r="Q1416" s="4">
        <v>1414</v>
      </c>
    </row>
    <row r="1417" spans="1:17" x14ac:dyDescent="0.25">
      <c r="A1417">
        <v>113.43202762835774</v>
      </c>
      <c r="B1417">
        <v>-27.604805973822302</v>
      </c>
      <c r="C1417" s="4">
        <v>2102.6110000000003</v>
      </c>
      <c r="D1417">
        <v>1.2</v>
      </c>
      <c r="E1417">
        <v>0.55000000000000004</v>
      </c>
      <c r="F1417">
        <v>19.899999999999999</v>
      </c>
      <c r="G1417">
        <v>45.364313344089069</v>
      </c>
      <c r="H1417">
        <v>16.221031056591031</v>
      </c>
      <c r="I1417">
        <v>3.4320276283577442</v>
      </c>
      <c r="J1417">
        <v>5656.1491299754443</v>
      </c>
      <c r="K1417">
        <v>-2937.76796646822</v>
      </c>
      <c r="L1417">
        <v>-27.447078300181893</v>
      </c>
      <c r="M1417">
        <v>6373.578555672535</v>
      </c>
      <c r="N1417">
        <v>36637.6762350387</v>
      </c>
      <c r="O1417">
        <v>57.537394741707551</v>
      </c>
      <c r="P1417">
        <v>7.3745385175964664</v>
      </c>
      <c r="Q1417" s="4">
        <v>1415</v>
      </c>
    </row>
    <row r="1418" spans="1:17" x14ac:dyDescent="0.25">
      <c r="A1418">
        <v>145.39596458256435</v>
      </c>
      <c r="B1418">
        <v>-25.593037413995205</v>
      </c>
      <c r="C1418" s="4">
        <v>2102.6110000000003</v>
      </c>
      <c r="D1418">
        <v>1.2</v>
      </c>
      <c r="E1418">
        <v>0.55000000000000004</v>
      </c>
      <c r="F1418">
        <v>19.899999999999999</v>
      </c>
      <c r="G1418">
        <v>45.364313344089069</v>
      </c>
      <c r="H1418">
        <v>22.850421573972014</v>
      </c>
      <c r="I1418">
        <v>35.395964582564346</v>
      </c>
      <c r="J1418">
        <v>5755.9453059602429</v>
      </c>
      <c r="K1418">
        <v>-2738.4706514885193</v>
      </c>
      <c r="L1418">
        <v>-25.443415772636641</v>
      </c>
      <c r="M1418">
        <v>6374.1766428511937</v>
      </c>
      <c r="N1418">
        <v>37719.636637444535</v>
      </c>
      <c r="O1418">
        <v>40.735035675905152</v>
      </c>
      <c r="P1418">
        <v>58.702901313786192</v>
      </c>
      <c r="Q1418" s="4">
        <v>1416</v>
      </c>
    </row>
    <row r="1419" spans="1:17" x14ac:dyDescent="0.25">
      <c r="A1419">
        <v>128.26182432290432</v>
      </c>
      <c r="B1419">
        <v>-12.262500641465069</v>
      </c>
      <c r="C1419" s="4">
        <v>2102.6110000000003</v>
      </c>
      <c r="D1419">
        <v>1.2</v>
      </c>
      <c r="E1419">
        <v>0.55000000000000004</v>
      </c>
      <c r="F1419">
        <v>19.899999999999999</v>
      </c>
      <c r="G1419">
        <v>45.364313344089069</v>
      </c>
      <c r="H1419">
        <v>15.515337063278983</v>
      </c>
      <c r="I1419">
        <v>18.261824322904317</v>
      </c>
      <c r="J1419">
        <v>6233.5627056206176</v>
      </c>
      <c r="K1419">
        <v>-1345.7931896735761</v>
      </c>
      <c r="L1419">
        <v>-12.182869116694475</v>
      </c>
      <c r="M1419">
        <v>6377.1830234262534</v>
      </c>
      <c r="N1419">
        <v>36322.072735332411</v>
      </c>
      <c r="O1419">
        <v>64.367470230822931</v>
      </c>
      <c r="P1419">
        <v>57.232684574512213</v>
      </c>
      <c r="Q1419" s="4">
        <v>1417</v>
      </c>
    </row>
    <row r="1420" spans="1:17" x14ac:dyDescent="0.25">
      <c r="A1420">
        <v>121.27741174597948</v>
      </c>
      <c r="B1420">
        <v>-35.828583518907763</v>
      </c>
      <c r="C1420" s="4">
        <v>2102.6110000000003</v>
      </c>
      <c r="D1420">
        <v>3</v>
      </c>
      <c r="E1420">
        <v>0.55000000000000004</v>
      </c>
      <c r="F1420">
        <v>19.899999999999999</v>
      </c>
      <c r="G1420">
        <v>53.323113517529826</v>
      </c>
      <c r="H1420">
        <v>15.147114740603284</v>
      </c>
      <c r="I1420">
        <v>11.277411745979478</v>
      </c>
      <c r="J1420">
        <v>5177.1579297680091</v>
      </c>
      <c r="K1420">
        <v>-3712.7888651817675</v>
      </c>
      <c r="L1420">
        <v>-35.646126384092319</v>
      </c>
      <c r="M1420">
        <v>6370.8527990511202</v>
      </c>
      <c r="N1420">
        <v>37286.072730897657</v>
      </c>
      <c r="O1420">
        <v>46.701679539824987</v>
      </c>
      <c r="P1420">
        <v>18.811947231935395</v>
      </c>
      <c r="Q1420" s="4">
        <v>1418</v>
      </c>
    </row>
    <row r="1421" spans="1:17" x14ac:dyDescent="0.25">
      <c r="A1421">
        <v>112.43145874185429</v>
      </c>
      <c r="B1421">
        <v>-35.96232387754889</v>
      </c>
      <c r="C1421" s="4">
        <v>2102.6110000000003</v>
      </c>
      <c r="D1421">
        <v>1.2</v>
      </c>
      <c r="E1421">
        <v>0.55000000000000004</v>
      </c>
      <c r="F1421">
        <v>19.899999999999999</v>
      </c>
      <c r="G1421">
        <v>45.364313344089069</v>
      </c>
      <c r="H1421">
        <v>17.5699228434563</v>
      </c>
      <c r="I1421">
        <v>2.4314587418542857</v>
      </c>
      <c r="J1421">
        <v>5168.4574460398253</v>
      </c>
      <c r="K1421">
        <v>-3724.8101200130827</v>
      </c>
      <c r="L1421">
        <v>-35.779583607103604</v>
      </c>
      <c r="M1421">
        <v>6370.8055065020144</v>
      </c>
      <c r="N1421">
        <v>37187.99721364773</v>
      </c>
      <c r="O1421">
        <v>48.166283586086053</v>
      </c>
      <c r="P1421">
        <v>4.1356827036961743</v>
      </c>
      <c r="Q1421" s="4">
        <v>1419</v>
      </c>
    </row>
    <row r="1422" spans="1:17" x14ac:dyDescent="0.25">
      <c r="A1422">
        <v>145.85210701497857</v>
      </c>
      <c r="B1422">
        <v>-15.70475846098838</v>
      </c>
      <c r="C1422" s="4">
        <v>2102.6110000000003</v>
      </c>
      <c r="D1422">
        <v>0.75</v>
      </c>
      <c r="E1422">
        <v>0.55000000000000004</v>
      </c>
      <c r="F1422">
        <v>19.899999999999999</v>
      </c>
      <c r="G1422">
        <v>41.281913690970576</v>
      </c>
      <c r="H1422">
        <v>18.632194257222764</v>
      </c>
      <c r="I1422">
        <v>35.852107014978571</v>
      </c>
      <c r="J1422">
        <v>6141.5457511579934</v>
      </c>
      <c r="K1422">
        <v>-1715.3005354590109</v>
      </c>
      <c r="L1422">
        <v>-15.604761195013769</v>
      </c>
      <c r="M1422">
        <v>6376.5853041038172</v>
      </c>
      <c r="N1422">
        <v>37399.150032856298</v>
      </c>
      <c r="O1422">
        <v>45.160388937178183</v>
      </c>
      <c r="P1422">
        <v>69.464597139355789</v>
      </c>
      <c r="Q1422" s="4">
        <v>1420</v>
      </c>
    </row>
    <row r="1423" spans="1:17" x14ac:dyDescent="0.25">
      <c r="A1423">
        <v>108.1552499134996</v>
      </c>
      <c r="B1423">
        <v>-43.221632970040105</v>
      </c>
      <c r="C1423" s="4">
        <v>2102.6110000000003</v>
      </c>
      <c r="D1423">
        <v>1.2</v>
      </c>
      <c r="E1423">
        <v>0.55000000000000004</v>
      </c>
      <c r="F1423">
        <v>19.899999999999999</v>
      </c>
      <c r="G1423">
        <v>45.364313344089069</v>
      </c>
      <c r="H1423">
        <v>17.182492240413744</v>
      </c>
      <c r="I1423">
        <v>-1.8447500865003974</v>
      </c>
      <c r="J1423">
        <v>4655.1284948665298</v>
      </c>
      <c r="K1423">
        <v>-4345.4784399758291</v>
      </c>
      <c r="L1423">
        <v>-43.029616580566611</v>
      </c>
      <c r="M1423">
        <v>6368.1554767462358</v>
      </c>
      <c r="N1423">
        <v>37762.581763238042</v>
      </c>
      <c r="O1423">
        <v>40.084753682381603</v>
      </c>
      <c r="P1423">
        <v>2.6927116645931499</v>
      </c>
      <c r="Q1423" s="4">
        <v>1421</v>
      </c>
    </row>
    <row r="1424" spans="1:17" x14ac:dyDescent="0.25">
      <c r="A1424">
        <v>128.96975664785677</v>
      </c>
      <c r="B1424">
        <v>-35.957524193794335</v>
      </c>
      <c r="C1424" s="4">
        <v>2102.6110000000003</v>
      </c>
      <c r="D1424">
        <v>0.75</v>
      </c>
      <c r="E1424">
        <v>0.55000000000000004</v>
      </c>
      <c r="F1424">
        <v>19.899999999999999</v>
      </c>
      <c r="G1424">
        <v>41.281913690970576</v>
      </c>
      <c r="H1424">
        <v>19.9114935327502</v>
      </c>
      <c r="I1424">
        <v>18.969756647856769</v>
      </c>
      <c r="J1424">
        <v>5168.7701783133862</v>
      </c>
      <c r="K1424">
        <v>-3724.3790472200653</v>
      </c>
      <c r="L1424">
        <v>-35.774794015895388</v>
      </c>
      <c r="M1424">
        <v>6370.8072050246219</v>
      </c>
      <c r="N1424">
        <v>37499.340650458325</v>
      </c>
      <c r="O1424">
        <v>43.656721714378229</v>
      </c>
      <c r="P1424">
        <v>30.344633253639834</v>
      </c>
      <c r="Q1424" s="4">
        <v>1422</v>
      </c>
    </row>
    <row r="1425" spans="1:17" x14ac:dyDescent="0.25">
      <c r="A1425">
        <v>118.59809757004729</v>
      </c>
      <c r="B1425">
        <v>-42.383399682640587</v>
      </c>
      <c r="C1425" s="4">
        <v>2102.6110000000003</v>
      </c>
      <c r="D1425">
        <v>1.2</v>
      </c>
      <c r="E1425">
        <v>0.55000000000000004</v>
      </c>
      <c r="F1425">
        <v>19.899999999999999</v>
      </c>
      <c r="G1425">
        <v>45.364313344089069</v>
      </c>
      <c r="H1425">
        <v>18.473703131389776</v>
      </c>
      <c r="I1425">
        <v>8.5980975700472868</v>
      </c>
      <c r="J1425">
        <v>4718.3994622087012</v>
      </c>
      <c r="K1425">
        <v>-4277.158054142169</v>
      </c>
      <c r="L1425">
        <v>-42.191833414504714</v>
      </c>
      <c r="M1425">
        <v>6368.4672021676133</v>
      </c>
      <c r="N1425">
        <v>37748.501484576773</v>
      </c>
      <c r="O1425">
        <v>40.272680725249657</v>
      </c>
      <c r="P1425">
        <v>12.642509892140954</v>
      </c>
      <c r="Q1425" s="4">
        <v>1423</v>
      </c>
    </row>
    <row r="1426" spans="1:17" x14ac:dyDescent="0.25">
      <c r="A1426">
        <v>135.25546314509813</v>
      </c>
      <c r="B1426">
        <v>-20.21383312731971</v>
      </c>
      <c r="C1426" s="4">
        <v>2102.6110000000003</v>
      </c>
      <c r="D1426">
        <v>0.75</v>
      </c>
      <c r="E1426">
        <v>0.55000000000000004</v>
      </c>
      <c r="F1426">
        <v>19.899999999999999</v>
      </c>
      <c r="G1426">
        <v>41.281913690970576</v>
      </c>
      <c r="H1426">
        <v>23.634391140337144</v>
      </c>
      <c r="I1426">
        <v>25.255463145098133</v>
      </c>
      <c r="J1426">
        <v>5987.7012740644241</v>
      </c>
      <c r="K1426">
        <v>-2189.927285248415</v>
      </c>
      <c r="L1426">
        <v>-20.089364531757493</v>
      </c>
      <c r="M1426">
        <v>6375.6057015869656</v>
      </c>
      <c r="N1426">
        <v>36902.50325856336</v>
      </c>
      <c r="O1426">
        <v>52.82424524610763</v>
      </c>
      <c r="P1426">
        <v>53.779598061669056</v>
      </c>
      <c r="Q1426" s="4">
        <v>1424</v>
      </c>
    </row>
    <row r="1427" spans="1:17" x14ac:dyDescent="0.25">
      <c r="A1427">
        <v>127.04957274583147</v>
      </c>
      <c r="B1427">
        <v>-30.867505999613286</v>
      </c>
      <c r="C1427" s="4">
        <v>2102.6110000000003</v>
      </c>
      <c r="D1427">
        <v>1.2</v>
      </c>
      <c r="E1427">
        <v>0.55000000000000004</v>
      </c>
      <c r="F1427">
        <v>19.899999999999999</v>
      </c>
      <c r="G1427">
        <v>45.364313344089069</v>
      </c>
      <c r="H1427">
        <v>18.617389907512695</v>
      </c>
      <c r="I1427">
        <v>17.049572745831469</v>
      </c>
      <c r="J1427">
        <v>5479.5448615450523</v>
      </c>
      <c r="K1427">
        <v>-3253.2946705317718</v>
      </c>
      <c r="L1427">
        <v>-30.698291615192158</v>
      </c>
      <c r="M1427">
        <v>6372.5456532688113</v>
      </c>
      <c r="N1427">
        <v>37103.250872345307</v>
      </c>
      <c r="O1427">
        <v>49.503392019655735</v>
      </c>
      <c r="P1427">
        <v>30.868761525532904</v>
      </c>
      <c r="Q1427" s="4">
        <v>1425</v>
      </c>
    </row>
    <row r="1428" spans="1:17" x14ac:dyDescent="0.25">
      <c r="A1428">
        <v>119.41326353656414</v>
      </c>
      <c r="B1428">
        <v>-32.525005025953121</v>
      </c>
      <c r="C1428" s="4">
        <v>2102.6110000000003</v>
      </c>
      <c r="D1428">
        <v>3</v>
      </c>
      <c r="E1428">
        <v>0.55000000000000004</v>
      </c>
      <c r="F1428">
        <v>19.899999999999999</v>
      </c>
      <c r="G1428">
        <v>53.323113517529826</v>
      </c>
      <c r="H1428">
        <v>15.570569771321285</v>
      </c>
      <c r="I1428">
        <v>9.4132635365641448</v>
      </c>
      <c r="J1428">
        <v>5382.9839529342571</v>
      </c>
      <c r="K1428">
        <v>-3409.6627429260429</v>
      </c>
      <c r="L1428">
        <v>-32.350782693705142</v>
      </c>
      <c r="M1428">
        <v>6371.9946844018687</v>
      </c>
      <c r="N1428">
        <v>37021.504806085097</v>
      </c>
      <c r="O1428">
        <v>50.789212906472635</v>
      </c>
      <c r="P1428">
        <v>17.136850565214971</v>
      </c>
      <c r="Q1428" s="4">
        <v>1426</v>
      </c>
    </row>
    <row r="1429" spans="1:17" x14ac:dyDescent="0.25">
      <c r="A1429">
        <v>123.28299667210968</v>
      </c>
      <c r="B1429">
        <v>-21.27314454115297</v>
      </c>
      <c r="C1429" s="4">
        <v>2102.6110000000003</v>
      </c>
      <c r="D1429">
        <v>3</v>
      </c>
      <c r="E1429">
        <v>0.55000000000000004</v>
      </c>
      <c r="F1429">
        <v>19.899999999999999</v>
      </c>
      <c r="G1429">
        <v>53.323113517529826</v>
      </c>
      <c r="H1429">
        <v>23.831294047205603</v>
      </c>
      <c r="I1429">
        <v>13.282996672109675</v>
      </c>
      <c r="J1429">
        <v>5946.1629262136521</v>
      </c>
      <c r="K1429">
        <v>-2299.6034354186841</v>
      </c>
      <c r="L1429">
        <v>-21.14334903298672</v>
      </c>
      <c r="M1429">
        <v>6375.3454420342687</v>
      </c>
      <c r="N1429">
        <v>36475.261993310807</v>
      </c>
      <c r="O1429">
        <v>60.857512635090117</v>
      </c>
      <c r="P1429">
        <v>33.051306390984287</v>
      </c>
      <c r="Q1429" s="4">
        <v>1427</v>
      </c>
    </row>
    <row r="1430" spans="1:17" x14ac:dyDescent="0.25">
      <c r="A1430">
        <v>105.2418646203176</v>
      </c>
      <c r="B1430">
        <v>-38.457239874536533</v>
      </c>
      <c r="C1430" s="4">
        <v>2102.6110000000003</v>
      </c>
      <c r="D1430">
        <v>1.2</v>
      </c>
      <c r="E1430">
        <v>0.55000000000000004</v>
      </c>
      <c r="F1430">
        <v>19.899999999999999</v>
      </c>
      <c r="G1430">
        <v>45.364313344089069</v>
      </c>
      <c r="H1430">
        <v>18.675362651117474</v>
      </c>
      <c r="I1430">
        <v>-4.7581353796824004</v>
      </c>
      <c r="J1430">
        <v>5001.0252670186655</v>
      </c>
      <c r="K1430">
        <v>-3945.3149865492724</v>
      </c>
      <c r="L1430">
        <v>-38.269951924296457</v>
      </c>
      <c r="M1430">
        <v>6369.9108364599106</v>
      </c>
      <c r="N1430">
        <v>37391.389291323008</v>
      </c>
      <c r="O1430">
        <v>45.159941837583311</v>
      </c>
      <c r="P1430">
        <v>7.6229288487977938</v>
      </c>
      <c r="Q1430" s="4">
        <v>1428</v>
      </c>
    </row>
    <row r="1431" spans="1:17" x14ac:dyDescent="0.25">
      <c r="A1431">
        <v>142.5020772086346</v>
      </c>
      <c r="B1431">
        <v>-16.895436601947129</v>
      </c>
      <c r="C1431" s="4">
        <v>2102.6110000000003</v>
      </c>
      <c r="D1431">
        <v>0.75</v>
      </c>
      <c r="E1431">
        <v>0.55000000000000004</v>
      </c>
      <c r="F1431">
        <v>19.899999999999999</v>
      </c>
      <c r="G1431">
        <v>41.281913690970576</v>
      </c>
      <c r="H1431">
        <v>17.438043492613254</v>
      </c>
      <c r="I1431">
        <v>32.502077208634603</v>
      </c>
      <c r="J1431">
        <v>6104.5647808390895</v>
      </c>
      <c r="K1431">
        <v>-1841.7647007156515</v>
      </c>
      <c r="L1431">
        <v>-16.788713361829259</v>
      </c>
      <c r="M1431">
        <v>6376.3475733575888</v>
      </c>
      <c r="N1431">
        <v>37206.386658236115</v>
      </c>
      <c r="O1431">
        <v>47.987707614867304</v>
      </c>
      <c r="P1431">
        <v>65.479666169423695</v>
      </c>
      <c r="Q1431" s="4">
        <v>1429</v>
      </c>
    </row>
    <row r="1432" spans="1:17" x14ac:dyDescent="0.25">
      <c r="A1432">
        <v>105.51930669200408</v>
      </c>
      <c r="B1432">
        <v>-17.129523352369624</v>
      </c>
      <c r="C1432" s="4">
        <v>2102.6110000000003</v>
      </c>
      <c r="D1432">
        <v>0.75</v>
      </c>
      <c r="E1432">
        <v>0.55000000000000004</v>
      </c>
      <c r="F1432">
        <v>19.899999999999999</v>
      </c>
      <c r="G1432">
        <v>41.281913690970576</v>
      </c>
      <c r="H1432">
        <v>19.059510188101498</v>
      </c>
      <c r="I1432">
        <v>-4.4806933079959208</v>
      </c>
      <c r="J1432">
        <v>6096.9851359833128</v>
      </c>
      <c r="K1432">
        <v>-1866.5373011254919</v>
      </c>
      <c r="L1432">
        <v>-17.021498931315694</v>
      </c>
      <c r="M1432">
        <v>6376.299024112207</v>
      </c>
      <c r="N1432">
        <v>36137.169300577567</v>
      </c>
      <c r="O1432">
        <v>69.235764394926136</v>
      </c>
      <c r="P1432">
        <v>14.898827904856708</v>
      </c>
      <c r="Q1432" s="4">
        <v>1430</v>
      </c>
    </row>
    <row r="1433" spans="1:17" x14ac:dyDescent="0.25">
      <c r="A1433">
        <v>145.38659828905054</v>
      </c>
      <c r="B1433">
        <v>-19.41379220827584</v>
      </c>
      <c r="C1433" s="4">
        <v>2102.6110000000003</v>
      </c>
      <c r="D1433">
        <v>1.2</v>
      </c>
      <c r="E1433">
        <v>0.55000000000000004</v>
      </c>
      <c r="F1433">
        <v>19.899999999999999</v>
      </c>
      <c r="G1433">
        <v>45.364313344089069</v>
      </c>
      <c r="H1433">
        <v>15.427312840685973</v>
      </c>
      <c r="I1433">
        <v>35.386598289050539</v>
      </c>
      <c r="J1433">
        <v>6017.7218409185807</v>
      </c>
      <c r="K1433">
        <v>-2106.605011392603</v>
      </c>
      <c r="L1433">
        <v>-19.293459071935935</v>
      </c>
      <c r="M1433">
        <v>6375.7949173960214</v>
      </c>
      <c r="N1433">
        <v>37479.975920648394</v>
      </c>
      <c r="O1433">
        <v>44.006332541779635</v>
      </c>
      <c r="P1433">
        <v>64.922880059616304</v>
      </c>
      <c r="Q1433" s="4">
        <v>1431</v>
      </c>
    </row>
    <row r="1434" spans="1:17" x14ac:dyDescent="0.25">
      <c r="A1434">
        <v>129.63301907895993</v>
      </c>
      <c r="B1434">
        <v>-26.991694826417614</v>
      </c>
      <c r="C1434" s="4">
        <v>2102.6110000000003</v>
      </c>
      <c r="D1434">
        <v>1.2</v>
      </c>
      <c r="E1434">
        <v>0.55000000000000004</v>
      </c>
      <c r="F1434">
        <v>19.899999999999999</v>
      </c>
      <c r="G1434">
        <v>45.364313344089069</v>
      </c>
      <c r="H1434">
        <v>20.98916567922538</v>
      </c>
      <c r="I1434">
        <v>19.633019078959933</v>
      </c>
      <c r="J1434">
        <v>5687.3067799843848</v>
      </c>
      <c r="K1434">
        <v>-2877.3966138743185</v>
      </c>
      <c r="L1434">
        <v>-26.836357447869243</v>
      </c>
      <c r="M1434">
        <v>6373.7641690912715</v>
      </c>
      <c r="N1434">
        <v>36969.187919231801</v>
      </c>
      <c r="O1434">
        <v>51.675087117590614</v>
      </c>
      <c r="P1434">
        <v>38.16722704485062</v>
      </c>
      <c r="Q1434" s="4">
        <v>1432</v>
      </c>
    </row>
    <row r="1435" spans="1:17" x14ac:dyDescent="0.25">
      <c r="A1435">
        <v>122.44584771773781</v>
      </c>
      <c r="B1435">
        <v>-35.611226079964965</v>
      </c>
      <c r="C1435" s="4">
        <v>2102.6110000000003</v>
      </c>
      <c r="D1435">
        <v>0.75</v>
      </c>
      <c r="E1435">
        <v>0.55000000000000004</v>
      </c>
      <c r="F1435">
        <v>19.899999999999999</v>
      </c>
      <c r="G1435">
        <v>41.281913690970576</v>
      </c>
      <c r="H1435">
        <v>18.830971407925336</v>
      </c>
      <c r="I1435">
        <v>12.445847717737806</v>
      </c>
      <c r="J1435">
        <v>5191.2377821253704</v>
      </c>
      <c r="K1435">
        <v>-3693.2090352731234</v>
      </c>
      <c r="L1435">
        <v>-35.429237555729692</v>
      </c>
      <c r="M1435">
        <v>6370.929499593366</v>
      </c>
      <c r="N1435">
        <v>37295.077202384389</v>
      </c>
      <c r="O1435">
        <v>46.570674290191292</v>
      </c>
      <c r="P1435">
        <v>20.758282821631958</v>
      </c>
      <c r="Q1435" s="4">
        <v>1433</v>
      </c>
    </row>
    <row r="1436" spans="1:17" x14ac:dyDescent="0.25">
      <c r="A1436">
        <v>136.57954600246467</v>
      </c>
      <c r="B1436">
        <v>-39.228125721183559</v>
      </c>
      <c r="C1436" s="4">
        <v>2102.6110000000003</v>
      </c>
      <c r="D1436">
        <v>3</v>
      </c>
      <c r="E1436">
        <v>0.55000000000000004</v>
      </c>
      <c r="F1436">
        <v>19.899999999999999</v>
      </c>
      <c r="G1436">
        <v>53.323113517529826</v>
      </c>
      <c r="H1436">
        <v>22.0796358495015</v>
      </c>
      <c r="I1436">
        <v>26.579546002464667</v>
      </c>
      <c r="J1436">
        <v>4947.3524986834545</v>
      </c>
      <c r="K1436">
        <v>-4011.9686858983464</v>
      </c>
      <c r="L1436">
        <v>-39.039717661677699</v>
      </c>
      <c r="M1436">
        <v>6369.6302469498441</v>
      </c>
      <c r="N1436">
        <v>38016.805965745356</v>
      </c>
      <c r="O1436">
        <v>36.885613272702308</v>
      </c>
      <c r="P1436">
        <v>38.348468710127598</v>
      </c>
      <c r="Q1436" s="4">
        <v>1434</v>
      </c>
    </row>
    <row r="1437" spans="1:17" x14ac:dyDescent="0.25">
      <c r="A1437">
        <v>148.02058429403425</v>
      </c>
      <c r="B1437">
        <v>-28.118240586092021</v>
      </c>
      <c r="C1437" s="4">
        <v>2102.6110000000003</v>
      </c>
      <c r="D1437">
        <v>3</v>
      </c>
      <c r="E1437">
        <v>0.55000000000000004</v>
      </c>
      <c r="F1437">
        <v>19.899999999999999</v>
      </c>
      <c r="G1437">
        <v>53.323113517529826</v>
      </c>
      <c r="H1437">
        <v>14.115666639334295</v>
      </c>
      <c r="I1437">
        <v>38.020584294034251</v>
      </c>
      <c r="J1437">
        <v>5629.558990527963</v>
      </c>
      <c r="K1437">
        <v>-2988.0696496162054</v>
      </c>
      <c r="L1437">
        <v>-27.958566433940653</v>
      </c>
      <c r="M1437">
        <v>6373.4209541494847</v>
      </c>
      <c r="N1437">
        <v>38005.882042437908</v>
      </c>
      <c r="O1437">
        <v>37.071996821343525</v>
      </c>
      <c r="P1437">
        <v>58.919241072643004</v>
      </c>
      <c r="Q1437" s="4">
        <v>1435</v>
      </c>
    </row>
    <row r="1438" spans="1:17" x14ac:dyDescent="0.25">
      <c r="A1438">
        <v>106.14396335617964</v>
      </c>
      <c r="B1438">
        <v>-37.810581613865629</v>
      </c>
      <c r="C1438" s="4">
        <v>2102.6110000000003</v>
      </c>
      <c r="D1438">
        <v>1.2</v>
      </c>
      <c r="E1438">
        <v>0.55000000000000004</v>
      </c>
      <c r="F1438">
        <v>19.899999999999999</v>
      </c>
      <c r="G1438">
        <v>45.364313344089069</v>
      </c>
      <c r="H1438">
        <v>20.892034323925785</v>
      </c>
      <c r="I1438">
        <v>-3.8560366438203602</v>
      </c>
      <c r="J1438">
        <v>5045.3483454274883</v>
      </c>
      <c r="K1438">
        <v>-3888.8565301081444</v>
      </c>
      <c r="L1438">
        <v>-37.624337652430569</v>
      </c>
      <c r="M1438">
        <v>6370.1448208398415</v>
      </c>
      <c r="N1438">
        <v>37334.850731392988</v>
      </c>
      <c r="O1438">
        <v>45.977006396936957</v>
      </c>
      <c r="P1438">
        <v>6.2742052311463254</v>
      </c>
      <c r="Q1438" s="4">
        <v>1436</v>
      </c>
    </row>
    <row r="1439" spans="1:17" x14ac:dyDescent="0.25">
      <c r="A1439">
        <v>128.93070238873713</v>
      </c>
      <c r="B1439">
        <v>-15.331155517602813</v>
      </c>
      <c r="C1439" s="4">
        <v>2102.6110000000003</v>
      </c>
      <c r="D1439">
        <v>3</v>
      </c>
      <c r="E1439">
        <v>0.55000000000000004</v>
      </c>
      <c r="F1439">
        <v>19.899999999999999</v>
      </c>
      <c r="G1439">
        <v>53.323113517529826</v>
      </c>
      <c r="H1439">
        <v>15.685924303056407</v>
      </c>
      <c r="I1439">
        <v>18.930702388737132</v>
      </c>
      <c r="J1439">
        <v>6152.6060120657212</v>
      </c>
      <c r="K1439">
        <v>-1675.4670087309598</v>
      </c>
      <c r="L1439">
        <v>-15.233304529310736</v>
      </c>
      <c r="M1439">
        <v>6376.6566817614639</v>
      </c>
      <c r="N1439">
        <v>36437.630253049945</v>
      </c>
      <c r="O1439">
        <v>61.70502170619168</v>
      </c>
      <c r="P1439">
        <v>52.371596716605175</v>
      </c>
      <c r="Q1439" s="4">
        <v>1437</v>
      </c>
    </row>
    <row r="1440" spans="1:17" x14ac:dyDescent="0.25">
      <c r="A1440">
        <v>146.19107637986232</v>
      </c>
      <c r="B1440">
        <v>-24.723485601958526</v>
      </c>
      <c r="C1440" s="4">
        <v>2102.6110000000003</v>
      </c>
      <c r="D1440">
        <v>3</v>
      </c>
      <c r="E1440">
        <v>0.55000000000000004</v>
      </c>
      <c r="F1440">
        <v>19.899999999999999</v>
      </c>
      <c r="G1440">
        <v>53.323113517529826</v>
      </c>
      <c r="H1440">
        <v>14.888209155231406</v>
      </c>
      <c r="I1440">
        <v>36.191076379862324</v>
      </c>
      <c r="J1440">
        <v>5796.8945561972314</v>
      </c>
      <c r="K1440">
        <v>-2651.2842962232844</v>
      </c>
      <c r="L1440">
        <v>-24.577596982665899</v>
      </c>
      <c r="M1440">
        <v>6374.4250654525149</v>
      </c>
      <c r="N1440">
        <v>37734.954933686291</v>
      </c>
      <c r="O1440">
        <v>40.53751251494792</v>
      </c>
      <c r="P1440">
        <v>60.246051896515368</v>
      </c>
      <c r="Q1440" s="4">
        <v>1438</v>
      </c>
    </row>
    <row r="1441" spans="1:17" x14ac:dyDescent="0.25">
      <c r="A1441">
        <v>148.68671422563884</v>
      </c>
      <c r="B1441">
        <v>-34.357241673685444</v>
      </c>
      <c r="C1441" s="4">
        <v>2102.6110000000003</v>
      </c>
      <c r="D1441">
        <v>0.75</v>
      </c>
      <c r="E1441">
        <v>0.55000000000000004</v>
      </c>
      <c r="F1441">
        <v>19.899999999999999</v>
      </c>
      <c r="G1441">
        <v>41.281913690970576</v>
      </c>
      <c r="H1441">
        <v>20.520202056335393</v>
      </c>
      <c r="I1441">
        <v>38.686714225638838</v>
      </c>
      <c r="J1441">
        <v>5270.9993714188913</v>
      </c>
      <c r="K1441">
        <v>-3579.2310323886936</v>
      </c>
      <c r="L1441">
        <v>-34.178159674177891</v>
      </c>
      <c r="M1441">
        <v>6371.3679187999005</v>
      </c>
      <c r="N1441">
        <v>38359.454125935779</v>
      </c>
      <c r="O1441">
        <v>32.802652772823464</v>
      </c>
      <c r="P1441">
        <v>54.825344337506344</v>
      </c>
      <c r="Q1441" s="4">
        <v>1439</v>
      </c>
    </row>
    <row r="1442" spans="1:17" x14ac:dyDescent="0.25">
      <c r="A1442">
        <v>112.44969712957069</v>
      </c>
      <c r="B1442">
        <v>-37.267633411938938</v>
      </c>
      <c r="C1442" s="4">
        <v>2102.6110000000003</v>
      </c>
      <c r="D1442">
        <v>3</v>
      </c>
      <c r="E1442">
        <v>0.55000000000000004</v>
      </c>
      <c r="F1442">
        <v>19.899999999999999</v>
      </c>
      <c r="G1442">
        <v>53.323113517529826</v>
      </c>
      <c r="H1442">
        <v>15.921034079942533</v>
      </c>
      <c r="I1442">
        <v>2.4496971295706942</v>
      </c>
      <c r="J1442">
        <v>5082.0651866606722</v>
      </c>
      <c r="K1442">
        <v>-3841.073783320438</v>
      </c>
      <c r="L1442">
        <v>-37.082339129199582</v>
      </c>
      <c r="M1442">
        <v>6370.3402083703468</v>
      </c>
      <c r="N1442">
        <v>37285.731441230972</v>
      </c>
      <c r="O1442">
        <v>46.697804248086491</v>
      </c>
      <c r="P1442">
        <v>4.0412343754367894</v>
      </c>
      <c r="Q1442" s="4">
        <v>1440</v>
      </c>
    </row>
    <row r="1443" spans="1:17" x14ac:dyDescent="0.25">
      <c r="A1443">
        <v>149.63277896570594</v>
      </c>
      <c r="B1443">
        <v>-13.106905360559272</v>
      </c>
      <c r="C1443" s="4">
        <v>2102.6110000000003</v>
      </c>
      <c r="D1443">
        <v>1.2</v>
      </c>
      <c r="E1443">
        <v>0.55000000000000004</v>
      </c>
      <c r="F1443">
        <v>19.899999999999999</v>
      </c>
      <c r="G1443">
        <v>45.364313344089069</v>
      </c>
      <c r="H1443">
        <v>17.382007904205018</v>
      </c>
      <c r="I1443">
        <v>39.632778965705938</v>
      </c>
      <c r="J1443">
        <v>6213.0503444998176</v>
      </c>
      <c r="K1443">
        <v>-1436.9271237254379</v>
      </c>
      <c r="L1443">
        <v>-13.022161167013543</v>
      </c>
      <c r="M1443">
        <v>6377.0490151940312</v>
      </c>
      <c r="N1443">
        <v>37616.127872945697</v>
      </c>
      <c r="O1443">
        <v>42.157600180401055</v>
      </c>
      <c r="P1443">
        <v>74.687839607997489</v>
      </c>
      <c r="Q1443" s="4">
        <v>1441</v>
      </c>
    </row>
    <row r="1444" spans="1:17" x14ac:dyDescent="0.25">
      <c r="A1444">
        <v>109.2824019282298</v>
      </c>
      <c r="B1444">
        <v>-40.098432928393265</v>
      </c>
      <c r="C1444" s="4">
        <v>2102.6110000000003</v>
      </c>
      <c r="D1444">
        <v>0.75</v>
      </c>
      <c r="E1444">
        <v>0.55000000000000004</v>
      </c>
      <c r="F1444">
        <v>19.899999999999999</v>
      </c>
      <c r="G1444">
        <v>41.281913690970576</v>
      </c>
      <c r="H1444">
        <v>18.793686213020717</v>
      </c>
      <c r="I1444">
        <v>-0.71759807177019752</v>
      </c>
      <c r="J1444">
        <v>4885.6774602555042</v>
      </c>
      <c r="K1444">
        <v>-4086.3535497341013</v>
      </c>
      <c r="L1444">
        <v>-39.908923945727075</v>
      </c>
      <c r="M1444">
        <v>6369.3115467115567</v>
      </c>
      <c r="N1444">
        <v>37502.191507095697</v>
      </c>
      <c r="O1444">
        <v>43.593333783869568</v>
      </c>
      <c r="P1444">
        <v>1.1140228893527946</v>
      </c>
      <c r="Q1444" s="4">
        <v>1442</v>
      </c>
    </row>
    <row r="1445" spans="1:17" x14ac:dyDescent="0.25">
      <c r="A1445">
        <v>118.95288300059876</v>
      </c>
      <c r="B1445">
        <v>-24.518352579829511</v>
      </c>
      <c r="C1445" s="4">
        <v>2102.6110000000003</v>
      </c>
      <c r="D1445">
        <v>1.2</v>
      </c>
      <c r="E1445">
        <v>0.55000000000000004</v>
      </c>
      <c r="F1445">
        <v>19.899999999999999</v>
      </c>
      <c r="G1445">
        <v>45.364313344089069</v>
      </c>
      <c r="H1445">
        <v>23.387641305596624</v>
      </c>
      <c r="I1445">
        <v>8.9528830005987601</v>
      </c>
      <c r="J1445">
        <v>5806.3608400592202</v>
      </c>
      <c r="K1445">
        <v>-2630.628068236183</v>
      </c>
      <c r="L1445">
        <v>-24.373364199989613</v>
      </c>
      <c r="M1445">
        <v>6374.4827428086464</v>
      </c>
      <c r="N1445">
        <v>36534.555835855936</v>
      </c>
      <c r="O1445">
        <v>59.599670905517236</v>
      </c>
      <c r="P1445">
        <v>20.788377039928125</v>
      </c>
      <c r="Q1445" s="4">
        <v>1443</v>
      </c>
    </row>
    <row r="1446" spans="1:17" x14ac:dyDescent="0.25">
      <c r="A1446">
        <v>139.51040700785515</v>
      </c>
      <c r="B1446">
        <v>-35.747895826082178</v>
      </c>
      <c r="C1446" s="4">
        <v>2102.6110000000003</v>
      </c>
      <c r="D1446">
        <v>0.75</v>
      </c>
      <c r="E1446">
        <v>0.55000000000000004</v>
      </c>
      <c r="F1446">
        <v>19.899999999999999</v>
      </c>
      <c r="G1446">
        <v>41.281913690970576</v>
      </c>
      <c r="H1446">
        <v>17.376085810253294</v>
      </c>
      <c r="I1446">
        <v>29.51040700785515</v>
      </c>
      <c r="J1446">
        <v>5182.3933970318722</v>
      </c>
      <c r="K1446">
        <v>-3705.5265693908887</v>
      </c>
      <c r="L1446">
        <v>-35.565611429020848</v>
      </c>
      <c r="M1446">
        <v>6370.881295241762</v>
      </c>
      <c r="N1446">
        <v>37921.986474373502</v>
      </c>
      <c r="O1446">
        <v>38.084777694403094</v>
      </c>
      <c r="P1446">
        <v>44.093128389558039</v>
      </c>
      <c r="Q1446" s="4">
        <v>1444</v>
      </c>
    </row>
    <row r="1447" spans="1:17" x14ac:dyDescent="0.25">
      <c r="A1447">
        <v>138.0271377443147</v>
      </c>
      <c r="B1447">
        <v>-14.002012608978673</v>
      </c>
      <c r="C1447" s="4">
        <v>2102.6110000000003</v>
      </c>
      <c r="D1447">
        <v>1.2</v>
      </c>
      <c r="E1447">
        <v>0.55000000000000004</v>
      </c>
      <c r="F1447">
        <v>19.899999999999999</v>
      </c>
      <c r="G1447">
        <v>45.364313344089069</v>
      </c>
      <c r="H1447">
        <v>14.780316336017014</v>
      </c>
      <c r="I1447">
        <v>28.0271377443147</v>
      </c>
      <c r="J1447">
        <v>6189.8408429239616</v>
      </c>
      <c r="K1447">
        <v>-1533.198410566599</v>
      </c>
      <c r="L1447">
        <v>-13.911928510383452</v>
      </c>
      <c r="M1447">
        <v>6376.8979156713467</v>
      </c>
      <c r="N1447">
        <v>36847.196262298734</v>
      </c>
      <c r="O1447">
        <v>53.79817356408315</v>
      </c>
      <c r="P1447">
        <v>65.556612096131971</v>
      </c>
      <c r="Q1447" s="4">
        <v>1445</v>
      </c>
    </row>
    <row r="1448" spans="1:17" x14ac:dyDescent="0.25">
      <c r="A1448">
        <v>122.74089594094426</v>
      </c>
      <c r="B1448">
        <v>-26.555702295894292</v>
      </c>
      <c r="C1448" s="4">
        <v>2102.6110000000003</v>
      </c>
      <c r="D1448">
        <v>0.75</v>
      </c>
      <c r="E1448">
        <v>0.55000000000000004</v>
      </c>
      <c r="F1448">
        <v>19.899999999999999</v>
      </c>
      <c r="G1448">
        <v>41.281913690970576</v>
      </c>
      <c r="H1448">
        <v>22.999811699967804</v>
      </c>
      <c r="I1448">
        <v>12.740895940944256</v>
      </c>
      <c r="J1448">
        <v>5709.0679160469599</v>
      </c>
      <c r="K1448">
        <v>-2834.2677077589801</v>
      </c>
      <c r="L1448">
        <v>-26.402107786787326</v>
      </c>
      <c r="M1448">
        <v>6373.8944068192814</v>
      </c>
      <c r="N1448">
        <v>36726.823557710675</v>
      </c>
      <c r="O1448">
        <v>55.874805957912152</v>
      </c>
      <c r="P1448">
        <v>26.828557267982848</v>
      </c>
      <c r="Q1448" s="4">
        <v>1446</v>
      </c>
    </row>
    <row r="1449" spans="1:17" x14ac:dyDescent="0.25">
      <c r="A1449">
        <v>138.83410294372885</v>
      </c>
      <c r="B1449">
        <v>-15.377818160641731</v>
      </c>
      <c r="C1449" s="4">
        <v>2102.6110000000003</v>
      </c>
      <c r="D1449">
        <v>1.2</v>
      </c>
      <c r="E1449">
        <v>0.55000000000000004</v>
      </c>
      <c r="F1449">
        <v>19.899999999999999</v>
      </c>
      <c r="G1449">
        <v>45.364313344089069</v>
      </c>
      <c r="H1449">
        <v>20.469986090278887</v>
      </c>
      <c r="I1449">
        <v>28.834102943728851</v>
      </c>
      <c r="J1449">
        <v>6151.2388143463249</v>
      </c>
      <c r="K1449">
        <v>-1680.4460337244011</v>
      </c>
      <c r="L1449">
        <v>-15.279698195291871</v>
      </c>
      <c r="M1449">
        <v>6376.6478516051711</v>
      </c>
      <c r="N1449">
        <v>36933.242345093167</v>
      </c>
      <c r="O1449">
        <v>52.329120697421388</v>
      </c>
      <c r="P1449">
        <v>64.280512599133971</v>
      </c>
      <c r="Q1449" s="4">
        <v>1447</v>
      </c>
    </row>
    <row r="1450" spans="1:17" x14ac:dyDescent="0.25">
      <c r="A1450">
        <v>136.93029550232995</v>
      </c>
      <c r="B1450">
        <v>-15.986674228843812</v>
      </c>
      <c r="C1450" s="4">
        <v>2102.6110000000003</v>
      </c>
      <c r="D1450">
        <v>1.2</v>
      </c>
      <c r="E1450">
        <v>0.55000000000000004</v>
      </c>
      <c r="F1450">
        <v>19.899999999999999</v>
      </c>
      <c r="G1450">
        <v>45.364313344089069</v>
      </c>
      <c r="H1450">
        <v>15.890106128046323</v>
      </c>
      <c r="I1450">
        <v>26.930295502329955</v>
      </c>
      <c r="J1450">
        <v>6133.0277579452477</v>
      </c>
      <c r="K1450">
        <v>-1745.3110662067343</v>
      </c>
      <c r="L1450">
        <v>-15.885068552796321</v>
      </c>
      <c r="M1450">
        <v>6376.5304200286373</v>
      </c>
      <c r="N1450">
        <v>36842.528890567053</v>
      </c>
      <c r="O1450">
        <v>53.871260778301739</v>
      </c>
      <c r="P1450">
        <v>61.535242750129363</v>
      </c>
      <c r="Q1450" s="4">
        <v>1448</v>
      </c>
    </row>
    <row r="1451" spans="1:17" x14ac:dyDescent="0.25">
      <c r="A1451">
        <v>132.67467017185635</v>
      </c>
      <c r="B1451">
        <v>-22.983570171655916</v>
      </c>
      <c r="C1451" s="4">
        <v>2102.6110000000003</v>
      </c>
      <c r="D1451">
        <v>1.2</v>
      </c>
      <c r="E1451">
        <v>0.55000000000000004</v>
      </c>
      <c r="F1451">
        <v>19.899999999999999</v>
      </c>
      <c r="G1451">
        <v>45.364313344089069</v>
      </c>
      <c r="H1451">
        <v>22.834260878611289</v>
      </c>
      <c r="I1451">
        <v>22.674670171856349</v>
      </c>
      <c r="J1451">
        <v>5874.8221274080433</v>
      </c>
      <c r="K1451">
        <v>-2475.0452259138192</v>
      </c>
      <c r="L1451">
        <v>-22.84554837594359</v>
      </c>
      <c r="M1451">
        <v>6374.9026580020782</v>
      </c>
      <c r="N1451">
        <v>36896.228164051478</v>
      </c>
      <c r="O1451">
        <v>52.915843499419211</v>
      </c>
      <c r="P1451">
        <v>46.936106445736307</v>
      </c>
      <c r="Q1451" s="4">
        <v>1449</v>
      </c>
    </row>
    <row r="1452" spans="1:17" x14ac:dyDescent="0.25">
      <c r="A1452">
        <v>158.6205477701503</v>
      </c>
      <c r="B1452">
        <v>-35.360835973586902</v>
      </c>
      <c r="C1452" s="4">
        <v>2102.6110000000003</v>
      </c>
      <c r="D1452">
        <v>3</v>
      </c>
      <c r="E1452">
        <v>0.55000000000000004</v>
      </c>
      <c r="F1452">
        <v>19.899999999999999</v>
      </c>
      <c r="G1452">
        <v>53.323113517529826</v>
      </c>
      <c r="H1452">
        <v>23.483860639227515</v>
      </c>
      <c r="I1452">
        <v>48.620547770150296</v>
      </c>
      <c r="J1452">
        <v>5207.3645716805649</v>
      </c>
      <c r="K1452">
        <v>-3670.5884473510969</v>
      </c>
      <c r="L1452">
        <v>-35.179400217778252</v>
      </c>
      <c r="M1452">
        <v>6371.0176057064264</v>
      </c>
      <c r="N1452">
        <v>39091.202260854028</v>
      </c>
      <c r="O1452">
        <v>24.707607232894098</v>
      </c>
      <c r="P1452">
        <v>62.985467766694924</v>
      </c>
      <c r="Q1452" s="4">
        <v>1450</v>
      </c>
    </row>
    <row r="1453" spans="1:17" x14ac:dyDescent="0.25">
      <c r="A1453">
        <v>143.87868454468492</v>
      </c>
      <c r="B1453">
        <v>-18.699662767858758</v>
      </c>
      <c r="C1453" s="4">
        <v>2102.6110000000003</v>
      </c>
      <c r="D1453">
        <v>0.75</v>
      </c>
      <c r="E1453">
        <v>0.55000000000000004</v>
      </c>
      <c r="F1453">
        <v>19.899999999999999</v>
      </c>
      <c r="G1453">
        <v>41.281913690970576</v>
      </c>
      <c r="H1453">
        <v>20.100640376611771</v>
      </c>
      <c r="I1453">
        <v>33.878684544684916</v>
      </c>
      <c r="J1453">
        <v>6043.5315011397188</v>
      </c>
      <c r="K1453">
        <v>-2031.8887282652202</v>
      </c>
      <c r="L1453">
        <v>-18.583099754938051</v>
      </c>
      <c r="M1453">
        <v>6375.9583443839529</v>
      </c>
      <c r="N1453">
        <v>37354.43555108818</v>
      </c>
      <c r="O1453">
        <v>45.792226833010076</v>
      </c>
      <c r="P1453">
        <v>64.47562730988993</v>
      </c>
      <c r="Q1453" s="4">
        <v>1451</v>
      </c>
    </row>
    <row r="1454" spans="1:17" x14ac:dyDescent="0.25">
      <c r="A1454">
        <v>115.11464342697748</v>
      </c>
      <c r="B1454">
        <v>-32.384060845410225</v>
      </c>
      <c r="C1454" s="4">
        <v>2102.6110000000003</v>
      </c>
      <c r="D1454">
        <v>1.2</v>
      </c>
      <c r="E1454">
        <v>0.55000000000000004</v>
      </c>
      <c r="F1454">
        <v>19.899999999999999</v>
      </c>
      <c r="G1454">
        <v>45.364313344089069</v>
      </c>
      <c r="H1454">
        <v>20.608750927299141</v>
      </c>
      <c r="I1454">
        <v>5.1146434269774801</v>
      </c>
      <c r="J1454">
        <v>5391.3714707974696</v>
      </c>
      <c r="K1454">
        <v>-3396.4738929752343</v>
      </c>
      <c r="L1454">
        <v>-32.210242001518054</v>
      </c>
      <c r="M1454">
        <v>6372.0421563099544</v>
      </c>
      <c r="N1454">
        <v>36953.792692195137</v>
      </c>
      <c r="O1454">
        <v>51.894172378268131</v>
      </c>
      <c r="P1454">
        <v>9.4872930541832794</v>
      </c>
      <c r="Q1454" s="4">
        <v>1452</v>
      </c>
    </row>
    <row r="1455" spans="1:17" x14ac:dyDescent="0.25">
      <c r="A1455">
        <v>127.91367005610751</v>
      </c>
      <c r="B1455">
        <v>-27.326199626354537</v>
      </c>
      <c r="C1455" s="4">
        <v>2102.6110000000003</v>
      </c>
      <c r="D1455">
        <v>3</v>
      </c>
      <c r="E1455">
        <v>0.55000000000000004</v>
      </c>
      <c r="F1455">
        <v>19.899999999999999</v>
      </c>
      <c r="G1455">
        <v>53.323113517529826</v>
      </c>
      <c r="H1455">
        <v>20.723350942779518</v>
      </c>
      <c r="I1455">
        <v>17.913670056107506</v>
      </c>
      <c r="J1455">
        <v>5670.3880193884015</v>
      </c>
      <c r="K1455">
        <v>-2910.3750596540394</v>
      </c>
      <c r="L1455">
        <v>-27.169549298325251</v>
      </c>
      <c r="M1455">
        <v>6373.6632542267071</v>
      </c>
      <c r="N1455">
        <v>36924.864191976267</v>
      </c>
      <c r="O1455">
        <v>52.408076997313884</v>
      </c>
      <c r="P1455">
        <v>35.152169634563911</v>
      </c>
      <c r="Q1455" s="4">
        <v>1453</v>
      </c>
    </row>
    <row r="1456" spans="1:17" x14ac:dyDescent="0.25">
      <c r="A1456">
        <v>148.56805392809386</v>
      </c>
      <c r="B1456">
        <v>-20.59118343241207</v>
      </c>
      <c r="C1456" s="4">
        <v>2102.6110000000003</v>
      </c>
      <c r="D1456">
        <v>3</v>
      </c>
      <c r="E1456">
        <v>0.55000000000000004</v>
      </c>
      <c r="F1456">
        <v>19.899999999999999</v>
      </c>
      <c r="G1456">
        <v>53.323113517529826</v>
      </c>
      <c r="H1456">
        <v>23.385105068917262</v>
      </c>
      <c r="I1456">
        <v>38.56805392809386</v>
      </c>
      <c r="J1456">
        <v>5973.1375611234871</v>
      </c>
      <c r="K1456">
        <v>-2229.0826796276292</v>
      </c>
      <c r="L1456">
        <v>-20.464797527580821</v>
      </c>
      <c r="M1456">
        <v>6375.5142472368561</v>
      </c>
      <c r="N1456">
        <v>37744.289850166417</v>
      </c>
      <c r="O1456">
        <v>40.43128659202246</v>
      </c>
      <c r="P1456">
        <v>66.199252412048097</v>
      </c>
      <c r="Q1456" s="4">
        <v>1454</v>
      </c>
    </row>
    <row r="1457" spans="1:17" x14ac:dyDescent="0.25">
      <c r="A1457">
        <v>109.5510414855479</v>
      </c>
      <c r="B1457">
        <v>-19.404175963757204</v>
      </c>
      <c r="C1457" s="4">
        <v>2102.6110000000003</v>
      </c>
      <c r="D1457">
        <v>3</v>
      </c>
      <c r="E1457">
        <v>0.55000000000000004</v>
      </c>
      <c r="F1457">
        <v>19.899999999999999</v>
      </c>
      <c r="G1457">
        <v>53.323113517529826</v>
      </c>
      <c r="H1457">
        <v>20.784291310400363</v>
      </c>
      <c r="I1457">
        <v>-0.44895851445210155</v>
      </c>
      <c r="J1457">
        <v>6018.0755804985447</v>
      </c>
      <c r="K1457">
        <v>-2105.6010159193188</v>
      </c>
      <c r="L1457">
        <v>-19.283893107161429</v>
      </c>
      <c r="M1457">
        <v>6375.7971525789117</v>
      </c>
      <c r="N1457">
        <v>36207.555960026759</v>
      </c>
      <c r="O1457">
        <v>67.233193346984606</v>
      </c>
      <c r="P1457">
        <v>1.3511261590485526</v>
      </c>
      <c r="Q1457" s="4">
        <v>1455</v>
      </c>
    </row>
    <row r="1458" spans="1:17" x14ac:dyDescent="0.25">
      <c r="A1458">
        <v>116.1661584628572</v>
      </c>
      <c r="B1458">
        <v>-21.739302478641967</v>
      </c>
      <c r="C1458" s="4">
        <v>2102.6110000000003</v>
      </c>
      <c r="D1458">
        <v>1.2</v>
      </c>
      <c r="E1458">
        <v>0.55000000000000004</v>
      </c>
      <c r="F1458">
        <v>19.899999999999999</v>
      </c>
      <c r="G1458">
        <v>45.364313344089069</v>
      </c>
      <c r="H1458">
        <v>23.247605780636604</v>
      </c>
      <c r="I1458">
        <v>6.1661584628571973</v>
      </c>
      <c r="J1458">
        <v>5927.2408953305039</v>
      </c>
      <c r="K1458">
        <v>-2347.6245068493035</v>
      </c>
      <c r="L1458">
        <v>-21.60721821001383</v>
      </c>
      <c r="M1458">
        <v>6375.2274827207375</v>
      </c>
      <c r="N1458">
        <v>36352.660801574981</v>
      </c>
      <c r="O1458">
        <v>63.582505135012852</v>
      </c>
      <c r="P1458">
        <v>16.261418581668512</v>
      </c>
      <c r="Q1458" s="4">
        <v>1456</v>
      </c>
    </row>
    <row r="1459" spans="1:17" x14ac:dyDescent="0.25">
      <c r="A1459">
        <v>132.8259020925382</v>
      </c>
      <c r="B1459">
        <v>-18.88953856248088</v>
      </c>
      <c r="C1459" s="4">
        <v>2102.6110000000003</v>
      </c>
      <c r="D1459">
        <v>1.2</v>
      </c>
      <c r="E1459">
        <v>0.55000000000000004</v>
      </c>
      <c r="F1459">
        <v>19.899999999999999</v>
      </c>
      <c r="G1459">
        <v>45.364313344089069</v>
      </c>
      <c r="H1459">
        <v>16.330025631853026</v>
      </c>
      <c r="I1459">
        <v>22.8259020925382</v>
      </c>
      <c r="J1459">
        <v>6036.7602279924531</v>
      </c>
      <c r="K1459">
        <v>-2051.7853579088965</v>
      </c>
      <c r="L1459">
        <v>-18.771966023822472</v>
      </c>
      <c r="M1459">
        <v>6375.9154013522511</v>
      </c>
      <c r="N1459">
        <v>36732.325236414705</v>
      </c>
      <c r="O1459">
        <v>55.82033448882239</v>
      </c>
      <c r="P1459">
        <v>52.43307131837949</v>
      </c>
      <c r="Q1459" s="4">
        <v>1457</v>
      </c>
    </row>
    <row r="1460" spans="1:17" x14ac:dyDescent="0.25">
      <c r="A1460">
        <v>126.29505948112046</v>
      </c>
      <c r="B1460">
        <v>-9.5000747952038385</v>
      </c>
      <c r="C1460" s="4">
        <v>2102.6110000000003</v>
      </c>
      <c r="D1460">
        <v>1.2</v>
      </c>
      <c r="E1460">
        <v>0.55000000000000004</v>
      </c>
      <c r="F1460">
        <v>19.899999999999999</v>
      </c>
      <c r="G1460">
        <v>45.364313344089069</v>
      </c>
      <c r="H1460">
        <v>23.305224785819576</v>
      </c>
      <c r="I1460">
        <v>16.295059481120461</v>
      </c>
      <c r="J1460">
        <v>6291.2399530695484</v>
      </c>
      <c r="K1460">
        <v>-1045.7529617979178</v>
      </c>
      <c r="L1460">
        <v>-9.4376243076087984</v>
      </c>
      <c r="M1460">
        <v>6377.5621834841922</v>
      </c>
      <c r="N1460">
        <v>36183.838871440799</v>
      </c>
      <c r="O1460">
        <v>67.946530593016604</v>
      </c>
      <c r="P1460">
        <v>60.550757007475262</v>
      </c>
      <c r="Q1460" s="4">
        <v>1458</v>
      </c>
    </row>
    <row r="1461" spans="1:17" x14ac:dyDescent="0.25">
      <c r="A1461">
        <v>122.46455884690121</v>
      </c>
      <c r="B1461">
        <v>-30.288842781033729</v>
      </c>
      <c r="C1461" s="4">
        <v>2102.6110000000003</v>
      </c>
      <c r="D1461">
        <v>1.2</v>
      </c>
      <c r="E1461">
        <v>0.55000000000000004</v>
      </c>
      <c r="F1461">
        <v>19.899999999999999</v>
      </c>
      <c r="G1461">
        <v>45.364313344089069</v>
      </c>
      <c r="H1461">
        <v>17.581605879602868</v>
      </c>
      <c r="I1461">
        <v>12.464558846901213</v>
      </c>
      <c r="J1461">
        <v>5512.1796797602046</v>
      </c>
      <c r="K1461">
        <v>-3198.0642096754518</v>
      </c>
      <c r="L1461">
        <v>-30.12151041089027</v>
      </c>
      <c r="M1461">
        <v>6372.7340687626674</v>
      </c>
      <c r="N1461">
        <v>36939.816641750134</v>
      </c>
      <c r="O1461">
        <v>52.139769999402617</v>
      </c>
      <c r="P1461">
        <v>23.666411882542164</v>
      </c>
      <c r="Q1461" s="4">
        <v>1459</v>
      </c>
    </row>
    <row r="1462" spans="1:17" x14ac:dyDescent="0.25">
      <c r="A1462">
        <v>140.20843018903238</v>
      </c>
      <c r="B1462">
        <v>-24.534219761660985</v>
      </c>
      <c r="C1462" s="4">
        <v>2102.6110000000003</v>
      </c>
      <c r="D1462">
        <v>3</v>
      </c>
      <c r="E1462">
        <v>0.55000000000000004</v>
      </c>
      <c r="F1462">
        <v>19.899999999999999</v>
      </c>
      <c r="G1462">
        <v>53.323113517529826</v>
      </c>
      <c r="H1462">
        <v>20.083913346455944</v>
      </c>
      <c r="I1462">
        <v>30.208430189032384</v>
      </c>
      <c r="J1462">
        <v>5805.6312651872931</v>
      </c>
      <c r="K1462">
        <v>-2632.2270297899286</v>
      </c>
      <c r="L1462">
        <v>-24.389161483558951</v>
      </c>
      <c r="M1462">
        <v>6374.4782942352958</v>
      </c>
      <c r="N1462">
        <v>37354.440280571514</v>
      </c>
      <c r="O1462">
        <v>45.767065363752458</v>
      </c>
      <c r="P1462">
        <v>54.503284290679169</v>
      </c>
      <c r="Q1462" s="4">
        <v>1460</v>
      </c>
    </row>
    <row r="1463" spans="1:17" x14ac:dyDescent="0.25">
      <c r="A1463">
        <v>123.87360014264677</v>
      </c>
      <c r="B1463">
        <v>-21.524733696706505</v>
      </c>
      <c r="C1463" s="4">
        <v>2102.6110000000003</v>
      </c>
      <c r="D1463">
        <v>3</v>
      </c>
      <c r="E1463">
        <v>0.55000000000000004</v>
      </c>
      <c r="F1463">
        <v>19.899999999999999</v>
      </c>
      <c r="G1463">
        <v>53.323113517529826</v>
      </c>
      <c r="H1463">
        <v>17.857758961070431</v>
      </c>
      <c r="I1463">
        <v>13.873600142646765</v>
      </c>
      <c r="J1463">
        <v>5935.9992138599546</v>
      </c>
      <c r="K1463">
        <v>-2325.5395853345394</v>
      </c>
      <c r="L1463">
        <v>-21.393698650406787</v>
      </c>
      <c r="M1463">
        <v>6375.2820353223542</v>
      </c>
      <c r="N1463">
        <v>36503.280539985615</v>
      </c>
      <c r="O1463">
        <v>60.265947782159117</v>
      </c>
      <c r="P1463">
        <v>33.947049498424967</v>
      </c>
      <c r="Q1463" s="4">
        <v>1461</v>
      </c>
    </row>
    <row r="1464" spans="1:17" x14ac:dyDescent="0.25">
      <c r="A1464">
        <v>130.81966514247461</v>
      </c>
      <c r="B1464">
        <v>-25.083833969246168</v>
      </c>
      <c r="C1464" s="4">
        <v>2102.6110000000003</v>
      </c>
      <c r="D1464">
        <v>1.2</v>
      </c>
      <c r="E1464">
        <v>0.55000000000000004</v>
      </c>
      <c r="F1464">
        <v>19.899999999999999</v>
      </c>
      <c r="G1464">
        <v>45.364313344089069</v>
      </c>
      <c r="H1464">
        <v>22.253227254288426</v>
      </c>
      <c r="I1464">
        <v>20.819665142474605</v>
      </c>
      <c r="J1464">
        <v>5780.0860666477756</v>
      </c>
      <c r="K1464">
        <v>-2687.4890291156239</v>
      </c>
      <c r="L1464">
        <v>-24.936381958614064</v>
      </c>
      <c r="M1464">
        <v>6374.3228832145451</v>
      </c>
      <c r="N1464">
        <v>36916.784643615072</v>
      </c>
      <c r="O1464">
        <v>52.55706285258124</v>
      </c>
      <c r="P1464">
        <v>41.890569005419117</v>
      </c>
      <c r="Q1464" s="4">
        <v>1462</v>
      </c>
    </row>
    <row r="1465" spans="1:17" x14ac:dyDescent="0.25">
      <c r="A1465">
        <v>135.61754201520563</v>
      </c>
      <c r="B1465">
        <v>-22.986613094299791</v>
      </c>
      <c r="C1465" s="4">
        <v>2102.6110000000003</v>
      </c>
      <c r="D1465">
        <v>3</v>
      </c>
      <c r="E1465">
        <v>0.55000000000000004</v>
      </c>
      <c r="F1465">
        <v>19.899999999999999</v>
      </c>
      <c r="G1465">
        <v>53.323113517529826</v>
      </c>
      <c r="H1465">
        <v>21.089699673863851</v>
      </c>
      <c r="I1465">
        <v>25.617542015205629</v>
      </c>
      <c r="J1465">
        <v>5874.6905376186405</v>
      </c>
      <c r="K1465">
        <v>-2475.3554564393221</v>
      </c>
      <c r="L1465">
        <v>-22.84857709045399</v>
      </c>
      <c r="M1465">
        <v>6374.9018461863334</v>
      </c>
      <c r="N1465">
        <v>37037.136785016439</v>
      </c>
      <c r="O1465">
        <v>50.594733685700369</v>
      </c>
      <c r="P1465">
        <v>50.83959992039815</v>
      </c>
      <c r="Q1465" s="4">
        <v>1463</v>
      </c>
    </row>
    <row r="1466" spans="1:17" x14ac:dyDescent="0.25">
      <c r="A1466">
        <v>131.99559902795119</v>
      </c>
      <c r="B1466">
        <v>-36.817778865647881</v>
      </c>
      <c r="C1466" s="4">
        <v>2102.6110000000003</v>
      </c>
      <c r="D1466">
        <v>0.75</v>
      </c>
      <c r="E1466">
        <v>0.55000000000000004</v>
      </c>
      <c r="F1466">
        <v>19.899999999999999</v>
      </c>
      <c r="G1466">
        <v>41.281913690970576</v>
      </c>
      <c r="H1466">
        <v>15.942353021285703</v>
      </c>
      <c r="I1466">
        <v>21.995599027951187</v>
      </c>
      <c r="J1466">
        <v>5112.1399420236075</v>
      </c>
      <c r="K1466">
        <v>-3801.2250712399564</v>
      </c>
      <c r="L1466">
        <v>-36.633321725523615</v>
      </c>
      <c r="M1466">
        <v>6370.5013012365316</v>
      </c>
      <c r="N1466">
        <v>37665.348922276993</v>
      </c>
      <c r="O1466">
        <v>41.39825051131249</v>
      </c>
      <c r="P1466">
        <v>33.981779721307248</v>
      </c>
      <c r="Q1466" s="4">
        <v>1464</v>
      </c>
    </row>
    <row r="1467" spans="1:17" x14ac:dyDescent="0.25">
      <c r="A1467">
        <v>156.54848370852352</v>
      </c>
      <c r="B1467">
        <v>-33.68189928032529</v>
      </c>
      <c r="C1467" s="4">
        <v>2102.6110000000003</v>
      </c>
      <c r="D1467">
        <v>1.2</v>
      </c>
      <c r="E1467">
        <v>0.55000000000000004</v>
      </c>
      <c r="F1467">
        <v>19.899999999999999</v>
      </c>
      <c r="G1467">
        <v>45.364313344089069</v>
      </c>
      <c r="H1467">
        <v>21.66811142070712</v>
      </c>
      <c r="I1467">
        <v>46.54848370852352</v>
      </c>
      <c r="J1467">
        <v>5312.9099680765567</v>
      </c>
      <c r="K1467">
        <v>-3517.1417892868712</v>
      </c>
      <c r="L1467">
        <v>-33.504524611244442</v>
      </c>
      <c r="M1467">
        <v>6371.6009522595878</v>
      </c>
      <c r="N1467">
        <v>38862.380362478456</v>
      </c>
      <c r="O1467">
        <v>27.161437530872728</v>
      </c>
      <c r="P1467">
        <v>62.283143943147863</v>
      </c>
      <c r="Q1467" s="4">
        <v>1465</v>
      </c>
    </row>
    <row r="1468" spans="1:17" x14ac:dyDescent="0.25">
      <c r="A1468">
        <v>132.0764236170306</v>
      </c>
      <c r="B1468">
        <v>-36.293506129790956</v>
      </c>
      <c r="C1468" s="4">
        <v>2102.6110000000003</v>
      </c>
      <c r="D1468">
        <v>0.75</v>
      </c>
      <c r="E1468">
        <v>0.55000000000000004</v>
      </c>
      <c r="F1468">
        <v>19.899999999999999</v>
      </c>
      <c r="G1468">
        <v>41.281913690970576</v>
      </c>
      <c r="H1468">
        <v>22.580329790626251</v>
      </c>
      <c r="I1468">
        <v>22.076423617030599</v>
      </c>
      <c r="J1468">
        <v>5146.790957011387</v>
      </c>
      <c r="K1468">
        <v>-3754.4919037074778</v>
      </c>
      <c r="L1468">
        <v>-36.11008182988121</v>
      </c>
      <c r="M1468">
        <v>6370.6880798057591</v>
      </c>
      <c r="N1468">
        <v>37632.449141985679</v>
      </c>
      <c r="O1468">
        <v>41.840496246833766</v>
      </c>
      <c r="P1468">
        <v>34.418533783523991</v>
      </c>
      <c r="Q1468" s="4">
        <v>1466</v>
      </c>
    </row>
    <row r="1469" spans="1:17" x14ac:dyDescent="0.25">
      <c r="A1469">
        <v>118.90540073203755</v>
      </c>
      <c r="B1469">
        <v>-31.846939727692629</v>
      </c>
      <c r="C1469" s="4">
        <v>2102.6110000000003</v>
      </c>
      <c r="D1469">
        <v>1.2</v>
      </c>
      <c r="E1469">
        <v>0.55000000000000004</v>
      </c>
      <c r="F1469">
        <v>19.899999999999999</v>
      </c>
      <c r="G1469">
        <v>45.364313344089069</v>
      </c>
      <c r="H1469">
        <v>15.906489127335947</v>
      </c>
      <c r="I1469">
        <v>8.905400732037549</v>
      </c>
      <c r="J1469">
        <v>5423.0355095312389</v>
      </c>
      <c r="K1469">
        <v>-3346.0274193912051</v>
      </c>
      <c r="L1469">
        <v>-31.674696844004238</v>
      </c>
      <c r="M1469">
        <v>6372.2220323019592</v>
      </c>
      <c r="N1469">
        <v>36967.789585326536</v>
      </c>
      <c r="O1469">
        <v>51.667171874091167</v>
      </c>
      <c r="P1469">
        <v>16.539401999094704</v>
      </c>
      <c r="Q1469" s="4">
        <v>1467</v>
      </c>
    </row>
    <row r="1470" spans="1:17" x14ac:dyDescent="0.25">
      <c r="A1470">
        <v>130.26737494345619</v>
      </c>
      <c r="B1470">
        <v>-37.969556002657441</v>
      </c>
      <c r="C1470" s="4">
        <v>2102.6110000000003</v>
      </c>
      <c r="D1470">
        <v>1.2</v>
      </c>
      <c r="E1470">
        <v>0.55000000000000004</v>
      </c>
      <c r="F1470">
        <v>19.899999999999999</v>
      </c>
      <c r="G1470">
        <v>45.364313344089069</v>
      </c>
      <c r="H1470">
        <v>21.123368589031397</v>
      </c>
      <c r="I1470">
        <v>20.26737494345619</v>
      </c>
      <c r="J1470">
        <v>5034.5115318446815</v>
      </c>
      <c r="K1470">
        <v>-3902.7820088697472</v>
      </c>
      <c r="L1470">
        <v>-37.78304659073747</v>
      </c>
      <c r="M1470">
        <v>6370.0874227152062</v>
      </c>
      <c r="N1470">
        <v>37684.566736786604</v>
      </c>
      <c r="O1470">
        <v>41.136947605959371</v>
      </c>
      <c r="P1470">
        <v>30.971865444588229</v>
      </c>
      <c r="Q1470" s="4">
        <v>1468</v>
      </c>
    </row>
    <row r="1471" spans="1:17" x14ac:dyDescent="0.25">
      <c r="A1471">
        <v>158.85141076841779</v>
      </c>
      <c r="B1471">
        <v>-28.283426112711851</v>
      </c>
      <c r="C1471" s="4">
        <v>2102.6110000000003</v>
      </c>
      <c r="D1471">
        <v>1.2</v>
      </c>
      <c r="E1471">
        <v>0.55000000000000004</v>
      </c>
      <c r="F1471">
        <v>19.899999999999999</v>
      </c>
      <c r="G1471">
        <v>45.364313344089069</v>
      </c>
      <c r="H1471">
        <v>23.278929775725075</v>
      </c>
      <c r="I1471">
        <v>48.851410768417793</v>
      </c>
      <c r="J1471">
        <v>5620.9080967526415</v>
      </c>
      <c r="K1471">
        <v>-3004.2029346484901</v>
      </c>
      <c r="L1471">
        <v>-28.123136540446506</v>
      </c>
      <c r="M1471">
        <v>6373.3698390011859</v>
      </c>
      <c r="N1471">
        <v>38814.10677150391</v>
      </c>
      <c r="O1471">
        <v>27.705908907329043</v>
      </c>
      <c r="P1471">
        <v>67.507537157061734</v>
      </c>
      <c r="Q1471" s="4">
        <v>1469</v>
      </c>
    </row>
    <row r="1472" spans="1:17" x14ac:dyDescent="0.25">
      <c r="A1472">
        <v>112.55922130230735</v>
      </c>
      <c r="B1472">
        <v>-31.562386302633236</v>
      </c>
      <c r="C1472" s="4">
        <v>2102.6110000000003</v>
      </c>
      <c r="D1472">
        <v>3</v>
      </c>
      <c r="E1472">
        <v>0.55000000000000004</v>
      </c>
      <c r="F1472">
        <v>19.899999999999999</v>
      </c>
      <c r="G1472">
        <v>53.323113517529826</v>
      </c>
      <c r="H1472">
        <v>20.459603900366453</v>
      </c>
      <c r="I1472">
        <v>2.5592213023073498</v>
      </c>
      <c r="J1472">
        <v>5439.6172368717771</v>
      </c>
      <c r="K1472">
        <v>-3319.1842026626691</v>
      </c>
      <c r="L1472">
        <v>-31.3910027846627</v>
      </c>
      <c r="M1472">
        <v>6372.3166474115178</v>
      </c>
      <c r="N1472">
        <v>36880.415882308487</v>
      </c>
      <c r="O1472">
        <v>53.130469209350977</v>
      </c>
      <c r="P1472">
        <v>4.8807739114916568</v>
      </c>
      <c r="Q1472" s="4">
        <v>1470</v>
      </c>
    </row>
    <row r="1473" spans="1:17" x14ac:dyDescent="0.25">
      <c r="A1473">
        <v>129.27079655831949</v>
      </c>
      <c r="B1473">
        <v>-17.134283073648543</v>
      </c>
      <c r="C1473" s="4">
        <v>2102.6110000000003</v>
      </c>
      <c r="D1473">
        <v>3</v>
      </c>
      <c r="E1473">
        <v>0.55000000000000004</v>
      </c>
      <c r="F1473">
        <v>19.899999999999999</v>
      </c>
      <c r="G1473">
        <v>53.323113517529826</v>
      </c>
      <c r="H1473">
        <v>16.95432105522034</v>
      </c>
      <c r="I1473">
        <v>19.270796558319489</v>
      </c>
      <c r="J1473">
        <v>6096.8299664414153</v>
      </c>
      <c r="K1473">
        <v>-1867.0406900898283</v>
      </c>
      <c r="L1473">
        <v>-17.026232269390693</v>
      </c>
      <c r="M1473">
        <v>6376.2980308443184</v>
      </c>
      <c r="N1473">
        <v>36512.245246629769</v>
      </c>
      <c r="O1473">
        <v>60.106446130895037</v>
      </c>
      <c r="P1473">
        <v>49.880603977812868</v>
      </c>
      <c r="Q1473" s="4">
        <v>1471</v>
      </c>
    </row>
    <row r="1474" spans="1:17" x14ac:dyDescent="0.25">
      <c r="A1474">
        <v>142.51257798783132</v>
      </c>
      <c r="B1474">
        <v>-24.113496655181038</v>
      </c>
      <c r="C1474" s="4">
        <v>2102.6110000000003</v>
      </c>
      <c r="D1474">
        <v>0.75</v>
      </c>
      <c r="E1474">
        <v>0.55000000000000004</v>
      </c>
      <c r="F1474">
        <v>19.899999999999999</v>
      </c>
      <c r="G1474">
        <v>41.281913690970576</v>
      </c>
      <c r="H1474">
        <v>15.005902371797831</v>
      </c>
      <c r="I1474">
        <v>32.512577987831321</v>
      </c>
      <c r="J1474">
        <v>5824.8256980002116</v>
      </c>
      <c r="K1474">
        <v>-2589.7632313991985</v>
      </c>
      <c r="L1474">
        <v>-23.970306637420769</v>
      </c>
      <c r="M1474">
        <v>6374.595517112507</v>
      </c>
      <c r="N1474">
        <v>37473.141322629963</v>
      </c>
      <c r="O1474">
        <v>44.082407337044749</v>
      </c>
      <c r="P1474">
        <v>57.341047043357413</v>
      </c>
      <c r="Q1474" s="4">
        <v>1472</v>
      </c>
    </row>
    <row r="1475" spans="1:17" x14ac:dyDescent="0.25">
      <c r="A1475">
        <v>112.02461498598075</v>
      </c>
      <c r="B1475">
        <v>-33.816206194064769</v>
      </c>
      <c r="C1475" s="4">
        <v>2102.6110000000003</v>
      </c>
      <c r="D1475">
        <v>0.75</v>
      </c>
      <c r="E1475">
        <v>0.55000000000000004</v>
      </c>
      <c r="F1475">
        <v>19.899999999999999</v>
      </c>
      <c r="G1475">
        <v>41.281913690970576</v>
      </c>
      <c r="H1475">
        <v>18.275970250658734</v>
      </c>
      <c r="I1475">
        <v>2.0246149859807474</v>
      </c>
      <c r="J1475">
        <v>5304.6338218171404</v>
      </c>
      <c r="K1475">
        <v>-3529.5283606685489</v>
      </c>
      <c r="L1475">
        <v>-33.638484131232147</v>
      </c>
      <c r="M1475">
        <v>6371.5547892433551</v>
      </c>
      <c r="N1475">
        <v>37031.878376512759</v>
      </c>
      <c r="O1475">
        <v>50.614041374300989</v>
      </c>
      <c r="P1475">
        <v>3.634553799551306</v>
      </c>
      <c r="Q1475" s="4">
        <v>1473</v>
      </c>
    </row>
    <row r="1476" spans="1:17" x14ac:dyDescent="0.25">
      <c r="A1476">
        <v>158.25748294965967</v>
      </c>
      <c r="B1476">
        <v>-27.234377818610547</v>
      </c>
      <c r="C1476" s="4">
        <v>2102.6110000000003</v>
      </c>
      <c r="D1476">
        <v>0.75</v>
      </c>
      <c r="E1476">
        <v>0.55000000000000004</v>
      </c>
      <c r="F1476">
        <v>19.899999999999999</v>
      </c>
      <c r="G1476">
        <v>41.281913690970576</v>
      </c>
      <c r="H1476">
        <v>15.676710470200097</v>
      </c>
      <c r="I1476">
        <v>48.257482949659675</v>
      </c>
      <c r="J1476">
        <v>5675.0514792281638</v>
      </c>
      <c r="K1476">
        <v>-2901.332139958537</v>
      </c>
      <c r="L1476">
        <v>-27.078085789464641</v>
      </c>
      <c r="M1476">
        <v>6373.6910403820293</v>
      </c>
      <c r="N1476">
        <v>38727.458747559984</v>
      </c>
      <c r="O1476">
        <v>28.660660493234413</v>
      </c>
      <c r="P1476">
        <v>67.787627667984069</v>
      </c>
      <c r="Q1476" s="4">
        <v>1474</v>
      </c>
    </row>
    <row r="1477" spans="1:17" x14ac:dyDescent="0.25">
      <c r="A1477">
        <v>148.28320133278089</v>
      </c>
      <c r="B1477">
        <v>-28.999634243221273</v>
      </c>
      <c r="C1477" s="4">
        <v>2102.6110000000003</v>
      </c>
      <c r="D1477">
        <v>1.2</v>
      </c>
      <c r="E1477">
        <v>0.55000000000000004</v>
      </c>
      <c r="F1477">
        <v>19.899999999999999</v>
      </c>
      <c r="G1477">
        <v>45.364313344089069</v>
      </c>
      <c r="H1477">
        <v>23.352042184106232</v>
      </c>
      <c r="I1477">
        <v>38.283201332780891</v>
      </c>
      <c r="J1477">
        <v>5582.8605676870366</v>
      </c>
      <c r="K1477">
        <v>-3073.8668283454676</v>
      </c>
      <c r="L1477">
        <v>-28.836737908682341</v>
      </c>
      <c r="M1477">
        <v>6373.1459575815024</v>
      </c>
      <c r="N1477">
        <v>38064.142085526109</v>
      </c>
      <c r="O1477">
        <v>36.350430535881344</v>
      </c>
      <c r="P1477">
        <v>58.440149846104831</v>
      </c>
      <c r="Q1477" s="4">
        <v>1475</v>
      </c>
    </row>
    <row r="1478" spans="1:17" x14ac:dyDescent="0.25">
      <c r="A1478">
        <v>132.30433586346709</v>
      </c>
      <c r="B1478">
        <v>-14.328404977823597</v>
      </c>
      <c r="C1478" s="4">
        <v>2102.6110000000003</v>
      </c>
      <c r="D1478">
        <v>1.2</v>
      </c>
      <c r="E1478">
        <v>0.55000000000000004</v>
      </c>
      <c r="F1478">
        <v>19.899999999999999</v>
      </c>
      <c r="G1478">
        <v>45.364313344089069</v>
      </c>
      <c r="H1478">
        <v>22.324404291397187</v>
      </c>
      <c r="I1478">
        <v>22.304335863467088</v>
      </c>
      <c r="J1478">
        <v>6181.0034935138628</v>
      </c>
      <c r="K1478">
        <v>-1568.2126639337941</v>
      </c>
      <c r="L1478">
        <v>-14.236395148563382</v>
      </c>
      <c r="M1478">
        <v>6376.8405300864242</v>
      </c>
      <c r="N1478">
        <v>36554.665432335714</v>
      </c>
      <c r="O1478">
        <v>59.252173524445183</v>
      </c>
      <c r="P1478">
        <v>58.89796371499024</v>
      </c>
      <c r="Q1478" s="4">
        <v>1476</v>
      </c>
    </row>
    <row r="1479" spans="1:17" x14ac:dyDescent="0.25">
      <c r="A1479">
        <v>121.29194457706426</v>
      </c>
      <c r="B1479">
        <v>-26.669601176512735</v>
      </c>
      <c r="C1479" s="4">
        <v>2102.6110000000003</v>
      </c>
      <c r="D1479">
        <v>0.75</v>
      </c>
      <c r="E1479">
        <v>0.55000000000000004</v>
      </c>
      <c r="F1479">
        <v>19.899999999999999</v>
      </c>
      <c r="G1479">
        <v>41.281913690970576</v>
      </c>
      <c r="H1479">
        <v>21.804632250113219</v>
      </c>
      <c r="I1479">
        <v>11.291944577064257</v>
      </c>
      <c r="J1479">
        <v>5703.4148350958494</v>
      </c>
      <c r="K1479">
        <v>-2845.5504260180901</v>
      </c>
      <c r="L1479">
        <v>-26.515547930743455</v>
      </c>
      <c r="M1479">
        <v>6373.860526259039</v>
      </c>
      <c r="N1479">
        <v>36698.664133753431</v>
      </c>
      <c r="O1479">
        <v>56.393173417116685</v>
      </c>
      <c r="P1479">
        <v>23.982405503052117</v>
      </c>
      <c r="Q1479" s="4">
        <v>1477</v>
      </c>
    </row>
    <row r="1480" spans="1:17" x14ac:dyDescent="0.25">
      <c r="A1480">
        <v>129.87356331079559</v>
      </c>
      <c r="B1480">
        <v>-24.924348795364814</v>
      </c>
      <c r="C1480" s="4">
        <v>2102.6110000000003</v>
      </c>
      <c r="D1480">
        <v>0.75</v>
      </c>
      <c r="E1480">
        <v>0.55000000000000004</v>
      </c>
      <c r="F1480">
        <v>19.899999999999999</v>
      </c>
      <c r="G1480">
        <v>41.281913690970576</v>
      </c>
      <c r="H1480">
        <v>20.218182467491459</v>
      </c>
      <c r="I1480">
        <v>19.873563310795589</v>
      </c>
      <c r="J1480">
        <v>5787.5534562927014</v>
      </c>
      <c r="K1480">
        <v>-2671.4781456129017</v>
      </c>
      <c r="L1480">
        <v>-24.777585875437907</v>
      </c>
      <c r="M1480">
        <v>6374.3682425737643</v>
      </c>
      <c r="N1480">
        <v>36870.840595817761</v>
      </c>
      <c r="O1480">
        <v>53.33710080719387</v>
      </c>
      <c r="P1480">
        <v>40.621271326449772</v>
      </c>
      <c r="Q1480" s="4">
        <v>1478</v>
      </c>
    </row>
    <row r="1481" spans="1:17" x14ac:dyDescent="0.25">
      <c r="A1481">
        <v>147.04061982974125</v>
      </c>
      <c r="B1481">
        <v>-38.295132633949684</v>
      </c>
      <c r="C1481" s="4">
        <v>2102.6110000000003</v>
      </c>
      <c r="D1481">
        <v>3</v>
      </c>
      <c r="E1481">
        <v>0.55000000000000004</v>
      </c>
      <c r="F1481">
        <v>19.899999999999999</v>
      </c>
      <c r="G1481">
        <v>53.323113517529826</v>
      </c>
      <c r="H1481">
        <v>16.437030982889972</v>
      </c>
      <c r="I1481">
        <v>37.040619829741246</v>
      </c>
      <c r="J1481">
        <v>5012.1966423589529</v>
      </c>
      <c r="K1481">
        <v>-3931.2081782459945</v>
      </c>
      <c r="L1481">
        <v>-38.10809747475745</v>
      </c>
      <c r="M1481">
        <v>6369.9696170690286</v>
      </c>
      <c r="N1481">
        <v>38483.924253676014</v>
      </c>
      <c r="O1481">
        <v>31.351111975960595</v>
      </c>
      <c r="P1481">
        <v>50.608043987381066</v>
      </c>
      <c r="Q1481" s="4">
        <v>1479</v>
      </c>
    </row>
    <row r="1482" spans="1:17" x14ac:dyDescent="0.25">
      <c r="A1482">
        <v>112.47436536419487</v>
      </c>
      <c r="B1482">
        <v>-11.531961406737212</v>
      </c>
      <c r="C1482" s="4">
        <v>2102.6110000000003</v>
      </c>
      <c r="D1482">
        <v>3</v>
      </c>
      <c r="E1482">
        <v>0.55000000000000004</v>
      </c>
      <c r="F1482">
        <v>19.899999999999999</v>
      </c>
      <c r="G1482">
        <v>53.323113517529826</v>
      </c>
      <c r="H1482">
        <v>18.940233990539845</v>
      </c>
      <c r="I1482">
        <v>2.4743653641948669</v>
      </c>
      <c r="J1482">
        <v>6250.2228309075208</v>
      </c>
      <c r="K1482">
        <v>-1266.7163109977721</v>
      </c>
      <c r="L1482">
        <v>-11.456808589222264</v>
      </c>
      <c r="M1482">
        <v>6377.2921877976878</v>
      </c>
      <c r="N1482">
        <v>35943.086088434189</v>
      </c>
      <c r="O1482">
        <v>76.130674360273829</v>
      </c>
      <c r="P1482">
        <v>12.197162617667903</v>
      </c>
      <c r="Q1482" s="4">
        <v>1480</v>
      </c>
    </row>
    <row r="1483" spans="1:17" x14ac:dyDescent="0.25">
      <c r="A1483">
        <v>128.26505059234432</v>
      </c>
      <c r="B1483">
        <v>-20.688579219506991</v>
      </c>
      <c r="C1483" s="4">
        <v>2102.6110000000003</v>
      </c>
      <c r="D1483">
        <v>1.2</v>
      </c>
      <c r="E1483">
        <v>0.55000000000000004</v>
      </c>
      <c r="F1483">
        <v>19.899999999999999</v>
      </c>
      <c r="G1483">
        <v>45.364313344089069</v>
      </c>
      <c r="H1483">
        <v>20.75789380110411</v>
      </c>
      <c r="I1483">
        <v>18.265050592344323</v>
      </c>
      <c r="J1483">
        <v>5969.3366552938051</v>
      </c>
      <c r="K1483">
        <v>-2239.1734934361662</v>
      </c>
      <c r="L1483">
        <v>-20.561701968710647</v>
      </c>
      <c r="M1483">
        <v>6375.4904154850201</v>
      </c>
      <c r="N1483">
        <v>36612.016646632517</v>
      </c>
      <c r="O1483">
        <v>58.080246209490738</v>
      </c>
      <c r="P1483">
        <v>43.051577200703811</v>
      </c>
      <c r="Q1483" s="4">
        <v>1481</v>
      </c>
    </row>
    <row r="1484" spans="1:17" x14ac:dyDescent="0.25">
      <c r="A1484">
        <v>131.58765500246878</v>
      </c>
      <c r="B1484">
        <v>-24.198619480048237</v>
      </c>
      <c r="C1484" s="4">
        <v>2102.6110000000003</v>
      </c>
      <c r="D1484">
        <v>3</v>
      </c>
      <c r="E1484">
        <v>0.55000000000000004</v>
      </c>
      <c r="F1484">
        <v>19.899999999999999</v>
      </c>
      <c r="G1484">
        <v>53.323113517529826</v>
      </c>
      <c r="H1484">
        <v>22.642887965813276</v>
      </c>
      <c r="I1484">
        <v>21.587655002468779</v>
      </c>
      <c r="J1484">
        <v>5820.9674387067425</v>
      </c>
      <c r="K1484">
        <v>-2598.365887090953</v>
      </c>
      <c r="L1484">
        <v>-24.05504897791365</v>
      </c>
      <c r="M1484">
        <v>6374.5719233280361</v>
      </c>
      <c r="N1484">
        <v>36905.413456150338</v>
      </c>
      <c r="O1484">
        <v>52.753643895578186</v>
      </c>
      <c r="P1484">
        <v>43.988565833038415</v>
      </c>
      <c r="Q1484" s="4">
        <v>1482</v>
      </c>
    </row>
    <row r="1485" spans="1:17" x14ac:dyDescent="0.25">
      <c r="A1485">
        <v>130.02987791367624</v>
      </c>
      <c r="B1485">
        <v>-27.765663418800052</v>
      </c>
      <c r="C1485" s="4">
        <v>2102.6110000000003</v>
      </c>
      <c r="D1485">
        <v>0.75</v>
      </c>
      <c r="E1485">
        <v>0.55000000000000004</v>
      </c>
      <c r="F1485">
        <v>19.899999999999999</v>
      </c>
      <c r="G1485">
        <v>41.281913690970576</v>
      </c>
      <c r="H1485">
        <v>17.233114877933097</v>
      </c>
      <c r="I1485">
        <v>20.029877913676245</v>
      </c>
      <c r="J1485">
        <v>5647.8672385350301</v>
      </c>
      <c r="K1485">
        <v>-2953.5525270577482</v>
      </c>
      <c r="L1485">
        <v>-27.60732047122433</v>
      </c>
      <c r="M1485">
        <v>6373.5293891380552</v>
      </c>
      <c r="N1485">
        <v>37026.605939811852</v>
      </c>
      <c r="O1485">
        <v>50.737081981933869</v>
      </c>
      <c r="P1485">
        <v>38.0453335864566</v>
      </c>
      <c r="Q1485" s="4">
        <v>1483</v>
      </c>
    </row>
    <row r="1486" spans="1:17" x14ac:dyDescent="0.25">
      <c r="A1486">
        <v>153.88589898449879</v>
      </c>
      <c r="B1486">
        <v>-20.842769695233905</v>
      </c>
      <c r="C1486" s="4">
        <v>2102.6110000000003</v>
      </c>
      <c r="D1486">
        <v>1.2</v>
      </c>
      <c r="E1486">
        <v>0.55000000000000004</v>
      </c>
      <c r="F1486">
        <v>19.899999999999999</v>
      </c>
      <c r="G1486">
        <v>45.364313344089069</v>
      </c>
      <c r="H1486">
        <v>17.488825135026509</v>
      </c>
      <c r="I1486">
        <v>43.885898984498795</v>
      </c>
      <c r="J1486">
        <v>5963.2841700381769</v>
      </c>
      <c r="K1486">
        <v>-2255.1355733439159</v>
      </c>
      <c r="L1486">
        <v>-20.715117556662221</v>
      </c>
      <c r="M1486">
        <v>6375.4524974145243</v>
      </c>
      <c r="N1486">
        <v>38157.951116050797</v>
      </c>
      <c r="O1486">
        <v>35.240637251105589</v>
      </c>
      <c r="P1486">
        <v>69.699661704146607</v>
      </c>
      <c r="Q1486" s="4">
        <v>1484</v>
      </c>
    </row>
    <row r="1487" spans="1:17" x14ac:dyDescent="0.25">
      <c r="A1487">
        <v>126.40550254850288</v>
      </c>
      <c r="B1487">
        <v>-18.009405536430577</v>
      </c>
      <c r="C1487" s="4">
        <v>2102.6110000000003</v>
      </c>
      <c r="D1487">
        <v>3</v>
      </c>
      <c r="E1487">
        <v>0.55000000000000004</v>
      </c>
      <c r="F1487">
        <v>19.899999999999999</v>
      </c>
      <c r="G1487">
        <v>53.323113517529826</v>
      </c>
      <c r="H1487">
        <v>23.511519100490059</v>
      </c>
      <c r="I1487">
        <v>16.405502548502881</v>
      </c>
      <c r="J1487">
        <v>6067.5896620702088</v>
      </c>
      <c r="K1487">
        <v>-1959.3751786863813</v>
      </c>
      <c r="L1487">
        <v>-17.896554930401486</v>
      </c>
      <c r="M1487">
        <v>6376.1113069106286</v>
      </c>
      <c r="N1487">
        <v>36436.681627217571</v>
      </c>
      <c r="O1487">
        <v>61.710440661502133</v>
      </c>
      <c r="P1487">
        <v>43.599882207199833</v>
      </c>
      <c r="Q1487" s="4">
        <v>1485</v>
      </c>
    </row>
    <row r="1488" spans="1:17" x14ac:dyDescent="0.25">
      <c r="A1488">
        <v>127.73060919097787</v>
      </c>
      <c r="B1488">
        <v>-38.52814135924735</v>
      </c>
      <c r="C1488" s="4">
        <v>2102.6110000000003</v>
      </c>
      <c r="D1488">
        <v>1.2</v>
      </c>
      <c r="E1488">
        <v>0.55000000000000004</v>
      </c>
      <c r="F1488">
        <v>19.899999999999999</v>
      </c>
      <c r="G1488">
        <v>45.364313344089069</v>
      </c>
      <c r="H1488">
        <v>20.512840888228588</v>
      </c>
      <c r="I1488">
        <v>17.730609190977873</v>
      </c>
      <c r="J1488">
        <v>4996.1265637022016</v>
      </c>
      <c r="K1488">
        <v>-3951.475113552121</v>
      </c>
      <c r="L1488">
        <v>-38.340744724991836</v>
      </c>
      <c r="M1488">
        <v>6369.885102068366</v>
      </c>
      <c r="N1488">
        <v>37644.23307629276</v>
      </c>
      <c r="O1488">
        <v>41.670511991228075</v>
      </c>
      <c r="P1488">
        <v>27.171096396032361</v>
      </c>
      <c r="Q1488" s="4">
        <v>1486</v>
      </c>
    </row>
    <row r="1489" spans="1:17" x14ac:dyDescent="0.25">
      <c r="A1489">
        <v>111.21900111876033</v>
      </c>
      <c r="B1489">
        <v>-29.644606846830719</v>
      </c>
      <c r="C1489" s="4">
        <v>2102.6110000000003</v>
      </c>
      <c r="D1489">
        <v>3</v>
      </c>
      <c r="E1489">
        <v>0.55000000000000004</v>
      </c>
      <c r="F1489">
        <v>19.899999999999999</v>
      </c>
      <c r="G1489">
        <v>53.323113517529826</v>
      </c>
      <c r="H1489">
        <v>22.918990142247363</v>
      </c>
      <c r="I1489">
        <v>1.2190011187603318</v>
      </c>
      <c r="J1489">
        <v>5547.8509716983417</v>
      </c>
      <c r="K1489">
        <v>-3136.1967832705222</v>
      </c>
      <c r="L1489">
        <v>-29.479449635587464</v>
      </c>
      <c r="M1489">
        <v>6372.9412885708125</v>
      </c>
      <c r="N1489">
        <v>36751.792236963251</v>
      </c>
      <c r="O1489">
        <v>55.399127632034549</v>
      </c>
      <c r="P1489">
        <v>2.4633801576753513</v>
      </c>
      <c r="Q1489" s="4">
        <v>1487</v>
      </c>
    </row>
    <row r="1490" spans="1:17" x14ac:dyDescent="0.25">
      <c r="A1490">
        <v>115.58209337802613</v>
      </c>
      <c r="B1490">
        <v>-10.071414722105882</v>
      </c>
      <c r="C1490" s="4">
        <v>2102.6110000000003</v>
      </c>
      <c r="D1490">
        <v>0.75</v>
      </c>
      <c r="E1490">
        <v>0.55000000000000004</v>
      </c>
      <c r="F1490">
        <v>19.899999999999999</v>
      </c>
      <c r="G1490">
        <v>41.281913690970576</v>
      </c>
      <c r="H1490">
        <v>15.568650193104464</v>
      </c>
      <c r="I1490">
        <v>5.5820933780261299</v>
      </c>
      <c r="J1490">
        <v>6280.4992949085226</v>
      </c>
      <c r="K1490">
        <v>-1108.0271021932792</v>
      </c>
      <c r="L1490">
        <v>-10.005358304907395</v>
      </c>
      <c r="M1490">
        <v>6377.4913134038279</v>
      </c>
      <c r="N1490">
        <v>35935.705780331264</v>
      </c>
      <c r="O1490">
        <v>76.47077299168842</v>
      </c>
      <c r="P1490">
        <v>29.200175594925593</v>
      </c>
      <c r="Q1490" s="4">
        <v>1488</v>
      </c>
    </row>
    <row r="1491" spans="1:17" x14ac:dyDescent="0.25">
      <c r="A1491">
        <v>105.41585055320576</v>
      </c>
      <c r="B1491">
        <v>-12.418543624494781</v>
      </c>
      <c r="C1491" s="4">
        <v>2102.6110000000003</v>
      </c>
      <c r="D1491">
        <v>1.2</v>
      </c>
      <c r="E1491">
        <v>0.55000000000000004</v>
      </c>
      <c r="F1491">
        <v>19.899999999999999</v>
      </c>
      <c r="G1491">
        <v>45.364313344089069</v>
      </c>
      <c r="H1491">
        <v>17.228913112852936</v>
      </c>
      <c r="I1491">
        <v>-4.5841494467942425</v>
      </c>
      <c r="J1491">
        <v>6229.8733926953973</v>
      </c>
      <c r="K1491">
        <v>-1362.6565970315644</v>
      </c>
      <c r="L1491">
        <v>-12.337962001559639</v>
      </c>
      <c r="M1491">
        <v>6377.1588885998208</v>
      </c>
      <c r="N1491">
        <v>35983.453760708937</v>
      </c>
      <c r="O1491">
        <v>74.450304969995287</v>
      </c>
      <c r="P1491">
        <v>20.447441968596884</v>
      </c>
      <c r="Q1491" s="4">
        <v>1489</v>
      </c>
    </row>
    <row r="1492" spans="1:17" x14ac:dyDescent="0.25">
      <c r="A1492">
        <v>149.27029104688839</v>
      </c>
      <c r="B1492">
        <v>-31.993147864833425</v>
      </c>
      <c r="C1492" s="4">
        <v>2102.6110000000003</v>
      </c>
      <c r="D1492">
        <v>1.2</v>
      </c>
      <c r="E1492">
        <v>0.55000000000000004</v>
      </c>
      <c r="F1492">
        <v>19.899999999999999</v>
      </c>
      <c r="G1492">
        <v>45.364313344089069</v>
      </c>
      <c r="H1492">
        <v>19.082621228658446</v>
      </c>
      <c r="I1492">
        <v>39.270291046888389</v>
      </c>
      <c r="J1492">
        <v>5414.4634670049527</v>
      </c>
      <c r="K1492">
        <v>-3359.7882487672387</v>
      </c>
      <c r="L1492">
        <v>-31.820469999167834</v>
      </c>
      <c r="M1492">
        <v>6372.1732330568138</v>
      </c>
      <c r="N1492">
        <v>38274.532462491836</v>
      </c>
      <c r="O1492">
        <v>33.80810993959156</v>
      </c>
      <c r="P1492">
        <v>57.056918292924493</v>
      </c>
      <c r="Q1492" s="4">
        <v>1490</v>
      </c>
    </row>
    <row r="1493" spans="1:17" x14ac:dyDescent="0.25">
      <c r="A1493">
        <v>154.98683345548272</v>
      </c>
      <c r="B1493">
        <v>-35.536286865639255</v>
      </c>
      <c r="C1493" s="4">
        <v>2102.6110000000003</v>
      </c>
      <c r="D1493">
        <v>1.2</v>
      </c>
      <c r="E1493">
        <v>0.55000000000000004</v>
      </c>
      <c r="F1493">
        <v>19.899999999999999</v>
      </c>
      <c r="G1493">
        <v>45.364313344089069</v>
      </c>
      <c r="H1493">
        <v>23.463596298908513</v>
      </c>
      <c r="I1493">
        <v>44.986833455482724</v>
      </c>
      <c r="J1493">
        <v>5196.0748002870687</v>
      </c>
      <c r="K1493">
        <v>-3686.446217584788</v>
      </c>
      <c r="L1493">
        <v>-35.354462328302901</v>
      </c>
      <c r="M1493">
        <v>6370.9558972985751</v>
      </c>
      <c r="N1493">
        <v>38839.352877313337</v>
      </c>
      <c r="O1493">
        <v>27.40452931991998</v>
      </c>
      <c r="P1493">
        <v>59.822614249393439</v>
      </c>
      <c r="Q1493" s="4">
        <v>1491</v>
      </c>
    </row>
    <row r="1494" spans="1:17" x14ac:dyDescent="0.25">
      <c r="A1494">
        <v>117.76130454645414</v>
      </c>
      <c r="B1494">
        <v>-27.497253719390663</v>
      </c>
      <c r="C1494" s="4">
        <v>2102.6110000000003</v>
      </c>
      <c r="D1494">
        <v>3</v>
      </c>
      <c r="E1494">
        <v>0.55000000000000004</v>
      </c>
      <c r="F1494">
        <v>19.899999999999999</v>
      </c>
      <c r="G1494">
        <v>53.323113517529826</v>
      </c>
      <c r="H1494">
        <v>16.910249000376425</v>
      </c>
      <c r="I1494">
        <v>7.7613045464541415</v>
      </c>
      <c r="J1494">
        <v>5661.6617140010103</v>
      </c>
      <c r="K1494">
        <v>-2927.2013792594353</v>
      </c>
      <c r="L1494">
        <v>-27.339940188525258</v>
      </c>
      <c r="M1494">
        <v>6373.6113215761125</v>
      </c>
      <c r="N1494">
        <v>36679.328108125141</v>
      </c>
      <c r="O1494">
        <v>56.748184271278959</v>
      </c>
      <c r="P1494">
        <v>16.446526054441421</v>
      </c>
      <c r="Q1494" s="4">
        <v>1492</v>
      </c>
    </row>
    <row r="1495" spans="1:17" x14ac:dyDescent="0.25">
      <c r="A1495">
        <v>105.93622731407294</v>
      </c>
      <c r="B1495">
        <v>-43.435978249907592</v>
      </c>
      <c r="C1495" s="4">
        <v>2102.6110000000003</v>
      </c>
      <c r="D1495">
        <v>3</v>
      </c>
      <c r="E1495">
        <v>0.55000000000000004</v>
      </c>
      <c r="F1495">
        <v>19.899999999999999</v>
      </c>
      <c r="G1495">
        <v>53.323113517529826</v>
      </c>
      <c r="H1495">
        <v>16.099208818457381</v>
      </c>
      <c r="I1495">
        <v>-4.0637726859270629</v>
      </c>
      <c r="J1495">
        <v>4638.7879976621452</v>
      </c>
      <c r="K1495">
        <v>-4362.8010969782863</v>
      </c>
      <c r="L1495">
        <v>-43.243873119458151</v>
      </c>
      <c r="M1495">
        <v>6368.0756511719701</v>
      </c>
      <c r="N1495">
        <v>37791.131067753224</v>
      </c>
      <c r="O1495">
        <v>39.713550522827198</v>
      </c>
      <c r="P1495">
        <v>5.8995600131326036</v>
      </c>
      <c r="Q1495" s="4">
        <v>1493</v>
      </c>
    </row>
    <row r="1496" spans="1:17" x14ac:dyDescent="0.25">
      <c r="A1496">
        <v>105.52142704755366</v>
      </c>
      <c r="B1496">
        <v>-20.542994096204986</v>
      </c>
      <c r="C1496" s="4">
        <v>2102.6110000000003</v>
      </c>
      <c r="D1496">
        <v>3</v>
      </c>
      <c r="E1496">
        <v>0.55000000000000004</v>
      </c>
      <c r="F1496">
        <v>19.899999999999999</v>
      </c>
      <c r="G1496">
        <v>53.323113517529826</v>
      </c>
      <c r="H1496">
        <v>22.692613469122243</v>
      </c>
      <c r="I1496">
        <v>-4.478572952446342</v>
      </c>
      <c r="J1496">
        <v>5975.0118071877741</v>
      </c>
      <c r="K1496">
        <v>-2224.0876187935332</v>
      </c>
      <c r="L1496">
        <v>-20.416851835229927</v>
      </c>
      <c r="M1496">
        <v>6375.5260043469352</v>
      </c>
      <c r="N1496">
        <v>36278.617062243065</v>
      </c>
      <c r="O1496">
        <v>65.379959250460573</v>
      </c>
      <c r="P1496">
        <v>12.582537955181476</v>
      </c>
      <c r="Q1496" s="4">
        <v>1494</v>
      </c>
    </row>
    <row r="1497" spans="1:17" x14ac:dyDescent="0.25">
      <c r="A1497">
        <v>113.57219631821788</v>
      </c>
      <c r="B1497">
        <v>-28.876038347531065</v>
      </c>
      <c r="C1497" s="4">
        <v>2102.6110000000003</v>
      </c>
      <c r="D1497">
        <v>3</v>
      </c>
      <c r="E1497">
        <v>0.55000000000000004</v>
      </c>
      <c r="F1497">
        <v>19.899999999999999</v>
      </c>
      <c r="G1497">
        <v>53.323113517529826</v>
      </c>
      <c r="H1497">
        <v>20.619778577017392</v>
      </c>
      <c r="I1497">
        <v>3.5721963182178769</v>
      </c>
      <c r="J1497">
        <v>5589.4888367052936</v>
      </c>
      <c r="K1497">
        <v>-3061.8784580662177</v>
      </c>
      <c r="L1497">
        <v>-28.71358467675303</v>
      </c>
      <c r="M1497">
        <v>6373.1848512045417</v>
      </c>
      <c r="N1497">
        <v>36715.065111223405</v>
      </c>
      <c r="O1497">
        <v>56.074353907426264</v>
      </c>
      <c r="P1497">
        <v>7.3658844523144413</v>
      </c>
      <c r="Q1497" s="4">
        <v>1495</v>
      </c>
    </row>
    <row r="1498" spans="1:17" x14ac:dyDescent="0.25">
      <c r="A1498">
        <v>107.92751592999676</v>
      </c>
      <c r="B1498">
        <v>-22.067452806130611</v>
      </c>
      <c r="C1498" s="4">
        <v>2102.6110000000003</v>
      </c>
      <c r="D1498">
        <v>1.2</v>
      </c>
      <c r="E1498">
        <v>0.55000000000000004</v>
      </c>
      <c r="F1498">
        <v>19.899999999999999</v>
      </c>
      <c r="G1498">
        <v>45.364313344089069</v>
      </c>
      <c r="H1498">
        <v>18.889137621261739</v>
      </c>
      <c r="I1498">
        <v>-2.0724840700032416</v>
      </c>
      <c r="J1498">
        <v>5913.6861303972391</v>
      </c>
      <c r="K1498">
        <v>-2381.3372990334751</v>
      </c>
      <c r="L1498">
        <v>-21.93377815805114</v>
      </c>
      <c r="M1498">
        <v>6375.1432125577157</v>
      </c>
      <c r="N1498">
        <v>36333.075545581894</v>
      </c>
      <c r="O1498">
        <v>64.041206312120721</v>
      </c>
      <c r="P1498">
        <v>5.5017925408126001</v>
      </c>
      <c r="Q1498" s="4">
        <v>1496</v>
      </c>
    </row>
    <row r="1499" spans="1:17" x14ac:dyDescent="0.25">
      <c r="A1499">
        <v>108.51447944949555</v>
      </c>
      <c r="B1499">
        <v>-27.286588972082882</v>
      </c>
      <c r="C1499" s="4">
        <v>2102.6110000000003</v>
      </c>
      <c r="D1499">
        <v>1.2</v>
      </c>
      <c r="E1499">
        <v>0.55000000000000004</v>
      </c>
      <c r="F1499">
        <v>19.899999999999999</v>
      </c>
      <c r="G1499">
        <v>45.364313344089069</v>
      </c>
      <c r="H1499">
        <v>15.205108415784208</v>
      </c>
      <c r="I1499">
        <v>-1.4855205505044466</v>
      </c>
      <c r="J1499">
        <v>5672.4015561590222</v>
      </c>
      <c r="K1499">
        <v>-2906.4749716387669</v>
      </c>
      <c r="L1499">
        <v>-27.130093013214648</v>
      </c>
      <c r="M1499">
        <v>6373.6752486362111</v>
      </c>
      <c r="N1499">
        <v>36609.497931547216</v>
      </c>
      <c r="O1499">
        <v>58.084648857965128</v>
      </c>
      <c r="P1499">
        <v>3.2376465099458462</v>
      </c>
      <c r="Q1499" s="4">
        <v>1497</v>
      </c>
    </row>
    <row r="1500" spans="1:17" x14ac:dyDescent="0.25">
      <c r="A1500">
        <v>157.18757755537595</v>
      </c>
      <c r="B1500">
        <v>-20.268622387867453</v>
      </c>
      <c r="C1500" s="4">
        <v>2102.6110000000003</v>
      </c>
      <c r="D1500">
        <v>3</v>
      </c>
      <c r="E1500">
        <v>0.55000000000000004</v>
      </c>
      <c r="F1500">
        <v>19.899999999999999</v>
      </c>
      <c r="G1500">
        <v>53.323113517529826</v>
      </c>
      <c r="H1500">
        <v>14.278878837327957</v>
      </c>
      <c r="I1500">
        <v>47.187577555375952</v>
      </c>
      <c r="J1500">
        <v>5985.6027467884742</v>
      </c>
      <c r="K1500">
        <v>-2195.6182754262245</v>
      </c>
      <c r="L1500">
        <v>-20.143874071401207</v>
      </c>
      <c r="M1500">
        <v>6375.5925100140576</v>
      </c>
      <c r="N1500">
        <v>38411.336865623889</v>
      </c>
      <c r="O1500">
        <v>32.252269210093623</v>
      </c>
      <c r="P1500">
        <v>72.207016046975639</v>
      </c>
      <c r="Q1500" s="4">
        <v>1498</v>
      </c>
    </row>
    <row r="1501" spans="1:17" x14ac:dyDescent="0.25">
      <c r="A1501">
        <v>142.5697170526754</v>
      </c>
      <c r="B1501">
        <v>-15.136272888530836</v>
      </c>
      <c r="C1501" s="4">
        <v>2102.6110000000003</v>
      </c>
      <c r="D1501">
        <v>0.75</v>
      </c>
      <c r="E1501">
        <v>0.55000000000000004</v>
      </c>
      <c r="F1501">
        <v>19.899999999999999</v>
      </c>
      <c r="G1501">
        <v>41.281913690970576</v>
      </c>
      <c r="H1501">
        <v>20.013320474290399</v>
      </c>
      <c r="I1501">
        <v>32.569717052675401</v>
      </c>
      <c r="J1501">
        <v>6158.2720906644436</v>
      </c>
      <c r="K1501">
        <v>-1654.6607707055857</v>
      </c>
      <c r="L1501">
        <v>-15.039548034301815</v>
      </c>
      <c r="M1501">
        <v>6376.6932973735393</v>
      </c>
      <c r="N1501">
        <v>37159.516617204332</v>
      </c>
      <c r="O1501">
        <v>48.70858254788093</v>
      </c>
      <c r="P1501">
        <v>67.766677502531564</v>
      </c>
      <c r="Q1501" s="4">
        <v>1499</v>
      </c>
    </row>
    <row r="1502" spans="1:17" x14ac:dyDescent="0.25">
      <c r="A1502">
        <v>121.4243911286699</v>
      </c>
      <c r="B1502">
        <v>-15.507954320020698</v>
      </c>
      <c r="C1502" s="4">
        <v>2102.6110000000003</v>
      </c>
      <c r="D1502">
        <v>1.2</v>
      </c>
      <c r="E1502">
        <v>0.55000000000000004</v>
      </c>
      <c r="F1502">
        <v>19.899999999999999</v>
      </c>
      <c r="G1502">
        <v>45.364313344089069</v>
      </c>
      <c r="H1502">
        <v>19.323313972231311</v>
      </c>
      <c r="I1502">
        <v>11.424391128669896</v>
      </c>
      <c r="J1502">
        <v>6147.4044251400446</v>
      </c>
      <c r="K1502">
        <v>-1694.3261075642258</v>
      </c>
      <c r="L1502">
        <v>-15.409085577706255</v>
      </c>
      <c r="M1502">
        <v>6376.6230972988469</v>
      </c>
      <c r="N1502">
        <v>36198.716448650077</v>
      </c>
      <c r="O1502">
        <v>67.502472581484696</v>
      </c>
      <c r="P1502">
        <v>37.081790008568689</v>
      </c>
      <c r="Q1502" s="4">
        <v>1500</v>
      </c>
    </row>
    <row r="1503" spans="1:17" x14ac:dyDescent="0.25">
      <c r="A1503">
        <v>141.10179394627926</v>
      </c>
      <c r="B1503">
        <v>-24.779218748980178</v>
      </c>
      <c r="C1503" s="4">
        <v>2102.6110000000003</v>
      </c>
      <c r="D1503">
        <v>3</v>
      </c>
      <c r="E1503">
        <v>0.55000000000000004</v>
      </c>
      <c r="F1503">
        <v>19.899999999999999</v>
      </c>
      <c r="G1503">
        <v>53.323113517529826</v>
      </c>
      <c r="H1503">
        <v>14.168558915974874</v>
      </c>
      <c r="I1503">
        <v>31.101793946279258</v>
      </c>
      <c r="J1503">
        <v>5794.3098204479984</v>
      </c>
      <c r="K1503">
        <v>-2656.8906734746492</v>
      </c>
      <c r="L1503">
        <v>-24.633086823019688</v>
      </c>
      <c r="M1503">
        <v>6374.4093331175936</v>
      </c>
      <c r="N1503">
        <v>37417.414341819036</v>
      </c>
      <c r="O1503">
        <v>44.864267011195778</v>
      </c>
      <c r="P1503">
        <v>55.210798680030592</v>
      </c>
      <c r="Q1503" s="4">
        <v>1501</v>
      </c>
    </row>
    <row r="1504" spans="1:17" x14ac:dyDescent="0.25">
      <c r="A1504">
        <v>148.44461439253195</v>
      </c>
      <c r="B1504">
        <v>-44.019187018253902</v>
      </c>
      <c r="C1504" s="4">
        <v>2102.6110000000003</v>
      </c>
      <c r="D1504">
        <v>0.75</v>
      </c>
      <c r="E1504">
        <v>0.55000000000000004</v>
      </c>
      <c r="F1504">
        <v>19.899999999999999</v>
      </c>
      <c r="G1504">
        <v>41.281913690970576</v>
      </c>
      <c r="H1504">
        <v>18.652232748997047</v>
      </c>
      <c r="I1504">
        <v>38.444614392531946</v>
      </c>
      <c r="J1504">
        <v>4593.9974535806268</v>
      </c>
      <c r="K1504">
        <v>-4409.6265643422885</v>
      </c>
      <c r="L1504">
        <v>-43.8268948554662</v>
      </c>
      <c r="M1504">
        <v>6367.858277353419</v>
      </c>
      <c r="N1504">
        <v>38922.305729026695</v>
      </c>
      <c r="O1504">
        <v>26.47406848355142</v>
      </c>
      <c r="P1504">
        <v>48.802928151045172</v>
      </c>
      <c r="Q1504" s="4">
        <v>1502</v>
      </c>
    </row>
    <row r="1505" spans="1:17" x14ac:dyDescent="0.25">
      <c r="A1505">
        <v>156.62326944456089</v>
      </c>
      <c r="B1505">
        <v>-43.977719452885651</v>
      </c>
      <c r="C1505" s="4">
        <v>2102.6110000000003</v>
      </c>
      <c r="D1505">
        <v>0.75</v>
      </c>
      <c r="E1505">
        <v>0.55000000000000004</v>
      </c>
      <c r="F1505">
        <v>19.899999999999999</v>
      </c>
      <c r="G1505">
        <v>41.281913690970576</v>
      </c>
      <c r="H1505">
        <v>17.802305944175774</v>
      </c>
      <c r="I1505">
        <v>46.62326944456089</v>
      </c>
      <c r="J1505">
        <v>4597.1980406166722</v>
      </c>
      <c r="K1505">
        <v>-4406.3120803865459</v>
      </c>
      <c r="L1505">
        <v>-43.785437958786225</v>
      </c>
      <c r="M1505">
        <v>6367.8737404576559</v>
      </c>
      <c r="N1505">
        <v>39396.866715168202</v>
      </c>
      <c r="O1505">
        <v>21.503004339174499</v>
      </c>
      <c r="P1505">
        <v>56.730831279981629</v>
      </c>
      <c r="Q1505" s="4">
        <v>1503</v>
      </c>
    </row>
    <row r="1506" spans="1:17" x14ac:dyDescent="0.25">
      <c r="A1506">
        <v>133.52565053222281</v>
      </c>
      <c r="B1506">
        <v>-10.075301300963048</v>
      </c>
      <c r="C1506" s="4">
        <v>2102.6110000000003</v>
      </c>
      <c r="D1506">
        <v>1.2</v>
      </c>
      <c r="E1506">
        <v>0.55000000000000004</v>
      </c>
      <c r="F1506">
        <v>19.899999999999999</v>
      </c>
      <c r="G1506">
        <v>45.364313344089069</v>
      </c>
      <c r="H1506">
        <v>22.651852688757927</v>
      </c>
      <c r="I1506">
        <v>23.525650532222812</v>
      </c>
      <c r="J1506">
        <v>6280.4241036885305</v>
      </c>
      <c r="K1506">
        <v>-1108.4503631536916</v>
      </c>
      <c r="L1506">
        <v>-10.009220441697257</v>
      </c>
      <c r="M1506">
        <v>6377.4908176936979</v>
      </c>
      <c r="N1506">
        <v>36508.776292882336</v>
      </c>
      <c r="O1506">
        <v>60.210193275069145</v>
      </c>
      <c r="P1506">
        <v>68.107384534891182</v>
      </c>
      <c r="Q1506" s="4">
        <v>1504</v>
      </c>
    </row>
    <row r="1507" spans="1:17" x14ac:dyDescent="0.25">
      <c r="A1507">
        <v>134.89130105485464</v>
      </c>
      <c r="B1507">
        <v>-29.633777250588459</v>
      </c>
      <c r="C1507" s="4">
        <v>2102.6110000000003</v>
      </c>
      <c r="D1507">
        <v>0.75</v>
      </c>
      <c r="E1507">
        <v>0.55000000000000004</v>
      </c>
      <c r="F1507">
        <v>19.899999999999999</v>
      </c>
      <c r="G1507">
        <v>41.281913690970576</v>
      </c>
      <c r="H1507">
        <v>21.407199940185606</v>
      </c>
      <c r="I1507">
        <v>24.891301054854637</v>
      </c>
      <c r="J1507">
        <v>5548.4446242306494</v>
      </c>
      <c r="K1507">
        <v>-3135.1534282188768</v>
      </c>
      <c r="L1507">
        <v>-29.468657316999639</v>
      </c>
      <c r="M1507">
        <v>6372.9447484366729</v>
      </c>
      <c r="N1507">
        <v>37336.331905186977</v>
      </c>
      <c r="O1507">
        <v>46.00320214461297</v>
      </c>
      <c r="P1507">
        <v>43.180071130446493</v>
      </c>
      <c r="Q1507" s="4">
        <v>1505</v>
      </c>
    </row>
    <row r="1508" spans="1:17" x14ac:dyDescent="0.25">
      <c r="A1508">
        <v>114.17041418629584</v>
      </c>
      <c r="B1508">
        <v>-14.492137299345936</v>
      </c>
      <c r="C1508" s="4">
        <v>2102.6110000000003</v>
      </c>
      <c r="D1508">
        <v>3</v>
      </c>
      <c r="E1508">
        <v>0.55000000000000004</v>
      </c>
      <c r="F1508">
        <v>19.899999999999999</v>
      </c>
      <c r="G1508">
        <v>53.323113517529826</v>
      </c>
      <c r="H1508">
        <v>17.118961678473848</v>
      </c>
      <c r="I1508">
        <v>4.1704141862958437</v>
      </c>
      <c r="J1508">
        <v>6176.4951197393693</v>
      </c>
      <c r="K1508">
        <v>-1585.7585616427198</v>
      </c>
      <c r="L1508">
        <v>-14.399165884799499</v>
      </c>
      <c r="M1508">
        <v>6376.8112862140933</v>
      </c>
      <c r="N1508">
        <v>36041.702915232898</v>
      </c>
      <c r="O1508">
        <v>72.294535495491104</v>
      </c>
      <c r="P1508">
        <v>16.244910761090985</v>
      </c>
      <c r="Q1508" s="4">
        <v>1506</v>
      </c>
    </row>
    <row r="1509" spans="1:17" x14ac:dyDescent="0.25">
      <c r="A1509">
        <v>144.49656042288143</v>
      </c>
      <c r="B1509">
        <v>-41.114702744960177</v>
      </c>
      <c r="C1509" s="4">
        <v>2102.6110000000003</v>
      </c>
      <c r="D1509">
        <v>1.2</v>
      </c>
      <c r="E1509">
        <v>0.55000000000000004</v>
      </c>
      <c r="F1509">
        <v>19.899999999999999</v>
      </c>
      <c r="G1509">
        <v>45.364313344089069</v>
      </c>
      <c r="H1509">
        <v>21.476730540543635</v>
      </c>
      <c r="I1509">
        <v>34.49656042288143</v>
      </c>
      <c r="J1509">
        <v>4812.2267129703596</v>
      </c>
      <c r="K1509">
        <v>-4172.0300835801536</v>
      </c>
      <c r="L1509">
        <v>-40.924129222284677</v>
      </c>
      <c r="M1509">
        <v>6368.9371919750738</v>
      </c>
      <c r="N1509">
        <v>38521.789318299168</v>
      </c>
      <c r="O1509">
        <v>30.907977893856486</v>
      </c>
      <c r="P1509">
        <v>46.261974543257892</v>
      </c>
      <c r="Q1509" s="4">
        <v>1507</v>
      </c>
    </row>
    <row r="1510" spans="1:17" x14ac:dyDescent="0.25">
      <c r="A1510">
        <v>131.64964240260039</v>
      </c>
      <c r="B1510">
        <v>-24.965877660968587</v>
      </c>
      <c r="C1510" s="4">
        <v>2102.6110000000003</v>
      </c>
      <c r="D1510">
        <v>1.2</v>
      </c>
      <c r="E1510">
        <v>0.55000000000000004</v>
      </c>
      <c r="F1510">
        <v>19.899999999999999</v>
      </c>
      <c r="G1510">
        <v>45.364313344089069</v>
      </c>
      <c r="H1510">
        <v>16.893696767927544</v>
      </c>
      <c r="I1510">
        <v>21.649642402600392</v>
      </c>
      <c r="J1510">
        <v>5785.6133056869803</v>
      </c>
      <c r="K1510">
        <v>-2675.6492394385327</v>
      </c>
      <c r="L1510">
        <v>-24.818934870438301</v>
      </c>
      <c r="M1510">
        <v>6374.3564518663552</v>
      </c>
      <c r="N1510">
        <v>36945.547701497111</v>
      </c>
      <c r="O1510">
        <v>52.077519289505894</v>
      </c>
      <c r="P1510">
        <v>43.241273814530572</v>
      </c>
      <c r="Q1510" s="4">
        <v>1508</v>
      </c>
    </row>
    <row r="1511" spans="1:17" x14ac:dyDescent="0.25">
      <c r="A1511">
        <v>109.53596892668004</v>
      </c>
      <c r="B1511">
        <v>-14.409861314730854</v>
      </c>
      <c r="C1511" s="4">
        <v>2102.6110000000003</v>
      </c>
      <c r="D1511">
        <v>1.2</v>
      </c>
      <c r="E1511">
        <v>0.55000000000000004</v>
      </c>
      <c r="F1511">
        <v>19.899999999999999</v>
      </c>
      <c r="G1511">
        <v>45.364313344089069</v>
      </c>
      <c r="H1511">
        <v>15.069994677800064</v>
      </c>
      <c r="I1511">
        <v>-0.46403107331995841</v>
      </c>
      <c r="J1511">
        <v>6178.7668663276991</v>
      </c>
      <c r="K1511">
        <v>-1576.9432752305695</v>
      </c>
      <c r="L1511">
        <v>-14.317372725366228</v>
      </c>
      <c r="M1511">
        <v>6376.8260194021241</v>
      </c>
      <c r="N1511">
        <v>36020.145997414678</v>
      </c>
      <c r="O1511">
        <v>73.055275142831178</v>
      </c>
      <c r="P1511">
        <v>1.8640353921508515</v>
      </c>
      <c r="Q1511" s="4">
        <v>1509</v>
      </c>
    </row>
    <row r="1512" spans="1:17" x14ac:dyDescent="0.25">
      <c r="A1512">
        <v>153.62116852099564</v>
      </c>
      <c r="B1512">
        <v>-11.800892334835567</v>
      </c>
      <c r="C1512" s="4">
        <v>2102.6110000000003</v>
      </c>
      <c r="D1512">
        <v>0.75</v>
      </c>
      <c r="E1512">
        <v>0.55000000000000004</v>
      </c>
      <c r="F1512">
        <v>19.899999999999999</v>
      </c>
      <c r="G1512">
        <v>41.281913690970576</v>
      </c>
      <c r="H1512">
        <v>15.812101125869621</v>
      </c>
      <c r="I1512">
        <v>43.621168520995639</v>
      </c>
      <c r="J1512">
        <v>6244.2071739219627</v>
      </c>
      <c r="K1512">
        <v>-1295.8507797476605</v>
      </c>
      <c r="L1512">
        <v>-11.724085000895748</v>
      </c>
      <c r="M1512">
        <v>6377.2527372083287</v>
      </c>
      <c r="N1512">
        <v>37911.686224228659</v>
      </c>
      <c r="O1512">
        <v>38.303503405991243</v>
      </c>
      <c r="P1512">
        <v>77.888071113196133</v>
      </c>
      <c r="Q1512" s="4">
        <v>1510</v>
      </c>
    </row>
    <row r="1513" spans="1:17" x14ac:dyDescent="0.25">
      <c r="A1513">
        <v>134.5959437900716</v>
      </c>
      <c r="B1513">
        <v>-37.04152292043959</v>
      </c>
      <c r="C1513" s="4">
        <v>2102.6110000000003</v>
      </c>
      <c r="D1513">
        <v>3</v>
      </c>
      <c r="E1513">
        <v>0.55000000000000004</v>
      </c>
      <c r="F1513">
        <v>19.899999999999999</v>
      </c>
      <c r="G1513">
        <v>53.323113517529826</v>
      </c>
      <c r="H1513">
        <v>20.254427784021473</v>
      </c>
      <c r="I1513">
        <v>24.595943790071601</v>
      </c>
      <c r="J1513">
        <v>5097.2210613167435</v>
      </c>
      <c r="K1513">
        <v>-3821.0737528806417</v>
      </c>
      <c r="L1513">
        <v>-36.856643728446073</v>
      </c>
      <c r="M1513">
        <v>6370.4212712256594</v>
      </c>
      <c r="N1513">
        <v>37783.043262168365</v>
      </c>
      <c r="O1513">
        <v>39.852144126200969</v>
      </c>
      <c r="P1513">
        <v>37.230670394840352</v>
      </c>
      <c r="Q1513" s="4">
        <v>1511</v>
      </c>
    </row>
    <row r="1514" spans="1:17" x14ac:dyDescent="0.25">
      <c r="A1514">
        <v>107.77781295463167</v>
      </c>
      <c r="B1514">
        <v>-17.227306815821258</v>
      </c>
      <c r="C1514" s="4">
        <v>2102.6110000000003</v>
      </c>
      <c r="D1514">
        <v>1.2</v>
      </c>
      <c r="E1514">
        <v>0.55000000000000004</v>
      </c>
      <c r="F1514">
        <v>19.899999999999999</v>
      </c>
      <c r="G1514">
        <v>45.364313344089069</v>
      </c>
      <c r="H1514">
        <v>19.033611394490489</v>
      </c>
      <c r="I1514">
        <v>-2.2221870453683294</v>
      </c>
      <c r="J1514">
        <v>6093.7889326479544</v>
      </c>
      <c r="K1514">
        <v>-1876.8763526029513</v>
      </c>
      <c r="L1514">
        <v>-17.118740974331693</v>
      </c>
      <c r="M1514">
        <v>6376.2785697162617</v>
      </c>
      <c r="N1514">
        <v>36124.497781293096</v>
      </c>
      <c r="O1514">
        <v>69.612287878660254</v>
      </c>
      <c r="P1514">
        <v>7.4644937761078669</v>
      </c>
      <c r="Q1514" s="4">
        <v>1512</v>
      </c>
    </row>
    <row r="1515" spans="1:17" x14ac:dyDescent="0.25">
      <c r="A1515">
        <v>132.23672809550911</v>
      </c>
      <c r="B1515">
        <v>-28.396836617366127</v>
      </c>
      <c r="C1515" s="4">
        <v>2102.6110000000003</v>
      </c>
      <c r="D1515">
        <v>1.2</v>
      </c>
      <c r="E1515">
        <v>0.55000000000000004</v>
      </c>
      <c r="F1515">
        <v>19.899999999999999</v>
      </c>
      <c r="G1515">
        <v>45.364313344089069</v>
      </c>
      <c r="H1515">
        <v>21.133310917710673</v>
      </c>
      <c r="I1515">
        <v>22.236728095509108</v>
      </c>
      <c r="J1515">
        <v>5614.9416663644506</v>
      </c>
      <c r="K1515">
        <v>-3015.2652291064001</v>
      </c>
      <c r="L1515">
        <v>-28.236127586610337</v>
      </c>
      <c r="M1515">
        <v>6373.3346309866447</v>
      </c>
      <c r="N1515">
        <v>37150.378932862761</v>
      </c>
      <c r="O1515">
        <v>48.787252210446141</v>
      </c>
      <c r="P1515">
        <v>40.684820152410779</v>
      </c>
      <c r="Q1515" s="4">
        <v>1513</v>
      </c>
    </row>
    <row r="1516" spans="1:17" x14ac:dyDescent="0.25">
      <c r="A1516">
        <v>141.82739972199158</v>
      </c>
      <c r="B1516">
        <v>-27.683161464034484</v>
      </c>
      <c r="C1516" s="4">
        <v>2102.6110000000003</v>
      </c>
      <c r="D1516">
        <v>0.75</v>
      </c>
      <c r="E1516">
        <v>0.55000000000000004</v>
      </c>
      <c r="F1516">
        <v>19.899999999999999</v>
      </c>
      <c r="G1516">
        <v>41.281913690970576</v>
      </c>
      <c r="H1516">
        <v>16.974929681789455</v>
      </c>
      <c r="I1516">
        <v>31.827399721991583</v>
      </c>
      <c r="J1516">
        <v>5652.1204862654413</v>
      </c>
      <c r="K1516">
        <v>-2945.4596639977608</v>
      </c>
      <c r="L1516">
        <v>-27.525133464634347</v>
      </c>
      <c r="M1516">
        <v>6373.5546301494342</v>
      </c>
      <c r="N1516">
        <v>37596.138695008376</v>
      </c>
      <c r="O1516">
        <v>42.373843094469464</v>
      </c>
      <c r="P1516">
        <v>53.185355344351628</v>
      </c>
      <c r="Q1516" s="4">
        <v>1514</v>
      </c>
    </row>
    <row r="1517" spans="1:17" x14ac:dyDescent="0.25">
      <c r="A1517">
        <v>110.16117169748065</v>
      </c>
      <c r="B1517">
        <v>-18.410810664184694</v>
      </c>
      <c r="C1517" s="4">
        <v>2102.6110000000003</v>
      </c>
      <c r="D1517">
        <v>1.2</v>
      </c>
      <c r="E1517">
        <v>0.55000000000000004</v>
      </c>
      <c r="F1517">
        <v>19.899999999999999</v>
      </c>
      <c r="G1517">
        <v>45.364313344089069</v>
      </c>
      <c r="H1517">
        <v>19.259472245127586</v>
      </c>
      <c r="I1517">
        <v>0.16117169748065407</v>
      </c>
      <c r="J1517">
        <v>6053.7056218135913</v>
      </c>
      <c r="K1517">
        <v>-2001.5786284735329</v>
      </c>
      <c r="L1517">
        <v>-18.295793137946763</v>
      </c>
      <c r="M1517">
        <v>6376.0229580467694</v>
      </c>
      <c r="N1517">
        <v>36165.892878958832</v>
      </c>
      <c r="O1517">
        <v>68.393966033249626</v>
      </c>
      <c r="P1517">
        <v>0.51030252793625175</v>
      </c>
      <c r="Q1517" s="4">
        <v>1515</v>
      </c>
    </row>
    <row r="1518" spans="1:17" x14ac:dyDescent="0.25">
      <c r="A1518">
        <v>117.07891598319515</v>
      </c>
      <c r="B1518">
        <v>-10.688687435978679</v>
      </c>
      <c r="C1518" s="4">
        <v>2102.6110000000003</v>
      </c>
      <c r="D1518">
        <v>0.75</v>
      </c>
      <c r="E1518">
        <v>0.55000000000000004</v>
      </c>
      <c r="F1518">
        <v>19.899999999999999</v>
      </c>
      <c r="G1518">
        <v>41.281913690970576</v>
      </c>
      <c r="H1518">
        <v>23.344955757855285</v>
      </c>
      <c r="I1518">
        <v>7.0789159831951451</v>
      </c>
      <c r="J1518">
        <v>6268.1974705280363</v>
      </c>
      <c r="K1518">
        <v>-1175.1861463830794</v>
      </c>
      <c r="L1518">
        <v>-10.618764481595202</v>
      </c>
      <c r="M1518">
        <v>6377.4102900930548</v>
      </c>
      <c r="N1518">
        <v>35971.224315526844</v>
      </c>
      <c r="O1518">
        <v>74.951241573868771</v>
      </c>
      <c r="P1518">
        <v>33.804227997723437</v>
      </c>
      <c r="Q1518" s="4">
        <v>1516</v>
      </c>
    </row>
    <row r="1519" spans="1:17" x14ac:dyDescent="0.25">
      <c r="A1519">
        <v>136.47199504523977</v>
      </c>
      <c r="B1519">
        <v>-28.460027864389438</v>
      </c>
      <c r="C1519" s="4">
        <v>2102.6110000000003</v>
      </c>
      <c r="D1519">
        <v>3</v>
      </c>
      <c r="E1519">
        <v>0.55000000000000004</v>
      </c>
      <c r="F1519">
        <v>19.899999999999999</v>
      </c>
      <c r="G1519">
        <v>53.323113517529826</v>
      </c>
      <c r="H1519">
        <v>14.954452456128369</v>
      </c>
      <c r="I1519">
        <v>26.471995045239765</v>
      </c>
      <c r="J1519">
        <v>5611.6076895717497</v>
      </c>
      <c r="K1519">
        <v>-3021.4239834223781</v>
      </c>
      <c r="L1519">
        <v>-28.299086201562474</v>
      </c>
      <c r="M1519">
        <v>6373.3149733290866</v>
      </c>
      <c r="N1519">
        <v>37347.454219788167</v>
      </c>
      <c r="O1519">
        <v>45.84833540261566</v>
      </c>
      <c r="P1519">
        <v>46.259514023909098</v>
      </c>
      <c r="Q1519" s="4">
        <v>1517</v>
      </c>
    </row>
    <row r="1520" spans="1:17" x14ac:dyDescent="0.25">
      <c r="A1520">
        <v>138.06959468941778</v>
      </c>
      <c r="B1520">
        <v>-13.905121710146272</v>
      </c>
      <c r="C1520" s="4">
        <v>2102.6110000000003</v>
      </c>
      <c r="D1520">
        <v>1.2</v>
      </c>
      <c r="E1520">
        <v>0.55000000000000004</v>
      </c>
      <c r="F1520">
        <v>19.899999999999999</v>
      </c>
      <c r="G1520">
        <v>45.364313344089069</v>
      </c>
      <c r="H1520">
        <v>21.248307006103982</v>
      </c>
      <c r="I1520">
        <v>28.069594689417784</v>
      </c>
      <c r="J1520">
        <v>6192.4257916763072</v>
      </c>
      <c r="K1520">
        <v>-1522.7948372143087</v>
      </c>
      <c r="L1520">
        <v>-13.815611514645331</v>
      </c>
      <c r="M1520">
        <v>6376.9147165117784</v>
      </c>
      <c r="N1520">
        <v>36847.057128758672</v>
      </c>
      <c r="O1520">
        <v>53.800944761516014</v>
      </c>
      <c r="P1520">
        <v>65.741526736641561</v>
      </c>
      <c r="Q1520" s="4">
        <v>1518</v>
      </c>
    </row>
    <row r="1521" spans="1:17" x14ac:dyDescent="0.25">
      <c r="A1521">
        <v>154.06401923663589</v>
      </c>
      <c r="B1521">
        <v>-39.010343306037079</v>
      </c>
      <c r="C1521" s="4">
        <v>2102.6110000000003</v>
      </c>
      <c r="D1521">
        <v>0.75</v>
      </c>
      <c r="E1521">
        <v>0.55000000000000004</v>
      </c>
      <c r="F1521">
        <v>19.899999999999999</v>
      </c>
      <c r="G1521">
        <v>41.281913690970576</v>
      </c>
      <c r="H1521">
        <v>21.679043007966889</v>
      </c>
      <c r="I1521">
        <v>44.064019236635886</v>
      </c>
      <c r="J1521">
        <v>4962.6070942377237</v>
      </c>
      <c r="K1521">
        <v>-3993.2107804068032</v>
      </c>
      <c r="L1521">
        <v>-38.822237925147036</v>
      </c>
      <c r="M1521">
        <v>6369.7096879320716</v>
      </c>
      <c r="N1521">
        <v>38957.383765193998</v>
      </c>
      <c r="O1521">
        <v>26.117086510014939</v>
      </c>
      <c r="P1521">
        <v>56.96124103584517</v>
      </c>
      <c r="Q1521" s="4">
        <v>1519</v>
      </c>
    </row>
    <row r="1522" spans="1:17" x14ac:dyDescent="0.25">
      <c r="A1522">
        <v>113.27648712409672</v>
      </c>
      <c r="B1522">
        <v>-11.303731482855333</v>
      </c>
      <c r="C1522" s="4">
        <v>2102.6110000000003</v>
      </c>
      <c r="D1522">
        <v>0.75</v>
      </c>
      <c r="E1522">
        <v>0.55000000000000004</v>
      </c>
      <c r="F1522">
        <v>19.899999999999999</v>
      </c>
      <c r="G1522">
        <v>41.281913690970576</v>
      </c>
      <c r="H1522">
        <v>14.547549128457742</v>
      </c>
      <c r="I1522">
        <v>3.2764871240967182</v>
      </c>
      <c r="J1522">
        <v>6255.220652927771</v>
      </c>
      <c r="K1522">
        <v>-1241.9696609128089</v>
      </c>
      <c r="L1522">
        <v>-11.22998793404849</v>
      </c>
      <c r="M1522">
        <v>6377.3249921453753</v>
      </c>
      <c r="N1522">
        <v>35942.387778276585</v>
      </c>
      <c r="O1522">
        <v>76.163325423701082</v>
      </c>
      <c r="P1522">
        <v>16.28130127766353</v>
      </c>
      <c r="Q1522" s="4">
        <v>1520</v>
      </c>
    </row>
    <row r="1523" spans="1:17" x14ac:dyDescent="0.25">
      <c r="A1523">
        <v>106.67313039162065</v>
      </c>
      <c r="B1523">
        <v>-20.435192637224425</v>
      </c>
      <c r="C1523" s="4">
        <v>2102.6110000000003</v>
      </c>
      <c r="D1523">
        <v>3</v>
      </c>
      <c r="E1523">
        <v>0.55000000000000004</v>
      </c>
      <c r="F1523">
        <v>19.899999999999999</v>
      </c>
      <c r="G1523">
        <v>53.323113517529826</v>
      </c>
      <c r="H1523">
        <v>15.721129272220423</v>
      </c>
      <c r="I1523">
        <v>-3.3268696083793543</v>
      </c>
      <c r="J1523">
        <v>5979.1893170783351</v>
      </c>
      <c r="K1523">
        <v>-2212.9078739324368</v>
      </c>
      <c r="L1523">
        <v>-20.309596698730349</v>
      </c>
      <c r="M1523">
        <v>6375.5522229824028</v>
      </c>
      <c r="N1523">
        <v>36264.271184482888</v>
      </c>
      <c r="O1523">
        <v>65.742059632142983</v>
      </c>
      <c r="P1523">
        <v>9.4525649040717141</v>
      </c>
      <c r="Q1523" s="4">
        <v>1521</v>
      </c>
    </row>
    <row r="1524" spans="1:17" x14ac:dyDescent="0.25">
      <c r="A1524">
        <v>114.3117343754337</v>
      </c>
      <c r="B1524">
        <v>-21.654054365586155</v>
      </c>
      <c r="C1524" s="4">
        <v>2102.6110000000003</v>
      </c>
      <c r="D1524">
        <v>3</v>
      </c>
      <c r="E1524">
        <v>0.55000000000000004</v>
      </c>
      <c r="F1524">
        <v>19.899999999999999</v>
      </c>
      <c r="G1524">
        <v>53.323113517529826</v>
      </c>
      <c r="H1524">
        <v>20.89163230372035</v>
      </c>
      <c r="I1524">
        <v>4.3117343754337014</v>
      </c>
      <c r="J1524">
        <v>5930.7305013926252</v>
      </c>
      <c r="K1524">
        <v>-2338.8540341076109</v>
      </c>
      <c r="L1524">
        <v>-21.522386075289983</v>
      </c>
      <c r="M1524">
        <v>6375.2492086984539</v>
      </c>
      <c r="N1524">
        <v>36328.304211176313</v>
      </c>
      <c r="O1524">
        <v>64.158058691813025</v>
      </c>
      <c r="P1524">
        <v>11.548020941463161</v>
      </c>
      <c r="Q1524" s="4">
        <v>1522</v>
      </c>
    </row>
    <row r="1525" spans="1:17" x14ac:dyDescent="0.25">
      <c r="A1525">
        <v>132.40196612102153</v>
      </c>
      <c r="B1525">
        <v>-28.240619914772104</v>
      </c>
      <c r="C1525" s="4">
        <v>2102.6110000000003</v>
      </c>
      <c r="D1525">
        <v>0.75</v>
      </c>
      <c r="E1525">
        <v>0.55000000000000004</v>
      </c>
      <c r="F1525">
        <v>19.899999999999999</v>
      </c>
      <c r="G1525">
        <v>41.281913690970576</v>
      </c>
      <c r="H1525">
        <v>23.646731627845536</v>
      </c>
      <c r="I1525">
        <v>22.40196612102153</v>
      </c>
      <c r="J1525">
        <v>5623.1543748799786</v>
      </c>
      <c r="K1525">
        <v>-3000.0245109348552</v>
      </c>
      <c r="L1525">
        <v>-28.08048931465229</v>
      </c>
      <c r="M1525">
        <v>6373.3831039677634</v>
      </c>
      <c r="N1525">
        <v>37148.749178779399</v>
      </c>
      <c r="O1525">
        <v>48.813228176737894</v>
      </c>
      <c r="P1525">
        <v>41.060999952913384</v>
      </c>
      <c r="Q1525" s="4">
        <v>1523</v>
      </c>
    </row>
    <row r="1526" spans="1:17" x14ac:dyDescent="0.25">
      <c r="A1526">
        <v>145.79956014763422</v>
      </c>
      <c r="B1526">
        <v>-41.327319745466419</v>
      </c>
      <c r="C1526" s="4">
        <v>2102.6110000000003</v>
      </c>
      <c r="D1526">
        <v>0.75</v>
      </c>
      <c r="E1526">
        <v>0.55000000000000004</v>
      </c>
      <c r="F1526">
        <v>19.899999999999999</v>
      </c>
      <c r="G1526">
        <v>41.281913690970576</v>
      </c>
      <c r="H1526">
        <v>20.417303757596734</v>
      </c>
      <c r="I1526">
        <v>35.799560147634224</v>
      </c>
      <c r="J1526">
        <v>4796.6666603887597</v>
      </c>
      <c r="K1526">
        <v>-4189.7910419469672</v>
      </c>
      <c r="L1526">
        <v>-41.136553755707325</v>
      </c>
      <c r="M1526">
        <v>6368.8586125038228</v>
      </c>
      <c r="N1526">
        <v>38604.459206020365</v>
      </c>
      <c r="O1526">
        <v>29.974485791664467</v>
      </c>
      <c r="P1526">
        <v>47.521961633085731</v>
      </c>
      <c r="Q1526" s="4">
        <v>1524</v>
      </c>
    </row>
    <row r="1527" spans="1:17" x14ac:dyDescent="0.25">
      <c r="A1527">
        <v>117.11452738257434</v>
      </c>
      <c r="B1527">
        <v>-42.71746138380874</v>
      </c>
      <c r="C1527" s="4">
        <v>2102.6110000000003</v>
      </c>
      <c r="D1527">
        <v>3</v>
      </c>
      <c r="E1527">
        <v>0.55000000000000004</v>
      </c>
      <c r="F1527">
        <v>19.899999999999999</v>
      </c>
      <c r="G1527">
        <v>53.323113517529826</v>
      </c>
      <c r="H1527">
        <v>21.532009102353587</v>
      </c>
      <c r="I1527">
        <v>7.1145273825743374</v>
      </c>
      <c r="J1527">
        <v>4693.3050022186908</v>
      </c>
      <c r="K1527">
        <v>-4304.4955035762878</v>
      </c>
      <c r="L1527">
        <v>-42.525696064580607</v>
      </c>
      <c r="M1527">
        <v>6368.3430642640051</v>
      </c>
      <c r="N1527">
        <v>37757.640628992725</v>
      </c>
      <c r="O1527">
        <v>40.151774346743693</v>
      </c>
      <c r="P1527">
        <v>10.425113525765033</v>
      </c>
      <c r="Q1527" s="4">
        <v>1525</v>
      </c>
    </row>
    <row r="1528" spans="1:17" x14ac:dyDescent="0.25">
      <c r="A1528">
        <v>124.04077890572484</v>
      </c>
      <c r="B1528">
        <v>-24.211364241373623</v>
      </c>
      <c r="C1528" s="4">
        <v>2102.6110000000003</v>
      </c>
      <c r="D1528">
        <v>3</v>
      </c>
      <c r="E1528">
        <v>0.55000000000000004</v>
      </c>
      <c r="F1528">
        <v>19.899999999999999</v>
      </c>
      <c r="G1528">
        <v>53.323113517529826</v>
      </c>
      <c r="H1528">
        <v>18.237169633468465</v>
      </c>
      <c r="I1528">
        <v>14.040778905724835</v>
      </c>
      <c r="J1528">
        <v>5820.3886687475415</v>
      </c>
      <c r="K1528">
        <v>-2599.6534086298302</v>
      </c>
      <c r="L1528">
        <v>-24.067736880637735</v>
      </c>
      <c r="M1528">
        <v>6374.5683854113186</v>
      </c>
      <c r="N1528">
        <v>36637.284859851599</v>
      </c>
      <c r="O1528">
        <v>57.568838687026975</v>
      </c>
      <c r="P1528">
        <v>31.375116332949403</v>
      </c>
      <c r="Q1528" s="4">
        <v>1526</v>
      </c>
    </row>
    <row r="1529" spans="1:17" x14ac:dyDescent="0.25">
      <c r="A1529">
        <v>123.15415299028362</v>
      </c>
      <c r="B1529">
        <v>-36.918954207914105</v>
      </c>
      <c r="C1529" s="4">
        <v>2102.6110000000003</v>
      </c>
      <c r="D1529">
        <v>3</v>
      </c>
      <c r="E1529">
        <v>0.55000000000000004</v>
      </c>
      <c r="F1529">
        <v>19.899999999999999</v>
      </c>
      <c r="G1529">
        <v>53.323113517529826</v>
      </c>
      <c r="H1529">
        <v>23.411035233603123</v>
      </c>
      <c r="I1529">
        <v>13.15415299028362</v>
      </c>
      <c r="J1529">
        <v>5105.4034092532393</v>
      </c>
      <c r="K1529">
        <v>-3810.2076149592021</v>
      </c>
      <c r="L1529">
        <v>-36.734304827978924</v>
      </c>
      <c r="M1529">
        <v>6370.4651353184327</v>
      </c>
      <c r="N1529">
        <v>37405.403067494139</v>
      </c>
      <c r="O1529">
        <v>44.969589065142749</v>
      </c>
      <c r="P1529">
        <v>21.2591399089711</v>
      </c>
      <c r="Q1529" s="4">
        <v>1527</v>
      </c>
    </row>
    <row r="1530" spans="1:17" x14ac:dyDescent="0.25">
      <c r="A1530">
        <v>158.22468995328114</v>
      </c>
      <c r="B1530">
        <v>-24.780791734646002</v>
      </c>
      <c r="C1530" s="4">
        <v>2102.6110000000003</v>
      </c>
      <c r="D1530">
        <v>0.75</v>
      </c>
      <c r="E1530">
        <v>0.55000000000000004</v>
      </c>
      <c r="F1530">
        <v>19.899999999999999</v>
      </c>
      <c r="G1530">
        <v>41.281913690970576</v>
      </c>
      <c r="H1530">
        <v>23.673220648109094</v>
      </c>
      <c r="I1530">
        <v>48.224689953281143</v>
      </c>
      <c r="J1530">
        <v>5794.2367907002536</v>
      </c>
      <c r="K1530">
        <v>-2657.0488692925196</v>
      </c>
      <c r="L1530">
        <v>-24.634652949683034</v>
      </c>
      <c r="M1530">
        <v>6374.4088887137632</v>
      </c>
      <c r="N1530">
        <v>38638.387745723398</v>
      </c>
      <c r="O1530">
        <v>29.658189784126499</v>
      </c>
      <c r="P1530">
        <v>69.472268898904076</v>
      </c>
      <c r="Q1530" s="4">
        <v>1528</v>
      </c>
    </row>
    <row r="1531" spans="1:17" x14ac:dyDescent="0.25">
      <c r="A1531">
        <v>157.05195877360302</v>
      </c>
      <c r="B1531">
        <v>-37.524798708398244</v>
      </c>
      <c r="C1531" s="4">
        <v>2102.6110000000003</v>
      </c>
      <c r="D1531">
        <v>1.2</v>
      </c>
      <c r="E1531">
        <v>0.55000000000000004</v>
      </c>
      <c r="F1531">
        <v>19.899999999999999</v>
      </c>
      <c r="G1531">
        <v>45.364313344089069</v>
      </c>
      <c r="H1531">
        <v>23.870316786517002</v>
      </c>
      <c r="I1531">
        <v>47.051958773603019</v>
      </c>
      <c r="J1531">
        <v>5064.7312664440442</v>
      </c>
      <c r="K1531">
        <v>-3863.7487124644422</v>
      </c>
      <c r="L1531">
        <v>-37.339046318140156</v>
      </c>
      <c r="M1531">
        <v>6370.2477906566974</v>
      </c>
      <c r="N1531">
        <v>39081.921552339423</v>
      </c>
      <c r="O1531">
        <v>24.797700032754701</v>
      </c>
      <c r="P1531">
        <v>60.44817059473133</v>
      </c>
      <c r="Q1531" s="4">
        <v>1529</v>
      </c>
    </row>
    <row r="1532" spans="1:17" x14ac:dyDescent="0.25">
      <c r="A1532">
        <v>151.18660777128451</v>
      </c>
      <c r="B1532">
        <v>-11.421794647634963</v>
      </c>
      <c r="C1532" s="4">
        <v>2102.6110000000003</v>
      </c>
      <c r="D1532">
        <v>0.75</v>
      </c>
      <c r="E1532">
        <v>0.55000000000000004</v>
      </c>
      <c r="F1532">
        <v>19.899999999999999</v>
      </c>
      <c r="G1532">
        <v>41.281913690970576</v>
      </c>
      <c r="H1532">
        <v>22.121394815391589</v>
      </c>
      <c r="I1532">
        <v>41.186607771284514</v>
      </c>
      <c r="J1532">
        <v>6252.6476001780175</v>
      </c>
      <c r="K1532">
        <v>-1254.7735218865457</v>
      </c>
      <c r="L1532">
        <v>-11.347321500655255</v>
      </c>
      <c r="M1532">
        <v>6377.3081000716511</v>
      </c>
      <c r="N1532">
        <v>37705.092590315915</v>
      </c>
      <c r="O1532">
        <v>40.97349254850451</v>
      </c>
      <c r="P1532">
        <v>77.247934230104221</v>
      </c>
      <c r="Q1532" s="4">
        <v>1530</v>
      </c>
    </row>
    <row r="1533" spans="1:17" x14ac:dyDescent="0.25">
      <c r="A1533">
        <v>148.38161583940965</v>
      </c>
      <c r="B1533">
        <v>-38.127500638829297</v>
      </c>
      <c r="C1533" s="4">
        <v>2102.6110000000003</v>
      </c>
      <c r="D1533">
        <v>1.2</v>
      </c>
      <c r="E1533">
        <v>0.55000000000000004</v>
      </c>
      <c r="F1533">
        <v>19.899999999999999</v>
      </c>
      <c r="G1533">
        <v>45.364313344089069</v>
      </c>
      <c r="H1533">
        <v>17.670607252110472</v>
      </c>
      <c r="I1533">
        <v>38.381615839409648</v>
      </c>
      <c r="J1533">
        <v>5023.7063994106511</v>
      </c>
      <c r="K1533">
        <v>-3916.5878291473077</v>
      </c>
      <c r="L1533">
        <v>-37.940733169502849</v>
      </c>
      <c r="M1533">
        <v>6370.0303147555232</v>
      </c>
      <c r="N1533">
        <v>38552.603910501726</v>
      </c>
      <c r="O1533">
        <v>30.571785845544806</v>
      </c>
      <c r="P1533">
        <v>52.063739706592237</v>
      </c>
      <c r="Q1533" s="4">
        <v>1531</v>
      </c>
    </row>
    <row r="1534" spans="1:17" x14ac:dyDescent="0.25">
      <c r="A1534">
        <v>149.36062080047589</v>
      </c>
      <c r="B1534">
        <v>-22.921753289659293</v>
      </c>
      <c r="C1534" s="4">
        <v>2102.6110000000003</v>
      </c>
      <c r="D1534">
        <v>3</v>
      </c>
      <c r="E1534">
        <v>0.55000000000000004</v>
      </c>
      <c r="F1534">
        <v>19.899999999999999</v>
      </c>
      <c r="G1534">
        <v>53.323113517529826</v>
      </c>
      <c r="H1534">
        <v>15.153059982074824</v>
      </c>
      <c r="I1534">
        <v>39.360620800475886</v>
      </c>
      <c r="J1534">
        <v>5877.4917913873569</v>
      </c>
      <c r="K1534">
        <v>-2468.741416124722</v>
      </c>
      <c r="L1534">
        <v>-22.784020466314189</v>
      </c>
      <c r="M1534">
        <v>6374.9191318412231</v>
      </c>
      <c r="N1534">
        <v>37884.580560490358</v>
      </c>
      <c r="O1534">
        <v>38.614157582996846</v>
      </c>
      <c r="P1534">
        <v>64.600791686489259</v>
      </c>
      <c r="Q1534" s="4">
        <v>1532</v>
      </c>
    </row>
    <row r="1535" spans="1:17" x14ac:dyDescent="0.25">
      <c r="A1535">
        <v>125.4204728076754</v>
      </c>
      <c r="B1535">
        <v>-28.298736040309151</v>
      </c>
      <c r="C1535" s="4">
        <v>2102.6110000000003</v>
      </c>
      <c r="D1535">
        <v>0.75</v>
      </c>
      <c r="E1535">
        <v>0.55000000000000004</v>
      </c>
      <c r="F1535">
        <v>19.899999999999999</v>
      </c>
      <c r="G1535">
        <v>41.281913690970576</v>
      </c>
      <c r="H1535">
        <v>22.509161837219242</v>
      </c>
      <c r="I1535">
        <v>15.420472807675395</v>
      </c>
      <c r="J1535">
        <v>5620.1039388611343</v>
      </c>
      <c r="K1535">
        <v>-3005.6969750322132</v>
      </c>
      <c r="L1535">
        <v>-28.138389696962381</v>
      </c>
      <c r="M1535">
        <v>6373.3650914819118</v>
      </c>
      <c r="N1535">
        <v>36899.352075315088</v>
      </c>
      <c r="O1535">
        <v>52.831006735952833</v>
      </c>
      <c r="P1535">
        <v>30.192392053329243</v>
      </c>
      <c r="Q1535" s="4">
        <v>1533</v>
      </c>
    </row>
    <row r="1536" spans="1:17" x14ac:dyDescent="0.25">
      <c r="A1536">
        <v>108.56880891779748</v>
      </c>
      <c r="B1536">
        <v>-43.552424232977572</v>
      </c>
      <c r="C1536" s="4">
        <v>2102.6110000000003</v>
      </c>
      <c r="D1536">
        <v>0.75</v>
      </c>
      <c r="E1536">
        <v>0.55000000000000004</v>
      </c>
      <c r="F1536">
        <v>19.899999999999999</v>
      </c>
      <c r="G1536">
        <v>41.281913690970576</v>
      </c>
      <c r="H1536">
        <v>20.60594802591779</v>
      </c>
      <c r="I1536">
        <v>-1.4311910822025169</v>
      </c>
      <c r="J1536">
        <v>4629.8834095886787</v>
      </c>
      <c r="K1536">
        <v>-4372.1864770136408</v>
      </c>
      <c r="L1536">
        <v>-43.360275398000553</v>
      </c>
      <c r="M1536">
        <v>6368.0322687754533</v>
      </c>
      <c r="N1536">
        <v>37789.657719226641</v>
      </c>
      <c r="O1536">
        <v>39.731964088844201</v>
      </c>
      <c r="P1536">
        <v>2.0766684665718369</v>
      </c>
      <c r="Q1536" s="4">
        <v>1534</v>
      </c>
    </row>
    <row r="1537" spans="1:17" x14ac:dyDescent="0.25">
      <c r="A1537">
        <v>136.46269326205692</v>
      </c>
      <c r="B1537">
        <v>-24.694245069323046</v>
      </c>
      <c r="C1537" s="4">
        <v>2102.6110000000003</v>
      </c>
      <c r="D1537">
        <v>1.2</v>
      </c>
      <c r="E1537">
        <v>0.55000000000000004</v>
      </c>
      <c r="F1537">
        <v>19.899999999999999</v>
      </c>
      <c r="G1537">
        <v>45.364313344089069</v>
      </c>
      <c r="H1537">
        <v>23.396821392611162</v>
      </c>
      <c r="I1537">
        <v>26.462693262056916</v>
      </c>
      <c r="J1537">
        <v>5798.2484550062863</v>
      </c>
      <c r="K1537">
        <v>-2648.3419084203788</v>
      </c>
      <c r="L1537">
        <v>-24.548484320924391</v>
      </c>
      <c r="M1537">
        <v>6374.4333089207612</v>
      </c>
      <c r="N1537">
        <v>37158.07215781889</v>
      </c>
      <c r="O1537">
        <v>48.689214777706106</v>
      </c>
      <c r="P1537">
        <v>49.993372362469145</v>
      </c>
      <c r="Q1537" s="4">
        <v>1535</v>
      </c>
    </row>
    <row r="1538" spans="1:17" x14ac:dyDescent="0.25">
      <c r="A1538">
        <v>139.65197363310347</v>
      </c>
      <c r="B1538">
        <v>-27.664916655457318</v>
      </c>
      <c r="C1538" s="4">
        <v>2102.6110000000003</v>
      </c>
      <c r="D1538">
        <v>0.75</v>
      </c>
      <c r="E1538">
        <v>0.55000000000000004</v>
      </c>
      <c r="F1538">
        <v>19.899999999999999</v>
      </c>
      <c r="G1538">
        <v>41.281913690970576</v>
      </c>
      <c r="H1538">
        <v>14.537081239957402</v>
      </c>
      <c r="I1538">
        <v>29.651973633103466</v>
      </c>
      <c r="J1538">
        <v>5653.0594857072283</v>
      </c>
      <c r="K1538">
        <v>-2943.6691628879357</v>
      </c>
      <c r="L1538">
        <v>-27.506958480986619</v>
      </c>
      <c r="M1538">
        <v>6373.5602052135537</v>
      </c>
      <c r="N1538">
        <v>37472.008090354699</v>
      </c>
      <c r="O1538">
        <v>44.081483143501295</v>
      </c>
      <c r="P1538">
        <v>50.79959157523713</v>
      </c>
      <c r="Q1538" s="4">
        <v>1536</v>
      </c>
    </row>
    <row r="1539" spans="1:17" x14ac:dyDescent="0.25">
      <c r="A1539">
        <v>105.2522890763217</v>
      </c>
      <c r="B1539">
        <v>-10.175957917873815</v>
      </c>
      <c r="C1539" s="4">
        <v>2102.6110000000003</v>
      </c>
      <c r="D1539">
        <v>0.75</v>
      </c>
      <c r="E1539">
        <v>0.55000000000000004</v>
      </c>
      <c r="F1539">
        <v>19.899999999999999</v>
      </c>
      <c r="G1539">
        <v>41.281913690970576</v>
      </c>
      <c r="H1539">
        <v>15.619557214476753</v>
      </c>
      <c r="I1539">
        <v>-4.7477109236782979</v>
      </c>
      <c r="J1539">
        <v>6278.4667570780221</v>
      </c>
      <c r="K1539">
        <v>-1119.4104452093936</v>
      </c>
      <c r="L1539">
        <v>-10.10924446632932</v>
      </c>
      <c r="M1539">
        <v>6377.4779156479799</v>
      </c>
      <c r="N1539">
        <v>35928.418769310374</v>
      </c>
      <c r="O1539">
        <v>76.802054411672046</v>
      </c>
      <c r="P1539">
        <v>25.178211476223119</v>
      </c>
      <c r="Q1539" s="4">
        <v>1537</v>
      </c>
    </row>
    <row r="1540" spans="1:17" x14ac:dyDescent="0.25">
      <c r="A1540">
        <v>122.80085076492324</v>
      </c>
      <c r="B1540">
        <v>-13.779627871021834</v>
      </c>
      <c r="C1540" s="4">
        <v>2102.6110000000003</v>
      </c>
      <c r="D1540">
        <v>0.75</v>
      </c>
      <c r="E1540">
        <v>0.55000000000000004</v>
      </c>
      <c r="F1540">
        <v>19.899999999999999</v>
      </c>
      <c r="G1540">
        <v>41.281913690970576</v>
      </c>
      <c r="H1540">
        <v>21.091558115715081</v>
      </c>
      <c r="I1540">
        <v>12.80085076492324</v>
      </c>
      <c r="J1540">
        <v>6195.7476503298758</v>
      </c>
      <c r="K1540">
        <v>-1509.3137003524539</v>
      </c>
      <c r="L1540">
        <v>-13.690862506665244</v>
      </c>
      <c r="M1540">
        <v>6376.9363171228069</v>
      </c>
      <c r="N1540">
        <v>36179.951345009111</v>
      </c>
      <c r="O1540">
        <v>68.03195561485812</v>
      </c>
      <c r="P1540">
        <v>43.648721803000953</v>
      </c>
      <c r="Q1540" s="4">
        <v>1538</v>
      </c>
    </row>
    <row r="1541" spans="1:17" x14ac:dyDescent="0.25">
      <c r="A1541">
        <v>124.79952095904366</v>
      </c>
      <c r="B1541">
        <v>-20.995076743729093</v>
      </c>
      <c r="C1541" s="4">
        <v>2102.6110000000003</v>
      </c>
      <c r="D1541">
        <v>1.2</v>
      </c>
      <c r="E1541">
        <v>0.55000000000000004</v>
      </c>
      <c r="F1541">
        <v>19.899999999999999</v>
      </c>
      <c r="G1541">
        <v>45.364313344089069</v>
      </c>
      <c r="H1541">
        <v>21.023451215269336</v>
      </c>
      <c r="I1541">
        <v>14.799520959043662</v>
      </c>
      <c r="J1541">
        <v>5957.2633570785401</v>
      </c>
      <c r="K1541">
        <v>-2270.8869119262527</v>
      </c>
      <c r="L1541">
        <v>-20.866662785684575</v>
      </c>
      <c r="M1541">
        <v>6375.4148157079653</v>
      </c>
      <c r="N1541">
        <v>36506.993367102048</v>
      </c>
      <c r="O1541">
        <v>60.192146220949482</v>
      </c>
      <c r="P1541">
        <v>36.405175314575693</v>
      </c>
      <c r="Q1541" s="4">
        <v>1539</v>
      </c>
    </row>
    <row r="1542" spans="1:17" x14ac:dyDescent="0.25">
      <c r="A1542">
        <v>132.58660524542691</v>
      </c>
      <c r="B1542">
        <v>-21.160773768020036</v>
      </c>
      <c r="C1542" s="4">
        <v>2102.6110000000003</v>
      </c>
      <c r="D1542">
        <v>1.2</v>
      </c>
      <c r="E1542">
        <v>0.55000000000000004</v>
      </c>
      <c r="F1542">
        <v>19.899999999999999</v>
      </c>
      <c r="G1542">
        <v>45.364313344089069</v>
      </c>
      <c r="H1542">
        <v>18.305099814117519</v>
      </c>
      <c r="I1542">
        <v>22.58660524542691</v>
      </c>
      <c r="J1542">
        <v>5950.6655761675902</v>
      </c>
      <c r="K1542">
        <v>-2288.0050945156031</v>
      </c>
      <c r="L1542">
        <v>-21.031535107886665</v>
      </c>
      <c r="M1542">
        <v>6375.3735664598753</v>
      </c>
      <c r="N1542">
        <v>36812.218906454829</v>
      </c>
      <c r="O1542">
        <v>54.37590831529802</v>
      </c>
      <c r="P1542">
        <v>49.049032799052235</v>
      </c>
      <c r="Q1542" s="4">
        <v>1540</v>
      </c>
    </row>
    <row r="1543" spans="1:17" x14ac:dyDescent="0.25">
      <c r="A1543">
        <v>132.90214621908694</v>
      </c>
      <c r="B1543">
        <v>-16.285597446347879</v>
      </c>
      <c r="C1543" s="4">
        <v>2102.6110000000003</v>
      </c>
      <c r="D1543">
        <v>1.2</v>
      </c>
      <c r="E1543">
        <v>0.55000000000000004</v>
      </c>
      <c r="F1543">
        <v>19.899999999999999</v>
      </c>
      <c r="G1543">
        <v>45.364313344089069</v>
      </c>
      <c r="H1543">
        <v>19.563281086640615</v>
      </c>
      <c r="I1543">
        <v>22.902146219086944</v>
      </c>
      <c r="J1543">
        <v>6123.8344664308133</v>
      </c>
      <c r="K1543">
        <v>-1777.0867400248824</v>
      </c>
      <c r="L1543">
        <v>-16.182296987416066</v>
      </c>
      <c r="M1543">
        <v>6376.4712697398882</v>
      </c>
      <c r="N1543">
        <v>36643.826544896699</v>
      </c>
      <c r="O1543">
        <v>57.489341449588629</v>
      </c>
      <c r="P1543">
        <v>56.42416666055442</v>
      </c>
      <c r="Q1543" s="4">
        <v>1541</v>
      </c>
    </row>
    <row r="1544" spans="1:17" x14ac:dyDescent="0.25">
      <c r="A1544">
        <v>109.368821240217</v>
      </c>
      <c r="B1544">
        <v>-32.456570294013808</v>
      </c>
      <c r="C1544" s="4">
        <v>2102.6110000000003</v>
      </c>
      <c r="D1544">
        <v>1.2</v>
      </c>
      <c r="E1544">
        <v>0.55000000000000004</v>
      </c>
      <c r="F1544">
        <v>19.899999999999999</v>
      </c>
      <c r="G1544">
        <v>45.364313344089069</v>
      </c>
      <c r="H1544">
        <v>15.651349750637104</v>
      </c>
      <c r="I1544">
        <v>-0.63117875978299764</v>
      </c>
      <c r="J1544">
        <v>5387.0605452225018</v>
      </c>
      <c r="K1544">
        <v>-3403.2615038015392</v>
      </c>
      <c r="L1544">
        <v>-32.282543349652627</v>
      </c>
      <c r="M1544">
        <v>6372.0177480253833</v>
      </c>
      <c r="N1544">
        <v>36934.58171674989</v>
      </c>
      <c r="O1544">
        <v>52.212283427682827</v>
      </c>
      <c r="P1544">
        <v>1.176006133635197</v>
      </c>
      <c r="Q1544" s="4">
        <v>1542</v>
      </c>
    </row>
    <row r="1545" spans="1:17" x14ac:dyDescent="0.25">
      <c r="A1545">
        <v>158.86781014984524</v>
      </c>
      <c r="B1545">
        <v>-20.866413112888381</v>
      </c>
      <c r="C1545" s="4">
        <v>2102.6110000000003</v>
      </c>
      <c r="D1545">
        <v>3</v>
      </c>
      <c r="E1545">
        <v>0.55000000000000004</v>
      </c>
      <c r="F1545">
        <v>19.899999999999999</v>
      </c>
      <c r="G1545">
        <v>53.323113517529826</v>
      </c>
      <c r="H1545">
        <v>17.676601634516686</v>
      </c>
      <c r="I1545">
        <v>48.867810149845241</v>
      </c>
      <c r="J1545">
        <v>5962.3522806077499</v>
      </c>
      <c r="K1545">
        <v>-2257.581765982547</v>
      </c>
      <c r="L1545">
        <v>-20.738642477757782</v>
      </c>
      <c r="M1545">
        <v>6375.446662639828</v>
      </c>
      <c r="N1545">
        <v>38571.016044229691</v>
      </c>
      <c r="O1545">
        <v>30.426837250110999</v>
      </c>
      <c r="P1545">
        <v>72.720274014050275</v>
      </c>
      <c r="Q1545" s="4">
        <v>1543</v>
      </c>
    </row>
    <row r="1546" spans="1:17" x14ac:dyDescent="0.25">
      <c r="A1546">
        <v>107.60089465210007</v>
      </c>
      <c r="B1546">
        <v>-13.782275986651502</v>
      </c>
      <c r="C1546" s="4">
        <v>2102.6110000000003</v>
      </c>
      <c r="D1546">
        <v>1.2</v>
      </c>
      <c r="E1546">
        <v>0.55000000000000004</v>
      </c>
      <c r="F1546">
        <v>19.899999999999999</v>
      </c>
      <c r="G1546">
        <v>45.364313344089069</v>
      </c>
      <c r="H1546">
        <v>20.296277455150886</v>
      </c>
      <c r="I1546">
        <v>-2.3991053478999333</v>
      </c>
      <c r="J1546">
        <v>6195.6778592735209</v>
      </c>
      <c r="K1546">
        <v>-1509.5982469723081</v>
      </c>
      <c r="L1546">
        <v>-13.693494887710822</v>
      </c>
      <c r="M1546">
        <v>6376.9358631833502</v>
      </c>
      <c r="N1546">
        <v>36006.487051372249</v>
      </c>
      <c r="O1546">
        <v>73.560218088509217</v>
      </c>
      <c r="P1546">
        <v>9.9743087640761363</v>
      </c>
      <c r="Q1546" s="4">
        <v>1544</v>
      </c>
    </row>
    <row r="1547" spans="1:17" x14ac:dyDescent="0.25">
      <c r="A1547">
        <v>111.14412641891577</v>
      </c>
      <c r="B1547">
        <v>-42.051031182496672</v>
      </c>
      <c r="C1547" s="4">
        <v>2102.6110000000003</v>
      </c>
      <c r="D1547">
        <v>0.75</v>
      </c>
      <c r="E1547">
        <v>0.55000000000000004</v>
      </c>
      <c r="F1547">
        <v>19.899999999999999</v>
      </c>
      <c r="G1547">
        <v>41.281913690970576</v>
      </c>
      <c r="H1547">
        <v>18.55820331177005</v>
      </c>
      <c r="I1547">
        <v>1.1441264189157749</v>
      </c>
      <c r="J1547">
        <v>4743.2066815174212</v>
      </c>
      <c r="K1547">
        <v>-4249.8160185581628</v>
      </c>
      <c r="L1547">
        <v>-41.859688782862335</v>
      </c>
      <c r="M1547">
        <v>6368.5905674006917</v>
      </c>
      <c r="N1547">
        <v>37662.540164575199</v>
      </c>
      <c r="O1547">
        <v>41.406800289314155</v>
      </c>
      <c r="P1547">
        <v>1.7079021338293707</v>
      </c>
      <c r="Q1547" s="4">
        <v>1545</v>
      </c>
    </row>
    <row r="1548" spans="1:17" x14ac:dyDescent="0.25">
      <c r="A1548">
        <v>136.56883195421733</v>
      </c>
      <c r="B1548">
        <v>-29.225149207386551</v>
      </c>
      <c r="C1548" s="4">
        <v>2102.6110000000003</v>
      </c>
      <c r="D1548">
        <v>3</v>
      </c>
      <c r="E1548">
        <v>0.55000000000000004</v>
      </c>
      <c r="F1548">
        <v>19.899999999999999</v>
      </c>
      <c r="G1548">
        <v>53.323113517529826</v>
      </c>
      <c r="H1548">
        <v>15.025803807587277</v>
      </c>
      <c r="I1548">
        <v>26.56883195421733</v>
      </c>
      <c r="J1548">
        <v>5570.6996307378504</v>
      </c>
      <c r="K1548">
        <v>-3095.704603508977</v>
      </c>
      <c r="L1548">
        <v>-29.061452959146983</v>
      </c>
      <c r="M1548">
        <v>6373.0747185396704</v>
      </c>
      <c r="N1548">
        <v>37393.472764904902</v>
      </c>
      <c r="O1548">
        <v>45.182905646812195</v>
      </c>
      <c r="P1548">
        <v>45.686346284819841</v>
      </c>
      <c r="Q1548" s="4">
        <v>1546</v>
      </c>
    </row>
    <row r="1549" spans="1:17" x14ac:dyDescent="0.25">
      <c r="A1549">
        <v>143.40248013483867</v>
      </c>
      <c r="B1549">
        <v>-12.822707114957234</v>
      </c>
      <c r="C1549" s="4">
        <v>2102.6110000000003</v>
      </c>
      <c r="D1549">
        <v>1.2</v>
      </c>
      <c r="E1549">
        <v>0.55000000000000004</v>
      </c>
      <c r="F1549">
        <v>19.899999999999999</v>
      </c>
      <c r="G1549">
        <v>45.364313344089069</v>
      </c>
      <c r="H1549">
        <v>19.409485835803945</v>
      </c>
      <c r="I1549">
        <v>33.402480134838669</v>
      </c>
      <c r="J1549">
        <v>6220.1041860430087</v>
      </c>
      <c r="K1549">
        <v>-1406.2877286493137</v>
      </c>
      <c r="L1549">
        <v>-12.7396757466976</v>
      </c>
      <c r="M1549">
        <v>6377.0950487647124</v>
      </c>
      <c r="N1549">
        <v>37156.307926358051</v>
      </c>
      <c r="O1549">
        <v>48.765317580045881</v>
      </c>
      <c r="P1549">
        <v>71.399324240109038</v>
      </c>
      <c r="Q1549" s="4">
        <v>1547</v>
      </c>
    </row>
    <row r="1550" spans="1:17" x14ac:dyDescent="0.25">
      <c r="A1550">
        <v>109.7513559876035</v>
      </c>
      <c r="B1550">
        <v>-21.052501661387609</v>
      </c>
      <c r="C1550" s="4">
        <v>2102.6110000000003</v>
      </c>
      <c r="D1550">
        <v>0.75</v>
      </c>
      <c r="E1550">
        <v>0.55000000000000004</v>
      </c>
      <c r="F1550">
        <v>19.899999999999999</v>
      </c>
      <c r="G1550">
        <v>41.281913690970576</v>
      </c>
      <c r="H1550">
        <v>22.583202249635455</v>
      </c>
      <c r="I1550">
        <v>-0.24864401239649681</v>
      </c>
      <c r="J1550">
        <v>5954.9824123094113</v>
      </c>
      <c r="K1550">
        <v>-2276.8216099792298</v>
      </c>
      <c r="L1550">
        <v>-20.923801405633871</v>
      </c>
      <c r="M1550">
        <v>6375.4005501288175</v>
      </c>
      <c r="N1550">
        <v>36280.735087193636</v>
      </c>
      <c r="O1550">
        <v>65.322981368324875</v>
      </c>
      <c r="P1550">
        <v>0.69214191636503553</v>
      </c>
      <c r="Q1550" s="4">
        <v>1548</v>
      </c>
    </row>
    <row r="1551" spans="1:17" x14ac:dyDescent="0.25">
      <c r="A1551">
        <v>134.94604094288843</v>
      </c>
      <c r="B1551">
        <v>-37.606190961222346</v>
      </c>
      <c r="C1551" s="4">
        <v>2102.6110000000003</v>
      </c>
      <c r="D1551">
        <v>3</v>
      </c>
      <c r="E1551">
        <v>0.55000000000000004</v>
      </c>
      <c r="F1551">
        <v>19.899999999999999</v>
      </c>
      <c r="G1551">
        <v>53.323113517529826</v>
      </c>
      <c r="H1551">
        <v>19.557383637817594</v>
      </c>
      <c r="I1551">
        <v>24.94604094288843</v>
      </c>
      <c r="J1551">
        <v>5059.2237774688347</v>
      </c>
      <c r="K1551">
        <v>-3870.9092490152034</v>
      </c>
      <c r="L1551">
        <v>-37.420296689380727</v>
      </c>
      <c r="M1551">
        <v>6370.2184926906129</v>
      </c>
      <c r="N1551">
        <v>37835.982229599322</v>
      </c>
      <c r="O1551">
        <v>39.167329461279827</v>
      </c>
      <c r="P1551">
        <v>37.317246411781746</v>
      </c>
      <c r="Q1551" s="4">
        <v>1549</v>
      </c>
    </row>
    <row r="1552" spans="1:17" x14ac:dyDescent="0.25">
      <c r="A1552">
        <v>110.29941990619768</v>
      </c>
      <c r="B1552">
        <v>-32.90527247674558</v>
      </c>
      <c r="C1552" s="4">
        <v>2102.6110000000003</v>
      </c>
      <c r="D1552">
        <v>3</v>
      </c>
      <c r="E1552">
        <v>0.55000000000000004</v>
      </c>
      <c r="F1552">
        <v>19.899999999999999</v>
      </c>
      <c r="G1552">
        <v>53.323113517529826</v>
      </c>
      <c r="H1552">
        <v>14.698219896873969</v>
      </c>
      <c r="I1552">
        <v>0.29941990619768433</v>
      </c>
      <c r="J1552">
        <v>5360.1919003199546</v>
      </c>
      <c r="K1552">
        <v>-3445.1443856509381</v>
      </c>
      <c r="L1552">
        <v>-32.72998250805054</v>
      </c>
      <c r="M1552">
        <v>6371.8660568343576</v>
      </c>
      <c r="N1552">
        <v>36964.926453912827</v>
      </c>
      <c r="O1552">
        <v>51.707106229548295</v>
      </c>
      <c r="P1552">
        <v>0.55115039716649572</v>
      </c>
      <c r="Q1552" s="4">
        <v>1550</v>
      </c>
    </row>
    <row r="1553" spans="1:17" x14ac:dyDescent="0.25">
      <c r="A1553">
        <v>119.05849035200023</v>
      </c>
      <c r="B1553">
        <v>-12.33283693694853</v>
      </c>
      <c r="C1553" s="4">
        <v>2102.6110000000003</v>
      </c>
      <c r="D1553">
        <v>0.75</v>
      </c>
      <c r="E1553">
        <v>0.55000000000000004</v>
      </c>
      <c r="F1553">
        <v>19.899999999999999</v>
      </c>
      <c r="G1553">
        <v>41.281913690970576</v>
      </c>
      <c r="H1553">
        <v>22.301501857622849</v>
      </c>
      <c r="I1553">
        <v>9.0584903520002342</v>
      </c>
      <c r="J1553">
        <v>6231.9054401199601</v>
      </c>
      <c r="K1553">
        <v>-1353.395581672361</v>
      </c>
      <c r="L1553">
        <v>-12.252776864446295</v>
      </c>
      <c r="M1553">
        <v>6377.1721801349404</v>
      </c>
      <c r="N1553">
        <v>36048.73715369578</v>
      </c>
      <c r="O1553">
        <v>72.069770493308795</v>
      </c>
      <c r="P1553">
        <v>36.738910857653039</v>
      </c>
      <c r="Q1553" s="4">
        <v>1551</v>
      </c>
    </row>
    <row r="1554" spans="1:17" x14ac:dyDescent="0.25">
      <c r="A1554">
        <v>133.71658484299849</v>
      </c>
      <c r="B1554">
        <v>-10.725834846486702</v>
      </c>
      <c r="C1554" s="4">
        <v>2102.6110000000003</v>
      </c>
      <c r="D1554">
        <v>3</v>
      </c>
      <c r="E1554">
        <v>0.55000000000000004</v>
      </c>
      <c r="F1554">
        <v>19.899999999999999</v>
      </c>
      <c r="G1554">
        <v>53.323113517529826</v>
      </c>
      <c r="H1554">
        <v>18.773213133319327</v>
      </c>
      <c r="I1554">
        <v>23.716584842998486</v>
      </c>
      <c r="J1554">
        <v>6267.4340596477659</v>
      </c>
      <c r="K1554">
        <v>-1179.2235796302991</v>
      </c>
      <c r="L1554">
        <v>-10.655680212444024</v>
      </c>
      <c r="M1554">
        <v>6377.4052672532089</v>
      </c>
      <c r="N1554">
        <v>36532.174142556541</v>
      </c>
      <c r="O1554">
        <v>59.724524969964349</v>
      </c>
      <c r="P1554">
        <v>67.04071515754292</v>
      </c>
      <c r="Q1554" s="4">
        <v>1552</v>
      </c>
    </row>
    <row r="1555" spans="1:17" x14ac:dyDescent="0.25">
      <c r="A1555">
        <v>118.54214171865594</v>
      </c>
      <c r="B1555">
        <v>-9.7075403302147745</v>
      </c>
      <c r="C1555" s="4">
        <v>2102.6110000000003</v>
      </c>
      <c r="D1555">
        <v>3</v>
      </c>
      <c r="E1555">
        <v>0.55000000000000004</v>
      </c>
      <c r="F1555">
        <v>19.899999999999999</v>
      </c>
      <c r="G1555">
        <v>53.323113517529826</v>
      </c>
      <c r="H1555">
        <v>21.532893332902685</v>
      </c>
      <c r="I1555">
        <v>8.542141718655941</v>
      </c>
      <c r="J1555">
        <v>6287.4116470234685</v>
      </c>
      <c r="K1555">
        <v>-1068.3781218832826</v>
      </c>
      <c r="L1555">
        <v>-9.6437775339548857</v>
      </c>
      <c r="M1555">
        <v>6377.5369093753752</v>
      </c>
      <c r="N1555">
        <v>35974.473095727495</v>
      </c>
      <c r="O1555">
        <v>74.826993816925551</v>
      </c>
      <c r="P1555">
        <v>41.694105670265408</v>
      </c>
      <c r="Q1555" s="4">
        <v>1553</v>
      </c>
    </row>
    <row r="1556" spans="1:17" x14ac:dyDescent="0.25">
      <c r="A1556">
        <v>148.05512740381843</v>
      </c>
      <c r="B1556">
        <v>-16.141566366450579</v>
      </c>
      <c r="C1556" s="4">
        <v>2102.6110000000003</v>
      </c>
      <c r="D1556">
        <v>3</v>
      </c>
      <c r="E1556">
        <v>0.55000000000000004</v>
      </c>
      <c r="F1556">
        <v>19.899999999999999</v>
      </c>
      <c r="G1556">
        <v>53.323113517529826</v>
      </c>
      <c r="H1556">
        <v>15.755029607120569</v>
      </c>
      <c r="I1556">
        <v>38.055127403818432</v>
      </c>
      <c r="J1556">
        <v>6128.2848250244406</v>
      </c>
      <c r="K1556">
        <v>-1761.7820479128711</v>
      </c>
      <c r="L1556">
        <v>-16.039081129056637</v>
      </c>
      <c r="M1556">
        <v>6376.4998926505841</v>
      </c>
      <c r="N1556">
        <v>37570.553453983579</v>
      </c>
      <c r="O1556">
        <v>42.767487445927252</v>
      </c>
      <c r="P1556">
        <v>70.448330878398835</v>
      </c>
      <c r="Q1556" s="4">
        <v>1554</v>
      </c>
    </row>
    <row r="1557" spans="1:17" x14ac:dyDescent="0.25">
      <c r="A1557">
        <v>111.17979687229315</v>
      </c>
      <c r="B1557">
        <v>-25.333146559785291</v>
      </c>
      <c r="C1557" s="4">
        <v>2102.6110000000003</v>
      </c>
      <c r="D1557">
        <v>3</v>
      </c>
      <c r="E1557">
        <v>0.55000000000000004</v>
      </c>
      <c r="F1557">
        <v>19.899999999999999</v>
      </c>
      <c r="G1557">
        <v>53.323113517529826</v>
      </c>
      <c r="H1557">
        <v>18.782133302132301</v>
      </c>
      <c r="I1557">
        <v>1.1797968722931529</v>
      </c>
      <c r="J1557">
        <v>5768.3232589812897</v>
      </c>
      <c r="K1557">
        <v>-2712.4766552551455</v>
      </c>
      <c r="L1557">
        <v>-25.184626443949973</v>
      </c>
      <c r="M1557">
        <v>6374.2515502142423</v>
      </c>
      <c r="N1557">
        <v>36498.16607384925</v>
      </c>
      <c r="O1557">
        <v>60.345261635179732</v>
      </c>
      <c r="P1557">
        <v>2.7555658059644101</v>
      </c>
      <c r="Q1557" s="4">
        <v>1555</v>
      </c>
    </row>
    <row r="1558" spans="1:17" x14ac:dyDescent="0.25">
      <c r="A1558">
        <v>143.17157723818411</v>
      </c>
      <c r="B1558">
        <v>-12.642955566499307</v>
      </c>
      <c r="C1558" s="4">
        <v>2102.6110000000003</v>
      </c>
      <c r="D1558">
        <v>3</v>
      </c>
      <c r="E1558">
        <v>0.55000000000000004</v>
      </c>
      <c r="F1558">
        <v>19.899999999999999</v>
      </c>
      <c r="G1558">
        <v>53.323113517529826</v>
      </c>
      <c r="H1558">
        <v>18.763267413074121</v>
      </c>
      <c r="I1558">
        <v>33.171577238184113</v>
      </c>
      <c r="J1558">
        <v>6224.4870740888082</v>
      </c>
      <c r="K1558">
        <v>-1386.8911514412437</v>
      </c>
      <c r="L1558">
        <v>-12.561011728137741</v>
      </c>
      <c r="M1558">
        <v>6377.1236777597996</v>
      </c>
      <c r="N1558">
        <v>37136.532603878892</v>
      </c>
      <c r="O1558">
        <v>49.071127874822999</v>
      </c>
      <c r="P1558">
        <v>71.487484670431328</v>
      </c>
      <c r="Q1558" s="4">
        <v>1556</v>
      </c>
    </row>
    <row r="1559" spans="1:17" x14ac:dyDescent="0.25">
      <c r="A1559">
        <v>147.99654445255197</v>
      </c>
      <c r="B1559">
        <v>-38.69893406516119</v>
      </c>
      <c r="C1559" s="4">
        <v>2102.6110000000003</v>
      </c>
      <c r="D1559">
        <v>3</v>
      </c>
      <c r="E1559">
        <v>0.55000000000000004</v>
      </c>
      <c r="F1559">
        <v>19.899999999999999</v>
      </c>
      <c r="G1559">
        <v>53.323113517529826</v>
      </c>
      <c r="H1559">
        <v>21.10220670374482</v>
      </c>
      <c r="I1559">
        <v>37.996544452551973</v>
      </c>
      <c r="J1559">
        <v>4984.2946940479051</v>
      </c>
      <c r="K1559">
        <v>-3966.2894600951649</v>
      </c>
      <c r="L1559">
        <v>-38.511280328256667</v>
      </c>
      <c r="M1559">
        <v>6369.8230492201346</v>
      </c>
      <c r="N1559">
        <v>38563.706080393138</v>
      </c>
      <c r="O1559">
        <v>30.444015952538457</v>
      </c>
      <c r="P1559">
        <v>51.327791003546892</v>
      </c>
      <c r="Q1559" s="4">
        <v>1557</v>
      </c>
    </row>
    <row r="1560" spans="1:17" x14ac:dyDescent="0.25">
      <c r="A1560">
        <v>134.5601081658524</v>
      </c>
      <c r="B1560">
        <v>-35.484589125576811</v>
      </c>
      <c r="C1560" s="4">
        <v>2102.6110000000003</v>
      </c>
      <c r="D1560">
        <v>1.2</v>
      </c>
      <c r="E1560">
        <v>0.55000000000000004</v>
      </c>
      <c r="F1560">
        <v>19.899999999999999</v>
      </c>
      <c r="G1560">
        <v>45.364313344089069</v>
      </c>
      <c r="H1560">
        <v>18.076308866860749</v>
      </c>
      <c r="I1560">
        <v>24.560108165852398</v>
      </c>
      <c r="J1560">
        <v>5199.4064840516112</v>
      </c>
      <c r="K1560">
        <v>-3681.7771686676238</v>
      </c>
      <c r="L1560">
        <v>-35.3028784395256</v>
      </c>
      <c r="M1560">
        <v>6370.9740939765343</v>
      </c>
      <c r="N1560">
        <v>37677.793038362463</v>
      </c>
      <c r="O1560">
        <v>41.240037929303746</v>
      </c>
      <c r="P1560">
        <v>38.212066989024223</v>
      </c>
      <c r="Q1560" s="4">
        <v>1558</v>
      </c>
    </row>
    <row r="1561" spans="1:17" x14ac:dyDescent="0.25">
      <c r="A1561">
        <v>106.20002240256292</v>
      </c>
      <c r="B1561">
        <v>-20.252472142998126</v>
      </c>
      <c r="C1561" s="4">
        <v>2102.6110000000003</v>
      </c>
      <c r="D1561">
        <v>0.75</v>
      </c>
      <c r="E1561">
        <v>0.55000000000000004</v>
      </c>
      <c r="F1561">
        <v>19.899999999999999</v>
      </c>
      <c r="G1561">
        <v>41.281913690970576</v>
      </c>
      <c r="H1561">
        <v>22.394021382007203</v>
      </c>
      <c r="I1561">
        <v>-3.7999775974370777</v>
      </c>
      <c r="J1561">
        <v>5986.2218972246374</v>
      </c>
      <c r="K1561">
        <v>-2193.940945667081</v>
      </c>
      <c r="L1561">
        <v>-20.127806232918097</v>
      </c>
      <c r="M1561">
        <v>6375.5964015836435</v>
      </c>
      <c r="N1561">
        <v>36259.687781194691</v>
      </c>
      <c r="O1561">
        <v>65.860049571888737</v>
      </c>
      <c r="P1561">
        <v>10.861706695681397</v>
      </c>
      <c r="Q1561" s="4">
        <v>1559</v>
      </c>
    </row>
    <row r="1562" spans="1:17" x14ac:dyDescent="0.25">
      <c r="A1562">
        <v>139.78432579425541</v>
      </c>
      <c r="B1562">
        <v>-38.007756808431537</v>
      </c>
      <c r="C1562" s="4">
        <v>2102.6110000000003</v>
      </c>
      <c r="D1562">
        <v>1.2</v>
      </c>
      <c r="E1562">
        <v>0.55000000000000004</v>
      </c>
      <c r="F1562">
        <v>19.899999999999999</v>
      </c>
      <c r="G1562">
        <v>45.364313344089069</v>
      </c>
      <c r="H1562">
        <v>18.501801976264836</v>
      </c>
      <c r="I1562">
        <v>29.784325794255409</v>
      </c>
      <c r="J1562">
        <v>5031.9016974436627</v>
      </c>
      <c r="K1562">
        <v>-3906.1238081078718</v>
      </c>
      <c r="L1562">
        <v>-37.821184463436083</v>
      </c>
      <c r="M1562">
        <v>6370.0736178637335</v>
      </c>
      <c r="N1562">
        <v>38080.369574399898</v>
      </c>
      <c r="O1562">
        <v>36.111175677518894</v>
      </c>
      <c r="P1562">
        <v>42.906744210802408</v>
      </c>
      <c r="Q1562" s="4">
        <v>1560</v>
      </c>
    </row>
    <row r="1563" spans="1:17" x14ac:dyDescent="0.25">
      <c r="A1563">
        <v>122.41743933492894</v>
      </c>
      <c r="B1563">
        <v>-38.191974501823388</v>
      </c>
      <c r="C1563" s="4">
        <v>2102.6110000000003</v>
      </c>
      <c r="D1563">
        <v>0.75</v>
      </c>
      <c r="E1563">
        <v>0.55000000000000004</v>
      </c>
      <c r="F1563">
        <v>19.899999999999999</v>
      </c>
      <c r="G1563">
        <v>41.281913690970576</v>
      </c>
      <c r="H1563">
        <v>23.844104151563357</v>
      </c>
      <c r="I1563">
        <v>12.417439334928943</v>
      </c>
      <c r="J1563">
        <v>5019.2846700797363</v>
      </c>
      <c r="K1563">
        <v>-3922.2149769991024</v>
      </c>
      <c r="L1563">
        <v>-38.005103319348983</v>
      </c>
      <c r="M1563">
        <v>6370.0069799878174</v>
      </c>
      <c r="N1563">
        <v>37483.671130447416</v>
      </c>
      <c r="O1563">
        <v>43.861504053589485</v>
      </c>
      <c r="P1563">
        <v>19.601417975240206</v>
      </c>
      <c r="Q1563" s="4">
        <v>1561</v>
      </c>
    </row>
    <row r="1564" spans="1:17" x14ac:dyDescent="0.25">
      <c r="A1564">
        <v>137.54957145900866</v>
      </c>
      <c r="B1564">
        <v>-34.72135521690327</v>
      </c>
      <c r="C1564" s="4">
        <v>2102.6110000000003</v>
      </c>
      <c r="D1564">
        <v>3</v>
      </c>
      <c r="E1564">
        <v>0.55000000000000004</v>
      </c>
      <c r="F1564">
        <v>19.899999999999999</v>
      </c>
      <c r="G1564">
        <v>53.323113517529826</v>
      </c>
      <c r="H1564">
        <v>20.980123700272021</v>
      </c>
      <c r="I1564">
        <v>27.549571459008661</v>
      </c>
      <c r="J1564">
        <v>5248.0983470066485</v>
      </c>
      <c r="K1564">
        <v>-3612.5033150780268</v>
      </c>
      <c r="L1564">
        <v>-34.541393783578222</v>
      </c>
      <c r="M1564">
        <v>6371.2413595235621</v>
      </c>
      <c r="N1564">
        <v>37762.760733833369</v>
      </c>
      <c r="O1564">
        <v>40.127464218959261</v>
      </c>
      <c r="P1564">
        <v>42.485663019626067</v>
      </c>
      <c r="Q1564" s="4">
        <v>1562</v>
      </c>
    </row>
    <row r="1565" spans="1:17" x14ac:dyDescent="0.25">
      <c r="A1565">
        <v>109.03713476484739</v>
      </c>
      <c r="B1565">
        <v>-17.380787081598424</v>
      </c>
      <c r="C1565" s="4">
        <v>2102.6110000000003</v>
      </c>
      <c r="D1565">
        <v>3</v>
      </c>
      <c r="E1565">
        <v>0.55000000000000004</v>
      </c>
      <c r="F1565">
        <v>19.899999999999999</v>
      </c>
      <c r="G1565">
        <v>53.323113517529826</v>
      </c>
      <c r="H1565">
        <v>23.674831737253303</v>
      </c>
      <c r="I1565">
        <v>-0.96286523515260569</v>
      </c>
      <c r="J1565">
        <v>6088.7365601350302</v>
      </c>
      <c r="K1565">
        <v>-1893.0936184620673</v>
      </c>
      <c r="L1565">
        <v>-17.271373962223258</v>
      </c>
      <c r="M1565">
        <v>6376.2462583393662</v>
      </c>
      <c r="N1565">
        <v>36126.043765193463</v>
      </c>
      <c r="O1565">
        <v>69.564606664868265</v>
      </c>
      <c r="P1565">
        <v>3.2202035323622482</v>
      </c>
      <c r="Q1565" s="4">
        <v>1563</v>
      </c>
    </row>
    <row r="1566" spans="1:17" x14ac:dyDescent="0.25">
      <c r="A1566">
        <v>142.54921529150769</v>
      </c>
      <c r="B1566">
        <v>-18.485013696290849</v>
      </c>
      <c r="C1566" s="4">
        <v>2102.6110000000003</v>
      </c>
      <c r="D1566">
        <v>3</v>
      </c>
      <c r="E1566">
        <v>0.55000000000000004</v>
      </c>
      <c r="F1566">
        <v>19.899999999999999</v>
      </c>
      <c r="G1566">
        <v>53.323113517529826</v>
      </c>
      <c r="H1566">
        <v>23.353234465064556</v>
      </c>
      <c r="I1566">
        <v>32.549215291507693</v>
      </c>
      <c r="J1566">
        <v>6051.1066151624073</v>
      </c>
      <c r="K1566">
        <v>-2009.3697720562704</v>
      </c>
      <c r="L1566">
        <v>-18.369598037578651</v>
      </c>
      <c r="M1566">
        <v>6376.0064420384424</v>
      </c>
      <c r="N1566">
        <v>37260.415094055228</v>
      </c>
      <c r="O1566">
        <v>47.171344955508189</v>
      </c>
      <c r="P1566">
        <v>63.584705325794715</v>
      </c>
      <c r="Q1566" s="4">
        <v>1564</v>
      </c>
    </row>
    <row r="1567" spans="1:17" x14ac:dyDescent="0.25">
      <c r="A1567">
        <v>158.11264648593291</v>
      </c>
      <c r="B1567">
        <v>-22.389184608592338</v>
      </c>
      <c r="C1567" s="4">
        <v>2102.6110000000003</v>
      </c>
      <c r="D1567">
        <v>0.75</v>
      </c>
      <c r="E1567">
        <v>0.55000000000000004</v>
      </c>
      <c r="F1567">
        <v>19.899999999999999</v>
      </c>
      <c r="G1567">
        <v>41.281913690970576</v>
      </c>
      <c r="H1567">
        <v>23.074836723615899</v>
      </c>
      <c r="I1567">
        <v>48.112646485932913</v>
      </c>
      <c r="J1567">
        <v>5900.2087164831328</v>
      </c>
      <c r="K1567">
        <v>-2414.3160889300925</v>
      </c>
      <c r="L1567">
        <v>-22.253967591996958</v>
      </c>
      <c r="M1567">
        <v>6375.0596134726648</v>
      </c>
      <c r="N1567">
        <v>38551.974981510881</v>
      </c>
      <c r="O1567">
        <v>30.637527590632764</v>
      </c>
      <c r="P1567">
        <v>71.139495669956361</v>
      </c>
      <c r="Q1567" s="4">
        <v>1565</v>
      </c>
    </row>
    <row r="1568" spans="1:17" x14ac:dyDescent="0.25">
      <c r="A1568">
        <v>129.4384359736635</v>
      </c>
      <c r="B1568">
        <v>-26.780974325562013</v>
      </c>
      <c r="C1568" s="4">
        <v>2102.6110000000003</v>
      </c>
      <c r="D1568">
        <v>0.75</v>
      </c>
      <c r="E1568">
        <v>0.55000000000000004</v>
      </c>
      <c r="F1568">
        <v>19.899999999999999</v>
      </c>
      <c r="G1568">
        <v>41.281913690970576</v>
      </c>
      <c r="H1568">
        <v>22.581981350339255</v>
      </c>
      <c r="I1568">
        <v>19.438435973663502</v>
      </c>
      <c r="J1568">
        <v>5697.8653465650013</v>
      </c>
      <c r="K1568">
        <v>-2856.5722343905713</v>
      </c>
      <c r="L1568">
        <v>-26.62647485623566</v>
      </c>
      <c r="M1568">
        <v>6373.8272990313635</v>
      </c>
      <c r="N1568">
        <v>36950.471875347277</v>
      </c>
      <c r="O1568">
        <v>51.985155755475837</v>
      </c>
      <c r="P1568">
        <v>38.069202577177954</v>
      </c>
      <c r="Q1568" s="4">
        <v>1566</v>
      </c>
    </row>
    <row r="1569" spans="1:17" x14ac:dyDescent="0.25">
      <c r="A1569">
        <v>151.96592521831494</v>
      </c>
      <c r="B1569">
        <v>-11.822484415898646</v>
      </c>
      <c r="C1569" s="4">
        <v>2102.6110000000003</v>
      </c>
      <c r="D1569">
        <v>3</v>
      </c>
      <c r="E1569">
        <v>0.55000000000000004</v>
      </c>
      <c r="F1569">
        <v>19.899999999999999</v>
      </c>
      <c r="G1569">
        <v>53.323113517529826</v>
      </c>
      <c r="H1569">
        <v>23.845192466762672</v>
      </c>
      <c r="I1569">
        <v>41.965925218314936</v>
      </c>
      <c r="J1569">
        <v>6243.718251105618</v>
      </c>
      <c r="K1569">
        <v>-1298.1887385179396</v>
      </c>
      <c r="L1569">
        <v>-11.745544532109312</v>
      </c>
      <c r="M1569">
        <v>6377.2495325182463</v>
      </c>
      <c r="N1569">
        <v>37775.553489251382</v>
      </c>
      <c r="O1569">
        <v>40.048783277621631</v>
      </c>
      <c r="P1569">
        <v>77.166204462021668</v>
      </c>
      <c r="Q1569" s="4">
        <v>1567</v>
      </c>
    </row>
    <row r="1570" spans="1:17" x14ac:dyDescent="0.25">
      <c r="A1570">
        <v>115.18589204104555</v>
      </c>
      <c r="B1570">
        <v>-34.749860422324851</v>
      </c>
      <c r="C1570" s="4">
        <v>2102.6110000000003</v>
      </c>
      <c r="D1570">
        <v>0.75</v>
      </c>
      <c r="E1570">
        <v>0.55000000000000004</v>
      </c>
      <c r="F1570">
        <v>19.899999999999999</v>
      </c>
      <c r="G1570">
        <v>41.281913690970576</v>
      </c>
      <c r="H1570">
        <v>19.336233164970949</v>
      </c>
      <c r="I1570">
        <v>5.1858920410455482</v>
      </c>
      <c r="J1570">
        <v>5246.2965289735121</v>
      </c>
      <c r="K1570">
        <v>-3615.1020186042524</v>
      </c>
      <c r="L1570">
        <v>-34.569831361942008</v>
      </c>
      <c r="M1570">
        <v>6371.2314253083023</v>
      </c>
      <c r="N1570">
        <v>37118.823492150324</v>
      </c>
      <c r="O1570">
        <v>49.236130683462633</v>
      </c>
      <c r="P1570">
        <v>9.0471179214413837</v>
      </c>
      <c r="Q1570" s="4">
        <v>1568</v>
      </c>
    </row>
    <row r="1571" spans="1:17" x14ac:dyDescent="0.25">
      <c r="A1571">
        <v>120.29389682391833</v>
      </c>
      <c r="B1571">
        <v>-40.063344905314104</v>
      </c>
      <c r="C1571" s="4">
        <v>2102.6110000000003</v>
      </c>
      <c r="D1571">
        <v>1.2</v>
      </c>
      <c r="E1571">
        <v>0.55000000000000004</v>
      </c>
      <c r="F1571">
        <v>19.899999999999999</v>
      </c>
      <c r="G1571">
        <v>45.364313344089069</v>
      </c>
      <c r="H1571">
        <v>16.193075279352023</v>
      </c>
      <c r="I1571">
        <v>10.293896823918331</v>
      </c>
      <c r="J1571">
        <v>4888.1859987172475</v>
      </c>
      <c r="K1571">
        <v>-4083.3725470284198</v>
      </c>
      <c r="L1571">
        <v>-39.873876937598475</v>
      </c>
      <c r="M1571">
        <v>6369.3244316709679</v>
      </c>
      <c r="N1571">
        <v>37587.306569997309</v>
      </c>
      <c r="O1571">
        <v>42.427982417600695</v>
      </c>
      <c r="P1571">
        <v>15.758011778637167</v>
      </c>
      <c r="Q1571" s="4">
        <v>1569</v>
      </c>
    </row>
    <row r="1572" spans="1:17" x14ac:dyDescent="0.25">
      <c r="A1572">
        <v>144.7389617733632</v>
      </c>
      <c r="B1572">
        <v>-20.104260470591779</v>
      </c>
      <c r="C1572" s="4">
        <v>2102.6110000000003</v>
      </c>
      <c r="D1572">
        <v>1.2</v>
      </c>
      <c r="E1572">
        <v>0.55000000000000004</v>
      </c>
      <c r="F1572">
        <v>19.899999999999999</v>
      </c>
      <c r="G1572">
        <v>45.364313344089069</v>
      </c>
      <c r="H1572">
        <v>22.101739487125535</v>
      </c>
      <c r="I1572">
        <v>34.738961773363201</v>
      </c>
      <c r="J1572">
        <v>5991.8817355564106</v>
      </c>
      <c r="K1572">
        <v>-2178.5400137790193</v>
      </c>
      <c r="L1572">
        <v>-19.980352641104712</v>
      </c>
      <c r="M1572">
        <v>6375.6319941266056</v>
      </c>
      <c r="N1572">
        <v>37459.871427090802</v>
      </c>
      <c r="O1572">
        <v>44.285127153782149</v>
      </c>
      <c r="P1572">
        <v>63.632939861560082</v>
      </c>
      <c r="Q1572" s="4">
        <v>1570</v>
      </c>
    </row>
    <row r="1573" spans="1:17" x14ac:dyDescent="0.25">
      <c r="A1573">
        <v>145.47743428154229</v>
      </c>
      <c r="B1573">
        <v>-12.266487859125185</v>
      </c>
      <c r="C1573" s="4">
        <v>2102.6110000000003</v>
      </c>
      <c r="D1573">
        <v>1.2</v>
      </c>
      <c r="E1573">
        <v>0.55000000000000004</v>
      </c>
      <c r="F1573">
        <v>19.899999999999999</v>
      </c>
      <c r="G1573">
        <v>45.364313344089069</v>
      </c>
      <c r="H1573">
        <v>15.860080684827899</v>
      </c>
      <c r="I1573">
        <v>35.477434281542287</v>
      </c>
      <c r="J1573">
        <v>6233.4690084682179</v>
      </c>
      <c r="K1573">
        <v>-1346.224206702766</v>
      </c>
      <c r="L1573">
        <v>-12.186832028137493</v>
      </c>
      <c r="M1573">
        <v>6377.182410300511</v>
      </c>
      <c r="N1573">
        <v>37288.293894876646</v>
      </c>
      <c r="O1573">
        <v>46.779076347399304</v>
      </c>
      <c r="P1573">
        <v>73.400437261675435</v>
      </c>
      <c r="Q1573" s="4">
        <v>1571</v>
      </c>
    </row>
    <row r="1574" spans="1:17" x14ac:dyDescent="0.25">
      <c r="A1574">
        <v>152.20847889607765</v>
      </c>
      <c r="B1574">
        <v>-31.45048942520603</v>
      </c>
      <c r="C1574" s="4">
        <v>2102.6110000000003</v>
      </c>
      <c r="D1574">
        <v>3</v>
      </c>
      <c r="E1574">
        <v>0.55000000000000004</v>
      </c>
      <c r="F1574">
        <v>19.899999999999999</v>
      </c>
      <c r="G1574">
        <v>53.323113517529826</v>
      </c>
      <c r="H1574">
        <v>22.670884938947808</v>
      </c>
      <c r="I1574">
        <v>42.208478896077651</v>
      </c>
      <c r="J1574">
        <v>5446.1010277311125</v>
      </c>
      <c r="K1574">
        <v>-3308.6062857543516</v>
      </c>
      <c r="L1574">
        <v>-31.279448456995041</v>
      </c>
      <c r="M1574">
        <v>6372.3537220078333</v>
      </c>
      <c r="N1574">
        <v>38447.95293611013</v>
      </c>
      <c r="O1574">
        <v>31.791370278500516</v>
      </c>
      <c r="P1574">
        <v>60.090258759747158</v>
      </c>
      <c r="Q1574" s="4">
        <v>1572</v>
      </c>
    </row>
    <row r="1575" spans="1:17" x14ac:dyDescent="0.25">
      <c r="A1575">
        <v>153.11538387607823</v>
      </c>
      <c r="B1575">
        <v>-39.88871968443086</v>
      </c>
      <c r="C1575" s="4">
        <v>2102.6110000000003</v>
      </c>
      <c r="D1575">
        <v>1.2</v>
      </c>
      <c r="E1575">
        <v>0.55000000000000004</v>
      </c>
      <c r="F1575">
        <v>19.899999999999999</v>
      </c>
      <c r="G1575">
        <v>45.364313344089069</v>
      </c>
      <c r="H1575">
        <v>15.547584490422333</v>
      </c>
      <c r="I1575">
        <v>43.115383876078226</v>
      </c>
      <c r="J1575">
        <v>4900.643029621031</v>
      </c>
      <c r="K1575">
        <v>-4068.5142176533263</v>
      </c>
      <c r="L1575">
        <v>-39.699460057417078</v>
      </c>
      <c r="M1575">
        <v>6369.3885140585089</v>
      </c>
      <c r="N1575">
        <v>38944.970590767494</v>
      </c>
      <c r="O1575">
        <v>26.2468031702792</v>
      </c>
      <c r="P1575">
        <v>55.591278670031954</v>
      </c>
      <c r="Q1575" s="4">
        <v>1573</v>
      </c>
    </row>
    <row r="1576" spans="1:17" x14ac:dyDescent="0.25">
      <c r="A1576">
        <v>151.81534993075053</v>
      </c>
      <c r="B1576">
        <v>-26.522298461076133</v>
      </c>
      <c r="C1576" s="4">
        <v>2102.6110000000003</v>
      </c>
      <c r="D1576">
        <v>0.75</v>
      </c>
      <c r="E1576">
        <v>0.55000000000000004</v>
      </c>
      <c r="F1576">
        <v>19.899999999999999</v>
      </c>
      <c r="G1576">
        <v>41.281913690970576</v>
      </c>
      <c r="H1576">
        <v>15.45467827892945</v>
      </c>
      <c r="I1576">
        <v>41.815349930750529</v>
      </c>
      <c r="J1576">
        <v>5710.7215585837621</v>
      </c>
      <c r="K1576">
        <v>-2830.9566599388509</v>
      </c>
      <c r="L1576">
        <v>-26.368838946505907</v>
      </c>
      <c r="M1576">
        <v>6373.9043238917138</v>
      </c>
      <c r="N1576">
        <v>38203.723867833949</v>
      </c>
      <c r="O1576">
        <v>34.671188540994713</v>
      </c>
      <c r="P1576">
        <v>63.473216820025989</v>
      </c>
      <c r="Q1576" s="4">
        <v>1574</v>
      </c>
    </row>
    <row r="1577" spans="1:17" x14ac:dyDescent="0.25">
      <c r="A1577">
        <v>150.00809759502155</v>
      </c>
      <c r="B1577">
        <v>-41.400457458861503</v>
      </c>
      <c r="C1577" s="4">
        <v>2102.6110000000003</v>
      </c>
      <c r="D1577">
        <v>3</v>
      </c>
      <c r="E1577">
        <v>0.55000000000000004</v>
      </c>
      <c r="F1577">
        <v>19.899999999999999</v>
      </c>
      <c r="G1577">
        <v>53.323113517529826</v>
      </c>
      <c r="H1577">
        <v>22.345132023532557</v>
      </c>
      <c r="I1577">
        <v>40.008097595021553</v>
      </c>
      <c r="J1577">
        <v>4791.2988328526208</v>
      </c>
      <c r="K1577">
        <v>-4195.8873884965315</v>
      </c>
      <c r="L1577">
        <v>-41.209627687913937</v>
      </c>
      <c r="M1577">
        <v>6368.8315633748025</v>
      </c>
      <c r="N1577">
        <v>38844.55309080171</v>
      </c>
      <c r="O1577">
        <v>27.324963151320397</v>
      </c>
      <c r="P1577">
        <v>51.765362791547609</v>
      </c>
      <c r="Q1577" s="4">
        <v>1575</v>
      </c>
    </row>
    <row r="1578" spans="1:17" x14ac:dyDescent="0.25">
      <c r="A1578">
        <v>107.60231728392439</v>
      </c>
      <c r="B1578">
        <v>-22.694955846601331</v>
      </c>
      <c r="C1578" s="4">
        <v>2102.6110000000003</v>
      </c>
      <c r="D1578">
        <v>3</v>
      </c>
      <c r="E1578">
        <v>0.55000000000000004</v>
      </c>
      <c r="F1578">
        <v>19.899999999999999</v>
      </c>
      <c r="G1578">
        <v>53.323113517529826</v>
      </c>
      <c r="H1578">
        <v>17.964884498146478</v>
      </c>
      <c r="I1578">
        <v>-2.3976827160756073</v>
      </c>
      <c r="J1578">
        <v>5887.2279492646694</v>
      </c>
      <c r="K1578">
        <v>-2445.5894630080265</v>
      </c>
      <c r="L1578">
        <v>-22.55828866604476</v>
      </c>
      <c r="M1578">
        <v>6374.9792743332882</v>
      </c>
      <c r="N1578">
        <v>36365.229202429204</v>
      </c>
      <c r="O1578">
        <v>63.283107079720757</v>
      </c>
      <c r="P1578">
        <v>6.1938229779744498</v>
      </c>
      <c r="Q1578" s="4">
        <v>1576</v>
      </c>
    </row>
    <row r="1579" spans="1:17" x14ac:dyDescent="0.25">
      <c r="A1579">
        <v>143.8287794304247</v>
      </c>
      <c r="B1579">
        <v>-35.308470441306532</v>
      </c>
      <c r="C1579" s="4">
        <v>2102.6110000000003</v>
      </c>
      <c r="D1579">
        <v>3</v>
      </c>
      <c r="E1579">
        <v>0.55000000000000004</v>
      </c>
      <c r="F1579">
        <v>19.899999999999999</v>
      </c>
      <c r="G1579">
        <v>53.323113517529826</v>
      </c>
      <c r="H1579">
        <v>22.704355001974818</v>
      </c>
      <c r="I1579">
        <v>33.828779430424703</v>
      </c>
      <c r="J1579">
        <v>5210.7246679509281</v>
      </c>
      <c r="K1579">
        <v>-3665.848894004766</v>
      </c>
      <c r="L1579">
        <v>-35.127152037191323</v>
      </c>
      <c r="M1579">
        <v>6371.0359972981059</v>
      </c>
      <c r="N1579">
        <v>38123.267706582184</v>
      </c>
      <c r="O1579">
        <v>35.602220882587652</v>
      </c>
      <c r="P1579">
        <v>49.224325843050494</v>
      </c>
      <c r="Q1579" s="4">
        <v>1577</v>
      </c>
    </row>
    <row r="1580" spans="1:17" x14ac:dyDescent="0.25">
      <c r="A1580">
        <v>132.9704253806614</v>
      </c>
      <c r="B1580">
        <v>-43.59345144393037</v>
      </c>
      <c r="C1580" s="4">
        <v>2102.6110000000003</v>
      </c>
      <c r="D1580">
        <v>3</v>
      </c>
      <c r="E1580">
        <v>0.55000000000000004</v>
      </c>
      <c r="F1580">
        <v>19.899999999999999</v>
      </c>
      <c r="G1580">
        <v>53.323113517529826</v>
      </c>
      <c r="H1580">
        <v>18.368391395570281</v>
      </c>
      <c r="I1580">
        <v>22.970425380661396</v>
      </c>
      <c r="J1580">
        <v>4626.7414864452921</v>
      </c>
      <c r="K1580">
        <v>-4375.4889433323779</v>
      </c>
      <c r="L1580">
        <v>-43.401287966474598</v>
      </c>
      <c r="M1580">
        <v>6368.0169814172041</v>
      </c>
      <c r="N1580">
        <v>38198.675157372876</v>
      </c>
      <c r="O1580">
        <v>34.656204394570494</v>
      </c>
      <c r="P1580">
        <v>31.579495786184268</v>
      </c>
      <c r="Q1580" s="4">
        <v>1578</v>
      </c>
    </row>
    <row r="1581" spans="1:17" x14ac:dyDescent="0.25">
      <c r="A1581">
        <v>126.15092941657464</v>
      </c>
      <c r="B1581">
        <v>-14.715526977933067</v>
      </c>
      <c r="C1581" s="4">
        <v>2102.6110000000003</v>
      </c>
      <c r="D1581">
        <v>0.75</v>
      </c>
      <c r="E1581">
        <v>0.55000000000000004</v>
      </c>
      <c r="F1581">
        <v>19.899999999999999</v>
      </c>
      <c r="G1581">
        <v>41.281913690970576</v>
      </c>
      <c r="H1581">
        <v>15.954318510668928</v>
      </c>
      <c r="I1581">
        <v>16.150929416574641</v>
      </c>
      <c r="J1581">
        <v>6170.2631412218561</v>
      </c>
      <c r="K1581">
        <v>-1609.676936718148</v>
      </c>
      <c r="L1581">
        <v>-14.621248477164686</v>
      </c>
      <c r="M1581">
        <v>6376.7708969762534</v>
      </c>
      <c r="N1581">
        <v>36313.72167155768</v>
      </c>
      <c r="O1581">
        <v>64.556098214275792</v>
      </c>
      <c r="P1581">
        <v>48.744507094566259</v>
      </c>
      <c r="Q1581" s="4">
        <v>1579</v>
      </c>
    </row>
    <row r="1582" spans="1:17" x14ac:dyDescent="0.25">
      <c r="A1582">
        <v>122.92195046328888</v>
      </c>
      <c r="B1582">
        <v>-32.046465981210979</v>
      </c>
      <c r="C1582" s="4">
        <v>2102.6110000000003</v>
      </c>
      <c r="D1582">
        <v>1.2</v>
      </c>
      <c r="E1582">
        <v>0.55000000000000004</v>
      </c>
      <c r="F1582">
        <v>19.899999999999999</v>
      </c>
      <c r="G1582">
        <v>45.364313344089069</v>
      </c>
      <c r="H1582">
        <v>16.751559371738111</v>
      </c>
      <c r="I1582">
        <v>12.92195046328888</v>
      </c>
      <c r="J1582">
        <v>5411.3286941384713</v>
      </c>
      <c r="K1582">
        <v>-3364.8010770968194</v>
      </c>
      <c r="L1582">
        <v>-31.873630603098558</v>
      </c>
      <c r="M1582">
        <v>6372.1554064883176</v>
      </c>
      <c r="N1582">
        <v>37062.747629622652</v>
      </c>
      <c r="O1582">
        <v>50.133550958987335</v>
      </c>
      <c r="P1582">
        <v>23.383602249089588</v>
      </c>
      <c r="Q1582" s="4">
        <v>1580</v>
      </c>
    </row>
    <row r="1583" spans="1:17" x14ac:dyDescent="0.25">
      <c r="A1583">
        <v>125.61146091956623</v>
      </c>
      <c r="B1583">
        <v>-42.133345137084213</v>
      </c>
      <c r="C1583" s="4">
        <v>2102.6110000000003</v>
      </c>
      <c r="D1583">
        <v>0.75</v>
      </c>
      <c r="E1583">
        <v>0.55000000000000004</v>
      </c>
      <c r="F1583">
        <v>19.899999999999999</v>
      </c>
      <c r="G1583">
        <v>41.281913690970576</v>
      </c>
      <c r="H1583">
        <v>15.655436595860602</v>
      </c>
      <c r="I1583">
        <v>15.611460919566227</v>
      </c>
      <c r="J1583">
        <v>4737.0778746567285</v>
      </c>
      <c r="K1583">
        <v>-4256.6007628724774</v>
      </c>
      <c r="L1583">
        <v>-41.941944896296775</v>
      </c>
      <c r="M1583">
        <v>6368.5600291627043</v>
      </c>
      <c r="N1583">
        <v>37863.446240962905</v>
      </c>
      <c r="O1583">
        <v>38.793156177125411</v>
      </c>
      <c r="P1583">
        <v>22.612321814075059</v>
      </c>
      <c r="Q1583" s="4">
        <v>1581</v>
      </c>
    </row>
    <row r="1584" spans="1:17" x14ac:dyDescent="0.25">
      <c r="A1584">
        <v>148.66590216046416</v>
      </c>
      <c r="B1584">
        <v>-32.331527503014165</v>
      </c>
      <c r="C1584" s="4">
        <v>2102.6110000000003</v>
      </c>
      <c r="D1584">
        <v>0.75</v>
      </c>
      <c r="E1584">
        <v>0.55000000000000004</v>
      </c>
      <c r="F1584">
        <v>19.899999999999999</v>
      </c>
      <c r="G1584">
        <v>41.281913690970576</v>
      </c>
      <c r="H1584">
        <v>17.243763002265204</v>
      </c>
      <c r="I1584">
        <v>38.665902160464157</v>
      </c>
      <c r="J1584">
        <v>5394.4893521669155</v>
      </c>
      <c r="K1584">
        <v>-3391.5528893321912</v>
      </c>
      <c r="L1584">
        <v>-32.157860121325406</v>
      </c>
      <c r="M1584">
        <v>6372.0598217358065</v>
      </c>
      <c r="N1584">
        <v>38252.118897845954</v>
      </c>
      <c r="O1584">
        <v>34.0717745168145</v>
      </c>
      <c r="P1584">
        <v>56.242183626835967</v>
      </c>
      <c r="Q1584" s="4">
        <v>1582</v>
      </c>
    </row>
    <row r="1585" spans="1:17" x14ac:dyDescent="0.25">
      <c r="A1585">
        <v>107.9523006521863</v>
      </c>
      <c r="B1585">
        <v>-43.174396411495827</v>
      </c>
      <c r="C1585" s="4">
        <v>2102.6110000000003</v>
      </c>
      <c r="D1585">
        <v>0.75</v>
      </c>
      <c r="E1585">
        <v>0.55000000000000004</v>
      </c>
      <c r="F1585">
        <v>19.899999999999999</v>
      </c>
      <c r="G1585">
        <v>41.281913690970576</v>
      </c>
      <c r="H1585">
        <v>18.57642137879218</v>
      </c>
      <c r="I1585">
        <v>-2.0476993478137047</v>
      </c>
      <c r="J1585">
        <v>4658.7207443128409</v>
      </c>
      <c r="K1585">
        <v>-4341.6528172238131</v>
      </c>
      <c r="L1585">
        <v>-42.982401023134436</v>
      </c>
      <c r="M1585">
        <v>6368.1730628806145</v>
      </c>
      <c r="N1585">
        <v>37759.201447277264</v>
      </c>
      <c r="O1585">
        <v>40.128978620180135</v>
      </c>
      <c r="P1585">
        <v>2.9912984019046749</v>
      </c>
      <c r="Q1585" s="4">
        <v>1583</v>
      </c>
    </row>
    <row r="1586" spans="1:17" x14ac:dyDescent="0.25">
      <c r="A1586">
        <v>128.35554763959922</v>
      </c>
      <c r="B1586">
        <v>-28.951755999889095</v>
      </c>
      <c r="C1586" s="4">
        <v>2102.6110000000003</v>
      </c>
      <c r="D1586">
        <v>1.2</v>
      </c>
      <c r="E1586">
        <v>0.55000000000000004</v>
      </c>
      <c r="F1586">
        <v>19.899999999999999</v>
      </c>
      <c r="G1586">
        <v>45.364313344089069</v>
      </c>
      <c r="H1586">
        <v>20.222278461390161</v>
      </c>
      <c r="I1586">
        <v>18.355547639599223</v>
      </c>
      <c r="J1586">
        <v>5585.4312914970569</v>
      </c>
      <c r="K1586">
        <v>-3069.2244766437616</v>
      </c>
      <c r="L1586">
        <v>-28.789030785841721</v>
      </c>
      <c r="M1586">
        <v>6373.1610367276653</v>
      </c>
      <c r="N1586">
        <v>37032.239431969552</v>
      </c>
      <c r="O1586">
        <v>50.639443591393594</v>
      </c>
      <c r="P1586">
        <v>34.427594218763851</v>
      </c>
      <c r="Q1586" s="4">
        <v>1584</v>
      </c>
    </row>
    <row r="1587" spans="1:17" x14ac:dyDescent="0.25">
      <c r="A1587">
        <v>121.5953079992876</v>
      </c>
      <c r="B1587">
        <v>-17.555433529264125</v>
      </c>
      <c r="C1587" s="4">
        <v>2102.6110000000003</v>
      </c>
      <c r="D1587">
        <v>0.75</v>
      </c>
      <c r="E1587">
        <v>0.55000000000000004</v>
      </c>
      <c r="F1587">
        <v>19.899999999999999</v>
      </c>
      <c r="G1587">
        <v>41.281913690970576</v>
      </c>
      <c r="H1587">
        <v>17.756291522498842</v>
      </c>
      <c r="I1587">
        <v>11.595307999287598</v>
      </c>
      <c r="J1587">
        <v>6082.9345117816301</v>
      </c>
      <c r="K1587">
        <v>-1911.5311406615913</v>
      </c>
      <c r="L1587">
        <v>-17.44506007522553</v>
      </c>
      <c r="M1587">
        <v>6376.209185428519</v>
      </c>
      <c r="N1587">
        <v>36276.384126490884</v>
      </c>
      <c r="O1587">
        <v>65.458184005874401</v>
      </c>
      <c r="P1587">
        <v>34.225817420025678</v>
      </c>
      <c r="Q1587" s="4">
        <v>1585</v>
      </c>
    </row>
    <row r="1588" spans="1:17" x14ac:dyDescent="0.25">
      <c r="A1588">
        <v>144.60112743927846</v>
      </c>
      <c r="B1588">
        <v>-19.191270930916446</v>
      </c>
      <c r="C1588" s="4">
        <v>2102.6110000000003</v>
      </c>
      <c r="D1588">
        <v>3</v>
      </c>
      <c r="E1588">
        <v>0.55000000000000004</v>
      </c>
      <c r="F1588">
        <v>19.899999999999999</v>
      </c>
      <c r="G1588">
        <v>53.323113517529826</v>
      </c>
      <c r="H1588">
        <v>14.80190265975164</v>
      </c>
      <c r="I1588">
        <v>34.601127439278457</v>
      </c>
      <c r="J1588">
        <v>6025.8641465741912</v>
      </c>
      <c r="K1588">
        <v>-2083.357529743068</v>
      </c>
      <c r="L1588">
        <v>-19.072104709403792</v>
      </c>
      <c r="M1588">
        <v>6375.8463994755584</v>
      </c>
      <c r="N1588">
        <v>37419.171915728111</v>
      </c>
      <c r="O1588">
        <v>44.863092047886134</v>
      </c>
      <c r="P1588">
        <v>64.522633814369527</v>
      </c>
      <c r="Q1588" s="4">
        <v>1586</v>
      </c>
    </row>
    <row r="1589" spans="1:17" x14ac:dyDescent="0.25">
      <c r="A1589">
        <v>126.96668596885516</v>
      </c>
      <c r="B1589">
        <v>-23.017679638887333</v>
      </c>
      <c r="C1589" s="4">
        <v>2102.6110000000003</v>
      </c>
      <c r="D1589">
        <v>3</v>
      </c>
      <c r="E1589">
        <v>0.55000000000000004</v>
      </c>
      <c r="F1589">
        <v>19.899999999999999</v>
      </c>
      <c r="G1589">
        <v>53.323113517529826</v>
      </c>
      <c r="H1589">
        <v>23.275475476973011</v>
      </c>
      <c r="I1589">
        <v>16.96668596885516</v>
      </c>
      <c r="J1589">
        <v>5873.3461335998454</v>
      </c>
      <c r="K1589">
        <v>-2478.5223439758861</v>
      </c>
      <c r="L1589">
        <v>-22.879498666434955</v>
      </c>
      <c r="M1589">
        <v>6374.8935532022788</v>
      </c>
      <c r="N1589">
        <v>36670.457545437908</v>
      </c>
      <c r="O1589">
        <v>56.945300063042332</v>
      </c>
      <c r="P1589">
        <v>37.963630770521931</v>
      </c>
      <c r="Q1589" s="4">
        <v>1587</v>
      </c>
    </row>
    <row r="1590" spans="1:17" x14ac:dyDescent="0.25">
      <c r="A1590">
        <v>114.09764741871606</v>
      </c>
      <c r="B1590">
        <v>-40.76409548616612</v>
      </c>
      <c r="C1590" s="4">
        <v>2102.6110000000003</v>
      </c>
      <c r="D1590">
        <v>0.75</v>
      </c>
      <c r="E1590">
        <v>0.55000000000000004</v>
      </c>
      <c r="F1590">
        <v>19.899999999999999</v>
      </c>
      <c r="G1590">
        <v>41.281913690970576</v>
      </c>
      <c r="H1590">
        <v>16.10332816086704</v>
      </c>
      <c r="I1590">
        <v>4.0976474187160647</v>
      </c>
      <c r="J1590">
        <v>4837.7398361676424</v>
      </c>
      <c r="K1590">
        <v>-4142.6178229581947</v>
      </c>
      <c r="L1590">
        <v>-40.573862232879186</v>
      </c>
      <c r="M1590">
        <v>6369.0665838515315</v>
      </c>
      <c r="N1590">
        <v>37569.459513113477</v>
      </c>
      <c r="O1590">
        <v>42.666302808575303</v>
      </c>
      <c r="P1590">
        <v>6.2613059770167485</v>
      </c>
      <c r="Q1590" s="4">
        <v>1588</v>
      </c>
    </row>
    <row r="1591" spans="1:17" x14ac:dyDescent="0.25">
      <c r="A1591">
        <v>113.56421842956138</v>
      </c>
      <c r="B1591">
        <v>-14.569480434048002</v>
      </c>
      <c r="C1591" s="4">
        <v>2102.6110000000003</v>
      </c>
      <c r="D1591">
        <v>0.75</v>
      </c>
      <c r="E1591">
        <v>0.55000000000000004</v>
      </c>
      <c r="F1591">
        <v>19.899999999999999</v>
      </c>
      <c r="G1591">
        <v>41.281913690970576</v>
      </c>
      <c r="H1591">
        <v>15.042559457266348</v>
      </c>
      <c r="I1591">
        <v>3.5642184295613788</v>
      </c>
      <c r="J1591">
        <v>6174.3480200635395</v>
      </c>
      <c r="K1591">
        <v>-1594.0424018061944</v>
      </c>
      <c r="L1591">
        <v>-14.476055835117089</v>
      </c>
      <c r="M1591">
        <v>6376.7973663602179</v>
      </c>
      <c r="N1591">
        <v>36039.051176020672</v>
      </c>
      <c r="O1591">
        <v>72.385641443208215</v>
      </c>
      <c r="P1591">
        <v>13.907388814652029</v>
      </c>
      <c r="Q1591" s="4">
        <v>1589</v>
      </c>
    </row>
    <row r="1592" spans="1:17" x14ac:dyDescent="0.25">
      <c r="A1592">
        <v>141.95167950842168</v>
      </c>
      <c r="B1592">
        <v>-26.345685630818771</v>
      </c>
      <c r="C1592" s="4">
        <v>2102.6110000000003</v>
      </c>
      <c r="D1592">
        <v>1.2</v>
      </c>
      <c r="E1592">
        <v>0.55000000000000004</v>
      </c>
      <c r="F1592">
        <v>19.899999999999999</v>
      </c>
      <c r="G1592">
        <v>45.364313344089069</v>
      </c>
      <c r="H1592">
        <v>17.616514402905423</v>
      </c>
      <c r="I1592">
        <v>31.951679508421677</v>
      </c>
      <c r="J1592">
        <v>5719.4324708094546</v>
      </c>
      <c r="K1592">
        <v>-2813.4347504341526</v>
      </c>
      <c r="L1592">
        <v>-26.19294330207714</v>
      </c>
      <c r="M1592">
        <v>6373.9566113286355</v>
      </c>
      <c r="N1592">
        <v>37539.374357419743</v>
      </c>
      <c r="O1592">
        <v>43.154351831287649</v>
      </c>
      <c r="P1592">
        <v>54.566610108108314</v>
      </c>
      <c r="Q1592" s="4">
        <v>1590</v>
      </c>
    </row>
    <row r="1593" spans="1:17" x14ac:dyDescent="0.25">
      <c r="A1593">
        <v>113.83888627347746</v>
      </c>
      <c r="B1593">
        <v>-15.921586858224494</v>
      </c>
      <c r="C1593" s="4">
        <v>2102.6110000000003</v>
      </c>
      <c r="D1593">
        <v>3</v>
      </c>
      <c r="E1593">
        <v>0.55000000000000004</v>
      </c>
      <c r="F1593">
        <v>19.899999999999999</v>
      </c>
      <c r="G1593">
        <v>53.323113517529826</v>
      </c>
      <c r="H1593">
        <v>20.027216654097963</v>
      </c>
      <c r="I1593">
        <v>3.8388862734774563</v>
      </c>
      <c r="J1593">
        <v>6135.007480124731</v>
      </c>
      <c r="K1593">
        <v>-1738.3860353802277</v>
      </c>
      <c r="L1593">
        <v>-15.820351663707502</v>
      </c>
      <c r="M1593">
        <v>6376.543169240791</v>
      </c>
      <c r="N1593">
        <v>36087.133247539852</v>
      </c>
      <c r="O1593">
        <v>70.778196428229492</v>
      </c>
      <c r="P1593">
        <v>13.745189530235129</v>
      </c>
      <c r="Q1593" s="4">
        <v>1591</v>
      </c>
    </row>
    <row r="1594" spans="1:17" x14ac:dyDescent="0.25">
      <c r="A1594">
        <v>119.7128198040475</v>
      </c>
      <c r="B1594">
        <v>-42.289936565575367</v>
      </c>
      <c r="C1594" s="4">
        <v>2102.6110000000003</v>
      </c>
      <c r="D1594">
        <v>1.2</v>
      </c>
      <c r="E1594">
        <v>0.55000000000000004</v>
      </c>
      <c r="F1594">
        <v>19.899999999999999</v>
      </c>
      <c r="G1594">
        <v>45.364313344089069</v>
      </c>
      <c r="H1594">
        <v>16.651676141697276</v>
      </c>
      <c r="I1594">
        <v>9.7128198040474985</v>
      </c>
      <c r="J1594">
        <v>4725.3915034630509</v>
      </c>
      <c r="K1594">
        <v>-4269.4837734730199</v>
      </c>
      <c r="L1594">
        <v>-42.098430647890993</v>
      </c>
      <c r="M1594">
        <v>6368.5019080589282</v>
      </c>
      <c r="N1594">
        <v>37757.123219447552</v>
      </c>
      <c r="O1594">
        <v>40.1608305052834</v>
      </c>
      <c r="P1594">
        <v>14.27183651278796</v>
      </c>
      <c r="Q1594" s="4">
        <v>1592</v>
      </c>
    </row>
    <row r="1595" spans="1:17" x14ac:dyDescent="0.25">
      <c r="A1595">
        <v>133.93988603897941</v>
      </c>
      <c r="B1595">
        <v>-22.22815622642592</v>
      </c>
      <c r="C1595" s="4">
        <v>2102.6110000000003</v>
      </c>
      <c r="D1595">
        <v>3</v>
      </c>
      <c r="E1595">
        <v>0.55000000000000004</v>
      </c>
      <c r="F1595">
        <v>19.899999999999999</v>
      </c>
      <c r="G1595">
        <v>53.323113517529826</v>
      </c>
      <c r="H1595">
        <v>14.521326060562842</v>
      </c>
      <c r="I1595">
        <v>23.939886038979409</v>
      </c>
      <c r="J1595">
        <v>5906.9774445358307</v>
      </c>
      <c r="K1595">
        <v>-2397.8193359892412</v>
      </c>
      <c r="L1595">
        <v>-22.093709068577766</v>
      </c>
      <c r="M1595">
        <v>6375.1015755279486</v>
      </c>
      <c r="N1595">
        <v>36921.325053645989</v>
      </c>
      <c r="O1595">
        <v>52.496881861026743</v>
      </c>
      <c r="P1595">
        <v>49.566647696159947</v>
      </c>
      <c r="Q1595" s="4">
        <v>1593</v>
      </c>
    </row>
    <row r="1596" spans="1:17" x14ac:dyDescent="0.25">
      <c r="A1596">
        <v>156.33247767639827</v>
      </c>
      <c r="B1596">
        <v>-22.636036943474956</v>
      </c>
      <c r="C1596" s="4">
        <v>2102.6110000000003</v>
      </c>
      <c r="D1596">
        <v>1.2</v>
      </c>
      <c r="E1596">
        <v>0.55000000000000004</v>
      </c>
      <c r="F1596">
        <v>19.899999999999999</v>
      </c>
      <c r="G1596">
        <v>45.364313344089069</v>
      </c>
      <c r="H1596">
        <v>20.360877169595785</v>
      </c>
      <c r="I1596">
        <v>46.33247767639827</v>
      </c>
      <c r="J1596">
        <v>5889.742223477976</v>
      </c>
      <c r="K1596">
        <v>-2439.5687154159241</v>
      </c>
      <c r="L1596">
        <v>-22.499647996926946</v>
      </c>
      <c r="M1596">
        <v>6374.9948216649873</v>
      </c>
      <c r="N1596">
        <v>38412.45922842688</v>
      </c>
      <c r="O1596">
        <v>32.232059741547729</v>
      </c>
      <c r="P1596">
        <v>69.827766289664439</v>
      </c>
      <c r="Q1596" s="4">
        <v>1594</v>
      </c>
    </row>
    <row r="1597" spans="1:17" x14ac:dyDescent="0.25">
      <c r="A1597">
        <v>134.37547252794405</v>
      </c>
      <c r="B1597">
        <v>-31.789898958044184</v>
      </c>
      <c r="C1597" s="4">
        <v>2102.6110000000003</v>
      </c>
      <c r="D1597">
        <v>3</v>
      </c>
      <c r="E1597">
        <v>0.55000000000000004</v>
      </c>
      <c r="F1597">
        <v>19.899999999999999</v>
      </c>
      <c r="G1597">
        <v>53.323113517529826</v>
      </c>
      <c r="H1597">
        <v>21.219845388581145</v>
      </c>
      <c r="I1597">
        <v>24.375472527944055</v>
      </c>
      <c r="J1597">
        <v>5426.3701750117461</v>
      </c>
      <c r="K1597">
        <v>-3340.6530131681761</v>
      </c>
      <c r="L1597">
        <v>-31.617826987390615</v>
      </c>
      <c r="M1597">
        <v>6372.241036766156</v>
      </c>
      <c r="N1597">
        <v>37438.130966613935</v>
      </c>
      <c r="O1597">
        <v>44.535555288428746</v>
      </c>
      <c r="P1597">
        <v>40.698714741327045</v>
      </c>
      <c r="Q1597" s="4">
        <v>1595</v>
      </c>
    </row>
    <row r="1598" spans="1:17" x14ac:dyDescent="0.25">
      <c r="A1598">
        <v>143.06604429666584</v>
      </c>
      <c r="B1598">
        <v>-24.127284883422384</v>
      </c>
      <c r="C1598" s="4">
        <v>2102.6110000000003</v>
      </c>
      <c r="D1598">
        <v>0.75</v>
      </c>
      <c r="E1598">
        <v>0.55000000000000004</v>
      </c>
      <c r="F1598">
        <v>19.899999999999999</v>
      </c>
      <c r="G1598">
        <v>41.281913690970576</v>
      </c>
      <c r="H1598">
        <v>21.888348276763494</v>
      </c>
      <c r="I1598">
        <v>33.066044296665837</v>
      </c>
      <c r="J1598">
        <v>5824.2016060899969</v>
      </c>
      <c r="K1598">
        <v>-2591.1570753001379</v>
      </c>
      <c r="L1598">
        <v>-23.984033149338305</v>
      </c>
      <c r="M1598">
        <v>6374.5916996509877</v>
      </c>
      <c r="N1598">
        <v>37507.998617675781</v>
      </c>
      <c r="O1598">
        <v>43.597272531415157</v>
      </c>
      <c r="P1598">
        <v>57.877036409652106</v>
      </c>
      <c r="Q1598" s="4">
        <v>1596</v>
      </c>
    </row>
    <row r="1599" spans="1:17" x14ac:dyDescent="0.25">
      <c r="A1599">
        <v>123.1017565389339</v>
      </c>
      <c r="B1599">
        <v>-33.672844775641195</v>
      </c>
      <c r="C1599" s="4">
        <v>2102.6110000000003</v>
      </c>
      <c r="D1599">
        <v>1.2</v>
      </c>
      <c r="E1599">
        <v>0.55000000000000004</v>
      </c>
      <c r="F1599">
        <v>19.899999999999999</v>
      </c>
      <c r="G1599">
        <v>45.364313344089069</v>
      </c>
      <c r="H1599">
        <v>18.007219478683439</v>
      </c>
      <c r="I1599">
        <v>13.101756538933898</v>
      </c>
      <c r="J1599">
        <v>5313.4668655523083</v>
      </c>
      <c r="K1599">
        <v>-3516.3060419017575</v>
      </c>
      <c r="L1599">
        <v>-33.495493666451615</v>
      </c>
      <c r="M1599">
        <v>6371.6040611165627</v>
      </c>
      <c r="N1599">
        <v>37175.265491351543</v>
      </c>
      <c r="O1599">
        <v>48.374424075102688</v>
      </c>
      <c r="P1599">
        <v>22.77103630582258</v>
      </c>
      <c r="Q1599" s="4">
        <v>1597</v>
      </c>
    </row>
    <row r="1600" spans="1:17" x14ac:dyDescent="0.25">
      <c r="A1600">
        <v>106.34122221363985</v>
      </c>
      <c r="B1600">
        <v>-33.584070647793808</v>
      </c>
      <c r="C1600" s="4">
        <v>2102.6110000000003</v>
      </c>
      <c r="D1600">
        <v>0.75</v>
      </c>
      <c r="E1600">
        <v>0.55000000000000004</v>
      </c>
      <c r="F1600">
        <v>19.899999999999999</v>
      </c>
      <c r="G1600">
        <v>41.281913690970576</v>
      </c>
      <c r="H1600">
        <v>19.94980952255937</v>
      </c>
      <c r="I1600">
        <v>-3.6587777863601474</v>
      </c>
      <c r="J1600">
        <v>5318.9198788176755</v>
      </c>
      <c r="K1600">
        <v>-3508.1074345649818</v>
      </c>
      <c r="L1600">
        <v>-33.406951463904441</v>
      </c>
      <c r="M1600">
        <v>6371.6345194723726</v>
      </c>
      <c r="N1600">
        <v>37024.198484688881</v>
      </c>
      <c r="O1600">
        <v>50.738865216526293</v>
      </c>
      <c r="P1600">
        <v>6.5940583828435919</v>
      </c>
      <c r="Q1600" s="4">
        <v>1598</v>
      </c>
    </row>
    <row r="1601" spans="1:17" x14ac:dyDescent="0.25">
      <c r="A1601">
        <v>158.41834625932387</v>
      </c>
      <c r="B1601">
        <v>-11.392860865844652</v>
      </c>
      <c r="C1601" s="4">
        <v>2102.6110000000003</v>
      </c>
      <c r="D1601">
        <v>1.2</v>
      </c>
      <c r="E1601">
        <v>0.55000000000000004</v>
      </c>
      <c r="F1601">
        <v>19.899999999999999</v>
      </c>
      <c r="G1601">
        <v>45.364313344089069</v>
      </c>
      <c r="H1601">
        <v>20.755229140107957</v>
      </c>
      <c r="I1601">
        <v>48.418346259323869</v>
      </c>
      <c r="J1601">
        <v>6253.2806215721303</v>
      </c>
      <c r="K1601">
        <v>-1251.6361565375323</v>
      </c>
      <c r="L1601">
        <v>-11.318566406295346</v>
      </c>
      <c r="M1601">
        <v>6377.312255212345</v>
      </c>
      <c r="N1601">
        <v>38321.064073913578</v>
      </c>
      <c r="O1601">
        <v>33.324631113780683</v>
      </c>
      <c r="P1601">
        <v>80.058918680566592</v>
      </c>
      <c r="Q1601" s="4">
        <v>1599</v>
      </c>
    </row>
    <row r="1602" spans="1:17" x14ac:dyDescent="0.25">
      <c r="A1602">
        <v>115.26416819094075</v>
      </c>
      <c r="B1602">
        <v>-16.605616531599036</v>
      </c>
      <c r="C1602" s="4">
        <v>2102.6110000000003</v>
      </c>
      <c r="D1602">
        <v>0.75</v>
      </c>
      <c r="E1602">
        <v>0.55000000000000004</v>
      </c>
      <c r="F1602">
        <v>19.899999999999999</v>
      </c>
      <c r="G1602">
        <v>41.281913690970576</v>
      </c>
      <c r="H1602">
        <v>19.855992430367678</v>
      </c>
      <c r="I1602">
        <v>5.2641681909407509</v>
      </c>
      <c r="J1602">
        <v>6113.8084889999664</v>
      </c>
      <c r="K1602">
        <v>-1811.0522452217276</v>
      </c>
      <c r="L1602">
        <v>-16.500514048896285</v>
      </c>
      <c r="M1602">
        <v>6376.406862417949</v>
      </c>
      <c r="N1602">
        <v>36125.902539010138</v>
      </c>
      <c r="O1602">
        <v>69.575211123761946</v>
      </c>
      <c r="P1602">
        <v>17.86936696562999</v>
      </c>
      <c r="Q1602" s="4">
        <v>1600</v>
      </c>
    </row>
    <row r="1603" spans="1:17" x14ac:dyDescent="0.25">
      <c r="A1603">
        <v>156.78532065992252</v>
      </c>
      <c r="B1603">
        <v>-19.122590994802103</v>
      </c>
      <c r="C1603" s="4">
        <v>2102.6110000000003</v>
      </c>
      <c r="D1603">
        <v>0.75</v>
      </c>
      <c r="E1603">
        <v>0.55000000000000004</v>
      </c>
      <c r="F1603">
        <v>19.899999999999999</v>
      </c>
      <c r="G1603">
        <v>41.281913690970576</v>
      </c>
      <c r="H1603">
        <v>18.473297136371453</v>
      </c>
      <c r="I1603">
        <v>46.785320659922519</v>
      </c>
      <c r="J1603">
        <v>6028.358943176514</v>
      </c>
      <c r="K1603">
        <v>-2076.1760727102887</v>
      </c>
      <c r="L1603">
        <v>-19.003786378781726</v>
      </c>
      <c r="M1603">
        <v>6375.8621873963821</v>
      </c>
      <c r="N1603">
        <v>38345.459193470459</v>
      </c>
      <c r="O1603">
        <v>33.021086171313115</v>
      </c>
      <c r="P1603">
        <v>72.892372842726004</v>
      </c>
      <c r="Q1603" s="4">
        <v>1601</v>
      </c>
    </row>
    <row r="1604" spans="1:17" x14ac:dyDescent="0.25">
      <c r="A1604">
        <v>157.04339442964613</v>
      </c>
      <c r="B1604">
        <v>-23.65919726022285</v>
      </c>
      <c r="C1604" s="4">
        <v>2102.6110000000003</v>
      </c>
      <c r="D1604">
        <v>0.75</v>
      </c>
      <c r="E1604">
        <v>0.55000000000000004</v>
      </c>
      <c r="F1604">
        <v>19.899999999999999</v>
      </c>
      <c r="G1604">
        <v>41.281913690970576</v>
      </c>
      <c r="H1604">
        <v>23.933733204808874</v>
      </c>
      <c r="I1604">
        <v>47.043394429646128</v>
      </c>
      <c r="J1604">
        <v>5845.2000586704935</v>
      </c>
      <c r="K1604">
        <v>-2543.7562836342781</v>
      </c>
      <c r="L1604">
        <v>-23.518059034557417</v>
      </c>
      <c r="M1604">
        <v>6374.720366918883</v>
      </c>
      <c r="N1604">
        <v>38503.989560512644</v>
      </c>
      <c r="O1604">
        <v>31.178467037352409</v>
      </c>
      <c r="P1604">
        <v>69.511980468754373</v>
      </c>
      <c r="Q1604" s="4">
        <v>1602</v>
      </c>
    </row>
    <row r="1605" spans="1:17" x14ac:dyDescent="0.25">
      <c r="A1605">
        <v>141.97472171678592</v>
      </c>
      <c r="B1605">
        <v>-33.732419482450538</v>
      </c>
      <c r="C1605" s="4">
        <v>2102.6110000000003</v>
      </c>
      <c r="D1605">
        <v>1.2</v>
      </c>
      <c r="E1605">
        <v>0.55000000000000004</v>
      </c>
      <c r="F1605">
        <v>19.899999999999999</v>
      </c>
      <c r="G1605">
        <v>45.364313344089069</v>
      </c>
      <c r="H1605">
        <v>22.790832856328571</v>
      </c>
      <c r="I1605">
        <v>31.974721716785922</v>
      </c>
      <c r="J1605">
        <v>5309.8002833297332</v>
      </c>
      <c r="K1605">
        <v>-3521.80330289526</v>
      </c>
      <c r="L1605">
        <v>-33.554913683452519</v>
      </c>
      <c r="M1605">
        <v>6371.5835985359627</v>
      </c>
      <c r="N1605">
        <v>37928.613889666463</v>
      </c>
      <c r="O1605">
        <v>38.011156325553486</v>
      </c>
      <c r="P1605">
        <v>48.344892731497126</v>
      </c>
      <c r="Q1605" s="4">
        <v>1603</v>
      </c>
    </row>
    <row r="1606" spans="1:17" x14ac:dyDescent="0.25">
      <c r="A1606">
        <v>141.51998369593611</v>
      </c>
      <c r="B1606">
        <v>-32.246261603718928</v>
      </c>
      <c r="C1606" s="4">
        <v>2102.6110000000003</v>
      </c>
      <c r="D1606">
        <v>3</v>
      </c>
      <c r="E1606">
        <v>0.55000000000000004</v>
      </c>
      <c r="F1606">
        <v>19.899999999999999</v>
      </c>
      <c r="G1606">
        <v>53.323113517529826</v>
      </c>
      <c r="H1606">
        <v>20.544476203726045</v>
      </c>
      <c r="I1606">
        <v>31.519983695936105</v>
      </c>
      <c r="J1606">
        <v>5399.5402639654667</v>
      </c>
      <c r="K1606">
        <v>-3383.5597072235278</v>
      </c>
      <c r="L1606">
        <v>-32.072841295086945</v>
      </c>
      <c r="M1606">
        <v>6372.0884609781451</v>
      </c>
      <c r="N1606">
        <v>37818.847255284069</v>
      </c>
      <c r="O1606">
        <v>39.414017979280857</v>
      </c>
      <c r="P1606">
        <v>48.976456081998755</v>
      </c>
      <c r="Q1606" s="4">
        <v>1604</v>
      </c>
    </row>
    <row r="1607" spans="1:17" x14ac:dyDescent="0.25">
      <c r="A1607">
        <v>142.25979332062172</v>
      </c>
      <c r="B1607">
        <v>-10.208188799476869</v>
      </c>
      <c r="C1607" s="4">
        <v>2102.6110000000003</v>
      </c>
      <c r="D1607">
        <v>1.2</v>
      </c>
      <c r="E1607">
        <v>0.55000000000000004</v>
      </c>
      <c r="F1607">
        <v>19.899999999999999</v>
      </c>
      <c r="G1607">
        <v>45.364313344089069</v>
      </c>
      <c r="H1607">
        <v>20.55365724669231</v>
      </c>
      <c r="I1607">
        <v>32.259793320621725</v>
      </c>
      <c r="J1607">
        <v>6277.8359303696016</v>
      </c>
      <c r="K1607">
        <v>-1122.9192177989871</v>
      </c>
      <c r="L1607">
        <v>-10.141272959982205</v>
      </c>
      <c r="M1607">
        <v>6377.4737583420792</v>
      </c>
      <c r="N1607">
        <v>37024.41914249659</v>
      </c>
      <c r="O1607">
        <v>50.849353021669145</v>
      </c>
      <c r="P1607">
        <v>74.31637839827988</v>
      </c>
      <c r="Q1607" s="4">
        <v>1605</v>
      </c>
    </row>
    <row r="1608" spans="1:17" x14ac:dyDescent="0.25">
      <c r="A1608">
        <v>122.43069409077054</v>
      </c>
      <c r="B1608">
        <v>-34.748269461757602</v>
      </c>
      <c r="C1608" s="4">
        <v>2102.6110000000003</v>
      </c>
      <c r="D1608">
        <v>0.75</v>
      </c>
      <c r="E1608">
        <v>0.55000000000000004</v>
      </c>
      <c r="F1608">
        <v>19.899999999999999</v>
      </c>
      <c r="G1608">
        <v>41.281913690970576</v>
      </c>
      <c r="H1608">
        <v>20.905269573817296</v>
      </c>
      <c r="I1608">
        <v>12.430694090770544</v>
      </c>
      <c r="J1608">
        <v>5246.3971281010918</v>
      </c>
      <c r="K1608">
        <v>-3614.957000507789</v>
      </c>
      <c r="L1608">
        <v>-34.568244171163485</v>
      </c>
      <c r="M1608">
        <v>6371.2319798660337</v>
      </c>
      <c r="N1608">
        <v>37233.845512372151</v>
      </c>
      <c r="O1608">
        <v>47.48317370808649</v>
      </c>
      <c r="P1608">
        <v>21.143041363918616</v>
      </c>
      <c r="Q1608" s="4">
        <v>1606</v>
      </c>
    </row>
    <row r="1609" spans="1:17" x14ac:dyDescent="0.25">
      <c r="A1609">
        <v>105.82208554503471</v>
      </c>
      <c r="B1609">
        <v>-34.080501140765072</v>
      </c>
      <c r="C1609" s="4">
        <v>2102.6110000000003</v>
      </c>
      <c r="D1609">
        <v>3</v>
      </c>
      <c r="E1609">
        <v>0.55000000000000004</v>
      </c>
      <c r="F1609">
        <v>19.899999999999999</v>
      </c>
      <c r="G1609">
        <v>53.323113517529826</v>
      </c>
      <c r="H1609">
        <v>15.898182387903638</v>
      </c>
      <c r="I1609">
        <v>-4.1779144549652898</v>
      </c>
      <c r="J1609">
        <v>5288.2624558039961</v>
      </c>
      <c r="K1609">
        <v>-3553.8471643142361</v>
      </c>
      <c r="L1609">
        <v>-33.90210683134115</v>
      </c>
      <c r="M1609">
        <v>6371.4636833910026</v>
      </c>
      <c r="N1609">
        <v>37062.720177105832</v>
      </c>
      <c r="O1609">
        <v>50.12075110135067</v>
      </c>
      <c r="P1609">
        <v>7.4271664609249823</v>
      </c>
      <c r="Q1609" s="4">
        <v>1607</v>
      </c>
    </row>
    <row r="1610" spans="1:17" x14ac:dyDescent="0.25">
      <c r="A1610">
        <v>143.8398980007309</v>
      </c>
      <c r="B1610">
        <v>-22.204670811052281</v>
      </c>
      <c r="C1610" s="4">
        <v>2102.6110000000003</v>
      </c>
      <c r="D1610">
        <v>1.2</v>
      </c>
      <c r="E1610">
        <v>0.55000000000000004</v>
      </c>
      <c r="F1610">
        <v>19.899999999999999</v>
      </c>
      <c r="G1610">
        <v>45.364313344089069</v>
      </c>
      <c r="H1610">
        <v>19.144973996007856</v>
      </c>
      <c r="I1610">
        <v>33.839898000730898</v>
      </c>
      <c r="J1610">
        <v>5907.9607531539868</v>
      </c>
      <c r="K1610">
        <v>-2395.4117835003572</v>
      </c>
      <c r="L1610">
        <v>-22.070336287335913</v>
      </c>
      <c r="M1610">
        <v>6375.1076754310734</v>
      </c>
      <c r="N1610">
        <v>37478.614490214233</v>
      </c>
      <c r="O1610">
        <v>44.014228021455821</v>
      </c>
      <c r="P1610">
        <v>60.591127564182869</v>
      </c>
      <c r="Q1610" s="4">
        <v>1608</v>
      </c>
    </row>
    <row r="1611" spans="1:17" x14ac:dyDescent="0.25">
      <c r="A1611">
        <v>108.28995710576727</v>
      </c>
      <c r="B1611">
        <v>-41.9066527704056</v>
      </c>
      <c r="C1611" s="4">
        <v>2102.6110000000003</v>
      </c>
      <c r="D1611">
        <v>3</v>
      </c>
      <c r="E1611">
        <v>0.55000000000000004</v>
      </c>
      <c r="F1611">
        <v>19.899999999999999</v>
      </c>
      <c r="G1611">
        <v>53.323113517529826</v>
      </c>
      <c r="H1611">
        <v>19.872443857526104</v>
      </c>
      <c r="I1611">
        <v>-1.7100428942327284</v>
      </c>
      <c r="J1611">
        <v>4753.9328114367363</v>
      </c>
      <c r="K1611">
        <v>-4237.8945943853669</v>
      </c>
      <c r="L1611">
        <v>-41.715415634936072</v>
      </c>
      <c r="M1611">
        <v>6368.6441075613193</v>
      </c>
      <c r="N1611">
        <v>37651.851101350599</v>
      </c>
      <c r="O1611">
        <v>41.549984224291407</v>
      </c>
      <c r="P1611">
        <v>2.5593119437163372</v>
      </c>
      <c r="Q1611" s="4">
        <v>1609</v>
      </c>
    </row>
    <row r="1612" spans="1:17" x14ac:dyDescent="0.25">
      <c r="A1612">
        <v>124.9079245881329</v>
      </c>
      <c r="B1612">
        <v>-41.740374536422131</v>
      </c>
      <c r="C1612" s="4">
        <v>2102.6110000000003</v>
      </c>
      <c r="D1612">
        <v>1.2</v>
      </c>
      <c r="E1612">
        <v>0.55000000000000004</v>
      </c>
      <c r="F1612">
        <v>19.899999999999999</v>
      </c>
      <c r="G1612">
        <v>45.364313344089069</v>
      </c>
      <c r="H1612">
        <v>21.230943410436566</v>
      </c>
      <c r="I1612">
        <v>14.9079245881329</v>
      </c>
      <c r="J1612">
        <v>4766.2483164072473</v>
      </c>
      <c r="K1612">
        <v>-4224.1318230894431</v>
      </c>
      <c r="L1612">
        <v>-41.549264643331405</v>
      </c>
      <c r="M1612">
        <v>6368.7057297768015</v>
      </c>
      <c r="N1612">
        <v>37815.001472820426</v>
      </c>
      <c r="O1612">
        <v>39.414940431038453</v>
      </c>
      <c r="P1612">
        <v>21.795845388229498</v>
      </c>
      <c r="Q1612" s="4">
        <v>1610</v>
      </c>
    </row>
    <row r="1613" spans="1:17" x14ac:dyDescent="0.25">
      <c r="A1613">
        <v>109.37959249224161</v>
      </c>
      <c r="B1613">
        <v>-26.726183912453024</v>
      </c>
      <c r="C1613" s="4">
        <v>2102.6110000000003</v>
      </c>
      <c r="D1613">
        <v>0.75</v>
      </c>
      <c r="E1613">
        <v>0.55000000000000004</v>
      </c>
      <c r="F1613">
        <v>19.899999999999999</v>
      </c>
      <c r="G1613">
        <v>41.281913690970576</v>
      </c>
      <c r="H1613">
        <v>23.340937316729807</v>
      </c>
      <c r="I1613">
        <v>-0.6204075077583866</v>
      </c>
      <c r="J1613">
        <v>5700.5981252540178</v>
      </c>
      <c r="K1613">
        <v>-2851.1513433690197</v>
      </c>
      <c r="L1613">
        <v>-26.571903674734678</v>
      </c>
      <c r="M1613">
        <v>6373.8436573581394</v>
      </c>
      <c r="N1613">
        <v>36575.225656218856</v>
      </c>
      <c r="O1613">
        <v>58.763748385966586</v>
      </c>
      <c r="P1613">
        <v>1.3793069958043105</v>
      </c>
      <c r="Q1613" s="4">
        <v>1611</v>
      </c>
    </row>
    <row r="1614" spans="1:17" x14ac:dyDescent="0.25">
      <c r="A1614">
        <v>129.15506496009149</v>
      </c>
      <c r="B1614">
        <v>-17.165423104308609</v>
      </c>
      <c r="C1614" s="4">
        <v>2102.6110000000003</v>
      </c>
      <c r="D1614">
        <v>0.75</v>
      </c>
      <c r="E1614">
        <v>0.55000000000000004</v>
      </c>
      <c r="F1614">
        <v>19.899999999999999</v>
      </c>
      <c r="G1614">
        <v>41.281913690970576</v>
      </c>
      <c r="H1614">
        <v>14.222798995199932</v>
      </c>
      <c r="I1614">
        <v>19.155064960091494</v>
      </c>
      <c r="J1614">
        <v>6095.8137507435613</v>
      </c>
      <c r="K1614">
        <v>-1870.333752837535</v>
      </c>
      <c r="L1614">
        <v>-17.057199763423391</v>
      </c>
      <c r="M1614">
        <v>6376.2915264876046</v>
      </c>
      <c r="N1614">
        <v>36508.672554617013</v>
      </c>
      <c r="O1614">
        <v>60.180491652379963</v>
      </c>
      <c r="P1614">
        <v>49.647201070494361</v>
      </c>
      <c r="Q1614" s="4">
        <v>1612</v>
      </c>
    </row>
    <row r="1615" spans="1:17" x14ac:dyDescent="0.25">
      <c r="A1615">
        <v>134.38271461557082</v>
      </c>
      <c r="B1615">
        <v>-9.961348503444686</v>
      </c>
      <c r="C1615" s="4">
        <v>2102.6110000000003</v>
      </c>
      <c r="D1615">
        <v>3</v>
      </c>
      <c r="E1615">
        <v>0.55000000000000004</v>
      </c>
      <c r="F1615">
        <v>19.899999999999999</v>
      </c>
      <c r="G1615">
        <v>53.323113517529826</v>
      </c>
      <c r="H1615">
        <v>16.879925863558125</v>
      </c>
      <c r="I1615">
        <v>24.382714615570819</v>
      </c>
      <c r="J1615">
        <v>6282.6167491033593</v>
      </c>
      <c r="K1615">
        <v>-1096.038467691536</v>
      </c>
      <c r="L1615">
        <v>-9.8959847732492605</v>
      </c>
      <c r="M1615">
        <v>6377.505275479878</v>
      </c>
      <c r="N1615">
        <v>36550.499361019327</v>
      </c>
      <c r="O1615">
        <v>59.353573960445601</v>
      </c>
      <c r="P1615">
        <v>69.110812192625502</v>
      </c>
      <c r="Q1615" s="4">
        <v>1613</v>
      </c>
    </row>
    <row r="1616" spans="1:17" x14ac:dyDescent="0.25">
      <c r="A1616">
        <v>123.99927951753871</v>
      </c>
      <c r="B1616">
        <v>-40.333720933509476</v>
      </c>
      <c r="C1616" s="4">
        <v>2102.6110000000003</v>
      </c>
      <c r="D1616">
        <v>1.2</v>
      </c>
      <c r="E1616">
        <v>0.55000000000000004</v>
      </c>
      <c r="F1616">
        <v>19.899999999999999</v>
      </c>
      <c r="G1616">
        <v>45.364313344089069</v>
      </c>
      <c r="H1616">
        <v>21.487635919608543</v>
      </c>
      <c r="I1616">
        <v>13.99927951753871</v>
      </c>
      <c r="J1616">
        <v>4868.8085772920485</v>
      </c>
      <c r="K1616">
        <v>-4106.3038188779792</v>
      </c>
      <c r="L1616">
        <v>-40.143944254118423</v>
      </c>
      <c r="M1616">
        <v>6369.2250717999041</v>
      </c>
      <c r="N1616">
        <v>37682.862906077833</v>
      </c>
      <c r="O1616">
        <v>41.146591685402946</v>
      </c>
      <c r="P1616">
        <v>21.066558766332403</v>
      </c>
      <c r="Q1616" s="4">
        <v>1614</v>
      </c>
    </row>
    <row r="1617" spans="1:17" x14ac:dyDescent="0.25">
      <c r="A1617">
        <v>143.52476073036942</v>
      </c>
      <c r="B1617">
        <v>-34.590155060519962</v>
      </c>
      <c r="C1617" s="4">
        <v>2102.6110000000003</v>
      </c>
      <c r="D1617">
        <v>0.75</v>
      </c>
      <c r="E1617">
        <v>0.55000000000000004</v>
      </c>
      <c r="F1617">
        <v>19.899999999999999</v>
      </c>
      <c r="G1617">
        <v>41.281913690970576</v>
      </c>
      <c r="H1617">
        <v>22.60228808380171</v>
      </c>
      <c r="I1617">
        <v>33.524760730369422</v>
      </c>
      <c r="J1617">
        <v>5256.3747389993441</v>
      </c>
      <c r="K1617">
        <v>-3600.5309441308073</v>
      </c>
      <c r="L1617">
        <v>-34.410507180534488</v>
      </c>
      <c r="M1617">
        <v>6371.2870345350084</v>
      </c>
      <c r="N1617">
        <v>38064.217652768755</v>
      </c>
      <c r="O1617">
        <v>36.324750314152453</v>
      </c>
      <c r="P1617">
        <v>49.406734541387941</v>
      </c>
      <c r="Q1617" s="4">
        <v>1615</v>
      </c>
    </row>
    <row r="1618" spans="1:17" x14ac:dyDescent="0.25">
      <c r="A1618">
        <v>118.16289435134198</v>
      </c>
      <c r="B1618">
        <v>-13.856078639228651</v>
      </c>
      <c r="C1618" s="4">
        <v>2102.6110000000003</v>
      </c>
      <c r="D1618">
        <v>1.2</v>
      </c>
      <c r="E1618">
        <v>0.55000000000000004</v>
      </c>
      <c r="F1618">
        <v>19.899999999999999</v>
      </c>
      <c r="G1618">
        <v>45.364313344089069</v>
      </c>
      <c r="H1618">
        <v>14.967860407904142</v>
      </c>
      <c r="I1618">
        <v>8.1628943513419756</v>
      </c>
      <c r="J1618">
        <v>6193.7274949797711</v>
      </c>
      <c r="K1618">
        <v>-1517.5272504527059</v>
      </c>
      <c r="L1618">
        <v>-13.766859322339151</v>
      </c>
      <c r="M1618">
        <v>6376.9231795541455</v>
      </c>
      <c r="N1618">
        <v>36075.826646887203</v>
      </c>
      <c r="O1618">
        <v>71.15787587755807</v>
      </c>
      <c r="P1618">
        <v>30.919913880411745</v>
      </c>
      <c r="Q1618" s="4">
        <v>1616</v>
      </c>
    </row>
    <row r="1619" spans="1:17" x14ac:dyDescent="0.25">
      <c r="A1619">
        <v>145.99292191091752</v>
      </c>
      <c r="B1619">
        <v>-11.286268680362214</v>
      </c>
      <c r="C1619" s="4">
        <v>2102.6110000000003</v>
      </c>
      <c r="D1619">
        <v>3</v>
      </c>
      <c r="E1619">
        <v>0.55000000000000004</v>
      </c>
      <c r="F1619">
        <v>19.899999999999999</v>
      </c>
      <c r="G1619">
        <v>53.323113517529826</v>
      </c>
      <c r="H1619">
        <v>23.183754891829985</v>
      </c>
      <c r="I1619">
        <v>35.992921910917516</v>
      </c>
      <c r="J1619">
        <v>6255.5989931578533</v>
      </c>
      <c r="K1619">
        <v>-1240.0753927445369</v>
      </c>
      <c r="L1619">
        <v>-11.212633152553881</v>
      </c>
      <c r="M1619">
        <v>6377.3274765287115</v>
      </c>
      <c r="N1619">
        <v>37305.105591710599</v>
      </c>
      <c r="O1619">
        <v>46.534229302092506</v>
      </c>
      <c r="P1619">
        <v>74.920161042283823</v>
      </c>
      <c r="Q1619" s="4">
        <v>1617</v>
      </c>
    </row>
    <row r="1620" spans="1:17" x14ac:dyDescent="0.25">
      <c r="A1620">
        <v>152.07213692081731</v>
      </c>
      <c r="B1620">
        <v>-16.842860512565331</v>
      </c>
      <c r="C1620" s="4">
        <v>2102.6110000000003</v>
      </c>
      <c r="D1620">
        <v>0.75</v>
      </c>
      <c r="E1620">
        <v>0.55000000000000004</v>
      </c>
      <c r="F1620">
        <v>19.899999999999999</v>
      </c>
      <c r="G1620">
        <v>41.281913690970576</v>
      </c>
      <c r="H1620">
        <v>17.918209951442822</v>
      </c>
      <c r="I1620">
        <v>42.072136920817314</v>
      </c>
      <c r="J1620">
        <v>6106.2532290024164</v>
      </c>
      <c r="K1620">
        <v>-1836.1965860315202</v>
      </c>
      <c r="L1620">
        <v>-16.736430493676572</v>
      </c>
      <c r="M1620">
        <v>6376.3583963933715</v>
      </c>
      <c r="N1620">
        <v>37897.748161481373</v>
      </c>
      <c r="O1620">
        <v>38.467362211958367</v>
      </c>
      <c r="P1620">
        <v>72.204203294421276</v>
      </c>
      <c r="Q1620" s="4">
        <v>1618</v>
      </c>
    </row>
    <row r="1621" spans="1:17" x14ac:dyDescent="0.25">
      <c r="A1621">
        <v>124.73979144218727</v>
      </c>
      <c r="B1621">
        <v>-38.769968900385564</v>
      </c>
      <c r="C1621" s="4">
        <v>2102.6110000000003</v>
      </c>
      <c r="D1621">
        <v>0.75</v>
      </c>
      <c r="E1621">
        <v>0.55000000000000004</v>
      </c>
      <c r="F1621">
        <v>19.899999999999999</v>
      </c>
      <c r="G1621">
        <v>41.281913690970576</v>
      </c>
      <c r="H1621">
        <v>18.795137104896178</v>
      </c>
      <c r="I1621">
        <v>14.739791442187268</v>
      </c>
      <c r="J1621">
        <v>4979.3605749831622</v>
      </c>
      <c r="K1621">
        <v>-3972.4406638725986</v>
      </c>
      <c r="L1621">
        <v>-38.58221019024267</v>
      </c>
      <c r="M1621">
        <v>6369.7972152718667</v>
      </c>
      <c r="N1621">
        <v>37580.666631266809</v>
      </c>
      <c r="O1621">
        <v>42.525356964785686</v>
      </c>
      <c r="P1621">
        <v>22.789056430933851</v>
      </c>
      <c r="Q1621" s="4">
        <v>1619</v>
      </c>
    </row>
    <row r="1622" spans="1:17" x14ac:dyDescent="0.25">
      <c r="A1622">
        <v>137.2462942593977</v>
      </c>
      <c r="B1622">
        <v>-16.422233743521925</v>
      </c>
      <c r="C1622" s="4">
        <v>2102.6110000000003</v>
      </c>
      <c r="D1622">
        <v>3</v>
      </c>
      <c r="E1622">
        <v>0.55000000000000004</v>
      </c>
      <c r="F1622">
        <v>19.899999999999999</v>
      </c>
      <c r="G1622">
        <v>53.323113517529826</v>
      </c>
      <c r="H1622">
        <v>20.526358588548511</v>
      </c>
      <c r="I1622">
        <v>27.2462942593977</v>
      </c>
      <c r="J1622">
        <v>6119.576991476697</v>
      </c>
      <c r="K1622">
        <v>-1791.595473575391</v>
      </c>
      <c r="L1622">
        <v>-16.318162310552992</v>
      </c>
      <c r="M1622">
        <v>6376.4439067200155</v>
      </c>
      <c r="N1622">
        <v>36873.813703356151</v>
      </c>
      <c r="O1622">
        <v>53.329971427410612</v>
      </c>
      <c r="P1622">
        <v>61.232782627472098</v>
      </c>
      <c r="Q1622" s="4">
        <v>1620</v>
      </c>
    </row>
    <row r="1623" spans="1:17" x14ac:dyDescent="0.25">
      <c r="A1623">
        <v>139.54135452262068</v>
      </c>
      <c r="B1623">
        <v>-37.264356551712929</v>
      </c>
      <c r="C1623" s="4">
        <v>2102.6110000000003</v>
      </c>
      <c r="D1623">
        <v>0.75</v>
      </c>
      <c r="E1623">
        <v>0.55000000000000004</v>
      </c>
      <c r="F1623">
        <v>19.899999999999999</v>
      </c>
      <c r="G1623">
        <v>41.281913690970576</v>
      </c>
      <c r="H1623">
        <v>21.743343751374596</v>
      </c>
      <c r="I1623">
        <v>29.541354522620679</v>
      </c>
      <c r="J1623">
        <v>5082.2853975934122</v>
      </c>
      <c r="K1623">
        <v>-3840.7843589719209</v>
      </c>
      <c r="L1623">
        <v>-37.079068202449001</v>
      </c>
      <c r="M1623">
        <v>6370.3413844718389</v>
      </c>
      <c r="N1623">
        <v>38020.139313089567</v>
      </c>
      <c r="O1623">
        <v>36.854041348325516</v>
      </c>
      <c r="P1623">
        <v>43.105813956798542</v>
      </c>
      <c r="Q1623" s="4">
        <v>1621</v>
      </c>
    </row>
    <row r="1624" spans="1:17" x14ac:dyDescent="0.25">
      <c r="A1624">
        <v>108.4918788107825</v>
      </c>
      <c r="B1624">
        <v>-24.493542609104821</v>
      </c>
      <c r="C1624" s="4">
        <v>2102.6110000000003</v>
      </c>
      <c r="D1624">
        <v>3</v>
      </c>
      <c r="E1624">
        <v>0.55000000000000004</v>
      </c>
      <c r="F1624">
        <v>19.899999999999999</v>
      </c>
      <c r="G1624">
        <v>53.323113517529826</v>
      </c>
      <c r="H1624">
        <v>23.312622526371104</v>
      </c>
      <c r="I1624">
        <v>-1.5081211892175048</v>
      </c>
      <c r="J1624">
        <v>5807.500714771636</v>
      </c>
      <c r="K1624">
        <v>-2628.1275293583067</v>
      </c>
      <c r="L1624">
        <v>-24.348663610935017</v>
      </c>
      <c r="M1624">
        <v>6374.4896942927171</v>
      </c>
      <c r="N1624">
        <v>36453.832678147701</v>
      </c>
      <c r="O1624">
        <v>61.292802407066603</v>
      </c>
      <c r="P1624">
        <v>3.6335760111898794</v>
      </c>
      <c r="Q1624" s="4">
        <v>1622</v>
      </c>
    </row>
    <row r="1625" spans="1:17" x14ac:dyDescent="0.25">
      <c r="A1625">
        <v>112.26158685303945</v>
      </c>
      <c r="B1625">
        <v>-32.064402472908618</v>
      </c>
      <c r="C1625" s="4">
        <v>2102.6110000000003</v>
      </c>
      <c r="D1625">
        <v>0.75</v>
      </c>
      <c r="E1625">
        <v>0.55000000000000004</v>
      </c>
      <c r="F1625">
        <v>19.899999999999999</v>
      </c>
      <c r="G1625">
        <v>41.281913690970576</v>
      </c>
      <c r="H1625">
        <v>21.034913497448731</v>
      </c>
      <c r="I1625">
        <v>2.2615868530394465</v>
      </c>
      <c r="J1625">
        <v>5410.2730858817049</v>
      </c>
      <c r="K1625">
        <v>-3366.4867720987054</v>
      </c>
      <c r="L1625">
        <v>-31.891514240744087</v>
      </c>
      <c r="M1625">
        <v>6372.1494058544722</v>
      </c>
      <c r="N1625">
        <v>36912.536375804775</v>
      </c>
      <c r="O1625">
        <v>52.583674504201767</v>
      </c>
      <c r="P1625">
        <v>4.2545115808309335</v>
      </c>
      <c r="Q1625" s="4">
        <v>1623</v>
      </c>
    </row>
    <row r="1626" spans="1:17" x14ac:dyDescent="0.25">
      <c r="A1626">
        <v>155.73892711233</v>
      </c>
      <c r="B1626">
        <v>-42.950300440271455</v>
      </c>
      <c r="C1626" s="4">
        <v>2102.6110000000003</v>
      </c>
      <c r="D1626">
        <v>1.2</v>
      </c>
      <c r="E1626">
        <v>0.55000000000000004</v>
      </c>
      <c r="F1626">
        <v>19.899999999999999</v>
      </c>
      <c r="G1626">
        <v>45.364313344089069</v>
      </c>
      <c r="H1626">
        <v>22.062424139501903</v>
      </c>
      <c r="I1626">
        <v>45.738927112330003</v>
      </c>
      <c r="J1626">
        <v>4675.7193754355922</v>
      </c>
      <c r="K1626">
        <v>-4323.4637407246928</v>
      </c>
      <c r="L1626">
        <v>-42.758411790125066</v>
      </c>
      <c r="M1626">
        <v>6368.2564643067699</v>
      </c>
      <c r="N1626">
        <v>39283.320445391102</v>
      </c>
      <c r="O1626">
        <v>22.67355738440223</v>
      </c>
      <c r="P1626">
        <v>56.415369103061494</v>
      </c>
      <c r="Q1626" s="4">
        <v>1624</v>
      </c>
    </row>
    <row r="1627" spans="1:17" x14ac:dyDescent="0.25">
      <c r="A1627">
        <v>116.63436711298701</v>
      </c>
      <c r="B1627">
        <v>-22.563015346919869</v>
      </c>
      <c r="C1627" s="4">
        <v>2102.6110000000003</v>
      </c>
      <c r="D1627">
        <v>0.75</v>
      </c>
      <c r="E1627">
        <v>0.55000000000000004</v>
      </c>
      <c r="F1627">
        <v>19.899999999999999</v>
      </c>
      <c r="G1627">
        <v>41.281913690970576</v>
      </c>
      <c r="H1627">
        <v>16.268983465225269</v>
      </c>
      <c r="I1627">
        <v>6.6343671129870074</v>
      </c>
      <c r="J1627">
        <v>5892.8496893438369</v>
      </c>
      <c r="K1627">
        <v>-2432.1033341425396</v>
      </c>
      <c r="L1627">
        <v>-22.426972026596228</v>
      </c>
      <c r="M1627">
        <v>6375.0140461921346</v>
      </c>
      <c r="N1627">
        <v>36398.478991549928</v>
      </c>
      <c r="O1627">
        <v>62.526302723520288</v>
      </c>
      <c r="P1627">
        <v>16.863776525240397</v>
      </c>
      <c r="Q1627" s="4">
        <v>1625</v>
      </c>
    </row>
    <row r="1628" spans="1:17" x14ac:dyDescent="0.25">
      <c r="A1628">
        <v>144.1341663139622</v>
      </c>
      <c r="B1628">
        <v>-37.678880686679591</v>
      </c>
      <c r="C1628" s="4">
        <v>2102.6110000000003</v>
      </c>
      <c r="D1628">
        <v>1.2</v>
      </c>
      <c r="E1628">
        <v>0.55000000000000004</v>
      </c>
      <c r="F1628">
        <v>19.899999999999999</v>
      </c>
      <c r="G1628">
        <v>45.364313344089069</v>
      </c>
      <c r="H1628">
        <v>14.191539548991503</v>
      </c>
      <c r="I1628">
        <v>34.134166313962197</v>
      </c>
      <c r="J1628">
        <v>5054.2964949393681</v>
      </c>
      <c r="K1628">
        <v>-3877.2976393061949</v>
      </c>
      <c r="L1628">
        <v>-37.49286096847883</v>
      </c>
      <c r="M1628">
        <v>6370.1923081274226</v>
      </c>
      <c r="N1628">
        <v>38283.163714292379</v>
      </c>
      <c r="O1628">
        <v>33.681515560181907</v>
      </c>
      <c r="P1628">
        <v>47.961160693743622</v>
      </c>
      <c r="Q1628" s="4">
        <v>1626</v>
      </c>
    </row>
    <row r="1629" spans="1:17" x14ac:dyDescent="0.25">
      <c r="A1629">
        <v>131.96957198253469</v>
      </c>
      <c r="B1629">
        <v>-12.324521611887544</v>
      </c>
      <c r="C1629" s="4">
        <v>2102.6110000000003</v>
      </c>
      <c r="D1629">
        <v>1.2</v>
      </c>
      <c r="E1629">
        <v>0.55000000000000004</v>
      </c>
      <c r="F1629">
        <v>19.899999999999999</v>
      </c>
      <c r="G1629">
        <v>45.364313344089069</v>
      </c>
      <c r="H1629">
        <v>19.890642482374716</v>
      </c>
      <c r="I1629">
        <v>21.969571982534688</v>
      </c>
      <c r="J1629">
        <v>6232.1018528859504</v>
      </c>
      <c r="K1629">
        <v>-1352.4969127921847</v>
      </c>
      <c r="L1629">
        <v>-12.244512178447447</v>
      </c>
      <c r="M1629">
        <v>6377.1734650906965</v>
      </c>
      <c r="N1629">
        <v>36484.299412046312</v>
      </c>
      <c r="O1629">
        <v>60.715455744313516</v>
      </c>
      <c r="P1629">
        <v>62.116124270815348</v>
      </c>
      <c r="Q1629" s="4">
        <v>1627</v>
      </c>
    </row>
    <row r="1630" spans="1:17" x14ac:dyDescent="0.25">
      <c r="A1630">
        <v>138.52484295535189</v>
      </c>
      <c r="B1630">
        <v>-26.135751683291694</v>
      </c>
      <c r="C1630" s="4">
        <v>2102.6110000000003</v>
      </c>
      <c r="D1630">
        <v>3</v>
      </c>
      <c r="E1630">
        <v>0.55000000000000004</v>
      </c>
      <c r="F1630">
        <v>19.899999999999999</v>
      </c>
      <c r="G1630">
        <v>53.323113517529826</v>
      </c>
      <c r="H1630">
        <v>17.598798161650478</v>
      </c>
      <c r="I1630">
        <v>28.524842955351886</v>
      </c>
      <c r="J1630">
        <v>5729.7162548299812</v>
      </c>
      <c r="K1630">
        <v>-2792.5727811394895</v>
      </c>
      <c r="L1630">
        <v>-25.983869353147067</v>
      </c>
      <c r="M1630">
        <v>6374.0184419896414</v>
      </c>
      <c r="N1630">
        <v>37335.217956047971</v>
      </c>
      <c r="O1630">
        <v>46.037686965345245</v>
      </c>
      <c r="P1630">
        <v>50.976587732981749</v>
      </c>
      <c r="Q1630" s="4">
        <v>1628</v>
      </c>
    </row>
    <row r="1631" spans="1:17" x14ac:dyDescent="0.25">
      <c r="A1631">
        <v>153.31633767674873</v>
      </c>
      <c r="B1631">
        <v>-20.853769375136643</v>
      </c>
      <c r="C1631" s="4">
        <v>2102.6110000000003</v>
      </c>
      <c r="D1631">
        <v>3</v>
      </c>
      <c r="E1631">
        <v>0.55000000000000004</v>
      </c>
      <c r="F1631">
        <v>19.899999999999999</v>
      </c>
      <c r="G1631">
        <v>53.323113517529826</v>
      </c>
      <c r="H1631">
        <v>15.473889914567454</v>
      </c>
      <c r="I1631">
        <v>43.316337676748731</v>
      </c>
      <c r="J1631">
        <v>5962.8507509303809</v>
      </c>
      <c r="K1631">
        <v>-2256.2736679943555</v>
      </c>
      <c r="L1631">
        <v>-20.726062097406945</v>
      </c>
      <c r="M1631">
        <v>6375.4497835647417</v>
      </c>
      <c r="N1631">
        <v>38113.099830871484</v>
      </c>
      <c r="O1631">
        <v>35.783489570458578</v>
      </c>
      <c r="P1631">
        <v>69.316201734446068</v>
      </c>
      <c r="Q1631" s="4">
        <v>1629</v>
      </c>
    </row>
    <row r="1632" spans="1:17" x14ac:dyDescent="0.25">
      <c r="A1632">
        <v>131.67256537321737</v>
      </c>
      <c r="B1632">
        <v>-41.603682242814081</v>
      </c>
      <c r="C1632" s="4">
        <v>2102.6110000000003</v>
      </c>
      <c r="D1632">
        <v>3</v>
      </c>
      <c r="E1632">
        <v>0.55000000000000004</v>
      </c>
      <c r="F1632">
        <v>19.899999999999999</v>
      </c>
      <c r="G1632">
        <v>53.323113517529826</v>
      </c>
      <c r="H1632">
        <v>21.902324710416934</v>
      </c>
      <c r="I1632">
        <v>21.672565373217367</v>
      </c>
      <c r="J1632">
        <v>4776.34230511223</v>
      </c>
      <c r="K1632">
        <v>-4212.791436930991</v>
      </c>
      <c r="L1632">
        <v>-41.412681768203655</v>
      </c>
      <c r="M1632">
        <v>6368.756354790462</v>
      </c>
      <c r="N1632">
        <v>38000.892040671446</v>
      </c>
      <c r="O1632">
        <v>37.070606941503932</v>
      </c>
      <c r="P1632">
        <v>30.900850230201577</v>
      </c>
      <c r="Q1632" s="4">
        <v>1630</v>
      </c>
    </row>
    <row r="1633" spans="1:17" x14ac:dyDescent="0.25">
      <c r="A1633">
        <v>124.69629713283705</v>
      </c>
      <c r="B1633">
        <v>-16.997128475462766</v>
      </c>
      <c r="C1633" s="4">
        <v>2102.6110000000003</v>
      </c>
      <c r="D1633">
        <v>3</v>
      </c>
      <c r="E1633">
        <v>0.55000000000000004</v>
      </c>
      <c r="F1633">
        <v>19.899999999999999</v>
      </c>
      <c r="G1633">
        <v>53.323113517529826</v>
      </c>
      <c r="H1633">
        <v>17.961369929268049</v>
      </c>
      <c r="I1633">
        <v>14.696297132837046</v>
      </c>
      <c r="J1633">
        <v>6101.2844899101456</v>
      </c>
      <c r="K1633">
        <v>-1852.5301373057794</v>
      </c>
      <c r="L1633">
        <v>-16.889839103666745</v>
      </c>
      <c r="M1633">
        <v>6376.3265550349815</v>
      </c>
      <c r="N1633">
        <v>36342.730693567122</v>
      </c>
      <c r="O1633">
        <v>63.848993138276448</v>
      </c>
      <c r="P1633">
        <v>41.898793698590843</v>
      </c>
      <c r="Q1633" s="4">
        <v>1631</v>
      </c>
    </row>
    <row r="1634" spans="1:17" x14ac:dyDescent="0.25">
      <c r="A1634">
        <v>127.23838663832339</v>
      </c>
      <c r="B1634">
        <v>-17.998873486114196</v>
      </c>
      <c r="C1634" s="4">
        <v>2102.6110000000003</v>
      </c>
      <c r="D1634">
        <v>3</v>
      </c>
      <c r="E1634">
        <v>0.55000000000000004</v>
      </c>
      <c r="F1634">
        <v>19.899999999999999</v>
      </c>
      <c r="G1634">
        <v>53.323113517529826</v>
      </c>
      <c r="H1634">
        <v>16.0052928177656</v>
      </c>
      <c r="I1634">
        <v>17.238386638323391</v>
      </c>
      <c r="J1634">
        <v>6067.9499609073046</v>
      </c>
      <c r="K1634">
        <v>-1958.2665654256464</v>
      </c>
      <c r="L1634">
        <v>-17.886080033363079</v>
      </c>
      <c r="M1634">
        <v>6376.1136022924593</v>
      </c>
      <c r="N1634">
        <v>36465.809761312332</v>
      </c>
      <c r="O1634">
        <v>61.080166801279745</v>
      </c>
      <c r="P1634">
        <v>45.119140525256718</v>
      </c>
      <c r="Q1634" s="4">
        <v>1632</v>
      </c>
    </row>
    <row r="1635" spans="1:17" x14ac:dyDescent="0.25">
      <c r="A1635">
        <v>134.54261553446005</v>
      </c>
      <c r="B1635">
        <v>-11.382396636096846</v>
      </c>
      <c r="C1635" s="4">
        <v>2102.6110000000003</v>
      </c>
      <c r="D1635">
        <v>3</v>
      </c>
      <c r="E1635">
        <v>0.55000000000000004</v>
      </c>
      <c r="F1635">
        <v>19.899999999999999</v>
      </c>
      <c r="G1635">
        <v>53.323113517529826</v>
      </c>
      <c r="H1635">
        <v>14.268661514625405</v>
      </c>
      <c r="I1635">
        <v>24.542615534460055</v>
      </c>
      <c r="J1635">
        <v>6253.5091704969373</v>
      </c>
      <c r="K1635">
        <v>-1250.501415703304</v>
      </c>
      <c r="L1635">
        <v>-11.308166819377114</v>
      </c>
      <c r="M1635">
        <v>6377.3137555059393</v>
      </c>
      <c r="N1635">
        <v>36589.365435981344</v>
      </c>
      <c r="O1635">
        <v>58.570438244232705</v>
      </c>
      <c r="P1635">
        <v>66.625691538953262</v>
      </c>
      <c r="Q1635" s="4">
        <v>1633</v>
      </c>
    </row>
    <row r="1636" spans="1:17" x14ac:dyDescent="0.25">
      <c r="A1636">
        <v>126.64716628080106</v>
      </c>
      <c r="B1636">
        <v>-30.734286446773915</v>
      </c>
      <c r="C1636" s="4">
        <v>2102.6110000000003</v>
      </c>
      <c r="D1636">
        <v>0.75</v>
      </c>
      <c r="E1636">
        <v>0.55000000000000004</v>
      </c>
      <c r="F1636">
        <v>19.899999999999999</v>
      </c>
      <c r="G1636">
        <v>41.281913690970576</v>
      </c>
      <c r="H1636">
        <v>23.88307007844346</v>
      </c>
      <c r="I1636">
        <v>16.647166280801059</v>
      </c>
      <c r="J1636">
        <v>5487.1076914094874</v>
      </c>
      <c r="K1636">
        <v>-3240.6083567053029</v>
      </c>
      <c r="L1636">
        <v>-30.565499278324364</v>
      </c>
      <c r="M1636">
        <v>6372.5892177884334</v>
      </c>
      <c r="N1636">
        <v>37082.342480686719</v>
      </c>
      <c r="O1636">
        <v>49.832226037803821</v>
      </c>
      <c r="P1636">
        <v>30.331056245587554</v>
      </c>
      <c r="Q1636" s="4">
        <v>1634</v>
      </c>
    </row>
    <row r="1637" spans="1:17" x14ac:dyDescent="0.25">
      <c r="A1637">
        <v>107.88085736400062</v>
      </c>
      <c r="B1637">
        <v>-33.491758612718499</v>
      </c>
      <c r="C1637" s="4">
        <v>2102.6110000000003</v>
      </c>
      <c r="D1637">
        <v>3</v>
      </c>
      <c r="E1637">
        <v>0.55000000000000004</v>
      </c>
      <c r="F1637">
        <v>19.899999999999999</v>
      </c>
      <c r="G1637">
        <v>53.323113517529826</v>
      </c>
      <c r="H1637">
        <v>22.505057332188304</v>
      </c>
      <c r="I1637">
        <v>-2.1191426359993812</v>
      </c>
      <c r="J1637">
        <v>5324.5766481134269</v>
      </c>
      <c r="K1637">
        <v>-3499.5732639837579</v>
      </c>
      <c r="L1637">
        <v>-33.31488239373396</v>
      </c>
      <c r="M1637">
        <v>6371.6661487890869</v>
      </c>
      <c r="N1637">
        <v>37009.559882369278</v>
      </c>
      <c r="O1637">
        <v>50.975445771346344</v>
      </c>
      <c r="P1637">
        <v>3.83630831730739</v>
      </c>
      <c r="Q1637" s="4">
        <v>1635</v>
      </c>
    </row>
    <row r="1638" spans="1:17" x14ac:dyDescent="0.25">
      <c r="A1638">
        <v>118.23137944679418</v>
      </c>
      <c r="B1638">
        <v>-31.57946073756198</v>
      </c>
      <c r="C1638" s="4">
        <v>2102.6110000000003</v>
      </c>
      <c r="D1638">
        <v>3</v>
      </c>
      <c r="E1638">
        <v>0.55000000000000004</v>
      </c>
      <c r="F1638">
        <v>19.899999999999999</v>
      </c>
      <c r="G1638">
        <v>53.323113517529826</v>
      </c>
      <c r="H1638">
        <v>20.279399027894229</v>
      </c>
      <c r="I1638">
        <v>8.231379446794179</v>
      </c>
      <c r="J1638">
        <v>5438.6260438182399</v>
      </c>
      <c r="K1638">
        <v>-3320.7971975426562</v>
      </c>
      <c r="L1638">
        <v>-31.408025178394325</v>
      </c>
      <c r="M1638">
        <v>6372.3109835996866</v>
      </c>
      <c r="N1638">
        <v>36939.354217439111</v>
      </c>
      <c r="O1638">
        <v>52.138860251453245</v>
      </c>
      <c r="P1638">
        <v>15.44225938803001</v>
      </c>
      <c r="Q1638" s="4">
        <v>1636</v>
      </c>
    </row>
    <row r="1639" spans="1:17" x14ac:dyDescent="0.25">
      <c r="A1639">
        <v>157.19271126478543</v>
      </c>
      <c r="B1639">
        <v>-18.568400256994622</v>
      </c>
      <c r="C1639" s="4">
        <v>2102.6110000000003</v>
      </c>
      <c r="D1639">
        <v>3</v>
      </c>
      <c r="E1639">
        <v>0.55000000000000004</v>
      </c>
      <c r="F1639">
        <v>19.899999999999999</v>
      </c>
      <c r="G1639">
        <v>53.323113517529826</v>
      </c>
      <c r="H1639">
        <v>20.917359632554994</v>
      </c>
      <c r="I1639">
        <v>47.19271126478543</v>
      </c>
      <c r="J1639">
        <v>6048.1738875716283</v>
      </c>
      <c r="K1639">
        <v>-2018.1212122282525</v>
      </c>
      <c r="L1639">
        <v>-18.452538108785266</v>
      </c>
      <c r="M1639">
        <v>6375.987813786106</v>
      </c>
      <c r="N1639">
        <v>38365.133170650915</v>
      </c>
      <c r="O1639">
        <v>32.793162702784336</v>
      </c>
      <c r="P1639">
        <v>73.566537725463334</v>
      </c>
      <c r="Q1639" s="4">
        <v>1637</v>
      </c>
    </row>
    <row r="1640" spans="1:17" x14ac:dyDescent="0.25">
      <c r="A1640">
        <v>126.0313049043848</v>
      </c>
      <c r="B1640">
        <v>-15.24785304977658</v>
      </c>
      <c r="C1640" s="4">
        <v>2102.6110000000003</v>
      </c>
      <c r="D1640">
        <v>0.75</v>
      </c>
      <c r="E1640">
        <v>0.55000000000000004</v>
      </c>
      <c r="F1640">
        <v>19.899999999999999</v>
      </c>
      <c r="G1640">
        <v>41.281913690970576</v>
      </c>
      <c r="H1640">
        <v>14.523771141924099</v>
      </c>
      <c r="I1640">
        <v>16.031304904384797</v>
      </c>
      <c r="J1640">
        <v>6155.0366458348981</v>
      </c>
      <c r="K1640">
        <v>-1666.5757091445028</v>
      </c>
      <c r="L1640">
        <v>-15.150482880532358</v>
      </c>
      <c r="M1640">
        <v>6376.6723850203416</v>
      </c>
      <c r="N1640">
        <v>36326.548319361616</v>
      </c>
      <c r="O1640">
        <v>64.244168602735911</v>
      </c>
      <c r="P1640">
        <v>47.532597515745678</v>
      </c>
      <c r="Q1640" s="4">
        <v>1638</v>
      </c>
    </row>
    <row r="1641" spans="1:17" x14ac:dyDescent="0.25">
      <c r="A1641">
        <v>108.02371909908638</v>
      </c>
      <c r="B1641">
        <v>-31.124165597294635</v>
      </c>
      <c r="C1641" s="4">
        <v>2102.6110000000003</v>
      </c>
      <c r="D1641">
        <v>0.75</v>
      </c>
      <c r="E1641">
        <v>0.55000000000000004</v>
      </c>
      <c r="F1641">
        <v>19.899999999999999</v>
      </c>
      <c r="G1641">
        <v>41.281913690970576</v>
      </c>
      <c r="H1641">
        <v>17.597103219071471</v>
      </c>
      <c r="I1641">
        <v>-1.976280900913622</v>
      </c>
      <c r="J1641">
        <v>5464.8908746639599</v>
      </c>
      <c r="K1641">
        <v>-3277.6870149040155</v>
      </c>
      <c r="L1641">
        <v>-30.954138417087613</v>
      </c>
      <c r="M1641">
        <v>6372.4614113900934</v>
      </c>
      <c r="N1641">
        <v>36849.04658385455</v>
      </c>
      <c r="O1641">
        <v>53.671431855996829</v>
      </c>
      <c r="P1641">
        <v>3.8192246182058098</v>
      </c>
      <c r="Q1641" s="4">
        <v>1639</v>
      </c>
    </row>
    <row r="1642" spans="1:17" x14ac:dyDescent="0.25">
      <c r="A1642">
        <v>143.88846252243846</v>
      </c>
      <c r="B1642">
        <v>-22.881484179848506</v>
      </c>
      <c r="C1642" s="4">
        <v>2102.6110000000003</v>
      </c>
      <c r="D1642">
        <v>0.75</v>
      </c>
      <c r="E1642">
        <v>0.55000000000000004</v>
      </c>
      <c r="F1642">
        <v>19.899999999999999</v>
      </c>
      <c r="G1642">
        <v>41.281913690970576</v>
      </c>
      <c r="H1642">
        <v>22.250149991168552</v>
      </c>
      <c r="I1642">
        <v>33.888462522438459</v>
      </c>
      <c r="J1642">
        <v>5879.227209180609</v>
      </c>
      <c r="K1642">
        <v>-2464.6334306084404</v>
      </c>
      <c r="L1642">
        <v>-22.74393994316998</v>
      </c>
      <c r="M1642">
        <v>6374.9298446682806</v>
      </c>
      <c r="N1642">
        <v>37508.545953235829</v>
      </c>
      <c r="O1642">
        <v>43.595097943206184</v>
      </c>
      <c r="P1642">
        <v>59.934039798201894</v>
      </c>
      <c r="Q1642" s="4">
        <v>1640</v>
      </c>
    </row>
    <row r="1643" spans="1:17" x14ac:dyDescent="0.25">
      <c r="A1643">
        <v>114.36765696919207</v>
      </c>
      <c r="B1643">
        <v>-39.194172195280622</v>
      </c>
      <c r="C1643" s="4">
        <v>2102.6110000000003</v>
      </c>
      <c r="D1643">
        <v>3</v>
      </c>
      <c r="E1643">
        <v>0.55000000000000004</v>
      </c>
      <c r="F1643">
        <v>19.899999999999999</v>
      </c>
      <c r="G1643">
        <v>53.323113517529826</v>
      </c>
      <c r="H1643">
        <v>14.303813368229642</v>
      </c>
      <c r="I1643">
        <v>4.367656969192069</v>
      </c>
      <c r="J1643">
        <v>4949.735504950866</v>
      </c>
      <c r="K1643">
        <v>-4009.0479920768494</v>
      </c>
      <c r="L1643">
        <v>-39.005810610582472</v>
      </c>
      <c r="M1643">
        <v>6369.6426408195475</v>
      </c>
      <c r="N1643">
        <v>37445.914951697603</v>
      </c>
      <c r="O1643">
        <v>44.383539847023243</v>
      </c>
      <c r="P1643">
        <v>6.8913846327605581</v>
      </c>
      <c r="Q1643" s="4">
        <v>1641</v>
      </c>
    </row>
    <row r="1644" spans="1:17" x14ac:dyDescent="0.25">
      <c r="A1644">
        <v>136.22801456309207</v>
      </c>
      <c r="B1644">
        <v>-41.39649759616632</v>
      </c>
      <c r="C1644" s="4">
        <v>2102.6110000000003</v>
      </c>
      <c r="D1644">
        <v>0.75</v>
      </c>
      <c r="E1644">
        <v>0.55000000000000004</v>
      </c>
      <c r="F1644">
        <v>19.899999999999999</v>
      </c>
      <c r="G1644">
        <v>41.281913690970576</v>
      </c>
      <c r="H1644">
        <v>17.538133214270992</v>
      </c>
      <c r="I1644">
        <v>26.228014563092074</v>
      </c>
      <c r="J1644">
        <v>4791.5896617336475</v>
      </c>
      <c r="K1644">
        <v>-4195.5574902131275</v>
      </c>
      <c r="L1644">
        <v>-41.205671246692717</v>
      </c>
      <c r="M1644">
        <v>6368.8330281234603</v>
      </c>
      <c r="N1644">
        <v>38156.414194339923</v>
      </c>
      <c r="O1644">
        <v>35.173348685985864</v>
      </c>
      <c r="P1644">
        <v>36.687520513167868</v>
      </c>
      <c r="Q1644" s="4">
        <v>1642</v>
      </c>
    </row>
    <row r="1645" spans="1:17" x14ac:dyDescent="0.25">
      <c r="A1645">
        <v>139.57095588200721</v>
      </c>
      <c r="B1645">
        <v>-42.248685514087022</v>
      </c>
      <c r="C1645" s="4">
        <v>2102.6110000000003</v>
      </c>
      <c r="D1645">
        <v>1.2</v>
      </c>
      <c r="E1645">
        <v>0.55000000000000004</v>
      </c>
      <c r="F1645">
        <v>19.899999999999999</v>
      </c>
      <c r="G1645">
        <v>45.364313344089069</v>
      </c>
      <c r="H1645">
        <v>23.103642731643141</v>
      </c>
      <c r="I1645">
        <v>29.570955882007212</v>
      </c>
      <c r="J1645">
        <v>4728.4735033985253</v>
      </c>
      <c r="K1645">
        <v>-4266.0930530583955</v>
      </c>
      <c r="L1645">
        <v>-42.057206880552471</v>
      </c>
      <c r="M1645">
        <v>6368.5172222186084</v>
      </c>
      <c r="N1645">
        <v>38361.008837456509</v>
      </c>
      <c r="O1645">
        <v>32.749678630395117</v>
      </c>
      <c r="P1645">
        <v>40.161653487409438</v>
      </c>
      <c r="Q1645" s="4">
        <v>1643</v>
      </c>
    </row>
    <row r="1646" spans="1:17" x14ac:dyDescent="0.25">
      <c r="A1646">
        <v>130.79292085511403</v>
      </c>
      <c r="B1646">
        <v>-38.6883332079884</v>
      </c>
      <c r="C1646" s="4">
        <v>2102.6110000000003</v>
      </c>
      <c r="D1646">
        <v>1.2</v>
      </c>
      <c r="E1646">
        <v>0.55000000000000004</v>
      </c>
      <c r="F1646">
        <v>19.899999999999999</v>
      </c>
      <c r="G1646">
        <v>45.364313344089069</v>
      </c>
      <c r="H1646">
        <v>18.708003870632375</v>
      </c>
      <c r="I1646">
        <v>20.792920855114033</v>
      </c>
      <c r="J1646">
        <v>4985.0303762071317</v>
      </c>
      <c r="K1646">
        <v>-3965.3709695218408</v>
      </c>
      <c r="L1646">
        <v>-38.500695235460306</v>
      </c>
      <c r="M1646">
        <v>6369.8269032709513</v>
      </c>
      <c r="N1646">
        <v>37754.335348695546</v>
      </c>
      <c r="O1646">
        <v>40.216522637849828</v>
      </c>
      <c r="P1646">
        <v>31.277651217161736</v>
      </c>
      <c r="Q1646" s="4">
        <v>1644</v>
      </c>
    </row>
    <row r="1647" spans="1:17" x14ac:dyDescent="0.25">
      <c r="A1647">
        <v>146.27687422333457</v>
      </c>
      <c r="B1647">
        <v>-12.07474623176676</v>
      </c>
      <c r="C1647" s="4">
        <v>2102.6110000000003</v>
      </c>
      <c r="D1647">
        <v>0.75</v>
      </c>
      <c r="E1647">
        <v>0.55000000000000004</v>
      </c>
      <c r="F1647">
        <v>19.899999999999999</v>
      </c>
      <c r="G1647">
        <v>41.281913690970576</v>
      </c>
      <c r="H1647">
        <v>16.680082379409463</v>
      </c>
      <c r="I1647">
        <v>36.276874223334573</v>
      </c>
      <c r="J1647">
        <v>6237.9408190024251</v>
      </c>
      <c r="K1647">
        <v>-1325.489790366438</v>
      </c>
      <c r="L1647">
        <v>-11.996260986844291</v>
      </c>
      <c r="M1647">
        <v>6377.2116826825122</v>
      </c>
      <c r="N1647">
        <v>37341.820134772635</v>
      </c>
      <c r="O1647">
        <v>45.996312863184492</v>
      </c>
      <c r="P1647">
        <v>74.091631425229622</v>
      </c>
      <c r="Q1647" s="4">
        <v>1645</v>
      </c>
    </row>
    <row r="1648" spans="1:17" x14ac:dyDescent="0.25">
      <c r="A1648">
        <v>108.02928673855965</v>
      </c>
      <c r="B1648">
        <v>-32.329608990757279</v>
      </c>
      <c r="C1648" s="4">
        <v>2102.6110000000003</v>
      </c>
      <c r="D1648">
        <v>1.2</v>
      </c>
      <c r="E1648">
        <v>0.55000000000000004</v>
      </c>
      <c r="F1648">
        <v>19.899999999999999</v>
      </c>
      <c r="G1648">
        <v>45.364313344089069</v>
      </c>
      <c r="H1648">
        <v>20.389875200488746</v>
      </c>
      <c r="I1648">
        <v>-1.970713261440352</v>
      </c>
      <c r="J1648">
        <v>5394.6031309757072</v>
      </c>
      <c r="K1648">
        <v>-3391.3731214701306</v>
      </c>
      <c r="L1648">
        <v>-32.155947151460929</v>
      </c>
      <c r="M1648">
        <v>6372.0604665808814</v>
      </c>
      <c r="N1648">
        <v>36929.247499747369</v>
      </c>
      <c r="O1648">
        <v>52.30205917505328</v>
      </c>
      <c r="P1648">
        <v>3.6814083080660511</v>
      </c>
      <c r="Q1648" s="4">
        <v>1646</v>
      </c>
    </row>
    <row r="1649" spans="1:17" x14ac:dyDescent="0.25">
      <c r="A1649">
        <v>143.80667690753998</v>
      </c>
      <c r="B1649">
        <v>-41.030614653559084</v>
      </c>
      <c r="C1649" s="4">
        <v>2102.6110000000003</v>
      </c>
      <c r="D1649">
        <v>0.75</v>
      </c>
      <c r="E1649">
        <v>0.55000000000000004</v>
      </c>
      <c r="F1649">
        <v>19.899999999999999</v>
      </c>
      <c r="G1649">
        <v>41.281913690970576</v>
      </c>
      <c r="H1649">
        <v>22.5661403273253</v>
      </c>
      <c r="I1649">
        <v>33.80667690753998</v>
      </c>
      <c r="J1649">
        <v>4818.3622084976196</v>
      </c>
      <c r="K1649">
        <v>-4164.9900541667303</v>
      </c>
      <c r="L1649">
        <v>-40.840120143197055</v>
      </c>
      <c r="M1649">
        <v>6368.9682463948457</v>
      </c>
      <c r="N1649">
        <v>38480.588666279626</v>
      </c>
      <c r="O1649">
        <v>31.377329045334399</v>
      </c>
      <c r="P1649">
        <v>45.568078414254629</v>
      </c>
      <c r="Q1649" s="4">
        <v>1647</v>
      </c>
    </row>
    <row r="1650" spans="1:17" x14ac:dyDescent="0.25">
      <c r="A1650">
        <v>157.08607100500384</v>
      </c>
      <c r="B1650">
        <v>-21.925248161819052</v>
      </c>
      <c r="C1650" s="4">
        <v>2102.6110000000003</v>
      </c>
      <c r="D1650">
        <v>0.75</v>
      </c>
      <c r="E1650">
        <v>0.55000000000000004</v>
      </c>
      <c r="F1650">
        <v>19.899999999999999</v>
      </c>
      <c r="G1650">
        <v>41.281913690970576</v>
      </c>
      <c r="H1650">
        <v>21.699200281312542</v>
      </c>
      <c r="I1650">
        <v>47.086071005003845</v>
      </c>
      <c r="J1650">
        <v>5919.5838884646764</v>
      </c>
      <c r="K1650">
        <v>-2366.7371583022796</v>
      </c>
      <c r="L1650">
        <v>-21.792260582367984</v>
      </c>
      <c r="M1650">
        <v>6375.1798554283414</v>
      </c>
      <c r="N1650">
        <v>38452.058715644831</v>
      </c>
      <c r="O1650">
        <v>31.778062573167151</v>
      </c>
      <c r="P1650">
        <v>70.855517497236875</v>
      </c>
      <c r="Q1650" s="4">
        <v>1648</v>
      </c>
    </row>
    <row r="1651" spans="1:17" x14ac:dyDescent="0.25">
      <c r="A1651">
        <v>133.89232773817133</v>
      </c>
      <c r="B1651">
        <v>-13.883201067810752</v>
      </c>
      <c r="C1651" s="4">
        <v>2102.6110000000003</v>
      </c>
      <c r="D1651">
        <v>0.75</v>
      </c>
      <c r="E1651">
        <v>0.55000000000000004</v>
      </c>
      <c r="F1651">
        <v>19.899999999999999</v>
      </c>
      <c r="G1651">
        <v>41.281913690970576</v>
      </c>
      <c r="H1651">
        <v>16.459453490944764</v>
      </c>
      <c r="I1651">
        <v>23.892327738171332</v>
      </c>
      <c r="J1651">
        <v>6193.0081682199088</v>
      </c>
      <c r="K1651">
        <v>-1520.4405340070616</v>
      </c>
      <c r="L1651">
        <v>-13.793820853414173</v>
      </c>
      <c r="M1651">
        <v>6376.9185026225787</v>
      </c>
      <c r="N1651">
        <v>36619.478998029168</v>
      </c>
      <c r="O1651">
        <v>57.970104681611147</v>
      </c>
      <c r="P1651">
        <v>61.557414870148023</v>
      </c>
      <c r="Q1651" s="4">
        <v>1649</v>
      </c>
    </row>
    <row r="1652" spans="1:17" x14ac:dyDescent="0.25">
      <c r="A1652">
        <v>111.22294109067904</v>
      </c>
      <c r="B1652">
        <v>-43.180093384167527</v>
      </c>
      <c r="C1652" s="4">
        <v>2102.6110000000003</v>
      </c>
      <c r="D1652">
        <v>3</v>
      </c>
      <c r="E1652">
        <v>0.55000000000000004</v>
      </c>
      <c r="F1652">
        <v>19.899999999999999</v>
      </c>
      <c r="G1652">
        <v>53.323113517529826</v>
      </c>
      <c r="H1652">
        <v>23.595879093507069</v>
      </c>
      <c r="I1652">
        <v>1.2229410906790434</v>
      </c>
      <c r="J1652">
        <v>4658.2876693451562</v>
      </c>
      <c r="K1652">
        <v>-4342.1143624177503</v>
      </c>
      <c r="L1652">
        <v>-42.98809543529994</v>
      </c>
      <c r="M1652">
        <v>6368.1709420121279</v>
      </c>
      <c r="N1652">
        <v>37757.547519958563</v>
      </c>
      <c r="O1652">
        <v>40.150472589710631</v>
      </c>
      <c r="P1652">
        <v>1.786849873593148</v>
      </c>
      <c r="Q1652" s="4">
        <v>1650</v>
      </c>
    </row>
    <row r="1653" spans="1:17" x14ac:dyDescent="0.25">
      <c r="A1653">
        <v>151.72522848035331</v>
      </c>
      <c r="B1653">
        <v>-43.797910629977594</v>
      </c>
      <c r="C1653" s="4">
        <v>2102.6110000000003</v>
      </c>
      <c r="D1653">
        <v>3</v>
      </c>
      <c r="E1653">
        <v>0.55000000000000004</v>
      </c>
      <c r="F1653">
        <v>19.899999999999999</v>
      </c>
      <c r="G1653">
        <v>53.323113517529826</v>
      </c>
      <c r="H1653">
        <v>17.77307517633324</v>
      </c>
      <c r="I1653">
        <v>41.725228480353309</v>
      </c>
      <c r="J1653">
        <v>4611.0481545937146</v>
      </c>
      <c r="K1653">
        <v>-4391.9135552516409</v>
      </c>
      <c r="L1653">
        <v>-43.605680055403162</v>
      </c>
      <c r="M1653">
        <v>6367.9407786807506</v>
      </c>
      <c r="N1653">
        <v>39091.625603814653</v>
      </c>
      <c r="O1653">
        <v>24.671581664905627</v>
      </c>
      <c r="P1653">
        <v>52.184009733480146</v>
      </c>
      <c r="Q1653" s="4">
        <v>1651</v>
      </c>
    </row>
    <row r="1654" spans="1:17" x14ac:dyDescent="0.25">
      <c r="A1654">
        <v>110.04440814538043</v>
      </c>
      <c r="B1654">
        <v>-19.518877907925066</v>
      </c>
      <c r="C1654" s="4">
        <v>2102.6110000000003</v>
      </c>
      <c r="D1654">
        <v>0.75</v>
      </c>
      <c r="E1654">
        <v>0.55000000000000004</v>
      </c>
      <c r="F1654">
        <v>19.899999999999999</v>
      </c>
      <c r="G1654">
        <v>41.281913690970576</v>
      </c>
      <c r="H1654">
        <v>14.20464823146818</v>
      </c>
      <c r="I1654">
        <v>4.4408145380430142E-2</v>
      </c>
      <c r="J1654">
        <v>6013.8451934211107</v>
      </c>
      <c r="K1654">
        <v>-2117.5728020178658</v>
      </c>
      <c r="L1654">
        <v>-19.397996195744941</v>
      </c>
      <c r="M1654">
        <v>6375.7704304875961</v>
      </c>
      <c r="N1654">
        <v>36212.26424156483</v>
      </c>
      <c r="O1654">
        <v>67.105585118861342</v>
      </c>
      <c r="P1654">
        <v>0.1329115795888067</v>
      </c>
      <c r="Q1654" s="4">
        <v>1652</v>
      </c>
    </row>
    <row r="1655" spans="1:17" x14ac:dyDescent="0.25">
      <c r="A1655">
        <v>140.88543361012506</v>
      </c>
      <c r="B1655">
        <v>-38.672671265482357</v>
      </c>
      <c r="C1655" s="4">
        <v>2102.6110000000003</v>
      </c>
      <c r="D1655">
        <v>3</v>
      </c>
      <c r="E1655">
        <v>0.55000000000000004</v>
      </c>
      <c r="F1655">
        <v>19.899999999999999</v>
      </c>
      <c r="G1655">
        <v>53.323113517529826</v>
      </c>
      <c r="H1655">
        <v>22.418896912907183</v>
      </c>
      <c r="I1655">
        <v>30.885433610125062</v>
      </c>
      <c r="J1655">
        <v>4986.1169759331933</v>
      </c>
      <c r="K1655">
        <v>-3964.013725079305</v>
      </c>
      <c r="L1655">
        <v>-38.485056630510748</v>
      </c>
      <c r="M1655">
        <v>6369.832596725465</v>
      </c>
      <c r="N1655">
        <v>38177.787527106397</v>
      </c>
      <c r="O1655">
        <v>34.929470466038119</v>
      </c>
      <c r="P1655">
        <v>43.748047691577469</v>
      </c>
      <c r="Q1655" s="4">
        <v>1653</v>
      </c>
    </row>
    <row r="1656" spans="1:17" x14ac:dyDescent="0.25">
      <c r="A1656">
        <v>128.32257105762272</v>
      </c>
      <c r="B1656">
        <v>-40.798868917059558</v>
      </c>
      <c r="C1656" s="4">
        <v>2102.6110000000003</v>
      </c>
      <c r="D1656">
        <v>3</v>
      </c>
      <c r="E1656">
        <v>0.55000000000000004</v>
      </c>
      <c r="F1656">
        <v>19.899999999999999</v>
      </c>
      <c r="G1656">
        <v>53.323113517529826</v>
      </c>
      <c r="H1656">
        <v>18.233439490836517</v>
      </c>
      <c r="I1656">
        <v>18.322571057622724</v>
      </c>
      <c r="J1656">
        <v>4835.217545019018</v>
      </c>
      <c r="K1656">
        <v>-4145.5418354012509</v>
      </c>
      <c r="L1656">
        <v>-40.608600643825483</v>
      </c>
      <c r="M1656">
        <v>6369.0537614877858</v>
      </c>
      <c r="N1656">
        <v>37832.604620389553</v>
      </c>
      <c r="O1656">
        <v>39.193984984158774</v>
      </c>
      <c r="P1656">
        <v>26.876552711492522</v>
      </c>
      <c r="Q1656" s="4">
        <v>1654</v>
      </c>
    </row>
    <row r="1657" spans="1:17" x14ac:dyDescent="0.25">
      <c r="A1657">
        <v>148.14810354606703</v>
      </c>
      <c r="B1657">
        <v>-9.8177050055173574</v>
      </c>
      <c r="C1657" s="4">
        <v>2102.6110000000003</v>
      </c>
      <c r="D1657">
        <v>3</v>
      </c>
      <c r="E1657">
        <v>0.55000000000000004</v>
      </c>
      <c r="F1657">
        <v>19.899999999999999</v>
      </c>
      <c r="G1657">
        <v>53.323113517529826</v>
      </c>
      <c r="H1657">
        <v>15.408713242816011</v>
      </c>
      <c r="I1657">
        <v>38.148103546067034</v>
      </c>
      <c r="J1657">
        <v>6285.3454947423606</v>
      </c>
      <c r="K1657">
        <v>-1080.3865684434832</v>
      </c>
      <c r="L1657">
        <v>-9.7532467124576083</v>
      </c>
      <c r="M1657">
        <v>6377.5232751869416</v>
      </c>
      <c r="N1657">
        <v>37438.765905394896</v>
      </c>
      <c r="O1657">
        <v>44.613284769672156</v>
      </c>
      <c r="P1657">
        <v>77.751769031357497</v>
      </c>
      <c r="Q1657" s="4">
        <v>1655</v>
      </c>
    </row>
    <row r="1658" spans="1:17" x14ac:dyDescent="0.25">
      <c r="A1658">
        <v>119.47374546087953</v>
      </c>
      <c r="B1658">
        <v>-12.919762252600801</v>
      </c>
      <c r="C1658" s="4">
        <v>2102.6110000000003</v>
      </c>
      <c r="D1658">
        <v>1.2</v>
      </c>
      <c r="E1658">
        <v>0.55000000000000004</v>
      </c>
      <c r="F1658">
        <v>19.899999999999999</v>
      </c>
      <c r="G1658">
        <v>45.364313344089069</v>
      </c>
      <c r="H1658">
        <v>21.555653423388129</v>
      </c>
      <c r="I1658">
        <v>9.4737454608795275</v>
      </c>
      <c r="J1658">
        <v>6217.7123700434659</v>
      </c>
      <c r="K1658">
        <v>-1416.7550915907959</v>
      </c>
      <c r="L1658">
        <v>-12.836145026933158</v>
      </c>
      <c r="M1658">
        <v>6377.0794338897786</v>
      </c>
      <c r="N1658">
        <v>36073.592981729955</v>
      </c>
      <c r="O1658">
        <v>71.237297158669463</v>
      </c>
      <c r="P1658">
        <v>36.735480955455451</v>
      </c>
      <c r="Q1658" s="4">
        <v>1656</v>
      </c>
    </row>
    <row r="1659" spans="1:17" x14ac:dyDescent="0.25">
      <c r="A1659">
        <v>159.69868343037649</v>
      </c>
      <c r="B1659">
        <v>-17.005928798853283</v>
      </c>
      <c r="C1659" s="4">
        <v>2102.6110000000003</v>
      </c>
      <c r="D1659">
        <v>3</v>
      </c>
      <c r="E1659">
        <v>0.55000000000000004</v>
      </c>
      <c r="F1659">
        <v>19.899999999999999</v>
      </c>
      <c r="G1659">
        <v>53.323113517529826</v>
      </c>
      <c r="H1659">
        <v>16.685498094857962</v>
      </c>
      <c r="I1659">
        <v>49.698683430376491</v>
      </c>
      <c r="J1659">
        <v>6100.9997167326201</v>
      </c>
      <c r="K1659">
        <v>-1853.4614995256259</v>
      </c>
      <c r="L1659">
        <v>-16.898590497457906</v>
      </c>
      <c r="M1659">
        <v>6376.3247308928121</v>
      </c>
      <c r="N1659">
        <v>38544.758279104746</v>
      </c>
      <c r="O1659">
        <v>30.73404339858881</v>
      </c>
      <c r="P1659">
        <v>76.069244798705498</v>
      </c>
      <c r="Q1659" s="4">
        <v>1657</v>
      </c>
    </row>
    <row r="1660" spans="1:17" x14ac:dyDescent="0.25">
      <c r="A1660">
        <v>135.46606028947355</v>
      </c>
      <c r="B1660">
        <v>-14.67421277304069</v>
      </c>
      <c r="C1660" s="4">
        <v>2102.6110000000003</v>
      </c>
      <c r="D1660">
        <v>0.75</v>
      </c>
      <c r="E1660">
        <v>0.55000000000000004</v>
      </c>
      <c r="F1660">
        <v>19.899999999999999</v>
      </c>
      <c r="G1660">
        <v>41.281913690970576</v>
      </c>
      <c r="H1660">
        <v>23.649532747966987</v>
      </c>
      <c r="I1660">
        <v>25.466060289473546</v>
      </c>
      <c r="J1660">
        <v>6171.4227346097477</v>
      </c>
      <c r="K1660">
        <v>-1605.2552166837945</v>
      </c>
      <c r="L1660">
        <v>-14.580175581888813</v>
      </c>
      <c r="M1660">
        <v>6376.7784091928888</v>
      </c>
      <c r="N1660">
        <v>36723.521126708118</v>
      </c>
      <c r="O1660">
        <v>56.001468733914223</v>
      </c>
      <c r="P1660">
        <v>61.990931285732195</v>
      </c>
      <c r="Q1660" s="4">
        <v>1658</v>
      </c>
    </row>
    <row r="1661" spans="1:17" x14ac:dyDescent="0.25">
      <c r="A1661">
        <v>110.20949199134489</v>
      </c>
      <c r="B1661">
        <v>-27.864965905415914</v>
      </c>
      <c r="C1661" s="4">
        <v>2102.6110000000003</v>
      </c>
      <c r="D1661">
        <v>0.75</v>
      </c>
      <c r="E1661">
        <v>0.55000000000000004</v>
      </c>
      <c r="F1661">
        <v>19.899999999999999</v>
      </c>
      <c r="G1661">
        <v>41.281913690970576</v>
      </c>
      <c r="H1661">
        <v>16.183526989141637</v>
      </c>
      <c r="I1661">
        <v>0.20949199134489049</v>
      </c>
      <c r="J1661">
        <v>5642.7323527751423</v>
      </c>
      <c r="K1661">
        <v>-2963.285397748296</v>
      </c>
      <c r="L1661">
        <v>-27.706245606150905</v>
      </c>
      <c r="M1661">
        <v>6373.4989412067507</v>
      </c>
      <c r="N1661">
        <v>36641.471826014582</v>
      </c>
      <c r="O1661">
        <v>57.462740145935356</v>
      </c>
      <c r="P1661">
        <v>0.44821016221684157</v>
      </c>
      <c r="Q1661" s="4">
        <v>1659</v>
      </c>
    </row>
    <row r="1662" spans="1:17" x14ac:dyDescent="0.25">
      <c r="A1662">
        <v>123.58127596336077</v>
      </c>
      <c r="B1662">
        <v>-14.04597399524318</v>
      </c>
      <c r="C1662" s="4">
        <v>2102.6110000000003</v>
      </c>
      <c r="D1662">
        <v>1.2</v>
      </c>
      <c r="E1662">
        <v>0.55000000000000004</v>
      </c>
      <c r="F1662">
        <v>19.899999999999999</v>
      </c>
      <c r="G1662">
        <v>45.364313344089069</v>
      </c>
      <c r="H1662">
        <v>22.810882552191099</v>
      </c>
      <c r="I1662">
        <v>13.581275963360767</v>
      </c>
      <c r="J1662">
        <v>6188.6621905997044</v>
      </c>
      <c r="K1662">
        <v>-1537.9173075704919</v>
      </c>
      <c r="L1662">
        <v>-13.955629841486779</v>
      </c>
      <c r="M1662">
        <v>6376.8902573498317</v>
      </c>
      <c r="N1662">
        <v>36210.400287214674</v>
      </c>
      <c r="O1662">
        <v>67.195199759230121</v>
      </c>
      <c r="P1662">
        <v>44.867395172293023</v>
      </c>
      <c r="Q1662" s="4">
        <v>1660</v>
      </c>
    </row>
    <row r="1663" spans="1:17" x14ac:dyDescent="0.25">
      <c r="A1663">
        <v>156.06353957553944</v>
      </c>
      <c r="B1663">
        <v>-35.300575388593238</v>
      </c>
      <c r="C1663" s="4">
        <v>2102.6110000000003</v>
      </c>
      <c r="D1663">
        <v>0.75</v>
      </c>
      <c r="E1663">
        <v>0.55000000000000004</v>
      </c>
      <c r="F1663">
        <v>19.899999999999999</v>
      </c>
      <c r="G1663">
        <v>41.281913690970576</v>
      </c>
      <c r="H1663">
        <v>22.590457994107403</v>
      </c>
      <c r="I1663">
        <v>46.063539575539437</v>
      </c>
      <c r="J1663">
        <v>5211.2308849837027</v>
      </c>
      <c r="K1663">
        <v>-3665.1340577088595</v>
      </c>
      <c r="L1663">
        <v>-35.119274729760079</v>
      </c>
      <c r="M1663">
        <v>6371.038769116496</v>
      </c>
      <c r="N1663">
        <v>38903.53576930031</v>
      </c>
      <c r="O1663">
        <v>26.710211930933738</v>
      </c>
      <c r="P1663">
        <v>60.890878209314593</v>
      </c>
      <c r="Q1663" s="4">
        <v>1661</v>
      </c>
    </row>
    <row r="1664" spans="1:17" x14ac:dyDescent="0.25">
      <c r="A1664">
        <v>145.94904362958474</v>
      </c>
      <c r="B1664">
        <v>-35.485745213928155</v>
      </c>
      <c r="C1664" s="4">
        <v>2102.6110000000003</v>
      </c>
      <c r="D1664">
        <v>3</v>
      </c>
      <c r="E1664">
        <v>0.55000000000000004</v>
      </c>
      <c r="F1664">
        <v>19.899999999999999</v>
      </c>
      <c r="G1664">
        <v>53.323113517529826</v>
      </c>
      <c r="H1664">
        <v>18.839985990704491</v>
      </c>
      <c r="I1664">
        <v>35.949043629584736</v>
      </c>
      <c r="J1664">
        <v>5199.3320257944797</v>
      </c>
      <c r="K1664">
        <v>-3681.8816124768114</v>
      </c>
      <c r="L1664">
        <v>-35.304031975434206</v>
      </c>
      <c r="M1664">
        <v>6370.9736871805535</v>
      </c>
      <c r="N1664">
        <v>38255.206944266785</v>
      </c>
      <c r="O1664">
        <v>34.021502435223397</v>
      </c>
      <c r="P1664">
        <v>51.32320315638573</v>
      </c>
      <c r="Q1664" s="4">
        <v>1662</v>
      </c>
    </row>
    <row r="1665" spans="1:17" x14ac:dyDescent="0.25">
      <c r="A1665">
        <v>151.09747656985834</v>
      </c>
      <c r="B1665">
        <v>-42.986489534811376</v>
      </c>
      <c r="C1665" s="4">
        <v>2102.6110000000003</v>
      </c>
      <c r="D1665">
        <v>0.75</v>
      </c>
      <c r="E1665">
        <v>0.55000000000000004</v>
      </c>
      <c r="F1665">
        <v>19.899999999999999</v>
      </c>
      <c r="G1665">
        <v>41.281913690970576</v>
      </c>
      <c r="H1665">
        <v>21.08315922542786</v>
      </c>
      <c r="I1665">
        <v>41.097476569858344</v>
      </c>
      <c r="J1665">
        <v>4672.9791427479522</v>
      </c>
      <c r="K1665">
        <v>-4326.4055322200993</v>
      </c>
      <c r="L1665">
        <v>-42.794582853008265</v>
      </c>
      <c r="M1665">
        <v>6368.2429992724101</v>
      </c>
      <c r="N1665">
        <v>39005.19691307671</v>
      </c>
      <c r="O1665">
        <v>25.59083297214292</v>
      </c>
      <c r="P1665">
        <v>51.986640818270516</v>
      </c>
      <c r="Q1665" s="4">
        <v>1663</v>
      </c>
    </row>
    <row r="1666" spans="1:17" x14ac:dyDescent="0.25">
      <c r="A1666">
        <v>106.17400721578059</v>
      </c>
      <c r="B1666">
        <v>-27.142088978660063</v>
      </c>
      <c r="C1666" s="4">
        <v>2102.6110000000003</v>
      </c>
      <c r="D1666">
        <v>0.75</v>
      </c>
      <c r="E1666">
        <v>0.55000000000000004</v>
      </c>
      <c r="F1666">
        <v>19.899999999999999</v>
      </c>
      <c r="G1666">
        <v>41.281913690970576</v>
      </c>
      <c r="H1666">
        <v>22.233515251439492</v>
      </c>
      <c r="I1666">
        <v>-3.8259927842194088</v>
      </c>
      <c r="J1666">
        <v>5679.7239884143373</v>
      </c>
      <c r="K1666">
        <v>-2892.2358259643393</v>
      </c>
      <c r="L1666">
        <v>-26.986158679219272</v>
      </c>
      <c r="M1666">
        <v>6373.7189032432934</v>
      </c>
      <c r="N1666">
        <v>36613.455191186564</v>
      </c>
      <c r="O1666">
        <v>58.008665752973336</v>
      </c>
      <c r="P1666">
        <v>8.3397672011288346</v>
      </c>
      <c r="Q1666" s="4">
        <v>1664</v>
      </c>
    </row>
    <row r="1667" spans="1:17" x14ac:dyDescent="0.25">
      <c r="A1667">
        <v>119.03033809238539</v>
      </c>
      <c r="B1667">
        <v>-23.794561795944077</v>
      </c>
      <c r="C1667" s="4">
        <v>2102.6110000000003</v>
      </c>
      <c r="D1667">
        <v>3</v>
      </c>
      <c r="E1667">
        <v>0.55000000000000004</v>
      </c>
      <c r="F1667">
        <v>19.899999999999999</v>
      </c>
      <c r="G1667">
        <v>53.323113517529826</v>
      </c>
      <c r="H1667">
        <v>18.02160386652054</v>
      </c>
      <c r="I1667">
        <v>9.0303380923853922</v>
      </c>
      <c r="J1667">
        <v>5839.1675354469253</v>
      </c>
      <c r="K1667">
        <v>-2557.4812567303188</v>
      </c>
      <c r="L1667">
        <v>-23.652808501192023</v>
      </c>
      <c r="M1667">
        <v>6374.6833557082828</v>
      </c>
      <c r="N1667">
        <v>36498.596368476865</v>
      </c>
      <c r="O1667">
        <v>60.347791319638574</v>
      </c>
      <c r="P1667">
        <v>21.500093160560091</v>
      </c>
      <c r="Q1667" s="4">
        <v>1665</v>
      </c>
    </row>
    <row r="1668" spans="1:17" x14ac:dyDescent="0.25">
      <c r="A1668">
        <v>157.96320806950911</v>
      </c>
      <c r="B1668">
        <v>-43.135845766260012</v>
      </c>
      <c r="C1668" s="4">
        <v>2102.6110000000003</v>
      </c>
      <c r="D1668">
        <v>3</v>
      </c>
      <c r="E1668">
        <v>0.55000000000000004</v>
      </c>
      <c r="F1668">
        <v>19.899999999999999</v>
      </c>
      <c r="G1668">
        <v>53.323113517529826</v>
      </c>
      <c r="H1668">
        <v>18.703532895155377</v>
      </c>
      <c r="I1668">
        <v>47.963208069509108</v>
      </c>
      <c r="J1668">
        <v>4661.6500865546086</v>
      </c>
      <c r="K1668">
        <v>-4338.5284840165868</v>
      </c>
      <c r="L1668">
        <v>-42.943867903883557</v>
      </c>
      <c r="M1668">
        <v>6368.1874137071263</v>
      </c>
      <c r="N1668">
        <v>39435.260301449372</v>
      </c>
      <c r="O1668">
        <v>21.114397229865293</v>
      </c>
      <c r="P1668">
        <v>58.349110467246511</v>
      </c>
      <c r="Q1668" s="4">
        <v>1666</v>
      </c>
    </row>
    <row r="1669" spans="1:17" x14ac:dyDescent="0.25">
      <c r="A1669">
        <v>136.12150560331173</v>
      </c>
      <c r="B1669">
        <v>-36.692660483687348</v>
      </c>
      <c r="C1669" s="4">
        <v>2102.6110000000003</v>
      </c>
      <c r="D1669">
        <v>1.2</v>
      </c>
      <c r="E1669">
        <v>0.55000000000000004</v>
      </c>
      <c r="F1669">
        <v>19.899999999999999</v>
      </c>
      <c r="G1669">
        <v>45.364313344089069</v>
      </c>
      <c r="H1669">
        <v>16.148375045630264</v>
      </c>
      <c r="I1669">
        <v>26.121505603311732</v>
      </c>
      <c r="J1669">
        <v>5120.4485566206786</v>
      </c>
      <c r="K1669">
        <v>-3790.1006010867586</v>
      </c>
      <c r="L1669">
        <v>-36.508444249151673</v>
      </c>
      <c r="M1669">
        <v>6370.5459724702559</v>
      </c>
      <c r="N1669">
        <v>37824.632448288321</v>
      </c>
      <c r="O1669">
        <v>39.317557125947502</v>
      </c>
      <c r="P1669">
        <v>39.374224498676988</v>
      </c>
      <c r="Q1669" s="4">
        <v>1667</v>
      </c>
    </row>
    <row r="1670" spans="1:17" x14ac:dyDescent="0.25">
      <c r="A1670">
        <v>143.68158070611466</v>
      </c>
      <c r="B1670">
        <v>-43.323097154666769</v>
      </c>
      <c r="C1670" s="4">
        <v>2102.6110000000003</v>
      </c>
      <c r="D1670">
        <v>1.2</v>
      </c>
      <c r="E1670">
        <v>0.55000000000000004</v>
      </c>
      <c r="F1670">
        <v>19.899999999999999</v>
      </c>
      <c r="G1670">
        <v>45.364313344089069</v>
      </c>
      <c r="H1670">
        <v>21.798364929232246</v>
      </c>
      <c r="I1670">
        <v>33.681580706114659</v>
      </c>
      <c r="J1670">
        <v>4647.4015817543313</v>
      </c>
      <c r="K1670">
        <v>-4353.6859686281186</v>
      </c>
      <c r="L1670">
        <v>-43.131037418723395</v>
      </c>
      <c r="M1670">
        <v>6368.1176948547381</v>
      </c>
      <c r="N1670">
        <v>38629.635973597171</v>
      </c>
      <c r="O1670">
        <v>29.68418977742397</v>
      </c>
      <c r="P1670">
        <v>44.167288970573793</v>
      </c>
      <c r="Q1670" s="4">
        <v>1668</v>
      </c>
    </row>
    <row r="1671" spans="1:17" x14ac:dyDescent="0.25">
      <c r="A1671">
        <v>127.58264750336201</v>
      </c>
      <c r="B1671">
        <v>-13.19743412015357</v>
      </c>
      <c r="C1671" s="4">
        <v>2102.6110000000003</v>
      </c>
      <c r="D1671">
        <v>1.2</v>
      </c>
      <c r="E1671">
        <v>0.55000000000000004</v>
      </c>
      <c r="F1671">
        <v>19.899999999999999</v>
      </c>
      <c r="G1671">
        <v>45.364313344089069</v>
      </c>
      <c r="H1671">
        <v>23.316003721267528</v>
      </c>
      <c r="I1671">
        <v>17.582647503362011</v>
      </c>
      <c r="J1671">
        <v>6210.7714687878906</v>
      </c>
      <c r="K1671">
        <v>-1446.6797735945538</v>
      </c>
      <c r="L1671">
        <v>-13.112146049435392</v>
      </c>
      <c r="M1671">
        <v>6377.0341542787182</v>
      </c>
      <c r="N1671">
        <v>36320.87201275806</v>
      </c>
      <c r="O1671">
        <v>64.391706439144201</v>
      </c>
      <c r="P1671">
        <v>54.228279469214918</v>
      </c>
      <c r="Q1671" s="4">
        <v>1669</v>
      </c>
    </row>
    <row r="1672" spans="1:17" x14ac:dyDescent="0.25">
      <c r="A1672">
        <v>108.01037052028727</v>
      </c>
      <c r="B1672">
        <v>-14.303127654398978</v>
      </c>
      <c r="C1672" s="4">
        <v>2102.6110000000003</v>
      </c>
      <c r="D1672">
        <v>1.2</v>
      </c>
      <c r="E1672">
        <v>0.55000000000000004</v>
      </c>
      <c r="F1672">
        <v>19.899999999999999</v>
      </c>
      <c r="G1672">
        <v>45.364313344089069</v>
      </c>
      <c r="H1672">
        <v>19.689504572041777</v>
      </c>
      <c r="I1672">
        <v>-1.9896294797127325</v>
      </c>
      <c r="J1672">
        <v>6181.6950311416804</v>
      </c>
      <c r="K1672">
        <v>-1565.5027695003678</v>
      </c>
      <c r="L1672">
        <v>-14.211266542840393</v>
      </c>
      <c r="M1672">
        <v>6376.8450176678334</v>
      </c>
      <c r="N1672">
        <v>36020.846982289564</v>
      </c>
      <c r="O1672">
        <v>73.030945182678323</v>
      </c>
      <c r="P1672">
        <v>8.0042457029448588</v>
      </c>
      <c r="Q1672" s="4">
        <v>1670</v>
      </c>
    </row>
    <row r="1673" spans="1:17" x14ac:dyDescent="0.25">
      <c r="A1673">
        <v>145.44612685086739</v>
      </c>
      <c r="B1673">
        <v>-43.43406868625479</v>
      </c>
      <c r="C1673" s="4">
        <v>2102.6110000000003</v>
      </c>
      <c r="D1673">
        <v>0.75</v>
      </c>
      <c r="E1673">
        <v>0.55000000000000004</v>
      </c>
      <c r="F1673">
        <v>19.899999999999999</v>
      </c>
      <c r="G1673">
        <v>41.281913690970576</v>
      </c>
      <c r="H1673">
        <v>20.447464244223251</v>
      </c>
      <c r="I1673">
        <v>35.446126850867387</v>
      </c>
      <c r="J1673">
        <v>4638.9338608678709</v>
      </c>
      <c r="K1673">
        <v>-4362.647039708906</v>
      </c>
      <c r="L1673">
        <v>-43.241964298941426</v>
      </c>
      <c r="M1673">
        <v>6368.0763624965566</v>
      </c>
      <c r="N1673">
        <v>38725.664553069008</v>
      </c>
      <c r="O1673">
        <v>28.617824345658711</v>
      </c>
      <c r="P1673">
        <v>45.997110910988823</v>
      </c>
      <c r="Q1673" s="4">
        <v>1671</v>
      </c>
    </row>
    <row r="1674" spans="1:17" x14ac:dyDescent="0.25">
      <c r="A1674">
        <v>123.96589156578374</v>
      </c>
      <c r="B1674">
        <v>-19.876298043005509</v>
      </c>
      <c r="C1674" s="4">
        <v>2102.6110000000003</v>
      </c>
      <c r="D1674">
        <v>1.2</v>
      </c>
      <c r="E1674">
        <v>0.55000000000000004</v>
      </c>
      <c r="F1674">
        <v>19.899999999999999</v>
      </c>
      <c r="G1674">
        <v>45.364313344089069</v>
      </c>
      <c r="H1674">
        <v>22.008236456687779</v>
      </c>
      <c r="I1674">
        <v>13.965891565783735</v>
      </c>
      <c r="J1674">
        <v>6000.5090637039129</v>
      </c>
      <c r="K1674">
        <v>-2154.8241066328324</v>
      </c>
      <c r="L1674">
        <v>-19.753562623966555</v>
      </c>
      <c r="M1674">
        <v>6375.6863123995354</v>
      </c>
      <c r="N1674">
        <v>36433.630328955405</v>
      </c>
      <c r="O1674">
        <v>61.765279685723286</v>
      </c>
      <c r="P1674">
        <v>36.184668925768023</v>
      </c>
      <c r="Q1674" s="4">
        <v>1672</v>
      </c>
    </row>
    <row r="1675" spans="1:17" x14ac:dyDescent="0.25">
      <c r="A1675">
        <v>115.44328431620123</v>
      </c>
      <c r="B1675">
        <v>-23.082575595761121</v>
      </c>
      <c r="C1675" s="4">
        <v>2102.6110000000003</v>
      </c>
      <c r="D1675">
        <v>1.2</v>
      </c>
      <c r="E1675">
        <v>0.55000000000000004</v>
      </c>
      <c r="F1675">
        <v>19.899999999999999</v>
      </c>
      <c r="G1675">
        <v>45.364313344089069</v>
      </c>
      <c r="H1675">
        <v>17.321597233375034</v>
      </c>
      <c r="I1675">
        <v>5.443284316201229</v>
      </c>
      <c r="J1675">
        <v>5870.5322066109011</v>
      </c>
      <c r="K1675">
        <v>-2485.1354482524666</v>
      </c>
      <c r="L1675">
        <v>-22.944092314283093</v>
      </c>
      <c r="M1675">
        <v>6374.8762015443754</v>
      </c>
      <c r="N1675">
        <v>36409.260617789027</v>
      </c>
      <c r="O1675">
        <v>62.280881598141939</v>
      </c>
      <c r="P1675">
        <v>13.66092856662746</v>
      </c>
      <c r="Q1675" s="4">
        <v>1673</v>
      </c>
    </row>
    <row r="1676" spans="1:17" x14ac:dyDescent="0.25">
      <c r="A1676">
        <v>128.159576048194</v>
      </c>
      <c r="B1676">
        <v>-18.136037886223171</v>
      </c>
      <c r="C1676" s="4">
        <v>2102.6110000000003</v>
      </c>
      <c r="D1676">
        <v>1.2</v>
      </c>
      <c r="E1676">
        <v>0.55000000000000004</v>
      </c>
      <c r="F1676">
        <v>19.899999999999999</v>
      </c>
      <c r="G1676">
        <v>45.364313344089069</v>
      </c>
      <c r="H1676">
        <v>17.321210498075814</v>
      </c>
      <c r="I1676">
        <v>18.159576048193998</v>
      </c>
      <c r="J1676">
        <v>6063.2416187010567</v>
      </c>
      <c r="K1676">
        <v>-1972.6995125363246</v>
      </c>
      <c r="L1676">
        <v>-18.022501283143637</v>
      </c>
      <c r="M1676">
        <v>6376.0836171987003</v>
      </c>
      <c r="N1676">
        <v>36505.25008126485</v>
      </c>
      <c r="O1676">
        <v>60.246221422683234</v>
      </c>
      <c r="P1676">
        <v>46.498871760414303</v>
      </c>
      <c r="Q1676" s="4">
        <v>1674</v>
      </c>
    </row>
    <row r="1677" spans="1:17" x14ac:dyDescent="0.25">
      <c r="A1677">
        <v>151.93463319784297</v>
      </c>
      <c r="B1677">
        <v>-10.69106790218753</v>
      </c>
      <c r="C1677" s="4">
        <v>2102.6110000000003</v>
      </c>
      <c r="D1677">
        <v>1.2</v>
      </c>
      <c r="E1677">
        <v>0.55000000000000004</v>
      </c>
      <c r="F1677">
        <v>19.899999999999999</v>
      </c>
      <c r="G1677">
        <v>45.364313344089069</v>
      </c>
      <c r="H1677">
        <v>22.632633164439511</v>
      </c>
      <c r="I1677">
        <v>41.93463319784297</v>
      </c>
      <c r="J1677">
        <v>6268.1486284755165</v>
      </c>
      <c r="K1677">
        <v>-1175.4448861896869</v>
      </c>
      <c r="L1677">
        <v>-10.6211300978996</v>
      </c>
      <c r="M1677">
        <v>6377.4099687199805</v>
      </c>
      <c r="N1677">
        <v>37752.744017125864</v>
      </c>
      <c r="O1677">
        <v>40.348611770246279</v>
      </c>
      <c r="P1677">
        <v>78.332044803865628</v>
      </c>
      <c r="Q1677" s="4">
        <v>1675</v>
      </c>
    </row>
    <row r="1678" spans="1:17" x14ac:dyDescent="0.25">
      <c r="A1678">
        <v>157.19597918203345</v>
      </c>
      <c r="B1678">
        <v>-10.778421694640226</v>
      </c>
      <c r="C1678" s="4">
        <v>2102.6110000000003</v>
      </c>
      <c r="D1678">
        <v>1.2</v>
      </c>
      <c r="E1678">
        <v>0.55000000000000004</v>
      </c>
      <c r="F1678">
        <v>19.899999999999999</v>
      </c>
      <c r="G1678">
        <v>45.364313344089069</v>
      </c>
      <c r="H1678">
        <v>18.932937241398683</v>
      </c>
      <c r="I1678">
        <v>47.195979182033454</v>
      </c>
      <c r="J1678">
        <v>6266.3488767337458</v>
      </c>
      <c r="K1678">
        <v>-1184.9382442939739</v>
      </c>
      <c r="L1678">
        <v>-10.707939288693913</v>
      </c>
      <c r="M1678">
        <v>6377.3981283696539</v>
      </c>
      <c r="N1678">
        <v>38202.372242183679</v>
      </c>
      <c r="O1678">
        <v>34.732155938572369</v>
      </c>
      <c r="P1678">
        <v>80.17391974141816</v>
      </c>
      <c r="Q1678" s="4">
        <v>1676</v>
      </c>
    </row>
    <row r="1679" spans="1:17" x14ac:dyDescent="0.25">
      <c r="A1679">
        <v>123.42041863804862</v>
      </c>
      <c r="B1679">
        <v>-30.115679163290999</v>
      </c>
      <c r="C1679" s="4">
        <v>2102.6110000000003</v>
      </c>
      <c r="D1679">
        <v>3</v>
      </c>
      <c r="E1679">
        <v>0.55000000000000004</v>
      </c>
      <c r="F1679">
        <v>19.899999999999999</v>
      </c>
      <c r="G1679">
        <v>53.323113517529826</v>
      </c>
      <c r="H1679">
        <v>14.426665944851448</v>
      </c>
      <c r="I1679">
        <v>13.420418638048616</v>
      </c>
      <c r="J1679">
        <v>5521.8364068968749</v>
      </c>
      <c r="K1679">
        <v>-3181.4737974015111</v>
      </c>
      <c r="L1679">
        <v>-29.948923223322453</v>
      </c>
      <c r="M1679">
        <v>6372.7900348343646</v>
      </c>
      <c r="N1679">
        <v>36952.611595724717</v>
      </c>
      <c r="O1679">
        <v>51.928783377488244</v>
      </c>
      <c r="P1679">
        <v>25.43381766056358</v>
      </c>
      <c r="Q1679" s="4">
        <v>1677</v>
      </c>
    </row>
    <row r="1680" spans="1:17" x14ac:dyDescent="0.25">
      <c r="A1680">
        <v>159.57275017004608</v>
      </c>
      <c r="B1680">
        <v>-33.930753509500867</v>
      </c>
      <c r="C1680" s="4">
        <v>2102.6110000000003</v>
      </c>
      <c r="D1680">
        <v>0.75</v>
      </c>
      <c r="E1680">
        <v>0.55000000000000004</v>
      </c>
      <c r="F1680">
        <v>19.899999999999999</v>
      </c>
      <c r="G1680">
        <v>41.281913690970576</v>
      </c>
      <c r="H1680">
        <v>17.992472039150165</v>
      </c>
      <c r="I1680">
        <v>49.572750170046078</v>
      </c>
      <c r="J1680">
        <v>5297.5522159006941</v>
      </c>
      <c r="K1680">
        <v>-3540.0774461549227</v>
      </c>
      <c r="L1680">
        <v>-33.752738236664506</v>
      </c>
      <c r="M1680">
        <v>6371.5153460514493</v>
      </c>
      <c r="N1680">
        <v>39098.750507661862</v>
      </c>
      <c r="O1680">
        <v>24.63307022340932</v>
      </c>
      <c r="P1680">
        <v>64.568195869008861</v>
      </c>
      <c r="Q1680" s="4">
        <v>1678</v>
      </c>
    </row>
    <row r="1681" spans="1:17" x14ac:dyDescent="0.25">
      <c r="A1681">
        <v>134.14127930748543</v>
      </c>
      <c r="B1681">
        <v>-25.773746363972108</v>
      </c>
      <c r="C1681" s="4">
        <v>2102.6110000000003</v>
      </c>
      <c r="D1681">
        <v>0.75</v>
      </c>
      <c r="E1681">
        <v>0.55000000000000004</v>
      </c>
      <c r="F1681">
        <v>19.899999999999999</v>
      </c>
      <c r="G1681">
        <v>41.281913690970576</v>
      </c>
      <c r="H1681">
        <v>14.756524656853436</v>
      </c>
      <c r="I1681">
        <v>24.141279307485433</v>
      </c>
      <c r="J1681">
        <v>5747.2688934459984</v>
      </c>
      <c r="K1681">
        <v>-2756.5122861987502</v>
      </c>
      <c r="L1681">
        <v>-25.62336600944106</v>
      </c>
      <c r="M1681">
        <v>6374.124231416944</v>
      </c>
      <c r="N1681">
        <v>37096.834198933873</v>
      </c>
      <c r="O1681">
        <v>49.633576519005352</v>
      </c>
      <c r="P1681">
        <v>45.867346731439035</v>
      </c>
      <c r="Q1681" s="4">
        <v>1679</v>
      </c>
    </row>
    <row r="1682" spans="1:17" x14ac:dyDescent="0.25">
      <c r="A1682">
        <v>121.66781957716</v>
      </c>
      <c r="B1682">
        <v>-29.291601630374913</v>
      </c>
      <c r="C1682" s="4">
        <v>2102.6110000000003</v>
      </c>
      <c r="D1682">
        <v>3</v>
      </c>
      <c r="E1682">
        <v>0.55000000000000004</v>
      </c>
      <c r="F1682">
        <v>19.899999999999999</v>
      </c>
      <c r="G1682">
        <v>53.323113517529826</v>
      </c>
      <c r="H1682">
        <v>21.273193206161427</v>
      </c>
      <c r="I1682">
        <v>11.667819577160003</v>
      </c>
      <c r="J1682">
        <v>5567.0997068356628</v>
      </c>
      <c r="K1682">
        <v>-3102.1305266260169</v>
      </c>
      <c r="L1682">
        <v>-29.127671594315295</v>
      </c>
      <c r="M1682">
        <v>6373.0536597517157</v>
      </c>
      <c r="N1682">
        <v>36860.104660011362</v>
      </c>
      <c r="O1682">
        <v>53.493508360536623</v>
      </c>
      <c r="P1682">
        <v>22.883613717434528</v>
      </c>
      <c r="Q1682" s="4">
        <v>1680</v>
      </c>
    </row>
    <row r="1683" spans="1:17" x14ac:dyDescent="0.25">
      <c r="A1683">
        <v>149.73362325167119</v>
      </c>
      <c r="B1683">
        <v>-23.668879875980618</v>
      </c>
      <c r="C1683" s="4">
        <v>2102.6110000000003</v>
      </c>
      <c r="D1683">
        <v>1.2</v>
      </c>
      <c r="E1683">
        <v>0.55000000000000004</v>
      </c>
      <c r="F1683">
        <v>19.899999999999999</v>
      </c>
      <c r="G1683">
        <v>45.364313344089069</v>
      </c>
      <c r="H1683">
        <v>20.250758088191724</v>
      </c>
      <c r="I1683">
        <v>39.73362325167119</v>
      </c>
      <c r="J1683">
        <v>5844.7696331255393</v>
      </c>
      <c r="K1683">
        <v>-2544.7384949308985</v>
      </c>
      <c r="L1683">
        <v>-23.527697550377631</v>
      </c>
      <c r="M1683">
        <v>6374.7177248792459</v>
      </c>
      <c r="N1683">
        <v>37939.628123394461</v>
      </c>
      <c r="O1683">
        <v>37.916189450905961</v>
      </c>
      <c r="P1683">
        <v>64.220742330128815</v>
      </c>
      <c r="Q1683" s="4">
        <v>1681</v>
      </c>
    </row>
    <row r="1684" spans="1:17" x14ac:dyDescent="0.25">
      <c r="A1684">
        <v>144.03824177322474</v>
      </c>
      <c r="B1684">
        <v>-20.203441377552711</v>
      </c>
      <c r="C1684" s="4">
        <v>2102.6110000000003</v>
      </c>
      <c r="D1684">
        <v>0.75</v>
      </c>
      <c r="E1684">
        <v>0.55000000000000004</v>
      </c>
      <c r="F1684">
        <v>19.899999999999999</v>
      </c>
      <c r="G1684">
        <v>41.281913690970576</v>
      </c>
      <c r="H1684">
        <v>22.730679668331895</v>
      </c>
      <c r="I1684">
        <v>34.03824177322474</v>
      </c>
      <c r="J1684">
        <v>5988.0986812834017</v>
      </c>
      <c r="K1684">
        <v>-2188.8476663093575</v>
      </c>
      <c r="L1684">
        <v>-20.079025886996</v>
      </c>
      <c r="M1684">
        <v>6375.6082002500707</v>
      </c>
      <c r="N1684">
        <v>37416.785074531574</v>
      </c>
      <c r="O1684">
        <v>44.893037251715377</v>
      </c>
      <c r="P1684">
        <v>62.920575979323665</v>
      </c>
      <c r="Q1684" s="4">
        <v>1682</v>
      </c>
    </row>
    <row r="1685" spans="1:17" x14ac:dyDescent="0.25">
      <c r="A1685">
        <v>105.25383331361009</v>
      </c>
      <c r="B1685">
        <v>-13.005086947175165</v>
      </c>
      <c r="C1685" s="4">
        <v>2102.6110000000003</v>
      </c>
      <c r="D1685">
        <v>1.2</v>
      </c>
      <c r="E1685">
        <v>0.55000000000000004</v>
      </c>
      <c r="F1685">
        <v>19.899999999999999</v>
      </c>
      <c r="G1685">
        <v>45.364313344089069</v>
      </c>
      <c r="H1685">
        <v>18.913959630252791</v>
      </c>
      <c r="I1685">
        <v>-4.7461666863899126</v>
      </c>
      <c r="J1685">
        <v>6215.5949796855139</v>
      </c>
      <c r="K1685">
        <v>-1425.9540363593401</v>
      </c>
      <c r="L1685">
        <v>-12.92095545835622</v>
      </c>
      <c r="M1685">
        <v>6377.0656155712604</v>
      </c>
      <c r="N1685">
        <v>36001.785019915573</v>
      </c>
      <c r="O1685">
        <v>73.742239346629759</v>
      </c>
      <c r="P1685">
        <v>20.251229666525806</v>
      </c>
      <c r="Q1685" s="4">
        <v>1683</v>
      </c>
    </row>
    <row r="1686" spans="1:17" x14ac:dyDescent="0.25">
      <c r="A1686">
        <v>105.99905486998613</v>
      </c>
      <c r="B1686">
        <v>-18.069417459572364</v>
      </c>
      <c r="C1686" s="4">
        <v>2102.6110000000003</v>
      </c>
      <c r="D1686">
        <v>3</v>
      </c>
      <c r="E1686">
        <v>0.55000000000000004</v>
      </c>
      <c r="F1686">
        <v>19.899999999999999</v>
      </c>
      <c r="G1686">
        <v>53.323113517529826</v>
      </c>
      <c r="H1686">
        <v>16.3982337212672</v>
      </c>
      <c r="I1686">
        <v>-4.000945130013875</v>
      </c>
      <c r="J1686">
        <v>6065.5327732400938</v>
      </c>
      <c r="K1686">
        <v>-1965.6908463367822</v>
      </c>
      <c r="L1686">
        <v>-17.956241481462968</v>
      </c>
      <c r="M1686">
        <v>6376.0982055346258</v>
      </c>
      <c r="N1686">
        <v>36169.3233454566</v>
      </c>
      <c r="O1686">
        <v>68.299595199602507</v>
      </c>
      <c r="P1686">
        <v>12.70769576080067</v>
      </c>
      <c r="Q1686" s="4">
        <v>1684</v>
      </c>
    </row>
    <row r="1687" spans="1:17" x14ac:dyDescent="0.25">
      <c r="A1687">
        <v>144.72194436388546</v>
      </c>
      <c r="B1687">
        <v>-13.5444776018543</v>
      </c>
      <c r="C1687" s="4">
        <v>2102.6110000000003</v>
      </c>
      <c r="D1687">
        <v>0.75</v>
      </c>
      <c r="E1687">
        <v>0.55000000000000004</v>
      </c>
      <c r="F1687">
        <v>19.899999999999999</v>
      </c>
      <c r="G1687">
        <v>41.281913690970576</v>
      </c>
      <c r="H1687">
        <v>21.726749579369077</v>
      </c>
      <c r="I1687">
        <v>34.721944363885456</v>
      </c>
      <c r="J1687">
        <v>6201.8925218670847</v>
      </c>
      <c r="K1687">
        <v>-1484.0336723150147</v>
      </c>
      <c r="L1687">
        <v>-13.457112435819127</v>
      </c>
      <c r="M1687">
        <v>6376.9763049078092</v>
      </c>
      <c r="N1687">
        <v>37264.157402662808</v>
      </c>
      <c r="O1687">
        <v>47.132800339619642</v>
      </c>
      <c r="P1687">
        <v>71.327250650604867</v>
      </c>
      <c r="Q1687" s="4">
        <v>1685</v>
      </c>
    </row>
    <row r="1688" spans="1:17" x14ac:dyDescent="0.25">
      <c r="A1688">
        <v>105.15836113226574</v>
      </c>
      <c r="B1688">
        <v>-12.389373567029779</v>
      </c>
      <c r="C1688" s="4">
        <v>2102.6110000000003</v>
      </c>
      <c r="D1688">
        <v>0.75</v>
      </c>
      <c r="E1688">
        <v>0.55000000000000004</v>
      </c>
      <c r="F1688">
        <v>19.899999999999999</v>
      </c>
      <c r="G1688">
        <v>41.281913690970576</v>
      </c>
      <c r="H1688">
        <v>18.845643751479429</v>
      </c>
      <c r="I1688">
        <v>-4.841638867734261</v>
      </c>
      <c r="J1688">
        <v>6230.5665514810571</v>
      </c>
      <c r="K1688">
        <v>-1359.5049683400673</v>
      </c>
      <c r="L1688">
        <v>-12.308969372490493</v>
      </c>
      <c r="M1688">
        <v>6377.1634220377227</v>
      </c>
      <c r="N1688">
        <v>35985.340643500502</v>
      </c>
      <c r="O1688">
        <v>74.376697839537357</v>
      </c>
      <c r="P1688">
        <v>21.543704467147318</v>
      </c>
      <c r="Q1688" s="4">
        <v>1686</v>
      </c>
    </row>
    <row r="1689" spans="1:17" x14ac:dyDescent="0.25">
      <c r="A1689">
        <v>113.67150562160971</v>
      </c>
      <c r="B1689">
        <v>-20.8826461907734</v>
      </c>
      <c r="C1689" s="4">
        <v>2102.6110000000003</v>
      </c>
      <c r="D1689">
        <v>3</v>
      </c>
      <c r="E1689">
        <v>0.55000000000000004</v>
      </c>
      <c r="F1689">
        <v>19.899999999999999</v>
      </c>
      <c r="G1689">
        <v>53.323113517529826</v>
      </c>
      <c r="H1689">
        <v>20.582476055961898</v>
      </c>
      <c r="I1689">
        <v>3.6715056216097111</v>
      </c>
      <c r="J1689">
        <v>5961.71187884135</v>
      </c>
      <c r="K1689">
        <v>-2259.2610520404423</v>
      </c>
      <c r="L1689">
        <v>-20.754794248380584</v>
      </c>
      <c r="M1689">
        <v>6375.4426534621853</v>
      </c>
      <c r="N1689">
        <v>36287.076126121283</v>
      </c>
      <c r="O1689">
        <v>65.166652344819624</v>
      </c>
      <c r="P1689">
        <v>10.204878195175956</v>
      </c>
      <c r="Q1689" s="4">
        <v>1687</v>
      </c>
    </row>
    <row r="1690" spans="1:17" x14ac:dyDescent="0.25">
      <c r="A1690">
        <v>131.51786353677898</v>
      </c>
      <c r="B1690">
        <v>-13.408657170163435</v>
      </c>
      <c r="C1690" s="4">
        <v>2102.6110000000003</v>
      </c>
      <c r="D1690">
        <v>3</v>
      </c>
      <c r="E1690">
        <v>0.55000000000000004</v>
      </c>
      <c r="F1690">
        <v>19.899999999999999</v>
      </c>
      <c r="G1690">
        <v>53.323113517529826</v>
      </c>
      <c r="H1690">
        <v>14.083311103730022</v>
      </c>
      <c r="I1690">
        <v>21.517863536778975</v>
      </c>
      <c r="J1690">
        <v>6205.3943991363685</v>
      </c>
      <c r="K1690">
        <v>-1469.420978830273</v>
      </c>
      <c r="L1690">
        <v>-13.322103408472039</v>
      </c>
      <c r="M1690">
        <v>6376.9991110129167</v>
      </c>
      <c r="N1690">
        <v>36491.947178649098</v>
      </c>
      <c r="O1690">
        <v>60.549340561845618</v>
      </c>
      <c r="P1690">
        <v>59.537590725237862</v>
      </c>
      <c r="Q1690" s="4">
        <v>1688</v>
      </c>
    </row>
    <row r="1691" spans="1:17" x14ac:dyDescent="0.25">
      <c r="A1691">
        <v>137.38748583828007</v>
      </c>
      <c r="B1691">
        <v>-14.891906014394278</v>
      </c>
      <c r="C1691" s="4">
        <v>2102.6110000000003</v>
      </c>
      <c r="D1691">
        <v>3</v>
      </c>
      <c r="E1691">
        <v>0.55000000000000004</v>
      </c>
      <c r="F1691">
        <v>19.899999999999999</v>
      </c>
      <c r="G1691">
        <v>53.323113517529826</v>
      </c>
      <c r="H1691">
        <v>18.140660990768129</v>
      </c>
      <c r="I1691">
        <v>27.387485838280071</v>
      </c>
      <c r="J1691">
        <v>6165.2766951113717</v>
      </c>
      <c r="K1691">
        <v>-1628.5449218255862</v>
      </c>
      <c r="L1691">
        <v>-14.796599504324021</v>
      </c>
      <c r="M1691">
        <v>6376.7386091706239</v>
      </c>
      <c r="N1691">
        <v>36835.358796634624</v>
      </c>
      <c r="O1691">
        <v>54.000439139667449</v>
      </c>
      <c r="P1691">
        <v>63.615773251879105</v>
      </c>
      <c r="Q1691" s="4">
        <v>1689</v>
      </c>
    </row>
    <row r="1692" spans="1:17" x14ac:dyDescent="0.25">
      <c r="A1692">
        <v>143.88661594151588</v>
      </c>
      <c r="B1692">
        <v>-41.695549407784149</v>
      </c>
      <c r="C1692" s="4">
        <v>2102.6110000000003</v>
      </c>
      <c r="D1692">
        <v>3</v>
      </c>
      <c r="E1692">
        <v>0.55000000000000004</v>
      </c>
      <c r="F1692">
        <v>19.899999999999999</v>
      </c>
      <c r="G1692">
        <v>53.323113517529826</v>
      </c>
      <c r="H1692">
        <v>20.741264559005295</v>
      </c>
      <c r="I1692">
        <v>33.886615941515885</v>
      </c>
      <c r="J1692">
        <v>4769.5614179597715</v>
      </c>
      <c r="K1692">
        <v>-4220.4156256512852</v>
      </c>
      <c r="L1692">
        <v>-41.50447491723093</v>
      </c>
      <c r="M1692">
        <v>6368.722334419358</v>
      </c>
      <c r="N1692">
        <v>38529.009792129036</v>
      </c>
      <c r="O1692">
        <v>30.823566242247999</v>
      </c>
      <c r="P1692">
        <v>45.276906394477486</v>
      </c>
      <c r="Q1692" s="4">
        <v>1690</v>
      </c>
    </row>
    <row r="1693" spans="1:17" x14ac:dyDescent="0.25">
      <c r="A1693">
        <v>114.44985085635147</v>
      </c>
      <c r="B1693">
        <v>-28.465814103010786</v>
      </c>
      <c r="C1693" s="4">
        <v>2102.6110000000003</v>
      </c>
      <c r="D1693">
        <v>3</v>
      </c>
      <c r="E1693">
        <v>0.55000000000000004</v>
      </c>
      <c r="F1693">
        <v>19.899999999999999</v>
      </c>
      <c r="G1693">
        <v>53.323113517529826</v>
      </c>
      <c r="H1693">
        <v>14.539218110826443</v>
      </c>
      <c r="I1693">
        <v>4.4498508563514747</v>
      </c>
      <c r="J1693">
        <v>5611.3020660498532</v>
      </c>
      <c r="K1693">
        <v>-3021.9877416572854</v>
      </c>
      <c r="L1693">
        <v>-28.304851177643588</v>
      </c>
      <c r="M1693">
        <v>6373.3131719053508</v>
      </c>
      <c r="N1693">
        <v>36696.985538637353</v>
      </c>
      <c r="O1693">
        <v>56.411620867318916</v>
      </c>
      <c r="P1693">
        <v>9.2729799114637252</v>
      </c>
      <c r="Q1693" s="4">
        <v>1691</v>
      </c>
    </row>
    <row r="1694" spans="1:17" x14ac:dyDescent="0.25">
      <c r="A1694">
        <v>158.45834308713646</v>
      </c>
      <c r="B1694">
        <v>-10.889965594345934</v>
      </c>
      <c r="C1694" s="4">
        <v>2102.6110000000003</v>
      </c>
      <c r="D1694">
        <v>3</v>
      </c>
      <c r="E1694">
        <v>0.55000000000000004</v>
      </c>
      <c r="F1694">
        <v>19.899999999999999</v>
      </c>
      <c r="G1694">
        <v>53.323113517529826</v>
      </c>
      <c r="H1694">
        <v>19.777003916125604</v>
      </c>
      <c r="I1694">
        <v>48.458343087136456</v>
      </c>
      <c r="J1694">
        <v>6264.0296837821661</v>
      </c>
      <c r="K1694">
        <v>-1197.056583228441</v>
      </c>
      <c r="L1694">
        <v>-10.818788719512227</v>
      </c>
      <c r="M1694">
        <v>6377.3828756594703</v>
      </c>
      <c r="N1694">
        <v>38316.826156691306</v>
      </c>
      <c r="O1694">
        <v>33.375249310273659</v>
      </c>
      <c r="P1694">
        <v>80.49733679691235</v>
      </c>
      <c r="Q1694" s="4">
        <v>1692</v>
      </c>
    </row>
    <row r="1695" spans="1:17" x14ac:dyDescent="0.25">
      <c r="A1695">
        <v>113.38085031608814</v>
      </c>
      <c r="B1695">
        <v>-29.684907392422012</v>
      </c>
      <c r="C1695" s="4">
        <v>2102.6110000000003</v>
      </c>
      <c r="D1695">
        <v>0.75</v>
      </c>
      <c r="E1695">
        <v>0.55000000000000004</v>
      </c>
      <c r="F1695">
        <v>19.899999999999999</v>
      </c>
      <c r="G1695">
        <v>41.281913690970576</v>
      </c>
      <c r="H1695">
        <v>20.735702468629114</v>
      </c>
      <c r="I1695">
        <v>3.3808503160881429</v>
      </c>
      <c r="J1695">
        <v>5545.6400515974692</v>
      </c>
      <c r="K1695">
        <v>-3140.0784847791074</v>
      </c>
      <c r="L1695">
        <v>-29.519611664881079</v>
      </c>
      <c r="M1695">
        <v>6372.9284063493633</v>
      </c>
      <c r="N1695">
        <v>36763.957074315549</v>
      </c>
      <c r="O1695">
        <v>55.179700536320425</v>
      </c>
      <c r="P1695">
        <v>6.8026197679307376</v>
      </c>
      <c r="Q1695" s="4">
        <v>1693</v>
      </c>
    </row>
    <row r="1696" spans="1:17" x14ac:dyDescent="0.25">
      <c r="A1696">
        <v>110.46158129264299</v>
      </c>
      <c r="B1696">
        <v>-10.35913814378074</v>
      </c>
      <c r="C1696" s="4">
        <v>2102.6110000000003</v>
      </c>
      <c r="D1696">
        <v>3</v>
      </c>
      <c r="E1696">
        <v>0.55000000000000004</v>
      </c>
      <c r="F1696">
        <v>19.899999999999999</v>
      </c>
      <c r="G1696">
        <v>53.323113517529826</v>
      </c>
      <c r="H1696">
        <v>20.696267998581021</v>
      </c>
      <c r="I1696">
        <v>0.46158129264298964</v>
      </c>
      <c r="J1696">
        <v>6274.8552505879616</v>
      </c>
      <c r="K1696">
        <v>-1139.3474639583435</v>
      </c>
      <c r="L1696">
        <v>-10.291275566188821</v>
      </c>
      <c r="M1696">
        <v>6377.4541205295718</v>
      </c>
      <c r="N1696">
        <v>35907.604256955485</v>
      </c>
      <c r="O1696">
        <v>77.798288502152118</v>
      </c>
      <c r="P1696">
        <v>2.5652811339451218</v>
      </c>
      <c r="Q1696" s="4">
        <v>1694</v>
      </c>
    </row>
    <row r="1697" spans="1:17" x14ac:dyDescent="0.25">
      <c r="A1697">
        <v>108.84388292734461</v>
      </c>
      <c r="B1697">
        <v>-27.783168683093649</v>
      </c>
      <c r="C1697" s="4">
        <v>2102.6110000000003</v>
      </c>
      <c r="D1697">
        <v>1.2</v>
      </c>
      <c r="E1697">
        <v>0.55000000000000004</v>
      </c>
      <c r="F1697">
        <v>19.899999999999999</v>
      </c>
      <c r="G1697">
        <v>45.364313344089069</v>
      </c>
      <c r="H1697">
        <v>17.57190726556037</v>
      </c>
      <c r="I1697">
        <v>-1.1561170726553911</v>
      </c>
      <c r="J1697">
        <v>5646.9632795914131</v>
      </c>
      <c r="K1697">
        <v>-2955.268895000745</v>
      </c>
      <c r="L1697">
        <v>-27.624759077645795</v>
      </c>
      <c r="M1697">
        <v>6373.5240270052118</v>
      </c>
      <c r="N1697">
        <v>36637.88680599325</v>
      </c>
      <c r="O1697">
        <v>57.532038262631964</v>
      </c>
      <c r="P1697">
        <v>2.4790517403232415</v>
      </c>
      <c r="Q1697" s="4">
        <v>1695</v>
      </c>
    </row>
    <row r="1698" spans="1:17" x14ac:dyDescent="0.25">
      <c r="A1698">
        <v>105.25191293079803</v>
      </c>
      <c r="B1698">
        <v>-16.637565628742962</v>
      </c>
      <c r="C1698" s="4">
        <v>2102.6110000000003</v>
      </c>
      <c r="D1698">
        <v>3</v>
      </c>
      <c r="E1698">
        <v>0.55000000000000004</v>
      </c>
      <c r="F1698">
        <v>19.899999999999999</v>
      </c>
      <c r="G1698">
        <v>53.323113517529826</v>
      </c>
      <c r="H1698">
        <v>14.046742914324224</v>
      </c>
      <c r="I1698">
        <v>-4.7480870692019721</v>
      </c>
      <c r="J1698">
        <v>6112.7971169830098</v>
      </c>
      <c r="K1698">
        <v>-1814.4401615151874</v>
      </c>
      <c r="L1698">
        <v>-16.532283951360949</v>
      </c>
      <c r="M1698">
        <v>6376.4003711431933</v>
      </c>
      <c r="N1698">
        <v>36121.468857086445</v>
      </c>
      <c r="O1698">
        <v>69.708361286611378</v>
      </c>
      <c r="P1698">
        <v>16.177355776753323</v>
      </c>
      <c r="Q1698" s="4">
        <v>1696</v>
      </c>
    </row>
    <row r="1699" spans="1:17" x14ac:dyDescent="0.25">
      <c r="A1699">
        <v>158.95398351415886</v>
      </c>
      <c r="B1699">
        <v>-19.733620128290703</v>
      </c>
      <c r="C1699" s="4">
        <v>2102.6110000000003</v>
      </c>
      <c r="D1699">
        <v>3</v>
      </c>
      <c r="E1699">
        <v>0.55000000000000004</v>
      </c>
      <c r="F1699">
        <v>19.899999999999999</v>
      </c>
      <c r="G1699">
        <v>53.323113517529826</v>
      </c>
      <c r="H1699">
        <v>20.310466651514034</v>
      </c>
      <c r="I1699">
        <v>48.953983514158864</v>
      </c>
      <c r="J1699">
        <v>6005.8606181267123</v>
      </c>
      <c r="K1699">
        <v>-2139.9636283178434</v>
      </c>
      <c r="L1699">
        <v>-19.611622429970332</v>
      </c>
      <c r="M1699">
        <v>6375.7200452096895</v>
      </c>
      <c r="N1699">
        <v>38547.21023728123</v>
      </c>
      <c r="O1699">
        <v>30.699189398949859</v>
      </c>
      <c r="P1699">
        <v>73.617241708884308</v>
      </c>
      <c r="Q1699" s="4">
        <v>1697</v>
      </c>
    </row>
    <row r="1700" spans="1:17" x14ac:dyDescent="0.25">
      <c r="A1700">
        <v>134.23372802551035</v>
      </c>
      <c r="B1700">
        <v>-43.439422114695958</v>
      </c>
      <c r="C1700" s="4">
        <v>2102.6110000000003</v>
      </c>
      <c r="D1700">
        <v>0.75</v>
      </c>
      <c r="E1700">
        <v>0.55000000000000004</v>
      </c>
      <c r="F1700">
        <v>19.899999999999999</v>
      </c>
      <c r="G1700">
        <v>41.281913690970576</v>
      </c>
      <c r="H1700">
        <v>21.028860521507266</v>
      </c>
      <c r="I1700">
        <v>24.233728025510345</v>
      </c>
      <c r="J1700">
        <v>4638.5249228078928</v>
      </c>
      <c r="K1700">
        <v>-4363.0789244209936</v>
      </c>
      <c r="L1700">
        <v>-43.247315646170051</v>
      </c>
      <c r="M1700">
        <v>6368.0743683029195</v>
      </c>
      <c r="N1700">
        <v>38231.893601441829</v>
      </c>
      <c r="O1700">
        <v>34.261322982222339</v>
      </c>
      <c r="P1700">
        <v>33.210563211604963</v>
      </c>
      <c r="Q1700" s="4">
        <v>1698</v>
      </c>
    </row>
    <row r="1701" spans="1:17" x14ac:dyDescent="0.25">
      <c r="A1701">
        <v>149.88843653629152</v>
      </c>
      <c r="B1701">
        <v>-28.402148179806098</v>
      </c>
      <c r="C1701" s="4">
        <v>2102.6110000000003</v>
      </c>
      <c r="D1701">
        <v>0.75</v>
      </c>
      <c r="E1701">
        <v>0.55000000000000004</v>
      </c>
      <c r="F1701">
        <v>19.899999999999999</v>
      </c>
      <c r="G1701">
        <v>41.281913690970576</v>
      </c>
      <c r="H1701">
        <v>21.625072494538308</v>
      </c>
      <c r="I1701">
        <v>39.888436536291522</v>
      </c>
      <c r="J1701">
        <v>5614.6616904640132</v>
      </c>
      <c r="K1701">
        <v>-3015.7830446668186</v>
      </c>
      <c r="L1701">
        <v>-28.241419565129807</v>
      </c>
      <c r="M1701">
        <v>6373.3329797574579</v>
      </c>
      <c r="N1701">
        <v>38146.290109432754</v>
      </c>
      <c r="O1701">
        <v>35.353767293174442</v>
      </c>
      <c r="P1701">
        <v>60.355233858266793</v>
      </c>
      <c r="Q1701" s="4">
        <v>1699</v>
      </c>
    </row>
    <row r="1702" spans="1:17" x14ac:dyDescent="0.25">
      <c r="A1702">
        <v>155.03720866478278</v>
      </c>
      <c r="B1702">
        <v>-24.391136833897892</v>
      </c>
      <c r="C1702" s="4">
        <v>2102.6110000000003</v>
      </c>
      <c r="D1702">
        <v>0.75</v>
      </c>
      <c r="E1702">
        <v>0.55000000000000004</v>
      </c>
      <c r="F1702">
        <v>19.899999999999999</v>
      </c>
      <c r="G1702">
        <v>41.281913690970576</v>
      </c>
      <c r="H1702">
        <v>22.585197424078675</v>
      </c>
      <c r="I1702">
        <v>45.037208664782781</v>
      </c>
      <c r="J1702">
        <v>5812.1941668117852</v>
      </c>
      <c r="K1702">
        <v>-2617.8011622483978</v>
      </c>
      <c r="L1702">
        <v>-24.246710461512002</v>
      </c>
      <c r="M1702">
        <v>6374.5183314341484</v>
      </c>
      <c r="N1702">
        <v>38367.934930784162</v>
      </c>
      <c r="O1702">
        <v>32.742539240912542</v>
      </c>
      <c r="P1702">
        <v>67.587401069100721</v>
      </c>
      <c r="Q1702" s="4">
        <v>1700</v>
      </c>
    </row>
    <row r="1703" spans="1:17" x14ac:dyDescent="0.25">
      <c r="A1703">
        <v>106.94359095492709</v>
      </c>
      <c r="B1703">
        <v>-10.55764389917362</v>
      </c>
      <c r="C1703" s="4">
        <v>2102.6110000000003</v>
      </c>
      <c r="D1703">
        <v>0.75</v>
      </c>
      <c r="E1703">
        <v>0.55000000000000004</v>
      </c>
      <c r="F1703">
        <v>19.899999999999999</v>
      </c>
      <c r="G1703">
        <v>41.281913690970576</v>
      </c>
      <c r="H1703">
        <v>16.910464691817687</v>
      </c>
      <c r="I1703">
        <v>-3.0564090450729111</v>
      </c>
      <c r="J1703">
        <v>6270.8696043102882</v>
      </c>
      <c r="K1703">
        <v>-1160.9395852876755</v>
      </c>
      <c r="L1703">
        <v>-10.488539160034888</v>
      </c>
      <c r="M1703">
        <v>6377.4278761073092</v>
      </c>
      <c r="N1703">
        <v>35922.511909281187</v>
      </c>
      <c r="O1703">
        <v>77.074278712159668</v>
      </c>
      <c r="P1703">
        <v>16.247100265311293</v>
      </c>
      <c r="Q1703" s="4">
        <v>1701</v>
      </c>
    </row>
    <row r="1704" spans="1:17" x14ac:dyDescent="0.25">
      <c r="A1704">
        <v>156.75950629653931</v>
      </c>
      <c r="B1704">
        <v>-30.892161408798707</v>
      </c>
      <c r="C1704" s="4">
        <v>2102.6110000000003</v>
      </c>
      <c r="D1704">
        <v>3</v>
      </c>
      <c r="E1704">
        <v>0.55000000000000004</v>
      </c>
      <c r="F1704">
        <v>19.899999999999999</v>
      </c>
      <c r="G1704">
        <v>53.323113517529826</v>
      </c>
      <c r="H1704">
        <v>21.315732777496461</v>
      </c>
      <c r="I1704">
        <v>46.759506296539314</v>
      </c>
      <c r="J1704">
        <v>5478.1419313095494</v>
      </c>
      <c r="K1704">
        <v>-3255.640669600024</v>
      </c>
      <c r="L1704">
        <v>-30.722868357104922</v>
      </c>
      <c r="M1704">
        <v>6372.5375784788912</v>
      </c>
      <c r="N1704">
        <v>38755.013455708453</v>
      </c>
      <c r="O1704">
        <v>28.344197225117419</v>
      </c>
      <c r="P1704">
        <v>64.227802095504217</v>
      </c>
      <c r="Q1704" s="4">
        <v>1702</v>
      </c>
    </row>
    <row r="1705" spans="1:17" x14ac:dyDescent="0.25">
      <c r="A1705">
        <v>121.41203436302375</v>
      </c>
      <c r="B1705">
        <v>-14.265808269068264</v>
      </c>
      <c r="C1705" s="4">
        <v>2102.6110000000003</v>
      </c>
      <c r="D1705">
        <v>0.75</v>
      </c>
      <c r="E1705">
        <v>0.55000000000000004</v>
      </c>
      <c r="F1705">
        <v>19.899999999999999</v>
      </c>
      <c r="G1705">
        <v>41.281913690970576</v>
      </c>
      <c r="H1705">
        <v>19.549552032743982</v>
      </c>
      <c r="I1705">
        <v>11.41203436302375</v>
      </c>
      <c r="J1705">
        <v>6182.7138274344261</v>
      </c>
      <c r="K1705">
        <v>-1561.5013406760481</v>
      </c>
      <c r="L1705">
        <v>-14.174166853554008</v>
      </c>
      <c r="M1705">
        <v>6376.851629831287</v>
      </c>
      <c r="N1705">
        <v>36158.113067587008</v>
      </c>
      <c r="O1705">
        <v>68.647300357462484</v>
      </c>
      <c r="P1705">
        <v>39.322402819251607</v>
      </c>
      <c r="Q1705" s="4">
        <v>1703</v>
      </c>
    </row>
    <row r="1706" spans="1:17" x14ac:dyDescent="0.25">
      <c r="A1706">
        <v>117.15400240559302</v>
      </c>
      <c r="B1706">
        <v>-25.805751622845193</v>
      </c>
      <c r="C1706" s="4">
        <v>2102.6110000000003</v>
      </c>
      <c r="D1706">
        <v>3</v>
      </c>
      <c r="E1706">
        <v>0.55000000000000004</v>
      </c>
      <c r="F1706">
        <v>19.899999999999999</v>
      </c>
      <c r="G1706">
        <v>53.323113517529826</v>
      </c>
      <c r="H1706">
        <v>16.970045736206799</v>
      </c>
      <c r="I1706">
        <v>7.1540024055930189</v>
      </c>
      <c r="J1706">
        <v>5745.7262670613236</v>
      </c>
      <c r="K1706">
        <v>-2759.7048196983492</v>
      </c>
      <c r="L1706">
        <v>-25.655237512013041</v>
      </c>
      <c r="M1706">
        <v>6374.1149211372676</v>
      </c>
      <c r="N1706">
        <v>36574.429233095259</v>
      </c>
      <c r="O1706">
        <v>58.786440721306626</v>
      </c>
      <c r="P1706">
        <v>16.083566617844877</v>
      </c>
      <c r="Q1706" s="4">
        <v>1704</v>
      </c>
    </row>
    <row r="1707" spans="1:17" x14ac:dyDescent="0.25">
      <c r="A1707">
        <v>117.173530922805</v>
      </c>
      <c r="B1707">
        <v>-18.541974262613813</v>
      </c>
      <c r="C1707" s="4">
        <v>2102.6110000000003</v>
      </c>
      <c r="D1707">
        <v>3</v>
      </c>
      <c r="E1707">
        <v>0.55000000000000004</v>
      </c>
      <c r="F1707">
        <v>19.899999999999999</v>
      </c>
      <c r="G1707">
        <v>53.323113517529826</v>
      </c>
      <c r="H1707">
        <v>19.568312279173945</v>
      </c>
      <c r="I1707">
        <v>7.1735309228049999</v>
      </c>
      <c r="J1707">
        <v>6049.1046781982095</v>
      </c>
      <c r="K1707">
        <v>-2015.3482513410272</v>
      </c>
      <c r="L1707">
        <v>-18.426253505952825</v>
      </c>
      <c r="M1707">
        <v>6375.9937250582989</v>
      </c>
      <c r="N1707">
        <v>36226.375717125302</v>
      </c>
      <c r="O1707">
        <v>66.73770521881039</v>
      </c>
      <c r="P1707">
        <v>21.593026302550744</v>
      </c>
      <c r="Q1707" s="4">
        <v>1705</v>
      </c>
    </row>
    <row r="1708" spans="1:17" x14ac:dyDescent="0.25">
      <c r="A1708">
        <v>132.79451821838458</v>
      </c>
      <c r="B1708">
        <v>-23.875519241557875</v>
      </c>
      <c r="C1708" s="4">
        <v>2102.6110000000003</v>
      </c>
      <c r="D1708">
        <v>0.75</v>
      </c>
      <c r="E1708">
        <v>0.55000000000000004</v>
      </c>
      <c r="F1708">
        <v>19.899999999999999</v>
      </c>
      <c r="G1708">
        <v>41.281913690970576</v>
      </c>
      <c r="H1708">
        <v>18.634854071449549</v>
      </c>
      <c r="I1708">
        <v>22.794518218384582</v>
      </c>
      <c r="J1708">
        <v>5835.5441247424169</v>
      </c>
      <c r="K1708">
        <v>-2565.6830397815279</v>
      </c>
      <c r="L1708">
        <v>-23.733399593825066</v>
      </c>
      <c r="M1708">
        <v>6374.6611433423122</v>
      </c>
      <c r="N1708">
        <v>36942.964380999023</v>
      </c>
      <c r="O1708">
        <v>52.126613593696845</v>
      </c>
      <c r="P1708">
        <v>46.076187249202214</v>
      </c>
      <c r="Q1708" s="4">
        <v>1706</v>
      </c>
    </row>
    <row r="1709" spans="1:17" x14ac:dyDescent="0.25">
      <c r="A1709">
        <v>111.32269260897567</v>
      </c>
      <c r="B1709">
        <v>-38.256519203142467</v>
      </c>
      <c r="C1709" s="4">
        <v>2102.6110000000003</v>
      </c>
      <c r="D1709">
        <v>1.2</v>
      </c>
      <c r="E1709">
        <v>0.55000000000000004</v>
      </c>
      <c r="F1709">
        <v>19.899999999999999</v>
      </c>
      <c r="G1709">
        <v>45.364313344089069</v>
      </c>
      <c r="H1709">
        <v>18.899064982370092</v>
      </c>
      <c r="I1709">
        <v>1.3226926089756716</v>
      </c>
      <c r="J1709">
        <v>5014.8516939424971</v>
      </c>
      <c r="K1709">
        <v>-3927.8433820185214</v>
      </c>
      <c r="L1709">
        <v>-38.06954513936504</v>
      </c>
      <c r="M1709">
        <v>6369.9836064078399</v>
      </c>
      <c r="N1709">
        <v>37357.867408417856</v>
      </c>
      <c r="O1709">
        <v>45.641661072940501</v>
      </c>
      <c r="P1709">
        <v>2.1355791373397879</v>
      </c>
      <c r="Q1709" s="4">
        <v>1707</v>
      </c>
    </row>
    <row r="1710" spans="1:17" x14ac:dyDescent="0.25">
      <c r="A1710">
        <v>132.35602691165622</v>
      </c>
      <c r="B1710">
        <v>-27.499418559091865</v>
      </c>
      <c r="C1710" s="4">
        <v>2102.6110000000003</v>
      </c>
      <c r="D1710">
        <v>0.75</v>
      </c>
      <c r="E1710">
        <v>0.55000000000000004</v>
      </c>
      <c r="F1710">
        <v>19.899999999999999</v>
      </c>
      <c r="G1710">
        <v>41.281913690970576</v>
      </c>
      <c r="H1710">
        <v>16.609739603751041</v>
      </c>
      <c r="I1710">
        <v>22.356026911656215</v>
      </c>
      <c r="J1710">
        <v>5661.5509517531864</v>
      </c>
      <c r="K1710">
        <v>-2927.4141666447167</v>
      </c>
      <c r="L1710">
        <v>-27.342096670494058</v>
      </c>
      <c r="M1710">
        <v>6373.6106629107489</v>
      </c>
      <c r="N1710">
        <v>37106.511043359969</v>
      </c>
      <c r="O1710">
        <v>49.472461429112514</v>
      </c>
      <c r="P1710">
        <v>41.691538579453876</v>
      </c>
      <c r="Q1710" s="4">
        <v>1708</v>
      </c>
    </row>
    <row r="1711" spans="1:17" x14ac:dyDescent="0.25">
      <c r="A1711">
        <v>112.53006422277468</v>
      </c>
      <c r="B1711">
        <v>-10.026290833320104</v>
      </c>
      <c r="C1711" s="4">
        <v>2102.6110000000003</v>
      </c>
      <c r="D1711">
        <v>1.2</v>
      </c>
      <c r="E1711">
        <v>0.55000000000000004</v>
      </c>
      <c r="F1711">
        <v>19.899999999999999</v>
      </c>
      <c r="G1711">
        <v>45.364313344089069</v>
      </c>
      <c r="H1711">
        <v>17.422200801559313</v>
      </c>
      <c r="I1711">
        <v>2.5300642227746835</v>
      </c>
      <c r="J1711">
        <v>6281.3701755252714</v>
      </c>
      <c r="K1711">
        <v>-1103.112599775292</v>
      </c>
      <c r="L1711">
        <v>-9.9605182810248145</v>
      </c>
      <c r="M1711">
        <v>6377.497055253054</v>
      </c>
      <c r="N1711">
        <v>35906.912684411174</v>
      </c>
      <c r="O1711">
        <v>77.835729618457975</v>
      </c>
      <c r="P1711">
        <v>14.2410016530549</v>
      </c>
      <c r="Q1711" s="4">
        <v>1709</v>
      </c>
    </row>
    <row r="1712" spans="1:17" x14ac:dyDescent="0.25">
      <c r="A1712">
        <v>147.48221473719155</v>
      </c>
      <c r="B1712">
        <v>-34.260519419737655</v>
      </c>
      <c r="C1712" s="4">
        <v>2102.6110000000003</v>
      </c>
      <c r="D1712">
        <v>0.75</v>
      </c>
      <c r="E1712">
        <v>0.55000000000000004</v>
      </c>
      <c r="F1712">
        <v>19.899999999999999</v>
      </c>
      <c r="G1712">
        <v>41.281913690970576</v>
      </c>
      <c r="H1712">
        <v>23.158164098714597</v>
      </c>
      <c r="I1712">
        <v>37.482214737191555</v>
      </c>
      <c r="J1712">
        <v>5277.0469327881756</v>
      </c>
      <c r="K1712">
        <v>-3570.368590009155</v>
      </c>
      <c r="L1712">
        <v>-34.081675882122013</v>
      </c>
      <c r="M1712">
        <v>6371.4014313471926</v>
      </c>
      <c r="N1712">
        <v>38278.972599708526</v>
      </c>
      <c r="O1712">
        <v>33.746045443461277</v>
      </c>
      <c r="P1712">
        <v>53.716447554549859</v>
      </c>
      <c r="Q1712" s="4">
        <v>1710</v>
      </c>
    </row>
    <row r="1713" spans="1:17" x14ac:dyDescent="0.25">
      <c r="A1713">
        <v>123.56251305671921</v>
      </c>
      <c r="B1713">
        <v>-38.639921114373145</v>
      </c>
      <c r="C1713" s="4">
        <v>2102.6110000000003</v>
      </c>
      <c r="D1713">
        <v>0.75</v>
      </c>
      <c r="E1713">
        <v>0.55000000000000004</v>
      </c>
      <c r="F1713">
        <v>19.899999999999999</v>
      </c>
      <c r="G1713">
        <v>41.281913690970576</v>
      </c>
      <c r="H1713">
        <v>15.944712575740457</v>
      </c>
      <c r="I1713">
        <v>13.562513056719212</v>
      </c>
      <c r="J1713">
        <v>4988.3879187015473</v>
      </c>
      <c r="K1713">
        <v>-3961.1746898875303</v>
      </c>
      <c r="L1713">
        <v>-38.452355460577884</v>
      </c>
      <c r="M1713">
        <v>6369.8444997702363</v>
      </c>
      <c r="N1713">
        <v>37542.745827236686</v>
      </c>
      <c r="O1713">
        <v>43.043250881692096</v>
      </c>
      <c r="P1713">
        <v>21.122985789528876</v>
      </c>
      <c r="Q1713" s="4">
        <v>1711</v>
      </c>
    </row>
    <row r="1714" spans="1:17" x14ac:dyDescent="0.25">
      <c r="A1714">
        <v>110.03950800369505</v>
      </c>
      <c r="B1714">
        <v>-42.905001121709212</v>
      </c>
      <c r="C1714" s="4">
        <v>2102.6110000000003</v>
      </c>
      <c r="D1714">
        <v>1.2</v>
      </c>
      <c r="E1714">
        <v>0.55000000000000004</v>
      </c>
      <c r="F1714">
        <v>19.899999999999999</v>
      </c>
      <c r="G1714">
        <v>45.364313344089069</v>
      </c>
      <c r="H1714">
        <v>14.59074792502058</v>
      </c>
      <c r="I1714">
        <v>3.9508003695047478E-2</v>
      </c>
      <c r="J1714">
        <v>4679.1467889024907</v>
      </c>
      <c r="K1714">
        <v>-4319.7789722624948</v>
      </c>
      <c r="L1714">
        <v>-42.713135473712462</v>
      </c>
      <c r="M1714">
        <v>6368.2733171007749</v>
      </c>
      <c r="N1714">
        <v>37733.079654490597</v>
      </c>
      <c r="O1714">
        <v>40.471338780870134</v>
      </c>
      <c r="P1714">
        <v>5.8033017235748878E-2</v>
      </c>
      <c r="Q1714" s="4">
        <v>1712</v>
      </c>
    </row>
    <row r="1715" spans="1:17" x14ac:dyDescent="0.25">
      <c r="A1715">
        <v>121.54703187539258</v>
      </c>
      <c r="B1715">
        <v>-33.207983094926504</v>
      </c>
      <c r="C1715" s="4">
        <v>2102.6110000000003</v>
      </c>
      <c r="D1715">
        <v>0.75</v>
      </c>
      <c r="E1715">
        <v>0.55000000000000004</v>
      </c>
      <c r="F1715">
        <v>19.899999999999999</v>
      </c>
      <c r="G1715">
        <v>41.281913690970576</v>
      </c>
      <c r="H1715">
        <v>15.853021598133044</v>
      </c>
      <c r="I1715">
        <v>11.547031875392577</v>
      </c>
      <c r="J1715">
        <v>5341.8793303971461</v>
      </c>
      <c r="K1715">
        <v>-3473.2823465593642</v>
      </c>
      <c r="L1715">
        <v>-33.0318652157722</v>
      </c>
      <c r="M1715">
        <v>6371.7631028974374</v>
      </c>
      <c r="N1715">
        <v>37108.756235055691</v>
      </c>
      <c r="O1715">
        <v>49.402757348210969</v>
      </c>
      <c r="P1715">
        <v>20.457601348305456</v>
      </c>
      <c r="Q1715" s="4">
        <v>1713</v>
      </c>
    </row>
    <row r="1716" spans="1:17" x14ac:dyDescent="0.25">
      <c r="A1716">
        <v>110.92869060268413</v>
      </c>
      <c r="B1716">
        <v>-34.719439688358243</v>
      </c>
      <c r="C1716" s="4">
        <v>2102.6110000000003</v>
      </c>
      <c r="D1716">
        <v>3</v>
      </c>
      <c r="E1716">
        <v>0.55000000000000004</v>
      </c>
      <c r="F1716">
        <v>19.899999999999999</v>
      </c>
      <c r="G1716">
        <v>53.323113517529826</v>
      </c>
      <c r="H1716">
        <v>17.228039517811972</v>
      </c>
      <c r="I1716">
        <v>0.92869060268412795</v>
      </c>
      <c r="J1716">
        <v>5248.2193811693669</v>
      </c>
      <c r="K1716">
        <v>-3612.328652437046</v>
      </c>
      <c r="L1716">
        <v>-34.539482805887928</v>
      </c>
      <c r="M1716">
        <v>6371.242026959846</v>
      </c>
      <c r="N1716">
        <v>37093.021568513403</v>
      </c>
      <c r="O1716">
        <v>49.638964026456478</v>
      </c>
      <c r="P1716">
        <v>1.6302476328423476</v>
      </c>
      <c r="Q1716" s="4">
        <v>1714</v>
      </c>
    </row>
    <row r="1717" spans="1:17" x14ac:dyDescent="0.25">
      <c r="A1717">
        <v>117.05253707814529</v>
      </c>
      <c r="B1717">
        <v>-25.133351075895732</v>
      </c>
      <c r="C1717" s="4">
        <v>2102.6110000000003</v>
      </c>
      <c r="D1717">
        <v>0.75</v>
      </c>
      <c r="E1717">
        <v>0.55000000000000004</v>
      </c>
      <c r="F1717">
        <v>19.899999999999999</v>
      </c>
      <c r="G1717">
        <v>41.281913690970576</v>
      </c>
      <c r="H1717">
        <v>20.002936840257011</v>
      </c>
      <c r="I1717">
        <v>7.0525370781452921</v>
      </c>
      <c r="J1717">
        <v>5777.7584882709452</v>
      </c>
      <c r="K1717">
        <v>-2692.455937675697</v>
      </c>
      <c r="L1717">
        <v>-24.985686038436786</v>
      </c>
      <c r="M1717">
        <v>6374.3087566505646</v>
      </c>
      <c r="N1717">
        <v>36536.344305549661</v>
      </c>
      <c r="O1717">
        <v>59.558666159739978</v>
      </c>
      <c r="P1717">
        <v>16.239922991892946</v>
      </c>
      <c r="Q1717" s="4">
        <v>1715</v>
      </c>
    </row>
    <row r="1718" spans="1:17" x14ac:dyDescent="0.25">
      <c r="A1718">
        <v>145.60993101628441</v>
      </c>
      <c r="B1718">
        <v>-36.472637187738371</v>
      </c>
      <c r="C1718" s="4">
        <v>2102.6110000000003</v>
      </c>
      <c r="D1718">
        <v>1.2</v>
      </c>
      <c r="E1718">
        <v>0.55000000000000004</v>
      </c>
      <c r="F1718">
        <v>19.899999999999999</v>
      </c>
      <c r="G1718">
        <v>45.364313344089069</v>
      </c>
      <c r="H1718">
        <v>23.464011642435008</v>
      </c>
      <c r="I1718">
        <v>35.609931016284406</v>
      </c>
      <c r="J1718">
        <v>5135.0000135617447</v>
      </c>
      <c r="K1718">
        <v>-3770.4946468157727</v>
      </c>
      <c r="L1718">
        <v>-36.288853085756401</v>
      </c>
      <c r="M1718">
        <v>6370.6243823463265</v>
      </c>
      <c r="N1718">
        <v>38292.945987195446</v>
      </c>
      <c r="O1718">
        <v>33.571743138912524</v>
      </c>
      <c r="P1718">
        <v>50.307347911392924</v>
      </c>
      <c r="Q1718" s="4">
        <v>1716</v>
      </c>
    </row>
    <row r="1719" spans="1:17" x14ac:dyDescent="0.25">
      <c r="A1719">
        <v>142.5111394819138</v>
      </c>
      <c r="B1719">
        <v>-26.887241936811485</v>
      </c>
      <c r="C1719" s="4">
        <v>2102.6110000000003</v>
      </c>
      <c r="D1719">
        <v>3</v>
      </c>
      <c r="E1719">
        <v>0.55000000000000004</v>
      </c>
      <c r="F1719">
        <v>19.899999999999999</v>
      </c>
      <c r="G1719">
        <v>53.323113517529826</v>
      </c>
      <c r="H1719">
        <v>22.089792431481118</v>
      </c>
      <c r="I1719">
        <v>32.511139481913801</v>
      </c>
      <c r="J1719">
        <v>5692.5502102095397</v>
      </c>
      <c r="K1719">
        <v>-2867.0788697818666</v>
      </c>
      <c r="L1719">
        <v>-26.73231886343445</v>
      </c>
      <c r="M1719">
        <v>6373.7955051371346</v>
      </c>
      <c r="N1719">
        <v>37598.217938834598</v>
      </c>
      <c r="O1719">
        <v>42.349419614408944</v>
      </c>
      <c r="P1719">
        <v>54.64185828881385</v>
      </c>
      <c r="Q1719" s="4">
        <v>1717</v>
      </c>
    </row>
    <row r="1720" spans="1:17" x14ac:dyDescent="0.25">
      <c r="A1720">
        <v>119.72522793893549</v>
      </c>
      <c r="B1720">
        <v>-30.066693848199805</v>
      </c>
      <c r="C1720" s="4">
        <v>2102.6110000000003</v>
      </c>
      <c r="D1720">
        <v>1.2</v>
      </c>
      <c r="E1720">
        <v>0.55000000000000004</v>
      </c>
      <c r="F1720">
        <v>19.899999999999999</v>
      </c>
      <c r="G1720">
        <v>45.364313344089069</v>
      </c>
      <c r="H1720">
        <v>16.506287256816286</v>
      </c>
      <c r="I1720">
        <v>9.7252279389354896</v>
      </c>
      <c r="J1720">
        <v>5524.5589973954629</v>
      </c>
      <c r="K1720">
        <v>-3176.7754167673461</v>
      </c>
      <c r="L1720">
        <v>-29.900102072361225</v>
      </c>
      <c r="M1720">
        <v>6372.805831365059</v>
      </c>
      <c r="N1720">
        <v>36867.951170529799</v>
      </c>
      <c r="O1720">
        <v>53.353636923329816</v>
      </c>
      <c r="P1720">
        <v>18.884956690023035</v>
      </c>
      <c r="Q1720" s="4">
        <v>1718</v>
      </c>
    </row>
    <row r="1721" spans="1:17" x14ac:dyDescent="0.25">
      <c r="A1721">
        <v>125.62445708755746</v>
      </c>
      <c r="B1721">
        <v>-42.164630330915635</v>
      </c>
      <c r="C1721" s="4">
        <v>2102.6110000000003</v>
      </c>
      <c r="D1721">
        <v>0.75</v>
      </c>
      <c r="E1721">
        <v>0.55000000000000004</v>
      </c>
      <c r="F1721">
        <v>19.899999999999999</v>
      </c>
      <c r="G1721">
        <v>41.281913690970576</v>
      </c>
      <c r="H1721">
        <v>15.908124375101321</v>
      </c>
      <c r="I1721">
        <v>15.62445708755746</v>
      </c>
      <c r="J1721">
        <v>4734.7459108750172</v>
      </c>
      <c r="K1721">
        <v>-4259.1771665951992</v>
      </c>
      <c r="L1721">
        <v>-41.973208520313442</v>
      </c>
      <c r="M1721">
        <v>6368.5484199300554</v>
      </c>
      <c r="N1721">
        <v>37866.267196216933</v>
      </c>
      <c r="O1721">
        <v>38.757100518159994</v>
      </c>
      <c r="P1721">
        <v>22.617844879765745</v>
      </c>
      <c r="Q1721" s="4">
        <v>1719</v>
      </c>
    </row>
    <row r="1722" spans="1:17" x14ac:dyDescent="0.25">
      <c r="A1722">
        <v>131.26845619873794</v>
      </c>
      <c r="B1722">
        <v>-29.81922377490293</v>
      </c>
      <c r="C1722" s="4">
        <v>2102.6110000000003</v>
      </c>
      <c r="D1722">
        <v>0.75</v>
      </c>
      <c r="E1722">
        <v>0.55000000000000004</v>
      </c>
      <c r="F1722">
        <v>19.899999999999999</v>
      </c>
      <c r="G1722">
        <v>41.281913690970576</v>
      </c>
      <c r="H1722">
        <v>20.800807649075033</v>
      </c>
      <c r="I1722">
        <v>21.268456198737937</v>
      </c>
      <c r="J1722">
        <v>5538.2515462248102</v>
      </c>
      <c r="K1722">
        <v>-3153.0046062225747</v>
      </c>
      <c r="L1722">
        <v>-29.653468742188902</v>
      </c>
      <c r="M1722">
        <v>6372.8853932988841</v>
      </c>
      <c r="N1722">
        <v>37191.479391874898</v>
      </c>
      <c r="O1722">
        <v>48.151055302545316</v>
      </c>
      <c r="P1722">
        <v>38.053161136820869</v>
      </c>
      <c r="Q1722" s="4">
        <v>1720</v>
      </c>
    </row>
    <row r="1723" spans="1:17" x14ac:dyDescent="0.25">
      <c r="A1723">
        <v>109.34790811827702</v>
      </c>
      <c r="B1723">
        <v>-34.317808009350884</v>
      </c>
      <c r="C1723" s="4">
        <v>2102.6110000000003</v>
      </c>
      <c r="D1723">
        <v>1.2</v>
      </c>
      <c r="E1723">
        <v>0.55000000000000004</v>
      </c>
      <c r="F1723">
        <v>19.899999999999999</v>
      </c>
      <c r="G1723">
        <v>45.364313344089069</v>
      </c>
      <c r="H1723">
        <v>16.739036753355968</v>
      </c>
      <c r="I1723">
        <v>-0.65209188172298127</v>
      </c>
      <c r="J1723">
        <v>5273.4667801477181</v>
      </c>
      <c r="K1723">
        <v>-3575.6190303106646</v>
      </c>
      <c r="L1723">
        <v>-34.138822985348511</v>
      </c>
      <c r="M1723">
        <v>6371.3815873200783</v>
      </c>
      <c r="N1723">
        <v>37063.939658818817</v>
      </c>
      <c r="O1723">
        <v>50.099860250751703</v>
      </c>
      <c r="P1723">
        <v>1.156529591995358</v>
      </c>
      <c r="Q1723" s="4">
        <v>1721</v>
      </c>
    </row>
    <row r="1724" spans="1:17" x14ac:dyDescent="0.25">
      <c r="A1724">
        <v>118.47853042798008</v>
      </c>
      <c r="B1724">
        <v>-22.643206402079468</v>
      </c>
      <c r="C1724" s="4">
        <v>2102.6110000000003</v>
      </c>
      <c r="D1724">
        <v>3</v>
      </c>
      <c r="E1724">
        <v>0.55000000000000004</v>
      </c>
      <c r="F1724">
        <v>19.899999999999999</v>
      </c>
      <c r="G1724">
        <v>53.323113517529826</v>
      </c>
      <c r="H1724">
        <v>16.305921775825539</v>
      </c>
      <c r="I1724">
        <v>8.4785304279800755</v>
      </c>
      <c r="J1724">
        <v>5889.4366096386466</v>
      </c>
      <c r="K1724">
        <v>-2440.301476838813</v>
      </c>
      <c r="L1724">
        <v>-22.506783568408192</v>
      </c>
      <c r="M1724">
        <v>6374.9929315108775</v>
      </c>
      <c r="N1724">
        <v>36431.263121127951</v>
      </c>
      <c r="O1724">
        <v>61.797638280745169</v>
      </c>
      <c r="P1724">
        <v>21.166308595303278</v>
      </c>
      <c r="Q1724" s="4">
        <v>1722</v>
      </c>
    </row>
    <row r="1725" spans="1:17" x14ac:dyDescent="0.25">
      <c r="A1725">
        <v>154.76917469653586</v>
      </c>
      <c r="B1725">
        <v>-19.586062878374467</v>
      </c>
      <c r="C1725" s="4">
        <v>2102.6110000000003</v>
      </c>
      <c r="D1725">
        <v>1.2</v>
      </c>
      <c r="E1725">
        <v>0.55000000000000004</v>
      </c>
      <c r="F1725">
        <v>19.899999999999999</v>
      </c>
      <c r="G1725">
        <v>45.364313344089069</v>
      </c>
      <c r="H1725">
        <v>15.187757616106399</v>
      </c>
      <c r="I1725">
        <v>44.769174696535856</v>
      </c>
      <c r="J1725">
        <v>6011.3561541601075</v>
      </c>
      <c r="K1725">
        <v>-2124.5812282290849</v>
      </c>
      <c r="L1725">
        <v>-19.464831287690892</v>
      </c>
      <c r="M1725">
        <v>6375.7547166984086</v>
      </c>
      <c r="N1725">
        <v>38191.255976863671</v>
      </c>
      <c r="O1725">
        <v>34.844184408279503</v>
      </c>
      <c r="P1725">
        <v>71.328123073956405</v>
      </c>
      <c r="Q1725" s="4">
        <v>1723</v>
      </c>
    </row>
    <row r="1726" spans="1:17" x14ac:dyDescent="0.25">
      <c r="A1726">
        <v>125.00588911629467</v>
      </c>
      <c r="B1726">
        <v>-14.098263786689682</v>
      </c>
      <c r="C1726" s="4">
        <v>2102.6110000000003</v>
      </c>
      <c r="D1726">
        <v>1.2</v>
      </c>
      <c r="E1726">
        <v>0.55000000000000004</v>
      </c>
      <c r="F1726">
        <v>19.899999999999999</v>
      </c>
      <c r="G1726">
        <v>45.364313344089069</v>
      </c>
      <c r="H1726">
        <v>21.223540973145489</v>
      </c>
      <c r="I1726">
        <v>15.005889116294668</v>
      </c>
      <c r="J1726">
        <v>6187.2555250999949</v>
      </c>
      <c r="K1726">
        <v>-1543.5290337835468</v>
      </c>
      <c r="L1726">
        <v>-14.007610585407585</v>
      </c>
      <c r="M1726">
        <v>6376.8811194041546</v>
      </c>
      <c r="N1726">
        <v>36256.187652803746</v>
      </c>
      <c r="O1726">
        <v>65.992384985971626</v>
      </c>
      <c r="P1726">
        <v>47.738566633795301</v>
      </c>
      <c r="Q1726" s="4">
        <v>1724</v>
      </c>
    </row>
    <row r="1727" spans="1:17" x14ac:dyDescent="0.25">
      <c r="A1727">
        <v>146.674008696676</v>
      </c>
      <c r="B1727">
        <v>-39.416887892440116</v>
      </c>
      <c r="C1727" s="4">
        <v>2102.6110000000003</v>
      </c>
      <c r="D1727">
        <v>1.2</v>
      </c>
      <c r="E1727">
        <v>0.55000000000000004</v>
      </c>
      <c r="F1727">
        <v>19.899999999999999</v>
      </c>
      <c r="G1727">
        <v>45.364313344089069</v>
      </c>
      <c r="H1727">
        <v>20.889085762957354</v>
      </c>
      <c r="I1727">
        <v>36.674008696675997</v>
      </c>
      <c r="J1727">
        <v>4934.0725653605205</v>
      </c>
      <c r="K1727">
        <v>-4028.1805964307678</v>
      </c>
      <c r="L1727">
        <v>-39.228226277201159</v>
      </c>
      <c r="M1727">
        <v>6369.5612876951491</v>
      </c>
      <c r="N1727">
        <v>38531.402136754252</v>
      </c>
      <c r="O1727">
        <v>30.806265011589733</v>
      </c>
      <c r="P1727">
        <v>49.546807157501433</v>
      </c>
      <c r="Q1727" s="4">
        <v>1725</v>
      </c>
    </row>
    <row r="1728" spans="1:17" x14ac:dyDescent="0.25">
      <c r="A1728">
        <v>128.49619143239875</v>
      </c>
      <c r="B1728">
        <v>-30.743872701271357</v>
      </c>
      <c r="C1728" s="4">
        <v>2102.6110000000003</v>
      </c>
      <c r="D1728">
        <v>3</v>
      </c>
      <c r="E1728">
        <v>0.55000000000000004</v>
      </c>
      <c r="F1728">
        <v>19.899999999999999</v>
      </c>
      <c r="G1728">
        <v>53.323113517529826</v>
      </c>
      <c r="H1728">
        <v>15.369675922078704</v>
      </c>
      <c r="I1728">
        <v>18.496191432398746</v>
      </c>
      <c r="J1728">
        <v>5486.5644732175706</v>
      </c>
      <c r="K1728">
        <v>-3241.5218205733809</v>
      </c>
      <c r="L1728">
        <v>-30.575054669683265</v>
      </c>
      <c r="M1728">
        <v>6372.5860866705098</v>
      </c>
      <c r="N1728">
        <v>37143.660004587851</v>
      </c>
      <c r="O1728">
        <v>48.87692383390042</v>
      </c>
      <c r="P1728">
        <v>33.200057342474388</v>
      </c>
      <c r="Q1728" s="4">
        <v>1726</v>
      </c>
    </row>
    <row r="1729" spans="1:17" x14ac:dyDescent="0.25">
      <c r="A1729">
        <v>153.9341111140123</v>
      </c>
      <c r="B1729">
        <v>-29.16416394936018</v>
      </c>
      <c r="C1729" s="4">
        <v>2102.6110000000003</v>
      </c>
      <c r="D1729">
        <v>1.2</v>
      </c>
      <c r="E1729">
        <v>0.55000000000000004</v>
      </c>
      <c r="F1729">
        <v>19.899999999999999</v>
      </c>
      <c r="G1729">
        <v>45.364313344089069</v>
      </c>
      <c r="H1729">
        <v>14.032915441173881</v>
      </c>
      <c r="I1729">
        <v>43.934111114012296</v>
      </c>
      <c r="J1729">
        <v>5573.9967903800434</v>
      </c>
      <c r="K1729">
        <v>-3089.8037388199691</v>
      </c>
      <c r="L1729">
        <v>-29.000683025798772</v>
      </c>
      <c r="M1729">
        <v>6373.0940181039923</v>
      </c>
      <c r="N1729">
        <v>38469.900963430424</v>
      </c>
      <c r="O1729">
        <v>31.548538581576604</v>
      </c>
      <c r="P1729">
        <v>63.170137591210434</v>
      </c>
      <c r="Q1729" s="4">
        <v>1727</v>
      </c>
    </row>
    <row r="1730" spans="1:17" x14ac:dyDescent="0.25">
      <c r="A1730">
        <v>123.24136966107976</v>
      </c>
      <c r="B1730">
        <v>-23.634428610246115</v>
      </c>
      <c r="C1730" s="4">
        <v>2102.6110000000003</v>
      </c>
      <c r="D1730">
        <v>1.2</v>
      </c>
      <c r="E1730">
        <v>0.55000000000000004</v>
      </c>
      <c r="F1730">
        <v>19.899999999999999</v>
      </c>
      <c r="G1730">
        <v>45.364313344089069</v>
      </c>
      <c r="H1730">
        <v>19.829034674113359</v>
      </c>
      <c r="I1730">
        <v>13.241369661079759</v>
      </c>
      <c r="J1730">
        <v>5846.3003523961752</v>
      </c>
      <c r="K1730">
        <v>-2541.2434091909217</v>
      </c>
      <c r="L1730">
        <v>-23.493403267444872</v>
      </c>
      <c r="M1730">
        <v>6374.7271216252029</v>
      </c>
      <c r="N1730">
        <v>36586.208196276537</v>
      </c>
      <c r="O1730">
        <v>58.568082842338463</v>
      </c>
      <c r="P1730">
        <v>30.410989566172805</v>
      </c>
      <c r="Q1730" s="4">
        <v>1728</v>
      </c>
    </row>
    <row r="1731" spans="1:17" x14ac:dyDescent="0.25">
      <c r="A1731">
        <v>106.91944177465956</v>
      </c>
      <c r="B1731">
        <v>-25.870293802379898</v>
      </c>
      <c r="C1731" s="4">
        <v>2102.6110000000003</v>
      </c>
      <c r="D1731">
        <v>0.75</v>
      </c>
      <c r="E1731">
        <v>0.55000000000000004</v>
      </c>
      <c r="F1731">
        <v>19.899999999999999</v>
      </c>
      <c r="G1731">
        <v>41.281913690970576</v>
      </c>
      <c r="H1731">
        <v>23.027017765796479</v>
      </c>
      <c r="I1731">
        <v>-3.0805582253404395</v>
      </c>
      <c r="J1731">
        <v>5742.6099448432988</v>
      </c>
      <c r="K1731">
        <v>-2766.1403392851621</v>
      </c>
      <c r="L1731">
        <v>-25.719510525033034</v>
      </c>
      <c r="M1731">
        <v>6374.0961206459533</v>
      </c>
      <c r="N1731">
        <v>36535.998192569117</v>
      </c>
      <c r="O1731">
        <v>59.560208203509006</v>
      </c>
      <c r="P1731">
        <v>7.031369188371773</v>
      </c>
      <c r="Q1731" s="4">
        <v>1729</v>
      </c>
    </row>
    <row r="1732" spans="1:17" x14ac:dyDescent="0.25">
      <c r="A1732">
        <v>133.30210864814319</v>
      </c>
      <c r="B1732">
        <v>-26.830476055984413</v>
      </c>
      <c r="C1732" s="4">
        <v>2102.6110000000003</v>
      </c>
      <c r="D1732">
        <v>1.2</v>
      </c>
      <c r="E1732">
        <v>0.55000000000000004</v>
      </c>
      <c r="F1732">
        <v>19.899999999999999</v>
      </c>
      <c r="G1732">
        <v>45.364313344089069</v>
      </c>
      <c r="H1732">
        <v>20.266239536216805</v>
      </c>
      <c r="I1732">
        <v>23.302108648143189</v>
      </c>
      <c r="J1732">
        <v>5695.3918765942926</v>
      </c>
      <c r="K1732">
        <v>-2861.4676571041646</v>
      </c>
      <c r="L1732">
        <v>-26.675778999544292</v>
      </c>
      <c r="M1732">
        <v>6373.8124996448914</v>
      </c>
      <c r="N1732">
        <v>37112.442156111581</v>
      </c>
      <c r="O1732">
        <v>49.38368633543918</v>
      </c>
      <c r="P1732">
        <v>43.659504878659675</v>
      </c>
      <c r="Q1732" s="4">
        <v>1730</v>
      </c>
    </row>
    <row r="1733" spans="1:17" x14ac:dyDescent="0.25">
      <c r="A1733">
        <v>155.78853969421615</v>
      </c>
      <c r="B1733">
        <v>-28.027103441579428</v>
      </c>
      <c r="C1733" s="4">
        <v>2102.6110000000003</v>
      </c>
      <c r="D1733">
        <v>1.2</v>
      </c>
      <c r="E1733">
        <v>0.55000000000000004</v>
      </c>
      <c r="F1733">
        <v>19.899999999999999</v>
      </c>
      <c r="G1733">
        <v>45.364313344089069</v>
      </c>
      <c r="H1733">
        <v>16.387183312575761</v>
      </c>
      <c r="I1733">
        <v>45.788539694216155</v>
      </c>
      <c r="J1733">
        <v>5634.3119030856587</v>
      </c>
      <c r="K1733">
        <v>-2979.1580079360806</v>
      </c>
      <c r="L1733">
        <v>-27.867771093761124</v>
      </c>
      <c r="M1733">
        <v>6373.4490707545792</v>
      </c>
      <c r="N1733">
        <v>38563.222077670122</v>
      </c>
      <c r="O1733">
        <v>30.491608585487391</v>
      </c>
      <c r="P1733">
        <v>65.433430019111924</v>
      </c>
      <c r="Q1733" s="4">
        <v>1731</v>
      </c>
    </row>
    <row r="1734" spans="1:17" x14ac:dyDescent="0.25">
      <c r="A1734">
        <v>105.66881318962359</v>
      </c>
      <c r="B1734">
        <v>-14.335360339171356</v>
      </c>
      <c r="C1734" s="4">
        <v>2102.6110000000003</v>
      </c>
      <c r="D1734">
        <v>0.75</v>
      </c>
      <c r="E1734">
        <v>0.55000000000000004</v>
      </c>
      <c r="F1734">
        <v>19.899999999999999</v>
      </c>
      <c r="G1734">
        <v>41.281913690970576</v>
      </c>
      <c r="H1734">
        <v>15.342215822650644</v>
      </c>
      <c r="I1734">
        <v>-4.3311868103764084</v>
      </c>
      <c r="J1734">
        <v>6180.8129985756696</v>
      </c>
      <c r="K1734">
        <v>-1568.9582716338437</v>
      </c>
      <c r="L1734">
        <v>-14.243309600887905</v>
      </c>
      <c r="M1734">
        <v>6376.8392939990435</v>
      </c>
      <c r="N1734">
        <v>36038.173624339062</v>
      </c>
      <c r="O1734">
        <v>72.418049970202787</v>
      </c>
      <c r="P1734">
        <v>17.008420470588892</v>
      </c>
      <c r="Q1734" s="4">
        <v>1732</v>
      </c>
    </row>
    <row r="1735" spans="1:17" x14ac:dyDescent="0.25">
      <c r="A1735">
        <v>127.21978735300534</v>
      </c>
      <c r="B1735">
        <v>-26.5163130477641</v>
      </c>
      <c r="C1735" s="4">
        <v>2102.6110000000003</v>
      </c>
      <c r="D1735">
        <v>3</v>
      </c>
      <c r="E1735">
        <v>0.55000000000000004</v>
      </c>
      <c r="F1735">
        <v>19.899999999999999</v>
      </c>
      <c r="G1735">
        <v>53.323113517529826</v>
      </c>
      <c r="H1735">
        <v>14.515059256457626</v>
      </c>
      <c r="I1735">
        <v>17.219787353005344</v>
      </c>
      <c r="J1735">
        <v>5711.0176591414192</v>
      </c>
      <c r="K1735">
        <v>-2830.3632748871346</v>
      </c>
      <c r="L1735">
        <v>-26.362877743890259</v>
      </c>
      <c r="M1735">
        <v>6373.9060999402054</v>
      </c>
      <c r="N1735">
        <v>36856.861629072133</v>
      </c>
      <c r="O1735">
        <v>53.5673873534137</v>
      </c>
      <c r="P1735">
        <v>34.768624222078991</v>
      </c>
      <c r="Q1735" s="4">
        <v>1733</v>
      </c>
    </row>
    <row r="1736" spans="1:17" x14ac:dyDescent="0.25">
      <c r="A1736">
        <v>144.14903464235078</v>
      </c>
      <c r="B1736">
        <v>-36.263080747253483</v>
      </c>
      <c r="C1736" s="4">
        <v>2102.6110000000003</v>
      </c>
      <c r="D1736">
        <v>1.2</v>
      </c>
      <c r="E1736">
        <v>0.55000000000000004</v>
      </c>
      <c r="F1736">
        <v>19.899999999999999</v>
      </c>
      <c r="G1736">
        <v>45.364313344089069</v>
      </c>
      <c r="H1736">
        <v>19.183228311297171</v>
      </c>
      <c r="I1736">
        <v>34.149034642350784</v>
      </c>
      <c r="J1736">
        <v>5148.7886386637456</v>
      </c>
      <c r="K1736">
        <v>-3751.7702291754658</v>
      </c>
      <c r="L1736">
        <v>-36.079718270395091</v>
      </c>
      <c r="M1736">
        <v>6370.6988861631344</v>
      </c>
      <c r="N1736">
        <v>38197.836285057412</v>
      </c>
      <c r="O1736">
        <v>34.700528260090685</v>
      </c>
      <c r="P1736">
        <v>48.91078636122775</v>
      </c>
      <c r="Q1736" s="4">
        <v>1734</v>
      </c>
    </row>
    <row r="1737" spans="1:17" x14ac:dyDescent="0.25">
      <c r="A1737">
        <v>114.25406367230508</v>
      </c>
      <c r="B1737">
        <v>-43.573761742477906</v>
      </c>
      <c r="C1737" s="4">
        <v>2102.6110000000003</v>
      </c>
      <c r="D1737">
        <v>1.2</v>
      </c>
      <c r="E1737">
        <v>0.55000000000000004</v>
      </c>
      <c r="F1737">
        <v>19.899999999999999</v>
      </c>
      <c r="G1737">
        <v>45.364313344089069</v>
      </c>
      <c r="H1737">
        <v>15.488661461251644</v>
      </c>
      <c r="I1737">
        <v>4.2540636723050795</v>
      </c>
      <c r="J1737">
        <v>4628.2496501976575</v>
      </c>
      <c r="K1737">
        <v>-4373.9043077494798</v>
      </c>
      <c r="L1737">
        <v>-43.381605243055162</v>
      </c>
      <c r="M1737">
        <v>6368.0243182563454</v>
      </c>
      <c r="N1737">
        <v>37804.092203269203</v>
      </c>
      <c r="O1737">
        <v>39.545572413004244</v>
      </c>
      <c r="P1737">
        <v>6.1592101315007683</v>
      </c>
      <c r="Q1737" s="4">
        <v>1735</v>
      </c>
    </row>
    <row r="1738" spans="1:17" x14ac:dyDescent="0.25">
      <c r="A1738">
        <v>130.24063841236813</v>
      </c>
      <c r="B1738">
        <v>-28.010625573166585</v>
      </c>
      <c r="C1738" s="4">
        <v>2102.6110000000003</v>
      </c>
      <c r="D1738">
        <v>1.2</v>
      </c>
      <c r="E1738">
        <v>0.55000000000000004</v>
      </c>
      <c r="F1738">
        <v>19.899999999999999</v>
      </c>
      <c r="G1738">
        <v>45.364313344089069</v>
      </c>
      <c r="H1738">
        <v>17.493505665879141</v>
      </c>
      <c r="I1738">
        <v>20.240638412368128</v>
      </c>
      <c r="J1738">
        <v>5635.1697237226781</v>
      </c>
      <c r="K1738">
        <v>-2977.5459626160577</v>
      </c>
      <c r="L1738">
        <v>-27.851355195859405</v>
      </c>
      <c r="M1738">
        <v>6373.4541478425899</v>
      </c>
      <c r="N1738">
        <v>37048.297078575881</v>
      </c>
      <c r="O1738">
        <v>50.388283237981526</v>
      </c>
      <c r="P1738">
        <v>38.137208616685243</v>
      </c>
      <c r="Q1738" s="4">
        <v>1736</v>
      </c>
    </row>
    <row r="1739" spans="1:17" x14ac:dyDescent="0.25">
      <c r="A1739">
        <v>115.48564154110839</v>
      </c>
      <c r="B1739">
        <v>-32.33273927404133</v>
      </c>
      <c r="C1739" s="4">
        <v>2102.6110000000003</v>
      </c>
      <c r="D1739">
        <v>1.2</v>
      </c>
      <c r="E1739">
        <v>0.55000000000000004</v>
      </c>
      <c r="F1739">
        <v>19.899999999999999</v>
      </c>
      <c r="G1739">
        <v>45.364313344089069</v>
      </c>
      <c r="H1739">
        <v>20.185283113273751</v>
      </c>
      <c r="I1739">
        <v>5.485641541108393</v>
      </c>
      <c r="J1739">
        <v>5394.417484057476</v>
      </c>
      <c r="K1739">
        <v>-3391.6664324038243</v>
      </c>
      <c r="L1739">
        <v>-32.159068392065365</v>
      </c>
      <c r="M1739">
        <v>6372.0594144279503</v>
      </c>
      <c r="N1739">
        <v>36954.015495867512</v>
      </c>
      <c r="O1739">
        <v>51.890839536675834</v>
      </c>
      <c r="P1739">
        <v>10.179668146875425</v>
      </c>
      <c r="Q1739" s="4">
        <v>1737</v>
      </c>
    </row>
    <row r="1740" spans="1:17" x14ac:dyDescent="0.25">
      <c r="A1740">
        <v>112.03266987361746</v>
      </c>
      <c r="B1740">
        <v>-36.110866101001385</v>
      </c>
      <c r="C1740" s="4">
        <v>2102.6110000000003</v>
      </c>
      <c r="D1740">
        <v>0.75</v>
      </c>
      <c r="E1740">
        <v>0.55000000000000004</v>
      </c>
      <c r="F1740">
        <v>19.899999999999999</v>
      </c>
      <c r="G1740">
        <v>41.281913690970576</v>
      </c>
      <c r="H1740">
        <v>23.623236786262048</v>
      </c>
      <c r="I1740">
        <v>2.0326698736174649</v>
      </c>
      <c r="J1740">
        <v>5158.76093740544</v>
      </c>
      <c r="K1740">
        <v>-3738.1383090445329</v>
      </c>
      <c r="L1740">
        <v>-35.927816012377647</v>
      </c>
      <c r="M1740">
        <v>6370.7528932494761</v>
      </c>
      <c r="N1740">
        <v>37197.385571341365</v>
      </c>
      <c r="O1740">
        <v>48.023077262986348</v>
      </c>
      <c r="P1740">
        <v>3.446290923108045</v>
      </c>
      <c r="Q1740" s="4">
        <v>1738</v>
      </c>
    </row>
    <row r="1741" spans="1:17" x14ac:dyDescent="0.25">
      <c r="A1741">
        <v>107.69251914046647</v>
      </c>
      <c r="B1741">
        <v>-20.970473278228685</v>
      </c>
      <c r="C1741" s="4">
        <v>2102.6110000000003</v>
      </c>
      <c r="D1741">
        <v>1.2</v>
      </c>
      <c r="E1741">
        <v>0.55000000000000004</v>
      </c>
      <c r="F1741">
        <v>19.899999999999999</v>
      </c>
      <c r="G1741">
        <v>45.364313344089069</v>
      </c>
      <c r="H1741">
        <v>21.808242382526743</v>
      </c>
      <c r="I1741">
        <v>-2.307480859533527</v>
      </c>
      <c r="J1741">
        <v>5958.2387932530719</v>
      </c>
      <c r="K1741">
        <v>-2268.3435286527379</v>
      </c>
      <c r="L1741">
        <v>-20.842182140017186</v>
      </c>
      <c r="M1741">
        <v>6375.4209179791869</v>
      </c>
      <c r="N1741">
        <v>36282.503719654087</v>
      </c>
      <c r="O1741">
        <v>65.279562144809617</v>
      </c>
      <c r="P1741">
        <v>6.4239503073197319</v>
      </c>
      <c r="Q1741" s="4">
        <v>1739</v>
      </c>
    </row>
    <row r="1742" spans="1:17" x14ac:dyDescent="0.25">
      <c r="A1742">
        <v>118.15298217438269</v>
      </c>
      <c r="B1742">
        <v>-22.135272864552967</v>
      </c>
      <c r="C1742" s="4">
        <v>2102.6110000000003</v>
      </c>
      <c r="D1742">
        <v>3</v>
      </c>
      <c r="E1742">
        <v>0.55000000000000004</v>
      </c>
      <c r="F1742">
        <v>19.899999999999999</v>
      </c>
      <c r="G1742">
        <v>53.323113517529826</v>
      </c>
      <c r="H1742">
        <v>17.743048986418977</v>
      </c>
      <c r="I1742">
        <v>8.1529821743826858</v>
      </c>
      <c r="J1742">
        <v>5910.8605850712538</v>
      </c>
      <c r="K1742">
        <v>-2388.2953032457667</v>
      </c>
      <c r="L1742">
        <v>-22.001271691177351</v>
      </c>
      <c r="M1742">
        <v>6375.1256702636592</v>
      </c>
      <c r="N1742">
        <v>36401.127916684389</v>
      </c>
      <c r="O1742">
        <v>62.470018688492203</v>
      </c>
      <c r="P1742">
        <v>20.817778930827615</v>
      </c>
      <c r="Q1742" s="4">
        <v>1740</v>
      </c>
    </row>
    <row r="1743" spans="1:17" x14ac:dyDescent="0.25">
      <c r="A1743">
        <v>119.57519594884174</v>
      </c>
      <c r="B1743">
        <v>-42.277746575317536</v>
      </c>
      <c r="C1743" s="4">
        <v>2102.6110000000003</v>
      </c>
      <c r="D1743">
        <v>3</v>
      </c>
      <c r="E1743">
        <v>0.55000000000000004</v>
      </c>
      <c r="F1743">
        <v>19.899999999999999</v>
      </c>
      <c r="G1743">
        <v>53.323113517529826</v>
      </c>
      <c r="H1743">
        <v>19.99116789536788</v>
      </c>
      <c r="I1743">
        <v>9.5751959488417384</v>
      </c>
      <c r="J1743">
        <v>4726.3025136106562</v>
      </c>
      <c r="K1743">
        <v>-4268.4820189950087</v>
      </c>
      <c r="L1743">
        <v>-42.086248679012641</v>
      </c>
      <c r="M1743">
        <v>6368.5064337445801</v>
      </c>
      <c r="N1743">
        <v>37753.997265920487</v>
      </c>
      <c r="O1743">
        <v>40.201609430703833</v>
      </c>
      <c r="P1743">
        <v>14.077179880372897</v>
      </c>
      <c r="Q1743" s="4">
        <v>1741</v>
      </c>
    </row>
    <row r="1744" spans="1:17" x14ac:dyDescent="0.25">
      <c r="A1744">
        <v>140.74537318132454</v>
      </c>
      <c r="B1744">
        <v>-20.309771000305695</v>
      </c>
      <c r="C1744" s="4">
        <v>2102.6110000000003</v>
      </c>
      <c r="D1744">
        <v>0.75</v>
      </c>
      <c r="E1744">
        <v>0.55000000000000004</v>
      </c>
      <c r="F1744">
        <v>19.899999999999999</v>
      </c>
      <c r="G1744">
        <v>41.281913690970576</v>
      </c>
      <c r="H1744">
        <v>18.631140446793772</v>
      </c>
      <c r="I1744">
        <v>30.745373181324538</v>
      </c>
      <c r="J1744">
        <v>5984.023094404688</v>
      </c>
      <c r="K1744">
        <v>-2199.8911065222865</v>
      </c>
      <c r="L1744">
        <v>-20.184812901536635</v>
      </c>
      <c r="M1744">
        <v>6375.5825831781449</v>
      </c>
      <c r="N1744">
        <v>37212.447070930029</v>
      </c>
      <c r="O1744">
        <v>47.882364527568164</v>
      </c>
      <c r="P1744">
        <v>59.735478163083791</v>
      </c>
      <c r="Q1744" s="4">
        <v>1742</v>
      </c>
    </row>
    <row r="1745" spans="1:17" x14ac:dyDescent="0.25">
      <c r="A1745">
        <v>129.87223072659631</v>
      </c>
      <c r="B1745">
        <v>-28.221434033288197</v>
      </c>
      <c r="C1745" s="4">
        <v>2102.6110000000003</v>
      </c>
      <c r="D1745">
        <v>0.75</v>
      </c>
      <c r="E1745">
        <v>0.55000000000000004</v>
      </c>
      <c r="F1745">
        <v>19.899999999999999</v>
      </c>
      <c r="G1745">
        <v>41.281913690970576</v>
      </c>
      <c r="H1745">
        <v>18.383110282526911</v>
      </c>
      <c r="I1745">
        <v>19.872230726596314</v>
      </c>
      <c r="J1745">
        <v>5624.1601464344403</v>
      </c>
      <c r="K1745">
        <v>-2998.1511914941284</v>
      </c>
      <c r="L1745">
        <v>-28.061374800424336</v>
      </c>
      <c r="M1745">
        <v>6373.3890450684967</v>
      </c>
      <c r="N1745">
        <v>37045.927478611637</v>
      </c>
      <c r="O1745">
        <v>50.424834400278698</v>
      </c>
      <c r="P1745">
        <v>37.392542627490094</v>
      </c>
      <c r="Q1745" s="4">
        <v>1743</v>
      </c>
    </row>
    <row r="1746" spans="1:17" x14ac:dyDescent="0.25">
      <c r="A1746">
        <v>123.74645281841558</v>
      </c>
      <c r="B1746">
        <v>-24.460480342960491</v>
      </c>
      <c r="C1746" s="4">
        <v>2102.6110000000003</v>
      </c>
      <c r="D1746">
        <v>0.75</v>
      </c>
      <c r="E1746">
        <v>0.55000000000000004</v>
      </c>
      <c r="F1746">
        <v>19.899999999999999</v>
      </c>
      <c r="G1746">
        <v>41.281913690970576</v>
      </c>
      <c r="H1746">
        <v>20.372903786933847</v>
      </c>
      <c r="I1746">
        <v>13.746452818415577</v>
      </c>
      <c r="J1746">
        <v>5809.0180458343493</v>
      </c>
      <c r="K1746">
        <v>-2624.7945070027477</v>
      </c>
      <c r="L1746">
        <v>-24.315747276761087</v>
      </c>
      <c r="M1746">
        <v>6374.4989497858514</v>
      </c>
      <c r="N1746">
        <v>36641.721215674625</v>
      </c>
      <c r="O1746">
        <v>57.482075990726827</v>
      </c>
      <c r="P1746">
        <v>30.574894370261976</v>
      </c>
      <c r="Q1746" s="4">
        <v>1744</v>
      </c>
    </row>
    <row r="1747" spans="1:17" x14ac:dyDescent="0.25">
      <c r="A1747">
        <v>110.7579850501064</v>
      </c>
      <c r="B1747">
        <v>-29.741052875633834</v>
      </c>
      <c r="C1747" s="4">
        <v>2102.6110000000003</v>
      </c>
      <c r="D1747">
        <v>0.75</v>
      </c>
      <c r="E1747">
        <v>0.55000000000000004</v>
      </c>
      <c r="F1747">
        <v>19.899999999999999</v>
      </c>
      <c r="G1747">
        <v>41.281913690970576</v>
      </c>
      <c r="H1747">
        <v>14.750064702578326</v>
      </c>
      <c r="I1747">
        <v>0.75798505010639872</v>
      </c>
      <c r="J1747">
        <v>5542.555292713495</v>
      </c>
      <c r="K1747">
        <v>-3145.4837971014017</v>
      </c>
      <c r="L1747">
        <v>-29.575564714007729</v>
      </c>
      <c r="M1747">
        <v>6372.9104411260823</v>
      </c>
      <c r="N1747">
        <v>36756.978041702867</v>
      </c>
      <c r="O1747">
        <v>55.304859775960786</v>
      </c>
      <c r="P1747">
        <v>1.5276734083296324</v>
      </c>
      <c r="Q1747" s="4">
        <v>1745</v>
      </c>
    </row>
    <row r="1748" spans="1:17" x14ac:dyDescent="0.25">
      <c r="A1748">
        <v>146.61935450535029</v>
      </c>
      <c r="B1748">
        <v>-22.393833533354112</v>
      </c>
      <c r="C1748" s="4">
        <v>2102.6110000000003</v>
      </c>
      <c r="D1748">
        <v>3</v>
      </c>
      <c r="E1748">
        <v>0.55000000000000004</v>
      </c>
      <c r="F1748">
        <v>19.899999999999999</v>
      </c>
      <c r="G1748">
        <v>53.323113517529826</v>
      </c>
      <c r="H1748">
        <v>19.909478959403828</v>
      </c>
      <c r="I1748">
        <v>36.619354505350287</v>
      </c>
      <c r="J1748">
        <v>5900.0126113688666</v>
      </c>
      <c r="K1748">
        <v>-2414.7920758020105</v>
      </c>
      <c r="L1748">
        <v>-22.258594353647922</v>
      </c>
      <c r="M1748">
        <v>6375.058398451567</v>
      </c>
      <c r="N1748">
        <v>37671.264481571707</v>
      </c>
      <c r="O1748">
        <v>41.388321815622632</v>
      </c>
      <c r="P1748">
        <v>62.859603355290211</v>
      </c>
      <c r="Q1748" s="4">
        <v>1746</v>
      </c>
    </row>
    <row r="1749" spans="1:17" x14ac:dyDescent="0.25">
      <c r="A1749">
        <v>118.77873056310962</v>
      </c>
      <c r="B1749">
        <v>-33.800610902115814</v>
      </c>
      <c r="C1749" s="4">
        <v>2102.6110000000003</v>
      </c>
      <c r="D1749">
        <v>3</v>
      </c>
      <c r="E1749">
        <v>0.55000000000000004</v>
      </c>
      <c r="F1749">
        <v>19.899999999999999</v>
      </c>
      <c r="G1749">
        <v>53.323113517529826</v>
      </c>
      <c r="H1749">
        <v>18.075658535511064</v>
      </c>
      <c r="I1749">
        <v>8.7787305631096189</v>
      </c>
      <c r="J1749">
        <v>5305.5963205855332</v>
      </c>
      <c r="K1749">
        <v>-3528.0910535177609</v>
      </c>
      <c r="L1749">
        <v>-33.622928978008503</v>
      </c>
      <c r="M1749">
        <v>6371.5601542261857</v>
      </c>
      <c r="N1749">
        <v>37097.722989993308</v>
      </c>
      <c r="O1749">
        <v>49.571316744238636</v>
      </c>
      <c r="P1749">
        <v>15.514459247932997</v>
      </c>
      <c r="Q1749" s="4">
        <v>1747</v>
      </c>
    </row>
    <row r="1750" spans="1:17" x14ac:dyDescent="0.25">
      <c r="A1750">
        <v>151.82017164334596</v>
      </c>
      <c r="B1750">
        <v>-40.300928714878026</v>
      </c>
      <c r="C1750" s="4">
        <v>2102.6110000000003</v>
      </c>
      <c r="D1750">
        <v>0.75</v>
      </c>
      <c r="E1750">
        <v>0.55000000000000004</v>
      </c>
      <c r="F1750">
        <v>19.899999999999999</v>
      </c>
      <c r="G1750">
        <v>41.281913690970576</v>
      </c>
      <c r="H1750">
        <v>18.395121269218855</v>
      </c>
      <c r="I1750">
        <v>41.820171643345958</v>
      </c>
      <c r="J1750">
        <v>4871.1645554552297</v>
      </c>
      <c r="K1750">
        <v>-4103.5274470868544</v>
      </c>
      <c r="L1750">
        <v>-40.111188578491571</v>
      </c>
      <c r="M1750">
        <v>6369.2371313461472</v>
      </c>
      <c r="N1750">
        <v>38887.709551981134</v>
      </c>
      <c r="O1750">
        <v>26.861784424535593</v>
      </c>
      <c r="P1750">
        <v>54.136966616090739</v>
      </c>
      <c r="Q1750" s="4">
        <v>1748</v>
      </c>
    </row>
    <row r="1751" spans="1:17" x14ac:dyDescent="0.25">
      <c r="A1751">
        <v>120.16105827640156</v>
      </c>
      <c r="B1751">
        <v>-13.579096855615173</v>
      </c>
      <c r="C1751" s="4">
        <v>2102.6110000000003</v>
      </c>
      <c r="D1751">
        <v>3</v>
      </c>
      <c r="E1751">
        <v>0.55000000000000004</v>
      </c>
      <c r="F1751">
        <v>19.899999999999999</v>
      </c>
      <c r="G1751">
        <v>53.323113517529826</v>
      </c>
      <c r="H1751">
        <v>22.637170643179417</v>
      </c>
      <c r="I1751">
        <v>10.161058276401562</v>
      </c>
      <c r="J1751">
        <v>6200.9943836000266</v>
      </c>
      <c r="K1751">
        <v>-1487.7569943866802</v>
      </c>
      <c r="L1751">
        <v>-13.491525181357613</v>
      </c>
      <c r="M1751">
        <v>6376.9704578103201</v>
      </c>
      <c r="N1751">
        <v>36107.656597226611</v>
      </c>
      <c r="O1751">
        <v>70.152876351451667</v>
      </c>
      <c r="P1751">
        <v>37.356579111356709</v>
      </c>
      <c r="Q1751" s="4">
        <v>1749</v>
      </c>
    </row>
    <row r="1752" spans="1:17" x14ac:dyDescent="0.25">
      <c r="A1752">
        <v>121.14623261499952</v>
      </c>
      <c r="B1752">
        <v>-14.99360350731456</v>
      </c>
      <c r="C1752" s="4">
        <v>2102.6110000000003</v>
      </c>
      <c r="D1752">
        <v>0.75</v>
      </c>
      <c r="E1752">
        <v>0.55000000000000004</v>
      </c>
      <c r="F1752">
        <v>19.899999999999999</v>
      </c>
      <c r="G1752">
        <v>41.281913690970576</v>
      </c>
      <c r="H1752">
        <v>14.630114015058078</v>
      </c>
      <c r="I1752">
        <v>11.146232614999519</v>
      </c>
      <c r="J1752">
        <v>6162.3751583508038</v>
      </c>
      <c r="K1752">
        <v>-1639.4170428875761</v>
      </c>
      <c r="L1752">
        <v>-14.897705887828579</v>
      </c>
      <c r="M1752">
        <v>6376.7198333288361</v>
      </c>
      <c r="N1752">
        <v>36174.813828524944</v>
      </c>
      <c r="O1752">
        <v>68.167918493338149</v>
      </c>
      <c r="P1752">
        <v>37.292316477219607</v>
      </c>
      <c r="Q1752" s="4">
        <v>1750</v>
      </c>
    </row>
    <row r="1753" spans="1:17" x14ac:dyDescent="0.25">
      <c r="A1753">
        <v>111.09979069875868</v>
      </c>
      <c r="B1753">
        <v>-25.749061715806782</v>
      </c>
      <c r="C1753" s="4">
        <v>2102.6110000000003</v>
      </c>
      <c r="D1753">
        <v>3</v>
      </c>
      <c r="E1753">
        <v>0.55000000000000004</v>
      </c>
      <c r="F1753">
        <v>19.899999999999999</v>
      </c>
      <c r="G1753">
        <v>53.323113517529826</v>
      </c>
      <c r="H1753">
        <v>20.546447096420721</v>
      </c>
      <c r="I1753">
        <v>1.0997906987586816</v>
      </c>
      <c r="J1753">
        <v>5748.4574496904479</v>
      </c>
      <c r="K1753">
        <v>-2754.0494069428596</v>
      </c>
      <c r="L1753">
        <v>-25.598784650710055</v>
      </c>
      <c r="M1753">
        <v>6374.1314064571907</v>
      </c>
      <c r="N1753">
        <v>36520.898464926649</v>
      </c>
      <c r="O1753">
        <v>59.870502729894547</v>
      </c>
      <c r="P1753">
        <v>2.5302336245149362</v>
      </c>
      <c r="Q1753" s="4">
        <v>1751</v>
      </c>
    </row>
    <row r="1754" spans="1:17" x14ac:dyDescent="0.25">
      <c r="A1754">
        <v>115.43097653933158</v>
      </c>
      <c r="B1754">
        <v>-12.224372585506382</v>
      </c>
      <c r="C1754" s="4">
        <v>2102.6110000000003</v>
      </c>
      <c r="D1754">
        <v>3</v>
      </c>
      <c r="E1754">
        <v>0.55000000000000004</v>
      </c>
      <c r="F1754">
        <v>19.899999999999999</v>
      </c>
      <c r="G1754">
        <v>53.323113517529826</v>
      </c>
      <c r="H1754">
        <v>22.322462481905969</v>
      </c>
      <c r="I1754">
        <v>5.4309765393315814</v>
      </c>
      <c r="J1754">
        <v>6234.4571751381091</v>
      </c>
      <c r="K1754">
        <v>-1341.6712356657135</v>
      </c>
      <c r="L1754">
        <v>-12.144973567811554</v>
      </c>
      <c r="M1754">
        <v>6377.1888770244068</v>
      </c>
      <c r="N1754">
        <v>35987.529404553934</v>
      </c>
      <c r="O1754">
        <v>74.292792081402752</v>
      </c>
      <c r="P1754">
        <v>24.180491171832386</v>
      </c>
      <c r="Q1754" s="4">
        <v>1752</v>
      </c>
    </row>
    <row r="1755" spans="1:17" x14ac:dyDescent="0.25">
      <c r="A1755">
        <v>115.36782756484862</v>
      </c>
      <c r="B1755">
        <v>-17.503054593368308</v>
      </c>
      <c r="C1755" s="4">
        <v>2102.6110000000003</v>
      </c>
      <c r="D1755">
        <v>0.75</v>
      </c>
      <c r="E1755">
        <v>0.55000000000000004</v>
      </c>
      <c r="F1755">
        <v>19.899999999999999</v>
      </c>
      <c r="G1755">
        <v>41.281913690970576</v>
      </c>
      <c r="H1755">
        <v>23.673830227814683</v>
      </c>
      <c r="I1755">
        <v>5.3678275648486249</v>
      </c>
      <c r="J1755">
        <v>6084.6805384226618</v>
      </c>
      <c r="K1755">
        <v>-1906.0032913050836</v>
      </c>
      <c r="L1755">
        <v>-17.392968731766338</v>
      </c>
      <c r="M1755">
        <v>6376.2203381882364</v>
      </c>
      <c r="N1755">
        <v>36160.896184990306</v>
      </c>
      <c r="O1755">
        <v>68.543708674532709</v>
      </c>
      <c r="P1755">
        <v>17.34966435715841</v>
      </c>
      <c r="Q1755" s="4">
        <v>1753</v>
      </c>
    </row>
    <row r="1756" spans="1:17" x14ac:dyDescent="0.25">
      <c r="A1756">
        <v>152.9317624517254</v>
      </c>
      <c r="B1756">
        <v>-31.840704399645233</v>
      </c>
      <c r="C1756" s="4">
        <v>2102.6110000000003</v>
      </c>
      <c r="D1756">
        <v>0.75</v>
      </c>
      <c r="E1756">
        <v>0.55000000000000004</v>
      </c>
      <c r="F1756">
        <v>19.899999999999999</v>
      </c>
      <c r="G1756">
        <v>41.281913690970576</v>
      </c>
      <c r="H1756">
        <v>19.179976982074603</v>
      </c>
      <c r="I1756">
        <v>42.931762451725405</v>
      </c>
      <c r="J1756">
        <v>5423.400295505091</v>
      </c>
      <c r="K1756">
        <v>-3345.4400833616296</v>
      </c>
      <c r="L1756">
        <v>-31.668480165983063</v>
      </c>
      <c r="M1756">
        <v>6372.2241106733982</v>
      </c>
      <c r="N1756">
        <v>38517.100113801855</v>
      </c>
      <c r="O1756">
        <v>30.999830166228847</v>
      </c>
      <c r="P1756">
        <v>60.442825903868332</v>
      </c>
      <c r="Q1756" s="4">
        <v>1754</v>
      </c>
    </row>
    <row r="1757" spans="1:17" x14ac:dyDescent="0.25">
      <c r="A1757">
        <v>131.82242232893157</v>
      </c>
      <c r="B1757">
        <v>-17.475911980083275</v>
      </c>
      <c r="C1757" s="4">
        <v>2102.6110000000003</v>
      </c>
      <c r="D1757">
        <v>1.2</v>
      </c>
      <c r="E1757">
        <v>0.55000000000000004</v>
      </c>
      <c r="F1757">
        <v>19.899999999999999</v>
      </c>
      <c r="G1757">
        <v>45.364313344089069</v>
      </c>
      <c r="H1757">
        <v>21.922570775678359</v>
      </c>
      <c r="I1757">
        <v>21.822422328931566</v>
      </c>
      <c r="J1757">
        <v>6085.5833327273867</v>
      </c>
      <c r="K1757">
        <v>-1903.1381599356405</v>
      </c>
      <c r="L1757">
        <v>-17.365975291682499</v>
      </c>
      <c r="M1757">
        <v>6376.2261060420824</v>
      </c>
      <c r="N1757">
        <v>36634.122523612306</v>
      </c>
      <c r="O1757">
        <v>57.66985183040471</v>
      </c>
      <c r="P1757">
        <v>53.131411700855907</v>
      </c>
      <c r="Q1757" s="4">
        <v>1755</v>
      </c>
    </row>
    <row r="1758" spans="1:17" x14ac:dyDescent="0.25">
      <c r="A1758">
        <v>148.50356949828344</v>
      </c>
      <c r="B1758">
        <v>-12.520891988572473</v>
      </c>
      <c r="C1758" s="4">
        <v>2102.6110000000003</v>
      </c>
      <c r="D1758">
        <v>0.75</v>
      </c>
      <c r="E1758">
        <v>0.55000000000000004</v>
      </c>
      <c r="F1758">
        <v>19.899999999999999</v>
      </c>
      <c r="G1758">
        <v>41.281913690970576</v>
      </c>
      <c r="H1758">
        <v>22.210227891392492</v>
      </c>
      <c r="I1758">
        <v>38.50356949828344</v>
      </c>
      <c r="J1758">
        <v>6227.4286196558705</v>
      </c>
      <c r="K1758">
        <v>-1373.711903681103</v>
      </c>
      <c r="L1758">
        <v>-12.439688482394642</v>
      </c>
      <c r="M1758">
        <v>6377.1429031521775</v>
      </c>
      <c r="N1758">
        <v>37516.898099519705</v>
      </c>
      <c r="O1758">
        <v>43.514837745866487</v>
      </c>
      <c r="P1758">
        <v>74.756225662638599</v>
      </c>
      <c r="Q1758" s="4">
        <v>1756</v>
      </c>
    </row>
    <row r="1759" spans="1:17" x14ac:dyDescent="0.25">
      <c r="A1759">
        <v>148.85002812488253</v>
      </c>
      <c r="B1759">
        <v>-35.428173240417756</v>
      </c>
      <c r="C1759" s="4">
        <v>2102.6110000000003</v>
      </c>
      <c r="D1759">
        <v>1.2</v>
      </c>
      <c r="E1759">
        <v>0.55000000000000004</v>
      </c>
      <c r="F1759">
        <v>19.899999999999999</v>
      </c>
      <c r="G1759">
        <v>45.364313344089069</v>
      </c>
      <c r="H1759">
        <v>21.518989649649068</v>
      </c>
      <c r="I1759">
        <v>38.850028124882527</v>
      </c>
      <c r="J1759">
        <v>5203.0373894023733</v>
      </c>
      <c r="K1759">
        <v>-3676.6786212925813</v>
      </c>
      <c r="L1759">
        <v>-35.24658746915788</v>
      </c>
      <c r="M1759">
        <v>6370.9939381378299</v>
      </c>
      <c r="N1759">
        <v>38427.849779811891</v>
      </c>
      <c r="O1759">
        <v>32.006242404047789</v>
      </c>
      <c r="P1759">
        <v>54.257768082403125</v>
      </c>
      <c r="Q1759" s="4">
        <v>1757</v>
      </c>
    </row>
    <row r="1760" spans="1:17" x14ac:dyDescent="0.25">
      <c r="A1760">
        <v>126.60871578587339</v>
      </c>
      <c r="B1760">
        <v>-37.521175330056032</v>
      </c>
      <c r="C1760" s="4">
        <v>2102.6110000000003</v>
      </c>
      <c r="D1760">
        <v>0.75</v>
      </c>
      <c r="E1760">
        <v>0.55000000000000004</v>
      </c>
      <c r="F1760">
        <v>19.899999999999999</v>
      </c>
      <c r="G1760">
        <v>41.281913690970576</v>
      </c>
      <c r="H1760">
        <v>15.009046473724069</v>
      </c>
      <c r="I1760">
        <v>16.608715785873386</v>
      </c>
      <c r="J1760">
        <v>5064.9762076878724</v>
      </c>
      <c r="K1760">
        <v>-3863.4297638540879</v>
      </c>
      <c r="L1760">
        <v>-37.335429290786792</v>
      </c>
      <c r="M1760">
        <v>6370.2490943979474</v>
      </c>
      <c r="N1760">
        <v>37537.899554466196</v>
      </c>
      <c r="O1760">
        <v>43.116077432613963</v>
      </c>
      <c r="P1760">
        <v>26.092855003125795</v>
      </c>
      <c r="Q1760" s="4">
        <v>1758</v>
      </c>
    </row>
    <row r="1761" spans="1:17" x14ac:dyDescent="0.25">
      <c r="A1761">
        <v>113.07183877487999</v>
      </c>
      <c r="B1761">
        <v>-33.433787492769206</v>
      </c>
      <c r="C1761" s="4">
        <v>2102.6110000000003</v>
      </c>
      <c r="D1761">
        <v>0.75</v>
      </c>
      <c r="E1761">
        <v>0.55000000000000004</v>
      </c>
      <c r="F1761">
        <v>19.899999999999999</v>
      </c>
      <c r="G1761">
        <v>41.281913690970576</v>
      </c>
      <c r="H1761">
        <v>21.956092239895941</v>
      </c>
      <c r="I1761">
        <v>3.0718387748799927</v>
      </c>
      <c r="J1761">
        <v>5328.1219733218259</v>
      </c>
      <c r="K1761">
        <v>-3494.2092928959742</v>
      </c>
      <c r="L1761">
        <v>-33.257064788794366</v>
      </c>
      <c r="M1761">
        <v>6371.6859892147422</v>
      </c>
      <c r="N1761">
        <v>37010.097605379502</v>
      </c>
      <c r="O1761">
        <v>50.967144073326345</v>
      </c>
      <c r="P1761">
        <v>5.563098840105182</v>
      </c>
      <c r="Q1761" s="4">
        <v>1759</v>
      </c>
    </row>
    <row r="1762" spans="1:17" x14ac:dyDescent="0.25">
      <c r="A1762">
        <v>109.58152868932322</v>
      </c>
      <c r="B1762">
        <v>-36.276176932310072</v>
      </c>
      <c r="C1762" s="4">
        <v>2102.6110000000003</v>
      </c>
      <c r="D1762">
        <v>0.75</v>
      </c>
      <c r="E1762">
        <v>0.55000000000000004</v>
      </c>
      <c r="F1762">
        <v>19.899999999999999</v>
      </c>
      <c r="G1762">
        <v>41.281913690970576</v>
      </c>
      <c r="H1762">
        <v>21.207191814208912</v>
      </c>
      <c r="I1762">
        <v>-0.41847131067677878</v>
      </c>
      <c r="J1762">
        <v>5147.9289426415517</v>
      </c>
      <c r="K1762">
        <v>-3752.9418646622094</v>
      </c>
      <c r="L1762">
        <v>-36.09278781929509</v>
      </c>
      <c r="M1762">
        <v>6370.6942351694161</v>
      </c>
      <c r="N1762">
        <v>37206.128962672519</v>
      </c>
      <c r="O1762">
        <v>47.889930449209515</v>
      </c>
      <c r="P1762">
        <v>0.70723852590927039</v>
      </c>
      <c r="Q1762" s="4">
        <v>1760</v>
      </c>
    </row>
    <row r="1763" spans="1:17" x14ac:dyDescent="0.25">
      <c r="A1763">
        <v>137.96103708368136</v>
      </c>
      <c r="B1763">
        <v>-36.188338711598419</v>
      </c>
      <c r="C1763" s="4">
        <v>2102.6110000000003</v>
      </c>
      <c r="D1763">
        <v>3</v>
      </c>
      <c r="E1763">
        <v>0.55000000000000004</v>
      </c>
      <c r="F1763">
        <v>19.899999999999999</v>
      </c>
      <c r="G1763">
        <v>53.323113517529826</v>
      </c>
      <c r="H1763">
        <v>23.007972606631512</v>
      </c>
      <c r="I1763">
        <v>27.961037083681362</v>
      </c>
      <c r="J1763">
        <v>5153.6898987939658</v>
      </c>
      <c r="K1763">
        <v>-3745.0798076256087</v>
      </c>
      <c r="L1763">
        <v>-36.005128982569524</v>
      </c>
      <c r="M1763">
        <v>6370.7254169690932</v>
      </c>
      <c r="N1763">
        <v>37875.21045049739</v>
      </c>
      <c r="O1763">
        <v>38.674100322777264</v>
      </c>
      <c r="P1763">
        <v>41.957185224692168</v>
      </c>
      <c r="Q1763" s="4">
        <v>1761</v>
      </c>
    </row>
    <row r="1764" spans="1:17" x14ac:dyDescent="0.25">
      <c r="A1764">
        <v>137.90437281476696</v>
      </c>
      <c r="B1764">
        <v>-33.355520543911311</v>
      </c>
      <c r="C1764" s="4">
        <v>2102.6110000000003</v>
      </c>
      <c r="D1764">
        <v>0.75</v>
      </c>
      <c r="E1764">
        <v>0.55000000000000004</v>
      </c>
      <c r="F1764">
        <v>19.899999999999999</v>
      </c>
      <c r="G1764">
        <v>41.281913690970576</v>
      </c>
      <c r="H1764">
        <v>23.578139655965238</v>
      </c>
      <c r="I1764">
        <v>27.904372814766958</v>
      </c>
      <c r="J1764">
        <v>5332.8998594177538</v>
      </c>
      <c r="K1764">
        <v>-3486.9617769551692</v>
      </c>
      <c r="L1764">
        <v>-33.179006244270738</v>
      </c>
      <c r="M1764">
        <v>6371.712748117593</v>
      </c>
      <c r="N1764">
        <v>37695.987443973179</v>
      </c>
      <c r="O1764">
        <v>41.010179296019906</v>
      </c>
      <c r="P1764">
        <v>43.924598891879839</v>
      </c>
      <c r="Q1764" s="4">
        <v>1762</v>
      </c>
    </row>
    <row r="1765" spans="1:17" x14ac:dyDescent="0.25">
      <c r="A1765">
        <v>141.1563396688116</v>
      </c>
      <c r="B1765">
        <v>-20.97724706165965</v>
      </c>
      <c r="C1765" s="4">
        <v>2102.6110000000003</v>
      </c>
      <c r="D1765">
        <v>0.75</v>
      </c>
      <c r="E1765">
        <v>0.55000000000000004</v>
      </c>
      <c r="F1765">
        <v>19.899999999999999</v>
      </c>
      <c r="G1765">
        <v>41.281913690970576</v>
      </c>
      <c r="H1765">
        <v>20.02534128224837</v>
      </c>
      <c r="I1765">
        <v>31.156339668811597</v>
      </c>
      <c r="J1765">
        <v>5957.9703470927734</v>
      </c>
      <c r="K1765">
        <v>-2269.0438095721984</v>
      </c>
      <c r="L1765">
        <v>-20.848922099531912</v>
      </c>
      <c r="M1765">
        <v>6375.4192384967673</v>
      </c>
      <c r="N1765">
        <v>37262.658839517549</v>
      </c>
      <c r="O1765">
        <v>47.127660253362656</v>
      </c>
      <c r="P1765">
        <v>59.368465711697233</v>
      </c>
      <c r="Q1765" s="4">
        <v>1763</v>
      </c>
    </row>
    <row r="1766" spans="1:17" x14ac:dyDescent="0.25">
      <c r="A1766">
        <v>126.15799113199783</v>
      </c>
      <c r="B1766">
        <v>-19.413298989371256</v>
      </c>
      <c r="C1766" s="4">
        <v>2102.6110000000003</v>
      </c>
      <c r="D1766">
        <v>0.75</v>
      </c>
      <c r="E1766">
        <v>0.55000000000000004</v>
      </c>
      <c r="F1766">
        <v>19.899999999999999</v>
      </c>
      <c r="G1766">
        <v>41.281913690970576</v>
      </c>
      <c r="H1766">
        <v>17.233206598702854</v>
      </c>
      <c r="I1766">
        <v>16.157991131997832</v>
      </c>
      <c r="J1766">
        <v>6017.7399883937933</v>
      </c>
      <c r="K1766">
        <v>-2106.5535177035945</v>
      </c>
      <c r="L1766">
        <v>-19.292968431561189</v>
      </c>
      <c r="M1766">
        <v>6375.7950320617365</v>
      </c>
      <c r="N1766">
        <v>36483.499274622263</v>
      </c>
      <c r="O1766">
        <v>60.695074332126083</v>
      </c>
      <c r="P1766">
        <v>41.07829549103019</v>
      </c>
      <c r="Q1766" s="4">
        <v>1764</v>
      </c>
    </row>
    <row r="1767" spans="1:17" x14ac:dyDescent="0.25">
      <c r="A1767">
        <v>158.93085635317146</v>
      </c>
      <c r="B1767">
        <v>-42.916051408376681</v>
      </c>
      <c r="C1767" s="4">
        <v>2102.6110000000003</v>
      </c>
      <c r="D1767">
        <v>0.75</v>
      </c>
      <c r="E1767">
        <v>0.55000000000000004</v>
      </c>
      <c r="F1767">
        <v>19.899999999999999</v>
      </c>
      <c r="G1767">
        <v>41.281913690970576</v>
      </c>
      <c r="H1767">
        <v>16.533211436686944</v>
      </c>
      <c r="I1767">
        <v>48.930856353171464</v>
      </c>
      <c r="J1767">
        <v>4678.3109790408998</v>
      </c>
      <c r="K1767">
        <v>-4320.6780794836095</v>
      </c>
      <c r="L1767">
        <v>-42.724180105042841</v>
      </c>
      <c r="M1767">
        <v>6368.269206240012</v>
      </c>
      <c r="N1767">
        <v>39486.529513253343</v>
      </c>
      <c r="O1767">
        <v>20.594422139382587</v>
      </c>
      <c r="P1767">
        <v>59.316623668922141</v>
      </c>
      <c r="Q1767" s="4">
        <v>1765</v>
      </c>
    </row>
    <row r="1768" spans="1:17" x14ac:dyDescent="0.25">
      <c r="A1768">
        <v>144.30915094250381</v>
      </c>
      <c r="B1768">
        <v>-9.683091015661514</v>
      </c>
      <c r="C1768" s="4">
        <v>2102.6110000000003</v>
      </c>
      <c r="D1768">
        <v>0.75</v>
      </c>
      <c r="E1768">
        <v>0.55000000000000004</v>
      </c>
      <c r="F1768">
        <v>19.899999999999999</v>
      </c>
      <c r="G1768">
        <v>41.281913690970576</v>
      </c>
      <c r="H1768">
        <v>22.61240315164558</v>
      </c>
      <c r="I1768">
        <v>34.309150942503805</v>
      </c>
      <c r="J1768">
        <v>6287.8670641844474</v>
      </c>
      <c r="K1768">
        <v>-1065.7125095667113</v>
      </c>
      <c r="L1768">
        <v>-9.6194827009643191</v>
      </c>
      <c r="M1768">
        <v>6377.5399151947704</v>
      </c>
      <c r="N1768">
        <v>37155.093116652009</v>
      </c>
      <c r="O1768">
        <v>48.792218017040149</v>
      </c>
      <c r="P1768">
        <v>76.153451571831198</v>
      </c>
      <c r="Q1768" s="4">
        <v>1766</v>
      </c>
    </row>
    <row r="1769" spans="1:17" x14ac:dyDescent="0.25">
      <c r="A1769">
        <v>157.88230946480763</v>
      </c>
      <c r="B1769">
        <v>-40.180103572593644</v>
      </c>
      <c r="C1769" s="4">
        <v>2102.6110000000003</v>
      </c>
      <c r="D1769">
        <v>0.75</v>
      </c>
      <c r="E1769">
        <v>0.55000000000000004</v>
      </c>
      <c r="F1769">
        <v>19.899999999999999</v>
      </c>
      <c r="G1769">
        <v>41.281913690970576</v>
      </c>
      <c r="H1769">
        <v>19.707015050512929</v>
      </c>
      <c r="I1769">
        <v>47.882309464807634</v>
      </c>
      <c r="J1769">
        <v>4879.8314777049927</v>
      </c>
      <c r="K1769">
        <v>-4093.2862281165671</v>
      </c>
      <c r="L1769">
        <v>-39.990500222953621</v>
      </c>
      <c r="M1769">
        <v>6369.281544734009</v>
      </c>
      <c r="N1769">
        <v>39273.431348996746</v>
      </c>
      <c r="O1769">
        <v>22.785933084407564</v>
      </c>
      <c r="P1769">
        <v>59.743361934012022</v>
      </c>
      <c r="Q1769" s="4">
        <v>1767</v>
      </c>
    </row>
    <row r="1770" spans="1:17" x14ac:dyDescent="0.25">
      <c r="A1770">
        <v>137.6826793673948</v>
      </c>
      <c r="B1770">
        <v>-30.799460875011853</v>
      </c>
      <c r="C1770" s="4">
        <v>2102.6110000000003</v>
      </c>
      <c r="D1770">
        <v>3</v>
      </c>
      <c r="E1770">
        <v>0.55000000000000004</v>
      </c>
      <c r="F1770">
        <v>19.899999999999999</v>
      </c>
      <c r="G1770">
        <v>53.323113517529826</v>
      </c>
      <c r="H1770">
        <v>17.30070602291558</v>
      </c>
      <c r="I1770">
        <v>27.682679367394798</v>
      </c>
      <c r="J1770">
        <v>5483.4114656151796</v>
      </c>
      <c r="K1770">
        <v>-3246.8169917931123</v>
      </c>
      <c r="L1770">
        <v>-30.630464247115547</v>
      </c>
      <c r="M1770">
        <v>6372.567918777836</v>
      </c>
      <c r="N1770">
        <v>37535.948861022262</v>
      </c>
      <c r="O1770">
        <v>43.179470036364464</v>
      </c>
      <c r="P1770">
        <v>45.695886086782437</v>
      </c>
      <c r="Q1770" s="4">
        <v>1768</v>
      </c>
    </row>
    <row r="1771" spans="1:17" x14ac:dyDescent="0.25">
      <c r="A1771">
        <v>125.03954333361507</v>
      </c>
      <c r="B1771">
        <v>-20.074188888763473</v>
      </c>
      <c r="C1771" s="4">
        <v>2102.6110000000003</v>
      </c>
      <c r="D1771">
        <v>3</v>
      </c>
      <c r="E1771">
        <v>0.55000000000000004</v>
      </c>
      <c r="F1771">
        <v>19.899999999999999</v>
      </c>
      <c r="G1771">
        <v>53.323113517529826</v>
      </c>
      <c r="H1771">
        <v>16.568496192548004</v>
      </c>
      <c r="I1771">
        <v>15.039543333615072</v>
      </c>
      <c r="J1771">
        <v>5993.02522087136</v>
      </c>
      <c r="K1771">
        <v>-2175.413471483434</v>
      </c>
      <c r="L1771">
        <v>-19.950435273198291</v>
      </c>
      <c r="M1771">
        <v>6375.6391891254189</v>
      </c>
      <c r="N1771">
        <v>36474.550256992334</v>
      </c>
      <c r="O1771">
        <v>60.880643430984719</v>
      </c>
      <c r="P1771">
        <v>38.054193993947976</v>
      </c>
      <c r="Q1771" s="4">
        <v>1769</v>
      </c>
    </row>
    <row r="1772" spans="1:17" x14ac:dyDescent="0.25">
      <c r="A1772">
        <v>139.89365210674563</v>
      </c>
      <c r="B1772">
        <v>-36.783937495279773</v>
      </c>
      <c r="C1772" s="4">
        <v>2102.6110000000003</v>
      </c>
      <c r="D1772">
        <v>0.75</v>
      </c>
      <c r="E1772">
        <v>0.55000000000000004</v>
      </c>
      <c r="F1772">
        <v>19.899999999999999</v>
      </c>
      <c r="G1772">
        <v>41.281913690970576</v>
      </c>
      <c r="H1772">
        <v>18.361917674848492</v>
      </c>
      <c r="I1772">
        <v>29.893652106745634</v>
      </c>
      <c r="J1772">
        <v>5114.3896266584297</v>
      </c>
      <c r="K1772">
        <v>-3798.2179496258309</v>
      </c>
      <c r="L1772">
        <v>-36.599545168110843</v>
      </c>
      <c r="M1772">
        <v>6370.5133895260915</v>
      </c>
      <c r="N1772">
        <v>38006.478891824692</v>
      </c>
      <c r="O1772">
        <v>37.025220299717525</v>
      </c>
      <c r="P1772">
        <v>43.832402085513365</v>
      </c>
      <c r="Q1772" s="4">
        <v>1770</v>
      </c>
    </row>
    <row r="1773" spans="1:17" x14ac:dyDescent="0.25">
      <c r="A1773">
        <v>131.39330588252164</v>
      </c>
      <c r="B1773">
        <v>-16.461281024538007</v>
      </c>
      <c r="C1773" s="4">
        <v>2102.6110000000003</v>
      </c>
      <c r="D1773">
        <v>0.75</v>
      </c>
      <c r="E1773">
        <v>0.55000000000000004</v>
      </c>
      <c r="F1773">
        <v>19.899999999999999</v>
      </c>
      <c r="G1773">
        <v>41.281913690970576</v>
      </c>
      <c r="H1773">
        <v>18.086190846631567</v>
      </c>
      <c r="I1773">
        <v>21.393305882521645</v>
      </c>
      <c r="J1773">
        <v>6118.3539444870185</v>
      </c>
      <c r="K1773">
        <v>-1795.7398767583766</v>
      </c>
      <c r="L1773">
        <v>-16.356989696737685</v>
      </c>
      <c r="M1773">
        <v>6376.4360496283534</v>
      </c>
      <c r="N1773">
        <v>36579.682234119231</v>
      </c>
      <c r="O1773">
        <v>58.740459888627747</v>
      </c>
      <c r="P1773">
        <v>54.12114622768194</v>
      </c>
      <c r="Q1773" s="4">
        <v>1771</v>
      </c>
    </row>
    <row r="1774" spans="1:17" x14ac:dyDescent="0.25">
      <c r="A1774">
        <v>139.36558516708334</v>
      </c>
      <c r="B1774">
        <v>-40.842575227157404</v>
      </c>
      <c r="C1774" s="4">
        <v>2102.6110000000003</v>
      </c>
      <c r="D1774">
        <v>0.75</v>
      </c>
      <c r="E1774">
        <v>0.55000000000000004</v>
      </c>
      <c r="F1774">
        <v>19.899999999999999</v>
      </c>
      <c r="G1774">
        <v>41.281913690970576</v>
      </c>
      <c r="H1774">
        <v>20.920463411785196</v>
      </c>
      <c r="I1774">
        <v>29.365585167083339</v>
      </c>
      <c r="J1774">
        <v>4832.0447695279054</v>
      </c>
      <c r="K1774">
        <v>-4149.2148447098998</v>
      </c>
      <c r="L1774">
        <v>-40.6522633347858</v>
      </c>
      <c r="M1774">
        <v>6369.0376417699854</v>
      </c>
      <c r="N1774">
        <v>38252.565587513913</v>
      </c>
      <c r="O1774">
        <v>34.028382929204398</v>
      </c>
      <c r="P1774">
        <v>40.708352392988104</v>
      </c>
      <c r="Q1774" s="4">
        <v>1772</v>
      </c>
    </row>
    <row r="1775" spans="1:17" x14ac:dyDescent="0.25">
      <c r="A1775">
        <v>107.7832712084581</v>
      </c>
      <c r="B1775">
        <v>-25.973460585070598</v>
      </c>
      <c r="C1775" s="4">
        <v>2102.6110000000003</v>
      </c>
      <c r="D1775">
        <v>3</v>
      </c>
      <c r="E1775">
        <v>0.55000000000000004</v>
      </c>
      <c r="F1775">
        <v>19.899999999999999</v>
      </c>
      <c r="G1775">
        <v>53.323113517529826</v>
      </c>
      <c r="H1775">
        <v>14.609555349080326</v>
      </c>
      <c r="I1775">
        <v>-2.2167287915418967</v>
      </c>
      <c r="J1775">
        <v>5737.6135845536928</v>
      </c>
      <c r="K1775">
        <v>-2776.4199460479613</v>
      </c>
      <c r="L1775">
        <v>-25.822248641336138</v>
      </c>
      <c r="M1775">
        <v>6374.06599922436</v>
      </c>
      <c r="N1775">
        <v>36537.137419620405</v>
      </c>
      <c r="O1775">
        <v>59.536207916242475</v>
      </c>
      <c r="P1775">
        <v>5.0509490435738673</v>
      </c>
      <c r="Q1775" s="4">
        <v>1773</v>
      </c>
    </row>
    <row r="1776" spans="1:17" x14ac:dyDescent="0.25">
      <c r="A1776">
        <v>131.65094360571391</v>
      </c>
      <c r="B1776">
        <v>-10.140645114675031</v>
      </c>
      <c r="C1776" s="4">
        <v>2102.6110000000003</v>
      </c>
      <c r="D1776">
        <v>1.2</v>
      </c>
      <c r="E1776">
        <v>0.55000000000000004</v>
      </c>
      <c r="F1776">
        <v>19.899999999999999</v>
      </c>
      <c r="G1776">
        <v>45.364313344089069</v>
      </c>
      <c r="H1776">
        <v>17.651705851929119</v>
      </c>
      <c r="I1776">
        <v>21.650943605713906</v>
      </c>
      <c r="J1776">
        <v>6279.1556360538189</v>
      </c>
      <c r="K1776">
        <v>-1115.5657644843423</v>
      </c>
      <c r="L1776">
        <v>-10.074153499468045</v>
      </c>
      <c r="M1776">
        <v>6377.4824560069137</v>
      </c>
      <c r="N1776">
        <v>36418.871208450655</v>
      </c>
      <c r="O1776">
        <v>62.141730718821968</v>
      </c>
      <c r="P1776">
        <v>66.080940576993569</v>
      </c>
      <c r="Q1776" s="4">
        <v>1774</v>
      </c>
    </row>
    <row r="1777" spans="1:17" x14ac:dyDescent="0.25">
      <c r="A1777">
        <v>133.60933160551045</v>
      </c>
      <c r="B1777">
        <v>-11.348525932705877</v>
      </c>
      <c r="C1777" s="4">
        <v>2102.6110000000003</v>
      </c>
      <c r="D1777">
        <v>1.2</v>
      </c>
      <c r="E1777">
        <v>0.55000000000000004</v>
      </c>
      <c r="F1777">
        <v>19.899999999999999</v>
      </c>
      <c r="G1777">
        <v>45.364313344089069</v>
      </c>
      <c r="H1777">
        <v>20.599335248930029</v>
      </c>
      <c r="I1777">
        <v>23.609331605510448</v>
      </c>
      <c r="J1777">
        <v>6254.2475172865343</v>
      </c>
      <c r="K1777">
        <v>-1246.828197033384</v>
      </c>
      <c r="L1777">
        <v>-11.274505419657366</v>
      </c>
      <c r="M1777">
        <v>6377.3186027046113</v>
      </c>
      <c r="N1777">
        <v>36540.668872074159</v>
      </c>
      <c r="O1777">
        <v>59.548583328235715</v>
      </c>
      <c r="P1777">
        <v>65.762537944278066</v>
      </c>
      <c r="Q1777" s="4">
        <v>1775</v>
      </c>
    </row>
    <row r="1778" spans="1:17" x14ac:dyDescent="0.25">
      <c r="A1778">
        <v>140.99632657015871</v>
      </c>
      <c r="B1778">
        <v>-41.293145989019195</v>
      </c>
      <c r="C1778" s="4">
        <v>2102.6110000000003</v>
      </c>
      <c r="D1778">
        <v>0.75</v>
      </c>
      <c r="E1778">
        <v>0.55000000000000004</v>
      </c>
      <c r="F1778">
        <v>19.899999999999999</v>
      </c>
      <c r="G1778">
        <v>41.281913690970576</v>
      </c>
      <c r="H1778">
        <v>17.714202495592758</v>
      </c>
      <c r="I1778">
        <v>30.996326570158715</v>
      </c>
      <c r="J1778">
        <v>4799.1720975693697</v>
      </c>
      <c r="K1778">
        <v>-4186.9401896744539</v>
      </c>
      <c r="L1778">
        <v>-41.102410226836781</v>
      </c>
      <c r="M1778">
        <v>6368.8712480312815</v>
      </c>
      <c r="N1778">
        <v>38359.655520500295</v>
      </c>
      <c r="O1778">
        <v>32.769747279062898</v>
      </c>
      <c r="P1778">
        <v>42.314237911857582</v>
      </c>
      <c r="Q1778" s="4">
        <v>1776</v>
      </c>
    </row>
    <row r="1779" spans="1:17" x14ac:dyDescent="0.25">
      <c r="A1779">
        <v>131.75703090067515</v>
      </c>
      <c r="B1779">
        <v>-31.165992141130765</v>
      </c>
      <c r="C1779" s="4">
        <v>2102.6110000000003</v>
      </c>
      <c r="D1779">
        <v>1.2</v>
      </c>
      <c r="E1779">
        <v>0.55000000000000004</v>
      </c>
      <c r="F1779">
        <v>19.899999999999999</v>
      </c>
      <c r="G1779">
        <v>45.364313344089069</v>
      </c>
      <c r="H1779">
        <v>21.425805623089339</v>
      </c>
      <c r="I1779">
        <v>21.757030900675147</v>
      </c>
      <c r="J1779">
        <v>5462.4923833800158</v>
      </c>
      <c r="K1779">
        <v>-3281.6559757434134</v>
      </c>
      <c r="L1779">
        <v>-30.995833789039096</v>
      </c>
      <c r="M1779">
        <v>6372.4476444783086</v>
      </c>
      <c r="N1779">
        <v>37290.675845561171</v>
      </c>
      <c r="O1779">
        <v>46.661639779511113</v>
      </c>
      <c r="P1779">
        <v>37.638783062384078</v>
      </c>
      <c r="Q1779" s="4">
        <v>1777</v>
      </c>
    </row>
    <row r="1780" spans="1:17" x14ac:dyDescent="0.25">
      <c r="A1780">
        <v>148.06765106717722</v>
      </c>
      <c r="B1780">
        <v>-27.310652369766927</v>
      </c>
      <c r="C1780" s="4">
        <v>2102.6110000000003</v>
      </c>
      <c r="D1780">
        <v>0.75</v>
      </c>
      <c r="E1780">
        <v>0.55000000000000004</v>
      </c>
      <c r="F1780">
        <v>19.899999999999999</v>
      </c>
      <c r="G1780">
        <v>41.281913690970576</v>
      </c>
      <c r="H1780">
        <v>19.256815305302286</v>
      </c>
      <c r="I1780">
        <v>38.067651067177223</v>
      </c>
      <c r="J1780">
        <v>5671.1786591843456</v>
      </c>
      <c r="K1780">
        <v>-2908.8444310780105</v>
      </c>
      <c r="L1780">
        <v>-27.154062596444568</v>
      </c>
      <c r="M1780">
        <v>6373.6679634729562</v>
      </c>
      <c r="N1780">
        <v>37972.719274492665</v>
      </c>
      <c r="O1780">
        <v>37.487609779107935</v>
      </c>
      <c r="P1780">
        <v>59.636989962741325</v>
      </c>
      <c r="Q1780" s="4">
        <v>1778</v>
      </c>
    </row>
    <row r="1781" spans="1:17" x14ac:dyDescent="0.25">
      <c r="A1781">
        <v>135.99605159622251</v>
      </c>
      <c r="B1781">
        <v>-39.127917167859714</v>
      </c>
      <c r="C1781" s="4">
        <v>2102.6110000000003</v>
      </c>
      <c r="D1781">
        <v>0.75</v>
      </c>
      <c r="E1781">
        <v>0.55000000000000004</v>
      </c>
      <c r="F1781">
        <v>19.899999999999999</v>
      </c>
      <c r="G1781">
        <v>41.281913690970576</v>
      </c>
      <c r="H1781">
        <v>20.267379646438918</v>
      </c>
      <c r="I1781">
        <v>25.996051596222514</v>
      </c>
      <c r="J1781">
        <v>4954.3805452668685</v>
      </c>
      <c r="K1781">
        <v>-4003.3446973241721</v>
      </c>
      <c r="L1781">
        <v>-38.939647031800625</v>
      </c>
      <c r="M1781">
        <v>6369.6668164757566</v>
      </c>
      <c r="N1781">
        <v>37985.044777242671</v>
      </c>
      <c r="O1781">
        <v>37.279541907269859</v>
      </c>
      <c r="P1781">
        <v>37.695079470438699</v>
      </c>
      <c r="Q1781" s="4">
        <v>1779</v>
      </c>
    </row>
    <row r="1782" spans="1:17" x14ac:dyDescent="0.25">
      <c r="A1782">
        <v>115.90030940018457</v>
      </c>
      <c r="B1782">
        <v>-38.149557962175948</v>
      </c>
      <c r="C1782" s="4">
        <v>2102.6110000000003</v>
      </c>
      <c r="D1782">
        <v>1.2</v>
      </c>
      <c r="E1782">
        <v>0.55000000000000004</v>
      </c>
      <c r="F1782">
        <v>19.899999999999999</v>
      </c>
      <c r="G1782">
        <v>45.364313344089069</v>
      </c>
      <c r="H1782">
        <v>16.109613022206183</v>
      </c>
      <c r="I1782">
        <v>5.9003094001845682</v>
      </c>
      <c r="J1782">
        <v>5022.1943880250483</v>
      </c>
      <c r="K1782">
        <v>-3918.5135004729</v>
      </c>
      <c r="L1782">
        <v>-37.962754905043958</v>
      </c>
      <c r="M1782">
        <v>6370.0223331240113</v>
      </c>
      <c r="N1782">
        <v>37378.102317795587</v>
      </c>
      <c r="O1782">
        <v>45.351713128089543</v>
      </c>
      <c r="P1782">
        <v>9.4977575818861197</v>
      </c>
      <c r="Q1782" s="4">
        <v>1780</v>
      </c>
    </row>
    <row r="1783" spans="1:17" x14ac:dyDescent="0.25">
      <c r="A1783">
        <v>145.5487089844151</v>
      </c>
      <c r="B1783">
        <v>-29.241075387590378</v>
      </c>
      <c r="C1783" s="4">
        <v>2102.6110000000003</v>
      </c>
      <c r="D1783">
        <v>1.2</v>
      </c>
      <c r="E1783">
        <v>0.55000000000000004</v>
      </c>
      <c r="F1783">
        <v>19.899999999999999</v>
      </c>
      <c r="G1783">
        <v>45.364313344089069</v>
      </c>
      <c r="H1783">
        <v>21.957074389596649</v>
      </c>
      <c r="I1783">
        <v>35.5487089844151</v>
      </c>
      <c r="J1783">
        <v>5569.8375448946053</v>
      </c>
      <c r="K1783">
        <v>-3097.2450333820061</v>
      </c>
      <c r="L1783">
        <v>-29.077323029209047</v>
      </c>
      <c r="M1783">
        <v>6373.0696742878208</v>
      </c>
      <c r="N1783">
        <v>37898.24391074547</v>
      </c>
      <c r="O1783">
        <v>38.41495346601657</v>
      </c>
      <c r="P1783">
        <v>55.643443277625629</v>
      </c>
      <c r="Q1783" s="4">
        <v>1781</v>
      </c>
    </row>
    <row r="1784" spans="1:17" x14ac:dyDescent="0.25">
      <c r="A1784">
        <v>159.33726026585009</v>
      </c>
      <c r="B1784">
        <v>-38.79837430454257</v>
      </c>
      <c r="C1784" s="4">
        <v>2102.6110000000003</v>
      </c>
      <c r="D1784">
        <v>0.75</v>
      </c>
      <c r="E1784">
        <v>0.55000000000000004</v>
      </c>
      <c r="F1784">
        <v>19.899999999999999</v>
      </c>
      <c r="G1784">
        <v>41.281913690970576</v>
      </c>
      <c r="H1784">
        <v>17.135076110042487</v>
      </c>
      <c r="I1784">
        <v>49.337260265850091</v>
      </c>
      <c r="J1784">
        <v>4977.3853691265585</v>
      </c>
      <c r="K1784">
        <v>-3974.8987147396865</v>
      </c>
      <c r="L1784">
        <v>-38.61057394006945</v>
      </c>
      <c r="M1784">
        <v>6369.7868806761762</v>
      </c>
      <c r="N1784">
        <v>39305.060574062438</v>
      </c>
      <c r="O1784">
        <v>22.464133394499637</v>
      </c>
      <c r="P1784">
        <v>61.709230045162691</v>
      </c>
      <c r="Q1784" s="4">
        <v>1782</v>
      </c>
    </row>
    <row r="1785" spans="1:17" x14ac:dyDescent="0.25">
      <c r="A1785">
        <v>157.90143800589726</v>
      </c>
      <c r="B1785">
        <v>-40.688151156825477</v>
      </c>
      <c r="C1785" s="4">
        <v>2102.6110000000003</v>
      </c>
      <c r="D1785">
        <v>1.2</v>
      </c>
      <c r="E1785">
        <v>0.55000000000000004</v>
      </c>
      <c r="F1785">
        <v>19.899999999999999</v>
      </c>
      <c r="G1785">
        <v>45.364313344089069</v>
      </c>
      <c r="H1785">
        <v>15.549776159264969</v>
      </c>
      <c r="I1785">
        <v>47.901438005897262</v>
      </c>
      <c r="J1785">
        <v>4843.2422329113806</v>
      </c>
      <c r="K1785">
        <v>-4136.2265931896463</v>
      </c>
      <c r="L1785">
        <v>-40.49799535920782</v>
      </c>
      <c r="M1785">
        <v>6369.0945790485512</v>
      </c>
      <c r="N1785">
        <v>39301.024164567512</v>
      </c>
      <c r="O1785">
        <v>22.498980085224996</v>
      </c>
      <c r="P1785">
        <v>59.500012397253222</v>
      </c>
      <c r="Q1785" s="4">
        <v>1783</v>
      </c>
    </row>
    <row r="1786" spans="1:17" x14ac:dyDescent="0.25">
      <c r="A1786">
        <v>121.4356046224768</v>
      </c>
      <c r="B1786">
        <v>-40.458982828923382</v>
      </c>
      <c r="C1786" s="4">
        <v>2102.6110000000003</v>
      </c>
      <c r="D1786">
        <v>1.2</v>
      </c>
      <c r="E1786">
        <v>0.55000000000000004</v>
      </c>
      <c r="F1786">
        <v>19.899999999999999</v>
      </c>
      <c r="G1786">
        <v>45.364313344089069</v>
      </c>
      <c r="H1786">
        <v>22.876952914075879</v>
      </c>
      <c r="I1786">
        <v>11.435604622476802</v>
      </c>
      <c r="J1786">
        <v>4859.7943142077966</v>
      </c>
      <c r="K1786">
        <v>-4116.8969085506724</v>
      </c>
      <c r="L1786">
        <v>-40.269068845800327</v>
      </c>
      <c r="M1786">
        <v>6369.1789841423451</v>
      </c>
      <c r="N1786">
        <v>37639.058057670147</v>
      </c>
      <c r="O1786">
        <v>41.728989164492255</v>
      </c>
      <c r="P1786">
        <v>17.313778023018092</v>
      </c>
      <c r="Q1786" s="4">
        <v>1784</v>
      </c>
    </row>
    <row r="1787" spans="1:17" x14ac:dyDescent="0.25">
      <c r="A1787">
        <v>142.41163981629052</v>
      </c>
      <c r="B1787">
        <v>-26.392942829583525</v>
      </c>
      <c r="C1787" s="4">
        <v>2102.6110000000003</v>
      </c>
      <c r="D1787">
        <v>0.75</v>
      </c>
      <c r="E1787">
        <v>0.55000000000000004</v>
      </c>
      <c r="F1787">
        <v>19.899999999999999</v>
      </c>
      <c r="G1787">
        <v>41.281913690970576</v>
      </c>
      <c r="H1787">
        <v>22.31002242429981</v>
      </c>
      <c r="I1787">
        <v>32.411639816290517</v>
      </c>
      <c r="J1787">
        <v>5717.106961630534</v>
      </c>
      <c r="K1787">
        <v>-2818.1257648681967</v>
      </c>
      <c r="L1787">
        <v>-26.240008033247381</v>
      </c>
      <c r="M1787">
        <v>6373.9426446539564</v>
      </c>
      <c r="N1787">
        <v>37569.032378229938</v>
      </c>
      <c r="O1787">
        <v>42.748220893117107</v>
      </c>
      <c r="P1787">
        <v>55.002418033458461</v>
      </c>
      <c r="Q1787" s="4">
        <v>1785</v>
      </c>
    </row>
    <row r="1788" spans="1:17" x14ac:dyDescent="0.25">
      <c r="A1788">
        <v>140.14887461310826</v>
      </c>
      <c r="B1788">
        <v>-31.0975868786511</v>
      </c>
      <c r="C1788" s="4">
        <v>2102.6110000000003</v>
      </c>
      <c r="D1788">
        <v>1.2</v>
      </c>
      <c r="E1788">
        <v>0.55000000000000004</v>
      </c>
      <c r="F1788">
        <v>19.899999999999999</v>
      </c>
      <c r="G1788">
        <v>45.364313344089069</v>
      </c>
      <c r="H1788">
        <v>20.218928992342178</v>
      </c>
      <c r="I1788">
        <v>30.148874613108262</v>
      </c>
      <c r="J1788">
        <v>5466.4134844257824</v>
      </c>
      <c r="K1788">
        <v>-3275.1640388153733</v>
      </c>
      <c r="L1788">
        <v>-30.927643239213179</v>
      </c>
      <c r="M1788">
        <v>6372.4701540188835</v>
      </c>
      <c r="N1788">
        <v>37680.349890801546</v>
      </c>
      <c r="O1788">
        <v>41.22859694724086</v>
      </c>
      <c r="P1788">
        <v>48.35473275543206</v>
      </c>
      <c r="Q1788" s="4">
        <v>1786</v>
      </c>
    </row>
    <row r="1789" spans="1:17" x14ac:dyDescent="0.25">
      <c r="A1789">
        <v>120.35016183528282</v>
      </c>
      <c r="B1789">
        <v>-31.485254836184644</v>
      </c>
      <c r="C1789" s="4">
        <v>2102.6110000000003</v>
      </c>
      <c r="D1789">
        <v>0.75</v>
      </c>
      <c r="E1789">
        <v>0.55000000000000004</v>
      </c>
      <c r="F1789">
        <v>19.899999999999999</v>
      </c>
      <c r="G1789">
        <v>41.281913690970576</v>
      </c>
      <c r="H1789">
        <v>20.898300496786639</v>
      </c>
      <c r="I1789">
        <v>10.350161835282819</v>
      </c>
      <c r="J1789">
        <v>5444.0887933263639</v>
      </c>
      <c r="K1789">
        <v>-3311.8940906678326</v>
      </c>
      <c r="L1789">
        <v>-31.314107162281726</v>
      </c>
      <c r="M1789">
        <v>6372.3422112612725</v>
      </c>
      <c r="N1789">
        <v>36970.272791495816</v>
      </c>
      <c r="O1789">
        <v>51.628792745094522</v>
      </c>
      <c r="P1789">
        <v>19.274178564947533</v>
      </c>
      <c r="Q1789" s="4">
        <v>1787</v>
      </c>
    </row>
    <row r="1790" spans="1:17" x14ac:dyDescent="0.25">
      <c r="A1790">
        <v>157.63076393203346</v>
      </c>
      <c r="B1790">
        <v>-18.187645374355377</v>
      </c>
      <c r="C1790" s="4">
        <v>2102.6110000000003</v>
      </c>
      <c r="D1790">
        <v>3</v>
      </c>
      <c r="E1790">
        <v>0.55000000000000004</v>
      </c>
      <c r="F1790">
        <v>19.899999999999999</v>
      </c>
      <c r="G1790">
        <v>53.323113517529826</v>
      </c>
      <c r="H1790">
        <v>18.799304182813778</v>
      </c>
      <c r="I1790">
        <v>47.63076393203346</v>
      </c>
      <c r="J1790">
        <v>6061.4611651509749</v>
      </c>
      <c r="K1790">
        <v>-1978.1269724893514</v>
      </c>
      <c r="L1790">
        <v>-18.073829831802243</v>
      </c>
      <c r="M1790">
        <v>6376.0722844023103</v>
      </c>
      <c r="N1790">
        <v>38392.711635495252</v>
      </c>
      <c r="O1790">
        <v>32.473728110205251</v>
      </c>
      <c r="P1790">
        <v>74.107989595523506</v>
      </c>
      <c r="Q1790" s="4">
        <v>1788</v>
      </c>
    </row>
    <row r="1791" spans="1:17" x14ac:dyDescent="0.25">
      <c r="A1791">
        <v>148.90336001278294</v>
      </c>
      <c r="B1791">
        <v>-9.5089037566050418</v>
      </c>
      <c r="C1791" s="4">
        <v>2102.6110000000003</v>
      </c>
      <c r="D1791">
        <v>1.2</v>
      </c>
      <c r="E1791">
        <v>0.55000000000000004</v>
      </c>
      <c r="F1791">
        <v>19.899999999999999</v>
      </c>
      <c r="G1791">
        <v>45.364313344089069</v>
      </c>
      <c r="H1791">
        <v>23.898570570083599</v>
      </c>
      <c r="I1791">
        <v>38.90336001278294</v>
      </c>
      <c r="J1791">
        <v>6291.0787047070044</v>
      </c>
      <c r="K1791">
        <v>-1046.7160804338778</v>
      </c>
      <c r="L1791">
        <v>-9.4463973554588936</v>
      </c>
      <c r="M1791">
        <v>6377.5611186296619</v>
      </c>
      <c r="N1791">
        <v>37491.828475256618</v>
      </c>
      <c r="O1791">
        <v>43.869563644536328</v>
      </c>
      <c r="P1791">
        <v>78.430758762269491</v>
      </c>
      <c r="Q1791" s="4">
        <v>1789</v>
      </c>
    </row>
    <row r="1792" spans="1:17" x14ac:dyDescent="0.25">
      <c r="A1792">
        <v>129.76112866921224</v>
      </c>
      <c r="B1792">
        <v>-35.691377365786956</v>
      </c>
      <c r="C1792" s="4">
        <v>2102.6110000000003</v>
      </c>
      <c r="D1792">
        <v>1.2</v>
      </c>
      <c r="E1792">
        <v>0.55000000000000004</v>
      </c>
      <c r="F1792">
        <v>19.899999999999999</v>
      </c>
      <c r="G1792">
        <v>45.364313344089069</v>
      </c>
      <c r="H1792">
        <v>21.191737072965424</v>
      </c>
      <c r="I1792">
        <v>19.761128669212241</v>
      </c>
      <c r="J1792">
        <v>5186.0544945990659</v>
      </c>
      <c r="K1792">
        <v>-3700.4352960330343</v>
      </c>
      <c r="L1792">
        <v>-35.509214823024678</v>
      </c>
      <c r="M1792">
        <v>6370.9012393128705</v>
      </c>
      <c r="N1792">
        <v>37507.683159665845</v>
      </c>
      <c r="O1792">
        <v>43.542704919079753</v>
      </c>
      <c r="P1792">
        <v>31.623804308174542</v>
      </c>
      <c r="Q1792" s="4">
        <v>1790</v>
      </c>
    </row>
    <row r="1793" spans="1:17" x14ac:dyDescent="0.25">
      <c r="A1793">
        <v>112.83221603075287</v>
      </c>
      <c r="B1793">
        <v>-33.06335855205073</v>
      </c>
      <c r="C1793" s="4">
        <v>2102.6110000000003</v>
      </c>
      <c r="D1793">
        <v>0.75</v>
      </c>
      <c r="E1793">
        <v>0.55000000000000004</v>
      </c>
      <c r="F1793">
        <v>19.899999999999999</v>
      </c>
      <c r="G1793">
        <v>41.281913690970576</v>
      </c>
      <c r="H1793">
        <v>17.386186063317354</v>
      </c>
      <c r="I1793">
        <v>2.8322160307528748</v>
      </c>
      <c r="J1793">
        <v>5350.6470921317859</v>
      </c>
      <c r="K1793">
        <v>-3459.8509132992795</v>
      </c>
      <c r="L1793">
        <v>-32.887633782075149</v>
      </c>
      <c r="M1793">
        <v>6371.8123518192369</v>
      </c>
      <c r="N1793">
        <v>36983.171536430942</v>
      </c>
      <c r="O1793">
        <v>51.407039249379061</v>
      </c>
      <c r="P1793">
        <v>5.1813957350921322</v>
      </c>
      <c r="Q1793" s="4">
        <v>1791</v>
      </c>
    </row>
    <row r="1794" spans="1:17" x14ac:dyDescent="0.25">
      <c r="A1794">
        <v>142.60240802711556</v>
      </c>
      <c r="B1794">
        <v>-19.479539985998059</v>
      </c>
      <c r="C1794" s="4">
        <v>2102.6110000000003</v>
      </c>
      <c r="D1794">
        <v>1.2</v>
      </c>
      <c r="E1794">
        <v>0.55000000000000004</v>
      </c>
      <c r="F1794">
        <v>19.899999999999999</v>
      </c>
      <c r="G1794">
        <v>45.364313344089069</v>
      </c>
      <c r="H1794">
        <v>18.641750952704918</v>
      </c>
      <c r="I1794">
        <v>32.602408027115558</v>
      </c>
      <c r="J1794">
        <v>6015.2987437239672</v>
      </c>
      <c r="K1794">
        <v>-2113.4679224803276</v>
      </c>
      <c r="L1794">
        <v>-19.358863439840793</v>
      </c>
      <c r="M1794">
        <v>6375.7796100242085</v>
      </c>
      <c r="N1794">
        <v>37297.915791590378</v>
      </c>
      <c r="O1794">
        <v>46.613001076409105</v>
      </c>
      <c r="P1794">
        <v>62.463158387916252</v>
      </c>
      <c r="Q1794" s="4">
        <v>1792</v>
      </c>
    </row>
    <row r="1795" spans="1:17" x14ac:dyDescent="0.25">
      <c r="A1795">
        <v>147.80541244588895</v>
      </c>
      <c r="B1795">
        <v>-29.793426456417585</v>
      </c>
      <c r="C1795" s="4">
        <v>2102.6110000000003</v>
      </c>
      <c r="D1795">
        <v>3</v>
      </c>
      <c r="E1795">
        <v>0.55000000000000004</v>
      </c>
      <c r="F1795">
        <v>19.899999999999999</v>
      </c>
      <c r="G1795">
        <v>53.323113517529826</v>
      </c>
      <c r="H1795">
        <v>15.011494949730306</v>
      </c>
      <c r="I1795">
        <v>37.805412445888948</v>
      </c>
      <c r="J1795">
        <v>5539.6729732606755</v>
      </c>
      <c r="K1795">
        <v>-3150.5232899200541</v>
      </c>
      <c r="L1795">
        <v>-29.627759358664505</v>
      </c>
      <c r="M1795">
        <v>6372.893663870711</v>
      </c>
      <c r="N1795">
        <v>38070.116184912498</v>
      </c>
      <c r="O1795">
        <v>36.273909396661104</v>
      </c>
      <c r="P1795">
        <v>57.362807515823171</v>
      </c>
      <c r="Q1795" s="4">
        <v>1793</v>
      </c>
    </row>
    <row r="1796" spans="1:17" x14ac:dyDescent="0.25">
      <c r="A1796">
        <v>107.32316426321</v>
      </c>
      <c r="B1796">
        <v>-13.438765183510327</v>
      </c>
      <c r="C1796" s="4">
        <v>2102.6110000000003</v>
      </c>
      <c r="D1796">
        <v>1.2</v>
      </c>
      <c r="E1796">
        <v>0.55000000000000004</v>
      </c>
      <c r="F1796">
        <v>19.899999999999999</v>
      </c>
      <c r="G1796">
        <v>45.364313344089069</v>
      </c>
      <c r="H1796">
        <v>17.516331467465474</v>
      </c>
      <c r="I1796">
        <v>-2.6768357367899966</v>
      </c>
      <c r="J1796">
        <v>6204.6211116841187</v>
      </c>
      <c r="K1796">
        <v>-1472.6609515950743</v>
      </c>
      <c r="L1796">
        <v>-13.352031386678895</v>
      </c>
      <c r="M1796">
        <v>6376.9940738493069</v>
      </c>
      <c r="N1796">
        <v>35997.59231062387</v>
      </c>
      <c r="O1796">
        <v>73.896762251750857</v>
      </c>
      <c r="P1796">
        <v>11.374494531230031</v>
      </c>
      <c r="Q1796" s="4">
        <v>1794</v>
      </c>
    </row>
    <row r="1797" spans="1:17" x14ac:dyDescent="0.25">
      <c r="A1797">
        <v>115.95492149897206</v>
      </c>
      <c r="B1797">
        <v>-38.870394405404369</v>
      </c>
      <c r="C1797" s="4">
        <v>2102.6110000000003</v>
      </c>
      <c r="D1797">
        <v>1.2</v>
      </c>
      <c r="E1797">
        <v>0.55000000000000004</v>
      </c>
      <c r="F1797">
        <v>19.899999999999999</v>
      </c>
      <c r="G1797">
        <v>45.364313344089069</v>
      </c>
      <c r="H1797">
        <v>22.383963656136515</v>
      </c>
      <c r="I1797">
        <v>5.9549214989720554</v>
      </c>
      <c r="J1797">
        <v>4972.3718571345062</v>
      </c>
      <c r="K1797">
        <v>-3981.126608854363</v>
      </c>
      <c r="L1797">
        <v>-38.68248925482429</v>
      </c>
      <c r="M1797">
        <v>6369.760667509534</v>
      </c>
      <c r="N1797">
        <v>37434.471604710874</v>
      </c>
      <c r="O1797">
        <v>44.546525843089199</v>
      </c>
      <c r="P1797">
        <v>9.4370359653622486</v>
      </c>
      <c r="Q1797" s="4">
        <v>1795</v>
      </c>
    </row>
    <row r="1798" spans="1:17" x14ac:dyDescent="0.25">
      <c r="A1798">
        <v>135.97538563496451</v>
      </c>
      <c r="B1798">
        <v>-31.424176683957072</v>
      </c>
      <c r="C1798" s="4">
        <v>2102.6110000000003</v>
      </c>
      <c r="D1798">
        <v>0.75</v>
      </c>
      <c r="E1798">
        <v>0.55000000000000004</v>
      </c>
      <c r="F1798">
        <v>19.899999999999999</v>
      </c>
      <c r="G1798">
        <v>41.281913690970576</v>
      </c>
      <c r="H1798">
        <v>23.821468272428611</v>
      </c>
      <c r="I1798">
        <v>25.97538563496451</v>
      </c>
      <c r="J1798">
        <v>5447.6226847726266</v>
      </c>
      <c r="K1798">
        <v>-3306.117059996343</v>
      </c>
      <c r="L1798">
        <v>-31.253216644314143</v>
      </c>
      <c r="M1798">
        <v>6372.3624292759887</v>
      </c>
      <c r="N1798">
        <v>37489.191029758927</v>
      </c>
      <c r="O1798">
        <v>43.822582808349665</v>
      </c>
      <c r="P1798">
        <v>43.059647742676006</v>
      </c>
      <c r="Q1798" s="4">
        <v>1796</v>
      </c>
    </row>
    <row r="1799" spans="1:17" x14ac:dyDescent="0.25">
      <c r="A1799">
        <v>144.08359546045045</v>
      </c>
      <c r="B1799">
        <v>-37.297164073452024</v>
      </c>
      <c r="C1799" s="4">
        <v>2102.6110000000003</v>
      </c>
      <c r="D1799">
        <v>1.2</v>
      </c>
      <c r="E1799">
        <v>0.55000000000000004</v>
      </c>
      <c r="F1799">
        <v>19.899999999999999</v>
      </c>
      <c r="G1799">
        <v>45.364313344089069</v>
      </c>
      <c r="H1799">
        <v>18.579201798439868</v>
      </c>
      <c r="I1799">
        <v>34.083595460450454</v>
      </c>
      <c r="J1799">
        <v>5080.0799206512993</v>
      </c>
      <c r="K1799">
        <v>-3843.6814789111877</v>
      </c>
      <c r="L1799">
        <v>-37.111816428043589</v>
      </c>
      <c r="M1799">
        <v>6370.3296077620198</v>
      </c>
      <c r="N1799">
        <v>38256.903151960687</v>
      </c>
      <c r="O1799">
        <v>33.993312979861884</v>
      </c>
      <c r="P1799">
        <v>48.154436449870488</v>
      </c>
      <c r="Q1799" s="4">
        <v>1797</v>
      </c>
    </row>
    <row r="1800" spans="1:17" x14ac:dyDescent="0.25">
      <c r="A1800">
        <v>143.92889507609968</v>
      </c>
      <c r="B1800">
        <v>-37.568867960907674</v>
      </c>
      <c r="C1800" s="4">
        <v>2102.6110000000003</v>
      </c>
      <c r="D1800">
        <v>3</v>
      </c>
      <c r="E1800">
        <v>0.55000000000000004</v>
      </c>
      <c r="F1800">
        <v>19.899999999999999</v>
      </c>
      <c r="G1800">
        <v>53.323113517529826</v>
      </c>
      <c r="H1800">
        <v>23.219816871678432</v>
      </c>
      <c r="I1800">
        <v>33.928895076099678</v>
      </c>
      <c r="J1800">
        <v>5061.7505481682556</v>
      </c>
      <c r="K1800">
        <v>-3867.6266926959952</v>
      </c>
      <c r="L1800">
        <v>-37.383038564158333</v>
      </c>
      <c r="M1800">
        <v>6370.2319303096174</v>
      </c>
      <c r="N1800">
        <v>38265.192876923858</v>
      </c>
      <c r="O1800">
        <v>33.894055569814505</v>
      </c>
      <c r="P1800">
        <v>47.81199253679231</v>
      </c>
      <c r="Q1800" s="4">
        <v>1798</v>
      </c>
    </row>
    <row r="1801" spans="1:17" x14ac:dyDescent="0.25">
      <c r="A1801">
        <v>132.08431110294873</v>
      </c>
      <c r="B1801">
        <v>-15.935058996868651</v>
      </c>
      <c r="C1801" s="4">
        <v>2102.6110000000003</v>
      </c>
      <c r="D1801">
        <v>1.2</v>
      </c>
      <c r="E1801">
        <v>0.55000000000000004</v>
      </c>
      <c r="F1801">
        <v>19.899999999999999</v>
      </c>
      <c r="G1801">
        <v>45.364313344089069</v>
      </c>
      <c r="H1801">
        <v>14.452938247464921</v>
      </c>
      <c r="I1801">
        <v>22.084311102948732</v>
      </c>
      <c r="J1801">
        <v>6134.5983530742542</v>
      </c>
      <c r="K1801">
        <v>-1739.8195970708036</v>
      </c>
      <c r="L1801">
        <v>-15.833747075481014</v>
      </c>
      <c r="M1801">
        <v>6376.5405341684263</v>
      </c>
      <c r="N1801">
        <v>36593.849016332446</v>
      </c>
      <c r="O1801">
        <v>58.462520493407048</v>
      </c>
      <c r="P1801">
        <v>55.91532803137099</v>
      </c>
      <c r="Q1801" s="4">
        <v>1799</v>
      </c>
    </row>
    <row r="1802" spans="1:17" x14ac:dyDescent="0.25">
      <c r="A1802">
        <v>143.5030520105725</v>
      </c>
      <c r="B1802">
        <v>-33.587779323627188</v>
      </c>
      <c r="C1802" s="4">
        <v>2102.6110000000003</v>
      </c>
      <c r="D1802">
        <v>0.75</v>
      </c>
      <c r="E1802">
        <v>0.55000000000000004</v>
      </c>
      <c r="F1802">
        <v>19.899999999999999</v>
      </c>
      <c r="G1802">
        <v>41.281913690970576</v>
      </c>
      <c r="H1802">
        <v>22.74180296205455</v>
      </c>
      <c r="I1802">
        <v>33.503052010572503</v>
      </c>
      <c r="J1802">
        <v>5318.6923266602153</v>
      </c>
      <c r="K1802">
        <v>-3508.4501106960693</v>
      </c>
      <c r="L1802">
        <v>-33.410650416776726</v>
      </c>
      <c r="M1802">
        <v>6371.6332478350878</v>
      </c>
      <c r="N1802">
        <v>38005.451179122509</v>
      </c>
      <c r="O1802">
        <v>37.053105737493198</v>
      </c>
      <c r="P1802">
        <v>50.11387919634678</v>
      </c>
      <c r="Q1802" s="4">
        <v>1800</v>
      </c>
    </row>
    <row r="1803" spans="1:17" x14ac:dyDescent="0.25">
      <c r="A1803">
        <v>152.67230140515161</v>
      </c>
      <c r="B1803">
        <v>-24.065311699446735</v>
      </c>
      <c r="C1803" s="4">
        <v>2102.6110000000003</v>
      </c>
      <c r="D1803">
        <v>0.75</v>
      </c>
      <c r="E1803">
        <v>0.55000000000000004</v>
      </c>
      <c r="F1803">
        <v>19.899999999999999</v>
      </c>
      <c r="G1803">
        <v>41.281913690970576</v>
      </c>
      <c r="H1803">
        <v>19.132449487730391</v>
      </c>
      <c r="I1803">
        <v>42.672301405151615</v>
      </c>
      <c r="J1803">
        <v>5827.0040338262752</v>
      </c>
      <c r="K1803">
        <v>-2584.8910835829606</v>
      </c>
      <c r="L1803">
        <v>-23.922337616959975</v>
      </c>
      <c r="M1803">
        <v>6374.6088448009396</v>
      </c>
      <c r="N1803">
        <v>38172.844401591872</v>
      </c>
      <c r="O1803">
        <v>35.050416613070198</v>
      </c>
      <c r="P1803">
        <v>66.13859465095284</v>
      </c>
      <c r="Q1803" s="4">
        <v>1801</v>
      </c>
    </row>
    <row r="1804" spans="1:17" x14ac:dyDescent="0.25">
      <c r="A1804">
        <v>148.58843951006364</v>
      </c>
      <c r="B1804">
        <v>-13.220365501716765</v>
      </c>
      <c r="C1804" s="4">
        <v>2102.6110000000003</v>
      </c>
      <c r="D1804">
        <v>3</v>
      </c>
      <c r="E1804">
        <v>0.55000000000000004</v>
      </c>
      <c r="F1804">
        <v>19.899999999999999</v>
      </c>
      <c r="G1804">
        <v>53.323113517529826</v>
      </c>
      <c r="H1804">
        <v>20.078341410306987</v>
      </c>
      <c r="I1804">
        <v>38.588439510063637</v>
      </c>
      <c r="J1804">
        <v>6210.1917699908499</v>
      </c>
      <c r="K1804">
        <v>-1449.1496063178927</v>
      </c>
      <c r="L1804">
        <v>-13.134939797989547</v>
      </c>
      <c r="M1804">
        <v>6377.0303748338374</v>
      </c>
      <c r="N1804">
        <v>37538.47498640955</v>
      </c>
      <c r="O1804">
        <v>43.215355435920749</v>
      </c>
      <c r="P1804">
        <v>74.007578102928008</v>
      </c>
      <c r="Q1804" s="4">
        <v>1802</v>
      </c>
    </row>
    <row r="1805" spans="1:17" x14ac:dyDescent="0.25">
      <c r="A1805">
        <v>125.3607385244824</v>
      </c>
      <c r="B1805">
        <v>-12.487386634555971</v>
      </c>
      <c r="C1805" s="4">
        <v>2102.6110000000003</v>
      </c>
      <c r="D1805">
        <v>1.2</v>
      </c>
      <c r="E1805">
        <v>0.55000000000000004</v>
      </c>
      <c r="F1805">
        <v>19.899999999999999</v>
      </c>
      <c r="G1805">
        <v>45.364313344089069</v>
      </c>
      <c r="H1805">
        <v>17.930978444522513</v>
      </c>
      <c r="I1805">
        <v>15.3607385244824</v>
      </c>
      <c r="J1805">
        <v>6228.2311309853803</v>
      </c>
      <c r="K1805">
        <v>-1370.0932462098312</v>
      </c>
      <c r="L1805">
        <v>-12.406386598991151</v>
      </c>
      <c r="M1805">
        <v>6377.148149783352</v>
      </c>
      <c r="N1805">
        <v>36221.939702447307</v>
      </c>
      <c r="O1805">
        <v>66.895403497464827</v>
      </c>
      <c r="P1805">
        <v>51.793537793848621</v>
      </c>
      <c r="Q1805" s="4">
        <v>1803</v>
      </c>
    </row>
    <row r="1806" spans="1:17" x14ac:dyDescent="0.25">
      <c r="A1806">
        <v>147.0592900156033</v>
      </c>
      <c r="B1806">
        <v>-33.106261641738627</v>
      </c>
      <c r="C1806" s="4">
        <v>2102.6110000000003</v>
      </c>
      <c r="D1806">
        <v>1.2</v>
      </c>
      <c r="E1806">
        <v>0.55000000000000004</v>
      </c>
      <c r="F1806">
        <v>19.899999999999999</v>
      </c>
      <c r="G1806">
        <v>45.364313344089069</v>
      </c>
      <c r="H1806">
        <v>19.436784932329264</v>
      </c>
      <c r="I1806">
        <v>37.059290015603295</v>
      </c>
      <c r="J1806">
        <v>5348.049680931761</v>
      </c>
      <c r="K1806">
        <v>-3463.8376439791487</v>
      </c>
      <c r="L1806">
        <v>-32.930419789564674</v>
      </c>
      <c r="M1806">
        <v>6371.7977536611543</v>
      </c>
      <c r="N1806">
        <v>38190.541641744356</v>
      </c>
      <c r="O1806">
        <v>34.80188912336466</v>
      </c>
      <c r="P1806">
        <v>54.123106462915793</v>
      </c>
      <c r="Q1806" s="4">
        <v>1804</v>
      </c>
    </row>
    <row r="1807" spans="1:17" x14ac:dyDescent="0.25">
      <c r="A1807">
        <v>140.562035196208</v>
      </c>
      <c r="B1807">
        <v>-39.402384903877689</v>
      </c>
      <c r="C1807" s="4">
        <v>2102.6110000000003</v>
      </c>
      <c r="D1807">
        <v>3</v>
      </c>
      <c r="E1807">
        <v>0.55000000000000004</v>
      </c>
      <c r="F1807">
        <v>19.899999999999999</v>
      </c>
      <c r="G1807">
        <v>53.323113517529826</v>
      </c>
      <c r="H1807">
        <v>22.070504210440689</v>
      </c>
      <c r="I1807">
        <v>30.562035196208001</v>
      </c>
      <c r="J1807">
        <v>4935.0947989318493</v>
      </c>
      <c r="K1807">
        <v>-4026.936535566394</v>
      </c>
      <c r="L1807">
        <v>-39.213742480087404</v>
      </c>
      <c r="M1807">
        <v>6369.5665893311498</v>
      </c>
      <c r="N1807">
        <v>38210.370987904644</v>
      </c>
      <c r="O1807">
        <v>34.536403387076184</v>
      </c>
      <c r="P1807">
        <v>42.931296762631504</v>
      </c>
      <c r="Q1807" s="4">
        <v>1805</v>
      </c>
    </row>
    <row r="1808" spans="1:17" x14ac:dyDescent="0.25">
      <c r="A1808">
        <v>123.94718128145587</v>
      </c>
      <c r="B1808">
        <v>-15.863988815282269</v>
      </c>
      <c r="C1808" s="4">
        <v>2102.6110000000003</v>
      </c>
      <c r="D1808">
        <v>3</v>
      </c>
      <c r="E1808">
        <v>0.55000000000000004</v>
      </c>
      <c r="F1808">
        <v>19.899999999999999</v>
      </c>
      <c r="G1808">
        <v>53.323113517529826</v>
      </c>
      <c r="H1808">
        <v>14.322097594428083</v>
      </c>
      <c r="I1808">
        <v>13.947181281455869</v>
      </c>
      <c r="J1808">
        <v>6136.7528321351665</v>
      </c>
      <c r="K1808">
        <v>-1732.256001047268</v>
      </c>
      <c r="L1808">
        <v>-15.763081904731688</v>
      </c>
      <c r="M1808">
        <v>6376.5544125243105</v>
      </c>
      <c r="N1808">
        <v>36279.886348719141</v>
      </c>
      <c r="O1808">
        <v>65.381753601363414</v>
      </c>
      <c r="P1808">
        <v>42.255872135928108</v>
      </c>
      <c r="Q1808" s="4">
        <v>1806</v>
      </c>
    </row>
    <row r="1809" spans="1:17" x14ac:dyDescent="0.25">
      <c r="A1809">
        <v>126.76613738080948</v>
      </c>
      <c r="B1809">
        <v>-34.175110206556319</v>
      </c>
      <c r="C1809" s="4">
        <v>2102.6110000000003</v>
      </c>
      <c r="D1809">
        <v>1.2</v>
      </c>
      <c r="E1809">
        <v>0.55000000000000004</v>
      </c>
      <c r="F1809">
        <v>19.899999999999999</v>
      </c>
      <c r="G1809">
        <v>45.364313344089069</v>
      </c>
      <c r="H1809">
        <v>22.547737162521798</v>
      </c>
      <c r="I1809">
        <v>16.766137380809482</v>
      </c>
      <c r="J1809">
        <v>5282.3746217062462</v>
      </c>
      <c r="K1809">
        <v>-3562.5343746562839</v>
      </c>
      <c r="L1809">
        <v>-33.996478928047729</v>
      </c>
      <c r="M1809">
        <v>6371.4309864153629</v>
      </c>
      <c r="N1809">
        <v>37308.074620374653</v>
      </c>
      <c r="O1809">
        <v>46.388914867183239</v>
      </c>
      <c r="P1809">
        <v>28.206277521110913</v>
      </c>
      <c r="Q1809" s="4">
        <v>1807</v>
      </c>
    </row>
    <row r="1810" spans="1:17" x14ac:dyDescent="0.25">
      <c r="A1810">
        <v>109.67954790954202</v>
      </c>
      <c r="B1810">
        <v>-36.753757873531789</v>
      </c>
      <c r="C1810" s="4">
        <v>2102.6110000000003</v>
      </c>
      <c r="D1810">
        <v>1.2</v>
      </c>
      <c r="E1810">
        <v>0.55000000000000004</v>
      </c>
      <c r="F1810">
        <v>19.899999999999999</v>
      </c>
      <c r="G1810">
        <v>45.364313344089069</v>
      </c>
      <c r="H1810">
        <v>22.96559973470162</v>
      </c>
      <c r="I1810">
        <v>-0.32045209045797662</v>
      </c>
      <c r="J1810">
        <v>5116.3943785681813</v>
      </c>
      <c r="K1810">
        <v>-3795.5351025602049</v>
      </c>
      <c r="L1810">
        <v>-36.569423562772421</v>
      </c>
      <c r="M1810">
        <v>6370.524166174303</v>
      </c>
      <c r="N1810">
        <v>37241.754665048386</v>
      </c>
      <c r="O1810">
        <v>47.352502884194969</v>
      </c>
      <c r="P1810">
        <v>0.53552529434364249</v>
      </c>
      <c r="Q1810" s="4">
        <v>1808</v>
      </c>
    </row>
    <row r="1811" spans="1:17" x14ac:dyDescent="0.25">
      <c r="A1811">
        <v>138.35516914477938</v>
      </c>
      <c r="B1811">
        <v>-38.213243513418597</v>
      </c>
      <c r="C1811" s="4">
        <v>2102.6110000000003</v>
      </c>
      <c r="D1811">
        <v>1.2</v>
      </c>
      <c r="E1811">
        <v>0.55000000000000004</v>
      </c>
      <c r="F1811">
        <v>19.899999999999999</v>
      </c>
      <c r="G1811">
        <v>45.364313344089069</v>
      </c>
      <c r="H1811">
        <v>14.439686038772573</v>
      </c>
      <c r="I1811">
        <v>28.355169144779381</v>
      </c>
      <c r="J1811">
        <v>5017.8246050500356</v>
      </c>
      <c r="K1811">
        <v>-3924.0702148523969</v>
      </c>
      <c r="L1811">
        <v>-38.026338324547069</v>
      </c>
      <c r="M1811">
        <v>6369.9992792885996</v>
      </c>
      <c r="N1811">
        <v>38026.513930929934</v>
      </c>
      <c r="O1811">
        <v>36.770796528451257</v>
      </c>
      <c r="P1811">
        <v>41.102984249133058</v>
      </c>
      <c r="Q1811" s="4">
        <v>1809</v>
      </c>
    </row>
    <row r="1812" spans="1:17" x14ac:dyDescent="0.25">
      <c r="A1812">
        <v>125.15262130878617</v>
      </c>
      <c r="B1812">
        <v>-22.032607295120137</v>
      </c>
      <c r="C1812" s="4">
        <v>2102.6110000000003</v>
      </c>
      <c r="D1812">
        <v>3</v>
      </c>
      <c r="E1812">
        <v>0.55000000000000004</v>
      </c>
      <c r="F1812">
        <v>19.899999999999999</v>
      </c>
      <c r="G1812">
        <v>53.323113517529826</v>
      </c>
      <c r="H1812">
        <v>19.784884102228077</v>
      </c>
      <c r="I1812">
        <v>15.152621308786166</v>
      </c>
      <c r="J1812">
        <v>5915.1346649370571</v>
      </c>
      <c r="K1812">
        <v>-2377.7610441559145</v>
      </c>
      <c r="L1812">
        <v>-21.899100702999796</v>
      </c>
      <c r="M1812">
        <v>6375.1522089629716</v>
      </c>
      <c r="N1812">
        <v>36564.824425559971</v>
      </c>
      <c r="O1812">
        <v>59.004594675469249</v>
      </c>
      <c r="P1812">
        <v>35.825201980303078</v>
      </c>
      <c r="Q1812" s="4">
        <v>1810</v>
      </c>
    </row>
    <row r="1813" spans="1:17" x14ac:dyDescent="0.25">
      <c r="A1813">
        <v>123.51273970007269</v>
      </c>
      <c r="B1813">
        <v>-12.837949438978505</v>
      </c>
      <c r="C1813" s="4">
        <v>2102.6110000000003</v>
      </c>
      <c r="D1813">
        <v>0.75</v>
      </c>
      <c r="E1813">
        <v>0.55000000000000004</v>
      </c>
      <c r="F1813">
        <v>19.899999999999999</v>
      </c>
      <c r="G1813">
        <v>41.281913690970576</v>
      </c>
      <c r="H1813">
        <v>14.629590197044873</v>
      </c>
      <c r="I1813">
        <v>13.512739700072686</v>
      </c>
      <c r="J1813">
        <v>6219.7297307771141</v>
      </c>
      <c r="K1813">
        <v>-1407.9318708474368</v>
      </c>
      <c r="L1813">
        <v>-12.754826000250526</v>
      </c>
      <c r="M1813">
        <v>6377.0926037545287</v>
      </c>
      <c r="N1813">
        <v>36173.223404170596</v>
      </c>
      <c r="O1813">
        <v>68.226492560478846</v>
      </c>
      <c r="P1813">
        <v>47.243519343585866</v>
      </c>
      <c r="Q1813" s="4">
        <v>1811</v>
      </c>
    </row>
    <row r="1814" spans="1:17" x14ac:dyDescent="0.25">
      <c r="A1814">
        <v>145.3416438155771</v>
      </c>
      <c r="B1814">
        <v>-32.049968704070054</v>
      </c>
      <c r="C1814" s="4">
        <v>2102.6110000000003</v>
      </c>
      <c r="D1814">
        <v>3</v>
      </c>
      <c r="E1814">
        <v>0.55000000000000004</v>
      </c>
      <c r="F1814">
        <v>19.899999999999999</v>
      </c>
      <c r="G1814">
        <v>53.323113517529826</v>
      </c>
      <c r="H1814">
        <v>19.824500168968328</v>
      </c>
      <c r="I1814">
        <v>35.3416438155771</v>
      </c>
      <c r="J1814">
        <v>5411.1225916698413</v>
      </c>
      <c r="K1814">
        <v>-3365.1302931716482</v>
      </c>
      <c r="L1814">
        <v>-31.877122999067851</v>
      </c>
      <c r="M1814">
        <v>6372.154234801701</v>
      </c>
      <c r="N1814">
        <v>38028.91685146511</v>
      </c>
      <c r="O1814">
        <v>36.77015543938596</v>
      </c>
      <c r="P1814">
        <v>53.191674343678109</v>
      </c>
      <c r="Q1814" s="4">
        <v>1812</v>
      </c>
    </row>
    <row r="1815" spans="1:17" x14ac:dyDescent="0.25">
      <c r="A1815">
        <v>141.99773892519926</v>
      </c>
      <c r="B1815">
        <v>-26.813761765418434</v>
      </c>
      <c r="C1815" s="4">
        <v>2102.6110000000003</v>
      </c>
      <c r="D1815">
        <v>1.2</v>
      </c>
      <c r="E1815">
        <v>0.55000000000000004</v>
      </c>
      <c r="F1815">
        <v>19.899999999999999</v>
      </c>
      <c r="G1815">
        <v>45.364313344089069</v>
      </c>
      <c r="H1815">
        <v>22.153748998761209</v>
      </c>
      <c r="I1815">
        <v>31.997738925199258</v>
      </c>
      <c r="J1815">
        <v>5696.2275201641778</v>
      </c>
      <c r="K1815">
        <v>-2859.8149496864071</v>
      </c>
      <c r="L1815">
        <v>-26.659131373081014</v>
      </c>
      <c r="M1815">
        <v>6373.8174987934517</v>
      </c>
      <c r="N1815">
        <v>37564.181085179793</v>
      </c>
      <c r="O1815">
        <v>42.812450603802944</v>
      </c>
      <c r="P1815">
        <v>54.172170768430348</v>
      </c>
      <c r="Q1815" s="4">
        <v>1813</v>
      </c>
    </row>
    <row r="1816" spans="1:17" x14ac:dyDescent="0.25">
      <c r="A1816">
        <v>140.91030833870371</v>
      </c>
      <c r="B1816">
        <v>-23.481353644141279</v>
      </c>
      <c r="C1816" s="4">
        <v>2102.6110000000003</v>
      </c>
      <c r="D1816">
        <v>1.2</v>
      </c>
      <c r="E1816">
        <v>0.55000000000000004</v>
      </c>
      <c r="F1816">
        <v>19.899999999999999</v>
      </c>
      <c r="G1816">
        <v>45.364313344089069</v>
      </c>
      <c r="H1816">
        <v>20.231236817565023</v>
      </c>
      <c r="I1816">
        <v>30.910308338703715</v>
      </c>
      <c r="J1816">
        <v>5853.0761869114076</v>
      </c>
      <c r="K1816">
        <v>-2525.7030149523812</v>
      </c>
      <c r="L1816">
        <v>-23.341028258660909</v>
      </c>
      <c r="M1816">
        <v>6374.7687463569164</v>
      </c>
      <c r="N1816">
        <v>37349.356668799395</v>
      </c>
      <c r="O1816">
        <v>45.845491693254367</v>
      </c>
      <c r="P1816">
        <v>56.356604265409231</v>
      </c>
      <c r="Q1816" s="4">
        <v>1814</v>
      </c>
    </row>
    <row r="1817" spans="1:17" x14ac:dyDescent="0.25">
      <c r="A1817">
        <v>150.21187168851728</v>
      </c>
      <c r="B1817">
        <v>-43.211376096117704</v>
      </c>
      <c r="C1817" s="4">
        <v>2102.6110000000003</v>
      </c>
      <c r="D1817">
        <v>1.2</v>
      </c>
      <c r="E1817">
        <v>0.55000000000000004</v>
      </c>
      <c r="F1817">
        <v>19.899999999999999</v>
      </c>
      <c r="G1817">
        <v>45.364313344089069</v>
      </c>
      <c r="H1817">
        <v>15.657540044224277</v>
      </c>
      <c r="I1817">
        <v>40.211871688517277</v>
      </c>
      <c r="J1817">
        <v>4655.9087809877265</v>
      </c>
      <c r="K1817">
        <v>-4344.6479991589349</v>
      </c>
      <c r="L1817">
        <v>-43.019364222453589</v>
      </c>
      <c r="M1817">
        <v>6368.1592955479964</v>
      </c>
      <c r="N1817">
        <v>38968.390051186907</v>
      </c>
      <c r="O1817">
        <v>25.982885954100322</v>
      </c>
      <c r="P1817">
        <v>50.996578144200576</v>
      </c>
      <c r="Q1817" s="4">
        <v>1815</v>
      </c>
    </row>
    <row r="1818" spans="1:17" x14ac:dyDescent="0.25">
      <c r="A1818">
        <v>114.54162256262894</v>
      </c>
      <c r="B1818">
        <v>-22.478202391656154</v>
      </c>
      <c r="C1818" s="4">
        <v>2102.6110000000003</v>
      </c>
      <c r="D1818">
        <v>1.2</v>
      </c>
      <c r="E1818">
        <v>0.55000000000000004</v>
      </c>
      <c r="F1818">
        <v>19.899999999999999</v>
      </c>
      <c r="G1818">
        <v>45.364313344089069</v>
      </c>
      <c r="H1818">
        <v>16.961068205414175</v>
      </c>
      <c r="I1818">
        <v>4.5416225626289446</v>
      </c>
      <c r="J1818">
        <v>5896.4469598580072</v>
      </c>
      <c r="K1818">
        <v>-2423.4275826277162</v>
      </c>
      <c r="L1818">
        <v>-22.342561609953044</v>
      </c>
      <c r="M1818">
        <v>6375.0363135169318</v>
      </c>
      <c r="N1818">
        <v>36370.0405251552</v>
      </c>
      <c r="O1818">
        <v>63.173872757149333</v>
      </c>
      <c r="P1818">
        <v>11.736718682824502</v>
      </c>
      <c r="Q1818" s="4">
        <v>1816</v>
      </c>
    </row>
    <row r="1819" spans="1:17" x14ac:dyDescent="0.25">
      <c r="A1819">
        <v>134.25884052075739</v>
      </c>
      <c r="B1819">
        <v>-14.006724768142462</v>
      </c>
      <c r="C1819" s="4">
        <v>2102.6110000000003</v>
      </c>
      <c r="D1819">
        <v>3</v>
      </c>
      <c r="E1819">
        <v>0.55000000000000004</v>
      </c>
      <c r="F1819">
        <v>19.899999999999999</v>
      </c>
      <c r="G1819">
        <v>53.323113517529826</v>
      </c>
      <c r="H1819">
        <v>20.051890434497643</v>
      </c>
      <c r="I1819">
        <v>24.258840520757389</v>
      </c>
      <c r="J1819">
        <v>6189.7146782952896</v>
      </c>
      <c r="K1819">
        <v>-1533.7042649365967</v>
      </c>
      <c r="L1819">
        <v>-13.916612784529024</v>
      </c>
      <c r="M1819">
        <v>6376.8970958444097</v>
      </c>
      <c r="N1819">
        <v>36641.533796813223</v>
      </c>
      <c r="O1819">
        <v>57.543606771192749</v>
      </c>
      <c r="P1819">
        <v>61.760724271033666</v>
      </c>
      <c r="Q1819" s="4">
        <v>1817</v>
      </c>
    </row>
    <row r="1820" spans="1:17" x14ac:dyDescent="0.25">
      <c r="A1820">
        <v>138.34192511505137</v>
      </c>
      <c r="B1820">
        <v>-23.430721928227896</v>
      </c>
      <c r="C1820" s="4">
        <v>2102.6110000000003</v>
      </c>
      <c r="D1820">
        <v>3</v>
      </c>
      <c r="E1820">
        <v>0.55000000000000004</v>
      </c>
      <c r="F1820">
        <v>19.899999999999999</v>
      </c>
      <c r="G1820">
        <v>53.323113517529826</v>
      </c>
      <c r="H1820">
        <v>18.412970994934962</v>
      </c>
      <c r="I1820">
        <v>28.341925115051367</v>
      </c>
      <c r="J1820">
        <v>5855.3082204979983</v>
      </c>
      <c r="K1820">
        <v>-2520.5588990511178</v>
      </c>
      <c r="L1820">
        <v>-23.290628940244133</v>
      </c>
      <c r="M1820">
        <v>6374.7824684939033</v>
      </c>
      <c r="N1820">
        <v>37200.434890506884</v>
      </c>
      <c r="O1820">
        <v>48.049566825117779</v>
      </c>
      <c r="P1820">
        <v>53.602186221648076</v>
      </c>
      <c r="Q1820" s="4">
        <v>1818</v>
      </c>
    </row>
    <row r="1821" spans="1:17" x14ac:dyDescent="0.25">
      <c r="A1821">
        <v>121.12364857291976</v>
      </c>
      <c r="B1821">
        <v>-11.470605996316637</v>
      </c>
      <c r="C1821" s="4">
        <v>2102.6110000000003</v>
      </c>
      <c r="D1821">
        <v>0.75</v>
      </c>
      <c r="E1821">
        <v>0.55000000000000004</v>
      </c>
      <c r="F1821">
        <v>19.899999999999999</v>
      </c>
      <c r="G1821">
        <v>41.281913690970576</v>
      </c>
      <c r="H1821">
        <v>18.302916845899844</v>
      </c>
      <c r="I1821">
        <v>11.123648572919763</v>
      </c>
      <c r="J1821">
        <v>6251.5760983465225</v>
      </c>
      <c r="K1821">
        <v>-1260.0655517654106</v>
      </c>
      <c r="L1821">
        <v>-11.395831573959562</v>
      </c>
      <c r="M1821">
        <v>6377.3010677059456</v>
      </c>
      <c r="N1821">
        <v>36072.207684896726</v>
      </c>
      <c r="O1821">
        <v>71.29214240554893</v>
      </c>
      <c r="P1821">
        <v>44.67485942922324</v>
      </c>
      <c r="Q1821" s="4">
        <v>1819</v>
      </c>
    </row>
    <row r="1822" spans="1:17" x14ac:dyDescent="0.25">
      <c r="A1822">
        <v>134.41094999495232</v>
      </c>
      <c r="B1822">
        <v>-32.645987947805828</v>
      </c>
      <c r="C1822" s="4">
        <v>2102.6110000000003</v>
      </c>
      <c r="D1822">
        <v>0.75</v>
      </c>
      <c r="E1822">
        <v>0.55000000000000004</v>
      </c>
      <c r="F1822">
        <v>19.899999999999999</v>
      </c>
      <c r="G1822">
        <v>41.281913690970576</v>
      </c>
      <c r="H1822">
        <v>18.830008989178175</v>
      </c>
      <c r="I1822">
        <v>24.410949994952318</v>
      </c>
      <c r="J1822">
        <v>5375.7583104707192</v>
      </c>
      <c r="K1822">
        <v>-3420.9674687028323</v>
      </c>
      <c r="L1822">
        <v>-32.471422620143549</v>
      </c>
      <c r="M1822">
        <v>6371.9538474880728</v>
      </c>
      <c r="N1822">
        <v>37491.512123164459</v>
      </c>
      <c r="O1822">
        <v>43.783750780036058</v>
      </c>
      <c r="P1822">
        <v>40.07477169375553</v>
      </c>
      <c r="Q1822" s="4">
        <v>1820</v>
      </c>
    </row>
    <row r="1823" spans="1:17" x14ac:dyDescent="0.25">
      <c r="A1823">
        <v>139.73653407664534</v>
      </c>
      <c r="B1823">
        <v>-15.438229132014287</v>
      </c>
      <c r="C1823" s="4">
        <v>2102.6110000000003</v>
      </c>
      <c r="D1823">
        <v>0.75</v>
      </c>
      <c r="E1823">
        <v>0.55000000000000004</v>
      </c>
      <c r="F1823">
        <v>19.899999999999999</v>
      </c>
      <c r="G1823">
        <v>41.281913690970576</v>
      </c>
      <c r="H1823">
        <v>16.051909736013439</v>
      </c>
      <c r="I1823">
        <v>29.736534076645341</v>
      </c>
      <c r="J1823">
        <v>6149.4627649977783</v>
      </c>
      <c r="K1823">
        <v>-1686.890415112121</v>
      </c>
      <c r="L1823">
        <v>-15.339761323678406</v>
      </c>
      <c r="M1823">
        <v>6376.6363837599574</v>
      </c>
      <c r="N1823">
        <v>36989.062274969117</v>
      </c>
      <c r="O1823">
        <v>51.406749906487171</v>
      </c>
      <c r="P1823">
        <v>65.014179033460792</v>
      </c>
      <c r="Q1823" s="4">
        <v>1821</v>
      </c>
    </row>
    <row r="1824" spans="1:17" x14ac:dyDescent="0.25">
      <c r="A1824">
        <v>115.96253497825799</v>
      </c>
      <c r="B1824">
        <v>-30.289579475519112</v>
      </c>
      <c r="C1824" s="4">
        <v>2102.6110000000003</v>
      </c>
      <c r="D1824">
        <v>3</v>
      </c>
      <c r="E1824">
        <v>0.55000000000000004</v>
      </c>
      <c r="F1824">
        <v>19.899999999999999</v>
      </c>
      <c r="G1824">
        <v>53.323113517529826</v>
      </c>
      <c r="H1824">
        <v>20.222516720102647</v>
      </c>
      <c r="I1824">
        <v>5.9625349782579917</v>
      </c>
      <c r="J1824">
        <v>5512.1384892683373</v>
      </c>
      <c r="K1824">
        <v>-3198.134729234584</v>
      </c>
      <c r="L1824">
        <v>-30.122244666034227</v>
      </c>
      <c r="M1824">
        <v>6372.733830249761</v>
      </c>
      <c r="N1824">
        <v>36825.425877428235</v>
      </c>
      <c r="O1824">
        <v>54.087283620612979</v>
      </c>
      <c r="P1824">
        <v>11.699242060475619</v>
      </c>
      <c r="Q1824" s="4">
        <v>1822</v>
      </c>
    </row>
    <row r="1825" spans="1:17" x14ac:dyDescent="0.25">
      <c r="A1825">
        <v>107.78999604977132</v>
      </c>
      <c r="B1825">
        <v>-22.541052221338298</v>
      </c>
      <c r="C1825" s="4">
        <v>2102.6110000000003</v>
      </c>
      <c r="D1825">
        <v>3</v>
      </c>
      <c r="E1825">
        <v>0.55000000000000004</v>
      </c>
      <c r="F1825">
        <v>19.899999999999999</v>
      </c>
      <c r="G1825">
        <v>53.323113517529826</v>
      </c>
      <c r="H1825">
        <v>19.638444106469574</v>
      </c>
      <c r="I1825">
        <v>-2.2100039502286819</v>
      </c>
      <c r="J1825">
        <v>5893.7824727363031</v>
      </c>
      <c r="K1825">
        <v>-2429.8571676523165</v>
      </c>
      <c r="L1825">
        <v>-22.4051130287835</v>
      </c>
      <c r="M1825">
        <v>6375.0198188809572</v>
      </c>
      <c r="N1825">
        <v>36356.742423309654</v>
      </c>
      <c r="O1825">
        <v>63.481089387675866</v>
      </c>
      <c r="P1825">
        <v>5.7485417826972407</v>
      </c>
      <c r="Q1825" s="4">
        <v>1823</v>
      </c>
    </row>
    <row r="1826" spans="1:17" x14ac:dyDescent="0.25">
      <c r="A1826">
        <v>142.37483324629656</v>
      </c>
      <c r="B1826">
        <v>-27.31326733554512</v>
      </c>
      <c r="C1826" s="4">
        <v>2102.6110000000003</v>
      </c>
      <c r="D1826">
        <v>0.75</v>
      </c>
      <c r="E1826">
        <v>0.55000000000000004</v>
      </c>
      <c r="F1826">
        <v>19.899999999999999</v>
      </c>
      <c r="G1826">
        <v>41.281913690970576</v>
      </c>
      <c r="H1826">
        <v>18.674886686420365</v>
      </c>
      <c r="I1826">
        <v>32.374833246296561</v>
      </c>
      <c r="J1826">
        <v>5671.045706957786</v>
      </c>
      <c r="K1826">
        <v>-2909.1018894233739</v>
      </c>
      <c r="L1826">
        <v>-27.156667374035617</v>
      </c>
      <c r="M1826">
        <v>6373.6671715309221</v>
      </c>
      <c r="N1826">
        <v>37610.414405442752</v>
      </c>
      <c r="O1826">
        <v>42.182586963289552</v>
      </c>
      <c r="P1826">
        <v>54.105133186751537</v>
      </c>
      <c r="Q1826" s="4">
        <v>1824</v>
      </c>
    </row>
    <row r="1827" spans="1:17" x14ac:dyDescent="0.25">
      <c r="A1827">
        <v>126.89071228488316</v>
      </c>
      <c r="B1827">
        <v>-15.617123120865337</v>
      </c>
      <c r="C1827" s="4">
        <v>2102.6110000000003</v>
      </c>
      <c r="D1827">
        <v>3</v>
      </c>
      <c r="E1827">
        <v>0.55000000000000004</v>
      </c>
      <c r="F1827">
        <v>19.899999999999999</v>
      </c>
      <c r="G1827">
        <v>53.323113517529826</v>
      </c>
      <c r="H1827">
        <v>18.429493384032249</v>
      </c>
      <c r="I1827">
        <v>16.890712284883165</v>
      </c>
      <c r="J1827">
        <v>6144.1634832859363</v>
      </c>
      <c r="K1827">
        <v>-1705.9632268443163</v>
      </c>
      <c r="L1827">
        <v>-15.517627802923597</v>
      </c>
      <c r="M1827">
        <v>6376.602186171679</v>
      </c>
      <c r="N1827">
        <v>36368.951680998929</v>
      </c>
      <c r="O1827">
        <v>63.245619292136915</v>
      </c>
      <c r="P1827">
        <v>48.44033640017139</v>
      </c>
      <c r="Q1827" s="4">
        <v>1825</v>
      </c>
    </row>
    <row r="1828" spans="1:17" x14ac:dyDescent="0.25">
      <c r="A1828">
        <v>154.85961898295312</v>
      </c>
      <c r="B1828">
        <v>-14.756713369540194</v>
      </c>
      <c r="C1828" s="4">
        <v>2102.6110000000003</v>
      </c>
      <c r="D1828">
        <v>0.75</v>
      </c>
      <c r="E1828">
        <v>0.55000000000000004</v>
      </c>
      <c r="F1828">
        <v>19.899999999999999</v>
      </c>
      <c r="G1828">
        <v>41.281913690970576</v>
      </c>
      <c r="H1828">
        <v>23.629089843512283</v>
      </c>
      <c r="I1828">
        <v>44.859618982953123</v>
      </c>
      <c r="J1828">
        <v>6169.1039578504779</v>
      </c>
      <c r="K1828">
        <v>-1614.0841595784098</v>
      </c>
      <c r="L1828">
        <v>-14.662194499153678</v>
      </c>
      <c r="M1828">
        <v>6376.7633888179016</v>
      </c>
      <c r="N1828">
        <v>38075.182425379688</v>
      </c>
      <c r="O1828">
        <v>36.26338309105239</v>
      </c>
      <c r="P1828">
        <v>75.642465629150394</v>
      </c>
      <c r="Q1828" s="4">
        <v>1826</v>
      </c>
    </row>
    <row r="1829" spans="1:17" x14ac:dyDescent="0.25">
      <c r="A1829">
        <v>108.06603532376313</v>
      </c>
      <c r="B1829">
        <v>-10.047372115504713</v>
      </c>
      <c r="C1829" s="4">
        <v>2102.6110000000003</v>
      </c>
      <c r="D1829">
        <v>0.75</v>
      </c>
      <c r="E1829">
        <v>0.55000000000000004</v>
      </c>
      <c r="F1829">
        <v>19.899999999999999</v>
      </c>
      <c r="G1829">
        <v>41.281913690970576</v>
      </c>
      <c r="H1829">
        <v>19.442961136445124</v>
      </c>
      <c r="I1829">
        <v>-1.9339646762368687</v>
      </c>
      <c r="J1829">
        <v>6280.963793675136</v>
      </c>
      <c r="K1829">
        <v>-1105.4086738025535</v>
      </c>
      <c r="L1829">
        <v>-9.9814669251315298</v>
      </c>
      <c r="M1829">
        <v>6377.4943758168756</v>
      </c>
      <c r="N1829">
        <v>35904.400375529614</v>
      </c>
      <c r="O1829">
        <v>77.961889720773911</v>
      </c>
      <c r="P1829">
        <v>10.954052636478353</v>
      </c>
      <c r="Q1829" s="4">
        <v>1827</v>
      </c>
    </row>
    <row r="1830" spans="1:17" x14ac:dyDescent="0.25">
      <c r="A1830">
        <v>139.59070918184872</v>
      </c>
      <c r="B1830">
        <v>-18.049906776084732</v>
      </c>
      <c r="C1830" s="4">
        <v>2102.6110000000003</v>
      </c>
      <c r="D1830">
        <v>3</v>
      </c>
      <c r="E1830">
        <v>0.55000000000000004</v>
      </c>
      <c r="F1830">
        <v>19.899999999999999</v>
      </c>
      <c r="G1830">
        <v>53.323113517529826</v>
      </c>
      <c r="H1830">
        <v>15.526692931508819</v>
      </c>
      <c r="I1830">
        <v>29.590709181848723</v>
      </c>
      <c r="J1830">
        <v>6066.2022225740975</v>
      </c>
      <c r="K1830">
        <v>-1963.6377699285033</v>
      </c>
      <c r="L1830">
        <v>-17.936836526840967</v>
      </c>
      <c r="M1830">
        <v>6376.1024691148677</v>
      </c>
      <c r="N1830">
        <v>37062.598396947746</v>
      </c>
      <c r="O1830">
        <v>50.211602341227518</v>
      </c>
      <c r="P1830">
        <v>61.381690455790483</v>
      </c>
      <c r="Q1830" s="4">
        <v>1828</v>
      </c>
    </row>
    <row r="1831" spans="1:17" x14ac:dyDescent="0.25">
      <c r="A1831">
        <v>131.53637857785267</v>
      </c>
      <c r="B1831">
        <v>-43.037867179836987</v>
      </c>
      <c r="C1831" s="4">
        <v>2102.6110000000003</v>
      </c>
      <c r="D1831">
        <v>3</v>
      </c>
      <c r="E1831">
        <v>0.55000000000000004</v>
      </c>
      <c r="F1831">
        <v>19.899999999999999</v>
      </c>
      <c r="G1831">
        <v>53.323113517529826</v>
      </c>
      <c r="H1831">
        <v>16.020279705695103</v>
      </c>
      <c r="I1831">
        <v>21.536378577852673</v>
      </c>
      <c r="J1831">
        <v>4669.0856151504859</v>
      </c>
      <c r="K1831">
        <v>-4330.5790505136829</v>
      </c>
      <c r="L1831">
        <v>-42.845935424119901</v>
      </c>
      <c r="M1831">
        <v>6368.2238806713749</v>
      </c>
      <c r="N1831">
        <v>38106.716212310799</v>
      </c>
      <c r="O1831">
        <v>35.766102106698511</v>
      </c>
      <c r="P1831">
        <v>30.03859373357573</v>
      </c>
      <c r="Q1831" s="4">
        <v>1829</v>
      </c>
    </row>
    <row r="1832" spans="1:17" x14ac:dyDescent="0.25">
      <c r="A1832">
        <v>111.37692931252286</v>
      </c>
      <c r="B1832">
        <v>-42.582587079259866</v>
      </c>
      <c r="C1832" s="4">
        <v>2102.6110000000003</v>
      </c>
      <c r="D1832">
        <v>1.2</v>
      </c>
      <c r="E1832">
        <v>0.55000000000000004</v>
      </c>
      <c r="F1832">
        <v>19.899999999999999</v>
      </c>
      <c r="G1832">
        <v>45.364313344089069</v>
      </c>
      <c r="H1832">
        <v>22.66947829900543</v>
      </c>
      <c r="I1832">
        <v>1.3769293125228614</v>
      </c>
      <c r="J1832">
        <v>4703.4560159122211</v>
      </c>
      <c r="K1832">
        <v>-4293.4756849955802</v>
      </c>
      <c r="L1832">
        <v>-42.390898990647464</v>
      </c>
      <c r="M1832">
        <v>6368.393200114856</v>
      </c>
      <c r="N1832">
        <v>37707.443662199505</v>
      </c>
      <c r="O1832">
        <v>40.809620248868349</v>
      </c>
      <c r="P1832">
        <v>2.0344507088582278</v>
      </c>
      <c r="Q1832" s="4">
        <v>1830</v>
      </c>
    </row>
    <row r="1833" spans="1:17" x14ac:dyDescent="0.25">
      <c r="A1833">
        <v>114.19982635195029</v>
      </c>
      <c r="B1833">
        <v>-10.559179215844821</v>
      </c>
      <c r="C1833" s="4">
        <v>2102.6110000000003</v>
      </c>
      <c r="D1833">
        <v>1.2</v>
      </c>
      <c r="E1833">
        <v>0.55000000000000004</v>
      </c>
      <c r="F1833">
        <v>19.899999999999999</v>
      </c>
      <c r="G1833">
        <v>45.364313344089069</v>
      </c>
      <c r="H1833">
        <v>18.181167621111062</v>
      </c>
      <c r="I1833">
        <v>4.1998263519502927</v>
      </c>
      <c r="J1833">
        <v>6270.8384861575132</v>
      </c>
      <c r="K1833">
        <v>-1161.1065337758344</v>
      </c>
      <c r="L1833">
        <v>-10.490064882104061</v>
      </c>
      <c r="M1833">
        <v>6377.4276712677174</v>
      </c>
      <c r="N1833">
        <v>35931.842051982851</v>
      </c>
      <c r="O1833">
        <v>76.641939521441856</v>
      </c>
      <c r="P1833">
        <v>21.836968914287954</v>
      </c>
      <c r="Q1833" s="4">
        <v>1831</v>
      </c>
    </row>
    <row r="1834" spans="1:17" x14ac:dyDescent="0.25">
      <c r="A1834">
        <v>111.94627645676967</v>
      </c>
      <c r="B1834">
        <v>-33.650673298807703</v>
      </c>
      <c r="C1834" s="4">
        <v>2102.6110000000003</v>
      </c>
      <c r="D1834">
        <v>1.2</v>
      </c>
      <c r="E1834">
        <v>0.55000000000000004</v>
      </c>
      <c r="F1834">
        <v>19.899999999999999</v>
      </c>
      <c r="G1834">
        <v>45.364313344089069</v>
      </c>
      <c r="H1834">
        <v>18.302003835573107</v>
      </c>
      <c r="I1834">
        <v>1.9462764567696667</v>
      </c>
      <c r="J1834">
        <v>5314.8299614742064</v>
      </c>
      <c r="K1834">
        <v>-3514.2592076072287</v>
      </c>
      <c r="L1834">
        <v>-33.473379954480755</v>
      </c>
      <c r="M1834">
        <v>6371.6116719112842</v>
      </c>
      <c r="N1834">
        <v>37019.997624440613</v>
      </c>
      <c r="O1834">
        <v>50.806000491990289</v>
      </c>
      <c r="P1834">
        <v>3.5092797656660437</v>
      </c>
      <c r="Q1834" s="4">
        <v>1832</v>
      </c>
    </row>
    <row r="1835" spans="1:17" x14ac:dyDescent="0.25">
      <c r="A1835">
        <v>143.49761618060731</v>
      </c>
      <c r="B1835">
        <v>-22.103741976053421</v>
      </c>
      <c r="C1835" s="4">
        <v>2102.6110000000003</v>
      </c>
      <c r="D1835">
        <v>1.2</v>
      </c>
      <c r="E1835">
        <v>0.55000000000000004</v>
      </c>
      <c r="F1835">
        <v>19.899999999999999</v>
      </c>
      <c r="G1835">
        <v>45.364313344089069</v>
      </c>
      <c r="H1835">
        <v>17.598777528465739</v>
      </c>
      <c r="I1835">
        <v>33.497616180607309</v>
      </c>
      <c r="J1835">
        <v>5912.1752644113176</v>
      </c>
      <c r="K1835">
        <v>-2385.0607981134594</v>
      </c>
      <c r="L1835">
        <v>-21.969892518126404</v>
      </c>
      <c r="M1835">
        <v>6375.1338313650049</v>
      </c>
      <c r="N1835">
        <v>37452.643317952083</v>
      </c>
      <c r="O1835">
        <v>44.37854377522001</v>
      </c>
      <c r="P1835">
        <v>60.379359059152392</v>
      </c>
      <c r="Q1835" s="4">
        <v>1833</v>
      </c>
    </row>
    <row r="1836" spans="1:17" x14ac:dyDescent="0.25">
      <c r="A1836">
        <v>133.47077122615565</v>
      </c>
      <c r="B1836">
        <v>-22.710947036659604</v>
      </c>
      <c r="C1836" s="4">
        <v>2102.6110000000003</v>
      </c>
      <c r="D1836">
        <v>0.75</v>
      </c>
      <c r="E1836">
        <v>0.55000000000000004</v>
      </c>
      <c r="F1836">
        <v>19.899999999999999</v>
      </c>
      <c r="G1836">
        <v>41.281913690970576</v>
      </c>
      <c r="H1836">
        <v>14.823370099273561</v>
      </c>
      <c r="I1836">
        <v>23.470771226155648</v>
      </c>
      <c r="J1836">
        <v>5886.5444783443427</v>
      </c>
      <c r="K1836">
        <v>-2447.223116453295</v>
      </c>
      <c r="L1836">
        <v>-22.574204439547287</v>
      </c>
      <c r="M1836">
        <v>6374.9750491456552</v>
      </c>
      <c r="N1836">
        <v>36920.502156092291</v>
      </c>
      <c r="O1836">
        <v>52.50808327205953</v>
      </c>
      <c r="P1836">
        <v>48.357507529603097</v>
      </c>
      <c r="Q1836" s="4">
        <v>1834</v>
      </c>
    </row>
    <row r="1837" spans="1:17" x14ac:dyDescent="0.25">
      <c r="A1837">
        <v>156.36014910919948</v>
      </c>
      <c r="B1837">
        <v>-40.972369901351456</v>
      </c>
      <c r="C1837" s="4">
        <v>2102.6110000000003</v>
      </c>
      <c r="D1837">
        <v>1.2</v>
      </c>
      <c r="E1837">
        <v>0.55000000000000004</v>
      </c>
      <c r="F1837">
        <v>19.899999999999999</v>
      </c>
      <c r="G1837">
        <v>45.364313344089069</v>
      </c>
      <c r="H1837">
        <v>16.746485607507005</v>
      </c>
      <c r="I1837">
        <v>46.360149109199483</v>
      </c>
      <c r="J1837">
        <v>4822.6059297955717</v>
      </c>
      <c r="K1837">
        <v>-4160.1084680531185</v>
      </c>
      <c r="L1837">
        <v>-40.781931080732654</v>
      </c>
      <c r="M1837">
        <v>6368.9897487801527</v>
      </c>
      <c r="N1837">
        <v>39213.748387949687</v>
      </c>
      <c r="O1837">
        <v>23.402500470023487</v>
      </c>
      <c r="P1837">
        <v>57.983076910270377</v>
      </c>
      <c r="Q1837" s="4">
        <v>1835</v>
      </c>
    </row>
    <row r="1838" spans="1:17" x14ac:dyDescent="0.25">
      <c r="A1838">
        <v>109.35536525774393</v>
      </c>
      <c r="B1838">
        <v>-35.629045870920642</v>
      </c>
      <c r="C1838" s="4">
        <v>2102.6110000000003</v>
      </c>
      <c r="D1838">
        <v>1.2</v>
      </c>
      <c r="E1838">
        <v>0.55000000000000004</v>
      </c>
      <c r="F1838">
        <v>19.899999999999999</v>
      </c>
      <c r="G1838">
        <v>45.364313344089069</v>
      </c>
      <c r="H1838">
        <v>19.24624045910944</v>
      </c>
      <c r="I1838">
        <v>-0.64463474225607342</v>
      </c>
      <c r="J1838">
        <v>5190.0862775682926</v>
      </c>
      <c r="K1838">
        <v>-3694.8162461798638</v>
      </c>
      <c r="L1838">
        <v>-35.44701853487841</v>
      </c>
      <c r="M1838">
        <v>6370.9232189406712</v>
      </c>
      <c r="N1838">
        <v>37158.579315669318</v>
      </c>
      <c r="O1838">
        <v>48.617042635269982</v>
      </c>
      <c r="P1838">
        <v>1.1065115285229967</v>
      </c>
      <c r="Q1838" s="4">
        <v>1836</v>
      </c>
    </row>
    <row r="1839" spans="1:17" x14ac:dyDescent="0.25">
      <c r="A1839">
        <v>159.97072910659776</v>
      </c>
      <c r="B1839">
        <v>-39.32846242605526</v>
      </c>
      <c r="C1839" s="4">
        <v>2102.6110000000003</v>
      </c>
      <c r="D1839">
        <v>0.75</v>
      </c>
      <c r="E1839">
        <v>0.55000000000000004</v>
      </c>
      <c r="F1839">
        <v>19.899999999999999</v>
      </c>
      <c r="G1839">
        <v>41.281913690970576</v>
      </c>
      <c r="H1839">
        <v>16.366832012887944</v>
      </c>
      <c r="I1839">
        <v>49.970729106597759</v>
      </c>
      <c r="J1839">
        <v>4940.3002412901615</v>
      </c>
      <c r="K1839">
        <v>-4020.5915234695522</v>
      </c>
      <c r="L1839">
        <v>-39.1399185717042</v>
      </c>
      <c r="M1839">
        <v>6369.5936034166925</v>
      </c>
      <c r="N1839">
        <v>39375.54555552666</v>
      </c>
      <c r="O1839">
        <v>21.737741153492177</v>
      </c>
      <c r="P1839">
        <v>61.971657037717229</v>
      </c>
      <c r="Q1839" s="4">
        <v>1837</v>
      </c>
    </row>
    <row r="1840" spans="1:17" x14ac:dyDescent="0.25">
      <c r="A1840">
        <v>147.09354291818198</v>
      </c>
      <c r="B1840">
        <v>-33.128453035690299</v>
      </c>
      <c r="C1840" s="4">
        <v>2102.6110000000003</v>
      </c>
      <c r="D1840">
        <v>3</v>
      </c>
      <c r="E1840">
        <v>0.55000000000000004</v>
      </c>
      <c r="F1840">
        <v>19.899999999999999</v>
      </c>
      <c r="G1840">
        <v>53.323113517529826</v>
      </c>
      <c r="H1840">
        <v>21.822001095882207</v>
      </c>
      <c r="I1840">
        <v>37.093542918181981</v>
      </c>
      <c r="J1840">
        <v>5346.7050056283988</v>
      </c>
      <c r="K1840">
        <v>-3465.8990064268778</v>
      </c>
      <c r="L1840">
        <v>-32.952550777478308</v>
      </c>
      <c r="M1840">
        <v>6371.7901989913789</v>
      </c>
      <c r="N1840">
        <v>38193.852500600064</v>
      </c>
      <c r="O1840">
        <v>34.762160402636567</v>
      </c>
      <c r="P1840">
        <v>54.140766293697965</v>
      </c>
      <c r="Q1840" s="4">
        <v>1838</v>
      </c>
    </row>
    <row r="1841" spans="1:17" x14ac:dyDescent="0.25">
      <c r="A1841">
        <v>125.57237585854767</v>
      </c>
      <c r="B1841">
        <v>-35.854336937442554</v>
      </c>
      <c r="C1841" s="4">
        <v>2102.6110000000003</v>
      </c>
      <c r="D1841">
        <v>3</v>
      </c>
      <c r="E1841">
        <v>0.55000000000000004</v>
      </c>
      <c r="F1841">
        <v>19.899999999999999</v>
      </c>
      <c r="G1841">
        <v>53.323113517529826</v>
      </c>
      <c r="H1841">
        <v>20.049444075037769</v>
      </c>
      <c r="I1841">
        <v>15.572375858547673</v>
      </c>
      <c r="J1841">
        <v>5175.4847371088654</v>
      </c>
      <c r="K1841">
        <v>-3715.1052691702303</v>
      </c>
      <c r="L1841">
        <v>-35.671824972889297</v>
      </c>
      <c r="M1841">
        <v>6370.8436980562656</v>
      </c>
      <c r="N1841">
        <v>37389.616297558088</v>
      </c>
      <c r="O1841">
        <v>45.200782826082914</v>
      </c>
      <c r="P1841">
        <v>25.444838483419439</v>
      </c>
      <c r="Q1841" s="4">
        <v>1839</v>
      </c>
    </row>
    <row r="1842" spans="1:17" x14ac:dyDescent="0.25">
      <c r="A1842">
        <v>111.2941595579874</v>
      </c>
      <c r="B1842">
        <v>-29.791009244304576</v>
      </c>
      <c r="C1842" s="4">
        <v>2102.6110000000003</v>
      </c>
      <c r="D1842">
        <v>1.2</v>
      </c>
      <c r="E1842">
        <v>0.55000000000000004</v>
      </c>
      <c r="F1842">
        <v>19.899999999999999</v>
      </c>
      <c r="G1842">
        <v>45.364313344089069</v>
      </c>
      <c r="H1842">
        <v>21.939953729738122</v>
      </c>
      <c r="I1842">
        <v>1.294159557987399</v>
      </c>
      <c r="J1842">
        <v>5539.8061036266809</v>
      </c>
      <c r="K1842">
        <v>-3150.2907579667844</v>
      </c>
      <c r="L1842">
        <v>-29.625350392918264</v>
      </c>
      <c r="M1842">
        <v>6372.8944385977684</v>
      </c>
      <c r="N1842">
        <v>36761.193268046831</v>
      </c>
      <c r="O1842">
        <v>55.228614466077218</v>
      </c>
      <c r="P1842">
        <v>2.6034427749236224</v>
      </c>
      <c r="Q1842" s="4">
        <v>1840</v>
      </c>
    </row>
    <row r="1843" spans="1:17" x14ac:dyDescent="0.25">
      <c r="A1843">
        <v>147.81059189541361</v>
      </c>
      <c r="B1843">
        <v>-28.849362437379675</v>
      </c>
      <c r="C1843" s="4">
        <v>2102.6110000000003</v>
      </c>
      <c r="D1843">
        <v>0.75</v>
      </c>
      <c r="E1843">
        <v>0.55000000000000004</v>
      </c>
      <c r="F1843">
        <v>19.899999999999999</v>
      </c>
      <c r="G1843">
        <v>41.281913690970576</v>
      </c>
      <c r="H1843">
        <v>22.483980652246224</v>
      </c>
      <c r="I1843">
        <v>37.810591895413609</v>
      </c>
      <c r="J1843">
        <v>5590.9160171290368</v>
      </c>
      <c r="K1843">
        <v>-3059.289142549047</v>
      </c>
      <c r="L1843">
        <v>-28.687004702360881</v>
      </c>
      <c r="M1843">
        <v>6373.1932316781749</v>
      </c>
      <c r="N1843">
        <v>38025.642587800794</v>
      </c>
      <c r="O1843">
        <v>36.824542643671407</v>
      </c>
      <c r="P1843">
        <v>58.126288516579052</v>
      </c>
      <c r="Q1843" s="4">
        <v>1841</v>
      </c>
    </row>
    <row r="1844" spans="1:17" x14ac:dyDescent="0.25">
      <c r="A1844">
        <v>127.01757604741957</v>
      </c>
      <c r="B1844">
        <v>-19.219711340873495</v>
      </c>
      <c r="C1844" s="4">
        <v>2102.6110000000003</v>
      </c>
      <c r="D1844">
        <v>3</v>
      </c>
      <c r="E1844">
        <v>0.55000000000000004</v>
      </c>
      <c r="F1844">
        <v>19.899999999999999</v>
      </c>
      <c r="G1844">
        <v>53.323113517529826</v>
      </c>
      <c r="H1844">
        <v>21.885645041482505</v>
      </c>
      <c r="I1844">
        <v>17.017576047419567</v>
      </c>
      <c r="J1844">
        <v>6024.8285239524284</v>
      </c>
      <c r="K1844">
        <v>-2086.3305153693068</v>
      </c>
      <c r="L1844">
        <v>-19.100395577106102</v>
      </c>
      <c r="M1844">
        <v>6375.8398476116035</v>
      </c>
      <c r="N1844">
        <v>36505.453762519006</v>
      </c>
      <c r="O1844">
        <v>60.235492632500375</v>
      </c>
      <c r="P1844">
        <v>42.915174391263179</v>
      </c>
      <c r="Q1844" s="4">
        <v>1842</v>
      </c>
    </row>
    <row r="1845" spans="1:17" x14ac:dyDescent="0.25">
      <c r="A1845">
        <v>146.1220098467185</v>
      </c>
      <c r="B1845">
        <v>-34.179238790937781</v>
      </c>
      <c r="C1845" s="4">
        <v>2102.6110000000003</v>
      </c>
      <c r="D1845">
        <v>3</v>
      </c>
      <c r="E1845">
        <v>0.55000000000000004</v>
      </c>
      <c r="F1845">
        <v>19.899999999999999</v>
      </c>
      <c r="G1845">
        <v>53.323113517529826</v>
      </c>
      <c r="H1845">
        <v>15.634698335357006</v>
      </c>
      <c r="I1845">
        <v>36.122009846718498</v>
      </c>
      <c r="J1845">
        <v>5282.1173576353576</v>
      </c>
      <c r="K1845">
        <v>-3562.9132518271381</v>
      </c>
      <c r="L1845">
        <v>-34.000597215665934</v>
      </c>
      <c r="M1845">
        <v>6371.4295585746031</v>
      </c>
      <c r="N1845">
        <v>38191.703476099538</v>
      </c>
      <c r="O1845">
        <v>34.783254679170547</v>
      </c>
      <c r="P1845">
        <v>52.411774083231847</v>
      </c>
      <c r="Q1845" s="4">
        <v>1843</v>
      </c>
    </row>
    <row r="1846" spans="1:17" x14ac:dyDescent="0.25">
      <c r="A1846">
        <v>120.91836846466418</v>
      </c>
      <c r="B1846">
        <v>-17.88834699300898</v>
      </c>
      <c r="C1846" s="4">
        <v>2102.6110000000003</v>
      </c>
      <c r="D1846">
        <v>0.75</v>
      </c>
      <c r="E1846">
        <v>0.55000000000000004</v>
      </c>
      <c r="F1846">
        <v>19.899999999999999</v>
      </c>
      <c r="G1846">
        <v>41.281913690970576</v>
      </c>
      <c r="H1846">
        <v>22.915736193104951</v>
      </c>
      <c r="I1846">
        <v>10.918368464664184</v>
      </c>
      <c r="J1846">
        <v>6071.7187280725711</v>
      </c>
      <c r="K1846">
        <v>-1946.6285318630134</v>
      </c>
      <c r="L1846">
        <v>-17.776154234403705</v>
      </c>
      <c r="M1846">
        <v>6376.1376203694308</v>
      </c>
      <c r="N1846">
        <v>36272.865311745409</v>
      </c>
      <c r="O1846">
        <v>65.544241669322744</v>
      </c>
      <c r="P1846">
        <v>32.129320828876459</v>
      </c>
      <c r="Q1846" s="4">
        <v>1844</v>
      </c>
    </row>
    <row r="1847" spans="1:17" x14ac:dyDescent="0.25">
      <c r="A1847">
        <v>147.16795201249775</v>
      </c>
      <c r="B1847">
        <v>-16.525759342586127</v>
      </c>
      <c r="C1847" s="4">
        <v>2102.6110000000003</v>
      </c>
      <c r="D1847">
        <v>0.75</v>
      </c>
      <c r="E1847">
        <v>0.55000000000000004</v>
      </c>
      <c r="F1847">
        <v>19.899999999999999</v>
      </c>
      <c r="G1847">
        <v>41.281913690970576</v>
      </c>
      <c r="H1847">
        <v>18.260216002732641</v>
      </c>
      <c r="I1847">
        <v>37.16795201249775</v>
      </c>
      <c r="J1847">
        <v>6116.3281494755029</v>
      </c>
      <c r="K1847">
        <v>-1802.5816873931933</v>
      </c>
      <c r="L1847">
        <v>-16.421105325769354</v>
      </c>
      <c r="M1847">
        <v>6376.4230389609284</v>
      </c>
      <c r="N1847">
        <v>37516.201331168209</v>
      </c>
      <c r="O1847">
        <v>43.512982474921643</v>
      </c>
      <c r="P1847">
        <v>69.434921016427367</v>
      </c>
      <c r="Q1847" s="4">
        <v>1845</v>
      </c>
    </row>
    <row r="1848" spans="1:17" x14ac:dyDescent="0.25">
      <c r="A1848">
        <v>129.07749328801566</v>
      </c>
      <c r="B1848">
        <v>-10.76000357552968</v>
      </c>
      <c r="C1848" s="4">
        <v>2102.6110000000003</v>
      </c>
      <c r="D1848">
        <v>3</v>
      </c>
      <c r="E1848">
        <v>0.55000000000000004</v>
      </c>
      <c r="F1848">
        <v>19.899999999999999</v>
      </c>
      <c r="G1848">
        <v>53.323113517529826</v>
      </c>
      <c r="H1848">
        <v>22.838730454139387</v>
      </c>
      <c r="I1848">
        <v>19.07749328801566</v>
      </c>
      <c r="J1848">
        <v>6266.729550511317</v>
      </c>
      <c r="K1848">
        <v>-1182.9368402816128</v>
      </c>
      <c r="L1848">
        <v>-10.68963594233176</v>
      </c>
      <c r="M1848">
        <v>6377.4006324949678</v>
      </c>
      <c r="N1848">
        <v>36318.699938118189</v>
      </c>
      <c r="O1848">
        <v>64.455535883549771</v>
      </c>
      <c r="P1848">
        <v>61.638480634610012</v>
      </c>
      <c r="Q1848" s="4">
        <v>1846</v>
      </c>
    </row>
    <row r="1849" spans="1:17" x14ac:dyDescent="0.25">
      <c r="A1849">
        <v>113.65306720804747</v>
      </c>
      <c r="B1849">
        <v>-24.108421934927584</v>
      </c>
      <c r="C1849" s="4">
        <v>2102.6110000000003</v>
      </c>
      <c r="D1849">
        <v>0.75</v>
      </c>
      <c r="E1849">
        <v>0.55000000000000004</v>
      </c>
      <c r="F1849">
        <v>19.899999999999999</v>
      </c>
      <c r="G1849">
        <v>41.281913690970576</v>
      </c>
      <c r="H1849">
        <v>20.852920883230098</v>
      </c>
      <c r="I1849">
        <v>3.6530672080474744</v>
      </c>
      <c r="J1849">
        <v>5825.0553086150203</v>
      </c>
      <c r="K1849">
        <v>-2589.2501937358907</v>
      </c>
      <c r="L1849">
        <v>-23.965254639989414</v>
      </c>
      <c r="M1849">
        <v>6374.5969217030015</v>
      </c>
      <c r="N1849">
        <v>36444.908763758482</v>
      </c>
      <c r="O1849">
        <v>61.488826639809034</v>
      </c>
      <c r="P1849">
        <v>8.8836696670281885</v>
      </c>
      <c r="Q1849" s="4">
        <v>1847</v>
      </c>
    </row>
    <row r="1850" spans="1:17" x14ac:dyDescent="0.25">
      <c r="A1850">
        <v>122.9288576912533</v>
      </c>
      <c r="B1850">
        <v>-36.01814815158685</v>
      </c>
      <c r="C1850" s="4">
        <v>2102.6110000000003</v>
      </c>
      <c r="D1850">
        <v>1.2</v>
      </c>
      <c r="E1850">
        <v>0.55000000000000004</v>
      </c>
      <c r="F1850">
        <v>19.899999999999999</v>
      </c>
      <c r="G1850">
        <v>45.364313344089069</v>
      </c>
      <c r="H1850">
        <v>22.729032620692202</v>
      </c>
      <c r="I1850">
        <v>12.928857691253299</v>
      </c>
      <c r="J1850">
        <v>5164.8174419353445</v>
      </c>
      <c r="K1850">
        <v>-3729.8219516983236</v>
      </c>
      <c r="L1850">
        <v>-35.835290872185865</v>
      </c>
      <c r="M1850">
        <v>6370.7857443089579</v>
      </c>
      <c r="N1850">
        <v>37335.010143884901</v>
      </c>
      <c r="O1850">
        <v>45.985602646750017</v>
      </c>
      <c r="P1850">
        <v>21.32477099409968</v>
      </c>
      <c r="Q1850" s="4">
        <v>1848</v>
      </c>
    </row>
    <row r="1851" spans="1:17" x14ac:dyDescent="0.25">
      <c r="A1851">
        <v>108.03818425595165</v>
      </c>
      <c r="B1851">
        <v>-33.11473107428651</v>
      </c>
      <c r="C1851" s="4">
        <v>2102.6110000000003</v>
      </c>
      <c r="D1851">
        <v>0.75</v>
      </c>
      <c r="E1851">
        <v>0.55000000000000004</v>
      </c>
      <c r="F1851">
        <v>19.899999999999999</v>
      </c>
      <c r="G1851">
        <v>41.281913690970576</v>
      </c>
      <c r="H1851">
        <v>22.955906066784717</v>
      </c>
      <c r="I1851">
        <v>-1.9618157440483515</v>
      </c>
      <c r="J1851">
        <v>5347.536575102502</v>
      </c>
      <c r="K1851">
        <v>-3464.6244316281695</v>
      </c>
      <c r="L1851">
        <v>-32.938866155509757</v>
      </c>
      <c r="M1851">
        <v>6371.7948707011756</v>
      </c>
      <c r="N1851">
        <v>36982.83693274192</v>
      </c>
      <c r="O1851">
        <v>51.412156061046275</v>
      </c>
      <c r="P1851">
        <v>3.5876897711387903</v>
      </c>
      <c r="Q1851" s="4">
        <v>1849</v>
      </c>
    </row>
    <row r="1852" spans="1:17" x14ac:dyDescent="0.25">
      <c r="A1852">
        <v>119.18665616435771</v>
      </c>
      <c r="B1852">
        <v>-22.407479376418628</v>
      </c>
      <c r="C1852" s="4">
        <v>2102.6110000000003</v>
      </c>
      <c r="D1852">
        <v>1.2</v>
      </c>
      <c r="E1852">
        <v>0.55000000000000004</v>
      </c>
      <c r="F1852">
        <v>19.899999999999999</v>
      </c>
      <c r="G1852">
        <v>45.364313344089069</v>
      </c>
      <c r="H1852">
        <v>20.932659266373086</v>
      </c>
      <c r="I1852">
        <v>9.1866561643577143</v>
      </c>
      <c r="J1852">
        <v>5899.4367664765423</v>
      </c>
      <c r="K1852">
        <v>-2416.1891348001295</v>
      </c>
      <c r="L1852">
        <v>-22.27217516245274</v>
      </c>
      <c r="M1852">
        <v>6375.0548308843117</v>
      </c>
      <c r="N1852">
        <v>36432.783737696343</v>
      </c>
      <c r="O1852">
        <v>61.766048682450332</v>
      </c>
      <c r="P1852">
        <v>22.989766815106343</v>
      </c>
      <c r="Q1852" s="4">
        <v>1850</v>
      </c>
    </row>
    <row r="1853" spans="1:17" x14ac:dyDescent="0.25">
      <c r="A1853">
        <v>147.12115104822814</v>
      </c>
      <c r="B1853">
        <v>-13.609958663571856</v>
      </c>
      <c r="C1853" s="4">
        <v>2102.6110000000003</v>
      </c>
      <c r="D1853">
        <v>1.2</v>
      </c>
      <c r="E1853">
        <v>0.55000000000000004</v>
      </c>
      <c r="F1853">
        <v>19.899999999999999</v>
      </c>
      <c r="G1853">
        <v>45.364313344089069</v>
      </c>
      <c r="H1853">
        <v>21.729902182942368</v>
      </c>
      <c r="I1853">
        <v>37.121151048228143</v>
      </c>
      <c r="J1853">
        <v>6200.1918272711791</v>
      </c>
      <c r="K1853">
        <v>-1491.0757514905788</v>
      </c>
      <c r="L1853">
        <v>-13.522203001575836</v>
      </c>
      <c r="M1853">
        <v>6376.965233686281</v>
      </c>
      <c r="N1853">
        <v>37437.666590087836</v>
      </c>
      <c r="O1853">
        <v>44.619640147779116</v>
      </c>
      <c r="P1853">
        <v>72.729616433892602</v>
      </c>
      <c r="Q1853" s="4">
        <v>1851</v>
      </c>
    </row>
    <row r="1854" spans="1:17" x14ac:dyDescent="0.25">
      <c r="A1854">
        <v>135.6388819327621</v>
      </c>
      <c r="B1854">
        <v>-41.977911377544437</v>
      </c>
      <c r="C1854" s="4">
        <v>2102.6110000000003</v>
      </c>
      <c r="D1854">
        <v>0.75</v>
      </c>
      <c r="E1854">
        <v>0.55000000000000004</v>
      </c>
      <c r="F1854">
        <v>19.899999999999999</v>
      </c>
      <c r="G1854">
        <v>41.281913690970576</v>
      </c>
      <c r="H1854">
        <v>17.968899129200029</v>
      </c>
      <c r="I1854">
        <v>25.638881932762104</v>
      </c>
      <c r="J1854">
        <v>4748.6426706269303</v>
      </c>
      <c r="K1854">
        <v>-4243.781806666113</v>
      </c>
      <c r="L1854">
        <v>-41.786621681915392</v>
      </c>
      <c r="M1854">
        <v>6368.6176864284425</v>
      </c>
      <c r="N1854">
        <v>38175.349212807625</v>
      </c>
      <c r="O1854">
        <v>34.943082157004881</v>
      </c>
      <c r="P1854">
        <v>35.662763423551624</v>
      </c>
      <c r="Q1854" s="4">
        <v>1852</v>
      </c>
    </row>
    <row r="1855" spans="1:17" x14ac:dyDescent="0.25">
      <c r="A1855">
        <v>110.53104713008997</v>
      </c>
      <c r="B1855">
        <v>-16.875429754961466</v>
      </c>
      <c r="C1855" s="4">
        <v>2102.6110000000003</v>
      </c>
      <c r="D1855">
        <v>1.2</v>
      </c>
      <c r="E1855">
        <v>0.55000000000000004</v>
      </c>
      <c r="F1855">
        <v>19.899999999999999</v>
      </c>
      <c r="G1855">
        <v>45.364313344089069</v>
      </c>
      <c r="H1855">
        <v>16.813879236247097</v>
      </c>
      <c r="I1855">
        <v>0.53104713008997351</v>
      </c>
      <c r="J1855">
        <v>6105.2078914231233</v>
      </c>
      <c r="K1855">
        <v>-1839.6460381405293</v>
      </c>
      <c r="L1855">
        <v>-16.768818052735025</v>
      </c>
      <c r="M1855">
        <v>6376.3516953773278</v>
      </c>
      <c r="N1855">
        <v>36106.13515815659</v>
      </c>
      <c r="O1855">
        <v>70.174529214168274</v>
      </c>
      <c r="P1855">
        <v>1.828787031145479</v>
      </c>
      <c r="Q1855" s="4">
        <v>1853</v>
      </c>
    </row>
    <row r="1856" spans="1:17" x14ac:dyDescent="0.25">
      <c r="A1856">
        <v>134.05904015271551</v>
      </c>
      <c r="B1856">
        <v>-43.224153501427807</v>
      </c>
      <c r="C1856" s="4">
        <v>2102.6110000000003</v>
      </c>
      <c r="D1856">
        <v>3</v>
      </c>
      <c r="E1856">
        <v>0.55000000000000004</v>
      </c>
      <c r="F1856">
        <v>19.899999999999999</v>
      </c>
      <c r="G1856">
        <v>53.323113517529826</v>
      </c>
      <c r="H1856">
        <v>16.953958688126384</v>
      </c>
      <c r="I1856">
        <v>24.059040152715511</v>
      </c>
      <c r="J1856">
        <v>4654.936723839156</v>
      </c>
      <c r="K1856">
        <v>-4345.6824919313958</v>
      </c>
      <c r="L1856">
        <v>-43.032136006001188</v>
      </c>
      <c r="M1856">
        <v>6368.154538296435</v>
      </c>
      <c r="N1856">
        <v>38208.992505837479</v>
      </c>
      <c r="O1856">
        <v>34.534843928718395</v>
      </c>
      <c r="P1856">
        <v>33.100764915850156</v>
      </c>
      <c r="Q1856" s="4">
        <v>1854</v>
      </c>
    </row>
    <row r="1857" spans="1:17" x14ac:dyDescent="0.25">
      <c r="A1857">
        <v>153.88021008800553</v>
      </c>
      <c r="B1857">
        <v>-19.406456673951759</v>
      </c>
      <c r="C1857" s="4">
        <v>2102.6110000000003</v>
      </c>
      <c r="D1857">
        <v>3</v>
      </c>
      <c r="E1857">
        <v>0.55000000000000004</v>
      </c>
      <c r="F1857">
        <v>19.899999999999999</v>
      </c>
      <c r="G1857">
        <v>53.323113517529826</v>
      </c>
      <c r="H1857">
        <v>23.852707165005889</v>
      </c>
      <c r="I1857">
        <v>43.880210088005526</v>
      </c>
      <c r="J1857">
        <v>6017.9916984220736</v>
      </c>
      <c r="K1857">
        <v>-2105.8391414606167</v>
      </c>
      <c r="L1857">
        <v>-19.286161891159217</v>
      </c>
      <c r="M1857">
        <v>6375.7966225393811</v>
      </c>
      <c r="N1857">
        <v>38113.957036793552</v>
      </c>
      <c r="O1857">
        <v>35.777634726764092</v>
      </c>
      <c r="P1857">
        <v>70.939164381270302</v>
      </c>
      <c r="Q1857" s="4">
        <v>1855</v>
      </c>
    </row>
    <row r="1858" spans="1:17" x14ac:dyDescent="0.25">
      <c r="A1858">
        <v>130.10608103607325</v>
      </c>
      <c r="B1858">
        <v>-24.134752740498111</v>
      </c>
      <c r="C1858" s="4">
        <v>2102.6110000000003</v>
      </c>
      <c r="D1858">
        <v>3</v>
      </c>
      <c r="E1858">
        <v>0.55000000000000004</v>
      </c>
      <c r="F1858">
        <v>19.899999999999999</v>
      </c>
      <c r="G1858">
        <v>53.323113517529826</v>
      </c>
      <c r="H1858">
        <v>22.142759063838888</v>
      </c>
      <c r="I1858">
        <v>20.106081036073249</v>
      </c>
      <c r="J1858">
        <v>5823.8634505027976</v>
      </c>
      <c r="K1858">
        <v>-2591.9119349278303</v>
      </c>
      <c r="L1858">
        <v>-23.991467593929645</v>
      </c>
      <c r="M1858">
        <v>6374.5896313820613</v>
      </c>
      <c r="N1858">
        <v>36841.056359162299</v>
      </c>
      <c r="O1858">
        <v>53.855197584484351</v>
      </c>
      <c r="P1858">
        <v>41.837656045916106</v>
      </c>
      <c r="Q1858" s="4">
        <v>1856</v>
      </c>
    </row>
    <row r="1859" spans="1:17" x14ac:dyDescent="0.25">
      <c r="A1859">
        <v>107.82028786307458</v>
      </c>
      <c r="B1859">
        <v>-30.404005438988229</v>
      </c>
      <c r="C1859" s="4">
        <v>2102.6110000000003</v>
      </c>
      <c r="D1859">
        <v>1.2</v>
      </c>
      <c r="E1859">
        <v>0.55000000000000004</v>
      </c>
      <c r="F1859">
        <v>19.899999999999999</v>
      </c>
      <c r="G1859">
        <v>45.364313344089069</v>
      </c>
      <c r="H1859">
        <v>16.301697276923875</v>
      </c>
      <c r="I1859">
        <v>-2.1797121369254171</v>
      </c>
      <c r="J1859">
        <v>5505.7295778984408</v>
      </c>
      <c r="K1859">
        <v>-3209.0817331037088</v>
      </c>
      <c r="L1859">
        <v>-30.236293080224975</v>
      </c>
      <c r="M1859">
        <v>6372.6967411517116</v>
      </c>
      <c r="N1859">
        <v>36803.168314153059</v>
      </c>
      <c r="O1859">
        <v>54.476876560329842</v>
      </c>
      <c r="P1859">
        <v>4.3009134037921157</v>
      </c>
      <c r="Q1859" s="4">
        <v>1857</v>
      </c>
    </row>
    <row r="1860" spans="1:17" x14ac:dyDescent="0.25">
      <c r="A1860">
        <v>123.98356502508071</v>
      </c>
      <c r="B1860">
        <v>-39.56436728669712</v>
      </c>
      <c r="C1860" s="4">
        <v>2102.6110000000003</v>
      </c>
      <c r="D1860">
        <v>0.75</v>
      </c>
      <c r="E1860">
        <v>0.55000000000000004</v>
      </c>
      <c r="F1860">
        <v>19.899999999999999</v>
      </c>
      <c r="G1860">
        <v>41.281913690970576</v>
      </c>
      <c r="H1860">
        <v>20.13724067036858</v>
      </c>
      <c r="I1860">
        <v>13.983565025080708</v>
      </c>
      <c r="J1860">
        <v>4923.6595627726965</v>
      </c>
      <c r="K1860">
        <v>-4040.8167893833042</v>
      </c>
      <c r="L1860">
        <v>-39.375513256843618</v>
      </c>
      <c r="M1860">
        <v>6369.5073447987334</v>
      </c>
      <c r="N1860">
        <v>37622.946629409205</v>
      </c>
      <c r="O1860">
        <v>41.949991803432837</v>
      </c>
      <c r="P1860">
        <v>21.353780203620264</v>
      </c>
      <c r="Q1860" s="4">
        <v>1858</v>
      </c>
    </row>
    <row r="1861" spans="1:17" x14ac:dyDescent="0.25">
      <c r="A1861">
        <v>140.47618904170764</v>
      </c>
      <c r="B1861">
        <v>-11.581184252974312</v>
      </c>
      <c r="C1861" s="4">
        <v>2102.6110000000003</v>
      </c>
      <c r="D1861">
        <v>0.75</v>
      </c>
      <c r="E1861">
        <v>0.55000000000000004</v>
      </c>
      <c r="F1861">
        <v>19.899999999999999</v>
      </c>
      <c r="G1861">
        <v>41.281913690970576</v>
      </c>
      <c r="H1861">
        <v>22.26772495978323</v>
      </c>
      <c r="I1861">
        <v>30.476189041707642</v>
      </c>
      <c r="J1861">
        <v>6249.1320093704053</v>
      </c>
      <c r="K1861">
        <v>-1272.0509035569617</v>
      </c>
      <c r="L1861">
        <v>-11.505728111885226</v>
      </c>
      <c r="M1861">
        <v>6377.2850314046564</v>
      </c>
      <c r="N1861">
        <v>36936.611443373673</v>
      </c>
      <c r="O1861">
        <v>52.285897246904632</v>
      </c>
      <c r="P1861">
        <v>71.163410380448795</v>
      </c>
      <c r="Q1861" s="4">
        <v>1859</v>
      </c>
    </row>
    <row r="1862" spans="1:17" x14ac:dyDescent="0.25">
      <c r="A1862">
        <v>151.86560278197322</v>
      </c>
      <c r="B1862">
        <v>-43.768114219863619</v>
      </c>
      <c r="C1862" s="4">
        <v>2102.6110000000003</v>
      </c>
      <c r="D1862">
        <v>1.2</v>
      </c>
      <c r="E1862">
        <v>0.55000000000000004</v>
      </c>
      <c r="F1862">
        <v>19.899999999999999</v>
      </c>
      <c r="G1862">
        <v>45.364313344089069</v>
      </c>
      <c r="H1862">
        <v>22.161220496547919</v>
      </c>
      <c r="I1862">
        <v>41.865602781973223</v>
      </c>
      <c r="J1862">
        <v>4613.3388698456247</v>
      </c>
      <c r="K1862">
        <v>-4389.5234013246118</v>
      </c>
      <c r="L1862">
        <v>-43.575892814414253</v>
      </c>
      <c r="M1862">
        <v>6367.9518857168587</v>
      </c>
      <c r="N1862">
        <v>39097.907846023743</v>
      </c>
      <c r="O1862">
        <v>24.605454835901472</v>
      </c>
      <c r="P1862">
        <v>52.335803648307419</v>
      </c>
      <c r="Q1862" s="4">
        <v>1860</v>
      </c>
    </row>
    <row r="1863" spans="1:17" x14ac:dyDescent="0.25">
      <c r="A1863">
        <v>151.58529862288461</v>
      </c>
      <c r="B1863">
        <v>-21.792484477565218</v>
      </c>
      <c r="C1863" s="4">
        <v>2102.6110000000003</v>
      </c>
      <c r="D1863">
        <v>1.2</v>
      </c>
      <c r="E1863">
        <v>0.55000000000000004</v>
      </c>
      <c r="F1863">
        <v>19.899999999999999</v>
      </c>
      <c r="G1863">
        <v>45.364313344089069</v>
      </c>
      <c r="H1863">
        <v>16.039325578232379</v>
      </c>
      <c r="I1863">
        <v>41.585298622884608</v>
      </c>
      <c r="J1863">
        <v>5925.0572796282049</v>
      </c>
      <c r="K1863">
        <v>-2353.093374644307</v>
      </c>
      <c r="L1863">
        <v>-21.660141288898355</v>
      </c>
      <c r="M1863">
        <v>6375.2138941897565</v>
      </c>
      <c r="N1863">
        <v>38009.679232889546</v>
      </c>
      <c r="O1863">
        <v>37.049262857139439</v>
      </c>
      <c r="P1863">
        <v>67.297484682500198</v>
      </c>
      <c r="Q1863" s="4">
        <v>1861</v>
      </c>
    </row>
    <row r="1864" spans="1:17" x14ac:dyDescent="0.25">
      <c r="A1864">
        <v>152.71705165058404</v>
      </c>
      <c r="B1864">
        <v>-16.467225248111212</v>
      </c>
      <c r="C1864" s="4">
        <v>2102.6110000000003</v>
      </c>
      <c r="D1864">
        <v>3</v>
      </c>
      <c r="E1864">
        <v>0.55000000000000004</v>
      </c>
      <c r="F1864">
        <v>19.899999999999999</v>
      </c>
      <c r="G1864">
        <v>53.323113517529826</v>
      </c>
      <c r="H1864">
        <v>20.52072189100387</v>
      </c>
      <c r="I1864">
        <v>42.71705165058404</v>
      </c>
      <c r="J1864">
        <v>6118.1675101913288</v>
      </c>
      <c r="K1864">
        <v>-1796.3707134106687</v>
      </c>
      <c r="L1864">
        <v>-16.362900462244717</v>
      </c>
      <c r="M1864">
        <v>6376.434852075281</v>
      </c>
      <c r="N1864">
        <v>37939.556443395886</v>
      </c>
      <c r="O1864">
        <v>37.940881562450421</v>
      </c>
      <c r="P1864">
        <v>72.933163888389544</v>
      </c>
      <c r="Q1864" s="4">
        <v>1862</v>
      </c>
    </row>
    <row r="1865" spans="1:17" x14ac:dyDescent="0.25">
      <c r="A1865">
        <v>139.46875314095959</v>
      </c>
      <c r="B1865">
        <v>-19.023617158418297</v>
      </c>
      <c r="C1865" s="4">
        <v>2102.6110000000003</v>
      </c>
      <c r="D1865">
        <v>3</v>
      </c>
      <c r="E1865">
        <v>0.55000000000000004</v>
      </c>
      <c r="F1865">
        <v>19.899999999999999</v>
      </c>
      <c r="G1865">
        <v>53.323113517529826</v>
      </c>
      <c r="H1865">
        <v>17.571596447835649</v>
      </c>
      <c r="I1865">
        <v>29.468753140959592</v>
      </c>
      <c r="J1865">
        <v>6031.9389868353664</v>
      </c>
      <c r="K1865">
        <v>-2065.8218066100721</v>
      </c>
      <c r="L1865">
        <v>-18.905334838769114</v>
      </c>
      <c r="M1865">
        <v>6375.8848544786451</v>
      </c>
      <c r="N1865">
        <v>37089.247778730583</v>
      </c>
      <c r="O1865">
        <v>49.786058850975238</v>
      </c>
      <c r="P1865">
        <v>60.020969321893006</v>
      </c>
      <c r="Q1865" s="4">
        <v>1863</v>
      </c>
    </row>
    <row r="1866" spans="1:17" x14ac:dyDescent="0.25">
      <c r="A1866">
        <v>159.79191453811441</v>
      </c>
      <c r="B1866">
        <v>-10.508097265092053</v>
      </c>
      <c r="C1866" s="4">
        <v>2102.6110000000003</v>
      </c>
      <c r="D1866">
        <v>0.75</v>
      </c>
      <c r="E1866">
        <v>0.55000000000000004</v>
      </c>
      <c r="F1866">
        <v>19.899999999999999</v>
      </c>
      <c r="G1866">
        <v>41.281913690970576</v>
      </c>
      <c r="H1866">
        <v>22.050186765896491</v>
      </c>
      <c r="I1866">
        <v>49.791914538114412</v>
      </c>
      <c r="J1866">
        <v>6271.8714235151965</v>
      </c>
      <c r="K1866">
        <v>-1155.5515056169247</v>
      </c>
      <c r="L1866">
        <v>-10.439302261446567</v>
      </c>
      <c r="M1866">
        <v>6377.4344712619413</v>
      </c>
      <c r="N1866">
        <v>38432.399036852112</v>
      </c>
      <c r="O1866">
        <v>32.031389944378581</v>
      </c>
      <c r="P1866">
        <v>81.236132002834154</v>
      </c>
      <c r="Q1866" s="4">
        <v>1864</v>
      </c>
    </row>
    <row r="1867" spans="1:17" x14ac:dyDescent="0.25">
      <c r="A1867">
        <v>141.5443655862112</v>
      </c>
      <c r="B1867">
        <v>-12.325626975274599</v>
      </c>
      <c r="C1867" s="4">
        <v>2102.6110000000003</v>
      </c>
      <c r="D1867">
        <v>3</v>
      </c>
      <c r="E1867">
        <v>0.55000000000000004</v>
      </c>
      <c r="F1867">
        <v>19.899999999999999</v>
      </c>
      <c r="G1867">
        <v>53.323113517529826</v>
      </c>
      <c r="H1867">
        <v>22.899549209118618</v>
      </c>
      <c r="I1867">
        <v>31.5443655862112</v>
      </c>
      <c r="J1867">
        <v>6232.07575108951</v>
      </c>
      <c r="K1867">
        <v>-1352.6163752385805</v>
      </c>
      <c r="L1867">
        <v>-12.245610809954934</v>
      </c>
      <c r="M1867">
        <v>6377.1732943273109</v>
      </c>
      <c r="N1867">
        <v>37021.603064723116</v>
      </c>
      <c r="O1867">
        <v>50.888902967417714</v>
      </c>
      <c r="P1867">
        <v>70.825269618079162</v>
      </c>
      <c r="Q1867" s="4">
        <v>1865</v>
      </c>
    </row>
    <row r="1868" spans="1:17" x14ac:dyDescent="0.25">
      <c r="A1868">
        <v>145.00448534632707</v>
      </c>
      <c r="B1868">
        <v>-13.830171023933474</v>
      </c>
      <c r="C1868" s="4">
        <v>2102.6110000000003</v>
      </c>
      <c r="D1868">
        <v>1.2</v>
      </c>
      <c r="E1868">
        <v>0.55000000000000004</v>
      </c>
      <c r="F1868">
        <v>19.899999999999999</v>
      </c>
      <c r="G1868">
        <v>45.364313344089069</v>
      </c>
      <c r="H1868">
        <v>23.789635332442373</v>
      </c>
      <c r="I1868">
        <v>35.004485346327073</v>
      </c>
      <c r="J1868">
        <v>6194.4133137384642</v>
      </c>
      <c r="K1868">
        <v>-1514.7441411741754</v>
      </c>
      <c r="L1868">
        <v>-13.741105471970185</v>
      </c>
      <c r="M1868">
        <v>6376.9276391254298</v>
      </c>
      <c r="N1868">
        <v>37290.852035574702</v>
      </c>
      <c r="O1868">
        <v>46.736918865817167</v>
      </c>
      <c r="P1868">
        <v>71.153456933802801</v>
      </c>
      <c r="Q1868" s="4">
        <v>1866</v>
      </c>
    </row>
    <row r="1869" spans="1:17" x14ac:dyDescent="0.25">
      <c r="A1869">
        <v>140.88104809471236</v>
      </c>
      <c r="B1869">
        <v>-9.5322362805331462</v>
      </c>
      <c r="C1869" s="4">
        <v>2102.6110000000003</v>
      </c>
      <c r="D1869">
        <v>3</v>
      </c>
      <c r="E1869">
        <v>0.55000000000000004</v>
      </c>
      <c r="F1869">
        <v>19.899999999999999</v>
      </c>
      <c r="G1869">
        <v>53.323113517529826</v>
      </c>
      <c r="H1869">
        <v>16.614283770543246</v>
      </c>
      <c r="I1869">
        <v>30.881048094712355</v>
      </c>
      <c r="J1869">
        <v>6290.6518547717769</v>
      </c>
      <c r="K1869">
        <v>-1049.2612215085405</v>
      </c>
      <c r="L1869">
        <v>-9.4695821435232705</v>
      </c>
      <c r="M1869">
        <v>6377.5582999220942</v>
      </c>
      <c r="N1869">
        <v>36921.697185719255</v>
      </c>
      <c r="O1869">
        <v>52.541194300622898</v>
      </c>
      <c r="P1869">
        <v>74.522088476691877</v>
      </c>
      <c r="Q1869" s="4">
        <v>1867</v>
      </c>
    </row>
    <row r="1870" spans="1:17" x14ac:dyDescent="0.25">
      <c r="A1870">
        <v>159.33803870499344</v>
      </c>
      <c r="B1870">
        <v>-13.954584834887882</v>
      </c>
      <c r="C1870" s="4">
        <v>2102.6110000000003</v>
      </c>
      <c r="D1870">
        <v>1.2</v>
      </c>
      <c r="E1870">
        <v>0.55000000000000004</v>
      </c>
      <c r="F1870">
        <v>19.899999999999999</v>
      </c>
      <c r="G1870">
        <v>45.364313344089069</v>
      </c>
      <c r="H1870">
        <v>17.882951863291055</v>
      </c>
      <c r="I1870">
        <v>49.338038704993437</v>
      </c>
      <c r="J1870">
        <v>6191.1083675120235</v>
      </c>
      <c r="K1870">
        <v>-1528.1064317167086</v>
      </c>
      <c r="L1870">
        <v>-13.864781532751687</v>
      </c>
      <c r="M1870">
        <v>6376.9061530597555</v>
      </c>
      <c r="N1870">
        <v>38448.554640962342</v>
      </c>
      <c r="O1870">
        <v>31.839034219559441</v>
      </c>
      <c r="P1870">
        <v>78.296943888261552</v>
      </c>
      <c r="Q1870" s="4">
        <v>1868</v>
      </c>
    </row>
    <row r="1871" spans="1:17" x14ac:dyDescent="0.25">
      <c r="A1871">
        <v>144.52323952076293</v>
      </c>
      <c r="B1871">
        <v>-30.627531685191421</v>
      </c>
      <c r="C1871" s="4">
        <v>2102.6110000000003</v>
      </c>
      <c r="D1871">
        <v>1.2</v>
      </c>
      <c r="E1871">
        <v>0.55000000000000004</v>
      </c>
      <c r="F1871">
        <v>19.899999999999999</v>
      </c>
      <c r="G1871">
        <v>45.364313344089069</v>
      </c>
      <c r="H1871">
        <v>19.828703991102813</v>
      </c>
      <c r="I1871">
        <v>34.523239520762928</v>
      </c>
      <c r="J1871">
        <v>5493.1467096869728</v>
      </c>
      <c r="K1871">
        <v>-3230.4297666654352</v>
      </c>
      <c r="L1871">
        <v>-30.45908948603519</v>
      </c>
      <c r="M1871">
        <v>6372.6240475570903</v>
      </c>
      <c r="N1871">
        <v>37904.794995767057</v>
      </c>
      <c r="O1871">
        <v>38.325868335948847</v>
      </c>
      <c r="P1871">
        <v>53.475691597262603</v>
      </c>
      <c r="Q1871" s="4">
        <v>1869</v>
      </c>
    </row>
    <row r="1872" spans="1:17" x14ac:dyDescent="0.25">
      <c r="A1872">
        <v>152.42460194478758</v>
      </c>
      <c r="B1872">
        <v>-11.080790811706088</v>
      </c>
      <c r="C1872" s="4">
        <v>2102.6110000000003</v>
      </c>
      <c r="D1872">
        <v>3</v>
      </c>
      <c r="E1872">
        <v>0.55000000000000004</v>
      </c>
      <c r="F1872">
        <v>19.899999999999999</v>
      </c>
      <c r="G1872">
        <v>53.323113517529826</v>
      </c>
      <c r="H1872">
        <v>14.89287750908556</v>
      </c>
      <c r="I1872">
        <v>42.424601944787582</v>
      </c>
      <c r="J1872">
        <v>6260.0073650036356</v>
      </c>
      <c r="K1872">
        <v>-1217.7778501481332</v>
      </c>
      <c r="L1872">
        <v>-11.00842834942409</v>
      </c>
      <c r="M1872">
        <v>6377.3564352489484</v>
      </c>
      <c r="N1872">
        <v>37799.614978133584</v>
      </c>
      <c r="O1872">
        <v>39.738151148042043</v>
      </c>
      <c r="P1872">
        <v>78.123938104364868</v>
      </c>
      <c r="Q1872" s="4">
        <v>1870</v>
      </c>
    </row>
    <row r="1873" spans="1:17" x14ac:dyDescent="0.25">
      <c r="A1873">
        <v>153.10152391836266</v>
      </c>
      <c r="B1873">
        <v>-31.350930170081043</v>
      </c>
      <c r="C1873" s="4">
        <v>2102.6110000000003</v>
      </c>
      <c r="D1873">
        <v>0.75</v>
      </c>
      <c r="E1873">
        <v>0.55000000000000004</v>
      </c>
      <c r="F1873">
        <v>19.899999999999999</v>
      </c>
      <c r="G1873">
        <v>41.281913690970576</v>
      </c>
      <c r="H1873">
        <v>22.748675385478894</v>
      </c>
      <c r="I1873">
        <v>43.101523918362659</v>
      </c>
      <c r="J1873">
        <v>5451.8524512426302</v>
      </c>
      <c r="K1873">
        <v>-3299.184203997746</v>
      </c>
      <c r="L1873">
        <v>-31.180196166298181</v>
      </c>
      <c r="M1873">
        <v>6372.3866456790365</v>
      </c>
      <c r="N1873">
        <v>38506.384724755553</v>
      </c>
      <c r="O1873">
        <v>31.123635038529258</v>
      </c>
      <c r="P1873">
        <v>60.928040610161275</v>
      </c>
      <c r="Q1873" s="4">
        <v>1871</v>
      </c>
    </row>
    <row r="1874" spans="1:17" x14ac:dyDescent="0.25">
      <c r="A1874">
        <v>157.22083466638571</v>
      </c>
      <c r="B1874">
        <v>-19.394777481450639</v>
      </c>
      <c r="C1874" s="4">
        <v>2102.6110000000003</v>
      </c>
      <c r="D1874">
        <v>1.2</v>
      </c>
      <c r="E1874">
        <v>0.55000000000000004</v>
      </c>
      <c r="F1874">
        <v>19.899999999999999</v>
      </c>
      <c r="G1874">
        <v>45.364313344089069</v>
      </c>
      <c r="H1874">
        <v>20.215744113751953</v>
      </c>
      <c r="I1874">
        <v>47.220834666385713</v>
      </c>
      <c r="J1874">
        <v>6018.4211463680786</v>
      </c>
      <c r="K1874">
        <v>-2104.6196998399109</v>
      </c>
      <c r="L1874">
        <v>-19.274543778995316</v>
      </c>
      <c r="M1874">
        <v>6375.7993362404914</v>
      </c>
      <c r="N1874">
        <v>38389.696457319718</v>
      </c>
      <c r="O1874">
        <v>32.505371704109315</v>
      </c>
      <c r="P1874">
        <v>72.918815066632476</v>
      </c>
      <c r="Q1874" s="4">
        <v>1872</v>
      </c>
    </row>
    <row r="1875" spans="1:17" x14ac:dyDescent="0.25">
      <c r="A1875">
        <v>108.16009488512425</v>
      </c>
      <c r="B1875">
        <v>-13.342544194832129</v>
      </c>
      <c r="C1875" s="4">
        <v>2102.6110000000003</v>
      </c>
      <c r="D1875">
        <v>1.2</v>
      </c>
      <c r="E1875">
        <v>0.55000000000000004</v>
      </c>
      <c r="F1875">
        <v>19.899999999999999</v>
      </c>
      <c r="G1875">
        <v>45.364313344089069</v>
      </c>
      <c r="H1875">
        <v>17.470374269422329</v>
      </c>
      <c r="I1875">
        <v>-1.8399051148757479</v>
      </c>
      <c r="J1875">
        <v>6207.086448870512</v>
      </c>
      <c r="K1875">
        <v>-1462.3050570376977</v>
      </c>
      <c r="L1875">
        <v>-13.256386097232065</v>
      </c>
      <c r="M1875">
        <v>6377.010135133075</v>
      </c>
      <c r="N1875">
        <v>35990.525095516736</v>
      </c>
      <c r="O1875">
        <v>74.167637276862266</v>
      </c>
      <c r="P1875">
        <v>7.9246357294225973</v>
      </c>
      <c r="Q1875" s="4">
        <v>1873</v>
      </c>
    </row>
    <row r="1876" spans="1:17" x14ac:dyDescent="0.25">
      <c r="A1876">
        <v>118.59929142531598</v>
      </c>
      <c r="B1876">
        <v>-43.701495524655002</v>
      </c>
      <c r="C1876" s="4">
        <v>2102.6110000000003</v>
      </c>
      <c r="D1876">
        <v>1.2</v>
      </c>
      <c r="E1876">
        <v>0.55000000000000004</v>
      </c>
      <c r="F1876">
        <v>19.899999999999999</v>
      </c>
      <c r="G1876">
        <v>45.364313344089069</v>
      </c>
      <c r="H1876">
        <v>18.776709958776539</v>
      </c>
      <c r="I1876">
        <v>8.5992914253159825</v>
      </c>
      <c r="J1876">
        <v>4618.4559002736178</v>
      </c>
      <c r="K1876">
        <v>-4384.175242917725</v>
      </c>
      <c r="L1876">
        <v>-43.509295371322501</v>
      </c>
      <c r="M1876">
        <v>6367.9767166176798</v>
      </c>
      <c r="N1876">
        <v>37858.653953086672</v>
      </c>
      <c r="O1876">
        <v>38.845930837478974</v>
      </c>
      <c r="P1876">
        <v>12.346089239402199</v>
      </c>
      <c r="Q1876" s="4">
        <v>1874</v>
      </c>
    </row>
    <row r="1877" spans="1:17" x14ac:dyDescent="0.25">
      <c r="A1877">
        <v>149.42873459666464</v>
      </c>
      <c r="B1877">
        <v>-27.648862683137949</v>
      </c>
      <c r="C1877" s="4">
        <v>2102.6110000000003</v>
      </c>
      <c r="D1877">
        <v>3</v>
      </c>
      <c r="E1877">
        <v>0.55000000000000004</v>
      </c>
      <c r="F1877">
        <v>19.899999999999999</v>
      </c>
      <c r="G1877">
        <v>53.323113517529826</v>
      </c>
      <c r="H1877">
        <v>16.606892259861638</v>
      </c>
      <c r="I1877">
        <v>39.42873459666464</v>
      </c>
      <c r="J1877">
        <v>5653.8852564663948</v>
      </c>
      <c r="K1877">
        <v>-2942.0934217803892</v>
      </c>
      <c r="L1877">
        <v>-27.490966001706941</v>
      </c>
      <c r="M1877">
        <v>6373.5651087732294</v>
      </c>
      <c r="N1877">
        <v>38081.006685737317</v>
      </c>
      <c r="O1877">
        <v>36.149654001730411</v>
      </c>
      <c r="P1877">
        <v>60.560990382779124</v>
      </c>
      <c r="Q1877" s="4">
        <v>1875</v>
      </c>
    </row>
    <row r="1878" spans="1:17" x14ac:dyDescent="0.25">
      <c r="A1878">
        <v>113.47523969723159</v>
      </c>
      <c r="B1878">
        <v>-14.561324407011627</v>
      </c>
      <c r="C1878" s="4">
        <v>2102.6110000000003</v>
      </c>
      <c r="D1878">
        <v>3</v>
      </c>
      <c r="E1878">
        <v>0.55000000000000004</v>
      </c>
      <c r="F1878">
        <v>19.899999999999999</v>
      </c>
      <c r="G1878">
        <v>53.323113517529826</v>
      </c>
      <c r="H1878">
        <v>19.495448458405221</v>
      </c>
      <c r="I1878">
        <v>3.4752396972315864</v>
      </c>
      <c r="J1878">
        <v>6174.5749651652532</v>
      </c>
      <c r="K1878">
        <v>-1593.1689843606562</v>
      </c>
      <c r="L1878">
        <v>-14.467947565728194</v>
      </c>
      <c r="M1878">
        <v>6376.7988374398519</v>
      </c>
      <c r="N1878">
        <v>36038.097683469314</v>
      </c>
      <c r="O1878">
        <v>72.418814261722829</v>
      </c>
      <c r="P1878">
        <v>13.57952718171731</v>
      </c>
      <c r="Q1878" s="4">
        <v>1876</v>
      </c>
    </row>
    <row r="1879" spans="1:17" x14ac:dyDescent="0.25">
      <c r="A1879">
        <v>136.89024884836579</v>
      </c>
      <c r="B1879">
        <v>-11.248799939440579</v>
      </c>
      <c r="C1879" s="4">
        <v>2102.6110000000003</v>
      </c>
      <c r="D1879">
        <v>3</v>
      </c>
      <c r="E1879">
        <v>0.55000000000000004</v>
      </c>
      <c r="F1879">
        <v>19.899999999999999</v>
      </c>
      <c r="G1879">
        <v>53.323113517529826</v>
      </c>
      <c r="H1879">
        <v>19.860864554931311</v>
      </c>
      <c r="I1879">
        <v>26.890248848365786</v>
      </c>
      <c r="J1879">
        <v>6256.4088219678833</v>
      </c>
      <c r="K1879">
        <v>-1236.0106099878067</v>
      </c>
      <c r="L1879">
        <v>-11.17539627632844</v>
      </c>
      <c r="M1879">
        <v>6377.3327947975231</v>
      </c>
      <c r="N1879">
        <v>36714.289340706848</v>
      </c>
      <c r="O1879">
        <v>56.184316677313312</v>
      </c>
      <c r="P1879">
        <v>68.959973677899583</v>
      </c>
      <c r="Q1879" s="4">
        <v>1877</v>
      </c>
    </row>
    <row r="1880" spans="1:17" x14ac:dyDescent="0.25">
      <c r="A1880">
        <v>133.61169869722011</v>
      </c>
      <c r="B1880">
        <v>-32.949599728192716</v>
      </c>
      <c r="C1880" s="4">
        <v>2102.6110000000003</v>
      </c>
      <c r="D1880">
        <v>1.2</v>
      </c>
      <c r="E1880">
        <v>0.55000000000000004</v>
      </c>
      <c r="F1880">
        <v>19.899999999999999</v>
      </c>
      <c r="G1880">
        <v>45.364313344089069</v>
      </c>
      <c r="H1880">
        <v>17.681459321415865</v>
      </c>
      <c r="I1880">
        <v>23.611698697220106</v>
      </c>
      <c r="J1880">
        <v>5357.5196598488901</v>
      </c>
      <c r="K1880">
        <v>-3449.2707066436001</v>
      </c>
      <c r="L1880">
        <v>-32.77418730458556</v>
      </c>
      <c r="M1880">
        <v>6371.8510115489207</v>
      </c>
      <c r="N1880">
        <v>37475.968649752525</v>
      </c>
      <c r="O1880">
        <v>43.998536848601773</v>
      </c>
      <c r="P1880">
        <v>38.788784248790947</v>
      </c>
      <c r="Q1880" s="4">
        <v>1878</v>
      </c>
    </row>
    <row r="1881" spans="1:17" x14ac:dyDescent="0.25">
      <c r="A1881">
        <v>137.3553304410155</v>
      </c>
      <c r="B1881">
        <v>-31.703872637397637</v>
      </c>
      <c r="C1881" s="4">
        <v>2102.6110000000003</v>
      </c>
      <c r="D1881">
        <v>3</v>
      </c>
      <c r="E1881">
        <v>0.55000000000000004</v>
      </c>
      <c r="F1881">
        <v>19.899999999999999</v>
      </c>
      <c r="G1881">
        <v>53.323113517529826</v>
      </c>
      <c r="H1881">
        <v>21.64830429062804</v>
      </c>
      <c r="I1881">
        <v>27.355330441015496</v>
      </c>
      <c r="J1881">
        <v>5431.3891871270571</v>
      </c>
      <c r="K1881">
        <v>-3332.5413947272518</v>
      </c>
      <c r="L1881">
        <v>-31.532059714292753</v>
      </c>
      <c r="M1881">
        <v>6372.26966234256</v>
      </c>
      <c r="N1881">
        <v>37571.523412614442</v>
      </c>
      <c r="O1881">
        <v>42.688144746420264</v>
      </c>
      <c r="P1881">
        <v>44.551313938957904</v>
      </c>
      <c r="Q1881" s="4">
        <v>1879</v>
      </c>
    </row>
    <row r="1882" spans="1:17" x14ac:dyDescent="0.25">
      <c r="A1882">
        <v>115.47989937685672</v>
      </c>
      <c r="B1882">
        <v>-33.354092628595275</v>
      </c>
      <c r="C1882" s="4">
        <v>2102.6110000000003</v>
      </c>
      <c r="D1882">
        <v>0.75</v>
      </c>
      <c r="E1882">
        <v>0.55000000000000004</v>
      </c>
      <c r="F1882">
        <v>19.899999999999999</v>
      </c>
      <c r="G1882">
        <v>41.281913690970576</v>
      </c>
      <c r="H1882">
        <v>20.95392324040635</v>
      </c>
      <c r="I1882">
        <v>5.4798993768567215</v>
      </c>
      <c r="J1882">
        <v>5332.9869354387411</v>
      </c>
      <c r="K1882">
        <v>-3486.8294923103663</v>
      </c>
      <c r="L1882">
        <v>-33.17758214331176</v>
      </c>
      <c r="M1882">
        <v>6371.713236014758</v>
      </c>
      <c r="N1882">
        <v>37023.602618170808</v>
      </c>
      <c r="O1882">
        <v>50.749978472294288</v>
      </c>
      <c r="P1882">
        <v>9.897723622014043</v>
      </c>
      <c r="Q1882" s="4">
        <v>1880</v>
      </c>
    </row>
    <row r="1883" spans="1:17" x14ac:dyDescent="0.25">
      <c r="A1883">
        <v>140.53913151124442</v>
      </c>
      <c r="B1883">
        <v>-35.974052609457956</v>
      </c>
      <c r="C1883" s="4">
        <v>2102.6110000000003</v>
      </c>
      <c r="D1883">
        <v>1.2</v>
      </c>
      <c r="E1883">
        <v>0.55000000000000004</v>
      </c>
      <c r="F1883">
        <v>19.899999999999999</v>
      </c>
      <c r="G1883">
        <v>45.364313344089069</v>
      </c>
      <c r="H1883">
        <v>16.514334201109808</v>
      </c>
      <c r="I1883">
        <v>30.53913151124442</v>
      </c>
      <c r="J1883">
        <v>5167.6930858319611</v>
      </c>
      <c r="K1883">
        <v>-3725.8634008835324</v>
      </c>
      <c r="L1883">
        <v>-35.791287697909112</v>
      </c>
      <c r="M1883">
        <v>6370.801355512418</v>
      </c>
      <c r="N1883">
        <v>37987.759889752531</v>
      </c>
      <c r="O1883">
        <v>37.261250706570529</v>
      </c>
      <c r="P1883">
        <v>45.123922701128393</v>
      </c>
      <c r="Q1883" s="4">
        <v>1881</v>
      </c>
    </row>
    <row r="1884" spans="1:17" x14ac:dyDescent="0.25">
      <c r="A1884">
        <v>110.74392968666088</v>
      </c>
      <c r="B1884">
        <v>-17.384691178826159</v>
      </c>
      <c r="C1884" s="4">
        <v>2102.6110000000003</v>
      </c>
      <c r="D1884">
        <v>3</v>
      </c>
      <c r="E1884">
        <v>0.55000000000000004</v>
      </c>
      <c r="F1884">
        <v>19.899999999999999</v>
      </c>
      <c r="G1884">
        <v>53.323113517529826</v>
      </c>
      <c r="H1884">
        <v>17.485353858539458</v>
      </c>
      <c r="I1884">
        <v>0.74392968666087711</v>
      </c>
      <c r="J1884">
        <v>6088.6074747863668</v>
      </c>
      <c r="K1884">
        <v>-1893.5059655957007</v>
      </c>
      <c r="L1884">
        <v>-17.275256547652045</v>
      </c>
      <c r="M1884">
        <v>6376.2454331503677</v>
      </c>
      <c r="N1884">
        <v>36125.789824758569</v>
      </c>
      <c r="O1884">
        <v>69.572187942931336</v>
      </c>
      <c r="P1884">
        <v>2.4884168361723069</v>
      </c>
      <c r="Q1884" s="4">
        <v>1882</v>
      </c>
    </row>
    <row r="1885" spans="1:17" x14ac:dyDescent="0.25">
      <c r="A1885">
        <v>148.3723270024893</v>
      </c>
      <c r="B1885">
        <v>-41.3398792362375</v>
      </c>
      <c r="C1885" s="4">
        <v>2102.6110000000003</v>
      </c>
      <c r="D1885">
        <v>1.2</v>
      </c>
      <c r="E1885">
        <v>0.55000000000000004</v>
      </c>
      <c r="F1885">
        <v>19.899999999999999</v>
      </c>
      <c r="G1885">
        <v>45.364313344089069</v>
      </c>
      <c r="H1885">
        <v>14.034411149207051</v>
      </c>
      <c r="I1885">
        <v>38.3723270024893</v>
      </c>
      <c r="J1885">
        <v>4795.7454346677432</v>
      </c>
      <c r="K1885">
        <v>-4190.8384118235908</v>
      </c>
      <c r="L1885">
        <v>-41.149102205405399</v>
      </c>
      <c r="M1885">
        <v>6368.853968191811</v>
      </c>
      <c r="N1885">
        <v>38746.829342329358</v>
      </c>
      <c r="O1885">
        <v>28.393361953720984</v>
      </c>
      <c r="P1885">
        <v>50.165076555637398</v>
      </c>
      <c r="Q1885" s="4">
        <v>1883</v>
      </c>
    </row>
    <row r="1886" spans="1:17" x14ac:dyDescent="0.25">
      <c r="A1886">
        <v>149.50622143095353</v>
      </c>
      <c r="B1886">
        <v>-27.302156464992208</v>
      </c>
      <c r="C1886" s="4">
        <v>2102.6110000000003</v>
      </c>
      <c r="D1886">
        <v>1.2</v>
      </c>
      <c r="E1886">
        <v>0.55000000000000004</v>
      </c>
      <c r="F1886">
        <v>19.899999999999999</v>
      </c>
      <c r="G1886">
        <v>45.364313344089069</v>
      </c>
      <c r="H1886">
        <v>22.951046062193058</v>
      </c>
      <c r="I1886">
        <v>39.506221430953531</v>
      </c>
      <c r="J1886">
        <v>5671.6105334657777</v>
      </c>
      <c r="K1886">
        <v>-2908.0079194208706</v>
      </c>
      <c r="L1886">
        <v>-27.145599801578566</v>
      </c>
      <c r="M1886">
        <v>6373.670536098839</v>
      </c>
      <c r="N1886">
        <v>38071.262111635209</v>
      </c>
      <c r="O1886">
        <v>36.27021637929932</v>
      </c>
      <c r="P1886">
        <v>60.912642339104444</v>
      </c>
      <c r="Q1886" s="4">
        <v>1884</v>
      </c>
    </row>
    <row r="1887" spans="1:17" x14ac:dyDescent="0.25">
      <c r="A1887">
        <v>149.34531520938856</v>
      </c>
      <c r="B1887">
        <v>-16.73116142058916</v>
      </c>
      <c r="C1887" s="4">
        <v>2102.6110000000003</v>
      </c>
      <c r="D1887">
        <v>0.75</v>
      </c>
      <c r="E1887">
        <v>0.55000000000000004</v>
      </c>
      <c r="F1887">
        <v>19.899999999999999</v>
      </c>
      <c r="G1887">
        <v>41.281913690970576</v>
      </c>
      <c r="H1887">
        <v>21.834747537906324</v>
      </c>
      <c r="I1887">
        <v>39.345315209388559</v>
      </c>
      <c r="J1887">
        <v>6109.8233841924966</v>
      </c>
      <c r="K1887">
        <v>-1824.3619659861863</v>
      </c>
      <c r="L1887">
        <v>-16.625355535464994</v>
      </c>
      <c r="M1887">
        <v>6376.381291058623</v>
      </c>
      <c r="N1887">
        <v>37683.216153012487</v>
      </c>
      <c r="O1887">
        <v>41.249389747709785</v>
      </c>
      <c r="P1887">
        <v>70.651002680577406</v>
      </c>
      <c r="Q1887" s="4">
        <v>1885</v>
      </c>
    </row>
    <row r="1888" spans="1:17" x14ac:dyDescent="0.25">
      <c r="A1888">
        <v>127.84055942719738</v>
      </c>
      <c r="B1888">
        <v>-33.27992736031819</v>
      </c>
      <c r="C1888" s="4">
        <v>2102.6110000000003</v>
      </c>
      <c r="D1888">
        <v>0.75</v>
      </c>
      <c r="E1888">
        <v>0.55000000000000004</v>
      </c>
      <c r="F1888">
        <v>19.899999999999999</v>
      </c>
      <c r="G1888">
        <v>41.281913690970576</v>
      </c>
      <c r="H1888">
        <v>20.971337100810068</v>
      </c>
      <c r="I1888">
        <v>17.840559427197377</v>
      </c>
      <c r="J1888">
        <v>5337.5050628100016</v>
      </c>
      <c r="K1888">
        <v>-3479.9557487450456</v>
      </c>
      <c r="L1888">
        <v>-33.103615591248676</v>
      </c>
      <c r="M1888">
        <v>6371.7385624918807</v>
      </c>
      <c r="N1888">
        <v>37282.10466644213</v>
      </c>
      <c r="O1888">
        <v>46.775517003045806</v>
      </c>
      <c r="P1888">
        <v>30.392849837812381</v>
      </c>
      <c r="Q1888" s="4">
        <v>1886</v>
      </c>
    </row>
    <row r="1889" spans="1:17" x14ac:dyDescent="0.25">
      <c r="A1889">
        <v>145.79022740761465</v>
      </c>
      <c r="B1889">
        <v>-12.652709098113188</v>
      </c>
      <c r="C1889" s="4">
        <v>2102.6110000000003</v>
      </c>
      <c r="D1889">
        <v>1.2</v>
      </c>
      <c r="E1889">
        <v>0.55000000000000004</v>
      </c>
      <c r="F1889">
        <v>19.899999999999999</v>
      </c>
      <c r="G1889">
        <v>45.364313344089069</v>
      </c>
      <c r="H1889">
        <v>21.071920112465378</v>
      </c>
      <c r="I1889">
        <v>35.790227407614651</v>
      </c>
      <c r="J1889">
        <v>6224.2508164479232</v>
      </c>
      <c r="K1889">
        <v>-1387.9439780114947</v>
      </c>
      <c r="L1889">
        <v>-12.570706166683795</v>
      </c>
      <c r="M1889">
        <v>6377.122134015548</v>
      </c>
      <c r="N1889">
        <v>37319.144581039443</v>
      </c>
      <c r="O1889">
        <v>46.325070279603743</v>
      </c>
      <c r="P1889">
        <v>73.100328585219316</v>
      </c>
      <c r="Q1889" s="4">
        <v>1887</v>
      </c>
    </row>
    <row r="1890" spans="1:17" x14ac:dyDescent="0.25">
      <c r="A1890">
        <v>147.84534369519295</v>
      </c>
      <c r="B1890">
        <v>-37.456389871136757</v>
      </c>
      <c r="C1890" s="4">
        <v>2102.6110000000003</v>
      </c>
      <c r="D1890">
        <v>3</v>
      </c>
      <c r="E1890">
        <v>0.55000000000000004</v>
      </c>
      <c r="F1890">
        <v>19.899999999999999</v>
      </c>
      <c r="G1890">
        <v>53.323113517529826</v>
      </c>
      <c r="H1890">
        <v>14.46036492066262</v>
      </c>
      <c r="I1890">
        <v>37.845343695192952</v>
      </c>
      <c r="J1890">
        <v>5069.3522893911668</v>
      </c>
      <c r="K1890">
        <v>-3857.7244307112555</v>
      </c>
      <c r="L1890">
        <v>-37.270757886701695</v>
      </c>
      <c r="M1890">
        <v>6370.2723974145674</v>
      </c>
      <c r="N1890">
        <v>38481.415737053605</v>
      </c>
      <c r="O1890">
        <v>31.383341934557077</v>
      </c>
      <c r="P1890">
        <v>51.94786977695496</v>
      </c>
      <c r="Q1890" s="4">
        <v>1888</v>
      </c>
    </row>
    <row r="1891" spans="1:17" x14ac:dyDescent="0.25">
      <c r="A1891">
        <v>130.28126813683676</v>
      </c>
      <c r="B1891">
        <v>-24.278408688255695</v>
      </c>
      <c r="C1891" s="4">
        <v>2102.6110000000003</v>
      </c>
      <c r="D1891">
        <v>1.2</v>
      </c>
      <c r="E1891">
        <v>0.55000000000000004</v>
      </c>
      <c r="F1891">
        <v>19.899999999999999</v>
      </c>
      <c r="G1891">
        <v>45.364313344089069</v>
      </c>
      <c r="H1891">
        <v>20.733874924369534</v>
      </c>
      <c r="I1891">
        <v>20.281268136836758</v>
      </c>
      <c r="J1891">
        <v>5817.3392896582682</v>
      </c>
      <c r="K1891">
        <v>-2606.4243928167375</v>
      </c>
      <c r="L1891">
        <v>-24.134482685264125</v>
      </c>
      <c r="M1891">
        <v>6374.5497508821645</v>
      </c>
      <c r="N1891">
        <v>36855.08570946176</v>
      </c>
      <c r="O1891">
        <v>53.611672421691779</v>
      </c>
      <c r="P1891">
        <v>41.947602299310667</v>
      </c>
      <c r="Q1891" s="4">
        <v>1889</v>
      </c>
    </row>
    <row r="1892" spans="1:17" x14ac:dyDescent="0.25">
      <c r="A1892">
        <v>139.8355754463432</v>
      </c>
      <c r="B1892">
        <v>-43.384031009302831</v>
      </c>
      <c r="C1892" s="4">
        <v>2102.6110000000003</v>
      </c>
      <c r="D1892">
        <v>3</v>
      </c>
      <c r="E1892">
        <v>0.55000000000000004</v>
      </c>
      <c r="F1892">
        <v>19.899999999999999</v>
      </c>
      <c r="G1892">
        <v>53.323113517529826</v>
      </c>
      <c r="H1892">
        <v>20.624454106236911</v>
      </c>
      <c r="I1892">
        <v>29.835575446343199</v>
      </c>
      <c r="J1892">
        <v>4642.7541719548317</v>
      </c>
      <c r="K1892">
        <v>-4358.6084519796104</v>
      </c>
      <c r="L1892">
        <v>-43.191946398948794</v>
      </c>
      <c r="M1892">
        <v>6368.0950007731581</v>
      </c>
      <c r="N1892">
        <v>38454.448517855402</v>
      </c>
      <c r="O1892">
        <v>31.665964206539009</v>
      </c>
      <c r="P1892">
        <v>39.860962207518568</v>
      </c>
      <c r="Q1892" s="4">
        <v>1890</v>
      </c>
    </row>
    <row r="1893" spans="1:17" x14ac:dyDescent="0.25">
      <c r="A1893">
        <v>149.20965815200645</v>
      </c>
      <c r="B1893">
        <v>-11.365014376640048</v>
      </c>
      <c r="C1893" s="4">
        <v>2102.6110000000003</v>
      </c>
      <c r="D1893">
        <v>0.75</v>
      </c>
      <c r="E1893">
        <v>0.55000000000000004</v>
      </c>
      <c r="F1893">
        <v>19.899999999999999</v>
      </c>
      <c r="G1893">
        <v>41.281913690970576</v>
      </c>
      <c r="H1893">
        <v>18.920310614385976</v>
      </c>
      <c r="I1893">
        <v>39.209658152006455</v>
      </c>
      <c r="J1893">
        <v>6253.8883574781939</v>
      </c>
      <c r="K1893">
        <v>-1248.6163934698711</v>
      </c>
      <c r="L1893">
        <v>-11.290891960594783</v>
      </c>
      <c r="M1893">
        <v>6377.3162447727973</v>
      </c>
      <c r="N1893">
        <v>37547.984029422543</v>
      </c>
      <c r="O1893">
        <v>43.08919917732036</v>
      </c>
      <c r="P1893">
        <v>76.421150576970277</v>
      </c>
      <c r="Q1893" s="4">
        <v>1891</v>
      </c>
    </row>
    <row r="1894" spans="1:17" x14ac:dyDescent="0.25">
      <c r="A1894">
        <v>155.38910970275759</v>
      </c>
      <c r="B1894">
        <v>-10.82413690825306</v>
      </c>
      <c r="C1894" s="4">
        <v>2102.6110000000003</v>
      </c>
      <c r="D1894">
        <v>0.75</v>
      </c>
      <c r="E1894">
        <v>0.55000000000000004</v>
      </c>
      <c r="F1894">
        <v>19.899999999999999</v>
      </c>
      <c r="G1894">
        <v>41.281913690970576</v>
      </c>
      <c r="H1894">
        <v>16.462715736360686</v>
      </c>
      <c r="I1894">
        <v>45.389109702757594</v>
      </c>
      <c r="J1894">
        <v>6265.40123258936</v>
      </c>
      <c r="K1894">
        <v>-1189.9053663144268</v>
      </c>
      <c r="L1894">
        <v>-10.753369752181284</v>
      </c>
      <c r="M1894">
        <v>6377.391895290436</v>
      </c>
      <c r="N1894">
        <v>38045.123313987191</v>
      </c>
      <c r="O1894">
        <v>36.640872711643574</v>
      </c>
      <c r="P1894">
        <v>79.504292935489019</v>
      </c>
      <c r="Q1894" s="4">
        <v>1892</v>
      </c>
    </row>
    <row r="1895" spans="1:17" x14ac:dyDescent="0.25">
      <c r="A1895">
        <v>127.28179951791526</v>
      </c>
      <c r="B1895">
        <v>-38.199283245827232</v>
      </c>
      <c r="C1895" s="4">
        <v>2102.6110000000003</v>
      </c>
      <c r="D1895">
        <v>1.2</v>
      </c>
      <c r="E1895">
        <v>0.55000000000000004</v>
      </c>
      <c r="F1895">
        <v>19.899999999999999</v>
      </c>
      <c r="G1895">
        <v>45.364313344089069</v>
      </c>
      <c r="H1895">
        <v>17.736964482539413</v>
      </c>
      <c r="I1895">
        <v>17.28179951791526</v>
      </c>
      <c r="J1895">
        <v>5018.7830211508008</v>
      </c>
      <c r="K1895">
        <v>-3922.8525591601915</v>
      </c>
      <c r="L1895">
        <v>-38.012400366027663</v>
      </c>
      <c r="M1895">
        <v>6370.0043339311178</v>
      </c>
      <c r="N1895">
        <v>37606.817657014355</v>
      </c>
      <c r="O1895">
        <v>42.174719092083606</v>
      </c>
      <c r="P1895">
        <v>26.707009703854091</v>
      </c>
      <c r="Q1895" s="4">
        <v>1893</v>
      </c>
    </row>
    <row r="1896" spans="1:17" x14ac:dyDescent="0.25">
      <c r="A1896">
        <v>144.97970622698043</v>
      </c>
      <c r="B1896">
        <v>-28.844904436373362</v>
      </c>
      <c r="C1896" s="4">
        <v>2102.6110000000003</v>
      </c>
      <c r="D1896">
        <v>1.2</v>
      </c>
      <c r="E1896">
        <v>0.55000000000000004</v>
      </c>
      <c r="F1896">
        <v>19.899999999999999</v>
      </c>
      <c r="G1896">
        <v>45.364313344089069</v>
      </c>
      <c r="H1896">
        <v>17.316626653746283</v>
      </c>
      <c r="I1896">
        <v>34.979706226980426</v>
      </c>
      <c r="J1896">
        <v>5591.1544052717691</v>
      </c>
      <c r="K1896">
        <v>-3058.8563598344308</v>
      </c>
      <c r="L1896">
        <v>-28.682562747518425</v>
      </c>
      <c r="M1896">
        <v>6373.1946317125339</v>
      </c>
      <c r="N1896">
        <v>37843.263042632738</v>
      </c>
      <c r="O1896">
        <v>39.116533374464112</v>
      </c>
      <c r="P1896">
        <v>55.413121882347646</v>
      </c>
      <c r="Q1896" s="4">
        <v>1894</v>
      </c>
    </row>
    <row r="1897" spans="1:17" x14ac:dyDescent="0.25">
      <c r="A1897">
        <v>124.25861102602502</v>
      </c>
      <c r="B1897">
        <v>-34.517419800370838</v>
      </c>
      <c r="C1897" s="4">
        <v>2102.6110000000003</v>
      </c>
      <c r="D1897">
        <v>0.75</v>
      </c>
      <c r="E1897">
        <v>0.55000000000000004</v>
      </c>
      <c r="F1897">
        <v>19.899999999999999</v>
      </c>
      <c r="G1897">
        <v>41.281913690970576</v>
      </c>
      <c r="H1897">
        <v>21.492270402580758</v>
      </c>
      <c r="I1897">
        <v>14.258611026025022</v>
      </c>
      <c r="J1897">
        <v>5260.951142416171</v>
      </c>
      <c r="K1897">
        <v>-3593.8856090090294</v>
      </c>
      <c r="L1897">
        <v>-34.337947367378604</v>
      </c>
      <c r="M1897">
        <v>6371.3123211417142</v>
      </c>
      <c r="N1897">
        <v>37261.620904261435</v>
      </c>
      <c r="O1897">
        <v>47.070918323405898</v>
      </c>
      <c r="P1897">
        <v>24.154725432627963</v>
      </c>
      <c r="Q1897" s="4">
        <v>1895</v>
      </c>
    </row>
    <row r="1898" spans="1:17" x14ac:dyDescent="0.25">
      <c r="A1898">
        <v>120.46615242762971</v>
      </c>
      <c r="B1898">
        <v>-42.006082965865915</v>
      </c>
      <c r="C1898" s="4">
        <v>2102.6110000000003</v>
      </c>
      <c r="D1898">
        <v>0.75</v>
      </c>
      <c r="E1898">
        <v>0.55000000000000004</v>
      </c>
      <c r="F1898">
        <v>19.899999999999999</v>
      </c>
      <c r="G1898">
        <v>41.281913690970576</v>
      </c>
      <c r="H1898">
        <v>19.764324888373686</v>
      </c>
      <c r="I1898">
        <v>10.466152427629709</v>
      </c>
      <c r="J1898">
        <v>4746.5492136843877</v>
      </c>
      <c r="K1898">
        <v>-4246.1074793212174</v>
      </c>
      <c r="L1898">
        <v>-41.814772817014585</v>
      </c>
      <c r="M1898">
        <v>6368.6072389397241</v>
      </c>
      <c r="N1898">
        <v>37746.059881819376</v>
      </c>
      <c r="O1898">
        <v>40.30659170180256</v>
      </c>
      <c r="P1898">
        <v>15.431593023386188</v>
      </c>
      <c r="Q1898" s="4">
        <v>1896</v>
      </c>
    </row>
    <row r="1899" spans="1:17" x14ac:dyDescent="0.25">
      <c r="A1899">
        <v>141.17692211879182</v>
      </c>
      <c r="B1899">
        <v>-13.836504886788287</v>
      </c>
      <c r="C1899" s="4">
        <v>2102.6110000000003</v>
      </c>
      <c r="D1899">
        <v>0.75</v>
      </c>
      <c r="E1899">
        <v>0.55000000000000004</v>
      </c>
      <c r="F1899">
        <v>19.899999999999999</v>
      </c>
      <c r="G1899">
        <v>41.281913690970576</v>
      </c>
      <c r="H1899">
        <v>20.166512795820093</v>
      </c>
      <c r="I1899">
        <v>31.176922118791822</v>
      </c>
      <c r="J1899">
        <v>6194.2457619451252</v>
      </c>
      <c r="K1899">
        <v>-1515.424580500739</v>
      </c>
      <c r="L1899">
        <v>-13.747401735887175</v>
      </c>
      <c r="M1899">
        <v>6376.9265495660984</v>
      </c>
      <c r="N1899">
        <v>37034.7315514402</v>
      </c>
      <c r="O1899">
        <v>50.672698571038332</v>
      </c>
      <c r="P1899">
        <v>68.433772363715775</v>
      </c>
      <c r="Q1899" s="4">
        <v>1897</v>
      </c>
    </row>
    <row r="1900" spans="1:17" x14ac:dyDescent="0.25">
      <c r="A1900">
        <v>109.73455126448377</v>
      </c>
      <c r="B1900">
        <v>-12.096808583546149</v>
      </c>
      <c r="C1900" s="4">
        <v>2102.6110000000003</v>
      </c>
      <c r="D1900">
        <v>0.75</v>
      </c>
      <c r="E1900">
        <v>0.55000000000000004</v>
      </c>
      <c r="F1900">
        <v>19.899999999999999</v>
      </c>
      <c r="G1900">
        <v>41.281913690970576</v>
      </c>
      <c r="H1900">
        <v>14.798126966760069</v>
      </c>
      <c r="I1900">
        <v>-0.26544873551623027</v>
      </c>
      <c r="J1900">
        <v>6237.4298155547267</v>
      </c>
      <c r="K1900">
        <v>-1327.8762986588195</v>
      </c>
      <c r="L1900">
        <v>-12.018188469223654</v>
      </c>
      <c r="M1900">
        <v>6377.2083366086545</v>
      </c>
      <c r="N1900">
        <v>35951.319936059997</v>
      </c>
      <c r="O1900">
        <v>75.768713894414432</v>
      </c>
      <c r="P1900">
        <v>1.2664736076334489</v>
      </c>
      <c r="Q1900" s="4">
        <v>1898</v>
      </c>
    </row>
    <row r="1901" spans="1:17" x14ac:dyDescent="0.25">
      <c r="A1901">
        <v>107.33660849748854</v>
      </c>
      <c r="B1901">
        <v>-39.691175625776573</v>
      </c>
      <c r="C1901" s="4">
        <v>2102.6110000000003</v>
      </c>
      <c r="D1901">
        <v>1.2</v>
      </c>
      <c r="E1901">
        <v>0.55000000000000004</v>
      </c>
      <c r="F1901">
        <v>19.899999999999999</v>
      </c>
      <c r="G1901">
        <v>45.364313344089069</v>
      </c>
      <c r="H1901">
        <v>19.012920988634498</v>
      </c>
      <c r="I1901">
        <v>-2.663391502511459</v>
      </c>
      <c r="J1901">
        <v>4914.6798766073816</v>
      </c>
      <c r="K1901">
        <v>-4051.6606592698377</v>
      </c>
      <c r="L1901">
        <v>-39.502160144561877</v>
      </c>
      <c r="M1901">
        <v>6369.4609181157903</v>
      </c>
      <c r="N1901">
        <v>37475.137510823115</v>
      </c>
      <c r="O1901">
        <v>43.971568993600876</v>
      </c>
      <c r="P1901">
        <v>4.1659998096102235</v>
      </c>
      <c r="Q1901" s="4">
        <v>1899</v>
      </c>
    </row>
    <row r="1902" spans="1:17" x14ac:dyDescent="0.25">
      <c r="A1902">
        <v>112.57249383141222</v>
      </c>
      <c r="B1902">
        <v>-34.585377138157099</v>
      </c>
      <c r="C1902" s="4">
        <v>2102.6110000000003</v>
      </c>
      <c r="D1902">
        <v>1.2</v>
      </c>
      <c r="E1902">
        <v>0.55000000000000004</v>
      </c>
      <c r="F1902">
        <v>19.899999999999999</v>
      </c>
      <c r="G1902">
        <v>45.364313344089069</v>
      </c>
      <c r="H1902">
        <v>15.834282655509456</v>
      </c>
      <c r="I1902">
        <v>2.572493831412217</v>
      </c>
      <c r="J1902">
        <v>5256.6756198834755</v>
      </c>
      <c r="K1902">
        <v>-3600.0945931567958</v>
      </c>
      <c r="L1902">
        <v>-34.405740747750798</v>
      </c>
      <c r="M1902">
        <v>6371.2886963591691</v>
      </c>
      <c r="N1902">
        <v>37088.655109215608</v>
      </c>
      <c r="O1902">
        <v>49.708344367357583</v>
      </c>
      <c r="P1902">
        <v>4.525574278484001</v>
      </c>
      <c r="Q1902" s="4">
        <v>1900</v>
      </c>
    </row>
    <row r="1903" spans="1:17" x14ac:dyDescent="0.25">
      <c r="A1903">
        <v>145.22280274738321</v>
      </c>
      <c r="B1903">
        <v>-18.100636089826963</v>
      </c>
      <c r="C1903" s="4">
        <v>2102.6110000000003</v>
      </c>
      <c r="D1903">
        <v>1.2</v>
      </c>
      <c r="E1903">
        <v>0.55000000000000004</v>
      </c>
      <c r="F1903">
        <v>19.899999999999999</v>
      </c>
      <c r="G1903">
        <v>45.364313344089069</v>
      </c>
      <c r="H1903">
        <v>17.197291566478306</v>
      </c>
      <c r="I1903">
        <v>35.222802747383213</v>
      </c>
      <c r="J1903">
        <v>6064.460144581717</v>
      </c>
      <c r="K1903">
        <v>-1968.9754643590736</v>
      </c>
      <c r="L1903">
        <v>-17.987291045537219</v>
      </c>
      <c r="M1903">
        <v>6376.0913751661474</v>
      </c>
      <c r="N1903">
        <v>37425.849465923668</v>
      </c>
      <c r="O1903">
        <v>44.772443301364746</v>
      </c>
      <c r="P1903">
        <v>66.247867543805498</v>
      </c>
      <c r="Q1903" s="4">
        <v>1901</v>
      </c>
    </row>
    <row r="1904" spans="1:17" x14ac:dyDescent="0.25">
      <c r="A1904">
        <v>128.78772204638767</v>
      </c>
      <c r="B1904">
        <v>-22.119867041473682</v>
      </c>
      <c r="C1904" s="4">
        <v>2102.6110000000003</v>
      </c>
      <c r="D1904">
        <v>3</v>
      </c>
      <c r="E1904">
        <v>0.55000000000000004</v>
      </c>
      <c r="F1904">
        <v>19.899999999999999</v>
      </c>
      <c r="G1904">
        <v>53.323113517529826</v>
      </c>
      <c r="H1904">
        <v>21.085466537302612</v>
      </c>
      <c r="I1904">
        <v>18.787722046387671</v>
      </c>
      <c r="J1904">
        <v>5911.50315336724</v>
      </c>
      <c r="K1904">
        <v>-2386.7150302091673</v>
      </c>
      <c r="L1904">
        <v>-21.985939975329739</v>
      </c>
      <c r="M1904">
        <v>6375.129658892999</v>
      </c>
      <c r="N1904">
        <v>36694.841370819122</v>
      </c>
      <c r="O1904">
        <v>56.493830757751418</v>
      </c>
      <c r="P1904">
        <v>42.096119905154652</v>
      </c>
      <c r="Q1904" s="4">
        <v>1902</v>
      </c>
    </row>
    <row r="1905" spans="1:17" x14ac:dyDescent="0.25">
      <c r="A1905">
        <v>114.81811751327066</v>
      </c>
      <c r="B1905">
        <v>-23.907464579268982</v>
      </c>
      <c r="C1905" s="4">
        <v>2102.6110000000003</v>
      </c>
      <c r="D1905">
        <v>3</v>
      </c>
      <c r="E1905">
        <v>0.55000000000000004</v>
      </c>
      <c r="F1905">
        <v>19.899999999999999</v>
      </c>
      <c r="G1905">
        <v>53.323113517529826</v>
      </c>
      <c r="H1905">
        <v>15.682485774436669</v>
      </c>
      <c r="I1905">
        <v>4.8181175132706642</v>
      </c>
      <c r="J1905">
        <v>5834.1111493450971</v>
      </c>
      <c r="K1905">
        <v>-2568.9180293826744</v>
      </c>
      <c r="L1905">
        <v>-23.765200680787977</v>
      </c>
      <c r="M1905">
        <v>6374.6523626469334</v>
      </c>
      <c r="N1905">
        <v>36444.599372331912</v>
      </c>
      <c r="O1905">
        <v>61.497087053711958</v>
      </c>
      <c r="P1905">
        <v>11.749518790193788</v>
      </c>
      <c r="Q1905" s="4">
        <v>1903</v>
      </c>
    </row>
    <row r="1906" spans="1:17" x14ac:dyDescent="0.25">
      <c r="A1906">
        <v>150.64386472976128</v>
      </c>
      <c r="B1906">
        <v>-24.608560055271738</v>
      </c>
      <c r="C1906" s="4">
        <v>2102.6110000000003</v>
      </c>
      <c r="D1906">
        <v>3</v>
      </c>
      <c r="E1906">
        <v>0.55000000000000004</v>
      </c>
      <c r="F1906">
        <v>19.899999999999999</v>
      </c>
      <c r="G1906">
        <v>53.323113517529826</v>
      </c>
      <c r="H1906">
        <v>20.700610242681716</v>
      </c>
      <c r="I1906">
        <v>40.643864729761276</v>
      </c>
      <c r="J1906">
        <v>5802.2071733210441</v>
      </c>
      <c r="K1906">
        <v>-2639.7157724660133</v>
      </c>
      <c r="L1906">
        <v>-24.463174881680253</v>
      </c>
      <c r="M1906">
        <v>6374.4574233062394</v>
      </c>
      <c r="N1906">
        <v>38041.92845770542</v>
      </c>
      <c r="O1906">
        <v>36.640797545059051</v>
      </c>
      <c r="P1906">
        <v>64.122462444440217</v>
      </c>
      <c r="Q1906" s="4">
        <v>1904</v>
      </c>
    </row>
    <row r="1907" spans="1:17" x14ac:dyDescent="0.25">
      <c r="A1907">
        <v>111.85605337654712</v>
      </c>
      <c r="B1907">
        <v>-39.368247950157418</v>
      </c>
      <c r="C1907" s="4">
        <v>2102.6110000000003</v>
      </c>
      <c r="D1907">
        <v>1.2</v>
      </c>
      <c r="E1907">
        <v>0.55000000000000004</v>
      </c>
      <c r="F1907">
        <v>19.899999999999999</v>
      </c>
      <c r="G1907">
        <v>45.364313344089069</v>
      </c>
      <c r="H1907">
        <v>15.183764532398287</v>
      </c>
      <c r="I1907">
        <v>1.8560533765471234</v>
      </c>
      <c r="J1907">
        <v>4937.4996663065958</v>
      </c>
      <c r="K1907">
        <v>-4024.0072718791175</v>
      </c>
      <c r="L1907">
        <v>-39.179650889400158</v>
      </c>
      <c r="M1907">
        <v>6369.5790660697321</v>
      </c>
      <c r="N1907">
        <v>37446.412819178244</v>
      </c>
      <c r="O1907">
        <v>44.375508163729108</v>
      </c>
      <c r="P1907">
        <v>2.9246155921806123</v>
      </c>
      <c r="Q1907" s="4">
        <v>1905</v>
      </c>
    </row>
    <row r="1908" spans="1:17" x14ac:dyDescent="0.25">
      <c r="A1908">
        <v>111.68922107758685</v>
      </c>
      <c r="B1908">
        <v>-38.783166457898282</v>
      </c>
      <c r="C1908" s="4">
        <v>2102.6110000000003</v>
      </c>
      <c r="D1908">
        <v>3</v>
      </c>
      <c r="E1908">
        <v>0.55000000000000004</v>
      </c>
      <c r="F1908">
        <v>19.899999999999999</v>
      </c>
      <c r="G1908">
        <v>53.323113517529826</v>
      </c>
      <c r="H1908">
        <v>16.241489224685594</v>
      </c>
      <c r="I1908">
        <v>1.6892210775868506</v>
      </c>
      <c r="J1908">
        <v>4978.4430188219503</v>
      </c>
      <c r="K1908">
        <v>-3973.5828298039155</v>
      </c>
      <c r="L1908">
        <v>-38.595388371646386</v>
      </c>
      <c r="M1908">
        <v>6369.79241396213</v>
      </c>
      <c r="N1908">
        <v>37399.837779540117</v>
      </c>
      <c r="O1908">
        <v>45.037593425705161</v>
      </c>
      <c r="P1908">
        <v>2.6956125333923238</v>
      </c>
      <c r="Q1908" s="4">
        <v>1906</v>
      </c>
    </row>
    <row r="1909" spans="1:17" x14ac:dyDescent="0.25">
      <c r="A1909">
        <v>129.06022029595994</v>
      </c>
      <c r="B1909">
        <v>-39.791114227203451</v>
      </c>
      <c r="C1909" s="4">
        <v>2102.6110000000003</v>
      </c>
      <c r="D1909">
        <v>0.75</v>
      </c>
      <c r="E1909">
        <v>0.55000000000000004</v>
      </c>
      <c r="F1909">
        <v>19.899999999999999</v>
      </c>
      <c r="G1909">
        <v>41.281913690970576</v>
      </c>
      <c r="H1909">
        <v>19.253332425211706</v>
      </c>
      <c r="I1909">
        <v>19.060220295959937</v>
      </c>
      <c r="J1909">
        <v>4907.5858825445493</v>
      </c>
      <c r="K1909">
        <v>-4060.1929418795498</v>
      </c>
      <c r="L1909">
        <v>-39.601974109377345</v>
      </c>
      <c r="M1909">
        <v>6369.4243005030739</v>
      </c>
      <c r="N1909">
        <v>37778.629728851141</v>
      </c>
      <c r="O1909">
        <v>39.894870788403246</v>
      </c>
      <c r="P1909">
        <v>28.3627246455417</v>
      </c>
      <c r="Q1909" s="4">
        <v>1907</v>
      </c>
    </row>
    <row r="1910" spans="1:17" x14ac:dyDescent="0.25">
      <c r="A1910">
        <v>147.26688856004063</v>
      </c>
      <c r="B1910">
        <v>-19.47770920399099</v>
      </c>
      <c r="C1910" s="4">
        <v>2102.6110000000003</v>
      </c>
      <c r="D1910">
        <v>1.2</v>
      </c>
      <c r="E1910">
        <v>0.55000000000000004</v>
      </c>
      <c r="F1910">
        <v>19.899999999999999</v>
      </c>
      <c r="G1910">
        <v>45.364313344089069</v>
      </c>
      <c r="H1910">
        <v>17.816435031897882</v>
      </c>
      <c r="I1910">
        <v>37.266888560040627</v>
      </c>
      <c r="J1910">
        <v>6015.3663229840458</v>
      </c>
      <c r="K1910">
        <v>-2113.2768580347856</v>
      </c>
      <c r="L1910">
        <v>-19.357042211735969</v>
      </c>
      <c r="M1910">
        <v>6375.7800368579201</v>
      </c>
      <c r="N1910">
        <v>37613.447662587409</v>
      </c>
      <c r="O1910">
        <v>42.174211073781322</v>
      </c>
      <c r="P1910">
        <v>66.33562927281713</v>
      </c>
      <c r="Q1910" s="4">
        <v>1908</v>
      </c>
    </row>
    <row r="1911" spans="1:17" x14ac:dyDescent="0.25">
      <c r="A1911">
        <v>108.28929139625099</v>
      </c>
      <c r="B1911">
        <v>-23.687495280030568</v>
      </c>
      <c r="C1911" s="4">
        <v>2102.6110000000003</v>
      </c>
      <c r="D1911">
        <v>1.2</v>
      </c>
      <c r="E1911">
        <v>0.55000000000000004</v>
      </c>
      <c r="F1911">
        <v>19.899999999999999</v>
      </c>
      <c r="G1911">
        <v>45.364313344089069</v>
      </c>
      <c r="H1911">
        <v>21.802782132931227</v>
      </c>
      <c r="I1911">
        <v>-1.710708603749012</v>
      </c>
      <c r="J1911">
        <v>5843.9416466350676</v>
      </c>
      <c r="K1911">
        <v>-2546.6266535333857</v>
      </c>
      <c r="L1911">
        <v>-23.54622821468298</v>
      </c>
      <c r="M1911">
        <v>6374.7126430736025</v>
      </c>
      <c r="N1911">
        <v>36412.384732768231</v>
      </c>
      <c r="O1911">
        <v>62.206618443899082</v>
      </c>
      <c r="P1911">
        <v>4.251609124790054</v>
      </c>
      <c r="Q1911" s="4">
        <v>1909</v>
      </c>
    </row>
    <row r="1912" spans="1:17" x14ac:dyDescent="0.25">
      <c r="A1912">
        <v>124.04227592015269</v>
      </c>
      <c r="B1912">
        <v>-13.132968978696114</v>
      </c>
      <c r="C1912" s="4">
        <v>2102.6110000000003</v>
      </c>
      <c r="D1912">
        <v>1.2</v>
      </c>
      <c r="E1912">
        <v>0.55000000000000004</v>
      </c>
      <c r="F1912">
        <v>19.899999999999999</v>
      </c>
      <c r="G1912">
        <v>45.364313344089069</v>
      </c>
      <c r="H1912">
        <v>23.655314031437072</v>
      </c>
      <c r="I1912">
        <v>14.04227592015269</v>
      </c>
      <c r="J1912">
        <v>6212.3958276762514</v>
      </c>
      <c r="K1912">
        <v>-1439.7353153412694</v>
      </c>
      <c r="L1912">
        <v>-13.048068114376196</v>
      </c>
      <c r="M1912">
        <v>6377.0447464299732</v>
      </c>
      <c r="N1912">
        <v>36197.457007808305</v>
      </c>
      <c r="O1912">
        <v>67.552024834433254</v>
      </c>
      <c r="P1912">
        <v>47.746725927017657</v>
      </c>
      <c r="Q1912" s="4">
        <v>1910</v>
      </c>
    </row>
    <row r="1913" spans="1:17" x14ac:dyDescent="0.25">
      <c r="A1913">
        <v>124.21326802893469</v>
      </c>
      <c r="B1913">
        <v>-37.243644968477319</v>
      </c>
      <c r="C1913" s="4">
        <v>2102.6110000000003</v>
      </c>
      <c r="D1913">
        <v>3</v>
      </c>
      <c r="E1913">
        <v>0.55000000000000004</v>
      </c>
      <c r="F1913">
        <v>19.899999999999999</v>
      </c>
      <c r="G1913">
        <v>53.323113517529826</v>
      </c>
      <c r="H1913">
        <v>20.111468120375662</v>
      </c>
      <c r="I1913">
        <v>14.213268028934692</v>
      </c>
      <c r="J1913">
        <v>5083.6768676280344</v>
      </c>
      <c r="K1913">
        <v>-3838.9547481529539</v>
      </c>
      <c r="L1913">
        <v>-37.058394178015362</v>
      </c>
      <c r="M1913">
        <v>6370.3488172016523</v>
      </c>
      <c r="N1913">
        <v>37454.25733418006</v>
      </c>
      <c r="O1913">
        <v>44.27791918219333</v>
      </c>
      <c r="P1913">
        <v>22.709852309694075</v>
      </c>
      <c r="Q1913" s="4">
        <v>1911</v>
      </c>
    </row>
    <row r="1914" spans="1:17" x14ac:dyDescent="0.25">
      <c r="A1914">
        <v>153.72080932816326</v>
      </c>
      <c r="B1914">
        <v>-18.159538156044057</v>
      </c>
      <c r="C1914" s="4">
        <v>2102.6110000000003</v>
      </c>
      <c r="D1914">
        <v>1.2</v>
      </c>
      <c r="E1914">
        <v>0.55000000000000004</v>
      </c>
      <c r="F1914">
        <v>19.899999999999999</v>
      </c>
      <c r="G1914">
        <v>45.364313344089069</v>
      </c>
      <c r="H1914">
        <v>21.2412919745036</v>
      </c>
      <c r="I1914">
        <v>43.720809328163256</v>
      </c>
      <c r="J1914">
        <v>6062.4314689683051</v>
      </c>
      <c r="K1914">
        <v>-1975.1711858186063</v>
      </c>
      <c r="L1914">
        <v>-18.045874488177372</v>
      </c>
      <c r="M1914">
        <v>6376.0784600901261</v>
      </c>
      <c r="N1914">
        <v>38065.623529507102</v>
      </c>
      <c r="O1914">
        <v>36.371374526596234</v>
      </c>
      <c r="P1914">
        <v>71.949176265826253</v>
      </c>
      <c r="Q1914" s="4">
        <v>1912</v>
      </c>
    </row>
    <row r="1915" spans="1:17" x14ac:dyDescent="0.25">
      <c r="A1915">
        <v>138.9386820336166</v>
      </c>
      <c r="B1915">
        <v>-20.459923615690226</v>
      </c>
      <c r="C1915" s="4">
        <v>2102.6110000000003</v>
      </c>
      <c r="D1915">
        <v>1.2</v>
      </c>
      <c r="E1915">
        <v>0.55000000000000004</v>
      </c>
      <c r="F1915">
        <v>19.899999999999999</v>
      </c>
      <c r="G1915">
        <v>45.364313344089069</v>
      </c>
      <c r="H1915">
        <v>21.435003823525278</v>
      </c>
      <c r="I1915">
        <v>28.938682033616601</v>
      </c>
      <c r="J1915">
        <v>5978.2328089722314</v>
      </c>
      <c r="K1915">
        <v>-2215.4733268718401</v>
      </c>
      <c r="L1915">
        <v>-20.334202187826584</v>
      </c>
      <c r="M1915">
        <v>6375.5462181959429</v>
      </c>
      <c r="N1915">
        <v>37111.660796217933</v>
      </c>
      <c r="O1915">
        <v>49.428395510029084</v>
      </c>
      <c r="P1915">
        <v>57.698786138812146</v>
      </c>
      <c r="Q1915" s="4">
        <v>1913</v>
      </c>
    </row>
    <row r="1916" spans="1:17" x14ac:dyDescent="0.25">
      <c r="A1916">
        <v>142.99017089830696</v>
      </c>
      <c r="B1916">
        <v>-36.599877504452017</v>
      </c>
      <c r="C1916" s="4">
        <v>2102.6110000000003</v>
      </c>
      <c r="D1916">
        <v>3</v>
      </c>
      <c r="E1916">
        <v>0.55000000000000004</v>
      </c>
      <c r="F1916">
        <v>19.899999999999999</v>
      </c>
      <c r="G1916">
        <v>53.323113517529826</v>
      </c>
      <c r="H1916">
        <v>14.089619914149388</v>
      </c>
      <c r="I1916">
        <v>32.990170898306957</v>
      </c>
      <c r="J1916">
        <v>5126.5940954969374</v>
      </c>
      <c r="K1916">
        <v>-3781.8395715461302</v>
      </c>
      <c r="L1916">
        <v>-36.415842178940721</v>
      </c>
      <c r="M1916">
        <v>6370.5790604070116</v>
      </c>
      <c r="N1916">
        <v>38154.779042022383</v>
      </c>
      <c r="O1916">
        <v>35.215642459841504</v>
      </c>
      <c r="P1916">
        <v>47.434139789062577</v>
      </c>
      <c r="Q1916" s="4">
        <v>1914</v>
      </c>
    </row>
    <row r="1917" spans="1:17" x14ac:dyDescent="0.25">
      <c r="A1917">
        <v>143.77316171917769</v>
      </c>
      <c r="B1917">
        <v>-13.112532017198287</v>
      </c>
      <c r="C1917" s="4">
        <v>2102.6110000000003</v>
      </c>
      <c r="D1917">
        <v>0.75</v>
      </c>
      <c r="E1917">
        <v>0.55000000000000004</v>
      </c>
      <c r="F1917">
        <v>19.899999999999999</v>
      </c>
      <c r="G1917">
        <v>41.281913690970576</v>
      </c>
      <c r="H1917">
        <v>14.713374787168839</v>
      </c>
      <c r="I1917">
        <v>33.773161719177693</v>
      </c>
      <c r="J1917">
        <v>6212.9091545672281</v>
      </c>
      <c r="K1917">
        <v>-1437.5333854533199</v>
      </c>
      <c r="L1917">
        <v>-13.027753995420905</v>
      </c>
      <c r="M1917">
        <v>6377.0480943143393</v>
      </c>
      <c r="N1917">
        <v>37188.335664814425</v>
      </c>
      <c r="O1917">
        <v>48.274315232634954</v>
      </c>
      <c r="P1917">
        <v>71.261546544667013</v>
      </c>
      <c r="Q1917" s="4">
        <v>1915</v>
      </c>
    </row>
    <row r="1918" spans="1:17" x14ac:dyDescent="0.25">
      <c r="A1918">
        <v>116.26987075280955</v>
      </c>
      <c r="B1918">
        <v>-32.990355276092465</v>
      </c>
      <c r="C1918" s="4">
        <v>2102.6110000000003</v>
      </c>
      <c r="D1918">
        <v>3</v>
      </c>
      <c r="E1918">
        <v>0.55000000000000004</v>
      </c>
      <c r="F1918">
        <v>19.899999999999999</v>
      </c>
      <c r="G1918">
        <v>53.323113517529826</v>
      </c>
      <c r="H1918">
        <v>21.099946383738136</v>
      </c>
      <c r="I1918">
        <v>6.2698707528095525</v>
      </c>
      <c r="J1918">
        <v>5355.0599042956947</v>
      </c>
      <c r="K1918">
        <v>-3453.0627466338146</v>
      </c>
      <c r="L1918">
        <v>-32.814830633510489</v>
      </c>
      <c r="M1918">
        <v>6371.8371691989805</v>
      </c>
      <c r="N1918">
        <v>37007.204074452886</v>
      </c>
      <c r="O1918">
        <v>51.016900160499453</v>
      </c>
      <c r="P1918">
        <v>11.407964591905282</v>
      </c>
      <c r="Q1918" s="4">
        <v>1916</v>
      </c>
    </row>
    <row r="1919" spans="1:17" x14ac:dyDescent="0.25">
      <c r="A1919">
        <v>135.74190584384377</v>
      </c>
      <c r="B1919">
        <v>-32.31084874984839</v>
      </c>
      <c r="C1919" s="4">
        <v>2102.6110000000003</v>
      </c>
      <c r="D1919">
        <v>0.75</v>
      </c>
      <c r="E1919">
        <v>0.55000000000000004</v>
      </c>
      <c r="F1919">
        <v>19.899999999999999</v>
      </c>
      <c r="G1919">
        <v>41.281913690970576</v>
      </c>
      <c r="H1919">
        <v>20.216078492500532</v>
      </c>
      <c r="I1919">
        <v>25.741905843843767</v>
      </c>
      <c r="J1919">
        <v>5395.7154020723365</v>
      </c>
      <c r="K1919">
        <v>-3389.6150571310641</v>
      </c>
      <c r="L1919">
        <v>-32.137241147897747</v>
      </c>
      <c r="M1919">
        <v>6372.0667711261676</v>
      </c>
      <c r="N1919">
        <v>37530.814658991738</v>
      </c>
      <c r="O1919">
        <v>43.242135419328662</v>
      </c>
      <c r="P1919">
        <v>42.05273189751864</v>
      </c>
      <c r="Q1919" s="4">
        <v>1917</v>
      </c>
    </row>
    <row r="1920" spans="1:17" x14ac:dyDescent="0.25">
      <c r="A1920">
        <v>145.23891344243196</v>
      </c>
      <c r="B1920">
        <v>-28.173141430932226</v>
      </c>
      <c r="C1920" s="4">
        <v>2102.6110000000003</v>
      </c>
      <c r="D1920">
        <v>3</v>
      </c>
      <c r="E1920">
        <v>0.55000000000000004</v>
      </c>
      <c r="F1920">
        <v>19.899999999999999</v>
      </c>
      <c r="G1920">
        <v>53.323113517529826</v>
      </c>
      <c r="H1920">
        <v>16.125327966526847</v>
      </c>
      <c r="I1920">
        <v>35.238913442431965</v>
      </c>
      <c r="J1920">
        <v>5626.68897494064</v>
      </c>
      <c r="K1920">
        <v>-2993.4344101359147</v>
      </c>
      <c r="L1920">
        <v>-28.013262151844774</v>
      </c>
      <c r="M1920">
        <v>6373.4039875489061</v>
      </c>
      <c r="N1920">
        <v>37827.166970681843</v>
      </c>
      <c r="O1920">
        <v>39.325940479284981</v>
      </c>
      <c r="P1920">
        <v>56.243863404515231</v>
      </c>
      <c r="Q1920" s="4">
        <v>1918</v>
      </c>
    </row>
    <row r="1921" spans="1:17" x14ac:dyDescent="0.25">
      <c r="A1921">
        <v>148.98991764140632</v>
      </c>
      <c r="B1921">
        <v>-20.146948938836324</v>
      </c>
      <c r="C1921" s="4">
        <v>2102.6110000000003</v>
      </c>
      <c r="D1921">
        <v>3</v>
      </c>
      <c r="E1921">
        <v>0.55000000000000004</v>
      </c>
      <c r="F1921">
        <v>19.899999999999999</v>
      </c>
      <c r="G1921">
        <v>53.323113517529826</v>
      </c>
      <c r="H1921">
        <v>17.910126536963372</v>
      </c>
      <c r="I1921">
        <v>38.989917641406322</v>
      </c>
      <c r="J1921">
        <v>5990.2556630360286</v>
      </c>
      <c r="K1921">
        <v>-2182.9773203796262</v>
      </c>
      <c r="L1921">
        <v>-20.022822425870871</v>
      </c>
      <c r="M1921">
        <v>6375.6217649596365</v>
      </c>
      <c r="N1921">
        <v>37760.212199670867</v>
      </c>
      <c r="O1921">
        <v>40.224799127490101</v>
      </c>
      <c r="P1921">
        <v>66.950850422923949</v>
      </c>
      <c r="Q1921" s="4">
        <v>1919</v>
      </c>
    </row>
    <row r="1922" spans="1:17" x14ac:dyDescent="0.25">
      <c r="A1922">
        <v>119.28709006662223</v>
      </c>
      <c r="B1922">
        <v>-10.149573220361198</v>
      </c>
      <c r="C1922" s="4">
        <v>2102.6110000000003</v>
      </c>
      <c r="D1922">
        <v>3</v>
      </c>
      <c r="E1922">
        <v>0.55000000000000004</v>
      </c>
      <c r="F1922">
        <v>19.899999999999999</v>
      </c>
      <c r="G1922">
        <v>53.323113517529826</v>
      </c>
      <c r="H1922">
        <v>20.711359561988125</v>
      </c>
      <c r="I1922">
        <v>9.2870900666222269</v>
      </c>
      <c r="J1922">
        <v>6278.9816913299564</v>
      </c>
      <c r="K1922">
        <v>-1116.5378511187271</v>
      </c>
      <c r="L1922">
        <v>-10.083025508997675</v>
      </c>
      <c r="M1922">
        <v>6377.4813095012378</v>
      </c>
      <c r="N1922">
        <v>35999.053022103879</v>
      </c>
      <c r="O1922">
        <v>73.866149736510764</v>
      </c>
      <c r="P1922">
        <v>42.860301915713322</v>
      </c>
      <c r="Q1922" s="4">
        <v>1920</v>
      </c>
    </row>
    <row r="1923" spans="1:17" x14ac:dyDescent="0.25">
      <c r="A1923">
        <v>137.07768457518773</v>
      </c>
      <c r="B1923">
        <v>-34.397370927933174</v>
      </c>
      <c r="C1923" s="4">
        <v>2102.6110000000003</v>
      </c>
      <c r="D1923">
        <v>1.2</v>
      </c>
      <c r="E1923">
        <v>0.55000000000000004</v>
      </c>
      <c r="F1923">
        <v>19.899999999999999</v>
      </c>
      <c r="G1923">
        <v>45.364313344089069</v>
      </c>
      <c r="H1923">
        <v>18.3890903243949</v>
      </c>
      <c r="I1923">
        <v>27.077684575187732</v>
      </c>
      <c r="J1923">
        <v>5268.4858709763103</v>
      </c>
      <c r="K1923">
        <v>-3582.9050280048009</v>
      </c>
      <c r="L1923">
        <v>-34.218190589386154</v>
      </c>
      <c r="M1923">
        <v>6371.3540014959999</v>
      </c>
      <c r="N1923">
        <v>37720.342241344573</v>
      </c>
      <c r="O1923">
        <v>40.68388622205817</v>
      </c>
      <c r="P1923">
        <v>42.143623807585222</v>
      </c>
      <c r="Q1923" s="4">
        <v>1921</v>
      </c>
    </row>
    <row r="1924" spans="1:17" x14ac:dyDescent="0.25">
      <c r="A1924">
        <v>105.90915692230752</v>
      </c>
      <c r="B1924">
        <v>-12.183870076499151</v>
      </c>
      <c r="C1924" s="4">
        <v>2102.6110000000003</v>
      </c>
      <c r="D1924">
        <v>3</v>
      </c>
      <c r="E1924">
        <v>0.55000000000000004</v>
      </c>
      <c r="F1924">
        <v>19.899999999999999</v>
      </c>
      <c r="G1924">
        <v>53.323113517529826</v>
      </c>
      <c r="H1924">
        <v>16.7491134767482</v>
      </c>
      <c r="I1924">
        <v>-4.0908430776924831</v>
      </c>
      <c r="J1924">
        <v>6235.4043409345959</v>
      </c>
      <c r="K1924">
        <v>-1337.2919454479377</v>
      </c>
      <c r="L1924">
        <v>-12.104718198069341</v>
      </c>
      <c r="M1924">
        <v>6377.1950763878885</v>
      </c>
      <c r="N1924">
        <v>35972.240464496143</v>
      </c>
      <c r="O1924">
        <v>74.898460574087096</v>
      </c>
      <c r="P1924">
        <v>18.720432513111977</v>
      </c>
      <c r="Q1924" s="4">
        <v>1922</v>
      </c>
    </row>
    <row r="1925" spans="1:17" x14ac:dyDescent="0.25">
      <c r="A1925">
        <v>146.60057852431146</v>
      </c>
      <c r="B1925">
        <v>-9.7743615916965929</v>
      </c>
      <c r="C1925" s="4">
        <v>2102.6110000000003</v>
      </c>
      <c r="D1925">
        <v>0.75</v>
      </c>
      <c r="E1925">
        <v>0.55000000000000004</v>
      </c>
      <c r="F1925">
        <v>19.899999999999999</v>
      </c>
      <c r="G1925">
        <v>41.281913690970576</v>
      </c>
      <c r="H1925">
        <v>22.156163106760964</v>
      </c>
      <c r="I1925">
        <v>36.600578524311459</v>
      </c>
      <c r="J1925">
        <v>6286.1611625082669</v>
      </c>
      <c r="K1925">
        <v>-1075.662405780972</v>
      </c>
      <c r="L1925">
        <v>-9.7101768242140434</v>
      </c>
      <c r="M1925">
        <v>6377.5286571083152</v>
      </c>
      <c r="N1925">
        <v>37321.793784088397</v>
      </c>
      <c r="O1925">
        <v>46.293362518186534</v>
      </c>
      <c r="P1925">
        <v>77.124057611513663</v>
      </c>
      <c r="Q1925" s="4">
        <v>1923</v>
      </c>
    </row>
    <row r="1926" spans="1:17" x14ac:dyDescent="0.25">
      <c r="A1926">
        <v>138.85708314286677</v>
      </c>
      <c r="B1926">
        <v>-21.271807138469445</v>
      </c>
      <c r="C1926" s="4">
        <v>2102.6110000000003</v>
      </c>
      <c r="D1926">
        <v>1.2</v>
      </c>
      <c r="E1926">
        <v>0.55000000000000004</v>
      </c>
      <c r="F1926">
        <v>19.899999999999999</v>
      </c>
      <c r="G1926">
        <v>45.364313344089069</v>
      </c>
      <c r="H1926">
        <v>20.789039066279727</v>
      </c>
      <c r="I1926">
        <v>28.85708314286677</v>
      </c>
      <c r="J1926">
        <v>5946.2166494707099</v>
      </c>
      <c r="K1926">
        <v>-2299.4654465616068</v>
      </c>
      <c r="L1926">
        <v>-21.142018246100154</v>
      </c>
      <c r="M1926">
        <v>6375.3457774754033</v>
      </c>
      <c r="N1926">
        <v>37138.800010237035</v>
      </c>
      <c r="O1926">
        <v>49.003021440275255</v>
      </c>
      <c r="P1926">
        <v>56.640572418284734</v>
      </c>
      <c r="Q1926" s="4">
        <v>1924</v>
      </c>
    </row>
    <row r="1927" spans="1:17" x14ac:dyDescent="0.25">
      <c r="A1927">
        <v>150.58462406914094</v>
      </c>
      <c r="B1927">
        <v>-20.705437342041954</v>
      </c>
      <c r="C1927" s="4">
        <v>2102.6110000000003</v>
      </c>
      <c r="D1927">
        <v>3</v>
      </c>
      <c r="E1927">
        <v>0.55000000000000004</v>
      </c>
      <c r="F1927">
        <v>19.899999999999999</v>
      </c>
      <c r="G1927">
        <v>53.323113517529826</v>
      </c>
      <c r="H1927">
        <v>20.718325744284762</v>
      </c>
      <c r="I1927">
        <v>40.584624069140943</v>
      </c>
      <c r="J1927">
        <v>5968.6770153902326</v>
      </c>
      <c r="K1927">
        <v>-2240.9194554943606</v>
      </c>
      <c r="L1927">
        <v>-20.578475192351767</v>
      </c>
      <c r="M1927">
        <v>6375.4862810660015</v>
      </c>
      <c r="N1927">
        <v>37897.373625264889</v>
      </c>
      <c r="O1927">
        <v>38.459862895387758</v>
      </c>
      <c r="P1927">
        <v>67.572402772631989</v>
      </c>
      <c r="Q1927" s="4">
        <v>1925</v>
      </c>
    </row>
    <row r="1928" spans="1:17" x14ac:dyDescent="0.25">
      <c r="A1928">
        <v>109.27592951140531</v>
      </c>
      <c r="B1928">
        <v>-27.632075936359755</v>
      </c>
      <c r="C1928" s="4">
        <v>2102.6110000000003</v>
      </c>
      <c r="D1928">
        <v>0.75</v>
      </c>
      <c r="E1928">
        <v>0.55000000000000004</v>
      </c>
      <c r="F1928">
        <v>19.899999999999999</v>
      </c>
      <c r="G1928">
        <v>41.281913690970576</v>
      </c>
      <c r="H1928">
        <v>20.999952079891045</v>
      </c>
      <c r="I1928">
        <v>-0.72407048859469114</v>
      </c>
      <c r="J1928">
        <v>5654.7482447797556</v>
      </c>
      <c r="K1928">
        <v>-2940.4455133774204</v>
      </c>
      <c r="L1928">
        <v>-27.474243607510601</v>
      </c>
      <c r="M1928">
        <v>6373.5702340980861</v>
      </c>
      <c r="N1928">
        <v>36628.131040815257</v>
      </c>
      <c r="O1928">
        <v>57.720792242608894</v>
      </c>
      <c r="P1928">
        <v>1.560893151583135</v>
      </c>
      <c r="Q1928" s="4">
        <v>1926</v>
      </c>
    </row>
    <row r="1929" spans="1:17" x14ac:dyDescent="0.25">
      <c r="A1929">
        <v>141.78896928317033</v>
      </c>
      <c r="B1929">
        <v>-42.386650167632425</v>
      </c>
      <c r="C1929" s="4">
        <v>2102.6110000000003</v>
      </c>
      <c r="D1929">
        <v>3</v>
      </c>
      <c r="E1929">
        <v>0.55000000000000004</v>
      </c>
      <c r="F1929">
        <v>19.899999999999999</v>
      </c>
      <c r="G1929">
        <v>53.323113517529826</v>
      </c>
      <c r="H1929">
        <v>20.6483667613584</v>
      </c>
      <c r="I1929">
        <v>31.788969283170331</v>
      </c>
      <c r="J1929">
        <v>4718.156063891488</v>
      </c>
      <c r="K1929">
        <v>-4277.4247492636368</v>
      </c>
      <c r="L1929">
        <v>-42.195081837263039</v>
      </c>
      <c r="M1929">
        <v>6368.465994951147</v>
      </c>
      <c r="N1929">
        <v>38473.127109634566</v>
      </c>
      <c r="O1929">
        <v>31.456609559236156</v>
      </c>
      <c r="P1929">
        <v>42.593790148858005</v>
      </c>
      <c r="Q1929" s="4">
        <v>1927</v>
      </c>
    </row>
    <row r="1930" spans="1:17" x14ac:dyDescent="0.25">
      <c r="A1930">
        <v>141.34765162964229</v>
      </c>
      <c r="B1930">
        <v>-20.310366340567121</v>
      </c>
      <c r="C1930" s="4">
        <v>2102.6110000000003</v>
      </c>
      <c r="D1930">
        <v>3</v>
      </c>
      <c r="E1930">
        <v>0.55000000000000004</v>
      </c>
      <c r="F1930">
        <v>19.899999999999999</v>
      </c>
      <c r="G1930">
        <v>53.323113517529826</v>
      </c>
      <c r="H1930">
        <v>19.079577807799296</v>
      </c>
      <c r="I1930">
        <v>31.347651629642286</v>
      </c>
      <c r="J1930">
        <v>5984.0002173386074</v>
      </c>
      <c r="K1930">
        <v>-2199.9529178833864</v>
      </c>
      <c r="L1930">
        <v>-20.185405208533275</v>
      </c>
      <c r="M1930">
        <v>6375.5824394334459</v>
      </c>
      <c r="N1930">
        <v>37249.208572642507</v>
      </c>
      <c r="O1930">
        <v>47.33076354992744</v>
      </c>
      <c r="P1930">
        <v>60.324650433246383</v>
      </c>
      <c r="Q1930" s="4">
        <v>1928</v>
      </c>
    </row>
    <row r="1931" spans="1:17" x14ac:dyDescent="0.25">
      <c r="A1931">
        <v>117.34569362122186</v>
      </c>
      <c r="B1931">
        <v>-10.13317421249449</v>
      </c>
      <c r="C1931" s="4">
        <v>2102.6110000000003</v>
      </c>
      <c r="D1931">
        <v>3</v>
      </c>
      <c r="E1931">
        <v>0.55000000000000004</v>
      </c>
      <c r="F1931">
        <v>19.899999999999999</v>
      </c>
      <c r="G1931">
        <v>53.323113517529826</v>
      </c>
      <c r="H1931">
        <v>15.943480879496185</v>
      </c>
      <c r="I1931">
        <v>7.3456936212218551</v>
      </c>
      <c r="J1931">
        <v>6279.3010738541388</v>
      </c>
      <c r="K1931">
        <v>-1114.7523168512432</v>
      </c>
      <c r="L1931">
        <v>-10.066729542609187</v>
      </c>
      <c r="M1931">
        <v>6377.4834146417779</v>
      </c>
      <c r="N1931">
        <v>35962.622815348463</v>
      </c>
      <c r="O1931">
        <v>75.307924757760347</v>
      </c>
      <c r="P1931">
        <v>36.231248735936255</v>
      </c>
      <c r="Q1931" s="4">
        <v>1929</v>
      </c>
    </row>
    <row r="1932" spans="1:17" x14ac:dyDescent="0.25">
      <c r="A1932">
        <v>109.89350338245346</v>
      </c>
      <c r="B1932">
        <v>-27.486340630827748</v>
      </c>
      <c r="C1932" s="4">
        <v>2102.6110000000003</v>
      </c>
      <c r="D1932">
        <v>3</v>
      </c>
      <c r="E1932">
        <v>0.55000000000000004</v>
      </c>
      <c r="F1932">
        <v>19.899999999999999</v>
      </c>
      <c r="G1932">
        <v>53.323113517529826</v>
      </c>
      <c r="H1932">
        <v>21.134147189120387</v>
      </c>
      <c r="I1932">
        <v>-0.10649661754654005</v>
      </c>
      <c r="J1932">
        <v>5662.2199502773356</v>
      </c>
      <c r="K1932">
        <v>-2926.1286424054342</v>
      </c>
      <c r="L1932">
        <v>-27.329069245397939</v>
      </c>
      <c r="M1932">
        <v>6373.614641412214</v>
      </c>
      <c r="N1932">
        <v>36619.028126953694</v>
      </c>
      <c r="O1932">
        <v>57.897892395298591</v>
      </c>
      <c r="P1932">
        <v>0.23074235239827567</v>
      </c>
      <c r="Q1932" s="4">
        <v>1930</v>
      </c>
    </row>
    <row r="1933" spans="1:17" x14ac:dyDescent="0.25">
      <c r="A1933">
        <v>109.86192220894169</v>
      </c>
      <c r="B1933">
        <v>-15.358562780193232</v>
      </c>
      <c r="C1933" s="4">
        <v>2102.6110000000003</v>
      </c>
      <c r="D1933">
        <v>3</v>
      </c>
      <c r="E1933">
        <v>0.55000000000000004</v>
      </c>
      <c r="F1933">
        <v>19.899999999999999</v>
      </c>
      <c r="G1933">
        <v>53.323113517529826</v>
      </c>
      <c r="H1933">
        <v>14.986013592609066</v>
      </c>
      <c r="I1933">
        <v>-0.13807779105830775</v>
      </c>
      <c r="J1933">
        <v>6151.8034817754942</v>
      </c>
      <c r="K1933">
        <v>-1678.3915671336556</v>
      </c>
      <c r="L1933">
        <v>-15.260553777226871</v>
      </c>
      <c r="M1933">
        <v>6376.6514983187262</v>
      </c>
      <c r="N1933">
        <v>36051.447768165461</v>
      </c>
      <c r="O1933">
        <v>71.954101059977063</v>
      </c>
      <c r="P1933">
        <v>0.52131267160086903</v>
      </c>
      <c r="Q1933" s="4">
        <v>1931</v>
      </c>
    </row>
    <row r="1934" spans="1:17" x14ac:dyDescent="0.25">
      <c r="A1934">
        <v>105.34358846976268</v>
      </c>
      <c r="B1934">
        <v>-30.478512000997029</v>
      </c>
      <c r="C1934" s="4">
        <v>2102.6110000000003</v>
      </c>
      <c r="D1934">
        <v>0.75</v>
      </c>
      <c r="E1934">
        <v>0.55000000000000004</v>
      </c>
      <c r="F1934">
        <v>19.899999999999999</v>
      </c>
      <c r="G1934">
        <v>41.281913690970576</v>
      </c>
      <c r="H1934">
        <v>23.916482332964758</v>
      </c>
      <c r="I1934">
        <v>-4.656411530237321</v>
      </c>
      <c r="J1934">
        <v>5501.5447144184573</v>
      </c>
      <c r="K1934">
        <v>-3216.2029062733468</v>
      </c>
      <c r="L1934">
        <v>-30.310555238146733</v>
      </c>
      <c r="M1934">
        <v>6372.6725460411653</v>
      </c>
      <c r="N1934">
        <v>36824.191842918175</v>
      </c>
      <c r="O1934">
        <v>54.107502489349237</v>
      </c>
      <c r="P1934">
        <v>9.1227305074753353</v>
      </c>
      <c r="Q1934" s="4">
        <v>1932</v>
      </c>
    </row>
    <row r="1935" spans="1:17" x14ac:dyDescent="0.25">
      <c r="A1935">
        <v>128.62913684304428</v>
      </c>
      <c r="B1935">
        <v>-34.351860976411182</v>
      </c>
      <c r="C1935" s="4">
        <v>2102.6110000000003</v>
      </c>
      <c r="D1935">
        <v>3</v>
      </c>
      <c r="E1935">
        <v>0.55000000000000004</v>
      </c>
      <c r="F1935">
        <v>19.899999999999999</v>
      </c>
      <c r="G1935">
        <v>53.323113517529826</v>
      </c>
      <c r="H1935">
        <v>16.31464877471387</v>
      </c>
      <c r="I1935">
        <v>18.629136843044279</v>
      </c>
      <c r="J1935">
        <v>5271.3361950898106</v>
      </c>
      <c r="K1935">
        <v>-3578.7382757960113</v>
      </c>
      <c r="L1935">
        <v>-34.172792189233689</v>
      </c>
      <c r="M1935">
        <v>6371.3697843015934</v>
      </c>
      <c r="N1935">
        <v>37378.825893501104</v>
      </c>
      <c r="O1935">
        <v>45.363899725578563</v>
      </c>
      <c r="P1935">
        <v>30.854572603392551</v>
      </c>
      <c r="Q1935" s="4">
        <v>1933</v>
      </c>
    </row>
    <row r="1936" spans="1:17" x14ac:dyDescent="0.25">
      <c r="A1936">
        <v>135.76350673167531</v>
      </c>
      <c r="B1936">
        <v>-17.252612159127253</v>
      </c>
      <c r="C1936" s="4">
        <v>2102.6110000000003</v>
      </c>
      <c r="D1936">
        <v>3</v>
      </c>
      <c r="E1936">
        <v>0.55000000000000004</v>
      </c>
      <c r="F1936">
        <v>19.899999999999999</v>
      </c>
      <c r="G1936">
        <v>53.323113517529826</v>
      </c>
      <c r="H1936">
        <v>22.398813848143952</v>
      </c>
      <c r="I1936">
        <v>25.763506731675307</v>
      </c>
      <c r="J1936">
        <v>6092.9589097491962</v>
      </c>
      <c r="K1936">
        <v>-1879.5511181835116</v>
      </c>
      <c r="L1936">
        <v>-17.143906407721602</v>
      </c>
      <c r="M1936">
        <v>6376.2732596523028</v>
      </c>
      <c r="N1936">
        <v>36820.341730547632</v>
      </c>
      <c r="O1936">
        <v>54.252833003310066</v>
      </c>
      <c r="P1936">
        <v>58.428678907476439</v>
      </c>
      <c r="Q1936" s="4">
        <v>1934</v>
      </c>
    </row>
    <row r="1937" spans="1:17" x14ac:dyDescent="0.25">
      <c r="A1937">
        <v>124.28859016102186</v>
      </c>
      <c r="B1937">
        <v>-20.947768269132343</v>
      </c>
      <c r="C1937" s="4">
        <v>2102.6110000000003</v>
      </c>
      <c r="D1937">
        <v>0.75</v>
      </c>
      <c r="E1937">
        <v>0.55000000000000004</v>
      </c>
      <c r="F1937">
        <v>19.899999999999999</v>
      </c>
      <c r="G1937">
        <v>41.281913690970576</v>
      </c>
      <c r="H1937">
        <v>16.440425119211085</v>
      </c>
      <c r="I1937">
        <v>14.288590161021858</v>
      </c>
      <c r="J1937">
        <v>5959.137991102024</v>
      </c>
      <c r="K1937">
        <v>-2265.9960333898784</v>
      </c>
      <c r="L1937">
        <v>-20.819590557039426</v>
      </c>
      <c r="M1937">
        <v>6375.4265441877787</v>
      </c>
      <c r="N1937">
        <v>36489.485260329173</v>
      </c>
      <c r="O1937">
        <v>60.558842482590741</v>
      </c>
      <c r="P1937">
        <v>35.464988935385904</v>
      </c>
      <c r="Q1937" s="4">
        <v>1935</v>
      </c>
    </row>
    <row r="1938" spans="1:17" x14ac:dyDescent="0.25">
      <c r="A1938">
        <v>157.63521062439867</v>
      </c>
      <c r="B1938">
        <v>-20.313325009283723</v>
      </c>
      <c r="C1938" s="4">
        <v>2102.6110000000003</v>
      </c>
      <c r="D1938">
        <v>0.75</v>
      </c>
      <c r="E1938">
        <v>0.55000000000000004</v>
      </c>
      <c r="F1938">
        <v>19.899999999999999</v>
      </c>
      <c r="G1938">
        <v>41.281913690970576</v>
      </c>
      <c r="H1938">
        <v>17.800487099416202</v>
      </c>
      <c r="I1938">
        <v>47.635210624398667</v>
      </c>
      <c r="J1938">
        <v>5983.8865153941097</v>
      </c>
      <c r="K1938">
        <v>-2200.2600989864127</v>
      </c>
      <c r="L1938">
        <v>-20.188348803596654</v>
      </c>
      <c r="M1938">
        <v>6375.5817250120135</v>
      </c>
      <c r="N1938">
        <v>38450.377118810662</v>
      </c>
      <c r="O1938">
        <v>31.802197868689102</v>
      </c>
      <c r="P1938">
        <v>72.432007576024915</v>
      </c>
      <c r="Q1938" s="4">
        <v>1936</v>
      </c>
    </row>
    <row r="1939" spans="1:17" x14ac:dyDescent="0.25">
      <c r="A1939">
        <v>123.9256994572238</v>
      </c>
      <c r="B1939">
        <v>-21.402728362034392</v>
      </c>
      <c r="C1939" s="4">
        <v>2102.6110000000003</v>
      </c>
      <c r="D1939">
        <v>1.2</v>
      </c>
      <c r="E1939">
        <v>0.55000000000000004</v>
      </c>
      <c r="F1939">
        <v>19.899999999999999</v>
      </c>
      <c r="G1939">
        <v>45.364313344089069</v>
      </c>
      <c r="H1939">
        <v>14.83065212042955</v>
      </c>
      <c r="I1939">
        <v>13.9256994572238</v>
      </c>
      <c r="J1939">
        <v>5940.9422529162275</v>
      </c>
      <c r="K1939">
        <v>-2312.9676176061548</v>
      </c>
      <c r="L1939">
        <v>-21.272293168870029</v>
      </c>
      <c r="M1939">
        <v>6375.3128591920913</v>
      </c>
      <c r="N1939">
        <v>36499.241625892202</v>
      </c>
      <c r="O1939">
        <v>60.351106744335524</v>
      </c>
      <c r="P1939">
        <v>34.194726908162359</v>
      </c>
      <c r="Q1939" s="4">
        <v>1937</v>
      </c>
    </row>
    <row r="1940" spans="1:17" x14ac:dyDescent="0.25">
      <c r="A1940">
        <v>159.15158618344873</v>
      </c>
      <c r="B1940">
        <v>-18.600796393116489</v>
      </c>
      <c r="C1940" s="4">
        <v>2102.6110000000003</v>
      </c>
      <c r="D1940">
        <v>3</v>
      </c>
      <c r="E1940">
        <v>0.55000000000000004</v>
      </c>
      <c r="F1940">
        <v>19.899999999999999</v>
      </c>
      <c r="G1940">
        <v>53.323113517529826</v>
      </c>
      <c r="H1940">
        <v>14.991736106211633</v>
      </c>
      <c r="I1940">
        <v>49.151586183448728</v>
      </c>
      <c r="J1940">
        <v>6047.0310649956782</v>
      </c>
      <c r="K1940">
        <v>-2021.5200628409518</v>
      </c>
      <c r="L1940">
        <v>-18.48476104372833</v>
      </c>
      <c r="M1940">
        <v>6375.9805571763827</v>
      </c>
      <c r="N1940">
        <v>38534.909610568931</v>
      </c>
      <c r="O1940">
        <v>30.841694615424835</v>
      </c>
      <c r="P1940">
        <v>74.581125051600296</v>
      </c>
      <c r="Q1940" s="4">
        <v>1938</v>
      </c>
    </row>
    <row r="1941" spans="1:17" x14ac:dyDescent="0.25">
      <c r="A1941">
        <v>112.05541985250051</v>
      </c>
      <c r="B1941">
        <v>-18.566989929616913</v>
      </c>
      <c r="C1941" s="4">
        <v>2102.6110000000003</v>
      </c>
      <c r="D1941">
        <v>3</v>
      </c>
      <c r="E1941">
        <v>0.55000000000000004</v>
      </c>
      <c r="F1941">
        <v>19.899999999999999</v>
      </c>
      <c r="G1941">
        <v>53.323113517529826</v>
      </c>
      <c r="H1941">
        <v>21.413626705593622</v>
      </c>
      <c r="I1941">
        <v>2.0554198525005063</v>
      </c>
      <c r="J1941">
        <v>6048.223595254849</v>
      </c>
      <c r="K1941">
        <v>-2017.9732328883679</v>
      </c>
      <c r="L1941">
        <v>-18.451135324855652</v>
      </c>
      <c r="M1941">
        <v>6375.9881294471861</v>
      </c>
      <c r="N1941">
        <v>36176.785231890921</v>
      </c>
      <c r="O1941">
        <v>68.085593817293386</v>
      </c>
      <c r="P1941">
        <v>6.430825890768685</v>
      </c>
      <c r="Q1941" s="4">
        <v>1939</v>
      </c>
    </row>
    <row r="1942" spans="1:17" x14ac:dyDescent="0.25">
      <c r="A1942">
        <v>155.66285031622607</v>
      </c>
      <c r="B1942">
        <v>-29.21751444277438</v>
      </c>
      <c r="C1942" s="4">
        <v>2102.6110000000003</v>
      </c>
      <c r="D1942">
        <v>3</v>
      </c>
      <c r="E1942">
        <v>0.55000000000000004</v>
      </c>
      <c r="F1942">
        <v>19.899999999999999</v>
      </c>
      <c r="G1942">
        <v>53.323113517529826</v>
      </c>
      <c r="H1942">
        <v>20.996510824154196</v>
      </c>
      <c r="I1942">
        <v>45.66285031622607</v>
      </c>
      <c r="J1942">
        <v>5571.1127487967124</v>
      </c>
      <c r="K1942">
        <v>-3094.966061582516</v>
      </c>
      <c r="L1942">
        <v>-29.053845110715415</v>
      </c>
      <c r="M1942">
        <v>6373.0771360585977</v>
      </c>
      <c r="N1942">
        <v>38601.758091557043</v>
      </c>
      <c r="O1942">
        <v>30.05330822449308</v>
      </c>
      <c r="P1942">
        <v>64.500680330377008</v>
      </c>
      <c r="Q1942" s="4">
        <v>1940</v>
      </c>
    </row>
    <row r="1943" spans="1:17" x14ac:dyDescent="0.25">
      <c r="A1943">
        <v>117.5269353134496</v>
      </c>
      <c r="B1943">
        <v>-22.853177752575146</v>
      </c>
      <c r="C1943" s="4">
        <v>2102.6110000000003</v>
      </c>
      <c r="D1943">
        <v>1.2</v>
      </c>
      <c r="E1943">
        <v>0.55000000000000004</v>
      </c>
      <c r="F1943">
        <v>19.899999999999999</v>
      </c>
      <c r="G1943">
        <v>45.364313344089069</v>
      </c>
      <c r="H1943">
        <v>17.6102757662944</v>
      </c>
      <c r="I1943">
        <v>7.5269353134495987</v>
      </c>
      <c r="J1943">
        <v>5880.445355562626</v>
      </c>
      <c r="K1943">
        <v>-2461.7450809520788</v>
      </c>
      <c r="L1943">
        <v>-22.715766240953077</v>
      </c>
      <c r="M1943">
        <v>6374.9373662295548</v>
      </c>
      <c r="N1943">
        <v>36425.808954027976</v>
      </c>
      <c r="O1943">
        <v>61.91593287906823</v>
      </c>
      <c r="P1943">
        <v>18.789224940899981</v>
      </c>
      <c r="Q1943" s="4">
        <v>1941</v>
      </c>
    </row>
    <row r="1944" spans="1:17" x14ac:dyDescent="0.25">
      <c r="A1944">
        <v>114.93451944301765</v>
      </c>
      <c r="B1944">
        <v>-32.325707835669384</v>
      </c>
      <c r="C1944" s="4">
        <v>2102.6110000000003</v>
      </c>
      <c r="D1944">
        <v>3</v>
      </c>
      <c r="E1944">
        <v>0.55000000000000004</v>
      </c>
      <c r="F1944">
        <v>19.899999999999999</v>
      </c>
      <c r="G1944">
        <v>53.323113517529826</v>
      </c>
      <c r="H1944">
        <v>16.424798496990185</v>
      </c>
      <c r="I1944">
        <v>4.9345194430176491</v>
      </c>
      <c r="J1944">
        <v>5394.8344732333126</v>
      </c>
      <c r="K1944">
        <v>-3391.0075650215208</v>
      </c>
      <c r="L1944">
        <v>-32.152057268816378</v>
      </c>
      <c r="M1944">
        <v>6372.0617777623384</v>
      </c>
      <c r="N1944">
        <v>36948.165255857479</v>
      </c>
      <c r="O1944">
        <v>51.987644320522406</v>
      </c>
      <c r="P1944">
        <v>9.1717618008832922</v>
      </c>
      <c r="Q1944" s="4">
        <v>1942</v>
      </c>
    </row>
    <row r="1945" spans="1:17" x14ac:dyDescent="0.25">
      <c r="A1945">
        <v>108.33811040171152</v>
      </c>
      <c r="B1945">
        <v>-22.949935109439469</v>
      </c>
      <c r="C1945" s="4">
        <v>2102.6110000000003</v>
      </c>
      <c r="D1945">
        <v>3</v>
      </c>
      <c r="E1945">
        <v>0.55000000000000004</v>
      </c>
      <c r="F1945">
        <v>19.899999999999999</v>
      </c>
      <c r="G1945">
        <v>53.323113517529826</v>
      </c>
      <c r="H1945">
        <v>18.379120877350822</v>
      </c>
      <c r="I1945">
        <v>-1.6618895982884823</v>
      </c>
      <c r="J1945">
        <v>5876.2755591533478</v>
      </c>
      <c r="K1945">
        <v>-2471.6156234894956</v>
      </c>
      <c r="L1945">
        <v>-22.812070466850816</v>
      </c>
      <c r="M1945">
        <v>6374.9116258486565</v>
      </c>
      <c r="N1945">
        <v>36374.804825446656</v>
      </c>
      <c r="O1945">
        <v>63.060759706406124</v>
      </c>
      <c r="P1945">
        <v>4.2554108505188699</v>
      </c>
      <c r="Q1945" s="4">
        <v>1943</v>
      </c>
    </row>
    <row r="1946" spans="1:17" x14ac:dyDescent="0.25">
      <c r="A1946">
        <v>148.8750105587562</v>
      </c>
      <c r="B1946">
        <v>-22.299592288462108</v>
      </c>
      <c r="C1946" s="4">
        <v>2102.6110000000003</v>
      </c>
      <c r="D1946">
        <v>1.2</v>
      </c>
      <c r="E1946">
        <v>0.55000000000000004</v>
      </c>
      <c r="F1946">
        <v>19.899999999999999</v>
      </c>
      <c r="G1946">
        <v>45.364313344089069</v>
      </c>
      <c r="H1946">
        <v>19.451406455674917</v>
      </c>
      <c r="I1946">
        <v>38.875010558756202</v>
      </c>
      <c r="J1946">
        <v>5903.9804125072096</v>
      </c>
      <c r="K1946">
        <v>-2405.1399992291545</v>
      </c>
      <c r="L1946">
        <v>-22.164803080847161</v>
      </c>
      <c r="M1946">
        <v>6375.0829898253733</v>
      </c>
      <c r="N1946">
        <v>37826.633340003886</v>
      </c>
      <c r="O1946">
        <v>39.356876171044121</v>
      </c>
      <c r="P1946">
        <v>64.794716355276933</v>
      </c>
      <c r="Q1946" s="4">
        <v>1944</v>
      </c>
    </row>
    <row r="1947" spans="1:17" x14ac:dyDescent="0.25">
      <c r="A1947">
        <v>150.43076883214766</v>
      </c>
      <c r="B1947">
        <v>-23.61623732539433</v>
      </c>
      <c r="C1947" s="4">
        <v>2102.6110000000003</v>
      </c>
      <c r="D1947">
        <v>3</v>
      </c>
      <c r="E1947">
        <v>0.55000000000000004</v>
      </c>
      <c r="F1947">
        <v>19.899999999999999</v>
      </c>
      <c r="G1947">
        <v>53.323113517529826</v>
      </c>
      <c r="H1947">
        <v>14.545799715764549</v>
      </c>
      <c r="I1947">
        <v>40.430768832147663</v>
      </c>
      <c r="J1947">
        <v>5847.107766707918</v>
      </c>
      <c r="K1947">
        <v>-2539.397535917738</v>
      </c>
      <c r="L1947">
        <v>-23.47529495587488</v>
      </c>
      <c r="M1947">
        <v>6374.7320791482007</v>
      </c>
      <c r="N1947">
        <v>37988.510194554707</v>
      </c>
      <c r="O1947">
        <v>37.30548659489844</v>
      </c>
      <c r="P1947">
        <v>64.817005327520747</v>
      </c>
      <c r="Q1947" s="4">
        <v>1945</v>
      </c>
    </row>
    <row r="1948" spans="1:17" x14ac:dyDescent="0.25">
      <c r="A1948">
        <v>110.30519351712445</v>
      </c>
      <c r="B1948">
        <v>-32.254535164135653</v>
      </c>
      <c r="C1948" s="4">
        <v>2102.6110000000003</v>
      </c>
      <c r="D1948">
        <v>0.75</v>
      </c>
      <c r="E1948">
        <v>0.55000000000000004</v>
      </c>
      <c r="F1948">
        <v>19.899999999999999</v>
      </c>
      <c r="G1948">
        <v>41.281913690970576</v>
      </c>
      <c r="H1948">
        <v>20.700622181813394</v>
      </c>
      <c r="I1948">
        <v>0.30519351712445086</v>
      </c>
      <c r="J1948">
        <v>5399.0506857097844</v>
      </c>
      <c r="K1948">
        <v>-3384.3356298420636</v>
      </c>
      <c r="L1948">
        <v>-32.081090814351683</v>
      </c>
      <c r="M1948">
        <v>6372.0856838465197</v>
      </c>
      <c r="N1948">
        <v>36920.617261070358</v>
      </c>
      <c r="O1948">
        <v>52.446827470445257</v>
      </c>
      <c r="P1948">
        <v>0.57185099048742183</v>
      </c>
      <c r="Q1948" s="4">
        <v>1946</v>
      </c>
    </row>
    <row r="1949" spans="1:17" x14ac:dyDescent="0.25">
      <c r="A1949">
        <v>147.30926665572389</v>
      </c>
      <c r="B1949">
        <v>-30.267163108129687</v>
      </c>
      <c r="C1949" s="4">
        <v>2102.6110000000003</v>
      </c>
      <c r="D1949">
        <v>3</v>
      </c>
      <c r="E1949">
        <v>0.55000000000000004</v>
      </c>
      <c r="F1949">
        <v>19.899999999999999</v>
      </c>
      <c r="G1949">
        <v>53.323113517529826</v>
      </c>
      <c r="H1949">
        <v>17.410571680595954</v>
      </c>
      <c r="I1949">
        <v>37.309266655723889</v>
      </c>
      <c r="J1949">
        <v>5513.3914382091589</v>
      </c>
      <c r="K1949">
        <v>-3195.9887047888942</v>
      </c>
      <c r="L1949">
        <v>-30.099902572969654</v>
      </c>
      <c r="M1949">
        <v>6372.7410862246907</v>
      </c>
      <c r="N1949">
        <v>38060.856351154733</v>
      </c>
      <c r="O1949">
        <v>36.385306668349479</v>
      </c>
      <c r="P1949">
        <v>56.518728937497663</v>
      </c>
      <c r="Q1949" s="4">
        <v>1947</v>
      </c>
    </row>
    <row r="1950" spans="1:17" x14ac:dyDescent="0.25">
      <c r="A1950">
        <v>111.00653232593447</v>
      </c>
      <c r="B1950">
        <v>-12.089545197400527</v>
      </c>
      <c r="C1950" s="4">
        <v>2102.6110000000003</v>
      </c>
      <c r="D1950">
        <v>1.2</v>
      </c>
      <c r="E1950">
        <v>0.55000000000000004</v>
      </c>
      <c r="F1950">
        <v>19.899999999999999</v>
      </c>
      <c r="G1950">
        <v>45.364313344089069</v>
      </c>
      <c r="H1950">
        <v>14.903476153449375</v>
      </c>
      <c r="I1950">
        <v>1.0065323259344723</v>
      </c>
      <c r="J1950">
        <v>6237.5981500996295</v>
      </c>
      <c r="K1950">
        <v>-1327.0906316881346</v>
      </c>
      <c r="L1950">
        <v>-12.010969479798568</v>
      </c>
      <c r="M1950">
        <v>6377.2094388408423</v>
      </c>
      <c r="N1950">
        <v>35952.172982039578</v>
      </c>
      <c r="O1950">
        <v>75.73229608185099</v>
      </c>
      <c r="P1950">
        <v>4.7950913237458925</v>
      </c>
      <c r="Q1950" s="4">
        <v>1948</v>
      </c>
    </row>
    <row r="1951" spans="1:17" x14ac:dyDescent="0.25">
      <c r="A1951">
        <v>153.49197431267498</v>
      </c>
      <c r="B1951">
        <v>-39.25305016194995</v>
      </c>
      <c r="C1951" s="4">
        <v>2102.6110000000003</v>
      </c>
      <c r="D1951">
        <v>3</v>
      </c>
      <c r="E1951">
        <v>0.55000000000000004</v>
      </c>
      <c r="F1951">
        <v>19.899999999999999</v>
      </c>
      <c r="G1951">
        <v>53.323113517529826</v>
      </c>
      <c r="H1951">
        <v>23.016490718363407</v>
      </c>
      <c r="I1951">
        <v>43.491974312674984</v>
      </c>
      <c r="J1951">
        <v>4945.6020826598979</v>
      </c>
      <c r="K1951">
        <v>-4014.1118065405612</v>
      </c>
      <c r="L1951">
        <v>-39.064608154539798</v>
      </c>
      <c r="M1951">
        <v>6369.6211469300315</v>
      </c>
      <c r="N1951">
        <v>38933.61269819687</v>
      </c>
      <c r="O1951">
        <v>26.371240548016651</v>
      </c>
      <c r="P1951">
        <v>56.298186676106923</v>
      </c>
      <c r="Q1951" s="4">
        <v>1949</v>
      </c>
    </row>
    <row r="1952" spans="1:17" x14ac:dyDescent="0.25">
      <c r="A1952">
        <v>157.00491329708606</v>
      </c>
      <c r="B1952">
        <v>-39.487901542787078</v>
      </c>
      <c r="C1952" s="4">
        <v>2102.6110000000003</v>
      </c>
      <c r="D1952">
        <v>1.2</v>
      </c>
      <c r="E1952">
        <v>0.55000000000000004</v>
      </c>
      <c r="F1952">
        <v>19.899999999999999</v>
      </c>
      <c r="G1952">
        <v>45.364313344089069</v>
      </c>
      <c r="H1952">
        <v>16.700950856916389</v>
      </c>
      <c r="I1952">
        <v>47.004913297086063</v>
      </c>
      <c r="J1952">
        <v>4929.0626339256451</v>
      </c>
      <c r="K1952">
        <v>-4034.2684279032142</v>
      </c>
      <c r="L1952">
        <v>-39.299146653652279</v>
      </c>
      <c r="M1952">
        <v>6369.5353203776713</v>
      </c>
      <c r="N1952">
        <v>39178.217676117958</v>
      </c>
      <c r="O1952">
        <v>23.778613037371066</v>
      </c>
      <c r="P1952">
        <v>59.336355915564802</v>
      </c>
      <c r="Q1952" s="4">
        <v>1950</v>
      </c>
    </row>
    <row r="1953" spans="1:17" x14ac:dyDescent="0.25">
      <c r="A1953">
        <v>133.96641085850916</v>
      </c>
      <c r="B1953">
        <v>-41.710257000798997</v>
      </c>
      <c r="C1953" s="4">
        <v>2102.6110000000003</v>
      </c>
      <c r="D1953">
        <v>0.75</v>
      </c>
      <c r="E1953">
        <v>0.55000000000000004</v>
      </c>
      <c r="F1953">
        <v>19.899999999999999</v>
      </c>
      <c r="G1953">
        <v>41.281913690970576</v>
      </c>
      <c r="H1953">
        <v>17.089878832167503</v>
      </c>
      <c r="I1953">
        <v>23.966410858509164</v>
      </c>
      <c r="J1953">
        <v>4768.4746780667783</v>
      </c>
      <c r="K1953">
        <v>-4221.6352313419829</v>
      </c>
      <c r="L1953">
        <v>-41.51917084279583</v>
      </c>
      <c r="M1953">
        <v>6368.7168866163256</v>
      </c>
      <c r="N1953">
        <v>38091.036127167485</v>
      </c>
      <c r="O1953">
        <v>35.963222025545079</v>
      </c>
      <c r="P1953">
        <v>33.746689994660976</v>
      </c>
      <c r="Q1953" s="4">
        <v>1951</v>
      </c>
    </row>
    <row r="1954" spans="1:17" x14ac:dyDescent="0.25">
      <c r="A1954">
        <v>137.48860000460851</v>
      </c>
      <c r="B1954">
        <v>-20.290772789960258</v>
      </c>
      <c r="C1954" s="4">
        <v>2102.6110000000003</v>
      </c>
      <c r="D1954">
        <v>0.75</v>
      </c>
      <c r="E1954">
        <v>0.55000000000000004</v>
      </c>
      <c r="F1954">
        <v>19.899999999999999</v>
      </c>
      <c r="G1954">
        <v>41.281913690970576</v>
      </c>
      <c r="H1954">
        <v>14.183731141101525</v>
      </c>
      <c r="I1954">
        <v>27.488600004608514</v>
      </c>
      <c r="J1954">
        <v>5984.752798168638</v>
      </c>
      <c r="K1954">
        <v>-2197.9184896937873</v>
      </c>
      <c r="L1954">
        <v>-20.165911515384249</v>
      </c>
      <c r="M1954">
        <v>6375.5871684516369</v>
      </c>
      <c r="N1954">
        <v>37023.726993859113</v>
      </c>
      <c r="O1954">
        <v>50.823593913006498</v>
      </c>
      <c r="P1954">
        <v>56.316910310273236</v>
      </c>
      <c r="Q1954" s="4">
        <v>1952</v>
      </c>
    </row>
    <row r="1955" spans="1:17" x14ac:dyDescent="0.25">
      <c r="A1955">
        <v>141.78403095968142</v>
      </c>
      <c r="B1955">
        <v>-24.081656812667269</v>
      </c>
      <c r="C1955" s="4">
        <v>2102.6110000000003</v>
      </c>
      <c r="D1955">
        <v>0.75</v>
      </c>
      <c r="E1955">
        <v>0.55000000000000004</v>
      </c>
      <c r="F1955">
        <v>19.899999999999999</v>
      </c>
      <c r="G1955">
        <v>41.281913690970576</v>
      </c>
      <c r="H1955">
        <v>18.645451055324312</v>
      </c>
      <c r="I1955">
        <v>31.784030959681417</v>
      </c>
      <c r="J1955">
        <v>5826.2655679832651</v>
      </c>
      <c r="K1955">
        <v>-2586.5439964636839</v>
      </c>
      <c r="L1955">
        <v>-23.938609436399375</v>
      </c>
      <c r="M1955">
        <v>6374.6043260981842</v>
      </c>
      <c r="N1955">
        <v>37427.393040861505</v>
      </c>
      <c r="O1955">
        <v>44.726060960132195</v>
      </c>
      <c r="P1955">
        <v>56.634777371330507</v>
      </c>
      <c r="Q1955" s="4">
        <v>1953</v>
      </c>
    </row>
    <row r="1956" spans="1:17" x14ac:dyDescent="0.25">
      <c r="A1956">
        <v>135.66833146878994</v>
      </c>
      <c r="B1956">
        <v>-39.040633159893062</v>
      </c>
      <c r="C1956" s="4">
        <v>2102.6110000000003</v>
      </c>
      <c r="D1956">
        <v>0.75</v>
      </c>
      <c r="E1956">
        <v>0.55000000000000004</v>
      </c>
      <c r="F1956">
        <v>19.899999999999999</v>
      </c>
      <c r="G1956">
        <v>41.281913690970576</v>
      </c>
      <c r="H1956">
        <v>16.457498874238169</v>
      </c>
      <c r="I1956">
        <v>25.668331468789944</v>
      </c>
      <c r="J1956">
        <v>4960.4897421755868</v>
      </c>
      <c r="K1956">
        <v>-3995.8231154525292</v>
      </c>
      <c r="L1956">
        <v>-38.852485031652208</v>
      </c>
      <c r="M1956">
        <v>6369.6986468917021</v>
      </c>
      <c r="N1956">
        <v>37965.226397617567</v>
      </c>
      <c r="O1956">
        <v>37.526700932402115</v>
      </c>
      <c r="P1956">
        <v>37.343348914804722</v>
      </c>
      <c r="Q1956" s="4">
        <v>1954</v>
      </c>
    </row>
    <row r="1957" spans="1:17" x14ac:dyDescent="0.25">
      <c r="A1957">
        <v>127.8440153485504</v>
      </c>
      <c r="B1957">
        <v>-14.580544548281225</v>
      </c>
      <c r="C1957" s="4">
        <v>2102.6110000000003</v>
      </c>
      <c r="D1957">
        <v>3</v>
      </c>
      <c r="E1957">
        <v>0.55000000000000004</v>
      </c>
      <c r="F1957">
        <v>19.899999999999999</v>
      </c>
      <c r="G1957">
        <v>53.323113517529826</v>
      </c>
      <c r="H1957">
        <v>17.885629546238555</v>
      </c>
      <c r="I1957">
        <v>17.8440153485504</v>
      </c>
      <c r="J1957">
        <v>6174.0399571559419</v>
      </c>
      <c r="K1957">
        <v>-1595.2271915303104</v>
      </c>
      <c r="L1957">
        <v>-14.487055175385525</v>
      </c>
      <c r="M1957">
        <v>6376.7953695532542</v>
      </c>
      <c r="N1957">
        <v>36371.39141589764</v>
      </c>
      <c r="O1957">
        <v>63.19513151345086</v>
      </c>
      <c r="P1957">
        <v>51.974020188774787</v>
      </c>
      <c r="Q1957" s="4">
        <v>1955</v>
      </c>
    </row>
    <row r="1958" spans="1:17" x14ac:dyDescent="0.25">
      <c r="A1958">
        <v>146.19170215392575</v>
      </c>
      <c r="B1958">
        <v>-21.488251596780607</v>
      </c>
      <c r="C1958" s="4">
        <v>2102.6110000000003</v>
      </c>
      <c r="D1958">
        <v>1.2</v>
      </c>
      <c r="E1958">
        <v>0.55000000000000004</v>
      </c>
      <c r="F1958">
        <v>19.899999999999999</v>
      </c>
      <c r="G1958">
        <v>45.364313344089069</v>
      </c>
      <c r="H1958">
        <v>19.139314019328598</v>
      </c>
      <c r="I1958">
        <v>36.191702153925746</v>
      </c>
      <c r="J1958">
        <v>5937.4800970885417</v>
      </c>
      <c r="K1958">
        <v>-2321.7813931925934</v>
      </c>
      <c r="L1958">
        <v>-21.357395672128003</v>
      </c>
      <c r="M1958">
        <v>6375.2912671577524</v>
      </c>
      <c r="N1958">
        <v>37608.153637584976</v>
      </c>
      <c r="O1958">
        <v>42.238164872747809</v>
      </c>
      <c r="P1958">
        <v>63.405077402202323</v>
      </c>
      <c r="Q1958" s="4">
        <v>1956</v>
      </c>
    </row>
    <row r="1959" spans="1:17" x14ac:dyDescent="0.25">
      <c r="A1959">
        <v>156.53245470107217</v>
      </c>
      <c r="B1959">
        <v>-21.738209515933448</v>
      </c>
      <c r="C1959" s="4">
        <v>2102.6110000000003</v>
      </c>
      <c r="D1959">
        <v>1.2</v>
      </c>
      <c r="E1959">
        <v>0.55000000000000004</v>
      </c>
      <c r="F1959">
        <v>19.899999999999999</v>
      </c>
      <c r="G1959">
        <v>45.364313344089069</v>
      </c>
      <c r="H1959">
        <v>15.675206095880318</v>
      </c>
      <c r="I1959">
        <v>46.532454701072169</v>
      </c>
      <c r="J1959">
        <v>5927.2857182314528</v>
      </c>
      <c r="K1959">
        <v>-2347.5120932691689</v>
      </c>
      <c r="L1959">
        <v>-21.606130573207484</v>
      </c>
      <c r="M1959">
        <v>6375.2277617035415</v>
      </c>
      <c r="N1959">
        <v>38400.495011523933</v>
      </c>
      <c r="O1959">
        <v>32.373274931570108</v>
      </c>
      <c r="P1959">
        <v>70.655560440048433</v>
      </c>
      <c r="Q1959" s="4">
        <v>1957</v>
      </c>
    </row>
    <row r="1960" spans="1:17" x14ac:dyDescent="0.25">
      <c r="A1960">
        <v>112.87659501491756</v>
      </c>
      <c r="B1960">
        <v>-13.173453514181936</v>
      </c>
      <c r="C1960" s="4">
        <v>2102.6110000000003</v>
      </c>
      <c r="D1960">
        <v>3</v>
      </c>
      <c r="E1960">
        <v>0.55000000000000004</v>
      </c>
      <c r="F1960">
        <v>19.899999999999999</v>
      </c>
      <c r="G1960">
        <v>53.323113517529826</v>
      </c>
      <c r="H1960">
        <v>21.580372688686872</v>
      </c>
      <c r="I1960">
        <v>2.8765950149175552</v>
      </c>
      <c r="J1960">
        <v>6211.3766331476672</v>
      </c>
      <c r="K1960">
        <v>-1444.0966905399525</v>
      </c>
      <c r="L1960">
        <v>-13.088309431793071</v>
      </c>
      <c r="M1960">
        <v>6377.0381001246415</v>
      </c>
      <c r="N1960">
        <v>35990.92415206755</v>
      </c>
      <c r="O1960">
        <v>74.153708941176959</v>
      </c>
      <c r="P1960">
        <v>12.433873794734835</v>
      </c>
      <c r="Q1960" s="4">
        <v>1958</v>
      </c>
    </row>
    <row r="1961" spans="1:17" x14ac:dyDescent="0.25">
      <c r="A1961">
        <v>154.02960979981046</v>
      </c>
      <c r="B1961">
        <v>-33.813940721692099</v>
      </c>
      <c r="C1961" s="4">
        <v>2102.6110000000003</v>
      </c>
      <c r="D1961">
        <v>1.2</v>
      </c>
      <c r="E1961">
        <v>0.55000000000000004</v>
      </c>
      <c r="F1961">
        <v>19.899999999999999</v>
      </c>
      <c r="G1961">
        <v>45.364313344089069</v>
      </c>
      <c r="H1961">
        <v>18.4909839677969</v>
      </c>
      <c r="I1961">
        <v>44.029609799810459</v>
      </c>
      <c r="J1961">
        <v>5304.773665014799</v>
      </c>
      <c r="K1961">
        <v>-3529.3195842303562</v>
      </c>
      <c r="L1961">
        <v>-33.636224486411955</v>
      </c>
      <c r="M1961">
        <v>6371.5555686713178</v>
      </c>
      <c r="N1961">
        <v>38688.251920400609</v>
      </c>
      <c r="O1961">
        <v>29.070599647080009</v>
      </c>
      <c r="P1961">
        <v>60.072056071623358</v>
      </c>
      <c r="Q1961" s="4">
        <v>1959</v>
      </c>
    </row>
    <row r="1962" spans="1:17" x14ac:dyDescent="0.25">
      <c r="A1962">
        <v>141.80545526570131</v>
      </c>
      <c r="B1962">
        <v>-37.868535012623461</v>
      </c>
      <c r="C1962" s="4">
        <v>2102.6110000000003</v>
      </c>
      <c r="D1962">
        <v>0.75</v>
      </c>
      <c r="E1962">
        <v>0.55000000000000004</v>
      </c>
      <c r="F1962">
        <v>19.899999999999999</v>
      </c>
      <c r="G1962">
        <v>41.281913690970576</v>
      </c>
      <c r="H1962">
        <v>16.451775930435868</v>
      </c>
      <c r="I1962">
        <v>31.805455265701312</v>
      </c>
      <c r="J1962">
        <v>5041.4023434503006</v>
      </c>
      <c r="K1962">
        <v>-3893.9364392193265</v>
      </c>
      <c r="L1962">
        <v>-37.682193619348368</v>
      </c>
      <c r="M1962">
        <v>6370.1239062695067</v>
      </c>
      <c r="N1962">
        <v>38171.943385136234</v>
      </c>
      <c r="O1962">
        <v>35.003350970598731</v>
      </c>
      <c r="P1962">
        <v>45.292803652021838</v>
      </c>
      <c r="Q1962" s="4">
        <v>1960</v>
      </c>
    </row>
    <row r="1963" spans="1:17" x14ac:dyDescent="0.25">
      <c r="A1963">
        <v>107.05000181863988</v>
      </c>
      <c r="B1963">
        <v>-27.852736739024593</v>
      </c>
      <c r="C1963" s="4">
        <v>2102.6110000000003</v>
      </c>
      <c r="D1963">
        <v>3</v>
      </c>
      <c r="E1963">
        <v>0.55000000000000004</v>
      </c>
      <c r="F1963">
        <v>19.899999999999999</v>
      </c>
      <c r="G1963">
        <v>53.323113517529826</v>
      </c>
      <c r="H1963">
        <v>14.772347547308271</v>
      </c>
      <c r="I1963">
        <v>-2.9499981813601153</v>
      </c>
      <c r="J1963">
        <v>5643.3656319875954</v>
      </c>
      <c r="K1963">
        <v>-2962.08726148081</v>
      </c>
      <c r="L1963">
        <v>-27.694062808577044</v>
      </c>
      <c r="M1963">
        <v>6373.5026948237528</v>
      </c>
      <c r="N1963">
        <v>36649.30510384815</v>
      </c>
      <c r="O1963">
        <v>57.313211039742299</v>
      </c>
      <c r="P1963">
        <v>6.294341207364675</v>
      </c>
      <c r="Q1963" s="4">
        <v>1961</v>
      </c>
    </row>
    <row r="1964" spans="1:17" x14ac:dyDescent="0.25">
      <c r="A1964">
        <v>142.81134264525951</v>
      </c>
      <c r="B1964">
        <v>-29.717687806643291</v>
      </c>
      <c r="C1964" s="4">
        <v>2102.6110000000003</v>
      </c>
      <c r="D1964">
        <v>0.75</v>
      </c>
      <c r="E1964">
        <v>0.55000000000000004</v>
      </c>
      <c r="F1964">
        <v>19.899999999999999</v>
      </c>
      <c r="G1964">
        <v>41.281913690970576</v>
      </c>
      <c r="H1964">
        <v>19.791466624755063</v>
      </c>
      <c r="I1964">
        <v>32.811342645259515</v>
      </c>
      <c r="J1964">
        <v>5543.8396687043551</v>
      </c>
      <c r="K1964">
        <v>-3143.2347259061139</v>
      </c>
      <c r="L1964">
        <v>-29.552279650111938</v>
      </c>
      <c r="M1964">
        <v>6372.9179199517466</v>
      </c>
      <c r="N1964">
        <v>37755.952766228918</v>
      </c>
      <c r="O1964">
        <v>40.240711448089272</v>
      </c>
      <c r="P1964">
        <v>52.443924998305114</v>
      </c>
      <c r="Q1964" s="4">
        <v>1962</v>
      </c>
    </row>
    <row r="1965" spans="1:17" x14ac:dyDescent="0.25">
      <c r="A1965">
        <v>123.50485280901418</v>
      </c>
      <c r="B1965">
        <v>-18.606226002408388</v>
      </c>
      <c r="C1965" s="4">
        <v>2102.6110000000003</v>
      </c>
      <c r="D1965">
        <v>3</v>
      </c>
      <c r="E1965">
        <v>0.55000000000000004</v>
      </c>
      <c r="F1965">
        <v>19.899999999999999</v>
      </c>
      <c r="G1965">
        <v>53.323113517529826</v>
      </c>
      <c r="H1965">
        <v>16.126231645535121</v>
      </c>
      <c r="I1965">
        <v>13.504852809014182</v>
      </c>
      <c r="J1965">
        <v>6046.8393389236899</v>
      </c>
      <c r="K1965">
        <v>-2022.0896498675652</v>
      </c>
      <c r="L1965">
        <v>-18.490161638809084</v>
      </c>
      <c r="M1965">
        <v>6375.9793399019591</v>
      </c>
      <c r="N1965">
        <v>36368.220408509951</v>
      </c>
      <c r="O1965">
        <v>63.243905643135378</v>
      </c>
      <c r="P1965">
        <v>36.969939992740919</v>
      </c>
      <c r="Q1965" s="4">
        <v>1963</v>
      </c>
    </row>
    <row r="1966" spans="1:17" x14ac:dyDescent="0.25">
      <c r="A1966">
        <v>151.64772896116364</v>
      </c>
      <c r="B1966">
        <v>-14.308929767388928</v>
      </c>
      <c r="C1966" s="4">
        <v>2102.6110000000003</v>
      </c>
      <c r="D1966">
        <v>1.2</v>
      </c>
      <c r="E1966">
        <v>0.55000000000000004</v>
      </c>
      <c r="F1966">
        <v>19.899999999999999</v>
      </c>
      <c r="G1966">
        <v>45.364313344089069</v>
      </c>
      <c r="H1966">
        <v>23.770558758699778</v>
      </c>
      <c r="I1966">
        <v>41.647728961163637</v>
      </c>
      <c r="J1966">
        <v>6181.5364026396337</v>
      </c>
      <c r="K1966">
        <v>-1566.1248204342646</v>
      </c>
      <c r="L1966">
        <v>-14.217034513154619</v>
      </c>
      <c r="M1966">
        <v>6376.8439882389475</v>
      </c>
      <c r="N1966">
        <v>37801.53882401139</v>
      </c>
      <c r="O1966">
        <v>39.705836313529382</v>
      </c>
      <c r="P1966">
        <v>74.469113953890314</v>
      </c>
      <c r="Q1966" s="4">
        <v>1964</v>
      </c>
    </row>
    <row r="1967" spans="1:17" x14ac:dyDescent="0.25">
      <c r="A1967">
        <v>128.65498872712033</v>
      </c>
      <c r="B1967">
        <v>-31.166737685786337</v>
      </c>
      <c r="C1967" s="4">
        <v>2102.6110000000003</v>
      </c>
      <c r="D1967">
        <v>0.75</v>
      </c>
      <c r="E1967">
        <v>0.55000000000000004</v>
      </c>
      <c r="F1967">
        <v>19.899999999999999</v>
      </c>
      <c r="G1967">
        <v>41.281913690970576</v>
      </c>
      <c r="H1967">
        <v>14.087253388417198</v>
      </c>
      <c r="I1967">
        <v>18.654988727120326</v>
      </c>
      <c r="J1967">
        <v>5462.4496046240674</v>
      </c>
      <c r="K1967">
        <v>-3281.7267055382308</v>
      </c>
      <c r="L1967">
        <v>-30.996576998872158</v>
      </c>
      <c r="M1967">
        <v>6372.4473989904727</v>
      </c>
      <c r="N1967">
        <v>37175.057827381621</v>
      </c>
      <c r="O1967">
        <v>48.392940609212289</v>
      </c>
      <c r="P1967">
        <v>33.118034053596034</v>
      </c>
      <c r="Q1967" s="4">
        <v>1965</v>
      </c>
    </row>
    <row r="1968" spans="1:17" x14ac:dyDescent="0.25">
      <c r="A1968">
        <v>122.46488258034245</v>
      </c>
      <c r="B1968">
        <v>-17.518606896164979</v>
      </c>
      <c r="C1968" s="4">
        <v>2102.6110000000003</v>
      </c>
      <c r="D1968">
        <v>0.75</v>
      </c>
      <c r="E1968">
        <v>0.55000000000000004</v>
      </c>
      <c r="F1968">
        <v>19.899999999999999</v>
      </c>
      <c r="G1968">
        <v>41.281913690970576</v>
      </c>
      <c r="H1968">
        <v>19.178239628442611</v>
      </c>
      <c r="I1968">
        <v>12.464882580342447</v>
      </c>
      <c r="J1968">
        <v>6084.1626383359362</v>
      </c>
      <c r="K1968">
        <v>-1907.6447785018927</v>
      </c>
      <c r="L1968">
        <v>-17.408435604756107</v>
      </c>
      <c r="M1968">
        <v>6376.2170297652538</v>
      </c>
      <c r="N1968">
        <v>36297.35034372723</v>
      </c>
      <c r="O1968">
        <v>64.937935910100009</v>
      </c>
      <c r="P1968">
        <v>36.291819807900559</v>
      </c>
      <c r="Q1968" s="4">
        <v>1966</v>
      </c>
    </row>
    <row r="1969" spans="1:17" x14ac:dyDescent="0.25">
      <c r="A1969">
        <v>148.93024422096602</v>
      </c>
      <c r="B1969">
        <v>-25.571684326316273</v>
      </c>
      <c r="C1969" s="4">
        <v>2102.6110000000003</v>
      </c>
      <c r="D1969">
        <v>1.2</v>
      </c>
      <c r="E1969">
        <v>0.55000000000000004</v>
      </c>
      <c r="F1969">
        <v>19.899999999999999</v>
      </c>
      <c r="G1969">
        <v>45.364313344089069</v>
      </c>
      <c r="H1969">
        <v>23.074493143503613</v>
      </c>
      <c r="I1969">
        <v>38.930244220966017</v>
      </c>
      <c r="J1969">
        <v>5756.9667612766007</v>
      </c>
      <c r="K1969">
        <v>-2736.3370243432082</v>
      </c>
      <c r="L1969">
        <v>-25.422152728089316</v>
      </c>
      <c r="M1969">
        <v>6374.182818309735</v>
      </c>
      <c r="N1969">
        <v>37957.716092141396</v>
      </c>
      <c r="O1969">
        <v>37.682086042339094</v>
      </c>
      <c r="P1969">
        <v>61.881739610869836</v>
      </c>
      <c r="Q1969" s="4">
        <v>1967</v>
      </c>
    </row>
    <row r="1970" spans="1:17" x14ac:dyDescent="0.25">
      <c r="A1970">
        <v>122.8994169981531</v>
      </c>
      <c r="B1970">
        <v>-10.18872153338695</v>
      </c>
      <c r="C1970" s="4">
        <v>2102.6110000000003</v>
      </c>
      <c r="D1970">
        <v>0.75</v>
      </c>
      <c r="E1970">
        <v>0.55000000000000004</v>
      </c>
      <c r="F1970">
        <v>19.899999999999999</v>
      </c>
      <c r="G1970">
        <v>41.281913690970576</v>
      </c>
      <c r="H1970">
        <v>23.079202352992297</v>
      </c>
      <c r="I1970">
        <v>12.8994169981531</v>
      </c>
      <c r="J1970">
        <v>6278.2171822552891</v>
      </c>
      <c r="K1970">
        <v>-1120.7999810554331</v>
      </c>
      <c r="L1970">
        <v>-10.121927925025567</v>
      </c>
      <c r="M1970">
        <v>6377.4762708378148</v>
      </c>
      <c r="N1970">
        <v>36089.010226108017</v>
      </c>
      <c r="O1970">
        <v>70.757888724174506</v>
      </c>
      <c r="P1970">
        <v>52.318119951781057</v>
      </c>
      <c r="Q1970" s="4">
        <v>1968</v>
      </c>
    </row>
    <row r="1971" spans="1:17" x14ac:dyDescent="0.25">
      <c r="A1971">
        <v>106.09429002000752</v>
      </c>
      <c r="B1971">
        <v>-12.707177452263188</v>
      </c>
      <c r="C1971" s="4">
        <v>2102.6110000000003</v>
      </c>
      <c r="D1971">
        <v>0.75</v>
      </c>
      <c r="E1971">
        <v>0.55000000000000004</v>
      </c>
      <c r="F1971">
        <v>19.899999999999999</v>
      </c>
      <c r="G1971">
        <v>41.281913690970576</v>
      </c>
      <c r="H1971">
        <v>15.14919598656514</v>
      </c>
      <c r="I1971">
        <v>-3.9057099799924799</v>
      </c>
      <c r="J1971">
        <v>6222.9281435018065</v>
      </c>
      <c r="K1971">
        <v>-1393.8227353381551</v>
      </c>
      <c r="L1971">
        <v>-12.624844690435694</v>
      </c>
      <c r="M1971">
        <v>6377.1134925397382</v>
      </c>
      <c r="N1971">
        <v>35985.16679733347</v>
      </c>
      <c r="O1971">
        <v>74.380873883791182</v>
      </c>
      <c r="P1971">
        <v>17.243175929259021</v>
      </c>
      <c r="Q1971" s="4">
        <v>1969</v>
      </c>
    </row>
    <row r="1972" spans="1:17" x14ac:dyDescent="0.25">
      <c r="A1972">
        <v>109.75913475768998</v>
      </c>
      <c r="B1972">
        <v>-28.569694049950655</v>
      </c>
      <c r="C1972" s="4">
        <v>2102.6110000000003</v>
      </c>
      <c r="D1972">
        <v>0.75</v>
      </c>
      <c r="E1972">
        <v>0.55000000000000004</v>
      </c>
      <c r="F1972">
        <v>19.899999999999999</v>
      </c>
      <c r="G1972">
        <v>41.281913690970576</v>
      </c>
      <c r="H1972">
        <v>22.843262727112304</v>
      </c>
      <c r="I1972">
        <v>-0.24086524231002215</v>
      </c>
      <c r="J1972">
        <v>5605.805500613179</v>
      </c>
      <c r="K1972">
        <v>-3032.1036793829862</v>
      </c>
      <c r="L1972">
        <v>-28.408350511501691</v>
      </c>
      <c r="M1972">
        <v>6373.2807903961693</v>
      </c>
      <c r="N1972">
        <v>36683.915430006615</v>
      </c>
      <c r="O1972">
        <v>56.654502035774421</v>
      </c>
      <c r="P1972">
        <v>0.50365257463766433</v>
      </c>
      <c r="Q1972" s="4">
        <v>1970</v>
      </c>
    </row>
    <row r="1973" spans="1:17" x14ac:dyDescent="0.25">
      <c r="A1973">
        <v>143.9859949728521</v>
      </c>
      <c r="B1973">
        <v>-21.680730837066736</v>
      </c>
      <c r="C1973" s="4">
        <v>2102.6110000000003</v>
      </c>
      <c r="D1973">
        <v>3</v>
      </c>
      <c r="E1973">
        <v>0.55000000000000004</v>
      </c>
      <c r="F1973">
        <v>19.899999999999999</v>
      </c>
      <c r="G1973">
        <v>53.323113517529826</v>
      </c>
      <c r="H1973">
        <v>16.601666858515518</v>
      </c>
      <c r="I1973">
        <v>33.985994972852097</v>
      </c>
      <c r="J1973">
        <v>5929.6399147167958</v>
      </c>
      <c r="K1973">
        <v>-2341.5991037928356</v>
      </c>
      <c r="L1973">
        <v>-21.548932251153289</v>
      </c>
      <c r="M1973">
        <v>6375.242417436848</v>
      </c>
      <c r="N1973">
        <v>37467.868541265438</v>
      </c>
      <c r="O1973">
        <v>44.166673772624556</v>
      </c>
      <c r="P1973">
        <v>61.277359902062436</v>
      </c>
      <c r="Q1973" s="4">
        <v>1971</v>
      </c>
    </row>
    <row r="1974" spans="1:17" x14ac:dyDescent="0.25">
      <c r="A1974">
        <v>158.69697095347522</v>
      </c>
      <c r="B1974">
        <v>-21.04428829590373</v>
      </c>
      <c r="C1974" s="4">
        <v>2102.6110000000003</v>
      </c>
      <c r="D1974">
        <v>0.75</v>
      </c>
      <c r="E1974">
        <v>0.55000000000000004</v>
      </c>
      <c r="F1974">
        <v>19.899999999999999</v>
      </c>
      <c r="G1974">
        <v>41.281913690970576</v>
      </c>
      <c r="H1974">
        <v>15.51680545047601</v>
      </c>
      <c r="I1974">
        <v>48.696970953475216</v>
      </c>
      <c r="J1974">
        <v>5955.3090165115373</v>
      </c>
      <c r="K1974">
        <v>-2275.9729202620019</v>
      </c>
      <c r="L1974">
        <v>-20.915628957281594</v>
      </c>
      <c r="M1974">
        <v>6375.4025924571661</v>
      </c>
      <c r="N1974">
        <v>38561.470918009851</v>
      </c>
      <c r="O1974">
        <v>30.534132807458384</v>
      </c>
      <c r="P1974">
        <v>72.48943884550286</v>
      </c>
      <c r="Q1974" s="4">
        <v>1972</v>
      </c>
    </row>
    <row r="1975" spans="1:17" x14ac:dyDescent="0.25">
      <c r="A1975">
        <v>108.94082837188552</v>
      </c>
      <c r="B1975">
        <v>-38.367007651235284</v>
      </c>
      <c r="C1975" s="4">
        <v>2102.6110000000003</v>
      </c>
      <c r="D1975">
        <v>3</v>
      </c>
      <c r="E1975">
        <v>0.55000000000000004</v>
      </c>
      <c r="F1975">
        <v>19.899999999999999</v>
      </c>
      <c r="G1975">
        <v>53.323113517529826</v>
      </c>
      <c r="H1975">
        <v>21.981414477862508</v>
      </c>
      <c r="I1975">
        <v>-1.0591716281144841</v>
      </c>
      <c r="J1975">
        <v>5007.2484477400867</v>
      </c>
      <c r="K1975">
        <v>-3937.4666986974635</v>
      </c>
      <c r="L1975">
        <v>-38.179859671928831</v>
      </c>
      <c r="M1975">
        <v>6369.9435649577781</v>
      </c>
      <c r="N1975">
        <v>37365.898633505858</v>
      </c>
      <c r="O1975">
        <v>45.525450303200756</v>
      </c>
      <c r="P1975">
        <v>1.7061145806725488</v>
      </c>
      <c r="Q1975" s="4">
        <v>1973</v>
      </c>
    </row>
    <row r="1976" spans="1:17" x14ac:dyDescent="0.25">
      <c r="A1976">
        <v>112.14375979553448</v>
      </c>
      <c r="B1976">
        <v>-29.105302424171704</v>
      </c>
      <c r="C1976" s="4">
        <v>2102.6110000000003</v>
      </c>
      <c r="D1976">
        <v>0.75</v>
      </c>
      <c r="E1976">
        <v>0.55000000000000004</v>
      </c>
      <c r="F1976">
        <v>19.899999999999999</v>
      </c>
      <c r="G1976">
        <v>41.281913690970576</v>
      </c>
      <c r="H1976">
        <v>20.342302562378894</v>
      </c>
      <c r="I1976">
        <v>2.1437597955344785</v>
      </c>
      <c r="J1976">
        <v>5577.1731439631603</v>
      </c>
      <c r="K1976">
        <v>-3084.105089952403</v>
      </c>
      <c r="L1976">
        <v>-28.942030025776628</v>
      </c>
      <c r="M1976">
        <v>6373.112621287516</v>
      </c>
      <c r="N1976">
        <v>36721.206583638617</v>
      </c>
      <c r="O1976">
        <v>55.959846116407839</v>
      </c>
      <c r="P1976">
        <v>4.4006377645403054</v>
      </c>
      <c r="Q1976" s="4">
        <v>1974</v>
      </c>
    </row>
    <row r="1977" spans="1:17" x14ac:dyDescent="0.25">
      <c r="A1977">
        <v>119.83871357425947</v>
      </c>
      <c r="B1977">
        <v>-12.09432538055097</v>
      </c>
      <c r="C1977" s="4">
        <v>2102.6110000000003</v>
      </c>
      <c r="D1977">
        <v>0.75</v>
      </c>
      <c r="E1977">
        <v>0.55000000000000004</v>
      </c>
      <c r="F1977">
        <v>19.899999999999999</v>
      </c>
      <c r="G1977">
        <v>41.281913690970576</v>
      </c>
      <c r="H1977">
        <v>23.473658552588077</v>
      </c>
      <c r="I1977">
        <v>9.8387135742594722</v>
      </c>
      <c r="J1977">
        <v>6237.4873769033929</v>
      </c>
      <c r="K1977">
        <v>-1327.6076975638382</v>
      </c>
      <c r="L1977">
        <v>-12.015720443994926</v>
      </c>
      <c r="M1977">
        <v>6377.208713509377</v>
      </c>
      <c r="N1977">
        <v>36058.603939216919</v>
      </c>
      <c r="O1977">
        <v>71.738112832904577</v>
      </c>
      <c r="P1977">
        <v>39.615333946537625</v>
      </c>
      <c r="Q1977" s="4">
        <v>1975</v>
      </c>
    </row>
    <row r="1978" spans="1:17" x14ac:dyDescent="0.25">
      <c r="A1978">
        <v>116.3911599900716</v>
      </c>
      <c r="B1978">
        <v>-38.217889290634261</v>
      </c>
      <c r="C1978" s="4">
        <v>2102.6110000000003</v>
      </c>
      <c r="D1978">
        <v>0.75</v>
      </c>
      <c r="E1978">
        <v>0.55000000000000004</v>
      </c>
      <c r="F1978">
        <v>19.899999999999999</v>
      </c>
      <c r="G1978">
        <v>41.281913690970576</v>
      </c>
      <c r="H1978">
        <v>20.399231313500326</v>
      </c>
      <c r="I1978">
        <v>6.3911599900715999</v>
      </c>
      <c r="J1978">
        <v>5017.5055915932317</v>
      </c>
      <c r="K1978">
        <v>-3924.4753820886626</v>
      </c>
      <c r="L1978">
        <v>-38.030976687441928</v>
      </c>
      <c r="M1978">
        <v>6369.9975970395235</v>
      </c>
      <c r="N1978">
        <v>37388.548864776007</v>
      </c>
      <c r="O1978">
        <v>45.201925019758001</v>
      </c>
      <c r="P1978">
        <v>10.262638059851582</v>
      </c>
      <c r="Q1978" s="4">
        <v>1976</v>
      </c>
    </row>
    <row r="1979" spans="1:17" x14ac:dyDescent="0.25">
      <c r="A1979">
        <v>127.13874687807397</v>
      </c>
      <c r="B1979">
        <v>-40.149847953039846</v>
      </c>
      <c r="C1979" s="4">
        <v>2102.6110000000003</v>
      </c>
      <c r="D1979">
        <v>0.75</v>
      </c>
      <c r="E1979">
        <v>0.55000000000000004</v>
      </c>
      <c r="F1979">
        <v>19.899999999999999</v>
      </c>
      <c r="G1979">
        <v>41.281913690970576</v>
      </c>
      <c r="H1979">
        <v>17.411674570216803</v>
      </c>
      <c r="I1979">
        <v>17.138746878073974</v>
      </c>
      <c r="J1979">
        <v>4881.9983360726255</v>
      </c>
      <c r="K1979">
        <v>-4090.7189158342849</v>
      </c>
      <c r="L1979">
        <v>-39.960279383147949</v>
      </c>
      <c r="M1979">
        <v>6369.2926610244804</v>
      </c>
      <c r="N1979">
        <v>37748.822748541977</v>
      </c>
      <c r="O1979">
        <v>40.280585650871529</v>
      </c>
      <c r="P1979">
        <v>25.560203743891513</v>
      </c>
      <c r="Q1979" s="4">
        <v>1977</v>
      </c>
    </row>
    <row r="1980" spans="1:17" x14ac:dyDescent="0.25">
      <c r="A1980">
        <v>158.13520174513405</v>
      </c>
      <c r="B1980">
        <v>-33.19709794096557</v>
      </c>
      <c r="C1980" s="4">
        <v>2102.6110000000003</v>
      </c>
      <c r="D1980">
        <v>1.2</v>
      </c>
      <c r="E1980">
        <v>0.55000000000000004</v>
      </c>
      <c r="F1980">
        <v>19.899999999999999</v>
      </c>
      <c r="G1980">
        <v>45.364313344089069</v>
      </c>
      <c r="H1980">
        <v>20.426694602055392</v>
      </c>
      <c r="I1980">
        <v>48.135201745134054</v>
      </c>
      <c r="J1980">
        <v>5342.5404219060447</v>
      </c>
      <c r="K1980">
        <v>-3472.2721906015163</v>
      </c>
      <c r="L1980">
        <v>-33.021009493698763</v>
      </c>
      <c r="M1980">
        <v>6371.7668134768292</v>
      </c>
      <c r="N1980">
        <v>38958.226778861885</v>
      </c>
      <c r="O1980">
        <v>26.129794041948859</v>
      </c>
      <c r="P1980">
        <v>63.864868682843216</v>
      </c>
      <c r="Q1980" s="4">
        <v>1978</v>
      </c>
    </row>
    <row r="1981" spans="1:17" x14ac:dyDescent="0.25">
      <c r="A1981">
        <v>108.3678327335154</v>
      </c>
      <c r="B1981">
        <v>-28.729453643739525</v>
      </c>
      <c r="C1981" s="4">
        <v>2102.6110000000003</v>
      </c>
      <c r="D1981">
        <v>0.75</v>
      </c>
      <c r="E1981">
        <v>0.55000000000000004</v>
      </c>
      <c r="F1981">
        <v>19.899999999999999</v>
      </c>
      <c r="G1981">
        <v>41.281913690970576</v>
      </c>
      <c r="H1981">
        <v>17.561383237109489</v>
      </c>
      <c r="I1981">
        <v>-1.6321672664846005</v>
      </c>
      <c r="J1981">
        <v>5597.3162595956137</v>
      </c>
      <c r="K1981">
        <v>-3047.6420450895962</v>
      </c>
      <c r="L1981">
        <v>-28.567528870047319</v>
      </c>
      <c r="M1981">
        <v>6373.2308403925972</v>
      </c>
      <c r="N1981">
        <v>36696.215397080065</v>
      </c>
      <c r="O1981">
        <v>56.424015102801491</v>
      </c>
      <c r="P1981">
        <v>3.392526681131498</v>
      </c>
      <c r="Q1981" s="4">
        <v>1979</v>
      </c>
    </row>
    <row r="1982" spans="1:17" x14ac:dyDescent="0.25">
      <c r="A1982">
        <v>154.2896274534524</v>
      </c>
      <c r="B1982">
        <v>-38.326276479285426</v>
      </c>
      <c r="C1982" s="4">
        <v>2102.6110000000003</v>
      </c>
      <c r="D1982">
        <v>3</v>
      </c>
      <c r="E1982">
        <v>0.55000000000000004</v>
      </c>
      <c r="F1982">
        <v>19.899999999999999</v>
      </c>
      <c r="G1982">
        <v>53.323113517529826</v>
      </c>
      <c r="H1982">
        <v>19.432276630436519</v>
      </c>
      <c r="I1982">
        <v>44.289627453452397</v>
      </c>
      <c r="J1982">
        <v>5010.0535334736614</v>
      </c>
      <c r="K1982">
        <v>-3933.9207826538336</v>
      </c>
      <c r="L1982">
        <v>-38.139192290261015</v>
      </c>
      <c r="M1982">
        <v>6369.9583305126625</v>
      </c>
      <c r="N1982">
        <v>38935.397891661378</v>
      </c>
      <c r="O1982">
        <v>26.355638472563282</v>
      </c>
      <c r="P1982">
        <v>57.555466961313407</v>
      </c>
      <c r="Q1982" s="4">
        <v>1980</v>
      </c>
    </row>
    <row r="1983" spans="1:17" x14ac:dyDescent="0.25">
      <c r="A1983">
        <v>119.03923490233882</v>
      </c>
      <c r="B1983">
        <v>-12.273491049998881</v>
      </c>
      <c r="C1983" s="4">
        <v>2102.6110000000003</v>
      </c>
      <c r="D1983">
        <v>3</v>
      </c>
      <c r="E1983">
        <v>0.55000000000000004</v>
      </c>
      <c r="F1983">
        <v>19.899999999999999</v>
      </c>
      <c r="G1983">
        <v>53.323113517529826</v>
      </c>
      <c r="H1983">
        <v>16.617832786332926</v>
      </c>
      <c r="I1983">
        <v>9.0392349023388192</v>
      </c>
      <c r="J1983">
        <v>6233.3043651354737</v>
      </c>
      <c r="K1983">
        <v>-1346.9812340439221</v>
      </c>
      <c r="L1983">
        <v>-12.193792531018206</v>
      </c>
      <c r="M1983">
        <v>6377.1813329466677</v>
      </c>
      <c r="N1983">
        <v>36046.737521734984</v>
      </c>
      <c r="O1983">
        <v>72.138477871978893</v>
      </c>
      <c r="P1983">
        <v>36.80994844287634</v>
      </c>
      <c r="Q1983" s="4">
        <v>1981</v>
      </c>
    </row>
    <row r="1984" spans="1:17" x14ac:dyDescent="0.25">
      <c r="A1984">
        <v>142.33099414781137</v>
      </c>
      <c r="B1984">
        <v>-41.747486966453138</v>
      </c>
      <c r="C1984" s="4">
        <v>2102.6110000000003</v>
      </c>
      <c r="D1984">
        <v>3</v>
      </c>
      <c r="E1984">
        <v>0.55000000000000004</v>
      </c>
      <c r="F1984">
        <v>19.899999999999999</v>
      </c>
      <c r="G1984">
        <v>53.323113517529826</v>
      </c>
      <c r="H1984">
        <v>21.274852465557331</v>
      </c>
      <c r="I1984">
        <v>32.330994147811367</v>
      </c>
      <c r="J1984">
        <v>4765.7223549998653</v>
      </c>
      <c r="K1984">
        <v>-4224.7212387270984</v>
      </c>
      <c r="L1984">
        <v>-41.556371498977519</v>
      </c>
      <c r="M1984">
        <v>6368.7030948143038</v>
      </c>
      <c r="N1984">
        <v>38455.079040236567</v>
      </c>
      <c r="O1984">
        <v>31.66598956038845</v>
      </c>
      <c r="P1984">
        <v>43.548140153439455</v>
      </c>
      <c r="Q1984" s="4">
        <v>1982</v>
      </c>
    </row>
    <row r="1985" spans="1:17" x14ac:dyDescent="0.25">
      <c r="A1985">
        <v>143.81833704860816</v>
      </c>
      <c r="B1985">
        <v>-9.6275804060928909</v>
      </c>
      <c r="C1985" s="4">
        <v>2102.6110000000003</v>
      </c>
      <c r="D1985">
        <v>1.2</v>
      </c>
      <c r="E1985">
        <v>0.55000000000000004</v>
      </c>
      <c r="F1985">
        <v>19.899999999999999</v>
      </c>
      <c r="G1985">
        <v>45.364313344089069</v>
      </c>
      <c r="H1985">
        <v>22.731307210449167</v>
      </c>
      <c r="I1985">
        <v>33.818337048608157</v>
      </c>
      <c r="J1985">
        <v>6288.8968340851507</v>
      </c>
      <c r="K1985">
        <v>-1059.6597010002442</v>
      </c>
      <c r="L1985">
        <v>-9.5643230021374332</v>
      </c>
      <c r="M1985">
        <v>6377.5467126231351</v>
      </c>
      <c r="N1985">
        <v>37119.869507356299</v>
      </c>
      <c r="O1985">
        <v>49.337896678666702</v>
      </c>
      <c r="P1985">
        <v>75.982509856924452</v>
      </c>
      <c r="Q1985" s="4">
        <v>1983</v>
      </c>
    </row>
    <row r="1986" spans="1:17" x14ac:dyDescent="0.25">
      <c r="A1986">
        <v>147.26375192491616</v>
      </c>
      <c r="B1986">
        <v>-16.709281208276938</v>
      </c>
      <c r="C1986" s="4">
        <v>2102.6110000000003</v>
      </c>
      <c r="D1986">
        <v>1.2</v>
      </c>
      <c r="E1986">
        <v>0.55000000000000004</v>
      </c>
      <c r="F1986">
        <v>19.899999999999999</v>
      </c>
      <c r="G1986">
        <v>45.364313344089069</v>
      </c>
      <c r="H1986">
        <v>20.725524524136066</v>
      </c>
      <c r="I1986">
        <v>37.263751924916164</v>
      </c>
      <c r="J1986">
        <v>6110.5200179467629</v>
      </c>
      <c r="K1986">
        <v>-1822.0429386577675</v>
      </c>
      <c r="L1986">
        <v>-16.603597768915218</v>
      </c>
      <c r="M1986">
        <v>6376.3857599772564</v>
      </c>
      <c r="N1986">
        <v>37528.339730179941</v>
      </c>
      <c r="O1986">
        <v>43.344732190131175</v>
      </c>
      <c r="P1986">
        <v>69.29771890665377</v>
      </c>
      <c r="Q1986" s="4">
        <v>1984</v>
      </c>
    </row>
    <row r="1987" spans="1:17" x14ac:dyDescent="0.25">
      <c r="A1987">
        <v>158.17796623118846</v>
      </c>
      <c r="B1987">
        <v>-9.7729396278249148</v>
      </c>
      <c r="C1987" s="4">
        <v>2102.6110000000003</v>
      </c>
      <c r="D1987">
        <v>0.75</v>
      </c>
      <c r="E1987">
        <v>0.55000000000000004</v>
      </c>
      <c r="F1987">
        <v>19.899999999999999</v>
      </c>
      <c r="G1987">
        <v>41.281913690970576</v>
      </c>
      <c r="H1987">
        <v>19.582306987120731</v>
      </c>
      <c r="I1987">
        <v>48.177966231188464</v>
      </c>
      <c r="J1987">
        <v>6286.1878614729367</v>
      </c>
      <c r="K1987">
        <v>-1075.5074103168231</v>
      </c>
      <c r="L1987">
        <v>-9.7087638363428557</v>
      </c>
      <c r="M1987">
        <v>6377.528833284573</v>
      </c>
      <c r="N1987">
        <v>38275.377147237596</v>
      </c>
      <c r="O1987">
        <v>33.865407288576179</v>
      </c>
      <c r="P1987">
        <v>81.363569180364777</v>
      </c>
      <c r="Q1987" s="4">
        <v>1985</v>
      </c>
    </row>
    <row r="1988" spans="1:17" x14ac:dyDescent="0.25">
      <c r="A1988">
        <v>108.054214742924</v>
      </c>
      <c r="B1988">
        <v>-32.641808551269882</v>
      </c>
      <c r="C1988" s="4">
        <v>2102.6110000000003</v>
      </c>
      <c r="D1988">
        <v>1.2</v>
      </c>
      <c r="E1988">
        <v>0.55000000000000004</v>
      </c>
      <c r="F1988">
        <v>19.899999999999999</v>
      </c>
      <c r="G1988">
        <v>45.364313344089069</v>
      </c>
      <c r="H1988">
        <v>15.061759975249126</v>
      </c>
      <c r="I1988">
        <v>-1.9457852570759968</v>
      </c>
      <c r="J1988">
        <v>5376.0083230752125</v>
      </c>
      <c r="K1988">
        <v>-3420.5771939995907</v>
      </c>
      <c r="L1988">
        <v>-32.46725502083958</v>
      </c>
      <c r="M1988">
        <v>6371.9552595639025</v>
      </c>
      <c r="N1988">
        <v>36950.350213015263</v>
      </c>
      <c r="O1988">
        <v>51.949329574849493</v>
      </c>
      <c r="P1988">
        <v>3.6040385086858455</v>
      </c>
      <c r="Q1988" s="4">
        <v>1986</v>
      </c>
    </row>
    <row r="1989" spans="1:17" x14ac:dyDescent="0.25">
      <c r="A1989">
        <v>116.49968166448193</v>
      </c>
      <c r="B1989">
        <v>-27.77245034274825</v>
      </c>
      <c r="C1989" s="4">
        <v>2102.6110000000003</v>
      </c>
      <c r="D1989">
        <v>3</v>
      </c>
      <c r="E1989">
        <v>0.55000000000000004</v>
      </c>
      <c r="F1989">
        <v>19.899999999999999</v>
      </c>
      <c r="G1989">
        <v>53.323113517529826</v>
      </c>
      <c r="H1989">
        <v>14.947943051108389</v>
      </c>
      <c r="I1989">
        <v>6.4996816644819262</v>
      </c>
      <c r="J1989">
        <v>5647.5168293005927</v>
      </c>
      <c r="K1989">
        <v>-2954.2180082124833</v>
      </c>
      <c r="L1989">
        <v>-27.614081544430256</v>
      </c>
      <c r="M1989">
        <v>6373.5273104679136</v>
      </c>
      <c r="N1989">
        <v>36677.680492900363</v>
      </c>
      <c r="O1989">
        <v>56.777119974153912</v>
      </c>
      <c r="P1989">
        <v>13.739556643199688</v>
      </c>
      <c r="Q1989" s="4">
        <v>1987</v>
      </c>
    </row>
    <row r="1990" spans="1:17" x14ac:dyDescent="0.25">
      <c r="A1990">
        <v>147.88943499243646</v>
      </c>
      <c r="B1990">
        <v>-26.209516270216518</v>
      </c>
      <c r="C1990" s="4">
        <v>2102.6110000000003</v>
      </c>
      <c r="D1990">
        <v>0.75</v>
      </c>
      <c r="E1990">
        <v>0.55000000000000004</v>
      </c>
      <c r="F1990">
        <v>19.899999999999999</v>
      </c>
      <c r="G1990">
        <v>41.281913690970576</v>
      </c>
      <c r="H1990">
        <v>16.495312270502843</v>
      </c>
      <c r="I1990">
        <v>37.889434992436463</v>
      </c>
      <c r="J1990">
        <v>5726.1115825222414</v>
      </c>
      <c r="K1990">
        <v>-2799.9072835989487</v>
      </c>
      <c r="L1990">
        <v>-26.057330835879629</v>
      </c>
      <c r="M1990">
        <v>6373.9967565292827</v>
      </c>
      <c r="N1990">
        <v>37912.535358412359</v>
      </c>
      <c r="O1990">
        <v>38.247278192291752</v>
      </c>
      <c r="P1990">
        <v>60.423072786424449</v>
      </c>
      <c r="Q1990" s="4">
        <v>1988</v>
      </c>
    </row>
    <row r="1991" spans="1:17" x14ac:dyDescent="0.25">
      <c r="A1991">
        <v>148.90504126923781</v>
      </c>
      <c r="B1991">
        <v>-43.246686232944462</v>
      </c>
      <c r="C1991" s="4">
        <v>2102.6110000000003</v>
      </c>
      <c r="D1991">
        <v>3</v>
      </c>
      <c r="E1991">
        <v>0.55000000000000004</v>
      </c>
      <c r="F1991">
        <v>19.899999999999999</v>
      </c>
      <c r="G1991">
        <v>53.323113517529826</v>
      </c>
      <c r="H1991">
        <v>23.32407415190707</v>
      </c>
      <c r="I1991">
        <v>38.905041269237813</v>
      </c>
      <c r="J1991">
        <v>4653.2219506385309</v>
      </c>
      <c r="K1991">
        <v>-4347.5062792430708</v>
      </c>
      <c r="L1991">
        <v>-43.054658916653821</v>
      </c>
      <c r="M1991">
        <v>6368.1461486026046</v>
      </c>
      <c r="N1991">
        <v>38897.40937432013</v>
      </c>
      <c r="O1991">
        <v>26.745357098511526</v>
      </c>
      <c r="P1991">
        <v>49.670357099002622</v>
      </c>
      <c r="Q1991" s="4">
        <v>1989</v>
      </c>
    </row>
    <row r="1992" spans="1:17" x14ac:dyDescent="0.25">
      <c r="A1992">
        <v>126.91572771768696</v>
      </c>
      <c r="B1992">
        <v>-33.166412449662282</v>
      </c>
      <c r="C1992" s="4">
        <v>2102.6110000000003</v>
      </c>
      <c r="D1992">
        <v>0.75</v>
      </c>
      <c r="E1992">
        <v>0.55000000000000004</v>
      </c>
      <c r="F1992">
        <v>19.899999999999999</v>
      </c>
      <c r="G1992">
        <v>41.281913690970576</v>
      </c>
      <c r="H1992">
        <v>23.509309214120176</v>
      </c>
      <c r="I1992">
        <v>16.915727717686963</v>
      </c>
      <c r="J1992">
        <v>5344.403014164368</v>
      </c>
      <c r="K1992">
        <v>-3469.4238721412889</v>
      </c>
      <c r="L1992">
        <v>-32.99040710782009</v>
      </c>
      <c r="M1992">
        <v>6371.7772703063811</v>
      </c>
      <c r="N1992">
        <v>37245.527971109062</v>
      </c>
      <c r="O1992">
        <v>47.318378401091451</v>
      </c>
      <c r="P1992">
        <v>29.070117169102112</v>
      </c>
      <c r="Q1992" s="4">
        <v>1990</v>
      </c>
    </row>
    <row r="1993" spans="1:17" x14ac:dyDescent="0.25">
      <c r="A1993">
        <v>154.94808932886485</v>
      </c>
      <c r="B1993">
        <v>-42.047032376765344</v>
      </c>
      <c r="C1993" s="4">
        <v>2102.6110000000003</v>
      </c>
      <c r="D1993">
        <v>1.2</v>
      </c>
      <c r="E1993">
        <v>0.55000000000000004</v>
      </c>
      <c r="F1993">
        <v>19.899999999999999</v>
      </c>
      <c r="G1993">
        <v>45.364313344089069</v>
      </c>
      <c r="H1993">
        <v>14.800312155082775</v>
      </c>
      <c r="I1993">
        <v>44.948089328864853</v>
      </c>
      <c r="J1993">
        <v>4743.5041679263531</v>
      </c>
      <c r="K1993">
        <v>-4249.4861944811619</v>
      </c>
      <c r="L1993">
        <v>-41.855692827246052</v>
      </c>
      <c r="M1993">
        <v>6368.5920506985431</v>
      </c>
      <c r="N1993">
        <v>39182.478718785816</v>
      </c>
      <c r="O1993">
        <v>23.724599122355816</v>
      </c>
      <c r="P1993">
        <v>56.14016295918394</v>
      </c>
      <c r="Q1993" s="4">
        <v>1991</v>
      </c>
    </row>
    <row r="1994" spans="1:17" x14ac:dyDescent="0.25">
      <c r="A1994">
        <v>157.20340851217</v>
      </c>
      <c r="B1994">
        <v>-27.86451920282866</v>
      </c>
      <c r="C1994" s="4">
        <v>2102.6110000000003</v>
      </c>
      <c r="D1994">
        <v>1.2</v>
      </c>
      <c r="E1994">
        <v>0.55000000000000004</v>
      </c>
      <c r="F1994">
        <v>19.899999999999999</v>
      </c>
      <c r="G1994">
        <v>45.364313344089069</v>
      </c>
      <c r="H1994">
        <v>23.329242268697044</v>
      </c>
      <c r="I1994">
        <v>47.20340851217</v>
      </c>
      <c r="J1994">
        <v>5642.7554894899004</v>
      </c>
      <c r="K1994">
        <v>-2963.2416349993055</v>
      </c>
      <c r="L1994">
        <v>-27.705800596801119</v>
      </c>
      <c r="M1994">
        <v>6373.4990783369349</v>
      </c>
      <c r="N1994">
        <v>38667.156439718812</v>
      </c>
      <c r="O1994">
        <v>29.326963826417398</v>
      </c>
      <c r="P1994">
        <v>66.599488214270735</v>
      </c>
      <c r="Q1994" s="4">
        <v>1992</v>
      </c>
    </row>
    <row r="1995" spans="1:17" x14ac:dyDescent="0.25">
      <c r="A1995">
        <v>105.68645292009202</v>
      </c>
      <c r="B1995">
        <v>-9.9686564581442454</v>
      </c>
      <c r="C1995" s="4">
        <v>2102.6110000000003</v>
      </c>
      <c r="D1995">
        <v>1.2</v>
      </c>
      <c r="E1995">
        <v>0.55000000000000004</v>
      </c>
      <c r="F1995">
        <v>19.899999999999999</v>
      </c>
      <c r="G1995">
        <v>45.364313344089069</v>
      </c>
      <c r="H1995">
        <v>23.688024124444411</v>
      </c>
      <c r="I1995">
        <v>-4.3135470799079769</v>
      </c>
      <c r="J1995">
        <v>6282.476872917533</v>
      </c>
      <c r="K1995">
        <v>-1096.8345882768263</v>
      </c>
      <c r="L1995">
        <v>-9.9032467065806529</v>
      </c>
      <c r="M1995">
        <v>6377.504353019609</v>
      </c>
      <c r="N1995">
        <v>35919.319192200579</v>
      </c>
      <c r="O1995">
        <v>77.230463426596828</v>
      </c>
      <c r="P1995">
        <v>23.543977531321044</v>
      </c>
      <c r="Q1995" s="4">
        <v>1993</v>
      </c>
    </row>
    <row r="1996" spans="1:17" x14ac:dyDescent="0.25">
      <c r="A1996">
        <v>135.34804291876179</v>
      </c>
      <c r="B1996">
        <v>-22.250235134685795</v>
      </c>
      <c r="C1996" s="4">
        <v>2102.6110000000003</v>
      </c>
      <c r="D1996">
        <v>0.75</v>
      </c>
      <c r="E1996">
        <v>0.55000000000000004</v>
      </c>
      <c r="F1996">
        <v>19.899999999999999</v>
      </c>
      <c r="G1996">
        <v>41.281913690970576</v>
      </c>
      <c r="H1996">
        <v>14.667021327371049</v>
      </c>
      <c r="I1996">
        <v>25.348042918761791</v>
      </c>
      <c r="J1996">
        <v>5906.0521223435899</v>
      </c>
      <c r="K1996">
        <v>-2400.0823422733897</v>
      </c>
      <c r="L1996">
        <v>-22.115682170008341</v>
      </c>
      <c r="M1996">
        <v>6375.0958362625215</v>
      </c>
      <c r="N1996">
        <v>36991.341970988105</v>
      </c>
      <c r="O1996">
        <v>51.338914015853305</v>
      </c>
      <c r="P1996">
        <v>51.36430605461765</v>
      </c>
      <c r="Q1996" s="4">
        <v>1994</v>
      </c>
    </row>
    <row r="1997" spans="1:17" x14ac:dyDescent="0.25">
      <c r="A1997">
        <v>125.62189000691926</v>
      </c>
      <c r="B1997">
        <v>-21.324225250524428</v>
      </c>
      <c r="C1997" s="4">
        <v>2102.6110000000003</v>
      </c>
      <c r="D1997">
        <v>1.2</v>
      </c>
      <c r="E1997">
        <v>0.55000000000000004</v>
      </c>
      <c r="F1997">
        <v>19.899999999999999</v>
      </c>
      <c r="G1997">
        <v>45.364313344089069</v>
      </c>
      <c r="H1997">
        <v>17.835842498839956</v>
      </c>
      <c r="I1997">
        <v>15.621890006919259</v>
      </c>
      <c r="J1997">
        <v>5944.108605145685</v>
      </c>
      <c r="K1997">
        <v>-2304.8728538524747</v>
      </c>
      <c r="L1997">
        <v>-21.194177269145928</v>
      </c>
      <c r="M1997">
        <v>6375.3326173771538</v>
      </c>
      <c r="N1997">
        <v>36547.498537967767</v>
      </c>
      <c r="O1997">
        <v>59.358402398484003</v>
      </c>
      <c r="P1997">
        <v>37.55768955627304</v>
      </c>
      <c r="Q1997" s="4">
        <v>1995</v>
      </c>
    </row>
    <row r="1998" spans="1:17" x14ac:dyDescent="0.25">
      <c r="A1998">
        <v>114.5610318680409</v>
      </c>
      <c r="B1998">
        <v>-43.28020611687041</v>
      </c>
      <c r="C1998" s="4">
        <v>2102.6110000000003</v>
      </c>
      <c r="D1998">
        <v>3</v>
      </c>
      <c r="E1998">
        <v>0.55000000000000004</v>
      </c>
      <c r="F1998">
        <v>19.899999999999999</v>
      </c>
      <c r="G1998">
        <v>53.323113517529826</v>
      </c>
      <c r="H1998">
        <v>15.545929717004157</v>
      </c>
      <c r="I1998">
        <v>4.5610318680408994</v>
      </c>
      <c r="J1998">
        <v>4650.6697000387758</v>
      </c>
      <c r="K1998">
        <v>-4350.2181260402122</v>
      </c>
      <c r="L1998">
        <v>-43.088164410647948</v>
      </c>
      <c r="M1998">
        <v>6368.133667173418</v>
      </c>
      <c r="N1998">
        <v>37781.302511857713</v>
      </c>
      <c r="O1998">
        <v>39.841523438036013</v>
      </c>
      <c r="P1998">
        <v>6.637175325203617</v>
      </c>
      <c r="Q1998" s="4">
        <v>1996</v>
      </c>
    </row>
    <row r="1999" spans="1:17" x14ac:dyDescent="0.25">
      <c r="A1999">
        <v>147.74827963015872</v>
      </c>
      <c r="B1999">
        <v>-31.740149561092245</v>
      </c>
      <c r="C1999" s="4">
        <v>2102.6110000000003</v>
      </c>
      <c r="D1999">
        <v>0.75</v>
      </c>
      <c r="E1999">
        <v>0.55000000000000004</v>
      </c>
      <c r="F1999">
        <v>19.899999999999999</v>
      </c>
      <c r="G1999">
        <v>41.281913690970576</v>
      </c>
      <c r="H1999">
        <v>17.500132417429811</v>
      </c>
      <c r="I1999">
        <v>37.74827963015872</v>
      </c>
      <c r="J1999">
        <v>5429.274184998385</v>
      </c>
      <c r="K1999">
        <v>-3335.9629342347698</v>
      </c>
      <c r="L1999">
        <v>-31.568227210573241</v>
      </c>
      <c r="M1999">
        <v>6372.2575963686631</v>
      </c>
      <c r="N1999">
        <v>38162.829663557037</v>
      </c>
      <c r="O1999">
        <v>35.140457861974248</v>
      </c>
      <c r="P1999">
        <v>55.805145551835665</v>
      </c>
      <c r="Q1999" s="4">
        <v>1997</v>
      </c>
    </row>
    <row r="2000" spans="1:17" x14ac:dyDescent="0.25">
      <c r="A2000">
        <v>107.99455313172523</v>
      </c>
      <c r="B2000">
        <v>-32.253991854277523</v>
      </c>
      <c r="C2000" s="4">
        <v>2102.6110000000003</v>
      </c>
      <c r="D2000">
        <v>1.2</v>
      </c>
      <c r="E2000">
        <v>0.55000000000000004</v>
      </c>
      <c r="F2000">
        <v>19.899999999999999</v>
      </c>
      <c r="G2000">
        <v>45.364313344089069</v>
      </c>
      <c r="H2000">
        <v>21.646348819827274</v>
      </c>
      <c r="I2000">
        <v>-2.0054468682747739</v>
      </c>
      <c r="J2000">
        <v>5399.0828388917698</v>
      </c>
      <c r="K2000">
        <v>-3384.2846785344564</v>
      </c>
      <c r="L2000">
        <v>-32.080549082790995</v>
      </c>
      <c r="M2000">
        <v>6372.0858662276896</v>
      </c>
      <c r="N2000">
        <v>36924.269486256824</v>
      </c>
      <c r="O2000">
        <v>52.38572251127939</v>
      </c>
      <c r="P2000">
        <v>3.7539710048319854</v>
      </c>
      <c r="Q2000" s="4">
        <v>1998</v>
      </c>
    </row>
    <row r="2001" spans="1:17" x14ac:dyDescent="0.25">
      <c r="A2001">
        <v>118.46417924220002</v>
      </c>
      <c r="B2001">
        <v>-17.403692418165409</v>
      </c>
      <c r="C2001" s="4">
        <v>2102.6110000000003</v>
      </c>
      <c r="D2001">
        <v>0.75</v>
      </c>
      <c r="E2001">
        <v>0.55000000000000004</v>
      </c>
      <c r="F2001">
        <v>19.899999999999999</v>
      </c>
      <c r="G2001">
        <v>41.281913690970576</v>
      </c>
      <c r="H2001">
        <v>15.557917844971609</v>
      </c>
      <c r="I2001">
        <v>8.4641792422000179</v>
      </c>
      <c r="J2001">
        <v>6087.9788145997627</v>
      </c>
      <c r="K2001">
        <v>-1895.5127355673549</v>
      </c>
      <c r="L2001">
        <v>-17.294153117861445</v>
      </c>
      <c r="M2001">
        <v>6376.2414146355513</v>
      </c>
      <c r="N2001">
        <v>36203.234170876356</v>
      </c>
      <c r="O2001">
        <v>67.365892416937115</v>
      </c>
      <c r="P2001">
        <v>26.451653139838641</v>
      </c>
      <c r="Q2001" s="4">
        <v>1999</v>
      </c>
    </row>
    <row r="2002" spans="1:17" x14ac:dyDescent="0.25">
      <c r="A2002">
        <v>142.16650882411278</v>
      </c>
      <c r="B2002">
        <v>-19.429060864497082</v>
      </c>
      <c r="C2002" s="4">
        <v>2102.6110000000003</v>
      </c>
      <c r="D2002">
        <v>1.2</v>
      </c>
      <c r="E2002">
        <v>0.55000000000000004</v>
      </c>
      <c r="F2002">
        <v>19.899999999999999</v>
      </c>
      <c r="G2002">
        <v>45.364313344089069</v>
      </c>
      <c r="H2002">
        <v>22.956462777267699</v>
      </c>
      <c r="I2002">
        <v>32.166508824112782</v>
      </c>
      <c r="J2002">
        <v>6017.1598268909356</v>
      </c>
      <c r="K2002">
        <v>-2108.1990338165724</v>
      </c>
      <c r="L2002">
        <v>-19.308647921706903</v>
      </c>
      <c r="M2002">
        <v>6375.791366452896</v>
      </c>
      <c r="N2002">
        <v>37268.416421677626</v>
      </c>
      <c r="O2002">
        <v>47.04874219245572</v>
      </c>
      <c r="P2002">
        <v>62.125281093863634</v>
      </c>
      <c r="Q2002" s="4">
        <v>2000</v>
      </c>
    </row>
    <row r="2003" spans="1:17" x14ac:dyDescent="0.25">
      <c r="A2003">
        <v>140.67462358919764</v>
      </c>
      <c r="B2003">
        <v>-23.823289807000016</v>
      </c>
      <c r="C2003" s="4">
        <v>2102.6110000000003</v>
      </c>
      <c r="D2003">
        <v>3</v>
      </c>
      <c r="E2003">
        <v>0.55000000000000004</v>
      </c>
      <c r="F2003">
        <v>19.899999999999999</v>
      </c>
      <c r="G2003">
        <v>53.323113517529826</v>
      </c>
      <c r="H2003">
        <v>23.35575441215866</v>
      </c>
      <c r="I2003">
        <v>30.674623589197637</v>
      </c>
      <c r="J2003">
        <v>5837.8830873870747</v>
      </c>
      <c r="K2003">
        <v>-2560.3922620303074</v>
      </c>
      <c r="L2003">
        <v>-23.68140638185703</v>
      </c>
      <c r="M2003">
        <v>6374.675480168753</v>
      </c>
      <c r="N2003">
        <v>37350.178160081297</v>
      </c>
      <c r="O2003">
        <v>45.832023098998931</v>
      </c>
      <c r="P2003">
        <v>55.746667029832984</v>
      </c>
      <c r="Q2003" s="4">
        <v>2001</v>
      </c>
    </row>
    <row r="2004" spans="1:17" x14ac:dyDescent="0.25">
      <c r="A2004">
        <v>148.70347920990321</v>
      </c>
      <c r="B2004">
        <v>-33.615889866160174</v>
      </c>
      <c r="C2004" s="4">
        <v>2102.6110000000003</v>
      </c>
      <c r="D2004">
        <v>0.75</v>
      </c>
      <c r="E2004">
        <v>0.55000000000000004</v>
      </c>
      <c r="F2004">
        <v>19.899999999999999</v>
      </c>
      <c r="G2004">
        <v>41.281913690970576</v>
      </c>
      <c r="H2004">
        <v>18.325975444539512</v>
      </c>
      <c r="I2004">
        <v>38.703479209903207</v>
      </c>
      <c r="J2004">
        <v>5316.9668305926052</v>
      </c>
      <c r="K2004">
        <v>-3511.0470106540679</v>
      </c>
      <c r="L2004">
        <v>-33.438687358620221</v>
      </c>
      <c r="M2004">
        <v>6371.6236069501811</v>
      </c>
      <c r="N2004">
        <v>38321.10659270324</v>
      </c>
      <c r="O2004">
        <v>33.25358587115857</v>
      </c>
      <c r="P2004">
        <v>55.357548235534942</v>
      </c>
      <c r="Q2004" s="4">
        <v>2002</v>
      </c>
    </row>
    <row r="2005" spans="1:17" x14ac:dyDescent="0.25">
      <c r="A2005">
        <v>157.83137178319799</v>
      </c>
      <c r="B2005">
        <v>-21.092662645875919</v>
      </c>
      <c r="C2005" s="4">
        <v>2102.6110000000003</v>
      </c>
      <c r="D2005">
        <v>3</v>
      </c>
      <c r="E2005">
        <v>0.55000000000000004</v>
      </c>
      <c r="F2005">
        <v>19.899999999999999</v>
      </c>
      <c r="G2005">
        <v>53.323113517529826</v>
      </c>
      <c r="H2005">
        <v>22.667597896482977</v>
      </c>
      <c r="I2005">
        <v>47.831371783197994</v>
      </c>
      <c r="J2005">
        <v>5953.3836558942894</v>
      </c>
      <c r="K2005">
        <v>-2280.9707947113534</v>
      </c>
      <c r="L2005">
        <v>-20.963762468425063</v>
      </c>
      <c r="M2005">
        <v>6375.3905543578585</v>
      </c>
      <c r="N2005">
        <v>38489.405394859561</v>
      </c>
      <c r="O2005">
        <v>31.352794770294594</v>
      </c>
      <c r="P2005">
        <v>71.946209044144751</v>
      </c>
      <c r="Q2005" s="4">
        <v>2003</v>
      </c>
    </row>
    <row r="2006" spans="1:17" x14ac:dyDescent="0.25">
      <c r="A2006">
        <v>110.35320518538981</v>
      </c>
      <c r="B2006">
        <v>-20.994169925783936</v>
      </c>
      <c r="C2006" s="4">
        <v>2102.6110000000003</v>
      </c>
      <c r="D2006">
        <v>0.75</v>
      </c>
      <c r="E2006">
        <v>0.55000000000000004</v>
      </c>
      <c r="F2006">
        <v>19.899999999999999</v>
      </c>
      <c r="G2006">
        <v>41.281913690970576</v>
      </c>
      <c r="H2006">
        <v>19.973130271291151</v>
      </c>
      <c r="I2006">
        <v>0.35320518538981105</v>
      </c>
      <c r="J2006">
        <v>5957.2993284821559</v>
      </c>
      <c r="K2006">
        <v>-2270.7931769257443</v>
      </c>
      <c r="L2006">
        <v>-20.865760492882</v>
      </c>
      <c r="M2006">
        <v>6375.4150407253064</v>
      </c>
      <c r="N2006">
        <v>36278.111287631298</v>
      </c>
      <c r="O2006">
        <v>65.388988626424336</v>
      </c>
      <c r="P2006">
        <v>0.98577022256600888</v>
      </c>
      <c r="Q2006" s="4">
        <v>2004</v>
      </c>
    </row>
    <row r="2007" spans="1:17" x14ac:dyDescent="0.25">
      <c r="A2007">
        <v>140.66730285949734</v>
      </c>
      <c r="B2007">
        <v>-37.651867210389206</v>
      </c>
      <c r="C2007" s="4">
        <v>2102.6110000000003</v>
      </c>
      <c r="D2007">
        <v>0.75</v>
      </c>
      <c r="E2007">
        <v>0.55000000000000004</v>
      </c>
      <c r="F2007">
        <v>19.899999999999999</v>
      </c>
      <c r="G2007">
        <v>41.281913690970576</v>
      </c>
      <c r="H2007">
        <v>16.846081075243852</v>
      </c>
      <c r="I2007">
        <v>30.66730285949734</v>
      </c>
      <c r="J2007">
        <v>5056.1285603416018</v>
      </c>
      <c r="K2007">
        <v>-3874.9242606803004</v>
      </c>
      <c r="L2007">
        <v>-37.465893972032184</v>
      </c>
      <c r="M2007">
        <v>6370.2020411216799</v>
      </c>
      <c r="N2007">
        <v>38100.535696680141</v>
      </c>
      <c r="O2007">
        <v>35.867187056293645</v>
      </c>
      <c r="P2007">
        <v>44.14921743355918</v>
      </c>
      <c r="Q2007" s="4">
        <v>2005</v>
      </c>
    </row>
    <row r="2008" spans="1:17" x14ac:dyDescent="0.25">
      <c r="A2008">
        <v>119.02493348975057</v>
      </c>
      <c r="B2008">
        <v>-21.357450817066756</v>
      </c>
      <c r="C2008" s="4">
        <v>2102.6110000000003</v>
      </c>
      <c r="D2008">
        <v>3</v>
      </c>
      <c r="E2008">
        <v>0.55000000000000004</v>
      </c>
      <c r="F2008">
        <v>19.899999999999999</v>
      </c>
      <c r="G2008">
        <v>53.323113517529826</v>
      </c>
      <c r="H2008">
        <v>23.32701582776739</v>
      </c>
      <c r="I2008">
        <v>9.0249334897505662</v>
      </c>
      <c r="J2008">
        <v>5942.7698391941358</v>
      </c>
      <c r="K2008">
        <v>-2308.2993925774349</v>
      </c>
      <c r="L2008">
        <v>-21.227238834139776</v>
      </c>
      <c r="M2008">
        <v>6375.3242621382678</v>
      </c>
      <c r="N2008">
        <v>36380.214043458123</v>
      </c>
      <c r="O2008">
        <v>62.949222900342974</v>
      </c>
      <c r="P2008">
        <v>23.563254104407964</v>
      </c>
      <c r="Q2008" s="4">
        <v>2006</v>
      </c>
    </row>
    <row r="2009" spans="1:17" x14ac:dyDescent="0.25">
      <c r="A2009">
        <v>140.5057088390443</v>
      </c>
      <c r="B2009">
        <v>-31.782353933509263</v>
      </c>
      <c r="C2009" s="4">
        <v>2102.6110000000003</v>
      </c>
      <c r="D2009">
        <v>3</v>
      </c>
      <c r="E2009">
        <v>0.55000000000000004</v>
      </c>
      <c r="F2009">
        <v>19.899999999999999</v>
      </c>
      <c r="G2009">
        <v>53.323113517529826</v>
      </c>
      <c r="H2009">
        <v>18.682339857950993</v>
      </c>
      <c r="I2009">
        <v>30.505708839044303</v>
      </c>
      <c r="J2009">
        <v>5426.8108623943408</v>
      </c>
      <c r="K2009">
        <v>-3339.9418727517746</v>
      </c>
      <c r="L2009">
        <v>-31.610304621117834</v>
      </c>
      <c r="M2009">
        <v>6372.2435491404312</v>
      </c>
      <c r="N2009">
        <v>37737.684844903903</v>
      </c>
      <c r="O2009">
        <v>40.469542154827693</v>
      </c>
      <c r="P2009">
        <v>48.20502721401278</v>
      </c>
      <c r="Q2009" s="4">
        <v>2007</v>
      </c>
    </row>
    <row r="2010" spans="1:17" x14ac:dyDescent="0.25">
      <c r="A2010">
        <v>122.77501577446948</v>
      </c>
      <c r="B2010">
        <v>-17.340966445192116</v>
      </c>
      <c r="C2010" s="4">
        <v>2102.6110000000003</v>
      </c>
      <c r="D2010">
        <v>0.75</v>
      </c>
      <c r="E2010">
        <v>0.55000000000000004</v>
      </c>
      <c r="F2010">
        <v>19.899999999999999</v>
      </c>
      <c r="G2010">
        <v>41.281913690970576</v>
      </c>
      <c r="H2010">
        <v>15.678203419729346</v>
      </c>
      <c r="I2010">
        <v>12.77501577446948</v>
      </c>
      <c r="J2010">
        <v>6090.0515846825547</v>
      </c>
      <c r="K2010">
        <v>-1888.8873069143401</v>
      </c>
      <c r="L2010">
        <v>-17.231772854835146</v>
      </c>
      <c r="M2010">
        <v>6376.2546657357252</v>
      </c>
      <c r="N2010">
        <v>36299.043652492444</v>
      </c>
      <c r="O2010">
        <v>64.89755610378181</v>
      </c>
      <c r="P2010">
        <v>37.260686943059255</v>
      </c>
      <c r="Q2010" s="4">
        <v>2008</v>
      </c>
    </row>
    <row r="2011" spans="1:17" x14ac:dyDescent="0.25">
      <c r="A2011">
        <v>113.10501977662227</v>
      </c>
      <c r="B2011">
        <v>-32.58148868224761</v>
      </c>
      <c r="C2011" s="4">
        <v>2102.6110000000003</v>
      </c>
      <c r="D2011">
        <v>3</v>
      </c>
      <c r="E2011">
        <v>0.55000000000000004</v>
      </c>
      <c r="F2011">
        <v>19.899999999999999</v>
      </c>
      <c r="G2011">
        <v>53.323113517529826</v>
      </c>
      <c r="H2011">
        <v>23.768006703933004</v>
      </c>
      <c r="I2011">
        <v>3.1050197766222709</v>
      </c>
      <c r="J2011">
        <v>5379.6134838579756</v>
      </c>
      <c r="K2011">
        <v>-3414.9424854438607</v>
      </c>
      <c r="L2011">
        <v>-32.407105829288824</v>
      </c>
      <c r="M2011">
        <v>6371.9756288451099</v>
      </c>
      <c r="N2011">
        <v>36951.714696597955</v>
      </c>
      <c r="O2011">
        <v>51.927174426793677</v>
      </c>
      <c r="P2011">
        <v>5.7523149486479763</v>
      </c>
      <c r="Q2011" s="4">
        <v>2009</v>
      </c>
    </row>
    <row r="2012" spans="1:17" x14ac:dyDescent="0.25">
      <c r="A2012">
        <v>132.66203778194819</v>
      </c>
      <c r="B2012">
        <v>-27.185777052667895</v>
      </c>
      <c r="C2012" s="4">
        <v>2102.6110000000003</v>
      </c>
      <c r="D2012">
        <v>0.75</v>
      </c>
      <c r="E2012">
        <v>0.55000000000000004</v>
      </c>
      <c r="F2012">
        <v>19.899999999999999</v>
      </c>
      <c r="G2012">
        <v>41.281913690970576</v>
      </c>
      <c r="H2012">
        <v>16.693722488319082</v>
      </c>
      <c r="I2012">
        <v>22.662037781948186</v>
      </c>
      <c r="J2012">
        <v>5677.5139305978473</v>
      </c>
      <c r="K2012">
        <v>-2896.5427999852755</v>
      </c>
      <c r="L2012">
        <v>-27.02967531536639</v>
      </c>
      <c r="M2012">
        <v>6373.7057214997894</v>
      </c>
      <c r="N2012">
        <v>37102.942565587371</v>
      </c>
      <c r="O2012">
        <v>49.530029775933521</v>
      </c>
      <c r="P2012">
        <v>42.423559136464156</v>
      </c>
      <c r="Q2012" s="4">
        <v>2010</v>
      </c>
    </row>
    <row r="2013" spans="1:17" x14ac:dyDescent="0.25">
      <c r="A2013">
        <v>126.65114356285287</v>
      </c>
      <c r="B2013">
        <v>-40.401181413071683</v>
      </c>
      <c r="C2013" s="4">
        <v>2102.6110000000003</v>
      </c>
      <c r="D2013">
        <v>3</v>
      </c>
      <c r="E2013">
        <v>0.55000000000000004</v>
      </c>
      <c r="F2013">
        <v>19.899999999999999</v>
      </c>
      <c r="G2013">
        <v>53.323113517529826</v>
      </c>
      <c r="H2013">
        <v>22.228485210078862</v>
      </c>
      <c r="I2013">
        <v>16.651143562852866</v>
      </c>
      <c r="J2013">
        <v>4863.9567984877831</v>
      </c>
      <c r="K2013">
        <v>-4112.0112055555355</v>
      </c>
      <c r="L2013">
        <v>-40.211330337742467</v>
      </c>
      <c r="M2013">
        <v>6369.2002553044149</v>
      </c>
      <c r="N2013">
        <v>37754.626872612913</v>
      </c>
      <c r="O2013">
        <v>40.203554137235749</v>
      </c>
      <c r="P2013">
        <v>24.771179544986285</v>
      </c>
      <c r="Q2013" s="4">
        <v>2011</v>
      </c>
    </row>
    <row r="2014" spans="1:17" x14ac:dyDescent="0.25">
      <c r="A2014">
        <v>158.04483047258148</v>
      </c>
      <c r="B2014">
        <v>-29.557594765218731</v>
      </c>
      <c r="C2014" s="4">
        <v>2102.6110000000003</v>
      </c>
      <c r="D2014">
        <v>3</v>
      </c>
      <c r="E2014">
        <v>0.55000000000000004</v>
      </c>
      <c r="F2014">
        <v>19.899999999999999</v>
      </c>
      <c r="G2014">
        <v>53.323113517529826</v>
      </c>
      <c r="H2014">
        <v>20.380928867420977</v>
      </c>
      <c r="I2014">
        <v>48.044830472581481</v>
      </c>
      <c r="J2014">
        <v>5552.6151636167751</v>
      </c>
      <c r="K2014">
        <v>-3127.8106640213</v>
      </c>
      <c r="L2014">
        <v>-29.392737730200832</v>
      </c>
      <c r="M2014">
        <v>6372.9690651369328</v>
      </c>
      <c r="N2014">
        <v>38799.309539583286</v>
      </c>
      <c r="O2014">
        <v>27.863188399878744</v>
      </c>
      <c r="P2014">
        <v>66.084183777707025</v>
      </c>
      <c r="Q2014" s="4">
        <v>2012</v>
      </c>
    </row>
    <row r="2015" spans="1:17" x14ac:dyDescent="0.25">
      <c r="A2015">
        <v>139.85072332596826</v>
      </c>
      <c r="B2015">
        <v>-40.561460603002494</v>
      </c>
      <c r="C2015" s="4">
        <v>2102.6110000000003</v>
      </c>
      <c r="D2015">
        <v>0.75</v>
      </c>
      <c r="E2015">
        <v>0.55000000000000004</v>
      </c>
      <c r="F2015">
        <v>19.899999999999999</v>
      </c>
      <c r="G2015">
        <v>41.281913690970576</v>
      </c>
      <c r="H2015">
        <v>20.609844233085102</v>
      </c>
      <c r="I2015">
        <v>29.850723325968261</v>
      </c>
      <c r="J2015">
        <v>4852.4023169624961</v>
      </c>
      <c r="K2015">
        <v>-4125.5486993114291</v>
      </c>
      <c r="L2015">
        <v>-40.371436986371641</v>
      </c>
      <c r="M2015">
        <v>6369.1412542079188</v>
      </c>
      <c r="N2015">
        <v>38255.401877730008</v>
      </c>
      <c r="O2015">
        <v>33.99611929753155</v>
      </c>
      <c r="P2015">
        <v>41.429603592500719</v>
      </c>
      <c r="Q2015" s="4">
        <v>2013</v>
      </c>
    </row>
    <row r="2016" spans="1:17" x14ac:dyDescent="0.25">
      <c r="A2016">
        <v>132.62651495478971</v>
      </c>
      <c r="B2016">
        <v>-43.082429032085152</v>
      </c>
      <c r="C2016" s="4">
        <v>2102.6110000000003</v>
      </c>
      <c r="D2016">
        <v>0.75</v>
      </c>
      <c r="E2016">
        <v>0.55000000000000004</v>
      </c>
      <c r="F2016">
        <v>19.899999999999999</v>
      </c>
      <c r="G2016">
        <v>41.281913690970576</v>
      </c>
      <c r="H2016">
        <v>21.290483738978459</v>
      </c>
      <c r="I2016">
        <v>22.626514954789712</v>
      </c>
      <c r="J2016">
        <v>4665.7055475949901</v>
      </c>
      <c r="K2016">
        <v>-4334.1961089381612</v>
      </c>
      <c r="L2016">
        <v>-42.890476028323903</v>
      </c>
      <c r="M2016">
        <v>6368.2072962171515</v>
      </c>
      <c r="N2016">
        <v>38147.095094426353</v>
      </c>
      <c r="O2016">
        <v>35.277476834422551</v>
      </c>
      <c r="P2016">
        <v>31.391901667312169</v>
      </c>
      <c r="Q2016" s="4">
        <v>2014</v>
      </c>
    </row>
    <row r="2017" spans="1:17" x14ac:dyDescent="0.25">
      <c r="A2017">
        <v>142.94121104121382</v>
      </c>
      <c r="B2017">
        <v>-20.177797739151178</v>
      </c>
      <c r="C2017" s="4">
        <v>2102.6110000000003</v>
      </c>
      <c r="D2017">
        <v>0.75</v>
      </c>
      <c r="E2017">
        <v>0.55000000000000004</v>
      </c>
      <c r="F2017">
        <v>19.899999999999999</v>
      </c>
      <c r="G2017">
        <v>41.281913690970576</v>
      </c>
      <c r="H2017">
        <v>14.159566996998219</v>
      </c>
      <c r="I2017">
        <v>32.941211041213819</v>
      </c>
      <c r="J2017">
        <v>5989.0785200652781</v>
      </c>
      <c r="K2017">
        <v>-2186.1831964398621</v>
      </c>
      <c r="L2017">
        <v>-20.053513364887923</v>
      </c>
      <c r="M2017">
        <v>6375.6143616049521</v>
      </c>
      <c r="N2017">
        <v>37344.499911764135</v>
      </c>
      <c r="O2017">
        <v>45.930209662138758</v>
      </c>
      <c r="P2017">
        <v>61.971502575681221</v>
      </c>
      <c r="Q2017" s="4">
        <v>2015</v>
      </c>
    </row>
    <row r="2018" spans="1:17" x14ac:dyDescent="0.25">
      <c r="A2018">
        <v>115.22936629442067</v>
      </c>
      <c r="B2018">
        <v>-25.773518612769898</v>
      </c>
      <c r="C2018" s="4">
        <v>2102.6110000000003</v>
      </c>
      <c r="D2018">
        <v>0.75</v>
      </c>
      <c r="E2018">
        <v>0.55000000000000004</v>
      </c>
      <c r="F2018">
        <v>19.899999999999999</v>
      </c>
      <c r="G2018">
        <v>41.281913690970576</v>
      </c>
      <c r="H2018">
        <v>14.030924773897853</v>
      </c>
      <c r="I2018">
        <v>5.2293662944206716</v>
      </c>
      <c r="J2018">
        <v>5747.27986444622</v>
      </c>
      <c r="K2018">
        <v>-2756.4895649159503</v>
      </c>
      <c r="L2018">
        <v>-25.623139210724691</v>
      </c>
      <c r="M2018">
        <v>6374.124297639597</v>
      </c>
      <c r="N2018">
        <v>36548.641205822787</v>
      </c>
      <c r="O2018">
        <v>59.304177464692451</v>
      </c>
      <c r="P2018">
        <v>11.886632893829024</v>
      </c>
      <c r="Q2018" s="4">
        <v>2016</v>
      </c>
    </row>
    <row r="2019" spans="1:17" x14ac:dyDescent="0.25">
      <c r="A2019">
        <v>133.18535473576054</v>
      </c>
      <c r="B2019">
        <v>-32.68318646905599</v>
      </c>
      <c r="C2019" s="4">
        <v>2102.6110000000003</v>
      </c>
      <c r="D2019">
        <v>0.75</v>
      </c>
      <c r="E2019">
        <v>0.55000000000000004</v>
      </c>
      <c r="F2019">
        <v>19.899999999999999</v>
      </c>
      <c r="G2019">
        <v>41.281913690970576</v>
      </c>
      <c r="H2019">
        <v>17.425012910541316</v>
      </c>
      <c r="I2019">
        <v>23.185354735760541</v>
      </c>
      <c r="J2019">
        <v>5373.5318236473076</v>
      </c>
      <c r="K2019">
        <v>-3424.4402979142765</v>
      </c>
      <c r="L2019">
        <v>-32.508516303721599</v>
      </c>
      <c r="M2019">
        <v>6371.9412751319032</v>
      </c>
      <c r="N2019">
        <v>37441.595782402757</v>
      </c>
      <c r="O2019">
        <v>44.481828863343807</v>
      </c>
      <c r="P2019">
        <v>38.419841679861776</v>
      </c>
      <c r="Q2019" s="4">
        <v>2017</v>
      </c>
    </row>
    <row r="2020" spans="1:17" x14ac:dyDescent="0.25">
      <c r="A2020">
        <v>112.60734630311632</v>
      </c>
      <c r="B2020">
        <v>-41.461870171696638</v>
      </c>
      <c r="C2020" s="4">
        <v>2102.6110000000003</v>
      </c>
      <c r="D2020">
        <v>1.2</v>
      </c>
      <c r="E2020">
        <v>0.55000000000000004</v>
      </c>
      <c r="F2020">
        <v>19.899999999999999</v>
      </c>
      <c r="G2020">
        <v>45.364313344089069</v>
      </c>
      <c r="H2020">
        <v>18.137449398149702</v>
      </c>
      <c r="I2020">
        <v>2.6073463031163158</v>
      </c>
      <c r="J2020">
        <v>4786.7854827600404</v>
      </c>
      <c r="K2020">
        <v>-4201.0011694763762</v>
      </c>
      <c r="L2020">
        <v>-41.270987803989826</v>
      </c>
      <c r="M2020">
        <v>6368.8088434105284</v>
      </c>
      <c r="N2020">
        <v>37618.252669349866</v>
      </c>
      <c r="O2020">
        <v>42.002384006669566</v>
      </c>
      <c r="P2020">
        <v>3.9343918546652978</v>
      </c>
      <c r="Q2020" s="4">
        <v>2018</v>
      </c>
    </row>
    <row r="2021" spans="1:17" x14ac:dyDescent="0.25">
      <c r="A2021">
        <v>147.48810775443636</v>
      </c>
      <c r="B2021">
        <v>-39.991979626997434</v>
      </c>
      <c r="C2021" s="4">
        <v>2102.6110000000003</v>
      </c>
      <c r="D2021">
        <v>3</v>
      </c>
      <c r="E2021">
        <v>0.55000000000000004</v>
      </c>
      <c r="F2021">
        <v>19.899999999999999</v>
      </c>
      <c r="G2021">
        <v>53.323113517529826</v>
      </c>
      <c r="H2021">
        <v>15.273418020237626</v>
      </c>
      <c r="I2021">
        <v>37.488107754436356</v>
      </c>
      <c r="J2021">
        <v>4893.2824152363446</v>
      </c>
      <c r="K2021">
        <v>-4077.3048261062713</v>
      </c>
      <c r="L2021">
        <v>-39.802595954620138</v>
      </c>
      <c r="M2021">
        <v>6369.3506294009849</v>
      </c>
      <c r="N2021">
        <v>38612.954009962457</v>
      </c>
      <c r="O2021">
        <v>29.884916871175907</v>
      </c>
      <c r="P2021">
        <v>50.039772314890186</v>
      </c>
      <c r="Q2021" s="4">
        <v>2019</v>
      </c>
    </row>
    <row r="2022" spans="1:17" x14ac:dyDescent="0.25">
      <c r="A2022">
        <v>154.33478595796453</v>
      </c>
      <c r="B2022">
        <v>-17.662104833484413</v>
      </c>
      <c r="C2022" s="4">
        <v>2102.6110000000003</v>
      </c>
      <c r="D2022">
        <v>0.75</v>
      </c>
      <c r="E2022">
        <v>0.55000000000000004</v>
      </c>
      <c r="F2022">
        <v>19.899999999999999</v>
      </c>
      <c r="G2022">
        <v>41.281913690970576</v>
      </c>
      <c r="H2022">
        <v>19.10221567295773</v>
      </c>
      <c r="I2022">
        <v>44.334785957964527</v>
      </c>
      <c r="J2022">
        <v>6079.363024966352</v>
      </c>
      <c r="K2022">
        <v>-1922.783917716979</v>
      </c>
      <c r="L2022">
        <v>-17.551146821163634</v>
      </c>
      <c r="M2022">
        <v>6376.1863824357488</v>
      </c>
      <c r="N2022">
        <v>38102.221388669241</v>
      </c>
      <c r="O2022">
        <v>35.925550034225019</v>
      </c>
      <c r="P2022">
        <v>72.748805565768635</v>
      </c>
      <c r="Q2022" s="4">
        <v>2020</v>
      </c>
    </row>
    <row r="2023" spans="1:17" x14ac:dyDescent="0.25">
      <c r="A2023">
        <v>132.44298313490782</v>
      </c>
      <c r="B2023">
        <v>-23.677262407610172</v>
      </c>
      <c r="C2023" s="4">
        <v>2102.6110000000003</v>
      </c>
      <c r="D2023">
        <v>1.2</v>
      </c>
      <c r="E2023">
        <v>0.55000000000000004</v>
      </c>
      <c r="F2023">
        <v>19.899999999999999</v>
      </c>
      <c r="G2023">
        <v>45.364313344089069</v>
      </c>
      <c r="H2023">
        <v>22.226172083201554</v>
      </c>
      <c r="I2023">
        <v>22.44298313490782</v>
      </c>
      <c r="J2023">
        <v>5844.3968663050355</v>
      </c>
      <c r="K2023">
        <v>-2545.5887670224415</v>
      </c>
      <c r="L2023">
        <v>-23.53604191630124</v>
      </c>
      <c r="M2023">
        <v>6374.7154369169257</v>
      </c>
      <c r="N2023">
        <v>36917.910525641666</v>
      </c>
      <c r="O2023">
        <v>52.546237735154286</v>
      </c>
      <c r="P2023">
        <v>45.806233771761754</v>
      </c>
      <c r="Q2023" s="4">
        <v>2021</v>
      </c>
    </row>
    <row r="2024" spans="1:17" x14ac:dyDescent="0.25">
      <c r="A2024">
        <v>139.71962102078322</v>
      </c>
      <c r="B2024">
        <v>-10.424327281714929</v>
      </c>
      <c r="C2024" s="4">
        <v>2102.6110000000003</v>
      </c>
      <c r="D2024">
        <v>1.2</v>
      </c>
      <c r="E2024">
        <v>0.55000000000000004</v>
      </c>
      <c r="F2024">
        <v>19.899999999999999</v>
      </c>
      <c r="G2024">
        <v>45.364313344089069</v>
      </c>
      <c r="H2024">
        <v>19.885900656700716</v>
      </c>
      <c r="I2024">
        <v>29.719621020783222</v>
      </c>
      <c r="J2024">
        <v>6273.5546226796932</v>
      </c>
      <c r="K2024">
        <v>-1146.4397916310229</v>
      </c>
      <c r="L2024">
        <v>-10.356056420387883</v>
      </c>
      <c r="M2024">
        <v>6377.4455544191624</v>
      </c>
      <c r="N2024">
        <v>36865.121215045881</v>
      </c>
      <c r="O2024">
        <v>53.500355832486143</v>
      </c>
      <c r="P2024">
        <v>72.41327896133096</v>
      </c>
      <c r="Q2024" s="4">
        <v>2022</v>
      </c>
    </row>
    <row r="2025" spans="1:17" x14ac:dyDescent="0.25">
      <c r="A2025">
        <v>114.08139897695528</v>
      </c>
      <c r="B2025">
        <v>-16.442758284905029</v>
      </c>
      <c r="C2025" s="4">
        <v>2102.6110000000003</v>
      </c>
      <c r="D2025">
        <v>3</v>
      </c>
      <c r="E2025">
        <v>0.55000000000000004</v>
      </c>
      <c r="F2025">
        <v>19.899999999999999</v>
      </c>
      <c r="G2025">
        <v>53.323113517529826</v>
      </c>
      <c r="H2025">
        <v>18.114869135570469</v>
      </c>
      <c r="I2025">
        <v>4.0813989769552848</v>
      </c>
      <c r="J2025">
        <v>6118.9344702498101</v>
      </c>
      <c r="K2025">
        <v>-1793.7740108537828</v>
      </c>
      <c r="L2025">
        <v>-16.338571244018567</v>
      </c>
      <c r="M2025">
        <v>6376.4397788441311</v>
      </c>
      <c r="N2025">
        <v>36107.936397129073</v>
      </c>
      <c r="O2025">
        <v>70.122574988817775</v>
      </c>
      <c r="P2025">
        <v>14.148638949571545</v>
      </c>
      <c r="Q2025" s="4">
        <v>2023</v>
      </c>
    </row>
    <row r="2026" spans="1:17" x14ac:dyDescent="0.25">
      <c r="A2026">
        <v>140.83987873938358</v>
      </c>
      <c r="B2026">
        <v>-31.029496036479543</v>
      </c>
      <c r="C2026" s="4">
        <v>2102.6110000000003</v>
      </c>
      <c r="D2026">
        <v>1.2</v>
      </c>
      <c r="E2026">
        <v>0.55000000000000004</v>
      </c>
      <c r="F2026">
        <v>19.899999999999999</v>
      </c>
      <c r="G2026">
        <v>45.364313344089069</v>
      </c>
      <c r="H2026">
        <v>16.668722205927807</v>
      </c>
      <c r="I2026">
        <v>30.839878739383579</v>
      </c>
      <c r="J2026">
        <v>5470.3088209868583</v>
      </c>
      <c r="K2026">
        <v>-3268.6973656101027</v>
      </c>
      <c r="L2026">
        <v>-30.85976708052463</v>
      </c>
      <c r="M2026">
        <v>6372.4925315698138</v>
      </c>
      <c r="N2026">
        <v>37714.03150419431</v>
      </c>
      <c r="O2026">
        <v>40.783787175741907</v>
      </c>
      <c r="P2026">
        <v>49.194061987209707</v>
      </c>
      <c r="Q2026" s="4">
        <v>2024</v>
      </c>
    </row>
    <row r="2027" spans="1:17" x14ac:dyDescent="0.25">
      <c r="A2027">
        <v>157.99678115498133</v>
      </c>
      <c r="B2027">
        <v>-20.269924683649577</v>
      </c>
      <c r="C2027" s="4">
        <v>2102.6110000000003</v>
      </c>
      <c r="D2027">
        <v>0.75</v>
      </c>
      <c r="E2027">
        <v>0.55000000000000004</v>
      </c>
      <c r="F2027">
        <v>19.899999999999999</v>
      </c>
      <c r="G2027">
        <v>41.281913690970576</v>
      </c>
      <c r="H2027">
        <v>22.401177382593445</v>
      </c>
      <c r="I2027">
        <v>47.996781154981335</v>
      </c>
      <c r="J2027">
        <v>5985.5528001474649</v>
      </c>
      <c r="K2027">
        <v>-2195.753521599815</v>
      </c>
      <c r="L2027">
        <v>-20.145169723952154</v>
      </c>
      <c r="M2027">
        <v>6375.592196099994</v>
      </c>
      <c r="N2027">
        <v>38479.828654674522</v>
      </c>
      <c r="O2027">
        <v>31.464662274665908</v>
      </c>
      <c r="P2027">
        <v>72.673426037693673</v>
      </c>
      <c r="Q2027" s="4">
        <v>2025</v>
      </c>
    </row>
    <row r="2028" spans="1:17" x14ac:dyDescent="0.25">
      <c r="A2028">
        <v>120.47407485491479</v>
      </c>
      <c r="B2028">
        <v>-41.819421663134953</v>
      </c>
      <c r="C2028" s="4">
        <v>2102.6110000000003</v>
      </c>
      <c r="D2028">
        <v>1.2</v>
      </c>
      <c r="E2028">
        <v>0.55000000000000004</v>
      </c>
      <c r="F2028">
        <v>19.899999999999999</v>
      </c>
      <c r="G2028">
        <v>45.364313344089069</v>
      </c>
      <c r="H2028">
        <v>16.952065689780149</v>
      </c>
      <c r="I2028">
        <v>10.47407485491479</v>
      </c>
      <c r="J2028">
        <v>4760.3986650729648</v>
      </c>
      <c r="K2028">
        <v>-4230.6789234353801</v>
      </c>
      <c r="L2028">
        <v>-41.628250478020206</v>
      </c>
      <c r="M2028">
        <v>6368.6764404881505</v>
      </c>
      <c r="N2028">
        <v>37730.989063064408</v>
      </c>
      <c r="O2028">
        <v>40.504647509772667</v>
      </c>
      <c r="P2028">
        <v>15.496423725224194</v>
      </c>
      <c r="Q2028" s="4">
        <v>2026</v>
      </c>
    </row>
    <row r="2029" spans="1:17" x14ac:dyDescent="0.25">
      <c r="A2029">
        <v>130.6586053791479</v>
      </c>
      <c r="B2029">
        <v>-12.026074981332986</v>
      </c>
      <c r="C2029" s="4">
        <v>2102.6110000000003</v>
      </c>
      <c r="D2029">
        <v>3</v>
      </c>
      <c r="E2029">
        <v>0.55000000000000004</v>
      </c>
      <c r="F2029">
        <v>19.899999999999999</v>
      </c>
      <c r="G2029">
        <v>53.323113517529826</v>
      </c>
      <c r="H2029">
        <v>20.344777073848686</v>
      </c>
      <c r="I2029">
        <v>20.6586053791479</v>
      </c>
      <c r="J2029">
        <v>6239.0648791479152</v>
      </c>
      <c r="K2029">
        <v>-1320.2242875453726</v>
      </c>
      <c r="L2029">
        <v>-11.947887431710097</v>
      </c>
      <c r="M2029">
        <v>6377.2190440380573</v>
      </c>
      <c r="N2029">
        <v>36416.817394836209</v>
      </c>
      <c r="O2029">
        <v>62.17981668536649</v>
      </c>
      <c r="P2029">
        <v>61.074634510415947</v>
      </c>
      <c r="Q2029" s="4">
        <v>2027</v>
      </c>
    </row>
    <row r="2030" spans="1:17" x14ac:dyDescent="0.25">
      <c r="A2030">
        <v>158.18400138453433</v>
      </c>
      <c r="B2030">
        <v>-17.411714638677665</v>
      </c>
      <c r="C2030" s="4">
        <v>2102.6110000000003</v>
      </c>
      <c r="D2030">
        <v>1.2</v>
      </c>
      <c r="E2030">
        <v>0.55000000000000004</v>
      </c>
      <c r="F2030">
        <v>19.899999999999999</v>
      </c>
      <c r="G2030">
        <v>45.364313344089069</v>
      </c>
      <c r="H2030">
        <v>16.802470594971584</v>
      </c>
      <c r="I2030">
        <v>48.184001384534326</v>
      </c>
      <c r="J2030">
        <v>6087.7131975138427</v>
      </c>
      <c r="K2030">
        <v>-1896.359921532666</v>
      </c>
      <c r="L2030">
        <v>-17.302131161978473</v>
      </c>
      <c r="M2030">
        <v>6376.2397168848347</v>
      </c>
      <c r="N2030">
        <v>38421.204085120051</v>
      </c>
      <c r="O2030">
        <v>32.14611343454618</v>
      </c>
      <c r="P2030">
        <v>75.013420895320607</v>
      </c>
      <c r="Q2030" s="4">
        <v>2028</v>
      </c>
    </row>
    <row r="2031" spans="1:17" x14ac:dyDescent="0.25">
      <c r="A2031">
        <v>116.14020066442214</v>
      </c>
      <c r="B2031">
        <v>-16.06614487537767</v>
      </c>
      <c r="C2031" s="4">
        <v>2102.6110000000003</v>
      </c>
      <c r="D2031">
        <v>0.75</v>
      </c>
      <c r="E2031">
        <v>0.55000000000000004</v>
      </c>
      <c r="F2031">
        <v>19.899999999999999</v>
      </c>
      <c r="G2031">
        <v>41.281913690970576</v>
      </c>
      <c r="H2031">
        <v>20.867640172568823</v>
      </c>
      <c r="I2031">
        <v>6.1402006644221387</v>
      </c>
      <c r="J2031">
        <v>6130.5998677892994</v>
      </c>
      <c r="K2031">
        <v>-1753.7634194043967</v>
      </c>
      <c r="L2031">
        <v>-15.964087552529877</v>
      </c>
      <c r="M2031">
        <v>6376.5147902423296</v>
      </c>
      <c r="N2031">
        <v>36117.275075561432</v>
      </c>
      <c r="O2031">
        <v>69.839946496860136</v>
      </c>
      <c r="P2031">
        <v>21.242426507171452</v>
      </c>
      <c r="Q2031" s="4">
        <v>2029</v>
      </c>
    </row>
    <row r="2032" spans="1:17" x14ac:dyDescent="0.25">
      <c r="A2032">
        <v>113.29206601859799</v>
      </c>
      <c r="B2032">
        <v>-14.506737482176375</v>
      </c>
      <c r="C2032" s="4">
        <v>2102.6110000000003</v>
      </c>
      <c r="D2032">
        <v>1.2</v>
      </c>
      <c r="E2032">
        <v>0.55000000000000004</v>
      </c>
      <c r="F2032">
        <v>19.899999999999999</v>
      </c>
      <c r="G2032">
        <v>45.364313344089069</v>
      </c>
      <c r="H2032">
        <v>23.649788114222702</v>
      </c>
      <c r="I2032">
        <v>3.2920660185979926</v>
      </c>
      <c r="J2032">
        <v>6176.0906657447513</v>
      </c>
      <c r="K2032">
        <v>-1587.3225325533201</v>
      </c>
      <c r="L2032">
        <v>-14.413680467783633</v>
      </c>
      <c r="M2032">
        <v>6376.8086637322695</v>
      </c>
      <c r="N2032">
        <v>36034.965724429545</v>
      </c>
      <c r="O2032">
        <v>72.528447118974199</v>
      </c>
      <c r="P2032">
        <v>12.932585431501604</v>
      </c>
      <c r="Q2032" s="4">
        <v>2030</v>
      </c>
    </row>
    <row r="2033" spans="1:17" x14ac:dyDescent="0.25">
      <c r="A2033">
        <v>120.49037106791954</v>
      </c>
      <c r="B2033">
        <v>-42.634662488116604</v>
      </c>
      <c r="C2033" s="4">
        <v>2102.6110000000003</v>
      </c>
      <c r="D2033">
        <v>3</v>
      </c>
      <c r="E2033">
        <v>0.55000000000000004</v>
      </c>
      <c r="F2033">
        <v>19.899999999999999</v>
      </c>
      <c r="G2033">
        <v>53.323113517529826</v>
      </c>
      <c r="H2033">
        <v>22.241195774901584</v>
      </c>
      <c r="I2033">
        <v>10.49037106791954</v>
      </c>
      <c r="J2033">
        <v>4699.5397794215951</v>
      </c>
      <c r="K2033">
        <v>-4297.733273692108</v>
      </c>
      <c r="L2033">
        <v>-42.442944077304624</v>
      </c>
      <c r="M2033">
        <v>6368.3738450381707</v>
      </c>
      <c r="N2033">
        <v>37798.026379902156</v>
      </c>
      <c r="O2033">
        <v>39.628819133256314</v>
      </c>
      <c r="P2033">
        <v>15.289856255977099</v>
      </c>
      <c r="Q2033" s="4">
        <v>2031</v>
      </c>
    </row>
    <row r="2034" spans="1:17" x14ac:dyDescent="0.25">
      <c r="A2034">
        <v>126.42882707629661</v>
      </c>
      <c r="B2034">
        <v>-23.775060793210027</v>
      </c>
      <c r="C2034" s="4">
        <v>2102.6110000000003</v>
      </c>
      <c r="D2034">
        <v>3</v>
      </c>
      <c r="E2034">
        <v>0.55000000000000004</v>
      </c>
      <c r="F2034">
        <v>19.899999999999999</v>
      </c>
      <c r="G2034">
        <v>53.323113517529826</v>
      </c>
      <c r="H2034">
        <v>23.725891747364095</v>
      </c>
      <c r="I2034">
        <v>16.428827076296614</v>
      </c>
      <c r="J2034">
        <v>5840.0386035011252</v>
      </c>
      <c r="K2034">
        <v>-2555.5048622536297</v>
      </c>
      <c r="L2034">
        <v>-23.633395913590409</v>
      </c>
      <c r="M2034">
        <v>6374.6886976059714</v>
      </c>
      <c r="N2034">
        <v>36688.936157317279</v>
      </c>
      <c r="O2034">
        <v>56.593654654164162</v>
      </c>
      <c r="P2034">
        <v>36.181837401020566</v>
      </c>
      <c r="Q2034" s="4">
        <v>2032</v>
      </c>
    </row>
    <row r="2035" spans="1:17" x14ac:dyDescent="0.25">
      <c r="A2035">
        <v>145.27343966316047</v>
      </c>
      <c r="B2035">
        <v>-23.579767098906455</v>
      </c>
      <c r="C2035" s="4">
        <v>2102.6110000000003</v>
      </c>
      <c r="D2035">
        <v>1.2</v>
      </c>
      <c r="E2035">
        <v>0.55000000000000004</v>
      </c>
      <c r="F2035">
        <v>19.899999999999999</v>
      </c>
      <c r="G2035">
        <v>45.364313344089069</v>
      </c>
      <c r="H2035">
        <v>20.835630638972042</v>
      </c>
      <c r="I2035">
        <v>35.273439663160474</v>
      </c>
      <c r="J2035">
        <v>5848.7247148056931</v>
      </c>
      <c r="K2035">
        <v>-2535.6961361676431</v>
      </c>
      <c r="L2035">
        <v>-23.43899124574099</v>
      </c>
      <c r="M2035">
        <v>6374.7420092545271</v>
      </c>
      <c r="N2035">
        <v>37626.99001715437</v>
      </c>
      <c r="O2035">
        <v>41.975804430153595</v>
      </c>
      <c r="P2035">
        <v>60.510457976775598</v>
      </c>
      <c r="Q2035" s="4">
        <v>2033</v>
      </c>
    </row>
    <row r="2036" spans="1:17" x14ac:dyDescent="0.25">
      <c r="A2036">
        <v>123.73262944580567</v>
      </c>
      <c r="B2036">
        <v>-20.969936513124782</v>
      </c>
      <c r="C2036" s="4">
        <v>2102.6110000000003</v>
      </c>
      <c r="D2036">
        <v>0.75</v>
      </c>
      <c r="E2036">
        <v>0.55000000000000004</v>
      </c>
      <c r="F2036">
        <v>19.899999999999999</v>
      </c>
      <c r="G2036">
        <v>41.281913690970576</v>
      </c>
      <c r="H2036">
        <v>17.281317664611613</v>
      </c>
      <c r="I2036">
        <v>13.732629445805671</v>
      </c>
      <c r="J2036">
        <v>5958.2600617938169</v>
      </c>
      <c r="K2036">
        <v>-2268.2880359734559</v>
      </c>
      <c r="L2036">
        <v>-20.841648055477293</v>
      </c>
      <c r="M2036">
        <v>6375.4210510449875</v>
      </c>
      <c r="N2036">
        <v>36474.290404860178</v>
      </c>
      <c r="O2036">
        <v>60.880230820129178</v>
      </c>
      <c r="P2036">
        <v>34.327228044393436</v>
      </c>
      <c r="Q2036" s="4">
        <v>2034</v>
      </c>
    </row>
    <row r="2037" spans="1:17" x14ac:dyDescent="0.25">
      <c r="A2037">
        <v>112.218004413077</v>
      </c>
      <c r="B2037">
        <v>-32.505489120155225</v>
      </c>
      <c r="C2037" s="4">
        <v>2102.6110000000003</v>
      </c>
      <c r="D2037">
        <v>1.2</v>
      </c>
      <c r="E2037">
        <v>0.55000000000000004</v>
      </c>
      <c r="F2037">
        <v>19.899999999999999</v>
      </c>
      <c r="G2037">
        <v>45.364313344089069</v>
      </c>
      <c r="H2037">
        <v>19.078546599463419</v>
      </c>
      <c r="I2037">
        <v>2.2180044130769971</v>
      </c>
      <c r="J2037">
        <v>5384.1472807684431</v>
      </c>
      <c r="K2037">
        <v>-3407.8377558969228</v>
      </c>
      <c r="L2037">
        <v>-32.331322406884652</v>
      </c>
      <c r="M2037">
        <v>6372.0012642436595</v>
      </c>
      <c r="N2037">
        <v>36942.135622571812</v>
      </c>
      <c r="O2037">
        <v>52.086378465565218</v>
      </c>
      <c r="P2037">
        <v>4.1223730696829488</v>
      </c>
      <c r="Q2037" s="4">
        <v>2035</v>
      </c>
    </row>
    <row r="2038" spans="1:17" x14ac:dyDescent="0.25">
      <c r="A2038">
        <v>127.38742747278003</v>
      </c>
      <c r="B2038">
        <v>-26.959755817440303</v>
      </c>
      <c r="C2038" s="4">
        <v>2102.6110000000003</v>
      </c>
      <c r="D2038">
        <v>3</v>
      </c>
      <c r="E2038">
        <v>0.55000000000000004</v>
      </c>
      <c r="F2038">
        <v>19.899999999999999</v>
      </c>
      <c r="G2038">
        <v>53.323113517529826</v>
      </c>
      <c r="H2038">
        <v>20.821455297485727</v>
      </c>
      <c r="I2038">
        <v>17.387427472780033</v>
      </c>
      <c r="J2038">
        <v>5688.9120907371962</v>
      </c>
      <c r="K2038">
        <v>-2874.2427115145883</v>
      </c>
      <c r="L2038">
        <v>-26.804544905137618</v>
      </c>
      <c r="M2038">
        <v>6373.7737597776868</v>
      </c>
      <c r="N2038">
        <v>36886.645591183777</v>
      </c>
      <c r="O2038">
        <v>53.054944330903922</v>
      </c>
      <c r="P2038">
        <v>34.632935464047968</v>
      </c>
      <c r="Q2038" s="4">
        <v>2036</v>
      </c>
    </row>
    <row r="2039" spans="1:17" x14ac:dyDescent="0.25">
      <c r="A2039">
        <v>153.19452030669154</v>
      </c>
      <c r="B2039">
        <v>-40.617473212177792</v>
      </c>
      <c r="C2039" s="4">
        <v>2102.6110000000003</v>
      </c>
      <c r="D2039">
        <v>0.75</v>
      </c>
      <c r="E2039">
        <v>0.55000000000000004</v>
      </c>
      <c r="F2039">
        <v>19.899999999999999</v>
      </c>
      <c r="G2039">
        <v>41.281913690970576</v>
      </c>
      <c r="H2039">
        <v>22.26366652878469</v>
      </c>
      <c r="I2039">
        <v>43.194520306691544</v>
      </c>
      <c r="J2039">
        <v>4848.3553842225756</v>
      </c>
      <c r="K2039">
        <v>-4130.2720938291332</v>
      </c>
      <c r="L2039">
        <v>-40.427390697748606</v>
      </c>
      <c r="M2039">
        <v>6369.12062225106</v>
      </c>
      <c r="N2039">
        <v>38991.182084914493</v>
      </c>
      <c r="O2039">
        <v>25.749447448188757</v>
      </c>
      <c r="P2039">
        <v>55.263196317640094</v>
      </c>
      <c r="Q2039" s="4">
        <v>2037</v>
      </c>
    </row>
    <row r="2040" spans="1:17" x14ac:dyDescent="0.25">
      <c r="A2040">
        <v>151.04879458020895</v>
      </c>
      <c r="B2040">
        <v>-14.552729298260781</v>
      </c>
      <c r="C2040" s="4">
        <v>2102.6110000000003</v>
      </c>
      <c r="D2040">
        <v>3</v>
      </c>
      <c r="E2040">
        <v>0.55000000000000004</v>
      </c>
      <c r="F2040">
        <v>19.899999999999999</v>
      </c>
      <c r="G2040">
        <v>53.323113517529826</v>
      </c>
      <c r="H2040">
        <v>18.52484058209534</v>
      </c>
      <c r="I2040">
        <v>41.048794580208948</v>
      </c>
      <c r="J2040">
        <v>6174.8139931879523</v>
      </c>
      <c r="K2040">
        <v>-1592.2485119795499</v>
      </c>
      <c r="L2040">
        <v>-14.459402793788277</v>
      </c>
      <c r="M2040">
        <v>6376.8003869002232</v>
      </c>
      <c r="N2040">
        <v>37759.547707491554</v>
      </c>
      <c r="O2040">
        <v>40.250766990469494</v>
      </c>
      <c r="P2040">
        <v>73.904113096057188</v>
      </c>
      <c r="Q2040" s="4">
        <v>2038</v>
      </c>
    </row>
    <row r="2041" spans="1:17" x14ac:dyDescent="0.25">
      <c r="A2041">
        <v>142.22958368722186</v>
      </c>
      <c r="B2041">
        <v>-10.859955924019435</v>
      </c>
      <c r="C2041" s="4">
        <v>2102.6110000000003</v>
      </c>
      <c r="D2041">
        <v>1.2</v>
      </c>
      <c r="E2041">
        <v>0.55000000000000004</v>
      </c>
      <c r="F2041">
        <v>19.899999999999999</v>
      </c>
      <c r="G2041">
        <v>45.364313344089069</v>
      </c>
      <c r="H2041">
        <v>21.789954860660309</v>
      </c>
      <c r="I2041">
        <v>32.229583687221862</v>
      </c>
      <c r="J2041">
        <v>6264.655958724089</v>
      </c>
      <c r="K2041">
        <v>-1193.7967119288132</v>
      </c>
      <c r="L2041">
        <v>-10.78896578378982</v>
      </c>
      <c r="M2041">
        <v>6377.386993948955</v>
      </c>
      <c r="N2041">
        <v>37035.088376845219</v>
      </c>
      <c r="O2041">
        <v>50.675936527412119</v>
      </c>
      <c r="P2041">
        <v>73.361420816923385</v>
      </c>
      <c r="Q2041" s="4">
        <v>2039</v>
      </c>
    </row>
    <row r="2042" spans="1:17" x14ac:dyDescent="0.25">
      <c r="A2042">
        <v>106.99095741584988</v>
      </c>
      <c r="B2042">
        <v>-20.010726934170897</v>
      </c>
      <c r="C2042" s="4">
        <v>2102.6110000000003</v>
      </c>
      <c r="D2042">
        <v>3</v>
      </c>
      <c r="E2042">
        <v>0.55000000000000004</v>
      </c>
      <c r="F2042">
        <v>19.899999999999999</v>
      </c>
      <c r="G2042">
        <v>53.323113517529826</v>
      </c>
      <c r="H2042">
        <v>19.577351735695711</v>
      </c>
      <c r="I2042">
        <v>-3.0090425841501229</v>
      </c>
      <c r="J2042">
        <v>5995.4329907569117</v>
      </c>
      <c r="K2042">
        <v>-2168.8133998478111</v>
      </c>
      <c r="L2042">
        <v>-19.887299209853076</v>
      </c>
      <c r="M2042">
        <v>6375.6543436745214</v>
      </c>
      <c r="N2042">
        <v>36243.291609089465</v>
      </c>
      <c r="O2042">
        <v>66.283410273256763</v>
      </c>
      <c r="P2042">
        <v>8.7331565224978185</v>
      </c>
      <c r="Q2042" s="4">
        <v>2040</v>
      </c>
    </row>
    <row r="2043" spans="1:17" x14ac:dyDescent="0.25">
      <c r="A2043">
        <v>121.17527864970415</v>
      </c>
      <c r="B2043">
        <v>-14.698275355452004</v>
      </c>
      <c r="C2043" s="4">
        <v>2102.6110000000003</v>
      </c>
      <c r="D2043">
        <v>3</v>
      </c>
      <c r="E2043">
        <v>0.55000000000000004</v>
      </c>
      <c r="F2043">
        <v>19.899999999999999</v>
      </c>
      <c r="G2043">
        <v>53.323113517529826</v>
      </c>
      <c r="H2043">
        <v>15.813287574306347</v>
      </c>
      <c r="I2043">
        <v>11.175278649704154</v>
      </c>
      <c r="J2043">
        <v>6170.747742247956</v>
      </c>
      <c r="K2043">
        <v>-1607.8306535118879</v>
      </c>
      <c r="L2043">
        <v>-14.604097595025472</v>
      </c>
      <c r="M2043">
        <v>6376.7740362059803</v>
      </c>
      <c r="N2043">
        <v>36165.953342375738</v>
      </c>
      <c r="O2043">
        <v>68.420366003240417</v>
      </c>
      <c r="P2043">
        <v>37.904847846328984</v>
      </c>
      <c r="Q2043" s="4">
        <v>2041</v>
      </c>
    </row>
    <row r="2044" spans="1:17" x14ac:dyDescent="0.25">
      <c r="A2044">
        <v>107.48421047636062</v>
      </c>
      <c r="B2044">
        <v>-31.925667425730985</v>
      </c>
      <c r="C2044" s="4">
        <v>2102.6110000000003</v>
      </c>
      <c r="D2044">
        <v>1.2</v>
      </c>
      <c r="E2044">
        <v>0.55000000000000004</v>
      </c>
      <c r="F2044">
        <v>19.899999999999999</v>
      </c>
      <c r="G2044">
        <v>45.364313344089069</v>
      </c>
      <c r="H2044">
        <v>14.538364612947909</v>
      </c>
      <c r="I2044">
        <v>-2.5157895236393841</v>
      </c>
      <c r="J2044">
        <v>5418.4241681468902</v>
      </c>
      <c r="K2044">
        <v>-3353.4397981388024</v>
      </c>
      <c r="L2044">
        <v>-31.753189764545485</v>
      </c>
      <c r="M2044">
        <v>6372.1957711372561</v>
      </c>
      <c r="N2044">
        <v>36904.384468690085</v>
      </c>
      <c r="O2044">
        <v>52.72182473439247</v>
      </c>
      <c r="P2044">
        <v>4.7495279644987916</v>
      </c>
      <c r="Q2044" s="4">
        <v>2042</v>
      </c>
    </row>
    <row r="2045" spans="1:17" x14ac:dyDescent="0.25">
      <c r="A2045">
        <v>143.45328132871839</v>
      </c>
      <c r="B2045">
        <v>-20.498908324491456</v>
      </c>
      <c r="C2045" s="4">
        <v>2102.6110000000003</v>
      </c>
      <c r="D2045">
        <v>3</v>
      </c>
      <c r="E2045">
        <v>0.55000000000000004</v>
      </c>
      <c r="F2045">
        <v>19.899999999999999</v>
      </c>
      <c r="G2045">
        <v>53.323113517529826</v>
      </c>
      <c r="H2045">
        <v>19.527107293270511</v>
      </c>
      <c r="I2045">
        <v>33.45328132871839</v>
      </c>
      <c r="J2045">
        <v>5976.7227623534172</v>
      </c>
      <c r="K2045">
        <v>-2219.516557578394</v>
      </c>
      <c r="L2045">
        <v>-20.372989270149304</v>
      </c>
      <c r="M2045">
        <v>6375.5367403378759</v>
      </c>
      <c r="N2045">
        <v>37389.18828239655</v>
      </c>
      <c r="O2045">
        <v>45.285267561516463</v>
      </c>
      <c r="P2045">
        <v>62.07564278048433</v>
      </c>
      <c r="Q2045" s="4">
        <v>2043</v>
      </c>
    </row>
    <row r="2046" spans="1:17" x14ac:dyDescent="0.25">
      <c r="A2046">
        <v>152.21104463515604</v>
      </c>
      <c r="B2046">
        <v>-22.402923384544728</v>
      </c>
      <c r="C2046" s="4">
        <v>2102.6110000000003</v>
      </c>
      <c r="D2046">
        <v>3</v>
      </c>
      <c r="E2046">
        <v>0.55000000000000004</v>
      </c>
      <c r="F2046">
        <v>19.899999999999999</v>
      </c>
      <c r="G2046">
        <v>53.323113517529826</v>
      </c>
      <c r="H2046">
        <v>18.117562016109538</v>
      </c>
      <c r="I2046">
        <v>42.211044635156043</v>
      </c>
      <c r="J2046">
        <v>5899.6290632078571</v>
      </c>
      <c r="K2046">
        <v>-2415.722708147533</v>
      </c>
      <c r="L2046">
        <v>-22.267640880436975</v>
      </c>
      <c r="M2046">
        <v>6375.0560221935675</v>
      </c>
      <c r="N2046">
        <v>38078.419783420737</v>
      </c>
      <c r="O2046">
        <v>36.201064476775812</v>
      </c>
      <c r="P2046">
        <v>67.210225267957654</v>
      </c>
      <c r="Q2046" s="4">
        <v>2044</v>
      </c>
    </row>
    <row r="2047" spans="1:17" x14ac:dyDescent="0.25">
      <c r="A2047">
        <v>112.56988132963629</v>
      </c>
      <c r="B2047">
        <v>-26.137714802539897</v>
      </c>
      <c r="C2047" s="4">
        <v>2102.6110000000003</v>
      </c>
      <c r="D2047">
        <v>1.2</v>
      </c>
      <c r="E2047">
        <v>0.55000000000000004</v>
      </c>
      <c r="F2047">
        <v>19.899999999999999</v>
      </c>
      <c r="G2047">
        <v>45.364313344089069</v>
      </c>
      <c r="H2047">
        <v>21.573650614737794</v>
      </c>
      <c r="I2047">
        <v>2.5698813296362886</v>
      </c>
      <c r="J2047">
        <v>5729.620445393125</v>
      </c>
      <c r="K2047">
        <v>-2792.7680355818388</v>
      </c>
      <c r="L2047">
        <v>-25.985824392820383</v>
      </c>
      <c r="M2047">
        <v>6374.0178654310785</v>
      </c>
      <c r="N2047">
        <v>36548.046491400746</v>
      </c>
      <c r="O2047">
        <v>59.31347328575189</v>
      </c>
      <c r="P2047">
        <v>5.8174513804464834</v>
      </c>
      <c r="Q2047" s="4">
        <v>2045</v>
      </c>
    </row>
    <row r="2048" spans="1:17" x14ac:dyDescent="0.25">
      <c r="A2048">
        <v>139.75688043605726</v>
      </c>
      <c r="B2048">
        <v>-25.989952010650775</v>
      </c>
      <c r="C2048" s="4">
        <v>2102.6110000000003</v>
      </c>
      <c r="D2048">
        <v>0.75</v>
      </c>
      <c r="E2048">
        <v>0.55000000000000004</v>
      </c>
      <c r="F2048">
        <v>19.899999999999999</v>
      </c>
      <c r="G2048">
        <v>41.281913690970576</v>
      </c>
      <c r="H2048">
        <v>17.868305657167305</v>
      </c>
      <c r="I2048">
        <v>29.756880436057259</v>
      </c>
      <c r="J2048">
        <v>5736.8131837817509</v>
      </c>
      <c r="K2048">
        <v>-2778.0623415460886</v>
      </c>
      <c r="L2048">
        <v>-25.838671724216841</v>
      </c>
      <c r="M2048">
        <v>6374.0611762932313</v>
      </c>
      <c r="N2048">
        <v>37395.972992540548</v>
      </c>
      <c r="O2048">
        <v>45.163655817809747</v>
      </c>
      <c r="P2048">
        <v>52.529800278951079</v>
      </c>
      <c r="Q2048" s="4">
        <v>2046</v>
      </c>
    </row>
    <row r="2049" spans="1:17" x14ac:dyDescent="0.25">
      <c r="A2049">
        <v>115.35562066710861</v>
      </c>
      <c r="B2049">
        <v>-31.664247007583334</v>
      </c>
      <c r="C2049" s="4">
        <v>2102.6110000000003</v>
      </c>
      <c r="D2049">
        <v>3</v>
      </c>
      <c r="E2049">
        <v>0.55000000000000004</v>
      </c>
      <c r="F2049">
        <v>19.899999999999999</v>
      </c>
      <c r="G2049">
        <v>53.323113517529826</v>
      </c>
      <c r="H2049">
        <v>22.542603674876105</v>
      </c>
      <c r="I2049">
        <v>5.3556206671086102</v>
      </c>
      <c r="J2049">
        <v>5433.696934316923</v>
      </c>
      <c r="K2049">
        <v>-3328.8025073520107</v>
      </c>
      <c r="L2049">
        <v>-31.492553926484394</v>
      </c>
      <c r="M2049">
        <v>6372.2828332520012</v>
      </c>
      <c r="N2049">
        <v>36908.084229576278</v>
      </c>
      <c r="O2049">
        <v>52.661297446934135</v>
      </c>
      <c r="P2049">
        <v>10.125412313978739</v>
      </c>
      <c r="Q2049" s="4">
        <v>2047</v>
      </c>
    </row>
    <row r="2050" spans="1:17" x14ac:dyDescent="0.25">
      <c r="A2050">
        <v>157.75714570750017</v>
      </c>
      <c r="B2050">
        <v>-15.372282790970546</v>
      </c>
      <c r="C2050" s="4">
        <v>2102.6110000000003</v>
      </c>
      <c r="D2050">
        <v>1.2</v>
      </c>
      <c r="E2050">
        <v>0.55000000000000004</v>
      </c>
      <c r="F2050">
        <v>19.899999999999999</v>
      </c>
      <c r="G2050">
        <v>45.364313344089069</v>
      </c>
      <c r="H2050">
        <v>20.925970724484689</v>
      </c>
      <c r="I2050">
        <v>47.757145707500172</v>
      </c>
      <c r="J2050">
        <v>6151.401210850353</v>
      </c>
      <c r="K2050">
        <v>-1679.8554525715426</v>
      </c>
      <c r="L2050">
        <v>-15.27419471962523</v>
      </c>
      <c r="M2050">
        <v>6376.6489003539727</v>
      </c>
      <c r="N2050">
        <v>38337.222738559147</v>
      </c>
      <c r="O2050">
        <v>33.127090193413814</v>
      </c>
      <c r="P2050">
        <v>76.464714637539416</v>
      </c>
      <c r="Q2050" s="4">
        <v>2048</v>
      </c>
    </row>
    <row r="2051" spans="1:17" x14ac:dyDescent="0.25">
      <c r="A2051">
        <v>120.45602359626317</v>
      </c>
      <c r="B2051">
        <v>-25.208444406562244</v>
      </c>
      <c r="C2051" s="4">
        <v>2102.6110000000003</v>
      </c>
      <c r="D2051">
        <v>0.75</v>
      </c>
      <c r="E2051">
        <v>0.55000000000000004</v>
      </c>
      <c r="F2051">
        <v>19.899999999999999</v>
      </c>
      <c r="G2051">
        <v>41.281913690970576</v>
      </c>
      <c r="H2051">
        <v>14.087812050764883</v>
      </c>
      <c r="I2051">
        <v>10.456023596263165</v>
      </c>
      <c r="J2051">
        <v>5774.2204671796208</v>
      </c>
      <c r="K2051">
        <v>-2699.9845386830921</v>
      </c>
      <c r="L2051">
        <v>-25.060457147783715</v>
      </c>
      <c r="M2051">
        <v>6374.2872944921291</v>
      </c>
      <c r="N2051">
        <v>36600.572161799282</v>
      </c>
      <c r="O2051">
        <v>58.274263649868757</v>
      </c>
      <c r="P2051">
        <v>23.426780344152721</v>
      </c>
      <c r="Q2051" s="4">
        <v>2049</v>
      </c>
    </row>
    <row r="2052" spans="1:17" x14ac:dyDescent="0.25">
      <c r="A2052">
        <v>139.46062484920424</v>
      </c>
      <c r="B2052">
        <v>-25.782691814901924</v>
      </c>
      <c r="C2052" s="4">
        <v>2102.6110000000003</v>
      </c>
      <c r="D2052">
        <v>0.75</v>
      </c>
      <c r="E2052">
        <v>0.55000000000000004</v>
      </c>
      <c r="F2052">
        <v>19.899999999999999</v>
      </c>
      <c r="G2052">
        <v>41.281913690970576</v>
      </c>
      <c r="H2052">
        <v>23.296244634122154</v>
      </c>
      <c r="I2052">
        <v>29.460624849204237</v>
      </c>
      <c r="J2052">
        <v>5746.8379105346066</v>
      </c>
      <c r="K2052">
        <v>-2757.4046827672837</v>
      </c>
      <c r="L2052">
        <v>-25.632274056776179</v>
      </c>
      <c r="M2052">
        <v>6374.1216300369342</v>
      </c>
      <c r="N2052">
        <v>37369.608233520994</v>
      </c>
      <c r="O2052">
        <v>45.542411661021781</v>
      </c>
      <c r="P2052">
        <v>52.402942749501065</v>
      </c>
      <c r="Q2052" s="4">
        <v>2050</v>
      </c>
    </row>
    <row r="2053" spans="1:17" x14ac:dyDescent="0.25">
      <c r="A2053">
        <v>117.50559125057626</v>
      </c>
      <c r="B2053">
        <v>-33.95865430339984</v>
      </c>
      <c r="C2053" s="4">
        <v>2102.6110000000003</v>
      </c>
      <c r="D2053">
        <v>1.2</v>
      </c>
      <c r="E2053">
        <v>0.55000000000000004</v>
      </c>
      <c r="F2053">
        <v>19.899999999999999</v>
      </c>
      <c r="G2053">
        <v>45.364313344089069</v>
      </c>
      <c r="H2053">
        <v>17.957052238453475</v>
      </c>
      <c r="I2053">
        <v>7.5055912505762592</v>
      </c>
      <c r="J2053">
        <v>5295.8241049126664</v>
      </c>
      <c r="K2053">
        <v>-3542.6448172943942</v>
      </c>
      <c r="L2053">
        <v>-33.780568041323562</v>
      </c>
      <c r="M2053">
        <v>6371.5057287643458</v>
      </c>
      <c r="N2053">
        <v>37089.747367233722</v>
      </c>
      <c r="O2053">
        <v>49.69529936219498</v>
      </c>
      <c r="P2053">
        <v>13.271400606970055</v>
      </c>
      <c r="Q2053" s="4">
        <v>2051</v>
      </c>
    </row>
    <row r="2054" spans="1:17" x14ac:dyDescent="0.25">
      <c r="A2054">
        <v>126.44006321957824</v>
      </c>
      <c r="B2054">
        <v>-11.180200110560332</v>
      </c>
      <c r="C2054" s="4">
        <v>2102.6110000000003</v>
      </c>
      <c r="D2054">
        <v>1.2</v>
      </c>
      <c r="E2054">
        <v>0.55000000000000004</v>
      </c>
      <c r="F2054">
        <v>19.899999999999999</v>
      </c>
      <c r="G2054">
        <v>45.364313344089069</v>
      </c>
      <c r="H2054">
        <v>20.798387801837524</v>
      </c>
      <c r="I2054">
        <v>16.440063219578235</v>
      </c>
      <c r="J2054">
        <v>6257.8846065835387</v>
      </c>
      <c r="K2054">
        <v>-1228.567240011334</v>
      </c>
      <c r="L2054">
        <v>-11.107221280167858</v>
      </c>
      <c r="M2054">
        <v>6377.3424882582776</v>
      </c>
      <c r="N2054">
        <v>36226.282639679681</v>
      </c>
      <c r="O2054">
        <v>66.786920320667292</v>
      </c>
      <c r="P2054">
        <v>56.690957973916866</v>
      </c>
      <c r="Q2054" s="4">
        <v>2052</v>
      </c>
    </row>
    <row r="2055" spans="1:17" x14ac:dyDescent="0.25">
      <c r="A2055">
        <v>157.4920379113442</v>
      </c>
      <c r="B2055">
        <v>-37.703400314711033</v>
      </c>
      <c r="C2055" s="4">
        <v>2102.6110000000003</v>
      </c>
      <c r="D2055">
        <v>1.2</v>
      </c>
      <c r="E2055">
        <v>0.55000000000000004</v>
      </c>
      <c r="F2055">
        <v>19.899999999999999</v>
      </c>
      <c r="G2055">
        <v>45.364313344089069</v>
      </c>
      <c r="H2055">
        <v>20.681503257547611</v>
      </c>
      <c r="I2055">
        <v>47.492037911344198</v>
      </c>
      <c r="J2055">
        <v>5052.6325874596441</v>
      </c>
      <c r="K2055">
        <v>-3879.4511721486797</v>
      </c>
      <c r="L2055">
        <v>-37.517338550454909</v>
      </c>
      <c r="M2055">
        <v>6370.1834715292862</v>
      </c>
      <c r="N2055">
        <v>39121.540574187042</v>
      </c>
      <c r="O2055">
        <v>24.379418765505516</v>
      </c>
      <c r="P2055">
        <v>60.726723900918863</v>
      </c>
      <c r="Q2055" s="4">
        <v>2053</v>
      </c>
    </row>
    <row r="2056" spans="1:17" x14ac:dyDescent="0.25">
      <c r="A2056">
        <v>156.7931581484716</v>
      </c>
      <c r="B2056">
        <v>-29.221040982707706</v>
      </c>
      <c r="C2056" s="4">
        <v>2102.6110000000003</v>
      </c>
      <c r="D2056">
        <v>0.75</v>
      </c>
      <c r="E2056">
        <v>0.55000000000000004</v>
      </c>
      <c r="F2056">
        <v>19.899999999999999</v>
      </c>
      <c r="G2056">
        <v>41.281913690970576</v>
      </c>
      <c r="H2056">
        <v>18.322174249724679</v>
      </c>
      <c r="I2056">
        <v>46.793158148471605</v>
      </c>
      <c r="J2056">
        <v>5570.921939572836</v>
      </c>
      <c r="K2056">
        <v>-3095.3072049128655</v>
      </c>
      <c r="L2056">
        <v>-29.057359216479178</v>
      </c>
      <c r="M2056">
        <v>6373.0760194430022</v>
      </c>
      <c r="N2056">
        <v>38688.487692014445</v>
      </c>
      <c r="O2056">
        <v>29.085116236207721</v>
      </c>
      <c r="P2056">
        <v>65.366582804658435</v>
      </c>
      <c r="Q2056" s="4">
        <v>2054</v>
      </c>
    </row>
    <row r="2057" spans="1:17" x14ac:dyDescent="0.25">
      <c r="A2057">
        <v>131.34383828095014</v>
      </c>
      <c r="B2057">
        <v>-22.462351731485086</v>
      </c>
      <c r="C2057" s="4">
        <v>2102.6110000000003</v>
      </c>
      <c r="D2057">
        <v>1.2</v>
      </c>
      <c r="E2057">
        <v>0.55000000000000004</v>
      </c>
      <c r="F2057">
        <v>19.899999999999999</v>
      </c>
      <c r="G2057">
        <v>45.364313344089069</v>
      </c>
      <c r="H2057">
        <v>22.066354852766651</v>
      </c>
      <c r="I2057">
        <v>21.343838280950138</v>
      </c>
      <c r="J2057">
        <v>5897.1178236170799</v>
      </c>
      <c r="K2057">
        <v>-2421.8055948370366</v>
      </c>
      <c r="L2057">
        <v>-22.326786311090206</v>
      </c>
      <c r="M2057">
        <v>6375.0404676994967</v>
      </c>
      <c r="N2057">
        <v>36813.990796676313</v>
      </c>
      <c r="O2057">
        <v>54.337504882552565</v>
      </c>
      <c r="P2057">
        <v>45.644153675982437</v>
      </c>
      <c r="Q2057" s="4">
        <v>2055</v>
      </c>
    </row>
    <row r="2058" spans="1:17" x14ac:dyDescent="0.25">
      <c r="A2058">
        <v>123.13103811616519</v>
      </c>
      <c r="B2058">
        <v>-39.492881576712819</v>
      </c>
      <c r="C2058" s="4">
        <v>2102.6110000000003</v>
      </c>
      <c r="D2058">
        <v>0.75</v>
      </c>
      <c r="E2058">
        <v>0.55000000000000004</v>
      </c>
      <c r="F2058">
        <v>19.899999999999999</v>
      </c>
      <c r="G2058">
        <v>41.281913690970576</v>
      </c>
      <c r="H2058">
        <v>22.392101242594954</v>
      </c>
      <c r="I2058">
        <v>13.131038116165186</v>
      </c>
      <c r="J2058">
        <v>4928.7110128807517</v>
      </c>
      <c r="K2058">
        <v>-4034.6951241107822</v>
      </c>
      <c r="L2058">
        <v>-39.304120189909561</v>
      </c>
      <c r="M2058">
        <v>6369.5334988533759</v>
      </c>
      <c r="N2058">
        <v>37598.18331909136</v>
      </c>
      <c r="O2058">
        <v>42.28403719185264</v>
      </c>
      <c r="P2058">
        <v>20.143044270280139</v>
      </c>
      <c r="Q2058" s="4">
        <v>2056</v>
      </c>
    </row>
    <row r="2059" spans="1:17" x14ac:dyDescent="0.25">
      <c r="A2059">
        <v>126.95231096527237</v>
      </c>
      <c r="B2059">
        <v>-32.826860458455037</v>
      </c>
      <c r="C2059" s="4">
        <v>2102.6110000000003</v>
      </c>
      <c r="D2059">
        <v>1.2</v>
      </c>
      <c r="E2059">
        <v>0.55000000000000004</v>
      </c>
      <c r="F2059">
        <v>19.899999999999999</v>
      </c>
      <c r="G2059">
        <v>45.364313344089069</v>
      </c>
      <c r="H2059">
        <v>14.507349413976486</v>
      </c>
      <c r="I2059">
        <v>16.952310965272375</v>
      </c>
      <c r="J2059">
        <v>5364.9110520006161</v>
      </c>
      <c r="K2059">
        <v>-3437.8402060465974</v>
      </c>
      <c r="L2059">
        <v>-32.651788127868734</v>
      </c>
      <c r="M2059">
        <v>6371.892644904563</v>
      </c>
      <c r="N2059">
        <v>37224.459424349086</v>
      </c>
      <c r="O2059">
        <v>47.635548867047852</v>
      </c>
      <c r="P2059">
        <v>29.348783706004848</v>
      </c>
      <c r="Q2059" s="4">
        <v>2057</v>
      </c>
    </row>
    <row r="2060" spans="1:17" x14ac:dyDescent="0.25">
      <c r="A2060">
        <v>115.86558029169035</v>
      </c>
      <c r="B2060">
        <v>-33.752221823070535</v>
      </c>
      <c r="C2060" s="4">
        <v>2102.6110000000003</v>
      </c>
      <c r="D2060">
        <v>3</v>
      </c>
      <c r="E2060">
        <v>0.55000000000000004</v>
      </c>
      <c r="F2060">
        <v>19.899999999999999</v>
      </c>
      <c r="G2060">
        <v>53.323113517529826</v>
      </c>
      <c r="H2060">
        <v>18.479261664453578</v>
      </c>
      <c r="I2060">
        <v>5.8655802916903497</v>
      </c>
      <c r="J2060">
        <v>5308.5802560211341</v>
      </c>
      <c r="K2060">
        <v>-3523.6297326790723</v>
      </c>
      <c r="L2060">
        <v>-33.574664775229607</v>
      </c>
      <c r="M2060">
        <v>6371.5767928855257</v>
      </c>
      <c r="N2060">
        <v>37055.256606967749</v>
      </c>
      <c r="O2060">
        <v>50.241361131846858</v>
      </c>
      <c r="P2060">
        <v>10.475870990328184</v>
      </c>
      <c r="Q2060" s="4">
        <v>2058</v>
      </c>
    </row>
    <row r="2061" spans="1:17" x14ac:dyDescent="0.25">
      <c r="A2061">
        <v>128.91869197516044</v>
      </c>
      <c r="B2061">
        <v>-16.231262924863227</v>
      </c>
      <c r="C2061" s="4">
        <v>2102.6110000000003</v>
      </c>
      <c r="D2061">
        <v>1.2</v>
      </c>
      <c r="E2061">
        <v>0.55000000000000004</v>
      </c>
      <c r="F2061">
        <v>19.899999999999999</v>
      </c>
      <c r="G2061">
        <v>45.364313344089069</v>
      </c>
      <c r="H2061">
        <v>23.946481541579526</v>
      </c>
      <c r="I2061">
        <v>18.918691975160442</v>
      </c>
      <c r="J2061">
        <v>6125.5178532397531</v>
      </c>
      <c r="K2061">
        <v>-1771.3144630387153</v>
      </c>
      <c r="L2061">
        <v>-16.128269698427211</v>
      </c>
      <c r="M2061">
        <v>6376.4820941745838</v>
      </c>
      <c r="N2061">
        <v>36466.756061817214</v>
      </c>
      <c r="O2061">
        <v>61.07001600549566</v>
      </c>
      <c r="P2061">
        <v>50.801780516634679</v>
      </c>
      <c r="Q2061" s="4">
        <v>2059</v>
      </c>
    </row>
    <row r="2062" spans="1:17" x14ac:dyDescent="0.25">
      <c r="A2062">
        <v>107.4670799084458</v>
      </c>
      <c r="B2062">
        <v>-23.109006655741126</v>
      </c>
      <c r="C2062" s="4">
        <v>2102.6110000000003</v>
      </c>
      <c r="D2062">
        <v>0.75</v>
      </c>
      <c r="E2062">
        <v>0.55000000000000004</v>
      </c>
      <c r="F2062">
        <v>19.899999999999999</v>
      </c>
      <c r="G2062">
        <v>41.281913690970576</v>
      </c>
      <c r="H2062">
        <v>18.907729379377251</v>
      </c>
      <c r="I2062">
        <v>-2.5329200915542032</v>
      </c>
      <c r="J2062">
        <v>5869.3839873445941</v>
      </c>
      <c r="K2062">
        <v>-2487.8279587033803</v>
      </c>
      <c r="L2062">
        <v>-22.970400450898747</v>
      </c>
      <c r="M2062">
        <v>6374.8691235980177</v>
      </c>
      <c r="N2062">
        <v>36386.565869262173</v>
      </c>
      <c r="O2062">
        <v>62.791252454778316</v>
      </c>
      <c r="P2062">
        <v>6.4306687420428235</v>
      </c>
      <c r="Q2062" s="4">
        <v>2060</v>
      </c>
    </row>
    <row r="2063" spans="1:17" x14ac:dyDescent="0.25">
      <c r="A2063">
        <v>122.13559892285161</v>
      </c>
      <c r="B2063">
        <v>-34.351712965392572</v>
      </c>
      <c r="C2063" s="4">
        <v>2102.6110000000003</v>
      </c>
      <c r="D2063">
        <v>1.2</v>
      </c>
      <c r="E2063">
        <v>0.55000000000000004</v>
      </c>
      <c r="F2063">
        <v>19.899999999999999</v>
      </c>
      <c r="G2063">
        <v>45.364313344089069</v>
      </c>
      <c r="H2063">
        <v>20.315268878250428</v>
      </c>
      <c r="I2063">
        <v>12.135598922851614</v>
      </c>
      <c r="J2063">
        <v>5271.3454597019354</v>
      </c>
      <c r="K2063">
        <v>-3578.7247207168589</v>
      </c>
      <c r="L2063">
        <v>-34.172644541745854</v>
      </c>
      <c r="M2063">
        <v>6371.3698356154282</v>
      </c>
      <c r="N2063">
        <v>37199.723271254268</v>
      </c>
      <c r="O2063">
        <v>47.998825545611815</v>
      </c>
      <c r="P2063">
        <v>20.8607394398168</v>
      </c>
      <c r="Q2063" s="4">
        <v>2061</v>
      </c>
    </row>
    <row r="2064" spans="1:17" x14ac:dyDescent="0.25">
      <c r="A2064">
        <v>127.93955446664972</v>
      </c>
      <c r="B2064">
        <v>-12.982464068641251</v>
      </c>
      <c r="C2064" s="4">
        <v>2102.6110000000003</v>
      </c>
      <c r="D2064">
        <v>3</v>
      </c>
      <c r="E2064">
        <v>0.55000000000000004</v>
      </c>
      <c r="F2064">
        <v>19.899999999999999</v>
      </c>
      <c r="G2064">
        <v>53.323113517529826</v>
      </c>
      <c r="H2064">
        <v>22.225700393347399</v>
      </c>
      <c r="I2064">
        <v>17.939554466649724</v>
      </c>
      <c r="J2064">
        <v>6216.1577176877463</v>
      </c>
      <c r="K2064">
        <v>-1423.5153415871241</v>
      </c>
      <c r="L2064">
        <v>-12.898468859020682</v>
      </c>
      <c r="M2064">
        <v>6377.0692876040512</v>
      </c>
      <c r="N2064">
        <v>36328.628977254979</v>
      </c>
      <c r="O2064">
        <v>64.206725468997959</v>
      </c>
      <c r="P2064">
        <v>55.243206762538662</v>
      </c>
      <c r="Q2064" s="4">
        <v>2062</v>
      </c>
    </row>
    <row r="2065" spans="1:17" x14ac:dyDescent="0.25">
      <c r="A2065">
        <v>140.21056248588937</v>
      </c>
      <c r="B2065">
        <v>-13.503371147390716</v>
      </c>
      <c r="C2065" s="4">
        <v>2102.6110000000003</v>
      </c>
      <c r="D2065">
        <v>3</v>
      </c>
      <c r="E2065">
        <v>0.55000000000000004</v>
      </c>
      <c r="F2065">
        <v>19.899999999999999</v>
      </c>
      <c r="G2065">
        <v>53.323113517529826</v>
      </c>
      <c r="H2065">
        <v>23.942638608212633</v>
      </c>
      <c r="I2065">
        <v>30.210562485889369</v>
      </c>
      <c r="J2065">
        <v>6202.9560346314065</v>
      </c>
      <c r="K2065">
        <v>-1479.6119574328111</v>
      </c>
      <c r="L2065">
        <v>-13.41625135072792</v>
      </c>
      <c r="M2065">
        <v>6376.983229721428</v>
      </c>
      <c r="N2065">
        <v>36965.393014757457</v>
      </c>
      <c r="O2065">
        <v>51.802253113816029</v>
      </c>
      <c r="P2065">
        <v>68.147856112070855</v>
      </c>
      <c r="Q2065" s="4">
        <v>2063</v>
      </c>
    </row>
    <row r="2066" spans="1:17" x14ac:dyDescent="0.25">
      <c r="A2066">
        <v>151.07780589811972</v>
      </c>
      <c r="B2066">
        <v>-15.879386639493823</v>
      </c>
      <c r="C2066" s="4">
        <v>2102.6110000000003</v>
      </c>
      <c r="D2066">
        <v>1.2</v>
      </c>
      <c r="E2066">
        <v>0.55000000000000004</v>
      </c>
      <c r="F2066">
        <v>19.899999999999999</v>
      </c>
      <c r="G2066">
        <v>45.364313344089069</v>
      </c>
      <c r="H2066">
        <v>21.5030533610785</v>
      </c>
      <c r="I2066">
        <v>41.07780589811972</v>
      </c>
      <c r="J2066">
        <v>6136.2868473794178</v>
      </c>
      <c r="K2066">
        <v>-1733.8949265496251</v>
      </c>
      <c r="L2066">
        <v>-15.778391928335854</v>
      </c>
      <c r="M2066">
        <v>6376.5514104126978</v>
      </c>
      <c r="N2066">
        <v>37794.213358850851</v>
      </c>
      <c r="O2066">
        <v>39.796405000035563</v>
      </c>
      <c r="P2066">
        <v>72.573236643908061</v>
      </c>
      <c r="Q2066" s="4">
        <v>2064</v>
      </c>
    </row>
    <row r="2067" spans="1:17" x14ac:dyDescent="0.25">
      <c r="A2067">
        <v>139.42657899987793</v>
      </c>
      <c r="B2067">
        <v>-33.921662372687841</v>
      </c>
      <c r="C2067" s="4">
        <v>2102.6110000000003</v>
      </c>
      <c r="D2067">
        <v>0.75</v>
      </c>
      <c r="E2067">
        <v>0.55000000000000004</v>
      </c>
      <c r="F2067">
        <v>19.899999999999999</v>
      </c>
      <c r="G2067">
        <v>41.281913690970576</v>
      </c>
      <c r="H2067">
        <v>14.117357423654223</v>
      </c>
      <c r="I2067">
        <v>29.426578999877933</v>
      </c>
      <c r="J2067">
        <v>5298.1150282322205</v>
      </c>
      <c r="K2067">
        <v>-3539.2407200497187</v>
      </c>
      <c r="L2067">
        <v>-33.74367026717502</v>
      </c>
      <c r="M2067">
        <v>6371.5184788901115</v>
      </c>
      <c r="N2067">
        <v>37805.700899065792</v>
      </c>
      <c r="O2067">
        <v>39.575142224594657</v>
      </c>
      <c r="P2067">
        <v>45.307552801900172</v>
      </c>
      <c r="Q2067" s="4">
        <v>2065</v>
      </c>
    </row>
    <row r="2068" spans="1:17" x14ac:dyDescent="0.25">
      <c r="A2068">
        <v>129.32149458912724</v>
      </c>
      <c r="B2068">
        <v>-43.348107600629604</v>
      </c>
      <c r="C2068" s="4">
        <v>2102.6110000000003</v>
      </c>
      <c r="D2068">
        <v>3</v>
      </c>
      <c r="E2068">
        <v>0.55000000000000004</v>
      </c>
      <c r="F2068">
        <v>19.899999999999999</v>
      </c>
      <c r="G2068">
        <v>53.323113517529826</v>
      </c>
      <c r="H2068">
        <v>22.048942191368148</v>
      </c>
      <c r="I2068">
        <v>19.321494589127241</v>
      </c>
      <c r="J2068">
        <v>4645.4946807416991</v>
      </c>
      <c r="K2068">
        <v>-4355.7070052659983</v>
      </c>
      <c r="L2068">
        <v>-43.156037549854247</v>
      </c>
      <c r="M2068">
        <v>6368.1083804001573</v>
      </c>
      <c r="N2068">
        <v>38061.598951285938</v>
      </c>
      <c r="O2068">
        <v>36.314536029993981</v>
      </c>
      <c r="P2068">
        <v>27.057164778344507</v>
      </c>
      <c r="Q2068" s="4">
        <v>2066</v>
      </c>
    </row>
    <row r="2069" spans="1:17" x14ac:dyDescent="0.25">
      <c r="A2069">
        <v>123.01075725079671</v>
      </c>
      <c r="B2069">
        <v>-9.9154016022510358</v>
      </c>
      <c r="C2069" s="4">
        <v>2102.6110000000003</v>
      </c>
      <c r="D2069">
        <v>3</v>
      </c>
      <c r="E2069">
        <v>0.55000000000000004</v>
      </c>
      <c r="F2069">
        <v>19.899999999999999</v>
      </c>
      <c r="G2069">
        <v>53.323113517529826</v>
      </c>
      <c r="H2069">
        <v>15.49392918517877</v>
      </c>
      <c r="I2069">
        <v>13.010757250796715</v>
      </c>
      <c r="J2069">
        <v>6283.4938572410338</v>
      </c>
      <c r="K2069">
        <v>-1091.0326624891509</v>
      </c>
      <c r="L2069">
        <v>-9.8503273160711711</v>
      </c>
      <c r="M2069">
        <v>6377.5110603278426</v>
      </c>
      <c r="N2069">
        <v>36086.205140554113</v>
      </c>
      <c r="O2069">
        <v>70.848780469862689</v>
      </c>
      <c r="P2069">
        <v>53.305955025969389</v>
      </c>
      <c r="Q2069" s="4">
        <v>2067</v>
      </c>
    </row>
    <row r="2070" spans="1:17" x14ac:dyDescent="0.25">
      <c r="A2070">
        <v>124.75452827559295</v>
      </c>
      <c r="B2070">
        <v>-18.345415446046793</v>
      </c>
      <c r="C2070" s="4">
        <v>2102.6110000000003</v>
      </c>
      <c r="D2070">
        <v>1.2</v>
      </c>
      <c r="E2070">
        <v>0.55000000000000004</v>
      </c>
      <c r="F2070">
        <v>19.899999999999999</v>
      </c>
      <c r="G2070">
        <v>45.364313344089069</v>
      </c>
      <c r="H2070">
        <v>21.010744662535693</v>
      </c>
      <c r="I2070">
        <v>14.754528275592946</v>
      </c>
      <c r="J2070">
        <v>6055.9877462283466</v>
      </c>
      <c r="K2070">
        <v>-1994.7095496481161</v>
      </c>
      <c r="L2070">
        <v>-18.230749429060957</v>
      </c>
      <c r="M2070">
        <v>6376.0374661638616</v>
      </c>
      <c r="N2070">
        <v>36395.290168716645</v>
      </c>
      <c r="O2070">
        <v>62.627887755438238</v>
      </c>
      <c r="P2070">
        <v>39.920879186388234</v>
      </c>
      <c r="Q2070" s="4">
        <v>2068</v>
      </c>
    </row>
    <row r="2071" spans="1:17" x14ac:dyDescent="0.25">
      <c r="A2071">
        <v>137.84600892328513</v>
      </c>
      <c r="B2071">
        <v>-14.834758610483297</v>
      </c>
      <c r="C2071" s="4">
        <v>2102.6110000000003</v>
      </c>
      <c r="D2071">
        <v>1.2</v>
      </c>
      <c r="E2071">
        <v>0.55000000000000004</v>
      </c>
      <c r="F2071">
        <v>19.899999999999999</v>
      </c>
      <c r="G2071">
        <v>45.364313344089069</v>
      </c>
      <c r="H2071">
        <v>22.178045311787258</v>
      </c>
      <c r="I2071">
        <v>27.846008923285126</v>
      </c>
      <c r="J2071">
        <v>6166.8986893934689</v>
      </c>
      <c r="K2071">
        <v>-1622.4332814904392</v>
      </c>
      <c r="L2071">
        <v>-14.739784788582179</v>
      </c>
      <c r="M2071">
        <v>6376.7491089214664</v>
      </c>
      <c r="N2071">
        <v>36859.890793057923</v>
      </c>
      <c r="O2071">
        <v>53.575614521954336</v>
      </c>
      <c r="P2071">
        <v>64.142174874247175</v>
      </c>
      <c r="Q2071" s="4">
        <v>2069</v>
      </c>
    </row>
    <row r="2072" spans="1:17" x14ac:dyDescent="0.25">
      <c r="A2072">
        <v>114.65786852811065</v>
      </c>
      <c r="B2072">
        <v>-16.129461047587331</v>
      </c>
      <c r="C2072" s="4">
        <v>2102.6110000000003</v>
      </c>
      <c r="D2072">
        <v>1.2</v>
      </c>
      <c r="E2072">
        <v>0.55000000000000004</v>
      </c>
      <c r="F2072">
        <v>19.899999999999999</v>
      </c>
      <c r="G2072">
        <v>45.364313344089069</v>
      </c>
      <c r="H2072">
        <v>15.944672568150603</v>
      </c>
      <c r="I2072">
        <v>4.6578685281106544</v>
      </c>
      <c r="J2072">
        <v>6128.6571067834202</v>
      </c>
      <c r="K2072">
        <v>-1760.4952416142494</v>
      </c>
      <c r="L2072">
        <v>-16.027044444066917</v>
      </c>
      <c r="M2072">
        <v>6376.5022879532735</v>
      </c>
      <c r="N2072">
        <v>36102.108434757778</v>
      </c>
      <c r="O2072">
        <v>70.305468461499046</v>
      </c>
      <c r="P2072">
        <v>16.345165771255697</v>
      </c>
      <c r="Q2072" s="4">
        <v>2070</v>
      </c>
    </row>
    <row r="2073" spans="1:17" x14ac:dyDescent="0.25">
      <c r="A2073">
        <v>119.9903068612365</v>
      </c>
      <c r="B2073">
        <v>-9.8587925975945438</v>
      </c>
      <c r="C2073" s="4">
        <v>2102.6110000000003</v>
      </c>
      <c r="D2073">
        <v>3</v>
      </c>
      <c r="E2073">
        <v>0.55000000000000004</v>
      </c>
      <c r="F2073">
        <v>19.899999999999999</v>
      </c>
      <c r="G2073">
        <v>53.323113517529826</v>
      </c>
      <c r="H2073">
        <v>14.844295904829822</v>
      </c>
      <c r="I2073">
        <v>9.9903068612365047</v>
      </c>
      <c r="J2073">
        <v>6284.5689773385329</v>
      </c>
      <c r="K2073">
        <v>-1084.8643007833516</v>
      </c>
      <c r="L2073">
        <v>-9.7940751496178269</v>
      </c>
      <c r="M2073">
        <v>6377.5181522313242</v>
      </c>
      <c r="N2073">
        <v>36007.726583515454</v>
      </c>
      <c r="O2073">
        <v>73.543118121284976</v>
      </c>
      <c r="P2073">
        <v>45.813428336418028</v>
      </c>
      <c r="Q2073" s="4">
        <v>2071</v>
      </c>
    </row>
    <row r="2074" spans="1:17" x14ac:dyDescent="0.25">
      <c r="A2074">
        <v>136.90495421609438</v>
      </c>
      <c r="B2074">
        <v>-10.883064634027969</v>
      </c>
      <c r="C2074" s="4">
        <v>2102.6110000000003</v>
      </c>
      <c r="D2074">
        <v>0.75</v>
      </c>
      <c r="E2074">
        <v>0.55000000000000004</v>
      </c>
      <c r="F2074">
        <v>19.899999999999999</v>
      </c>
      <c r="G2074">
        <v>41.281913690970576</v>
      </c>
      <c r="H2074">
        <v>16.900583049571441</v>
      </c>
      <c r="I2074">
        <v>26.904954216094382</v>
      </c>
      <c r="J2074">
        <v>6264.1738519222126</v>
      </c>
      <c r="K2074">
        <v>-1196.3069786060062</v>
      </c>
      <c r="L2074">
        <v>-10.811930693445385</v>
      </c>
      <c r="M2074">
        <v>6377.3838236511529</v>
      </c>
      <c r="N2074">
        <v>36707.179381400827</v>
      </c>
      <c r="O2074">
        <v>56.317058825631158</v>
      </c>
      <c r="P2074">
        <v>69.590993142787212</v>
      </c>
      <c r="Q2074" s="4">
        <v>2072</v>
      </c>
    </row>
    <row r="2075" spans="1:17" x14ac:dyDescent="0.25">
      <c r="A2075">
        <v>118.24217655849179</v>
      </c>
      <c r="B2075">
        <v>-11.748978215493436</v>
      </c>
      <c r="C2075" s="4">
        <v>2102.6110000000003</v>
      </c>
      <c r="D2075">
        <v>3</v>
      </c>
      <c r="E2075">
        <v>0.55000000000000004</v>
      </c>
      <c r="F2075">
        <v>19.899999999999999</v>
      </c>
      <c r="G2075">
        <v>53.323113517529826</v>
      </c>
      <c r="H2075">
        <v>22.234236455180515</v>
      </c>
      <c r="I2075">
        <v>8.2421765584917921</v>
      </c>
      <c r="J2075">
        <v>6245.37908828939</v>
      </c>
      <c r="K2075">
        <v>-1290.2288570364647</v>
      </c>
      <c r="L2075">
        <v>-11.6724897496495</v>
      </c>
      <c r="M2075">
        <v>6377.260419645103</v>
      </c>
      <c r="N2075">
        <v>36017.523289640711</v>
      </c>
      <c r="O2075">
        <v>73.171096465435681</v>
      </c>
      <c r="P2075">
        <v>35.427181133938888</v>
      </c>
      <c r="Q2075" s="4">
        <v>2073</v>
      </c>
    </row>
    <row r="2076" spans="1:17" x14ac:dyDescent="0.25">
      <c r="A2076">
        <v>121.02847046830092</v>
      </c>
      <c r="B2076">
        <v>-25.736206771065348</v>
      </c>
      <c r="C2076" s="4">
        <v>2102.6110000000003</v>
      </c>
      <c r="D2076">
        <v>0.75</v>
      </c>
      <c r="E2076">
        <v>0.55000000000000004</v>
      </c>
      <c r="F2076">
        <v>19.899999999999999</v>
      </c>
      <c r="G2076">
        <v>41.281913690970576</v>
      </c>
      <c r="H2076">
        <v>22.49969656115514</v>
      </c>
      <c r="I2076">
        <v>11.028470468300924</v>
      </c>
      <c r="J2076">
        <v>5749.0759885060197</v>
      </c>
      <c r="K2076">
        <v>-2752.7666218434215</v>
      </c>
      <c r="L2076">
        <v>-25.585983539583815</v>
      </c>
      <c r="M2076">
        <v>6374.1351410173056</v>
      </c>
      <c r="N2076">
        <v>36641.342167697469</v>
      </c>
      <c r="O2076">
        <v>57.480560809182208</v>
      </c>
      <c r="P2076">
        <v>24.172116285656546</v>
      </c>
      <c r="Q2076" s="4">
        <v>2074</v>
      </c>
    </row>
    <row r="2077" spans="1:17" x14ac:dyDescent="0.25">
      <c r="A2077">
        <v>123.16300988277908</v>
      </c>
      <c r="B2077">
        <v>-27.813612382644813</v>
      </c>
      <c r="C2077" s="4">
        <v>2102.6110000000003</v>
      </c>
      <c r="D2077">
        <v>0.75</v>
      </c>
      <c r="E2077">
        <v>0.55000000000000004</v>
      </c>
      <c r="F2077">
        <v>19.899999999999999</v>
      </c>
      <c r="G2077">
        <v>41.281913690970576</v>
      </c>
      <c r="H2077">
        <v>18.295359684444492</v>
      </c>
      <c r="I2077">
        <v>13.163009882779079</v>
      </c>
      <c r="J2077">
        <v>5645.3899350681259</v>
      </c>
      <c r="K2077">
        <v>-2958.2532116157922</v>
      </c>
      <c r="L2077">
        <v>-27.655086991460088</v>
      </c>
      <c r="M2077">
        <v>6373.5146962255958</v>
      </c>
      <c r="N2077">
        <v>36808.67382069851</v>
      </c>
      <c r="O2077">
        <v>54.397760070195162</v>
      </c>
      <c r="P2077">
        <v>26.620868856780692</v>
      </c>
      <c r="Q2077" s="4">
        <v>2075</v>
      </c>
    </row>
    <row r="2078" spans="1:17" x14ac:dyDescent="0.25">
      <c r="A2078">
        <v>112.05128107262306</v>
      </c>
      <c r="B2078">
        <v>-26.878966672722314</v>
      </c>
      <c r="C2078" s="4">
        <v>2102.6110000000003</v>
      </c>
      <c r="D2078">
        <v>1.2</v>
      </c>
      <c r="E2078">
        <v>0.55000000000000004</v>
      </c>
      <c r="F2078">
        <v>19.899999999999999</v>
      </c>
      <c r="G2078">
        <v>45.364313344089069</v>
      </c>
      <c r="H2078">
        <v>18.05003946085565</v>
      </c>
      <c r="I2078">
        <v>2.0512810726230555</v>
      </c>
      <c r="J2078">
        <v>5692.964812575211</v>
      </c>
      <c r="K2078">
        <v>-2866.2610462542702</v>
      </c>
      <c r="L2078">
        <v>-26.724076510204252</v>
      </c>
      <c r="M2078">
        <v>6373.7979841295664</v>
      </c>
      <c r="N2078">
        <v>36587.835550386655</v>
      </c>
      <c r="O2078">
        <v>58.512677867071318</v>
      </c>
      <c r="P2078">
        <v>4.529634485806822</v>
      </c>
      <c r="Q2078" s="4">
        <v>2076</v>
      </c>
    </row>
    <row r="2079" spans="1:17" x14ac:dyDescent="0.25">
      <c r="A2079">
        <v>107.91910953018504</v>
      </c>
      <c r="B2079">
        <v>-31.976674921601003</v>
      </c>
      <c r="C2079" s="4">
        <v>2102.6110000000003</v>
      </c>
      <c r="D2079">
        <v>3</v>
      </c>
      <c r="E2079">
        <v>0.55000000000000004</v>
      </c>
      <c r="F2079">
        <v>19.899999999999999</v>
      </c>
      <c r="G2079">
        <v>53.323113517529826</v>
      </c>
      <c r="H2079">
        <v>17.926757552611011</v>
      </c>
      <c r="I2079">
        <v>-2.0808904698149604</v>
      </c>
      <c r="J2079">
        <v>5415.4310246502573</v>
      </c>
      <c r="K2079">
        <v>-3358.2389251072404</v>
      </c>
      <c r="L2079">
        <v>-31.804045840761109</v>
      </c>
      <c r="M2079">
        <v>6372.1787373589868</v>
      </c>
      <c r="N2079">
        <v>36905.914556261538</v>
      </c>
      <c r="O2079">
        <v>52.695686183185792</v>
      </c>
      <c r="P2079">
        <v>3.9249443964687147</v>
      </c>
      <c r="Q2079" s="4">
        <v>2077</v>
      </c>
    </row>
    <row r="2080" spans="1:17" x14ac:dyDescent="0.25">
      <c r="A2080">
        <v>120.88601271713407</v>
      </c>
      <c r="B2080">
        <v>-39.911633296145908</v>
      </c>
      <c r="C2080" s="4">
        <v>2102.6110000000003</v>
      </c>
      <c r="D2080">
        <v>0.75</v>
      </c>
      <c r="E2080">
        <v>0.55000000000000004</v>
      </c>
      <c r="F2080">
        <v>19.899999999999999</v>
      </c>
      <c r="G2080">
        <v>41.281913690970576</v>
      </c>
      <c r="H2080">
        <v>21.994193127632656</v>
      </c>
      <c r="I2080">
        <v>10.886012717134065</v>
      </c>
      <c r="J2080">
        <v>4899.0110721100018</v>
      </c>
      <c r="K2080">
        <v>-4070.4660047194957</v>
      </c>
      <c r="L2080">
        <v>-39.722345931237875</v>
      </c>
      <c r="M2080">
        <v>6369.3801095737317</v>
      </c>
      <c r="N2080">
        <v>37585.805546975098</v>
      </c>
      <c r="O2080">
        <v>42.449185642413873</v>
      </c>
      <c r="P2080">
        <v>16.685714415105537</v>
      </c>
      <c r="Q2080" s="4">
        <v>2078</v>
      </c>
    </row>
    <row r="2081" spans="1:17" x14ac:dyDescent="0.25">
      <c r="A2081">
        <v>136.97256375856267</v>
      </c>
      <c r="B2081">
        <v>-33.463045372873978</v>
      </c>
      <c r="C2081" s="4">
        <v>2102.6110000000003</v>
      </c>
      <c r="D2081">
        <v>3</v>
      </c>
      <c r="E2081">
        <v>0.55000000000000004</v>
      </c>
      <c r="F2081">
        <v>19.899999999999999</v>
      </c>
      <c r="G2081">
        <v>53.323113517529826</v>
      </c>
      <c r="H2081">
        <v>15.211063473393372</v>
      </c>
      <c r="I2081">
        <v>26.972563758562671</v>
      </c>
      <c r="J2081">
        <v>5326.3333389932877</v>
      </c>
      <c r="K2081">
        <v>-3496.9169178387037</v>
      </c>
      <c r="L2081">
        <v>-33.286245100126138</v>
      </c>
      <c r="M2081">
        <v>6371.6759779776876</v>
      </c>
      <c r="N2081">
        <v>37657.806569310662</v>
      </c>
      <c r="O2081">
        <v>41.516454676894362</v>
      </c>
      <c r="P2081">
        <v>42.705950833539717</v>
      </c>
      <c r="Q2081" s="4">
        <v>2079</v>
      </c>
    </row>
    <row r="2082" spans="1:17" x14ac:dyDescent="0.25">
      <c r="A2082">
        <v>127.17255219763271</v>
      </c>
      <c r="B2082">
        <v>-15.257684991264213</v>
      </c>
      <c r="C2082" s="4">
        <v>2102.6110000000003</v>
      </c>
      <c r="D2082">
        <v>3</v>
      </c>
      <c r="E2082">
        <v>0.55000000000000004</v>
      </c>
      <c r="F2082">
        <v>19.899999999999999</v>
      </c>
      <c r="G2082">
        <v>53.323113517529826</v>
      </c>
      <c r="H2082">
        <v>21.302750151713916</v>
      </c>
      <c r="I2082">
        <v>17.172552197632712</v>
      </c>
      <c r="J2082">
        <v>6154.7504391955272</v>
      </c>
      <c r="K2082">
        <v>-1667.6253030523292</v>
      </c>
      <c r="L2082">
        <v>-15.160258029824689</v>
      </c>
      <c r="M2082">
        <v>6376.6705356445937</v>
      </c>
      <c r="N2082">
        <v>36367.49986031864</v>
      </c>
      <c r="O2082">
        <v>63.281184044052267</v>
      </c>
      <c r="P2082">
        <v>49.582996892610609</v>
      </c>
      <c r="Q2082" s="4">
        <v>2080</v>
      </c>
    </row>
    <row r="2083" spans="1:17" x14ac:dyDescent="0.25">
      <c r="A2083">
        <v>134.07412694306521</v>
      </c>
      <c r="B2083">
        <v>-37.7608546553925</v>
      </c>
      <c r="C2083" s="4">
        <v>2102.6110000000003</v>
      </c>
      <c r="D2083">
        <v>0.75</v>
      </c>
      <c r="E2083">
        <v>0.55000000000000004</v>
      </c>
      <c r="F2083">
        <v>19.899999999999999</v>
      </c>
      <c r="G2083">
        <v>41.281913690970576</v>
      </c>
      <c r="H2083">
        <v>15.192451738182665</v>
      </c>
      <c r="I2083">
        <v>24.07412694306521</v>
      </c>
      <c r="J2083">
        <v>5048.7300870859626</v>
      </c>
      <c r="K2083">
        <v>-3884.4945703646436</v>
      </c>
      <c r="L2083">
        <v>-37.574694901471766</v>
      </c>
      <c r="M2083">
        <v>6370.1627576883329</v>
      </c>
      <c r="N2083">
        <v>37811.048633916311</v>
      </c>
      <c r="O2083">
        <v>39.48671891669148</v>
      </c>
      <c r="P2083">
        <v>36.114294245253546</v>
      </c>
      <c r="Q2083" s="4">
        <v>2081</v>
      </c>
    </row>
    <row r="2084" spans="1:17" x14ac:dyDescent="0.25">
      <c r="A2084">
        <v>157.79883053525512</v>
      </c>
      <c r="B2084">
        <v>-32.773138877335121</v>
      </c>
      <c r="C2084" s="4">
        <v>2102.6110000000003</v>
      </c>
      <c r="D2084">
        <v>3</v>
      </c>
      <c r="E2084">
        <v>0.55000000000000004</v>
      </c>
      <c r="F2084">
        <v>19.899999999999999</v>
      </c>
      <c r="G2084">
        <v>53.323113517529826</v>
      </c>
      <c r="H2084">
        <v>21.376287376813423</v>
      </c>
      <c r="I2084">
        <v>47.798830535255121</v>
      </c>
      <c r="J2084">
        <v>5368.1384271033439</v>
      </c>
      <c r="K2084">
        <v>-3432.8323001161616</v>
      </c>
      <c r="L2084">
        <v>-32.598216408864197</v>
      </c>
      <c r="M2084">
        <v>6371.9108415972341</v>
      </c>
      <c r="N2084">
        <v>38914.40194290872</v>
      </c>
      <c r="O2084">
        <v>26.602366051230113</v>
      </c>
      <c r="P2084">
        <v>63.855713008381024</v>
      </c>
      <c r="Q2084" s="4">
        <v>2082</v>
      </c>
    </row>
    <row r="2085" spans="1:17" x14ac:dyDescent="0.25">
      <c r="A2085">
        <v>122.73824945811448</v>
      </c>
      <c r="B2085">
        <v>-27.434210708065187</v>
      </c>
      <c r="C2085" s="4">
        <v>2102.6110000000003</v>
      </c>
      <c r="D2085">
        <v>1.2</v>
      </c>
      <c r="E2085">
        <v>0.55000000000000004</v>
      </c>
      <c r="F2085">
        <v>19.899999999999999</v>
      </c>
      <c r="G2085">
        <v>45.364313344089069</v>
      </c>
      <c r="H2085">
        <v>20.55685052666772</v>
      </c>
      <c r="I2085">
        <v>12.738249458114481</v>
      </c>
      <c r="J2085">
        <v>5664.8837160180901</v>
      </c>
      <c r="K2085">
        <v>-2921.0029224687255</v>
      </c>
      <c r="L2085">
        <v>-27.277140956999848</v>
      </c>
      <c r="M2085">
        <v>6373.6304873343388</v>
      </c>
      <c r="N2085">
        <v>36776.154947435149</v>
      </c>
      <c r="O2085">
        <v>54.976833768903838</v>
      </c>
      <c r="P2085">
        <v>26.135303093852073</v>
      </c>
      <c r="Q2085" s="4">
        <v>2083</v>
      </c>
    </row>
    <row r="2086" spans="1:17" x14ac:dyDescent="0.25">
      <c r="A2086">
        <v>111.76042526362818</v>
      </c>
      <c r="B2086">
        <v>-15.618406556515197</v>
      </c>
      <c r="C2086" s="4">
        <v>2102.6110000000003</v>
      </c>
      <c r="D2086">
        <v>1.2</v>
      </c>
      <c r="E2086">
        <v>0.55000000000000004</v>
      </c>
      <c r="F2086">
        <v>19.899999999999999</v>
      </c>
      <c r="G2086">
        <v>45.364313344089069</v>
      </c>
      <c r="H2086">
        <v>23.402776038103969</v>
      </c>
      <c r="I2086">
        <v>1.7604252636281785</v>
      </c>
      <c r="J2086">
        <v>6144.1252493229458</v>
      </c>
      <c r="K2086">
        <v>-1706.1000017698577</v>
      </c>
      <c r="L2086">
        <v>-15.518903880780689</v>
      </c>
      <c r="M2086">
        <v>6376.6019395448275</v>
      </c>
      <c r="N2086">
        <v>36063.787724099297</v>
      </c>
      <c r="O2086">
        <v>71.538613586629097</v>
      </c>
      <c r="P2086">
        <v>6.5126245460469931</v>
      </c>
      <c r="Q2086" s="4">
        <v>2084</v>
      </c>
    </row>
    <row r="2087" spans="1:17" x14ac:dyDescent="0.25">
      <c r="A2087">
        <v>154.34509976446094</v>
      </c>
      <c r="B2087">
        <v>-19.445591047929458</v>
      </c>
      <c r="C2087" s="4">
        <v>2102.6110000000003</v>
      </c>
      <c r="D2087">
        <v>3</v>
      </c>
      <c r="E2087">
        <v>0.55000000000000004</v>
      </c>
      <c r="F2087">
        <v>19.899999999999999</v>
      </c>
      <c r="G2087">
        <v>53.323113517529826</v>
      </c>
      <c r="H2087">
        <v>22.166450244589022</v>
      </c>
      <c r="I2087">
        <v>44.34509976446094</v>
      </c>
      <c r="J2087">
        <v>6016.5508982041638</v>
      </c>
      <c r="K2087">
        <v>-2109.9245917011099</v>
      </c>
      <c r="L2087">
        <v>-19.325091743178817</v>
      </c>
      <c r="M2087">
        <v>6375.7875194634917</v>
      </c>
      <c r="N2087">
        <v>38152.675961542511</v>
      </c>
      <c r="O2087">
        <v>35.308620793919786</v>
      </c>
      <c r="P2087">
        <v>71.190625085642679</v>
      </c>
      <c r="Q2087" s="4">
        <v>2085</v>
      </c>
    </row>
    <row r="2088" spans="1:17" x14ac:dyDescent="0.25">
      <c r="A2088">
        <v>112.61204779330713</v>
      </c>
      <c r="B2088">
        <v>-20.285521311259409</v>
      </c>
      <c r="C2088" s="4">
        <v>2102.6110000000003</v>
      </c>
      <c r="D2088">
        <v>3</v>
      </c>
      <c r="E2088">
        <v>0.55000000000000004</v>
      </c>
      <c r="F2088">
        <v>19.899999999999999</v>
      </c>
      <c r="G2088">
        <v>53.323113517529826</v>
      </c>
      <c r="H2088">
        <v>14.464837774779308</v>
      </c>
      <c r="I2088">
        <v>2.6120477933071271</v>
      </c>
      <c r="J2088">
        <v>5984.9543869576073</v>
      </c>
      <c r="K2088">
        <v>-2197.3731777157245</v>
      </c>
      <c r="L2088">
        <v>-20.160686810408304</v>
      </c>
      <c r="M2088">
        <v>6375.5884352824733</v>
      </c>
      <c r="N2088">
        <v>36253.08676754398</v>
      </c>
      <c r="O2088">
        <v>66.028569704295663</v>
      </c>
      <c r="P2088">
        <v>7.4962153632267787</v>
      </c>
      <c r="Q2088" s="4">
        <v>2086</v>
      </c>
    </row>
    <row r="2089" spans="1:17" x14ac:dyDescent="0.25">
      <c r="A2089">
        <v>109.84340411458354</v>
      </c>
      <c r="B2089">
        <v>-23.55361592549049</v>
      </c>
      <c r="C2089" s="4">
        <v>2102.6110000000003</v>
      </c>
      <c r="D2089">
        <v>3</v>
      </c>
      <c r="E2089">
        <v>0.55000000000000004</v>
      </c>
      <c r="F2089">
        <v>19.899999999999999</v>
      </c>
      <c r="G2089">
        <v>53.323113517529826</v>
      </c>
      <c r="H2089">
        <v>23.84306707927173</v>
      </c>
      <c r="I2089">
        <v>-0.15659588541646485</v>
      </c>
      <c r="J2089">
        <v>5849.8827009637353</v>
      </c>
      <c r="K2089">
        <v>-2533.0414048946541</v>
      </c>
      <c r="L2089">
        <v>-23.412959613284958</v>
      </c>
      <c r="M2089">
        <v>6374.7491224318355</v>
      </c>
      <c r="N2089">
        <v>36402.51947916951</v>
      </c>
      <c r="O2089">
        <v>62.427923128131319</v>
      </c>
      <c r="P2089">
        <v>0.39186954136540669</v>
      </c>
      <c r="Q2089" s="4">
        <v>2087</v>
      </c>
    </row>
    <row r="2090" spans="1:17" x14ac:dyDescent="0.25">
      <c r="A2090">
        <v>147.1118373019211</v>
      </c>
      <c r="B2090">
        <v>-28.646609965496509</v>
      </c>
      <c r="C2090" s="4">
        <v>2102.6110000000003</v>
      </c>
      <c r="D2090">
        <v>3</v>
      </c>
      <c r="E2090">
        <v>0.55000000000000004</v>
      </c>
      <c r="F2090">
        <v>19.899999999999999</v>
      </c>
      <c r="G2090">
        <v>53.323113517529826</v>
      </c>
      <c r="H2090">
        <v>21.333639078811562</v>
      </c>
      <c r="I2090">
        <v>37.111837301921099</v>
      </c>
      <c r="J2090">
        <v>5601.7238070027615</v>
      </c>
      <c r="K2090">
        <v>-3039.5875013116984</v>
      </c>
      <c r="L2090">
        <v>-28.484985968539696</v>
      </c>
      <c r="M2090">
        <v>6373.2567646433172</v>
      </c>
      <c r="N2090">
        <v>37970.071204645457</v>
      </c>
      <c r="O2090">
        <v>37.51500752799506</v>
      </c>
      <c r="P2090">
        <v>57.640993086034641</v>
      </c>
      <c r="Q2090" s="4">
        <v>2088</v>
      </c>
    </row>
    <row r="2091" spans="1:17" x14ac:dyDescent="0.25">
      <c r="A2091">
        <v>121.47114802791214</v>
      </c>
      <c r="B2091">
        <v>-27.093529879487946</v>
      </c>
      <c r="C2091" s="4">
        <v>2102.6110000000003</v>
      </c>
      <c r="D2091">
        <v>0.75</v>
      </c>
      <c r="E2091">
        <v>0.55000000000000004</v>
      </c>
      <c r="F2091">
        <v>19.899999999999999</v>
      </c>
      <c r="G2091">
        <v>41.281913690970576</v>
      </c>
      <c r="H2091">
        <v>16.456728587135977</v>
      </c>
      <c r="I2091">
        <v>11.471148027912136</v>
      </c>
      <c r="J2091">
        <v>5682.1765871579883</v>
      </c>
      <c r="K2091">
        <v>-2887.4466991483373</v>
      </c>
      <c r="L2091">
        <v>-26.937790555481666</v>
      </c>
      <c r="M2091">
        <v>6373.7335375797629</v>
      </c>
      <c r="N2091">
        <v>36726.589815678031</v>
      </c>
      <c r="O2091">
        <v>55.875407355897906</v>
      </c>
      <c r="P2091">
        <v>24.015856361008748</v>
      </c>
      <c r="Q2091" s="4">
        <v>2089</v>
      </c>
    </row>
    <row r="2092" spans="1:17" x14ac:dyDescent="0.25">
      <c r="A2092">
        <v>140.70455869549551</v>
      </c>
      <c r="B2092">
        <v>-19.724809075395392</v>
      </c>
      <c r="C2092" s="4">
        <v>2102.6110000000003</v>
      </c>
      <c r="D2092">
        <v>0.75</v>
      </c>
      <c r="E2092">
        <v>0.55000000000000004</v>
      </c>
      <c r="F2092">
        <v>19.899999999999999</v>
      </c>
      <c r="G2092">
        <v>41.281913690970576</v>
      </c>
      <c r="H2092">
        <v>14.569504909552359</v>
      </c>
      <c r="I2092">
        <v>30.704558695495507</v>
      </c>
      <c r="J2092">
        <v>6006.1898863630986</v>
      </c>
      <c r="K2092">
        <v>-2139.0454931778754</v>
      </c>
      <c r="L2092">
        <v>-19.602857033531119</v>
      </c>
      <c r="M2092">
        <v>6375.7221216843318</v>
      </c>
      <c r="N2092">
        <v>37188.400120866769</v>
      </c>
      <c r="O2092">
        <v>48.249246015695149</v>
      </c>
      <c r="P2092">
        <v>60.389710457274219</v>
      </c>
      <c r="Q2092" s="4">
        <v>2090</v>
      </c>
    </row>
    <row r="2093" spans="1:17" x14ac:dyDescent="0.25">
      <c r="A2093">
        <v>154.78023277665329</v>
      </c>
      <c r="B2093">
        <v>-27.605807980994435</v>
      </c>
      <c r="C2093" s="4">
        <v>2102.6110000000003</v>
      </c>
      <c r="D2093">
        <v>0.75</v>
      </c>
      <c r="E2093">
        <v>0.55000000000000004</v>
      </c>
      <c r="F2093">
        <v>19.899999999999999</v>
      </c>
      <c r="G2093">
        <v>41.281913690970576</v>
      </c>
      <c r="H2093">
        <v>21.762991350018524</v>
      </c>
      <c r="I2093">
        <v>44.780232776653293</v>
      </c>
      <c r="J2093">
        <v>5656.0976785177663</v>
      </c>
      <c r="K2093">
        <v>-2937.8663618308196</v>
      </c>
      <c r="L2093">
        <v>-27.448076459389032</v>
      </c>
      <c r="M2093">
        <v>6373.5782500029854</v>
      </c>
      <c r="N2093">
        <v>38469.182906634298</v>
      </c>
      <c r="O2093">
        <v>31.56252935568229</v>
      </c>
      <c r="P2093">
        <v>64.969572503059922</v>
      </c>
      <c r="Q2093" s="4">
        <v>2091</v>
      </c>
    </row>
    <row r="2094" spans="1:17" x14ac:dyDescent="0.25">
      <c r="A2094">
        <v>132.7408731935549</v>
      </c>
      <c r="B2094">
        <v>-13.56280096876654</v>
      </c>
      <c r="C2094" s="4">
        <v>2102.6110000000003</v>
      </c>
      <c r="D2094">
        <v>3</v>
      </c>
      <c r="E2094">
        <v>0.55000000000000004</v>
      </c>
      <c r="F2094">
        <v>19.899999999999999</v>
      </c>
      <c r="G2094">
        <v>53.323113517529826</v>
      </c>
      <c r="H2094">
        <v>23.373036959571365</v>
      </c>
      <c r="I2094">
        <v>22.740873193554904</v>
      </c>
      <c r="J2094">
        <v>6201.4174335126709</v>
      </c>
      <c r="K2094">
        <v>-1486.00442803546</v>
      </c>
      <c r="L2094">
        <v>-13.475326485762723</v>
      </c>
      <c r="M2094">
        <v>6376.973211862809</v>
      </c>
      <c r="N2094">
        <v>36553.779502543148</v>
      </c>
      <c r="O2094">
        <v>59.273485464407841</v>
      </c>
      <c r="P2094">
        <v>60.7731962798794</v>
      </c>
      <c r="Q2094" s="4">
        <v>2092</v>
      </c>
    </row>
    <row r="2095" spans="1:17" x14ac:dyDescent="0.25">
      <c r="A2095">
        <v>138.09076507097819</v>
      </c>
      <c r="B2095">
        <v>-24.287000104555268</v>
      </c>
      <c r="C2095" s="4">
        <v>2102.6110000000003</v>
      </c>
      <c r="D2095">
        <v>3</v>
      </c>
      <c r="E2095">
        <v>0.55000000000000004</v>
      </c>
      <c r="F2095">
        <v>19.899999999999999</v>
      </c>
      <c r="G2095">
        <v>53.323113517529826</v>
      </c>
      <c r="H2095">
        <v>20.48194388450127</v>
      </c>
      <c r="I2095">
        <v>28.090765070978193</v>
      </c>
      <c r="J2095">
        <v>5816.9479521340327</v>
      </c>
      <c r="K2095">
        <v>-2607.2918074063023</v>
      </c>
      <c r="L2095">
        <v>-24.143035888591957</v>
      </c>
      <c r="M2095">
        <v>6374.5473601507065</v>
      </c>
      <c r="N2095">
        <v>37224.988828389382</v>
      </c>
      <c r="O2095">
        <v>47.674959533293453</v>
      </c>
      <c r="P2095">
        <v>52.381811212488813</v>
      </c>
      <c r="Q2095" s="4">
        <v>2093</v>
      </c>
    </row>
    <row r="2096" spans="1:17" x14ac:dyDescent="0.25">
      <c r="A2096">
        <v>113.12144704671374</v>
      </c>
      <c r="B2096">
        <v>-41.688444314335214</v>
      </c>
      <c r="C2096" s="4">
        <v>2102.6110000000003</v>
      </c>
      <c r="D2096">
        <v>0.75</v>
      </c>
      <c r="E2096">
        <v>0.55000000000000004</v>
      </c>
      <c r="F2096">
        <v>19.899999999999999</v>
      </c>
      <c r="G2096">
        <v>41.281913690970576</v>
      </c>
      <c r="H2096">
        <v>16.177444258980472</v>
      </c>
      <c r="I2096">
        <v>3.1214470467137403</v>
      </c>
      <c r="J2096">
        <v>4770.0862981482469</v>
      </c>
      <c r="K2096">
        <v>-4219.8263473425031</v>
      </c>
      <c r="L2096">
        <v>-41.49737547823225</v>
      </c>
      <c r="M2096">
        <v>6368.7249660750476</v>
      </c>
      <c r="N2096">
        <v>37639.327658184993</v>
      </c>
      <c r="O2096">
        <v>41.71848015706766</v>
      </c>
      <c r="P2096">
        <v>4.6875049565661042</v>
      </c>
      <c r="Q2096" s="4">
        <v>2094</v>
      </c>
    </row>
    <row r="2097" spans="1:17" x14ac:dyDescent="0.25">
      <c r="A2097">
        <v>123.53896454139502</v>
      </c>
      <c r="B2097">
        <v>-33.343825236776958</v>
      </c>
      <c r="C2097" s="4">
        <v>2102.6110000000003</v>
      </c>
      <c r="D2097">
        <v>0.75</v>
      </c>
      <c r="E2097">
        <v>0.55000000000000004</v>
      </c>
      <c r="F2097">
        <v>19.899999999999999</v>
      </c>
      <c r="G2097">
        <v>41.281913690970576</v>
      </c>
      <c r="H2097">
        <v>22.095350747951464</v>
      </c>
      <c r="I2097">
        <v>13.538964541395018</v>
      </c>
      <c r="J2097">
        <v>5333.6129558655957</v>
      </c>
      <c r="K2097">
        <v>-3485.8782396546662</v>
      </c>
      <c r="L2097">
        <v>-33.167342191399776</v>
      </c>
      <c r="M2097">
        <v>6371.7167439140958</v>
      </c>
      <c r="N2097">
        <v>37163.663408771128</v>
      </c>
      <c r="O2097">
        <v>48.553703076500327</v>
      </c>
      <c r="P2097">
        <v>23.657458741269579</v>
      </c>
      <c r="Q2097" s="4">
        <v>2095</v>
      </c>
    </row>
    <row r="2098" spans="1:17" x14ac:dyDescent="0.25">
      <c r="A2098">
        <v>128.4721076528875</v>
      </c>
      <c r="B2098">
        <v>-30.554195731958472</v>
      </c>
      <c r="C2098" s="4">
        <v>2102.6110000000003</v>
      </c>
      <c r="D2098">
        <v>1.2</v>
      </c>
      <c r="E2098">
        <v>0.55000000000000004</v>
      </c>
      <c r="F2098">
        <v>19.899999999999999</v>
      </c>
      <c r="G2098">
        <v>45.364313344089069</v>
      </c>
      <c r="H2098">
        <v>16.988005651778145</v>
      </c>
      <c r="I2098">
        <v>18.472107652887502</v>
      </c>
      <c r="J2098">
        <v>5497.2842057185171</v>
      </c>
      <c r="K2098">
        <v>-3223.4310961636124</v>
      </c>
      <c r="L2098">
        <v>-30.38599186098411</v>
      </c>
      <c r="M2098">
        <v>6372.6479323870399</v>
      </c>
      <c r="N2098">
        <v>37131.296857841189</v>
      </c>
      <c r="O2098">
        <v>49.069049677368838</v>
      </c>
      <c r="P2098">
        <v>33.310115630223891</v>
      </c>
      <c r="Q2098" s="4">
        <v>2096</v>
      </c>
    </row>
    <row r="2099" spans="1:17" x14ac:dyDescent="0.25">
      <c r="A2099">
        <v>118.63613227717502</v>
      </c>
      <c r="B2099">
        <v>-28.487712331284541</v>
      </c>
      <c r="C2099" s="4">
        <v>2102.6110000000003</v>
      </c>
      <c r="D2099">
        <v>1.2</v>
      </c>
      <c r="E2099">
        <v>0.55000000000000004</v>
      </c>
      <c r="F2099">
        <v>19.899999999999999</v>
      </c>
      <c r="G2099">
        <v>45.364313344089069</v>
      </c>
      <c r="H2099">
        <v>21.007852657640758</v>
      </c>
      <c r="I2099">
        <v>8.6361322771750224</v>
      </c>
      <c r="J2099">
        <v>5610.144905064386</v>
      </c>
      <c r="K2099">
        <v>-3024.1210298168785</v>
      </c>
      <c r="L2099">
        <v>-28.326668996199487</v>
      </c>
      <c r="M2099">
        <v>6373.3063521849153</v>
      </c>
      <c r="N2099">
        <v>36751.923199669138</v>
      </c>
      <c r="O2099">
        <v>55.404976422818095</v>
      </c>
      <c r="P2099">
        <v>17.662953791224705</v>
      </c>
      <c r="Q2099" s="4">
        <v>2097</v>
      </c>
    </row>
    <row r="2100" spans="1:17" x14ac:dyDescent="0.25">
      <c r="A2100">
        <v>135.6615008193977</v>
      </c>
      <c r="B2100">
        <v>-40.620038488538839</v>
      </c>
      <c r="C2100" s="4">
        <v>2102.6110000000003</v>
      </c>
      <c r="D2100">
        <v>3</v>
      </c>
      <c r="E2100">
        <v>0.55000000000000004</v>
      </c>
      <c r="F2100">
        <v>19.899999999999999</v>
      </c>
      <c r="G2100">
        <v>53.323113517529826</v>
      </c>
      <c r="H2100">
        <v>22.252442619427548</v>
      </c>
      <c r="I2100">
        <v>25.661500819397702</v>
      </c>
      <c r="J2100">
        <v>4848.1699305022175</v>
      </c>
      <c r="K2100">
        <v>-4130.4883231049225</v>
      </c>
      <c r="L2100">
        <v>-40.429953294069641</v>
      </c>
      <c r="M2100">
        <v>6369.1196771871064</v>
      </c>
      <c r="N2100">
        <v>38077.118631546131</v>
      </c>
      <c r="O2100">
        <v>36.13823242663841</v>
      </c>
      <c r="P2100">
        <v>36.425780411413491</v>
      </c>
      <c r="Q2100" s="4">
        <v>2098</v>
      </c>
    </row>
    <row r="2101" spans="1:17" x14ac:dyDescent="0.25">
      <c r="A2101">
        <v>138.54339055534706</v>
      </c>
      <c r="B2101">
        <v>-30.451352371725811</v>
      </c>
      <c r="C2101" s="4">
        <v>2102.6110000000003</v>
      </c>
      <c r="D2101">
        <v>0.75</v>
      </c>
      <c r="E2101">
        <v>0.55000000000000004</v>
      </c>
      <c r="F2101">
        <v>19.899999999999999</v>
      </c>
      <c r="G2101">
        <v>41.281913690970576</v>
      </c>
      <c r="H2101">
        <v>23.780784742879046</v>
      </c>
      <c r="I2101">
        <v>28.543390555347059</v>
      </c>
      <c r="J2101">
        <v>5503.0712868454566</v>
      </c>
      <c r="K2101">
        <v>-3213.6076696411301</v>
      </c>
      <c r="L2101">
        <v>-30.283484569834943</v>
      </c>
      <c r="M2101">
        <v>6372.6813699163722</v>
      </c>
      <c r="N2101">
        <v>37560.16138658116</v>
      </c>
      <c r="O2101">
        <v>42.84954056231777</v>
      </c>
      <c r="P2101">
        <v>47.023815984311042</v>
      </c>
      <c r="Q2101" s="4">
        <v>2099</v>
      </c>
    </row>
    <row r="2102" spans="1:17" x14ac:dyDescent="0.25">
      <c r="A2102">
        <v>153.72228882192815</v>
      </c>
      <c r="B2102">
        <v>-29.354754578417982</v>
      </c>
      <c r="C2102" s="4">
        <v>2102.6110000000003</v>
      </c>
      <c r="D2102">
        <v>0.75</v>
      </c>
      <c r="E2102">
        <v>0.55000000000000004</v>
      </c>
      <c r="F2102">
        <v>19.899999999999999</v>
      </c>
      <c r="G2102">
        <v>41.281913690970576</v>
      </c>
      <c r="H2102">
        <v>14.917207532171894</v>
      </c>
      <c r="I2102">
        <v>43.722288821928146</v>
      </c>
      <c r="J2102">
        <v>5563.6715871348169</v>
      </c>
      <c r="K2102">
        <v>-3108.2335777652888</v>
      </c>
      <c r="L2102">
        <v>-29.190603175627427</v>
      </c>
      <c r="M2102">
        <v>6373.0336185712104</v>
      </c>
      <c r="N2102">
        <v>38462.42810244421</v>
      </c>
      <c r="O2102">
        <v>31.633421921168718</v>
      </c>
      <c r="P2102">
        <v>62.861140433412302</v>
      </c>
      <c r="Q2102" s="4">
        <v>2100</v>
      </c>
    </row>
    <row r="2103" spans="1:17" x14ac:dyDescent="0.25">
      <c r="A2103">
        <v>127.46459292517474</v>
      </c>
      <c r="B2103">
        <v>-23.127540735618368</v>
      </c>
      <c r="C2103" s="4">
        <v>2102.6110000000003</v>
      </c>
      <c r="D2103">
        <v>1.2</v>
      </c>
      <c r="E2103">
        <v>0.55000000000000004</v>
      </c>
      <c r="F2103">
        <v>19.899999999999999</v>
      </c>
      <c r="G2103">
        <v>45.364313344089069</v>
      </c>
      <c r="H2103">
        <v>17.869780547548075</v>
      </c>
      <c r="I2103">
        <v>17.464592925174742</v>
      </c>
      <c r="J2103">
        <v>5868.5780859360275</v>
      </c>
      <c r="K2103">
        <v>-2489.7156995521364</v>
      </c>
      <c r="L2103">
        <v>-22.988848403904903</v>
      </c>
      <c r="M2103">
        <v>6374.8641566173746</v>
      </c>
      <c r="N2103">
        <v>36693.044428333575</v>
      </c>
      <c r="O2103">
        <v>56.521110592156411</v>
      </c>
      <c r="P2103">
        <v>38.695027227355936</v>
      </c>
      <c r="Q2103" s="4">
        <v>2101</v>
      </c>
    </row>
    <row r="2104" spans="1:17" x14ac:dyDescent="0.25">
      <c r="A2104">
        <v>152.88426225130314</v>
      </c>
      <c r="B2104">
        <v>-22.935883664594037</v>
      </c>
      <c r="C2104" s="4">
        <v>2102.6110000000003</v>
      </c>
      <c r="D2104">
        <v>1.2</v>
      </c>
      <c r="E2104">
        <v>0.55000000000000004</v>
      </c>
      <c r="F2104">
        <v>19.899999999999999</v>
      </c>
      <c r="G2104">
        <v>45.364313344089069</v>
      </c>
      <c r="H2104">
        <v>21.562770460239918</v>
      </c>
      <c r="I2104">
        <v>42.884262251303142</v>
      </c>
      <c r="J2104">
        <v>5876.8821493457835</v>
      </c>
      <c r="K2104">
        <v>-2470.1826182702625</v>
      </c>
      <c r="L2104">
        <v>-22.798084730479033</v>
      </c>
      <c r="M2104">
        <v>6374.9153692346099</v>
      </c>
      <c r="N2104">
        <v>38148.690595886597</v>
      </c>
      <c r="O2104">
        <v>35.345379193857291</v>
      </c>
      <c r="P2104">
        <v>67.23712377152188</v>
      </c>
      <c r="Q2104" s="4">
        <v>2102</v>
      </c>
    </row>
    <row r="2105" spans="1:17" x14ac:dyDescent="0.25">
      <c r="A2105">
        <v>115.45025385276573</v>
      </c>
      <c r="B2105">
        <v>-39.469900278890542</v>
      </c>
      <c r="C2105" s="4">
        <v>2102.6110000000003</v>
      </c>
      <c r="D2105">
        <v>1.2</v>
      </c>
      <c r="E2105">
        <v>0.55000000000000004</v>
      </c>
      <c r="F2105">
        <v>19.899999999999999</v>
      </c>
      <c r="G2105">
        <v>45.364313344089069</v>
      </c>
      <c r="H2105">
        <v>14.499406720765252</v>
      </c>
      <c r="I2105">
        <v>5.4502538527657265</v>
      </c>
      <c r="J2105">
        <v>4930.3333220747263</v>
      </c>
      <c r="K2105">
        <v>-4032.7258028641559</v>
      </c>
      <c r="L2105">
        <v>-39.281168924272016</v>
      </c>
      <c r="M2105">
        <v>6369.5419040812312</v>
      </c>
      <c r="N2105">
        <v>37476.644741645629</v>
      </c>
      <c r="O2105">
        <v>43.951864200391888</v>
      </c>
      <c r="P2105">
        <v>8.5362240068165622</v>
      </c>
      <c r="Q2105" s="4">
        <v>2103</v>
      </c>
    </row>
    <row r="2106" spans="1:17" x14ac:dyDescent="0.25">
      <c r="A2106">
        <v>131.13604274617566</v>
      </c>
      <c r="B2106">
        <v>-39.875197976471384</v>
      </c>
      <c r="C2106" s="4">
        <v>2102.6110000000003</v>
      </c>
      <c r="D2106">
        <v>1.2</v>
      </c>
      <c r="E2106">
        <v>0.55000000000000004</v>
      </c>
      <c r="F2106">
        <v>19.899999999999999</v>
      </c>
      <c r="G2106">
        <v>45.364313344089069</v>
      </c>
      <c r="H2106">
        <v>21.313177918832903</v>
      </c>
      <c r="I2106">
        <v>21.136042746175661</v>
      </c>
      <c r="J2106">
        <v>4901.6057059212135</v>
      </c>
      <c r="K2106">
        <v>-4067.3621327277924</v>
      </c>
      <c r="L2106">
        <v>-39.685954774760312</v>
      </c>
      <c r="M2106">
        <v>6369.3934730920319</v>
      </c>
      <c r="N2106">
        <v>37852.963319633549</v>
      </c>
      <c r="O2106">
        <v>38.938528708106581</v>
      </c>
      <c r="P2106">
        <v>31.089776967417993</v>
      </c>
      <c r="Q2106" s="4">
        <v>2104</v>
      </c>
    </row>
    <row r="2107" spans="1:17" x14ac:dyDescent="0.25">
      <c r="A2107">
        <v>157.12685623467723</v>
      </c>
      <c r="B2107">
        <v>-11.915156425041431</v>
      </c>
      <c r="C2107" s="4">
        <v>2102.6110000000003</v>
      </c>
      <c r="D2107">
        <v>1.2</v>
      </c>
      <c r="E2107">
        <v>0.55000000000000004</v>
      </c>
      <c r="F2107">
        <v>19.899999999999999</v>
      </c>
      <c r="G2107">
        <v>45.364313344089069</v>
      </c>
      <c r="H2107">
        <v>15.728547628105709</v>
      </c>
      <c r="I2107">
        <v>47.126856234677234</v>
      </c>
      <c r="J2107">
        <v>6241.6098086678257</v>
      </c>
      <c r="K2107">
        <v>-1308.2210692442534</v>
      </c>
      <c r="L2107">
        <v>-11.837648137409792</v>
      </c>
      <c r="M2107">
        <v>6377.2357153921312</v>
      </c>
      <c r="N2107">
        <v>38214.802238329015</v>
      </c>
      <c r="O2107">
        <v>34.581457849596617</v>
      </c>
      <c r="P2107">
        <v>79.149323409657882</v>
      </c>
      <c r="Q2107" s="4">
        <v>2105</v>
      </c>
    </row>
    <row r="2108" spans="1:17" x14ac:dyDescent="0.25">
      <c r="A2108">
        <v>113.00322751148785</v>
      </c>
      <c r="B2108">
        <v>-29.348734765169119</v>
      </c>
      <c r="C2108" s="4">
        <v>2102.6110000000003</v>
      </c>
      <c r="D2108">
        <v>1.2</v>
      </c>
      <c r="E2108">
        <v>0.55000000000000004</v>
      </c>
      <c r="F2108">
        <v>19.899999999999999</v>
      </c>
      <c r="G2108">
        <v>45.364313344089069</v>
      </c>
      <c r="H2108">
        <v>19.23596736721229</v>
      </c>
      <c r="I2108">
        <v>3.0032275114878502</v>
      </c>
      <c r="J2108">
        <v>5563.9986509601822</v>
      </c>
      <c r="K2108">
        <v>-3107.6519882302618</v>
      </c>
      <c r="L2108">
        <v>-29.184604429117471</v>
      </c>
      <c r="M2108">
        <v>6373.0355300938209</v>
      </c>
      <c r="N2108">
        <v>36740.60774253065</v>
      </c>
      <c r="O2108">
        <v>55.603891364854668</v>
      </c>
      <c r="P2108">
        <v>6.1098374698377844</v>
      </c>
      <c r="Q2108" s="4">
        <v>2106</v>
      </c>
    </row>
    <row r="2109" spans="1:17" x14ac:dyDescent="0.25">
      <c r="A2109">
        <v>135.96930541781381</v>
      </c>
      <c r="B2109">
        <v>-40.742589800138894</v>
      </c>
      <c r="C2109" s="4">
        <v>2102.6110000000003</v>
      </c>
      <c r="D2109">
        <v>0.75</v>
      </c>
      <c r="E2109">
        <v>0.55000000000000004</v>
      </c>
      <c r="F2109">
        <v>19.899999999999999</v>
      </c>
      <c r="G2109">
        <v>41.281913690970576</v>
      </c>
      <c r="H2109">
        <v>16.821794478582063</v>
      </c>
      <c r="I2109">
        <v>25.969305417813814</v>
      </c>
      <c r="J2109">
        <v>4839.2988553763462</v>
      </c>
      <c r="K2109">
        <v>-4140.8087055447695</v>
      </c>
      <c r="L2109">
        <v>-40.55237834505995</v>
      </c>
      <c r="M2109">
        <v>6369.0745126401343</v>
      </c>
      <c r="N2109">
        <v>38098.495905973461</v>
      </c>
      <c r="O2109">
        <v>35.87715684996202</v>
      </c>
      <c r="P2109">
        <v>36.733310408467695</v>
      </c>
      <c r="Q2109" s="4">
        <v>2107</v>
      </c>
    </row>
    <row r="2110" spans="1:17" x14ac:dyDescent="0.25">
      <c r="A2110">
        <v>150.01024691311278</v>
      </c>
      <c r="B2110">
        <v>-13.897641533507645</v>
      </c>
      <c r="C2110" s="4">
        <v>2102.6110000000003</v>
      </c>
      <c r="D2110">
        <v>1.2</v>
      </c>
      <c r="E2110">
        <v>0.55000000000000004</v>
      </c>
      <c r="F2110">
        <v>19.899999999999999</v>
      </c>
      <c r="G2110">
        <v>45.364313344089069</v>
      </c>
      <c r="H2110">
        <v>22.170835619386757</v>
      </c>
      <c r="I2110">
        <v>40.01024691311278</v>
      </c>
      <c r="J2110">
        <v>6192.6246225838458</v>
      </c>
      <c r="K2110">
        <v>-1521.9914818670429</v>
      </c>
      <c r="L2110">
        <v>-13.808175686785887</v>
      </c>
      <c r="M2110">
        <v>6376.9160090993482</v>
      </c>
      <c r="N2110">
        <v>37662.994282193336</v>
      </c>
      <c r="O2110">
        <v>41.526651298665669</v>
      </c>
      <c r="P2110">
        <v>74.031999214192211</v>
      </c>
      <c r="Q2110" s="4">
        <v>2108</v>
      </c>
    </row>
    <row r="2111" spans="1:17" x14ac:dyDescent="0.25">
      <c r="A2111">
        <v>118.36587989833662</v>
      </c>
      <c r="B2111">
        <v>-41.190623664536304</v>
      </c>
      <c r="C2111" s="4">
        <v>2102.6110000000003</v>
      </c>
      <c r="D2111">
        <v>0.75</v>
      </c>
      <c r="E2111">
        <v>0.55000000000000004</v>
      </c>
      <c r="F2111">
        <v>19.899999999999999</v>
      </c>
      <c r="G2111">
        <v>41.281913690970576</v>
      </c>
      <c r="H2111">
        <v>20.152084851400502</v>
      </c>
      <c r="I2111">
        <v>8.3658798983366154</v>
      </c>
      <c r="J2111">
        <v>4806.6781884033408</v>
      </c>
      <c r="K2111">
        <v>-4178.3786876533959</v>
      </c>
      <c r="L2111">
        <v>-40.999980212180134</v>
      </c>
      <c r="M2111">
        <v>6368.9091424127364</v>
      </c>
      <c r="N2111">
        <v>37647.73501108108</v>
      </c>
      <c r="O2111">
        <v>41.608922343028851</v>
      </c>
      <c r="P2111">
        <v>12.587711102622876</v>
      </c>
      <c r="Q2111" s="4">
        <v>2109</v>
      </c>
    </row>
    <row r="2112" spans="1:17" x14ac:dyDescent="0.25">
      <c r="A2112">
        <v>152.98572915279516</v>
      </c>
      <c r="B2112">
        <v>-14.094820994806746</v>
      </c>
      <c r="C2112" s="4">
        <v>2102.6110000000003</v>
      </c>
      <c r="D2112">
        <v>3</v>
      </c>
      <c r="E2112">
        <v>0.55000000000000004</v>
      </c>
      <c r="F2112">
        <v>19.899999999999999</v>
      </c>
      <c r="G2112">
        <v>53.323113517529826</v>
      </c>
      <c r="H2112">
        <v>23.812581179496497</v>
      </c>
      <c r="I2112">
        <v>42.985729152795159</v>
      </c>
      <c r="J2112">
        <v>6187.3482984980701</v>
      </c>
      <c r="K2112">
        <v>-1543.159593047458</v>
      </c>
      <c r="L2112">
        <v>-14.004188132208382</v>
      </c>
      <c r="M2112">
        <v>6376.8817220128331</v>
      </c>
      <c r="N2112">
        <v>37905.05801241556</v>
      </c>
      <c r="O2112">
        <v>38.382137094160512</v>
      </c>
      <c r="P2112">
        <v>75.357027436223618</v>
      </c>
      <c r="Q2112" s="4">
        <v>2110</v>
      </c>
    </row>
    <row r="2113" spans="1:17" x14ac:dyDescent="0.25">
      <c r="A2113">
        <v>107.36835178720199</v>
      </c>
      <c r="B2113">
        <v>-42.066371757667909</v>
      </c>
      <c r="C2113" s="4">
        <v>2102.6110000000003</v>
      </c>
      <c r="D2113">
        <v>1.2</v>
      </c>
      <c r="E2113">
        <v>0.55000000000000004</v>
      </c>
      <c r="F2113">
        <v>19.899999999999999</v>
      </c>
      <c r="G2113">
        <v>45.364313344089069</v>
      </c>
      <c r="H2113">
        <v>17.257752491252109</v>
      </c>
      <c r="I2113">
        <v>-2.6316482127980123</v>
      </c>
      <c r="J2113">
        <v>4742.0652221719556</v>
      </c>
      <c r="K2113">
        <v>-4251.0811286091339</v>
      </c>
      <c r="L2113">
        <v>-41.875018458716198</v>
      </c>
      <c r="M2113">
        <v>6368.5848768269916</v>
      </c>
      <c r="N2113">
        <v>37668.356898941602</v>
      </c>
      <c r="O2113">
        <v>41.32938784066252</v>
      </c>
      <c r="P2113">
        <v>3.9245013090939662</v>
      </c>
      <c r="Q2113" s="4">
        <v>2111</v>
      </c>
    </row>
    <row r="2114" spans="1:17" x14ac:dyDescent="0.25">
      <c r="A2114">
        <v>120.14753794570564</v>
      </c>
      <c r="B2114">
        <v>-28.514289501691152</v>
      </c>
      <c r="C2114" s="4">
        <v>2102.6110000000003</v>
      </c>
      <c r="D2114">
        <v>3</v>
      </c>
      <c r="E2114">
        <v>0.55000000000000004</v>
      </c>
      <c r="F2114">
        <v>19.899999999999999</v>
      </c>
      <c r="G2114">
        <v>53.323113517529826</v>
      </c>
      <c r="H2114">
        <v>21.191215690343267</v>
      </c>
      <c r="I2114">
        <v>10.147537945705636</v>
      </c>
      <c r="J2114">
        <v>5608.7393961087864</v>
      </c>
      <c r="K2114">
        <v>-3026.7095474531166</v>
      </c>
      <c r="L2114">
        <v>-28.353148701648834</v>
      </c>
      <c r="M2114">
        <v>6373.2980707092775</v>
      </c>
      <c r="N2114">
        <v>36781.202757722494</v>
      </c>
      <c r="O2114">
        <v>54.879402310906109</v>
      </c>
      <c r="P2114">
        <v>20.552525966291046</v>
      </c>
      <c r="Q2114" s="4">
        <v>2112</v>
      </c>
    </row>
    <row r="2115" spans="1:17" x14ac:dyDescent="0.25">
      <c r="A2115">
        <v>154.20429451662272</v>
      </c>
      <c r="B2115">
        <v>-34.210260044111038</v>
      </c>
      <c r="C2115" s="4">
        <v>2102.6110000000003</v>
      </c>
      <c r="D2115">
        <v>0.75</v>
      </c>
      <c r="E2115">
        <v>0.55000000000000004</v>
      </c>
      <c r="F2115">
        <v>19.899999999999999</v>
      </c>
      <c r="G2115">
        <v>41.281913690970576</v>
      </c>
      <c r="H2115">
        <v>16.728486033544648</v>
      </c>
      <c r="I2115">
        <v>44.204294516622724</v>
      </c>
      <c r="J2115">
        <v>5280.1834546864147</v>
      </c>
      <c r="K2115">
        <v>-3565.7594646180019</v>
      </c>
      <c r="L2115">
        <v>-34.031541219523632</v>
      </c>
      <c r="M2115">
        <v>6371.4188274400094</v>
      </c>
      <c r="N2115">
        <v>38719.698219927421</v>
      </c>
      <c r="O2115">
        <v>28.720973493620622</v>
      </c>
      <c r="P2115">
        <v>59.969140876818642</v>
      </c>
      <c r="Q2115" s="4">
        <v>2113</v>
      </c>
    </row>
    <row r="2116" spans="1:17" x14ac:dyDescent="0.25">
      <c r="A2116">
        <v>136.5233461218385</v>
      </c>
      <c r="B2116">
        <v>-16.04977202334188</v>
      </c>
      <c r="C2116" s="4">
        <v>2102.6110000000003</v>
      </c>
      <c r="D2116">
        <v>0.75</v>
      </c>
      <c r="E2116">
        <v>0.55000000000000004</v>
      </c>
      <c r="F2116">
        <v>19.899999999999999</v>
      </c>
      <c r="G2116">
        <v>41.281913690970576</v>
      </c>
      <c r="H2116">
        <v>22.787209826293257</v>
      </c>
      <c r="I2116">
        <v>26.5233461218385</v>
      </c>
      <c r="J2116">
        <v>6131.1010314694213</v>
      </c>
      <c r="K2116">
        <v>-1752.0223031314742</v>
      </c>
      <c r="L2116">
        <v>-15.94780768695175</v>
      </c>
      <c r="M2116">
        <v>6376.5180160300279</v>
      </c>
      <c r="N2116">
        <v>36822.073567133673</v>
      </c>
      <c r="O2116">
        <v>54.22778925911588</v>
      </c>
      <c r="P2116">
        <v>61.015640738163619</v>
      </c>
      <c r="Q2116" s="4">
        <v>2114</v>
      </c>
    </row>
    <row r="2117" spans="1:17" x14ac:dyDescent="0.25">
      <c r="A2117">
        <v>156.21667956301459</v>
      </c>
      <c r="B2117">
        <v>-14.18833630560119</v>
      </c>
      <c r="C2117" s="4">
        <v>2102.6110000000003</v>
      </c>
      <c r="D2117">
        <v>0.75</v>
      </c>
      <c r="E2117">
        <v>0.55000000000000004</v>
      </c>
      <c r="F2117">
        <v>19.899999999999999</v>
      </c>
      <c r="G2117">
        <v>41.281913690970576</v>
      </c>
      <c r="H2117">
        <v>23.775374504008166</v>
      </c>
      <c r="I2117">
        <v>46.216679563014594</v>
      </c>
      <c r="J2117">
        <v>6184.8204320289606</v>
      </c>
      <c r="K2117">
        <v>-1553.1926306636794</v>
      </c>
      <c r="L2117">
        <v>-14.09715145265149</v>
      </c>
      <c r="M2117">
        <v>6376.8653054922579</v>
      </c>
      <c r="N2117">
        <v>38178.499120422544</v>
      </c>
      <c r="O2117">
        <v>35.011611734667532</v>
      </c>
      <c r="P2117">
        <v>76.780056922352259</v>
      </c>
      <c r="Q2117" s="4">
        <v>2115</v>
      </c>
    </row>
    <row r="2118" spans="1:17" x14ac:dyDescent="0.25">
      <c r="A2118">
        <v>141.7511433896814</v>
      </c>
      <c r="B2118">
        <v>-26.615857441214622</v>
      </c>
      <c r="C2118" s="4">
        <v>2102.6110000000003</v>
      </c>
      <c r="D2118">
        <v>3</v>
      </c>
      <c r="E2118">
        <v>0.55000000000000004</v>
      </c>
      <c r="F2118">
        <v>19.899999999999999</v>
      </c>
      <c r="G2118">
        <v>53.323113517529826</v>
      </c>
      <c r="H2118">
        <v>19.346083098544259</v>
      </c>
      <c r="I2118">
        <v>31.751143389681403</v>
      </c>
      <c r="J2118">
        <v>5706.0850745640228</v>
      </c>
      <c r="K2118">
        <v>-2840.2279988945966</v>
      </c>
      <c r="L2118">
        <v>-26.462020351390077</v>
      </c>
      <c r="M2118">
        <v>6373.8765256213674</v>
      </c>
      <c r="N2118">
        <v>37540.243511428605</v>
      </c>
      <c r="O2118">
        <v>43.141147767810743</v>
      </c>
      <c r="P2118">
        <v>54.097784180449359</v>
      </c>
      <c r="Q2118" s="4">
        <v>2116</v>
      </c>
    </row>
    <row r="2119" spans="1:17" x14ac:dyDescent="0.25">
      <c r="A2119">
        <v>155.05944037639125</v>
      </c>
      <c r="B2119">
        <v>-41.028936917363325</v>
      </c>
      <c r="C2119" s="4">
        <v>2102.6110000000003</v>
      </c>
      <c r="D2119">
        <v>1.2</v>
      </c>
      <c r="E2119">
        <v>0.55000000000000004</v>
      </c>
      <c r="F2119">
        <v>19.899999999999999</v>
      </c>
      <c r="G2119">
        <v>45.364313344089069</v>
      </c>
      <c r="H2119">
        <v>18.531204637644755</v>
      </c>
      <c r="I2119">
        <v>45.059440376391251</v>
      </c>
      <c r="J2119">
        <v>4818.4845186110952</v>
      </c>
      <c r="K2119">
        <v>-4164.8495000665362</v>
      </c>
      <c r="L2119">
        <v>-40.838444000143205</v>
      </c>
      <c r="M2119">
        <v>6368.9688658604136</v>
      </c>
      <c r="N2119">
        <v>39132.528780004592</v>
      </c>
      <c r="O2119">
        <v>24.251567283342581</v>
      </c>
      <c r="P2119">
        <v>56.772013953936096</v>
      </c>
      <c r="Q2119" s="4">
        <v>2117</v>
      </c>
    </row>
    <row r="2120" spans="1:17" x14ac:dyDescent="0.25">
      <c r="A2120">
        <v>107.5009155667159</v>
      </c>
      <c r="B2120">
        <v>-39.480169724483311</v>
      </c>
      <c r="C2120" s="4">
        <v>2102.6110000000003</v>
      </c>
      <c r="D2120">
        <v>0.75</v>
      </c>
      <c r="E2120">
        <v>0.55000000000000004</v>
      </c>
      <c r="F2120">
        <v>19.899999999999999</v>
      </c>
      <c r="G2120">
        <v>41.281913690970576</v>
      </c>
      <c r="H2120">
        <v>15.901741399715561</v>
      </c>
      <c r="I2120">
        <v>-2.4990844332840965</v>
      </c>
      <c r="J2120">
        <v>4929.6084737921819</v>
      </c>
      <c r="K2120">
        <v>-4033.6058951685109</v>
      </c>
      <c r="L2120">
        <v>-39.291424934670928</v>
      </c>
      <c r="M2120">
        <v>6369.5381482821695</v>
      </c>
      <c r="N2120">
        <v>37457.65187811615</v>
      </c>
      <c r="O2120">
        <v>44.217173619453554</v>
      </c>
      <c r="P2120">
        <v>3.9268796345757857</v>
      </c>
      <c r="Q2120" s="4">
        <v>2118</v>
      </c>
    </row>
    <row r="2121" spans="1:17" x14ac:dyDescent="0.25">
      <c r="A2121">
        <v>133.8902833789536</v>
      </c>
      <c r="B2121">
        <v>-21.153341445181404</v>
      </c>
      <c r="C2121" s="4">
        <v>2102.6110000000003</v>
      </c>
      <c r="D2121">
        <v>0.75</v>
      </c>
      <c r="E2121">
        <v>0.55000000000000004</v>
      </c>
      <c r="F2121">
        <v>19.899999999999999</v>
      </c>
      <c r="G2121">
        <v>41.281913690970576</v>
      </c>
      <c r="H2121">
        <v>16.456391469857259</v>
      </c>
      <c r="I2121">
        <v>23.890283378953598</v>
      </c>
      <c r="J2121">
        <v>5950.9625820041201</v>
      </c>
      <c r="K2121">
        <v>-2287.2376622510387</v>
      </c>
      <c r="L2121">
        <v>-21.024139685252379</v>
      </c>
      <c r="M2121">
        <v>6375.3754223600617</v>
      </c>
      <c r="N2121">
        <v>36873.045985824559</v>
      </c>
      <c r="O2121">
        <v>53.320579520482703</v>
      </c>
      <c r="P2121">
        <v>50.829895253781423</v>
      </c>
      <c r="Q2121" s="4">
        <v>2119</v>
      </c>
    </row>
    <row r="2122" spans="1:17" x14ac:dyDescent="0.25">
      <c r="A2122">
        <v>134.67493405035088</v>
      </c>
      <c r="B2122">
        <v>-23.746318895847576</v>
      </c>
      <c r="C2122" s="4">
        <v>2102.6110000000003</v>
      </c>
      <c r="D2122">
        <v>0.75</v>
      </c>
      <c r="E2122">
        <v>0.55000000000000004</v>
      </c>
      <c r="F2122">
        <v>19.899999999999999</v>
      </c>
      <c r="G2122">
        <v>41.281913690970576</v>
      </c>
      <c r="H2122">
        <v>15.993595778410389</v>
      </c>
      <c r="I2122">
        <v>24.674934050350885</v>
      </c>
      <c r="J2122">
        <v>5841.321212068774</v>
      </c>
      <c r="K2122">
        <v>-2552.5913872188266</v>
      </c>
      <c r="L2122">
        <v>-23.604784447281105</v>
      </c>
      <c r="M2122">
        <v>6374.6965647525794</v>
      </c>
      <c r="N2122">
        <v>37024.866054112208</v>
      </c>
      <c r="O2122">
        <v>50.787844286704242</v>
      </c>
      <c r="P2122">
        <v>48.764912527112863</v>
      </c>
      <c r="Q2122" s="4">
        <v>2120</v>
      </c>
    </row>
    <row r="2123" spans="1:17" x14ac:dyDescent="0.25">
      <c r="A2123">
        <v>128.28467485817924</v>
      </c>
      <c r="B2123">
        <v>-37.015824353356678</v>
      </c>
      <c r="C2123" s="4">
        <v>2102.6110000000003</v>
      </c>
      <c r="D2123">
        <v>3</v>
      </c>
      <c r="E2123">
        <v>0.55000000000000004</v>
      </c>
      <c r="F2123">
        <v>19.899999999999999</v>
      </c>
      <c r="G2123">
        <v>53.323113517529826</v>
      </c>
      <c r="H2123">
        <v>21.480063030478679</v>
      </c>
      <c r="I2123">
        <v>18.284674858179244</v>
      </c>
      <c r="J2123">
        <v>5098.9385661882279</v>
      </c>
      <c r="K2123">
        <v>-3818.7969185483994</v>
      </c>
      <c r="L2123">
        <v>-36.830993065809345</v>
      </c>
      <c r="M2123">
        <v>6370.4304726506834</v>
      </c>
      <c r="N2123">
        <v>37551.598386952704</v>
      </c>
      <c r="O2123">
        <v>42.931274523084753</v>
      </c>
      <c r="P2123">
        <v>28.759776034811747</v>
      </c>
      <c r="Q2123" s="4">
        <v>2121</v>
      </c>
    </row>
    <row r="2124" spans="1:17" x14ac:dyDescent="0.25">
      <c r="A2124">
        <v>144.64176437174106</v>
      </c>
      <c r="B2124">
        <v>-42.102931935960243</v>
      </c>
      <c r="C2124" s="4">
        <v>2102.6110000000003</v>
      </c>
      <c r="D2124">
        <v>3</v>
      </c>
      <c r="E2124">
        <v>0.55000000000000004</v>
      </c>
      <c r="F2124">
        <v>19.899999999999999</v>
      </c>
      <c r="G2124">
        <v>53.323113517529826</v>
      </c>
      <c r="H2124">
        <v>16.662448239908297</v>
      </c>
      <c r="I2124">
        <v>34.641764371741061</v>
      </c>
      <c r="J2124">
        <v>4739.3434799901806</v>
      </c>
      <c r="K2124">
        <v>-4254.0949629470797</v>
      </c>
      <c r="L2124">
        <v>-41.911552882367197</v>
      </c>
      <c r="M2124">
        <v>6368.5713134970192</v>
      </c>
      <c r="N2124">
        <v>38594.865873067305</v>
      </c>
      <c r="O2124">
        <v>30.078835144005108</v>
      </c>
      <c r="P2124">
        <v>45.861250799464123</v>
      </c>
      <c r="Q2124" s="4">
        <v>2122</v>
      </c>
    </row>
    <row r="2125" spans="1:17" x14ac:dyDescent="0.25">
      <c r="A2125">
        <v>147.44989613070493</v>
      </c>
      <c r="B2125">
        <v>-17.070890916264084</v>
      </c>
      <c r="C2125" s="4">
        <v>2102.6110000000003</v>
      </c>
      <c r="D2125">
        <v>0.75</v>
      </c>
      <c r="E2125">
        <v>0.55000000000000004</v>
      </c>
      <c r="F2125">
        <v>19.899999999999999</v>
      </c>
      <c r="G2125">
        <v>41.281913690970576</v>
      </c>
      <c r="H2125">
        <v>20.014851742183133</v>
      </c>
      <c r="I2125">
        <v>37.449896130704929</v>
      </c>
      <c r="J2125">
        <v>6098.8931490530176</v>
      </c>
      <c r="K2125">
        <v>-1860.3352875033577</v>
      </c>
      <c r="L2125">
        <v>-16.963191738010835</v>
      </c>
      <c r="M2125">
        <v>6376.311239697764</v>
      </c>
      <c r="N2125">
        <v>37552.223824582281</v>
      </c>
      <c r="O2125">
        <v>43.015188396575404</v>
      </c>
      <c r="P2125">
        <v>69.030099231822149</v>
      </c>
      <c r="Q2125" s="4">
        <v>2123</v>
      </c>
    </row>
    <row r="2126" spans="1:17" x14ac:dyDescent="0.25">
      <c r="A2126">
        <v>140.56107013545682</v>
      </c>
      <c r="B2126">
        <v>-26.665826526751069</v>
      </c>
      <c r="C2126" s="4">
        <v>2102.6110000000003</v>
      </c>
      <c r="D2126">
        <v>0.75</v>
      </c>
      <c r="E2126">
        <v>0.55000000000000004</v>
      </c>
      <c r="F2126">
        <v>19.899999999999999</v>
      </c>
      <c r="G2126">
        <v>41.281913690970576</v>
      </c>
      <c r="H2126">
        <v>21.150894290312181</v>
      </c>
      <c r="I2126">
        <v>30.561070135456816</v>
      </c>
      <c r="J2126">
        <v>5703.6025409597187</v>
      </c>
      <c r="K2126">
        <v>-2845.1766899456848</v>
      </c>
      <c r="L2126">
        <v>-26.511788444940624</v>
      </c>
      <c r="M2126">
        <v>6373.8616506990829</v>
      </c>
      <c r="N2126">
        <v>37473.712989604515</v>
      </c>
      <c r="O2126">
        <v>44.062535489099048</v>
      </c>
      <c r="P2126">
        <v>52.763933343346508</v>
      </c>
      <c r="Q2126" s="4">
        <v>2124</v>
      </c>
    </row>
    <row r="2127" spans="1:17" x14ac:dyDescent="0.25">
      <c r="A2127">
        <v>124.90816748711018</v>
      </c>
      <c r="B2127">
        <v>-27.641094292094337</v>
      </c>
      <c r="C2127" s="4">
        <v>2102.6110000000003</v>
      </c>
      <c r="D2127">
        <v>3</v>
      </c>
      <c r="E2127">
        <v>0.55000000000000004</v>
      </c>
      <c r="F2127">
        <v>19.899999999999999</v>
      </c>
      <c r="G2127">
        <v>53.323113517529826</v>
      </c>
      <c r="H2127">
        <v>21.289838887277337</v>
      </c>
      <c r="I2127">
        <v>14.908167487110177</v>
      </c>
      <c r="J2127">
        <v>5654.2846812398648</v>
      </c>
      <c r="K2127">
        <v>-2941.3308512976</v>
      </c>
      <c r="L2127">
        <v>-27.483227384363239</v>
      </c>
      <c r="M2127">
        <v>6373.5674808774766</v>
      </c>
      <c r="N2127">
        <v>36846.585612983821</v>
      </c>
      <c r="O2127">
        <v>53.737542979952593</v>
      </c>
      <c r="P2127">
        <v>29.849820477653253</v>
      </c>
      <c r="Q2127" s="4">
        <v>2125</v>
      </c>
    </row>
    <row r="2128" spans="1:17" x14ac:dyDescent="0.25">
      <c r="A2128">
        <v>146.6640047116534</v>
      </c>
      <c r="B2128">
        <v>-23.710653998580028</v>
      </c>
      <c r="C2128" s="4">
        <v>2102.6110000000003</v>
      </c>
      <c r="D2128">
        <v>3</v>
      </c>
      <c r="E2128">
        <v>0.55000000000000004</v>
      </c>
      <c r="F2128">
        <v>19.899999999999999</v>
      </c>
      <c r="G2128">
        <v>53.323113517529826</v>
      </c>
      <c r="H2128">
        <v>21.936130444118486</v>
      </c>
      <c r="I2128">
        <v>36.664004711653405</v>
      </c>
      <c r="J2128">
        <v>5842.9107210001912</v>
      </c>
      <c r="K2128">
        <v>-2548.9752707416378</v>
      </c>
      <c r="L2128">
        <v>-23.569281594427189</v>
      </c>
      <c r="M2128">
        <v>6374.7063167201186</v>
      </c>
      <c r="N2128">
        <v>37725.504354756908</v>
      </c>
      <c r="O2128">
        <v>40.665737691547825</v>
      </c>
      <c r="P2128">
        <v>61.622496979130581</v>
      </c>
      <c r="Q2128" s="4">
        <v>2126</v>
      </c>
    </row>
    <row r="2129" spans="1:17" x14ac:dyDescent="0.25">
      <c r="A2129">
        <v>159.00774501400383</v>
      </c>
      <c r="B2129">
        <v>-19.789914049153829</v>
      </c>
      <c r="C2129" s="4">
        <v>2102.6110000000003</v>
      </c>
      <c r="D2129">
        <v>0.75</v>
      </c>
      <c r="E2129">
        <v>0.55000000000000004</v>
      </c>
      <c r="F2129">
        <v>19.899999999999999</v>
      </c>
      <c r="G2129">
        <v>41.281913690970576</v>
      </c>
      <c r="H2129">
        <v>23.52876147980615</v>
      </c>
      <c r="I2129">
        <v>49.007745014003831</v>
      </c>
      <c r="J2129">
        <v>6003.7535795054537</v>
      </c>
      <c r="K2129">
        <v>-2145.8284294640084</v>
      </c>
      <c r="L2129">
        <v>-19.667624921669695</v>
      </c>
      <c r="M2129">
        <v>6375.7067602047482</v>
      </c>
      <c r="N2129">
        <v>38553.370164713269</v>
      </c>
      <c r="O2129">
        <v>30.629294468204616</v>
      </c>
      <c r="P2129">
        <v>73.604215531019932</v>
      </c>
      <c r="Q2129" s="4">
        <v>2127</v>
      </c>
    </row>
    <row r="2130" spans="1:17" x14ac:dyDescent="0.25">
      <c r="A2130">
        <v>146.3324761469193</v>
      </c>
      <c r="B2130">
        <v>-32.225324259596519</v>
      </c>
      <c r="C2130" s="4">
        <v>2102.6110000000003</v>
      </c>
      <c r="D2130">
        <v>0.75</v>
      </c>
      <c r="E2130">
        <v>0.55000000000000004</v>
      </c>
      <c r="F2130">
        <v>19.899999999999999</v>
      </c>
      <c r="G2130">
        <v>41.281913690970576</v>
      </c>
      <c r="H2130">
        <v>23.701170683182944</v>
      </c>
      <c r="I2130">
        <v>36.332476146919305</v>
      </c>
      <c r="J2130">
        <v>5400.7787033487621</v>
      </c>
      <c r="K2130">
        <v>-3381.5958207192798</v>
      </c>
      <c r="L2130">
        <v>-32.051964854626249</v>
      </c>
      <c r="M2130">
        <v>6372.0954871417016</v>
      </c>
      <c r="N2130">
        <v>38098.825697673296</v>
      </c>
      <c r="O2130">
        <v>35.912928181231301</v>
      </c>
      <c r="P2130">
        <v>54.055240952785958</v>
      </c>
      <c r="Q2130" s="4">
        <v>2128</v>
      </c>
    </row>
    <row r="2131" spans="1:17" x14ac:dyDescent="0.25">
      <c r="A2131">
        <v>115.63849231229239</v>
      </c>
      <c r="B2131">
        <v>-34.125913121559158</v>
      </c>
      <c r="C2131" s="4">
        <v>2102.6110000000003</v>
      </c>
      <c r="D2131">
        <v>1.2</v>
      </c>
      <c r="E2131">
        <v>0.55000000000000004</v>
      </c>
      <c r="F2131">
        <v>19.899999999999999</v>
      </c>
      <c r="G2131">
        <v>45.364313344089069</v>
      </c>
      <c r="H2131">
        <v>16.164977525519429</v>
      </c>
      <c r="I2131">
        <v>5.6384923122923851</v>
      </c>
      <c r="J2131">
        <v>5285.4381200795151</v>
      </c>
      <c r="K2131">
        <v>-3558.0181878122607</v>
      </c>
      <c r="L2131">
        <v>-33.947404825840273</v>
      </c>
      <c r="M2131">
        <v>6371.4479944509103</v>
      </c>
      <c r="N2131">
        <v>37079.032760626978</v>
      </c>
      <c r="O2131">
        <v>49.862695798121059</v>
      </c>
      <c r="P2131">
        <v>9.9809191599594751</v>
      </c>
      <c r="Q2131" s="4">
        <v>2129</v>
      </c>
    </row>
    <row r="2132" spans="1:17" x14ac:dyDescent="0.25">
      <c r="A2132">
        <v>115.44716592456221</v>
      </c>
      <c r="B2132">
        <v>-14.790680617449084</v>
      </c>
      <c r="C2132" s="4">
        <v>2102.6110000000003</v>
      </c>
      <c r="D2132">
        <v>0.75</v>
      </c>
      <c r="E2132">
        <v>0.55000000000000004</v>
      </c>
      <c r="F2132">
        <v>19.899999999999999</v>
      </c>
      <c r="G2132">
        <v>41.281913690970576</v>
      </c>
      <c r="H2132">
        <v>22.840696487516258</v>
      </c>
      <c r="I2132">
        <v>5.4471659245622135</v>
      </c>
      <c r="J2132">
        <v>6168.1455692363579</v>
      </c>
      <c r="K2132">
        <v>-1617.7182692207202</v>
      </c>
      <c r="L2132">
        <v>-14.695963655083428</v>
      </c>
      <c r="M2132">
        <v>6376.7571822879218</v>
      </c>
      <c r="N2132">
        <v>36064.907306491819</v>
      </c>
      <c r="O2132">
        <v>71.508396286806104</v>
      </c>
      <c r="P2132">
        <v>20.482275021716504</v>
      </c>
      <c r="Q2132" s="4">
        <v>2130</v>
      </c>
    </row>
    <row r="2133" spans="1:17" x14ac:dyDescent="0.25">
      <c r="A2133">
        <v>154.74950516858388</v>
      </c>
      <c r="B2133">
        <v>-23.387926333599488</v>
      </c>
      <c r="C2133" s="4">
        <v>2102.6110000000003</v>
      </c>
      <c r="D2133">
        <v>3</v>
      </c>
      <c r="E2133">
        <v>0.55000000000000004</v>
      </c>
      <c r="F2133">
        <v>19.899999999999999</v>
      </c>
      <c r="G2133">
        <v>53.323113517529826</v>
      </c>
      <c r="H2133">
        <v>21.149694182955258</v>
      </c>
      <c r="I2133">
        <v>44.74950516858388</v>
      </c>
      <c r="J2133">
        <v>5857.1912520238557</v>
      </c>
      <c r="K2133">
        <v>-2516.2094120605188</v>
      </c>
      <c r="L2133">
        <v>-23.248030114570316</v>
      </c>
      <c r="M2133">
        <v>6374.7940490753681</v>
      </c>
      <c r="N2133">
        <v>38310.182231068109</v>
      </c>
      <c r="O2133">
        <v>33.421067014752431</v>
      </c>
      <c r="P2133">
        <v>68.17682688618595</v>
      </c>
      <c r="Q2133" s="4">
        <v>2131</v>
      </c>
    </row>
    <row r="2134" spans="1:17" x14ac:dyDescent="0.25">
      <c r="A2134">
        <v>134.23030873925873</v>
      </c>
      <c r="B2134">
        <v>-9.9699477998576622</v>
      </c>
      <c r="C2134" s="4">
        <v>2102.6110000000003</v>
      </c>
      <c r="D2134">
        <v>1.2</v>
      </c>
      <c r="E2134">
        <v>0.55000000000000004</v>
      </c>
      <c r="F2134">
        <v>19.899999999999999</v>
      </c>
      <c r="G2134">
        <v>45.364313344089069</v>
      </c>
      <c r="H2134">
        <v>22.067381242277506</v>
      </c>
      <c r="I2134">
        <v>24.230308739258732</v>
      </c>
      <c r="J2134">
        <v>6282.452145732439</v>
      </c>
      <c r="K2134">
        <v>-1096.9752638105488</v>
      </c>
      <c r="L2134">
        <v>-9.9045299165921019</v>
      </c>
      <c r="M2134">
        <v>6377.504189950042</v>
      </c>
      <c r="N2134">
        <v>36542.736195925136</v>
      </c>
      <c r="O2134">
        <v>59.51126862909274</v>
      </c>
      <c r="P2134">
        <v>68.95871874188019</v>
      </c>
      <c r="Q2134" s="4">
        <v>2132</v>
      </c>
    </row>
    <row r="2135" spans="1:17" x14ac:dyDescent="0.25">
      <c r="A2135">
        <v>116.35555712988585</v>
      </c>
      <c r="B2135">
        <v>-42.033406451063733</v>
      </c>
      <c r="C2135" s="4">
        <v>2102.6110000000003</v>
      </c>
      <c r="D2135">
        <v>1.2</v>
      </c>
      <c r="E2135">
        <v>0.55000000000000004</v>
      </c>
      <c r="F2135">
        <v>19.899999999999999</v>
      </c>
      <c r="G2135">
        <v>45.364313344089069</v>
      </c>
      <c r="H2135">
        <v>17.984225654554809</v>
      </c>
      <c r="I2135">
        <v>6.3555571298858524</v>
      </c>
      <c r="J2135">
        <v>4744.5176780724141</v>
      </c>
      <c r="K2135">
        <v>-4248.3621651751937</v>
      </c>
      <c r="L2135">
        <v>-41.842076641272619</v>
      </c>
      <c r="M2135">
        <v>6368.5971048601996</v>
      </c>
      <c r="N2135">
        <v>37692.647539456077</v>
      </c>
      <c r="O2135">
        <v>41.007781019745813</v>
      </c>
      <c r="P2135">
        <v>9.4447238736640244</v>
      </c>
      <c r="Q2135" s="4">
        <v>2133</v>
      </c>
    </row>
    <row r="2136" spans="1:17" x14ac:dyDescent="0.25">
      <c r="A2136">
        <v>113.57581206248297</v>
      </c>
      <c r="B2136">
        <v>-40.388271141196675</v>
      </c>
      <c r="C2136" s="4">
        <v>2102.6110000000003</v>
      </c>
      <c r="D2136">
        <v>0.75</v>
      </c>
      <c r="E2136">
        <v>0.55000000000000004</v>
      </c>
      <c r="F2136">
        <v>19.899999999999999</v>
      </c>
      <c r="G2136">
        <v>41.281913690970576</v>
      </c>
      <c r="H2136">
        <v>20.629999494049208</v>
      </c>
      <c r="I2136">
        <v>3.5758120624829672</v>
      </c>
      <c r="J2136">
        <v>4864.885833579182</v>
      </c>
      <c r="K2136">
        <v>-4110.9193894229611</v>
      </c>
      <c r="L2136">
        <v>-40.198434222104645</v>
      </c>
      <c r="M2136">
        <v>6369.2050053435287</v>
      </c>
      <c r="N2136">
        <v>37535.752437511386</v>
      </c>
      <c r="O2136">
        <v>43.129079579215166</v>
      </c>
      <c r="P2136">
        <v>5.5086745123312069</v>
      </c>
      <c r="Q2136" s="4">
        <v>2134</v>
      </c>
    </row>
    <row r="2137" spans="1:17" x14ac:dyDescent="0.25">
      <c r="A2137">
        <v>117.45780397832071</v>
      </c>
      <c r="B2137">
        <v>-37.812731268168456</v>
      </c>
      <c r="C2137" s="4">
        <v>2102.6110000000003</v>
      </c>
      <c r="D2137">
        <v>1.2</v>
      </c>
      <c r="E2137">
        <v>0.55000000000000004</v>
      </c>
      <c r="F2137">
        <v>19.899999999999999</v>
      </c>
      <c r="G2137">
        <v>45.364313344089069</v>
      </c>
      <c r="H2137">
        <v>15.832810337239989</v>
      </c>
      <c r="I2137">
        <v>7.4578039783207117</v>
      </c>
      <c r="J2137">
        <v>5045.2020695998017</v>
      </c>
      <c r="K2137">
        <v>-3889.0450285711572</v>
      </c>
      <c r="L2137">
        <v>-37.626483679133401</v>
      </c>
      <c r="M2137">
        <v>6370.1440452589577</v>
      </c>
      <c r="N2137">
        <v>37370.299065882275</v>
      </c>
      <c r="O2137">
        <v>45.465622705043877</v>
      </c>
      <c r="P2137">
        <v>12.052620856316159</v>
      </c>
      <c r="Q2137" s="4">
        <v>2135</v>
      </c>
    </row>
    <row r="2138" spans="1:17" x14ac:dyDescent="0.25">
      <c r="A2138">
        <v>138.71647857957265</v>
      </c>
      <c r="B2138">
        <v>-33.582507952964733</v>
      </c>
      <c r="C2138" s="4">
        <v>2102.6110000000003</v>
      </c>
      <c r="D2138">
        <v>1.2</v>
      </c>
      <c r="E2138">
        <v>0.55000000000000004</v>
      </c>
      <c r="F2138">
        <v>19.899999999999999</v>
      </c>
      <c r="G2138">
        <v>45.364313344089069</v>
      </c>
      <c r="H2138">
        <v>18.632187511401053</v>
      </c>
      <c r="I2138">
        <v>28.716478579572652</v>
      </c>
      <c r="J2138">
        <v>5319.0157539521178</v>
      </c>
      <c r="K2138">
        <v>-3507.9630395380091</v>
      </c>
      <c r="L2138">
        <v>-33.405392866846476</v>
      </c>
      <c r="M2138">
        <v>6371.6350552707872</v>
      </c>
      <c r="N2138">
        <v>37749.652127614536</v>
      </c>
      <c r="O2138">
        <v>40.304117605963633</v>
      </c>
      <c r="P2138">
        <v>44.725264306747754</v>
      </c>
      <c r="Q2138" s="4">
        <v>2136</v>
      </c>
    </row>
    <row r="2139" spans="1:17" x14ac:dyDescent="0.25">
      <c r="A2139">
        <v>114.49404933104805</v>
      </c>
      <c r="B2139">
        <v>-17.861419126450432</v>
      </c>
      <c r="C2139" s="4">
        <v>2102.6110000000003</v>
      </c>
      <c r="D2139">
        <v>3</v>
      </c>
      <c r="E2139">
        <v>0.55000000000000004</v>
      </c>
      <c r="F2139">
        <v>19.899999999999999</v>
      </c>
      <c r="G2139">
        <v>53.323113517529826</v>
      </c>
      <c r="H2139">
        <v>14.699699003615205</v>
      </c>
      <c r="I2139">
        <v>4.4940493310480463</v>
      </c>
      <c r="J2139">
        <v>6072.6335148468625</v>
      </c>
      <c r="K2139">
        <v>-1943.7920467185766</v>
      </c>
      <c r="L2139">
        <v>-17.749372967847307</v>
      </c>
      <c r="M2139">
        <v>6376.1434524740544</v>
      </c>
      <c r="N2139">
        <v>36165.586058188492</v>
      </c>
      <c r="O2139">
        <v>68.40718778664592</v>
      </c>
      <c r="P2139">
        <v>14.373004310381049</v>
      </c>
      <c r="Q2139" s="4">
        <v>2137</v>
      </c>
    </row>
    <row r="2140" spans="1:17" x14ac:dyDescent="0.25">
      <c r="A2140">
        <v>108.05581223659334</v>
      </c>
      <c r="B2140">
        <v>-15.933633765422073</v>
      </c>
      <c r="C2140" s="4">
        <v>2102.6110000000003</v>
      </c>
      <c r="D2140">
        <v>1.2</v>
      </c>
      <c r="E2140">
        <v>0.55000000000000004</v>
      </c>
      <c r="F2140">
        <v>19.899999999999999</v>
      </c>
      <c r="G2140">
        <v>45.364313344089069</v>
      </c>
      <c r="H2140">
        <v>14.36874283466412</v>
      </c>
      <c r="I2140">
        <v>-1.94418776340666</v>
      </c>
      <c r="J2140">
        <v>6134.6416510146883</v>
      </c>
      <c r="K2140">
        <v>-1739.6679435666667</v>
      </c>
      <c r="L2140">
        <v>-15.832329959998816</v>
      </c>
      <c r="M2140">
        <v>6376.5408130300311</v>
      </c>
      <c r="N2140">
        <v>36075.601088987212</v>
      </c>
      <c r="O2140">
        <v>71.148704944119345</v>
      </c>
      <c r="P2140">
        <v>7.0489775540488235</v>
      </c>
      <c r="Q2140" s="4">
        <v>2138</v>
      </c>
    </row>
    <row r="2141" spans="1:17" x14ac:dyDescent="0.25">
      <c r="A2141">
        <v>130.98420710912379</v>
      </c>
      <c r="B2141">
        <v>-28.494150014216963</v>
      </c>
      <c r="C2141" s="4">
        <v>2102.6110000000003</v>
      </c>
      <c r="D2141">
        <v>1.2</v>
      </c>
      <c r="E2141">
        <v>0.55000000000000004</v>
      </c>
      <c r="F2141">
        <v>19.899999999999999</v>
      </c>
      <c r="G2141">
        <v>45.364313344089069</v>
      </c>
      <c r="H2141">
        <v>19.492371963603659</v>
      </c>
      <c r="I2141">
        <v>20.984207109123787</v>
      </c>
      <c r="J2141">
        <v>5609.8045648892785</v>
      </c>
      <c r="K2141">
        <v>-3024.7480951123589</v>
      </c>
      <c r="L2141">
        <v>-28.333083057926732</v>
      </c>
      <c r="M2141">
        <v>6373.3043466586805</v>
      </c>
      <c r="N2141">
        <v>37104.482404026909</v>
      </c>
      <c r="O2141">
        <v>49.498404069576182</v>
      </c>
      <c r="P2141">
        <v>38.798137487589123</v>
      </c>
      <c r="Q2141" s="4">
        <v>2139</v>
      </c>
    </row>
    <row r="2142" spans="1:17" x14ac:dyDescent="0.25">
      <c r="A2142">
        <v>130.888022298604</v>
      </c>
      <c r="B2142">
        <v>-15.95408796922564</v>
      </c>
      <c r="C2142" s="4">
        <v>2102.6110000000003</v>
      </c>
      <c r="D2142">
        <v>3</v>
      </c>
      <c r="E2142">
        <v>0.55000000000000004</v>
      </c>
      <c r="F2142">
        <v>19.899999999999999</v>
      </c>
      <c r="G2142">
        <v>53.323113517529826</v>
      </c>
      <c r="H2142">
        <v>23.090179781398657</v>
      </c>
      <c r="I2142">
        <v>20.888022298604</v>
      </c>
      <c r="J2142">
        <v>6134.0198988273551</v>
      </c>
      <c r="K2142">
        <v>-1741.8442969558387</v>
      </c>
      <c r="L2142">
        <v>-15.852667711396798</v>
      </c>
      <c r="M2142">
        <v>6376.5368088051946</v>
      </c>
      <c r="N2142">
        <v>36540.376992052261</v>
      </c>
      <c r="O2142">
        <v>59.534249560947224</v>
      </c>
      <c r="P2142">
        <v>54.236406143690459</v>
      </c>
      <c r="Q2142" s="4">
        <v>2140</v>
      </c>
    </row>
    <row r="2143" spans="1:17" x14ac:dyDescent="0.25">
      <c r="A2143">
        <v>112.10336807396541</v>
      </c>
      <c r="B2143">
        <v>-37.634920135958524</v>
      </c>
      <c r="C2143" s="4">
        <v>2102.6110000000003</v>
      </c>
      <c r="D2143">
        <v>0.75</v>
      </c>
      <c r="E2143">
        <v>0.55000000000000004</v>
      </c>
      <c r="F2143">
        <v>19.899999999999999</v>
      </c>
      <c r="G2143">
        <v>41.281913690970576</v>
      </c>
      <c r="H2143">
        <v>16.495439278764746</v>
      </c>
      <c r="I2143">
        <v>2.103368073965413</v>
      </c>
      <c r="J2143">
        <v>5057.2773425320574</v>
      </c>
      <c r="K2143">
        <v>-3873.4348713953027</v>
      </c>
      <c r="L2143">
        <v>-37.448976141218829</v>
      </c>
      <c r="M2143">
        <v>6370.208145910874</v>
      </c>
      <c r="N2143">
        <v>37312.331664993239</v>
      </c>
      <c r="O2143">
        <v>46.305696342005859</v>
      </c>
      <c r="P2143">
        <v>3.4420001670025355</v>
      </c>
      <c r="Q2143" s="4">
        <v>2141</v>
      </c>
    </row>
    <row r="2144" spans="1:17" x14ac:dyDescent="0.25">
      <c r="A2144">
        <v>136.56795983238808</v>
      </c>
      <c r="B2144">
        <v>-40.63105442178162</v>
      </c>
      <c r="C2144" s="4">
        <v>2102.6110000000003</v>
      </c>
      <c r="D2144">
        <v>0.75</v>
      </c>
      <c r="E2144">
        <v>0.55000000000000004</v>
      </c>
      <c r="F2144">
        <v>19.899999999999999</v>
      </c>
      <c r="G2144">
        <v>41.281913690970576</v>
      </c>
      <c r="H2144">
        <v>21.189776407321958</v>
      </c>
      <c r="I2144">
        <v>26.567959832388084</v>
      </c>
      <c r="J2144">
        <v>4847.3734352262827</v>
      </c>
      <c r="K2144">
        <v>-4131.416771971476</v>
      </c>
      <c r="L2144">
        <v>-40.440957735854589</v>
      </c>
      <c r="M2144">
        <v>6369.1156186918652</v>
      </c>
      <c r="N2144">
        <v>38115.272785098823</v>
      </c>
      <c r="O2144">
        <v>35.673981466293121</v>
      </c>
      <c r="P2144">
        <v>37.521654771361817</v>
      </c>
      <c r="Q2144" s="4">
        <v>2142</v>
      </c>
    </row>
    <row r="2145" spans="1:17" x14ac:dyDescent="0.25">
      <c r="A2145">
        <v>133.34641146563416</v>
      </c>
      <c r="B2145">
        <v>-25.291748362085301</v>
      </c>
      <c r="C2145" s="4">
        <v>2102.6110000000003</v>
      </c>
      <c r="D2145">
        <v>1.2</v>
      </c>
      <c r="E2145">
        <v>0.55000000000000004</v>
      </c>
      <c r="F2145">
        <v>19.899999999999999</v>
      </c>
      <c r="G2145">
        <v>45.364313344089069</v>
      </c>
      <c r="H2145">
        <v>19.149206422723136</v>
      </c>
      <c r="I2145">
        <v>23.346411465634162</v>
      </c>
      <c r="J2145">
        <v>5770.2840198177064</v>
      </c>
      <c r="K2145">
        <v>-2708.3309649489247</v>
      </c>
      <c r="L2145">
        <v>-25.143404832772013</v>
      </c>
      <c r="M2145">
        <v>6374.2634307867102</v>
      </c>
      <c r="N2145">
        <v>37036.302498791971</v>
      </c>
      <c r="O2145">
        <v>50.595709269473382</v>
      </c>
      <c r="P2145">
        <v>45.293595307207987</v>
      </c>
      <c r="Q2145" s="4">
        <v>2143</v>
      </c>
    </row>
    <row r="2146" spans="1:17" x14ac:dyDescent="0.25">
      <c r="A2146">
        <v>127.86170996522334</v>
      </c>
      <c r="B2146">
        <v>-27.856050902192713</v>
      </c>
      <c r="C2146" s="4">
        <v>2102.6110000000003</v>
      </c>
      <c r="D2146">
        <v>3</v>
      </c>
      <c r="E2146">
        <v>0.55000000000000004</v>
      </c>
      <c r="F2146">
        <v>19.899999999999999</v>
      </c>
      <c r="G2146">
        <v>53.323113517529826</v>
      </c>
      <c r="H2146">
        <v>19.588482742305501</v>
      </c>
      <c r="I2146">
        <v>17.861709965223341</v>
      </c>
      <c r="J2146">
        <v>5643.194035634051</v>
      </c>
      <c r="K2146">
        <v>-2962.411975338724</v>
      </c>
      <c r="L2146">
        <v>-27.697364402731324</v>
      </c>
      <c r="M2146">
        <v>6373.5016776844122</v>
      </c>
      <c r="N2146">
        <v>36952.578109413989</v>
      </c>
      <c r="O2146">
        <v>51.943709696602696</v>
      </c>
      <c r="P2146">
        <v>34.593181785027475</v>
      </c>
      <c r="Q2146" s="4">
        <v>2144</v>
      </c>
    </row>
    <row r="2147" spans="1:17" x14ac:dyDescent="0.25">
      <c r="A2147">
        <v>122.59659093415803</v>
      </c>
      <c r="B2147">
        <v>-37.496538455323652</v>
      </c>
      <c r="C2147" s="4">
        <v>2102.6110000000003</v>
      </c>
      <c r="D2147">
        <v>1.2</v>
      </c>
      <c r="E2147">
        <v>0.55000000000000004</v>
      </c>
      <c r="F2147">
        <v>19.899999999999999</v>
      </c>
      <c r="G2147">
        <v>45.364313344089069</v>
      </c>
      <c r="H2147">
        <v>19.91455482267672</v>
      </c>
      <c r="I2147">
        <v>12.59659093415803</v>
      </c>
      <c r="J2147">
        <v>5066.6411274346392</v>
      </c>
      <c r="K2147">
        <v>-3861.2606925340488</v>
      </c>
      <c r="L2147">
        <v>-37.310835677678099</v>
      </c>
      <c r="M2147">
        <v>6370.2579578789955</v>
      </c>
      <c r="N2147">
        <v>37435.518474168814</v>
      </c>
      <c r="O2147">
        <v>44.539909902862938</v>
      </c>
      <c r="P2147">
        <v>20.158624630702469</v>
      </c>
      <c r="Q2147" s="4">
        <v>2145</v>
      </c>
    </row>
    <row r="2148" spans="1:17" x14ac:dyDescent="0.25">
      <c r="A2148">
        <v>141.60861530680882</v>
      </c>
      <c r="B2148">
        <v>-14.528220983353567</v>
      </c>
      <c r="C2148" s="4">
        <v>2102.6110000000003</v>
      </c>
      <c r="D2148">
        <v>3</v>
      </c>
      <c r="E2148">
        <v>0.55000000000000004</v>
      </c>
      <c r="F2148">
        <v>19.899999999999999</v>
      </c>
      <c r="G2148">
        <v>53.323113517529826</v>
      </c>
      <c r="H2148">
        <v>17.143359572167014</v>
      </c>
      <c r="I2148">
        <v>31.608615306808815</v>
      </c>
      <c r="J2148">
        <v>6175.4948046506443</v>
      </c>
      <c r="K2148">
        <v>-1589.62366021514</v>
      </c>
      <c r="L2148">
        <v>-14.435038056272314</v>
      </c>
      <c r="M2148">
        <v>6376.8048004767152</v>
      </c>
      <c r="N2148">
        <v>37080.540950588162</v>
      </c>
      <c r="O2148">
        <v>49.940813597728337</v>
      </c>
      <c r="P2148">
        <v>67.822981561303862</v>
      </c>
      <c r="Q2148" s="4">
        <v>2146</v>
      </c>
    </row>
    <row r="2149" spans="1:17" x14ac:dyDescent="0.25">
      <c r="A2149">
        <v>152.38929139197325</v>
      </c>
      <c r="B2149">
        <v>-11.500971724116063</v>
      </c>
      <c r="C2149" s="4">
        <v>2102.6110000000003</v>
      </c>
      <c r="D2149">
        <v>0.75</v>
      </c>
      <c r="E2149">
        <v>0.55000000000000004</v>
      </c>
      <c r="F2149">
        <v>19.899999999999999</v>
      </c>
      <c r="G2149">
        <v>41.281913690970576</v>
      </c>
      <c r="H2149">
        <v>22.036496130239446</v>
      </c>
      <c r="I2149">
        <v>42.389291391973245</v>
      </c>
      <c r="J2149">
        <v>6250.9072365325401</v>
      </c>
      <c r="K2149">
        <v>-1263.3572915104212</v>
      </c>
      <c r="L2149">
        <v>-11.426009985647914</v>
      </c>
      <c r="M2149">
        <v>6377.2966785109993</v>
      </c>
      <c r="N2149">
        <v>37804.199679801648</v>
      </c>
      <c r="O2149">
        <v>39.677985457528436</v>
      </c>
      <c r="P2149">
        <v>77.67808735118679</v>
      </c>
      <c r="Q2149" s="4">
        <v>2147</v>
      </c>
    </row>
    <row r="2150" spans="1:17" x14ac:dyDescent="0.25">
      <c r="A2150">
        <v>147.09177558995623</v>
      </c>
      <c r="B2150">
        <v>-31.673540997705274</v>
      </c>
      <c r="C2150" s="4">
        <v>2102.6110000000003</v>
      </c>
      <c r="D2150">
        <v>0.75</v>
      </c>
      <c r="E2150">
        <v>0.55000000000000004</v>
      </c>
      <c r="F2150">
        <v>19.899999999999999</v>
      </c>
      <c r="G2150">
        <v>41.281913690970576</v>
      </c>
      <c r="H2150">
        <v>19.512391436104892</v>
      </c>
      <c r="I2150">
        <v>37.091775589956228</v>
      </c>
      <c r="J2150">
        <v>5433.1558973563615</v>
      </c>
      <c r="K2150">
        <v>-3329.6795855564069</v>
      </c>
      <c r="L2150">
        <v>-31.501819778910601</v>
      </c>
      <c r="M2150">
        <v>6372.2797449146328</v>
      </c>
      <c r="N2150">
        <v>38117.620576979869</v>
      </c>
      <c r="O2150">
        <v>35.686965892424404</v>
      </c>
      <c r="P2150">
        <v>55.220575222540781</v>
      </c>
      <c r="Q2150" s="4">
        <v>2148</v>
      </c>
    </row>
    <row r="2151" spans="1:17" x14ac:dyDescent="0.25">
      <c r="A2151">
        <v>147.49078075173804</v>
      </c>
      <c r="B2151">
        <v>-11.313255122554022</v>
      </c>
      <c r="C2151" s="4">
        <v>2102.6110000000003</v>
      </c>
      <c r="D2151">
        <v>0.75</v>
      </c>
      <c r="E2151">
        <v>0.55000000000000004</v>
      </c>
      <c r="F2151">
        <v>19.899999999999999</v>
      </c>
      <c r="G2151">
        <v>41.281913690970576</v>
      </c>
      <c r="H2151">
        <v>20.028219479653544</v>
      </c>
      <c r="I2151">
        <v>37.490780751738043</v>
      </c>
      <c r="J2151">
        <v>6255.0140751036852</v>
      </c>
      <c r="K2151">
        <v>-1243.0026849609962</v>
      </c>
      <c r="L2151">
        <v>-11.239452674074935</v>
      </c>
      <c r="M2151">
        <v>6377.3236357084352</v>
      </c>
      <c r="N2151">
        <v>37416.033695312348</v>
      </c>
      <c r="O2151">
        <v>44.932137462141469</v>
      </c>
      <c r="P2151">
        <v>75.654493080500146</v>
      </c>
      <c r="Q2151" s="4">
        <v>2149</v>
      </c>
    </row>
    <row r="2152" spans="1:17" x14ac:dyDescent="0.25">
      <c r="A2152">
        <v>148.36018439526322</v>
      </c>
      <c r="B2152">
        <v>-23.665909361314018</v>
      </c>
      <c r="C2152" s="4">
        <v>2102.6110000000003</v>
      </c>
      <c r="D2152">
        <v>3</v>
      </c>
      <c r="E2152">
        <v>0.55000000000000004</v>
      </c>
      <c r="F2152">
        <v>19.899999999999999</v>
      </c>
      <c r="G2152">
        <v>53.323113517529826</v>
      </c>
      <c r="H2152">
        <v>22.663367466605493</v>
      </c>
      <c r="I2152">
        <v>38.360184395263218</v>
      </c>
      <c r="J2152">
        <v>5844.9017004180032</v>
      </c>
      <c r="K2152">
        <v>-2544.4371714554482</v>
      </c>
      <c r="L2152">
        <v>-23.524740563359419</v>
      </c>
      <c r="M2152">
        <v>6374.7185355146048</v>
      </c>
      <c r="N2152">
        <v>37841.300358203654</v>
      </c>
      <c r="O2152">
        <v>39.16341358036756</v>
      </c>
      <c r="P2152">
        <v>63.107334151172502</v>
      </c>
      <c r="Q2152" s="4">
        <v>2150</v>
      </c>
    </row>
    <row r="2153" spans="1:17" x14ac:dyDescent="0.25">
      <c r="A2153">
        <v>146.60594649170503</v>
      </c>
      <c r="B2153">
        <v>-31.991039068223003</v>
      </c>
      <c r="C2153" s="4">
        <v>2102.6110000000003</v>
      </c>
      <c r="D2153">
        <v>0.75</v>
      </c>
      <c r="E2153">
        <v>0.55000000000000004</v>
      </c>
      <c r="F2153">
        <v>19.899999999999999</v>
      </c>
      <c r="G2153">
        <v>41.281913690970576</v>
      </c>
      <c r="H2153">
        <v>15.216765405409689</v>
      </c>
      <c r="I2153">
        <v>36.605946491705026</v>
      </c>
      <c r="J2153">
        <v>5414.5873546493549</v>
      </c>
      <c r="K2153">
        <v>-3359.589926199093</v>
      </c>
      <c r="L2153">
        <v>-31.818367444612544</v>
      </c>
      <c r="M2153">
        <v>6372.1739377819185</v>
      </c>
      <c r="N2153">
        <v>38103.527672214179</v>
      </c>
      <c r="O2153">
        <v>35.856753696907568</v>
      </c>
      <c r="P2153">
        <v>54.503396043630119</v>
      </c>
      <c r="Q2153" s="4">
        <v>2151</v>
      </c>
    </row>
    <row r="2154" spans="1:17" x14ac:dyDescent="0.25">
      <c r="A2154">
        <v>144.68966380405331</v>
      </c>
      <c r="B2154">
        <v>-32.568896752674476</v>
      </c>
      <c r="C2154" s="4">
        <v>2102.6110000000003</v>
      </c>
      <c r="D2154">
        <v>0.75</v>
      </c>
      <c r="E2154">
        <v>0.55000000000000004</v>
      </c>
      <c r="F2154">
        <v>19.899999999999999</v>
      </c>
      <c r="G2154">
        <v>41.281913690970576</v>
      </c>
      <c r="H2154">
        <v>18.615761566932591</v>
      </c>
      <c r="I2154">
        <v>34.689663804053311</v>
      </c>
      <c r="J2154">
        <v>5380.36531763527</v>
      </c>
      <c r="K2154">
        <v>-3413.7657535461221</v>
      </c>
      <c r="L2154">
        <v>-32.394549626232283</v>
      </c>
      <c r="M2154">
        <v>6371.9798784441246</v>
      </c>
      <c r="N2154">
        <v>38017.75309440709</v>
      </c>
      <c r="O2154">
        <v>36.905611023854448</v>
      </c>
      <c r="P2154">
        <v>52.126972677123284</v>
      </c>
      <c r="Q2154" s="4">
        <v>2152</v>
      </c>
    </row>
    <row r="2155" spans="1:17" x14ac:dyDescent="0.25">
      <c r="A2155">
        <v>154.5009035130968</v>
      </c>
      <c r="B2155">
        <v>-25.686660346824297</v>
      </c>
      <c r="C2155" s="4">
        <v>2102.6110000000003</v>
      </c>
      <c r="D2155">
        <v>1.2</v>
      </c>
      <c r="E2155">
        <v>0.55000000000000004</v>
      </c>
      <c r="F2155">
        <v>19.899999999999999</v>
      </c>
      <c r="G2155">
        <v>45.364313344089069</v>
      </c>
      <c r="H2155">
        <v>18.503718286775083</v>
      </c>
      <c r="I2155">
        <v>44.500903513096802</v>
      </c>
      <c r="J2155">
        <v>5751.4573009283886</v>
      </c>
      <c r="K2155">
        <v>-2747.8211459071558</v>
      </c>
      <c r="L2155">
        <v>-25.536644885705972</v>
      </c>
      <c r="M2155">
        <v>6374.1495224301871</v>
      </c>
      <c r="N2155">
        <v>38373.374710713884</v>
      </c>
      <c r="O2155">
        <v>32.6747630392845</v>
      </c>
      <c r="P2155">
        <v>66.199293459341746</v>
      </c>
      <c r="Q2155" s="4">
        <v>2153</v>
      </c>
    </row>
    <row r="2156" spans="1:17" x14ac:dyDescent="0.25">
      <c r="A2156">
        <v>144.22520059548859</v>
      </c>
      <c r="B2156">
        <v>-27.064794925853633</v>
      </c>
      <c r="C2156" s="4">
        <v>2102.6110000000003</v>
      </c>
      <c r="D2156">
        <v>1.2</v>
      </c>
      <c r="E2156">
        <v>0.55000000000000004</v>
      </c>
      <c r="F2156">
        <v>19.899999999999999</v>
      </c>
      <c r="G2156">
        <v>45.364313344089069</v>
      </c>
      <c r="H2156">
        <v>15.232284721266319</v>
      </c>
      <c r="I2156">
        <v>34.225200595488587</v>
      </c>
      <c r="J2156">
        <v>5683.6259980096575</v>
      </c>
      <c r="K2156">
        <v>-2884.6117600683365</v>
      </c>
      <c r="L2156">
        <v>-26.909168821509635</v>
      </c>
      <c r="M2156">
        <v>6373.7421889793932</v>
      </c>
      <c r="N2156">
        <v>37711.351584546726</v>
      </c>
      <c r="O2156">
        <v>40.837675910649295</v>
      </c>
      <c r="P2156">
        <v>56.222387045440335</v>
      </c>
      <c r="Q2156" s="4">
        <v>2154</v>
      </c>
    </row>
    <row r="2157" spans="1:17" x14ac:dyDescent="0.25">
      <c r="A2157">
        <v>142.01581868841475</v>
      </c>
      <c r="B2157">
        <v>-43.479995747366893</v>
      </c>
      <c r="C2157" s="4">
        <v>2102.6110000000003</v>
      </c>
      <c r="D2157">
        <v>0.75</v>
      </c>
      <c r="E2157">
        <v>0.55000000000000004</v>
      </c>
      <c r="F2157">
        <v>19.899999999999999</v>
      </c>
      <c r="G2157">
        <v>41.281913690970576</v>
      </c>
      <c r="H2157">
        <v>19.000478447948645</v>
      </c>
      <c r="I2157">
        <v>32.015818688414754</v>
      </c>
      <c r="J2157">
        <v>4635.4242572906851</v>
      </c>
      <c r="K2157">
        <v>-4366.3509492113935</v>
      </c>
      <c r="L2157">
        <v>-43.28787372330342</v>
      </c>
      <c r="M2157">
        <v>6368.0592535526976</v>
      </c>
      <c r="N2157">
        <v>38560.657746185112</v>
      </c>
      <c r="O2157">
        <v>30.45793959749869</v>
      </c>
      <c r="P2157">
        <v>42.260314505219874</v>
      </c>
      <c r="Q2157" s="4">
        <v>2155</v>
      </c>
    </row>
    <row r="2158" spans="1:17" x14ac:dyDescent="0.25">
      <c r="A2158">
        <v>124.31641298314041</v>
      </c>
      <c r="B2158">
        <v>-18.487916760349535</v>
      </c>
      <c r="C2158" s="4">
        <v>2102.6110000000003</v>
      </c>
      <c r="D2158">
        <v>3</v>
      </c>
      <c r="E2158">
        <v>0.55000000000000004</v>
      </c>
      <c r="F2158">
        <v>19.899999999999999</v>
      </c>
      <c r="G2158">
        <v>53.323113517529826</v>
      </c>
      <c r="H2158">
        <v>14.413752552687326</v>
      </c>
      <c r="I2158">
        <v>14.31641298314041</v>
      </c>
      <c r="J2158">
        <v>6051.0047280647514</v>
      </c>
      <c r="K2158">
        <v>-2009.6745197150462</v>
      </c>
      <c r="L2158">
        <v>-18.372485540995509</v>
      </c>
      <c r="M2158">
        <v>6376.0057947161467</v>
      </c>
      <c r="N2158">
        <v>36387.412985307128</v>
      </c>
      <c r="O2158">
        <v>62.805330388912559</v>
      </c>
      <c r="P2158">
        <v>38.826680287823876</v>
      </c>
      <c r="Q2158" s="4">
        <v>2156</v>
      </c>
    </row>
    <row r="2159" spans="1:17" x14ac:dyDescent="0.25">
      <c r="A2159">
        <v>112.12290304297228</v>
      </c>
      <c r="B2159">
        <v>-15.189474005981019</v>
      </c>
      <c r="C2159" s="4">
        <v>2102.6110000000003</v>
      </c>
      <c r="D2159">
        <v>3</v>
      </c>
      <c r="E2159">
        <v>0.55000000000000004</v>
      </c>
      <c r="F2159">
        <v>19.899999999999999</v>
      </c>
      <c r="G2159">
        <v>53.323113517529826</v>
      </c>
      <c r="H2159">
        <v>21.121501117580721</v>
      </c>
      <c r="I2159">
        <v>2.1229030429722826</v>
      </c>
      <c r="J2159">
        <v>6156.7323375823644</v>
      </c>
      <c r="K2159">
        <v>-1660.3425521108861</v>
      </c>
      <c r="L2159">
        <v>-15.092441285275143</v>
      </c>
      <c r="M2159">
        <v>6376.6833437910727</v>
      </c>
      <c r="N2159">
        <v>36050.609971154583</v>
      </c>
      <c r="O2159">
        <v>71.983938315319705</v>
      </c>
      <c r="P2159">
        <v>8.0525832420230081</v>
      </c>
      <c r="Q2159" s="4">
        <v>2157</v>
      </c>
    </row>
    <row r="2160" spans="1:17" x14ac:dyDescent="0.25">
      <c r="A2160">
        <v>140.41121372995406</v>
      </c>
      <c r="B2160">
        <v>-41.426370528249493</v>
      </c>
      <c r="C2160" s="4">
        <v>2102.6110000000003</v>
      </c>
      <c r="D2160">
        <v>0.75</v>
      </c>
      <c r="E2160">
        <v>0.55000000000000004</v>
      </c>
      <c r="F2160">
        <v>19.899999999999999</v>
      </c>
      <c r="G2160">
        <v>41.281913690970576</v>
      </c>
      <c r="H2160">
        <v>16.298168016991088</v>
      </c>
      <c r="I2160">
        <v>30.411213729954056</v>
      </c>
      <c r="J2160">
        <v>4789.3951009728125</v>
      </c>
      <c r="K2160">
        <v>-4198.0457295889391</v>
      </c>
      <c r="L2160">
        <v>-41.23551845729537</v>
      </c>
      <c r="M2160">
        <v>6368.8219774886393</v>
      </c>
      <c r="N2160">
        <v>38341.404900639463</v>
      </c>
      <c r="O2160">
        <v>32.981745435442505</v>
      </c>
      <c r="P2160">
        <v>41.576410210641932</v>
      </c>
      <c r="Q2160" s="4">
        <v>2158</v>
      </c>
    </row>
    <row r="2161" spans="1:17" x14ac:dyDescent="0.25">
      <c r="A2161">
        <v>125.67573861270922</v>
      </c>
      <c r="B2161">
        <v>-17.162160077752361</v>
      </c>
      <c r="C2161" s="4">
        <v>2102.6110000000003</v>
      </c>
      <c r="D2161">
        <v>1.2</v>
      </c>
      <c r="E2161">
        <v>0.55000000000000004</v>
      </c>
      <c r="F2161">
        <v>19.899999999999999</v>
      </c>
      <c r="G2161">
        <v>45.364313344089069</v>
      </c>
      <c r="H2161">
        <v>22.551823722503954</v>
      </c>
      <c r="I2161">
        <v>15.675738612709225</v>
      </c>
      <c r="J2161">
        <v>6095.9203195973032</v>
      </c>
      <c r="K2161">
        <v>-1869.9887127425823</v>
      </c>
      <c r="L2161">
        <v>-17.053954810275535</v>
      </c>
      <c r="M2161">
        <v>6376.2922085381215</v>
      </c>
      <c r="N2161">
        <v>36380.394369564325</v>
      </c>
      <c r="O2161">
        <v>62.973660521576591</v>
      </c>
      <c r="P2161">
        <v>43.56254089095831</v>
      </c>
      <c r="Q2161" s="4">
        <v>2159</v>
      </c>
    </row>
    <row r="2162" spans="1:17" x14ac:dyDescent="0.25">
      <c r="A2162">
        <v>110.1033513761155</v>
      </c>
      <c r="B2162">
        <v>-41.597792598901719</v>
      </c>
      <c r="C2162" s="4">
        <v>2102.6110000000003</v>
      </c>
      <c r="D2162">
        <v>3</v>
      </c>
      <c r="E2162">
        <v>0.55000000000000004</v>
      </c>
      <c r="F2162">
        <v>19.899999999999999</v>
      </c>
      <c r="G2162">
        <v>53.323113517529826</v>
      </c>
      <c r="H2162">
        <v>21.24547829070297</v>
      </c>
      <c r="I2162">
        <v>0.10335137611549783</v>
      </c>
      <c r="J2162">
        <v>4776.7766099374612</v>
      </c>
      <c r="K2162">
        <v>-4212.3022803142003</v>
      </c>
      <c r="L2162">
        <v>-41.406796936409606</v>
      </c>
      <c r="M2162">
        <v>6368.7585353808036</v>
      </c>
      <c r="N2162">
        <v>37623.916424254479</v>
      </c>
      <c r="O2162">
        <v>41.925520692199676</v>
      </c>
      <c r="P2162">
        <v>0.15567350248834538</v>
      </c>
      <c r="Q2162" s="4">
        <v>2160</v>
      </c>
    </row>
    <row r="2163" spans="1:17" x14ac:dyDescent="0.25">
      <c r="A2163">
        <v>114.27501408175709</v>
      </c>
      <c r="B2163">
        <v>-26.084776090103681</v>
      </c>
      <c r="C2163" s="4">
        <v>2102.6110000000003</v>
      </c>
      <c r="D2163">
        <v>1.2</v>
      </c>
      <c r="E2163">
        <v>0.55000000000000004</v>
      </c>
      <c r="F2163">
        <v>19.899999999999999</v>
      </c>
      <c r="G2163">
        <v>45.364313344089069</v>
      </c>
      <c r="H2163">
        <v>21.768255594158948</v>
      </c>
      <c r="I2163">
        <v>4.2750140817570923</v>
      </c>
      <c r="J2163">
        <v>5732.2017513823375</v>
      </c>
      <c r="K2163">
        <v>-2787.5015510804665</v>
      </c>
      <c r="L2163">
        <v>-25.933103807354311</v>
      </c>
      <c r="M2163">
        <v>6374.0334024718404</v>
      </c>
      <c r="N2163">
        <v>36556.82151036313</v>
      </c>
      <c r="O2163">
        <v>59.136806079345632</v>
      </c>
      <c r="P2163">
        <v>9.6483933333829182</v>
      </c>
      <c r="Q2163" s="4">
        <v>2161</v>
      </c>
    </row>
    <row r="2164" spans="1:17" x14ac:dyDescent="0.25">
      <c r="A2164">
        <v>114.78598612988442</v>
      </c>
      <c r="B2164">
        <v>-18.899607956858745</v>
      </c>
      <c r="C2164" s="4">
        <v>2102.6110000000003</v>
      </c>
      <c r="D2164">
        <v>3</v>
      </c>
      <c r="E2164">
        <v>0.55000000000000004</v>
      </c>
      <c r="F2164">
        <v>19.899999999999999</v>
      </c>
      <c r="G2164">
        <v>53.323113517529826</v>
      </c>
      <c r="H2164">
        <v>23.803299773141372</v>
      </c>
      <c r="I2164">
        <v>4.7859861298844208</v>
      </c>
      <c r="J2164">
        <v>6036.3992928037724</v>
      </c>
      <c r="K2164">
        <v>-2052.8398892372315</v>
      </c>
      <c r="L2164">
        <v>-18.781982024235599</v>
      </c>
      <c r="M2164">
        <v>6375.9131136650076</v>
      </c>
      <c r="N2164">
        <v>36210.532571330346</v>
      </c>
      <c r="O2164">
        <v>67.157124865471204</v>
      </c>
      <c r="P2164">
        <v>14.492865851801115</v>
      </c>
      <c r="Q2164" s="4">
        <v>2162</v>
      </c>
    </row>
    <row r="2165" spans="1:17" x14ac:dyDescent="0.25">
      <c r="A2165">
        <v>118.0859775994612</v>
      </c>
      <c r="B2165">
        <v>-28.642615111582764</v>
      </c>
      <c r="C2165" s="4">
        <v>2102.6110000000003</v>
      </c>
      <c r="D2165">
        <v>3</v>
      </c>
      <c r="E2165">
        <v>0.55000000000000004</v>
      </c>
      <c r="F2165">
        <v>19.899999999999999</v>
      </c>
      <c r="G2165">
        <v>53.323113517529826</v>
      </c>
      <c r="H2165">
        <v>21.463259746811168</v>
      </c>
      <c r="I2165">
        <v>8.0859775994612022</v>
      </c>
      <c r="J2165">
        <v>5601.9360502078471</v>
      </c>
      <c r="K2165">
        <v>-3039.1989399081899</v>
      </c>
      <c r="L2165">
        <v>-28.481005652551584</v>
      </c>
      <c r="M2165">
        <v>6373.2580135247435</v>
      </c>
      <c r="N2165">
        <v>36752.252339983548</v>
      </c>
      <c r="O2165">
        <v>55.397941262565212</v>
      </c>
      <c r="P2165">
        <v>16.509121062280595</v>
      </c>
      <c r="Q2165" s="4">
        <v>2163</v>
      </c>
    </row>
    <row r="2166" spans="1:17" x14ac:dyDescent="0.25">
      <c r="A2166">
        <v>140.36858584105181</v>
      </c>
      <c r="B2166">
        <v>-12.644252037394637</v>
      </c>
      <c r="C2166" s="4">
        <v>2102.6110000000003</v>
      </c>
      <c r="D2166">
        <v>1.2</v>
      </c>
      <c r="E2166">
        <v>0.55000000000000004</v>
      </c>
      <c r="F2166">
        <v>19.899999999999999</v>
      </c>
      <c r="G2166">
        <v>45.364313344089069</v>
      </c>
      <c r="H2166">
        <v>20.629423179644114</v>
      </c>
      <c r="I2166">
        <v>30.368585841051811</v>
      </c>
      <c r="J2166">
        <v>6224.4556802990037</v>
      </c>
      <c r="K2166">
        <v>-1387.0310988194167</v>
      </c>
      <c r="L2166">
        <v>-12.562300343649252</v>
      </c>
      <c r="M2166">
        <v>6377.1234726245293</v>
      </c>
      <c r="N2166">
        <v>36954.099245602825</v>
      </c>
      <c r="O2166">
        <v>51.991796874517924</v>
      </c>
      <c r="P2166">
        <v>69.515825579297569</v>
      </c>
      <c r="Q2166" s="4">
        <v>2164</v>
      </c>
    </row>
    <row r="2167" spans="1:17" x14ac:dyDescent="0.25">
      <c r="A2167">
        <v>143.13735089603981</v>
      </c>
      <c r="B2167">
        <v>-34.861294088223502</v>
      </c>
      <c r="C2167" s="4">
        <v>2102.6110000000003</v>
      </c>
      <c r="D2167">
        <v>1.2</v>
      </c>
      <c r="E2167">
        <v>0.55000000000000004</v>
      </c>
      <c r="F2167">
        <v>19.899999999999999</v>
      </c>
      <c r="G2167">
        <v>45.364313344089069</v>
      </c>
      <c r="H2167">
        <v>15.103116830487373</v>
      </c>
      <c r="I2167">
        <v>33.137350896039806</v>
      </c>
      <c r="J2167">
        <v>5239.2403102475546</v>
      </c>
      <c r="K2167">
        <v>-3625.252478257712</v>
      </c>
      <c r="L2167">
        <v>-34.681002362400996</v>
      </c>
      <c r="M2167">
        <v>6371.1925539600961</v>
      </c>
      <c r="N2167">
        <v>38058.461952285099</v>
      </c>
      <c r="O2167">
        <v>36.394015585286851</v>
      </c>
      <c r="P2167">
        <v>48.795528332561354</v>
      </c>
      <c r="Q2167" s="4">
        <v>2165</v>
      </c>
    </row>
    <row r="2168" spans="1:17" x14ac:dyDescent="0.25">
      <c r="A2168">
        <v>151.66147923206117</v>
      </c>
      <c r="B2168">
        <v>-17.106045245274942</v>
      </c>
      <c r="C2168" s="4">
        <v>2102.6110000000003</v>
      </c>
      <c r="D2168">
        <v>1.2</v>
      </c>
      <c r="E2168">
        <v>0.55000000000000004</v>
      </c>
      <c r="F2168">
        <v>19.899999999999999</v>
      </c>
      <c r="G2168">
        <v>45.364313344089069</v>
      </c>
      <c r="H2168">
        <v>14.227514044978081</v>
      </c>
      <c r="I2168">
        <v>41.661479232061168</v>
      </c>
      <c r="J2168">
        <v>6097.749922268169</v>
      </c>
      <c r="K2168">
        <v>-1864.0540673077253</v>
      </c>
      <c r="L2168">
        <v>-16.998151006963965</v>
      </c>
      <c r="M2168">
        <v>6376.3039200125904</v>
      </c>
      <c r="N2168">
        <v>37872.300951791651</v>
      </c>
      <c r="O2168">
        <v>38.789895424923564</v>
      </c>
      <c r="P2168">
        <v>71.706939510034786</v>
      </c>
      <c r="Q2168" s="4">
        <v>2166</v>
      </c>
    </row>
    <row r="2169" spans="1:17" x14ac:dyDescent="0.25">
      <c r="A2169">
        <v>134.38803390190003</v>
      </c>
      <c r="B2169">
        <v>-23.234144803427686</v>
      </c>
      <c r="C2169" s="4">
        <v>2102.6110000000003</v>
      </c>
      <c r="D2169">
        <v>3</v>
      </c>
      <c r="E2169">
        <v>0.55000000000000004</v>
      </c>
      <c r="F2169">
        <v>19.899999999999999</v>
      </c>
      <c r="G2169">
        <v>53.323113517529826</v>
      </c>
      <c r="H2169">
        <v>23.860139415332604</v>
      </c>
      <c r="I2169">
        <v>24.38803390190003</v>
      </c>
      <c r="J2169">
        <v>5863.9308225099185</v>
      </c>
      <c r="K2169">
        <v>-2500.5685977693884</v>
      </c>
      <c r="L2169">
        <v>-23.094958208819005</v>
      </c>
      <c r="M2169">
        <v>6374.8355275514532</v>
      </c>
      <c r="N2169">
        <v>36987.590857704272</v>
      </c>
      <c r="O2169">
        <v>51.394960602918367</v>
      </c>
      <c r="P2169">
        <v>48.972476406634037</v>
      </c>
      <c r="Q2169" s="4">
        <v>2167</v>
      </c>
    </row>
    <row r="2170" spans="1:17" x14ac:dyDescent="0.25">
      <c r="A2170">
        <v>147.36001151217238</v>
      </c>
      <c r="B2170">
        <v>-29.573184174845316</v>
      </c>
      <c r="C2170" s="4">
        <v>2102.6110000000003</v>
      </c>
      <c r="D2170">
        <v>0.75</v>
      </c>
      <c r="E2170">
        <v>0.55000000000000004</v>
      </c>
      <c r="F2170">
        <v>19.899999999999999</v>
      </c>
      <c r="G2170">
        <v>41.281913690970576</v>
      </c>
      <c r="H2170">
        <v>23.472196493397092</v>
      </c>
      <c r="I2170">
        <v>37.360011512172377</v>
      </c>
      <c r="J2170">
        <v>5551.7625343442023</v>
      </c>
      <c r="K2170">
        <v>-3129.3136762480981</v>
      </c>
      <c r="L2170">
        <v>-29.408273247801798</v>
      </c>
      <c r="M2170">
        <v>6372.9640923279449</v>
      </c>
      <c r="N2170">
        <v>38030.375299051026</v>
      </c>
      <c r="O2170">
        <v>36.76306875559937</v>
      </c>
      <c r="P2170">
        <v>57.119296408870369</v>
      </c>
      <c r="Q2170" s="4">
        <v>2168</v>
      </c>
    </row>
    <row r="2171" spans="1:17" x14ac:dyDescent="0.25">
      <c r="A2171">
        <v>141.9587888123198</v>
      </c>
      <c r="B2171">
        <v>-43.560371242179187</v>
      </c>
      <c r="C2171" s="4">
        <v>2102.6110000000003</v>
      </c>
      <c r="D2171">
        <v>3</v>
      </c>
      <c r="E2171">
        <v>0.55000000000000004</v>
      </c>
      <c r="F2171">
        <v>19.899999999999999</v>
      </c>
      <c r="G2171">
        <v>53.323113517529826</v>
      </c>
      <c r="H2171">
        <v>16.658851623242271</v>
      </c>
      <c r="I2171">
        <v>31.958788812319796</v>
      </c>
      <c r="J2171">
        <v>4629.2750025776686</v>
      </c>
      <c r="K2171">
        <v>-4372.8263416503596</v>
      </c>
      <c r="L2171">
        <v>-43.368219540181052</v>
      </c>
      <c r="M2171">
        <v>6368.029307699655</v>
      </c>
      <c r="N2171">
        <v>38563.68489754395</v>
      </c>
      <c r="O2171">
        <v>30.423447433159229</v>
      </c>
      <c r="P2171">
        <v>42.155032182840039</v>
      </c>
      <c r="Q2171" s="4">
        <v>2169</v>
      </c>
    </row>
    <row r="2172" spans="1:17" x14ac:dyDescent="0.25">
      <c r="A2172">
        <v>125.53142406497513</v>
      </c>
      <c r="B2172">
        <v>-32.317871222322538</v>
      </c>
      <c r="C2172" s="4">
        <v>2102.6110000000003</v>
      </c>
      <c r="D2172">
        <v>0.75</v>
      </c>
      <c r="E2172">
        <v>0.55000000000000004</v>
      </c>
      <c r="F2172">
        <v>19.899999999999999</v>
      </c>
      <c r="G2172">
        <v>41.281913690970576</v>
      </c>
      <c r="H2172">
        <v>14.521501040160024</v>
      </c>
      <c r="I2172">
        <v>15.531424064975127</v>
      </c>
      <c r="J2172">
        <v>5395.2991163060688</v>
      </c>
      <c r="K2172">
        <v>-3390.2731908434475</v>
      </c>
      <c r="L2172">
        <v>-32.144243309164771</v>
      </c>
      <c r="M2172">
        <v>6372.0644113948547</v>
      </c>
      <c r="N2172">
        <v>37149.100186709373</v>
      </c>
      <c r="O2172">
        <v>48.783534787658773</v>
      </c>
      <c r="P2172">
        <v>27.467257436299228</v>
      </c>
      <c r="Q2172" s="4">
        <v>2170</v>
      </c>
    </row>
    <row r="2173" spans="1:17" x14ac:dyDescent="0.25">
      <c r="A2173">
        <v>122.31943016677211</v>
      </c>
      <c r="B2173">
        <v>-36.850028697327794</v>
      </c>
      <c r="C2173" s="4">
        <v>2102.6110000000003</v>
      </c>
      <c r="D2173">
        <v>1.2</v>
      </c>
      <c r="E2173">
        <v>0.55000000000000004</v>
      </c>
      <c r="F2173">
        <v>19.899999999999999</v>
      </c>
      <c r="G2173">
        <v>45.364313344089069</v>
      </c>
      <c r="H2173">
        <v>21.787190684287673</v>
      </c>
      <c r="I2173">
        <v>12.319430166772108</v>
      </c>
      <c r="J2173">
        <v>5109.9943942615437</v>
      </c>
      <c r="K2173">
        <v>-3804.0895487760945</v>
      </c>
      <c r="L2173">
        <v>-36.665510031199723</v>
      </c>
      <c r="M2173">
        <v>6370.4897774419123</v>
      </c>
      <c r="N2173">
        <v>37381.859395527041</v>
      </c>
      <c r="O2173">
        <v>45.305749747435392</v>
      </c>
      <c r="P2173">
        <v>20.009226481218807</v>
      </c>
      <c r="Q2173" s="4">
        <v>2171</v>
      </c>
    </row>
    <row r="2174" spans="1:17" x14ac:dyDescent="0.25">
      <c r="A2174">
        <v>131.25051426312396</v>
      </c>
      <c r="B2174">
        <v>-17.116462226212118</v>
      </c>
      <c r="C2174" s="4">
        <v>2102.6110000000003</v>
      </c>
      <c r="D2174">
        <v>1.2</v>
      </c>
      <c r="E2174">
        <v>0.55000000000000004</v>
      </c>
      <c r="F2174">
        <v>19.899999999999999</v>
      </c>
      <c r="G2174">
        <v>45.364313344089069</v>
      </c>
      <c r="H2174">
        <v>16.004579063248208</v>
      </c>
      <c r="I2174">
        <v>21.250514263123961</v>
      </c>
      <c r="J2174">
        <v>6097.4107207059933</v>
      </c>
      <c r="K2174">
        <v>-1865.1558891283407</v>
      </c>
      <c r="L2174">
        <v>-17.008510218358662</v>
      </c>
      <c r="M2174">
        <v>6376.301748484816</v>
      </c>
      <c r="N2174">
        <v>36595.763643139398</v>
      </c>
      <c r="O2174">
        <v>58.418828447736452</v>
      </c>
      <c r="P2174">
        <v>52.881218494436325</v>
      </c>
      <c r="Q2174" s="4">
        <v>2172</v>
      </c>
    </row>
    <row r="2175" spans="1:17" x14ac:dyDescent="0.25">
      <c r="A2175">
        <v>147.9275177928198</v>
      </c>
      <c r="B2175">
        <v>-27.163760454522155</v>
      </c>
      <c r="C2175" s="4">
        <v>2102.6110000000003</v>
      </c>
      <c r="D2175">
        <v>3</v>
      </c>
      <c r="E2175">
        <v>0.55000000000000004</v>
      </c>
      <c r="F2175">
        <v>19.899999999999999</v>
      </c>
      <c r="G2175">
        <v>53.323113517529826</v>
      </c>
      <c r="H2175">
        <v>23.273108653044904</v>
      </c>
      <c r="I2175">
        <v>37.927517792819799</v>
      </c>
      <c r="J2175">
        <v>5678.6281010970879</v>
      </c>
      <c r="K2175">
        <v>-2894.372508372468</v>
      </c>
      <c r="L2175">
        <v>-27.007745068219005</v>
      </c>
      <c r="M2175">
        <v>6373.7123662581325</v>
      </c>
      <c r="N2175">
        <v>37956.717115370731</v>
      </c>
      <c r="O2175">
        <v>37.688107913092495</v>
      </c>
      <c r="P2175">
        <v>59.635468933901372</v>
      </c>
      <c r="Q2175" s="4">
        <v>2173</v>
      </c>
    </row>
    <row r="2176" spans="1:17" x14ac:dyDescent="0.25">
      <c r="A2176">
        <v>119.75804109251159</v>
      </c>
      <c r="B2176">
        <v>-11.63699199218107</v>
      </c>
      <c r="C2176" s="4">
        <v>2102.6110000000003</v>
      </c>
      <c r="D2176">
        <v>1.2</v>
      </c>
      <c r="E2176">
        <v>0.55000000000000004</v>
      </c>
      <c r="F2176">
        <v>19.899999999999999</v>
      </c>
      <c r="G2176">
        <v>45.364313344089069</v>
      </c>
      <c r="H2176">
        <v>14.378631628651231</v>
      </c>
      <c r="I2176">
        <v>9.7580410925115899</v>
      </c>
      <c r="J2176">
        <v>6247.8897132455986</v>
      </c>
      <c r="K2176">
        <v>-1278.0980285493029</v>
      </c>
      <c r="L2176">
        <v>-11.561192216769481</v>
      </c>
      <c r="M2176">
        <v>6377.276882766012</v>
      </c>
      <c r="N2176">
        <v>36044.878007339248</v>
      </c>
      <c r="O2176">
        <v>72.206589112714624</v>
      </c>
      <c r="P2176">
        <v>40.450530762201687</v>
      </c>
      <c r="Q2176" s="4">
        <v>2174</v>
      </c>
    </row>
    <row r="2177" spans="1:17" x14ac:dyDescent="0.25">
      <c r="A2177">
        <v>121.46694977261009</v>
      </c>
      <c r="B2177">
        <v>-14.713774452789412</v>
      </c>
      <c r="C2177" s="4">
        <v>2102.6110000000003</v>
      </c>
      <c r="D2177">
        <v>3</v>
      </c>
      <c r="E2177">
        <v>0.55000000000000004</v>
      </c>
      <c r="F2177">
        <v>19.899999999999999</v>
      </c>
      <c r="G2177">
        <v>53.323113517529826</v>
      </c>
      <c r="H2177">
        <v>15.558153483818522</v>
      </c>
      <c r="I2177">
        <v>11.466949772610093</v>
      </c>
      <c r="J2177">
        <v>6170.3123953534932</v>
      </c>
      <c r="K2177">
        <v>-1609.4893865316117</v>
      </c>
      <c r="L2177">
        <v>-14.619506184294128</v>
      </c>
      <c r="M2177">
        <v>6376.771216031736</v>
      </c>
      <c r="N2177">
        <v>36173.638776332024</v>
      </c>
      <c r="O2177">
        <v>68.202871471500345</v>
      </c>
      <c r="P2177">
        <v>38.612910850920279</v>
      </c>
      <c r="Q2177" s="4">
        <v>2175</v>
      </c>
    </row>
    <row r="2178" spans="1:17" x14ac:dyDescent="0.25">
      <c r="A2178">
        <v>123.89090664033881</v>
      </c>
      <c r="B2178">
        <v>-13.97207864262645</v>
      </c>
      <c r="C2178" s="4">
        <v>2102.6110000000003</v>
      </c>
      <c r="D2178">
        <v>1.2</v>
      </c>
      <c r="E2178">
        <v>0.55000000000000004</v>
      </c>
      <c r="F2178">
        <v>19.899999999999999</v>
      </c>
      <c r="G2178">
        <v>45.364313344089069</v>
      </c>
      <c r="H2178">
        <v>21.187500058058532</v>
      </c>
      <c r="I2178">
        <v>13.890906640338812</v>
      </c>
      <c r="J2178">
        <v>6190.6413303142026</v>
      </c>
      <c r="K2178">
        <v>-1529.9847357826293</v>
      </c>
      <c r="L2178">
        <v>-13.882171739845903</v>
      </c>
      <c r="M2178">
        <v>6376.9031176835542</v>
      </c>
      <c r="N2178">
        <v>36217.41169816209</v>
      </c>
      <c r="O2178">
        <v>67.007547527791829</v>
      </c>
      <c r="P2178">
        <v>45.686633579891982</v>
      </c>
      <c r="Q2178" s="4">
        <v>2176</v>
      </c>
    </row>
    <row r="2179" spans="1:17" x14ac:dyDescent="0.25">
      <c r="A2179">
        <v>125.23483325517746</v>
      </c>
      <c r="B2179">
        <v>-18.331340477624877</v>
      </c>
      <c r="C2179" s="4">
        <v>2102.6110000000003</v>
      </c>
      <c r="D2179">
        <v>0.75</v>
      </c>
      <c r="E2179">
        <v>0.55000000000000004</v>
      </c>
      <c r="F2179">
        <v>19.899999999999999</v>
      </c>
      <c r="G2179">
        <v>41.281913690970576</v>
      </c>
      <c r="H2179">
        <v>19.840451856839707</v>
      </c>
      <c r="I2179">
        <v>15.234833255177463</v>
      </c>
      <c r="J2179">
        <v>6056.4778988799799</v>
      </c>
      <c r="K2179">
        <v>-1993.2307882773921</v>
      </c>
      <c r="L2179">
        <v>-18.216750193309561</v>
      </c>
      <c r="M2179">
        <v>6376.0405829133942</v>
      </c>
      <c r="N2179">
        <v>36409.956622946469</v>
      </c>
      <c r="O2179">
        <v>62.298809250309418</v>
      </c>
      <c r="P2179">
        <v>40.89045592541288</v>
      </c>
      <c r="Q2179" s="4">
        <v>2177</v>
      </c>
    </row>
    <row r="2180" spans="1:17" x14ac:dyDescent="0.25">
      <c r="A2180">
        <v>124.98341229405366</v>
      </c>
      <c r="B2180">
        <v>-29.426563962772342</v>
      </c>
      <c r="C2180" s="4">
        <v>2102.6110000000003</v>
      </c>
      <c r="D2180">
        <v>0.75</v>
      </c>
      <c r="E2180">
        <v>0.55000000000000004</v>
      </c>
      <c r="F2180">
        <v>19.899999999999999</v>
      </c>
      <c r="G2180">
        <v>41.281913690970576</v>
      </c>
      <c r="H2180">
        <v>19.507095589907635</v>
      </c>
      <c r="I2180">
        <v>14.983412294053664</v>
      </c>
      <c r="J2180">
        <v>5559.7653616879124</v>
      </c>
      <c r="K2180">
        <v>-3115.1686544202425</v>
      </c>
      <c r="L2180">
        <v>-29.262161814499681</v>
      </c>
      <c r="M2180">
        <v>6373.0107973003742</v>
      </c>
      <c r="N2180">
        <v>36953.009725462485</v>
      </c>
      <c r="O2180">
        <v>51.926656892325596</v>
      </c>
      <c r="P2180">
        <v>28.579257753472074</v>
      </c>
      <c r="Q2180" s="4">
        <v>2178</v>
      </c>
    </row>
    <row r="2181" spans="1:17" x14ac:dyDescent="0.25">
      <c r="A2181">
        <v>152.92012732729631</v>
      </c>
      <c r="B2181">
        <v>-9.988929944819068</v>
      </c>
      <c r="C2181" s="4">
        <v>2102.6110000000003</v>
      </c>
      <c r="D2181">
        <v>0.75</v>
      </c>
      <c r="E2181">
        <v>0.55000000000000004</v>
      </c>
      <c r="F2181">
        <v>19.899999999999999</v>
      </c>
      <c r="G2181">
        <v>41.281913690970576</v>
      </c>
      <c r="H2181">
        <v>14.155093011307203</v>
      </c>
      <c r="I2181">
        <v>42.920127327296314</v>
      </c>
      <c r="J2181">
        <v>6282.0883011241958</v>
      </c>
      <c r="K2181">
        <v>-1099.0430680713425</v>
      </c>
      <c r="L2181">
        <v>-9.9233925443772915</v>
      </c>
      <c r="M2181">
        <v>6377.5017905600898</v>
      </c>
      <c r="N2181">
        <v>37822.528912838541</v>
      </c>
      <c r="O2181">
        <v>39.444448779368628</v>
      </c>
      <c r="P2181">
        <v>79.433961370063827</v>
      </c>
      <c r="Q2181" s="4">
        <v>2179</v>
      </c>
    </row>
    <row r="2182" spans="1:17" x14ac:dyDescent="0.25">
      <c r="A2182">
        <v>143.90102691482676</v>
      </c>
      <c r="B2182">
        <v>-40.100376364817571</v>
      </c>
      <c r="C2182" s="4">
        <v>2102.6110000000003</v>
      </c>
      <c r="D2182">
        <v>1.2</v>
      </c>
      <c r="E2182">
        <v>0.55000000000000004</v>
      </c>
      <c r="F2182">
        <v>19.899999999999999</v>
      </c>
      <c r="G2182">
        <v>45.364313344089069</v>
      </c>
      <c r="H2182">
        <v>20.806301935962811</v>
      </c>
      <c r="I2182">
        <v>33.901026914826758</v>
      </c>
      <c r="J2182">
        <v>4885.5384648877971</v>
      </c>
      <c r="K2182">
        <v>-4086.5186155207757</v>
      </c>
      <c r="L2182">
        <v>-39.910865118731571</v>
      </c>
      <c r="M2182">
        <v>6369.3108329627039</v>
      </c>
      <c r="N2182">
        <v>38424.353780363177</v>
      </c>
      <c r="O2182">
        <v>32.026260337418421</v>
      </c>
      <c r="P2182">
        <v>46.21307818720463</v>
      </c>
      <c r="Q2182" s="4">
        <v>2180</v>
      </c>
    </row>
    <row r="2183" spans="1:17" x14ac:dyDescent="0.25">
      <c r="A2183">
        <v>139.41159473066429</v>
      </c>
      <c r="B2183">
        <v>-35.734071800801011</v>
      </c>
      <c r="C2183" s="4">
        <v>2102.6110000000003</v>
      </c>
      <c r="D2183">
        <v>1.2</v>
      </c>
      <c r="E2183">
        <v>0.55000000000000004</v>
      </c>
      <c r="F2183">
        <v>19.899999999999999</v>
      </c>
      <c r="G2183">
        <v>45.364313344089069</v>
      </c>
      <c r="H2183">
        <v>17.134855132502565</v>
      </c>
      <c r="I2183">
        <v>29.411594730664291</v>
      </c>
      <c r="J2183">
        <v>5183.2893433523695</v>
      </c>
      <c r="K2183">
        <v>-3704.2816083183834</v>
      </c>
      <c r="L2183">
        <v>-35.551817143144689</v>
      </c>
      <c r="M2183">
        <v>6370.8861746727252</v>
      </c>
      <c r="N2183">
        <v>37916.231578878753</v>
      </c>
      <c r="O2183">
        <v>38.157318114299592</v>
      </c>
      <c r="P2183">
        <v>43.987420095262152</v>
      </c>
      <c r="Q2183" s="4">
        <v>2181</v>
      </c>
    </row>
    <row r="2184" spans="1:17" x14ac:dyDescent="0.25">
      <c r="A2184">
        <v>134.80195961326834</v>
      </c>
      <c r="B2184">
        <v>-16.804125432015162</v>
      </c>
      <c r="C2184" s="4">
        <v>2102.6110000000003</v>
      </c>
      <c r="D2184">
        <v>1.2</v>
      </c>
      <c r="E2184">
        <v>0.55000000000000004</v>
      </c>
      <c r="F2184">
        <v>19.899999999999999</v>
      </c>
      <c r="G2184">
        <v>45.364313344089069</v>
      </c>
      <c r="H2184">
        <v>20.665146994686122</v>
      </c>
      <c r="I2184">
        <v>24.801959613268338</v>
      </c>
      <c r="J2184">
        <v>6107.4939070998244</v>
      </c>
      <c r="K2184">
        <v>-1832.0933431844355</v>
      </c>
      <c r="L2184">
        <v>-16.697911669374477</v>
      </c>
      <c r="M2184">
        <v>6376.3663510970109</v>
      </c>
      <c r="N2184">
        <v>36755.182745215105</v>
      </c>
      <c r="O2184">
        <v>55.414974799903071</v>
      </c>
      <c r="P2184">
        <v>57.969280793307163</v>
      </c>
      <c r="Q2184" s="4">
        <v>2182</v>
      </c>
    </row>
    <row r="2185" spans="1:17" x14ac:dyDescent="0.25">
      <c r="A2185">
        <v>121.28073883744327</v>
      </c>
      <c r="B2185">
        <v>-17.304653571332953</v>
      </c>
      <c r="C2185" s="4">
        <v>2102.6110000000003</v>
      </c>
      <c r="D2185">
        <v>1.2</v>
      </c>
      <c r="E2185">
        <v>0.55000000000000004</v>
      </c>
      <c r="F2185">
        <v>19.899999999999999</v>
      </c>
      <c r="G2185">
        <v>45.364313344089069</v>
      </c>
      <c r="H2185">
        <v>18.595874018267551</v>
      </c>
      <c r="I2185">
        <v>11.280738837443266</v>
      </c>
      <c r="J2185">
        <v>6091.2482166879045</v>
      </c>
      <c r="K2185">
        <v>-1885.0507440902873</v>
      </c>
      <c r="L2185">
        <v>-17.19566035429639</v>
      </c>
      <c r="M2185">
        <v>6376.2623177766864</v>
      </c>
      <c r="N2185">
        <v>36259.215270655775</v>
      </c>
      <c r="O2185">
        <v>65.894283797016286</v>
      </c>
      <c r="P2185">
        <v>33.845613335435395</v>
      </c>
      <c r="Q2185" s="4">
        <v>2183</v>
      </c>
    </row>
    <row r="2186" spans="1:17" x14ac:dyDescent="0.25">
      <c r="A2186">
        <v>123.01937280446167</v>
      </c>
      <c r="B2186">
        <v>-36.609704774009103</v>
      </c>
      <c r="C2186" s="4">
        <v>2102.6110000000003</v>
      </c>
      <c r="D2186">
        <v>3</v>
      </c>
      <c r="E2186">
        <v>0.55000000000000004</v>
      </c>
      <c r="F2186">
        <v>19.899999999999999</v>
      </c>
      <c r="G2186">
        <v>53.323113517529826</v>
      </c>
      <c r="H2186">
        <v>16.771552911116064</v>
      </c>
      <c r="I2186">
        <v>13.019372804461668</v>
      </c>
      <c r="J2186">
        <v>5125.9438181893893</v>
      </c>
      <c r="K2186">
        <v>-3782.7150177348331</v>
      </c>
      <c r="L2186">
        <v>-36.425650196036024</v>
      </c>
      <c r="M2186">
        <v>6370.5755574069326</v>
      </c>
      <c r="N2186">
        <v>37379.78944647422</v>
      </c>
      <c r="O2186">
        <v>45.336809832079368</v>
      </c>
      <c r="P2186">
        <v>21.192586422707762</v>
      </c>
      <c r="Q2186" s="4">
        <v>2184</v>
      </c>
    </row>
    <row r="2187" spans="1:17" x14ac:dyDescent="0.25">
      <c r="A2187">
        <v>143.25913899107755</v>
      </c>
      <c r="B2187">
        <v>-22.503033864714421</v>
      </c>
      <c r="C2187" s="4">
        <v>2102.6110000000003</v>
      </c>
      <c r="D2187">
        <v>0.75</v>
      </c>
      <c r="E2187">
        <v>0.55000000000000004</v>
      </c>
      <c r="F2187">
        <v>19.899999999999999</v>
      </c>
      <c r="G2187">
        <v>41.281913690970576</v>
      </c>
      <c r="H2187">
        <v>23.974877750190309</v>
      </c>
      <c r="I2187">
        <v>33.259138991077549</v>
      </c>
      <c r="J2187">
        <v>5895.3950872578043</v>
      </c>
      <c r="K2187">
        <v>-2425.9682043067719</v>
      </c>
      <c r="L2187">
        <v>-22.367275105694052</v>
      </c>
      <c r="M2187">
        <v>6375.0298009633552</v>
      </c>
      <c r="N2187">
        <v>37453.180901576467</v>
      </c>
      <c r="O2187">
        <v>44.369287596096534</v>
      </c>
      <c r="P2187">
        <v>59.733838446384588</v>
      </c>
      <c r="Q2187" s="4">
        <v>2185</v>
      </c>
    </row>
    <row r="2188" spans="1:17" x14ac:dyDescent="0.25">
      <c r="A2188">
        <v>137.63746119632233</v>
      </c>
      <c r="B2188">
        <v>-37.892586632507751</v>
      </c>
      <c r="C2188" s="4">
        <v>2102.6110000000003</v>
      </c>
      <c r="D2188">
        <v>3</v>
      </c>
      <c r="E2188">
        <v>0.55000000000000004</v>
      </c>
      <c r="F2188">
        <v>19.899999999999999</v>
      </c>
      <c r="G2188">
        <v>53.323113517529826</v>
      </c>
      <c r="H2188">
        <v>17.828786575663223</v>
      </c>
      <c r="I2188">
        <v>27.637461196322334</v>
      </c>
      <c r="J2188">
        <v>5039.7631675022849</v>
      </c>
      <c r="K2188">
        <v>-3896.0435278893001</v>
      </c>
      <c r="L2188">
        <v>-37.706205026733876</v>
      </c>
      <c r="M2188">
        <v>6370.1152231118058</v>
      </c>
      <c r="N2188">
        <v>37972.229153257038</v>
      </c>
      <c r="O2188">
        <v>37.445105434296657</v>
      </c>
      <c r="P2188">
        <v>40.449162696567754</v>
      </c>
      <c r="Q2188" s="4">
        <v>2186</v>
      </c>
    </row>
    <row r="2189" spans="1:17" x14ac:dyDescent="0.25">
      <c r="A2189">
        <v>159.51301198411497</v>
      </c>
      <c r="B2189">
        <v>-17.561678052107062</v>
      </c>
      <c r="C2189" s="4">
        <v>2102.6110000000003</v>
      </c>
      <c r="D2189">
        <v>0.75</v>
      </c>
      <c r="E2189">
        <v>0.55000000000000004</v>
      </c>
      <c r="F2189">
        <v>19.899999999999999</v>
      </c>
      <c r="G2189">
        <v>41.281913690970576</v>
      </c>
      <c r="H2189">
        <v>14.6259210943337</v>
      </c>
      <c r="I2189">
        <v>49.513011984114968</v>
      </c>
      <c r="J2189">
        <v>6082.7260158741437</v>
      </c>
      <c r="K2189">
        <v>-1912.1900563448787</v>
      </c>
      <c r="L2189">
        <v>-17.451270336208911</v>
      </c>
      <c r="M2189">
        <v>6376.2078538717951</v>
      </c>
      <c r="N2189">
        <v>38541.246141942036</v>
      </c>
      <c r="O2189">
        <v>30.772485405997955</v>
      </c>
      <c r="P2189">
        <v>75.55545517818345</v>
      </c>
      <c r="Q2189" s="4">
        <v>2187</v>
      </c>
    </row>
    <row r="2190" spans="1:17" x14ac:dyDescent="0.25">
      <c r="A2190">
        <v>144.62360705445209</v>
      </c>
      <c r="B2190">
        <v>-30.758905735834794</v>
      </c>
      <c r="C2190" s="4">
        <v>2102.6110000000003</v>
      </c>
      <c r="D2190">
        <v>0.75</v>
      </c>
      <c r="E2190">
        <v>0.55000000000000004</v>
      </c>
      <c r="F2190">
        <v>19.899999999999999</v>
      </c>
      <c r="G2190">
        <v>41.281913690970576</v>
      </c>
      <c r="H2190">
        <v>21.037987211011675</v>
      </c>
      <c r="I2190">
        <v>34.623607054452094</v>
      </c>
      <c r="J2190">
        <v>5485.7122964436949</v>
      </c>
      <c r="K2190">
        <v>-3242.9541219147259</v>
      </c>
      <c r="L2190">
        <v>-30.590039342973398</v>
      </c>
      <c r="M2190">
        <v>6372.5811753321168</v>
      </c>
      <c r="N2190">
        <v>37917.664891745095</v>
      </c>
      <c r="O2190">
        <v>38.162843573188461</v>
      </c>
      <c r="P2190">
        <v>53.472576399783158</v>
      </c>
      <c r="Q2190" s="4">
        <v>2188</v>
      </c>
    </row>
    <row r="2191" spans="1:17" x14ac:dyDescent="0.25">
      <c r="A2191">
        <v>146.8610524724225</v>
      </c>
      <c r="B2191">
        <v>-17.590955312000638</v>
      </c>
      <c r="C2191" s="4">
        <v>2102.6110000000003</v>
      </c>
      <c r="D2191">
        <v>1.2</v>
      </c>
      <c r="E2191">
        <v>0.55000000000000004</v>
      </c>
      <c r="F2191">
        <v>19.899999999999999</v>
      </c>
      <c r="G2191">
        <v>45.364313344089069</v>
      </c>
      <c r="H2191">
        <v>16.497558374065349</v>
      </c>
      <c r="I2191">
        <v>36.8610524724225</v>
      </c>
      <c r="J2191">
        <v>6081.7475296647463</v>
      </c>
      <c r="K2191">
        <v>-1915.2790652942442</v>
      </c>
      <c r="L2191">
        <v>-17.480387029796976</v>
      </c>
      <c r="M2191">
        <v>6376.2016053868338</v>
      </c>
      <c r="N2191">
        <v>37525.091634565251</v>
      </c>
      <c r="O2191">
        <v>43.386613034001478</v>
      </c>
      <c r="P2191">
        <v>68.046185974959826</v>
      </c>
      <c r="Q2191" s="4">
        <v>2189</v>
      </c>
    </row>
    <row r="2192" spans="1:17" x14ac:dyDescent="0.25">
      <c r="A2192">
        <v>152.64012927093938</v>
      </c>
      <c r="B2192">
        <v>-35.013666569840801</v>
      </c>
      <c r="C2192" s="4">
        <v>2102.6110000000003</v>
      </c>
      <c r="D2192">
        <v>0.75</v>
      </c>
      <c r="E2192">
        <v>0.55000000000000004</v>
      </c>
      <c r="F2192">
        <v>19.899999999999999</v>
      </c>
      <c r="G2192">
        <v>41.281913690970576</v>
      </c>
      <c r="H2192">
        <v>23.859577545263306</v>
      </c>
      <c r="I2192">
        <v>42.640129270939383</v>
      </c>
      <c r="J2192">
        <v>5229.5596216322065</v>
      </c>
      <c r="K2192">
        <v>-3639.1100926990298</v>
      </c>
      <c r="L2192">
        <v>-34.833020080310774</v>
      </c>
      <c r="M2192">
        <v>6371.1393096517613</v>
      </c>
      <c r="N2192">
        <v>38652.252460310548</v>
      </c>
      <c r="O2192">
        <v>29.466192687544506</v>
      </c>
      <c r="P2192">
        <v>58.073143827899656</v>
      </c>
      <c r="Q2192" s="4">
        <v>2190</v>
      </c>
    </row>
    <row r="2193" spans="1:17" x14ac:dyDescent="0.25">
      <c r="A2193">
        <v>125.56060024813762</v>
      </c>
      <c r="B2193">
        <v>-28.413847596229232</v>
      </c>
      <c r="C2193" s="4">
        <v>2102.6110000000003</v>
      </c>
      <c r="D2193">
        <v>0.75</v>
      </c>
      <c r="E2193">
        <v>0.55000000000000004</v>
      </c>
      <c r="F2193">
        <v>19.899999999999999</v>
      </c>
      <c r="G2193">
        <v>41.281913690970576</v>
      </c>
      <c r="H2193">
        <v>17.121087652934552</v>
      </c>
      <c r="I2193">
        <v>15.560600248137618</v>
      </c>
      <c r="J2193">
        <v>5614.0448365606153</v>
      </c>
      <c r="K2193">
        <v>-3016.9235115597739</v>
      </c>
      <c r="L2193">
        <v>-28.25307586476811</v>
      </c>
      <c r="M2193">
        <v>6373.3293419934816</v>
      </c>
      <c r="N2193">
        <v>36910.208929027482</v>
      </c>
      <c r="O2193">
        <v>52.647133786996086</v>
      </c>
      <c r="P2193">
        <v>30.336547987107796</v>
      </c>
      <c r="Q2193" s="4">
        <v>2191</v>
      </c>
    </row>
    <row r="2194" spans="1:17" x14ac:dyDescent="0.25">
      <c r="A2194">
        <v>115.22696633385669</v>
      </c>
      <c r="B2194">
        <v>-31.250931301612525</v>
      </c>
      <c r="C2194" s="4">
        <v>2102.6110000000003</v>
      </c>
      <c r="D2194">
        <v>0.75</v>
      </c>
      <c r="E2194">
        <v>0.55000000000000004</v>
      </c>
      <c r="F2194">
        <v>19.899999999999999</v>
      </c>
      <c r="G2194">
        <v>41.281913690970576</v>
      </c>
      <c r="H2194">
        <v>21.219260115077191</v>
      </c>
      <c r="I2194">
        <v>5.2269663338566943</v>
      </c>
      <c r="J2194">
        <v>5457.6126915215946</v>
      </c>
      <c r="K2194">
        <v>-3289.7106198213683</v>
      </c>
      <c r="L2194">
        <v>-31.080507683787072</v>
      </c>
      <c r="M2194">
        <v>6372.419654481575</v>
      </c>
      <c r="N2194">
        <v>36879.603485724976</v>
      </c>
      <c r="O2194">
        <v>53.146465421511742</v>
      </c>
      <c r="P2194">
        <v>10.000591951701272</v>
      </c>
      <c r="Q2194" s="4">
        <v>2192</v>
      </c>
    </row>
    <row r="2195" spans="1:17" x14ac:dyDescent="0.25">
      <c r="A2195">
        <v>112.63741499021822</v>
      </c>
      <c r="B2195">
        <v>-13.383289871823033</v>
      </c>
      <c r="C2195" s="4">
        <v>2102.6110000000003</v>
      </c>
      <c r="D2195">
        <v>1.2</v>
      </c>
      <c r="E2195">
        <v>0.55000000000000004</v>
      </c>
      <c r="F2195">
        <v>19.899999999999999</v>
      </c>
      <c r="G2195">
        <v>45.364313344089069</v>
      </c>
      <c r="H2195">
        <v>22.004636245608616</v>
      </c>
      <c r="I2195">
        <v>2.6374149902182182</v>
      </c>
      <c r="J2195">
        <v>6206.0446040874294</v>
      </c>
      <c r="K2195">
        <v>-1466.6908530811495</v>
      </c>
      <c r="L2195">
        <v>-13.296887871043896</v>
      </c>
      <c r="M2195">
        <v>6377.0033469047676</v>
      </c>
      <c r="N2195">
        <v>35995.69652257234</v>
      </c>
      <c r="O2195">
        <v>73.969234134295888</v>
      </c>
      <c r="P2195">
        <v>11.25548267154131</v>
      </c>
      <c r="Q2195" s="4">
        <v>2193</v>
      </c>
    </row>
    <row r="2196" spans="1:17" x14ac:dyDescent="0.25">
      <c r="A2196">
        <v>134.55886949670108</v>
      </c>
      <c r="B2196">
        <v>-43.530469115057322</v>
      </c>
      <c r="C2196" s="4">
        <v>2102.6110000000003</v>
      </c>
      <c r="D2196">
        <v>3</v>
      </c>
      <c r="E2196">
        <v>0.55000000000000004</v>
      </c>
      <c r="F2196">
        <v>19.899999999999999</v>
      </c>
      <c r="G2196">
        <v>53.323113517529826</v>
      </c>
      <c r="H2196">
        <v>23.700909648869828</v>
      </c>
      <c r="I2196">
        <v>24.558869496701078</v>
      </c>
      <c r="J2196">
        <v>4631.5637834136069</v>
      </c>
      <c r="K2196">
        <v>-4370.418295882112</v>
      </c>
      <c r="L2196">
        <v>-43.338328277579834</v>
      </c>
      <c r="M2196">
        <v>6368.0404490557112</v>
      </c>
      <c r="N2196">
        <v>38250.856545514958</v>
      </c>
      <c r="O2196">
        <v>34.036055813018429</v>
      </c>
      <c r="P2196">
        <v>33.563612933110072</v>
      </c>
      <c r="Q2196" s="4">
        <v>2194</v>
      </c>
    </row>
    <row r="2197" spans="1:17" x14ac:dyDescent="0.25">
      <c r="A2197">
        <v>145.50333531235862</v>
      </c>
      <c r="B2197">
        <v>-13.696219318018642</v>
      </c>
      <c r="C2197" s="4">
        <v>2102.6110000000003</v>
      </c>
      <c r="D2197">
        <v>0.75</v>
      </c>
      <c r="E2197">
        <v>0.55000000000000004</v>
      </c>
      <c r="F2197">
        <v>19.899999999999999</v>
      </c>
      <c r="G2197">
        <v>41.281913690970576</v>
      </c>
      <c r="H2197">
        <v>16.247243293500361</v>
      </c>
      <c r="I2197">
        <v>35.503335312358615</v>
      </c>
      <c r="J2197">
        <v>6197.9391426446509</v>
      </c>
      <c r="K2197">
        <v>-1500.3496273038791</v>
      </c>
      <c r="L2197">
        <v>-13.607949934961052</v>
      </c>
      <c r="M2197">
        <v>6376.9505737521285</v>
      </c>
      <c r="N2197">
        <v>37322.794545722223</v>
      </c>
      <c r="O2197">
        <v>46.268806967061437</v>
      </c>
      <c r="P2197">
        <v>71.638783497235877</v>
      </c>
      <c r="Q2197" s="4">
        <v>2195</v>
      </c>
    </row>
    <row r="2198" spans="1:17" x14ac:dyDescent="0.25">
      <c r="A2198">
        <v>113.39328285843983</v>
      </c>
      <c r="B2198">
        <v>-41.36301422810071</v>
      </c>
      <c r="C2198" s="4">
        <v>2102.6110000000003</v>
      </c>
      <c r="D2198">
        <v>3</v>
      </c>
      <c r="E2198">
        <v>0.55000000000000004</v>
      </c>
      <c r="F2198">
        <v>19.899999999999999</v>
      </c>
      <c r="G2198">
        <v>53.323113517529826</v>
      </c>
      <c r="H2198">
        <v>21.199900724928376</v>
      </c>
      <c r="I2198">
        <v>3.3932828584398322</v>
      </c>
      <c r="J2198">
        <v>4794.0479006744708</v>
      </c>
      <c r="K2198">
        <v>-4192.7671786330729</v>
      </c>
      <c r="L2198">
        <v>-41.172216955107622</v>
      </c>
      <c r="M2198">
        <v>6368.8454124891459</v>
      </c>
      <c r="N2198">
        <v>37613.984946028402</v>
      </c>
      <c r="O2198">
        <v>42.060351636248861</v>
      </c>
      <c r="P2198">
        <v>5.1271816746090151</v>
      </c>
      <c r="Q2198" s="4">
        <v>2196</v>
      </c>
    </row>
    <row r="2199" spans="1:17" x14ac:dyDescent="0.25">
      <c r="A2199">
        <v>121.06108369929495</v>
      </c>
      <c r="B2199">
        <v>-27.289195733745657</v>
      </c>
      <c r="C2199" s="4">
        <v>2102.6110000000003</v>
      </c>
      <c r="D2199">
        <v>1.2</v>
      </c>
      <c r="E2199">
        <v>0.55000000000000004</v>
      </c>
      <c r="F2199">
        <v>19.899999999999999</v>
      </c>
      <c r="G2199">
        <v>45.364313344089069</v>
      </c>
      <c r="H2199">
        <v>20.392391755208234</v>
      </c>
      <c r="I2199">
        <v>11.061083699294954</v>
      </c>
      <c r="J2199">
        <v>5672.2691293283679</v>
      </c>
      <c r="K2199">
        <v>-2906.7316770078128</v>
      </c>
      <c r="L2199">
        <v>-27.132689606757008</v>
      </c>
      <c r="M2199">
        <v>6373.6744596545132</v>
      </c>
      <c r="N2199">
        <v>36728.621246227558</v>
      </c>
      <c r="O2199">
        <v>55.83689258741655</v>
      </c>
      <c r="P2199">
        <v>23.092365220041611</v>
      </c>
      <c r="Q2199" s="4">
        <v>2197</v>
      </c>
    </row>
    <row r="2200" spans="1:17" x14ac:dyDescent="0.25">
      <c r="A2200">
        <v>141.76854485981374</v>
      </c>
      <c r="B2200">
        <v>-44.095808145116422</v>
      </c>
      <c r="C2200" s="4">
        <v>2102.6110000000003</v>
      </c>
      <c r="D2200">
        <v>1.2</v>
      </c>
      <c r="E2200">
        <v>0.55000000000000004</v>
      </c>
      <c r="F2200">
        <v>19.899999999999999</v>
      </c>
      <c r="G2200">
        <v>45.364313344089069</v>
      </c>
      <c r="H2200">
        <v>21.67517060447944</v>
      </c>
      <c r="I2200">
        <v>31.768544859813744</v>
      </c>
      <c r="J2200">
        <v>4588.0772434757591</v>
      </c>
      <c r="K2200">
        <v>-4415.744822329164</v>
      </c>
      <c r="L2200">
        <v>-43.903497329022102</v>
      </c>
      <c r="M2200">
        <v>6367.8297031270349</v>
      </c>
      <c r="N2200">
        <v>38593.064544867659</v>
      </c>
      <c r="O2200">
        <v>30.09052831325474</v>
      </c>
      <c r="P2200">
        <v>41.666824464004208</v>
      </c>
      <c r="Q2200" s="4">
        <v>2198</v>
      </c>
    </row>
    <row r="2201" spans="1:17" x14ac:dyDescent="0.25">
      <c r="A2201">
        <v>150.29207398391659</v>
      </c>
      <c r="B2201">
        <v>-25.508749435913913</v>
      </c>
      <c r="C2201" s="4">
        <v>2102.6110000000003</v>
      </c>
      <c r="D2201">
        <v>1.2</v>
      </c>
      <c r="E2201">
        <v>0.55000000000000004</v>
      </c>
      <c r="F2201">
        <v>19.899999999999999</v>
      </c>
      <c r="G2201">
        <v>45.364313344089069</v>
      </c>
      <c r="H2201">
        <v>23.151093589285914</v>
      </c>
      <c r="I2201">
        <v>40.292073983916595</v>
      </c>
      <c r="J2201">
        <v>5759.9726974750984</v>
      </c>
      <c r="K2201">
        <v>-2730.0463153838937</v>
      </c>
      <c r="L2201">
        <v>-25.359483705762695</v>
      </c>
      <c r="M2201">
        <v>6374.2009977564821</v>
      </c>
      <c r="N2201">
        <v>38051.962776684486</v>
      </c>
      <c r="O2201">
        <v>36.513957988996289</v>
      </c>
      <c r="P2201">
        <v>63.071880327515672</v>
      </c>
      <c r="Q2201" s="4">
        <v>2199</v>
      </c>
    </row>
    <row r="2202" spans="1:17" x14ac:dyDescent="0.25">
      <c r="A2202">
        <v>146.66009777261988</v>
      </c>
      <c r="B2202">
        <v>-22.695893540402267</v>
      </c>
      <c r="C2202" s="4">
        <v>2102.6110000000003</v>
      </c>
      <c r="D2202">
        <v>3</v>
      </c>
      <c r="E2202">
        <v>0.55000000000000004</v>
      </c>
      <c r="F2202">
        <v>19.899999999999999</v>
      </c>
      <c r="G2202">
        <v>53.323113517529826</v>
      </c>
      <c r="H2202">
        <v>18.708731779352597</v>
      </c>
      <c r="I2202">
        <v>36.660097772619878</v>
      </c>
      <c r="J2202">
        <v>5887.1878844164094</v>
      </c>
      <c r="K2202">
        <v>-2445.6852625980096</v>
      </c>
      <c r="L2202">
        <v>-22.559221936391168</v>
      </c>
      <c r="M2202">
        <v>6374.9790266406726</v>
      </c>
      <c r="N2202">
        <v>37685.565640309709</v>
      </c>
      <c r="O2202">
        <v>41.197113318723382</v>
      </c>
      <c r="P2202">
        <v>62.597910779518628</v>
      </c>
      <c r="Q2202" s="4">
        <v>2200</v>
      </c>
    </row>
    <row r="2203" spans="1:17" x14ac:dyDescent="0.25">
      <c r="A2203">
        <v>158.70343632607324</v>
      </c>
      <c r="B2203">
        <v>-36.939242671218757</v>
      </c>
      <c r="C2203" s="4">
        <v>2102.6110000000003</v>
      </c>
      <c r="D2203">
        <v>3</v>
      </c>
      <c r="E2203">
        <v>0.55000000000000004</v>
      </c>
      <c r="F2203">
        <v>19.899999999999999</v>
      </c>
      <c r="G2203">
        <v>53.323113517529826</v>
      </c>
      <c r="H2203">
        <v>20.433597250042098</v>
      </c>
      <c r="I2203">
        <v>48.703436326073245</v>
      </c>
      <c r="J2203">
        <v>5104.0506249851996</v>
      </c>
      <c r="K2203">
        <v>-3812.0074499823827</v>
      </c>
      <c r="L2203">
        <v>-36.754555018227329</v>
      </c>
      <c r="M2203">
        <v>6370.4578784521445</v>
      </c>
      <c r="N2203">
        <v>39170.673681947337</v>
      </c>
      <c r="O2203">
        <v>23.866800653870744</v>
      </c>
      <c r="P2203">
        <v>62.170460144046352</v>
      </c>
      <c r="Q2203" s="4">
        <v>2201</v>
      </c>
    </row>
    <row r="2204" spans="1:17" x14ac:dyDescent="0.25">
      <c r="A2204">
        <v>149.35485638998691</v>
      </c>
      <c r="B2204">
        <v>-30.663583710264064</v>
      </c>
      <c r="C2204" s="4">
        <v>2102.6110000000003</v>
      </c>
      <c r="D2204">
        <v>0.75</v>
      </c>
      <c r="E2204">
        <v>0.55000000000000004</v>
      </c>
      <c r="F2204">
        <v>19.899999999999999</v>
      </c>
      <c r="G2204">
        <v>41.281913690970576</v>
      </c>
      <c r="H2204">
        <v>21.930595692844022</v>
      </c>
      <c r="I2204">
        <v>39.354856389986907</v>
      </c>
      <c r="J2204">
        <v>5491.1094120209582</v>
      </c>
      <c r="K2204">
        <v>-3233.8684057309233</v>
      </c>
      <c r="L2204">
        <v>-30.495024751383188</v>
      </c>
      <c r="M2204">
        <v>6372.6122932726585</v>
      </c>
      <c r="N2204">
        <v>38214.848562099207</v>
      </c>
      <c r="O2204">
        <v>34.521843690964459</v>
      </c>
      <c r="P2204">
        <v>58.12342804348549</v>
      </c>
      <c r="Q2204" s="4">
        <v>2202</v>
      </c>
    </row>
    <row r="2205" spans="1:17" x14ac:dyDescent="0.25">
      <c r="A2205">
        <v>107.31132988544466</v>
      </c>
      <c r="B2205">
        <v>-21.841731468258935</v>
      </c>
      <c r="C2205" s="4">
        <v>2102.6110000000003</v>
      </c>
      <c r="D2205">
        <v>0.75</v>
      </c>
      <c r="E2205">
        <v>0.55000000000000004</v>
      </c>
      <c r="F2205">
        <v>19.899999999999999</v>
      </c>
      <c r="G2205">
        <v>41.281913690970576</v>
      </c>
      <c r="H2205">
        <v>22.254465553461113</v>
      </c>
      <c r="I2205">
        <v>-2.688670114555336</v>
      </c>
      <c r="J2205">
        <v>5923.030694149099</v>
      </c>
      <c r="K2205">
        <v>-2358.155815422092</v>
      </c>
      <c r="L2205">
        <v>-21.709148921130243</v>
      </c>
      <c r="M2205">
        <v>6375.2012873039066</v>
      </c>
      <c r="N2205">
        <v>36325.318220293528</v>
      </c>
      <c r="O2205">
        <v>64.227901133693692</v>
      </c>
      <c r="P2205">
        <v>7.1940174846661735</v>
      </c>
      <c r="Q2205" s="4">
        <v>2203</v>
      </c>
    </row>
    <row r="2206" spans="1:17" x14ac:dyDescent="0.25">
      <c r="A2206">
        <v>140.71539822504357</v>
      </c>
      <c r="B2206">
        <v>-13.588550903316968</v>
      </c>
      <c r="C2206" s="4">
        <v>2102.6110000000003</v>
      </c>
      <c r="D2206">
        <v>3</v>
      </c>
      <c r="E2206">
        <v>0.55000000000000004</v>
      </c>
      <c r="F2206">
        <v>19.899999999999999</v>
      </c>
      <c r="G2206">
        <v>53.323113517529826</v>
      </c>
      <c r="H2206">
        <v>16.532609209504979</v>
      </c>
      <c r="I2206">
        <v>30.715398225043572</v>
      </c>
      <c r="J2206">
        <v>6200.7487227582387</v>
      </c>
      <c r="K2206">
        <v>-1488.7736904393907</v>
      </c>
      <c r="L2206">
        <v>-13.500922856489531</v>
      </c>
      <c r="M2206">
        <v>6376.9688586453403</v>
      </c>
      <c r="N2206">
        <v>36999.145326334168</v>
      </c>
      <c r="O2206">
        <v>51.248911876365277</v>
      </c>
      <c r="P2206">
        <v>68.423422438514095</v>
      </c>
      <c r="Q2206" s="4">
        <v>2204</v>
      </c>
    </row>
    <row r="2207" spans="1:17" x14ac:dyDescent="0.25">
      <c r="A2207">
        <v>131.45973455089066</v>
      </c>
      <c r="B2207">
        <v>-37.02948198927745</v>
      </c>
      <c r="C2207" s="4">
        <v>2102.6110000000003</v>
      </c>
      <c r="D2207">
        <v>3</v>
      </c>
      <c r="E2207">
        <v>0.55000000000000004</v>
      </c>
      <c r="F2207">
        <v>19.899999999999999</v>
      </c>
      <c r="G2207">
        <v>53.323113517529826</v>
      </c>
      <c r="H2207">
        <v>20.14827669643131</v>
      </c>
      <c r="I2207">
        <v>21.459734550890659</v>
      </c>
      <c r="J2207">
        <v>5098.0259174473649</v>
      </c>
      <c r="K2207">
        <v>-3820.0070485703022</v>
      </c>
      <c r="L2207">
        <v>-36.84462522419647</v>
      </c>
      <c r="M2207">
        <v>6370.4255828077803</v>
      </c>
      <c r="N2207">
        <v>37660.22655644083</v>
      </c>
      <c r="O2207">
        <v>41.465294866072057</v>
      </c>
      <c r="P2207">
        <v>33.13422284447892</v>
      </c>
      <c r="Q2207" s="4">
        <v>2205</v>
      </c>
    </row>
    <row r="2208" spans="1:17" x14ac:dyDescent="0.25">
      <c r="A2208">
        <v>115.75718338134907</v>
      </c>
      <c r="B2208">
        <v>-41.394524144699616</v>
      </c>
      <c r="C2208" s="4">
        <v>2102.6110000000003</v>
      </c>
      <c r="D2208">
        <v>0.75</v>
      </c>
      <c r="E2208">
        <v>0.55000000000000004</v>
      </c>
      <c r="F2208">
        <v>19.899999999999999</v>
      </c>
      <c r="G2208">
        <v>41.281913690970576</v>
      </c>
      <c r="H2208">
        <v>16.511303316558575</v>
      </c>
      <c r="I2208">
        <v>5.7571833813490656</v>
      </c>
      <c r="J2208">
        <v>4791.7345916766744</v>
      </c>
      <c r="K2208">
        <v>-4195.3930734944133</v>
      </c>
      <c r="L2208">
        <v>-41.203699501723655</v>
      </c>
      <c r="M2208">
        <v>6368.8337580907009</v>
      </c>
      <c r="N2208">
        <v>37634.242420995142</v>
      </c>
      <c r="O2208">
        <v>41.788200641310873</v>
      </c>
      <c r="P2208">
        <v>8.6692962912653329</v>
      </c>
      <c r="Q2208" s="4">
        <v>2206</v>
      </c>
    </row>
    <row r="2209" spans="1:17" x14ac:dyDescent="0.25">
      <c r="A2209">
        <v>141.12755863542517</v>
      </c>
      <c r="B2209">
        <v>-25.33810354506555</v>
      </c>
      <c r="C2209" s="4">
        <v>2102.6110000000003</v>
      </c>
      <c r="D2209">
        <v>0.75</v>
      </c>
      <c r="E2209">
        <v>0.55000000000000004</v>
      </c>
      <c r="F2209">
        <v>19.899999999999999</v>
      </c>
      <c r="G2209">
        <v>41.281913690970576</v>
      </c>
      <c r="H2209">
        <v>14.734997398667112</v>
      </c>
      <c r="I2209">
        <v>31.127558635425174</v>
      </c>
      <c r="J2209">
        <v>5768.0882776007602</v>
      </c>
      <c r="K2209">
        <v>-2712.9729632726853</v>
      </c>
      <c r="L2209">
        <v>-25.189562305560564</v>
      </c>
      <c r="M2209">
        <v>6374.2501266928548</v>
      </c>
      <c r="N2209">
        <v>37444.18850117179</v>
      </c>
      <c r="O2209">
        <v>44.483086779018215</v>
      </c>
      <c r="P2209">
        <v>54.676139428673935</v>
      </c>
      <c r="Q2209" s="4">
        <v>2207</v>
      </c>
    </row>
    <row r="2210" spans="1:17" x14ac:dyDescent="0.25">
      <c r="A2210">
        <v>105.54837652262732</v>
      </c>
      <c r="B2210">
        <v>-38.077187567816281</v>
      </c>
      <c r="C2210" s="4">
        <v>2102.6110000000003</v>
      </c>
      <c r="D2210">
        <v>1.2</v>
      </c>
      <c r="E2210">
        <v>0.55000000000000004</v>
      </c>
      <c r="F2210">
        <v>19.899999999999999</v>
      </c>
      <c r="G2210">
        <v>45.364313344089069</v>
      </c>
      <c r="H2210">
        <v>21.700132297385508</v>
      </c>
      <c r="I2210">
        <v>-4.4516234773726779</v>
      </c>
      <c r="J2210">
        <v>5027.1525229408307</v>
      </c>
      <c r="K2210">
        <v>-3912.1931951888978</v>
      </c>
      <c r="L2210">
        <v>-37.890501688059729</v>
      </c>
      <c r="M2210">
        <v>6370.0485151521943</v>
      </c>
      <c r="N2210">
        <v>37359.60385006608</v>
      </c>
      <c r="O2210">
        <v>45.617751669641514</v>
      </c>
      <c r="P2210">
        <v>7.1946991699232159</v>
      </c>
      <c r="Q2210" s="4">
        <v>2208</v>
      </c>
    </row>
    <row r="2211" spans="1:17" x14ac:dyDescent="0.25">
      <c r="A2211">
        <v>107.99458206531416</v>
      </c>
      <c r="B2211">
        <v>-17.034461226229524</v>
      </c>
      <c r="C2211" s="4">
        <v>2102.6110000000003</v>
      </c>
      <c r="D2211">
        <v>3</v>
      </c>
      <c r="E2211">
        <v>0.55000000000000004</v>
      </c>
      <c r="F2211">
        <v>19.899999999999999</v>
      </c>
      <c r="G2211">
        <v>53.323113517529826</v>
      </c>
      <c r="H2211">
        <v>20.987844056375984</v>
      </c>
      <c r="I2211">
        <v>-2.0054179346858376</v>
      </c>
      <c r="J2211">
        <v>6100.0754391142691</v>
      </c>
      <c r="K2211">
        <v>-1856.4808686555882</v>
      </c>
      <c r="L2211">
        <v>-16.926964354283591</v>
      </c>
      <c r="M2211">
        <v>6376.3188109260464</v>
      </c>
      <c r="N2211">
        <v>36116.178338296064</v>
      </c>
      <c r="O2211">
        <v>69.865398880850876</v>
      </c>
      <c r="P2211">
        <v>6.8161309037930859</v>
      </c>
      <c r="Q2211" s="4">
        <v>2209</v>
      </c>
    </row>
    <row r="2212" spans="1:17" x14ac:dyDescent="0.25">
      <c r="A2212">
        <v>132.63854280051052</v>
      </c>
      <c r="B2212">
        <v>-38.223982631827312</v>
      </c>
      <c r="C2212" s="4">
        <v>2102.6110000000003</v>
      </c>
      <c r="D2212">
        <v>3</v>
      </c>
      <c r="E2212">
        <v>0.55000000000000004</v>
      </c>
      <c r="F2212">
        <v>19.899999999999999</v>
      </c>
      <c r="G2212">
        <v>53.323113517529826</v>
      </c>
      <c r="H2212">
        <v>21.312258694926978</v>
      </c>
      <c r="I2212">
        <v>22.638542800510521</v>
      </c>
      <c r="J2212">
        <v>5017.0871274933061</v>
      </c>
      <c r="K2212">
        <v>-3925.0067554579718</v>
      </c>
      <c r="L2212">
        <v>-38.037060311541694</v>
      </c>
      <c r="M2212">
        <v>6369.995390520291</v>
      </c>
      <c r="N2212">
        <v>37787.657730426668</v>
      </c>
      <c r="O2212">
        <v>39.786226421466459</v>
      </c>
      <c r="P2212">
        <v>33.981267533463225</v>
      </c>
      <c r="Q2212" s="4">
        <v>2210</v>
      </c>
    </row>
    <row r="2213" spans="1:17" x14ac:dyDescent="0.25">
      <c r="A2213">
        <v>107.67084324335949</v>
      </c>
      <c r="B2213">
        <v>-17.071299894081637</v>
      </c>
      <c r="C2213" s="4">
        <v>2102.6110000000003</v>
      </c>
      <c r="D2213">
        <v>3</v>
      </c>
      <c r="E2213">
        <v>0.55000000000000004</v>
      </c>
      <c r="F2213">
        <v>19.899999999999999</v>
      </c>
      <c r="G2213">
        <v>53.323113517529826</v>
      </c>
      <c r="H2213">
        <v>18.475536930020333</v>
      </c>
      <c r="I2213">
        <v>-2.3291567566405149</v>
      </c>
      <c r="J2213">
        <v>6098.8798621423357</v>
      </c>
      <c r="K2213">
        <v>-1860.3785549361376</v>
      </c>
      <c r="L2213">
        <v>-16.963598445616899</v>
      </c>
      <c r="M2213">
        <v>6376.3111546184437</v>
      </c>
      <c r="N2213">
        <v>36119.09323556348</v>
      </c>
      <c r="O2213">
        <v>69.77662091581945</v>
      </c>
      <c r="P2213">
        <v>7.888287231134508</v>
      </c>
      <c r="Q2213" s="4">
        <v>2211</v>
      </c>
    </row>
    <row r="2214" spans="1:17" x14ac:dyDescent="0.25">
      <c r="A2214">
        <v>133.99480805102294</v>
      </c>
      <c r="B2214">
        <v>-22.628190107109937</v>
      </c>
      <c r="C2214" s="4">
        <v>2102.6110000000003</v>
      </c>
      <c r="D2214">
        <v>0.75</v>
      </c>
      <c r="E2214">
        <v>0.55000000000000004</v>
      </c>
      <c r="F2214">
        <v>19.899999999999999</v>
      </c>
      <c r="G2214">
        <v>41.281913690970576</v>
      </c>
      <c r="H2214">
        <v>16.671861326700601</v>
      </c>
      <c r="I2214">
        <v>23.994808051022943</v>
      </c>
      <c r="J2214">
        <v>5890.0766066139422</v>
      </c>
      <c r="K2214">
        <v>-2438.7666788720448</v>
      </c>
      <c r="L2214">
        <v>-22.491838259096667</v>
      </c>
      <c r="M2214">
        <v>6374.9968898625666</v>
      </c>
      <c r="N2214">
        <v>36941.560966577767</v>
      </c>
      <c r="O2214">
        <v>52.156773557663854</v>
      </c>
      <c r="P2214">
        <v>49.16077215815826</v>
      </c>
      <c r="Q2214" s="4">
        <v>2212</v>
      </c>
    </row>
    <row r="2215" spans="1:17" x14ac:dyDescent="0.25">
      <c r="A2215">
        <v>148.57234358329453</v>
      </c>
      <c r="B2215">
        <v>-26.845289820682588</v>
      </c>
      <c r="C2215" s="4">
        <v>2102.6110000000003</v>
      </c>
      <c r="D2215">
        <v>0.75</v>
      </c>
      <c r="E2215">
        <v>0.55000000000000004</v>
      </c>
      <c r="F2215">
        <v>19.899999999999999</v>
      </c>
      <c r="G2215">
        <v>41.281913690970576</v>
      </c>
      <c r="H2215">
        <v>19.937318786282333</v>
      </c>
      <c r="I2215">
        <v>38.572343583294526</v>
      </c>
      <c r="J2215">
        <v>5694.6508466133928</v>
      </c>
      <c r="K2215">
        <v>-2862.9322401480445</v>
      </c>
      <c r="L2215">
        <v>-26.690533724045487</v>
      </c>
      <c r="M2215">
        <v>6373.8080671223333</v>
      </c>
      <c r="N2215">
        <v>37986.757054285612</v>
      </c>
      <c r="O2215">
        <v>37.314686407528512</v>
      </c>
      <c r="P2215">
        <v>60.47935414466663</v>
      </c>
      <c r="Q2215" s="4">
        <v>2213</v>
      </c>
    </row>
    <row r="2216" spans="1:17" x14ac:dyDescent="0.25">
      <c r="A2216">
        <v>111.61576231814713</v>
      </c>
      <c r="B2216">
        <v>-11.508462917344254</v>
      </c>
      <c r="C2216" s="4">
        <v>2102.6110000000003</v>
      </c>
      <c r="D2216">
        <v>0.75</v>
      </c>
      <c r="E2216">
        <v>0.55000000000000004</v>
      </c>
      <c r="F2216">
        <v>19.899999999999999</v>
      </c>
      <c r="G2216">
        <v>41.281913690970576</v>
      </c>
      <c r="H2216">
        <v>19.71609577663045</v>
      </c>
      <c r="I2216">
        <v>1.6157623181471337</v>
      </c>
      <c r="J2216">
        <v>6250.7419605387659</v>
      </c>
      <c r="K2216">
        <v>-1264.1693067604863</v>
      </c>
      <c r="L2216">
        <v>-11.433454981011689</v>
      </c>
      <c r="M2216">
        <v>6377.2955940112506</v>
      </c>
      <c r="N2216">
        <v>35938.55681044425</v>
      </c>
      <c r="O2216">
        <v>76.331269427397316</v>
      </c>
      <c r="P2216">
        <v>8.0473546646577372</v>
      </c>
      <c r="Q2216" s="4">
        <v>2214</v>
      </c>
    </row>
    <row r="2217" spans="1:17" x14ac:dyDescent="0.25">
      <c r="A2217">
        <v>142.95976451865539</v>
      </c>
      <c r="B2217">
        <v>-32.239539811330822</v>
      </c>
      <c r="C2217" s="4">
        <v>2102.6110000000003</v>
      </c>
      <c r="D2217">
        <v>1.2</v>
      </c>
      <c r="E2217">
        <v>0.55000000000000004</v>
      </c>
      <c r="F2217">
        <v>19.899999999999999</v>
      </c>
      <c r="G2217">
        <v>45.364313344089069</v>
      </c>
      <c r="H2217">
        <v>19.989631443415433</v>
      </c>
      <c r="I2217">
        <v>32.95976451865539</v>
      </c>
      <c r="J2217">
        <v>5399.937935195534</v>
      </c>
      <c r="K2217">
        <v>-3382.9292633898913</v>
      </c>
      <c r="L2217">
        <v>-32.066139045356437</v>
      </c>
      <c r="M2217">
        <v>6372.0907169518141</v>
      </c>
      <c r="N2217">
        <v>37899.087998190524</v>
      </c>
      <c r="O2217">
        <v>38.3905643582655</v>
      </c>
      <c r="P2217">
        <v>50.555158029917209</v>
      </c>
      <c r="Q2217" s="4">
        <v>2215</v>
      </c>
    </row>
    <row r="2218" spans="1:17" x14ac:dyDescent="0.25">
      <c r="A2218">
        <v>121.07737501367572</v>
      </c>
      <c r="B2218">
        <v>-14.39702806608063</v>
      </c>
      <c r="C2218" s="4">
        <v>2102.6110000000003</v>
      </c>
      <c r="D2218">
        <v>1.2</v>
      </c>
      <c r="E2218">
        <v>0.55000000000000004</v>
      </c>
      <c r="F2218">
        <v>19.899999999999999</v>
      </c>
      <c r="G2218">
        <v>45.364313344089069</v>
      </c>
      <c r="H2218">
        <v>17.370471640364087</v>
      </c>
      <c r="I2218">
        <v>11.07737501367572</v>
      </c>
      <c r="J2218">
        <v>6179.1200662216743</v>
      </c>
      <c r="K2218">
        <v>-1575.5679957327966</v>
      </c>
      <c r="L2218">
        <v>-14.304614855123326</v>
      </c>
      <c r="M2218">
        <v>6376.8283105287392</v>
      </c>
      <c r="N2218">
        <v>36154.009698525821</v>
      </c>
      <c r="O2218">
        <v>68.764581025128152</v>
      </c>
      <c r="P2218">
        <v>38.217364015847465</v>
      </c>
      <c r="Q2218" s="4">
        <v>2216</v>
      </c>
    </row>
    <row r="2219" spans="1:17" x14ac:dyDescent="0.25">
      <c r="A2219">
        <v>115.99179549110676</v>
      </c>
      <c r="B2219">
        <v>-32.087319501788095</v>
      </c>
      <c r="C2219" s="4">
        <v>2102.6110000000003</v>
      </c>
      <c r="D2219">
        <v>0.75</v>
      </c>
      <c r="E2219">
        <v>0.55000000000000004</v>
      </c>
      <c r="F2219">
        <v>19.899999999999999</v>
      </c>
      <c r="G2219">
        <v>41.281913690970576</v>
      </c>
      <c r="H2219">
        <v>21.999551195238936</v>
      </c>
      <c r="I2219">
        <v>5.9917954911067568</v>
      </c>
      <c r="J2219">
        <v>5408.9235881995673</v>
      </c>
      <c r="K2219">
        <v>-3368.6400704809398</v>
      </c>
      <c r="L2219">
        <v>-31.914363837439954</v>
      </c>
      <c r="M2219">
        <v>6372.1417362949105</v>
      </c>
      <c r="N2219">
        <v>36943.004052937649</v>
      </c>
      <c r="O2219">
        <v>52.074814606754721</v>
      </c>
      <c r="P2219">
        <v>11.176835706771351</v>
      </c>
      <c r="Q2219" s="4">
        <v>2217</v>
      </c>
    </row>
    <row r="2220" spans="1:17" x14ac:dyDescent="0.25">
      <c r="A2220">
        <v>127.46827674852275</v>
      </c>
      <c r="B2220">
        <v>-29.667606154436371</v>
      </c>
      <c r="C2220" s="4">
        <v>2102.6110000000003</v>
      </c>
      <c r="D2220">
        <v>0.75</v>
      </c>
      <c r="E2220">
        <v>0.55000000000000004</v>
      </c>
      <c r="F2220">
        <v>19.899999999999999</v>
      </c>
      <c r="G2220">
        <v>41.281913690970576</v>
      </c>
      <c r="H2220">
        <v>17.980325192416103</v>
      </c>
      <c r="I2220">
        <v>17.468276748522754</v>
      </c>
      <c r="J2220">
        <v>5546.5895474339459</v>
      </c>
      <c r="K2220">
        <v>-3138.4122373468713</v>
      </c>
      <c r="L2220">
        <v>-29.502369852827144</v>
      </c>
      <c r="M2220">
        <v>6372.9339380878646</v>
      </c>
      <c r="N2220">
        <v>37044.095325649476</v>
      </c>
      <c r="O2220">
        <v>50.445294616526468</v>
      </c>
      <c r="P2220">
        <v>32.447364117041111</v>
      </c>
      <c r="Q2220" s="4">
        <v>2218</v>
      </c>
    </row>
    <row r="2221" spans="1:17" x14ac:dyDescent="0.25">
      <c r="A2221">
        <v>134.84381263942382</v>
      </c>
      <c r="B2221">
        <v>-33.305823416978555</v>
      </c>
      <c r="C2221" s="4">
        <v>2102.6110000000003</v>
      </c>
      <c r="D2221">
        <v>0.75</v>
      </c>
      <c r="E2221">
        <v>0.55000000000000004</v>
      </c>
      <c r="F2221">
        <v>19.899999999999999</v>
      </c>
      <c r="G2221">
        <v>41.281913690970576</v>
      </c>
      <c r="H2221">
        <v>20.451762534854961</v>
      </c>
      <c r="I2221">
        <v>24.843812639423817</v>
      </c>
      <c r="J2221">
        <v>5335.9284994543113</v>
      </c>
      <c r="K2221">
        <v>-3482.3564875803154</v>
      </c>
      <c r="L2221">
        <v>-33.129442128988856</v>
      </c>
      <c r="M2221">
        <v>6371.7297226013479</v>
      </c>
      <c r="N2221">
        <v>37551.108525621588</v>
      </c>
      <c r="O2221">
        <v>42.958375743884488</v>
      </c>
      <c r="P2221">
        <v>40.136700451196553</v>
      </c>
      <c r="Q2221" s="4">
        <v>2219</v>
      </c>
    </row>
    <row r="2222" spans="1:17" x14ac:dyDescent="0.25">
      <c r="A2222">
        <v>151.7505055014762</v>
      </c>
      <c r="B2222">
        <v>-20.591005359641827</v>
      </c>
      <c r="C2222" s="4">
        <v>2102.6110000000003</v>
      </c>
      <c r="D2222">
        <v>1.2</v>
      </c>
      <c r="E2222">
        <v>0.55000000000000004</v>
      </c>
      <c r="F2222">
        <v>19.899999999999999</v>
      </c>
      <c r="G2222">
        <v>45.364313344089069</v>
      </c>
      <c r="H2222">
        <v>18.435809466008351</v>
      </c>
      <c r="I2222">
        <v>41.750505501476198</v>
      </c>
      <c r="J2222">
        <v>5973.1444947273685</v>
      </c>
      <c r="K2222">
        <v>-2229.0642243641173</v>
      </c>
      <c r="L2222">
        <v>-20.464620354488329</v>
      </c>
      <c r="M2222">
        <v>6375.5142907244654</v>
      </c>
      <c r="N2222">
        <v>37982.522460252534</v>
      </c>
      <c r="O2222">
        <v>37.390697370074491</v>
      </c>
      <c r="P2222">
        <v>68.49389245852403</v>
      </c>
      <c r="Q2222" s="4">
        <v>2220</v>
      </c>
    </row>
    <row r="2223" spans="1:17" x14ac:dyDescent="0.25">
      <c r="A2223">
        <v>129.3796708820708</v>
      </c>
      <c r="B2223">
        <v>-14.898489776736527</v>
      </c>
      <c r="C2223" s="4">
        <v>2102.6110000000003</v>
      </c>
      <c r="D2223">
        <v>1.2</v>
      </c>
      <c r="E2223">
        <v>0.55000000000000004</v>
      </c>
      <c r="F2223">
        <v>19.899999999999999</v>
      </c>
      <c r="G2223">
        <v>45.364313344089069</v>
      </c>
      <c r="H2223">
        <v>20.884801719293868</v>
      </c>
      <c r="I2223">
        <v>19.379670882070798</v>
      </c>
      <c r="J2223">
        <v>6165.0894384542089</v>
      </c>
      <c r="K2223">
        <v>-1629.2489215276971</v>
      </c>
      <c r="L2223">
        <v>-14.803144962894791</v>
      </c>
      <c r="M2223">
        <v>6376.7373971678335</v>
      </c>
      <c r="N2223">
        <v>36442.32297896692</v>
      </c>
      <c r="O2223">
        <v>61.604837459128881</v>
      </c>
      <c r="P2223">
        <v>53.836054247715666</v>
      </c>
      <c r="Q2223" s="4">
        <v>2221</v>
      </c>
    </row>
    <row r="2224" spans="1:17" x14ac:dyDescent="0.25">
      <c r="A2224">
        <v>143.17862829745957</v>
      </c>
      <c r="B2224">
        <v>-33.18599087256645</v>
      </c>
      <c r="C2224" s="4">
        <v>2102.6110000000003</v>
      </c>
      <c r="D2224">
        <v>0.75</v>
      </c>
      <c r="E2224">
        <v>0.55000000000000004</v>
      </c>
      <c r="F2224">
        <v>19.899999999999999</v>
      </c>
      <c r="G2224">
        <v>41.281913690970576</v>
      </c>
      <c r="H2224">
        <v>22.831178070651973</v>
      </c>
      <c r="I2224">
        <v>33.178628297459568</v>
      </c>
      <c r="J2224">
        <v>5343.214791989355</v>
      </c>
      <c r="K2224">
        <v>-3471.2413130860955</v>
      </c>
      <c r="L2224">
        <v>-33.009932483310635</v>
      </c>
      <c r="M2224">
        <v>6371.7705990571822</v>
      </c>
      <c r="N2224">
        <v>37964.318159190661</v>
      </c>
      <c r="O2224">
        <v>37.566430623240635</v>
      </c>
      <c r="P2224">
        <v>50.066187789446872</v>
      </c>
      <c r="Q2224" s="4">
        <v>2222</v>
      </c>
    </row>
    <row r="2225" spans="1:17" x14ac:dyDescent="0.25">
      <c r="A2225">
        <v>137.97723828566197</v>
      </c>
      <c r="B2225">
        <v>-23.6728469885267</v>
      </c>
      <c r="C2225" s="4">
        <v>2102.6110000000003</v>
      </c>
      <c r="D2225">
        <v>3</v>
      </c>
      <c r="E2225">
        <v>0.55000000000000004</v>
      </c>
      <c r="F2225">
        <v>19.899999999999999</v>
      </c>
      <c r="G2225">
        <v>53.323113517529826</v>
      </c>
      <c r="H2225">
        <v>21.697597524599495</v>
      </c>
      <c r="I2225">
        <v>27.977238285661969</v>
      </c>
      <c r="J2225">
        <v>5844.5932332499651</v>
      </c>
      <c r="K2225">
        <v>-2545.1409009403296</v>
      </c>
      <c r="L2225">
        <v>-23.531646599145049</v>
      </c>
      <c r="M2225">
        <v>6374.7166421567817</v>
      </c>
      <c r="N2225">
        <v>37191.212771953171</v>
      </c>
      <c r="O2225">
        <v>48.188254284073999</v>
      </c>
      <c r="P2225">
        <v>52.915756079621083</v>
      </c>
      <c r="Q2225" s="4">
        <v>2223</v>
      </c>
    </row>
    <row r="2226" spans="1:17" x14ac:dyDescent="0.25">
      <c r="A2226">
        <v>135.53707202007143</v>
      </c>
      <c r="B2226">
        <v>-24.659531861693448</v>
      </c>
      <c r="C2226" s="4">
        <v>2102.6110000000003</v>
      </c>
      <c r="D2226">
        <v>1.2</v>
      </c>
      <c r="E2226">
        <v>0.55000000000000004</v>
      </c>
      <c r="F2226">
        <v>19.899999999999999</v>
      </c>
      <c r="G2226">
        <v>45.364313344089069</v>
      </c>
      <c r="H2226">
        <v>22.292673183583702</v>
      </c>
      <c r="I2226">
        <v>25.537072020071435</v>
      </c>
      <c r="J2226">
        <v>5799.8537937070469</v>
      </c>
      <c r="K2226">
        <v>-2644.8479400221718</v>
      </c>
      <c r="L2226">
        <v>-24.513923112421832</v>
      </c>
      <c r="M2226">
        <v>6374.4430858089518</v>
      </c>
      <c r="N2226">
        <v>37109.804508748857</v>
      </c>
      <c r="O2226">
        <v>49.436662736333602</v>
      </c>
      <c r="P2226">
        <v>48.870053698278717</v>
      </c>
      <c r="Q2226" s="4">
        <v>2224</v>
      </c>
    </row>
    <row r="2227" spans="1:17" x14ac:dyDescent="0.25">
      <c r="A2227">
        <v>120.62711720283805</v>
      </c>
      <c r="B2227">
        <v>-11.16850916428881</v>
      </c>
      <c r="C2227" s="4">
        <v>2102.6110000000003</v>
      </c>
      <c r="D2227">
        <v>0.75</v>
      </c>
      <c r="E2227">
        <v>0.55000000000000004</v>
      </c>
      <c r="F2227">
        <v>19.899999999999999</v>
      </c>
      <c r="G2227">
        <v>41.281913690970576</v>
      </c>
      <c r="H2227">
        <v>17.887123077404407</v>
      </c>
      <c r="I2227">
        <v>10.627117202838051</v>
      </c>
      <c r="J2227">
        <v>6258.1352237832361</v>
      </c>
      <c r="K2227">
        <v>-1227.298550583612</v>
      </c>
      <c r="L2227">
        <v>-11.095602776314843</v>
      </c>
      <c r="M2227">
        <v>6377.3441346238396</v>
      </c>
      <c r="N2227">
        <v>36052.726738917001</v>
      </c>
      <c r="O2227">
        <v>71.942030987069543</v>
      </c>
      <c r="P2227">
        <v>44.089493461463768</v>
      </c>
      <c r="Q2227" s="4">
        <v>2225</v>
      </c>
    </row>
    <row r="2228" spans="1:17" x14ac:dyDescent="0.25">
      <c r="A2228">
        <v>108.03167924056943</v>
      </c>
      <c r="B2228">
        <v>-20.804574091262921</v>
      </c>
      <c r="C2228" s="4">
        <v>2102.6110000000003</v>
      </c>
      <c r="D2228">
        <v>1.2</v>
      </c>
      <c r="E2228">
        <v>0.55000000000000004</v>
      </c>
      <c r="F2228">
        <v>19.899999999999999</v>
      </c>
      <c r="G2228">
        <v>45.364313344089069</v>
      </c>
      <c r="H2228">
        <v>17.010590038371546</v>
      </c>
      <c r="I2228">
        <v>-1.9683207594305685</v>
      </c>
      <c r="J2228">
        <v>5964.7874858912555</v>
      </c>
      <c r="K2228">
        <v>-2251.182986489363</v>
      </c>
      <c r="L2228">
        <v>-20.677113564469529</v>
      </c>
      <c r="M2228">
        <v>6375.4619119326635</v>
      </c>
      <c r="N2228">
        <v>36273.374978197688</v>
      </c>
      <c r="O2228">
        <v>65.509256335089006</v>
      </c>
      <c r="P2228">
        <v>5.5267069867360554</v>
      </c>
      <c r="Q2228" s="4">
        <v>2226</v>
      </c>
    </row>
    <row r="2229" spans="1:17" x14ac:dyDescent="0.25">
      <c r="A2229">
        <v>149.86490633755844</v>
      </c>
      <c r="B2229">
        <v>-30.463929550995871</v>
      </c>
      <c r="C2229" s="4">
        <v>2102.6110000000003</v>
      </c>
      <c r="D2229">
        <v>0.75</v>
      </c>
      <c r="E2229">
        <v>0.55000000000000004</v>
      </c>
      <c r="F2229">
        <v>19.899999999999999</v>
      </c>
      <c r="G2229">
        <v>41.281913690970576</v>
      </c>
      <c r="H2229">
        <v>20.5469372121402</v>
      </c>
      <c r="I2229">
        <v>39.864906337558438</v>
      </c>
      <c r="J2229">
        <v>5502.364509898388</v>
      </c>
      <c r="K2229">
        <v>-3214.8095698148054</v>
      </c>
      <c r="L2229">
        <v>-30.296020534072508</v>
      </c>
      <c r="M2229">
        <v>6372.677284310118</v>
      </c>
      <c r="N2229">
        <v>38239.705361559114</v>
      </c>
      <c r="O2229">
        <v>34.226840745832284</v>
      </c>
      <c r="P2229">
        <v>58.737414585757556</v>
      </c>
      <c r="Q2229" s="4">
        <v>2227</v>
      </c>
    </row>
    <row r="2230" spans="1:17" x14ac:dyDescent="0.25">
      <c r="A2230">
        <v>119.46600831092549</v>
      </c>
      <c r="B2230">
        <v>-14.675169901227974</v>
      </c>
      <c r="C2230" s="4">
        <v>2102.6110000000003</v>
      </c>
      <c r="D2230">
        <v>3</v>
      </c>
      <c r="E2230">
        <v>0.55000000000000004</v>
      </c>
      <c r="F2230">
        <v>19.899999999999999</v>
      </c>
      <c r="G2230">
        <v>53.323113517529826</v>
      </c>
      <c r="H2230">
        <v>15.720601386932186</v>
      </c>
      <c r="I2230">
        <v>9.4660083109254884</v>
      </c>
      <c r="J2230">
        <v>6171.3959063780767</v>
      </c>
      <c r="K2230">
        <v>-1605.3576641653613</v>
      </c>
      <c r="L2230">
        <v>-14.581127117448984</v>
      </c>
      <c r="M2230">
        <v>6376.7782353751763</v>
      </c>
      <c r="N2230">
        <v>36126.738348321443</v>
      </c>
      <c r="O2230">
        <v>69.564878138740184</v>
      </c>
      <c r="P2230">
        <v>33.350581908884919</v>
      </c>
      <c r="Q2230" s="4">
        <v>2228</v>
      </c>
    </row>
    <row r="2231" spans="1:17" x14ac:dyDescent="0.25">
      <c r="A2231">
        <v>126.32336832467928</v>
      </c>
      <c r="B2231">
        <v>-16.107061854748817</v>
      </c>
      <c r="C2231" s="4">
        <v>2102.6110000000003</v>
      </c>
      <c r="D2231">
        <v>3</v>
      </c>
      <c r="E2231">
        <v>0.55000000000000004</v>
      </c>
      <c r="F2231">
        <v>19.899999999999999</v>
      </c>
      <c r="G2231">
        <v>53.323113517529826</v>
      </c>
      <c r="H2231">
        <v>20.096966858826441</v>
      </c>
      <c r="I2231">
        <v>16.323368324679279</v>
      </c>
      <c r="J2231">
        <v>6129.3452438047771</v>
      </c>
      <c r="K2231">
        <v>-1758.1139837829576</v>
      </c>
      <c r="L2231">
        <v>-16.004772296379976</v>
      </c>
      <c r="M2231">
        <v>6376.5067158849142</v>
      </c>
      <c r="N2231">
        <v>36365.262716776197</v>
      </c>
      <c r="O2231">
        <v>63.328016250464657</v>
      </c>
      <c r="P2231">
        <v>46.54984058538907</v>
      </c>
      <c r="Q2231" s="4">
        <v>2229</v>
      </c>
    </row>
    <row r="2232" spans="1:17" x14ac:dyDescent="0.25">
      <c r="A2232">
        <v>152.95028954779346</v>
      </c>
      <c r="B2232">
        <v>-42.525553362267402</v>
      </c>
      <c r="C2232" s="4">
        <v>2102.6110000000003</v>
      </c>
      <c r="D2232">
        <v>0.75</v>
      </c>
      <c r="E2232">
        <v>0.55000000000000004</v>
      </c>
      <c r="F2232">
        <v>19.899999999999999</v>
      </c>
      <c r="G2232">
        <v>41.281913690970576</v>
      </c>
      <c r="H2232">
        <v>15.547017783997086</v>
      </c>
      <c r="I2232">
        <v>42.95028954779346</v>
      </c>
      <c r="J2232">
        <v>4707.7406501578853</v>
      </c>
      <c r="K2232">
        <v>-4288.8086770720793</v>
      </c>
      <c r="L2232">
        <v>-42.33389920903894</v>
      </c>
      <c r="M2232">
        <v>6368.4143943118015</v>
      </c>
      <c r="N2232">
        <v>39086.984445850794</v>
      </c>
      <c r="O2232">
        <v>24.725407592661146</v>
      </c>
      <c r="P2232">
        <v>54.016735989846758</v>
      </c>
      <c r="Q2232" s="4">
        <v>2230</v>
      </c>
    </row>
    <row r="2233" spans="1:17" x14ac:dyDescent="0.25">
      <c r="A2233">
        <v>133.62415561727306</v>
      </c>
      <c r="B2233">
        <v>-32.984062061069807</v>
      </c>
      <c r="C2233" s="4">
        <v>2102.6110000000003</v>
      </c>
      <c r="D2233">
        <v>3</v>
      </c>
      <c r="E2233">
        <v>0.55000000000000004</v>
      </c>
      <c r="F2233">
        <v>19.899999999999999</v>
      </c>
      <c r="G2233">
        <v>53.323113517529826</v>
      </c>
      <c r="H2233">
        <v>15.867250940940648</v>
      </c>
      <c r="I2233">
        <v>23.624155617273061</v>
      </c>
      <c r="J2233">
        <v>5355.4399013933207</v>
      </c>
      <c r="K2233">
        <v>-3452.4773163251784</v>
      </c>
      <c r="L2233">
        <v>-32.808554723544319</v>
      </c>
      <c r="M2233">
        <v>6371.8393072311237</v>
      </c>
      <c r="N2233">
        <v>37478.635435766439</v>
      </c>
      <c r="O2233">
        <v>43.961151027740357</v>
      </c>
      <c r="P2233">
        <v>38.779409701675014</v>
      </c>
      <c r="Q2233" s="4">
        <v>2231</v>
      </c>
    </row>
    <row r="2234" spans="1:17" x14ac:dyDescent="0.25">
      <c r="A2234">
        <v>139.36189546525895</v>
      </c>
      <c r="B2234">
        <v>-11.169699381252283</v>
      </c>
      <c r="C2234" s="4">
        <v>2102.6110000000003</v>
      </c>
      <c r="D2234">
        <v>3</v>
      </c>
      <c r="E2234">
        <v>0.55000000000000004</v>
      </c>
      <c r="F2234">
        <v>19.899999999999999</v>
      </c>
      <c r="G2234">
        <v>53.323113517529826</v>
      </c>
      <c r="H2234">
        <v>23.843664383326676</v>
      </c>
      <c r="I2234">
        <v>29.361895465258954</v>
      </c>
      <c r="J2234">
        <v>6258.1097211114784</v>
      </c>
      <c r="K2234">
        <v>-1227.4277139930625</v>
      </c>
      <c r="L2234">
        <v>-11.096785617602682</v>
      </c>
      <c r="M2234">
        <v>6377.3439670875696</v>
      </c>
      <c r="N2234">
        <v>36858.410961063761</v>
      </c>
      <c r="O2234">
        <v>53.613786873858437</v>
      </c>
      <c r="P2234">
        <v>71.000136647557412</v>
      </c>
      <c r="Q2234" s="4">
        <v>2232</v>
      </c>
    </row>
    <row r="2235" spans="1:17" x14ac:dyDescent="0.25">
      <c r="A2235">
        <v>121.49277131158382</v>
      </c>
      <c r="B2235">
        <v>-31.625979374730328</v>
      </c>
      <c r="C2235" s="4">
        <v>2102.6110000000003</v>
      </c>
      <c r="D2235">
        <v>0.75</v>
      </c>
      <c r="E2235">
        <v>0.55000000000000004</v>
      </c>
      <c r="F2235">
        <v>19.899999999999999</v>
      </c>
      <c r="G2235">
        <v>41.281913690970576</v>
      </c>
      <c r="H2235">
        <v>19.658268041377184</v>
      </c>
      <c r="I2235">
        <v>11.492771311583823</v>
      </c>
      <c r="J2235">
        <v>5435.9231249455624</v>
      </c>
      <c r="K2235">
        <v>-3325.1902621387594</v>
      </c>
      <c r="L2235">
        <v>-31.454402338954591</v>
      </c>
      <c r="M2235">
        <v>6372.2955439731732</v>
      </c>
      <c r="N2235">
        <v>37002.835498487126</v>
      </c>
      <c r="O2235">
        <v>51.09666499955744</v>
      </c>
      <c r="P2235">
        <v>21.193389643652434</v>
      </c>
      <c r="Q2235" s="4">
        <v>2233</v>
      </c>
    </row>
    <row r="2236" spans="1:17" x14ac:dyDescent="0.25">
      <c r="A2236">
        <v>138.00676620070007</v>
      </c>
      <c r="B2236">
        <v>-10.481438827714618</v>
      </c>
      <c r="C2236" s="4">
        <v>2102.6110000000003</v>
      </c>
      <c r="D2236">
        <v>3</v>
      </c>
      <c r="E2236">
        <v>0.55000000000000004</v>
      </c>
      <c r="F2236">
        <v>19.899999999999999</v>
      </c>
      <c r="G2236">
        <v>53.323113517529826</v>
      </c>
      <c r="H2236">
        <v>20.822938372146055</v>
      </c>
      <c r="I2236">
        <v>28.006766200700071</v>
      </c>
      <c r="J2236">
        <v>6272.4085204274224</v>
      </c>
      <c r="K2236">
        <v>-1152.6521124549406</v>
      </c>
      <c r="L2236">
        <v>-10.412810560851076</v>
      </c>
      <c r="M2236">
        <v>6377.4380074977889</v>
      </c>
      <c r="N2236">
        <v>36762.592271278438</v>
      </c>
      <c r="O2236">
        <v>55.305296331323937</v>
      </c>
      <c r="P2236">
        <v>71.117329865365861</v>
      </c>
      <c r="Q2236" s="4">
        <v>2234</v>
      </c>
    </row>
    <row r="2237" spans="1:17" x14ac:dyDescent="0.25">
      <c r="A2237">
        <v>135.05193918224779</v>
      </c>
      <c r="B2237">
        <v>-38.082287531960304</v>
      </c>
      <c r="C2237" s="4">
        <v>2102.6110000000003</v>
      </c>
      <c r="D2237">
        <v>0.75</v>
      </c>
      <c r="E2237">
        <v>0.55000000000000004</v>
      </c>
      <c r="F2237">
        <v>19.899999999999999</v>
      </c>
      <c r="G2237">
        <v>41.281913690970576</v>
      </c>
      <c r="H2237">
        <v>18.392508953182389</v>
      </c>
      <c r="I2237">
        <v>25.051939182247793</v>
      </c>
      <c r="J2237">
        <v>5026.80338514296</v>
      </c>
      <c r="K2237">
        <v>-3912.6387915731816</v>
      </c>
      <c r="L2237">
        <v>-37.895593355743699</v>
      </c>
      <c r="M2237">
        <v>6370.0466706459829</v>
      </c>
      <c r="N2237">
        <v>37873.06902969678</v>
      </c>
      <c r="O2237">
        <v>38.691747513948073</v>
      </c>
      <c r="P2237">
        <v>37.155222948235647</v>
      </c>
      <c r="Q2237" s="4">
        <v>2235</v>
      </c>
    </row>
    <row r="2238" spans="1:17" x14ac:dyDescent="0.25">
      <c r="A2238">
        <v>127.98792062240429</v>
      </c>
      <c r="B2238">
        <v>-18.244266824616663</v>
      </c>
      <c r="C2238" s="4">
        <v>2102.6110000000003</v>
      </c>
      <c r="D2238">
        <v>0.75</v>
      </c>
      <c r="E2238">
        <v>0.55000000000000004</v>
      </c>
      <c r="F2238">
        <v>19.899999999999999</v>
      </c>
      <c r="G2238">
        <v>41.281913690970576</v>
      </c>
      <c r="H2238">
        <v>16.348861765917338</v>
      </c>
      <c r="I2238">
        <v>17.987920622404289</v>
      </c>
      <c r="J2238">
        <v>6059.5020960964512</v>
      </c>
      <c r="K2238">
        <v>-1984.0799270055777</v>
      </c>
      <c r="L2238">
        <v>-18.130145663548273</v>
      </c>
      <c r="M2238">
        <v>6376.0598185198787</v>
      </c>
      <c r="N2238">
        <v>36502.844752769364</v>
      </c>
      <c r="O2238">
        <v>60.295757930281844</v>
      </c>
      <c r="P2238">
        <v>46.043629592262967</v>
      </c>
      <c r="Q2238" s="4">
        <v>2236</v>
      </c>
    </row>
    <row r="2239" spans="1:17" x14ac:dyDescent="0.25">
      <c r="A2239">
        <v>139.62785887740293</v>
      </c>
      <c r="B2239">
        <v>-9.4779320199375512</v>
      </c>
      <c r="C2239" s="4">
        <v>2102.6110000000003</v>
      </c>
      <c r="D2239">
        <v>0.75</v>
      </c>
      <c r="E2239">
        <v>0.55000000000000004</v>
      </c>
      <c r="F2239">
        <v>19.899999999999999</v>
      </c>
      <c r="G2239">
        <v>41.281913690970576</v>
      </c>
      <c r="H2239">
        <v>16.943762910440618</v>
      </c>
      <c r="I2239">
        <v>29.627858877402929</v>
      </c>
      <c r="J2239">
        <v>6291.6437059895079</v>
      </c>
      <c r="K2239">
        <v>-1043.3373815456389</v>
      </c>
      <c r="L2239">
        <v>-9.4156217877162351</v>
      </c>
      <c r="M2239">
        <v>6377.5648499131621</v>
      </c>
      <c r="N2239">
        <v>36841.460999615963</v>
      </c>
      <c r="O2239">
        <v>53.912029349553585</v>
      </c>
      <c r="P2239">
        <v>73.852170529266587</v>
      </c>
      <c r="Q2239" s="4">
        <v>2237</v>
      </c>
    </row>
    <row r="2240" spans="1:17" x14ac:dyDescent="0.25">
      <c r="A2240">
        <v>139.7571410853935</v>
      </c>
      <c r="B2240">
        <v>-38.175497197918176</v>
      </c>
      <c r="C2240" s="4">
        <v>2102.6110000000003</v>
      </c>
      <c r="D2240">
        <v>3</v>
      </c>
      <c r="E2240">
        <v>0.55000000000000004</v>
      </c>
      <c r="F2240">
        <v>19.899999999999999</v>
      </c>
      <c r="G2240">
        <v>53.323113517529826</v>
      </c>
      <c r="H2240">
        <v>15.241718366782138</v>
      </c>
      <c r="I2240">
        <v>29.757141085393499</v>
      </c>
      <c r="J2240">
        <v>5020.4153190924599</v>
      </c>
      <c r="K2240">
        <v>-3920.7773388511309</v>
      </c>
      <c r="L2240">
        <v>-37.988652431160553</v>
      </c>
      <c r="M2240">
        <v>6370.0129448084172</v>
      </c>
      <c r="N2240">
        <v>38090.086743972628</v>
      </c>
      <c r="O2240">
        <v>35.991880138157718</v>
      </c>
      <c r="P2240">
        <v>42.768605832365765</v>
      </c>
      <c r="Q2240" s="4">
        <v>2238</v>
      </c>
    </row>
    <row r="2241" spans="1:17" x14ac:dyDescent="0.25">
      <c r="A2241">
        <v>128.38001112783851</v>
      </c>
      <c r="B2241">
        <v>-25.457500956326562</v>
      </c>
      <c r="C2241" s="4">
        <v>2102.6110000000003</v>
      </c>
      <c r="D2241">
        <v>0.75</v>
      </c>
      <c r="E2241">
        <v>0.55000000000000004</v>
      </c>
      <c r="F2241">
        <v>19.899999999999999</v>
      </c>
      <c r="G2241">
        <v>41.281913690970576</v>
      </c>
      <c r="H2241">
        <v>19.792927167936917</v>
      </c>
      <c r="I2241">
        <v>18.380011127838515</v>
      </c>
      <c r="J2241">
        <v>5762.4153353635775</v>
      </c>
      <c r="K2241">
        <v>-2724.92133460075</v>
      </c>
      <c r="L2241">
        <v>-25.308452253908595</v>
      </c>
      <c r="M2241">
        <v>6374.2157774110274</v>
      </c>
      <c r="N2241">
        <v>36841.555135452109</v>
      </c>
      <c r="O2241">
        <v>53.838534805665248</v>
      </c>
      <c r="P2241">
        <v>37.704091760131419</v>
      </c>
      <c r="Q2241" s="4">
        <v>2239</v>
      </c>
    </row>
    <row r="2242" spans="1:17" x14ac:dyDescent="0.25">
      <c r="A2242">
        <v>118.46365994100937</v>
      </c>
      <c r="B2242">
        <v>-25.159385014519223</v>
      </c>
      <c r="C2242" s="4">
        <v>2102.6110000000003</v>
      </c>
      <c r="D2242">
        <v>0.75</v>
      </c>
      <c r="E2242">
        <v>0.55000000000000004</v>
      </c>
      <c r="F2242">
        <v>19.899999999999999</v>
      </c>
      <c r="G2242">
        <v>41.281913690970576</v>
      </c>
      <c r="H2242">
        <v>19.426319189173086</v>
      </c>
      <c r="I2242">
        <v>8.463659941009368</v>
      </c>
      <c r="J2242">
        <v>5776.5330211961955</v>
      </c>
      <c r="K2242">
        <v>-2695.0665279056861</v>
      </c>
      <c r="L2242">
        <v>-25.011608152597944</v>
      </c>
      <c r="M2242">
        <v>6374.3013213063323</v>
      </c>
      <c r="N2242">
        <v>36559.901578189427</v>
      </c>
      <c r="O2242">
        <v>59.081713535735233</v>
      </c>
      <c r="P2242">
        <v>19.290576667938574</v>
      </c>
      <c r="Q2242" s="4">
        <v>2240</v>
      </c>
    </row>
    <row r="2243" spans="1:17" x14ac:dyDescent="0.25">
      <c r="A2243">
        <v>141.24989796054791</v>
      </c>
      <c r="B2243">
        <v>-31.694916241565785</v>
      </c>
      <c r="C2243" s="4">
        <v>2102.6110000000003</v>
      </c>
      <c r="D2243">
        <v>1.2</v>
      </c>
      <c r="E2243">
        <v>0.55000000000000004</v>
      </c>
      <c r="F2243">
        <v>19.899999999999999</v>
      </c>
      <c r="G2243">
        <v>45.364313344089069</v>
      </c>
      <c r="H2243">
        <v>21.093251551239899</v>
      </c>
      <c r="I2243">
        <v>31.249897960547912</v>
      </c>
      <c r="J2243">
        <v>5431.9110238588692</v>
      </c>
      <c r="K2243">
        <v>-3331.6964490790901</v>
      </c>
      <c r="L2243">
        <v>-31.523130377174926</v>
      </c>
      <c r="M2243">
        <v>6372.2726401124528</v>
      </c>
      <c r="N2243">
        <v>37773.218434801136</v>
      </c>
      <c r="O2243">
        <v>40.006519711374189</v>
      </c>
      <c r="P2243">
        <v>49.113018360050816</v>
      </c>
      <c r="Q2243" s="4">
        <v>2241</v>
      </c>
    </row>
    <row r="2244" spans="1:17" x14ac:dyDescent="0.25">
      <c r="A2244">
        <v>128.03111508139432</v>
      </c>
      <c r="B2244">
        <v>-35.948144236008595</v>
      </c>
      <c r="C2244" s="4">
        <v>2102.6110000000003</v>
      </c>
      <c r="D2244">
        <v>1.2</v>
      </c>
      <c r="E2244">
        <v>0.55000000000000004</v>
      </c>
      <c r="F2244">
        <v>19.899999999999999</v>
      </c>
      <c r="G2244">
        <v>45.364313344089069</v>
      </c>
      <c r="H2244">
        <v>21.68461095307131</v>
      </c>
      <c r="I2244">
        <v>18.031115081394319</v>
      </c>
      <c r="J2244">
        <v>5169.3812418414018</v>
      </c>
      <c r="K2244">
        <v>-3723.5365328026546</v>
      </c>
      <c r="L2244">
        <v>-35.765433796597918</v>
      </c>
      <c r="M2244">
        <v>6370.8105241497933</v>
      </c>
      <c r="N2244">
        <v>37468.464143868456</v>
      </c>
      <c r="O2244">
        <v>44.086513463877587</v>
      </c>
      <c r="P2244">
        <v>29.008324611099674</v>
      </c>
      <c r="Q2244" s="4">
        <v>2242</v>
      </c>
    </row>
    <row r="2245" spans="1:17" x14ac:dyDescent="0.25">
      <c r="A2245">
        <v>142.7273942705184</v>
      </c>
      <c r="B2245">
        <v>-24.275028011654143</v>
      </c>
      <c r="C2245" s="4">
        <v>2102.6110000000003</v>
      </c>
      <c r="D2245">
        <v>1.2</v>
      </c>
      <c r="E2245">
        <v>0.55000000000000004</v>
      </c>
      <c r="F2245">
        <v>19.899999999999999</v>
      </c>
      <c r="G2245">
        <v>45.364313344089069</v>
      </c>
      <c r="H2245">
        <v>15.44322600185909</v>
      </c>
      <c r="I2245">
        <v>32.727394270518403</v>
      </c>
      <c r="J2245">
        <v>5817.4932431097859</v>
      </c>
      <c r="K2245">
        <v>-2606.0830539731332</v>
      </c>
      <c r="L2245">
        <v>-24.131117048789115</v>
      </c>
      <c r="M2245">
        <v>6374.5506914475118</v>
      </c>
      <c r="N2245">
        <v>37493.315093675737</v>
      </c>
      <c r="O2245">
        <v>43.800407710643476</v>
      </c>
      <c r="P2245">
        <v>57.392639744964001</v>
      </c>
      <c r="Q2245" s="4">
        <v>2243</v>
      </c>
    </row>
    <row r="2246" spans="1:17" x14ac:dyDescent="0.25">
      <c r="A2246">
        <v>123.11304748342397</v>
      </c>
      <c r="B2246">
        <v>-14.952854403426894</v>
      </c>
      <c r="C2246" s="4">
        <v>2102.6110000000003</v>
      </c>
      <c r="D2246">
        <v>0.75</v>
      </c>
      <c r="E2246">
        <v>0.55000000000000004</v>
      </c>
      <c r="F2246">
        <v>19.899999999999999</v>
      </c>
      <c r="G2246">
        <v>41.281913690970576</v>
      </c>
      <c r="H2246">
        <v>17.324072063326476</v>
      </c>
      <c r="I2246">
        <v>13.113047483423969</v>
      </c>
      <c r="J2246">
        <v>6163.5400933651044</v>
      </c>
      <c r="K2246">
        <v>-1635.061306501723</v>
      </c>
      <c r="L2246">
        <v>-14.857193491771881</v>
      </c>
      <c r="M2246">
        <v>6376.7273705669932</v>
      </c>
      <c r="N2246">
        <v>36225.263687373976</v>
      </c>
      <c r="O2246">
        <v>66.792548713787681</v>
      </c>
      <c r="P2246">
        <v>42.076109340318325</v>
      </c>
      <c r="Q2246" s="4">
        <v>2244</v>
      </c>
    </row>
    <row r="2247" spans="1:17" x14ac:dyDescent="0.25">
      <c r="A2247">
        <v>115.10134820971734</v>
      </c>
      <c r="B2247">
        <v>-25.053776244464434</v>
      </c>
      <c r="C2247" s="4">
        <v>2102.6110000000003</v>
      </c>
      <c r="D2247">
        <v>3</v>
      </c>
      <c r="E2247">
        <v>0.55000000000000004</v>
      </c>
      <c r="F2247">
        <v>19.899999999999999</v>
      </c>
      <c r="G2247">
        <v>53.323113517529826</v>
      </c>
      <c r="H2247">
        <v>18.692962067252289</v>
      </c>
      <c r="I2247">
        <v>5.1013482097173437</v>
      </c>
      <c r="J2247">
        <v>5781.4968446984612</v>
      </c>
      <c r="K2247">
        <v>-2684.4730669631645</v>
      </c>
      <c r="L2247">
        <v>-24.906453758255516</v>
      </c>
      <c r="M2247">
        <v>6374.3314482782334</v>
      </c>
      <c r="N2247">
        <v>36508.003124273899</v>
      </c>
      <c r="O2247">
        <v>60.142427409819334</v>
      </c>
      <c r="P2247">
        <v>11.904208483991781</v>
      </c>
      <c r="Q2247" s="4">
        <v>2245</v>
      </c>
    </row>
    <row r="2248" spans="1:17" x14ac:dyDescent="0.25">
      <c r="A2248">
        <v>139.9416524441034</v>
      </c>
      <c r="B2248">
        <v>-26.221005417876306</v>
      </c>
      <c r="C2248" s="4">
        <v>2102.6110000000003</v>
      </c>
      <c r="D2248">
        <v>0.75</v>
      </c>
      <c r="E2248">
        <v>0.55000000000000004</v>
      </c>
      <c r="F2248">
        <v>19.899999999999999</v>
      </c>
      <c r="G2248">
        <v>41.281913690970576</v>
      </c>
      <c r="H2248">
        <v>19.736805738882364</v>
      </c>
      <c r="I2248">
        <v>29.941652444103397</v>
      </c>
      <c r="J2248">
        <v>5725.549286383146</v>
      </c>
      <c r="K2248">
        <v>-2801.0492523291523</v>
      </c>
      <c r="L2248">
        <v>-26.068772863980715</v>
      </c>
      <c r="M2248">
        <v>6373.9933750182272</v>
      </c>
      <c r="N2248">
        <v>37417.342554361734</v>
      </c>
      <c r="O2248">
        <v>44.858408246651898</v>
      </c>
      <c r="P2248">
        <v>52.50879142998371</v>
      </c>
      <c r="Q2248" s="4">
        <v>2246</v>
      </c>
    </row>
    <row r="2249" spans="1:17" x14ac:dyDescent="0.25">
      <c r="A2249">
        <v>130.40972748256462</v>
      </c>
      <c r="B2249">
        <v>-38.017923460364045</v>
      </c>
      <c r="C2249" s="4">
        <v>2102.6110000000003</v>
      </c>
      <c r="D2249">
        <v>1.2</v>
      </c>
      <c r="E2249">
        <v>0.55000000000000004</v>
      </c>
      <c r="F2249">
        <v>19.899999999999999</v>
      </c>
      <c r="G2249">
        <v>45.364313344089069</v>
      </c>
      <c r="H2249">
        <v>18.395223753427533</v>
      </c>
      <c r="I2249">
        <v>20.40972748256462</v>
      </c>
      <c r="J2249">
        <v>5031.2067454582475</v>
      </c>
      <c r="K2249">
        <v>-3907.0128953215221</v>
      </c>
      <c r="L2249">
        <v>-37.83133442229343</v>
      </c>
      <c r="M2249">
        <v>6370.0699430817267</v>
      </c>
      <c r="N2249">
        <v>37692.892631988158</v>
      </c>
      <c r="O2249">
        <v>41.026536234959408</v>
      </c>
      <c r="P2249">
        <v>31.137533165777118</v>
      </c>
      <c r="Q2249" s="4">
        <v>2247</v>
      </c>
    </row>
    <row r="2250" spans="1:17" x14ac:dyDescent="0.25">
      <c r="A2250">
        <v>116.14704863468087</v>
      </c>
      <c r="B2250">
        <v>-41.846003194968908</v>
      </c>
      <c r="C2250" s="4">
        <v>2102.6110000000003</v>
      </c>
      <c r="D2250">
        <v>3</v>
      </c>
      <c r="E2250">
        <v>0.55000000000000004</v>
      </c>
      <c r="F2250">
        <v>19.899999999999999</v>
      </c>
      <c r="G2250">
        <v>53.323113517529826</v>
      </c>
      <c r="H2250">
        <v>20.375640312094596</v>
      </c>
      <c r="I2250">
        <v>6.1470486346808713</v>
      </c>
      <c r="J2250">
        <v>4758.4295296950986</v>
      </c>
      <c r="K2250">
        <v>-4232.8787525208227</v>
      </c>
      <c r="L2250">
        <v>-41.65481172552672</v>
      </c>
      <c r="M2250">
        <v>6368.6665890605827</v>
      </c>
      <c r="N2250">
        <v>37675.079316261494</v>
      </c>
      <c r="O2250">
        <v>41.241378523311944</v>
      </c>
      <c r="P2250">
        <v>9.1705528467341306</v>
      </c>
      <c r="Q2250" s="4">
        <v>2248</v>
      </c>
    </row>
    <row r="2251" spans="1:17" x14ac:dyDescent="0.25">
      <c r="A2251">
        <v>107.51729924728508</v>
      </c>
      <c r="B2251">
        <v>-20.897026002714526</v>
      </c>
      <c r="C2251" s="4">
        <v>2102.6110000000003</v>
      </c>
      <c r="D2251">
        <v>0.75</v>
      </c>
      <c r="E2251">
        <v>0.55000000000000004</v>
      </c>
      <c r="F2251">
        <v>19.899999999999999</v>
      </c>
      <c r="G2251">
        <v>41.281913690970576</v>
      </c>
      <c r="H2251">
        <v>22.458611386860753</v>
      </c>
      <c r="I2251">
        <v>-2.4827007527149192</v>
      </c>
      <c r="J2251">
        <v>5961.1441908016295</v>
      </c>
      <c r="K2251">
        <v>-2260.7484717453317</v>
      </c>
      <c r="L2251">
        <v>-20.769102069616956</v>
      </c>
      <c r="M2251">
        <v>6375.4390998602494</v>
      </c>
      <c r="N2251">
        <v>36280.018523222403</v>
      </c>
      <c r="O2251">
        <v>65.342116767650694</v>
      </c>
      <c r="P2251">
        <v>6.9307534795620107</v>
      </c>
      <c r="Q2251" s="4">
        <v>2249</v>
      </c>
    </row>
    <row r="2252" spans="1:17" x14ac:dyDescent="0.25">
      <c r="A2252">
        <v>154.67531205044043</v>
      </c>
      <c r="B2252">
        <v>-13.77571187329357</v>
      </c>
      <c r="C2252" s="4">
        <v>2102.6110000000003</v>
      </c>
      <c r="D2252">
        <v>0.75</v>
      </c>
      <c r="E2252">
        <v>0.55000000000000004</v>
      </c>
      <c r="F2252">
        <v>19.899999999999999</v>
      </c>
      <c r="G2252">
        <v>41.281913690970576</v>
      </c>
      <c r="H2252">
        <v>15.442092308563517</v>
      </c>
      <c r="I2252">
        <v>44.675312050440425</v>
      </c>
      <c r="J2252">
        <v>6195.8508322727885</v>
      </c>
      <c r="K2252">
        <v>-1508.8929108441334</v>
      </c>
      <c r="L2252">
        <v>-13.686969778405723</v>
      </c>
      <c r="M2252">
        <v>6376.9369882547135</v>
      </c>
      <c r="N2252">
        <v>38038.655690973217</v>
      </c>
      <c r="O2252">
        <v>36.714443262038152</v>
      </c>
      <c r="P2252">
        <v>76.458985489006778</v>
      </c>
      <c r="Q2252" s="4">
        <v>2250</v>
      </c>
    </row>
    <row r="2253" spans="1:17" x14ac:dyDescent="0.25">
      <c r="A2253">
        <v>148.51197801513149</v>
      </c>
      <c r="B2253">
        <v>-36.938155596307467</v>
      </c>
      <c r="C2253" s="4">
        <v>2102.6110000000003</v>
      </c>
      <c r="D2253">
        <v>3</v>
      </c>
      <c r="E2253">
        <v>0.55000000000000004</v>
      </c>
      <c r="F2253">
        <v>19.899999999999999</v>
      </c>
      <c r="G2253">
        <v>53.323113517529826</v>
      </c>
      <c r="H2253">
        <v>21.123407430617004</v>
      </c>
      <c r="I2253">
        <v>38.51197801513149</v>
      </c>
      <c r="J2253">
        <v>5104.1231247124533</v>
      </c>
      <c r="K2253">
        <v>-3811.9110251223083</v>
      </c>
      <c r="L2253">
        <v>-36.75346999168049</v>
      </c>
      <c r="M2253">
        <v>6370.4582673206032</v>
      </c>
      <c r="N2253">
        <v>38491.58030596059</v>
      </c>
      <c r="O2253">
        <v>31.269544204438819</v>
      </c>
      <c r="P2253">
        <v>52.940740380025701</v>
      </c>
      <c r="Q2253" s="4">
        <v>2251</v>
      </c>
    </row>
    <row r="2254" spans="1:17" x14ac:dyDescent="0.25">
      <c r="A2254">
        <v>111.22015027652739</v>
      </c>
      <c r="B2254">
        <v>-30.855927893494211</v>
      </c>
      <c r="C2254" s="4">
        <v>2102.6110000000003</v>
      </c>
      <c r="D2254">
        <v>1.2</v>
      </c>
      <c r="E2254">
        <v>0.55000000000000004</v>
      </c>
      <c r="F2254">
        <v>19.899999999999999</v>
      </c>
      <c r="G2254">
        <v>45.364313344089069</v>
      </c>
      <c r="H2254">
        <v>15.147770967514308</v>
      </c>
      <c r="I2254">
        <v>1.2201502765273915</v>
      </c>
      <c r="J2254">
        <v>5480.2033231509058</v>
      </c>
      <c r="K2254">
        <v>-3252.192791235017</v>
      </c>
      <c r="L2254">
        <v>-30.68675049403328</v>
      </c>
      <c r="M2254">
        <v>6372.5494438595952</v>
      </c>
      <c r="N2254">
        <v>36829.237766402279</v>
      </c>
      <c r="O2254">
        <v>54.016847315939664</v>
      </c>
      <c r="P2254">
        <v>2.3780054089049072</v>
      </c>
      <c r="Q2254" s="4">
        <v>2252</v>
      </c>
    </row>
    <row r="2255" spans="1:17" x14ac:dyDescent="0.25">
      <c r="A2255">
        <v>111.45362378304378</v>
      </c>
      <c r="B2255">
        <v>-12.911943301353466</v>
      </c>
      <c r="C2255" s="4">
        <v>2102.6110000000003</v>
      </c>
      <c r="D2255">
        <v>3</v>
      </c>
      <c r="E2255">
        <v>0.55000000000000004</v>
      </c>
      <c r="F2255">
        <v>19.899999999999999</v>
      </c>
      <c r="G2255">
        <v>53.323113517529826</v>
      </c>
      <c r="H2255">
        <v>21.587578128919709</v>
      </c>
      <c r="I2255">
        <v>1.4536237830437813</v>
      </c>
      <c r="J2255">
        <v>6217.9057167108513</v>
      </c>
      <c r="K2255">
        <v>-1415.9119677514523</v>
      </c>
      <c r="L2255">
        <v>-12.828373238367288</v>
      </c>
      <c r="M2255">
        <v>6377.0806959240581</v>
      </c>
      <c r="N2255">
        <v>35976.454907621257</v>
      </c>
      <c r="O2255">
        <v>74.723103156113183</v>
      </c>
      <c r="P2255">
        <v>6.4789083131620426</v>
      </c>
      <c r="Q2255" s="4">
        <v>2253</v>
      </c>
    </row>
    <row r="2256" spans="1:17" x14ac:dyDescent="0.25">
      <c r="A2256">
        <v>138.44284532817878</v>
      </c>
      <c r="B2256">
        <v>-42.830287437854601</v>
      </c>
      <c r="C2256" s="4">
        <v>2102.6110000000003</v>
      </c>
      <c r="D2256">
        <v>3</v>
      </c>
      <c r="E2256">
        <v>0.55000000000000004</v>
      </c>
      <c r="F2256">
        <v>19.899999999999999</v>
      </c>
      <c r="G2256">
        <v>53.323113517529826</v>
      </c>
      <c r="H2256">
        <v>23.442888838842435</v>
      </c>
      <c r="I2256">
        <v>28.442845328178777</v>
      </c>
      <c r="J2256">
        <v>4684.7933090734559</v>
      </c>
      <c r="K2256">
        <v>-4313.6957074001166</v>
      </c>
      <c r="L2256">
        <v>-42.638460775358389</v>
      </c>
      <c r="M2256">
        <v>6368.3011082063022</v>
      </c>
      <c r="N2256">
        <v>38353.567096365878</v>
      </c>
      <c r="O2256">
        <v>32.833619422423425</v>
      </c>
      <c r="P2256">
        <v>38.546650413470708</v>
      </c>
      <c r="Q2256" s="4">
        <v>2254</v>
      </c>
    </row>
    <row r="2257" spans="1:17" x14ac:dyDescent="0.25">
      <c r="A2257">
        <v>111.80685021880235</v>
      </c>
      <c r="B2257">
        <v>-27.08237342511012</v>
      </c>
      <c r="C2257" s="4">
        <v>2102.6110000000003</v>
      </c>
      <c r="D2257">
        <v>1.2</v>
      </c>
      <c r="E2257">
        <v>0.55000000000000004</v>
      </c>
      <c r="F2257">
        <v>19.899999999999999</v>
      </c>
      <c r="G2257">
        <v>45.364313344089069</v>
      </c>
      <c r="H2257">
        <v>14.892894271136297</v>
      </c>
      <c r="I2257">
        <v>1.806850218802353</v>
      </c>
      <c r="J2257">
        <v>5682.739495947777</v>
      </c>
      <c r="K2257">
        <v>-2886.3461082851045</v>
      </c>
      <c r="L2257">
        <v>-26.926678040574103</v>
      </c>
      <c r="M2257">
        <v>6373.7368972697141</v>
      </c>
      <c r="N2257">
        <v>36598.659042022002</v>
      </c>
      <c r="O2257">
        <v>58.298136643519413</v>
      </c>
      <c r="P2257">
        <v>3.9637161719361478</v>
      </c>
      <c r="Q2257" s="4">
        <v>2255</v>
      </c>
    </row>
    <row r="2258" spans="1:17" x14ac:dyDescent="0.25">
      <c r="A2258">
        <v>147.78921735203286</v>
      </c>
      <c r="B2258">
        <v>-12.463038019516492</v>
      </c>
      <c r="C2258" s="4">
        <v>2102.6110000000003</v>
      </c>
      <c r="D2258">
        <v>3</v>
      </c>
      <c r="E2258">
        <v>0.55000000000000004</v>
      </c>
      <c r="F2258">
        <v>19.899999999999999</v>
      </c>
      <c r="G2258">
        <v>53.323113517529826</v>
      </c>
      <c r="H2258">
        <v>21.151966491641712</v>
      </c>
      <c r="I2258">
        <v>37.789217352032864</v>
      </c>
      <c r="J2258">
        <v>6228.8129935575807</v>
      </c>
      <c r="K2258">
        <v>-1367.4632497166463</v>
      </c>
      <c r="L2258">
        <v>-12.382185916610304</v>
      </c>
      <c r="M2258">
        <v>6377.1519542847154</v>
      </c>
      <c r="N2258">
        <v>37461.731795904547</v>
      </c>
      <c r="O2258">
        <v>44.28377936405424</v>
      </c>
      <c r="P2258">
        <v>74.446604894978165</v>
      </c>
      <c r="Q2258" s="4">
        <v>2256</v>
      </c>
    </row>
    <row r="2259" spans="1:17" x14ac:dyDescent="0.25">
      <c r="A2259">
        <v>141.75886136433019</v>
      </c>
      <c r="B2259">
        <v>-32.703455195827459</v>
      </c>
      <c r="C2259" s="4">
        <v>2102.6110000000003</v>
      </c>
      <c r="D2259">
        <v>1.2</v>
      </c>
      <c r="E2259">
        <v>0.55000000000000004</v>
      </c>
      <c r="F2259">
        <v>19.899999999999999</v>
      </c>
      <c r="G2259">
        <v>45.364313344089069</v>
      </c>
      <c r="H2259">
        <v>14.7420034529719</v>
      </c>
      <c r="I2259">
        <v>31.758861364330187</v>
      </c>
      <c r="J2259">
        <v>5372.3177013166869</v>
      </c>
      <c r="K2259">
        <v>-3426.3319728313145</v>
      </c>
      <c r="L2259">
        <v>-32.528728029969344</v>
      </c>
      <c r="M2259">
        <v>6371.9344215023693</v>
      </c>
      <c r="N2259">
        <v>37857.773163752165</v>
      </c>
      <c r="O2259">
        <v>38.913187470905854</v>
      </c>
      <c r="P2259">
        <v>48.885578871848004</v>
      </c>
      <c r="Q2259" s="4">
        <v>2257</v>
      </c>
    </row>
    <row r="2260" spans="1:17" x14ac:dyDescent="0.25">
      <c r="A2260">
        <v>114.19886002332998</v>
      </c>
      <c r="B2260">
        <v>-9.755771262778552</v>
      </c>
      <c r="C2260" s="4">
        <v>2102.6110000000003</v>
      </c>
      <c r="D2260">
        <v>3</v>
      </c>
      <c r="E2260">
        <v>0.55000000000000004</v>
      </c>
      <c r="F2260">
        <v>19.899999999999999</v>
      </c>
      <c r="G2260">
        <v>53.323113517529826</v>
      </c>
      <c r="H2260">
        <v>20.69809545578622</v>
      </c>
      <c r="I2260">
        <v>4.1988600233299849</v>
      </c>
      <c r="J2260">
        <v>6286.5099129845248</v>
      </c>
      <c r="K2260">
        <v>-1073.6359903529481</v>
      </c>
      <c r="L2260">
        <v>-9.6917038571871714</v>
      </c>
      <c r="M2260">
        <v>6377.5309584379011</v>
      </c>
      <c r="N2260">
        <v>35913.506376129066</v>
      </c>
      <c r="O2260">
        <v>77.512398031075733</v>
      </c>
      <c r="P2260">
        <v>23.425163660650245</v>
      </c>
      <c r="Q2260" s="4">
        <v>2258</v>
      </c>
    </row>
    <row r="2261" spans="1:17" x14ac:dyDescent="0.25">
      <c r="A2261">
        <v>115.76638802604771</v>
      </c>
      <c r="B2261">
        <v>-23.175330211106228</v>
      </c>
      <c r="C2261" s="4">
        <v>2102.6110000000003</v>
      </c>
      <c r="D2261">
        <v>3</v>
      </c>
      <c r="E2261">
        <v>0.55000000000000004</v>
      </c>
      <c r="F2261">
        <v>19.899999999999999</v>
      </c>
      <c r="G2261">
        <v>53.323113517529826</v>
      </c>
      <c r="H2261">
        <v>16.749051012843452</v>
      </c>
      <c r="I2261">
        <v>5.7663880260477072</v>
      </c>
      <c r="J2261">
        <v>5866.4972718365534</v>
      </c>
      <c r="K2261">
        <v>-2494.5819900014253</v>
      </c>
      <c r="L2261">
        <v>-23.036416070314907</v>
      </c>
      <c r="M2261">
        <v>6374.8513351532511</v>
      </c>
      <c r="N2261">
        <v>36417.64869086229</v>
      </c>
      <c r="O2261">
        <v>62.093731183742477</v>
      </c>
      <c r="P2261">
        <v>14.391554503984775</v>
      </c>
      <c r="Q2261" s="4">
        <v>2259</v>
      </c>
    </row>
    <row r="2262" spans="1:17" x14ac:dyDescent="0.25">
      <c r="A2262">
        <v>136.46398785142276</v>
      </c>
      <c r="B2262">
        <v>-18.293469585090051</v>
      </c>
      <c r="C2262" s="4">
        <v>2102.6110000000003</v>
      </c>
      <c r="D2262">
        <v>3</v>
      </c>
      <c r="E2262">
        <v>0.55000000000000004</v>
      </c>
      <c r="F2262">
        <v>19.899999999999999</v>
      </c>
      <c r="G2262">
        <v>53.323113517529826</v>
      </c>
      <c r="H2262">
        <v>16.834408018994825</v>
      </c>
      <c r="I2262">
        <v>26.463987851422758</v>
      </c>
      <c r="J2262">
        <v>6057.7949234589942</v>
      </c>
      <c r="K2262">
        <v>-1989.2513641685405</v>
      </c>
      <c r="L2262">
        <v>-18.179083207488397</v>
      </c>
      <c r="M2262">
        <v>6376.0489587621551</v>
      </c>
      <c r="N2262">
        <v>36893.823213441661</v>
      </c>
      <c r="O2262">
        <v>52.980526555381218</v>
      </c>
      <c r="P2262">
        <v>57.766659549727493</v>
      </c>
      <c r="Q2262" s="4">
        <v>2260</v>
      </c>
    </row>
    <row r="2263" spans="1:17" x14ac:dyDescent="0.25">
      <c r="A2263">
        <v>125.01092931056159</v>
      </c>
      <c r="B2263">
        <v>-11.168205936816902</v>
      </c>
      <c r="C2263" s="4">
        <v>2102.6110000000003</v>
      </c>
      <c r="D2263">
        <v>3</v>
      </c>
      <c r="E2263">
        <v>0.55000000000000004</v>
      </c>
      <c r="F2263">
        <v>19.899999999999999</v>
      </c>
      <c r="G2263">
        <v>53.323113517529826</v>
      </c>
      <c r="H2263">
        <v>18.844570760863007</v>
      </c>
      <c r="I2263">
        <v>15.010929310561593</v>
      </c>
      <c r="J2263">
        <v>6258.1417205818007</v>
      </c>
      <c r="K2263">
        <v>-1227.2656439841053</v>
      </c>
      <c r="L2263">
        <v>-11.095301427938312</v>
      </c>
      <c r="M2263">
        <v>6377.3441773037666</v>
      </c>
      <c r="N2263">
        <v>36176.721862960498</v>
      </c>
      <c r="O2263">
        <v>68.137423239140119</v>
      </c>
      <c r="P2263">
        <v>54.159053863431559</v>
      </c>
      <c r="Q2263" s="4">
        <v>2261</v>
      </c>
    </row>
    <row r="2264" spans="1:17" x14ac:dyDescent="0.25">
      <c r="A2264">
        <v>145.31592777022084</v>
      </c>
      <c r="B2264">
        <v>-18.811943189078079</v>
      </c>
      <c r="C2264" s="4">
        <v>2102.6110000000003</v>
      </c>
      <c r="D2264">
        <v>1.2</v>
      </c>
      <c r="E2264">
        <v>0.55000000000000004</v>
      </c>
      <c r="F2264">
        <v>19.899999999999999</v>
      </c>
      <c r="G2264">
        <v>45.364313344089069</v>
      </c>
      <c r="H2264">
        <v>15.037429438810603</v>
      </c>
      <c r="I2264">
        <v>35.315927770220839</v>
      </c>
      <c r="J2264">
        <v>6039.5353859565785</v>
      </c>
      <c r="K2264">
        <v>-2043.6569879451488</v>
      </c>
      <c r="L2264">
        <v>-18.694782590489027</v>
      </c>
      <c r="M2264">
        <v>6375.9329954602499</v>
      </c>
      <c r="N2264">
        <v>37455.136041685975</v>
      </c>
      <c r="O2264">
        <v>44.356547699033925</v>
      </c>
      <c r="P2264">
        <v>65.526751738336984</v>
      </c>
      <c r="Q2264" s="4">
        <v>2262</v>
      </c>
    </row>
    <row r="2265" spans="1:17" x14ac:dyDescent="0.25">
      <c r="A2265">
        <v>131.68642484141571</v>
      </c>
      <c r="B2265">
        <v>-18.148598230796264</v>
      </c>
      <c r="C2265" s="4">
        <v>2102.6110000000003</v>
      </c>
      <c r="D2265">
        <v>0.75</v>
      </c>
      <c r="E2265">
        <v>0.55000000000000004</v>
      </c>
      <c r="F2265">
        <v>19.899999999999999</v>
      </c>
      <c r="G2265">
        <v>41.281913690970576</v>
      </c>
      <c r="H2265">
        <v>22.02113650557564</v>
      </c>
      <c r="I2265">
        <v>21.686424841415715</v>
      </c>
      <c r="J2265">
        <v>6062.8087389824223</v>
      </c>
      <c r="K2265">
        <v>-1974.0206046849239</v>
      </c>
      <c r="L2265">
        <v>-18.034993705126784</v>
      </c>
      <c r="M2265">
        <v>6376.0808615639635</v>
      </c>
      <c r="N2265">
        <v>36652.288106488122</v>
      </c>
      <c r="O2265">
        <v>57.318194385643892</v>
      </c>
      <c r="P2265">
        <v>51.929779177303516</v>
      </c>
      <c r="Q2265" s="4">
        <v>2263</v>
      </c>
    </row>
    <row r="2266" spans="1:17" x14ac:dyDescent="0.25">
      <c r="A2266">
        <v>140.54753228005274</v>
      </c>
      <c r="B2266">
        <v>-14.799942864394325</v>
      </c>
      <c r="C2266" s="4">
        <v>2102.6110000000003</v>
      </c>
      <c r="D2266">
        <v>3</v>
      </c>
      <c r="E2266">
        <v>0.55000000000000004</v>
      </c>
      <c r="F2266">
        <v>19.899999999999999</v>
      </c>
      <c r="G2266">
        <v>53.323113517529826</v>
      </c>
      <c r="H2266">
        <v>21.023812251971375</v>
      </c>
      <c r="I2266">
        <v>30.547532280052735</v>
      </c>
      <c r="J2266">
        <v>6167.8838598880684</v>
      </c>
      <c r="K2266">
        <v>-1618.7091276279434</v>
      </c>
      <c r="L2266">
        <v>-14.705171908862685</v>
      </c>
      <c r="M2266">
        <v>6376.7554876232916</v>
      </c>
      <c r="N2266">
        <v>37020.80826300085</v>
      </c>
      <c r="O2266">
        <v>50.893542752632953</v>
      </c>
      <c r="P2266">
        <v>66.595220113312806</v>
      </c>
      <c r="Q2266" s="4">
        <v>2264</v>
      </c>
    </row>
    <row r="2267" spans="1:17" x14ac:dyDescent="0.25">
      <c r="A2267">
        <v>137.93367088837718</v>
      </c>
      <c r="B2267">
        <v>-31.069266361060272</v>
      </c>
      <c r="C2267" s="4">
        <v>2102.6110000000003</v>
      </c>
      <c r="D2267">
        <v>1.2</v>
      </c>
      <c r="E2267">
        <v>0.55000000000000004</v>
      </c>
      <c r="F2267">
        <v>19.899999999999999</v>
      </c>
      <c r="G2267">
        <v>45.364313344089069</v>
      </c>
      <c r="H2267">
        <v>15.101472273950144</v>
      </c>
      <c r="I2267">
        <v>27.933670888377179</v>
      </c>
      <c r="J2267">
        <v>5468.0345812432188</v>
      </c>
      <c r="K2267">
        <v>-3272.4749575467645</v>
      </c>
      <c r="L2267">
        <v>-30.899411897332691</v>
      </c>
      <c r="M2267">
        <v>6372.4794648113539</v>
      </c>
      <c r="N2267">
        <v>37563.771637573162</v>
      </c>
      <c r="O2267">
        <v>42.797091595542071</v>
      </c>
      <c r="P2267">
        <v>45.774891647190508</v>
      </c>
      <c r="Q2267" s="4">
        <v>2265</v>
      </c>
    </row>
    <row r="2268" spans="1:17" x14ac:dyDescent="0.25">
      <c r="A2268">
        <v>118.21283590994929</v>
      </c>
      <c r="B2268">
        <v>-13.936543640287031</v>
      </c>
      <c r="C2268" s="4">
        <v>2102.6110000000003</v>
      </c>
      <c r="D2268">
        <v>1.2</v>
      </c>
      <c r="E2268">
        <v>0.55000000000000004</v>
      </c>
      <c r="F2268">
        <v>19.899999999999999</v>
      </c>
      <c r="G2268">
        <v>45.364313344089069</v>
      </c>
      <c r="H2268">
        <v>21.58583248052382</v>
      </c>
      <c r="I2268">
        <v>8.2128359099492911</v>
      </c>
      <c r="J2268">
        <v>6191.5894170388483</v>
      </c>
      <c r="K2268">
        <v>-1526.1692084710198</v>
      </c>
      <c r="L2268">
        <v>-13.846847215256291</v>
      </c>
      <c r="M2268">
        <v>6376.9092797430112</v>
      </c>
      <c r="N2268">
        <v>36079.195956965254</v>
      </c>
      <c r="O2268">
        <v>71.048208332276019</v>
      </c>
      <c r="P2268">
        <v>30.932718199483308</v>
      </c>
      <c r="Q2268" s="4">
        <v>2266</v>
      </c>
    </row>
    <row r="2269" spans="1:17" x14ac:dyDescent="0.25">
      <c r="A2269">
        <v>149.69161749412072</v>
      </c>
      <c r="B2269">
        <v>-43.928315300689526</v>
      </c>
      <c r="C2269" s="4">
        <v>2102.6110000000003</v>
      </c>
      <c r="D2269">
        <v>1.2</v>
      </c>
      <c r="E2269">
        <v>0.55000000000000004</v>
      </c>
      <c r="F2269">
        <v>19.899999999999999</v>
      </c>
      <c r="G2269">
        <v>45.364313344089069</v>
      </c>
      <c r="H2269">
        <v>18.117179545280116</v>
      </c>
      <c r="I2269">
        <v>39.69161749412072</v>
      </c>
      <c r="J2269">
        <v>4601.008033344624</v>
      </c>
      <c r="K2269">
        <v>-4402.3602375717983</v>
      </c>
      <c r="L2269">
        <v>-43.736047042893098</v>
      </c>
      <c r="M2269">
        <v>6367.8921617953756</v>
      </c>
      <c r="N2269">
        <v>38984.67960444928</v>
      </c>
      <c r="O2269">
        <v>25.805977117596715</v>
      </c>
      <c r="P2269">
        <v>50.108283886123026</v>
      </c>
      <c r="Q2269" s="4">
        <v>2267</v>
      </c>
    </row>
    <row r="2270" spans="1:17" x14ac:dyDescent="0.25">
      <c r="A2270">
        <v>127.69243786223129</v>
      </c>
      <c r="B2270">
        <v>-33.491521977399117</v>
      </c>
      <c r="C2270" s="4">
        <v>2102.6110000000003</v>
      </c>
      <c r="D2270">
        <v>3</v>
      </c>
      <c r="E2270">
        <v>0.55000000000000004</v>
      </c>
      <c r="F2270">
        <v>19.899999999999999</v>
      </c>
      <c r="G2270">
        <v>53.323113517529826</v>
      </c>
      <c r="H2270">
        <v>18.673610972265699</v>
      </c>
      <c r="I2270">
        <v>17.692437862231287</v>
      </c>
      <c r="J2270">
        <v>5324.5911310580459</v>
      </c>
      <c r="K2270">
        <v>-3499.551375703199</v>
      </c>
      <c r="L2270">
        <v>-33.314646383589498</v>
      </c>
      <c r="M2270">
        <v>6371.6662298121164</v>
      </c>
      <c r="N2270">
        <v>37291.243555047797</v>
      </c>
      <c r="O2270">
        <v>46.639740519375096</v>
      </c>
      <c r="P2270">
        <v>30.031572773384557</v>
      </c>
      <c r="Q2270" s="4">
        <v>2268</v>
      </c>
    </row>
    <row r="2271" spans="1:17" x14ac:dyDescent="0.25">
      <c r="A2271">
        <v>117.87312574726697</v>
      </c>
      <c r="B2271">
        <v>-20.633654496379613</v>
      </c>
      <c r="C2271" s="4">
        <v>2102.6110000000003</v>
      </c>
      <c r="D2271">
        <v>1.2</v>
      </c>
      <c r="E2271">
        <v>0.55000000000000004</v>
      </c>
      <c r="F2271">
        <v>19.899999999999999</v>
      </c>
      <c r="G2271">
        <v>45.364313344089069</v>
      </c>
      <c r="H2271">
        <v>20.351573297044503</v>
      </c>
      <c r="I2271">
        <v>7.8731257472669682</v>
      </c>
      <c r="J2271">
        <v>5971.4822268673597</v>
      </c>
      <c r="K2271">
        <v>-2233.483728340856</v>
      </c>
      <c r="L2271">
        <v>-20.507054153321139</v>
      </c>
      <c r="M2271">
        <v>6375.5038664058657</v>
      </c>
      <c r="N2271">
        <v>36326.899372271924</v>
      </c>
      <c r="O2271">
        <v>64.19949064972775</v>
      </c>
      <c r="P2271">
        <v>21.425751437068939</v>
      </c>
      <c r="Q2271" s="4">
        <v>2269</v>
      </c>
    </row>
    <row r="2272" spans="1:17" x14ac:dyDescent="0.25">
      <c r="A2272">
        <v>154.46917690839081</v>
      </c>
      <c r="B2272">
        <v>-28.677268013958312</v>
      </c>
      <c r="C2272" s="4">
        <v>2102.6110000000003</v>
      </c>
      <c r="D2272">
        <v>1.2</v>
      </c>
      <c r="E2272">
        <v>0.55000000000000004</v>
      </c>
      <c r="F2272">
        <v>19.899999999999999</v>
      </c>
      <c r="G2272">
        <v>45.364313344089069</v>
      </c>
      <c r="H2272">
        <v>22.023596629874525</v>
      </c>
      <c r="I2272">
        <v>44.469176908390807</v>
      </c>
      <c r="J2272">
        <v>5600.0940650160719</v>
      </c>
      <c r="K2272">
        <v>-3042.568986159079</v>
      </c>
      <c r="L2272">
        <v>-28.515532551419</v>
      </c>
      <c r="M2272">
        <v>6373.2471764843167</v>
      </c>
      <c r="N2272">
        <v>38489.285226301312</v>
      </c>
      <c r="O2272">
        <v>31.328748374793939</v>
      </c>
      <c r="P2272">
        <v>63.94827623695965</v>
      </c>
      <c r="Q2272" s="4">
        <v>2270</v>
      </c>
    </row>
    <row r="2273" spans="1:17" x14ac:dyDescent="0.25">
      <c r="A2273">
        <v>126.12950395723885</v>
      </c>
      <c r="B2273">
        <v>-42.001116892487083</v>
      </c>
      <c r="C2273" s="4">
        <v>2102.6110000000003</v>
      </c>
      <c r="D2273">
        <v>1.2</v>
      </c>
      <c r="E2273">
        <v>0.55000000000000004</v>
      </c>
      <c r="F2273">
        <v>19.899999999999999</v>
      </c>
      <c r="G2273">
        <v>45.364313344089069</v>
      </c>
      <c r="H2273">
        <v>20.401393048406916</v>
      </c>
      <c r="I2273">
        <v>16.129503957238853</v>
      </c>
      <c r="J2273">
        <v>4746.9183309840982</v>
      </c>
      <c r="K2273">
        <v>-4245.6975848232223</v>
      </c>
      <c r="L2273">
        <v>-41.809810335702998</v>
      </c>
      <c r="M2273">
        <v>6368.6090807025193</v>
      </c>
      <c r="N2273">
        <v>37865.970511741965</v>
      </c>
      <c r="O2273">
        <v>38.761730196355217</v>
      </c>
      <c r="P2273">
        <v>23.373177044710065</v>
      </c>
      <c r="Q2273" s="4">
        <v>2271</v>
      </c>
    </row>
    <row r="2274" spans="1:17" x14ac:dyDescent="0.25">
      <c r="A2274">
        <v>130.51812995056031</v>
      </c>
      <c r="B2274">
        <v>-13.278541936143718</v>
      </c>
      <c r="C2274" s="4">
        <v>2102.6110000000003</v>
      </c>
      <c r="D2274">
        <v>0.75</v>
      </c>
      <c r="E2274">
        <v>0.55000000000000004</v>
      </c>
      <c r="F2274">
        <v>19.899999999999999</v>
      </c>
      <c r="G2274">
        <v>41.281913690970576</v>
      </c>
      <c r="H2274">
        <v>14.421440771274318</v>
      </c>
      <c r="I2274">
        <v>20.518129950560308</v>
      </c>
      <c r="J2274">
        <v>6208.7166470295297</v>
      </c>
      <c r="K2274">
        <v>-1455.4144972782778</v>
      </c>
      <c r="L2274">
        <v>-13.19276730392688</v>
      </c>
      <c r="M2274">
        <v>6377.0207590997688</v>
      </c>
      <c r="N2274">
        <v>36443.453608237054</v>
      </c>
      <c r="O2274">
        <v>61.588133682496341</v>
      </c>
      <c r="P2274">
        <v>58.461351635139039</v>
      </c>
      <c r="Q2274" s="4">
        <v>2272</v>
      </c>
    </row>
    <row r="2275" spans="1:17" x14ac:dyDescent="0.25">
      <c r="A2275">
        <v>114.56500827431179</v>
      </c>
      <c r="B2275">
        <v>-43.679781728987933</v>
      </c>
      <c r="C2275" s="4">
        <v>2102.6110000000003</v>
      </c>
      <c r="D2275">
        <v>3</v>
      </c>
      <c r="E2275">
        <v>0.55000000000000004</v>
      </c>
      <c r="F2275">
        <v>19.899999999999999</v>
      </c>
      <c r="G2275">
        <v>53.323113517529826</v>
      </c>
      <c r="H2275">
        <v>18.596415422850637</v>
      </c>
      <c r="I2275">
        <v>4.5650082743117935</v>
      </c>
      <c r="J2275">
        <v>4620.1223956397298</v>
      </c>
      <c r="K2275">
        <v>-4382.4307845905323</v>
      </c>
      <c r="L2275">
        <v>-43.487588727091492</v>
      </c>
      <c r="M2275">
        <v>6367.9848093740447</v>
      </c>
      <c r="N2275">
        <v>37815.273616414364</v>
      </c>
      <c r="O2275">
        <v>39.401106562399747</v>
      </c>
      <c r="P2275">
        <v>6.5946906179144653</v>
      </c>
      <c r="Q2275" s="4">
        <v>2273</v>
      </c>
    </row>
    <row r="2276" spans="1:17" x14ac:dyDescent="0.25">
      <c r="A2276">
        <v>142.70026686126982</v>
      </c>
      <c r="B2276">
        <v>-12.535928263373087</v>
      </c>
      <c r="C2276" s="4">
        <v>2102.6110000000003</v>
      </c>
      <c r="D2276">
        <v>0.75</v>
      </c>
      <c r="E2276">
        <v>0.55000000000000004</v>
      </c>
      <c r="F2276">
        <v>19.899999999999999</v>
      </c>
      <c r="G2276">
        <v>41.281913690970576</v>
      </c>
      <c r="H2276">
        <v>20.618353720695204</v>
      </c>
      <c r="I2276">
        <v>32.700266861269824</v>
      </c>
      <c r="J2276">
        <v>6227.0677862634257</v>
      </c>
      <c r="K2276">
        <v>-1375.3357071558546</v>
      </c>
      <c r="L2276">
        <v>-12.454633480984414</v>
      </c>
      <c r="M2276">
        <v>6377.1405443268677</v>
      </c>
      <c r="N2276">
        <v>37102.446776387267</v>
      </c>
      <c r="O2276">
        <v>49.602535433978254</v>
      </c>
      <c r="P2276">
        <v>71.320148774356284</v>
      </c>
      <c r="Q2276" s="4">
        <v>2274</v>
      </c>
    </row>
    <row r="2277" spans="1:17" x14ac:dyDescent="0.25">
      <c r="A2277">
        <v>147.04206496607867</v>
      </c>
      <c r="B2277">
        <v>-30.669972552499736</v>
      </c>
      <c r="C2277" s="4">
        <v>2102.6110000000003</v>
      </c>
      <c r="D2277">
        <v>3</v>
      </c>
      <c r="E2277">
        <v>0.55000000000000004</v>
      </c>
      <c r="F2277">
        <v>19.899999999999999</v>
      </c>
      <c r="G2277">
        <v>53.323113517529826</v>
      </c>
      <c r="H2277">
        <v>21.889110814787038</v>
      </c>
      <c r="I2277">
        <v>37.042064966078669</v>
      </c>
      <c r="J2277">
        <v>5490.7481520979918</v>
      </c>
      <c r="K2277">
        <v>-3234.4776412010738</v>
      </c>
      <c r="L2277">
        <v>-30.501392930128919</v>
      </c>
      <c r="M2277">
        <v>6372.610209419463</v>
      </c>
      <c r="N2277">
        <v>38063.644846804287</v>
      </c>
      <c r="O2277">
        <v>36.349385426078086</v>
      </c>
      <c r="P2277">
        <v>55.945937687006584</v>
      </c>
      <c r="Q2277" s="4">
        <v>2275</v>
      </c>
    </row>
    <row r="2278" spans="1:17" x14ac:dyDescent="0.25">
      <c r="A2278">
        <v>158.54686498962815</v>
      </c>
      <c r="B2278">
        <v>-27.963649434523504</v>
      </c>
      <c r="C2278" s="4">
        <v>2102.6110000000003</v>
      </c>
      <c r="D2278">
        <v>1.2</v>
      </c>
      <c r="E2278">
        <v>0.55000000000000004</v>
      </c>
      <c r="F2278">
        <v>19.899999999999999</v>
      </c>
      <c r="G2278">
        <v>45.364313344089069</v>
      </c>
      <c r="H2278">
        <v>16.447263884222767</v>
      </c>
      <c r="I2278">
        <v>48.546864989628148</v>
      </c>
      <c r="J2278">
        <v>5637.6126959383537</v>
      </c>
      <c r="K2278">
        <v>-2972.9489107710051</v>
      </c>
      <c r="L2278">
        <v>-27.804556014167247</v>
      </c>
      <c r="M2278">
        <v>6373.468611004515</v>
      </c>
      <c r="N2278">
        <v>38777.710497035339</v>
      </c>
      <c r="O2278">
        <v>28.105227698513993</v>
      </c>
      <c r="P2278">
        <v>67.501915180149709</v>
      </c>
      <c r="Q2278" s="4">
        <v>2276</v>
      </c>
    </row>
    <row r="2279" spans="1:17" x14ac:dyDescent="0.25">
      <c r="A2279">
        <v>108.46390460351125</v>
      </c>
      <c r="B2279">
        <v>-36.94180636086611</v>
      </c>
      <c r="C2279" s="4">
        <v>2102.6110000000003</v>
      </c>
      <c r="D2279">
        <v>3</v>
      </c>
      <c r="E2279">
        <v>0.55000000000000004</v>
      </c>
      <c r="F2279">
        <v>19.899999999999999</v>
      </c>
      <c r="G2279">
        <v>53.323113517529826</v>
      </c>
      <c r="H2279">
        <v>18.409952904335057</v>
      </c>
      <c r="I2279">
        <v>-1.5360953964887472</v>
      </c>
      <c r="J2279">
        <v>5103.8796388543815</v>
      </c>
      <c r="K2279">
        <v>-3812.2348469790854</v>
      </c>
      <c r="L2279">
        <v>-36.757113878189884</v>
      </c>
      <c r="M2279">
        <v>6370.4569613516724</v>
      </c>
      <c r="N2279">
        <v>37257.894512703329</v>
      </c>
      <c r="O2279">
        <v>47.111190111280685</v>
      </c>
      <c r="P2279">
        <v>2.5548020190338478</v>
      </c>
      <c r="Q2279" s="4">
        <v>2277</v>
      </c>
    </row>
    <row r="2280" spans="1:17" x14ac:dyDescent="0.25">
      <c r="A2280">
        <v>153.37400704595561</v>
      </c>
      <c r="B2280">
        <v>-34.466914131482383</v>
      </c>
      <c r="C2280" s="4">
        <v>2102.6110000000003</v>
      </c>
      <c r="D2280">
        <v>3</v>
      </c>
      <c r="E2280">
        <v>0.55000000000000004</v>
      </c>
      <c r="F2280">
        <v>19.899999999999999</v>
      </c>
      <c r="G2280">
        <v>53.323113517529826</v>
      </c>
      <c r="H2280">
        <v>23.839216063142107</v>
      </c>
      <c r="I2280">
        <v>43.374007045955608</v>
      </c>
      <c r="J2280">
        <v>5264.1238937976441</v>
      </c>
      <c r="K2280">
        <v>-3589.2678748070207</v>
      </c>
      <c r="L2280">
        <v>-34.287564202972106</v>
      </c>
      <c r="M2280">
        <v>6371.3298648220198</v>
      </c>
      <c r="N2280">
        <v>38674.70965484441</v>
      </c>
      <c r="O2280">
        <v>29.218411884433728</v>
      </c>
      <c r="P2280">
        <v>59.078452180912102</v>
      </c>
      <c r="Q2280" s="4">
        <v>2278</v>
      </c>
    </row>
    <row r="2281" spans="1:17" x14ac:dyDescent="0.25">
      <c r="A2281">
        <v>131.83548396659961</v>
      </c>
      <c r="B2281">
        <v>-16.687451042496697</v>
      </c>
      <c r="C2281" s="4">
        <v>2102.6110000000003</v>
      </c>
      <c r="D2281">
        <v>0.75</v>
      </c>
      <c r="E2281">
        <v>0.55000000000000004</v>
      </c>
      <c r="F2281">
        <v>19.899999999999999</v>
      </c>
      <c r="G2281">
        <v>41.281913690970576</v>
      </c>
      <c r="H2281">
        <v>16.992975285710308</v>
      </c>
      <c r="I2281">
        <v>21.835483966599611</v>
      </c>
      <c r="J2281">
        <v>6111.2141742192953</v>
      </c>
      <c r="K2281">
        <v>-1819.728955565186</v>
      </c>
      <c r="L2281">
        <v>-16.581889829750367</v>
      </c>
      <c r="M2281">
        <v>6376.3902135064773</v>
      </c>
      <c r="N2281">
        <v>36607.35159832878</v>
      </c>
      <c r="O2281">
        <v>58.193563388671912</v>
      </c>
      <c r="P2281">
        <v>54.373080709900272</v>
      </c>
      <c r="Q2281" s="4">
        <v>2279</v>
      </c>
    </row>
    <row r="2282" spans="1:17" x14ac:dyDescent="0.25">
      <c r="A2282">
        <v>120.23118172555768</v>
      </c>
      <c r="B2282">
        <v>-34.993800561596125</v>
      </c>
      <c r="C2282" s="4">
        <v>2102.6110000000003</v>
      </c>
      <c r="D2282">
        <v>1.2</v>
      </c>
      <c r="E2282">
        <v>0.55000000000000004</v>
      </c>
      <c r="F2282">
        <v>19.899999999999999</v>
      </c>
      <c r="G2282">
        <v>45.364313344089069</v>
      </c>
      <c r="H2282">
        <v>20.023568218539289</v>
      </c>
      <c r="I2282">
        <v>10.231181725557676</v>
      </c>
      <c r="J2282">
        <v>5230.8238722581418</v>
      </c>
      <c r="K2282">
        <v>-3637.3048060746837</v>
      </c>
      <c r="L2282">
        <v>-34.813200036934909</v>
      </c>
      <c r="M2282">
        <v>6371.1462575332271</v>
      </c>
      <c r="N2282">
        <v>37206.368002766038</v>
      </c>
      <c r="O2282">
        <v>47.894435140579105</v>
      </c>
      <c r="P2282">
        <v>17.470032974369413</v>
      </c>
      <c r="Q2282" s="4">
        <v>2280</v>
      </c>
    </row>
    <row r="2283" spans="1:17" x14ac:dyDescent="0.25">
      <c r="A2283">
        <v>157.91217507756085</v>
      </c>
      <c r="B2283">
        <v>-42.055210492002999</v>
      </c>
      <c r="C2283" s="4">
        <v>2102.6110000000003</v>
      </c>
      <c r="D2283">
        <v>0.75</v>
      </c>
      <c r="E2283">
        <v>0.55000000000000004</v>
      </c>
      <c r="F2283">
        <v>19.899999999999999</v>
      </c>
      <c r="G2283">
        <v>41.281913690970576</v>
      </c>
      <c r="H2283">
        <v>21.932770486886675</v>
      </c>
      <c r="I2283">
        <v>47.912175077560846</v>
      </c>
      <c r="J2283">
        <v>4742.8957419214867</v>
      </c>
      <c r="K2283">
        <v>-4250.1607087593557</v>
      </c>
      <c r="L2283">
        <v>-41.863865117581163</v>
      </c>
      <c r="M2283">
        <v>6368.5890171229294</v>
      </c>
      <c r="N2283">
        <v>39373.756523859782</v>
      </c>
      <c r="O2283">
        <v>21.746343727690736</v>
      </c>
      <c r="P2283">
        <v>58.826306690764561</v>
      </c>
      <c r="Q2283" s="4">
        <v>2281</v>
      </c>
    </row>
    <row r="2284" spans="1:17" x14ac:dyDescent="0.25">
      <c r="A2284">
        <v>127.29095004974147</v>
      </c>
      <c r="B2284">
        <v>-32.08635704531256</v>
      </c>
      <c r="C2284" s="4">
        <v>2102.6110000000003</v>
      </c>
      <c r="D2284">
        <v>0.75</v>
      </c>
      <c r="E2284">
        <v>0.55000000000000004</v>
      </c>
      <c r="F2284">
        <v>19.899999999999999</v>
      </c>
      <c r="G2284">
        <v>41.281913690970576</v>
      </c>
      <c r="H2284">
        <v>18.751205708042324</v>
      </c>
      <c r="I2284">
        <v>17.290950049741468</v>
      </c>
      <c r="J2284">
        <v>5408.9802810671099</v>
      </c>
      <c r="K2284">
        <v>-3368.5496481705131</v>
      </c>
      <c r="L2284">
        <v>-31.913404210726899</v>
      </c>
      <c r="M2284">
        <v>6372.1420584574635</v>
      </c>
      <c r="N2284">
        <v>37187.39611793623</v>
      </c>
      <c r="O2284">
        <v>48.199594513533242</v>
      </c>
      <c r="P2284">
        <v>30.371161339028827</v>
      </c>
      <c r="Q2284" s="4">
        <v>2282</v>
      </c>
    </row>
    <row r="2285" spans="1:17" x14ac:dyDescent="0.25">
      <c r="A2285">
        <v>144.37498077213894</v>
      </c>
      <c r="B2285">
        <v>-25.442961624608444</v>
      </c>
      <c r="C2285" s="4">
        <v>2102.6110000000003</v>
      </c>
      <c r="D2285">
        <v>0.75</v>
      </c>
      <c r="E2285">
        <v>0.55000000000000004</v>
      </c>
      <c r="F2285">
        <v>19.899999999999999</v>
      </c>
      <c r="G2285">
        <v>41.281913690970576</v>
      </c>
      <c r="H2285">
        <v>17.164805120544521</v>
      </c>
      <c r="I2285">
        <v>34.37498077213894</v>
      </c>
      <c r="J2285">
        <v>5763.1074803821839</v>
      </c>
      <c r="K2285">
        <v>-2723.4669726131515</v>
      </c>
      <c r="L2285">
        <v>-25.293974579878594</v>
      </c>
      <c r="M2285">
        <v>6374.2199665019189</v>
      </c>
      <c r="N2285">
        <v>37647.392851907083</v>
      </c>
      <c r="O2285">
        <v>41.694156218238071</v>
      </c>
      <c r="P2285">
        <v>57.87031089122938</v>
      </c>
      <c r="Q2285" s="4">
        <v>2283</v>
      </c>
    </row>
    <row r="2286" spans="1:17" x14ac:dyDescent="0.25">
      <c r="A2286">
        <v>111.24848073191092</v>
      </c>
      <c r="B2286">
        <v>-33.492674496757253</v>
      </c>
      <c r="C2286" s="4">
        <v>2102.6110000000003</v>
      </c>
      <c r="D2286">
        <v>1.2</v>
      </c>
      <c r="E2286">
        <v>0.55000000000000004</v>
      </c>
      <c r="F2286">
        <v>19.899999999999999</v>
      </c>
      <c r="G2286">
        <v>45.364313344089069</v>
      </c>
      <c r="H2286">
        <v>18.008538165506312</v>
      </c>
      <c r="I2286">
        <v>1.2484807319109166</v>
      </c>
      <c r="J2286">
        <v>5324.5205918125066</v>
      </c>
      <c r="K2286">
        <v>-3499.6579808185352</v>
      </c>
      <c r="L2286">
        <v>-33.315795858180707</v>
      </c>
      <c r="M2286">
        <v>6371.665835191161</v>
      </c>
      <c r="N2286">
        <v>37006.914978387409</v>
      </c>
      <c r="O2286">
        <v>51.01821273926727</v>
      </c>
      <c r="P2286">
        <v>2.2616185306782217</v>
      </c>
      <c r="Q2286" s="4">
        <v>2284</v>
      </c>
    </row>
    <row r="2287" spans="1:17" x14ac:dyDescent="0.25">
      <c r="A2287">
        <v>146.39553203291916</v>
      </c>
      <c r="B2287">
        <v>-18.096286801385656</v>
      </c>
      <c r="C2287" s="4">
        <v>2102.6110000000003</v>
      </c>
      <c r="D2287">
        <v>1.2</v>
      </c>
      <c r="E2287">
        <v>0.55000000000000004</v>
      </c>
      <c r="F2287">
        <v>19.899999999999999</v>
      </c>
      <c r="G2287">
        <v>45.364313344089069</v>
      </c>
      <c r="H2287">
        <v>17.141876898397477</v>
      </c>
      <c r="I2287">
        <v>36.395532032919164</v>
      </c>
      <c r="J2287">
        <v>6064.6096875795656</v>
      </c>
      <c r="K2287">
        <v>-1968.5178953740074</v>
      </c>
      <c r="L2287">
        <v>-17.982965302902816</v>
      </c>
      <c r="M2287">
        <v>6376.0923273656908</v>
      </c>
      <c r="N2287">
        <v>37507.443673725422</v>
      </c>
      <c r="O2287">
        <v>43.628975649842715</v>
      </c>
      <c r="P2287">
        <v>67.150585939353434</v>
      </c>
      <c r="Q2287" s="4">
        <v>2285</v>
      </c>
    </row>
    <row r="2288" spans="1:17" x14ac:dyDescent="0.25">
      <c r="A2288">
        <v>121.70898482835322</v>
      </c>
      <c r="B2288">
        <v>-10.720206825818263</v>
      </c>
      <c r="C2288" s="4">
        <v>2102.6110000000003</v>
      </c>
      <c r="D2288">
        <v>3</v>
      </c>
      <c r="E2288">
        <v>0.55000000000000004</v>
      </c>
      <c r="F2288">
        <v>19.899999999999999</v>
      </c>
      <c r="G2288">
        <v>53.323113517529826</v>
      </c>
      <c r="H2288">
        <v>23.314126978880072</v>
      </c>
      <c r="I2288">
        <v>11.708984828353223</v>
      </c>
      <c r="J2288">
        <v>6267.5498886246178</v>
      </c>
      <c r="K2288">
        <v>-1178.6119192716635</v>
      </c>
      <c r="L2288">
        <v>-10.650087284914774</v>
      </c>
      <c r="M2288">
        <v>6377.4060293075026</v>
      </c>
      <c r="N2288">
        <v>36068.719476093705</v>
      </c>
      <c r="O2288">
        <v>71.411123209854352</v>
      </c>
      <c r="P2288">
        <v>48.091556675612246</v>
      </c>
      <c r="Q2288" s="4">
        <v>2286</v>
      </c>
    </row>
    <row r="2289" spans="1:17" x14ac:dyDescent="0.25">
      <c r="A2289">
        <v>143.62932093297889</v>
      </c>
      <c r="B2289">
        <v>-41.547794666537229</v>
      </c>
      <c r="C2289" s="4">
        <v>2102.6110000000003</v>
      </c>
      <c r="D2289">
        <v>1.2</v>
      </c>
      <c r="E2289">
        <v>0.55000000000000004</v>
      </c>
      <c r="F2289">
        <v>19.899999999999999</v>
      </c>
      <c r="G2289">
        <v>45.364313344089069</v>
      </c>
      <c r="H2289">
        <v>19.926346199484627</v>
      </c>
      <c r="I2289">
        <v>33.629320932978885</v>
      </c>
      <c r="J2289">
        <v>4780.4614348009409</v>
      </c>
      <c r="K2289">
        <v>-4208.1479906635223</v>
      </c>
      <c r="L2289">
        <v>-41.356840179450515</v>
      </c>
      <c r="M2289">
        <v>6368.7770443739446</v>
      </c>
      <c r="N2289">
        <v>38506.055135901312</v>
      </c>
      <c r="O2289">
        <v>31.084856584994377</v>
      </c>
      <c r="P2289">
        <v>45.081594123516957</v>
      </c>
      <c r="Q2289" s="4">
        <v>2287</v>
      </c>
    </row>
    <row r="2290" spans="1:17" x14ac:dyDescent="0.25">
      <c r="A2290">
        <v>105.59627577322229</v>
      </c>
      <c r="B2290">
        <v>-31.387616127767366</v>
      </c>
      <c r="C2290" s="4">
        <v>2102.6110000000003</v>
      </c>
      <c r="D2290">
        <v>1.2</v>
      </c>
      <c r="E2290">
        <v>0.55000000000000004</v>
      </c>
      <c r="F2290">
        <v>19.899999999999999</v>
      </c>
      <c r="G2290">
        <v>45.364313344089069</v>
      </c>
      <c r="H2290">
        <v>14.972042553234685</v>
      </c>
      <c r="I2290">
        <v>-4.4037242267777117</v>
      </c>
      <c r="J2290">
        <v>5449.735061134621</v>
      </c>
      <c r="K2290">
        <v>-3302.6572326866549</v>
      </c>
      <c r="L2290">
        <v>-31.216768773601206</v>
      </c>
      <c r="M2290">
        <v>6372.3745207871643</v>
      </c>
      <c r="N2290">
        <v>36881.049669173779</v>
      </c>
      <c r="O2290">
        <v>53.120888058033977</v>
      </c>
      <c r="P2290">
        <v>8.4110271992849359</v>
      </c>
      <c r="Q2290" s="4">
        <v>2288</v>
      </c>
    </row>
    <row r="2291" spans="1:17" x14ac:dyDescent="0.25">
      <c r="A2291">
        <v>134.28494974228954</v>
      </c>
      <c r="B2291">
        <v>-42.907788774373373</v>
      </c>
      <c r="C2291" s="4">
        <v>2102.6110000000003</v>
      </c>
      <c r="D2291">
        <v>0.75</v>
      </c>
      <c r="E2291">
        <v>0.55000000000000004</v>
      </c>
      <c r="F2291">
        <v>19.899999999999999</v>
      </c>
      <c r="G2291">
        <v>41.281913690970576</v>
      </c>
      <c r="H2291">
        <v>17.227735839257392</v>
      </c>
      <c r="I2291">
        <v>24.284949742289541</v>
      </c>
      <c r="J2291">
        <v>4678.9359558948936</v>
      </c>
      <c r="K2291">
        <v>-4320.0058048233395</v>
      </c>
      <c r="L2291">
        <v>-42.715921697015972</v>
      </c>
      <c r="M2291">
        <v>6368.2722800672873</v>
      </c>
      <c r="N2291">
        <v>38193.162265595638</v>
      </c>
      <c r="O2291">
        <v>34.725344779429719</v>
      </c>
      <c r="P2291">
        <v>33.53368851151135</v>
      </c>
      <c r="Q2291" s="4">
        <v>2289</v>
      </c>
    </row>
    <row r="2292" spans="1:17" x14ac:dyDescent="0.25">
      <c r="A2292">
        <v>107.03705068357966</v>
      </c>
      <c r="B2292">
        <v>-43.588302495874863</v>
      </c>
      <c r="C2292" s="4">
        <v>2102.6110000000003</v>
      </c>
      <c r="D2292">
        <v>3</v>
      </c>
      <c r="E2292">
        <v>0.55000000000000004</v>
      </c>
      <c r="F2292">
        <v>19.899999999999999</v>
      </c>
      <c r="G2292">
        <v>53.323113517529826</v>
      </c>
      <c r="H2292">
        <v>20.400041602635177</v>
      </c>
      <c r="I2292">
        <v>-2.9629493164203353</v>
      </c>
      <c r="J2292">
        <v>4627.1359313313678</v>
      </c>
      <c r="K2292">
        <v>-4375.0746033111864</v>
      </c>
      <c r="L2292">
        <v>-43.396140834446591</v>
      </c>
      <c r="M2292">
        <v>6368.0189000627452</v>
      </c>
      <c r="N2292">
        <v>37798.010284143696</v>
      </c>
      <c r="O2292">
        <v>39.62391077261735</v>
      </c>
      <c r="P2292">
        <v>4.2932018572921944</v>
      </c>
      <c r="Q2292" s="4">
        <v>2290</v>
      </c>
    </row>
    <row r="2293" spans="1:17" x14ac:dyDescent="0.25">
      <c r="A2293">
        <v>105.90720881793824</v>
      </c>
      <c r="B2293">
        <v>-39.398714707633545</v>
      </c>
      <c r="C2293" s="4">
        <v>2102.6110000000003</v>
      </c>
      <c r="D2293">
        <v>1.2</v>
      </c>
      <c r="E2293">
        <v>0.55000000000000004</v>
      </c>
      <c r="F2293">
        <v>19.899999999999999</v>
      </c>
      <c r="G2293">
        <v>45.364313344089069</v>
      </c>
      <c r="H2293">
        <v>23.322374258444135</v>
      </c>
      <c r="I2293">
        <v>-4.0927911820617595</v>
      </c>
      <c r="J2293">
        <v>4935.3534399537293</v>
      </c>
      <c r="K2293">
        <v>-4026.6216669933297</v>
      </c>
      <c r="L2293">
        <v>-39.210077148174406</v>
      </c>
      <c r="M2293">
        <v>6369.5679309010629</v>
      </c>
      <c r="N2293">
        <v>37460.080223969249</v>
      </c>
      <c r="O2293">
        <v>44.183652585757059</v>
      </c>
      <c r="P2293">
        <v>6.4320860123529462</v>
      </c>
      <c r="Q2293" s="4">
        <v>2291</v>
      </c>
    </row>
    <row r="2294" spans="1:17" x14ac:dyDescent="0.25">
      <c r="A2294">
        <v>158.3154555874745</v>
      </c>
      <c r="B2294">
        <v>-36.16699428089229</v>
      </c>
      <c r="C2294" s="4">
        <v>2102.6110000000003</v>
      </c>
      <c r="D2294">
        <v>0.75</v>
      </c>
      <c r="E2294">
        <v>0.55000000000000004</v>
      </c>
      <c r="F2294">
        <v>19.899999999999999</v>
      </c>
      <c r="G2294">
        <v>41.281913690970576</v>
      </c>
      <c r="H2294">
        <v>18.169862425901318</v>
      </c>
      <c r="I2294">
        <v>48.315455587474503</v>
      </c>
      <c r="J2294">
        <v>5155.087960716678</v>
      </c>
      <c r="K2294">
        <v>-3743.1680351109853</v>
      </c>
      <c r="L2294">
        <v>-35.983828401032888</v>
      </c>
      <c r="M2294">
        <v>6370.7329893665046</v>
      </c>
      <c r="N2294">
        <v>39106.262487212931</v>
      </c>
      <c r="O2294">
        <v>24.545866975175546</v>
      </c>
      <c r="P2294">
        <v>62.277593303922245</v>
      </c>
      <c r="Q2294" s="4">
        <v>2292</v>
      </c>
    </row>
    <row r="2295" spans="1:17" x14ac:dyDescent="0.25">
      <c r="A2295">
        <v>156.01645289094719</v>
      </c>
      <c r="B2295">
        <v>-41.548657970709868</v>
      </c>
      <c r="C2295" s="4">
        <v>2102.6110000000003</v>
      </c>
      <c r="D2295">
        <v>1.2</v>
      </c>
      <c r="E2295">
        <v>0.55000000000000004</v>
      </c>
      <c r="F2295">
        <v>19.899999999999999</v>
      </c>
      <c r="G2295">
        <v>45.364313344089069</v>
      </c>
      <c r="H2295">
        <v>20.113350938216975</v>
      </c>
      <c r="I2295">
        <v>46.016452890947193</v>
      </c>
      <c r="J2295">
        <v>4780.3978407097738</v>
      </c>
      <c r="K2295">
        <v>-4208.2197489108767</v>
      </c>
      <c r="L2295">
        <v>-41.357702767726742</v>
      </c>
      <c r="M2295">
        <v>6368.7767248182117</v>
      </c>
      <c r="N2295">
        <v>39222.783224149913</v>
      </c>
      <c r="O2295">
        <v>23.306355580844741</v>
      </c>
      <c r="P2295">
        <v>57.375442141839862</v>
      </c>
      <c r="Q2295" s="4">
        <v>2293</v>
      </c>
    </row>
    <row r="2296" spans="1:17" x14ac:dyDescent="0.25">
      <c r="A2296">
        <v>129.12768293751748</v>
      </c>
      <c r="B2296">
        <v>-20.340376966231041</v>
      </c>
      <c r="C2296" s="4">
        <v>2102.6110000000003</v>
      </c>
      <c r="D2296">
        <v>0.75</v>
      </c>
      <c r="E2296">
        <v>0.55000000000000004</v>
      </c>
      <c r="F2296">
        <v>19.899999999999999</v>
      </c>
      <c r="G2296">
        <v>41.281913690970576</v>
      </c>
      <c r="H2296">
        <v>21.883334220978391</v>
      </c>
      <c r="I2296">
        <v>19.127682937517477</v>
      </c>
      <c r="J2296">
        <v>5982.8461685927605</v>
      </c>
      <c r="K2296">
        <v>-2203.0684763713916</v>
      </c>
      <c r="L2296">
        <v>-20.215262999170353</v>
      </c>
      <c r="M2296">
        <v>6375.5751888458217</v>
      </c>
      <c r="N2296">
        <v>36630.505057728747</v>
      </c>
      <c r="O2296">
        <v>57.723764266202267</v>
      </c>
      <c r="P2296">
        <v>44.936115479378643</v>
      </c>
      <c r="Q2296" s="4">
        <v>2294</v>
      </c>
    </row>
    <row r="2297" spans="1:17" x14ac:dyDescent="0.25">
      <c r="A2297">
        <v>118.81814787920098</v>
      </c>
      <c r="B2297">
        <v>-21.173997637104272</v>
      </c>
      <c r="C2297" s="4">
        <v>2102.6110000000003</v>
      </c>
      <c r="D2297">
        <v>0.75</v>
      </c>
      <c r="E2297">
        <v>0.55000000000000004</v>
      </c>
      <c r="F2297">
        <v>19.899999999999999</v>
      </c>
      <c r="G2297">
        <v>41.281913690970576</v>
      </c>
      <c r="H2297">
        <v>16.571238845875101</v>
      </c>
      <c r="I2297">
        <v>8.8181478792009784</v>
      </c>
      <c r="J2297">
        <v>5950.1368854128605</v>
      </c>
      <c r="K2297">
        <v>-2289.3704453267069</v>
      </c>
      <c r="L2297">
        <v>-21.044693344084781</v>
      </c>
      <c r="M2297">
        <v>6375.3702630581429</v>
      </c>
      <c r="N2297">
        <v>36367.927646945864</v>
      </c>
      <c r="O2297">
        <v>63.232491462992293</v>
      </c>
      <c r="P2297">
        <v>23.243056440480451</v>
      </c>
      <c r="Q2297" s="4">
        <v>2295</v>
      </c>
    </row>
    <row r="2298" spans="1:17" x14ac:dyDescent="0.25">
      <c r="A2298">
        <v>127.9624127621414</v>
      </c>
      <c r="B2298">
        <v>-28.188477434350283</v>
      </c>
      <c r="C2298" s="4">
        <v>2102.6110000000003</v>
      </c>
      <c r="D2298">
        <v>3</v>
      </c>
      <c r="E2298">
        <v>0.55000000000000004</v>
      </c>
      <c r="F2298">
        <v>19.899999999999999</v>
      </c>
      <c r="G2298">
        <v>53.323113517529826</v>
      </c>
      <c r="H2298">
        <v>18.508890178145634</v>
      </c>
      <c r="I2298">
        <v>17.962412762141398</v>
      </c>
      <c r="J2298">
        <v>5625.8863421830083</v>
      </c>
      <c r="K2298">
        <v>-2994.9325185406174</v>
      </c>
      <c r="L2298">
        <v>-28.028540959399468</v>
      </c>
      <c r="M2298">
        <v>6373.3992441846412</v>
      </c>
      <c r="N2298">
        <v>36974.82055206431</v>
      </c>
      <c r="O2298">
        <v>51.575308849159498</v>
      </c>
      <c r="P2298">
        <v>34.462190514404128</v>
      </c>
      <c r="Q2298" s="4">
        <v>2296</v>
      </c>
    </row>
    <row r="2299" spans="1:17" x14ac:dyDescent="0.25">
      <c r="A2299">
        <v>133.13514052427541</v>
      </c>
      <c r="B2299">
        <v>-39.026616875643768</v>
      </c>
      <c r="C2299" s="4">
        <v>2102.6110000000003</v>
      </c>
      <c r="D2299">
        <v>3</v>
      </c>
      <c r="E2299">
        <v>0.55000000000000004</v>
      </c>
      <c r="F2299">
        <v>19.899999999999999</v>
      </c>
      <c r="G2299">
        <v>53.323113517529826</v>
      </c>
      <c r="H2299">
        <v>17.522678668973676</v>
      </c>
      <c r="I2299">
        <v>23.135140524275414</v>
      </c>
      <c r="J2299">
        <v>4961.4696957221458</v>
      </c>
      <c r="K2299">
        <v>-3994.6144246705585</v>
      </c>
      <c r="L2299">
        <v>-38.83848850216414</v>
      </c>
      <c r="M2299">
        <v>6369.7037563261374</v>
      </c>
      <c r="N2299">
        <v>37863.470941564061</v>
      </c>
      <c r="O2299">
        <v>38.808997630430419</v>
      </c>
      <c r="P2299">
        <v>34.158290498321186</v>
      </c>
      <c r="Q2299" s="4">
        <v>2297</v>
      </c>
    </row>
    <row r="2300" spans="1:17" x14ac:dyDescent="0.25">
      <c r="A2300">
        <v>130.34014992246088</v>
      </c>
      <c r="B2300">
        <v>-20.185406793960887</v>
      </c>
      <c r="C2300" s="4">
        <v>2102.6110000000003</v>
      </c>
      <c r="D2300">
        <v>0.75</v>
      </c>
      <c r="E2300">
        <v>0.55000000000000004</v>
      </c>
      <c r="F2300">
        <v>19.899999999999999</v>
      </c>
      <c r="G2300">
        <v>41.281913690970576</v>
      </c>
      <c r="H2300">
        <v>23.130791384102366</v>
      </c>
      <c r="I2300">
        <v>20.340149922460881</v>
      </c>
      <c r="J2300">
        <v>5988.7879041846754</v>
      </c>
      <c r="K2300">
        <v>-2186.9738506156873</v>
      </c>
      <c r="L2300">
        <v>-20.061083504174814</v>
      </c>
      <c r="M2300">
        <v>6375.6125340696071</v>
      </c>
      <c r="N2300">
        <v>36673.279632111546</v>
      </c>
      <c r="O2300">
        <v>56.909119457058651</v>
      </c>
      <c r="P2300">
        <v>47.052268183778892</v>
      </c>
      <c r="Q2300" s="4">
        <v>2298</v>
      </c>
    </row>
    <row r="2301" spans="1:17" x14ac:dyDescent="0.25">
      <c r="A2301">
        <v>128.05519777524862</v>
      </c>
      <c r="B2301">
        <v>-18.551852503426673</v>
      </c>
      <c r="C2301" s="4">
        <v>2102.6110000000003</v>
      </c>
      <c r="D2301">
        <v>1.2</v>
      </c>
      <c r="E2301">
        <v>0.55000000000000004</v>
      </c>
      <c r="F2301">
        <v>19.899999999999999</v>
      </c>
      <c r="G2301">
        <v>45.364313344089069</v>
      </c>
      <c r="H2301">
        <v>17.657986516312668</v>
      </c>
      <c r="I2301">
        <v>18.055197775248615</v>
      </c>
      <c r="J2301">
        <v>6048.7568914632029</v>
      </c>
      <c r="K2301">
        <v>-2016.3848548728124</v>
      </c>
      <c r="L2301">
        <v>-18.436078882074415</v>
      </c>
      <c r="M2301">
        <v>6375.9915162258521</v>
      </c>
      <c r="N2301">
        <v>36517.17316802733</v>
      </c>
      <c r="O2301">
        <v>59.996278701810965</v>
      </c>
      <c r="P2301">
        <v>45.695750793392769</v>
      </c>
      <c r="Q2301" s="4">
        <v>2299</v>
      </c>
    </row>
    <row r="2302" spans="1:17" x14ac:dyDescent="0.25">
      <c r="A2302">
        <v>134.12791561413624</v>
      </c>
      <c r="B2302">
        <v>-17.00353653438281</v>
      </c>
      <c r="C2302" s="4">
        <v>2102.6110000000003</v>
      </c>
      <c r="D2302">
        <v>1.2</v>
      </c>
      <c r="E2302">
        <v>0.55000000000000004</v>
      </c>
      <c r="F2302">
        <v>19.899999999999999</v>
      </c>
      <c r="G2302">
        <v>45.364313344089069</v>
      </c>
      <c r="H2302">
        <v>19.483715331125225</v>
      </c>
      <c r="I2302">
        <v>24.127915614136242</v>
      </c>
      <c r="J2302">
        <v>6101.0771431558824</v>
      </c>
      <c r="K2302">
        <v>-1853.20832390341</v>
      </c>
      <c r="L2302">
        <v>-16.896211532929932</v>
      </c>
      <c r="M2302">
        <v>6376.3252268468887</v>
      </c>
      <c r="N2302">
        <v>36727.748794818363</v>
      </c>
      <c r="O2302">
        <v>55.913483490226362</v>
      </c>
      <c r="P2302">
        <v>56.860143405177524</v>
      </c>
      <c r="Q2302" s="4">
        <v>2300</v>
      </c>
    </row>
    <row r="2303" spans="1:17" x14ac:dyDescent="0.25">
      <c r="A2303">
        <v>127.56337249419437</v>
      </c>
      <c r="B2303">
        <v>-11.282757474811072</v>
      </c>
      <c r="C2303" s="4">
        <v>2102.6110000000003</v>
      </c>
      <c r="D2303">
        <v>3</v>
      </c>
      <c r="E2303">
        <v>0.55000000000000004</v>
      </c>
      <c r="F2303">
        <v>19.899999999999999</v>
      </c>
      <c r="G2303">
        <v>53.323113517529826</v>
      </c>
      <c r="H2303">
        <v>23.654557930193764</v>
      </c>
      <c r="I2303">
        <v>17.563372494194368</v>
      </c>
      <c r="J2303">
        <v>6255.6749953906638</v>
      </c>
      <c r="K2303">
        <v>-1239.6945029489661</v>
      </c>
      <c r="L2303">
        <v>-11.209143669811029</v>
      </c>
      <c r="M2303">
        <v>6377.3279756178345</v>
      </c>
      <c r="N2303">
        <v>36270.458726934907</v>
      </c>
      <c r="O2303">
        <v>65.644110467899708</v>
      </c>
      <c r="P2303">
        <v>58.278090462875554</v>
      </c>
      <c r="Q2303" s="4">
        <v>2301</v>
      </c>
    </row>
    <row r="2304" spans="1:17" x14ac:dyDescent="0.25">
      <c r="A2304">
        <v>110.75375572763934</v>
      </c>
      <c r="B2304">
        <v>-24.395966894640512</v>
      </c>
      <c r="C2304" s="4">
        <v>2102.6110000000003</v>
      </c>
      <c r="D2304">
        <v>0.75</v>
      </c>
      <c r="E2304">
        <v>0.55000000000000004</v>
      </c>
      <c r="F2304">
        <v>19.899999999999999</v>
      </c>
      <c r="G2304">
        <v>41.281913690970576</v>
      </c>
      <c r="H2304">
        <v>17.98156336342447</v>
      </c>
      <c r="I2304">
        <v>0.75375572763934429</v>
      </c>
      <c r="J2304">
        <v>5811.9732121190855</v>
      </c>
      <c r="K2304">
        <v>-2618.2883999129249</v>
      </c>
      <c r="L2304">
        <v>-24.251519132511628</v>
      </c>
      <c r="M2304">
        <v>6374.5169827610016</v>
      </c>
      <c r="N2304">
        <v>36446.918595809839</v>
      </c>
      <c r="O2304">
        <v>61.443014378468774</v>
      </c>
      <c r="P2304">
        <v>1.8243846835671718</v>
      </c>
      <c r="Q2304" s="4">
        <v>2302</v>
      </c>
    </row>
    <row r="2305" spans="1:17" x14ac:dyDescent="0.25">
      <c r="A2305">
        <v>146.26807294312695</v>
      </c>
      <c r="B2305">
        <v>-24.617910239018645</v>
      </c>
      <c r="C2305" s="4">
        <v>2102.6110000000003</v>
      </c>
      <c r="D2305">
        <v>1.2</v>
      </c>
      <c r="E2305">
        <v>0.55000000000000004</v>
      </c>
      <c r="F2305">
        <v>19.899999999999999</v>
      </c>
      <c r="G2305">
        <v>45.364313344089069</v>
      </c>
      <c r="H2305">
        <v>22.113966860930681</v>
      </c>
      <c r="I2305">
        <v>36.268072943126953</v>
      </c>
      <c r="J2305">
        <v>5801.7758164169099</v>
      </c>
      <c r="K2305">
        <v>-2640.6573629462173</v>
      </c>
      <c r="L2305">
        <v>-24.472484018810135</v>
      </c>
      <c r="M2305">
        <v>6374.4547949171447</v>
      </c>
      <c r="N2305">
        <v>37735.707000500821</v>
      </c>
      <c r="O2305">
        <v>40.528090903101031</v>
      </c>
      <c r="P2305">
        <v>60.414372007023701</v>
      </c>
      <c r="Q2305" s="4">
        <v>2303</v>
      </c>
    </row>
    <row r="2306" spans="1:17" x14ac:dyDescent="0.25">
      <c r="A2306">
        <v>139.90156349324806</v>
      </c>
      <c r="B2306">
        <v>-12.078251881088715</v>
      </c>
      <c r="C2306" s="4">
        <v>2102.6110000000003</v>
      </c>
      <c r="D2306">
        <v>0.75</v>
      </c>
      <c r="E2306">
        <v>0.55000000000000004</v>
      </c>
      <c r="F2306">
        <v>19.899999999999999</v>
      </c>
      <c r="G2306">
        <v>41.281913690970576</v>
      </c>
      <c r="H2306">
        <v>18.673419979194211</v>
      </c>
      <c r="I2306">
        <v>29.901563493248062</v>
      </c>
      <c r="J2306">
        <v>6237.8596833697002</v>
      </c>
      <c r="K2306">
        <v>-1325.8690131131852</v>
      </c>
      <c r="L2306">
        <v>-11.999745202691269</v>
      </c>
      <c r="M2306">
        <v>6377.2111513845039</v>
      </c>
      <c r="N2306">
        <v>36911.769608956354</v>
      </c>
      <c r="O2306">
        <v>52.701078188975011</v>
      </c>
      <c r="P2306">
        <v>70.005101122536345</v>
      </c>
      <c r="Q2306" s="4">
        <v>2304</v>
      </c>
    </row>
    <row r="2307" spans="1:17" x14ac:dyDescent="0.25">
      <c r="A2307">
        <v>156.62375522747877</v>
      </c>
      <c r="B2307">
        <v>-37.05046700390325</v>
      </c>
      <c r="C2307" s="4">
        <v>2102.6110000000003</v>
      </c>
      <c r="D2307">
        <v>3</v>
      </c>
      <c r="E2307">
        <v>0.55000000000000004</v>
      </c>
      <c r="F2307">
        <v>19.899999999999999</v>
      </c>
      <c r="G2307">
        <v>53.323113517529826</v>
      </c>
      <c r="H2307">
        <v>14.398557644300141</v>
      </c>
      <c r="I2307">
        <v>46.623755227478767</v>
      </c>
      <c r="J2307">
        <v>5096.6230626954948</v>
      </c>
      <c r="K2307">
        <v>-3821.8659998193198</v>
      </c>
      <c r="L2307">
        <v>-36.865571174131965</v>
      </c>
      <c r="M2307">
        <v>6370.4180682098513</v>
      </c>
      <c r="N2307">
        <v>39028.495445478176</v>
      </c>
      <c r="O2307">
        <v>25.365590898455991</v>
      </c>
      <c r="P2307">
        <v>60.347133783176758</v>
      </c>
      <c r="Q2307" s="4">
        <v>2305</v>
      </c>
    </row>
    <row r="2308" spans="1:17" x14ac:dyDescent="0.25">
      <c r="A2308">
        <v>117.71168496485768</v>
      </c>
      <c r="B2308">
        <v>-38.443081810843125</v>
      </c>
      <c r="C2308" s="4">
        <v>2102.6110000000003</v>
      </c>
      <c r="D2308">
        <v>1.2</v>
      </c>
      <c r="E2308">
        <v>0.55000000000000004</v>
      </c>
      <c r="F2308">
        <v>19.899999999999999</v>
      </c>
      <c r="G2308">
        <v>45.364313344089069</v>
      </c>
      <c r="H2308">
        <v>17.934109047020613</v>
      </c>
      <c r="I2308">
        <v>7.7116849648576817</v>
      </c>
      <c r="J2308">
        <v>5002.0025511437034</v>
      </c>
      <c r="K2308">
        <v>-3944.0841759548598</v>
      </c>
      <c r="L2308">
        <v>-38.255815700441254</v>
      </c>
      <c r="M2308">
        <v>6369.9159734383975</v>
      </c>
      <c r="N2308">
        <v>37421.85422335656</v>
      </c>
      <c r="O2308">
        <v>44.727248507677814</v>
      </c>
      <c r="P2308">
        <v>12.287016178025343</v>
      </c>
      <c r="Q2308" s="4">
        <v>2306</v>
      </c>
    </row>
    <row r="2309" spans="1:17" x14ac:dyDescent="0.25">
      <c r="A2309">
        <v>136.50417332773341</v>
      </c>
      <c r="B2309">
        <v>-22.153525619591083</v>
      </c>
      <c r="C2309" s="4">
        <v>2102.6110000000003</v>
      </c>
      <c r="D2309">
        <v>1.2</v>
      </c>
      <c r="E2309">
        <v>0.55000000000000004</v>
      </c>
      <c r="F2309">
        <v>19.899999999999999</v>
      </c>
      <c r="G2309">
        <v>45.364313344089069</v>
      </c>
      <c r="H2309">
        <v>15.900720700525964</v>
      </c>
      <c r="I2309">
        <v>26.504173327733412</v>
      </c>
      <c r="J2309">
        <v>5910.0987213488579</v>
      </c>
      <c r="K2309">
        <v>-2390.1673843172553</v>
      </c>
      <c r="L2309">
        <v>-22.019436694071892</v>
      </c>
      <c r="M2309">
        <v>6375.120941687569</v>
      </c>
      <c r="N2309">
        <v>37046.566774983476</v>
      </c>
      <c r="O2309">
        <v>50.448092969595294</v>
      </c>
      <c r="P2309">
        <v>52.903905545786927</v>
      </c>
      <c r="Q2309" s="4">
        <v>2307</v>
      </c>
    </row>
    <row r="2310" spans="1:17" x14ac:dyDescent="0.25">
      <c r="A2310">
        <v>143.86303758305098</v>
      </c>
      <c r="B2310">
        <v>-41.368041068612904</v>
      </c>
      <c r="C2310" s="4">
        <v>2102.6110000000003</v>
      </c>
      <c r="D2310">
        <v>0.75</v>
      </c>
      <c r="E2310">
        <v>0.55000000000000004</v>
      </c>
      <c r="F2310">
        <v>19.899999999999999</v>
      </c>
      <c r="G2310">
        <v>41.281913690970576</v>
      </c>
      <c r="H2310">
        <v>18.626382771492707</v>
      </c>
      <c r="I2310">
        <v>33.863037583050982</v>
      </c>
      <c r="J2310">
        <v>4793.6789514988604</v>
      </c>
      <c r="K2310">
        <v>-4193.1861772499824</v>
      </c>
      <c r="L2310">
        <v>-41.177239413775894</v>
      </c>
      <c r="M2310">
        <v>6368.8435533559414</v>
      </c>
      <c r="N2310">
        <v>38505.909695154529</v>
      </c>
      <c r="O2310">
        <v>31.087293752954778</v>
      </c>
      <c r="P2310">
        <v>45.436303269152795</v>
      </c>
      <c r="Q2310" s="4">
        <v>2308</v>
      </c>
    </row>
    <row r="2311" spans="1:17" x14ac:dyDescent="0.25">
      <c r="A2311">
        <v>156.3985437139109</v>
      </c>
      <c r="B2311">
        <v>-21.984076817427045</v>
      </c>
      <c r="C2311" s="4">
        <v>2102.6110000000003</v>
      </c>
      <c r="D2311">
        <v>3</v>
      </c>
      <c r="E2311">
        <v>0.55000000000000004</v>
      </c>
      <c r="F2311">
        <v>19.899999999999999</v>
      </c>
      <c r="G2311">
        <v>53.323113517529826</v>
      </c>
      <c r="H2311">
        <v>15.053629412346899</v>
      </c>
      <c r="I2311">
        <v>46.398543713910897</v>
      </c>
      <c r="J2311">
        <v>5917.1484513800615</v>
      </c>
      <c r="K2311">
        <v>-2372.7788364175576</v>
      </c>
      <c r="L2311">
        <v>-21.850804608991883</v>
      </c>
      <c r="M2311">
        <v>6375.1647196147424</v>
      </c>
      <c r="N2311">
        <v>38397.133324724651</v>
      </c>
      <c r="O2311">
        <v>32.411441208051578</v>
      </c>
      <c r="P2311">
        <v>70.378554792733524</v>
      </c>
      <c r="Q2311" s="4">
        <v>2309</v>
      </c>
    </row>
    <row r="2312" spans="1:17" x14ac:dyDescent="0.25">
      <c r="A2312">
        <v>155.5184946248695</v>
      </c>
      <c r="B2312">
        <v>-34.947529410998349</v>
      </c>
      <c r="C2312" s="4">
        <v>2102.6110000000003</v>
      </c>
      <c r="D2312">
        <v>3</v>
      </c>
      <c r="E2312">
        <v>0.55000000000000004</v>
      </c>
      <c r="F2312">
        <v>19.899999999999999</v>
      </c>
      <c r="G2312">
        <v>53.323113517529826</v>
      </c>
      <c r="H2312">
        <v>20.19803846152216</v>
      </c>
      <c r="I2312">
        <v>45.518494624869504</v>
      </c>
      <c r="J2312">
        <v>5233.7660732810509</v>
      </c>
      <c r="K2312">
        <v>-3633.0983253838745</v>
      </c>
      <c r="L2312">
        <v>-34.767036281467</v>
      </c>
      <c r="M2312">
        <v>6371.1624333189675</v>
      </c>
      <c r="N2312">
        <v>38847.890432566775</v>
      </c>
      <c r="O2312">
        <v>27.313972523836441</v>
      </c>
      <c r="P2312">
        <v>60.640017089499139</v>
      </c>
      <c r="Q2312" s="4">
        <v>2310</v>
      </c>
    </row>
    <row r="2313" spans="1:17" x14ac:dyDescent="0.25">
      <c r="A2313">
        <v>149.25161586178305</v>
      </c>
      <c r="B2313">
        <v>-25.320271104726018</v>
      </c>
      <c r="C2313" s="4">
        <v>2102.6110000000003</v>
      </c>
      <c r="D2313">
        <v>0.75</v>
      </c>
      <c r="E2313">
        <v>0.55000000000000004</v>
      </c>
      <c r="F2313">
        <v>19.899999999999999</v>
      </c>
      <c r="G2313">
        <v>41.281913690970576</v>
      </c>
      <c r="H2313">
        <v>21.718226930615735</v>
      </c>
      <c r="I2313">
        <v>39.251615861783051</v>
      </c>
      <c r="J2313">
        <v>5768.9334068649405</v>
      </c>
      <c r="K2313">
        <v>-2711.1874332358643</v>
      </c>
      <c r="L2313">
        <v>-25.171805876924683</v>
      </c>
      <c r="M2313">
        <v>6374.2552467702762</v>
      </c>
      <c r="N2313">
        <v>37970.05006899187</v>
      </c>
      <c r="O2313">
        <v>37.52896087681809</v>
      </c>
      <c r="P2313">
        <v>62.371485048677762</v>
      </c>
      <c r="Q2313" s="4">
        <v>2311</v>
      </c>
    </row>
    <row r="2314" spans="1:17" x14ac:dyDescent="0.25">
      <c r="A2314">
        <v>119.86948020869957</v>
      </c>
      <c r="B2314">
        <v>-32.543530302677659</v>
      </c>
      <c r="C2314" s="4">
        <v>2102.6110000000003</v>
      </c>
      <c r="D2314">
        <v>3</v>
      </c>
      <c r="E2314">
        <v>0.55000000000000004</v>
      </c>
      <c r="F2314">
        <v>19.899999999999999</v>
      </c>
      <c r="G2314">
        <v>53.323113517529826</v>
      </c>
      <c r="H2314">
        <v>16.618757610374203</v>
      </c>
      <c r="I2314">
        <v>9.8694802086995708</v>
      </c>
      <c r="J2314">
        <v>5381.8790973446921</v>
      </c>
      <c r="K2314">
        <v>-3411.3947320164129</v>
      </c>
      <c r="L2314">
        <v>-32.369255249157945</v>
      </c>
      <c r="M2314">
        <v>6371.9884365922271</v>
      </c>
      <c r="N2314">
        <v>37030.917930295524</v>
      </c>
      <c r="O2314">
        <v>50.637859278113226</v>
      </c>
      <c r="P2314">
        <v>17.922097091427034</v>
      </c>
      <c r="Q2314" s="4">
        <v>2312</v>
      </c>
    </row>
    <row r="2315" spans="1:17" x14ac:dyDescent="0.25">
      <c r="A2315">
        <v>140.44479452965697</v>
      </c>
      <c r="B2315">
        <v>-19.881703136181159</v>
      </c>
      <c r="C2315" s="4">
        <v>2102.6110000000003</v>
      </c>
      <c r="D2315">
        <v>0.75</v>
      </c>
      <c r="E2315">
        <v>0.55000000000000004</v>
      </c>
      <c r="F2315">
        <v>19.899999999999999</v>
      </c>
      <c r="G2315">
        <v>41.281913690970576</v>
      </c>
      <c r="H2315">
        <v>21.313816544277891</v>
      </c>
      <c r="I2315">
        <v>30.444794529656974</v>
      </c>
      <c r="J2315">
        <v>6000.305600736935</v>
      </c>
      <c r="K2315">
        <v>-2155.3868111663555</v>
      </c>
      <c r="L2315">
        <v>-19.758939829207709</v>
      </c>
      <c r="M2315">
        <v>6375.6850304876962</v>
      </c>
      <c r="N2315">
        <v>37178.439795528953</v>
      </c>
      <c r="O2315">
        <v>48.400333712766503</v>
      </c>
      <c r="P2315">
        <v>59.945718599325097</v>
      </c>
      <c r="Q2315" s="4">
        <v>2313</v>
      </c>
    </row>
    <row r="2316" spans="1:17" x14ac:dyDescent="0.25">
      <c r="A2316">
        <v>139.57802091079992</v>
      </c>
      <c r="B2316">
        <v>-21.165320405718433</v>
      </c>
      <c r="C2316" s="4">
        <v>2102.6110000000003</v>
      </c>
      <c r="D2316">
        <v>1.2</v>
      </c>
      <c r="E2316">
        <v>0.55000000000000004</v>
      </c>
      <c r="F2316">
        <v>19.899999999999999</v>
      </c>
      <c r="G2316">
        <v>45.364313344089069</v>
      </c>
      <c r="H2316">
        <v>23.038271862409388</v>
      </c>
      <c r="I2316">
        <v>29.578020910799921</v>
      </c>
      <c r="J2316">
        <v>5950.4838370717061</v>
      </c>
      <c r="K2316">
        <v>-2288.4745436808248</v>
      </c>
      <c r="L2316">
        <v>-21.036059176567306</v>
      </c>
      <c r="M2316">
        <v>6375.3724308723149</v>
      </c>
      <c r="N2316">
        <v>37176.035705820439</v>
      </c>
      <c r="O2316">
        <v>48.431333535520402</v>
      </c>
      <c r="P2316">
        <v>57.537563267641161</v>
      </c>
      <c r="Q2316" s="4">
        <v>2314</v>
      </c>
    </row>
    <row r="2317" spans="1:17" x14ac:dyDescent="0.25">
      <c r="A2317">
        <v>123.51191085350625</v>
      </c>
      <c r="B2317">
        <v>-10.186040445997149</v>
      </c>
      <c r="C2317" s="4">
        <v>2102.6110000000003</v>
      </c>
      <c r="D2317">
        <v>1.2</v>
      </c>
      <c r="E2317">
        <v>0.55000000000000004</v>
      </c>
      <c r="F2317">
        <v>19.899999999999999</v>
      </c>
      <c r="G2317">
        <v>45.364313344089069</v>
      </c>
      <c r="H2317">
        <v>17.67540346229578</v>
      </c>
      <c r="I2317">
        <v>13.511910853506251</v>
      </c>
      <c r="J2317">
        <v>6278.2696329034088</v>
      </c>
      <c r="K2317">
        <v>-1120.508103781729</v>
      </c>
      <c r="L2317">
        <v>-10.119263674050902</v>
      </c>
      <c r="M2317">
        <v>6377.4766165057499</v>
      </c>
      <c r="N2317">
        <v>36106.859247767665</v>
      </c>
      <c r="O2317">
        <v>70.198222912397227</v>
      </c>
      <c r="P2317">
        <v>53.649228501764739</v>
      </c>
      <c r="Q2317" s="4">
        <v>2315</v>
      </c>
    </row>
    <row r="2318" spans="1:17" x14ac:dyDescent="0.25">
      <c r="A2318">
        <v>112.11212398746737</v>
      </c>
      <c r="B2318">
        <v>-37.847367731819674</v>
      </c>
      <c r="C2318" s="4">
        <v>2102.6110000000003</v>
      </c>
      <c r="D2318">
        <v>0.75</v>
      </c>
      <c r="E2318">
        <v>0.55000000000000004</v>
      </c>
      <c r="F2318">
        <v>19.899999999999999</v>
      </c>
      <c r="G2318">
        <v>41.281913690970576</v>
      </c>
      <c r="H2318">
        <v>20.503979318982172</v>
      </c>
      <c r="I2318">
        <v>2.1121239874673705</v>
      </c>
      <c r="J2318">
        <v>5042.8442073028955</v>
      </c>
      <c r="K2318">
        <v>-3892.0814766713834</v>
      </c>
      <c r="L2318">
        <v>-37.661061837036328</v>
      </c>
      <c r="M2318">
        <v>6370.1315465362932</v>
      </c>
      <c r="N2318">
        <v>37328.645969897349</v>
      </c>
      <c r="O2318">
        <v>46.066829540152256</v>
      </c>
      <c r="P2318">
        <v>3.4398291537199408</v>
      </c>
      <c r="Q2318" s="4">
        <v>2316</v>
      </c>
    </row>
    <row r="2319" spans="1:17" x14ac:dyDescent="0.25">
      <c r="A2319">
        <v>154.52631146832516</v>
      </c>
      <c r="B2319">
        <v>-34.838755769135709</v>
      </c>
      <c r="C2319" s="4">
        <v>2102.6110000000003</v>
      </c>
      <c r="D2319">
        <v>1.2</v>
      </c>
      <c r="E2319">
        <v>0.55000000000000004</v>
      </c>
      <c r="F2319">
        <v>19.899999999999999</v>
      </c>
      <c r="G2319">
        <v>45.364313344089069</v>
      </c>
      <c r="H2319">
        <v>23.473505712562481</v>
      </c>
      <c r="I2319">
        <v>44.526311468325162</v>
      </c>
      <c r="J2319">
        <v>5240.6690878281897</v>
      </c>
      <c r="K2319">
        <v>-3623.2005618692378</v>
      </c>
      <c r="L2319">
        <v>-34.658516950259468</v>
      </c>
      <c r="M2319">
        <v>6371.200420615216</v>
      </c>
      <c r="N2319">
        <v>38772.898932057913</v>
      </c>
      <c r="O2319">
        <v>28.132971767227023</v>
      </c>
      <c r="P2319">
        <v>59.852250836798056</v>
      </c>
      <c r="Q2319" s="4">
        <v>2317</v>
      </c>
    </row>
    <row r="2320" spans="1:17" x14ac:dyDescent="0.25">
      <c r="A2320">
        <v>145.77351276248538</v>
      </c>
      <c r="B2320">
        <v>-10.998155959715161</v>
      </c>
      <c r="C2320" s="4">
        <v>2102.6110000000003</v>
      </c>
      <c r="D2320">
        <v>3</v>
      </c>
      <c r="E2320">
        <v>0.55000000000000004</v>
      </c>
      <c r="F2320">
        <v>19.899999999999999</v>
      </c>
      <c r="G2320">
        <v>53.323113517529826</v>
      </c>
      <c r="H2320">
        <v>21.815509566079392</v>
      </c>
      <c r="I2320">
        <v>35.773512762485382</v>
      </c>
      <c r="J2320">
        <v>6261.7576657625832</v>
      </c>
      <c r="K2320">
        <v>-1208.8063369006479</v>
      </c>
      <c r="L2320">
        <v>-10.926306516179515</v>
      </c>
      <c r="M2320">
        <v>6377.3679386458207</v>
      </c>
      <c r="N2320">
        <v>37283.588859220923</v>
      </c>
      <c r="O2320">
        <v>46.851771164603356</v>
      </c>
      <c r="P2320">
        <v>75.169695952800495</v>
      </c>
      <c r="Q2320" s="4">
        <v>2318</v>
      </c>
    </row>
    <row r="2321" spans="1:17" x14ac:dyDescent="0.25">
      <c r="A2321">
        <v>157.85347946027085</v>
      </c>
      <c r="B2321">
        <v>-20.783311779228136</v>
      </c>
      <c r="C2321" s="4">
        <v>2102.6110000000003</v>
      </c>
      <c r="D2321">
        <v>3</v>
      </c>
      <c r="E2321">
        <v>0.55000000000000004</v>
      </c>
      <c r="F2321">
        <v>19.899999999999999</v>
      </c>
      <c r="G2321">
        <v>53.323113517529826</v>
      </c>
      <c r="H2321">
        <v>14.637802016308248</v>
      </c>
      <c r="I2321">
        <v>47.853479460270847</v>
      </c>
      <c r="J2321">
        <v>5965.6231907027322</v>
      </c>
      <c r="K2321">
        <v>-2248.9822772448788</v>
      </c>
      <c r="L2321">
        <v>-20.655958014243083</v>
      </c>
      <c r="M2321">
        <v>6375.4671465557576</v>
      </c>
      <c r="N2321">
        <v>38482.285647976445</v>
      </c>
      <c r="O2321">
        <v>31.435073910795637</v>
      </c>
      <c r="P2321">
        <v>72.196023742307375</v>
      </c>
      <c r="Q2321" s="4">
        <v>2319</v>
      </c>
    </row>
    <row r="2322" spans="1:17" x14ac:dyDescent="0.25">
      <c r="A2322">
        <v>109.09483146569906</v>
      </c>
      <c r="B2322">
        <v>-19.04340101670676</v>
      </c>
      <c r="C2322" s="4">
        <v>2102.6110000000003</v>
      </c>
      <c r="D2322">
        <v>1.2</v>
      </c>
      <c r="E2322">
        <v>0.55000000000000004</v>
      </c>
      <c r="F2322">
        <v>19.899999999999999</v>
      </c>
      <c r="G2322">
        <v>45.364313344089069</v>
      </c>
      <c r="H2322">
        <v>15.140170754645085</v>
      </c>
      <c r="I2322">
        <v>-0.90516853430094102</v>
      </c>
      <c r="J2322">
        <v>6031.2248061511809</v>
      </c>
      <c r="K2322">
        <v>-2067.8920039856021</v>
      </c>
      <c r="L2322">
        <v>-18.925014183147681</v>
      </c>
      <c r="M2322">
        <v>6375.8803315684136</v>
      </c>
      <c r="N2322">
        <v>36192.916510472845</v>
      </c>
      <c r="O2322">
        <v>67.63450047416984</v>
      </c>
      <c r="P2322">
        <v>2.772236880915889</v>
      </c>
      <c r="Q2322" s="4">
        <v>2320</v>
      </c>
    </row>
    <row r="2323" spans="1:17" x14ac:dyDescent="0.25">
      <c r="A2323">
        <v>124.35716593589152</v>
      </c>
      <c r="B2323">
        <v>-23.207073862234967</v>
      </c>
      <c r="C2323" s="4">
        <v>2102.6110000000003</v>
      </c>
      <c r="D2323">
        <v>0.75</v>
      </c>
      <c r="E2323">
        <v>0.55000000000000004</v>
      </c>
      <c r="F2323">
        <v>19.899999999999999</v>
      </c>
      <c r="G2323">
        <v>41.281913690970576</v>
      </c>
      <c r="H2323">
        <v>20.174192379613672</v>
      </c>
      <c r="I2323">
        <v>14.357165935891516</v>
      </c>
      <c r="J2323">
        <v>5865.1128630535713</v>
      </c>
      <c r="K2323">
        <v>-2497.8134279944161</v>
      </c>
      <c r="L2323">
        <v>-23.068012599265913</v>
      </c>
      <c r="M2323">
        <v>6374.8428072718534</v>
      </c>
      <c r="N2323">
        <v>36596.519366420296</v>
      </c>
      <c r="O2323">
        <v>58.367627616185281</v>
      </c>
      <c r="P2323">
        <v>33.005836586610386</v>
      </c>
      <c r="Q2323" s="4">
        <v>2321</v>
      </c>
    </row>
    <row r="2324" spans="1:17" x14ac:dyDescent="0.25">
      <c r="A2324">
        <v>133.45931643129796</v>
      </c>
      <c r="B2324">
        <v>-25.409756270997846</v>
      </c>
      <c r="C2324" s="4">
        <v>2102.6110000000003</v>
      </c>
      <c r="D2324">
        <v>3</v>
      </c>
      <c r="E2324">
        <v>0.55000000000000004</v>
      </c>
      <c r="F2324">
        <v>19.899999999999999</v>
      </c>
      <c r="G2324">
        <v>53.323113517529826</v>
      </c>
      <c r="H2324">
        <v>22.996446978580501</v>
      </c>
      <c r="I2324">
        <v>23.459316431297964</v>
      </c>
      <c r="J2324">
        <v>5764.6868323434246</v>
      </c>
      <c r="K2324">
        <v>-2720.1448104148612</v>
      </c>
      <c r="L2324">
        <v>-25.260910184872689</v>
      </c>
      <c r="M2324">
        <v>6374.2295271366384</v>
      </c>
      <c r="N2324">
        <v>37047.282162668962</v>
      </c>
      <c r="O2324">
        <v>50.419443135694301</v>
      </c>
      <c r="P2324">
        <v>45.323924013057308</v>
      </c>
      <c r="Q2324" s="4">
        <v>2322</v>
      </c>
    </row>
    <row r="2325" spans="1:17" x14ac:dyDescent="0.25">
      <c r="A2325">
        <v>134.62486108087057</v>
      </c>
      <c r="B2325">
        <v>-37.874861848819016</v>
      </c>
      <c r="C2325" s="4">
        <v>2102.6110000000003</v>
      </c>
      <c r="D2325">
        <v>0.75</v>
      </c>
      <c r="E2325">
        <v>0.55000000000000004</v>
      </c>
      <c r="F2325">
        <v>19.899999999999999</v>
      </c>
      <c r="G2325">
        <v>41.281913690970576</v>
      </c>
      <c r="H2325">
        <v>23.24134766198339</v>
      </c>
      <c r="I2325">
        <v>24.624861080870573</v>
      </c>
      <c r="J2325">
        <v>5040.9712406796307</v>
      </c>
      <c r="K2325">
        <v>-3894.4907797947926</v>
      </c>
      <c r="L2325">
        <v>-37.688509864849586</v>
      </c>
      <c r="M2325">
        <v>6370.1216223291831</v>
      </c>
      <c r="N2325">
        <v>37841.206957990049</v>
      </c>
      <c r="O2325">
        <v>39.099069938830773</v>
      </c>
      <c r="P2325">
        <v>36.74465299634366</v>
      </c>
      <c r="Q2325" s="4">
        <v>2323</v>
      </c>
    </row>
    <row r="2326" spans="1:17" x14ac:dyDescent="0.25">
      <c r="A2326">
        <v>140.55938206389743</v>
      </c>
      <c r="B2326">
        <v>-16.861133053408956</v>
      </c>
      <c r="C2326" s="4">
        <v>2102.6110000000003</v>
      </c>
      <c r="D2326">
        <v>1.2</v>
      </c>
      <c r="E2326">
        <v>0.55000000000000004</v>
      </c>
      <c r="F2326">
        <v>19.899999999999999</v>
      </c>
      <c r="G2326">
        <v>45.364313344089069</v>
      </c>
      <c r="H2326">
        <v>23.063010312860065</v>
      </c>
      <c r="I2326">
        <v>30.559382063897431</v>
      </c>
      <c r="J2326">
        <v>6105.6669980941706</v>
      </c>
      <c r="K2326">
        <v>-1838.131927145505</v>
      </c>
      <c r="L2326">
        <v>-16.754601086684499</v>
      </c>
      <c r="M2326">
        <v>6376.3546382872973</v>
      </c>
      <c r="N2326">
        <v>37082.444796098134</v>
      </c>
      <c r="O2326">
        <v>49.902183731607238</v>
      </c>
      <c r="P2326">
        <v>63.83753956209592</v>
      </c>
      <c r="Q2326" s="4">
        <v>2324</v>
      </c>
    </row>
    <row r="2327" spans="1:17" x14ac:dyDescent="0.25">
      <c r="A2327">
        <v>142.16486768995654</v>
      </c>
      <c r="B2327">
        <v>-31.748935222934826</v>
      </c>
      <c r="C2327" s="4">
        <v>2102.6110000000003</v>
      </c>
      <c r="D2327">
        <v>1.2</v>
      </c>
      <c r="E2327">
        <v>0.55000000000000004</v>
      </c>
      <c r="F2327">
        <v>19.899999999999999</v>
      </c>
      <c r="G2327">
        <v>45.364313344089069</v>
      </c>
      <c r="H2327">
        <v>23.663413139244192</v>
      </c>
      <c r="I2327">
        <v>32.164867689956537</v>
      </c>
      <c r="J2327">
        <v>5428.7616393521239</v>
      </c>
      <c r="K2327">
        <v>-3336.7913751110591</v>
      </c>
      <c r="L2327">
        <v>-31.576986412207017</v>
      </c>
      <c r="M2327">
        <v>6372.2546730271779</v>
      </c>
      <c r="N2327">
        <v>37827.042842596631</v>
      </c>
      <c r="O2327">
        <v>39.311069982299486</v>
      </c>
      <c r="P2327">
        <v>50.079907237631652</v>
      </c>
      <c r="Q2327" s="4">
        <v>2325</v>
      </c>
    </row>
    <row r="2328" spans="1:17" x14ac:dyDescent="0.25">
      <c r="A2328">
        <v>151.32774335970134</v>
      </c>
      <c r="B2328">
        <v>-39.929187824959818</v>
      </c>
      <c r="C2328" s="4">
        <v>2102.6110000000003</v>
      </c>
      <c r="D2328">
        <v>1.2</v>
      </c>
      <c r="E2328">
        <v>0.55000000000000004</v>
      </c>
      <c r="F2328">
        <v>19.899999999999999</v>
      </c>
      <c r="G2328">
        <v>45.364313344089069</v>
      </c>
      <c r="H2328">
        <v>20.292909085050219</v>
      </c>
      <c r="I2328">
        <v>41.327743359701344</v>
      </c>
      <c r="J2328">
        <v>4897.7602678272297</v>
      </c>
      <c r="K2328">
        <v>-4071.9608673977732</v>
      </c>
      <c r="L2328">
        <v>-39.739879291328101</v>
      </c>
      <c r="M2328">
        <v>6369.3736698929733</v>
      </c>
      <c r="N2328">
        <v>38835.921080739659</v>
      </c>
      <c r="O2328">
        <v>27.42466610982369</v>
      </c>
      <c r="P2328">
        <v>53.875098303708931</v>
      </c>
      <c r="Q2328" s="4">
        <v>2326</v>
      </c>
    </row>
    <row r="2329" spans="1:17" x14ac:dyDescent="0.25">
      <c r="A2329">
        <v>142.42872944607154</v>
      </c>
      <c r="B2329">
        <v>-30.104436099761358</v>
      </c>
      <c r="C2329" s="4">
        <v>2102.6110000000003</v>
      </c>
      <c r="D2329">
        <v>1.2</v>
      </c>
      <c r="E2329">
        <v>0.55000000000000004</v>
      </c>
      <c r="F2329">
        <v>19.899999999999999</v>
      </c>
      <c r="G2329">
        <v>45.364313344089069</v>
      </c>
      <c r="H2329">
        <v>23.510830205575154</v>
      </c>
      <c r="I2329">
        <v>32.428729446071543</v>
      </c>
      <c r="J2329">
        <v>5522.4616502677172</v>
      </c>
      <c r="K2329">
        <v>-3180.3956322318445</v>
      </c>
      <c r="L2329">
        <v>-29.93771779571334</v>
      </c>
      <c r="M2329">
        <v>6372.7936618250105</v>
      </c>
      <c r="N2329">
        <v>37753.796069630916</v>
      </c>
      <c r="O2329">
        <v>40.267027567030127</v>
      </c>
      <c r="P2329">
        <v>51.70944692543118</v>
      </c>
      <c r="Q2329" s="4">
        <v>2327</v>
      </c>
    </row>
    <row r="2330" spans="1:17" x14ac:dyDescent="0.25">
      <c r="A2330">
        <v>119.41810011871385</v>
      </c>
      <c r="B2330">
        <v>-28.840184749154062</v>
      </c>
      <c r="C2330" s="4">
        <v>2102.6110000000003</v>
      </c>
      <c r="D2330">
        <v>0.75</v>
      </c>
      <c r="E2330">
        <v>0.55000000000000004</v>
      </c>
      <c r="F2330">
        <v>19.899999999999999</v>
      </c>
      <c r="G2330">
        <v>41.281913690970576</v>
      </c>
      <c r="H2330">
        <v>22.251119636143411</v>
      </c>
      <c r="I2330">
        <v>9.418100118713852</v>
      </c>
      <c r="J2330">
        <v>5591.4067500125493</v>
      </c>
      <c r="K2330">
        <v>-3058.398152723682</v>
      </c>
      <c r="L2330">
        <v>-28.677860052639417</v>
      </c>
      <c r="M2330">
        <v>6373.1961137775706</v>
      </c>
      <c r="N2330">
        <v>36786.877795039822</v>
      </c>
      <c r="O2330">
        <v>54.776167229515849</v>
      </c>
      <c r="P2330">
        <v>18.976723183633883</v>
      </c>
      <c r="Q2330" s="4">
        <v>2328</v>
      </c>
    </row>
    <row r="2331" spans="1:17" x14ac:dyDescent="0.25">
      <c r="A2331">
        <v>135.19296424162275</v>
      </c>
      <c r="B2331">
        <v>-32.605038517747275</v>
      </c>
      <c r="C2331" s="4">
        <v>2102.6110000000003</v>
      </c>
      <c r="D2331">
        <v>1.2</v>
      </c>
      <c r="E2331">
        <v>0.55000000000000004</v>
      </c>
      <c r="F2331">
        <v>19.899999999999999</v>
      </c>
      <c r="G2331">
        <v>45.364313344089069</v>
      </c>
      <c r="H2331">
        <v>18.502945680544048</v>
      </c>
      <c r="I2331">
        <v>25.192964241622747</v>
      </c>
      <c r="J2331">
        <v>5378.2066818313197</v>
      </c>
      <c r="K2331">
        <v>-3417.1428103790872</v>
      </c>
      <c r="L2331">
        <v>-32.430588937943078</v>
      </c>
      <c r="M2331">
        <v>6371.9676787488916</v>
      </c>
      <c r="N2331">
        <v>37523.623230944286</v>
      </c>
      <c r="O2331">
        <v>43.339586184233454</v>
      </c>
      <c r="P2331">
        <v>41.121124283971369</v>
      </c>
      <c r="Q2331" s="4">
        <v>2329</v>
      </c>
    </row>
    <row r="2332" spans="1:17" x14ac:dyDescent="0.25">
      <c r="A2332">
        <v>130.58582362121587</v>
      </c>
      <c r="B2332">
        <v>-41.532106684053353</v>
      </c>
      <c r="C2332" s="4">
        <v>2102.6110000000003</v>
      </c>
      <c r="D2332">
        <v>3</v>
      </c>
      <c r="E2332">
        <v>0.55000000000000004</v>
      </c>
      <c r="F2332">
        <v>19.899999999999999</v>
      </c>
      <c r="G2332">
        <v>53.323113517529826</v>
      </c>
      <c r="H2332">
        <v>18.908551641360404</v>
      </c>
      <c r="I2332">
        <v>20.585823621215866</v>
      </c>
      <c r="J2332">
        <v>4781.6168780003354</v>
      </c>
      <c r="K2332">
        <v>-4206.8438331930529</v>
      </c>
      <c r="L2332">
        <v>-41.341165236421418</v>
      </c>
      <c r="M2332">
        <v>6368.7828511303542</v>
      </c>
      <c r="N2332">
        <v>37959.161034729332</v>
      </c>
      <c r="O2332">
        <v>37.589842018111213</v>
      </c>
      <c r="P2332">
        <v>29.530309288287839</v>
      </c>
      <c r="Q2332" s="4">
        <v>2330</v>
      </c>
    </row>
    <row r="2333" spans="1:17" x14ac:dyDescent="0.25">
      <c r="A2333">
        <v>156.19162826016415</v>
      </c>
      <c r="B2333">
        <v>-25.742083509700379</v>
      </c>
      <c r="C2333" s="4">
        <v>2102.6110000000003</v>
      </c>
      <c r="D2333">
        <v>3</v>
      </c>
      <c r="E2333">
        <v>0.55000000000000004</v>
      </c>
      <c r="F2333">
        <v>19.899999999999999</v>
      </c>
      <c r="G2333">
        <v>53.323113517529826</v>
      </c>
      <c r="H2333">
        <v>17.182808571442486</v>
      </c>
      <c r="I2333">
        <v>46.191628260164151</v>
      </c>
      <c r="J2333">
        <v>5748.7932544909745</v>
      </c>
      <c r="K2333">
        <v>-2753.3530740336528</v>
      </c>
      <c r="L2333">
        <v>-25.591835664029862</v>
      </c>
      <c r="M2333">
        <v>6374.1334339007599</v>
      </c>
      <c r="N2333">
        <v>38507.816638908575</v>
      </c>
      <c r="O2333">
        <v>31.127939423986046</v>
      </c>
      <c r="P2333">
        <v>67.382388256879537</v>
      </c>
      <c r="Q2333" s="4">
        <v>2331</v>
      </c>
    </row>
    <row r="2334" spans="1:17" x14ac:dyDescent="0.25">
      <c r="A2334">
        <v>107.61041819434617</v>
      </c>
      <c r="B2334">
        <v>-41.137087357480901</v>
      </c>
      <c r="C2334" s="4">
        <v>2102.6110000000003</v>
      </c>
      <c r="D2334">
        <v>1.2</v>
      </c>
      <c r="E2334">
        <v>0.55000000000000004</v>
      </c>
      <c r="F2334">
        <v>19.899999999999999</v>
      </c>
      <c r="G2334">
        <v>45.364313344089069</v>
      </c>
      <c r="H2334">
        <v>16.560504094999459</v>
      </c>
      <c r="I2334">
        <v>-2.3895818056538332</v>
      </c>
      <c r="J2334">
        <v>4810.5916617124794</v>
      </c>
      <c r="K2334">
        <v>-4173.9026689008806</v>
      </c>
      <c r="L2334">
        <v>-40.946493077688707</v>
      </c>
      <c r="M2334">
        <v>6368.9289229191063</v>
      </c>
      <c r="N2334">
        <v>37590.714216712469</v>
      </c>
      <c r="O2334">
        <v>42.375717051892877</v>
      </c>
      <c r="P2334">
        <v>3.6295847108105397</v>
      </c>
      <c r="Q2334" s="4">
        <v>2332</v>
      </c>
    </row>
    <row r="2335" spans="1:17" x14ac:dyDescent="0.25">
      <c r="A2335">
        <v>151.41010198310715</v>
      </c>
      <c r="B2335">
        <v>-21.140502863593298</v>
      </c>
      <c r="C2335" s="4">
        <v>2102.6110000000003</v>
      </c>
      <c r="D2335">
        <v>3</v>
      </c>
      <c r="E2335">
        <v>0.55000000000000004</v>
      </c>
      <c r="F2335">
        <v>19.899999999999999</v>
      </c>
      <c r="G2335">
        <v>53.323113517529826</v>
      </c>
      <c r="H2335">
        <v>16.496072964071562</v>
      </c>
      <c r="I2335">
        <v>41.410101983107154</v>
      </c>
      <c r="J2335">
        <v>5951.4753942434463</v>
      </c>
      <c r="K2335">
        <v>-2285.9119119399902</v>
      </c>
      <c r="L2335">
        <v>-21.011364865344937</v>
      </c>
      <c r="M2335">
        <v>6375.3786269863476</v>
      </c>
      <c r="N2335">
        <v>37974.394956261232</v>
      </c>
      <c r="O2335">
        <v>37.490149717756658</v>
      </c>
      <c r="P2335">
        <v>67.758441416611277</v>
      </c>
      <c r="Q2335" s="4">
        <v>2333</v>
      </c>
    </row>
    <row r="2336" spans="1:17" x14ac:dyDescent="0.25">
      <c r="A2336">
        <v>145.81129744401449</v>
      </c>
      <c r="B2336">
        <v>-19.774268790841962</v>
      </c>
      <c r="C2336" s="4">
        <v>2102.6110000000003</v>
      </c>
      <c r="D2336">
        <v>1.2</v>
      </c>
      <c r="E2336">
        <v>0.55000000000000004</v>
      </c>
      <c r="F2336">
        <v>19.899999999999999</v>
      </c>
      <c r="G2336">
        <v>45.364313344089069</v>
      </c>
      <c r="H2336">
        <v>17.784586486383915</v>
      </c>
      <c r="I2336">
        <v>35.811297444014485</v>
      </c>
      <c r="J2336">
        <v>6004.3397491198148</v>
      </c>
      <c r="K2336">
        <v>-2144.1986825983581</v>
      </c>
      <c r="L2336">
        <v>-19.652060610653493</v>
      </c>
      <c r="M2336">
        <v>6375.710455574088</v>
      </c>
      <c r="N2336">
        <v>37521.357571317181</v>
      </c>
      <c r="O2336">
        <v>43.430346979390023</v>
      </c>
      <c r="P2336">
        <v>64.878547251500635</v>
      </c>
      <c r="Q2336" s="4">
        <v>2334</v>
      </c>
    </row>
    <row r="2337" spans="1:17" x14ac:dyDescent="0.25">
      <c r="A2337">
        <v>134.32793130456062</v>
      </c>
      <c r="B2337">
        <v>-22.434838951952489</v>
      </c>
      <c r="C2337" s="4">
        <v>2102.6110000000003</v>
      </c>
      <c r="D2337">
        <v>3</v>
      </c>
      <c r="E2337">
        <v>0.55000000000000004</v>
      </c>
      <c r="F2337">
        <v>19.899999999999999</v>
      </c>
      <c r="G2337">
        <v>53.323113517529826</v>
      </c>
      <c r="H2337">
        <v>17.53789967134577</v>
      </c>
      <c r="I2337">
        <v>24.327931304560622</v>
      </c>
      <c r="J2337">
        <v>5898.2812066253973</v>
      </c>
      <c r="K2337">
        <v>-2418.9897970577545</v>
      </c>
      <c r="L2337">
        <v>-22.299404437750276</v>
      </c>
      <c r="M2337">
        <v>6375.0476728178173</v>
      </c>
      <c r="N2337">
        <v>36949.034560028726</v>
      </c>
      <c r="O2337">
        <v>52.033687381855685</v>
      </c>
      <c r="P2337">
        <v>49.831457707991682</v>
      </c>
      <c r="Q2337" s="4">
        <v>2335</v>
      </c>
    </row>
    <row r="2338" spans="1:17" x14ac:dyDescent="0.25">
      <c r="A2338">
        <v>153.29845623059529</v>
      </c>
      <c r="B2338">
        <v>-27.013138334098592</v>
      </c>
      <c r="C2338" s="4">
        <v>2102.6110000000003</v>
      </c>
      <c r="D2338">
        <v>0.75</v>
      </c>
      <c r="E2338">
        <v>0.55000000000000004</v>
      </c>
      <c r="F2338">
        <v>19.899999999999999</v>
      </c>
      <c r="G2338">
        <v>41.281913690970576</v>
      </c>
      <c r="H2338">
        <v>22.001870839611474</v>
      </c>
      <c r="I2338">
        <v>43.298456230595292</v>
      </c>
      <c r="J2338">
        <v>5686.2280011681823</v>
      </c>
      <c r="K2338">
        <v>-2879.5136157713682</v>
      </c>
      <c r="L2338">
        <v>-26.857716155150971</v>
      </c>
      <c r="M2338">
        <v>6373.7577256028335</v>
      </c>
      <c r="N2338">
        <v>38333.489794242858</v>
      </c>
      <c r="O2338">
        <v>33.135028530184996</v>
      </c>
      <c r="P2338">
        <v>64.265661976268447</v>
      </c>
      <c r="Q2338" s="4">
        <v>2336</v>
      </c>
    </row>
    <row r="2339" spans="1:17" x14ac:dyDescent="0.25">
      <c r="A2339">
        <v>140.22630513204805</v>
      </c>
      <c r="B2339">
        <v>-36.409269481621031</v>
      </c>
      <c r="C2339" s="4">
        <v>2102.6110000000003</v>
      </c>
      <c r="D2339">
        <v>0.75</v>
      </c>
      <c r="E2339">
        <v>0.55000000000000004</v>
      </c>
      <c r="F2339">
        <v>19.899999999999999</v>
      </c>
      <c r="G2339">
        <v>41.281913690970576</v>
      </c>
      <c r="H2339">
        <v>21.618492291185902</v>
      </c>
      <c r="I2339">
        <v>30.226305132048054</v>
      </c>
      <c r="J2339">
        <v>5139.1768247739174</v>
      </c>
      <c r="K2339">
        <v>-3764.8378276163712</v>
      </c>
      <c r="L2339">
        <v>-36.225611841643037</v>
      </c>
      <c r="M2339">
        <v>6370.6469298293778</v>
      </c>
      <c r="N2339">
        <v>37999.241225424346</v>
      </c>
      <c r="O2339">
        <v>37.116677592672296</v>
      </c>
      <c r="P2339">
        <v>44.468043796504261</v>
      </c>
      <c r="Q2339" s="4">
        <v>2337</v>
      </c>
    </row>
    <row r="2340" spans="1:17" x14ac:dyDescent="0.25">
      <c r="A2340">
        <v>107.55402102712156</v>
      </c>
      <c r="B2340">
        <v>-38.215696450014427</v>
      </c>
      <c r="C2340" s="4">
        <v>2102.6110000000003</v>
      </c>
      <c r="D2340">
        <v>3</v>
      </c>
      <c r="E2340">
        <v>0.55000000000000004</v>
      </c>
      <c r="F2340">
        <v>19.899999999999999</v>
      </c>
      <c r="G2340">
        <v>53.323113517529826</v>
      </c>
      <c r="H2340">
        <v>17.158510700432132</v>
      </c>
      <c r="I2340">
        <v>-2.4459789728784358</v>
      </c>
      <c r="J2340">
        <v>5017.6561723892673</v>
      </c>
      <c r="K2340">
        <v>-3924.2841433908161</v>
      </c>
      <c r="L2340">
        <v>-38.028787345824377</v>
      </c>
      <c r="M2340">
        <v>6369.9983910817991</v>
      </c>
      <c r="N2340">
        <v>37358.356216527209</v>
      </c>
      <c r="O2340">
        <v>45.634870681278976</v>
      </c>
      <c r="P2340">
        <v>3.9500384137587838</v>
      </c>
      <c r="Q2340" s="4">
        <v>2338</v>
      </c>
    </row>
    <row r="2341" spans="1:17" x14ac:dyDescent="0.25">
      <c r="A2341">
        <v>125.85067815503979</v>
      </c>
      <c r="B2341">
        <v>-25.353992463404495</v>
      </c>
      <c r="C2341" s="4">
        <v>2102.6110000000003</v>
      </c>
      <c r="D2341">
        <v>1.2</v>
      </c>
      <c r="E2341">
        <v>0.55000000000000004</v>
      </c>
      <c r="F2341">
        <v>19.899999999999999</v>
      </c>
      <c r="G2341">
        <v>45.364313344089069</v>
      </c>
      <c r="H2341">
        <v>20.464866191904846</v>
      </c>
      <c r="I2341">
        <v>15.850678155039787</v>
      </c>
      <c r="J2341">
        <v>5767.3347874224364</v>
      </c>
      <c r="K2341">
        <v>-2714.5636739411138</v>
      </c>
      <c r="L2341">
        <v>-25.205383544736772</v>
      </c>
      <c r="M2341">
        <v>6374.2455624249114</v>
      </c>
      <c r="N2341">
        <v>36750.358559302666</v>
      </c>
      <c r="O2341">
        <v>55.454431014831108</v>
      </c>
      <c r="P2341">
        <v>33.54661398249101</v>
      </c>
      <c r="Q2341" s="4">
        <v>2339</v>
      </c>
    </row>
    <row r="2342" spans="1:17" x14ac:dyDescent="0.25">
      <c r="A2342">
        <v>109.14472816198312</v>
      </c>
      <c r="B2342">
        <v>-20.186904279493234</v>
      </c>
      <c r="C2342" s="4">
        <v>2102.6110000000003</v>
      </c>
      <c r="D2342">
        <v>0.75</v>
      </c>
      <c r="E2342">
        <v>0.55000000000000004</v>
      </c>
      <c r="F2342">
        <v>19.899999999999999</v>
      </c>
      <c r="G2342">
        <v>41.281913690970576</v>
      </c>
      <c r="H2342">
        <v>18.829305550431421</v>
      </c>
      <c r="I2342">
        <v>-0.85527183801687556</v>
      </c>
      <c r="J2342">
        <v>5988.7306976849122</v>
      </c>
      <c r="K2342">
        <v>-2187.1294493390405</v>
      </c>
      <c r="L2342">
        <v>-20.062573332036742</v>
      </c>
      <c r="M2342">
        <v>6375.6121743374351</v>
      </c>
      <c r="N2342">
        <v>36242.241069427073</v>
      </c>
      <c r="O2342">
        <v>66.309228583807851</v>
      </c>
      <c r="P2342">
        <v>2.4770872452123989</v>
      </c>
      <c r="Q2342" s="4">
        <v>2340</v>
      </c>
    </row>
    <row r="2343" spans="1:17" x14ac:dyDescent="0.25">
      <c r="A2343">
        <v>144.13149010106741</v>
      </c>
      <c r="B2343">
        <v>-20.537142263827555</v>
      </c>
      <c r="C2343" s="4">
        <v>2102.6110000000003</v>
      </c>
      <c r="D2343">
        <v>3</v>
      </c>
      <c r="E2343">
        <v>0.55000000000000004</v>
      </c>
      <c r="F2343">
        <v>19.899999999999999</v>
      </c>
      <c r="G2343">
        <v>53.323113517529826</v>
      </c>
      <c r="H2343">
        <v>18.819791095902577</v>
      </c>
      <c r="I2343">
        <v>34.131490101067413</v>
      </c>
      <c r="J2343">
        <v>5975.2391179307106</v>
      </c>
      <c r="K2343">
        <v>-2223.4809422985359</v>
      </c>
      <c r="L2343">
        <v>-20.411029613676373</v>
      </c>
      <c r="M2343">
        <v>6375.5274305122521</v>
      </c>
      <c r="N2343">
        <v>37434.916575322728</v>
      </c>
      <c r="O2343">
        <v>44.634855632498841</v>
      </c>
      <c r="P2343">
        <v>62.636720723859682</v>
      </c>
      <c r="Q2343" s="4">
        <v>2341</v>
      </c>
    </row>
    <row r="2344" spans="1:17" x14ac:dyDescent="0.25">
      <c r="A2344">
        <v>118.66015968737285</v>
      </c>
      <c r="B2344">
        <v>-37.276341136043776</v>
      </c>
      <c r="C2344" s="4">
        <v>2102.6110000000003</v>
      </c>
      <c r="D2344">
        <v>1.2</v>
      </c>
      <c r="E2344">
        <v>0.55000000000000004</v>
      </c>
      <c r="F2344">
        <v>19.899999999999999</v>
      </c>
      <c r="G2344">
        <v>45.364313344089069</v>
      </c>
      <c r="H2344">
        <v>20.0577685516289</v>
      </c>
      <c r="I2344">
        <v>8.6601596873728539</v>
      </c>
      <c r="J2344">
        <v>5081.4799308281308</v>
      </c>
      <c r="K2344">
        <v>-3841.8428211180681</v>
      </c>
      <c r="L2344">
        <v>-37.091031097805761</v>
      </c>
      <c r="M2344">
        <v>6370.3370828854495</v>
      </c>
      <c r="N2344">
        <v>37346.605991911398</v>
      </c>
      <c r="O2344">
        <v>45.810104499424348</v>
      </c>
      <c r="P2344">
        <v>14.115901255810426</v>
      </c>
      <c r="Q2344" s="4">
        <v>2342</v>
      </c>
    </row>
    <row r="2345" spans="1:17" x14ac:dyDescent="0.25">
      <c r="A2345">
        <v>120.64747493926234</v>
      </c>
      <c r="B2345">
        <v>-31.636521063224116</v>
      </c>
      <c r="C2345" s="4">
        <v>2102.6110000000003</v>
      </c>
      <c r="D2345">
        <v>0.75</v>
      </c>
      <c r="E2345">
        <v>0.55000000000000004</v>
      </c>
      <c r="F2345">
        <v>19.899999999999999</v>
      </c>
      <c r="G2345">
        <v>41.281913690970576</v>
      </c>
      <c r="H2345">
        <v>19.115585286325945</v>
      </c>
      <c r="I2345">
        <v>10.647474939262338</v>
      </c>
      <c r="J2345">
        <v>5435.3101122855369</v>
      </c>
      <c r="K2345">
        <v>-3326.1854833176808</v>
      </c>
      <c r="L2345">
        <v>-31.464912029706785</v>
      </c>
      <c r="M2345">
        <v>6372.2920433817753</v>
      </c>
      <c r="N2345">
        <v>36985.971129548809</v>
      </c>
      <c r="O2345">
        <v>51.370868756159297</v>
      </c>
      <c r="P2345">
        <v>19.718799850484615</v>
      </c>
      <c r="Q2345" s="4">
        <v>2343</v>
      </c>
    </row>
    <row r="2346" spans="1:17" x14ac:dyDescent="0.25">
      <c r="A2346">
        <v>109.01992093215425</v>
      </c>
      <c r="B2346">
        <v>-33.978402479423018</v>
      </c>
      <c r="C2346" s="4">
        <v>2102.6110000000003</v>
      </c>
      <c r="D2346">
        <v>0.75</v>
      </c>
      <c r="E2346">
        <v>0.55000000000000004</v>
      </c>
      <c r="F2346">
        <v>19.899999999999999</v>
      </c>
      <c r="G2346">
        <v>41.281913690970576</v>
      </c>
      <c r="H2346">
        <v>18.091469492853978</v>
      </c>
      <c r="I2346">
        <v>-0.98007906784575027</v>
      </c>
      <c r="J2346">
        <v>5294.6001880613021</v>
      </c>
      <c r="K2346">
        <v>-3544.4615003319777</v>
      </c>
      <c r="L2346">
        <v>-33.800266072878088</v>
      </c>
      <c r="M2346">
        <v>6371.4989193088923</v>
      </c>
      <c r="N2346">
        <v>37040.403517811101</v>
      </c>
      <c r="O2346">
        <v>50.47653388370253</v>
      </c>
      <c r="P2346">
        <v>1.7532709720968669</v>
      </c>
      <c r="Q2346" s="4">
        <v>2344</v>
      </c>
    </row>
    <row r="2347" spans="1:17" x14ac:dyDescent="0.25">
      <c r="A2347">
        <v>136.98275145998289</v>
      </c>
      <c r="B2347">
        <v>-28.094281274466212</v>
      </c>
      <c r="C2347" s="4">
        <v>2102.6110000000003</v>
      </c>
      <c r="D2347">
        <v>1.2</v>
      </c>
      <c r="E2347">
        <v>0.55000000000000004</v>
      </c>
      <c r="F2347">
        <v>19.899999999999999</v>
      </c>
      <c r="G2347">
        <v>45.364313344089069</v>
      </c>
      <c r="H2347">
        <v>18.878163302394789</v>
      </c>
      <c r="I2347">
        <v>26.982751459982893</v>
      </c>
      <c r="J2347">
        <v>5630.8098771418599</v>
      </c>
      <c r="K2347">
        <v>-2985.7275631673911</v>
      </c>
      <c r="L2347">
        <v>-27.934696824705114</v>
      </c>
      <c r="M2347">
        <v>6373.4283516782243</v>
      </c>
      <c r="N2347">
        <v>37353.55382828915</v>
      </c>
      <c r="O2347">
        <v>45.762084202595702</v>
      </c>
      <c r="P2347">
        <v>47.233388300830555</v>
      </c>
      <c r="Q2347" s="4">
        <v>2345</v>
      </c>
    </row>
    <row r="2348" spans="1:17" x14ac:dyDescent="0.25">
      <c r="A2348">
        <v>124.74034936972502</v>
      </c>
      <c r="B2348">
        <v>-12.625532518072362</v>
      </c>
      <c r="C2348" s="4">
        <v>2102.6110000000003</v>
      </c>
      <c r="D2348">
        <v>0.75</v>
      </c>
      <c r="E2348">
        <v>0.55000000000000004</v>
      </c>
      <c r="F2348">
        <v>19.899999999999999</v>
      </c>
      <c r="G2348">
        <v>41.281913690970576</v>
      </c>
      <c r="H2348">
        <v>19.397921143047437</v>
      </c>
      <c r="I2348">
        <v>14.740349369725024</v>
      </c>
      <c r="J2348">
        <v>6224.9086622716386</v>
      </c>
      <c r="K2348">
        <v>-1385.0103552283895</v>
      </c>
      <c r="L2348">
        <v>-12.543694262985417</v>
      </c>
      <c r="M2348">
        <v>6377.1264326273431</v>
      </c>
      <c r="N2348">
        <v>36205.287824697087</v>
      </c>
      <c r="O2348">
        <v>67.341721665290009</v>
      </c>
      <c r="P2348">
        <v>50.280666944298346</v>
      </c>
      <c r="Q2348" s="4">
        <v>2346</v>
      </c>
    </row>
    <row r="2349" spans="1:17" x14ac:dyDescent="0.25">
      <c r="A2349">
        <v>116.92108599255566</v>
      </c>
      <c r="B2349">
        <v>-12.338941647988769</v>
      </c>
      <c r="C2349" s="4">
        <v>2102.6110000000003</v>
      </c>
      <c r="D2349">
        <v>1.2</v>
      </c>
      <c r="E2349">
        <v>0.55000000000000004</v>
      </c>
      <c r="F2349">
        <v>19.899999999999999</v>
      </c>
      <c r="G2349">
        <v>45.364313344089069</v>
      </c>
      <c r="H2349">
        <v>17.765094773609416</v>
      </c>
      <c r="I2349">
        <v>6.9210859925556605</v>
      </c>
      <c r="J2349">
        <v>6231.7611602318484</v>
      </c>
      <c r="K2349">
        <v>-1354.0553232652328</v>
      </c>
      <c r="L2349">
        <v>-12.258844402981151</v>
      </c>
      <c r="M2349">
        <v>6377.1712362643293</v>
      </c>
      <c r="N2349">
        <v>36011.091356461242</v>
      </c>
      <c r="O2349">
        <v>73.401701931619456</v>
      </c>
      <c r="P2349">
        <v>29.598258781137563</v>
      </c>
      <c r="Q2349" s="4">
        <v>2347</v>
      </c>
    </row>
    <row r="2350" spans="1:17" x14ac:dyDescent="0.25">
      <c r="A2350">
        <v>117.80089190948948</v>
      </c>
      <c r="B2350">
        <v>-35.041620931886577</v>
      </c>
      <c r="C2350" s="4">
        <v>2102.6110000000003</v>
      </c>
      <c r="D2350">
        <v>3</v>
      </c>
      <c r="E2350">
        <v>0.55000000000000004</v>
      </c>
      <c r="F2350">
        <v>19.899999999999999</v>
      </c>
      <c r="G2350">
        <v>53.323113517529826</v>
      </c>
      <c r="H2350">
        <v>20.334783219325537</v>
      </c>
      <c r="I2350">
        <v>7.8008919094894793</v>
      </c>
      <c r="J2350">
        <v>5227.7795702244302</v>
      </c>
      <c r="K2350">
        <v>-3641.6496608617426</v>
      </c>
      <c r="L2350">
        <v>-34.860909909720661</v>
      </c>
      <c r="M2350">
        <v>6371.1295299428948</v>
      </c>
      <c r="N2350">
        <v>37170.365573154624</v>
      </c>
      <c r="O2350">
        <v>48.440535943320171</v>
      </c>
      <c r="P2350">
        <v>13.420009121125135</v>
      </c>
      <c r="Q2350" s="4">
        <v>2348</v>
      </c>
    </row>
    <row r="2351" spans="1:17" x14ac:dyDescent="0.25">
      <c r="A2351">
        <v>148.16284359710136</v>
      </c>
      <c r="B2351">
        <v>-43.425885473538038</v>
      </c>
      <c r="C2351" s="4">
        <v>2102.6110000000003</v>
      </c>
      <c r="D2351">
        <v>3</v>
      </c>
      <c r="E2351">
        <v>0.55000000000000004</v>
      </c>
      <c r="F2351">
        <v>19.899999999999999</v>
      </c>
      <c r="G2351">
        <v>53.323113517529826</v>
      </c>
      <c r="H2351">
        <v>14.770534884339545</v>
      </c>
      <c r="I2351">
        <v>38.162843597101357</v>
      </c>
      <c r="J2351">
        <v>4639.5588819501718</v>
      </c>
      <c r="K2351">
        <v>-4361.986790750243</v>
      </c>
      <c r="L2351">
        <v>-43.23378428050836</v>
      </c>
      <c r="M2351">
        <v>6368.0794107613265</v>
      </c>
      <c r="N2351">
        <v>38868.327916544455</v>
      </c>
      <c r="O2351">
        <v>27.058987921649873</v>
      </c>
      <c r="P2351">
        <v>48.823286465221621</v>
      </c>
      <c r="Q2351" s="4">
        <v>2349</v>
      </c>
    </row>
    <row r="2352" spans="1:17" x14ac:dyDescent="0.25">
      <c r="A2352">
        <v>123.24528979132198</v>
      </c>
      <c r="B2352">
        <v>-29.576055577382427</v>
      </c>
      <c r="C2352" s="4">
        <v>2102.6110000000003</v>
      </c>
      <c r="D2352">
        <v>0.75</v>
      </c>
      <c r="E2352">
        <v>0.55000000000000004</v>
      </c>
      <c r="F2352">
        <v>19.899999999999999</v>
      </c>
      <c r="G2352">
        <v>41.281913690970576</v>
      </c>
      <c r="H2352">
        <v>20.652606472014213</v>
      </c>
      <c r="I2352">
        <v>13.24528979132198</v>
      </c>
      <c r="J2352">
        <v>5551.6054443344574</v>
      </c>
      <c r="K2352">
        <v>-3129.5904901089139</v>
      </c>
      <c r="L2352">
        <v>-29.411134729301814</v>
      </c>
      <c r="M2352">
        <v>6372.9631762112149</v>
      </c>
      <c r="N2352">
        <v>36915.117487689909</v>
      </c>
      <c r="O2352">
        <v>52.557071922981358</v>
      </c>
      <c r="P2352">
        <v>25.495945984249165</v>
      </c>
      <c r="Q2352" s="4">
        <v>2350</v>
      </c>
    </row>
    <row r="2353" spans="1:17" x14ac:dyDescent="0.25">
      <c r="A2353">
        <v>151.02194362158832</v>
      </c>
      <c r="B2353">
        <v>-17.06875285027122</v>
      </c>
      <c r="C2353" s="4">
        <v>2102.6110000000003</v>
      </c>
      <c r="D2353">
        <v>1.2</v>
      </c>
      <c r="E2353">
        <v>0.55000000000000004</v>
      </c>
      <c r="F2353">
        <v>19.899999999999999</v>
      </c>
      <c r="G2353">
        <v>45.364313344089069</v>
      </c>
      <c r="H2353">
        <v>20.687959492527408</v>
      </c>
      <c r="I2353">
        <v>41.021943621588321</v>
      </c>
      <c r="J2353">
        <v>6098.9626057102932</v>
      </c>
      <c r="K2353">
        <v>-1860.1090912588011</v>
      </c>
      <c r="L2353">
        <v>-16.961065540649187</v>
      </c>
      <c r="M2353">
        <v>6376.3116844486312</v>
      </c>
      <c r="N2353">
        <v>37821.195536803636</v>
      </c>
      <c r="O2353">
        <v>39.444492446657662</v>
      </c>
      <c r="P2353">
        <v>71.355916272949386</v>
      </c>
      <c r="Q2353" s="4">
        <v>2351</v>
      </c>
    </row>
    <row r="2354" spans="1:17" x14ac:dyDescent="0.25">
      <c r="A2354">
        <v>126.34284067898558</v>
      </c>
      <c r="B2354">
        <v>-36.202655004078913</v>
      </c>
      <c r="C2354" s="4">
        <v>2102.6110000000003</v>
      </c>
      <c r="D2354">
        <v>0.75</v>
      </c>
      <c r="E2354">
        <v>0.55000000000000004</v>
      </c>
      <c r="F2354">
        <v>19.899999999999999</v>
      </c>
      <c r="G2354">
        <v>41.281913690970576</v>
      </c>
      <c r="H2354">
        <v>14.033836248223123</v>
      </c>
      <c r="I2354">
        <v>16.342840678985581</v>
      </c>
      <c r="J2354">
        <v>5152.7517786875778</v>
      </c>
      <c r="K2354">
        <v>-3746.3617976042824</v>
      </c>
      <c r="L2354">
        <v>-36.019415921022272</v>
      </c>
      <c r="M2354">
        <v>6370.7203369255494</v>
      </c>
      <c r="N2354">
        <v>37435.743642660695</v>
      </c>
      <c r="O2354">
        <v>44.544306147713201</v>
      </c>
      <c r="P2354">
        <v>26.402687154888742</v>
      </c>
      <c r="Q2354" s="4">
        <v>2352</v>
      </c>
    </row>
    <row r="2355" spans="1:17" x14ac:dyDescent="0.25">
      <c r="A2355">
        <v>149.06348967623558</v>
      </c>
      <c r="B2355">
        <v>-10.866344505899807</v>
      </c>
      <c r="C2355" s="4">
        <v>2102.6110000000003</v>
      </c>
      <c r="D2355">
        <v>3</v>
      </c>
      <c r="E2355">
        <v>0.55000000000000004</v>
      </c>
      <c r="F2355">
        <v>19.899999999999999</v>
      </c>
      <c r="G2355">
        <v>53.323113517529826</v>
      </c>
      <c r="H2355">
        <v>22.48190887959597</v>
      </c>
      <c r="I2355">
        <v>39.063489676235577</v>
      </c>
      <c r="J2355">
        <v>6264.5227778967119</v>
      </c>
      <c r="K2355">
        <v>-1194.4907136636091</v>
      </c>
      <c r="L2355">
        <v>-10.795314606367995</v>
      </c>
      <c r="M2355">
        <v>6377.3861181376915</v>
      </c>
      <c r="N2355">
        <v>37527.410084497656</v>
      </c>
      <c r="O2355">
        <v>43.373466160589345</v>
      </c>
      <c r="P2355">
        <v>76.923533439457884</v>
      </c>
      <c r="Q2355" s="4">
        <v>2353</v>
      </c>
    </row>
    <row r="2356" spans="1:17" x14ac:dyDescent="0.25">
      <c r="A2356">
        <v>137.49445117871983</v>
      </c>
      <c r="B2356">
        <v>-16.389831733716328</v>
      </c>
      <c r="C2356" s="4">
        <v>2102.6110000000003</v>
      </c>
      <c r="D2356">
        <v>1.2</v>
      </c>
      <c r="E2356">
        <v>0.55000000000000004</v>
      </c>
      <c r="F2356">
        <v>19.899999999999999</v>
      </c>
      <c r="G2356">
        <v>45.364313344089069</v>
      </c>
      <c r="H2356">
        <v>18.875798979685637</v>
      </c>
      <c r="I2356">
        <v>27.494451178719828</v>
      </c>
      <c r="J2356">
        <v>6120.5897459639409</v>
      </c>
      <c r="K2356">
        <v>-1788.1557662081354</v>
      </c>
      <c r="L2356">
        <v>-16.285942918288345</v>
      </c>
      <c r="M2356">
        <v>6376.4504140330573</v>
      </c>
      <c r="N2356">
        <v>36886.718896905171</v>
      </c>
      <c r="O2356">
        <v>53.109715600907521</v>
      </c>
      <c r="P2356">
        <v>61.534600727840306</v>
      </c>
      <c r="Q2356" s="4">
        <v>2354</v>
      </c>
    </row>
    <row r="2357" spans="1:17" x14ac:dyDescent="0.25">
      <c r="A2357">
        <v>111.133578734015</v>
      </c>
      <c r="B2357">
        <v>-9.9449528318828815</v>
      </c>
      <c r="C2357" s="4">
        <v>2102.6110000000003</v>
      </c>
      <c r="D2357">
        <v>1.2</v>
      </c>
      <c r="E2357">
        <v>0.55000000000000004</v>
      </c>
      <c r="F2357">
        <v>19.899999999999999</v>
      </c>
      <c r="G2357">
        <v>45.364313344089069</v>
      </c>
      <c r="H2357">
        <v>18.796221571754963</v>
      </c>
      <c r="I2357">
        <v>1.1335787340150034</v>
      </c>
      <c r="J2357">
        <v>6282.9301968982445</v>
      </c>
      <c r="K2357">
        <v>-1094.2522775722887</v>
      </c>
      <c r="L2357">
        <v>-9.8796923676858341</v>
      </c>
      <c r="M2357">
        <v>6377.5073426902418</v>
      </c>
      <c r="N2357">
        <v>35899.335620299556</v>
      </c>
      <c r="O2357">
        <v>78.221583918005763</v>
      </c>
      <c r="P2357">
        <v>6.5361422008476211</v>
      </c>
      <c r="Q2357" s="4">
        <v>2355</v>
      </c>
    </row>
    <row r="2358" spans="1:17" x14ac:dyDescent="0.25">
      <c r="A2358">
        <v>106.11391660663585</v>
      </c>
      <c r="B2358">
        <v>-40.727417907903913</v>
      </c>
      <c r="C2358" s="4">
        <v>2102.6110000000003</v>
      </c>
      <c r="D2358">
        <v>1.2</v>
      </c>
      <c r="E2358">
        <v>0.55000000000000004</v>
      </c>
      <c r="F2358">
        <v>19.899999999999999</v>
      </c>
      <c r="G2358">
        <v>45.364313344089069</v>
      </c>
      <c r="H2358">
        <v>17.023458156999997</v>
      </c>
      <c r="I2358">
        <v>-3.8860833933641459</v>
      </c>
      <c r="J2358">
        <v>4840.398304592788</v>
      </c>
      <c r="K2358">
        <v>-4139.5320563687046</v>
      </c>
      <c r="L2358">
        <v>-40.537221895474637</v>
      </c>
      <c r="M2358">
        <v>6369.0801056988485</v>
      </c>
      <c r="N2358">
        <v>37565.089182471391</v>
      </c>
      <c r="O2358">
        <v>42.726013708332061</v>
      </c>
      <c r="P2358">
        <v>5.943774306518625</v>
      </c>
      <c r="Q2358" s="4">
        <v>2356</v>
      </c>
    </row>
    <row r="2359" spans="1:17" x14ac:dyDescent="0.25">
      <c r="A2359">
        <v>146.07993698244104</v>
      </c>
      <c r="B2359">
        <v>-22.167993328804815</v>
      </c>
      <c r="C2359" s="4">
        <v>2102.6110000000003</v>
      </c>
      <c r="D2359">
        <v>0.75</v>
      </c>
      <c r="E2359">
        <v>0.55000000000000004</v>
      </c>
      <c r="F2359">
        <v>19.899999999999999</v>
      </c>
      <c r="G2359">
        <v>41.281913690970576</v>
      </c>
      <c r="H2359">
        <v>17.620076772478633</v>
      </c>
      <c r="I2359">
        <v>36.079936982441041</v>
      </c>
      <c r="J2359">
        <v>5909.4944192464036</v>
      </c>
      <c r="K2359">
        <v>-2391.6510852926167</v>
      </c>
      <c r="L2359">
        <v>-22.033834886561504</v>
      </c>
      <c r="M2359">
        <v>6375.1171914628949</v>
      </c>
      <c r="N2359">
        <v>37625.820547179173</v>
      </c>
      <c r="O2359">
        <v>41.997288554750632</v>
      </c>
      <c r="P2359">
        <v>62.623953762341635</v>
      </c>
      <c r="Q2359" s="4">
        <v>2357</v>
      </c>
    </row>
    <row r="2360" spans="1:17" x14ac:dyDescent="0.25">
      <c r="A2360">
        <v>124.9765403418296</v>
      </c>
      <c r="B2360">
        <v>-27.536404960333861</v>
      </c>
      <c r="C2360" s="4">
        <v>2102.6110000000003</v>
      </c>
      <c r="D2360">
        <v>3</v>
      </c>
      <c r="E2360">
        <v>0.55000000000000004</v>
      </c>
      <c r="F2360">
        <v>19.899999999999999</v>
      </c>
      <c r="G2360">
        <v>53.323113517529826</v>
      </c>
      <c r="H2360">
        <v>14.204924271176834</v>
      </c>
      <c r="I2360">
        <v>14.976540341829605</v>
      </c>
      <c r="J2360">
        <v>5659.6573255834082</v>
      </c>
      <c r="K2360">
        <v>-2931.0490138294472</v>
      </c>
      <c r="L2360">
        <v>-27.378940417462758</v>
      </c>
      <c r="M2360">
        <v>6373.5994041436679</v>
      </c>
      <c r="N2360">
        <v>36842.642646360691</v>
      </c>
      <c r="O2360">
        <v>53.806488010089623</v>
      </c>
      <c r="P2360">
        <v>30.055215965258913</v>
      </c>
      <c r="Q2360" s="4">
        <v>2358</v>
      </c>
    </row>
    <row r="2361" spans="1:17" x14ac:dyDescent="0.25">
      <c r="A2361">
        <v>154.98084349332615</v>
      </c>
      <c r="B2361">
        <v>-30.488619018851885</v>
      </c>
      <c r="C2361" s="4">
        <v>2102.6110000000003</v>
      </c>
      <c r="D2361">
        <v>1.2</v>
      </c>
      <c r="E2361">
        <v>0.55000000000000004</v>
      </c>
      <c r="F2361">
        <v>19.899999999999999</v>
      </c>
      <c r="G2361">
        <v>45.364313344089069</v>
      </c>
      <c r="H2361">
        <v>16.965592058984559</v>
      </c>
      <c r="I2361">
        <v>44.980843493326148</v>
      </c>
      <c r="J2361">
        <v>5500.9763094361897</v>
      </c>
      <c r="K2361">
        <v>-3217.1684996840572</v>
      </c>
      <c r="L2361">
        <v>-30.320629188963817</v>
      </c>
      <c r="M2361">
        <v>6372.6692611760081</v>
      </c>
      <c r="N2361">
        <v>38604.374154698802</v>
      </c>
      <c r="O2361">
        <v>30.019239615372697</v>
      </c>
      <c r="P2361">
        <v>63.082794919431734</v>
      </c>
      <c r="Q2361" s="4">
        <v>2359</v>
      </c>
    </row>
    <row r="2362" spans="1:17" x14ac:dyDescent="0.25">
      <c r="A2362">
        <v>113.86834255557523</v>
      </c>
      <c r="B2362">
        <v>-21.784222638754148</v>
      </c>
      <c r="C2362" s="4">
        <v>2102.6110000000003</v>
      </c>
      <c r="D2362">
        <v>0.75</v>
      </c>
      <c r="E2362">
        <v>0.55000000000000004</v>
      </c>
      <c r="F2362">
        <v>19.899999999999999</v>
      </c>
      <c r="G2362">
        <v>41.281913690970576</v>
      </c>
      <c r="H2362">
        <v>23.774766742315617</v>
      </c>
      <c r="I2362">
        <v>3.8683425555752251</v>
      </c>
      <c r="J2362">
        <v>5925.3968389033062</v>
      </c>
      <c r="K2362">
        <v>-2352.2439151680019</v>
      </c>
      <c r="L2362">
        <v>-21.651919643707185</v>
      </c>
      <c r="M2362">
        <v>6375.2160069232305</v>
      </c>
      <c r="N2362">
        <v>36330.675351734091</v>
      </c>
      <c r="O2362">
        <v>64.100525722050662</v>
      </c>
      <c r="P2362">
        <v>10.32623880098363</v>
      </c>
      <c r="Q2362" s="4">
        <v>2360</v>
      </c>
    </row>
    <row r="2363" spans="1:17" x14ac:dyDescent="0.25">
      <c r="A2363">
        <v>148.03061389505618</v>
      </c>
      <c r="B2363">
        <v>-35.503350869299744</v>
      </c>
      <c r="C2363" s="4">
        <v>2102.6110000000003</v>
      </c>
      <c r="D2363">
        <v>3</v>
      </c>
      <c r="E2363">
        <v>0.55000000000000004</v>
      </c>
      <c r="F2363">
        <v>19.899999999999999</v>
      </c>
      <c r="G2363">
        <v>53.323113517529826</v>
      </c>
      <c r="H2363">
        <v>15.663743969478912</v>
      </c>
      <c r="I2363">
        <v>38.030613895056177</v>
      </c>
      <c r="J2363">
        <v>5198.1978655074226</v>
      </c>
      <c r="K2363">
        <v>-3683.4719666334672</v>
      </c>
      <c r="L2363">
        <v>-35.321598797019092</v>
      </c>
      <c r="M2363">
        <v>6370.967491514969</v>
      </c>
      <c r="N2363">
        <v>38381.240947107864</v>
      </c>
      <c r="O2363">
        <v>32.544598365702164</v>
      </c>
      <c r="P2363">
        <v>53.405791105908335</v>
      </c>
      <c r="Q2363" s="4">
        <v>2361</v>
      </c>
    </row>
    <row r="2364" spans="1:17" x14ac:dyDescent="0.25">
      <c r="A2364">
        <v>147.68704958787984</v>
      </c>
      <c r="B2364">
        <v>-30.396274356381689</v>
      </c>
      <c r="C2364" s="4">
        <v>2102.6110000000003</v>
      </c>
      <c r="D2364">
        <v>3</v>
      </c>
      <c r="E2364">
        <v>0.55000000000000004</v>
      </c>
      <c r="F2364">
        <v>19.899999999999999</v>
      </c>
      <c r="G2364">
        <v>53.323113517529826</v>
      </c>
      <c r="H2364">
        <v>15.353315121818188</v>
      </c>
      <c r="I2364">
        <v>37.687049587879841</v>
      </c>
      <c r="J2364">
        <v>5506.1632820481464</v>
      </c>
      <c r="K2364">
        <v>-3208.3425064130092</v>
      </c>
      <c r="L2364">
        <v>-30.228587422581644</v>
      </c>
      <c r="M2364">
        <v>6372.6992496925286</v>
      </c>
      <c r="N2364">
        <v>38091.688588040612</v>
      </c>
      <c r="O2364">
        <v>36.007833061983902</v>
      </c>
      <c r="P2364">
        <v>56.776623656839782</v>
      </c>
      <c r="Q2364" s="4">
        <v>2362</v>
      </c>
    </row>
    <row r="2365" spans="1:17" x14ac:dyDescent="0.25">
      <c r="A2365">
        <v>134.48924786514425</v>
      </c>
      <c r="B2365">
        <v>-13.395726948630283</v>
      </c>
      <c r="C2365" s="4">
        <v>2102.6110000000003</v>
      </c>
      <c r="D2365">
        <v>0.75</v>
      </c>
      <c r="E2365">
        <v>0.55000000000000004</v>
      </c>
      <c r="F2365">
        <v>19.899999999999999</v>
      </c>
      <c r="G2365">
        <v>41.281913690970576</v>
      </c>
      <c r="H2365">
        <v>18.761284490326481</v>
      </c>
      <c r="I2365">
        <v>24.48924786514425</v>
      </c>
      <c r="J2365">
        <v>6205.7259728597937</v>
      </c>
      <c r="K2365">
        <v>-1468.0294141806758</v>
      </c>
      <c r="L2365">
        <v>-13.309250534127756</v>
      </c>
      <c r="M2365">
        <v>6377.001271061994</v>
      </c>
      <c r="N2365">
        <v>36636.605167025031</v>
      </c>
      <c r="O2365">
        <v>57.640869459294642</v>
      </c>
      <c r="P2365">
        <v>63.041288199345772</v>
      </c>
      <c r="Q2365" s="4">
        <v>2363</v>
      </c>
    </row>
    <row r="2366" spans="1:17" x14ac:dyDescent="0.25">
      <c r="A2366">
        <v>134.99037139434088</v>
      </c>
      <c r="B2366">
        <v>-36.371365576467127</v>
      </c>
      <c r="C2366" s="4">
        <v>2102.6110000000003</v>
      </c>
      <c r="D2366">
        <v>1.2</v>
      </c>
      <c r="E2366">
        <v>0.55000000000000004</v>
      </c>
      <c r="F2366">
        <v>19.899999999999999</v>
      </c>
      <c r="G2366">
        <v>45.364313344089069</v>
      </c>
      <c r="H2366">
        <v>18.317978314286265</v>
      </c>
      <c r="I2366">
        <v>24.990371394340883</v>
      </c>
      <c r="J2366">
        <v>5141.6722056671479</v>
      </c>
      <c r="K2366">
        <v>-3761.4519775322715</v>
      </c>
      <c r="L2366">
        <v>-36.18778400901305</v>
      </c>
      <c r="M2366">
        <v>6370.6604092363541</v>
      </c>
      <c r="N2366">
        <v>37754.532288101815</v>
      </c>
      <c r="O2366">
        <v>40.226158034277596</v>
      </c>
      <c r="P2366">
        <v>38.166873226013941</v>
      </c>
      <c r="Q2366" s="4">
        <v>2364</v>
      </c>
    </row>
    <row r="2367" spans="1:17" x14ac:dyDescent="0.25">
      <c r="A2367">
        <v>137.38310203019009</v>
      </c>
      <c r="B2367">
        <v>-26.401129708081825</v>
      </c>
      <c r="C2367" s="4">
        <v>2102.6110000000003</v>
      </c>
      <c r="D2367">
        <v>1.2</v>
      </c>
      <c r="E2367">
        <v>0.55000000000000004</v>
      </c>
      <c r="F2367">
        <v>19.899999999999999</v>
      </c>
      <c r="G2367">
        <v>45.364313344089069</v>
      </c>
      <c r="H2367">
        <v>16.713845009291912</v>
      </c>
      <c r="I2367">
        <v>27.383102030190088</v>
      </c>
      <c r="J2367">
        <v>5716.703693652843</v>
      </c>
      <c r="K2367">
        <v>-2818.9382484644693</v>
      </c>
      <c r="L2367">
        <v>-26.248161610511303</v>
      </c>
      <c r="M2367">
        <v>6373.9402232590783</v>
      </c>
      <c r="N2367">
        <v>37287.780173519081</v>
      </c>
      <c r="O2367">
        <v>46.73018879346607</v>
      </c>
      <c r="P2367">
        <v>49.355827894923408</v>
      </c>
      <c r="Q2367" s="4">
        <v>2365</v>
      </c>
    </row>
    <row r="2368" spans="1:17" x14ac:dyDescent="0.25">
      <c r="A2368">
        <v>108.47087879019891</v>
      </c>
      <c r="B2368">
        <v>-17.253947590980165</v>
      </c>
      <c r="C2368" s="4">
        <v>2102.6110000000003</v>
      </c>
      <c r="D2368">
        <v>1.2</v>
      </c>
      <c r="E2368">
        <v>0.55000000000000004</v>
      </c>
      <c r="F2368">
        <v>19.899999999999999</v>
      </c>
      <c r="G2368">
        <v>45.364313344089069</v>
      </c>
      <c r="H2368">
        <v>20.582083486544967</v>
      </c>
      <c r="I2368">
        <v>-1.5291212098010902</v>
      </c>
      <c r="J2368">
        <v>6092.9150743078972</v>
      </c>
      <c r="K2368">
        <v>-1879.6922628450975</v>
      </c>
      <c r="L2368">
        <v>-17.145234458483095</v>
      </c>
      <c r="M2368">
        <v>6376.2729792354512</v>
      </c>
      <c r="N2368">
        <v>36122.700358306371</v>
      </c>
      <c r="O2368">
        <v>69.666141933181294</v>
      </c>
      <c r="P2368">
        <v>5.1427404638988605</v>
      </c>
      <c r="Q2368" s="4">
        <v>2366</v>
      </c>
    </row>
    <row r="2369" spans="1:17" x14ac:dyDescent="0.25">
      <c r="A2369">
        <v>155.13392892384087</v>
      </c>
      <c r="B2369">
        <v>-39.02301066075772</v>
      </c>
      <c r="C2369" s="4">
        <v>2102.6110000000003</v>
      </c>
      <c r="D2369">
        <v>3</v>
      </c>
      <c r="E2369">
        <v>0.55000000000000004</v>
      </c>
      <c r="F2369">
        <v>19.899999999999999</v>
      </c>
      <c r="G2369">
        <v>53.323113517529826</v>
      </c>
      <c r="H2369">
        <v>20.242761185775535</v>
      </c>
      <c r="I2369">
        <v>45.13392892384087</v>
      </c>
      <c r="J2369">
        <v>4961.7217773222983</v>
      </c>
      <c r="K2369">
        <v>-3994.3034053281017</v>
      </c>
      <c r="L2369">
        <v>-38.834887377200054</v>
      </c>
      <c r="M2369">
        <v>6369.7050708309889</v>
      </c>
      <c r="N2369">
        <v>39028.415737618183</v>
      </c>
      <c r="O2369">
        <v>25.359021954406163</v>
      </c>
      <c r="P2369">
        <v>57.9248015146404</v>
      </c>
      <c r="Q2369" s="4">
        <v>2367</v>
      </c>
    </row>
    <row r="2370" spans="1:17" x14ac:dyDescent="0.25">
      <c r="A2370">
        <v>146.44354784079164</v>
      </c>
      <c r="B2370">
        <v>-11.979560957112659</v>
      </c>
      <c r="C2370" s="4">
        <v>2102.6110000000003</v>
      </c>
      <c r="D2370">
        <v>0.75</v>
      </c>
      <c r="E2370">
        <v>0.55000000000000004</v>
      </c>
      <c r="F2370">
        <v>19.899999999999999</v>
      </c>
      <c r="G2370">
        <v>41.281913690970576</v>
      </c>
      <c r="H2370">
        <v>15.151348140308221</v>
      </c>
      <c r="I2370">
        <v>36.443547840791638</v>
      </c>
      <c r="J2370">
        <v>6240.1349343290349</v>
      </c>
      <c r="K2370">
        <v>-1315.1912909257537</v>
      </c>
      <c r="L2370">
        <v>-11.901658117201629</v>
      </c>
      <c r="M2370">
        <v>6377.2260529450095</v>
      </c>
      <c r="N2370">
        <v>37351.97568013252</v>
      </c>
      <c r="O2370">
        <v>45.849338056675116</v>
      </c>
      <c r="P2370">
        <v>74.300190975932821</v>
      </c>
      <c r="Q2370" s="4">
        <v>2368</v>
      </c>
    </row>
    <row r="2371" spans="1:17" x14ac:dyDescent="0.25">
      <c r="A2371">
        <v>146.35738909932491</v>
      </c>
      <c r="B2371">
        <v>-22.789308837311765</v>
      </c>
      <c r="C2371" s="4">
        <v>2102.6110000000003</v>
      </c>
      <c r="D2371">
        <v>1.2</v>
      </c>
      <c r="E2371">
        <v>0.55000000000000004</v>
      </c>
      <c r="F2371">
        <v>19.899999999999999</v>
      </c>
      <c r="G2371">
        <v>45.364313344089069</v>
      </c>
      <c r="H2371">
        <v>23.170420608940159</v>
      </c>
      <c r="I2371">
        <v>36.357389099324905</v>
      </c>
      <c r="J2371">
        <v>5883.1886484865472</v>
      </c>
      <c r="K2371">
        <v>-2455.2258122028747</v>
      </c>
      <c r="L2371">
        <v>-22.652197287687731</v>
      </c>
      <c r="M2371">
        <v>6374.9543106275069</v>
      </c>
      <c r="N2371">
        <v>37668.457018452405</v>
      </c>
      <c r="O2371">
        <v>41.424124713149986</v>
      </c>
      <c r="P2371">
        <v>62.246704608181687</v>
      </c>
      <c r="Q2371" s="4">
        <v>2369</v>
      </c>
    </row>
    <row r="2372" spans="1:17" x14ac:dyDescent="0.25">
      <c r="A2372">
        <v>116.23765479272167</v>
      </c>
      <c r="B2372">
        <v>-28.25556558750467</v>
      </c>
      <c r="C2372" s="4">
        <v>2102.6110000000003</v>
      </c>
      <c r="D2372">
        <v>1.2</v>
      </c>
      <c r="E2372">
        <v>0.55000000000000004</v>
      </c>
      <c r="F2372">
        <v>19.899999999999999</v>
      </c>
      <c r="G2372">
        <v>45.364313344089069</v>
      </c>
      <c r="H2372">
        <v>17.770203661417121</v>
      </c>
      <c r="I2372">
        <v>6.2376547927216706</v>
      </c>
      <c r="J2372">
        <v>5622.3704490149776</v>
      </c>
      <c r="K2372">
        <v>-3001.4835844053164</v>
      </c>
      <c r="L2372">
        <v>-28.095379442259148</v>
      </c>
      <c r="M2372">
        <v>6373.378474044317</v>
      </c>
      <c r="N2372">
        <v>36703.08914342658</v>
      </c>
      <c r="O2372">
        <v>56.299922995523147</v>
      </c>
      <c r="P2372">
        <v>13.000638665720501</v>
      </c>
      <c r="Q2372" s="4">
        <v>2370</v>
      </c>
    </row>
    <row r="2373" spans="1:17" x14ac:dyDescent="0.25">
      <c r="A2373">
        <v>108.02722099307692</v>
      </c>
      <c r="B2373">
        <v>-35.711499445390423</v>
      </c>
      <c r="C2373" s="4">
        <v>2102.6110000000003</v>
      </c>
      <c r="D2373">
        <v>1.2</v>
      </c>
      <c r="E2373">
        <v>0.55000000000000004</v>
      </c>
      <c r="F2373">
        <v>19.899999999999999</v>
      </c>
      <c r="G2373">
        <v>45.364313344089069</v>
      </c>
      <c r="H2373">
        <v>15.783187478802878</v>
      </c>
      <c r="I2373">
        <v>-1.9727790069230764</v>
      </c>
      <c r="J2373">
        <v>5184.751625891623</v>
      </c>
      <c r="K2373">
        <v>-3702.2483336464697</v>
      </c>
      <c r="L2373">
        <v>-35.529293438206579</v>
      </c>
      <c r="M2373">
        <v>6370.894140242317</v>
      </c>
      <c r="N2373">
        <v>37167.740723658913</v>
      </c>
      <c r="O2373">
        <v>48.476330959927694</v>
      </c>
      <c r="P2373">
        <v>3.3771779106680193</v>
      </c>
      <c r="Q2373" s="4">
        <v>2371</v>
      </c>
    </row>
    <row r="2374" spans="1:17" x14ac:dyDescent="0.25">
      <c r="A2374">
        <v>125.03218239874198</v>
      </c>
      <c r="B2374">
        <v>-29.644445762866013</v>
      </c>
      <c r="C2374" s="4">
        <v>2102.6110000000003</v>
      </c>
      <c r="D2374">
        <v>3</v>
      </c>
      <c r="E2374">
        <v>0.55000000000000004</v>
      </c>
      <c r="F2374">
        <v>19.899999999999999</v>
      </c>
      <c r="G2374">
        <v>53.323113517529826</v>
      </c>
      <c r="H2374">
        <v>20.697599931273096</v>
      </c>
      <c r="I2374">
        <v>15.03218239874198</v>
      </c>
      <c r="J2374">
        <v>5547.859803387475</v>
      </c>
      <c r="K2374">
        <v>-3136.1812647787542</v>
      </c>
      <c r="L2374">
        <v>-29.479289105934242</v>
      </c>
      <c r="M2374">
        <v>6372.9413400400745</v>
      </c>
      <c r="N2374">
        <v>36967.512820603675</v>
      </c>
      <c r="O2374">
        <v>51.686132256410474</v>
      </c>
      <c r="P2374">
        <v>28.499696783581168</v>
      </c>
      <c r="Q2374" s="4">
        <v>2372</v>
      </c>
    </row>
    <row r="2375" spans="1:17" x14ac:dyDescent="0.25">
      <c r="A2375">
        <v>111.15390330059239</v>
      </c>
      <c r="B2375">
        <v>-15.814773171155844</v>
      </c>
      <c r="C2375" s="4">
        <v>2102.6110000000003</v>
      </c>
      <c r="D2375">
        <v>1.2</v>
      </c>
      <c r="E2375">
        <v>0.55000000000000004</v>
      </c>
      <c r="F2375">
        <v>19.899999999999999</v>
      </c>
      <c r="G2375">
        <v>45.364313344089069</v>
      </c>
      <c r="H2375">
        <v>18.311280513901153</v>
      </c>
      <c r="I2375">
        <v>1.1539033005923898</v>
      </c>
      <c r="J2375">
        <v>6138.2392880071575</v>
      </c>
      <c r="K2375">
        <v>-1727.0167250751169</v>
      </c>
      <c r="L2375">
        <v>-15.714147088984157</v>
      </c>
      <c r="M2375">
        <v>6376.5639905456765</v>
      </c>
      <c r="N2375">
        <v>36068.727161637813</v>
      </c>
      <c r="O2375">
        <v>71.374066697391299</v>
      </c>
      <c r="P2375">
        <v>4.2269544323732617</v>
      </c>
      <c r="Q2375" s="4">
        <v>2373</v>
      </c>
    </row>
    <row r="2376" spans="1:17" x14ac:dyDescent="0.25">
      <c r="A2376">
        <v>143.10603857656935</v>
      </c>
      <c r="B2376">
        <v>-36.840682812671375</v>
      </c>
      <c r="C2376" s="4">
        <v>2102.6110000000003</v>
      </c>
      <c r="D2376">
        <v>1.2</v>
      </c>
      <c r="E2376">
        <v>0.55000000000000004</v>
      </c>
      <c r="F2376">
        <v>19.899999999999999</v>
      </c>
      <c r="G2376">
        <v>45.364313344089069</v>
      </c>
      <c r="H2376">
        <v>20.96769855211739</v>
      </c>
      <c r="I2376">
        <v>33.106038576569347</v>
      </c>
      <c r="J2376">
        <v>5110.6163333628074</v>
      </c>
      <c r="K2376">
        <v>-3803.2595562198562</v>
      </c>
      <c r="L2376">
        <v>-36.656181952565639</v>
      </c>
      <c r="M2376">
        <v>6370.4931173977702</v>
      </c>
      <c r="N2376">
        <v>38175.797137903013</v>
      </c>
      <c r="O2376">
        <v>34.9618514456687</v>
      </c>
      <c r="P2376">
        <v>47.399587678223192</v>
      </c>
      <c r="Q2376" s="4">
        <v>2374</v>
      </c>
    </row>
    <row r="2377" spans="1:17" x14ac:dyDescent="0.25">
      <c r="A2377">
        <v>122.67642054386884</v>
      </c>
      <c r="B2377">
        <v>-21.927557487097594</v>
      </c>
      <c r="C2377" s="4">
        <v>2102.6110000000003</v>
      </c>
      <c r="D2377">
        <v>1.2</v>
      </c>
      <c r="E2377">
        <v>0.55000000000000004</v>
      </c>
      <c r="F2377">
        <v>19.899999999999999</v>
      </c>
      <c r="G2377">
        <v>45.364313344089069</v>
      </c>
      <c r="H2377">
        <v>20.115906600071057</v>
      </c>
      <c r="I2377">
        <v>12.676420543868844</v>
      </c>
      <c r="J2377">
        <v>5919.4884024289959</v>
      </c>
      <c r="K2377">
        <v>-2366.9743713544435</v>
      </c>
      <c r="L2377">
        <v>-21.794558723998673</v>
      </c>
      <c r="M2377">
        <v>6375.1792618827703</v>
      </c>
      <c r="N2377">
        <v>36488.969400907125</v>
      </c>
      <c r="O2377">
        <v>60.563048050459621</v>
      </c>
      <c r="P2377">
        <v>31.061460120395374</v>
      </c>
      <c r="Q2377" s="4">
        <v>2375</v>
      </c>
    </row>
    <row r="2378" spans="1:17" x14ac:dyDescent="0.25">
      <c r="A2378">
        <v>113.73619387901832</v>
      </c>
      <c r="B2378">
        <v>-40.60828472991399</v>
      </c>
      <c r="C2378" s="4">
        <v>2102.6110000000003</v>
      </c>
      <c r="D2378">
        <v>1.2</v>
      </c>
      <c r="E2378">
        <v>0.55000000000000004</v>
      </c>
      <c r="F2378">
        <v>19.899999999999999</v>
      </c>
      <c r="G2378">
        <v>45.364313344089069</v>
      </c>
      <c r="H2378">
        <v>20.664171823977259</v>
      </c>
      <c r="I2378">
        <v>3.736193879018316</v>
      </c>
      <c r="J2378">
        <v>4849.0195749142249</v>
      </c>
      <c r="K2378">
        <v>-4129.497521685742</v>
      </c>
      <c r="L2378">
        <v>-40.418211827522477</v>
      </c>
      <c r="M2378">
        <v>6369.1240072328637</v>
      </c>
      <c r="N2378">
        <v>37554.494221957604</v>
      </c>
      <c r="O2378">
        <v>42.871216566695146</v>
      </c>
      <c r="P2378">
        <v>5.7291628286522869</v>
      </c>
      <c r="Q2378" s="4">
        <v>2376</v>
      </c>
    </row>
    <row r="2379" spans="1:17" x14ac:dyDescent="0.25">
      <c r="A2379">
        <v>111.72408898350095</v>
      </c>
      <c r="B2379">
        <v>-18.985501212116002</v>
      </c>
      <c r="C2379" s="4">
        <v>2102.6110000000003</v>
      </c>
      <c r="D2379">
        <v>3</v>
      </c>
      <c r="E2379">
        <v>0.55000000000000004</v>
      </c>
      <c r="F2379">
        <v>19.899999999999999</v>
      </c>
      <c r="G2379">
        <v>53.323113517529826</v>
      </c>
      <c r="H2379">
        <v>20.384767521674412</v>
      </c>
      <c r="I2379">
        <v>1.7240889835009483</v>
      </c>
      <c r="J2379">
        <v>6033.3129207593547</v>
      </c>
      <c r="K2379">
        <v>-2061.8326439737598</v>
      </c>
      <c r="L2379">
        <v>-18.867420408625453</v>
      </c>
      <c r="M2379">
        <v>6375.8935571069251</v>
      </c>
      <c r="N2379">
        <v>36192.791325479324</v>
      </c>
      <c r="O2379">
        <v>67.638413955507517</v>
      </c>
      <c r="P2379">
        <v>5.2860772381599057</v>
      </c>
      <c r="Q2379" s="4">
        <v>2377</v>
      </c>
    </row>
    <row r="2380" spans="1:17" x14ac:dyDescent="0.25">
      <c r="A2380">
        <v>150.89320861237366</v>
      </c>
      <c r="B2380">
        <v>-14.731590343304827</v>
      </c>
      <c r="C2380" s="4">
        <v>2102.6110000000003</v>
      </c>
      <c r="D2380">
        <v>1.2</v>
      </c>
      <c r="E2380">
        <v>0.55000000000000004</v>
      </c>
      <c r="F2380">
        <v>19.899999999999999</v>
      </c>
      <c r="G2380">
        <v>45.364313344089069</v>
      </c>
      <c r="H2380">
        <v>18.123287232307767</v>
      </c>
      <c r="I2380">
        <v>40.893208612373655</v>
      </c>
      <c r="J2380">
        <v>6169.8114181167293</v>
      </c>
      <c r="K2380">
        <v>-1611.3959228571775</v>
      </c>
      <c r="L2380">
        <v>-14.637218071455488</v>
      </c>
      <c r="M2380">
        <v>6376.7679709492568</v>
      </c>
      <c r="N2380">
        <v>37751.487497590693</v>
      </c>
      <c r="O2380">
        <v>40.355589572724099</v>
      </c>
      <c r="P2380">
        <v>73.636066359878271</v>
      </c>
      <c r="Q2380" s="4">
        <v>2378</v>
      </c>
    </row>
    <row r="2381" spans="1:17" x14ac:dyDescent="0.25">
      <c r="A2381">
        <v>149.88499723992493</v>
      </c>
      <c r="B2381">
        <v>-22.021806778325605</v>
      </c>
      <c r="C2381" s="4">
        <v>2102.6110000000003</v>
      </c>
      <c r="D2381">
        <v>3</v>
      </c>
      <c r="E2381">
        <v>0.55000000000000004</v>
      </c>
      <c r="F2381">
        <v>19.899999999999999</v>
      </c>
      <c r="G2381">
        <v>53.323113517529826</v>
      </c>
      <c r="H2381">
        <v>23.744631015298175</v>
      </c>
      <c r="I2381">
        <v>39.884997239924928</v>
      </c>
      <c r="J2381">
        <v>5915.5832016550221</v>
      </c>
      <c r="K2381">
        <v>-2376.6523928097886</v>
      </c>
      <c r="L2381">
        <v>-21.888352315697414</v>
      </c>
      <c r="M2381">
        <v>6375.1549951316147</v>
      </c>
      <c r="N2381">
        <v>37890.268650538448</v>
      </c>
      <c r="O2381">
        <v>38.545280199917492</v>
      </c>
      <c r="P2381">
        <v>65.834933540322638</v>
      </c>
      <c r="Q2381" s="4">
        <v>2379</v>
      </c>
    </row>
    <row r="2382" spans="1:17" x14ac:dyDescent="0.25">
      <c r="A2382">
        <v>112.85918931385119</v>
      </c>
      <c r="B2382">
        <v>-25.094914563809922</v>
      </c>
      <c r="C2382" s="4">
        <v>2102.6110000000003</v>
      </c>
      <c r="D2382">
        <v>3</v>
      </c>
      <c r="E2382">
        <v>0.55000000000000004</v>
      </c>
      <c r="F2382">
        <v>19.899999999999999</v>
      </c>
      <c r="G2382">
        <v>53.323113517529826</v>
      </c>
      <c r="H2382">
        <v>16.075933798556779</v>
      </c>
      <c r="I2382">
        <v>2.8591893138511892</v>
      </c>
      <c r="J2382">
        <v>5779.5655914790768</v>
      </c>
      <c r="K2382">
        <v>-2688.6006612458964</v>
      </c>
      <c r="L2382">
        <v>-24.947414845476857</v>
      </c>
      <c r="M2382">
        <v>6374.3197238498133</v>
      </c>
      <c r="N2382">
        <v>36492.088857640898</v>
      </c>
      <c r="O2382">
        <v>60.474382959413944</v>
      </c>
      <c r="P2382">
        <v>6.7161491936810442</v>
      </c>
      <c r="Q2382" s="4">
        <v>2380</v>
      </c>
    </row>
    <row r="2383" spans="1:17" x14ac:dyDescent="0.25">
      <c r="A2383">
        <v>142.67790795010379</v>
      </c>
      <c r="B2383">
        <v>-32.745453023429206</v>
      </c>
      <c r="C2383" s="4">
        <v>2102.6110000000003</v>
      </c>
      <c r="D2383">
        <v>3</v>
      </c>
      <c r="E2383">
        <v>0.55000000000000004</v>
      </c>
      <c r="F2383">
        <v>19.899999999999999</v>
      </c>
      <c r="G2383">
        <v>53.323113517529826</v>
      </c>
      <c r="H2383">
        <v>19.448697943497372</v>
      </c>
      <c r="I2383">
        <v>32.677907950103787</v>
      </c>
      <c r="J2383">
        <v>5369.7998364500208</v>
      </c>
      <c r="K2383">
        <v>-3430.250270835933</v>
      </c>
      <c r="L2383">
        <v>-32.570608026835643</v>
      </c>
      <c r="M2383">
        <v>6371.9202132566497</v>
      </c>
      <c r="N2383">
        <v>37911.262487528496</v>
      </c>
      <c r="O2383">
        <v>38.234375001820851</v>
      </c>
      <c r="P2383">
        <v>49.860223243829047</v>
      </c>
      <c r="Q2383" s="4">
        <v>2381</v>
      </c>
    </row>
    <row r="2384" spans="1:17" x14ac:dyDescent="0.25">
      <c r="A2384">
        <v>146.41001291380127</v>
      </c>
      <c r="B2384">
        <v>-25.019048659676045</v>
      </c>
      <c r="C2384" s="4">
        <v>2102.6110000000003</v>
      </c>
      <c r="D2384">
        <v>3</v>
      </c>
      <c r="E2384">
        <v>0.55000000000000004</v>
      </c>
      <c r="F2384">
        <v>19.899999999999999</v>
      </c>
      <c r="G2384">
        <v>53.323113517529826</v>
      </c>
      <c r="H2384">
        <v>23.597283160728761</v>
      </c>
      <c r="I2384">
        <v>36.410012913801268</v>
      </c>
      <c r="J2384">
        <v>5783.1248281646058</v>
      </c>
      <c r="K2384">
        <v>-2680.9876299688749</v>
      </c>
      <c r="L2384">
        <v>-24.871876021819546</v>
      </c>
      <c r="M2384">
        <v>6374.3413346148964</v>
      </c>
      <c r="N2384">
        <v>37761.966614755424</v>
      </c>
      <c r="O2384">
        <v>40.18315541380052</v>
      </c>
      <c r="P2384">
        <v>60.168993183020142</v>
      </c>
      <c r="Q2384" s="4">
        <v>2382</v>
      </c>
    </row>
    <row r="2385" spans="1:17" x14ac:dyDescent="0.25">
      <c r="A2385">
        <v>128.88222397255777</v>
      </c>
      <c r="B2385">
        <v>-28.339641093491181</v>
      </c>
      <c r="C2385" s="4">
        <v>2102.6110000000003</v>
      </c>
      <c r="D2385">
        <v>1.2</v>
      </c>
      <c r="E2385">
        <v>0.55000000000000004</v>
      </c>
      <c r="F2385">
        <v>19.899999999999999</v>
      </c>
      <c r="G2385">
        <v>45.364313344089069</v>
      </c>
      <c r="H2385">
        <v>22.034183323698237</v>
      </c>
      <c r="I2385">
        <v>18.882223972557767</v>
      </c>
      <c r="J2385">
        <v>5617.9534236030177</v>
      </c>
      <c r="K2385">
        <v>-3009.6877128959577</v>
      </c>
      <c r="L2385">
        <v>-28.179143292641605</v>
      </c>
      <c r="M2385">
        <v>6373.3523987717617</v>
      </c>
      <c r="N2385">
        <v>37015.896219641349</v>
      </c>
      <c r="O2385">
        <v>50.906150391655892</v>
      </c>
      <c r="P2385">
        <v>35.773589098492153</v>
      </c>
      <c r="Q2385" s="4">
        <v>2383</v>
      </c>
    </row>
    <row r="2386" spans="1:17" x14ac:dyDescent="0.25">
      <c r="A2386">
        <v>136.35460479700168</v>
      </c>
      <c r="B2386">
        <v>-14.474275393749688</v>
      </c>
      <c r="C2386" s="4">
        <v>2102.6110000000003</v>
      </c>
      <c r="D2386">
        <v>3</v>
      </c>
      <c r="E2386">
        <v>0.55000000000000004</v>
      </c>
      <c r="F2386">
        <v>19.899999999999999</v>
      </c>
      <c r="G2386">
        <v>53.323113517529826</v>
      </c>
      <c r="H2386">
        <v>21.62864917706429</v>
      </c>
      <c r="I2386">
        <v>26.354604797001684</v>
      </c>
      <c r="J2386">
        <v>6176.9893871873073</v>
      </c>
      <c r="K2386">
        <v>-1583.8450576856278</v>
      </c>
      <c r="L2386">
        <v>-14.381408734853157</v>
      </c>
      <c r="M2386">
        <v>6376.8144912785274</v>
      </c>
      <c r="N2386">
        <v>36765.791571903676</v>
      </c>
      <c r="O2386">
        <v>55.233674043034746</v>
      </c>
      <c r="P2386">
        <v>63.228378896437412</v>
      </c>
      <c r="Q2386" s="4">
        <v>2384</v>
      </c>
    </row>
    <row r="2387" spans="1:17" x14ac:dyDescent="0.25">
      <c r="A2387">
        <v>144.93852104328408</v>
      </c>
      <c r="B2387">
        <v>-28.842948452612717</v>
      </c>
      <c r="C2387" s="4">
        <v>2102.6110000000003</v>
      </c>
      <c r="D2387">
        <v>3</v>
      </c>
      <c r="E2387">
        <v>0.55000000000000004</v>
      </c>
      <c r="F2387">
        <v>19.899999999999999</v>
      </c>
      <c r="G2387">
        <v>53.323113517529826</v>
      </c>
      <c r="H2387">
        <v>23.868835450908946</v>
      </c>
      <c r="I2387">
        <v>34.938521043284084</v>
      </c>
      <c r="J2387">
        <v>5591.2589893064296</v>
      </c>
      <c r="K2387">
        <v>-3058.6664671772437</v>
      </c>
      <c r="L2387">
        <v>-28.680613805375263</v>
      </c>
      <c r="M2387">
        <v>6373.1952459448848</v>
      </c>
      <c r="N2387">
        <v>37840.601728440182</v>
      </c>
      <c r="O2387">
        <v>39.150620903639442</v>
      </c>
      <c r="P2387">
        <v>55.373785261211609</v>
      </c>
      <c r="Q2387" s="4">
        <v>2385</v>
      </c>
    </row>
    <row r="2388" spans="1:17" x14ac:dyDescent="0.25">
      <c r="A2388">
        <v>153.92231244419048</v>
      </c>
      <c r="B2388">
        <v>-43.592798340142615</v>
      </c>
      <c r="C2388" s="4">
        <v>2102.6110000000003</v>
      </c>
      <c r="D2388">
        <v>1.2</v>
      </c>
      <c r="E2388">
        <v>0.55000000000000004</v>
      </c>
      <c r="F2388">
        <v>19.899999999999999</v>
      </c>
      <c r="G2388">
        <v>45.364313344089069</v>
      </c>
      <c r="H2388">
        <v>15.410218933731159</v>
      </c>
      <c r="I2388">
        <v>43.922312444190482</v>
      </c>
      <c r="J2388">
        <v>4626.7915207755796</v>
      </c>
      <c r="K2388">
        <v>-4375.4363894837215</v>
      </c>
      <c r="L2388">
        <v>-43.400635092692148</v>
      </c>
      <c r="M2388">
        <v>6368.0172247834844</v>
      </c>
      <c r="N2388">
        <v>39208.86059977844</v>
      </c>
      <c r="O2388">
        <v>23.443675402601045</v>
      </c>
      <c r="P2388">
        <v>54.398552711809621</v>
      </c>
      <c r="Q2388" s="4">
        <v>2386</v>
      </c>
    </row>
    <row r="2389" spans="1:17" x14ac:dyDescent="0.25">
      <c r="A2389">
        <v>121.23861438943703</v>
      </c>
      <c r="B2389">
        <v>-12.572327203068244</v>
      </c>
      <c r="C2389" s="4">
        <v>2102.6110000000003</v>
      </c>
      <c r="D2389">
        <v>3</v>
      </c>
      <c r="E2389">
        <v>0.55000000000000004</v>
      </c>
      <c r="F2389">
        <v>19.899999999999999</v>
      </c>
      <c r="G2389">
        <v>53.323113517529826</v>
      </c>
      <c r="H2389">
        <v>15.373622128718402</v>
      </c>
      <c r="I2389">
        <v>11.238614389437032</v>
      </c>
      <c r="J2389">
        <v>6226.1925358248509</v>
      </c>
      <c r="K2389">
        <v>-1379.2661311782263</v>
      </c>
      <c r="L2389">
        <v>-12.490811556467431</v>
      </c>
      <c r="M2389">
        <v>6377.1348232397004</v>
      </c>
      <c r="N2389">
        <v>36104.108820795773</v>
      </c>
      <c r="O2389">
        <v>70.269384863442852</v>
      </c>
      <c r="P2389">
        <v>42.391970748356563</v>
      </c>
      <c r="Q2389" s="4">
        <v>2387</v>
      </c>
    </row>
    <row r="2390" spans="1:17" x14ac:dyDescent="0.25">
      <c r="A2390">
        <v>126.40740519860699</v>
      </c>
      <c r="B2390">
        <v>-15.016532505224724</v>
      </c>
      <c r="C2390" s="4">
        <v>2102.6110000000003</v>
      </c>
      <c r="D2390">
        <v>1.2</v>
      </c>
      <c r="E2390">
        <v>0.55000000000000004</v>
      </c>
      <c r="F2390">
        <v>19.899999999999999</v>
      </c>
      <c r="G2390">
        <v>45.364313344089069</v>
      </c>
      <c r="H2390">
        <v>22.388731522385044</v>
      </c>
      <c r="I2390">
        <v>16.407405198606995</v>
      </c>
      <c r="J2390">
        <v>6161.7183006600271</v>
      </c>
      <c r="K2390">
        <v>-1641.8676021005526</v>
      </c>
      <c r="L2390">
        <v>-14.920501777811124</v>
      </c>
      <c r="M2390">
        <v>6376.715584022555</v>
      </c>
      <c r="N2390">
        <v>36332.214502628907</v>
      </c>
      <c r="O2390">
        <v>64.110212089561088</v>
      </c>
      <c r="P2390">
        <v>48.65484685170253</v>
      </c>
      <c r="Q2390" s="4">
        <v>2388</v>
      </c>
    </row>
    <row r="2391" spans="1:17" x14ac:dyDescent="0.25">
      <c r="A2391">
        <v>107.75032334042848</v>
      </c>
      <c r="B2391">
        <v>-18.319814047536386</v>
      </c>
      <c r="C2391" s="4">
        <v>2102.6110000000003</v>
      </c>
      <c r="D2391">
        <v>0.75</v>
      </c>
      <c r="E2391">
        <v>0.55000000000000004</v>
      </c>
      <c r="F2391">
        <v>19.899999999999999</v>
      </c>
      <c r="G2391">
        <v>41.281913690970576</v>
      </c>
      <c r="H2391">
        <v>19.737024942213885</v>
      </c>
      <c r="I2391">
        <v>-2.2496766595715201</v>
      </c>
      <c r="J2391">
        <v>6056.8790290520565</v>
      </c>
      <c r="K2391">
        <v>-1992.019696500088</v>
      </c>
      <c r="L2391">
        <v>-18.205285803500072</v>
      </c>
      <c r="M2391">
        <v>6376.043133779358</v>
      </c>
      <c r="N2391">
        <v>36167.611289137276</v>
      </c>
      <c r="O2391">
        <v>68.345989462870548</v>
      </c>
      <c r="P2391">
        <v>7.1240038926309319</v>
      </c>
      <c r="Q2391" s="4">
        <v>2389</v>
      </c>
    </row>
    <row r="2392" spans="1:17" x14ac:dyDescent="0.25">
      <c r="A2392">
        <v>121.41969145500425</v>
      </c>
      <c r="B2392">
        <v>-25.504184088220391</v>
      </c>
      <c r="C2392" s="4">
        <v>2102.6110000000003</v>
      </c>
      <c r="D2392">
        <v>3</v>
      </c>
      <c r="E2392">
        <v>0.55000000000000004</v>
      </c>
      <c r="F2392">
        <v>19.899999999999999</v>
      </c>
      <c r="G2392">
        <v>53.323113517529826</v>
      </c>
      <c r="H2392">
        <v>15.423644300920907</v>
      </c>
      <c r="I2392">
        <v>11.419691455004255</v>
      </c>
      <c r="J2392">
        <v>5760.1904806768034</v>
      </c>
      <c r="K2392">
        <v>-2729.589855998332</v>
      </c>
      <c r="L2392">
        <v>-25.354937672215343</v>
      </c>
      <c r="M2392">
        <v>6374.2023152429556</v>
      </c>
      <c r="N2392">
        <v>36637.609688139761</v>
      </c>
      <c r="O2392">
        <v>57.553748088272805</v>
      </c>
      <c r="P2392">
        <v>25.132295994392447</v>
      </c>
      <c r="Q2392" s="4">
        <v>2390</v>
      </c>
    </row>
    <row r="2393" spans="1:17" x14ac:dyDescent="0.25">
      <c r="A2393">
        <v>155.86570893010776</v>
      </c>
      <c r="B2393">
        <v>-33.653673789699404</v>
      </c>
      <c r="C2393" s="4">
        <v>2102.6110000000003</v>
      </c>
      <c r="D2393">
        <v>1.2</v>
      </c>
      <c r="E2393">
        <v>0.55000000000000004</v>
      </c>
      <c r="F2393">
        <v>19.899999999999999</v>
      </c>
      <c r="G2393">
        <v>45.364313344089069</v>
      </c>
      <c r="H2393">
        <v>23.642555233652033</v>
      </c>
      <c r="I2393">
        <v>45.865708930107758</v>
      </c>
      <c r="J2393">
        <v>5314.6455387999549</v>
      </c>
      <c r="K2393">
        <v>-3514.5362384229411</v>
      </c>
      <c r="L2393">
        <v>-33.476372621798951</v>
      </c>
      <c r="M2393">
        <v>6371.6106420805672</v>
      </c>
      <c r="N2393">
        <v>38811.453176460207</v>
      </c>
      <c r="O2393">
        <v>27.715631948004646</v>
      </c>
      <c r="P2393">
        <v>61.734275127771923</v>
      </c>
      <c r="Q2393" s="4">
        <v>2391</v>
      </c>
    </row>
    <row r="2394" spans="1:17" x14ac:dyDescent="0.25">
      <c r="A2394">
        <v>105.07018876312993</v>
      </c>
      <c r="B2394">
        <v>-40.330191012629136</v>
      </c>
      <c r="C2394" s="4">
        <v>2102.6110000000003</v>
      </c>
      <c r="D2394">
        <v>0.75</v>
      </c>
      <c r="E2394">
        <v>0.55000000000000004</v>
      </c>
      <c r="F2394">
        <v>19.899999999999999</v>
      </c>
      <c r="G2394">
        <v>41.281913690970576</v>
      </c>
      <c r="H2394">
        <v>15.435943809378514</v>
      </c>
      <c r="I2394">
        <v>-4.9298112368700657</v>
      </c>
      <c r="J2394">
        <v>4869.0622636983026</v>
      </c>
      <c r="K2394">
        <v>-4106.0050201340282</v>
      </c>
      <c r="L2394">
        <v>-40.140418254990692</v>
      </c>
      <c r="M2394">
        <v>6369.2263700654157</v>
      </c>
      <c r="N2394">
        <v>37540.658281905606</v>
      </c>
      <c r="O2394">
        <v>43.062132414181612</v>
      </c>
      <c r="P2394">
        <v>7.5913540551687877</v>
      </c>
      <c r="Q2394" s="4">
        <v>2392</v>
      </c>
    </row>
    <row r="2395" spans="1:17" x14ac:dyDescent="0.25">
      <c r="A2395">
        <v>157.94181270653877</v>
      </c>
      <c r="B2395">
        <v>-29.070753989394063</v>
      </c>
      <c r="C2395" s="4">
        <v>2102.6110000000003</v>
      </c>
      <c r="D2395">
        <v>3</v>
      </c>
      <c r="E2395">
        <v>0.55000000000000004</v>
      </c>
      <c r="F2395">
        <v>19.899999999999999</v>
      </c>
      <c r="G2395">
        <v>53.323113517529826</v>
      </c>
      <c r="H2395">
        <v>21.687500537219531</v>
      </c>
      <c r="I2395">
        <v>47.941812706538769</v>
      </c>
      <c r="J2395">
        <v>5579.0347464234974</v>
      </c>
      <c r="K2395">
        <v>-3080.7588052760498</v>
      </c>
      <c r="L2395">
        <v>-28.907604303011514</v>
      </c>
      <c r="M2395">
        <v>6373.1235291720659</v>
      </c>
      <c r="N2395">
        <v>38772.030553003315</v>
      </c>
      <c r="O2395">
        <v>28.163732337233441</v>
      </c>
      <c r="P2395">
        <v>66.327786338250064</v>
      </c>
      <c r="Q2395" s="4">
        <v>2393</v>
      </c>
    </row>
    <row r="2396" spans="1:17" x14ac:dyDescent="0.25">
      <c r="A2396">
        <v>118.82495269786483</v>
      </c>
      <c r="B2396">
        <v>-37.402891354780259</v>
      </c>
      <c r="C2396" s="4">
        <v>2102.6110000000003</v>
      </c>
      <c r="D2396">
        <v>1.2</v>
      </c>
      <c r="E2396">
        <v>0.55000000000000004</v>
      </c>
      <c r="F2396">
        <v>19.899999999999999</v>
      </c>
      <c r="G2396">
        <v>45.364313344089069</v>
      </c>
      <c r="H2396">
        <v>18.704258909065672</v>
      </c>
      <c r="I2396">
        <v>8.8249526978648305</v>
      </c>
      <c r="J2396">
        <v>5072.9610675633521</v>
      </c>
      <c r="K2396">
        <v>-3853.0094020778756</v>
      </c>
      <c r="L2396">
        <v>-37.217354268300667</v>
      </c>
      <c r="M2396">
        <v>6370.291629549939</v>
      </c>
      <c r="N2396">
        <v>37358.608208140366</v>
      </c>
      <c r="O2396">
        <v>45.63618523923207</v>
      </c>
      <c r="P2396">
        <v>14.337705513141788</v>
      </c>
      <c r="Q2396" s="4">
        <v>2394</v>
      </c>
    </row>
    <row r="2397" spans="1:17" x14ac:dyDescent="0.25">
      <c r="A2397">
        <v>135.9364316885393</v>
      </c>
      <c r="B2397">
        <v>-30.716723353772061</v>
      </c>
      <c r="C2397" s="4">
        <v>2102.6110000000003</v>
      </c>
      <c r="D2397">
        <v>0.75</v>
      </c>
      <c r="E2397">
        <v>0.55000000000000004</v>
      </c>
      <c r="F2397">
        <v>19.899999999999999</v>
      </c>
      <c r="G2397">
        <v>41.281913690970576</v>
      </c>
      <c r="H2397">
        <v>14.175618521440228</v>
      </c>
      <c r="I2397">
        <v>25.936431688539301</v>
      </c>
      <c r="J2397">
        <v>5488.1025294200554</v>
      </c>
      <c r="K2397">
        <v>-3238.934556247958</v>
      </c>
      <c r="L2397">
        <v>-30.547992778846119</v>
      </c>
      <c r="M2397">
        <v>6372.5949528495821</v>
      </c>
      <c r="N2397">
        <v>37446.440829585248</v>
      </c>
      <c r="O2397">
        <v>44.424316039288264</v>
      </c>
      <c r="P2397">
        <v>43.596323363781607</v>
      </c>
      <c r="Q2397" s="4">
        <v>2395</v>
      </c>
    </row>
    <row r="2398" spans="1:17" x14ac:dyDescent="0.25">
      <c r="A2398">
        <v>129.89590839743846</v>
      </c>
      <c r="B2398">
        <v>-43.036440090348002</v>
      </c>
      <c r="C2398" s="4">
        <v>2102.6110000000003</v>
      </c>
      <c r="D2398">
        <v>3</v>
      </c>
      <c r="E2398">
        <v>0.55000000000000004</v>
      </c>
      <c r="F2398">
        <v>19.899999999999999</v>
      </c>
      <c r="G2398">
        <v>53.323113517529826</v>
      </c>
      <c r="H2398">
        <v>22.484988587652623</v>
      </c>
      <c r="I2398">
        <v>19.895908397438461</v>
      </c>
      <c r="J2398">
        <v>4669.1938145926742</v>
      </c>
      <c r="K2398">
        <v>-4330.4631715597616</v>
      </c>
      <c r="L2398">
        <v>-42.844509022766751</v>
      </c>
      <c r="M2398">
        <v>6368.2244117544979</v>
      </c>
      <c r="N2398">
        <v>38054.245324977433</v>
      </c>
      <c r="O2398">
        <v>36.406151545114732</v>
      </c>
      <c r="P2398">
        <v>27.937260084140593</v>
      </c>
      <c r="Q2398" s="4">
        <v>2396</v>
      </c>
    </row>
    <row r="2399" spans="1:17" x14ac:dyDescent="0.25">
      <c r="A2399">
        <v>159.63283485675072</v>
      </c>
      <c r="B2399">
        <v>-32.478354870955805</v>
      </c>
      <c r="C2399" s="4">
        <v>2102.6110000000003</v>
      </c>
      <c r="D2399">
        <v>1.2</v>
      </c>
      <c r="E2399">
        <v>0.55000000000000004</v>
      </c>
      <c r="F2399">
        <v>19.899999999999999</v>
      </c>
      <c r="G2399">
        <v>45.364313344089069</v>
      </c>
      <c r="H2399">
        <v>23.64902719021805</v>
      </c>
      <c r="I2399">
        <v>49.632834856750719</v>
      </c>
      <c r="J2399">
        <v>5385.7636929604796</v>
      </c>
      <c r="K2399">
        <v>-3405.299707412431</v>
      </c>
      <c r="L2399">
        <v>-32.304265622147284</v>
      </c>
      <c r="M2399">
        <v>6372.0104091028052</v>
      </c>
      <c r="N2399">
        <v>39041.739747981039</v>
      </c>
      <c r="O2399">
        <v>25.241447677412975</v>
      </c>
      <c r="P2399">
        <v>65.464428519842187</v>
      </c>
      <c r="Q2399" s="4">
        <v>2397</v>
      </c>
    </row>
    <row r="2400" spans="1:17" x14ac:dyDescent="0.25">
      <c r="A2400">
        <v>145.30104036986828</v>
      </c>
      <c r="B2400">
        <v>-42.054350243772127</v>
      </c>
      <c r="C2400" s="4">
        <v>2102.6110000000003</v>
      </c>
      <c r="D2400">
        <v>0.75</v>
      </c>
      <c r="E2400">
        <v>0.55000000000000004</v>
      </c>
      <c r="F2400">
        <v>19.899999999999999</v>
      </c>
      <c r="G2400">
        <v>41.281913690970576</v>
      </c>
      <c r="H2400">
        <v>15.276934877226054</v>
      </c>
      <c r="I2400">
        <v>35.301040369868275</v>
      </c>
      <c r="J2400">
        <v>4742.9597462511329</v>
      </c>
      <c r="K2400">
        <v>-4250.0897612801618</v>
      </c>
      <c r="L2400">
        <v>-41.863005481333225</v>
      </c>
      <c r="M2400">
        <v>6368.589336226436</v>
      </c>
      <c r="N2400">
        <v>38625.77943966</v>
      </c>
      <c r="O2400">
        <v>29.732674914295554</v>
      </c>
      <c r="P2400">
        <v>46.589329858505522</v>
      </c>
      <c r="Q2400" s="4">
        <v>2398</v>
      </c>
    </row>
    <row r="2401" spans="1:17" x14ac:dyDescent="0.25">
      <c r="A2401">
        <v>115.92989521007593</v>
      </c>
      <c r="B2401">
        <v>-10.821660911549097</v>
      </c>
      <c r="C2401" s="4">
        <v>2102.6110000000003</v>
      </c>
      <c r="D2401">
        <v>0.75</v>
      </c>
      <c r="E2401">
        <v>0.55000000000000004</v>
      </c>
      <c r="F2401">
        <v>19.899999999999999</v>
      </c>
      <c r="G2401">
        <v>41.281913690970576</v>
      </c>
      <c r="H2401">
        <v>14.163772767857154</v>
      </c>
      <c r="I2401">
        <v>5.9298952100759266</v>
      </c>
      <c r="J2401">
        <v>6265.4526598371131</v>
      </c>
      <c r="K2401">
        <v>-1189.6363593900874</v>
      </c>
      <c r="L2401">
        <v>-10.750909173356144</v>
      </c>
      <c r="M2401">
        <v>6377.3922335264006</v>
      </c>
      <c r="N2401">
        <v>35957.727806528979</v>
      </c>
      <c r="O2401">
        <v>75.507284434494366</v>
      </c>
      <c r="P2401">
        <v>28.951963651685027</v>
      </c>
      <c r="Q2401" s="4">
        <v>2399</v>
      </c>
    </row>
    <row r="2402" spans="1:17" x14ac:dyDescent="0.25">
      <c r="A2402">
        <v>116.82511250663133</v>
      </c>
      <c r="B2402">
        <v>-35.931554953303149</v>
      </c>
      <c r="C2402" s="4">
        <v>2102.6110000000003</v>
      </c>
      <c r="D2402">
        <v>3</v>
      </c>
      <c r="E2402">
        <v>0.55000000000000004</v>
      </c>
      <c r="F2402">
        <v>19.899999999999999</v>
      </c>
      <c r="G2402">
        <v>53.323113517529826</v>
      </c>
      <c r="H2402">
        <v>15.317594871204429</v>
      </c>
      <c r="I2402">
        <v>6.8251125066313278</v>
      </c>
      <c r="J2402">
        <v>5170.4616215330352</v>
      </c>
      <c r="K2402">
        <v>-3722.0462300966719</v>
      </c>
      <c r="L2402">
        <v>-35.748879470952573</v>
      </c>
      <c r="M2402">
        <v>6370.8163934242266</v>
      </c>
      <c r="N2402">
        <v>37221.978576452886</v>
      </c>
      <c r="O2402">
        <v>47.653602133186283</v>
      </c>
      <c r="P2402">
        <v>11.527916367981476</v>
      </c>
      <c r="Q2402" s="4">
        <v>2400</v>
      </c>
    </row>
    <row r="2403" spans="1:17" x14ac:dyDescent="0.25">
      <c r="A2403">
        <v>157.03082419570984</v>
      </c>
      <c r="B2403">
        <v>-21.176855986367045</v>
      </c>
      <c r="C2403" s="4">
        <v>2102.6110000000003</v>
      </c>
      <c r="D2403">
        <v>0.75</v>
      </c>
      <c r="E2403">
        <v>0.55000000000000004</v>
      </c>
      <c r="F2403">
        <v>19.899999999999999</v>
      </c>
      <c r="G2403">
        <v>41.281913690970576</v>
      </c>
      <c r="H2403">
        <v>15.710728847925576</v>
      </c>
      <c r="I2403">
        <v>47.03082419570984</v>
      </c>
      <c r="J2403">
        <v>5950.0225669818028</v>
      </c>
      <c r="K2403">
        <v>-2289.6655511729382</v>
      </c>
      <c r="L2403">
        <v>-21.047537510343655</v>
      </c>
      <c r="M2403">
        <v>6375.3695488042722</v>
      </c>
      <c r="N2403">
        <v>38424.748596040132</v>
      </c>
      <c r="O2403">
        <v>32.094701733636029</v>
      </c>
      <c r="P2403">
        <v>71.40160537353222</v>
      </c>
      <c r="Q2403" s="4">
        <v>2401</v>
      </c>
    </row>
    <row r="2404" spans="1:17" x14ac:dyDescent="0.25">
      <c r="A2404">
        <v>155.5134166885139</v>
      </c>
      <c r="B2404">
        <v>-26.006502846259401</v>
      </c>
      <c r="C2404" s="4">
        <v>2102.6110000000003</v>
      </c>
      <c r="D2404">
        <v>3</v>
      </c>
      <c r="E2404">
        <v>0.55000000000000004</v>
      </c>
      <c r="F2404">
        <v>19.899999999999999</v>
      </c>
      <c r="G2404">
        <v>53.323113517529826</v>
      </c>
      <c r="H2404">
        <v>21.847645443463978</v>
      </c>
      <c r="I2404">
        <v>45.5134166885139</v>
      </c>
      <c r="J2404">
        <v>5736.0094224920376</v>
      </c>
      <c r="K2404">
        <v>-2779.7104258111067</v>
      </c>
      <c r="L2404">
        <v>-25.855154021013217</v>
      </c>
      <c r="M2404">
        <v>6374.0563337862332</v>
      </c>
      <c r="N2404">
        <v>38464.123664275437</v>
      </c>
      <c r="O2404">
        <v>31.626193227318101</v>
      </c>
      <c r="P2404">
        <v>66.699200279764199</v>
      </c>
      <c r="Q2404" s="4">
        <v>2402</v>
      </c>
    </row>
    <row r="2405" spans="1:17" x14ac:dyDescent="0.25">
      <c r="A2405">
        <v>126.24363847415195</v>
      </c>
      <c r="B2405">
        <v>-25.104243748944249</v>
      </c>
      <c r="C2405" s="4">
        <v>2102.6110000000003</v>
      </c>
      <c r="D2405">
        <v>0.75</v>
      </c>
      <c r="E2405">
        <v>0.55000000000000004</v>
      </c>
      <c r="F2405">
        <v>19.899999999999999</v>
      </c>
      <c r="G2405">
        <v>41.281913690970576</v>
      </c>
      <c r="H2405">
        <v>19.373859655732751</v>
      </c>
      <c r="I2405">
        <v>16.24363847415195</v>
      </c>
      <c r="J2405">
        <v>5779.1272158228176</v>
      </c>
      <c r="K2405">
        <v>-2689.5365109570021</v>
      </c>
      <c r="L2405">
        <v>-24.956703880635029</v>
      </c>
      <c r="M2405">
        <v>6374.3170630613249</v>
      </c>
      <c r="N2405">
        <v>36749.926278752646</v>
      </c>
      <c r="O2405">
        <v>55.463867816086655</v>
      </c>
      <c r="P2405">
        <v>34.478226778943338</v>
      </c>
      <c r="Q2405" s="4">
        <v>2403</v>
      </c>
    </row>
    <row r="2406" spans="1:17" x14ac:dyDescent="0.25">
      <c r="A2406">
        <v>109.50331470234462</v>
      </c>
      <c r="B2406">
        <v>-16.530694887127542</v>
      </c>
      <c r="C2406" s="4">
        <v>2102.6110000000003</v>
      </c>
      <c r="D2406">
        <v>1.2</v>
      </c>
      <c r="E2406">
        <v>0.55000000000000004</v>
      </c>
      <c r="F2406">
        <v>19.899999999999999</v>
      </c>
      <c r="G2406">
        <v>45.364313344089069</v>
      </c>
      <c r="H2406">
        <v>14.252987924182456</v>
      </c>
      <c r="I2406">
        <v>-0.49668529765537528</v>
      </c>
      <c r="J2406">
        <v>6116.1727656392613</v>
      </c>
      <c r="K2406">
        <v>-1803.1053070090493</v>
      </c>
      <c r="L2406">
        <v>-16.426013129625776</v>
      </c>
      <c r="M2406">
        <v>6376.4220411851356</v>
      </c>
      <c r="N2406">
        <v>36093.302838016185</v>
      </c>
      <c r="O2406">
        <v>70.577710544685118</v>
      </c>
      <c r="P2406">
        <v>1.745144377462966</v>
      </c>
      <c r="Q2406" s="4">
        <v>2404</v>
      </c>
    </row>
    <row r="2407" spans="1:17" x14ac:dyDescent="0.25">
      <c r="A2407">
        <v>109.98125796380531</v>
      </c>
      <c r="B2407">
        <v>-31.500542391778147</v>
      </c>
      <c r="C2407" s="4">
        <v>2102.6110000000003</v>
      </c>
      <c r="D2407">
        <v>1.2</v>
      </c>
      <c r="E2407">
        <v>0.55000000000000004</v>
      </c>
      <c r="F2407">
        <v>19.899999999999999</v>
      </c>
      <c r="G2407">
        <v>45.364313344089069</v>
      </c>
      <c r="H2407">
        <v>21.914883914116103</v>
      </c>
      <c r="I2407">
        <v>-1.8742036194694833E-2</v>
      </c>
      <c r="J2407">
        <v>5443.2033092556758</v>
      </c>
      <c r="K2407">
        <v>-3313.3394714282763</v>
      </c>
      <c r="L2407">
        <v>-31.329347875095614</v>
      </c>
      <c r="M2407">
        <v>6372.3371472966301</v>
      </c>
      <c r="N2407">
        <v>36870.115736951331</v>
      </c>
      <c r="O2407">
        <v>53.306710163206397</v>
      </c>
      <c r="P2407">
        <v>3.5869466749562387E-2</v>
      </c>
      <c r="Q2407" s="4">
        <v>2405</v>
      </c>
    </row>
    <row r="2408" spans="1:17" x14ac:dyDescent="0.25">
      <c r="A2408">
        <v>108.39108126259401</v>
      </c>
      <c r="B2408">
        <v>-42.32610089465048</v>
      </c>
      <c r="C2408" s="4">
        <v>2102.6110000000003</v>
      </c>
      <c r="D2408">
        <v>1.2</v>
      </c>
      <c r="E2408">
        <v>0.55000000000000004</v>
      </c>
      <c r="F2408">
        <v>19.899999999999999</v>
      </c>
      <c r="G2408">
        <v>45.364313344089069</v>
      </c>
      <c r="H2408">
        <v>21.441676259493406</v>
      </c>
      <c r="I2408">
        <v>-1.6089187374059861</v>
      </c>
      <c r="J2408">
        <v>4722.6875231310041</v>
      </c>
      <c r="K2408">
        <v>-4272.4545736957689</v>
      </c>
      <c r="L2408">
        <v>-42.134571383582731</v>
      </c>
      <c r="M2408">
        <v>6368.4884804348321</v>
      </c>
      <c r="N2408">
        <v>37686.51272674308</v>
      </c>
      <c r="O2408">
        <v>41.087257162436941</v>
      </c>
      <c r="P2408">
        <v>2.3886697253893137</v>
      </c>
      <c r="Q2408" s="4">
        <v>2406</v>
      </c>
    </row>
    <row r="2409" spans="1:17" x14ac:dyDescent="0.25">
      <c r="A2409">
        <v>125.74927606941016</v>
      </c>
      <c r="B2409">
        <v>-35.889246055271251</v>
      </c>
      <c r="C2409" s="4">
        <v>2102.6110000000003</v>
      </c>
      <c r="D2409">
        <v>1.2</v>
      </c>
      <c r="E2409">
        <v>0.55000000000000004</v>
      </c>
      <c r="F2409">
        <v>19.899999999999999</v>
      </c>
      <c r="G2409">
        <v>45.364313344089069</v>
      </c>
      <c r="H2409">
        <v>16.94692384193316</v>
      </c>
      <c r="I2409">
        <v>15.749276069410158</v>
      </c>
      <c r="J2409">
        <v>5173.2150277744167</v>
      </c>
      <c r="K2409">
        <v>-3718.2440018302773</v>
      </c>
      <c r="L2409">
        <v>-35.706660002972917</v>
      </c>
      <c r="M2409">
        <v>6370.8313571101453</v>
      </c>
      <c r="N2409">
        <v>37396.941223031528</v>
      </c>
      <c r="O2409">
        <v>45.096091890781359</v>
      </c>
      <c r="P2409">
        <v>25.691011869838722</v>
      </c>
      <c r="Q2409" s="4">
        <v>2407</v>
      </c>
    </row>
    <row r="2410" spans="1:17" x14ac:dyDescent="0.25">
      <c r="A2410">
        <v>153.57398810551086</v>
      </c>
      <c r="B2410">
        <v>-19.731781243538457</v>
      </c>
      <c r="C2410" s="4">
        <v>2102.6110000000003</v>
      </c>
      <c r="D2410">
        <v>1.2</v>
      </c>
      <c r="E2410">
        <v>0.55000000000000004</v>
      </c>
      <c r="F2410">
        <v>19.899999999999999</v>
      </c>
      <c r="G2410">
        <v>45.364313344089069</v>
      </c>
      <c r="H2410">
        <v>21.774864200468521</v>
      </c>
      <c r="I2410">
        <v>43.573988105510864</v>
      </c>
      <c r="J2410">
        <v>6005.9293487660907</v>
      </c>
      <c r="K2410">
        <v>-2139.7720157439549</v>
      </c>
      <c r="L2410">
        <v>-19.609793072868424</v>
      </c>
      <c r="M2410">
        <v>6375.7204786385382</v>
      </c>
      <c r="N2410">
        <v>38099.014226925137</v>
      </c>
      <c r="O2410">
        <v>35.958468598966654</v>
      </c>
      <c r="P2410">
        <v>70.46248168584647</v>
      </c>
      <c r="Q2410" s="4">
        <v>2408</v>
      </c>
    </row>
    <row r="2411" spans="1:17" x14ac:dyDescent="0.25">
      <c r="A2411">
        <v>153.45653018695143</v>
      </c>
      <c r="B2411">
        <v>-22.950686812376951</v>
      </c>
      <c r="C2411" s="4">
        <v>2102.6110000000003</v>
      </c>
      <c r="D2411">
        <v>1.2</v>
      </c>
      <c r="E2411">
        <v>0.55000000000000004</v>
      </c>
      <c r="F2411">
        <v>19.899999999999999</v>
      </c>
      <c r="G2411">
        <v>45.364313344089069</v>
      </c>
      <c r="H2411">
        <v>19.913860196716886</v>
      </c>
      <c r="I2411">
        <v>43.456530186951426</v>
      </c>
      <c r="J2411">
        <v>5876.2430987757125</v>
      </c>
      <c r="K2411">
        <v>-2471.6922801136943</v>
      </c>
      <c r="L2411">
        <v>-22.81281865554373</v>
      </c>
      <c r="M2411">
        <v>6374.9114255401873</v>
      </c>
      <c r="N2411">
        <v>38193.562649108171</v>
      </c>
      <c r="O2411">
        <v>34.80570081504802</v>
      </c>
      <c r="P2411">
        <v>67.631141484744361</v>
      </c>
      <c r="Q2411" s="4">
        <v>2409</v>
      </c>
    </row>
    <row r="2412" spans="1:17" x14ac:dyDescent="0.25">
      <c r="A2412">
        <v>135.16232769332473</v>
      </c>
      <c r="B2412">
        <v>-26.166426154061732</v>
      </c>
      <c r="C2412" s="4">
        <v>2102.6110000000003</v>
      </c>
      <c r="D2412">
        <v>0.75</v>
      </c>
      <c r="E2412">
        <v>0.55000000000000004</v>
      </c>
      <c r="F2412">
        <v>19.899999999999999</v>
      </c>
      <c r="G2412">
        <v>41.281913690970576</v>
      </c>
      <c r="H2412">
        <v>15.146751383831258</v>
      </c>
      <c r="I2412">
        <v>25.162327693324727</v>
      </c>
      <c r="J2412">
        <v>5728.2184292872162</v>
      </c>
      <c r="K2412">
        <v>-2795.6233355124887</v>
      </c>
      <c r="L2412">
        <v>-26.014417658559989</v>
      </c>
      <c r="M2412">
        <v>6374.0094295261033</v>
      </c>
      <c r="N2412">
        <v>37164.904452838869</v>
      </c>
      <c r="O2412">
        <v>48.576658621132914</v>
      </c>
      <c r="P2412">
        <v>46.810069757599038</v>
      </c>
      <c r="Q2412" s="4">
        <v>2410</v>
      </c>
    </row>
    <row r="2413" spans="1:17" x14ac:dyDescent="0.25">
      <c r="A2413">
        <v>149.492338755525</v>
      </c>
      <c r="B2413">
        <v>-14.48197326551626</v>
      </c>
      <c r="C2413" s="4">
        <v>2102.6110000000003</v>
      </c>
      <c r="D2413">
        <v>3</v>
      </c>
      <c r="E2413">
        <v>0.55000000000000004</v>
      </c>
      <c r="F2413">
        <v>19.899999999999999</v>
      </c>
      <c r="G2413">
        <v>53.323113517529826</v>
      </c>
      <c r="H2413">
        <v>14.052004413103333</v>
      </c>
      <c r="I2413">
        <v>39.492338755524997</v>
      </c>
      <c r="J2413">
        <v>6176.7764480215737</v>
      </c>
      <c r="K2413">
        <v>-1584.669731129341</v>
      </c>
      <c r="L2413">
        <v>-14.389061456119238</v>
      </c>
      <c r="M2413">
        <v>6376.8131104487884</v>
      </c>
      <c r="N2413">
        <v>37636.587279337735</v>
      </c>
      <c r="O2413">
        <v>41.878564101451822</v>
      </c>
      <c r="P2413">
        <v>73.119665234876976</v>
      </c>
      <c r="Q2413" s="4">
        <v>2411</v>
      </c>
    </row>
    <row r="2414" spans="1:17" x14ac:dyDescent="0.25">
      <c r="A2414">
        <v>118.38933923084697</v>
      </c>
      <c r="B2414">
        <v>-41.146453701084809</v>
      </c>
      <c r="C2414" s="4">
        <v>2102.6110000000003</v>
      </c>
      <c r="D2414">
        <v>0.75</v>
      </c>
      <c r="E2414">
        <v>0.55000000000000004</v>
      </c>
      <c r="F2414">
        <v>19.899999999999999</v>
      </c>
      <c r="G2414">
        <v>41.281913690970576</v>
      </c>
      <c r="H2414">
        <v>21.772635822556623</v>
      </c>
      <c r="I2414">
        <v>8.3893392308469714</v>
      </c>
      <c r="J2414">
        <v>4809.9072918803686</v>
      </c>
      <c r="K2414">
        <v>-4174.6860231855562</v>
      </c>
      <c r="L2414">
        <v>-40.955850770421918</v>
      </c>
      <c r="M2414">
        <v>6368.9254626400507</v>
      </c>
      <c r="N2414">
        <v>37644.480984886752</v>
      </c>
      <c r="O2414">
        <v>41.652630865322138</v>
      </c>
      <c r="P2414">
        <v>12.633147622233967</v>
      </c>
      <c r="Q2414" s="4">
        <v>2412</v>
      </c>
    </row>
    <row r="2415" spans="1:17" x14ac:dyDescent="0.25">
      <c r="A2415">
        <v>126.69015886585078</v>
      </c>
      <c r="B2415">
        <v>-39.992006598123126</v>
      </c>
      <c r="C2415" s="4">
        <v>2102.6110000000003</v>
      </c>
      <c r="D2415">
        <v>0.75</v>
      </c>
      <c r="E2415">
        <v>0.55000000000000004</v>
      </c>
      <c r="F2415">
        <v>19.899999999999999</v>
      </c>
      <c r="G2415">
        <v>41.281913690970576</v>
      </c>
      <c r="H2415">
        <v>17.780077096657202</v>
      </c>
      <c r="I2415">
        <v>16.690158865850776</v>
      </c>
      <c r="J2415">
        <v>4893.2804905840994</v>
      </c>
      <c r="K2415">
        <v>-4077.307120468573</v>
      </c>
      <c r="L2415">
        <v>-39.802622893666403</v>
      </c>
      <c r="M2415">
        <v>6369.3506195023283</v>
      </c>
      <c r="N2415">
        <v>37724.332306406031</v>
      </c>
      <c r="O2415">
        <v>40.601851958194892</v>
      </c>
      <c r="P2415">
        <v>25.010267242518442</v>
      </c>
      <c r="Q2415" s="4">
        <v>2413</v>
      </c>
    </row>
    <row r="2416" spans="1:17" x14ac:dyDescent="0.25">
      <c r="A2416">
        <v>123.59736103930256</v>
      </c>
      <c r="B2416">
        <v>-40.251356160711993</v>
      </c>
      <c r="C2416" s="4">
        <v>2102.6110000000003</v>
      </c>
      <c r="D2416">
        <v>3</v>
      </c>
      <c r="E2416">
        <v>0.55000000000000004</v>
      </c>
      <c r="F2416">
        <v>19.899999999999999</v>
      </c>
      <c r="G2416">
        <v>53.323113517529826</v>
      </c>
      <c r="H2416">
        <v>23.859814236097787</v>
      </c>
      <c r="I2416">
        <v>13.597361039302555</v>
      </c>
      <c r="J2416">
        <v>4874.7230845566637</v>
      </c>
      <c r="K2416">
        <v>-4099.3278298715441</v>
      </c>
      <c r="L2416">
        <v>-40.061671738183833</v>
      </c>
      <c r="M2416">
        <v>6369.2553574078793</v>
      </c>
      <c r="N2416">
        <v>37667.317916462918</v>
      </c>
      <c r="O2416">
        <v>41.353287743912183</v>
      </c>
      <c r="P2416">
        <v>20.522876734771561</v>
      </c>
      <c r="Q2416" s="4">
        <v>2414</v>
      </c>
    </row>
    <row r="2417" spans="1:17" x14ac:dyDescent="0.25">
      <c r="A2417">
        <v>142.82183480986384</v>
      </c>
      <c r="B2417">
        <v>-37.091477135793262</v>
      </c>
      <c r="C2417" s="4">
        <v>2102.6110000000003</v>
      </c>
      <c r="D2417">
        <v>1.2</v>
      </c>
      <c r="E2417">
        <v>0.55000000000000004</v>
      </c>
      <c r="F2417">
        <v>19.899999999999999</v>
      </c>
      <c r="G2417">
        <v>45.364313344089069</v>
      </c>
      <c r="H2417">
        <v>18.299661688836196</v>
      </c>
      <c r="I2417">
        <v>32.821834809863844</v>
      </c>
      <c r="J2417">
        <v>5093.8795432837396</v>
      </c>
      <c r="K2417">
        <v>-3825.4974053280885</v>
      </c>
      <c r="L2417">
        <v>-36.906505249154421</v>
      </c>
      <c r="M2417">
        <v>6370.4033780959662</v>
      </c>
      <c r="N2417">
        <v>38176.082191940877</v>
      </c>
      <c r="O2417">
        <v>34.957275235555969</v>
      </c>
      <c r="P2417">
        <v>46.923062862422306</v>
      </c>
      <c r="Q2417" s="4">
        <v>2415</v>
      </c>
    </row>
    <row r="2418" spans="1:17" x14ac:dyDescent="0.25">
      <c r="A2418">
        <v>137.75071437749844</v>
      </c>
      <c r="B2418">
        <v>-29.255053295478618</v>
      </c>
      <c r="C2418" s="4">
        <v>2102.6110000000003</v>
      </c>
      <c r="D2418">
        <v>1.2</v>
      </c>
      <c r="E2418">
        <v>0.55000000000000004</v>
      </c>
      <c r="F2418">
        <v>19.899999999999999</v>
      </c>
      <c r="G2418">
        <v>45.364313344089069</v>
      </c>
      <c r="H2418">
        <v>19.304599887406553</v>
      </c>
      <c r="I2418">
        <v>27.75071437749844</v>
      </c>
      <c r="J2418">
        <v>5569.0805647546013</v>
      </c>
      <c r="K2418">
        <v>-3098.5968258026346</v>
      </c>
      <c r="L2418">
        <v>-29.09125173246948</v>
      </c>
      <c r="M2418">
        <v>6373.0652456727285</v>
      </c>
      <c r="N2418">
        <v>37454.182315358979</v>
      </c>
      <c r="O2418">
        <v>44.323180873305667</v>
      </c>
      <c r="P2418">
        <v>47.113007419185855</v>
      </c>
      <c r="Q2418" s="4">
        <v>2416</v>
      </c>
    </row>
    <row r="2419" spans="1:17" x14ac:dyDescent="0.25">
      <c r="A2419">
        <v>122.96870543485419</v>
      </c>
      <c r="B2419">
        <v>-37.209951965828608</v>
      </c>
      <c r="C2419" s="4">
        <v>2102.6110000000003</v>
      </c>
      <c r="D2419">
        <v>0.75</v>
      </c>
      <c r="E2419">
        <v>0.55000000000000004</v>
      </c>
      <c r="F2419">
        <v>19.899999999999999</v>
      </c>
      <c r="G2419">
        <v>41.281913690970576</v>
      </c>
      <c r="H2419">
        <v>22.308237171942174</v>
      </c>
      <c r="I2419">
        <v>12.968705434854186</v>
      </c>
      <c r="J2419">
        <v>5085.9390469298387</v>
      </c>
      <c r="K2419">
        <v>-3835.9773297434881</v>
      </c>
      <c r="L2419">
        <v>-37.024762481245126</v>
      </c>
      <c r="M2419">
        <v>6370.3609052699348</v>
      </c>
      <c r="N2419">
        <v>37422.552805273328</v>
      </c>
      <c r="O2419">
        <v>44.724685860564229</v>
      </c>
      <c r="P2419">
        <v>20.847572591023429</v>
      </c>
      <c r="Q2419" s="4">
        <v>2417</v>
      </c>
    </row>
    <row r="2420" spans="1:17" x14ac:dyDescent="0.25">
      <c r="A2420">
        <v>130.56581858605887</v>
      </c>
      <c r="B2420">
        <v>-36.763844098634678</v>
      </c>
      <c r="C2420" s="4">
        <v>2102.6110000000003</v>
      </c>
      <c r="D2420">
        <v>3</v>
      </c>
      <c r="E2420">
        <v>0.55000000000000004</v>
      </c>
      <c r="F2420">
        <v>19.899999999999999</v>
      </c>
      <c r="G2420">
        <v>53.323113517529826</v>
      </c>
      <c r="H2420">
        <v>22.662139077041004</v>
      </c>
      <c r="I2420">
        <v>20.565818586058867</v>
      </c>
      <c r="J2420">
        <v>5115.7245358511782</v>
      </c>
      <c r="K2420">
        <v>-3796.431843391018</v>
      </c>
      <c r="L2420">
        <v>-36.57949037571769</v>
      </c>
      <c r="M2420">
        <v>6370.5205649321215</v>
      </c>
      <c r="N2420">
        <v>37609.725284495988</v>
      </c>
      <c r="O2420">
        <v>42.143450574666993</v>
      </c>
      <c r="P2420">
        <v>32.082467037881401</v>
      </c>
      <c r="Q2420" s="4">
        <v>2418</v>
      </c>
    </row>
    <row r="2421" spans="1:17" x14ac:dyDescent="0.25">
      <c r="A2421">
        <v>122.28454659644656</v>
      </c>
      <c r="B2421">
        <v>-34.453376336836349</v>
      </c>
      <c r="C2421" s="4">
        <v>2102.6110000000003</v>
      </c>
      <c r="D2421">
        <v>0.75</v>
      </c>
      <c r="E2421">
        <v>0.55000000000000004</v>
      </c>
      <c r="F2421">
        <v>19.899999999999999</v>
      </c>
      <c r="G2421">
        <v>41.281913690970576</v>
      </c>
      <c r="H2421">
        <v>21.015672277061672</v>
      </c>
      <c r="I2421">
        <v>12.28454659644656</v>
      </c>
      <c r="J2421">
        <v>5264.9736377728514</v>
      </c>
      <c r="K2421">
        <v>-3588.0296453598735</v>
      </c>
      <c r="L2421">
        <v>-34.27405933945218</v>
      </c>
      <c r="M2421">
        <v>6371.3345652558846</v>
      </c>
      <c r="N2421">
        <v>37210.057620728257</v>
      </c>
      <c r="O2421">
        <v>47.842171859669925</v>
      </c>
      <c r="P2421">
        <v>21.051819218859805</v>
      </c>
      <c r="Q2421" s="4">
        <v>2419</v>
      </c>
    </row>
    <row r="2422" spans="1:17" x14ac:dyDescent="0.25">
      <c r="A2422">
        <v>115.97439071853137</v>
      </c>
      <c r="B2422">
        <v>-32.139768665389767</v>
      </c>
      <c r="C2422" s="4">
        <v>2102.6110000000003</v>
      </c>
      <c r="D2422">
        <v>3</v>
      </c>
      <c r="E2422">
        <v>0.55000000000000004</v>
      </c>
      <c r="F2422">
        <v>19.899999999999999</v>
      </c>
      <c r="G2422">
        <v>53.323113517529826</v>
      </c>
      <c r="H2422">
        <v>22.566166568035378</v>
      </c>
      <c r="I2422">
        <v>5.9743907185313674</v>
      </c>
      <c r="J2422">
        <v>5405.8317952352236</v>
      </c>
      <c r="K2422">
        <v>-3373.56622356037</v>
      </c>
      <c r="L2422">
        <v>-31.966659086819948</v>
      </c>
      <c r="M2422">
        <v>6372.1241719793452</v>
      </c>
      <c r="N2422">
        <v>36946.314992630883</v>
      </c>
      <c r="O2422">
        <v>52.019555727095003</v>
      </c>
      <c r="P2422">
        <v>11.129115011035703</v>
      </c>
      <c r="Q2422" s="4">
        <v>2420</v>
      </c>
    </row>
    <row r="2423" spans="1:17" x14ac:dyDescent="0.25">
      <c r="A2423">
        <v>146.4063371748714</v>
      </c>
      <c r="B2423">
        <v>-31.447832316189093</v>
      </c>
      <c r="C2423" s="4">
        <v>2102.6110000000003</v>
      </c>
      <c r="D2423">
        <v>3</v>
      </c>
      <c r="E2423">
        <v>0.55000000000000004</v>
      </c>
      <c r="F2423">
        <v>19.899999999999999</v>
      </c>
      <c r="G2423">
        <v>53.323113517529826</v>
      </c>
      <c r="H2423">
        <v>18.165812205982746</v>
      </c>
      <c r="I2423">
        <v>36.406337174871396</v>
      </c>
      <c r="J2423">
        <v>5446.254739631293</v>
      </c>
      <c r="K2423">
        <v>-3308.3549504172724</v>
      </c>
      <c r="L2423">
        <v>-31.276799513775259</v>
      </c>
      <c r="M2423">
        <v>6372.3546014724252</v>
      </c>
      <c r="N2423">
        <v>38062.915358040802</v>
      </c>
      <c r="O2423">
        <v>36.354918749739028</v>
      </c>
      <c r="P2423">
        <v>54.721254080978611</v>
      </c>
      <c r="Q2423" s="4">
        <v>2421</v>
      </c>
    </row>
    <row r="2424" spans="1:17" x14ac:dyDescent="0.25">
      <c r="A2424">
        <v>130.83571451538006</v>
      </c>
      <c r="B2424">
        <v>-20.772318301859588</v>
      </c>
      <c r="C2424" s="4">
        <v>2102.6110000000003</v>
      </c>
      <c r="D2424">
        <v>0.75</v>
      </c>
      <c r="E2424">
        <v>0.55000000000000004</v>
      </c>
      <c r="F2424">
        <v>19.899999999999999</v>
      </c>
      <c r="G2424">
        <v>41.281913690970576</v>
      </c>
      <c r="H2424">
        <v>23.988033282339345</v>
      </c>
      <c r="I2424">
        <v>20.835714515380062</v>
      </c>
      <c r="J2424">
        <v>5966.0549628574599</v>
      </c>
      <c r="K2424">
        <v>-2247.8443018900671</v>
      </c>
      <c r="L2424">
        <v>-20.645019764367831</v>
      </c>
      <c r="M2424">
        <v>6375.4698513423909</v>
      </c>
      <c r="N2424">
        <v>36718.595934154524</v>
      </c>
      <c r="O2424">
        <v>56.061947508574903</v>
      </c>
      <c r="P2424">
        <v>47.019274409458397</v>
      </c>
      <c r="Q2424" s="4">
        <v>2422</v>
      </c>
    </row>
    <row r="2425" spans="1:17" x14ac:dyDescent="0.25">
      <c r="A2425">
        <v>110.94802088647523</v>
      </c>
      <c r="B2425">
        <v>-34.471653477450772</v>
      </c>
      <c r="C2425" s="4">
        <v>2102.6110000000003</v>
      </c>
      <c r="D2425">
        <v>0.75</v>
      </c>
      <c r="E2425">
        <v>0.55000000000000004</v>
      </c>
      <c r="F2425">
        <v>19.899999999999999</v>
      </c>
      <c r="G2425">
        <v>41.281913690970576</v>
      </c>
      <c r="H2425">
        <v>23.268976478252025</v>
      </c>
      <c r="I2425">
        <v>0.94802088647523419</v>
      </c>
      <c r="J2425">
        <v>5263.8263436591697</v>
      </c>
      <c r="K2425">
        <v>-3589.7013105535225</v>
      </c>
      <c r="L2425">
        <v>-34.292292029757149</v>
      </c>
      <c r="M2425">
        <v>6371.328219075669</v>
      </c>
      <c r="N2425">
        <v>37075.326896857325</v>
      </c>
      <c r="O2425">
        <v>49.918842426762176</v>
      </c>
      <c r="P2425">
        <v>1.6746290289588466</v>
      </c>
      <c r="Q2425" s="4">
        <v>2423</v>
      </c>
    </row>
    <row r="2426" spans="1:17" x14ac:dyDescent="0.25">
      <c r="A2426">
        <v>118.26969429266117</v>
      </c>
      <c r="B2426">
        <v>-14.235225743531496</v>
      </c>
      <c r="C2426" s="4">
        <v>2102.6110000000003</v>
      </c>
      <c r="D2426">
        <v>3</v>
      </c>
      <c r="E2426">
        <v>0.55000000000000004</v>
      </c>
      <c r="F2426">
        <v>19.899999999999999</v>
      </c>
      <c r="G2426">
        <v>53.323113517529826</v>
      </c>
      <c r="H2426">
        <v>16.077934395726082</v>
      </c>
      <c r="I2426">
        <v>8.2696942926611712</v>
      </c>
      <c r="J2426">
        <v>6183.5467660359818</v>
      </c>
      <c r="K2426">
        <v>-1558.2217611282663</v>
      </c>
      <c r="L2426">
        <v>-14.143764479675669</v>
      </c>
      <c r="M2426">
        <v>6376.8570365508212</v>
      </c>
      <c r="N2426">
        <v>36089.515880433784</v>
      </c>
      <c r="O2426">
        <v>70.715710793495191</v>
      </c>
      <c r="P2426">
        <v>30.585710060985377</v>
      </c>
      <c r="Q2426" s="4">
        <v>2424</v>
      </c>
    </row>
    <row r="2427" spans="1:17" x14ac:dyDescent="0.25">
      <c r="A2427">
        <v>130.10782986128228</v>
      </c>
      <c r="B2427">
        <v>-12.915613074904096</v>
      </c>
      <c r="C2427" s="4">
        <v>2102.6110000000003</v>
      </c>
      <c r="D2427">
        <v>1.2</v>
      </c>
      <c r="E2427">
        <v>0.55000000000000004</v>
      </c>
      <c r="F2427">
        <v>19.899999999999999</v>
      </c>
      <c r="G2427">
        <v>45.364313344089069</v>
      </c>
      <c r="H2427">
        <v>15.238177112604415</v>
      </c>
      <c r="I2427">
        <v>20.107829861282283</v>
      </c>
      <c r="J2427">
        <v>6217.8149850615955</v>
      </c>
      <c r="K2427">
        <v>-1416.3076856256787</v>
      </c>
      <c r="L2427">
        <v>-12.832020875653853</v>
      </c>
      <c r="M2427">
        <v>6377.0801036852981</v>
      </c>
      <c r="N2427">
        <v>36415.711103169953</v>
      </c>
      <c r="O2427">
        <v>62.200436144524922</v>
      </c>
      <c r="P2427">
        <v>58.59481185166824</v>
      </c>
      <c r="Q2427" s="4">
        <v>2425</v>
      </c>
    </row>
    <row r="2428" spans="1:17" x14ac:dyDescent="0.25">
      <c r="A2428">
        <v>114.95010445104987</v>
      </c>
      <c r="B2428">
        <v>-15.431857144734286</v>
      </c>
      <c r="C2428" s="4">
        <v>2102.6110000000003</v>
      </c>
      <c r="D2428">
        <v>1.2</v>
      </c>
      <c r="E2428">
        <v>0.55000000000000004</v>
      </c>
      <c r="F2428">
        <v>19.899999999999999</v>
      </c>
      <c r="G2428">
        <v>45.364313344089069</v>
      </c>
      <c r="H2428">
        <v>21.22868917433378</v>
      </c>
      <c r="I2428">
        <v>4.9501044510498673</v>
      </c>
      <c r="J2428">
        <v>6149.6504189133429</v>
      </c>
      <c r="K2428">
        <v>-1686.2107657790468</v>
      </c>
      <c r="L2428">
        <v>-15.333426005491855</v>
      </c>
      <c r="M2428">
        <v>6376.6375952746612</v>
      </c>
      <c r="N2428">
        <v>36080.75652593057</v>
      </c>
      <c r="O2428">
        <v>70.986284349409786</v>
      </c>
      <c r="P2428">
        <v>18.029725424021521</v>
      </c>
      <c r="Q2428" s="4">
        <v>2426</v>
      </c>
    </row>
    <row r="2429" spans="1:17" x14ac:dyDescent="0.25">
      <c r="A2429">
        <v>118.08912550654604</v>
      </c>
      <c r="B2429">
        <v>-11.666221232082446</v>
      </c>
      <c r="C2429" s="4">
        <v>2102.6110000000003</v>
      </c>
      <c r="D2429">
        <v>1.2</v>
      </c>
      <c r="E2429">
        <v>0.55000000000000004</v>
      </c>
      <c r="F2429">
        <v>19.899999999999999</v>
      </c>
      <c r="G2429">
        <v>45.364313344089069</v>
      </c>
      <c r="H2429">
        <v>20.970896526927596</v>
      </c>
      <c r="I2429">
        <v>8.0891255065460399</v>
      </c>
      <c r="J2429">
        <v>6247.2367099821431</v>
      </c>
      <c r="K2429">
        <v>-1281.2647290812854</v>
      </c>
      <c r="L2429">
        <v>-11.590241592229146</v>
      </c>
      <c r="M2429">
        <v>6377.2726001431247</v>
      </c>
      <c r="N2429">
        <v>36012.598158949753</v>
      </c>
      <c r="O2429">
        <v>73.351340415784051</v>
      </c>
      <c r="P2429">
        <v>35.102257257107809</v>
      </c>
      <c r="Q2429" s="4">
        <v>2427</v>
      </c>
    </row>
    <row r="2430" spans="1:17" x14ac:dyDescent="0.25">
      <c r="A2430">
        <v>126.15083274265433</v>
      </c>
      <c r="B2430">
        <v>-38.422894568221878</v>
      </c>
      <c r="C2430" s="4">
        <v>2102.6110000000003</v>
      </c>
      <c r="D2430">
        <v>1.2</v>
      </c>
      <c r="E2430">
        <v>0.55000000000000004</v>
      </c>
      <c r="F2430">
        <v>19.899999999999999</v>
      </c>
      <c r="G2430">
        <v>45.364313344089069</v>
      </c>
      <c r="H2430">
        <v>17.687271001206692</v>
      </c>
      <c r="I2430">
        <v>16.15083274265433</v>
      </c>
      <c r="J2430">
        <v>5003.3954793186413</v>
      </c>
      <c r="K2430">
        <v>-3942.3288150895432</v>
      </c>
      <c r="L2430">
        <v>-38.23565967702114</v>
      </c>
      <c r="M2430">
        <v>6369.9232969284285</v>
      </c>
      <c r="N2430">
        <v>37591.42482305922</v>
      </c>
      <c r="O2430">
        <v>42.381474234796137</v>
      </c>
      <c r="P2430">
        <v>24.985197623188995</v>
      </c>
      <c r="Q2430" s="4">
        <v>2428</v>
      </c>
    </row>
    <row r="2431" spans="1:17" x14ac:dyDescent="0.25">
      <c r="A2431">
        <v>109.05668933973014</v>
      </c>
      <c r="B2431">
        <v>-22.372092118108064</v>
      </c>
      <c r="C2431" s="4">
        <v>2102.6110000000003</v>
      </c>
      <c r="D2431">
        <v>0.75</v>
      </c>
      <c r="E2431">
        <v>0.55000000000000004</v>
      </c>
      <c r="F2431">
        <v>19.899999999999999</v>
      </c>
      <c r="G2431">
        <v>41.281913690970576</v>
      </c>
      <c r="H2431">
        <v>14.983691985897682</v>
      </c>
      <c r="I2431">
        <v>-0.94331066026985866</v>
      </c>
      <c r="J2431">
        <v>5900.9293942306358</v>
      </c>
      <c r="K2431">
        <v>-2412.5659152118906</v>
      </c>
      <c r="L2431">
        <v>-22.236956618005632</v>
      </c>
      <c r="M2431">
        <v>6375.0640789671543</v>
      </c>
      <c r="N2431">
        <v>36344.302962270893</v>
      </c>
      <c r="O2431">
        <v>63.773422954196995</v>
      </c>
      <c r="P2431">
        <v>2.4770324253022609</v>
      </c>
      <c r="Q2431" s="4">
        <v>2429</v>
      </c>
    </row>
    <row r="2432" spans="1:17" x14ac:dyDescent="0.25">
      <c r="A2432">
        <v>151.72124391182126</v>
      </c>
      <c r="B2432">
        <v>-35.49723003724835</v>
      </c>
      <c r="C2432" s="4">
        <v>2102.6110000000003</v>
      </c>
      <c r="D2432">
        <v>1.2</v>
      </c>
      <c r="E2432">
        <v>0.55000000000000004</v>
      </c>
      <c r="F2432">
        <v>19.899999999999999</v>
      </c>
      <c r="G2432">
        <v>45.364313344089069</v>
      </c>
      <c r="H2432">
        <v>20.607488226134663</v>
      </c>
      <c r="I2432">
        <v>41.721243911821261</v>
      </c>
      <c r="J2432">
        <v>5198.5922266777034</v>
      </c>
      <c r="K2432">
        <v>-3682.9190985917844</v>
      </c>
      <c r="L2432">
        <v>-35.315491458274579</v>
      </c>
      <c r="M2432">
        <v>6370.9696456697993</v>
      </c>
      <c r="N2432">
        <v>38615.98935492937</v>
      </c>
      <c r="O2432">
        <v>29.869470043888757</v>
      </c>
      <c r="P2432">
        <v>56.926367593486908</v>
      </c>
      <c r="Q2432" s="4">
        <v>2430</v>
      </c>
    </row>
    <row r="2433" spans="1:17" x14ac:dyDescent="0.25">
      <c r="A2433">
        <v>133.9759508519445</v>
      </c>
      <c r="B2433">
        <v>-28.862323785116175</v>
      </c>
      <c r="C2433" s="4">
        <v>2102.6110000000003</v>
      </c>
      <c r="D2433">
        <v>0.75</v>
      </c>
      <c r="E2433">
        <v>0.55000000000000004</v>
      </c>
      <c r="F2433">
        <v>19.899999999999999</v>
      </c>
      <c r="G2433">
        <v>41.281913690970576</v>
      </c>
      <c r="H2433">
        <v>20.157601229476949</v>
      </c>
      <c r="I2433">
        <v>23.975950851944503</v>
      </c>
      <c r="J2433">
        <v>5590.2227269595614</v>
      </c>
      <c r="K2433">
        <v>-3060.5473263697418</v>
      </c>
      <c r="L2433">
        <v>-28.699919419134144</v>
      </c>
      <c r="M2433">
        <v>6373.1891603783561</v>
      </c>
      <c r="N2433">
        <v>37251.762399330524</v>
      </c>
      <c r="O2433">
        <v>47.250421095164981</v>
      </c>
      <c r="P2433">
        <v>42.65490001738651</v>
      </c>
      <c r="Q2433" s="4">
        <v>2431</v>
      </c>
    </row>
    <row r="2434" spans="1:17" x14ac:dyDescent="0.25">
      <c r="A2434">
        <v>121.70891711441348</v>
      </c>
      <c r="B2434">
        <v>-15.493821464315051</v>
      </c>
      <c r="C2434" s="4">
        <v>2102.6110000000003</v>
      </c>
      <c r="D2434">
        <v>0.75</v>
      </c>
      <c r="E2434">
        <v>0.55000000000000004</v>
      </c>
      <c r="F2434">
        <v>19.899999999999999</v>
      </c>
      <c r="G2434">
        <v>41.281913690970576</v>
      </c>
      <c r="H2434">
        <v>14.585759879179077</v>
      </c>
      <c r="I2434">
        <v>11.708917114413481</v>
      </c>
      <c r="J2434">
        <v>6147.8223698448937</v>
      </c>
      <c r="K2434">
        <v>-1692.8191383303931</v>
      </c>
      <c r="L2434">
        <v>-15.395033941947304</v>
      </c>
      <c r="M2434">
        <v>6376.6257947493623</v>
      </c>
      <c r="N2434">
        <v>36205.36933334951</v>
      </c>
      <c r="O2434">
        <v>67.321699026981236</v>
      </c>
      <c r="P2434">
        <v>37.805574220728218</v>
      </c>
      <c r="Q2434" s="4">
        <v>2432</v>
      </c>
    </row>
    <row r="2435" spans="1:17" x14ac:dyDescent="0.25">
      <c r="A2435">
        <v>115.52513267311409</v>
      </c>
      <c r="B2435">
        <v>-28.686673610255134</v>
      </c>
      <c r="C2435" s="4">
        <v>2102.6110000000003</v>
      </c>
      <c r="D2435">
        <v>1.2</v>
      </c>
      <c r="E2435">
        <v>0.55000000000000004</v>
      </c>
      <c r="F2435">
        <v>19.899999999999999</v>
      </c>
      <c r="G2435">
        <v>45.364313344089069</v>
      </c>
      <c r="H2435">
        <v>21.754394698347959</v>
      </c>
      <c r="I2435">
        <v>5.5251326731140864</v>
      </c>
      <c r="J2435">
        <v>5599.5937544973531</v>
      </c>
      <c r="K2435">
        <v>-3043.4835050733318</v>
      </c>
      <c r="L2435">
        <v>-28.524903988062512</v>
      </c>
      <c r="M2435">
        <v>6373.244233595572</v>
      </c>
      <c r="N2435">
        <v>36720.875070129034</v>
      </c>
      <c r="O2435">
        <v>55.96894543034611</v>
      </c>
      <c r="P2435">
        <v>11.393448147240063</v>
      </c>
      <c r="Q2435" s="4">
        <v>2433</v>
      </c>
    </row>
    <row r="2436" spans="1:17" x14ac:dyDescent="0.25">
      <c r="A2436">
        <v>110.28244971516627</v>
      </c>
      <c r="B2436">
        <v>-27.453867170611204</v>
      </c>
      <c r="C2436" s="4">
        <v>2102.6110000000003</v>
      </c>
      <c r="D2436">
        <v>3</v>
      </c>
      <c r="E2436">
        <v>0.55000000000000004</v>
      </c>
      <c r="F2436">
        <v>19.899999999999999</v>
      </c>
      <c r="G2436">
        <v>53.323113517529826</v>
      </c>
      <c r="H2436">
        <v>21.197043849686196</v>
      </c>
      <c r="I2436">
        <v>0.28244971516626549</v>
      </c>
      <c r="J2436">
        <v>5663.87984848624</v>
      </c>
      <c r="K2436">
        <v>-2922.9359413311404</v>
      </c>
      <c r="L2436">
        <v>-27.296721329159961</v>
      </c>
      <c r="M2436">
        <v>6373.6245147650388</v>
      </c>
      <c r="N2436">
        <v>36617.186527518905</v>
      </c>
      <c r="O2436">
        <v>57.933855597992583</v>
      </c>
      <c r="P2436">
        <v>0.61262526029363207</v>
      </c>
      <c r="Q2436" s="4">
        <v>2434</v>
      </c>
    </row>
    <row r="2437" spans="1:17" x14ac:dyDescent="0.25">
      <c r="A2437">
        <v>151.44272582903906</v>
      </c>
      <c r="B2437">
        <v>-37.943238502389065</v>
      </c>
      <c r="C2437" s="4">
        <v>2102.6110000000003</v>
      </c>
      <c r="D2437">
        <v>1.2</v>
      </c>
      <c r="E2437">
        <v>0.55000000000000004</v>
      </c>
      <c r="F2437">
        <v>19.899999999999999</v>
      </c>
      <c r="G2437">
        <v>45.364313344089069</v>
      </c>
      <c r="H2437">
        <v>18.169420728028797</v>
      </c>
      <c r="I2437">
        <v>41.442725829039063</v>
      </c>
      <c r="J2437">
        <v>5036.3082063237389</v>
      </c>
      <c r="K2437">
        <v>-3900.4787596340384</v>
      </c>
      <c r="L2437">
        <v>-37.756772639120662</v>
      </c>
      <c r="M2437">
        <v>6370.0969304587607</v>
      </c>
      <c r="N2437">
        <v>38730.192193877563</v>
      </c>
      <c r="O2437">
        <v>28.590406195056477</v>
      </c>
      <c r="P2437">
        <v>55.146744197230078</v>
      </c>
      <c r="Q2437" s="4">
        <v>2435</v>
      </c>
    </row>
    <row r="2438" spans="1:17" x14ac:dyDescent="0.25">
      <c r="A2438">
        <v>117.90887459032503</v>
      </c>
      <c r="B2438">
        <v>-16.930672301394342</v>
      </c>
      <c r="C2438" s="4">
        <v>2102.6110000000003</v>
      </c>
      <c r="D2438">
        <v>0.75</v>
      </c>
      <c r="E2438">
        <v>0.55000000000000004</v>
      </c>
      <c r="F2438">
        <v>19.899999999999999</v>
      </c>
      <c r="G2438">
        <v>41.281913690970576</v>
      </c>
      <c r="H2438">
        <v>18.746485473839865</v>
      </c>
      <c r="I2438">
        <v>7.908874590325027</v>
      </c>
      <c r="J2438">
        <v>6103.4303443022945</v>
      </c>
      <c r="K2438">
        <v>-1845.4955147333123</v>
      </c>
      <c r="L2438">
        <v>-16.823752748284601</v>
      </c>
      <c r="M2438">
        <v>6376.3403032343558</v>
      </c>
      <c r="N2438">
        <v>36175.631289471865</v>
      </c>
      <c r="O2438">
        <v>68.130930491093849</v>
      </c>
      <c r="P2438">
        <v>25.502759415906418</v>
      </c>
      <c r="Q2438" s="4">
        <v>2436</v>
      </c>
    </row>
    <row r="2439" spans="1:17" x14ac:dyDescent="0.25">
      <c r="A2439">
        <v>153.80525099998647</v>
      </c>
      <c r="B2439">
        <v>-24.447292902505918</v>
      </c>
      <c r="C2439" s="4">
        <v>2102.6110000000003</v>
      </c>
      <c r="D2439">
        <v>3</v>
      </c>
      <c r="E2439">
        <v>0.55000000000000004</v>
      </c>
      <c r="F2439">
        <v>19.899999999999999</v>
      </c>
      <c r="G2439">
        <v>53.323113517529826</v>
      </c>
      <c r="H2439">
        <v>14.526395805634603</v>
      </c>
      <c r="I2439">
        <v>43.80525099998647</v>
      </c>
      <c r="J2439">
        <v>5809.6227203696071</v>
      </c>
      <c r="K2439">
        <v>-2623.4648349191998</v>
      </c>
      <c r="L2439">
        <v>-24.302618097160632</v>
      </c>
      <c r="M2439">
        <v>6374.5026388803371</v>
      </c>
      <c r="N2439">
        <v>38273.73181790403</v>
      </c>
      <c r="O2439">
        <v>33.846806815260443</v>
      </c>
      <c r="P2439">
        <v>66.660485120275482</v>
      </c>
      <c r="Q2439" s="4">
        <v>2437</v>
      </c>
    </row>
    <row r="2440" spans="1:17" x14ac:dyDescent="0.25">
      <c r="A2440">
        <v>130.07824670044695</v>
      </c>
      <c r="B2440">
        <v>-40.358909761604551</v>
      </c>
      <c r="C2440" s="4">
        <v>2102.6110000000003</v>
      </c>
      <c r="D2440">
        <v>1.2</v>
      </c>
      <c r="E2440">
        <v>0.55000000000000004</v>
      </c>
      <c r="F2440">
        <v>19.899999999999999</v>
      </c>
      <c r="G2440">
        <v>45.364313344089069</v>
      </c>
      <c r="H2440">
        <v>23.444479831828474</v>
      </c>
      <c r="I2440">
        <v>20.078246700446954</v>
      </c>
      <c r="J2440">
        <v>4866.9977816923083</v>
      </c>
      <c r="K2440">
        <v>-4108.4355400772656</v>
      </c>
      <c r="L2440">
        <v>-40.169105180852775</v>
      </c>
      <c r="M2440">
        <v>6369.215806829583</v>
      </c>
      <c r="N2440">
        <v>37853.663131363246</v>
      </c>
      <c r="O2440">
        <v>38.92708307854366</v>
      </c>
      <c r="P2440">
        <v>29.442197703973598</v>
      </c>
      <c r="Q2440" s="4">
        <v>2438</v>
      </c>
    </row>
    <row r="2441" spans="1:17" x14ac:dyDescent="0.25">
      <c r="A2441">
        <v>119.24288441358458</v>
      </c>
      <c r="B2441">
        <v>-15.378856289823602</v>
      </c>
      <c r="C2441" s="4">
        <v>2102.6110000000003</v>
      </c>
      <c r="D2441">
        <v>3</v>
      </c>
      <c r="E2441">
        <v>0.55000000000000004</v>
      </c>
      <c r="F2441">
        <v>19.899999999999999</v>
      </c>
      <c r="G2441">
        <v>53.323113517529826</v>
      </c>
      <c r="H2441">
        <v>16.665951777064233</v>
      </c>
      <c r="I2441">
        <v>9.2428844135845765</v>
      </c>
      <c r="J2441">
        <v>6151.208351381867</v>
      </c>
      <c r="K2441">
        <v>-1680.5567923682388</v>
      </c>
      <c r="L2441">
        <v>-15.280730343326969</v>
      </c>
      <c r="M2441">
        <v>6376.6476548798782</v>
      </c>
      <c r="N2441">
        <v>36145.406642497248</v>
      </c>
      <c r="O2441">
        <v>69.007464308141621</v>
      </c>
      <c r="P2441">
        <v>31.534211015243311</v>
      </c>
      <c r="Q2441" s="4">
        <v>2439</v>
      </c>
    </row>
    <row r="2442" spans="1:17" x14ac:dyDescent="0.25">
      <c r="A2442">
        <v>154.86231985244447</v>
      </c>
      <c r="B2442">
        <v>-32.229297647037548</v>
      </c>
      <c r="C2442" s="4">
        <v>2102.6110000000003</v>
      </c>
      <c r="D2442">
        <v>0.75</v>
      </c>
      <c r="E2442">
        <v>0.55000000000000004</v>
      </c>
      <c r="F2442">
        <v>19.899999999999999</v>
      </c>
      <c r="G2442">
        <v>41.281913690970576</v>
      </c>
      <c r="H2442">
        <v>14.741988172319028</v>
      </c>
      <c r="I2442">
        <v>44.862319852444472</v>
      </c>
      <c r="J2442">
        <v>5400.5437338303027</v>
      </c>
      <c r="K2442">
        <v>-3381.9685518480296</v>
      </c>
      <c r="L2442">
        <v>-32.055926676977272</v>
      </c>
      <c r="M2442">
        <v>6372.0941539420774</v>
      </c>
      <c r="N2442">
        <v>38673.19269707497</v>
      </c>
      <c r="O2442">
        <v>29.243912441009961</v>
      </c>
      <c r="P2442">
        <v>61.814116147371017</v>
      </c>
      <c r="Q2442" s="4">
        <v>2440</v>
      </c>
    </row>
    <row r="2443" spans="1:17" x14ac:dyDescent="0.25">
      <c r="A2443">
        <v>140.38221073974492</v>
      </c>
      <c r="B2443">
        <v>-23.559685908888369</v>
      </c>
      <c r="C2443" s="4">
        <v>2102.6110000000003</v>
      </c>
      <c r="D2443">
        <v>0.75</v>
      </c>
      <c r="E2443">
        <v>0.55000000000000004</v>
      </c>
      <c r="F2443">
        <v>19.899999999999999</v>
      </c>
      <c r="G2443">
        <v>41.281913690970576</v>
      </c>
      <c r="H2443">
        <v>19.854858199001253</v>
      </c>
      <c r="I2443">
        <v>30.38221073974492</v>
      </c>
      <c r="J2443">
        <v>5849.6140275987591</v>
      </c>
      <c r="K2443">
        <v>-2533.6576443780923</v>
      </c>
      <c r="L2443">
        <v>-23.41900183949533</v>
      </c>
      <c r="M2443">
        <v>6374.7474719235524</v>
      </c>
      <c r="N2443">
        <v>37321.670350148343</v>
      </c>
      <c r="O2443">
        <v>46.247361676296791</v>
      </c>
      <c r="P2443">
        <v>55.715236326743941</v>
      </c>
      <c r="Q2443" s="4">
        <v>2441</v>
      </c>
    </row>
    <row r="2444" spans="1:17" x14ac:dyDescent="0.25">
      <c r="A2444">
        <v>106.3468876438058</v>
      </c>
      <c r="B2444">
        <v>-14.682820012194821</v>
      </c>
      <c r="C2444" s="4">
        <v>2102.6110000000003</v>
      </c>
      <c r="D2444">
        <v>0.75</v>
      </c>
      <c r="E2444">
        <v>0.55000000000000004</v>
      </c>
      <c r="F2444">
        <v>19.899999999999999</v>
      </c>
      <c r="G2444">
        <v>41.281913690970576</v>
      </c>
      <c r="H2444">
        <v>19.204007311815502</v>
      </c>
      <c r="I2444">
        <v>-3.6531123561941996</v>
      </c>
      <c r="J2444">
        <v>6171.1814127549587</v>
      </c>
      <c r="K2444">
        <v>-1606.1764881053675</v>
      </c>
      <c r="L2444">
        <v>-14.588732531541574</v>
      </c>
      <c r="M2444">
        <v>6376.7768457171833</v>
      </c>
      <c r="N2444">
        <v>36043.449962327883</v>
      </c>
      <c r="O2444">
        <v>72.232763984497183</v>
      </c>
      <c r="P2444">
        <v>14.137978351274002</v>
      </c>
      <c r="Q2444" s="4">
        <v>2442</v>
      </c>
    </row>
    <row r="2445" spans="1:17" x14ac:dyDescent="0.25">
      <c r="A2445">
        <v>142.90915413410198</v>
      </c>
      <c r="B2445">
        <v>-38.485527645824398</v>
      </c>
      <c r="C2445" s="4">
        <v>2102.6110000000003</v>
      </c>
      <c r="D2445">
        <v>0.75</v>
      </c>
      <c r="E2445">
        <v>0.55000000000000004</v>
      </c>
      <c r="F2445">
        <v>19.899999999999999</v>
      </c>
      <c r="G2445">
        <v>41.281913690970576</v>
      </c>
      <c r="H2445">
        <v>22.659943327720089</v>
      </c>
      <c r="I2445">
        <v>32.909154134101982</v>
      </c>
      <c r="J2445">
        <v>4999.0717382526946</v>
      </c>
      <c r="K2445">
        <v>-3947.7734281184985</v>
      </c>
      <c r="L2445">
        <v>-38.298196196341181</v>
      </c>
      <c r="M2445">
        <v>6369.9005709630428</v>
      </c>
      <c r="N2445">
        <v>38268.448536759824</v>
      </c>
      <c r="O2445">
        <v>33.851436067441043</v>
      </c>
      <c r="P2445">
        <v>46.120916735033987</v>
      </c>
      <c r="Q2445" s="4">
        <v>2443</v>
      </c>
    </row>
    <row r="2446" spans="1:17" x14ac:dyDescent="0.25">
      <c r="A2446">
        <v>135.57791595337974</v>
      </c>
      <c r="B2446">
        <v>-39.639387293222455</v>
      </c>
      <c r="C2446" s="4">
        <v>2102.6110000000003</v>
      </c>
      <c r="D2446">
        <v>0.75</v>
      </c>
      <c r="E2446">
        <v>0.55000000000000004</v>
      </c>
      <c r="F2446">
        <v>19.899999999999999</v>
      </c>
      <c r="G2446">
        <v>41.281913690970576</v>
      </c>
      <c r="H2446">
        <v>23.826510924343815</v>
      </c>
      <c r="I2446">
        <v>25.577915953379744</v>
      </c>
      <c r="J2446">
        <v>4918.3500896532296</v>
      </c>
      <c r="K2446">
        <v>-4047.234411716026</v>
      </c>
      <c r="L2446">
        <v>-39.450437302132798</v>
      </c>
      <c r="M2446">
        <v>6369.479883614541</v>
      </c>
      <c r="N2446">
        <v>38003.624492859948</v>
      </c>
      <c r="O2446">
        <v>37.046568052125586</v>
      </c>
      <c r="P2446">
        <v>36.880285689967316</v>
      </c>
      <c r="Q2446" s="4">
        <v>2444</v>
      </c>
    </row>
    <row r="2447" spans="1:17" x14ac:dyDescent="0.25">
      <c r="A2447">
        <v>110.02632942242248</v>
      </c>
      <c r="B2447">
        <v>-19.50594694985012</v>
      </c>
      <c r="C2447" s="4">
        <v>2102.6110000000003</v>
      </c>
      <c r="D2447">
        <v>0.75</v>
      </c>
      <c r="E2447">
        <v>0.55000000000000004</v>
      </c>
      <c r="F2447">
        <v>19.899999999999999</v>
      </c>
      <c r="G2447">
        <v>41.281913690970576</v>
      </c>
      <c r="H2447">
        <v>14.094313013601347</v>
      </c>
      <c r="I2447">
        <v>2.6329422422477933E-2</v>
      </c>
      <c r="J2447">
        <v>6014.3233085914371</v>
      </c>
      <c r="K2447">
        <v>-2116.2235754166572</v>
      </c>
      <c r="L2447">
        <v>-19.385132653850661</v>
      </c>
      <c r="M2447">
        <v>6375.7734496620496</v>
      </c>
      <c r="N2447">
        <v>36211.706706458463</v>
      </c>
      <c r="O2447">
        <v>67.120654643915842</v>
      </c>
      <c r="P2447">
        <v>7.8853061438887664E-2</v>
      </c>
      <c r="Q2447" s="4">
        <v>2445</v>
      </c>
    </row>
    <row r="2448" spans="1:17" x14ac:dyDescent="0.25">
      <c r="A2448">
        <v>110.5427444065441</v>
      </c>
      <c r="B2448">
        <v>-16.937319345306406</v>
      </c>
      <c r="C2448" s="4">
        <v>2102.6110000000003</v>
      </c>
      <c r="D2448">
        <v>1.2</v>
      </c>
      <c r="E2448">
        <v>0.55000000000000004</v>
      </c>
      <c r="F2448">
        <v>19.899999999999999</v>
      </c>
      <c r="G2448">
        <v>45.364313344089069</v>
      </c>
      <c r="H2448">
        <v>21.702248904717756</v>
      </c>
      <c r="I2448">
        <v>0.54274440654410228</v>
      </c>
      <c r="J2448">
        <v>6103.2160806852489</v>
      </c>
      <c r="K2448">
        <v>-1846.1992378989985</v>
      </c>
      <c r="L2448">
        <v>-16.830362776676633</v>
      </c>
      <c r="M2448">
        <v>6376.3389302603618</v>
      </c>
      <c r="N2448">
        <v>36108.472366161186</v>
      </c>
      <c r="O2448">
        <v>70.10196093731048</v>
      </c>
      <c r="P2448">
        <v>1.8624176423395311</v>
      </c>
      <c r="Q2448" s="4">
        <v>2446</v>
      </c>
    </row>
    <row r="2449" spans="1:17" x14ac:dyDescent="0.25">
      <c r="A2449">
        <v>150.20257542530402</v>
      </c>
      <c r="B2449">
        <v>-36.838447340451346</v>
      </c>
      <c r="C2449" s="4">
        <v>2102.6110000000003</v>
      </c>
      <c r="D2449">
        <v>1.2</v>
      </c>
      <c r="E2449">
        <v>0.55000000000000004</v>
      </c>
      <c r="F2449">
        <v>19.899999999999999</v>
      </c>
      <c r="G2449">
        <v>45.364313344089069</v>
      </c>
      <c r="H2449">
        <v>22.432401891248826</v>
      </c>
      <c r="I2449">
        <v>40.202575425304019</v>
      </c>
      <c r="J2449">
        <v>5110.7650767670311</v>
      </c>
      <c r="K2449">
        <v>-3803.0610127895989</v>
      </c>
      <c r="L2449">
        <v>-36.653950742327282</v>
      </c>
      <c r="M2449">
        <v>6370.493916243996</v>
      </c>
      <c r="N2449">
        <v>38590.517454706911</v>
      </c>
      <c r="O2449">
        <v>30.149837137252039</v>
      </c>
      <c r="P2449">
        <v>54.647360046882305</v>
      </c>
      <c r="Q2449" s="4">
        <v>2447</v>
      </c>
    </row>
    <row r="2450" spans="1:17" x14ac:dyDescent="0.25">
      <c r="A2450">
        <v>114.3396911685016</v>
      </c>
      <c r="B2450">
        <v>-11.43475104332285</v>
      </c>
      <c r="C2450" s="4">
        <v>2102.6110000000003</v>
      </c>
      <c r="D2450">
        <v>0.75</v>
      </c>
      <c r="E2450">
        <v>0.55000000000000004</v>
      </c>
      <c r="F2450">
        <v>19.899999999999999</v>
      </c>
      <c r="G2450">
        <v>41.281913690970576</v>
      </c>
      <c r="H2450">
        <v>20.21158255316643</v>
      </c>
      <c r="I2450">
        <v>4.3396911685016022</v>
      </c>
      <c r="J2450">
        <v>6252.3636225560613</v>
      </c>
      <c r="K2450">
        <v>-1256.1783159264999</v>
      </c>
      <c r="L2450">
        <v>-11.360197905436152</v>
      </c>
      <c r="M2450">
        <v>6377.3062361836037</v>
      </c>
      <c r="N2450">
        <v>35954.767694212467</v>
      </c>
      <c r="O2450">
        <v>75.627408463893431</v>
      </c>
      <c r="P2450">
        <v>20.945903399483296</v>
      </c>
      <c r="Q2450" s="4">
        <v>2448</v>
      </c>
    </row>
    <row r="2451" spans="1:17" x14ac:dyDescent="0.25">
      <c r="A2451">
        <v>106.36406423772623</v>
      </c>
      <c r="B2451">
        <v>-12.798101989040541</v>
      </c>
      <c r="C2451" s="4">
        <v>2102.6110000000003</v>
      </c>
      <c r="D2451">
        <v>3</v>
      </c>
      <c r="E2451">
        <v>0.55000000000000004</v>
      </c>
      <c r="F2451">
        <v>19.899999999999999</v>
      </c>
      <c r="G2451">
        <v>53.323113517529826</v>
      </c>
      <c r="H2451">
        <v>18.953177619283661</v>
      </c>
      <c r="I2451">
        <v>-3.6359357622737747</v>
      </c>
      <c r="J2451">
        <v>6220.7077316101304</v>
      </c>
      <c r="K2451">
        <v>-1403.6334440516532</v>
      </c>
      <c r="L2451">
        <v>-12.715219295905943</v>
      </c>
      <c r="M2451">
        <v>6377.0989899306378</v>
      </c>
      <c r="N2451">
        <v>35985.502832039601</v>
      </c>
      <c r="O2451">
        <v>74.36699722026394</v>
      </c>
      <c r="P2451">
        <v>16.00612436924299</v>
      </c>
      <c r="Q2451" s="4">
        <v>2449</v>
      </c>
    </row>
    <row r="2452" spans="1:17" x14ac:dyDescent="0.25">
      <c r="A2452">
        <v>138.8476702146157</v>
      </c>
      <c r="B2452">
        <v>-34.492681521172607</v>
      </c>
      <c r="C2452" s="4">
        <v>2102.6110000000003</v>
      </c>
      <c r="D2452">
        <v>3</v>
      </c>
      <c r="E2452">
        <v>0.55000000000000004</v>
      </c>
      <c r="F2452">
        <v>19.899999999999999</v>
      </c>
      <c r="G2452">
        <v>53.323113517529826</v>
      </c>
      <c r="H2452">
        <v>15.235762134241781</v>
      </c>
      <c r="I2452">
        <v>28.847670214615704</v>
      </c>
      <c r="J2452">
        <v>5262.505705777905</v>
      </c>
      <c r="K2452">
        <v>-3591.6241323755658</v>
      </c>
      <c r="L2452">
        <v>-34.313269022915556</v>
      </c>
      <c r="M2452">
        <v>6371.3209157605261</v>
      </c>
      <c r="N2452">
        <v>37811.384107792575</v>
      </c>
      <c r="O2452">
        <v>39.4990507289288</v>
      </c>
      <c r="P2452">
        <v>44.207018214916317</v>
      </c>
      <c r="Q2452" s="4">
        <v>2450</v>
      </c>
    </row>
    <row r="2453" spans="1:17" x14ac:dyDescent="0.25">
      <c r="A2453">
        <v>149.25160259221173</v>
      </c>
      <c r="B2453">
        <v>-12.01227808726599</v>
      </c>
      <c r="C2453" s="4">
        <v>2102.6110000000003</v>
      </c>
      <c r="D2453">
        <v>0.75</v>
      </c>
      <c r="E2453">
        <v>0.55000000000000004</v>
      </c>
      <c r="F2453">
        <v>19.899999999999999</v>
      </c>
      <c r="G2453">
        <v>41.281913690970576</v>
      </c>
      <c r="H2453">
        <v>18.5703547874846</v>
      </c>
      <c r="I2453">
        <v>39.251602592211725</v>
      </c>
      <c r="J2453">
        <v>6239.3827033101043</v>
      </c>
      <c r="K2453">
        <v>-1318.7314993554257</v>
      </c>
      <c r="L2453">
        <v>-11.934174966379979</v>
      </c>
      <c r="M2453">
        <v>6377.2211256751571</v>
      </c>
      <c r="N2453">
        <v>37563.829783693451</v>
      </c>
      <c r="O2453">
        <v>42.870628941752763</v>
      </c>
      <c r="P2453">
        <v>75.709878213214267</v>
      </c>
      <c r="Q2453" s="4">
        <v>2451</v>
      </c>
    </row>
    <row r="2454" spans="1:17" x14ac:dyDescent="0.25">
      <c r="A2454">
        <v>159.02810107609395</v>
      </c>
      <c r="B2454">
        <v>-28.685929197098723</v>
      </c>
      <c r="C2454" s="4">
        <v>2102.6110000000003</v>
      </c>
      <c r="D2454">
        <v>3</v>
      </c>
      <c r="E2454">
        <v>0.55000000000000004</v>
      </c>
      <c r="F2454">
        <v>19.899999999999999</v>
      </c>
      <c r="G2454">
        <v>53.323113517529826</v>
      </c>
      <c r="H2454">
        <v>20.877551660356719</v>
      </c>
      <c r="I2454">
        <v>49.028101076093947</v>
      </c>
      <c r="J2454">
        <v>5599.6333574543487</v>
      </c>
      <c r="K2454">
        <v>-3043.4111277168417</v>
      </c>
      <c r="L2454">
        <v>-28.524162277866218</v>
      </c>
      <c r="M2454">
        <v>6373.2444665355615</v>
      </c>
      <c r="N2454">
        <v>38843.426881244173</v>
      </c>
      <c r="O2454">
        <v>27.385084675598989</v>
      </c>
      <c r="P2454">
        <v>67.371111853291595</v>
      </c>
      <c r="Q2454" s="4">
        <v>2452</v>
      </c>
    </row>
    <row r="2455" spans="1:17" x14ac:dyDescent="0.25">
      <c r="A2455">
        <v>110.43833642209408</v>
      </c>
      <c r="B2455">
        <v>-23.540659237945277</v>
      </c>
      <c r="C2455" s="4">
        <v>2102.6110000000003</v>
      </c>
      <c r="D2455">
        <v>1.2</v>
      </c>
      <c r="E2455">
        <v>0.55000000000000004</v>
      </c>
      <c r="F2455">
        <v>19.899999999999999</v>
      </c>
      <c r="G2455">
        <v>45.364313344089069</v>
      </c>
      <c r="H2455">
        <v>19.529469753259253</v>
      </c>
      <c r="I2455">
        <v>0.43833642209408197</v>
      </c>
      <c r="J2455">
        <v>5850.455978776773</v>
      </c>
      <c r="K2455">
        <v>-2531.7259168560995</v>
      </c>
      <c r="L2455">
        <v>-23.400062195843798</v>
      </c>
      <c r="M2455">
        <v>6374.752644431449</v>
      </c>
      <c r="N2455">
        <v>36402.029079441643</v>
      </c>
      <c r="O2455">
        <v>62.439018041342344</v>
      </c>
      <c r="P2455">
        <v>1.0973751854904061</v>
      </c>
      <c r="Q2455" s="4">
        <v>2453</v>
      </c>
    </row>
    <row r="2456" spans="1:17" x14ac:dyDescent="0.25">
      <c r="A2456">
        <v>151.86819134628684</v>
      </c>
      <c r="B2456">
        <v>-42.206854623156616</v>
      </c>
      <c r="C2456" s="4">
        <v>2102.6110000000003</v>
      </c>
      <c r="D2456">
        <v>0.75</v>
      </c>
      <c r="E2456">
        <v>0.55000000000000004</v>
      </c>
      <c r="F2456">
        <v>19.899999999999999</v>
      </c>
      <c r="G2456">
        <v>41.281913690970576</v>
      </c>
      <c r="H2456">
        <v>17.417105566123212</v>
      </c>
      <c r="I2456">
        <v>41.868191346286835</v>
      </c>
      <c r="J2456">
        <v>4731.5963085792237</v>
      </c>
      <c r="K2456">
        <v>-4262.652431446727</v>
      </c>
      <c r="L2456">
        <v>-42.015404062307049</v>
      </c>
      <c r="M2456">
        <v>6368.532749282148</v>
      </c>
      <c r="N2456">
        <v>39003.066844430243</v>
      </c>
      <c r="O2456">
        <v>25.616554832179904</v>
      </c>
      <c r="P2456">
        <v>53.145493206856706</v>
      </c>
      <c r="Q2456" s="4">
        <v>2454</v>
      </c>
    </row>
    <row r="2457" spans="1:17" x14ac:dyDescent="0.25">
      <c r="A2457">
        <v>141.38732244263855</v>
      </c>
      <c r="B2457">
        <v>-30.742326327062806</v>
      </c>
      <c r="C2457" s="4">
        <v>2102.6110000000003</v>
      </c>
      <c r="D2457">
        <v>3</v>
      </c>
      <c r="E2457">
        <v>0.55000000000000004</v>
      </c>
      <c r="F2457">
        <v>19.899999999999999</v>
      </c>
      <c r="G2457">
        <v>53.323113517529826</v>
      </c>
      <c r="H2457">
        <v>15.430542436338508</v>
      </c>
      <c r="I2457">
        <v>31.387322442638549</v>
      </c>
      <c r="J2457">
        <v>5486.6521110148296</v>
      </c>
      <c r="K2457">
        <v>-3241.3744742971276</v>
      </c>
      <c r="L2457">
        <v>-30.573513272785036</v>
      </c>
      <c r="M2457">
        <v>6372.5865917952397</v>
      </c>
      <c r="N2457">
        <v>37728.641710776981</v>
      </c>
      <c r="O2457">
        <v>40.593146996205107</v>
      </c>
      <c r="P2457">
        <v>50.041678439523054</v>
      </c>
      <c r="Q2457" s="4">
        <v>2455</v>
      </c>
    </row>
    <row r="2458" spans="1:17" x14ac:dyDescent="0.25">
      <c r="A2458">
        <v>145.17021709096605</v>
      </c>
      <c r="B2458">
        <v>-29.165580370633123</v>
      </c>
      <c r="C2458" s="4">
        <v>2102.6110000000003</v>
      </c>
      <c r="D2458">
        <v>3</v>
      </c>
      <c r="E2458">
        <v>0.55000000000000004</v>
      </c>
      <c r="F2458">
        <v>19.899999999999999</v>
      </c>
      <c r="G2458">
        <v>53.323113517529826</v>
      </c>
      <c r="H2458">
        <v>18.757217023497859</v>
      </c>
      <c r="I2458">
        <v>35.170217090966048</v>
      </c>
      <c r="J2458">
        <v>5573.9202833491299</v>
      </c>
      <c r="K2458">
        <v>-3089.9408293286692</v>
      </c>
      <c r="L2458">
        <v>-29.002094437656716</v>
      </c>
      <c r="M2458">
        <v>6373.0935701496792</v>
      </c>
      <c r="N2458">
        <v>37870.835403976431</v>
      </c>
      <c r="O2458">
        <v>38.763150911876672</v>
      </c>
      <c r="P2458">
        <v>55.332087580465576</v>
      </c>
      <c r="Q2458" s="4">
        <v>2456</v>
      </c>
    </row>
    <row r="2459" spans="1:17" x14ac:dyDescent="0.25">
      <c r="A2459">
        <v>159.82520968392402</v>
      </c>
      <c r="B2459">
        <v>-11.974391072401184</v>
      </c>
      <c r="C2459" s="4">
        <v>2102.6110000000003</v>
      </c>
      <c r="D2459">
        <v>0.75</v>
      </c>
      <c r="E2459">
        <v>0.55000000000000004</v>
      </c>
      <c r="F2459">
        <v>19.899999999999999</v>
      </c>
      <c r="G2459">
        <v>41.281913690970576</v>
      </c>
      <c r="H2459">
        <v>19.602164091791504</v>
      </c>
      <c r="I2459">
        <v>49.825209683924015</v>
      </c>
      <c r="J2459">
        <v>6240.2536149999833</v>
      </c>
      <c r="K2459">
        <v>-1314.631836912534</v>
      </c>
      <c r="L2459">
        <v>-11.896519889641121</v>
      </c>
      <c r="M2459">
        <v>6377.2268303820256</v>
      </c>
      <c r="N2459">
        <v>38457.788534807951</v>
      </c>
      <c r="O2459">
        <v>31.736778740674222</v>
      </c>
      <c r="P2459">
        <v>80.064131229106835</v>
      </c>
      <c r="Q2459" s="4">
        <v>2457</v>
      </c>
    </row>
    <row r="2460" spans="1:17" x14ac:dyDescent="0.25">
      <c r="A2460">
        <v>142.10896114447453</v>
      </c>
      <c r="B2460">
        <v>-23.277996508894212</v>
      </c>
      <c r="C2460" s="4">
        <v>2102.6110000000003</v>
      </c>
      <c r="D2460">
        <v>0.75</v>
      </c>
      <c r="E2460">
        <v>0.55000000000000004</v>
      </c>
      <c r="F2460">
        <v>19.899999999999999</v>
      </c>
      <c r="G2460">
        <v>41.281913690970576</v>
      </c>
      <c r="H2460">
        <v>14.211079640387178</v>
      </c>
      <c r="I2460">
        <v>32.108961144474534</v>
      </c>
      <c r="J2460">
        <v>5862.0132868859355</v>
      </c>
      <c r="K2460">
        <v>-2505.0304792874203</v>
      </c>
      <c r="L2460">
        <v>-23.138607153881896</v>
      </c>
      <c r="M2460">
        <v>6374.8237213107477</v>
      </c>
      <c r="N2460">
        <v>37413.011464881463</v>
      </c>
      <c r="O2460">
        <v>44.93365376764293</v>
      </c>
      <c r="P2460">
        <v>57.798408059723243</v>
      </c>
      <c r="Q2460" s="4">
        <v>2458</v>
      </c>
    </row>
    <row r="2461" spans="1:17" x14ac:dyDescent="0.25">
      <c r="A2461">
        <v>116.61590366052698</v>
      </c>
      <c r="B2461">
        <v>-26.88481757421021</v>
      </c>
      <c r="C2461" s="4">
        <v>2102.6110000000003</v>
      </c>
      <c r="D2461">
        <v>1.2</v>
      </c>
      <c r="E2461">
        <v>0.55000000000000004</v>
      </c>
      <c r="F2461">
        <v>19.899999999999999</v>
      </c>
      <c r="G2461">
        <v>45.364313344089069</v>
      </c>
      <c r="H2461">
        <v>16.421470616335341</v>
      </c>
      <c r="I2461">
        <v>6.6159036605269819</v>
      </c>
      <c r="J2461">
        <v>5692.6716864680484</v>
      </c>
      <c r="K2461">
        <v>-2866.8392822288947</v>
      </c>
      <c r="L2461">
        <v>-26.729904141231689</v>
      </c>
      <c r="M2461">
        <v>6373.7962314499555</v>
      </c>
      <c r="N2461">
        <v>36627.633382480883</v>
      </c>
      <c r="O2461">
        <v>57.735888634453623</v>
      </c>
      <c r="P2461">
        <v>14.38578634643126</v>
      </c>
      <c r="Q2461" s="4">
        <v>2459</v>
      </c>
    </row>
    <row r="2462" spans="1:17" x14ac:dyDescent="0.25">
      <c r="A2462">
        <v>134.16397538305088</v>
      </c>
      <c r="B2462">
        <v>-14.791014269937421</v>
      </c>
      <c r="C2462" s="4">
        <v>2102.6110000000003</v>
      </c>
      <c r="D2462">
        <v>1.2</v>
      </c>
      <c r="E2462">
        <v>0.55000000000000004</v>
      </c>
      <c r="F2462">
        <v>19.899999999999999</v>
      </c>
      <c r="G2462">
        <v>45.364313344089069</v>
      </c>
      <c r="H2462">
        <v>20.070901299551512</v>
      </c>
      <c r="I2462">
        <v>24.163975383050882</v>
      </c>
      <c r="J2462">
        <v>6168.1361445057892</v>
      </c>
      <c r="K2462">
        <v>-1617.75396348048</v>
      </c>
      <c r="L2462">
        <v>-14.696295362413865</v>
      </c>
      <c r="M2462">
        <v>6376.7571212580724</v>
      </c>
      <c r="N2462">
        <v>36659.323865637802</v>
      </c>
      <c r="O2462">
        <v>57.200460148315891</v>
      </c>
      <c r="P2462">
        <v>60.359614150598503</v>
      </c>
      <c r="Q2462" s="4">
        <v>2460</v>
      </c>
    </row>
    <row r="2463" spans="1:17" x14ac:dyDescent="0.25">
      <c r="A2463">
        <v>110.6999919556977</v>
      </c>
      <c r="B2463">
        <v>-12.554633673485885</v>
      </c>
      <c r="C2463" s="4">
        <v>2102.6110000000003</v>
      </c>
      <c r="D2463">
        <v>3</v>
      </c>
      <c r="E2463">
        <v>0.55000000000000004</v>
      </c>
      <c r="F2463">
        <v>19.899999999999999</v>
      </c>
      <c r="G2463">
        <v>53.323113517529826</v>
      </c>
      <c r="H2463">
        <v>22.362715573945106</v>
      </c>
      <c r="I2463">
        <v>0.69999195569769768</v>
      </c>
      <c r="J2463">
        <v>6226.6183073534412</v>
      </c>
      <c r="K2463">
        <v>-1377.3556196430645</v>
      </c>
      <c r="L2463">
        <v>-12.473225372743627</v>
      </c>
      <c r="M2463">
        <v>6377.1376062016534</v>
      </c>
      <c r="N2463">
        <v>35964.451336164595</v>
      </c>
      <c r="O2463">
        <v>75.213095112125274</v>
      </c>
      <c r="P2463">
        <v>3.2170471792957809</v>
      </c>
      <c r="Q2463" s="4">
        <v>2461</v>
      </c>
    </row>
    <row r="2464" spans="1:17" x14ac:dyDescent="0.25">
      <c r="A2464">
        <v>136.73899491718521</v>
      </c>
      <c r="B2464">
        <v>-12.511876005196243</v>
      </c>
      <c r="C2464" s="4">
        <v>2102.6110000000003</v>
      </c>
      <c r="D2464">
        <v>3</v>
      </c>
      <c r="E2464">
        <v>0.55000000000000004</v>
      </c>
      <c r="F2464">
        <v>19.899999999999999</v>
      </c>
      <c r="G2464">
        <v>53.323113517529826</v>
      </c>
      <c r="H2464">
        <v>23.832801933211023</v>
      </c>
      <c r="I2464">
        <v>26.738994917185209</v>
      </c>
      <c r="J2464">
        <v>6227.6447763858023</v>
      </c>
      <c r="K2464">
        <v>-1372.7382014302673</v>
      </c>
      <c r="L2464">
        <v>-12.430727240281216</v>
      </c>
      <c r="M2464">
        <v>6377.1443162681662</v>
      </c>
      <c r="N2464">
        <v>36735.19548356942</v>
      </c>
      <c r="O2464">
        <v>55.795931118150406</v>
      </c>
      <c r="P2464">
        <v>66.73155669644558</v>
      </c>
      <c r="Q2464" s="4">
        <v>2462</v>
      </c>
    </row>
    <row r="2465" spans="1:17" x14ac:dyDescent="0.25">
      <c r="A2465">
        <v>140.57714473855827</v>
      </c>
      <c r="B2465">
        <v>-35.968899208809347</v>
      </c>
      <c r="C2465" s="4">
        <v>2102.6110000000003</v>
      </c>
      <c r="D2465">
        <v>3</v>
      </c>
      <c r="E2465">
        <v>0.55000000000000004</v>
      </c>
      <c r="F2465">
        <v>19.899999999999999</v>
      </c>
      <c r="G2465">
        <v>53.323113517529826</v>
      </c>
      <c r="H2465">
        <v>23.812467657738182</v>
      </c>
      <c r="I2465">
        <v>30.577144738558275</v>
      </c>
      <c r="J2465">
        <v>5168.0289591423953</v>
      </c>
      <c r="K2465">
        <v>-3725.4006266197161</v>
      </c>
      <c r="L2465">
        <v>-35.786145120371593</v>
      </c>
      <c r="M2465">
        <v>6370.803179454927</v>
      </c>
      <c r="N2465">
        <v>37989.373950135465</v>
      </c>
      <c r="O2465">
        <v>37.241226600607682</v>
      </c>
      <c r="P2465">
        <v>45.170886149095963</v>
      </c>
      <c r="Q2465" s="4">
        <v>2463</v>
      </c>
    </row>
    <row r="2466" spans="1:17" x14ac:dyDescent="0.25">
      <c r="A2466">
        <v>126.10042026466667</v>
      </c>
      <c r="B2466">
        <v>-25.051524951000047</v>
      </c>
      <c r="C2466" s="4">
        <v>2102.6110000000003</v>
      </c>
      <c r="D2466">
        <v>1.2</v>
      </c>
      <c r="E2466">
        <v>0.55000000000000004</v>
      </c>
      <c r="F2466">
        <v>19.899999999999999</v>
      </c>
      <c r="G2466">
        <v>45.364313344089069</v>
      </c>
      <c r="H2466">
        <v>22.132479461756567</v>
      </c>
      <c r="I2466">
        <v>16.100420264666667</v>
      </c>
      <c r="J2466">
        <v>5781.6024466376421</v>
      </c>
      <c r="K2466">
        <v>-2684.2471451257852</v>
      </c>
      <c r="L2466">
        <v>-24.904212172528688</v>
      </c>
      <c r="M2466">
        <v>6374.3320894884582</v>
      </c>
      <c r="N2466">
        <v>36742.583445836237</v>
      </c>
      <c r="O2466">
        <v>55.597368595847243</v>
      </c>
      <c r="P2466">
        <v>34.281215908671911</v>
      </c>
      <c r="Q2466" s="4">
        <v>2464</v>
      </c>
    </row>
    <row r="2467" spans="1:17" x14ac:dyDescent="0.25">
      <c r="A2467">
        <v>120.08854086009831</v>
      </c>
      <c r="B2467">
        <v>-43.844275780404331</v>
      </c>
      <c r="C2467" s="4">
        <v>2102.6110000000003</v>
      </c>
      <c r="D2467">
        <v>3</v>
      </c>
      <c r="E2467">
        <v>0.55000000000000004</v>
      </c>
      <c r="F2467">
        <v>19.899999999999999</v>
      </c>
      <c r="G2467">
        <v>53.323113517529826</v>
      </c>
      <c r="H2467">
        <v>14.301482373231886</v>
      </c>
      <c r="I2467">
        <v>10.088540860098306</v>
      </c>
      <c r="J2467">
        <v>4607.4811578494882</v>
      </c>
      <c r="K2467">
        <v>-4395.6304449741756</v>
      </c>
      <c r="L2467">
        <v>-43.652031351448969</v>
      </c>
      <c r="M2467">
        <v>6367.9234942579151</v>
      </c>
      <c r="N2467">
        <v>37892.370208005836</v>
      </c>
      <c r="O2467">
        <v>38.417230731172481</v>
      </c>
      <c r="P2467">
        <v>14.405080849043285</v>
      </c>
      <c r="Q2467" s="4">
        <v>2465</v>
      </c>
    </row>
    <row r="2468" spans="1:17" x14ac:dyDescent="0.25">
      <c r="A2468">
        <v>156.72787247443651</v>
      </c>
      <c r="B2468">
        <v>-23.247351220509437</v>
      </c>
      <c r="C2468" s="4">
        <v>2102.6110000000003</v>
      </c>
      <c r="D2468">
        <v>3</v>
      </c>
      <c r="E2468">
        <v>0.55000000000000004</v>
      </c>
      <c r="F2468">
        <v>19.899999999999999</v>
      </c>
      <c r="G2468">
        <v>53.323113517529826</v>
      </c>
      <c r="H2468">
        <v>15.74110638735892</v>
      </c>
      <c r="I2468">
        <v>46.727872474436509</v>
      </c>
      <c r="J2468">
        <v>5863.3536963352681</v>
      </c>
      <c r="K2468">
        <v>-2501.9124936179101</v>
      </c>
      <c r="L2468">
        <v>-23.108103528301744</v>
      </c>
      <c r="M2468">
        <v>6374.8319737895708</v>
      </c>
      <c r="N2468">
        <v>38464.630126628363</v>
      </c>
      <c r="O2468">
        <v>31.629646765303278</v>
      </c>
      <c r="P2468">
        <v>69.615668299451116</v>
      </c>
      <c r="Q2468" s="4">
        <v>2466</v>
      </c>
    </row>
    <row r="2469" spans="1:17" x14ac:dyDescent="0.25">
      <c r="A2469">
        <v>149.64584378037094</v>
      </c>
      <c r="B2469">
        <v>-32.660450746799164</v>
      </c>
      <c r="C2469" s="4">
        <v>2102.6110000000003</v>
      </c>
      <c r="D2469">
        <v>3</v>
      </c>
      <c r="E2469">
        <v>0.55000000000000004</v>
      </c>
      <c r="F2469">
        <v>19.899999999999999</v>
      </c>
      <c r="G2469">
        <v>53.323113517529826</v>
      </c>
      <c r="H2469">
        <v>21.282419206526345</v>
      </c>
      <c r="I2469">
        <v>39.645843780370939</v>
      </c>
      <c r="J2469">
        <v>5374.8929210302449</v>
      </c>
      <c r="K2469">
        <v>-3422.3178752974654</v>
      </c>
      <c r="L2469">
        <v>-32.485844623377965</v>
      </c>
      <c r="M2469">
        <v>6371.9489602571048</v>
      </c>
      <c r="N2469">
        <v>38332.862795047447</v>
      </c>
      <c r="O2469">
        <v>33.120025370665672</v>
      </c>
      <c r="P2469">
        <v>56.924833042506478</v>
      </c>
      <c r="Q2469" s="4">
        <v>2467</v>
      </c>
    </row>
    <row r="2470" spans="1:17" x14ac:dyDescent="0.25">
      <c r="A2470">
        <v>145.7324608589382</v>
      </c>
      <c r="B2470">
        <v>-17.476714606098408</v>
      </c>
      <c r="C2470" s="4">
        <v>2102.6110000000003</v>
      </c>
      <c r="D2470">
        <v>3</v>
      </c>
      <c r="E2470">
        <v>0.55000000000000004</v>
      </c>
      <c r="F2470">
        <v>19.899999999999999</v>
      </c>
      <c r="G2470">
        <v>53.323113517529826</v>
      </c>
      <c r="H2470">
        <v>15.123434280673489</v>
      </c>
      <c r="I2470">
        <v>35.732460858938197</v>
      </c>
      <c r="J2470">
        <v>6085.5566559802219</v>
      </c>
      <c r="K2470">
        <v>-1903.222889892332</v>
      </c>
      <c r="L2470">
        <v>-17.36677350513699</v>
      </c>
      <c r="M2470">
        <v>6376.2259355950764</v>
      </c>
      <c r="N2470">
        <v>37441.848079889809</v>
      </c>
      <c r="O2470">
        <v>44.54846064009736</v>
      </c>
      <c r="P2470">
        <v>67.342503427835751</v>
      </c>
      <c r="Q2470" s="4">
        <v>2468</v>
      </c>
    </row>
    <row r="2471" spans="1:17" x14ac:dyDescent="0.25">
      <c r="A2471">
        <v>156.60614078545558</v>
      </c>
      <c r="B2471">
        <v>-11.09982162670318</v>
      </c>
      <c r="C2471" s="4">
        <v>2102.6110000000003</v>
      </c>
      <c r="D2471">
        <v>3</v>
      </c>
      <c r="E2471">
        <v>0.55000000000000004</v>
      </c>
      <c r="F2471">
        <v>19.899999999999999</v>
      </c>
      <c r="G2471">
        <v>53.323113517529826</v>
      </c>
      <c r="H2471">
        <v>23.899555478614843</v>
      </c>
      <c r="I2471">
        <v>46.60614078545558</v>
      </c>
      <c r="J2471">
        <v>6259.6024362448388</v>
      </c>
      <c r="K2471">
        <v>-1219.8436392436233</v>
      </c>
      <c r="L2471">
        <v>-11.02734110050076</v>
      </c>
      <c r="M2471">
        <v>6377.3537744150153</v>
      </c>
      <c r="N2471">
        <v>38155.463592922555</v>
      </c>
      <c r="O2471">
        <v>35.295355751775659</v>
      </c>
      <c r="P2471">
        <v>79.684126826357087</v>
      </c>
      <c r="Q2471" s="4">
        <v>2469</v>
      </c>
    </row>
    <row r="2472" spans="1:17" x14ac:dyDescent="0.25">
      <c r="A2472">
        <v>126.3214338883225</v>
      </c>
      <c r="B2472">
        <v>-37.346728942049666</v>
      </c>
      <c r="C2472" s="4">
        <v>2102.6110000000003</v>
      </c>
      <c r="D2472">
        <v>3</v>
      </c>
      <c r="E2472">
        <v>0.55000000000000004</v>
      </c>
      <c r="F2472">
        <v>19.899999999999999</v>
      </c>
      <c r="G2472">
        <v>53.323113517529826</v>
      </c>
      <c r="H2472">
        <v>14.509909610370311</v>
      </c>
      <c r="I2472">
        <v>16.321433888322503</v>
      </c>
      <c r="J2472">
        <v>5076.7447668937493</v>
      </c>
      <c r="K2472">
        <v>-3848.056016952442</v>
      </c>
      <c r="L2472">
        <v>-37.161292173163922</v>
      </c>
      <c r="M2472">
        <v>6370.3118085213819</v>
      </c>
      <c r="N2472">
        <v>37517.133180399403</v>
      </c>
      <c r="O2472">
        <v>43.402783002731667</v>
      </c>
      <c r="P2472">
        <v>25.7668277539671</v>
      </c>
      <c r="Q2472" s="4">
        <v>2470</v>
      </c>
    </row>
    <row r="2473" spans="1:17" x14ac:dyDescent="0.25">
      <c r="A2473">
        <v>121.06863957913346</v>
      </c>
      <c r="B2473">
        <v>-10.692661580696404</v>
      </c>
      <c r="C2473" s="4">
        <v>2102.6110000000003</v>
      </c>
      <c r="D2473">
        <v>1.2</v>
      </c>
      <c r="E2473">
        <v>0.55000000000000004</v>
      </c>
      <c r="F2473">
        <v>19.899999999999999</v>
      </c>
      <c r="G2473">
        <v>45.364313344089069</v>
      </c>
      <c r="H2473">
        <v>20.606688243649891</v>
      </c>
      <c r="I2473">
        <v>11.06863957913346</v>
      </c>
      <c r="J2473">
        <v>6268.1159236046778</v>
      </c>
      <c r="K2473">
        <v>-1175.6181066371219</v>
      </c>
      <c r="L2473">
        <v>-10.622713834936874</v>
      </c>
      <c r="M2473">
        <v>6377.4097535284327</v>
      </c>
      <c r="N2473">
        <v>36051.897507724083</v>
      </c>
      <c r="O2473">
        <v>71.97308631018258</v>
      </c>
      <c r="P2473">
        <v>46.515313149545548</v>
      </c>
      <c r="Q2473" s="4">
        <v>2471</v>
      </c>
    </row>
    <row r="2474" spans="1:17" x14ac:dyDescent="0.25">
      <c r="A2474">
        <v>108.02937597110061</v>
      </c>
      <c r="B2474">
        <v>-37.276834800868841</v>
      </c>
      <c r="C2474" s="4">
        <v>2102.6110000000003</v>
      </c>
      <c r="D2474">
        <v>0.75</v>
      </c>
      <c r="E2474">
        <v>0.55000000000000004</v>
      </c>
      <c r="F2474">
        <v>19.899999999999999</v>
      </c>
      <c r="G2474">
        <v>41.281913690970576</v>
      </c>
      <c r="H2474">
        <v>23.910916692372773</v>
      </c>
      <c r="I2474">
        <v>-1.9706240288993939</v>
      </c>
      <c r="J2474">
        <v>5081.4467475389283</v>
      </c>
      <c r="K2474">
        <v>-3841.8864173552338</v>
      </c>
      <c r="L2474">
        <v>-37.091523869919719</v>
      </c>
      <c r="M2474">
        <v>6370.3369056850197</v>
      </c>
      <c r="N2474">
        <v>37284.576643352986</v>
      </c>
      <c r="O2474">
        <v>46.714741724439619</v>
      </c>
      <c r="P2474">
        <v>3.2514329553621795</v>
      </c>
      <c r="Q2474" s="4">
        <v>2472</v>
      </c>
    </row>
    <row r="2475" spans="1:17" x14ac:dyDescent="0.25">
      <c r="A2475">
        <v>119.15138821539358</v>
      </c>
      <c r="B2475">
        <v>-37.418851005219175</v>
      </c>
      <c r="C2475" s="4">
        <v>2102.6110000000003</v>
      </c>
      <c r="D2475">
        <v>3</v>
      </c>
      <c r="E2475">
        <v>0.55000000000000004</v>
      </c>
      <c r="F2475">
        <v>19.899999999999999</v>
      </c>
      <c r="G2475">
        <v>53.323113517529826</v>
      </c>
      <c r="H2475">
        <v>14.950733843414097</v>
      </c>
      <c r="I2475">
        <v>9.151388215393581</v>
      </c>
      <c r="J2475">
        <v>5071.884962907041</v>
      </c>
      <c r="K2475">
        <v>-3854.4163352084302</v>
      </c>
      <c r="L2475">
        <v>-37.233285541273816</v>
      </c>
      <c r="M2475">
        <v>6370.285893277015</v>
      </c>
      <c r="N2475">
        <v>37364.902058359301</v>
      </c>
      <c r="O2475">
        <v>45.545529000843388</v>
      </c>
      <c r="P2475">
        <v>14.848414780514117</v>
      </c>
      <c r="Q2475" s="4">
        <v>2473</v>
      </c>
    </row>
    <row r="2476" spans="1:17" x14ac:dyDescent="0.25">
      <c r="A2476">
        <v>131.39583835713086</v>
      </c>
      <c r="B2476">
        <v>-27.649093347248353</v>
      </c>
      <c r="C2476" s="4">
        <v>2102.6110000000003</v>
      </c>
      <c r="D2476">
        <v>0.75</v>
      </c>
      <c r="E2476">
        <v>0.55000000000000004</v>
      </c>
      <c r="F2476">
        <v>19.899999999999999</v>
      </c>
      <c r="G2476">
        <v>41.281913690970576</v>
      </c>
      <c r="H2476">
        <v>19.192674754727822</v>
      </c>
      <c r="I2476">
        <v>21.395838357130856</v>
      </c>
      <c r="J2476">
        <v>5653.8733948992995</v>
      </c>
      <c r="K2476">
        <v>-2942.1160637033981</v>
      </c>
      <c r="L2476">
        <v>-27.491195781933783</v>
      </c>
      <c r="M2476">
        <v>6373.5650383322918</v>
      </c>
      <c r="N2476">
        <v>37074.442486165135</v>
      </c>
      <c r="O2476">
        <v>49.975388603353352</v>
      </c>
      <c r="P2476">
        <v>40.175132108585032</v>
      </c>
      <c r="Q2476" s="4">
        <v>2474</v>
      </c>
    </row>
    <row r="2477" spans="1:17" x14ac:dyDescent="0.25">
      <c r="A2477">
        <v>150.67864525930506</v>
      </c>
      <c r="B2477">
        <v>-37.938210173034122</v>
      </c>
      <c r="C2477" s="4">
        <v>2102.6110000000003</v>
      </c>
      <c r="D2477">
        <v>1.2</v>
      </c>
      <c r="E2477">
        <v>0.55000000000000004</v>
      </c>
      <c r="F2477">
        <v>19.899999999999999</v>
      </c>
      <c r="G2477">
        <v>45.364313344089069</v>
      </c>
      <c r="H2477">
        <v>15.393878557632791</v>
      </c>
      <c r="I2477">
        <v>40.678645259305057</v>
      </c>
      <c r="J2477">
        <v>5036.6513650014094</v>
      </c>
      <c r="K2477">
        <v>-3900.0385986908323</v>
      </c>
      <c r="L2477">
        <v>-37.751752648211671</v>
      </c>
      <c r="M2477">
        <v>6370.0987467894802</v>
      </c>
      <c r="N2477">
        <v>38681.851426380475</v>
      </c>
      <c r="O2477">
        <v>29.12520314643141</v>
      </c>
      <c r="P2477">
        <v>54.422980837233197</v>
      </c>
      <c r="Q2477" s="4">
        <v>2475</v>
      </c>
    </row>
    <row r="2478" spans="1:17" x14ac:dyDescent="0.25">
      <c r="A2478">
        <v>110.7047004671677</v>
      </c>
      <c r="B2478">
        <v>-18.110438856662604</v>
      </c>
      <c r="C2478" s="4">
        <v>2102.6110000000003</v>
      </c>
      <c r="D2478">
        <v>0.75</v>
      </c>
      <c r="E2478">
        <v>0.55000000000000004</v>
      </c>
      <c r="F2478">
        <v>19.899999999999999</v>
      </c>
      <c r="G2478">
        <v>41.281913690970576</v>
      </c>
      <c r="H2478">
        <v>16.691089888123287</v>
      </c>
      <c r="I2478">
        <v>0.7047004671676973</v>
      </c>
      <c r="J2478">
        <v>6064.1229652536513</v>
      </c>
      <c r="K2478">
        <v>-1970.0067282861471</v>
      </c>
      <c r="L2478">
        <v>-17.997040752492609</v>
      </c>
      <c r="M2478">
        <v>6376.0892282973446</v>
      </c>
      <c r="N2478">
        <v>36154.264408484705</v>
      </c>
      <c r="O2478">
        <v>68.729101205355988</v>
      </c>
      <c r="P2478">
        <v>2.265946443159188</v>
      </c>
      <c r="Q2478" s="4">
        <v>2476</v>
      </c>
    </row>
    <row r="2479" spans="1:17" x14ac:dyDescent="0.25">
      <c r="A2479">
        <v>156.98477109079639</v>
      </c>
      <c r="B2479">
        <v>-30.437659466399062</v>
      </c>
      <c r="C2479" s="4">
        <v>2102.6110000000003</v>
      </c>
      <c r="D2479">
        <v>0.75</v>
      </c>
      <c r="E2479">
        <v>0.55000000000000004</v>
      </c>
      <c r="F2479">
        <v>19.899999999999999</v>
      </c>
      <c r="G2479">
        <v>41.281913690970576</v>
      </c>
      <c r="H2479">
        <v>20.344991905274444</v>
      </c>
      <c r="I2479">
        <v>46.984771090796386</v>
      </c>
      <c r="J2479">
        <v>5503.8404606789518</v>
      </c>
      <c r="K2479">
        <v>-3212.2989747444426</v>
      </c>
      <c r="L2479">
        <v>-30.269836572348307</v>
      </c>
      <c r="M2479">
        <v>6372.6858168083963</v>
      </c>
      <c r="N2479">
        <v>38753.066024648571</v>
      </c>
      <c r="O2479">
        <v>28.367261524413088</v>
      </c>
      <c r="P2479">
        <v>64.701562128835917</v>
      </c>
      <c r="Q2479" s="4">
        <v>2477</v>
      </c>
    </row>
    <row r="2480" spans="1:17" x14ac:dyDescent="0.25">
      <c r="A2480">
        <v>119.47319904870832</v>
      </c>
      <c r="B2480">
        <v>-13.947287467610714</v>
      </c>
      <c r="C2480" s="4">
        <v>2102.6110000000003</v>
      </c>
      <c r="D2480">
        <v>0.75</v>
      </c>
      <c r="E2480">
        <v>0.55000000000000004</v>
      </c>
      <c r="F2480">
        <v>19.899999999999999</v>
      </c>
      <c r="G2480">
        <v>41.281913690970576</v>
      </c>
      <c r="H2480">
        <v>20.169226955406245</v>
      </c>
      <c r="I2480">
        <v>9.4731990487083237</v>
      </c>
      <c r="J2480">
        <v>6191.3030177063802</v>
      </c>
      <c r="K2480">
        <v>-1527.3228745896056</v>
      </c>
      <c r="L2480">
        <v>-13.857527391261465</v>
      </c>
      <c r="M2480">
        <v>6376.9074182008308</v>
      </c>
      <c r="N2480">
        <v>36103.985624061817</v>
      </c>
      <c r="O2480">
        <v>70.263854384074548</v>
      </c>
      <c r="P2480">
        <v>34.694426047642452</v>
      </c>
      <c r="Q2480" s="4">
        <v>2478</v>
      </c>
    </row>
    <row r="2481" spans="1:17" x14ac:dyDescent="0.25">
      <c r="A2481">
        <v>157.73941625684199</v>
      </c>
      <c r="B2481">
        <v>-27.230601946085457</v>
      </c>
      <c r="C2481" s="4">
        <v>2102.6110000000003</v>
      </c>
      <c r="D2481">
        <v>1.2</v>
      </c>
      <c r="E2481">
        <v>0.55000000000000004</v>
      </c>
      <c r="F2481">
        <v>19.899999999999999</v>
      </c>
      <c r="G2481">
        <v>45.364313344089069</v>
      </c>
      <c r="H2481">
        <v>23.515016965951268</v>
      </c>
      <c r="I2481">
        <v>47.739416256841992</v>
      </c>
      <c r="J2481">
        <v>5675.2429372336628</v>
      </c>
      <c r="K2481">
        <v>-2900.9601220117015</v>
      </c>
      <c r="L2481">
        <v>-27.07432468500776</v>
      </c>
      <c r="M2481">
        <v>6373.692181626182</v>
      </c>
      <c r="N2481">
        <v>38685.780040549107</v>
      </c>
      <c r="O2481">
        <v>29.122119569577347</v>
      </c>
      <c r="P2481">
        <v>67.423228221842578</v>
      </c>
      <c r="Q2481" s="4">
        <v>2479</v>
      </c>
    </row>
    <row r="2482" spans="1:17" x14ac:dyDescent="0.25">
      <c r="A2482">
        <v>123.63039152885233</v>
      </c>
      <c r="B2482">
        <v>-42.814307787349144</v>
      </c>
      <c r="C2482" s="4">
        <v>2102.6110000000003</v>
      </c>
      <c r="D2482">
        <v>0.75</v>
      </c>
      <c r="E2482">
        <v>0.55000000000000004</v>
      </c>
      <c r="F2482">
        <v>19.899999999999999</v>
      </c>
      <c r="G2482">
        <v>41.281913690970576</v>
      </c>
      <c r="H2482">
        <v>16.922235444713582</v>
      </c>
      <c r="I2482">
        <v>13.630391528852329</v>
      </c>
      <c r="J2482">
        <v>4685.999938699797</v>
      </c>
      <c r="K2482">
        <v>-4312.3936827071648</v>
      </c>
      <c r="L2482">
        <v>-42.622489632259295</v>
      </c>
      <c r="M2482">
        <v>6368.3070513400316</v>
      </c>
      <c r="N2482">
        <v>37872.642092571106</v>
      </c>
      <c r="O2482">
        <v>38.672670165837168</v>
      </c>
      <c r="P2482">
        <v>19.636174681124942</v>
      </c>
      <c r="Q2482" s="4">
        <v>2480</v>
      </c>
    </row>
    <row r="2483" spans="1:17" x14ac:dyDescent="0.25">
      <c r="A2483">
        <v>130.0954914905916</v>
      </c>
      <c r="B2483">
        <v>-18.633790366634756</v>
      </c>
      <c r="C2483" s="4">
        <v>2102.6110000000003</v>
      </c>
      <c r="D2483">
        <v>3</v>
      </c>
      <c r="E2483">
        <v>0.55000000000000004</v>
      </c>
      <c r="F2483">
        <v>19.899999999999999</v>
      </c>
      <c r="G2483">
        <v>53.323113517529826</v>
      </c>
      <c r="H2483">
        <v>19.044985551011585</v>
      </c>
      <c r="I2483">
        <v>20.095491490591598</v>
      </c>
      <c r="J2483">
        <v>6045.8651736523316</v>
      </c>
      <c r="K2483">
        <v>-2024.980983011551</v>
      </c>
      <c r="L2483">
        <v>-18.517578771117421</v>
      </c>
      <c r="M2483">
        <v>6375.9731554908985</v>
      </c>
      <c r="N2483">
        <v>36601.483135350427</v>
      </c>
      <c r="O2483">
        <v>58.298212714234381</v>
      </c>
      <c r="P2483">
        <v>48.868069937349077</v>
      </c>
      <c r="Q2483" s="4">
        <v>2481</v>
      </c>
    </row>
    <row r="2484" spans="1:17" x14ac:dyDescent="0.25">
      <c r="A2484">
        <v>135.92792295760302</v>
      </c>
      <c r="B2484">
        <v>-25.912614093202038</v>
      </c>
      <c r="C2484" s="4">
        <v>2102.6110000000003</v>
      </c>
      <c r="D2484">
        <v>1.2</v>
      </c>
      <c r="E2484">
        <v>0.55000000000000004</v>
      </c>
      <c r="F2484">
        <v>19.899999999999999</v>
      </c>
      <c r="G2484">
        <v>45.364313344089069</v>
      </c>
      <c r="H2484">
        <v>20.203179011018179</v>
      </c>
      <c r="I2484">
        <v>25.927922957603016</v>
      </c>
      <c r="J2484">
        <v>5740.5626237617207</v>
      </c>
      <c r="K2484">
        <v>-2770.3582316460788</v>
      </c>
      <c r="L2484">
        <v>-25.761654736206697</v>
      </c>
      <c r="M2484">
        <v>6374.0837748635877</v>
      </c>
      <c r="N2484">
        <v>37189.759730471713</v>
      </c>
      <c r="O2484">
        <v>48.198860981439587</v>
      </c>
      <c r="P2484">
        <v>48.049195598204989</v>
      </c>
      <c r="Q2484" s="4">
        <v>2482</v>
      </c>
    </row>
    <row r="2485" spans="1:17" x14ac:dyDescent="0.25">
      <c r="A2485">
        <v>106.53879864752346</v>
      </c>
      <c r="B2485">
        <v>-24.335589097470372</v>
      </c>
      <c r="C2485" s="4">
        <v>2102.6110000000003</v>
      </c>
      <c r="D2485">
        <v>0.75</v>
      </c>
      <c r="E2485">
        <v>0.55000000000000004</v>
      </c>
      <c r="F2485">
        <v>19.899999999999999</v>
      </c>
      <c r="G2485">
        <v>41.281913690970576</v>
      </c>
      <c r="H2485">
        <v>18.189426484518037</v>
      </c>
      <c r="I2485">
        <v>-3.4612013524765359</v>
      </c>
      <c r="J2485">
        <v>5814.7322760191273</v>
      </c>
      <c r="K2485">
        <v>-2612.1964079698905</v>
      </c>
      <c r="L2485">
        <v>-24.191409009147094</v>
      </c>
      <c r="M2485">
        <v>6374.533827315483</v>
      </c>
      <c r="N2485">
        <v>36455.417267384619</v>
      </c>
      <c r="O2485">
        <v>61.259873533704706</v>
      </c>
      <c r="P2485">
        <v>8.349947538648518</v>
      </c>
      <c r="Q2485" s="4">
        <v>2483</v>
      </c>
    </row>
    <row r="2486" spans="1:17" x14ac:dyDescent="0.25">
      <c r="A2486">
        <v>115.79611545395946</v>
      </c>
      <c r="B2486">
        <v>-15.126984013371226</v>
      </c>
      <c r="C2486" s="4">
        <v>2102.6110000000003</v>
      </c>
      <c r="D2486">
        <v>1.2</v>
      </c>
      <c r="E2486">
        <v>0.55000000000000004</v>
      </c>
      <c r="F2486">
        <v>19.899999999999999</v>
      </c>
      <c r="G2486">
        <v>45.364313344089069</v>
      </c>
      <c r="H2486">
        <v>23.531342898582466</v>
      </c>
      <c r="I2486">
        <v>5.7961154539594588</v>
      </c>
      <c r="J2486">
        <v>6158.5403886394297</v>
      </c>
      <c r="K2486">
        <v>-1653.6685921881408</v>
      </c>
      <c r="L2486">
        <v>-15.03031294633675</v>
      </c>
      <c r="M2486">
        <v>6376.695032012477</v>
      </c>
      <c r="N2486">
        <v>36080.367436086774</v>
      </c>
      <c r="O2486">
        <v>71.001263975815348</v>
      </c>
      <c r="P2486">
        <v>21.255020299958023</v>
      </c>
      <c r="Q2486" s="4">
        <v>2484</v>
      </c>
    </row>
    <row r="2487" spans="1:17" x14ac:dyDescent="0.25">
      <c r="A2487">
        <v>145.11671731574717</v>
      </c>
      <c r="B2487">
        <v>-35.079159206581544</v>
      </c>
      <c r="C2487" s="4">
        <v>2102.6110000000003</v>
      </c>
      <c r="D2487">
        <v>1.2</v>
      </c>
      <c r="E2487">
        <v>0.55000000000000004</v>
      </c>
      <c r="F2487">
        <v>19.899999999999999</v>
      </c>
      <c r="G2487">
        <v>45.364313344089069</v>
      </c>
      <c r="H2487">
        <v>14.185105951868122</v>
      </c>
      <c r="I2487">
        <v>35.116717315747167</v>
      </c>
      <c r="J2487">
        <v>5225.3872819129274</v>
      </c>
      <c r="K2487">
        <v>-3645.058549836459</v>
      </c>
      <c r="L2487">
        <v>-34.898361797064815</v>
      </c>
      <c r="M2487">
        <v>6371.116391788275</v>
      </c>
      <c r="N2487">
        <v>38183.292110376686</v>
      </c>
      <c r="O2487">
        <v>34.879984876292525</v>
      </c>
      <c r="P2487">
        <v>50.743643833869498</v>
      </c>
      <c r="Q2487" s="4">
        <v>2485</v>
      </c>
    </row>
    <row r="2488" spans="1:17" x14ac:dyDescent="0.25">
      <c r="A2488">
        <v>155.43433370100439</v>
      </c>
      <c r="B2488">
        <v>-30.764595407396968</v>
      </c>
      <c r="C2488" s="4">
        <v>2102.6110000000003</v>
      </c>
      <c r="D2488">
        <v>0.75</v>
      </c>
      <c r="E2488">
        <v>0.55000000000000004</v>
      </c>
      <c r="F2488">
        <v>19.899999999999999</v>
      </c>
      <c r="G2488">
        <v>41.281913690970576</v>
      </c>
      <c r="H2488">
        <v>17.688443149496976</v>
      </c>
      <c r="I2488">
        <v>45.434333701004391</v>
      </c>
      <c r="J2488">
        <v>5485.3896678124465</v>
      </c>
      <c r="K2488">
        <v>-3243.4961588714423</v>
      </c>
      <c r="L2488">
        <v>-30.595710722932612</v>
      </c>
      <c r="M2488">
        <v>6372.5793161291722</v>
      </c>
      <c r="N2488">
        <v>38650.026081867632</v>
      </c>
      <c r="O2488">
        <v>29.507387970162959</v>
      </c>
      <c r="P2488">
        <v>63.26034431186595</v>
      </c>
      <c r="Q2488" s="4">
        <v>2486</v>
      </c>
    </row>
    <row r="2489" spans="1:17" x14ac:dyDescent="0.25">
      <c r="A2489">
        <v>141.23661212375762</v>
      </c>
      <c r="B2489">
        <v>-27.435494271022584</v>
      </c>
      <c r="C2489" s="4">
        <v>2102.6110000000003</v>
      </c>
      <c r="D2489">
        <v>3</v>
      </c>
      <c r="E2489">
        <v>0.55000000000000004</v>
      </c>
      <c r="F2489">
        <v>19.899999999999999</v>
      </c>
      <c r="G2489">
        <v>53.323113517529826</v>
      </c>
      <c r="H2489">
        <v>18.772896192017377</v>
      </c>
      <c r="I2489">
        <v>31.236612123757624</v>
      </c>
      <c r="J2489">
        <v>5664.8181840001471</v>
      </c>
      <c r="K2489">
        <v>-2921.1291585452427</v>
      </c>
      <c r="L2489">
        <v>-27.278419549026715</v>
      </c>
      <c r="M2489">
        <v>6373.6300974155974</v>
      </c>
      <c r="N2489">
        <v>37549.764678670079</v>
      </c>
      <c r="O2489">
        <v>43.006659964133078</v>
      </c>
      <c r="P2489">
        <v>52.77634714009023</v>
      </c>
      <c r="Q2489" s="4">
        <v>2487</v>
      </c>
    </row>
    <row r="2490" spans="1:17" x14ac:dyDescent="0.25">
      <c r="A2490">
        <v>108.39733418891811</v>
      </c>
      <c r="B2490">
        <v>-30.293002480633973</v>
      </c>
      <c r="C2490" s="4">
        <v>2102.6110000000003</v>
      </c>
      <c r="D2490">
        <v>0.75</v>
      </c>
      <c r="E2490">
        <v>0.55000000000000004</v>
      </c>
      <c r="F2490">
        <v>19.899999999999999</v>
      </c>
      <c r="G2490">
        <v>41.281913690970576</v>
      </c>
      <c r="H2490">
        <v>22.522312018198843</v>
      </c>
      <c r="I2490">
        <v>-1.6026658110818914</v>
      </c>
      <c r="J2490">
        <v>5511.9470882542855</v>
      </c>
      <c r="K2490">
        <v>-3198.4623871373078</v>
      </c>
      <c r="L2490">
        <v>-30.125656338345269</v>
      </c>
      <c r="M2490">
        <v>6372.7327219684157</v>
      </c>
      <c r="N2490">
        <v>36793.956498789623</v>
      </c>
      <c r="O2490">
        <v>54.64041163198474</v>
      </c>
      <c r="P2490">
        <v>3.1748067279048309</v>
      </c>
      <c r="Q2490" s="4">
        <v>2488</v>
      </c>
    </row>
    <row r="2491" spans="1:17" x14ac:dyDescent="0.25">
      <c r="A2491">
        <v>134.87106019978188</v>
      </c>
      <c r="B2491">
        <v>-9.8703237693375474</v>
      </c>
      <c r="C2491" s="4">
        <v>2102.6110000000003</v>
      </c>
      <c r="D2491">
        <v>1.2</v>
      </c>
      <c r="E2491">
        <v>0.55000000000000004</v>
      </c>
      <c r="F2491">
        <v>19.899999999999999</v>
      </c>
      <c r="G2491">
        <v>45.364313344089069</v>
      </c>
      <c r="H2491">
        <v>19.400964120839468</v>
      </c>
      <c r="I2491">
        <v>24.87106019978188</v>
      </c>
      <c r="J2491">
        <v>6284.3504715167228</v>
      </c>
      <c r="K2491">
        <v>-1086.1208714957766</v>
      </c>
      <c r="L2491">
        <v>-9.8055336135926403</v>
      </c>
      <c r="M2491">
        <v>6377.5167107857278</v>
      </c>
      <c r="N2491">
        <v>36574.419996703669</v>
      </c>
      <c r="O2491">
        <v>58.872644650336539</v>
      </c>
      <c r="P2491">
        <v>69.706652894320328</v>
      </c>
      <c r="Q2491" s="4">
        <v>2489</v>
      </c>
    </row>
    <row r="2492" spans="1:17" x14ac:dyDescent="0.25">
      <c r="A2492">
        <v>145.4688099159913</v>
      </c>
      <c r="B2492">
        <v>-30.121417120327301</v>
      </c>
      <c r="C2492" s="4">
        <v>2102.6110000000003</v>
      </c>
      <c r="D2492">
        <v>3</v>
      </c>
      <c r="E2492">
        <v>0.55000000000000004</v>
      </c>
      <c r="F2492">
        <v>19.899999999999999</v>
      </c>
      <c r="G2492">
        <v>53.323113517529826</v>
      </c>
      <c r="H2492">
        <v>15.542016582894732</v>
      </c>
      <c r="I2492">
        <v>35.468809915991301</v>
      </c>
      <c r="J2492">
        <v>5521.5172286806073</v>
      </c>
      <c r="K2492">
        <v>-3182.0239981282461</v>
      </c>
      <c r="L2492">
        <v>-29.954641982516254</v>
      </c>
      <c r="M2492">
        <v>6372.7881834626232</v>
      </c>
      <c r="N2492">
        <v>37936.94093907169</v>
      </c>
      <c r="O2492">
        <v>37.923219977374366</v>
      </c>
      <c r="P2492">
        <v>54.840811594167754</v>
      </c>
      <c r="Q2492" s="4">
        <v>2490</v>
      </c>
    </row>
    <row r="2493" spans="1:17" x14ac:dyDescent="0.25">
      <c r="A2493">
        <v>143.90937616589403</v>
      </c>
      <c r="B2493">
        <v>-19.200188806189303</v>
      </c>
      <c r="C2493" s="4">
        <v>2102.6110000000003</v>
      </c>
      <c r="D2493">
        <v>0.75</v>
      </c>
      <c r="E2493">
        <v>0.55000000000000004</v>
      </c>
      <c r="F2493">
        <v>19.899999999999999</v>
      </c>
      <c r="G2493">
        <v>41.281913690970576</v>
      </c>
      <c r="H2493">
        <v>15.21949294282995</v>
      </c>
      <c r="I2493">
        <v>33.909376165894031</v>
      </c>
      <c r="J2493">
        <v>6025.5395722574731</v>
      </c>
      <c r="K2493">
        <v>-2084.2898039307765</v>
      </c>
      <c r="L2493">
        <v>-19.080975681132667</v>
      </c>
      <c r="M2493">
        <v>6375.8443459365099</v>
      </c>
      <c r="N2493">
        <v>37373.303596131147</v>
      </c>
      <c r="O2493">
        <v>45.518282743581921</v>
      </c>
      <c r="P2493">
        <v>63.930415157696039</v>
      </c>
      <c r="Q2493" s="4">
        <v>2491</v>
      </c>
    </row>
    <row r="2494" spans="1:17" x14ac:dyDescent="0.25">
      <c r="A2494">
        <v>118.20053056031905</v>
      </c>
      <c r="B2494">
        <v>-23.67519075518225</v>
      </c>
      <c r="C2494" s="4">
        <v>2102.6110000000003</v>
      </c>
      <c r="D2494">
        <v>1.2</v>
      </c>
      <c r="E2494">
        <v>0.55000000000000004</v>
      </c>
      <c r="F2494">
        <v>19.899999999999999</v>
      </c>
      <c r="G2494">
        <v>45.364313344089069</v>
      </c>
      <c r="H2494">
        <v>15.529192550783536</v>
      </c>
      <c r="I2494">
        <v>8.2005305603190521</v>
      </c>
      <c r="J2494">
        <v>5844.4890032209232</v>
      </c>
      <c r="K2494">
        <v>-2545.3786364190505</v>
      </c>
      <c r="L2494">
        <v>-23.533979694999527</v>
      </c>
      <c r="M2494">
        <v>6374.7160024199356</v>
      </c>
      <c r="N2494">
        <v>36477.876785996159</v>
      </c>
      <c r="O2494">
        <v>60.784899717697577</v>
      </c>
      <c r="P2494">
        <v>19.742418811785662</v>
      </c>
      <c r="Q2494" s="4">
        <v>2492</v>
      </c>
    </row>
    <row r="2495" spans="1:17" x14ac:dyDescent="0.25">
      <c r="A2495">
        <v>138.2877415120588</v>
      </c>
      <c r="B2495">
        <v>-29.224014975482412</v>
      </c>
      <c r="C2495" s="4">
        <v>2102.6110000000003</v>
      </c>
      <c r="D2495">
        <v>1.2</v>
      </c>
      <c r="E2495">
        <v>0.55000000000000004</v>
      </c>
      <c r="F2495">
        <v>19.899999999999999</v>
      </c>
      <c r="G2495">
        <v>45.364313344089069</v>
      </c>
      <c r="H2495">
        <v>18.159169466681483</v>
      </c>
      <c r="I2495">
        <v>28.287741512058801</v>
      </c>
      <c r="J2495">
        <v>5570.7610104205805</v>
      </c>
      <c r="K2495">
        <v>-3095.5948880582005</v>
      </c>
      <c r="L2495">
        <v>-29.060322725218985</v>
      </c>
      <c r="M2495">
        <v>6373.075077715167</v>
      </c>
      <c r="N2495">
        <v>37480.113779343708</v>
      </c>
      <c r="O2495">
        <v>43.960473421707562</v>
      </c>
      <c r="P2495">
        <v>47.785745465382185</v>
      </c>
      <c r="Q2495" s="4">
        <v>2493</v>
      </c>
    </row>
    <row r="2496" spans="1:17" x14ac:dyDescent="0.25">
      <c r="A2496">
        <v>110.89763738596399</v>
      </c>
      <c r="B2496">
        <v>-20.501619383522282</v>
      </c>
      <c r="C2496" s="4">
        <v>2102.6110000000003</v>
      </c>
      <c r="D2496">
        <v>1.2</v>
      </c>
      <c r="E2496">
        <v>0.55000000000000004</v>
      </c>
      <c r="F2496">
        <v>19.899999999999999</v>
      </c>
      <c r="G2496">
        <v>45.364313344089069</v>
      </c>
      <c r="H2496">
        <v>18.060840221220577</v>
      </c>
      <c r="I2496">
        <v>0.89763738596398923</v>
      </c>
      <c r="J2496">
        <v>5976.6176487395342</v>
      </c>
      <c r="K2496">
        <v>-2219.7976927626005</v>
      </c>
      <c r="L2496">
        <v>-20.375686594520353</v>
      </c>
      <c r="M2496">
        <v>6375.536080677377</v>
      </c>
      <c r="N2496">
        <v>36256.39428678184</v>
      </c>
      <c r="O2496">
        <v>65.942105201530708</v>
      </c>
      <c r="P2496">
        <v>2.5614676527584113</v>
      </c>
      <c r="Q2496" s="4">
        <v>2494</v>
      </c>
    </row>
    <row r="2497" spans="1:17" x14ac:dyDescent="0.25">
      <c r="A2497">
        <v>131.87624307793538</v>
      </c>
      <c r="B2497">
        <v>-22.9329014990739</v>
      </c>
      <c r="C2497" s="4">
        <v>2102.6110000000003</v>
      </c>
      <c r="D2497">
        <v>3</v>
      </c>
      <c r="E2497">
        <v>0.55000000000000004</v>
      </c>
      <c r="F2497">
        <v>19.899999999999999</v>
      </c>
      <c r="G2497">
        <v>53.323113517529826</v>
      </c>
      <c r="H2497">
        <v>15.54004318540059</v>
      </c>
      <c r="I2497">
        <v>21.876243077935385</v>
      </c>
      <c r="J2497">
        <v>5877.0108418174368</v>
      </c>
      <c r="K2497">
        <v>-2469.8784699727062</v>
      </c>
      <c r="L2497">
        <v>-22.795116514631481</v>
      </c>
      <c r="M2497">
        <v>6374.9161634702623</v>
      </c>
      <c r="N2497">
        <v>36858.427247016902</v>
      </c>
      <c r="O2497">
        <v>53.561874724742424</v>
      </c>
      <c r="P2497">
        <v>45.859043699708742</v>
      </c>
      <c r="Q2497" s="4">
        <v>2495</v>
      </c>
    </row>
    <row r="2498" spans="1:17" x14ac:dyDescent="0.25">
      <c r="A2498">
        <v>155.93316423358667</v>
      </c>
      <c r="B2498">
        <v>-24.489399546001579</v>
      </c>
      <c r="C2498" s="4">
        <v>2102.6110000000003</v>
      </c>
      <c r="D2498">
        <v>1.2</v>
      </c>
      <c r="E2498">
        <v>0.55000000000000004</v>
      </c>
      <c r="F2498">
        <v>19.899999999999999</v>
      </c>
      <c r="G2498">
        <v>45.364313344089069</v>
      </c>
      <c r="H2498">
        <v>14.004342603716999</v>
      </c>
      <c r="I2498">
        <v>45.933164233586666</v>
      </c>
      <c r="J2498">
        <v>5807.6909586937827</v>
      </c>
      <c r="K2498">
        <v>-2627.709912442001</v>
      </c>
      <c r="L2498">
        <v>-24.344538824200175</v>
      </c>
      <c r="M2498">
        <v>6374.490854620426</v>
      </c>
      <c r="N2498">
        <v>38442.520388549368</v>
      </c>
      <c r="O2498">
        <v>31.879429261999931</v>
      </c>
      <c r="P2498">
        <v>68.137490113507212</v>
      </c>
      <c r="Q2498" s="4">
        <v>2496</v>
      </c>
    </row>
    <row r="2499" spans="1:17" x14ac:dyDescent="0.25">
      <c r="A2499">
        <v>154.90150676086171</v>
      </c>
      <c r="B2499">
        <v>-15.868354394496468</v>
      </c>
      <c r="C2499" s="4">
        <v>2102.6110000000003</v>
      </c>
      <c r="D2499">
        <v>0.75</v>
      </c>
      <c r="E2499">
        <v>0.55000000000000004</v>
      </c>
      <c r="F2499">
        <v>19.899999999999999</v>
      </c>
      <c r="G2499">
        <v>41.281913690970576</v>
      </c>
      <c r="H2499">
        <v>14.702569965760466</v>
      </c>
      <c r="I2499">
        <v>44.901506760861707</v>
      </c>
      <c r="J2499">
        <v>6136.6207613005736</v>
      </c>
      <c r="K2499">
        <v>-1732.7206804204577</v>
      </c>
      <c r="L2499">
        <v>-15.767422587848934</v>
      </c>
      <c r="M2499">
        <v>6376.5535616335856</v>
      </c>
      <c r="N2499">
        <v>38104.139980328473</v>
      </c>
      <c r="O2499">
        <v>35.907031377850423</v>
      </c>
      <c r="P2499">
        <v>74.65733020665607</v>
      </c>
      <c r="Q2499" s="4">
        <v>2497</v>
      </c>
    </row>
    <row r="2500" spans="1:17" x14ac:dyDescent="0.25">
      <c r="A2500">
        <v>154.49544281887842</v>
      </c>
      <c r="B2500">
        <v>-25.978735306085227</v>
      </c>
      <c r="C2500" s="4">
        <v>2102.6110000000003</v>
      </c>
      <c r="D2500">
        <v>3</v>
      </c>
      <c r="E2500">
        <v>0.55000000000000004</v>
      </c>
      <c r="F2500">
        <v>19.899999999999999</v>
      </c>
      <c r="G2500">
        <v>53.323113517529826</v>
      </c>
      <c r="H2500">
        <v>21.655681221475376</v>
      </c>
      <c r="I2500">
        <v>44.495442818878416</v>
      </c>
      <c r="J2500">
        <v>5737.3576309683885</v>
      </c>
      <c r="K2500">
        <v>-2776.9452847782381</v>
      </c>
      <c r="L2500">
        <v>-25.827501497775284</v>
      </c>
      <c r="M2500">
        <v>6374.0644568660655</v>
      </c>
      <c r="N2500">
        <v>38383.987879541608</v>
      </c>
      <c r="O2500">
        <v>32.550459864705523</v>
      </c>
      <c r="P2500">
        <v>65.971675701311781</v>
      </c>
      <c r="Q2500" s="4">
        <v>2498</v>
      </c>
    </row>
    <row r="2501" spans="1:17" x14ac:dyDescent="0.25">
      <c r="A2501">
        <v>130.60804174116177</v>
      </c>
      <c r="B2501">
        <v>-41.099319700856867</v>
      </c>
      <c r="C2501" s="4">
        <v>2102.6110000000003</v>
      </c>
      <c r="D2501">
        <v>1.2</v>
      </c>
      <c r="E2501">
        <v>0.55000000000000004</v>
      </c>
      <c r="F2501">
        <v>19.899999999999999</v>
      </c>
      <c r="G2501">
        <v>45.364313344089069</v>
      </c>
      <c r="H2501">
        <v>22.51176910679742</v>
      </c>
      <c r="I2501">
        <v>20.60804174116177</v>
      </c>
      <c r="J2501">
        <v>4813.3499170271898</v>
      </c>
      <c r="K2501">
        <v>-4170.7428486073795</v>
      </c>
      <c r="L2501">
        <v>-40.90876051014704</v>
      </c>
      <c r="M2501">
        <v>6368.942874053374</v>
      </c>
      <c r="N2501">
        <v>37926.905958496965</v>
      </c>
      <c r="O2501">
        <v>37.996031584014645</v>
      </c>
      <c r="P2501">
        <v>29.770998576159645</v>
      </c>
      <c r="Q2501" s="4">
        <v>2499</v>
      </c>
    </row>
    <row r="2502" spans="1:17" x14ac:dyDescent="0.25">
      <c r="A2502">
        <v>127.98896540043222</v>
      </c>
      <c r="B2502">
        <v>-34.58926968415139</v>
      </c>
      <c r="C2502" s="4">
        <v>2102.6110000000003</v>
      </c>
      <c r="D2502">
        <v>0.75</v>
      </c>
      <c r="E2502">
        <v>0.55000000000000004</v>
      </c>
      <c r="F2502">
        <v>19.899999999999999</v>
      </c>
      <c r="G2502">
        <v>41.281913690970576</v>
      </c>
      <c r="H2502">
        <v>14.532146957886578</v>
      </c>
      <c r="I2502">
        <v>17.988965400432221</v>
      </c>
      <c r="J2502">
        <v>5256.4304967142534</v>
      </c>
      <c r="K2502">
        <v>-3600.4500876652323</v>
      </c>
      <c r="L2502">
        <v>-34.409623932874887</v>
      </c>
      <c r="M2502">
        <v>6371.287342488662</v>
      </c>
      <c r="N2502">
        <v>37373.932877632127</v>
      </c>
      <c r="O2502">
        <v>45.432662421386553</v>
      </c>
      <c r="P2502">
        <v>29.768670390378293</v>
      </c>
      <c r="Q2502" s="4">
        <v>2500</v>
      </c>
    </row>
    <row r="2503" spans="1:17" x14ac:dyDescent="0.25">
      <c r="A2503">
        <v>109.51527100899028</v>
      </c>
      <c r="B2503">
        <v>-36.739469375109017</v>
      </c>
      <c r="C2503" s="4">
        <v>2102.6110000000003</v>
      </c>
      <c r="D2503">
        <v>0.75</v>
      </c>
      <c r="E2503">
        <v>0.55000000000000004</v>
      </c>
      <c r="F2503">
        <v>19.899999999999999</v>
      </c>
      <c r="G2503">
        <v>41.281913690970576</v>
      </c>
      <c r="H2503">
        <v>18.76531654283766</v>
      </c>
      <c r="I2503">
        <v>-0.48472899100971745</v>
      </c>
      <c r="J2503">
        <v>5117.3430289473426</v>
      </c>
      <c r="K2503">
        <v>-3794.2645490029222</v>
      </c>
      <c r="L2503">
        <v>-36.555162603288771</v>
      </c>
      <c r="M2503">
        <v>6370.5292671595435</v>
      </c>
      <c r="N2503">
        <v>37240.798225925675</v>
      </c>
      <c r="O2503">
        <v>47.366861124106087</v>
      </c>
      <c r="P2503">
        <v>0.81030861167108248</v>
      </c>
      <c r="Q2503" s="4">
        <v>2501</v>
      </c>
    </row>
    <row r="2504" spans="1:17" x14ac:dyDescent="0.25">
      <c r="A2504">
        <v>127.3696343926504</v>
      </c>
      <c r="B2504">
        <v>-16.022735988780273</v>
      </c>
      <c r="C2504" s="4">
        <v>2102.6110000000003</v>
      </c>
      <c r="D2504">
        <v>1.2</v>
      </c>
      <c r="E2504">
        <v>0.55000000000000004</v>
      </c>
      <c r="F2504">
        <v>19.899999999999999</v>
      </c>
      <c r="G2504">
        <v>45.364313344089069</v>
      </c>
      <c r="H2504">
        <v>15.51753073942913</v>
      </c>
      <c r="I2504">
        <v>17.369634392650397</v>
      </c>
      <c r="J2504">
        <v>6131.9274982494162</v>
      </c>
      <c r="K2504">
        <v>-1749.1469388692367</v>
      </c>
      <c r="L2504">
        <v>-15.920925270608169</v>
      </c>
      <c r="M2504">
        <v>6376.5233362344843</v>
      </c>
      <c r="N2504">
        <v>36400.000861292385</v>
      </c>
      <c r="O2504">
        <v>62.535844456857184</v>
      </c>
      <c r="P2504">
        <v>48.574316045669661</v>
      </c>
      <c r="Q2504" s="4">
        <v>2502</v>
      </c>
    </row>
    <row r="2505" spans="1:17" x14ac:dyDescent="0.25">
      <c r="A2505">
        <v>156.34285350986192</v>
      </c>
      <c r="B2505">
        <v>-42.05228910312114</v>
      </c>
      <c r="C2505" s="4">
        <v>2102.6110000000003</v>
      </c>
      <c r="D2505">
        <v>1.2</v>
      </c>
      <c r="E2505">
        <v>0.55000000000000004</v>
      </c>
      <c r="F2505">
        <v>19.899999999999999</v>
      </c>
      <c r="G2505">
        <v>45.364313344089069</v>
      </c>
      <c r="H2505">
        <v>14.238474571095955</v>
      </c>
      <c r="I2505">
        <v>46.342853509861925</v>
      </c>
      <c r="J2505">
        <v>4743.1130952022268</v>
      </c>
      <c r="K2505">
        <v>-4249.9197684176315</v>
      </c>
      <c r="L2505">
        <v>-41.860945807684516</v>
      </c>
      <c r="M2505">
        <v>6368.5901007888569</v>
      </c>
      <c r="N2505">
        <v>39271.514386131937</v>
      </c>
      <c r="O2505">
        <v>22.798941977244045</v>
      </c>
      <c r="P2505">
        <v>57.416330718926012</v>
      </c>
      <c r="Q2505" s="4">
        <v>2503</v>
      </c>
    </row>
    <row r="2506" spans="1:17" x14ac:dyDescent="0.25">
      <c r="A2506">
        <v>106.25356387982241</v>
      </c>
      <c r="B2506">
        <v>-21.304824792516079</v>
      </c>
      <c r="C2506" s="4">
        <v>2102.6110000000003</v>
      </c>
      <c r="D2506">
        <v>1.2</v>
      </c>
      <c r="E2506">
        <v>0.55000000000000004</v>
      </c>
      <c r="F2506">
        <v>19.899999999999999</v>
      </c>
      <c r="G2506">
        <v>45.364313344089069</v>
      </c>
      <c r="H2506">
        <v>20.430205005747673</v>
      </c>
      <c r="I2506">
        <v>-3.7464361201775915</v>
      </c>
      <c r="J2506">
        <v>5944.8893912230906</v>
      </c>
      <c r="K2506">
        <v>-2302.8717402182065</v>
      </c>
      <c r="L2506">
        <v>-21.174872652194232</v>
      </c>
      <c r="M2506">
        <v>6375.3374911272322</v>
      </c>
      <c r="N2506">
        <v>36307.14342850152</v>
      </c>
      <c r="O2506">
        <v>64.670527393592266</v>
      </c>
      <c r="P2506">
        <v>10.216445212594168</v>
      </c>
      <c r="Q2506" s="4">
        <v>2504</v>
      </c>
    </row>
    <row r="2507" spans="1:17" x14ac:dyDescent="0.25">
      <c r="A2507">
        <v>145.50892880707792</v>
      </c>
      <c r="B2507">
        <v>-12.629224776845113</v>
      </c>
      <c r="C2507" s="4">
        <v>2102.6110000000003</v>
      </c>
      <c r="D2507">
        <v>0.75</v>
      </c>
      <c r="E2507">
        <v>0.55000000000000004</v>
      </c>
      <c r="F2507">
        <v>19.899999999999999</v>
      </c>
      <c r="G2507">
        <v>41.281913690970576</v>
      </c>
      <c r="H2507">
        <v>15.375860835232164</v>
      </c>
      <c r="I2507">
        <v>35.508928807077922</v>
      </c>
      <c r="J2507">
        <v>6224.8193679230744</v>
      </c>
      <c r="K2507">
        <v>-1385.4089404285135</v>
      </c>
      <c r="L2507">
        <v>-12.547364144248434</v>
      </c>
      <c r="M2507">
        <v>6377.1258491180397</v>
      </c>
      <c r="N2507">
        <v>37298.49408420713</v>
      </c>
      <c r="O2507">
        <v>46.627863793513143</v>
      </c>
      <c r="P2507">
        <v>72.963764637731373</v>
      </c>
      <c r="Q2507" s="4">
        <v>2505</v>
      </c>
    </row>
    <row r="2508" spans="1:17" x14ac:dyDescent="0.25">
      <c r="A2508">
        <v>117.80476067627369</v>
      </c>
      <c r="B2508">
        <v>-42.626941256167385</v>
      </c>
      <c r="C2508" s="4">
        <v>2102.6110000000003</v>
      </c>
      <c r="D2508">
        <v>1.2</v>
      </c>
      <c r="E2508">
        <v>0.55000000000000004</v>
      </c>
      <c r="F2508">
        <v>19.899999999999999</v>
      </c>
      <c r="G2508">
        <v>45.364313344089069</v>
      </c>
      <c r="H2508">
        <v>23.947687999232897</v>
      </c>
      <c r="I2508">
        <v>7.8047606762736876</v>
      </c>
      <c r="J2508">
        <v>4700.1206872145394</v>
      </c>
      <c r="K2508">
        <v>-4297.102222436808</v>
      </c>
      <c r="L2508">
        <v>-42.435227301270601</v>
      </c>
      <c r="M2508">
        <v>6368.3767150234935</v>
      </c>
      <c r="N2508">
        <v>37758.302709118747</v>
      </c>
      <c r="O2508">
        <v>40.143647815409473</v>
      </c>
      <c r="P2508">
        <v>11.441919466877668</v>
      </c>
      <c r="Q2508" s="4">
        <v>2506</v>
      </c>
    </row>
    <row r="2509" spans="1:17" x14ac:dyDescent="0.25">
      <c r="A2509">
        <v>141.87482705026991</v>
      </c>
      <c r="B2509">
        <v>-33.210248623337385</v>
      </c>
      <c r="C2509" s="4">
        <v>2102.6110000000003</v>
      </c>
      <c r="D2509">
        <v>3</v>
      </c>
      <c r="E2509">
        <v>0.55000000000000004</v>
      </c>
      <c r="F2509">
        <v>19.899999999999999</v>
      </c>
      <c r="G2509">
        <v>53.323113517529826</v>
      </c>
      <c r="H2509">
        <v>18.771033863147373</v>
      </c>
      <c r="I2509">
        <v>31.874827050269914</v>
      </c>
      <c r="J2509">
        <v>5341.7417130686263</v>
      </c>
      <c r="K2509">
        <v>-3473.4925748721157</v>
      </c>
      <c r="L2509">
        <v>-33.034124621704414</v>
      </c>
      <c r="M2509">
        <v>6371.7623305353336</v>
      </c>
      <c r="N2509">
        <v>37893.031247084829</v>
      </c>
      <c r="O2509">
        <v>38.462622473949523</v>
      </c>
      <c r="P2509">
        <v>48.62640403027148</v>
      </c>
      <c r="Q2509" s="4">
        <v>2507</v>
      </c>
    </row>
    <row r="2510" spans="1:17" x14ac:dyDescent="0.25">
      <c r="A2510">
        <v>115.24200388079238</v>
      </c>
      <c r="B2510">
        <v>-34.98823415526585</v>
      </c>
      <c r="C2510" s="4">
        <v>2102.6110000000003</v>
      </c>
      <c r="D2510">
        <v>0.75</v>
      </c>
      <c r="E2510">
        <v>0.55000000000000004</v>
      </c>
      <c r="F2510">
        <v>19.899999999999999</v>
      </c>
      <c r="G2510">
        <v>41.281913690970576</v>
      </c>
      <c r="H2510">
        <v>19.635841281462525</v>
      </c>
      <c r="I2510">
        <v>5.2420038807923817</v>
      </c>
      <c r="J2510">
        <v>5231.1779991381145</v>
      </c>
      <c r="K2510">
        <v>-3636.7988916837116</v>
      </c>
      <c r="L2510">
        <v>-34.807646525370409</v>
      </c>
      <c r="M2510">
        <v>6371.1482039910607</v>
      </c>
      <c r="N2510">
        <v>37136.437064748126</v>
      </c>
      <c r="O2510">
        <v>48.961788431283573</v>
      </c>
      <c r="P2510">
        <v>9.0903785446580567</v>
      </c>
      <c r="Q2510" s="4">
        <v>2508</v>
      </c>
    </row>
    <row r="2511" spans="1:17" x14ac:dyDescent="0.25">
      <c r="A2511">
        <v>156.51855832571158</v>
      </c>
      <c r="B2511">
        <v>-28.590271875111661</v>
      </c>
      <c r="C2511" s="4">
        <v>2102.6110000000003</v>
      </c>
      <c r="D2511">
        <v>1.2</v>
      </c>
      <c r="E2511">
        <v>0.55000000000000004</v>
      </c>
      <c r="F2511">
        <v>19.899999999999999</v>
      </c>
      <c r="G2511">
        <v>45.364313344089069</v>
      </c>
      <c r="H2511">
        <v>19.829450102853492</v>
      </c>
      <c r="I2511">
        <v>46.518558325711581</v>
      </c>
      <c r="J2511">
        <v>5604.7144870008888</v>
      </c>
      <c r="K2511">
        <v>-3034.1064043623614</v>
      </c>
      <c r="L2511">
        <v>-28.428853190320385</v>
      </c>
      <c r="M2511">
        <v>6373.2743667435452</v>
      </c>
      <c r="N2511">
        <v>38641.988624909289</v>
      </c>
      <c r="O2511">
        <v>29.605011291780023</v>
      </c>
      <c r="P2511">
        <v>65.590234477392755</v>
      </c>
      <c r="Q2511" s="4">
        <v>2509</v>
      </c>
    </row>
    <row r="2512" spans="1:17" x14ac:dyDescent="0.25">
      <c r="A2512">
        <v>135.59806736200139</v>
      </c>
      <c r="B2512">
        <v>-18.959670129437967</v>
      </c>
      <c r="C2512" s="4">
        <v>2102.6110000000003</v>
      </c>
      <c r="D2512">
        <v>0.75</v>
      </c>
      <c r="E2512">
        <v>0.55000000000000004</v>
      </c>
      <c r="F2512">
        <v>19.899999999999999</v>
      </c>
      <c r="G2512">
        <v>41.281913690970576</v>
      </c>
      <c r="H2512">
        <v>14.799901053523399</v>
      </c>
      <c r="I2512">
        <v>25.598067362001387</v>
      </c>
      <c r="J2512">
        <v>6034.2425204034953</v>
      </c>
      <c r="K2512">
        <v>-2059.1286884311876</v>
      </c>
      <c r="L2512">
        <v>-18.8417260108614</v>
      </c>
      <c r="M2512">
        <v>6375.8994463970239</v>
      </c>
      <c r="N2512">
        <v>36872.14831753583</v>
      </c>
      <c r="O2512">
        <v>53.347006992233773</v>
      </c>
      <c r="P2512">
        <v>55.855562327958644</v>
      </c>
      <c r="Q2512" s="4">
        <v>2510</v>
      </c>
    </row>
    <row r="2513" spans="1:17" x14ac:dyDescent="0.25">
      <c r="A2513">
        <v>154.15040782787815</v>
      </c>
      <c r="B2513">
        <v>-42.168155999761538</v>
      </c>
      <c r="C2513" s="4">
        <v>2102.6110000000003</v>
      </c>
      <c r="D2513">
        <v>0.75</v>
      </c>
      <c r="E2513">
        <v>0.55000000000000004</v>
      </c>
      <c r="F2513">
        <v>19.899999999999999</v>
      </c>
      <c r="G2513">
        <v>41.281913690970576</v>
      </c>
      <c r="H2513">
        <v>22.763343014607329</v>
      </c>
      <c r="I2513">
        <v>44.150407827878155</v>
      </c>
      <c r="J2513">
        <v>4734.4830224212019</v>
      </c>
      <c r="K2513">
        <v>-4259.4674341293176</v>
      </c>
      <c r="L2513">
        <v>-41.97673177265802</v>
      </c>
      <c r="M2513">
        <v>6368.5471115477185</v>
      </c>
      <c r="N2513">
        <v>39139.559798529815</v>
      </c>
      <c r="O2513">
        <v>24.173472346720164</v>
      </c>
      <c r="P2513">
        <v>55.335425133332542</v>
      </c>
      <c r="Q2513" s="4">
        <v>2511</v>
      </c>
    </row>
    <row r="2514" spans="1:17" x14ac:dyDescent="0.25">
      <c r="A2514">
        <v>138.48573624196251</v>
      </c>
      <c r="B2514">
        <v>-23.281016146773666</v>
      </c>
      <c r="C2514" s="4">
        <v>2102.6110000000003</v>
      </c>
      <c r="D2514">
        <v>3</v>
      </c>
      <c r="E2514">
        <v>0.55000000000000004</v>
      </c>
      <c r="F2514">
        <v>19.899999999999999</v>
      </c>
      <c r="G2514">
        <v>53.323113517529826</v>
      </c>
      <c r="H2514">
        <v>23.738944823910764</v>
      </c>
      <c r="I2514">
        <v>28.485736241962513</v>
      </c>
      <c r="J2514">
        <v>5861.8811189108346</v>
      </c>
      <c r="K2514">
        <v>-2505.3376722987618</v>
      </c>
      <c r="L2514">
        <v>-23.14161284156696</v>
      </c>
      <c r="M2514">
        <v>6374.8229076957678</v>
      </c>
      <c r="N2514">
        <v>37201.820121145334</v>
      </c>
      <c r="O2514">
        <v>48.029321376453296</v>
      </c>
      <c r="P2514">
        <v>53.93130203796651</v>
      </c>
      <c r="Q2514" s="4">
        <v>2512</v>
      </c>
    </row>
    <row r="2515" spans="1:17" x14ac:dyDescent="0.25">
      <c r="A2515">
        <v>148.11113546355733</v>
      </c>
      <c r="B2515">
        <v>-39.691490570179766</v>
      </c>
      <c r="C2515" s="4">
        <v>2102.6110000000003</v>
      </c>
      <c r="D2515">
        <v>0.75</v>
      </c>
      <c r="E2515">
        <v>0.55000000000000004</v>
      </c>
      <c r="F2515">
        <v>19.899999999999999</v>
      </c>
      <c r="G2515">
        <v>41.281913690970576</v>
      </c>
      <c r="H2515">
        <v>21.85543914047636</v>
      </c>
      <c r="I2515">
        <v>38.111135463557332</v>
      </c>
      <c r="J2515">
        <v>4914.6575443181082</v>
      </c>
      <c r="K2515">
        <v>-4051.687566922993</v>
      </c>
      <c r="L2515">
        <v>-39.502474692580769</v>
      </c>
      <c r="M2515">
        <v>6369.4608027588383</v>
      </c>
      <c r="N2515">
        <v>38630.214283004658</v>
      </c>
      <c r="O2515">
        <v>29.6930506827212</v>
      </c>
      <c r="P2515">
        <v>50.848238292626249</v>
      </c>
      <c r="Q2515" s="4">
        <v>2513</v>
      </c>
    </row>
    <row r="2516" spans="1:17" x14ac:dyDescent="0.25">
      <c r="A2516">
        <v>145.04405748770503</v>
      </c>
      <c r="B2516">
        <v>-40.682580114652509</v>
      </c>
      <c r="C2516" s="4">
        <v>2102.6110000000003</v>
      </c>
      <c r="D2516">
        <v>3</v>
      </c>
      <c r="E2516">
        <v>0.55000000000000004</v>
      </c>
      <c r="F2516">
        <v>19.899999999999999</v>
      </c>
      <c r="G2516">
        <v>53.323113517529826</v>
      </c>
      <c r="H2516">
        <v>15.119509507527424</v>
      </c>
      <c r="I2516">
        <v>35.044057487705032</v>
      </c>
      <c r="J2516">
        <v>4843.6455353520241</v>
      </c>
      <c r="K2516">
        <v>-4135.7574685281179</v>
      </c>
      <c r="L2516">
        <v>-40.492430051480618</v>
      </c>
      <c r="M2516">
        <v>6369.0966322251461</v>
      </c>
      <c r="N2516">
        <v>38522.364050086137</v>
      </c>
      <c r="O2516">
        <v>30.903325013001385</v>
      </c>
      <c r="P2516">
        <v>47.094327219665296</v>
      </c>
      <c r="Q2516" s="4">
        <v>2514</v>
      </c>
    </row>
    <row r="2517" spans="1:17" x14ac:dyDescent="0.25">
      <c r="A2517">
        <v>111.77979269629553</v>
      </c>
      <c r="B2517">
        <v>-26.276946485383078</v>
      </c>
      <c r="C2517" s="4">
        <v>2102.6110000000003</v>
      </c>
      <c r="D2517">
        <v>1.2</v>
      </c>
      <c r="E2517">
        <v>0.55000000000000004</v>
      </c>
      <c r="F2517">
        <v>19.899999999999999</v>
      </c>
      <c r="G2517">
        <v>45.364313344089069</v>
      </c>
      <c r="H2517">
        <v>21.573485677949442</v>
      </c>
      <c r="I2517">
        <v>1.7797926962955302</v>
      </c>
      <c r="J2517">
        <v>5722.8081623559601</v>
      </c>
      <c r="K2517">
        <v>-2806.6079524388915</v>
      </c>
      <c r="L2517">
        <v>-26.12448485252342</v>
      </c>
      <c r="M2517">
        <v>6373.9768953002358</v>
      </c>
      <c r="N2517">
        <v>36552.435341161174</v>
      </c>
      <c r="O2517">
        <v>59.223743456536411</v>
      </c>
      <c r="P2517">
        <v>4.0149275487409213</v>
      </c>
      <c r="Q2517" s="4">
        <v>2515</v>
      </c>
    </row>
    <row r="2518" spans="1:17" x14ac:dyDescent="0.25">
      <c r="A2518">
        <v>140.42277108463009</v>
      </c>
      <c r="B2518">
        <v>-24.646578929986248</v>
      </c>
      <c r="C2518" s="4">
        <v>2102.6110000000003</v>
      </c>
      <c r="D2518">
        <v>0.75</v>
      </c>
      <c r="E2518">
        <v>0.55000000000000004</v>
      </c>
      <c r="F2518">
        <v>19.899999999999999</v>
      </c>
      <c r="G2518">
        <v>41.281913690970576</v>
      </c>
      <c r="H2518">
        <v>14.617490742210752</v>
      </c>
      <c r="I2518">
        <v>30.422771084630085</v>
      </c>
      <c r="J2518">
        <v>5800.4522676348488</v>
      </c>
      <c r="K2518">
        <v>-2643.5439511441164</v>
      </c>
      <c r="L2518">
        <v>-24.501026952291312</v>
      </c>
      <c r="M2518">
        <v>6374.4467313438981</v>
      </c>
      <c r="N2518">
        <v>37371.846055579066</v>
      </c>
      <c r="O2518">
        <v>45.515709296966129</v>
      </c>
      <c r="P2518">
        <v>54.619675977378584</v>
      </c>
      <c r="Q2518" s="4">
        <v>2516</v>
      </c>
    </row>
    <row r="2519" spans="1:17" x14ac:dyDescent="0.25">
      <c r="A2519">
        <v>132.67983172727384</v>
      </c>
      <c r="B2519">
        <v>-25.175685300460863</v>
      </c>
      <c r="C2519" s="4">
        <v>2102.6110000000003</v>
      </c>
      <c r="D2519">
        <v>3</v>
      </c>
      <c r="E2519">
        <v>0.55000000000000004</v>
      </c>
      <c r="F2519">
        <v>19.899999999999999</v>
      </c>
      <c r="G2519">
        <v>53.323113517529826</v>
      </c>
      <c r="H2519">
        <v>21.003499437084258</v>
      </c>
      <c r="I2519">
        <v>22.679831727273836</v>
      </c>
      <c r="J2519">
        <v>5775.765129689843</v>
      </c>
      <c r="K2519">
        <v>-2696.700783371899</v>
      </c>
      <c r="L2519">
        <v>-25.027838485088218</v>
      </c>
      <c r="M2519">
        <v>6374.2966630350475</v>
      </c>
      <c r="N2519">
        <v>37000.655545508162</v>
      </c>
      <c r="O2519">
        <v>51.171499010036563</v>
      </c>
      <c r="P2519">
        <v>44.490457599709337</v>
      </c>
      <c r="Q2519" s="4">
        <v>2517</v>
      </c>
    </row>
    <row r="2520" spans="1:17" x14ac:dyDescent="0.25">
      <c r="A2520">
        <v>150.74620543656408</v>
      </c>
      <c r="B2520">
        <v>-23.900535512828284</v>
      </c>
      <c r="C2520" s="4">
        <v>2102.6110000000003</v>
      </c>
      <c r="D2520">
        <v>0.75</v>
      </c>
      <c r="E2520">
        <v>0.55000000000000004</v>
      </c>
      <c r="F2520">
        <v>19.899999999999999</v>
      </c>
      <c r="G2520">
        <v>41.281913690970576</v>
      </c>
      <c r="H2520">
        <v>18.888996714470082</v>
      </c>
      <c r="I2520">
        <v>40.746205436564082</v>
      </c>
      <c r="J2520">
        <v>5834.4221208969566</v>
      </c>
      <c r="K2520">
        <v>-2568.2164144352992</v>
      </c>
      <c r="L2520">
        <v>-23.75830288797259</v>
      </c>
      <c r="M2520">
        <v>6374.6542679730201</v>
      </c>
      <c r="N2520">
        <v>38022.395238466037</v>
      </c>
      <c r="O2520">
        <v>36.884357743650739</v>
      </c>
      <c r="P2520">
        <v>64.814141361369053</v>
      </c>
      <c r="Q2520" s="4">
        <v>2518</v>
      </c>
    </row>
    <row r="2521" spans="1:17" x14ac:dyDescent="0.25">
      <c r="A2521">
        <v>147.64878416681069</v>
      </c>
      <c r="B2521">
        <v>-32.004807680002337</v>
      </c>
      <c r="C2521" s="4">
        <v>2102.6110000000003</v>
      </c>
      <c r="D2521">
        <v>3</v>
      </c>
      <c r="E2521">
        <v>0.55000000000000004</v>
      </c>
      <c r="F2521">
        <v>19.899999999999999</v>
      </c>
      <c r="G2521">
        <v>53.323113517529826</v>
      </c>
      <c r="H2521">
        <v>18.334901379975932</v>
      </c>
      <c r="I2521">
        <v>37.648784166810685</v>
      </c>
      <c r="J2521">
        <v>5413.7783433522536</v>
      </c>
      <c r="K2521">
        <v>-3360.8847193350616</v>
      </c>
      <c r="L2521">
        <v>-31.832095318004043</v>
      </c>
      <c r="M2521">
        <v>6372.1693360746294</v>
      </c>
      <c r="N2521">
        <v>38169.99998474554</v>
      </c>
      <c r="O2521">
        <v>35.053087821527065</v>
      </c>
      <c r="P2521">
        <v>55.511099273393498</v>
      </c>
      <c r="Q2521" s="4">
        <v>2519</v>
      </c>
    </row>
    <row r="2522" spans="1:17" x14ac:dyDescent="0.25">
      <c r="A2522">
        <v>107.35460720072766</v>
      </c>
      <c r="B2522">
        <v>-32.612486913015552</v>
      </c>
      <c r="C2522" s="4">
        <v>2102.6110000000003</v>
      </c>
      <c r="D2522">
        <v>1.2</v>
      </c>
      <c r="E2522">
        <v>0.55000000000000004</v>
      </c>
      <c r="F2522">
        <v>19.899999999999999</v>
      </c>
      <c r="G2522">
        <v>45.364313344089069</v>
      </c>
      <c r="H2522">
        <v>14.788348925259156</v>
      </c>
      <c r="I2522">
        <v>-2.6453927992723436</v>
      </c>
      <c r="J2522">
        <v>5377.7615459615554</v>
      </c>
      <c r="K2522">
        <v>-3417.8386154645887</v>
      </c>
      <c r="L2522">
        <v>-32.438016253126335</v>
      </c>
      <c r="M2522">
        <v>6371.9651636354474</v>
      </c>
      <c r="N2522">
        <v>36951.353762561397</v>
      </c>
      <c r="O2522">
        <v>51.932931294039257</v>
      </c>
      <c r="P2522">
        <v>4.8998904194723165</v>
      </c>
      <c r="Q2522" s="4">
        <v>2520</v>
      </c>
    </row>
    <row r="2523" spans="1:17" x14ac:dyDescent="0.25">
      <c r="A2523">
        <v>143.21372105799807</v>
      </c>
      <c r="B2523">
        <v>-24.553445884207285</v>
      </c>
      <c r="C2523" s="4">
        <v>2102.6110000000003</v>
      </c>
      <c r="D2523">
        <v>0.75</v>
      </c>
      <c r="E2523">
        <v>0.55000000000000004</v>
      </c>
      <c r="F2523">
        <v>19.899999999999999</v>
      </c>
      <c r="G2523">
        <v>41.281913690970576</v>
      </c>
      <c r="H2523">
        <v>16.030856957742159</v>
      </c>
      <c r="I2523">
        <v>33.213721057998072</v>
      </c>
      <c r="J2523">
        <v>5804.7466504772538</v>
      </c>
      <c r="K2523">
        <v>-2634.1642109115483</v>
      </c>
      <c r="L2523">
        <v>-24.408302970241035</v>
      </c>
      <c r="M2523">
        <v>6374.4729010541851</v>
      </c>
      <c r="N2523">
        <v>37535.4908916774</v>
      </c>
      <c r="O2523">
        <v>43.215900185682884</v>
      </c>
      <c r="P2523">
        <v>57.597407422837868</v>
      </c>
      <c r="Q2523" s="4">
        <v>2521</v>
      </c>
    </row>
    <row r="2524" spans="1:17" x14ac:dyDescent="0.25">
      <c r="A2524">
        <v>111.09636496786933</v>
      </c>
      <c r="B2524">
        <v>-28.323464127881095</v>
      </c>
      <c r="C2524" s="4">
        <v>2102.6110000000003</v>
      </c>
      <c r="D2524">
        <v>3</v>
      </c>
      <c r="E2524">
        <v>0.55000000000000004</v>
      </c>
      <c r="F2524">
        <v>19.899999999999999</v>
      </c>
      <c r="G2524">
        <v>53.323113517529826</v>
      </c>
      <c r="H2524">
        <v>18.985643525624749</v>
      </c>
      <c r="I2524">
        <v>1.0963649678693344</v>
      </c>
      <c r="J2524">
        <v>5618.8042428230183</v>
      </c>
      <c r="K2524">
        <v>-3008.1096526408119</v>
      </c>
      <c r="L2524">
        <v>-28.163026185953541</v>
      </c>
      <c r="M2524">
        <v>6373.357419875083</v>
      </c>
      <c r="N2524">
        <v>36670.110896814978</v>
      </c>
      <c r="O2524">
        <v>56.915467972666086</v>
      </c>
      <c r="P2524">
        <v>2.3098484521395655</v>
      </c>
      <c r="Q2524" s="4">
        <v>2522</v>
      </c>
    </row>
    <row r="2525" spans="1:17" x14ac:dyDescent="0.25">
      <c r="A2525">
        <v>121.75598834912627</v>
      </c>
      <c r="B2525">
        <v>-41.758006178169317</v>
      </c>
      <c r="C2525" s="4">
        <v>2102.6110000000003</v>
      </c>
      <c r="D2525">
        <v>3</v>
      </c>
      <c r="E2525">
        <v>0.55000000000000004</v>
      </c>
      <c r="F2525">
        <v>19.899999999999999</v>
      </c>
      <c r="G2525">
        <v>53.323113517529826</v>
      </c>
      <c r="H2525">
        <v>17.182272327891898</v>
      </c>
      <c r="I2525">
        <v>11.75598834912627</v>
      </c>
      <c r="J2525">
        <v>4764.9443281064159</v>
      </c>
      <c r="K2525">
        <v>-4225.5928601043106</v>
      </c>
      <c r="L2525">
        <v>-41.566882487805081</v>
      </c>
      <c r="M2525">
        <v>6368.6991975848596</v>
      </c>
      <c r="N2525">
        <v>37748.959791989379</v>
      </c>
      <c r="O2525">
        <v>40.270101288066193</v>
      </c>
      <c r="P2525">
        <v>17.353142344293111</v>
      </c>
      <c r="Q2525" s="4">
        <v>2523</v>
      </c>
    </row>
    <row r="2526" spans="1:17" x14ac:dyDescent="0.25">
      <c r="A2526">
        <v>140.6842648607859</v>
      </c>
      <c r="B2526">
        <v>-14.287187100383321</v>
      </c>
      <c r="C2526" s="4">
        <v>2102.6110000000003</v>
      </c>
      <c r="D2526">
        <v>3</v>
      </c>
      <c r="E2526">
        <v>0.55000000000000004</v>
      </c>
      <c r="F2526">
        <v>19.899999999999999</v>
      </c>
      <c r="G2526">
        <v>53.323113517529826</v>
      </c>
      <c r="H2526">
        <v>20.831091815959528</v>
      </c>
      <c r="I2526">
        <v>30.684264860785902</v>
      </c>
      <c r="J2526">
        <v>6182.1305177334571</v>
      </c>
      <c r="K2526">
        <v>-1563.7936840244008</v>
      </c>
      <c r="L2526">
        <v>-14.195419810626396</v>
      </c>
      <c r="M2526">
        <v>6376.8478439183373</v>
      </c>
      <c r="N2526">
        <v>37015.407251389581</v>
      </c>
      <c r="O2526">
        <v>50.982634689669112</v>
      </c>
      <c r="P2526">
        <v>67.418115612116438</v>
      </c>
      <c r="Q2526" s="4">
        <v>2524</v>
      </c>
    </row>
    <row r="2527" spans="1:17" x14ac:dyDescent="0.25">
      <c r="A2527">
        <v>121.57716754398771</v>
      </c>
      <c r="B2527">
        <v>-39.15154044061714</v>
      </c>
      <c r="C2527" s="4">
        <v>2102.6110000000003</v>
      </c>
      <c r="D2527">
        <v>0.75</v>
      </c>
      <c r="E2527">
        <v>0.55000000000000004</v>
      </c>
      <c r="F2527">
        <v>19.899999999999999</v>
      </c>
      <c r="G2527">
        <v>41.281913690970576</v>
      </c>
      <c r="H2527">
        <v>21.345652749779603</v>
      </c>
      <c r="I2527">
        <v>11.577167543987713</v>
      </c>
      <c r="J2527">
        <v>4952.7251157875571</v>
      </c>
      <c r="K2527">
        <v>-4005.3788194014887</v>
      </c>
      <c r="L2527">
        <v>-38.963237583184913</v>
      </c>
      <c r="M2527">
        <v>6369.6581980089741</v>
      </c>
      <c r="N2527">
        <v>37539.705884358838</v>
      </c>
      <c r="O2527">
        <v>43.081988203987478</v>
      </c>
      <c r="P2527">
        <v>17.976154245705509</v>
      </c>
      <c r="Q2527" s="4">
        <v>2525</v>
      </c>
    </row>
    <row r="2528" spans="1:17" x14ac:dyDescent="0.25">
      <c r="A2528">
        <v>110.9968544112412</v>
      </c>
      <c r="B2528">
        <v>-30.776431276356675</v>
      </c>
      <c r="C2528" s="4">
        <v>2102.6110000000003</v>
      </c>
      <c r="D2528">
        <v>1.2</v>
      </c>
      <c r="E2528">
        <v>0.55000000000000004</v>
      </c>
      <c r="F2528">
        <v>19.899999999999999</v>
      </c>
      <c r="G2528">
        <v>45.364313344089069</v>
      </c>
      <c r="H2528">
        <v>22.256393805066615</v>
      </c>
      <c r="I2528">
        <v>0.99685441124120189</v>
      </c>
      <c r="J2528">
        <v>5484.7183502408507</v>
      </c>
      <c r="K2528">
        <v>-3244.6236234185349</v>
      </c>
      <c r="L2528">
        <v>-30.607508562251986</v>
      </c>
      <c r="M2528">
        <v>6372.5754478950139</v>
      </c>
      <c r="N2528">
        <v>36823.600531621945</v>
      </c>
      <c r="O2528">
        <v>54.115731750416103</v>
      </c>
      <c r="P2528">
        <v>1.9476088916272292</v>
      </c>
      <c r="Q2528" s="4">
        <v>2526</v>
      </c>
    </row>
    <row r="2529" spans="1:17" x14ac:dyDescent="0.25">
      <c r="A2529">
        <v>153.06629329316868</v>
      </c>
      <c r="B2529">
        <v>-20.794678459208445</v>
      </c>
      <c r="C2529" s="4">
        <v>2102.6110000000003</v>
      </c>
      <c r="D2529">
        <v>3</v>
      </c>
      <c r="E2529">
        <v>0.55000000000000004</v>
      </c>
      <c r="F2529">
        <v>19.899999999999999</v>
      </c>
      <c r="G2529">
        <v>53.323113517529826</v>
      </c>
      <c r="H2529">
        <v>15.49274116527174</v>
      </c>
      <c r="I2529">
        <v>43.066293293168684</v>
      </c>
      <c r="J2529">
        <v>5965.1765307393607</v>
      </c>
      <c r="K2529">
        <v>-2250.1587985741867</v>
      </c>
      <c r="L2529">
        <v>-20.667267611458762</v>
      </c>
      <c r="M2529">
        <v>6375.4643487109624</v>
      </c>
      <c r="N2529">
        <v>38091.512609278936</v>
      </c>
      <c r="O2529">
        <v>36.046550288701575</v>
      </c>
      <c r="P2529">
        <v>69.20169912074914</v>
      </c>
      <c r="Q2529" s="4">
        <v>2527</v>
      </c>
    </row>
    <row r="2530" spans="1:17" x14ac:dyDescent="0.25">
      <c r="A2530">
        <v>106.19133992265851</v>
      </c>
      <c r="B2530">
        <v>-25.803806534562185</v>
      </c>
      <c r="C2530" s="4">
        <v>2102.6110000000003</v>
      </c>
      <c r="D2530">
        <v>0.75</v>
      </c>
      <c r="E2530">
        <v>0.55000000000000004</v>
      </c>
      <c r="F2530">
        <v>19.899999999999999</v>
      </c>
      <c r="G2530">
        <v>41.281913690970576</v>
      </c>
      <c r="H2530">
        <v>22.815835365637859</v>
      </c>
      <c r="I2530">
        <v>-3.8086600773414858</v>
      </c>
      <c r="J2530">
        <v>5745.8200697588309</v>
      </c>
      <c r="K2530">
        <v>-2759.5108207961352</v>
      </c>
      <c r="L2530">
        <v>-25.653300547311968</v>
      </c>
      <c r="M2530">
        <v>6374.1154871977596</v>
      </c>
      <c r="N2530">
        <v>36537.36514172842</v>
      </c>
      <c r="O2530">
        <v>59.532850839940153</v>
      </c>
      <c r="P2530">
        <v>8.6952247589811371</v>
      </c>
      <c r="Q2530" s="4">
        <v>2528</v>
      </c>
    </row>
    <row r="2531" spans="1:17" x14ac:dyDescent="0.25">
      <c r="A2531">
        <v>145.3761641170799</v>
      </c>
      <c r="B2531">
        <v>-24.707457276596479</v>
      </c>
      <c r="C2531" s="4">
        <v>2102.6110000000003</v>
      </c>
      <c r="D2531">
        <v>0.75</v>
      </c>
      <c r="E2531">
        <v>0.55000000000000004</v>
      </c>
      <c r="F2531">
        <v>19.899999999999999</v>
      </c>
      <c r="G2531">
        <v>41.281913690970576</v>
      </c>
      <c r="H2531">
        <v>18.571418900955678</v>
      </c>
      <c r="I2531">
        <v>35.376164117079895</v>
      </c>
      <c r="J2531">
        <v>5797.6368883447894</v>
      </c>
      <c r="K2531">
        <v>-2649.6714976761282</v>
      </c>
      <c r="L2531">
        <v>-24.561638731601036</v>
      </c>
      <c r="M2531">
        <v>6374.4295850447288</v>
      </c>
      <c r="N2531">
        <v>37680.37180616305</v>
      </c>
      <c r="O2531">
        <v>41.257776009147015</v>
      </c>
      <c r="P2531">
        <v>59.515487649928147</v>
      </c>
      <c r="Q2531" s="4">
        <v>2529</v>
      </c>
    </row>
    <row r="2532" spans="1:17" x14ac:dyDescent="0.25">
      <c r="A2532">
        <v>134.48238172905167</v>
      </c>
      <c r="B2532">
        <v>-23.197079690118358</v>
      </c>
      <c r="C2532" s="4">
        <v>2102.6110000000003</v>
      </c>
      <c r="D2532">
        <v>0.75</v>
      </c>
      <c r="E2532">
        <v>0.55000000000000004</v>
      </c>
      <c r="F2532">
        <v>19.899999999999999</v>
      </c>
      <c r="G2532">
        <v>41.281913690970576</v>
      </c>
      <c r="H2532">
        <v>22.764475734835951</v>
      </c>
      <c r="I2532">
        <v>24.482381729051667</v>
      </c>
      <c r="J2532">
        <v>5865.5489240574389</v>
      </c>
      <c r="K2532">
        <v>-2496.7961232842968</v>
      </c>
      <c r="L2532">
        <v>-23.058064728820984</v>
      </c>
      <c r="M2532">
        <v>6374.8454931675687</v>
      </c>
      <c r="N2532">
        <v>36990.467119475397</v>
      </c>
      <c r="O2532">
        <v>51.348213498078323</v>
      </c>
      <c r="P2532">
        <v>49.139256631496856</v>
      </c>
      <c r="Q2532" s="4">
        <v>2530</v>
      </c>
    </row>
    <row r="2533" spans="1:17" x14ac:dyDescent="0.25">
      <c r="A2533">
        <v>114.4118341449126</v>
      </c>
      <c r="B2533">
        <v>-18.961731349657125</v>
      </c>
      <c r="C2533" s="4">
        <v>2102.6110000000003</v>
      </c>
      <c r="D2533">
        <v>3</v>
      </c>
      <c r="E2533">
        <v>0.55000000000000004</v>
      </c>
      <c r="F2533">
        <v>19.899999999999999</v>
      </c>
      <c r="G2533">
        <v>53.323113517529826</v>
      </c>
      <c r="H2533">
        <v>14.489576092967226</v>
      </c>
      <c r="I2533">
        <v>4.4118341449126035</v>
      </c>
      <c r="J2533">
        <v>6034.1683868095033</v>
      </c>
      <c r="K2533">
        <v>-2059.3444687045317</v>
      </c>
      <c r="L2533">
        <v>-18.843776320660393</v>
      </c>
      <c r="M2533">
        <v>6375.8989767055709</v>
      </c>
      <c r="N2533">
        <v>36209.439826400041</v>
      </c>
      <c r="O2533">
        <v>67.186026528556283</v>
      </c>
      <c r="P2533">
        <v>13.357071273411348</v>
      </c>
      <c r="Q2533" s="4">
        <v>2531</v>
      </c>
    </row>
    <row r="2534" spans="1:17" x14ac:dyDescent="0.25">
      <c r="A2534">
        <v>132.47010586646118</v>
      </c>
      <c r="B2534">
        <v>-11.954826214946637</v>
      </c>
      <c r="C2534" s="4">
        <v>2102.6110000000003</v>
      </c>
      <c r="D2534">
        <v>0.75</v>
      </c>
      <c r="E2534">
        <v>0.55000000000000004</v>
      </c>
      <c r="F2534">
        <v>19.899999999999999</v>
      </c>
      <c r="G2534">
        <v>41.281913690970576</v>
      </c>
      <c r="H2534">
        <v>21.628895463863756</v>
      </c>
      <c r="I2534">
        <v>22.470105866461182</v>
      </c>
      <c r="J2534">
        <v>6240.7022914799509</v>
      </c>
      <c r="K2534">
        <v>-1312.5145499907198</v>
      </c>
      <c r="L2534">
        <v>-11.877074857916078</v>
      </c>
      <c r="M2534">
        <v>6377.2297696429632</v>
      </c>
      <c r="N2534">
        <v>36498.915087112735</v>
      </c>
      <c r="O2534">
        <v>60.409200628533128</v>
      </c>
      <c r="P2534">
        <v>63.397368740346671</v>
      </c>
      <c r="Q2534" s="4">
        <v>2532</v>
      </c>
    </row>
    <row r="2535" spans="1:17" x14ac:dyDescent="0.25">
      <c r="A2535">
        <v>145.51694909892345</v>
      </c>
      <c r="B2535">
        <v>-24.899297345461722</v>
      </c>
      <c r="C2535" s="4">
        <v>2102.6110000000003</v>
      </c>
      <c r="D2535">
        <v>3</v>
      </c>
      <c r="E2535">
        <v>0.55000000000000004</v>
      </c>
      <c r="F2535">
        <v>19.899999999999999</v>
      </c>
      <c r="G2535">
        <v>53.323113517529826</v>
      </c>
      <c r="H2535">
        <v>14.652415433539613</v>
      </c>
      <c r="I2535">
        <v>35.516949098923448</v>
      </c>
      <c r="J2535">
        <v>5788.7223456535812</v>
      </c>
      <c r="K2535">
        <v>-2668.9613490818306</v>
      </c>
      <c r="L2535">
        <v>-24.752643077036868</v>
      </c>
      <c r="M2535">
        <v>6374.3753480605301</v>
      </c>
      <c r="N2535">
        <v>37697.722805401252</v>
      </c>
      <c r="O2535">
        <v>41.027049875428652</v>
      </c>
      <c r="P2535">
        <v>59.46425492359726</v>
      </c>
      <c r="Q2535" s="4">
        <v>2533</v>
      </c>
    </row>
    <row r="2536" spans="1:17" x14ac:dyDescent="0.25">
      <c r="A2536">
        <v>134.24282631147537</v>
      </c>
      <c r="B2536">
        <v>-18.925641679501549</v>
      </c>
      <c r="C2536" s="4">
        <v>2102.6110000000003</v>
      </c>
      <c r="D2536">
        <v>0.75</v>
      </c>
      <c r="E2536">
        <v>0.55000000000000004</v>
      </c>
      <c r="F2536">
        <v>19.899999999999999</v>
      </c>
      <c r="G2536">
        <v>41.281913690970576</v>
      </c>
      <c r="H2536">
        <v>20.129503154781489</v>
      </c>
      <c r="I2536">
        <v>24.242826311475369</v>
      </c>
      <c r="J2536">
        <v>6035.4652590973301</v>
      </c>
      <c r="K2536">
        <v>-2055.5660181735775</v>
      </c>
      <c r="L2536">
        <v>-18.80787776731227</v>
      </c>
      <c r="M2536">
        <v>6375.9071941834891</v>
      </c>
      <c r="N2536">
        <v>36802.037268369117</v>
      </c>
      <c r="O2536">
        <v>54.567109015495433</v>
      </c>
      <c r="P2536">
        <v>54.23665573802608</v>
      </c>
      <c r="Q2536" s="4">
        <v>2534</v>
      </c>
    </row>
    <row r="2537" spans="1:17" x14ac:dyDescent="0.25">
      <c r="A2537">
        <v>150.63362204291994</v>
      </c>
      <c r="B2537">
        <v>-31.999483750205449</v>
      </c>
      <c r="C2537" s="4">
        <v>2102.6110000000003</v>
      </c>
      <c r="D2537">
        <v>0.75</v>
      </c>
      <c r="E2537">
        <v>0.55000000000000004</v>
      </c>
      <c r="F2537">
        <v>19.899999999999999</v>
      </c>
      <c r="G2537">
        <v>41.281913690970576</v>
      </c>
      <c r="H2537">
        <v>17.10439348753307</v>
      </c>
      <c r="I2537">
        <v>40.633622042919939</v>
      </c>
      <c r="J2537">
        <v>5414.0912020693549</v>
      </c>
      <c r="K2537">
        <v>-3360.384082448144</v>
      </c>
      <c r="L2537">
        <v>-31.826787135871562</v>
      </c>
      <c r="M2537">
        <v>6372.1711155536022</v>
      </c>
      <c r="N2537">
        <v>38365.870423541499</v>
      </c>
      <c r="O2537">
        <v>32.737825272370962</v>
      </c>
      <c r="P2537">
        <v>58.303643201703323</v>
      </c>
      <c r="Q2537" s="4">
        <v>2535</v>
      </c>
    </row>
    <row r="2538" spans="1:17" x14ac:dyDescent="0.25">
      <c r="A2538">
        <v>110.52921179019938</v>
      </c>
      <c r="B2538">
        <v>-25.346447644845775</v>
      </c>
      <c r="C2538" s="4">
        <v>2102.6110000000003</v>
      </c>
      <c r="D2538">
        <v>3</v>
      </c>
      <c r="E2538">
        <v>0.55000000000000004</v>
      </c>
      <c r="F2538">
        <v>19.899999999999999</v>
      </c>
      <c r="G2538">
        <v>53.323113517529826</v>
      </c>
      <c r="H2538">
        <v>14.32215845132597</v>
      </c>
      <c r="I2538">
        <v>0.52921179019938336</v>
      </c>
      <c r="J2538">
        <v>5767.6926358102019</v>
      </c>
      <c r="K2538">
        <v>-2713.8083540409134</v>
      </c>
      <c r="L2538">
        <v>-25.197870857820156</v>
      </c>
      <c r="M2538">
        <v>6374.2477300181454</v>
      </c>
      <c r="N2538">
        <v>36497.765459696428</v>
      </c>
      <c r="O2538">
        <v>60.353534881751372</v>
      </c>
      <c r="P2538">
        <v>1.2360577370882628</v>
      </c>
      <c r="Q2538" s="4">
        <v>2536</v>
      </c>
    </row>
    <row r="2539" spans="1:17" x14ac:dyDescent="0.25">
      <c r="A2539">
        <v>156.29374363304737</v>
      </c>
      <c r="B2539">
        <v>-10.900130568547885</v>
      </c>
      <c r="C2539" s="4">
        <v>2102.6110000000003</v>
      </c>
      <c r="D2539">
        <v>1.2</v>
      </c>
      <c r="E2539">
        <v>0.55000000000000004</v>
      </c>
      <c r="F2539">
        <v>19.899999999999999</v>
      </c>
      <c r="G2539">
        <v>45.364313344089069</v>
      </c>
      <c r="H2539">
        <v>17.574690722601716</v>
      </c>
      <c r="I2539">
        <v>46.29374363304737</v>
      </c>
      <c r="J2539">
        <v>6263.8171624887755</v>
      </c>
      <c r="K2539">
        <v>-1198.1607045663131</v>
      </c>
      <c r="L2539">
        <v>-10.828890459888562</v>
      </c>
      <c r="M2539">
        <v>6377.3814782444824</v>
      </c>
      <c r="N2539">
        <v>38124.902815566958</v>
      </c>
      <c r="O2539">
        <v>35.665540414140089</v>
      </c>
      <c r="P2539">
        <v>79.754676049818073</v>
      </c>
      <c r="Q2539" s="4">
        <v>2537</v>
      </c>
    </row>
    <row r="2540" spans="1:17" x14ac:dyDescent="0.25">
      <c r="A2540">
        <v>159.836072058886</v>
      </c>
      <c r="B2540">
        <v>-39.94798059865294</v>
      </c>
      <c r="C2540" s="4">
        <v>2102.6110000000003</v>
      </c>
      <c r="D2540">
        <v>1.2</v>
      </c>
      <c r="E2540">
        <v>0.55000000000000004</v>
      </c>
      <c r="F2540">
        <v>19.899999999999999</v>
      </c>
      <c r="G2540">
        <v>45.364313344089069</v>
      </c>
      <c r="H2540">
        <v>18.958244982509008</v>
      </c>
      <c r="I2540">
        <v>49.836072058886003</v>
      </c>
      <c r="J2540">
        <v>4896.4207237411947</v>
      </c>
      <c r="K2540">
        <v>-4073.560753517751</v>
      </c>
      <c r="L2540">
        <v>-39.758649481756642</v>
      </c>
      <c r="M2540">
        <v>6369.366775157665</v>
      </c>
      <c r="N2540">
        <v>39396.298216913834</v>
      </c>
      <c r="O2540">
        <v>21.523200309131674</v>
      </c>
      <c r="P2540">
        <v>61.545978042824935</v>
      </c>
      <c r="Q2540" s="4">
        <v>2538</v>
      </c>
    </row>
    <row r="2541" spans="1:17" x14ac:dyDescent="0.25">
      <c r="A2541">
        <v>121.0918121121685</v>
      </c>
      <c r="B2541">
        <v>-16.53975359893882</v>
      </c>
      <c r="C2541" s="4">
        <v>2102.6110000000003</v>
      </c>
      <c r="D2541">
        <v>0.75</v>
      </c>
      <c r="E2541">
        <v>0.55000000000000004</v>
      </c>
      <c r="F2541">
        <v>19.899999999999999</v>
      </c>
      <c r="G2541">
        <v>41.281913690970576</v>
      </c>
      <c r="H2541">
        <v>14.846216391421647</v>
      </c>
      <c r="I2541">
        <v>11.091812112168498</v>
      </c>
      <c r="J2541">
        <v>6115.8874561703706</v>
      </c>
      <c r="K2541">
        <v>-1804.0663256763537</v>
      </c>
      <c r="L2541">
        <v>-16.435020934126143</v>
      </c>
      <c r="M2541">
        <v>6376.4202091754796</v>
      </c>
      <c r="N2541">
        <v>36226.580662989341</v>
      </c>
      <c r="O2541">
        <v>66.747057637076949</v>
      </c>
      <c r="P2541">
        <v>34.553043014747715</v>
      </c>
      <c r="Q2541" s="4">
        <v>2539</v>
      </c>
    </row>
    <row r="2542" spans="1:17" x14ac:dyDescent="0.25">
      <c r="A2542">
        <v>122.84121685125034</v>
      </c>
      <c r="B2542">
        <v>-24.900371413379268</v>
      </c>
      <c r="C2542" s="4">
        <v>2102.6110000000003</v>
      </c>
      <c r="D2542">
        <v>3</v>
      </c>
      <c r="E2542">
        <v>0.55000000000000004</v>
      </c>
      <c r="F2542">
        <v>19.899999999999999</v>
      </c>
      <c r="G2542">
        <v>53.323113517529826</v>
      </c>
      <c r="H2542">
        <v>15.682953174203039</v>
      </c>
      <c r="I2542">
        <v>12.841216851250337</v>
      </c>
      <c r="J2542">
        <v>5788.6722527884413</v>
      </c>
      <c r="K2542">
        <v>-2669.0692657386935</v>
      </c>
      <c r="L2542">
        <v>-24.753712484291011</v>
      </c>
      <c r="M2542">
        <v>6374.3750435249494</v>
      </c>
      <c r="N2542">
        <v>36640.241795466347</v>
      </c>
      <c r="O2542">
        <v>57.507434044184642</v>
      </c>
      <c r="P2542">
        <v>28.431017412892697</v>
      </c>
      <c r="Q2542" s="4">
        <v>2540</v>
      </c>
    </row>
    <row r="2543" spans="1:17" x14ac:dyDescent="0.25">
      <c r="A2543">
        <v>152.87088115468583</v>
      </c>
      <c r="B2543">
        <v>-27.81966264128765</v>
      </c>
      <c r="C2543" s="4">
        <v>2102.6110000000003</v>
      </c>
      <c r="D2543">
        <v>0.75</v>
      </c>
      <c r="E2543">
        <v>0.55000000000000004</v>
      </c>
      <c r="F2543">
        <v>19.899999999999999</v>
      </c>
      <c r="G2543">
        <v>41.281913690970576</v>
      </c>
      <c r="H2543">
        <v>14.560664482701943</v>
      </c>
      <c r="I2543">
        <v>42.870881154685833</v>
      </c>
      <c r="J2543">
        <v>5645.0770651971343</v>
      </c>
      <c r="K2543">
        <v>-2958.8462046850295</v>
      </c>
      <c r="L2543">
        <v>-27.661114260509311</v>
      </c>
      <c r="M2543">
        <v>6373.5128410472107</v>
      </c>
      <c r="N2543">
        <v>38334.739687251946</v>
      </c>
      <c r="O2543">
        <v>33.117385557052934</v>
      </c>
      <c r="P2543">
        <v>63.309925127993523</v>
      </c>
      <c r="Q2543" s="4">
        <v>2541</v>
      </c>
    </row>
    <row r="2544" spans="1:17" x14ac:dyDescent="0.25">
      <c r="A2544">
        <v>127.78253476038489</v>
      </c>
      <c r="B2544">
        <v>-23.265310328531243</v>
      </c>
      <c r="C2544" s="4">
        <v>2102.6110000000003</v>
      </c>
      <c r="D2544">
        <v>3</v>
      </c>
      <c r="E2544">
        <v>0.55000000000000004</v>
      </c>
      <c r="F2544">
        <v>19.899999999999999</v>
      </c>
      <c r="G2544">
        <v>53.323113517529826</v>
      </c>
      <c r="H2544">
        <v>23.972229188347775</v>
      </c>
      <c r="I2544">
        <v>17.782534760384891</v>
      </c>
      <c r="J2544">
        <v>5862.5683769357911</v>
      </c>
      <c r="K2544">
        <v>-2503.739817304313</v>
      </c>
      <c r="L2544">
        <v>-23.125979598235929</v>
      </c>
      <c r="M2544">
        <v>6374.827138597766</v>
      </c>
      <c r="N2544">
        <v>36710.93916701823</v>
      </c>
      <c r="O2544">
        <v>56.18827527570695</v>
      </c>
      <c r="P2544">
        <v>39.07636264918473</v>
      </c>
      <c r="Q2544" s="4">
        <v>2542</v>
      </c>
    </row>
    <row r="2545" spans="1:17" x14ac:dyDescent="0.25">
      <c r="A2545">
        <v>109.12727776950943</v>
      </c>
      <c r="B2545">
        <v>-36.206983635474771</v>
      </c>
      <c r="C2545" s="4">
        <v>2102.6110000000003</v>
      </c>
      <c r="D2545">
        <v>3</v>
      </c>
      <c r="E2545">
        <v>0.55000000000000004</v>
      </c>
      <c r="F2545">
        <v>19.899999999999999</v>
      </c>
      <c r="G2545">
        <v>53.323113517529826</v>
      </c>
      <c r="H2545">
        <v>21.368678611835076</v>
      </c>
      <c r="I2545">
        <v>-0.87272223049056663</v>
      </c>
      <c r="J2545">
        <v>5152.4680679884204</v>
      </c>
      <c r="K2545">
        <v>-3746.7493707109666</v>
      </c>
      <c r="L2545">
        <v>-36.023735686003839</v>
      </c>
      <c r="M2545">
        <v>6370.7188007762006</v>
      </c>
      <c r="N2545">
        <v>37201.510629511606</v>
      </c>
      <c r="O2545">
        <v>47.960096979714791</v>
      </c>
      <c r="P2545">
        <v>1.4772141403623988</v>
      </c>
      <c r="Q2545" s="4">
        <v>2543</v>
      </c>
    </row>
    <row r="2546" spans="1:17" x14ac:dyDescent="0.25">
      <c r="A2546">
        <v>115.45859969705549</v>
      </c>
      <c r="B2546">
        <v>-32.943413560275161</v>
      </c>
      <c r="C2546" s="4">
        <v>2102.6110000000003</v>
      </c>
      <c r="D2546">
        <v>3</v>
      </c>
      <c r="E2546">
        <v>0.55000000000000004</v>
      </c>
      <c r="F2546">
        <v>19.899999999999999</v>
      </c>
      <c r="G2546">
        <v>53.323113517529826</v>
      </c>
      <c r="H2546">
        <v>19.040515528742439</v>
      </c>
      <c r="I2546">
        <v>5.4585996970554902</v>
      </c>
      <c r="J2546">
        <v>5357.8927818892398</v>
      </c>
      <c r="K2546">
        <v>-3448.6949730100537</v>
      </c>
      <c r="L2546">
        <v>-32.768018200975561</v>
      </c>
      <c r="M2546">
        <v>6371.8531118573055</v>
      </c>
      <c r="N2546">
        <v>36995.165304609356</v>
      </c>
      <c r="O2546">
        <v>51.212447251048083</v>
      </c>
      <c r="P2546">
        <v>9.9664159268363761</v>
      </c>
      <c r="Q2546" s="4">
        <v>2544</v>
      </c>
    </row>
    <row r="2547" spans="1:17" x14ac:dyDescent="0.25">
      <c r="A2547">
        <v>108.53996099075144</v>
      </c>
      <c r="B2547">
        <v>-11.899586369422988</v>
      </c>
      <c r="C2547" s="4">
        <v>2102.6110000000003</v>
      </c>
      <c r="D2547">
        <v>1.2</v>
      </c>
      <c r="E2547">
        <v>0.55000000000000004</v>
      </c>
      <c r="F2547">
        <v>19.899999999999999</v>
      </c>
      <c r="G2547">
        <v>45.364313344089069</v>
      </c>
      <c r="H2547">
        <v>17.377680629960018</v>
      </c>
      <c r="I2547">
        <v>-1.4600390092485611</v>
      </c>
      <c r="J2547">
        <v>6241.9651883818497</v>
      </c>
      <c r="K2547">
        <v>-1306.5357462768782</v>
      </c>
      <c r="L2547">
        <v>-11.82217352473298</v>
      </c>
      <c r="M2547">
        <v>6377.2380439552471</v>
      </c>
      <c r="N2547">
        <v>35948.304160793028</v>
      </c>
      <c r="O2547">
        <v>75.900160459718947</v>
      </c>
      <c r="P2547">
        <v>7.0465813287353418</v>
      </c>
      <c r="Q2547" s="4">
        <v>2545</v>
      </c>
    </row>
    <row r="2548" spans="1:17" x14ac:dyDescent="0.25">
      <c r="A2548">
        <v>136.74443298040455</v>
      </c>
      <c r="B2548">
        <v>-40.057737393206899</v>
      </c>
      <c r="C2548" s="4">
        <v>2102.6110000000003</v>
      </c>
      <c r="D2548">
        <v>1.2</v>
      </c>
      <c r="E2548">
        <v>0.55000000000000004</v>
      </c>
      <c r="F2548">
        <v>19.899999999999999</v>
      </c>
      <c r="G2548">
        <v>45.364313344089069</v>
      </c>
      <c r="H2548">
        <v>14.983296468656276</v>
      </c>
      <c r="I2548">
        <v>26.744432980404554</v>
      </c>
      <c r="J2548">
        <v>4888.5867244320116</v>
      </c>
      <c r="K2548">
        <v>-4082.8960042323929</v>
      </c>
      <c r="L2548">
        <v>-39.868276006498498</v>
      </c>
      <c r="M2548">
        <v>6369.3264905851502</v>
      </c>
      <c r="N2548">
        <v>38081.989169496876</v>
      </c>
      <c r="O2548">
        <v>36.081529726800369</v>
      </c>
      <c r="P2548">
        <v>38.061649031554012</v>
      </c>
      <c r="Q2548" s="4">
        <v>2546</v>
      </c>
    </row>
    <row r="2549" spans="1:17" x14ac:dyDescent="0.25">
      <c r="A2549">
        <v>120.37284749747421</v>
      </c>
      <c r="B2549">
        <v>-20.964444914579587</v>
      </c>
      <c r="C2549" s="4">
        <v>2102.6110000000003</v>
      </c>
      <c r="D2549">
        <v>3</v>
      </c>
      <c r="E2549">
        <v>0.55000000000000004</v>
      </c>
      <c r="F2549">
        <v>19.899999999999999</v>
      </c>
      <c r="G2549">
        <v>53.323113517529826</v>
      </c>
      <c r="H2549">
        <v>21.142217071217452</v>
      </c>
      <c r="I2549">
        <v>10.372847497474211</v>
      </c>
      <c r="J2549">
        <v>5958.477628497275</v>
      </c>
      <c r="K2549">
        <v>-2267.7202838024796</v>
      </c>
      <c r="L2549">
        <v>-20.836183884124523</v>
      </c>
      <c r="M2549">
        <v>6375.4224122697715</v>
      </c>
      <c r="N2549">
        <v>36389.619760658643</v>
      </c>
      <c r="O2549">
        <v>62.73818390028687</v>
      </c>
      <c r="P2549">
        <v>27.094273074073001</v>
      </c>
      <c r="Q2549" s="4">
        <v>2547</v>
      </c>
    </row>
    <row r="2550" spans="1:17" x14ac:dyDescent="0.25">
      <c r="A2550">
        <v>117.06564643946925</v>
      </c>
      <c r="B2550">
        <v>-18.678524864936392</v>
      </c>
      <c r="C2550" s="4">
        <v>2102.6110000000003</v>
      </c>
      <c r="D2550">
        <v>3</v>
      </c>
      <c r="E2550">
        <v>0.55000000000000004</v>
      </c>
      <c r="F2550">
        <v>19.899999999999999</v>
      </c>
      <c r="G2550">
        <v>53.323113517529826</v>
      </c>
      <c r="H2550">
        <v>14.767379977695512</v>
      </c>
      <c r="I2550">
        <v>7.0656464394692478</v>
      </c>
      <c r="J2550">
        <v>6044.2812242400505</v>
      </c>
      <c r="K2550">
        <v>-2029.6723776807937</v>
      </c>
      <c r="L2550">
        <v>-18.56207455239694</v>
      </c>
      <c r="M2550">
        <v>6375.9631020278975</v>
      </c>
      <c r="N2550">
        <v>36230.298449785667</v>
      </c>
      <c r="O2550">
        <v>66.6332446669104</v>
      </c>
      <c r="P2550">
        <v>21.157670009368516</v>
      </c>
      <c r="Q2550" s="4">
        <v>2548</v>
      </c>
    </row>
    <row r="2551" spans="1:17" x14ac:dyDescent="0.25">
      <c r="A2551">
        <v>120.94468344593713</v>
      </c>
      <c r="B2551">
        <v>-20.171124426921022</v>
      </c>
      <c r="C2551" s="4">
        <v>2102.6110000000003</v>
      </c>
      <c r="D2551">
        <v>0.75</v>
      </c>
      <c r="E2551">
        <v>0.55000000000000004</v>
      </c>
      <c r="F2551">
        <v>19.899999999999999</v>
      </c>
      <c r="G2551">
        <v>41.281913690970576</v>
      </c>
      <c r="H2551">
        <v>19.079631191045571</v>
      </c>
      <c r="I2551">
        <v>10.94468344593713</v>
      </c>
      <c r="J2551">
        <v>5989.3333100951459</v>
      </c>
      <c r="K2551">
        <v>-2185.4897437428922</v>
      </c>
      <c r="L2551">
        <v>-20.046874189608264</v>
      </c>
      <c r="M2551">
        <v>6375.6159639222824</v>
      </c>
      <c r="N2551">
        <v>36367.289621127122</v>
      </c>
      <c r="O2551">
        <v>63.254540956698278</v>
      </c>
      <c r="P2551">
        <v>29.283784402758926</v>
      </c>
      <c r="Q2551" s="4">
        <v>2549</v>
      </c>
    </row>
    <row r="2552" spans="1:17" x14ac:dyDescent="0.25">
      <c r="A2552">
        <v>113.17713265664288</v>
      </c>
      <c r="B2552">
        <v>-32.591127095130737</v>
      </c>
      <c r="C2552" s="4">
        <v>2102.6110000000003</v>
      </c>
      <c r="D2552">
        <v>1.2</v>
      </c>
      <c r="E2552">
        <v>0.55000000000000004</v>
      </c>
      <c r="F2552">
        <v>19.899999999999999</v>
      </c>
      <c r="G2552">
        <v>45.364313344089069</v>
      </c>
      <c r="H2552">
        <v>16.018635161051783</v>
      </c>
      <c r="I2552">
        <v>3.1771326566428826</v>
      </c>
      <c r="J2552">
        <v>5379.0378217003181</v>
      </c>
      <c r="K2552">
        <v>-3415.8430973722579</v>
      </c>
      <c r="L2552">
        <v>-32.416716918202205</v>
      </c>
      <c r="M2552">
        <v>6371.9723754225588</v>
      </c>
      <c r="N2552">
        <v>36952.793314429189</v>
      </c>
      <c r="O2552">
        <v>51.909278758459962</v>
      </c>
      <c r="P2552">
        <v>5.8837145126033628</v>
      </c>
      <c r="Q2552" s="4">
        <v>2550</v>
      </c>
    </row>
    <row r="2553" spans="1:17" x14ac:dyDescent="0.25">
      <c r="A2553">
        <v>124.20818705989379</v>
      </c>
      <c r="B2553">
        <v>-10.8621145184797</v>
      </c>
      <c r="C2553" s="4">
        <v>2102.6110000000003</v>
      </c>
      <c r="D2553">
        <v>3</v>
      </c>
      <c r="E2553">
        <v>0.55000000000000004</v>
      </c>
      <c r="F2553">
        <v>19.899999999999999</v>
      </c>
      <c r="G2553">
        <v>53.323113517529826</v>
      </c>
      <c r="H2553">
        <v>14.083206927391826</v>
      </c>
      <c r="I2553">
        <v>14.208187059893788</v>
      </c>
      <c r="J2553">
        <v>6264.6109678226721</v>
      </c>
      <c r="K2553">
        <v>-1194.0312050814894</v>
      </c>
      <c r="L2553">
        <v>-10.791110943858685</v>
      </c>
      <c r="M2553">
        <v>6377.3866980819403</v>
      </c>
      <c r="N2553">
        <v>36143.629407631081</v>
      </c>
      <c r="O2553">
        <v>69.088018580303554</v>
      </c>
      <c r="P2553">
        <v>53.340260261072906</v>
      </c>
      <c r="Q2553" s="4">
        <v>2551</v>
      </c>
    </row>
    <row r="2554" spans="1:17" x14ac:dyDescent="0.25">
      <c r="A2554">
        <v>107.4769075951743</v>
      </c>
      <c r="B2554">
        <v>-35.012004595173885</v>
      </c>
      <c r="C2554" s="4">
        <v>2102.6110000000003</v>
      </c>
      <c r="D2554">
        <v>0.75</v>
      </c>
      <c r="E2554">
        <v>0.55000000000000004</v>
      </c>
      <c r="F2554">
        <v>19.899999999999999</v>
      </c>
      <c r="G2554">
        <v>41.281913690970576</v>
      </c>
      <c r="H2554">
        <v>20.100888289406647</v>
      </c>
      <c r="I2554">
        <v>-2.5230924048257037</v>
      </c>
      <c r="J2554">
        <v>5229.6654119984914</v>
      </c>
      <c r="K2554">
        <v>-3638.9590804123909</v>
      </c>
      <c r="L2554">
        <v>-34.83136194771086</v>
      </c>
      <c r="M2554">
        <v>6371.1398909747022</v>
      </c>
      <c r="N2554">
        <v>37119.064746829245</v>
      </c>
      <c r="O2554">
        <v>49.230676704074419</v>
      </c>
      <c r="P2554">
        <v>4.3917849685444885</v>
      </c>
      <c r="Q2554" s="4">
        <v>2552</v>
      </c>
    </row>
    <row r="2555" spans="1:17" x14ac:dyDescent="0.25">
      <c r="A2555">
        <v>128.83734360774906</v>
      </c>
      <c r="B2555">
        <v>-33.149190690512278</v>
      </c>
      <c r="C2555" s="4">
        <v>2102.6110000000003</v>
      </c>
      <c r="D2555">
        <v>3</v>
      </c>
      <c r="E2555">
        <v>0.55000000000000004</v>
      </c>
      <c r="F2555">
        <v>19.899999999999999</v>
      </c>
      <c r="G2555">
        <v>53.323113517529826</v>
      </c>
      <c r="H2555">
        <v>20.123002209756596</v>
      </c>
      <c r="I2555">
        <v>18.837343607749062</v>
      </c>
      <c r="J2555">
        <v>5345.4476929441644</v>
      </c>
      <c r="K2555">
        <v>-3467.8248665542037</v>
      </c>
      <c r="L2555">
        <v>-32.973232078424665</v>
      </c>
      <c r="M2555">
        <v>6371.7831368537463</v>
      </c>
      <c r="N2555">
        <v>37306.644531491962</v>
      </c>
      <c r="O2555">
        <v>46.415898869275061</v>
      </c>
      <c r="P2555">
        <v>31.959558553885149</v>
      </c>
      <c r="Q2555" s="4">
        <v>2553</v>
      </c>
    </row>
    <row r="2556" spans="1:17" x14ac:dyDescent="0.25">
      <c r="A2556">
        <v>155.67572863516722</v>
      </c>
      <c r="B2556">
        <v>-18.172360704680894</v>
      </c>
      <c r="C2556" s="4">
        <v>2102.6110000000003</v>
      </c>
      <c r="D2556">
        <v>0.75</v>
      </c>
      <c r="E2556">
        <v>0.55000000000000004</v>
      </c>
      <c r="F2556">
        <v>19.899999999999999</v>
      </c>
      <c r="G2556">
        <v>41.281913690970576</v>
      </c>
      <c r="H2556">
        <v>21.405096804184907</v>
      </c>
      <c r="I2556">
        <v>45.675728635167218</v>
      </c>
      <c r="J2556">
        <v>6061.9889953477505</v>
      </c>
      <c r="K2556">
        <v>-1976.5196774165713</v>
      </c>
      <c r="L2556">
        <v>-18.058627737918933</v>
      </c>
      <c r="M2556">
        <v>6376.0756437586388</v>
      </c>
      <c r="N2556">
        <v>38226.773581527799</v>
      </c>
      <c r="O2556">
        <v>34.423843278635438</v>
      </c>
      <c r="P2556">
        <v>73.058966384108146</v>
      </c>
      <c r="Q2556" s="4">
        <v>2554</v>
      </c>
    </row>
    <row r="2557" spans="1:17" x14ac:dyDescent="0.25">
      <c r="A2557">
        <v>140.11177320427262</v>
      </c>
      <c r="B2557">
        <v>-24.459230377356732</v>
      </c>
      <c r="C2557" s="4">
        <v>2102.6110000000003</v>
      </c>
      <c r="D2557">
        <v>3</v>
      </c>
      <c r="E2557">
        <v>0.55000000000000004</v>
      </c>
      <c r="F2557">
        <v>19.899999999999999</v>
      </c>
      <c r="G2557">
        <v>53.323113517529826</v>
      </c>
      <c r="H2557">
        <v>17.156164402620369</v>
      </c>
      <c r="I2557">
        <v>30.111773204272623</v>
      </c>
      <c r="J2557">
        <v>5809.0753728121945</v>
      </c>
      <c r="K2557">
        <v>-2624.6684805047475</v>
      </c>
      <c r="L2557">
        <v>-24.314502832079327</v>
      </c>
      <c r="M2557">
        <v>6374.4992995190005</v>
      </c>
      <c r="N2557">
        <v>37345.52560928926</v>
      </c>
      <c r="O2557">
        <v>45.896374708924263</v>
      </c>
      <c r="P2557">
        <v>54.475893346375067</v>
      </c>
      <c r="Q2557" s="4">
        <v>2555</v>
      </c>
    </row>
    <row r="2558" spans="1:17" x14ac:dyDescent="0.25">
      <c r="A2558">
        <v>143.45121680528644</v>
      </c>
      <c r="B2558">
        <v>-13.344075903229797</v>
      </c>
      <c r="C2558" s="4">
        <v>2102.6110000000003</v>
      </c>
      <c r="D2558">
        <v>3</v>
      </c>
      <c r="E2558">
        <v>0.55000000000000004</v>
      </c>
      <c r="F2558">
        <v>19.899999999999999</v>
      </c>
      <c r="G2558">
        <v>53.323113517529826</v>
      </c>
      <c r="H2558">
        <v>21.734991314329541</v>
      </c>
      <c r="I2558">
        <v>33.451216805286435</v>
      </c>
      <c r="J2558">
        <v>6207.047340402165</v>
      </c>
      <c r="K2558">
        <v>-1462.4699406912985</v>
      </c>
      <c r="L2558">
        <v>-13.257908633712319</v>
      </c>
      <c r="M2558">
        <v>6377.0098802980692</v>
      </c>
      <c r="N2558">
        <v>37171.959776557393</v>
      </c>
      <c r="O2558">
        <v>48.523572958413787</v>
      </c>
      <c r="P2558">
        <v>70.743439940365192</v>
      </c>
      <c r="Q2558" s="4">
        <v>2556</v>
      </c>
    </row>
    <row r="2559" spans="1:17" x14ac:dyDescent="0.25">
      <c r="A2559">
        <v>140.89598970064799</v>
      </c>
      <c r="B2559">
        <v>-12.424403587624738</v>
      </c>
      <c r="C2559" s="4">
        <v>2102.6110000000003</v>
      </c>
      <c r="D2559">
        <v>0.75</v>
      </c>
      <c r="E2559">
        <v>0.55000000000000004</v>
      </c>
      <c r="F2559">
        <v>19.899999999999999</v>
      </c>
      <c r="G2559">
        <v>41.281913690970576</v>
      </c>
      <c r="H2559">
        <v>21.743103208653192</v>
      </c>
      <c r="I2559">
        <v>30.895989700647988</v>
      </c>
      <c r="J2559">
        <v>6229.7339505388445</v>
      </c>
      <c r="K2559">
        <v>-1363.2896848954206</v>
      </c>
      <c r="L2559">
        <v>-12.343786331138212</v>
      </c>
      <c r="M2559">
        <v>6377.157976672569</v>
      </c>
      <c r="N2559">
        <v>36982.236107840152</v>
      </c>
      <c r="O2559">
        <v>51.528847362734076</v>
      </c>
      <c r="P2559">
        <v>70.224016541747829</v>
      </c>
      <c r="Q2559" s="4">
        <v>2557</v>
      </c>
    </row>
    <row r="2560" spans="1:17" x14ac:dyDescent="0.25">
      <c r="A2560">
        <v>123.55008653611716</v>
      </c>
      <c r="B2560">
        <v>-18.218084795364497</v>
      </c>
      <c r="C2560" s="4">
        <v>2102.6110000000003</v>
      </c>
      <c r="D2560">
        <v>0.75</v>
      </c>
      <c r="E2560">
        <v>0.55000000000000004</v>
      </c>
      <c r="F2560">
        <v>19.899999999999999</v>
      </c>
      <c r="G2560">
        <v>41.281913690970576</v>
      </c>
      <c r="H2560">
        <v>18.593491522830501</v>
      </c>
      <c r="I2560">
        <v>13.550086536117163</v>
      </c>
      <c r="J2560">
        <v>6060.4087116289174</v>
      </c>
      <c r="K2560">
        <v>-1981.3274886609936</v>
      </c>
      <c r="L2560">
        <v>-18.104104898867572</v>
      </c>
      <c r="M2560">
        <v>6376.0655869675111</v>
      </c>
      <c r="N2560">
        <v>36354.233452920962</v>
      </c>
      <c r="O2560">
        <v>63.5711228439039</v>
      </c>
      <c r="P2560">
        <v>37.627869065986779</v>
      </c>
      <c r="Q2560" s="4">
        <v>2558</v>
      </c>
    </row>
    <row r="2561" spans="1:17" x14ac:dyDescent="0.25">
      <c r="A2561">
        <v>128.47292664978647</v>
      </c>
      <c r="B2561">
        <v>-12.22950322330253</v>
      </c>
      <c r="C2561" s="4">
        <v>2102.6110000000003</v>
      </c>
      <c r="D2561">
        <v>3</v>
      </c>
      <c r="E2561">
        <v>0.55000000000000004</v>
      </c>
      <c r="F2561">
        <v>19.899999999999999</v>
      </c>
      <c r="G2561">
        <v>53.323113517529826</v>
      </c>
      <c r="H2561">
        <v>15.917839731628735</v>
      </c>
      <c r="I2561">
        <v>18.472926649786473</v>
      </c>
      <c r="J2561">
        <v>6234.3369722163361</v>
      </c>
      <c r="K2561">
        <v>-1342.225933463601</v>
      </c>
      <c r="L2561">
        <v>-12.150072910560041</v>
      </c>
      <c r="M2561">
        <v>6377.1880903424662</v>
      </c>
      <c r="N2561">
        <v>36329.62151671257</v>
      </c>
      <c r="O2561">
        <v>64.186693698671093</v>
      </c>
      <c r="P2561">
        <v>57.621914292462435</v>
      </c>
      <c r="Q2561" s="4">
        <v>2559</v>
      </c>
    </row>
    <row r="2562" spans="1:17" x14ac:dyDescent="0.25">
      <c r="A2562">
        <v>110.74460340754642</v>
      </c>
      <c r="B2562">
        <v>-19.42966712919613</v>
      </c>
      <c r="C2562" s="4">
        <v>2102.6110000000003</v>
      </c>
      <c r="D2562">
        <v>3</v>
      </c>
      <c r="E2562">
        <v>0.55000000000000004</v>
      </c>
      <c r="F2562">
        <v>19.899999999999999</v>
      </c>
      <c r="G2562">
        <v>53.323113517529826</v>
      </c>
      <c r="H2562">
        <v>16.327633496565515</v>
      </c>
      <c r="I2562">
        <v>0.74460340754642118</v>
      </c>
      <c r="J2562">
        <v>6017.1375025006464</v>
      </c>
      <c r="K2562">
        <v>-2108.2623238105139</v>
      </c>
      <c r="L2562">
        <v>-19.309251018272548</v>
      </c>
      <c r="M2562">
        <v>6375.7912254087041</v>
      </c>
      <c r="N2562">
        <v>36209.023843613752</v>
      </c>
      <c r="O2562">
        <v>67.193419720696838</v>
      </c>
      <c r="P2562">
        <v>2.2373905264202372</v>
      </c>
      <c r="Q2562" s="4">
        <v>2560</v>
      </c>
    </row>
    <row r="2563" spans="1:17" x14ac:dyDescent="0.25">
      <c r="A2563">
        <v>128.30467395579353</v>
      </c>
      <c r="B2563">
        <v>-28.246637232665805</v>
      </c>
      <c r="C2563" s="4">
        <v>2102.6110000000003</v>
      </c>
      <c r="D2563">
        <v>1.2</v>
      </c>
      <c r="E2563">
        <v>0.55000000000000004</v>
      </c>
      <c r="F2563">
        <v>19.899999999999999</v>
      </c>
      <c r="G2563">
        <v>45.364313344089069</v>
      </c>
      <c r="H2563">
        <v>16.52141207363146</v>
      </c>
      <c r="I2563">
        <v>18.304673955793533</v>
      </c>
      <c r="J2563">
        <v>5622.8388023348898</v>
      </c>
      <c r="K2563">
        <v>-3000.611976674953</v>
      </c>
      <c r="L2563">
        <v>-28.08648426415915</v>
      </c>
      <c r="M2563">
        <v>6373.3812400960305</v>
      </c>
      <c r="N2563">
        <v>36990.041180749671</v>
      </c>
      <c r="O2563">
        <v>51.326102871316742</v>
      </c>
      <c r="P2563">
        <v>34.953107200477426</v>
      </c>
      <c r="Q2563" s="4">
        <v>2561</v>
      </c>
    </row>
    <row r="2564" spans="1:17" x14ac:dyDescent="0.25">
      <c r="A2564">
        <v>105.56020875517709</v>
      </c>
      <c r="B2564">
        <v>-16.136816591789383</v>
      </c>
      <c r="C2564" s="4">
        <v>2102.6110000000003</v>
      </c>
      <c r="D2564">
        <v>0.75</v>
      </c>
      <c r="E2564">
        <v>0.55000000000000004</v>
      </c>
      <c r="F2564">
        <v>19.899999999999999</v>
      </c>
      <c r="G2564">
        <v>41.281913690970576</v>
      </c>
      <c r="H2564">
        <v>16.118983673073259</v>
      </c>
      <c r="I2564">
        <v>-4.4397912448229135</v>
      </c>
      <c r="J2564">
        <v>6128.4309300069544</v>
      </c>
      <c r="K2564">
        <v>-1761.2771517908566</v>
      </c>
      <c r="L2564">
        <v>-16.034358282166846</v>
      </c>
      <c r="M2564">
        <v>6376.5008326892275</v>
      </c>
      <c r="N2564">
        <v>36100.21084084452</v>
      </c>
      <c r="O2564">
        <v>70.364478420567622</v>
      </c>
      <c r="P2564">
        <v>15.608499429886651</v>
      </c>
      <c r="Q2564" s="4">
        <v>2562</v>
      </c>
    </row>
    <row r="2565" spans="1:17" x14ac:dyDescent="0.25">
      <c r="A2565">
        <v>151.80673251329239</v>
      </c>
      <c r="B2565">
        <v>-38.744476740952877</v>
      </c>
      <c r="C2565" s="4">
        <v>2102.6110000000003</v>
      </c>
      <c r="D2565">
        <v>0.75</v>
      </c>
      <c r="E2565">
        <v>0.55000000000000004</v>
      </c>
      <c r="F2565">
        <v>19.899999999999999</v>
      </c>
      <c r="G2565">
        <v>41.281913690970576</v>
      </c>
      <c r="H2565">
        <v>20.843451404956159</v>
      </c>
      <c r="I2565">
        <v>41.806732513292388</v>
      </c>
      <c r="J2565">
        <v>4981.1321587236735</v>
      </c>
      <c r="K2565">
        <v>-3970.2338862282963</v>
      </c>
      <c r="L2565">
        <v>-38.556755569914138</v>
      </c>
      <c r="M2565">
        <v>6369.8064879575895</v>
      </c>
      <c r="N2565">
        <v>38797.997558569688</v>
      </c>
      <c r="O2565">
        <v>27.842843793423594</v>
      </c>
      <c r="P2565">
        <v>55.015374722221637</v>
      </c>
      <c r="Q2565" s="4">
        <v>2563</v>
      </c>
    </row>
    <row r="2566" spans="1:17" x14ac:dyDescent="0.25">
      <c r="A2566">
        <v>112.58082650532808</v>
      </c>
      <c r="B2566">
        <v>-12.200220986876559</v>
      </c>
      <c r="C2566" s="4">
        <v>2102.6110000000003</v>
      </c>
      <c r="D2566">
        <v>0.75</v>
      </c>
      <c r="E2566">
        <v>0.55000000000000004</v>
      </c>
      <c r="F2566">
        <v>19.899999999999999</v>
      </c>
      <c r="G2566">
        <v>41.281913690970576</v>
      </c>
      <c r="H2566">
        <v>22.487182961730326</v>
      </c>
      <c r="I2566">
        <v>2.5808265053280763</v>
      </c>
      <c r="J2566">
        <v>6235.0223419403337</v>
      </c>
      <c r="K2566">
        <v>-1339.0599490784643</v>
      </c>
      <c r="L2566">
        <v>-12.120969319139112</v>
      </c>
      <c r="M2566">
        <v>6377.192576026001</v>
      </c>
      <c r="N2566">
        <v>35961.477831091761</v>
      </c>
      <c r="O2566">
        <v>75.339259872885819</v>
      </c>
      <c r="P2566">
        <v>12.040236377197953</v>
      </c>
      <c r="Q2566" s="4">
        <v>2564</v>
      </c>
    </row>
    <row r="2567" spans="1:17" x14ac:dyDescent="0.25">
      <c r="A2567">
        <v>126.60029796482797</v>
      </c>
      <c r="B2567">
        <v>-10.871212415510596</v>
      </c>
      <c r="C2567" s="4">
        <v>2102.6110000000003</v>
      </c>
      <c r="D2567">
        <v>1.2</v>
      </c>
      <c r="E2567">
        <v>0.55000000000000004</v>
      </c>
      <c r="F2567">
        <v>19.899999999999999</v>
      </c>
      <c r="G2567">
        <v>45.364313344089069</v>
      </c>
      <c r="H2567">
        <v>22.540060254195545</v>
      </c>
      <c r="I2567">
        <v>16.600297964827973</v>
      </c>
      <c r="J2567">
        <v>6264.4212460803265</v>
      </c>
      <c r="K2567">
        <v>-1195.019512591434</v>
      </c>
      <c r="L2567">
        <v>-10.800152222920641</v>
      </c>
      <c r="M2567">
        <v>6377.3854504661131</v>
      </c>
      <c r="N2567">
        <v>36224.791343428064</v>
      </c>
      <c r="O2567">
        <v>66.827931013110472</v>
      </c>
      <c r="P2567">
        <v>57.680878398504809</v>
      </c>
      <c r="Q2567" s="4">
        <v>2565</v>
      </c>
    </row>
    <row r="2568" spans="1:17" x14ac:dyDescent="0.25">
      <c r="A2568">
        <v>127.17845119490053</v>
      </c>
      <c r="B2568">
        <v>-35.876595116717667</v>
      </c>
      <c r="C2568" s="4">
        <v>2102.6110000000003</v>
      </c>
      <c r="D2568">
        <v>0.75</v>
      </c>
      <c r="E2568">
        <v>0.55000000000000004</v>
      </c>
      <c r="F2568">
        <v>19.899999999999999</v>
      </c>
      <c r="G2568">
        <v>41.281913690970576</v>
      </c>
      <c r="H2568">
        <v>14.414914216102805</v>
      </c>
      <c r="I2568">
        <v>17.178451194900532</v>
      </c>
      <c r="J2568">
        <v>5174.0377847246418</v>
      </c>
      <c r="K2568">
        <v>-3717.1066940833293</v>
      </c>
      <c r="L2568">
        <v>-35.694035882333438</v>
      </c>
      <c r="M2568">
        <v>6370.835830011426</v>
      </c>
      <c r="N2568">
        <v>37437.266071832069</v>
      </c>
      <c r="O2568">
        <v>44.524738168836585</v>
      </c>
      <c r="P2568">
        <v>27.811859227538452</v>
      </c>
      <c r="Q2568" s="4">
        <v>2566</v>
      </c>
    </row>
    <row r="2569" spans="1:17" x14ac:dyDescent="0.25">
      <c r="A2569">
        <v>125.50829138199005</v>
      </c>
      <c r="B2569">
        <v>-33.566962100969356</v>
      </c>
      <c r="C2569" s="4">
        <v>2102.6110000000003</v>
      </c>
      <c r="D2569">
        <v>3</v>
      </c>
      <c r="E2569">
        <v>0.55000000000000004</v>
      </c>
      <c r="F2569">
        <v>19.899999999999999</v>
      </c>
      <c r="G2569">
        <v>53.323113517529826</v>
      </c>
      <c r="H2569">
        <v>20.719009483335672</v>
      </c>
      <c r="I2569">
        <v>15.508291381990048</v>
      </c>
      <c r="J2569">
        <v>5319.9693140442942</v>
      </c>
      <c r="K2569">
        <v>-3506.5264422814544</v>
      </c>
      <c r="L2569">
        <v>-33.389887808492169</v>
      </c>
      <c r="M2569">
        <v>6371.640384766858</v>
      </c>
      <c r="N2569">
        <v>37230.662655008731</v>
      </c>
      <c r="O2569">
        <v>47.538063322918681</v>
      </c>
      <c r="P2569">
        <v>26.649944859881415</v>
      </c>
      <c r="Q2569" s="4">
        <v>2567</v>
      </c>
    </row>
    <row r="2570" spans="1:17" x14ac:dyDescent="0.25">
      <c r="A2570">
        <v>140.672782370173</v>
      </c>
      <c r="B2570">
        <v>-44.101318796840829</v>
      </c>
      <c r="C2570" s="4">
        <v>2102.6110000000003</v>
      </c>
      <c r="D2570">
        <v>1.2</v>
      </c>
      <c r="E2570">
        <v>0.55000000000000004</v>
      </c>
      <c r="F2570">
        <v>19.899999999999999</v>
      </c>
      <c r="G2570">
        <v>45.364313344089069</v>
      </c>
      <c r="H2570">
        <v>23.062782231326331</v>
      </c>
      <c r="I2570">
        <v>30.672782370172996</v>
      </c>
      <c r="J2570">
        <v>4587.651138925874</v>
      </c>
      <c r="K2570">
        <v>-4416.1845501748676</v>
      </c>
      <c r="L2570">
        <v>-43.909006692193252</v>
      </c>
      <c r="M2570">
        <v>6367.827647926023</v>
      </c>
      <c r="N2570">
        <v>38543.743801524979</v>
      </c>
      <c r="O2570">
        <v>30.646296804932081</v>
      </c>
      <c r="P2570">
        <v>40.439698728146688</v>
      </c>
      <c r="Q2570" s="4">
        <v>2568</v>
      </c>
    </row>
    <row r="2571" spans="1:17" x14ac:dyDescent="0.25">
      <c r="A2571">
        <v>146.61038340655276</v>
      </c>
      <c r="B2571">
        <v>-42.698491772381637</v>
      </c>
      <c r="C2571" s="4">
        <v>2102.6110000000003</v>
      </c>
      <c r="D2571">
        <v>3</v>
      </c>
      <c r="E2571">
        <v>0.55000000000000004</v>
      </c>
      <c r="F2571">
        <v>19.899999999999999</v>
      </c>
      <c r="G2571">
        <v>53.323113517529826</v>
      </c>
      <c r="H2571">
        <v>16.408488386297332</v>
      </c>
      <c r="I2571">
        <v>36.610383406552756</v>
      </c>
      <c r="J2571">
        <v>4694.7342894707781</v>
      </c>
      <c r="K2571">
        <v>-4302.9470324146141</v>
      </c>
      <c r="L2571">
        <v>-42.506737058762923</v>
      </c>
      <c r="M2571">
        <v>6368.3501169846513</v>
      </c>
      <c r="N2571">
        <v>38737.305509110542</v>
      </c>
      <c r="O2571">
        <v>28.492585976893885</v>
      </c>
      <c r="P2571">
        <v>47.611074588153116</v>
      </c>
      <c r="Q2571" s="4">
        <v>2569</v>
      </c>
    </row>
    <row r="2572" spans="1:17" x14ac:dyDescent="0.25">
      <c r="A2572">
        <v>110.54562239191736</v>
      </c>
      <c r="B2572">
        <v>-27.992456956850454</v>
      </c>
      <c r="C2572" s="4">
        <v>2102.6110000000003</v>
      </c>
      <c r="D2572">
        <v>1.2</v>
      </c>
      <c r="E2572">
        <v>0.55000000000000004</v>
      </c>
      <c r="F2572">
        <v>19.899999999999999</v>
      </c>
      <c r="G2572">
        <v>45.364313344089069</v>
      </c>
      <c r="H2572">
        <v>16.725448888157167</v>
      </c>
      <c r="I2572">
        <v>0.54562239191736239</v>
      </c>
      <c r="J2572">
        <v>5636.1150230955018</v>
      </c>
      <c r="K2572">
        <v>-2975.7682284357174</v>
      </c>
      <c r="L2572">
        <v>-27.833254969410206</v>
      </c>
      <c r="M2572">
        <v>6373.4597435717951</v>
      </c>
      <c r="N2572">
        <v>36649.329541486593</v>
      </c>
      <c r="O2572">
        <v>57.311715486231492</v>
      </c>
      <c r="P2572">
        <v>1.1623689070853689</v>
      </c>
      <c r="Q2572" s="4">
        <v>2570</v>
      </c>
    </row>
    <row r="2573" spans="1:17" x14ac:dyDescent="0.25">
      <c r="A2573">
        <v>111.12391573448021</v>
      </c>
      <c r="B2573">
        <v>-20.192149516566463</v>
      </c>
      <c r="C2573" s="4">
        <v>2102.6110000000003</v>
      </c>
      <c r="D2573">
        <v>0.75</v>
      </c>
      <c r="E2573">
        <v>0.55000000000000004</v>
      </c>
      <c r="F2573">
        <v>19.899999999999999</v>
      </c>
      <c r="G2573">
        <v>41.281913690970576</v>
      </c>
      <c r="H2573">
        <v>19.763122094957019</v>
      </c>
      <c r="I2573">
        <v>1.1239157344802067</v>
      </c>
      <c r="J2573">
        <v>5988.5302885425481</v>
      </c>
      <c r="K2573">
        <v>-2187.6744528329505</v>
      </c>
      <c r="L2573">
        <v>-20.067791749274505</v>
      </c>
      <c r="M2573">
        <v>6375.6109141296756</v>
      </c>
      <c r="N2573">
        <v>36243.03814521544</v>
      </c>
      <c r="O2573">
        <v>66.288508899330822</v>
      </c>
      <c r="P2573">
        <v>3.2530437535359353</v>
      </c>
      <c r="Q2573" s="4">
        <v>2571</v>
      </c>
    </row>
    <row r="2574" spans="1:17" x14ac:dyDescent="0.25">
      <c r="A2574">
        <v>141.90401848965269</v>
      </c>
      <c r="B2574">
        <v>-36.493740181885507</v>
      </c>
      <c r="C2574" s="4">
        <v>2102.6110000000003</v>
      </c>
      <c r="D2574">
        <v>0.75</v>
      </c>
      <c r="E2574">
        <v>0.55000000000000004</v>
      </c>
      <c r="F2574">
        <v>19.899999999999999</v>
      </c>
      <c r="G2574">
        <v>41.281913690970576</v>
      </c>
      <c r="H2574">
        <v>19.953639108949012</v>
      </c>
      <c r="I2574">
        <v>31.904018489652685</v>
      </c>
      <c r="J2574">
        <v>5133.6076351550628</v>
      </c>
      <c r="K2574">
        <v>-3772.3774933729865</v>
      </c>
      <c r="L2574">
        <v>-36.309914163933129</v>
      </c>
      <c r="M2574">
        <v>6370.6168699922155</v>
      </c>
      <c r="N2574">
        <v>38090.531828925508</v>
      </c>
      <c r="O2574">
        <v>35.99442840155443</v>
      </c>
      <c r="P2574">
        <v>46.308639478794518</v>
      </c>
      <c r="Q2574" s="4">
        <v>2572</v>
      </c>
    </row>
    <row r="2575" spans="1:17" x14ac:dyDescent="0.25">
      <c r="A2575">
        <v>115.65827811558955</v>
      </c>
      <c r="B2575">
        <v>-42.580006478874083</v>
      </c>
      <c r="C2575" s="4">
        <v>2102.6110000000003</v>
      </c>
      <c r="D2575">
        <v>1.2</v>
      </c>
      <c r="E2575">
        <v>0.55000000000000004</v>
      </c>
      <c r="F2575">
        <v>19.899999999999999</v>
      </c>
      <c r="G2575">
        <v>45.364313344089069</v>
      </c>
      <c r="H2575">
        <v>17.279745394519594</v>
      </c>
      <c r="I2575">
        <v>5.6582781155895532</v>
      </c>
      <c r="J2575">
        <v>4703.6499836983276</v>
      </c>
      <c r="K2575">
        <v>-4293.264608364686</v>
      </c>
      <c r="L2575">
        <v>-42.388319909338477</v>
      </c>
      <c r="M2575">
        <v>6368.3941591724724</v>
      </c>
      <c r="N2575">
        <v>37731.32733688358</v>
      </c>
      <c r="O2575">
        <v>40.496058364190318</v>
      </c>
      <c r="P2575">
        <v>8.3306626182834691</v>
      </c>
      <c r="Q2575" s="4">
        <v>2573</v>
      </c>
    </row>
    <row r="2576" spans="1:17" x14ac:dyDescent="0.25">
      <c r="A2576">
        <v>120.52599421292811</v>
      </c>
      <c r="B2576">
        <v>-37.807947831768097</v>
      </c>
      <c r="C2576" s="4">
        <v>2102.6110000000003</v>
      </c>
      <c r="D2576">
        <v>0.75</v>
      </c>
      <c r="E2576">
        <v>0.55000000000000004</v>
      </c>
      <c r="F2576">
        <v>19.899999999999999</v>
      </c>
      <c r="G2576">
        <v>41.281913690970576</v>
      </c>
      <c r="H2576">
        <v>21.26239144549703</v>
      </c>
      <c r="I2576">
        <v>10.525994212928111</v>
      </c>
      <c r="J2576">
        <v>5045.5275546028988</v>
      </c>
      <c r="K2576">
        <v>-3888.6255721554708</v>
      </c>
      <c r="L2576">
        <v>-37.62170831633771</v>
      </c>
      <c r="M2576">
        <v>6370.1457710698087</v>
      </c>
      <c r="N2576">
        <v>37417.545782832232</v>
      </c>
      <c r="O2576">
        <v>44.792019192947734</v>
      </c>
      <c r="P2576">
        <v>16.8623134378164</v>
      </c>
      <c r="Q2576" s="4">
        <v>2574</v>
      </c>
    </row>
    <row r="2577" spans="1:17" x14ac:dyDescent="0.25">
      <c r="A2577">
        <v>107.6617080342606</v>
      </c>
      <c r="B2577">
        <v>-21.964059916866532</v>
      </c>
      <c r="C2577" s="4">
        <v>2102.6110000000003</v>
      </c>
      <c r="D2577">
        <v>3</v>
      </c>
      <c r="E2577">
        <v>0.55000000000000004</v>
      </c>
      <c r="F2577">
        <v>19.899999999999999</v>
      </c>
      <c r="G2577">
        <v>53.323113517529826</v>
      </c>
      <c r="H2577">
        <v>17.833419410653587</v>
      </c>
      <c r="I2577">
        <v>-2.3382919657394012</v>
      </c>
      <c r="J2577">
        <v>5917.9778257072694</v>
      </c>
      <c r="K2577">
        <v>-2370.7233850276498</v>
      </c>
      <c r="L2577">
        <v>-21.830884493060463</v>
      </c>
      <c r="M2577">
        <v>6375.1698733351332</v>
      </c>
      <c r="N2577">
        <v>36329.328889984863</v>
      </c>
      <c r="O2577">
        <v>64.131171109442619</v>
      </c>
      <c r="P2577">
        <v>6.230498839916951</v>
      </c>
      <c r="Q2577" s="4">
        <v>2575</v>
      </c>
    </row>
    <row r="2578" spans="1:17" x14ac:dyDescent="0.25">
      <c r="A2578">
        <v>142.04385538888855</v>
      </c>
      <c r="B2578">
        <v>-33.521535881456543</v>
      </c>
      <c r="C2578" s="4">
        <v>2102.6110000000003</v>
      </c>
      <c r="D2578">
        <v>3</v>
      </c>
      <c r="E2578">
        <v>0.55000000000000004</v>
      </c>
      <c r="F2578">
        <v>19.899999999999999</v>
      </c>
      <c r="G2578">
        <v>53.323113517529826</v>
      </c>
      <c r="H2578">
        <v>17.12056498401224</v>
      </c>
      <c r="I2578">
        <v>32.043855388888545</v>
      </c>
      <c r="J2578">
        <v>5322.7534449025143</v>
      </c>
      <c r="K2578">
        <v>-3502.3271293354137</v>
      </c>
      <c r="L2578">
        <v>-33.344581088830608</v>
      </c>
      <c r="M2578">
        <v>6371.6559508577066</v>
      </c>
      <c r="N2578">
        <v>37920.194587964492</v>
      </c>
      <c r="O2578">
        <v>38.118100631759319</v>
      </c>
      <c r="P2578">
        <v>48.578622546937559</v>
      </c>
      <c r="Q2578" s="4">
        <v>2576</v>
      </c>
    </row>
    <row r="2579" spans="1:17" x14ac:dyDescent="0.25">
      <c r="A2579">
        <v>111.45379381115625</v>
      </c>
      <c r="B2579">
        <v>-42.035673468448508</v>
      </c>
      <c r="C2579" s="4">
        <v>2102.6110000000003</v>
      </c>
      <c r="D2579">
        <v>0.75</v>
      </c>
      <c r="E2579">
        <v>0.55000000000000004</v>
      </c>
      <c r="F2579">
        <v>19.899999999999999</v>
      </c>
      <c r="G2579">
        <v>41.281913690970576</v>
      </c>
      <c r="H2579">
        <v>16.170130552258001</v>
      </c>
      <c r="I2579">
        <v>1.4537938111562454</v>
      </c>
      <c r="J2579">
        <v>4744.349073729978</v>
      </c>
      <c r="K2579">
        <v>-4248.549192409203</v>
      </c>
      <c r="L2579">
        <v>-41.844342035208768</v>
      </c>
      <c r="M2579">
        <v>6368.5962639912559</v>
      </c>
      <c r="N2579">
        <v>37661.913198014037</v>
      </c>
      <c r="O2579">
        <v>41.415227278443155</v>
      </c>
      <c r="P2579">
        <v>2.1705869106410187</v>
      </c>
      <c r="Q2579" s="4">
        <v>2577</v>
      </c>
    </row>
    <row r="2580" spans="1:17" x14ac:dyDescent="0.25">
      <c r="A2580">
        <v>127.93243550065206</v>
      </c>
      <c r="B2580">
        <v>-28.593872958975417</v>
      </c>
      <c r="C2580" s="4">
        <v>2102.6110000000003</v>
      </c>
      <c r="D2580">
        <v>3</v>
      </c>
      <c r="E2580">
        <v>0.55000000000000004</v>
      </c>
      <c r="F2580">
        <v>19.899999999999999</v>
      </c>
      <c r="G2580">
        <v>53.323113517529826</v>
      </c>
      <c r="H2580">
        <v>14.594466455338488</v>
      </c>
      <c r="I2580">
        <v>17.932435500652062</v>
      </c>
      <c r="J2580">
        <v>5604.5234872155434</v>
      </c>
      <c r="K2580">
        <v>-3034.4568381083773</v>
      </c>
      <c r="L2580">
        <v>-28.432441132218784</v>
      </c>
      <c r="M2580">
        <v>6373.2732423059788</v>
      </c>
      <c r="N2580">
        <v>36996.935529010225</v>
      </c>
      <c r="O2580">
        <v>51.211731699500866</v>
      </c>
      <c r="P2580">
        <v>34.065615646746799</v>
      </c>
      <c r="Q2580" s="4">
        <v>2578</v>
      </c>
    </row>
    <row r="2581" spans="1:17" x14ac:dyDescent="0.25">
      <c r="A2581">
        <v>143.52478902459652</v>
      </c>
      <c r="B2581">
        <v>-39.180024175939025</v>
      </c>
      <c r="C2581" s="4">
        <v>2102.6110000000003</v>
      </c>
      <c r="D2581">
        <v>0.75</v>
      </c>
      <c r="E2581">
        <v>0.55000000000000004</v>
      </c>
      <c r="F2581">
        <v>19.899999999999999</v>
      </c>
      <c r="G2581">
        <v>41.281913690970576</v>
      </c>
      <c r="H2581">
        <v>21.342478606518156</v>
      </c>
      <c r="I2581">
        <v>33.524789024596515</v>
      </c>
      <c r="J2581">
        <v>4950.7279594966185</v>
      </c>
      <c r="K2581">
        <v>-4007.8305629700758</v>
      </c>
      <c r="L2581">
        <v>-38.991682034665338</v>
      </c>
      <c r="M2581">
        <v>6369.6478042681911</v>
      </c>
      <c r="N2581">
        <v>38345.154501540266</v>
      </c>
      <c r="O2581">
        <v>32.948158702312654</v>
      </c>
      <c r="P2581">
        <v>46.360961617880264</v>
      </c>
      <c r="Q2581" s="4">
        <v>2579</v>
      </c>
    </row>
    <row r="2582" spans="1:17" x14ac:dyDescent="0.25">
      <c r="A2582">
        <v>136.89873615842404</v>
      </c>
      <c r="B2582">
        <v>-26.848181533580316</v>
      </c>
      <c r="C2582" s="4">
        <v>2102.6110000000003</v>
      </c>
      <c r="D2582">
        <v>1.2</v>
      </c>
      <c r="E2582">
        <v>0.55000000000000004</v>
      </c>
      <c r="F2582">
        <v>19.899999999999999</v>
      </c>
      <c r="G2582">
        <v>45.364313344089069</v>
      </c>
      <c r="H2582">
        <v>18.556128270408969</v>
      </c>
      <c r="I2582">
        <v>26.898736158424043</v>
      </c>
      <c r="J2582">
        <v>5694.506149905189</v>
      </c>
      <c r="K2582">
        <v>-2863.2181112912995</v>
      </c>
      <c r="L2582">
        <v>-26.69341391683151</v>
      </c>
      <c r="M2582">
        <v>6373.8072016758197</v>
      </c>
      <c r="N2582">
        <v>37285.212898113328</v>
      </c>
      <c r="O2582">
        <v>46.76570449517321</v>
      </c>
      <c r="P2582">
        <v>48.322732194001105</v>
      </c>
      <c r="Q2582" s="4">
        <v>2580</v>
      </c>
    </row>
    <row r="2583" spans="1:17" x14ac:dyDescent="0.25">
      <c r="A2583">
        <v>155.87878710539962</v>
      </c>
      <c r="B2583">
        <v>-19.854020720980195</v>
      </c>
      <c r="C2583" s="4">
        <v>2102.6110000000003</v>
      </c>
      <c r="D2583">
        <v>0.75</v>
      </c>
      <c r="E2583">
        <v>0.55000000000000004</v>
      </c>
      <c r="F2583">
        <v>19.899999999999999</v>
      </c>
      <c r="G2583">
        <v>41.281913690970576</v>
      </c>
      <c r="H2583">
        <v>20.169935455428991</v>
      </c>
      <c r="I2583">
        <v>45.878787105399624</v>
      </c>
      <c r="J2583">
        <v>6001.3470834066084</v>
      </c>
      <c r="K2583">
        <v>-2152.5046970026615</v>
      </c>
      <c r="L2583">
        <v>-19.73140028899828</v>
      </c>
      <c r="M2583">
        <v>6375.6915927710561</v>
      </c>
      <c r="N2583">
        <v>38290.204824693268</v>
      </c>
      <c r="O2583">
        <v>33.667319502557575</v>
      </c>
      <c r="P2583">
        <v>71.770013674018855</v>
      </c>
      <c r="Q2583" s="4">
        <v>2581</v>
      </c>
    </row>
    <row r="2584" spans="1:17" x14ac:dyDescent="0.25">
      <c r="A2584">
        <v>127.41933672096644</v>
      </c>
      <c r="B2584">
        <v>-42.687501067153597</v>
      </c>
      <c r="C2584" s="4">
        <v>2102.6110000000003</v>
      </c>
      <c r="D2584">
        <v>0.75</v>
      </c>
      <c r="E2584">
        <v>0.55000000000000004</v>
      </c>
      <c r="F2584">
        <v>19.899999999999999</v>
      </c>
      <c r="G2584">
        <v>41.281913690970576</v>
      </c>
      <c r="H2584">
        <v>23.649216481871438</v>
      </c>
      <c r="I2584">
        <v>17.419336720966442</v>
      </c>
      <c r="J2584">
        <v>4695.5621600680961</v>
      </c>
      <c r="K2584">
        <v>-4302.0496575750894</v>
      </c>
      <c r="L2584">
        <v>-42.495752536700543</v>
      </c>
      <c r="M2584">
        <v>6368.3542030343524</v>
      </c>
      <c r="N2584">
        <v>37954.727469104299</v>
      </c>
      <c r="O2584">
        <v>37.63933279108992</v>
      </c>
      <c r="P2584">
        <v>24.832861061212281</v>
      </c>
      <c r="Q2584" s="4">
        <v>2582</v>
      </c>
    </row>
    <row r="2585" spans="1:17" x14ac:dyDescent="0.25">
      <c r="A2585">
        <v>116.95689180837292</v>
      </c>
      <c r="B2585">
        <v>-34.021623034613221</v>
      </c>
      <c r="C2585" s="4">
        <v>2102.6110000000003</v>
      </c>
      <c r="D2585">
        <v>1.2</v>
      </c>
      <c r="E2585">
        <v>0.55000000000000004</v>
      </c>
      <c r="F2585">
        <v>19.899999999999999</v>
      </c>
      <c r="G2585">
        <v>45.364313344089069</v>
      </c>
      <c r="H2585">
        <v>20.682819881670035</v>
      </c>
      <c r="I2585">
        <v>6.9568918083729159</v>
      </c>
      <c r="J2585">
        <v>5291.919344305973</v>
      </c>
      <c r="K2585">
        <v>-3548.4360127336545</v>
      </c>
      <c r="L2585">
        <v>-33.843377176925287</v>
      </c>
      <c r="M2585">
        <v>6371.4840094835736</v>
      </c>
      <c r="N2585">
        <v>37086.892618569771</v>
      </c>
      <c r="O2585">
        <v>49.739718334211084</v>
      </c>
      <c r="P2585">
        <v>12.302828028709454</v>
      </c>
      <c r="Q2585" s="4">
        <v>2583</v>
      </c>
    </row>
    <row r="2586" spans="1:17" x14ac:dyDescent="0.25">
      <c r="A2586">
        <v>111.5717162396392</v>
      </c>
      <c r="B2586">
        <v>-29.133965394515307</v>
      </c>
      <c r="C2586" s="4">
        <v>2102.6110000000003</v>
      </c>
      <c r="D2586">
        <v>0.75</v>
      </c>
      <c r="E2586">
        <v>0.55000000000000004</v>
      </c>
      <c r="F2586">
        <v>19.899999999999999</v>
      </c>
      <c r="G2586">
        <v>41.281913690970576</v>
      </c>
      <c r="H2586">
        <v>14.394697443512628</v>
      </c>
      <c r="I2586">
        <v>1.5717162396392013</v>
      </c>
      <c r="J2586">
        <v>5575.6271344514216</v>
      </c>
      <c r="K2586">
        <v>-3086.8804823244604</v>
      </c>
      <c r="L2586">
        <v>-28.970591367850432</v>
      </c>
      <c r="M2586">
        <v>6373.1035653429217</v>
      </c>
      <c r="N2586">
        <v>36720.906833598361</v>
      </c>
      <c r="O2586">
        <v>55.965138168538765</v>
      </c>
      <c r="P2586">
        <v>3.2257136431707085</v>
      </c>
      <c r="Q2586" s="4">
        <v>2584</v>
      </c>
    </row>
    <row r="2587" spans="1:17" x14ac:dyDescent="0.25">
      <c r="A2587">
        <v>117.28839033706032</v>
      </c>
      <c r="B2587">
        <v>-25.219876720822302</v>
      </c>
      <c r="C2587" s="4">
        <v>2102.6110000000003</v>
      </c>
      <c r="D2587">
        <v>3</v>
      </c>
      <c r="E2587">
        <v>0.55000000000000004</v>
      </c>
      <c r="F2587">
        <v>19.899999999999999</v>
      </c>
      <c r="G2587">
        <v>53.323113517529826</v>
      </c>
      <c r="H2587">
        <v>21.843121846877402</v>
      </c>
      <c r="I2587">
        <v>7.2883903370603207</v>
      </c>
      <c r="J2587">
        <v>5773.6809653913206</v>
      </c>
      <c r="K2587">
        <v>-2701.1303032304527</v>
      </c>
      <c r="L2587">
        <v>-25.071840495174097</v>
      </c>
      <c r="M2587">
        <v>6374.2840229434305</v>
      </c>
      <c r="N2587">
        <v>36544.432665778026</v>
      </c>
      <c r="O2587">
        <v>59.393537550911269</v>
      </c>
      <c r="P2587">
        <v>16.707763282375574</v>
      </c>
      <c r="Q2587" s="4">
        <v>2585</v>
      </c>
    </row>
    <row r="2588" spans="1:17" x14ac:dyDescent="0.25">
      <c r="A2588">
        <v>142.1040207028642</v>
      </c>
      <c r="B2588">
        <v>-32.975125725164247</v>
      </c>
      <c r="C2588" s="4">
        <v>2102.6110000000003</v>
      </c>
      <c r="D2588">
        <v>0.75</v>
      </c>
      <c r="E2588">
        <v>0.55000000000000004</v>
      </c>
      <c r="F2588">
        <v>19.899999999999999</v>
      </c>
      <c r="G2588">
        <v>41.281913690970576</v>
      </c>
      <c r="H2588">
        <v>16.930810886473481</v>
      </c>
      <c r="I2588">
        <v>32.104020702864204</v>
      </c>
      <c r="J2588">
        <v>5355.9793843479165</v>
      </c>
      <c r="K2588">
        <v>-3451.6459373338612</v>
      </c>
      <c r="L2588">
        <v>-32.799642975230057</v>
      </c>
      <c r="M2588">
        <v>6371.8423428607548</v>
      </c>
      <c r="N2588">
        <v>37892.220641233784</v>
      </c>
      <c r="O2588">
        <v>38.47401080634689</v>
      </c>
      <c r="P2588">
        <v>49.057927798855339</v>
      </c>
      <c r="Q2588" s="4">
        <v>2586</v>
      </c>
    </row>
    <row r="2589" spans="1:17" x14ac:dyDescent="0.25">
      <c r="A2589">
        <v>151.96066761327603</v>
      </c>
      <c r="B2589">
        <v>-43.855726171248044</v>
      </c>
      <c r="C2589" s="4">
        <v>2102.6110000000003</v>
      </c>
      <c r="D2589">
        <v>3</v>
      </c>
      <c r="E2589">
        <v>0.55000000000000004</v>
      </c>
      <c r="F2589">
        <v>19.899999999999999</v>
      </c>
      <c r="G2589">
        <v>53.323113517529826</v>
      </c>
      <c r="H2589">
        <v>19.39175905333768</v>
      </c>
      <c r="I2589">
        <v>41.96066761327603</v>
      </c>
      <c r="J2589">
        <v>4606.5997807202066</v>
      </c>
      <c r="K2589">
        <v>-4396.5479324486305</v>
      </c>
      <c r="L2589">
        <v>-43.663478398299318</v>
      </c>
      <c r="M2589">
        <v>6367.9192254652362</v>
      </c>
      <c r="N2589">
        <v>39108.819397644154</v>
      </c>
      <c r="O2589">
        <v>24.490178483196757</v>
      </c>
      <c r="P2589">
        <v>52.384121977809265</v>
      </c>
      <c r="Q2589" s="4">
        <v>2587</v>
      </c>
    </row>
    <row r="2590" spans="1:17" x14ac:dyDescent="0.25">
      <c r="A2590">
        <v>128.06727189127452</v>
      </c>
      <c r="B2590">
        <v>-35.066593586093596</v>
      </c>
      <c r="C2590" s="4">
        <v>2102.6110000000003</v>
      </c>
      <c r="D2590">
        <v>0.75</v>
      </c>
      <c r="E2590">
        <v>0.55000000000000004</v>
      </c>
      <c r="F2590">
        <v>19.899999999999999</v>
      </c>
      <c r="G2590">
        <v>41.281913690970576</v>
      </c>
      <c r="H2590">
        <v>19.824802254286926</v>
      </c>
      <c r="I2590">
        <v>18.067271891274515</v>
      </c>
      <c r="J2590">
        <v>5226.1883305471511</v>
      </c>
      <c r="K2590">
        <v>-3643.91762520767</v>
      </c>
      <c r="L2590">
        <v>-34.885825059575389</v>
      </c>
      <c r="M2590">
        <v>6371.1207903826717</v>
      </c>
      <c r="N2590">
        <v>37408.832510623892</v>
      </c>
      <c r="O2590">
        <v>44.931713061577348</v>
      </c>
      <c r="P2590">
        <v>29.58800011012929</v>
      </c>
      <c r="Q2590" s="4">
        <v>2588</v>
      </c>
    </row>
    <row r="2591" spans="1:17" x14ac:dyDescent="0.25">
      <c r="A2591">
        <v>111.9292072618656</v>
      </c>
      <c r="B2591">
        <v>-28.512614025682268</v>
      </c>
      <c r="C2591" s="4">
        <v>2102.6110000000003</v>
      </c>
      <c r="D2591">
        <v>0.75</v>
      </c>
      <c r="E2591">
        <v>0.55000000000000004</v>
      </c>
      <c r="F2591">
        <v>19.899999999999999</v>
      </c>
      <c r="G2591">
        <v>41.281913690970576</v>
      </c>
      <c r="H2591">
        <v>21.564716888871416</v>
      </c>
      <c r="I2591">
        <v>1.9292072618655993</v>
      </c>
      <c r="J2591">
        <v>5608.8280377229403</v>
      </c>
      <c r="K2591">
        <v>-3026.546381274055</v>
      </c>
      <c r="L2591">
        <v>-28.351479365945959</v>
      </c>
      <c r="M2591">
        <v>6373.2985929383576</v>
      </c>
      <c r="N2591">
        <v>36684.041619037074</v>
      </c>
      <c r="O2591">
        <v>56.65255925309355</v>
      </c>
      <c r="P2591">
        <v>4.0363130006696579</v>
      </c>
      <c r="Q2591" s="4">
        <v>2589</v>
      </c>
    </row>
    <row r="2592" spans="1:17" x14ac:dyDescent="0.25">
      <c r="A2592">
        <v>125.03403581794559</v>
      </c>
      <c r="B2592">
        <v>-14.445228395497319</v>
      </c>
      <c r="C2592" s="4">
        <v>2102.6110000000003</v>
      </c>
      <c r="D2592">
        <v>3</v>
      </c>
      <c r="E2592">
        <v>0.55000000000000004</v>
      </c>
      <c r="F2592">
        <v>19.899999999999999</v>
      </c>
      <c r="G2592">
        <v>53.323113517529826</v>
      </c>
      <c r="H2592">
        <v>19.454075238910669</v>
      </c>
      <c r="I2592">
        <v>15.034035817945593</v>
      </c>
      <c r="J2592">
        <v>6177.7918885263589</v>
      </c>
      <c r="K2592">
        <v>-1580.7329984885926</v>
      </c>
      <c r="L2592">
        <v>-14.352532166442902</v>
      </c>
      <c r="M2592">
        <v>6376.8196956204438</v>
      </c>
      <c r="N2592">
        <v>36267.720109113245</v>
      </c>
      <c r="O2592">
        <v>65.696596151049775</v>
      </c>
      <c r="P2592">
        <v>47.115011300375066</v>
      </c>
      <c r="Q2592" s="4">
        <v>2590</v>
      </c>
    </row>
    <row r="2593" spans="1:17" x14ac:dyDescent="0.25">
      <c r="A2593">
        <v>114.1769797159923</v>
      </c>
      <c r="B2593">
        <v>-14.783735554843842</v>
      </c>
      <c r="C2593" s="4">
        <v>2102.6110000000003</v>
      </c>
      <c r="D2593">
        <v>1.2</v>
      </c>
      <c r="E2593">
        <v>0.55000000000000004</v>
      </c>
      <c r="F2593">
        <v>19.899999999999999</v>
      </c>
      <c r="G2593">
        <v>45.364313344089069</v>
      </c>
      <c r="H2593">
        <v>18.069175324927713</v>
      </c>
      <c r="I2593">
        <v>4.176979715992303</v>
      </c>
      <c r="J2593">
        <v>6168.3417001783237</v>
      </c>
      <c r="K2593">
        <v>-1616.9752717720189</v>
      </c>
      <c r="L2593">
        <v>-14.689059084332833</v>
      </c>
      <c r="M2593">
        <v>6376.7584523550058</v>
      </c>
      <c r="N2593">
        <v>36051.265673114074</v>
      </c>
      <c r="O2593">
        <v>71.965096627138834</v>
      </c>
      <c r="P2593">
        <v>15.971422525003355</v>
      </c>
      <c r="Q2593" s="4">
        <v>2591</v>
      </c>
    </row>
    <row r="2594" spans="1:17" x14ac:dyDescent="0.25">
      <c r="A2594">
        <v>146.97368677830156</v>
      </c>
      <c r="B2594">
        <v>-10.214774106097726</v>
      </c>
      <c r="C2594" s="4">
        <v>2102.6110000000003</v>
      </c>
      <c r="D2594">
        <v>3</v>
      </c>
      <c r="E2594">
        <v>0.55000000000000004</v>
      </c>
      <c r="F2594">
        <v>19.899999999999999</v>
      </c>
      <c r="G2594">
        <v>53.323113517529826</v>
      </c>
      <c r="H2594">
        <v>19.562831592820189</v>
      </c>
      <c r="I2594">
        <v>36.973686778301555</v>
      </c>
      <c r="J2594">
        <v>6277.7067989660891</v>
      </c>
      <c r="K2594">
        <v>-1123.6360757132993</v>
      </c>
      <c r="L2594">
        <v>-10.147816925684271</v>
      </c>
      <c r="M2594">
        <v>6377.4729073849803</v>
      </c>
      <c r="N2594">
        <v>37357.092550304216</v>
      </c>
      <c r="O2594">
        <v>45.779513599292798</v>
      </c>
      <c r="P2594">
        <v>76.744982931366664</v>
      </c>
      <c r="Q2594" s="4">
        <v>2592</v>
      </c>
    </row>
    <row r="2595" spans="1:17" x14ac:dyDescent="0.25">
      <c r="A2595">
        <v>124.67063224106128</v>
      </c>
      <c r="B2595">
        <v>-29.590549783015518</v>
      </c>
      <c r="C2595" s="4">
        <v>2102.6110000000003</v>
      </c>
      <c r="D2595">
        <v>0.75</v>
      </c>
      <c r="E2595">
        <v>0.55000000000000004</v>
      </c>
      <c r="F2595">
        <v>19.899999999999999</v>
      </c>
      <c r="G2595">
        <v>41.281913690970576</v>
      </c>
      <c r="H2595">
        <v>23.987633900040656</v>
      </c>
      <c r="I2595">
        <v>14.670632241061284</v>
      </c>
      <c r="J2595">
        <v>5550.8122758929057</v>
      </c>
      <c r="K2595">
        <v>-3130.9876669638488</v>
      </c>
      <c r="L2595">
        <v>-29.425578880892491</v>
      </c>
      <c r="M2595">
        <v>6372.958551009343</v>
      </c>
      <c r="N2595">
        <v>36954.021154078953</v>
      </c>
      <c r="O2595">
        <v>51.908881142059194</v>
      </c>
      <c r="P2595">
        <v>27.931211384150707</v>
      </c>
      <c r="Q2595" s="4">
        <v>2593</v>
      </c>
    </row>
    <row r="2596" spans="1:17" x14ac:dyDescent="0.25">
      <c r="A2596">
        <v>134.93393816999466</v>
      </c>
      <c r="B2596">
        <v>-24.249646912656928</v>
      </c>
      <c r="C2596" s="4">
        <v>2102.6110000000003</v>
      </c>
      <c r="D2596">
        <v>1.2</v>
      </c>
      <c r="E2596">
        <v>0.55000000000000004</v>
      </c>
      <c r="F2596">
        <v>19.899999999999999</v>
      </c>
      <c r="G2596">
        <v>45.364313344089069</v>
      </c>
      <c r="H2596">
        <v>20.714010935094123</v>
      </c>
      <c r="I2596">
        <v>24.933938169994661</v>
      </c>
      <c r="J2596">
        <v>5818.6484336877347</v>
      </c>
      <c r="K2596">
        <v>-2603.520099855838</v>
      </c>
      <c r="L2596">
        <v>-24.105848930082786</v>
      </c>
      <c r="M2596">
        <v>6374.5577497744962</v>
      </c>
      <c r="N2596">
        <v>37060.853363085014</v>
      </c>
      <c r="O2596">
        <v>50.209661869368013</v>
      </c>
      <c r="P2596">
        <v>48.54148450308147</v>
      </c>
      <c r="Q2596" s="4">
        <v>2594</v>
      </c>
    </row>
    <row r="2597" spans="1:17" x14ac:dyDescent="0.25">
      <c r="A2597">
        <v>146.54583576531874</v>
      </c>
      <c r="B2597">
        <v>-13.784959544285837</v>
      </c>
      <c r="C2597" s="4">
        <v>2102.6110000000003</v>
      </c>
      <c r="D2597">
        <v>0.75</v>
      </c>
      <c r="E2597">
        <v>0.55000000000000004</v>
      </c>
      <c r="F2597">
        <v>19.899999999999999</v>
      </c>
      <c r="G2597">
        <v>41.281913690970576</v>
      </c>
      <c r="H2597">
        <v>16.089067399339111</v>
      </c>
      <c r="I2597">
        <v>36.545835765318742</v>
      </c>
      <c r="J2597">
        <v>6195.6071207118566</v>
      </c>
      <c r="K2597">
        <v>-1509.8865986952178</v>
      </c>
      <c r="L2597">
        <v>-13.696162500938625</v>
      </c>
      <c r="M2597">
        <v>6376.9354030862569</v>
      </c>
      <c r="N2597">
        <v>37399.756257223802</v>
      </c>
      <c r="O2597">
        <v>45.157573661195499</v>
      </c>
      <c r="P2597">
        <v>72.178608321957</v>
      </c>
      <c r="Q2597" s="4">
        <v>2595</v>
      </c>
    </row>
    <row r="2598" spans="1:17" x14ac:dyDescent="0.25">
      <c r="A2598">
        <v>133.87475964081312</v>
      </c>
      <c r="B2598">
        <v>-25.424449656187328</v>
      </c>
      <c r="C2598" s="4">
        <v>2102.6110000000003</v>
      </c>
      <c r="D2598">
        <v>3</v>
      </c>
      <c r="E2598">
        <v>0.55000000000000004</v>
      </c>
      <c r="F2598">
        <v>19.899999999999999</v>
      </c>
      <c r="G2598">
        <v>53.323113517529826</v>
      </c>
      <c r="H2598">
        <v>20.924631927507868</v>
      </c>
      <c r="I2598">
        <v>23.874759640813124</v>
      </c>
      <c r="J2598">
        <v>5763.9882066948721</v>
      </c>
      <c r="K2598">
        <v>-2721.614979855392</v>
      </c>
      <c r="L2598">
        <v>-25.275541171290506</v>
      </c>
      <c r="M2598">
        <v>6374.2252976727168</v>
      </c>
      <c r="N2598">
        <v>37067.099581088769</v>
      </c>
      <c r="O2598">
        <v>50.104185670676294</v>
      </c>
      <c r="P2598">
        <v>45.873333361412918</v>
      </c>
      <c r="Q2598" s="4">
        <v>2596</v>
      </c>
    </row>
    <row r="2599" spans="1:17" x14ac:dyDescent="0.25">
      <c r="A2599">
        <v>152.44260653414236</v>
      </c>
      <c r="B2599">
        <v>-29.311224344908624</v>
      </c>
      <c r="C2599" s="4">
        <v>2102.6110000000003</v>
      </c>
      <c r="D2599">
        <v>1.2</v>
      </c>
      <c r="E2599">
        <v>0.55000000000000004</v>
      </c>
      <c r="F2599">
        <v>19.899999999999999</v>
      </c>
      <c r="G2599">
        <v>45.364313344089069</v>
      </c>
      <c r="H2599">
        <v>19.677859164739118</v>
      </c>
      <c r="I2599">
        <v>42.442606534142357</v>
      </c>
      <c r="J2599">
        <v>5566.0352545467049</v>
      </c>
      <c r="K2599">
        <v>-3104.0272486916288</v>
      </c>
      <c r="L2599">
        <v>-29.147225441461519</v>
      </c>
      <c r="M2599">
        <v>6373.0474355269725</v>
      </c>
      <c r="N2599">
        <v>38367.356163806631</v>
      </c>
      <c r="O2599">
        <v>32.731266532200038</v>
      </c>
      <c r="P2599">
        <v>61.838554019834348</v>
      </c>
      <c r="Q2599" s="4">
        <v>2597</v>
      </c>
    </row>
    <row r="2600" spans="1:17" x14ac:dyDescent="0.25">
      <c r="A2600">
        <v>152.25103462129385</v>
      </c>
      <c r="B2600">
        <v>-32.409192799749476</v>
      </c>
      <c r="C2600" s="4">
        <v>2102.6110000000003</v>
      </c>
      <c r="D2600">
        <v>1.2</v>
      </c>
      <c r="E2600">
        <v>0.55000000000000004</v>
      </c>
      <c r="F2600">
        <v>19.899999999999999</v>
      </c>
      <c r="G2600">
        <v>45.364313344089069</v>
      </c>
      <c r="H2600">
        <v>23.124312141285714</v>
      </c>
      <c r="I2600">
        <v>42.251034621293854</v>
      </c>
      <c r="J2600">
        <v>5389.878271664008</v>
      </c>
      <c r="K2600">
        <v>-3398.8271045280112</v>
      </c>
      <c r="L2600">
        <v>-32.235301702104422</v>
      </c>
      <c r="M2600">
        <v>6372.0336996778396</v>
      </c>
      <c r="N2600">
        <v>38496.489572290724</v>
      </c>
      <c r="O2600">
        <v>31.232196541867054</v>
      </c>
      <c r="P2600">
        <v>59.45824679058137</v>
      </c>
      <c r="Q2600" s="4">
        <v>2598</v>
      </c>
    </row>
    <row r="2601" spans="1:17" x14ac:dyDescent="0.25">
      <c r="A2601">
        <v>134.75474472953388</v>
      </c>
      <c r="B2601">
        <v>-21.204782062620509</v>
      </c>
      <c r="C2601" s="4">
        <v>2102.6110000000003</v>
      </c>
      <c r="D2601">
        <v>1.2</v>
      </c>
      <c r="E2601">
        <v>0.55000000000000004</v>
      </c>
      <c r="F2601">
        <v>19.899999999999999</v>
      </c>
      <c r="G2601">
        <v>45.364313344089069</v>
      </c>
      <c r="H2601">
        <v>20.552301582192758</v>
      </c>
      <c r="I2601">
        <v>24.754744729533883</v>
      </c>
      <c r="J2601">
        <v>5948.9048992167991</v>
      </c>
      <c r="K2601">
        <v>-2292.5484407653526</v>
      </c>
      <c r="L2601">
        <v>-21.075325085878752</v>
      </c>
      <c r="M2601">
        <v>6375.3625664099518</v>
      </c>
      <c r="N2601">
        <v>36917.440397435457</v>
      </c>
      <c r="O2601">
        <v>52.567460619964521</v>
      </c>
      <c r="P2601">
        <v>51.888573120758252</v>
      </c>
      <c r="Q2601" s="4">
        <v>2599</v>
      </c>
    </row>
    <row r="2602" spans="1:17" x14ac:dyDescent="0.25">
      <c r="A2602">
        <v>116.61556400335809</v>
      </c>
      <c r="B2602">
        <v>-36.798719358547814</v>
      </c>
      <c r="C2602" s="4">
        <v>2102.6110000000003</v>
      </c>
      <c r="D2602">
        <v>1.2</v>
      </c>
      <c r="E2602">
        <v>0.55000000000000004</v>
      </c>
      <c r="F2602">
        <v>19.899999999999999</v>
      </c>
      <c r="G2602">
        <v>45.364313344089069</v>
      </c>
      <c r="H2602">
        <v>16.611168198797131</v>
      </c>
      <c r="I2602">
        <v>6.615564003358088</v>
      </c>
      <c r="J2602">
        <v>5113.4071876048693</v>
      </c>
      <c r="K2602">
        <v>-3799.5316174720074</v>
      </c>
      <c r="L2602">
        <v>-36.614298689606436</v>
      </c>
      <c r="M2602">
        <v>6370.5081099091767</v>
      </c>
      <c r="N2602">
        <v>37283.567650933655</v>
      </c>
      <c r="O2602">
        <v>46.73256971339066</v>
      </c>
      <c r="P2602">
        <v>10.957994707493105</v>
      </c>
      <c r="Q2602" s="4">
        <v>2600</v>
      </c>
    </row>
    <row r="2603" spans="1:17" x14ac:dyDescent="0.25">
      <c r="A2603">
        <v>122.48677785841949</v>
      </c>
      <c r="B2603">
        <v>-12.887184271564621</v>
      </c>
      <c r="C2603" s="4">
        <v>2102.6110000000003</v>
      </c>
      <c r="D2603">
        <v>1.2</v>
      </c>
      <c r="E2603">
        <v>0.55000000000000004</v>
      </c>
      <c r="F2603">
        <v>19.899999999999999</v>
      </c>
      <c r="G2603">
        <v>45.364313344089069</v>
      </c>
      <c r="H2603">
        <v>14.119591577819445</v>
      </c>
      <c r="I2603">
        <v>12.486777858419487</v>
      </c>
      <c r="J2603">
        <v>6218.5171970623514</v>
      </c>
      <c r="K2603">
        <v>-1413.242010925667</v>
      </c>
      <c r="L2603">
        <v>-12.803763591823087</v>
      </c>
      <c r="M2603">
        <v>6377.0846875045836</v>
      </c>
      <c r="N2603">
        <v>36145.389364113355</v>
      </c>
      <c r="O2603">
        <v>69.024829086583352</v>
      </c>
      <c r="P2603">
        <v>44.796395173311112</v>
      </c>
      <c r="Q2603" s="4">
        <v>2601</v>
      </c>
    </row>
    <row r="2604" spans="1:17" x14ac:dyDescent="0.25">
      <c r="A2604">
        <v>134.07455941886789</v>
      </c>
      <c r="B2604">
        <v>-11.352642841760153</v>
      </c>
      <c r="C2604" s="4">
        <v>2102.6110000000003</v>
      </c>
      <c r="D2604">
        <v>0.75</v>
      </c>
      <c r="E2604">
        <v>0.55000000000000004</v>
      </c>
      <c r="F2604">
        <v>19.899999999999999</v>
      </c>
      <c r="G2604">
        <v>41.281913690970576</v>
      </c>
      <c r="H2604">
        <v>22.149260241875933</v>
      </c>
      <c r="I2604">
        <v>24.074559418867892</v>
      </c>
      <c r="J2604">
        <v>6254.1578888867416</v>
      </c>
      <c r="K2604">
        <v>-1247.2746914790682</v>
      </c>
      <c r="L2604">
        <v>-11.278596882834863</v>
      </c>
      <c r="M2604">
        <v>6377.3180142696719</v>
      </c>
      <c r="N2604">
        <v>36564.441701150194</v>
      </c>
      <c r="O2604">
        <v>59.067449605159972</v>
      </c>
      <c r="P2604">
        <v>66.22258323381655</v>
      </c>
      <c r="Q2604" s="4">
        <v>2602</v>
      </c>
    </row>
    <row r="2605" spans="1:17" x14ac:dyDescent="0.25">
      <c r="A2605">
        <v>125.72318446646122</v>
      </c>
      <c r="B2605">
        <v>-24.676289644655746</v>
      </c>
      <c r="C2605" s="4">
        <v>2102.6110000000003</v>
      </c>
      <c r="D2605">
        <v>0.75</v>
      </c>
      <c r="E2605">
        <v>0.55000000000000004</v>
      </c>
      <c r="F2605">
        <v>19.899999999999999</v>
      </c>
      <c r="G2605">
        <v>41.281913690970576</v>
      </c>
      <c r="H2605">
        <v>18.441215281929285</v>
      </c>
      <c r="I2605">
        <v>15.72318446646122</v>
      </c>
      <c r="J2605">
        <v>5799.0790825012291</v>
      </c>
      <c r="K2605">
        <v>-2646.5347708671643</v>
      </c>
      <c r="L2605">
        <v>-24.530607491353567</v>
      </c>
      <c r="M2605">
        <v>6374.438367300465</v>
      </c>
      <c r="N2605">
        <v>36711.307617632774</v>
      </c>
      <c r="O2605">
        <v>56.172494233432147</v>
      </c>
      <c r="P2605">
        <v>33.992708367446482</v>
      </c>
      <c r="Q2605" s="4">
        <v>2603</v>
      </c>
    </row>
    <row r="2606" spans="1:17" x14ac:dyDescent="0.25">
      <c r="A2606">
        <v>119.29478874873594</v>
      </c>
      <c r="B2606">
        <v>-36.787231137056395</v>
      </c>
      <c r="C2606" s="4">
        <v>2102.6110000000003</v>
      </c>
      <c r="D2606">
        <v>3</v>
      </c>
      <c r="E2606">
        <v>0.55000000000000004</v>
      </c>
      <c r="F2606">
        <v>19.899999999999999</v>
      </c>
      <c r="G2606">
        <v>53.323113517529826</v>
      </c>
      <c r="H2606">
        <v>22.938144188038123</v>
      </c>
      <c r="I2606">
        <v>9.2947887487359395</v>
      </c>
      <c r="J2606">
        <v>5114.1707526681357</v>
      </c>
      <c r="K2606">
        <v>-3798.510678047312</v>
      </c>
      <c r="L2606">
        <v>-36.602832490636608</v>
      </c>
      <c r="M2606">
        <v>6370.5122132121851</v>
      </c>
      <c r="N2606">
        <v>37320.11913637587</v>
      </c>
      <c r="O2606">
        <v>46.19736187066502</v>
      </c>
      <c r="P2606">
        <v>15.285525017134429</v>
      </c>
      <c r="Q2606" s="4">
        <v>2604</v>
      </c>
    </row>
    <row r="2607" spans="1:17" x14ac:dyDescent="0.25">
      <c r="A2607">
        <v>119.17945475751725</v>
      </c>
      <c r="B2607">
        <v>-21.930031435361766</v>
      </c>
      <c r="C2607" s="4">
        <v>2102.6110000000003</v>
      </c>
      <c r="D2607">
        <v>3</v>
      </c>
      <c r="E2607">
        <v>0.55000000000000004</v>
      </c>
      <c r="F2607">
        <v>19.899999999999999</v>
      </c>
      <c r="G2607">
        <v>53.323113517529826</v>
      </c>
      <c r="H2607">
        <v>19.223617565480108</v>
      </c>
      <c r="I2607">
        <v>9.1794547575172487</v>
      </c>
      <c r="J2607">
        <v>5919.3860989210143</v>
      </c>
      <c r="K2607">
        <v>-2367.228490223521</v>
      </c>
      <c r="L2607">
        <v>-21.797020692327319</v>
      </c>
      <c r="M2607">
        <v>6375.178625970042</v>
      </c>
      <c r="N2607">
        <v>36409.869290399984</v>
      </c>
      <c r="O2607">
        <v>62.275993565886324</v>
      </c>
      <c r="P2607">
        <v>23.397420242114112</v>
      </c>
      <c r="Q2607" s="4">
        <v>2605</v>
      </c>
    </row>
    <row r="2608" spans="1:17" x14ac:dyDescent="0.25">
      <c r="A2608">
        <v>157.21039011737321</v>
      </c>
      <c r="B2608">
        <v>-40.495346607974284</v>
      </c>
      <c r="C2608" s="4">
        <v>2102.6110000000003</v>
      </c>
      <c r="D2608">
        <v>1.2</v>
      </c>
      <c r="E2608">
        <v>0.55000000000000004</v>
      </c>
      <c r="F2608">
        <v>19.899999999999999</v>
      </c>
      <c r="G2608">
        <v>45.364313344089069</v>
      </c>
      <c r="H2608">
        <v>23.81324722938146</v>
      </c>
      <c r="I2608">
        <v>47.210390117373208</v>
      </c>
      <c r="J2608">
        <v>4857.1730835561793</v>
      </c>
      <c r="K2608">
        <v>-4119.9684533286973</v>
      </c>
      <c r="L2608">
        <v>-40.30539344409901</v>
      </c>
      <c r="M2608">
        <v>6369.1655984160361</v>
      </c>
      <c r="N2608">
        <v>39244.596075496745</v>
      </c>
      <c r="O2608">
        <v>23.083599808428474</v>
      </c>
      <c r="P2608">
        <v>58.989099156982427</v>
      </c>
      <c r="Q2608" s="4">
        <v>2606</v>
      </c>
    </row>
    <row r="2609" spans="1:17" x14ac:dyDescent="0.25">
      <c r="A2609">
        <v>144.66900036464918</v>
      </c>
      <c r="B2609">
        <v>-12.691180493970876</v>
      </c>
      <c r="C2609" s="4">
        <v>2102.6110000000003</v>
      </c>
      <c r="D2609">
        <v>3</v>
      </c>
      <c r="E2609">
        <v>0.55000000000000004</v>
      </c>
      <c r="F2609">
        <v>19.899999999999999</v>
      </c>
      <c r="G2609">
        <v>53.323113517529826</v>
      </c>
      <c r="H2609">
        <v>22.192923567754512</v>
      </c>
      <c r="I2609">
        <v>34.669000364649179</v>
      </c>
      <c r="J2609">
        <v>6223.3171830984011</v>
      </c>
      <c r="K2609">
        <v>-1392.0963151536234</v>
      </c>
      <c r="L2609">
        <v>-12.608944570388243</v>
      </c>
      <c r="M2609">
        <v>6377.116034079364</v>
      </c>
      <c r="N2609">
        <v>37240.545051882524</v>
      </c>
      <c r="O2609">
        <v>47.487432545225829</v>
      </c>
      <c r="P2609">
        <v>72.377630931915206</v>
      </c>
      <c r="Q2609" s="4">
        <v>2607</v>
      </c>
    </row>
    <row r="2610" spans="1:17" x14ac:dyDescent="0.25">
      <c r="A2610">
        <v>111.521713049151</v>
      </c>
      <c r="B2610">
        <v>-42.836336929265123</v>
      </c>
      <c r="C2610" s="4">
        <v>2102.6110000000003</v>
      </c>
      <c r="D2610">
        <v>3</v>
      </c>
      <c r="E2610">
        <v>0.55000000000000004</v>
      </c>
      <c r="F2610">
        <v>19.899999999999999</v>
      </c>
      <c r="G2610">
        <v>53.323113517529826</v>
      </c>
      <c r="H2610">
        <v>16.326592020932072</v>
      </c>
      <c r="I2610">
        <v>1.5217130491510034</v>
      </c>
      <c r="J2610">
        <v>4684.3364139906016</v>
      </c>
      <c r="K2610">
        <v>-4314.1885341373054</v>
      </c>
      <c r="L2610">
        <v>-42.644507061641946</v>
      </c>
      <c r="M2610">
        <v>6368.2988582132448</v>
      </c>
      <c r="N2610">
        <v>37729.129472631372</v>
      </c>
      <c r="O2610">
        <v>40.523439331556311</v>
      </c>
      <c r="P2610">
        <v>2.237509308459229</v>
      </c>
      <c r="Q2610" s="4">
        <v>2608</v>
      </c>
    </row>
    <row r="2611" spans="1:17" x14ac:dyDescent="0.25">
      <c r="A2611">
        <v>133.52312265796087</v>
      </c>
      <c r="B2611">
        <v>-40.358903325730637</v>
      </c>
      <c r="C2611" s="4">
        <v>2102.6110000000003</v>
      </c>
      <c r="D2611">
        <v>3</v>
      </c>
      <c r="E2611">
        <v>0.55000000000000004</v>
      </c>
      <c r="F2611">
        <v>19.899999999999999</v>
      </c>
      <c r="G2611">
        <v>53.323113517529826</v>
      </c>
      <c r="H2611">
        <v>23.179986080492768</v>
      </c>
      <c r="I2611">
        <v>23.523122657960869</v>
      </c>
      <c r="J2611">
        <v>4866.9982444805082</v>
      </c>
      <c r="K2611">
        <v>-4108.4349955121334</v>
      </c>
      <c r="L2611">
        <v>-40.169098752089099</v>
      </c>
      <c r="M2611">
        <v>6369.2158091970105</v>
      </c>
      <c r="N2611">
        <v>37974.501527602195</v>
      </c>
      <c r="O2611">
        <v>37.404520906627248</v>
      </c>
      <c r="P2611">
        <v>33.908592980137087</v>
      </c>
      <c r="Q2611" s="4">
        <v>2609</v>
      </c>
    </row>
    <row r="2612" spans="1:17" x14ac:dyDescent="0.25">
      <c r="A2612">
        <v>136.90431412873528</v>
      </c>
      <c r="B2612">
        <v>-13.963506845729487</v>
      </c>
      <c r="C2612" s="4">
        <v>2102.6110000000003</v>
      </c>
      <c r="D2612">
        <v>0.75</v>
      </c>
      <c r="E2612">
        <v>0.55000000000000004</v>
      </c>
      <c r="F2612">
        <v>19.899999999999999</v>
      </c>
      <c r="G2612">
        <v>41.281913690970576</v>
      </c>
      <c r="H2612">
        <v>21.483950875299236</v>
      </c>
      <c r="I2612">
        <v>26.90431412873528</v>
      </c>
      <c r="J2612">
        <v>6190.8702457737218</v>
      </c>
      <c r="K2612">
        <v>-1529.0644024050509</v>
      </c>
      <c r="L2612">
        <v>-13.873650702114947</v>
      </c>
      <c r="M2612">
        <v>6376.9046054264209</v>
      </c>
      <c r="N2612">
        <v>36782.070785064563</v>
      </c>
      <c r="O2612">
        <v>54.943863046522921</v>
      </c>
      <c r="P2612">
        <v>64.566711156029825</v>
      </c>
      <c r="Q2612" s="4">
        <v>2610</v>
      </c>
    </row>
    <row r="2613" spans="1:17" x14ac:dyDescent="0.25">
      <c r="A2613">
        <v>144.28829047081956</v>
      </c>
      <c r="B2613">
        <v>-32.173791867023652</v>
      </c>
      <c r="C2613" s="4">
        <v>2102.6110000000003</v>
      </c>
      <c r="D2613">
        <v>1.2</v>
      </c>
      <c r="E2613">
        <v>0.55000000000000004</v>
      </c>
      <c r="F2613">
        <v>19.899999999999999</v>
      </c>
      <c r="G2613">
        <v>45.364313344089069</v>
      </c>
      <c r="H2613">
        <v>15.948933538054977</v>
      </c>
      <c r="I2613">
        <v>34.288290470819561</v>
      </c>
      <c r="J2613">
        <v>5403.8237581855001</v>
      </c>
      <c r="K2613">
        <v>-3376.7602729899272</v>
      </c>
      <c r="L2613">
        <v>-32.000582754862776</v>
      </c>
      <c r="M2613">
        <v>6372.1127697784095</v>
      </c>
      <c r="N2613">
        <v>37972.582907307034</v>
      </c>
      <c r="O2613">
        <v>37.468016745979611</v>
      </c>
      <c r="P2613">
        <v>52.012202734342779</v>
      </c>
      <c r="Q2613" s="4">
        <v>2611</v>
      </c>
    </row>
    <row r="2614" spans="1:17" x14ac:dyDescent="0.25">
      <c r="A2614">
        <v>140.32764599624062</v>
      </c>
      <c r="B2614">
        <v>-32.562206053312543</v>
      </c>
      <c r="C2614" s="4">
        <v>2102.6110000000003</v>
      </c>
      <c r="D2614">
        <v>1.2</v>
      </c>
      <c r="E2614">
        <v>0.55000000000000004</v>
      </c>
      <c r="F2614">
        <v>19.899999999999999</v>
      </c>
      <c r="G2614">
        <v>45.364313344089069</v>
      </c>
      <c r="H2614">
        <v>23.579273044216023</v>
      </c>
      <c r="I2614">
        <v>30.327645996240619</v>
      </c>
      <c r="J2614">
        <v>5380.7646973425353</v>
      </c>
      <c r="K2614">
        <v>-3413.1404328931758</v>
      </c>
      <c r="L2614">
        <v>-32.387877923737236</v>
      </c>
      <c r="M2614">
        <v>6371.98213610317</v>
      </c>
      <c r="N2614">
        <v>37772.491165404703</v>
      </c>
      <c r="O2614">
        <v>40.011735191233555</v>
      </c>
      <c r="P2614">
        <v>47.385163967642427</v>
      </c>
      <c r="Q2614" s="4">
        <v>2612</v>
      </c>
    </row>
    <row r="2615" spans="1:17" x14ac:dyDescent="0.25">
      <c r="A2615">
        <v>107.37544094415033</v>
      </c>
      <c r="B2615">
        <v>-12.438555056523425</v>
      </c>
      <c r="C2615" s="4">
        <v>2102.6110000000003</v>
      </c>
      <c r="D2615">
        <v>1.2</v>
      </c>
      <c r="E2615">
        <v>0.55000000000000004</v>
      </c>
      <c r="F2615">
        <v>19.899999999999999</v>
      </c>
      <c r="G2615">
        <v>45.364313344089069</v>
      </c>
      <c r="H2615">
        <v>20.432999694247204</v>
      </c>
      <c r="I2615">
        <v>-2.624559055849673</v>
      </c>
      <c r="J2615">
        <v>6229.3969386369617</v>
      </c>
      <c r="K2615">
        <v>-1364.8184974257954</v>
      </c>
      <c r="L2615">
        <v>-12.357851760875501</v>
      </c>
      <c r="M2615">
        <v>6377.1557727575664</v>
      </c>
      <c r="N2615">
        <v>35968.312796071157</v>
      </c>
      <c r="O2615">
        <v>75.055731477825972</v>
      </c>
      <c r="P2615">
        <v>12.014296224250714</v>
      </c>
      <c r="Q2615" s="4">
        <v>2613</v>
      </c>
    </row>
    <row r="2616" spans="1:17" x14ac:dyDescent="0.25">
      <c r="A2616">
        <v>128.18075823034181</v>
      </c>
      <c r="B2616">
        <v>-11.708839790507511</v>
      </c>
      <c r="C2616" s="4">
        <v>2102.6110000000003</v>
      </c>
      <c r="D2616">
        <v>0.75</v>
      </c>
      <c r="E2616">
        <v>0.55000000000000004</v>
      </c>
      <c r="F2616">
        <v>19.899999999999999</v>
      </c>
      <c r="G2616">
        <v>41.281913690970576</v>
      </c>
      <c r="H2616">
        <v>21.167594045299253</v>
      </c>
      <c r="I2616">
        <v>18.180758230341809</v>
      </c>
      <c r="J2616">
        <v>6246.2816820571425</v>
      </c>
      <c r="K2616">
        <v>-1285.8814441055149</v>
      </c>
      <c r="L2616">
        <v>-11.632598034467106</v>
      </c>
      <c r="M2616">
        <v>6377.266337538169</v>
      </c>
      <c r="N2616">
        <v>36304.85430109343</v>
      </c>
      <c r="O2616">
        <v>64.787511708354884</v>
      </c>
      <c r="P2616">
        <v>58.286426513536384</v>
      </c>
      <c r="Q2616" s="4">
        <v>2614</v>
      </c>
    </row>
    <row r="2617" spans="1:17" x14ac:dyDescent="0.25">
      <c r="A2617">
        <v>149.871784369046</v>
      </c>
      <c r="B2617">
        <v>-17.029892139959795</v>
      </c>
      <c r="C2617" s="4">
        <v>2102.6110000000003</v>
      </c>
      <c r="D2617">
        <v>3</v>
      </c>
      <c r="E2617">
        <v>0.55000000000000004</v>
      </c>
      <c r="F2617">
        <v>19.899999999999999</v>
      </c>
      <c r="G2617">
        <v>53.323113517529826</v>
      </c>
      <c r="H2617">
        <v>16.794714827265743</v>
      </c>
      <c r="I2617">
        <v>39.871784369045997</v>
      </c>
      <c r="J2617">
        <v>6100.2235510853634</v>
      </c>
      <c r="K2617">
        <v>-1855.9973874997543</v>
      </c>
      <c r="L2617">
        <v>-16.922420653857767</v>
      </c>
      <c r="M2617">
        <v>6376.3197595182164</v>
      </c>
      <c r="N2617">
        <v>37731.466506495817</v>
      </c>
      <c r="O2617">
        <v>40.611324760526799</v>
      </c>
      <c r="P2617">
        <v>70.678312221117864</v>
      </c>
      <c r="Q2617" s="4">
        <v>2615</v>
      </c>
    </row>
    <row r="2618" spans="1:17" x14ac:dyDescent="0.25">
      <c r="A2618">
        <v>137.83139073991595</v>
      </c>
      <c r="B2618">
        <v>-34.562330218935742</v>
      </c>
      <c r="C2618" s="4">
        <v>2102.6110000000003</v>
      </c>
      <c r="D2618">
        <v>3</v>
      </c>
      <c r="E2618">
        <v>0.55000000000000004</v>
      </c>
      <c r="F2618">
        <v>19.899999999999999</v>
      </c>
      <c r="G2618">
        <v>53.323113517529826</v>
      </c>
      <c r="H2618">
        <v>18.380346067832321</v>
      </c>
      <c r="I2618">
        <v>27.831390739915946</v>
      </c>
      <c r="J2618">
        <v>5258.1264428398226</v>
      </c>
      <c r="K2618">
        <v>-3597.9894509333139</v>
      </c>
      <c r="L2618">
        <v>-34.38274931990636</v>
      </c>
      <c r="M2618">
        <v>6371.2967108681087</v>
      </c>
      <c r="N2618">
        <v>37766.261795527214</v>
      </c>
      <c r="O2618">
        <v>40.082718017655701</v>
      </c>
      <c r="P2618">
        <v>42.941735870054437</v>
      </c>
      <c r="Q2618" s="4">
        <v>2616</v>
      </c>
    </row>
    <row r="2619" spans="1:17" x14ac:dyDescent="0.25">
      <c r="A2619">
        <v>139.28929735968697</v>
      </c>
      <c r="B2619">
        <v>-16.448522869963384</v>
      </c>
      <c r="C2619" s="4">
        <v>2102.6110000000003</v>
      </c>
      <c r="D2619">
        <v>1.2</v>
      </c>
      <c r="E2619">
        <v>0.55000000000000004</v>
      </c>
      <c r="F2619">
        <v>19.899999999999999</v>
      </c>
      <c r="G2619">
        <v>45.364313344089069</v>
      </c>
      <c r="H2619">
        <v>21.66500276925083</v>
      </c>
      <c r="I2619">
        <v>29.289297359686969</v>
      </c>
      <c r="J2619">
        <v>6118.7538691907539</v>
      </c>
      <c r="K2619">
        <v>-1794.3858408053864</v>
      </c>
      <c r="L2619">
        <v>-16.34430336862156</v>
      </c>
      <c r="M2619">
        <v>6376.4386186506708</v>
      </c>
      <c r="N2619">
        <v>36992.60369746037</v>
      </c>
      <c r="O2619">
        <v>51.344998193462587</v>
      </c>
      <c r="P2619">
        <v>63.215582719665278</v>
      </c>
      <c r="Q2619" s="4">
        <v>2617</v>
      </c>
    </row>
    <row r="2620" spans="1:17" x14ac:dyDescent="0.25">
      <c r="A2620">
        <v>154.78538115481842</v>
      </c>
      <c r="B2620">
        <v>-35.105777810743632</v>
      </c>
      <c r="C2620" s="4">
        <v>2102.6110000000003</v>
      </c>
      <c r="D2620">
        <v>0.75</v>
      </c>
      <c r="E2620">
        <v>0.55000000000000004</v>
      </c>
      <c r="F2620">
        <v>19.899999999999999</v>
      </c>
      <c r="G2620">
        <v>41.281913690970576</v>
      </c>
      <c r="H2620">
        <v>14.463983919853323</v>
      </c>
      <c r="I2620">
        <v>44.785381154818424</v>
      </c>
      <c r="J2620">
        <v>5223.6895345502908</v>
      </c>
      <c r="K2620">
        <v>-3647.4748750898848</v>
      </c>
      <c r="L2620">
        <v>-34.924919330916161</v>
      </c>
      <c r="M2620">
        <v>6371.1070715992682</v>
      </c>
      <c r="N2620">
        <v>38804.087911252056</v>
      </c>
      <c r="O2620">
        <v>27.790546422341489</v>
      </c>
      <c r="P2620">
        <v>59.91146962608164</v>
      </c>
      <c r="Q2620" s="4">
        <v>2618</v>
      </c>
    </row>
    <row r="2621" spans="1:17" x14ac:dyDescent="0.25">
      <c r="A2621">
        <v>124.14376262440835</v>
      </c>
      <c r="B2621">
        <v>-18.119181610496344</v>
      </c>
      <c r="C2621" s="4">
        <v>2102.6110000000003</v>
      </c>
      <c r="D2621">
        <v>3</v>
      </c>
      <c r="E2621">
        <v>0.55000000000000004</v>
      </c>
      <c r="F2621">
        <v>19.899999999999999</v>
      </c>
      <c r="G2621">
        <v>53.323113517529826</v>
      </c>
      <c r="H2621">
        <v>21.892329733965902</v>
      </c>
      <c r="I2621">
        <v>14.143762624408353</v>
      </c>
      <c r="J2621">
        <v>6063.8220973585003</v>
      </c>
      <c r="K2621">
        <v>-1970.9264296588074</v>
      </c>
      <c r="L2621">
        <v>-18.005736195137093</v>
      </c>
      <c r="M2621">
        <v>6376.087312728775</v>
      </c>
      <c r="N2621">
        <v>36367.826346957736</v>
      </c>
      <c r="O2621">
        <v>63.256222214117571</v>
      </c>
      <c r="P2621">
        <v>39.017387377776863</v>
      </c>
      <c r="Q2621" s="4">
        <v>2619</v>
      </c>
    </row>
    <row r="2622" spans="1:17" x14ac:dyDescent="0.25">
      <c r="A2622">
        <v>127.21279746322872</v>
      </c>
      <c r="B2622">
        <v>-12.014107340164953</v>
      </c>
      <c r="C2622" s="4">
        <v>2102.6110000000003</v>
      </c>
      <c r="D2622">
        <v>3</v>
      </c>
      <c r="E2622">
        <v>0.55000000000000004</v>
      </c>
      <c r="F2622">
        <v>19.899999999999999</v>
      </c>
      <c r="G2622">
        <v>53.323113517529826</v>
      </c>
      <c r="H2622">
        <v>20.464237791538441</v>
      </c>
      <c r="I2622">
        <v>17.212797463228725</v>
      </c>
      <c r="J2622">
        <v>6239.3405854731982</v>
      </c>
      <c r="K2622">
        <v>-1318.929424095114</v>
      </c>
      <c r="L2622">
        <v>-11.935993024313097</v>
      </c>
      <c r="M2622">
        <v>6377.2208498120008</v>
      </c>
      <c r="N2622">
        <v>36275.280422472395</v>
      </c>
      <c r="O2622">
        <v>65.519047521781488</v>
      </c>
      <c r="P2622">
        <v>56.102812917288546</v>
      </c>
      <c r="Q2622" s="4">
        <v>2620</v>
      </c>
    </row>
    <row r="2623" spans="1:17" x14ac:dyDescent="0.25">
      <c r="A2623">
        <v>125.49684292629887</v>
      </c>
      <c r="B2623">
        <v>-31.039714770905455</v>
      </c>
      <c r="C2623" s="4">
        <v>2102.6110000000003</v>
      </c>
      <c r="D2623">
        <v>1.2</v>
      </c>
      <c r="E2623">
        <v>0.55000000000000004</v>
      </c>
      <c r="F2623">
        <v>19.899999999999999</v>
      </c>
      <c r="G2623">
        <v>45.364313344089069</v>
      </c>
      <c r="H2623">
        <v>18.565391219225241</v>
      </c>
      <c r="I2623">
        <v>15.496842926298868</v>
      </c>
      <c r="J2623">
        <v>5469.7247210676196</v>
      </c>
      <c r="K2623">
        <v>-3269.6681425236138</v>
      </c>
      <c r="L2623">
        <v>-30.869953535430611</v>
      </c>
      <c r="M2623">
        <v>6372.4891750784527</v>
      </c>
      <c r="N2623">
        <v>37066.691174736785</v>
      </c>
      <c r="O2623">
        <v>50.07745401668268</v>
      </c>
      <c r="P2623">
        <v>28.26776642487215</v>
      </c>
      <c r="Q2623" s="4">
        <v>2621</v>
      </c>
    </row>
    <row r="2624" spans="1:17" x14ac:dyDescent="0.25">
      <c r="A2624">
        <v>119.42761819841689</v>
      </c>
      <c r="B2624">
        <v>-10.069130829392474</v>
      </c>
      <c r="C2624" s="4">
        <v>2102.6110000000003</v>
      </c>
      <c r="D2624">
        <v>0.75</v>
      </c>
      <c r="E2624">
        <v>0.55000000000000004</v>
      </c>
      <c r="F2624">
        <v>19.899999999999999</v>
      </c>
      <c r="G2624">
        <v>41.281913690970576</v>
      </c>
      <c r="H2624">
        <v>14.52053118431466</v>
      </c>
      <c r="I2624">
        <v>9.4276181984168943</v>
      </c>
      <c r="J2624">
        <v>6280.5434665566727</v>
      </c>
      <c r="K2624">
        <v>-1107.7783765853044</v>
      </c>
      <c r="L2624">
        <v>-10.003088775788569</v>
      </c>
      <c r="M2624">
        <v>6377.4916046152248</v>
      </c>
      <c r="N2624">
        <v>36000.183078778005</v>
      </c>
      <c r="O2624">
        <v>73.82397974981977</v>
      </c>
      <c r="P2624">
        <v>43.52254028318692</v>
      </c>
      <c r="Q2624" s="4">
        <v>2622</v>
      </c>
    </row>
    <row r="2625" spans="1:17" x14ac:dyDescent="0.25">
      <c r="A2625">
        <v>146.88522946837207</v>
      </c>
      <c r="B2625">
        <v>-21.80633028985271</v>
      </c>
      <c r="C2625" s="4">
        <v>2102.6110000000003</v>
      </c>
      <c r="D2625">
        <v>3</v>
      </c>
      <c r="E2625">
        <v>0.55000000000000004</v>
      </c>
      <c r="F2625">
        <v>19.899999999999999</v>
      </c>
      <c r="G2625">
        <v>53.323113517529826</v>
      </c>
      <c r="H2625">
        <v>23.489477570334429</v>
      </c>
      <c r="I2625">
        <v>36.885229468372074</v>
      </c>
      <c r="J2625">
        <v>5924.4879452013465</v>
      </c>
      <c r="K2625">
        <v>-2354.5168549584168</v>
      </c>
      <c r="L2625">
        <v>-21.673919766189755</v>
      </c>
      <c r="M2625">
        <v>6375.2103520683422</v>
      </c>
      <c r="N2625">
        <v>37667.714742953132</v>
      </c>
      <c r="O2625">
        <v>41.43788254007282</v>
      </c>
      <c r="P2625">
        <v>63.663767615325916</v>
      </c>
      <c r="Q2625" s="4">
        <v>2623</v>
      </c>
    </row>
    <row r="2626" spans="1:17" x14ac:dyDescent="0.25">
      <c r="A2626">
        <v>121.5282124514424</v>
      </c>
      <c r="B2626">
        <v>-17.229032261697846</v>
      </c>
      <c r="C2626" s="4">
        <v>2102.6110000000003</v>
      </c>
      <c r="D2626">
        <v>1.2</v>
      </c>
      <c r="E2626">
        <v>0.55000000000000004</v>
      </c>
      <c r="F2626">
        <v>19.899999999999999</v>
      </c>
      <c r="G2626">
        <v>45.364313344089069</v>
      </c>
      <c r="H2626">
        <v>16.493955196152761</v>
      </c>
      <c r="I2626">
        <v>11.5282124514424</v>
      </c>
      <c r="J2626">
        <v>6093.7323750980786</v>
      </c>
      <c r="K2626">
        <v>-1877.0587430342875</v>
      </c>
      <c r="L2626">
        <v>-17.120456877774885</v>
      </c>
      <c r="M2626">
        <v>6376.2782078670261</v>
      </c>
      <c r="N2626">
        <v>36262.436968896785</v>
      </c>
      <c r="O2626">
        <v>65.812728441832448</v>
      </c>
      <c r="P2626">
        <v>34.552253410954002</v>
      </c>
      <c r="Q2626" s="4">
        <v>2624</v>
      </c>
    </row>
    <row r="2627" spans="1:17" x14ac:dyDescent="0.25">
      <c r="A2627">
        <v>153.05544941159016</v>
      </c>
      <c r="B2627">
        <v>-25.012670566239795</v>
      </c>
      <c r="C2627" s="4">
        <v>2102.6110000000003</v>
      </c>
      <c r="D2627">
        <v>3</v>
      </c>
      <c r="E2627">
        <v>0.55000000000000004</v>
      </c>
      <c r="F2627">
        <v>19.899999999999999</v>
      </c>
      <c r="G2627">
        <v>53.323113517529826</v>
      </c>
      <c r="H2627">
        <v>20.29335707520044</v>
      </c>
      <c r="I2627">
        <v>43.05544941159016</v>
      </c>
      <c r="J2627">
        <v>5783.4235943220683</v>
      </c>
      <c r="K2627">
        <v>-2680.3473866273384</v>
      </c>
      <c r="L2627">
        <v>-24.865525473002435</v>
      </c>
      <c r="M2627">
        <v>6374.3431492477084</v>
      </c>
      <c r="N2627">
        <v>38237.197952099617</v>
      </c>
      <c r="O2627">
        <v>34.277754866740246</v>
      </c>
      <c r="P2627">
        <v>65.651408920409509</v>
      </c>
      <c r="Q2627" s="4">
        <v>2625</v>
      </c>
    </row>
    <row r="2628" spans="1:17" x14ac:dyDescent="0.25">
      <c r="A2628">
        <v>128.33901581422347</v>
      </c>
      <c r="B2628">
        <v>-16.32661186606525</v>
      </c>
      <c r="C2628" s="4">
        <v>2102.6110000000003</v>
      </c>
      <c r="D2628">
        <v>3</v>
      </c>
      <c r="E2628">
        <v>0.55000000000000004</v>
      </c>
      <c r="F2628">
        <v>19.899999999999999</v>
      </c>
      <c r="G2628">
        <v>53.323113517529826</v>
      </c>
      <c r="H2628">
        <v>23.152351947916717</v>
      </c>
      <c r="I2628">
        <v>18.339015814223472</v>
      </c>
      <c r="J2628">
        <v>6122.56013086659</v>
      </c>
      <c r="K2628">
        <v>-1781.4429048028339</v>
      </c>
      <c r="L2628">
        <v>-16.223079736623262</v>
      </c>
      <c r="M2628">
        <v>6376.4630775336163</v>
      </c>
      <c r="N2628">
        <v>36447.104170841929</v>
      </c>
      <c r="O2628">
        <v>61.493167517030408</v>
      </c>
      <c r="P2628">
        <v>49.699789569773905</v>
      </c>
      <c r="Q2628" s="4">
        <v>2626</v>
      </c>
    </row>
    <row r="2629" spans="1:17" x14ac:dyDescent="0.25">
      <c r="A2629">
        <v>130.35680668875386</v>
      </c>
      <c r="B2629">
        <v>-22.887021261672196</v>
      </c>
      <c r="C2629" s="4">
        <v>2102.6110000000003</v>
      </c>
      <c r="D2629">
        <v>0.75</v>
      </c>
      <c r="E2629">
        <v>0.55000000000000004</v>
      </c>
      <c r="F2629">
        <v>19.899999999999999</v>
      </c>
      <c r="G2629">
        <v>41.281913690970576</v>
      </c>
      <c r="H2629">
        <v>14.520699154589296</v>
      </c>
      <c r="I2629">
        <v>20.356806688753863</v>
      </c>
      <c r="J2629">
        <v>5878.9887575514467</v>
      </c>
      <c r="K2629">
        <v>-2465.1983577759916</v>
      </c>
      <c r="L2629">
        <v>-22.749451077945402</v>
      </c>
      <c r="M2629">
        <v>6374.9283725072355</v>
      </c>
      <c r="N2629">
        <v>36792.018909391161</v>
      </c>
      <c r="O2629">
        <v>54.723050741369491</v>
      </c>
      <c r="P2629">
        <v>43.652472623114377</v>
      </c>
      <c r="Q2629" s="4">
        <v>2627</v>
      </c>
    </row>
    <row r="2630" spans="1:17" x14ac:dyDescent="0.25">
      <c r="A2630">
        <v>125.90708640470851</v>
      </c>
      <c r="B2630">
        <v>-13.097257782586082</v>
      </c>
      <c r="C2630" s="4">
        <v>2102.6110000000003</v>
      </c>
      <c r="D2630">
        <v>1.2</v>
      </c>
      <c r="E2630">
        <v>0.55000000000000004</v>
      </c>
      <c r="F2630">
        <v>19.899999999999999</v>
      </c>
      <c r="G2630">
        <v>45.364313344089069</v>
      </c>
      <c r="H2630">
        <v>23.381625186343946</v>
      </c>
      <c r="I2630">
        <v>15.907086404708508</v>
      </c>
      <c r="J2630">
        <v>6213.2922928767448</v>
      </c>
      <c r="K2630">
        <v>-1435.8875836014997</v>
      </c>
      <c r="L2630">
        <v>-13.012571599141546</v>
      </c>
      <c r="M2630">
        <v>6377.0505932964425</v>
      </c>
      <c r="N2630">
        <v>36257.259430927792</v>
      </c>
      <c r="O2630">
        <v>65.970608138797786</v>
      </c>
      <c r="P2630">
        <v>51.510782837363735</v>
      </c>
      <c r="Q2630" s="4">
        <v>2628</v>
      </c>
    </row>
    <row r="2631" spans="1:17" x14ac:dyDescent="0.25">
      <c r="A2631">
        <v>157.23532821830801</v>
      </c>
      <c r="B2631">
        <v>-25.504901143173441</v>
      </c>
      <c r="C2631" s="4">
        <v>2102.6110000000003</v>
      </c>
      <c r="D2631">
        <v>0.75</v>
      </c>
      <c r="E2631">
        <v>0.55000000000000004</v>
      </c>
      <c r="F2631">
        <v>19.899999999999999</v>
      </c>
      <c r="G2631">
        <v>41.281913690970576</v>
      </c>
      <c r="H2631">
        <v>22.399349476314526</v>
      </c>
      <c r="I2631">
        <v>47.235328218308013</v>
      </c>
      <c r="J2631">
        <v>5760.1562770408273</v>
      </c>
      <c r="K2631">
        <v>-2729.6615507833981</v>
      </c>
      <c r="L2631">
        <v>-25.355651693348545</v>
      </c>
      <c r="M2631">
        <v>6374.2021083236823</v>
      </c>
      <c r="N2631">
        <v>38582.773213377586</v>
      </c>
      <c r="O2631">
        <v>30.279831125468689</v>
      </c>
      <c r="P2631">
        <v>68.285759674628054</v>
      </c>
      <c r="Q2631" s="4">
        <v>2629</v>
      </c>
    </row>
    <row r="2632" spans="1:17" x14ac:dyDescent="0.25">
      <c r="A2632">
        <v>126.24838373227976</v>
      </c>
      <c r="B2632">
        <v>-29.86187541829829</v>
      </c>
      <c r="C2632" s="4">
        <v>2102.6110000000003</v>
      </c>
      <c r="D2632">
        <v>1.2</v>
      </c>
      <c r="E2632">
        <v>0.55000000000000004</v>
      </c>
      <c r="F2632">
        <v>19.899999999999999</v>
      </c>
      <c r="G2632">
        <v>45.364313344089069</v>
      </c>
      <c r="H2632">
        <v>23.817614747639652</v>
      </c>
      <c r="I2632">
        <v>16.248383732279763</v>
      </c>
      <c r="J2632">
        <v>5535.8989870311962</v>
      </c>
      <c r="K2632">
        <v>-3157.1056732538004</v>
      </c>
      <c r="L2632">
        <v>-29.695975292868926</v>
      </c>
      <c r="M2632">
        <v>6372.8717095752327</v>
      </c>
      <c r="N2632">
        <v>37016.77607492455</v>
      </c>
      <c r="O2632">
        <v>50.882542147863283</v>
      </c>
      <c r="P2632">
        <v>30.341777772316007</v>
      </c>
      <c r="Q2632" s="4">
        <v>2630</v>
      </c>
    </row>
    <row r="2633" spans="1:17" x14ac:dyDescent="0.25">
      <c r="A2633">
        <v>131.4760948822271</v>
      </c>
      <c r="B2633">
        <v>-25.095245877312951</v>
      </c>
      <c r="C2633" s="4">
        <v>2102.6110000000003</v>
      </c>
      <c r="D2633">
        <v>1.2</v>
      </c>
      <c r="E2633">
        <v>0.55000000000000004</v>
      </c>
      <c r="F2633">
        <v>19.899999999999999</v>
      </c>
      <c r="G2633">
        <v>45.364313344089069</v>
      </c>
      <c r="H2633">
        <v>17.243623480825818</v>
      </c>
      <c r="I2633">
        <v>21.476094882227102</v>
      </c>
      <c r="J2633">
        <v>5779.5500257745061</v>
      </c>
      <c r="K2633">
        <v>-2688.6338978959761</v>
      </c>
      <c r="L2633">
        <v>-24.947744732841119</v>
      </c>
      <c r="M2633">
        <v>6374.3196293679375</v>
      </c>
      <c r="N2633">
        <v>36944.630253666342</v>
      </c>
      <c r="O2633">
        <v>52.092003305363718</v>
      </c>
      <c r="P2633">
        <v>42.849793293337257</v>
      </c>
      <c r="Q2633" s="4">
        <v>2631</v>
      </c>
    </row>
    <row r="2634" spans="1:17" x14ac:dyDescent="0.25">
      <c r="A2634">
        <v>157.2916981537598</v>
      </c>
      <c r="B2634">
        <v>-17.498939928646049</v>
      </c>
      <c r="C2634" s="4">
        <v>2102.6110000000003</v>
      </c>
      <c r="D2634">
        <v>0.75</v>
      </c>
      <c r="E2634">
        <v>0.55000000000000004</v>
      </c>
      <c r="F2634">
        <v>19.899999999999999</v>
      </c>
      <c r="G2634">
        <v>41.281913690970576</v>
      </c>
      <c r="H2634">
        <v>17.044098452872653</v>
      </c>
      <c r="I2634">
        <v>47.291698153759796</v>
      </c>
      <c r="J2634">
        <v>6084.8174843088027</v>
      </c>
      <c r="K2634">
        <v>-1905.5689808033208</v>
      </c>
      <c r="L2634">
        <v>-17.388876674547724</v>
      </c>
      <c r="M2634">
        <v>6376.2212130657699</v>
      </c>
      <c r="N2634">
        <v>38346.283861149663</v>
      </c>
      <c r="O2634">
        <v>33.015879573275591</v>
      </c>
      <c r="P2634">
        <v>74.488126839278095</v>
      </c>
      <c r="Q2634" s="4">
        <v>2632</v>
      </c>
    </row>
    <row r="2635" spans="1:17" x14ac:dyDescent="0.25">
      <c r="A2635">
        <v>107.39108736483044</v>
      </c>
      <c r="B2635">
        <v>-38.392883052362691</v>
      </c>
      <c r="C2635" s="4">
        <v>2102.6110000000003</v>
      </c>
      <c r="D2635">
        <v>0.75</v>
      </c>
      <c r="E2635">
        <v>0.55000000000000004</v>
      </c>
      <c r="F2635">
        <v>19.899999999999999</v>
      </c>
      <c r="G2635">
        <v>41.281913690970576</v>
      </c>
      <c r="H2635">
        <v>22.824111144321478</v>
      </c>
      <c r="I2635">
        <v>-2.6089126351695597</v>
      </c>
      <c r="J2635">
        <v>5005.4651341639119</v>
      </c>
      <c r="K2635">
        <v>-3939.718299001589</v>
      </c>
      <c r="L2635">
        <v>-38.20569474486966</v>
      </c>
      <c r="M2635">
        <v>6369.9341821417993</v>
      </c>
      <c r="N2635">
        <v>37372.797681217933</v>
      </c>
      <c r="O2635">
        <v>45.426255673603819</v>
      </c>
      <c r="P2635">
        <v>4.1961935621860444</v>
      </c>
      <c r="Q2635" s="4">
        <v>2633</v>
      </c>
    </row>
    <row r="2636" spans="1:17" x14ac:dyDescent="0.25">
      <c r="A2636">
        <v>134.5243849655682</v>
      </c>
      <c r="B2636">
        <v>-43.278052519947124</v>
      </c>
      <c r="C2636" s="4">
        <v>2102.6110000000003</v>
      </c>
      <c r="D2636">
        <v>0.75</v>
      </c>
      <c r="E2636">
        <v>0.55000000000000004</v>
      </c>
      <c r="F2636">
        <v>19.899999999999999</v>
      </c>
      <c r="G2636">
        <v>41.281913690970576</v>
      </c>
      <c r="H2636">
        <v>15.372481919779302</v>
      </c>
      <c r="I2636">
        <v>24.524384965568203</v>
      </c>
      <c r="J2636">
        <v>4650.8337260436119</v>
      </c>
      <c r="K2636">
        <v>-4350.0439387922379</v>
      </c>
      <c r="L2636">
        <v>-43.086011730355871</v>
      </c>
      <c r="M2636">
        <v>6368.1344691147806</v>
      </c>
      <c r="N2636">
        <v>38230.265291297059</v>
      </c>
      <c r="O2636">
        <v>34.281424359439342</v>
      </c>
      <c r="P2636">
        <v>33.644564016803727</v>
      </c>
      <c r="Q2636" s="4">
        <v>2634</v>
      </c>
    </row>
    <row r="2637" spans="1:17" x14ac:dyDescent="0.25">
      <c r="A2637">
        <v>123.41968389158535</v>
      </c>
      <c r="B2637">
        <v>-32.589467971705183</v>
      </c>
      <c r="C2637" s="4">
        <v>2102.6110000000003</v>
      </c>
      <c r="D2637">
        <v>0.75</v>
      </c>
      <c r="E2637">
        <v>0.55000000000000004</v>
      </c>
      <c r="F2637">
        <v>19.899999999999999</v>
      </c>
      <c r="G2637">
        <v>41.281913690970576</v>
      </c>
      <c r="H2637">
        <v>23.923059057573123</v>
      </c>
      <c r="I2637">
        <v>13.41968389158535</v>
      </c>
      <c r="J2637">
        <v>5379.1369250729686</v>
      </c>
      <c r="K2637">
        <v>-3415.6880759171213</v>
      </c>
      <c r="L2637">
        <v>-32.4150624968307</v>
      </c>
      <c r="M2637">
        <v>6371.972935492262</v>
      </c>
      <c r="N2637">
        <v>37110.493704333268</v>
      </c>
      <c r="O2637">
        <v>49.379600700581193</v>
      </c>
      <c r="P2637">
        <v>23.892438168940213</v>
      </c>
      <c r="Q2637" s="4">
        <v>2635</v>
      </c>
    </row>
    <row r="2638" spans="1:17" x14ac:dyDescent="0.25">
      <c r="A2638">
        <v>142.66430496829219</v>
      </c>
      <c r="B2638">
        <v>-22.663459165717057</v>
      </c>
      <c r="C2638" s="4">
        <v>2102.6110000000003</v>
      </c>
      <c r="D2638">
        <v>1.2</v>
      </c>
      <c r="E2638">
        <v>0.55000000000000004</v>
      </c>
      <c r="F2638">
        <v>19.899999999999999</v>
      </c>
      <c r="G2638">
        <v>45.364313344089069</v>
      </c>
      <c r="H2638">
        <v>21.319210326793268</v>
      </c>
      <c r="I2638">
        <v>32.664304968292186</v>
      </c>
      <c r="J2638">
        <v>5888.5727945369199</v>
      </c>
      <c r="K2638">
        <v>-2442.3712269297303</v>
      </c>
      <c r="L2638">
        <v>-22.526940651285113</v>
      </c>
      <c r="M2638">
        <v>6374.987589532594</v>
      </c>
      <c r="N2638">
        <v>37422.137894851934</v>
      </c>
      <c r="O2638">
        <v>44.806823568407253</v>
      </c>
      <c r="P2638">
        <v>58.993411153253383</v>
      </c>
      <c r="Q2638" s="4">
        <v>2636</v>
      </c>
    </row>
    <row r="2639" spans="1:17" x14ac:dyDescent="0.25">
      <c r="A2639">
        <v>118.01009599341933</v>
      </c>
      <c r="B2639">
        <v>-11.860786534379503</v>
      </c>
      <c r="C2639" s="4">
        <v>2102.6110000000003</v>
      </c>
      <c r="D2639">
        <v>3</v>
      </c>
      <c r="E2639">
        <v>0.55000000000000004</v>
      </c>
      <c r="F2639">
        <v>19.899999999999999</v>
      </c>
      <c r="G2639">
        <v>53.323113517529826</v>
      </c>
      <c r="H2639">
        <v>14.578031395405196</v>
      </c>
      <c r="I2639">
        <v>8.010095993419327</v>
      </c>
      <c r="J2639">
        <v>6242.8487832070559</v>
      </c>
      <c r="K2639">
        <v>-1302.3355903559614</v>
      </c>
      <c r="L2639">
        <v>-11.783611627460077</v>
      </c>
      <c r="M2639">
        <v>6377.243834125964</v>
      </c>
      <c r="N2639">
        <v>36016.267458878079</v>
      </c>
      <c r="O2639">
        <v>73.215917196598085</v>
      </c>
      <c r="P2639">
        <v>34.397752596270614</v>
      </c>
      <c r="Q2639" s="4">
        <v>2637</v>
      </c>
    </row>
    <row r="2640" spans="1:17" x14ac:dyDescent="0.25">
      <c r="A2640">
        <v>154.52298516969324</v>
      </c>
      <c r="B2640">
        <v>-10.428892213370451</v>
      </c>
      <c r="C2640" s="4">
        <v>2102.6110000000003</v>
      </c>
      <c r="D2640">
        <v>0.75</v>
      </c>
      <c r="E2640">
        <v>0.55000000000000004</v>
      </c>
      <c r="F2640">
        <v>19.899999999999999</v>
      </c>
      <c r="G2640">
        <v>41.281913690970576</v>
      </c>
      <c r="H2640">
        <v>17.827216266200285</v>
      </c>
      <c r="I2640">
        <v>44.522985169693243</v>
      </c>
      <c r="J2640">
        <v>6273.4632424631818</v>
      </c>
      <c r="K2640">
        <v>-1146.9363842237206</v>
      </c>
      <c r="L2640">
        <v>-10.360592774680532</v>
      </c>
      <c r="M2640">
        <v>6377.4449526430908</v>
      </c>
      <c r="N2640">
        <v>37964.511647782667</v>
      </c>
      <c r="O2640">
        <v>37.641988595008613</v>
      </c>
      <c r="P2640">
        <v>79.571168241762606</v>
      </c>
      <c r="Q2640" s="4">
        <v>2638</v>
      </c>
    </row>
    <row r="2641" spans="1:17" x14ac:dyDescent="0.25">
      <c r="A2641">
        <v>114.66469253809963</v>
      </c>
      <c r="B2641">
        <v>-21.812821488679866</v>
      </c>
      <c r="C2641" s="4">
        <v>2102.6110000000003</v>
      </c>
      <c r="D2641">
        <v>3</v>
      </c>
      <c r="E2641">
        <v>0.55000000000000004</v>
      </c>
      <c r="F2641">
        <v>19.899999999999999</v>
      </c>
      <c r="G2641">
        <v>53.323113517529826</v>
      </c>
      <c r="H2641">
        <v>18.006171306794297</v>
      </c>
      <c r="I2641">
        <v>4.6646925380996294</v>
      </c>
      <c r="J2641">
        <v>5924.2209108620082</v>
      </c>
      <c r="K2641">
        <v>-2355.1841649659068</v>
      </c>
      <c r="L2641">
        <v>-21.680379407569962</v>
      </c>
      <c r="M2641">
        <v>6375.2086908273714</v>
      </c>
      <c r="N2641">
        <v>36339.14403797617</v>
      </c>
      <c r="O2641">
        <v>63.899453553183932</v>
      </c>
      <c r="P2641">
        <v>12.385056054769784</v>
      </c>
      <c r="Q2641" s="4">
        <v>2639</v>
      </c>
    </row>
    <row r="2642" spans="1:17" x14ac:dyDescent="0.25">
      <c r="A2642">
        <v>130.00954346229673</v>
      </c>
      <c r="B2642">
        <v>-32.131669775656896</v>
      </c>
      <c r="C2642" s="4">
        <v>2102.6110000000003</v>
      </c>
      <c r="D2642">
        <v>1.2</v>
      </c>
      <c r="E2642">
        <v>0.55000000000000004</v>
      </c>
      <c r="F2642">
        <v>19.899999999999999</v>
      </c>
      <c r="G2642">
        <v>45.364313344089069</v>
      </c>
      <c r="H2642">
        <v>14.342099925139168</v>
      </c>
      <c r="I2642">
        <v>20.009543462296733</v>
      </c>
      <c r="J2642">
        <v>5406.3095076800446</v>
      </c>
      <c r="K2642">
        <v>-3372.8057382660936</v>
      </c>
      <c r="L2642">
        <v>-31.958583925908911</v>
      </c>
      <c r="M2642">
        <v>6372.1268851861651</v>
      </c>
      <c r="N2642">
        <v>37283.164052795539</v>
      </c>
      <c r="O2642">
        <v>46.766659349756367</v>
      </c>
      <c r="P2642">
        <v>34.398688641331944</v>
      </c>
      <c r="Q2642" s="4">
        <v>2640</v>
      </c>
    </row>
    <row r="2643" spans="1:17" x14ac:dyDescent="0.25">
      <c r="A2643">
        <v>131.77376826735019</v>
      </c>
      <c r="B2643">
        <v>-11.416295048594712</v>
      </c>
      <c r="C2643" s="4">
        <v>2102.6110000000003</v>
      </c>
      <c r="D2643">
        <v>1.2</v>
      </c>
      <c r="E2643">
        <v>0.55000000000000004</v>
      </c>
      <c r="F2643">
        <v>19.899999999999999</v>
      </c>
      <c r="G2643">
        <v>45.364313344089069</v>
      </c>
      <c r="H2643">
        <v>21.721575150866201</v>
      </c>
      <c r="I2643">
        <v>21.773768267350192</v>
      </c>
      <c r="J2643">
        <v>6252.7680439948854</v>
      </c>
      <c r="K2643">
        <v>-1254.1772101702334</v>
      </c>
      <c r="L2643">
        <v>-11.341855859905106</v>
      </c>
      <c r="M2643">
        <v>6377.3088906304365</v>
      </c>
      <c r="N2643">
        <v>36452.960922120124</v>
      </c>
      <c r="O2643">
        <v>61.389754318862202</v>
      </c>
      <c r="P2643">
        <v>63.640045924499638</v>
      </c>
      <c r="Q2643" s="4">
        <v>2641</v>
      </c>
    </row>
    <row r="2644" spans="1:17" x14ac:dyDescent="0.25">
      <c r="A2644">
        <v>129.11210536638018</v>
      </c>
      <c r="B2644">
        <v>-30.250701599564067</v>
      </c>
      <c r="C2644" s="4">
        <v>2102.6110000000003</v>
      </c>
      <c r="D2644">
        <v>3</v>
      </c>
      <c r="E2644">
        <v>0.55000000000000004</v>
      </c>
      <c r="F2644">
        <v>19.899999999999999</v>
      </c>
      <c r="G2644">
        <v>53.323113517529826</v>
      </c>
      <c r="H2644">
        <v>14.349905603067715</v>
      </c>
      <c r="I2644">
        <v>19.112105366380177</v>
      </c>
      <c r="J2644">
        <v>5514.3110065557539</v>
      </c>
      <c r="K2644">
        <v>-3194.4124596318111</v>
      </c>
      <c r="L2644">
        <v>-30.08349567281164</v>
      </c>
      <c r="M2644">
        <v>6372.7464125973884</v>
      </c>
      <c r="N2644">
        <v>37135.506333590143</v>
      </c>
      <c r="O2644">
        <v>49.005756970606988</v>
      </c>
      <c r="P2644">
        <v>34.521325177304831</v>
      </c>
      <c r="Q2644" s="4">
        <v>2642</v>
      </c>
    </row>
    <row r="2645" spans="1:17" x14ac:dyDescent="0.25">
      <c r="A2645">
        <v>149.7765881880907</v>
      </c>
      <c r="B2645">
        <v>-34.260789931754864</v>
      </c>
      <c r="C2645" s="4">
        <v>2102.6110000000003</v>
      </c>
      <c r="D2645">
        <v>1.2</v>
      </c>
      <c r="E2645">
        <v>0.55000000000000004</v>
      </c>
      <c r="F2645">
        <v>19.899999999999999</v>
      </c>
      <c r="G2645">
        <v>45.364313344089069</v>
      </c>
      <c r="H2645">
        <v>22.408541482764281</v>
      </c>
      <c r="I2645">
        <v>39.776588188090699</v>
      </c>
      <c r="J2645">
        <v>5277.0300400174419</v>
      </c>
      <c r="K2645">
        <v>-3570.3933904512546</v>
      </c>
      <c r="L2645">
        <v>-34.081945724377327</v>
      </c>
      <c r="M2645">
        <v>6371.4013376826679</v>
      </c>
      <c r="N2645">
        <v>38424.012300284499</v>
      </c>
      <c r="O2645">
        <v>32.055352476990464</v>
      </c>
      <c r="P2645">
        <v>55.931556573734412</v>
      </c>
      <c r="Q2645" s="4">
        <v>2643</v>
      </c>
    </row>
    <row r="2646" spans="1:17" x14ac:dyDescent="0.25">
      <c r="A2646">
        <v>128.1372506846931</v>
      </c>
      <c r="B2646">
        <v>-28.739072049404172</v>
      </c>
      <c r="C2646" s="4">
        <v>2102.6110000000003</v>
      </c>
      <c r="D2646">
        <v>0.75</v>
      </c>
      <c r="E2646">
        <v>0.55000000000000004</v>
      </c>
      <c r="F2646">
        <v>19.899999999999999</v>
      </c>
      <c r="G2646">
        <v>41.281913690970576</v>
      </c>
      <c r="H2646">
        <v>14.770327481796899</v>
      </c>
      <c r="I2646">
        <v>18.1372506846931</v>
      </c>
      <c r="J2646">
        <v>5596.8037718516098</v>
      </c>
      <c r="K2646">
        <v>-3048.5767956392388</v>
      </c>
      <c r="L2646">
        <v>-28.577112441817672</v>
      </c>
      <c r="M2646">
        <v>6373.2278273667898</v>
      </c>
      <c r="N2646">
        <v>37012.354119053824</v>
      </c>
      <c r="O2646">
        <v>50.960917578828898</v>
      </c>
      <c r="P2646">
        <v>34.265499213783741</v>
      </c>
      <c r="Q2646" s="4">
        <v>2644</v>
      </c>
    </row>
    <row r="2647" spans="1:17" x14ac:dyDescent="0.25">
      <c r="A2647">
        <v>131.39140619845725</v>
      </c>
      <c r="B2647">
        <v>-14.200821380189169</v>
      </c>
      <c r="C2647" s="4">
        <v>2102.6110000000003</v>
      </c>
      <c r="D2647">
        <v>1.2</v>
      </c>
      <c r="E2647">
        <v>0.55000000000000004</v>
      </c>
      <c r="F2647">
        <v>19.899999999999999</v>
      </c>
      <c r="G2647">
        <v>45.364313344089069</v>
      </c>
      <c r="H2647">
        <v>21.157327230178421</v>
      </c>
      <c r="I2647">
        <v>21.391406198457247</v>
      </c>
      <c r="J2647">
        <v>6184.4817003006865</v>
      </c>
      <c r="K2647">
        <v>-1554.5318182224673</v>
      </c>
      <c r="L2647">
        <v>-14.109562904663322</v>
      </c>
      <c r="M2647">
        <v>6376.8631062004233</v>
      </c>
      <c r="N2647">
        <v>36508.63017253478</v>
      </c>
      <c r="O2647">
        <v>60.196552449719618</v>
      </c>
      <c r="P2647">
        <v>57.942624532745342</v>
      </c>
      <c r="Q2647" s="4">
        <v>2645</v>
      </c>
    </row>
    <row r="2648" spans="1:17" x14ac:dyDescent="0.25">
      <c r="A2648">
        <v>155.09063800974388</v>
      </c>
      <c r="B2648">
        <v>-39.477183335948958</v>
      </c>
      <c r="C2648" s="4">
        <v>2102.6110000000003</v>
      </c>
      <c r="D2648">
        <v>3</v>
      </c>
      <c r="E2648">
        <v>0.55000000000000004</v>
      </c>
      <c r="F2648">
        <v>19.899999999999999</v>
      </c>
      <c r="G2648">
        <v>53.323113517529826</v>
      </c>
      <c r="H2648">
        <v>14.348129616686556</v>
      </c>
      <c r="I2648">
        <v>45.090638009743884</v>
      </c>
      <c r="J2648">
        <v>4929.8192784538687</v>
      </c>
      <c r="K2648">
        <v>-4033.3499746699699</v>
      </c>
      <c r="L2648">
        <v>-39.288442450639046</v>
      </c>
      <c r="M2648">
        <v>6369.5392405091334</v>
      </c>
      <c r="N2648">
        <v>39049.845651643751</v>
      </c>
      <c r="O2648">
        <v>25.129838920350949</v>
      </c>
      <c r="P2648">
        <v>57.635007003621894</v>
      </c>
      <c r="Q2648" s="4">
        <v>2646</v>
      </c>
    </row>
    <row r="2649" spans="1:17" x14ac:dyDescent="0.25">
      <c r="A2649">
        <v>127.79306911335983</v>
      </c>
      <c r="B2649">
        <v>-31.208496875450642</v>
      </c>
      <c r="C2649" s="4">
        <v>2102.6110000000003</v>
      </c>
      <c r="D2649">
        <v>1.2</v>
      </c>
      <c r="E2649">
        <v>0.55000000000000004</v>
      </c>
      <c r="F2649">
        <v>19.899999999999999</v>
      </c>
      <c r="G2649">
        <v>45.364313344089069</v>
      </c>
      <c r="H2649">
        <v>18.515628659943332</v>
      </c>
      <c r="I2649">
        <v>17.793069113359834</v>
      </c>
      <c r="J2649">
        <v>5460.0520185305804</v>
      </c>
      <c r="K2649">
        <v>-3285.6875223266875</v>
      </c>
      <c r="L2649">
        <v>-31.038205594455405</v>
      </c>
      <c r="M2649">
        <v>6372.4336433919143</v>
      </c>
      <c r="N2649">
        <v>37148.488297256634</v>
      </c>
      <c r="O2649">
        <v>48.799748289067473</v>
      </c>
      <c r="P2649">
        <v>31.773031026876929</v>
      </c>
      <c r="Q2649" s="4">
        <v>2647</v>
      </c>
    </row>
    <row r="2650" spans="1:17" x14ac:dyDescent="0.25">
      <c r="A2650">
        <v>117.71628956472357</v>
      </c>
      <c r="B2650">
        <v>-37.453394846485111</v>
      </c>
      <c r="C2650" s="4">
        <v>2102.6110000000003</v>
      </c>
      <c r="D2650">
        <v>3</v>
      </c>
      <c r="E2650">
        <v>0.55000000000000004</v>
      </c>
      <c r="F2650">
        <v>19.899999999999999</v>
      </c>
      <c r="G2650">
        <v>53.323113517529826</v>
      </c>
      <c r="H2650">
        <v>22.309679161815836</v>
      </c>
      <c r="I2650">
        <v>7.7162895647235672</v>
      </c>
      <c r="J2650">
        <v>5069.5544379691937</v>
      </c>
      <c r="K2650">
        <v>-3857.4605556727302</v>
      </c>
      <c r="L2650">
        <v>-37.267768157694832</v>
      </c>
      <c r="M2650">
        <v>6370.2734743576048</v>
      </c>
      <c r="N2650">
        <v>37346.476750166388</v>
      </c>
      <c r="O2650">
        <v>45.810894779591585</v>
      </c>
      <c r="P2650">
        <v>12.560942328119804</v>
      </c>
      <c r="Q2650" s="4">
        <v>2648</v>
      </c>
    </row>
    <row r="2651" spans="1:17" x14ac:dyDescent="0.25">
      <c r="A2651">
        <v>107.76111982947893</v>
      </c>
      <c r="B2651">
        <v>-27.624801133286766</v>
      </c>
      <c r="C2651" s="4">
        <v>2102.6110000000003</v>
      </c>
      <c r="D2651">
        <v>3</v>
      </c>
      <c r="E2651">
        <v>0.55000000000000004</v>
      </c>
      <c r="F2651">
        <v>19.899999999999999</v>
      </c>
      <c r="G2651">
        <v>53.323113517529826</v>
      </c>
      <c r="H2651">
        <v>16.792891765548724</v>
      </c>
      <c r="I2651">
        <v>-2.238880170521071</v>
      </c>
      <c r="J2651">
        <v>5655.1220838482641</v>
      </c>
      <c r="K2651">
        <v>-2939.731288847524</v>
      </c>
      <c r="L2651">
        <v>-27.466996709386297</v>
      </c>
      <c r="M2651">
        <v>6373.5724545860039</v>
      </c>
      <c r="N2651">
        <v>36632.150455420036</v>
      </c>
      <c r="O2651">
        <v>57.643414266395808</v>
      </c>
      <c r="P2651">
        <v>4.819566516558611</v>
      </c>
      <c r="Q2651" s="4">
        <v>2649</v>
      </c>
    </row>
    <row r="2652" spans="1:17" x14ac:dyDescent="0.25">
      <c r="A2652">
        <v>127.44597132466779</v>
      </c>
      <c r="B2652">
        <v>-41.083711217423534</v>
      </c>
      <c r="C2652" s="4">
        <v>2102.6110000000003</v>
      </c>
      <c r="D2652">
        <v>0.75</v>
      </c>
      <c r="E2652">
        <v>0.55000000000000004</v>
      </c>
      <c r="F2652">
        <v>19.899999999999999</v>
      </c>
      <c r="G2652">
        <v>41.281913690970576</v>
      </c>
      <c r="H2652">
        <v>21.498323160318368</v>
      </c>
      <c r="I2652">
        <v>17.445971324667795</v>
      </c>
      <c r="J2652">
        <v>4814.4892253457219</v>
      </c>
      <c r="K2652">
        <v>-4169.4364444860785</v>
      </c>
      <c r="L2652">
        <v>-40.893166624795533</v>
      </c>
      <c r="M2652">
        <v>6368.9486389496624</v>
      </c>
      <c r="N2652">
        <v>37829.306996607229</v>
      </c>
      <c r="O2652">
        <v>39.234746848397769</v>
      </c>
      <c r="P2652">
        <v>25.557693733616471</v>
      </c>
      <c r="Q2652" s="4">
        <v>2650</v>
      </c>
    </row>
    <row r="2653" spans="1:17" x14ac:dyDescent="0.25">
      <c r="A2653">
        <v>140.40815179969832</v>
      </c>
      <c r="B2653">
        <v>-24.84451002493303</v>
      </c>
      <c r="C2653" s="4">
        <v>2102.6110000000003</v>
      </c>
      <c r="D2653">
        <v>0.75</v>
      </c>
      <c r="E2653">
        <v>0.55000000000000004</v>
      </c>
      <c r="F2653">
        <v>19.899999999999999</v>
      </c>
      <c r="G2653">
        <v>41.281913690970576</v>
      </c>
      <c r="H2653">
        <v>22.008630995648119</v>
      </c>
      <c r="I2653">
        <v>30.408151799698317</v>
      </c>
      <c r="J2653">
        <v>5791.2748480665232</v>
      </c>
      <c r="K2653">
        <v>-2663.4553850807711</v>
      </c>
      <c r="L2653">
        <v>-24.69809376463656</v>
      </c>
      <c r="M2653">
        <v>6374.3908692645828</v>
      </c>
      <c r="N2653">
        <v>37379.920241783781</v>
      </c>
      <c r="O2653">
        <v>45.398844086495188</v>
      </c>
      <c r="P2653">
        <v>54.400853467607241</v>
      </c>
      <c r="Q2653" s="4">
        <v>2651</v>
      </c>
    </row>
    <row r="2654" spans="1:17" x14ac:dyDescent="0.25">
      <c r="A2654">
        <v>137.67466237534163</v>
      </c>
      <c r="B2654">
        <v>-27.383582055918481</v>
      </c>
      <c r="C2654" s="4">
        <v>2102.6110000000003</v>
      </c>
      <c r="D2654">
        <v>3</v>
      </c>
      <c r="E2654">
        <v>0.55000000000000004</v>
      </c>
      <c r="F2654">
        <v>19.899999999999999</v>
      </c>
      <c r="G2654">
        <v>53.323113517529826</v>
      </c>
      <c r="H2654">
        <v>19.381368019710262</v>
      </c>
      <c r="I2654">
        <v>27.674662375341626</v>
      </c>
      <c r="J2654">
        <v>5667.4662848047637</v>
      </c>
      <c r="K2654">
        <v>-2916.0225350839673</v>
      </c>
      <c r="L2654">
        <v>-27.226708627384266</v>
      </c>
      <c r="M2654">
        <v>6373.6458573187329</v>
      </c>
      <c r="N2654">
        <v>37352.1851432365</v>
      </c>
      <c r="O2654">
        <v>45.785542254715743</v>
      </c>
      <c r="P2654">
        <v>48.748948182124174</v>
      </c>
      <c r="Q2654" s="4">
        <v>2652</v>
      </c>
    </row>
    <row r="2655" spans="1:17" x14ac:dyDescent="0.25">
      <c r="A2655">
        <v>136.73565780860639</v>
      </c>
      <c r="B2655">
        <v>-10.704357879959616</v>
      </c>
      <c r="C2655" s="4">
        <v>2102.6110000000003</v>
      </c>
      <c r="D2655">
        <v>1.2</v>
      </c>
      <c r="E2655">
        <v>0.55000000000000004</v>
      </c>
      <c r="F2655">
        <v>19.899999999999999</v>
      </c>
      <c r="G2655">
        <v>45.364313344089069</v>
      </c>
      <c r="H2655">
        <v>23.146614334624473</v>
      </c>
      <c r="I2655">
        <v>26.735657808606391</v>
      </c>
      <c r="J2655">
        <v>6267.8757490100525</v>
      </c>
      <c r="K2655">
        <v>-1176.8893760054261</v>
      </c>
      <c r="L2655">
        <v>-10.63433717847853</v>
      </c>
      <c r="M2655">
        <v>6377.4081732615141</v>
      </c>
      <c r="N2655">
        <v>36693.790768023231</v>
      </c>
      <c r="O2655">
        <v>56.566688698197432</v>
      </c>
      <c r="P2655">
        <v>69.759369401075205</v>
      </c>
      <c r="Q2655" s="4">
        <v>2653</v>
      </c>
    </row>
    <row r="2656" spans="1:17" x14ac:dyDescent="0.25">
      <c r="A2656">
        <v>157.87274345419499</v>
      </c>
      <c r="B2656">
        <v>-29.985795961639369</v>
      </c>
      <c r="C2656" s="4">
        <v>2102.6110000000003</v>
      </c>
      <c r="D2656">
        <v>3</v>
      </c>
      <c r="E2656">
        <v>0.55000000000000004</v>
      </c>
      <c r="F2656">
        <v>19.899999999999999</v>
      </c>
      <c r="G2656">
        <v>53.323113517529826</v>
      </c>
      <c r="H2656">
        <v>15.317176534707214</v>
      </c>
      <c r="I2656">
        <v>47.872743454194989</v>
      </c>
      <c r="J2656">
        <v>5529.0464377947228</v>
      </c>
      <c r="K2656">
        <v>-3169.0111575761803</v>
      </c>
      <c r="L2656">
        <v>-29.819476359128622</v>
      </c>
      <c r="M2656">
        <v>6372.8318845025906</v>
      </c>
      <c r="N2656">
        <v>38803.007644267469</v>
      </c>
      <c r="O2656">
        <v>27.821252689099818</v>
      </c>
      <c r="P2656">
        <v>65.675950748235664</v>
      </c>
      <c r="Q2656" s="4">
        <v>2654</v>
      </c>
    </row>
    <row r="2657" spans="1:17" x14ac:dyDescent="0.25">
      <c r="A2657">
        <v>107.85802229445393</v>
      </c>
      <c r="B2657">
        <v>-24.747049555200142</v>
      </c>
      <c r="C2657" s="4">
        <v>2102.6110000000003</v>
      </c>
      <c r="D2657">
        <v>0.75</v>
      </c>
      <c r="E2657">
        <v>0.55000000000000004</v>
      </c>
      <c r="F2657">
        <v>19.899999999999999</v>
      </c>
      <c r="G2657">
        <v>41.281913690970576</v>
      </c>
      <c r="H2657">
        <v>14.205117895574409</v>
      </c>
      <c r="I2657">
        <v>-2.1419777055460685</v>
      </c>
      <c r="J2657">
        <v>5795.8023986971148</v>
      </c>
      <c r="K2657">
        <v>-2653.654972064689</v>
      </c>
      <c r="L2657">
        <v>-24.601057998954545</v>
      </c>
      <c r="M2657">
        <v>6374.4184170406388</v>
      </c>
      <c r="N2657">
        <v>36469.704752231664</v>
      </c>
      <c r="O2657">
        <v>60.950551663982367</v>
      </c>
      <c r="P2657">
        <v>5.1056728106189002</v>
      </c>
      <c r="Q2657" s="4">
        <v>2655</v>
      </c>
    </row>
    <row r="2658" spans="1:17" x14ac:dyDescent="0.25">
      <c r="A2658">
        <v>105.94708900430983</v>
      </c>
      <c r="B2658">
        <v>-26.131870547808305</v>
      </c>
      <c r="C2658" s="4">
        <v>2102.6110000000003</v>
      </c>
      <c r="D2658">
        <v>0.75</v>
      </c>
      <c r="E2658">
        <v>0.55000000000000004</v>
      </c>
      <c r="F2658">
        <v>19.899999999999999</v>
      </c>
      <c r="G2658">
        <v>41.281913690970576</v>
      </c>
      <c r="H2658">
        <v>22.166649297814033</v>
      </c>
      <c r="I2658">
        <v>-4.0529109956901692</v>
      </c>
      <c r="J2658">
        <v>5729.9056527003395</v>
      </c>
      <c r="K2658">
        <v>-2792.1867487569289</v>
      </c>
      <c r="L2658">
        <v>-25.980004193269661</v>
      </c>
      <c r="M2658">
        <v>6374.0195817695048</v>
      </c>
      <c r="N2658">
        <v>36557.599829485029</v>
      </c>
      <c r="O2658">
        <v>59.120794434957162</v>
      </c>
      <c r="P2658">
        <v>9.1390632323055421</v>
      </c>
      <c r="Q2658" s="4">
        <v>2656</v>
      </c>
    </row>
    <row r="2659" spans="1:17" x14ac:dyDescent="0.25">
      <c r="A2659">
        <v>111.02277730911057</v>
      </c>
      <c r="B2659">
        <v>-36.719231211749026</v>
      </c>
      <c r="C2659" s="4">
        <v>2102.6110000000003</v>
      </c>
      <c r="D2659">
        <v>3</v>
      </c>
      <c r="E2659">
        <v>0.55000000000000004</v>
      </c>
      <c r="F2659">
        <v>19.899999999999999</v>
      </c>
      <c r="G2659">
        <v>53.323113517529826</v>
      </c>
      <c r="H2659">
        <v>23.832977564533341</v>
      </c>
      <c r="I2659">
        <v>1.0227773091105661</v>
      </c>
      <c r="J2659">
        <v>5118.6861467808221</v>
      </c>
      <c r="K2659">
        <v>-3792.4645432674938</v>
      </c>
      <c r="L2659">
        <v>-36.53496352418766</v>
      </c>
      <c r="M2659">
        <v>6370.5364908449446</v>
      </c>
      <c r="N2659">
        <v>37239.994760805734</v>
      </c>
      <c r="O2659">
        <v>47.378978216689731</v>
      </c>
      <c r="P2659">
        <v>1.7103060707349016</v>
      </c>
      <c r="Q2659" s="4">
        <v>2657</v>
      </c>
    </row>
    <row r="2660" spans="1:17" x14ac:dyDescent="0.25">
      <c r="A2660">
        <v>136.96658972387115</v>
      </c>
      <c r="B2660">
        <v>-33.306967556188866</v>
      </c>
      <c r="C2660" s="4">
        <v>2102.6110000000003</v>
      </c>
      <c r="D2660">
        <v>3</v>
      </c>
      <c r="E2660">
        <v>0.55000000000000004</v>
      </c>
      <c r="F2660">
        <v>19.899999999999999</v>
      </c>
      <c r="G2660">
        <v>53.323113517529826</v>
      </c>
      <c r="H2660">
        <v>22.433775793001431</v>
      </c>
      <c r="I2660">
        <v>26.966589723871152</v>
      </c>
      <c r="J2660">
        <v>5335.8588185746639</v>
      </c>
      <c r="K2660">
        <v>-3482.4625407820677</v>
      </c>
      <c r="L2660">
        <v>-33.130583200025924</v>
      </c>
      <c r="M2660">
        <v>6371.7293319562241</v>
      </c>
      <c r="N2660">
        <v>37648.026605171268</v>
      </c>
      <c r="O2660">
        <v>41.647816812384058</v>
      </c>
      <c r="P2660">
        <v>42.816641780544487</v>
      </c>
      <c r="Q2660" s="4">
        <v>2658</v>
      </c>
    </row>
    <row r="2661" spans="1:17" x14ac:dyDescent="0.25">
      <c r="A2661">
        <v>109.51324224744364</v>
      </c>
      <c r="B2661">
        <v>-41.328007078701923</v>
      </c>
      <c r="C2661" s="4">
        <v>2102.6110000000003</v>
      </c>
      <c r="D2661">
        <v>0.75</v>
      </c>
      <c r="E2661">
        <v>0.55000000000000004</v>
      </c>
      <c r="F2661">
        <v>19.899999999999999</v>
      </c>
      <c r="G2661">
        <v>41.281913690970576</v>
      </c>
      <c r="H2661">
        <v>17.767469267913349</v>
      </c>
      <c r="I2661">
        <v>-0.48675775255635756</v>
      </c>
      <c r="J2661">
        <v>4796.6162511941629</v>
      </c>
      <c r="K2661">
        <v>-4189.8483656866574</v>
      </c>
      <c r="L2661">
        <v>-41.13724048375969</v>
      </c>
      <c r="M2661">
        <v>6368.8583583454811</v>
      </c>
      <c r="N2661">
        <v>37601.878373196007</v>
      </c>
      <c r="O2661">
        <v>42.223726236057935</v>
      </c>
      <c r="P2661">
        <v>0.73707691334592984</v>
      </c>
      <c r="Q2661" s="4">
        <v>2659</v>
      </c>
    </row>
    <row r="2662" spans="1:17" x14ac:dyDescent="0.25">
      <c r="A2662">
        <v>129.04663893613656</v>
      </c>
      <c r="B2662">
        <v>-31.589709297566181</v>
      </c>
      <c r="C2662" s="4">
        <v>2102.6110000000003</v>
      </c>
      <c r="D2662">
        <v>1.2</v>
      </c>
      <c r="E2662">
        <v>0.55000000000000004</v>
      </c>
      <c r="F2662">
        <v>19.899999999999999</v>
      </c>
      <c r="G2662">
        <v>45.364313344089069</v>
      </c>
      <c r="H2662">
        <v>19.942724786287922</v>
      </c>
      <c r="I2662">
        <v>19.04663893613656</v>
      </c>
      <c r="J2662">
        <v>5438.0308695356389</v>
      </c>
      <c r="K2662">
        <v>-3321.7652229971459</v>
      </c>
      <c r="L2662">
        <v>-31.418242530908415</v>
      </c>
      <c r="M2662">
        <v>6372.3075831864717</v>
      </c>
      <c r="N2662">
        <v>37214.875650208829</v>
      </c>
      <c r="O2662">
        <v>47.787020095895897</v>
      </c>
      <c r="P2662">
        <v>33.387359434836043</v>
      </c>
      <c r="Q2662" s="4">
        <v>2660</v>
      </c>
    </row>
    <row r="2663" spans="1:17" x14ac:dyDescent="0.25">
      <c r="A2663">
        <v>126.1639645460709</v>
      </c>
      <c r="B2663">
        <v>-27.448762271526562</v>
      </c>
      <c r="C2663" s="4">
        <v>2102.6110000000003</v>
      </c>
      <c r="D2663">
        <v>0.75</v>
      </c>
      <c r="E2663">
        <v>0.55000000000000004</v>
      </c>
      <c r="F2663">
        <v>19.899999999999999</v>
      </c>
      <c r="G2663">
        <v>41.281913690970576</v>
      </c>
      <c r="H2663">
        <v>15.62229105068862</v>
      </c>
      <c r="I2663">
        <v>16.1639645460709</v>
      </c>
      <c r="J2663">
        <v>5664.1406228169672</v>
      </c>
      <c r="K2663">
        <v>-2922.4339575325616</v>
      </c>
      <c r="L2663">
        <v>-27.291636184127427</v>
      </c>
      <c r="M2663">
        <v>6373.6260661561255</v>
      </c>
      <c r="N2663">
        <v>36873.736792362804</v>
      </c>
      <c r="O2663">
        <v>53.271915905034263</v>
      </c>
      <c r="P2663">
        <v>32.161354118734288</v>
      </c>
      <c r="Q2663" s="4">
        <v>2661</v>
      </c>
    </row>
    <row r="2664" spans="1:17" x14ac:dyDescent="0.25">
      <c r="A2664">
        <v>144.88645607365606</v>
      </c>
      <c r="B2664">
        <v>-30.340059290397669</v>
      </c>
      <c r="C2664" s="4">
        <v>2102.6110000000003</v>
      </c>
      <c r="D2664">
        <v>3</v>
      </c>
      <c r="E2664">
        <v>0.55000000000000004</v>
      </c>
      <c r="F2664">
        <v>19.899999999999999</v>
      </c>
      <c r="G2664">
        <v>53.323113517529826</v>
      </c>
      <c r="H2664">
        <v>21.353140346004977</v>
      </c>
      <c r="I2664">
        <v>34.886456073656063</v>
      </c>
      <c r="J2664">
        <v>5509.3138619946394</v>
      </c>
      <c r="K2664">
        <v>-3202.9656306405795</v>
      </c>
      <c r="L2664">
        <v>-30.172557594594892</v>
      </c>
      <c r="M2664">
        <v>6372.7174785197485</v>
      </c>
      <c r="N2664">
        <v>37912.112272855833</v>
      </c>
      <c r="O2664">
        <v>38.234769832180319</v>
      </c>
      <c r="P2664">
        <v>54.078420537941874</v>
      </c>
      <c r="Q2664" s="4">
        <v>2662</v>
      </c>
    </row>
    <row r="2665" spans="1:17" x14ac:dyDescent="0.25">
      <c r="A2665">
        <v>127.55610696409039</v>
      </c>
      <c r="B2665">
        <v>-42.14257333063059</v>
      </c>
      <c r="C2665" s="4">
        <v>2102.6110000000003</v>
      </c>
      <c r="D2665">
        <v>1.2</v>
      </c>
      <c r="E2665">
        <v>0.55000000000000004</v>
      </c>
      <c r="F2665">
        <v>19.899999999999999</v>
      </c>
      <c r="G2665">
        <v>45.364313344089069</v>
      </c>
      <c r="H2665">
        <v>16.012710386543578</v>
      </c>
      <c r="I2665">
        <v>17.55610696409039</v>
      </c>
      <c r="J2665">
        <v>4736.3901629178608</v>
      </c>
      <c r="K2665">
        <v>-4257.3608556022009</v>
      </c>
      <c r="L2665">
        <v>-41.951166703683192</v>
      </c>
      <c r="M2665">
        <v>6368.5566049301142</v>
      </c>
      <c r="N2665">
        <v>37915.23920163553</v>
      </c>
      <c r="O2665">
        <v>38.137431080942399</v>
      </c>
      <c r="P2665">
        <v>25.244556052912415</v>
      </c>
      <c r="Q2665" s="4">
        <v>2663</v>
      </c>
    </row>
    <row r="2666" spans="1:17" x14ac:dyDescent="0.25">
      <c r="A2666">
        <v>149.62846164847565</v>
      </c>
      <c r="B2666">
        <v>-43.555931717120821</v>
      </c>
      <c r="C2666" s="4">
        <v>2102.6110000000003</v>
      </c>
      <c r="D2666">
        <v>1.2</v>
      </c>
      <c r="E2666">
        <v>0.55000000000000004</v>
      </c>
      <c r="F2666">
        <v>19.899999999999999</v>
      </c>
      <c r="G2666">
        <v>45.364313344089069</v>
      </c>
      <c r="H2666">
        <v>18.480159927409822</v>
      </c>
      <c r="I2666">
        <v>39.62846164847565</v>
      </c>
      <c r="J2666">
        <v>4629.6148947162292</v>
      </c>
      <c r="K2666">
        <v>-4372.4688973317825</v>
      </c>
      <c r="L2666">
        <v>-43.363781614936286</v>
      </c>
      <c r="M2666">
        <v>6368.0309618839146</v>
      </c>
      <c r="N2666">
        <v>38957.362040182597</v>
      </c>
      <c r="O2666">
        <v>26.09959098939872</v>
      </c>
      <c r="P2666">
        <v>50.236450326400345</v>
      </c>
      <c r="Q2666" s="4">
        <v>2664</v>
      </c>
    </row>
    <row r="2667" spans="1:17" x14ac:dyDescent="0.25">
      <c r="A2667">
        <v>141.77150468247962</v>
      </c>
      <c r="B2667">
        <v>-30.478059522884784</v>
      </c>
      <c r="C2667" s="4">
        <v>2102.6110000000003</v>
      </c>
      <c r="D2667">
        <v>0.75</v>
      </c>
      <c r="E2667">
        <v>0.55000000000000004</v>
      </c>
      <c r="F2667">
        <v>19.899999999999999</v>
      </c>
      <c r="G2667">
        <v>41.281913690970576</v>
      </c>
      <c r="H2667">
        <v>14.633037506248918</v>
      </c>
      <c r="I2667">
        <v>31.771504682479616</v>
      </c>
      <c r="J2667">
        <v>5501.5701571699283</v>
      </c>
      <c r="K2667">
        <v>-3216.1596755959667</v>
      </c>
      <c r="L2667">
        <v>-30.310104240889519</v>
      </c>
      <c r="M2667">
        <v>6372.6726930850846</v>
      </c>
      <c r="N2667">
        <v>37736.012627396914</v>
      </c>
      <c r="O2667">
        <v>40.49777330011284</v>
      </c>
      <c r="P2667">
        <v>50.6841519095641</v>
      </c>
      <c r="Q2667" s="4">
        <v>2665</v>
      </c>
    </row>
    <row r="2668" spans="1:17" x14ac:dyDescent="0.25">
      <c r="A2668">
        <v>156.66430971976592</v>
      </c>
      <c r="B2668">
        <v>-24.798155215777051</v>
      </c>
      <c r="C2668" s="4">
        <v>2102.6110000000003</v>
      </c>
      <c r="D2668">
        <v>3</v>
      </c>
      <c r="E2668">
        <v>0.55000000000000004</v>
      </c>
      <c r="F2668">
        <v>19.899999999999999</v>
      </c>
      <c r="G2668">
        <v>53.323113517529826</v>
      </c>
      <c r="H2668">
        <v>16.392185868763203</v>
      </c>
      <c r="I2668">
        <v>46.664309719765924</v>
      </c>
      <c r="J2668">
        <v>5793.430358591203</v>
      </c>
      <c r="K2668">
        <v>-2658.7949907201714</v>
      </c>
      <c r="L2668">
        <v>-24.651940746459115</v>
      </c>
      <c r="M2668">
        <v>6374.4039817480088</v>
      </c>
      <c r="N2668">
        <v>38511.942900896</v>
      </c>
      <c r="O2668">
        <v>31.084155995576047</v>
      </c>
      <c r="P2668">
        <v>68.409428515481935</v>
      </c>
      <c r="Q2668" s="4">
        <v>2666</v>
      </c>
    </row>
    <row r="2669" spans="1:17" x14ac:dyDescent="0.25">
      <c r="A2669">
        <v>131.01935738338653</v>
      </c>
      <c r="B2669">
        <v>-42.324847086563366</v>
      </c>
      <c r="C2669" s="4">
        <v>2102.6110000000003</v>
      </c>
      <c r="D2669">
        <v>0.75</v>
      </c>
      <c r="E2669">
        <v>0.55000000000000004</v>
      </c>
      <c r="F2669">
        <v>19.899999999999999</v>
      </c>
      <c r="G2669">
        <v>41.281913690970576</v>
      </c>
      <c r="H2669">
        <v>15.497238786615195</v>
      </c>
      <c r="I2669">
        <v>21.019357383386534</v>
      </c>
      <c r="J2669">
        <v>4722.7813011029457</v>
      </c>
      <c r="K2669">
        <v>-4272.3516050564021</v>
      </c>
      <c r="L2669">
        <v>-42.133318388369908</v>
      </c>
      <c r="M2669">
        <v>6368.4889459961896</v>
      </c>
      <c r="N2669">
        <v>38034.314729724996</v>
      </c>
      <c r="O2669">
        <v>36.654445605976861</v>
      </c>
      <c r="P2669">
        <v>29.712148598238358</v>
      </c>
      <c r="Q2669" s="4">
        <v>2667</v>
      </c>
    </row>
    <row r="2670" spans="1:17" x14ac:dyDescent="0.25">
      <c r="A2670">
        <v>111.78675267663215</v>
      </c>
      <c r="B2670">
        <v>-43.532917363144129</v>
      </c>
      <c r="C2670" s="4">
        <v>2102.6110000000003</v>
      </c>
      <c r="D2670">
        <v>3</v>
      </c>
      <c r="E2670">
        <v>0.55000000000000004</v>
      </c>
      <c r="F2670">
        <v>19.899999999999999</v>
      </c>
      <c r="G2670">
        <v>53.323113517529826</v>
      </c>
      <c r="H2670">
        <v>23.449922171502767</v>
      </c>
      <c r="I2670">
        <v>1.7867526766321475</v>
      </c>
      <c r="J2670">
        <v>4631.3764362983375</v>
      </c>
      <c r="K2670">
        <v>-4370.6154999671289</v>
      </c>
      <c r="L2670">
        <v>-43.340775628265988</v>
      </c>
      <c r="M2670">
        <v>6368.0395368788668</v>
      </c>
      <c r="N2670">
        <v>37788.894009045747</v>
      </c>
      <c r="O2670">
        <v>39.741941017259201</v>
      </c>
      <c r="P2670">
        <v>2.5931855434856326</v>
      </c>
      <c r="Q2670" s="4">
        <v>2668</v>
      </c>
    </row>
    <row r="2671" spans="1:17" x14ac:dyDescent="0.25">
      <c r="A2671">
        <v>156.09690530048309</v>
      </c>
      <c r="B2671">
        <v>-18.384905764520028</v>
      </c>
      <c r="C2671" s="4">
        <v>2102.6110000000003</v>
      </c>
      <c r="D2671">
        <v>0.75</v>
      </c>
      <c r="E2671">
        <v>0.55000000000000004</v>
      </c>
      <c r="F2671">
        <v>19.899999999999999</v>
      </c>
      <c r="G2671">
        <v>41.281913690970576</v>
      </c>
      <c r="H2671">
        <v>17.978276361107795</v>
      </c>
      <c r="I2671">
        <v>46.096905300483087</v>
      </c>
      <c r="J2671">
        <v>6054.61057556579</v>
      </c>
      <c r="K2671">
        <v>-1998.8578975703988</v>
      </c>
      <c r="L2671">
        <v>-18.270027410055146</v>
      </c>
      <c r="M2671">
        <v>6376.0287104460767</v>
      </c>
      <c r="N2671">
        <v>38267.67574939951</v>
      </c>
      <c r="O2671">
        <v>33.937609125685299</v>
      </c>
      <c r="P2671">
        <v>73.114432672748535</v>
      </c>
      <c r="Q2671" s="4">
        <v>2669</v>
      </c>
    </row>
    <row r="2672" spans="1:17" x14ac:dyDescent="0.25">
      <c r="A2672">
        <v>126.25597133670801</v>
      </c>
      <c r="B2672">
        <v>-42.967722856623709</v>
      </c>
      <c r="C2672" s="4">
        <v>2102.6110000000003</v>
      </c>
      <c r="D2672">
        <v>3</v>
      </c>
      <c r="E2672">
        <v>0.55000000000000004</v>
      </c>
      <c r="F2672">
        <v>19.899999999999999</v>
      </c>
      <c r="G2672">
        <v>53.323113517529826</v>
      </c>
      <c r="H2672">
        <v>15.500934835655112</v>
      </c>
      <c r="I2672">
        <v>16.255971336708015</v>
      </c>
      <c r="J2672">
        <v>4674.4003868543077</v>
      </c>
      <c r="K2672">
        <v>-4324.8802130394488</v>
      </c>
      <c r="L2672">
        <v>-42.775825487349564</v>
      </c>
      <c r="M2672">
        <v>6368.2499820408948</v>
      </c>
      <c r="N2672">
        <v>37946.599017494053</v>
      </c>
      <c r="O2672">
        <v>37.739533638645085</v>
      </c>
      <c r="P2672">
        <v>23.161516112657651</v>
      </c>
      <c r="Q2672" s="4">
        <v>2670</v>
      </c>
    </row>
    <row r="2673" spans="1:17" x14ac:dyDescent="0.25">
      <c r="A2673">
        <v>130.5301429417365</v>
      </c>
      <c r="B2673">
        <v>-30.329522256182052</v>
      </c>
      <c r="C2673" s="4">
        <v>2102.6110000000003</v>
      </c>
      <c r="D2673">
        <v>0.75</v>
      </c>
      <c r="E2673">
        <v>0.55000000000000004</v>
      </c>
      <c r="F2673">
        <v>19.899999999999999</v>
      </c>
      <c r="G2673">
        <v>41.281913690970576</v>
      </c>
      <c r="H2673">
        <v>18.917119582838566</v>
      </c>
      <c r="I2673">
        <v>20.5301429417365</v>
      </c>
      <c r="J2673">
        <v>5509.9038211219367</v>
      </c>
      <c r="K2673">
        <v>-3201.957442454946</v>
      </c>
      <c r="L2673">
        <v>-30.162055353104769</v>
      </c>
      <c r="M2673">
        <v>6372.7208930963498</v>
      </c>
      <c r="N2673">
        <v>37192.686201738819</v>
      </c>
      <c r="O2673">
        <v>48.129772275535814</v>
      </c>
      <c r="P2673">
        <v>36.56040310581006</v>
      </c>
      <c r="Q2673" s="4">
        <v>2671</v>
      </c>
    </row>
    <row r="2674" spans="1:17" x14ac:dyDescent="0.25">
      <c r="A2674">
        <v>138.13902050946416</v>
      </c>
      <c r="B2674">
        <v>-27.019278674320049</v>
      </c>
      <c r="C2674" s="4">
        <v>2102.6110000000003</v>
      </c>
      <c r="D2674">
        <v>0.75</v>
      </c>
      <c r="E2674">
        <v>0.55000000000000004</v>
      </c>
      <c r="F2674">
        <v>19.899999999999999</v>
      </c>
      <c r="G2674">
        <v>41.281913690970576</v>
      </c>
      <c r="H2674">
        <v>20.153489445756783</v>
      </c>
      <c r="I2674">
        <v>28.13902050946416</v>
      </c>
      <c r="J2674">
        <v>5685.9189467470896</v>
      </c>
      <c r="K2674">
        <v>-2880.1197452690567</v>
      </c>
      <c r="L2674">
        <v>-26.863832228751335</v>
      </c>
      <c r="M2674">
        <v>6373.755879861279</v>
      </c>
      <c r="N2674">
        <v>37358.103004526129</v>
      </c>
      <c r="O2674">
        <v>45.701960132051319</v>
      </c>
      <c r="P2674">
        <v>49.654851748144367</v>
      </c>
      <c r="Q2674" s="4">
        <v>2672</v>
      </c>
    </row>
    <row r="2675" spans="1:17" x14ac:dyDescent="0.25">
      <c r="A2675">
        <v>144.27244874667022</v>
      </c>
      <c r="B2675">
        <v>-41.951815821190031</v>
      </c>
      <c r="C2675" s="4">
        <v>2102.6110000000003</v>
      </c>
      <c r="D2675">
        <v>1.2</v>
      </c>
      <c r="E2675">
        <v>0.55000000000000004</v>
      </c>
      <c r="F2675">
        <v>19.899999999999999</v>
      </c>
      <c r="G2675">
        <v>45.364313344089069</v>
      </c>
      <c r="H2675">
        <v>19.799000243615822</v>
      </c>
      <c r="I2675">
        <v>34.272448746670221</v>
      </c>
      <c r="J2675">
        <v>4750.5808260876274</v>
      </c>
      <c r="K2675">
        <v>-4241.6266105324967</v>
      </c>
      <c r="L2675">
        <v>-41.760545236393241</v>
      </c>
      <c r="M2675">
        <v>6368.627362969889</v>
      </c>
      <c r="N2675">
        <v>38565.836659880129</v>
      </c>
      <c r="O2675">
        <v>30.406117037571732</v>
      </c>
      <c r="P2675">
        <v>45.549360062283824</v>
      </c>
      <c r="Q2675" s="4">
        <v>2673</v>
      </c>
    </row>
    <row r="2676" spans="1:17" x14ac:dyDescent="0.25">
      <c r="A2676">
        <v>143.54395204101621</v>
      </c>
      <c r="B2676">
        <v>-40.607163994272035</v>
      </c>
      <c r="C2676" s="4">
        <v>2102.6110000000003</v>
      </c>
      <c r="D2676">
        <v>0.75</v>
      </c>
      <c r="E2676">
        <v>0.55000000000000004</v>
      </c>
      <c r="F2676">
        <v>19.899999999999999</v>
      </c>
      <c r="G2676">
        <v>41.281913690970576</v>
      </c>
      <c r="H2676">
        <v>22.334144374984312</v>
      </c>
      <c r="I2676">
        <v>33.543952041016212</v>
      </c>
      <c r="J2676">
        <v>4849.1005788704242</v>
      </c>
      <c r="K2676">
        <v>-4129.4030385304395</v>
      </c>
      <c r="L2676">
        <v>-40.417092265613839</v>
      </c>
      <c r="M2676">
        <v>6369.1244200930714</v>
      </c>
      <c r="N2676">
        <v>38439.096852919582</v>
      </c>
      <c r="O2676">
        <v>31.854428383478936</v>
      </c>
      <c r="P2676">
        <v>45.528529931759053</v>
      </c>
      <c r="Q2676" s="4">
        <v>2674</v>
      </c>
    </row>
    <row r="2677" spans="1:17" x14ac:dyDescent="0.25">
      <c r="A2677">
        <v>131.20004168273925</v>
      </c>
      <c r="B2677">
        <v>-39.252245769951458</v>
      </c>
      <c r="C2677" s="4">
        <v>2102.6110000000003</v>
      </c>
      <c r="D2677">
        <v>1.2</v>
      </c>
      <c r="E2677">
        <v>0.55000000000000004</v>
      </c>
      <c r="F2677">
        <v>19.899999999999999</v>
      </c>
      <c r="G2677">
        <v>45.364313344089069</v>
      </c>
      <c r="H2677">
        <v>14.780362005169051</v>
      </c>
      <c r="I2677">
        <v>21.200041682739254</v>
      </c>
      <c r="J2677">
        <v>4945.6585888989621</v>
      </c>
      <c r="K2677">
        <v>-4014.0426528814123</v>
      </c>
      <c r="L2677">
        <v>-39.063804855926769</v>
      </c>
      <c r="M2677">
        <v>6369.6214406431818</v>
      </c>
      <c r="N2677">
        <v>37809.429597784147</v>
      </c>
      <c r="O2677">
        <v>39.499785693007389</v>
      </c>
      <c r="P2677">
        <v>31.508843615869861</v>
      </c>
      <c r="Q2677" s="4">
        <v>2675</v>
      </c>
    </row>
    <row r="2678" spans="1:17" x14ac:dyDescent="0.25">
      <c r="A2678">
        <v>132.57089559703832</v>
      </c>
      <c r="B2678">
        <v>-18.053413020572904</v>
      </c>
      <c r="C2678" s="4">
        <v>2102.6110000000003</v>
      </c>
      <c r="D2678">
        <v>3</v>
      </c>
      <c r="E2678">
        <v>0.55000000000000004</v>
      </c>
      <c r="F2678">
        <v>19.899999999999999</v>
      </c>
      <c r="G2678">
        <v>53.323113517529826</v>
      </c>
      <c r="H2678">
        <v>23.399870430580414</v>
      </c>
      <c r="I2678">
        <v>22.570895597038316</v>
      </c>
      <c r="J2678">
        <v>6066.0819681660669</v>
      </c>
      <c r="K2678">
        <v>-1964.0067426343039</v>
      </c>
      <c r="L2678">
        <v>-17.940323767069831</v>
      </c>
      <c r="M2678">
        <v>6376.1017032056916</v>
      </c>
      <c r="N2678">
        <v>36689.351835580819</v>
      </c>
      <c r="O2678">
        <v>56.61899538121861</v>
      </c>
      <c r="P2678">
        <v>53.293169187821739</v>
      </c>
      <c r="Q2678" s="4">
        <v>2676</v>
      </c>
    </row>
    <row r="2679" spans="1:17" x14ac:dyDescent="0.25">
      <c r="A2679">
        <v>155.89225004189493</v>
      </c>
      <c r="B2679">
        <v>-36.419133547775786</v>
      </c>
      <c r="C2679" s="4">
        <v>2102.6110000000003</v>
      </c>
      <c r="D2679">
        <v>1.2</v>
      </c>
      <c r="E2679">
        <v>0.55000000000000004</v>
      </c>
      <c r="F2679">
        <v>19.899999999999999</v>
      </c>
      <c r="G2679">
        <v>45.364313344089069</v>
      </c>
      <c r="H2679">
        <v>20.810818975434373</v>
      </c>
      <c r="I2679">
        <v>45.892250041894926</v>
      </c>
      <c r="J2679">
        <v>5138.5270600254826</v>
      </c>
      <c r="K2679">
        <v>-3765.7186898885848</v>
      </c>
      <c r="L2679">
        <v>-36.235456163334447</v>
      </c>
      <c r="M2679">
        <v>6370.6434210360831</v>
      </c>
      <c r="N2679">
        <v>38946.149835808064</v>
      </c>
      <c r="O2679">
        <v>26.247443160328451</v>
      </c>
      <c r="P2679">
        <v>60.080473295725639</v>
      </c>
      <c r="Q2679" s="4">
        <v>2677</v>
      </c>
    </row>
    <row r="2680" spans="1:17" x14ac:dyDescent="0.25">
      <c r="A2680">
        <v>138.86912919222902</v>
      </c>
      <c r="B2680">
        <v>-30.560061328038735</v>
      </c>
      <c r="C2680" s="4">
        <v>2102.6110000000003</v>
      </c>
      <c r="D2680">
        <v>3</v>
      </c>
      <c r="E2680">
        <v>0.55000000000000004</v>
      </c>
      <c r="F2680">
        <v>19.899999999999999</v>
      </c>
      <c r="G2680">
        <v>53.323113517529826</v>
      </c>
      <c r="H2680">
        <v>17.850956692977469</v>
      </c>
      <c r="I2680">
        <v>28.869129192229025</v>
      </c>
      <c r="J2680">
        <v>5496.9536096001984</v>
      </c>
      <c r="K2680">
        <v>-3223.9910595153592</v>
      </c>
      <c r="L2680">
        <v>-30.391838354591915</v>
      </c>
      <c r="M2680">
        <v>6372.6460232725631</v>
      </c>
      <c r="N2680">
        <v>37583.031817420757</v>
      </c>
      <c r="O2680">
        <v>42.537498496730578</v>
      </c>
      <c r="P2680">
        <v>47.31732053342914</v>
      </c>
      <c r="Q2680" s="4">
        <v>2678</v>
      </c>
    </row>
    <row r="2681" spans="1:17" x14ac:dyDescent="0.25">
      <c r="A2681">
        <v>107.37525800678179</v>
      </c>
      <c r="B2681">
        <v>-27.22234877505533</v>
      </c>
      <c r="C2681" s="4">
        <v>2102.6110000000003</v>
      </c>
      <c r="D2681">
        <v>3</v>
      </c>
      <c r="E2681">
        <v>0.55000000000000004</v>
      </c>
      <c r="F2681">
        <v>19.899999999999999</v>
      </c>
      <c r="G2681">
        <v>53.323113517529826</v>
      </c>
      <c r="H2681">
        <v>14.64834085361181</v>
      </c>
      <c r="I2681">
        <v>-2.6247419932182083</v>
      </c>
      <c r="J2681">
        <v>5675.6613337725094</v>
      </c>
      <c r="K2681">
        <v>-2900.1469348776955</v>
      </c>
      <c r="L2681">
        <v>-27.066103802904706</v>
      </c>
      <c r="M2681">
        <v>6373.6946757403457</v>
      </c>
      <c r="N2681">
        <v>36610.409073120842</v>
      </c>
      <c r="O2681">
        <v>58.067369706848666</v>
      </c>
      <c r="P2681">
        <v>5.7227436312424729</v>
      </c>
      <c r="Q2681" s="4">
        <v>2679</v>
      </c>
    </row>
    <row r="2682" spans="1:17" x14ac:dyDescent="0.25">
      <c r="A2682">
        <v>136.15877044665694</v>
      </c>
      <c r="B2682">
        <v>-13.982642894212452</v>
      </c>
      <c r="C2682" s="4">
        <v>2102.6110000000003</v>
      </c>
      <c r="D2682">
        <v>1.2</v>
      </c>
      <c r="E2682">
        <v>0.55000000000000004</v>
      </c>
      <c r="F2682">
        <v>19.899999999999999</v>
      </c>
      <c r="G2682">
        <v>45.364313344089069</v>
      </c>
      <c r="H2682">
        <v>18.112260606987405</v>
      </c>
      <c r="I2682">
        <v>26.158770446656945</v>
      </c>
      <c r="J2682">
        <v>6190.3590154133935</v>
      </c>
      <c r="K2682">
        <v>-1531.1189480277023</v>
      </c>
      <c r="L2682">
        <v>-13.892673444625526</v>
      </c>
      <c r="M2682">
        <v>6376.9012829680323</v>
      </c>
      <c r="N2682">
        <v>36741.324709740024</v>
      </c>
      <c r="O2682">
        <v>55.678578547258134</v>
      </c>
      <c r="P2682">
        <v>63.805299440269238</v>
      </c>
      <c r="Q2682" s="4">
        <v>2680</v>
      </c>
    </row>
    <row r="2683" spans="1:17" x14ac:dyDescent="0.25">
      <c r="A2683">
        <v>136.77613252839072</v>
      </c>
      <c r="B2683">
        <v>-22.53450544619438</v>
      </c>
      <c r="C2683" s="4">
        <v>2102.6110000000003</v>
      </c>
      <c r="D2683">
        <v>3</v>
      </c>
      <c r="E2683">
        <v>0.55000000000000004</v>
      </c>
      <c r="F2683">
        <v>19.899999999999999</v>
      </c>
      <c r="G2683">
        <v>53.323113517529826</v>
      </c>
      <c r="H2683">
        <v>19.857638793411663</v>
      </c>
      <c r="I2683">
        <v>26.776132528390718</v>
      </c>
      <c r="J2683">
        <v>5894.0603500156985</v>
      </c>
      <c r="K2683">
        <v>-2429.1875616894054</v>
      </c>
      <c r="L2683">
        <v>-22.398597307427519</v>
      </c>
      <c r="M2683">
        <v>6375.0215387474336</v>
      </c>
      <c r="N2683">
        <v>37077.149663764358</v>
      </c>
      <c r="O2683">
        <v>49.960384098443718</v>
      </c>
      <c r="P2683">
        <v>52.7843574630242</v>
      </c>
      <c r="Q2683" s="4">
        <v>2681</v>
      </c>
    </row>
    <row r="2684" spans="1:17" x14ac:dyDescent="0.25">
      <c r="A2684">
        <v>151.19058562096154</v>
      </c>
      <c r="B2684">
        <v>-18.271127417304122</v>
      </c>
      <c r="C2684" s="4">
        <v>2102.6110000000003</v>
      </c>
      <c r="D2684">
        <v>3</v>
      </c>
      <c r="E2684">
        <v>0.55000000000000004</v>
      </c>
      <c r="F2684">
        <v>19.899999999999999</v>
      </c>
      <c r="G2684">
        <v>53.323113517529826</v>
      </c>
      <c r="H2684">
        <v>21.813704617808462</v>
      </c>
      <c r="I2684">
        <v>41.190585620961542</v>
      </c>
      <c r="J2684">
        <v>6058.5706741218564</v>
      </c>
      <c r="K2684">
        <v>-1986.9032776635172</v>
      </c>
      <c r="L2684">
        <v>-18.156861428749583</v>
      </c>
      <c r="M2684">
        <v>6376.0538931316596</v>
      </c>
      <c r="N2684">
        <v>37868.166617584677</v>
      </c>
      <c r="O2684">
        <v>38.839037956007815</v>
      </c>
      <c r="P2684">
        <v>70.2902980774562</v>
      </c>
      <c r="Q2684" s="4">
        <v>2682</v>
      </c>
    </row>
    <row r="2685" spans="1:17" x14ac:dyDescent="0.25">
      <c r="A2685">
        <v>107.79068056271113</v>
      </c>
      <c r="B2685">
        <v>-18.172986378043451</v>
      </c>
      <c r="C2685" s="4">
        <v>2102.6110000000003</v>
      </c>
      <c r="D2685">
        <v>0.75</v>
      </c>
      <c r="E2685">
        <v>0.55000000000000004</v>
      </c>
      <c r="F2685">
        <v>19.899999999999999</v>
      </c>
      <c r="G2685">
        <v>41.281913690970576</v>
      </c>
      <c r="H2685">
        <v>20.891007346761398</v>
      </c>
      <c r="I2685">
        <v>-2.2093194372888689</v>
      </c>
      <c r="J2685">
        <v>6061.9673972103865</v>
      </c>
      <c r="K2685">
        <v>-1976.5854742711606</v>
      </c>
      <c r="L2685">
        <v>-18.059250030435749</v>
      </c>
      <c r="M2685">
        <v>6376.0755062923636</v>
      </c>
      <c r="N2685">
        <v>36161.495393245081</v>
      </c>
      <c r="O2685">
        <v>68.521136128454543</v>
      </c>
      <c r="P2685">
        <v>7.0514126932720425</v>
      </c>
      <c r="Q2685" s="4">
        <v>2683</v>
      </c>
    </row>
    <row r="2686" spans="1:17" x14ac:dyDescent="0.25">
      <c r="A2686">
        <v>157.49293973033079</v>
      </c>
      <c r="B2686">
        <v>-30.048575126446025</v>
      </c>
      <c r="C2686" s="4">
        <v>2102.6110000000003</v>
      </c>
      <c r="D2686">
        <v>0.75</v>
      </c>
      <c r="E2686">
        <v>0.55000000000000004</v>
      </c>
      <c r="F2686">
        <v>19.899999999999999</v>
      </c>
      <c r="G2686">
        <v>41.281913690970576</v>
      </c>
      <c r="H2686">
        <v>23.49951941442967</v>
      </c>
      <c r="I2686">
        <v>47.492939730330789</v>
      </c>
      <c r="J2686">
        <v>5525.5650080717469</v>
      </c>
      <c r="K2686">
        <v>-3175.0369959555896</v>
      </c>
      <c r="L2686">
        <v>-29.882044194553242</v>
      </c>
      <c r="M2686">
        <v>6372.8116702216785</v>
      </c>
      <c r="N2686">
        <v>38776.102763517309</v>
      </c>
      <c r="O2686">
        <v>28.115611398816156</v>
      </c>
      <c r="P2686">
        <v>65.347161519147434</v>
      </c>
      <c r="Q2686" s="4">
        <v>2684</v>
      </c>
    </row>
    <row r="2687" spans="1:17" x14ac:dyDescent="0.25">
      <c r="A2687">
        <v>112.79836634371073</v>
      </c>
      <c r="B2687">
        <v>-40.077217145879452</v>
      </c>
      <c r="C2687" s="4">
        <v>2102.6110000000003</v>
      </c>
      <c r="D2687">
        <v>1.2</v>
      </c>
      <c r="E2687">
        <v>0.55000000000000004</v>
      </c>
      <c r="F2687">
        <v>19.899999999999999</v>
      </c>
      <c r="G2687">
        <v>45.364313344089069</v>
      </c>
      <c r="H2687">
        <v>17.028215027654909</v>
      </c>
      <c r="I2687">
        <v>2.7983663437107253</v>
      </c>
      <c r="J2687">
        <v>4887.1944544334447</v>
      </c>
      <c r="K2687">
        <v>-4084.5512840927818</v>
      </c>
      <c r="L2687">
        <v>-39.887732928763889</v>
      </c>
      <c r="M2687">
        <v>6369.3193378750448</v>
      </c>
      <c r="N2687">
        <v>37506.608479128634</v>
      </c>
      <c r="O2687">
        <v>43.532349815390482</v>
      </c>
      <c r="P2687">
        <v>4.3416385099629382</v>
      </c>
      <c r="Q2687" s="4">
        <v>2685</v>
      </c>
    </row>
    <row r="2688" spans="1:17" x14ac:dyDescent="0.25">
      <c r="A2688">
        <v>122.27114408754129</v>
      </c>
      <c r="B2688">
        <v>-12.296611199318704</v>
      </c>
      <c r="C2688" s="4">
        <v>2102.6110000000003</v>
      </c>
      <c r="D2688">
        <v>3</v>
      </c>
      <c r="E2688">
        <v>0.55000000000000004</v>
      </c>
      <c r="F2688">
        <v>19.899999999999999</v>
      </c>
      <c r="G2688">
        <v>53.323113517529826</v>
      </c>
      <c r="H2688">
        <v>23.769890266811743</v>
      </c>
      <c r="I2688">
        <v>12.271144087541288</v>
      </c>
      <c r="J2688">
        <v>6232.7601584246249</v>
      </c>
      <c r="K2688">
        <v>-1349.4803238615941</v>
      </c>
      <c r="L2688">
        <v>-12.216771784847621</v>
      </c>
      <c r="M2688">
        <v>6377.1777720975406</v>
      </c>
      <c r="N2688">
        <v>36123.311417755205</v>
      </c>
      <c r="O2688">
        <v>69.683808280072185</v>
      </c>
      <c r="P2688">
        <v>45.603593645089923</v>
      </c>
      <c r="Q2688" s="4">
        <v>2686</v>
      </c>
    </row>
    <row r="2689" spans="1:17" x14ac:dyDescent="0.25">
      <c r="A2689">
        <v>141.82093179145642</v>
      </c>
      <c r="B2689">
        <v>-34.199505161018685</v>
      </c>
      <c r="C2689" s="4">
        <v>2102.6110000000003</v>
      </c>
      <c r="D2689">
        <v>3</v>
      </c>
      <c r="E2689">
        <v>0.55000000000000004</v>
      </c>
      <c r="F2689">
        <v>19.899999999999999</v>
      </c>
      <c r="G2689">
        <v>53.323113517529826</v>
      </c>
      <c r="H2689">
        <v>22.240610984334747</v>
      </c>
      <c r="I2689">
        <v>31.820931791456417</v>
      </c>
      <c r="J2689">
        <v>5280.8541029047665</v>
      </c>
      <c r="K2689">
        <v>-3564.7728166025545</v>
      </c>
      <c r="L2689">
        <v>-34.020813094668284</v>
      </c>
      <c r="M2689">
        <v>6371.4225483917335</v>
      </c>
      <c r="N2689">
        <v>37947.552326915218</v>
      </c>
      <c r="O2689">
        <v>37.77128811621467</v>
      </c>
      <c r="P2689">
        <v>47.829807292082108</v>
      </c>
      <c r="Q2689" s="4">
        <v>2687</v>
      </c>
    </row>
    <row r="2690" spans="1:17" x14ac:dyDescent="0.25">
      <c r="A2690">
        <v>145.21370430672985</v>
      </c>
      <c r="B2690">
        <v>-33.419369131596646</v>
      </c>
      <c r="C2690" s="4">
        <v>2102.6110000000003</v>
      </c>
      <c r="D2690">
        <v>1.2</v>
      </c>
      <c r="E2690">
        <v>0.55000000000000004</v>
      </c>
      <c r="F2690">
        <v>19.899999999999999</v>
      </c>
      <c r="G2690">
        <v>45.364313344089069</v>
      </c>
      <c r="H2690">
        <v>21.951111279235366</v>
      </c>
      <c r="I2690">
        <v>35.213704306729852</v>
      </c>
      <c r="J2690">
        <v>5329.0029053404542</v>
      </c>
      <c r="K2690">
        <v>-3492.8746369525934</v>
      </c>
      <c r="L2690">
        <v>-33.242684721256502</v>
      </c>
      <c r="M2690">
        <v>6371.6909211443799</v>
      </c>
      <c r="N2690">
        <v>38095.431822252904</v>
      </c>
      <c r="O2690">
        <v>35.948913410709444</v>
      </c>
      <c r="P2690">
        <v>52.03295070596274</v>
      </c>
      <c r="Q2690" s="4">
        <v>2688</v>
      </c>
    </row>
    <row r="2691" spans="1:17" x14ac:dyDescent="0.25">
      <c r="A2691">
        <v>130.65915008332189</v>
      </c>
      <c r="B2691">
        <v>-32.887372111030928</v>
      </c>
      <c r="C2691" s="4">
        <v>2102.6110000000003</v>
      </c>
      <c r="D2691">
        <v>3</v>
      </c>
      <c r="E2691">
        <v>0.55000000000000004</v>
      </c>
      <c r="F2691">
        <v>19.899999999999999</v>
      </c>
      <c r="G2691">
        <v>53.323113517529826</v>
      </c>
      <c r="H2691">
        <v>17.815862721029347</v>
      </c>
      <c r="I2691">
        <v>20.65915008332189</v>
      </c>
      <c r="J2691">
        <v>5361.2701022288602</v>
      </c>
      <c r="K2691">
        <v>-3443.4775046577556</v>
      </c>
      <c r="L2691">
        <v>-32.712131710931516</v>
      </c>
      <c r="M2691">
        <v>6371.8721294559145</v>
      </c>
      <c r="N2691">
        <v>37354.800561650758</v>
      </c>
      <c r="O2691">
        <v>45.717754392076934</v>
      </c>
      <c r="P2691">
        <v>34.776265371985403</v>
      </c>
      <c r="Q2691" s="4">
        <v>2689</v>
      </c>
    </row>
    <row r="2692" spans="1:17" x14ac:dyDescent="0.25">
      <c r="A2692">
        <v>114.17178129781567</v>
      </c>
      <c r="B2692">
        <v>-18.643719235554016</v>
      </c>
      <c r="C2692" s="4">
        <v>2102.6110000000003</v>
      </c>
      <c r="D2692">
        <v>3</v>
      </c>
      <c r="E2692">
        <v>0.55000000000000004</v>
      </c>
      <c r="F2692">
        <v>19.899999999999999</v>
      </c>
      <c r="G2692">
        <v>53.323113517529826</v>
      </c>
      <c r="H2692">
        <v>20.002579492645644</v>
      </c>
      <c r="I2692">
        <v>4.1717812978156701</v>
      </c>
      <c r="J2692">
        <v>6045.5139313416739</v>
      </c>
      <c r="K2692">
        <v>-2026.0223478219079</v>
      </c>
      <c r="L2692">
        <v>-18.52745463225072</v>
      </c>
      <c r="M2692">
        <v>6375.9709258998391</v>
      </c>
      <c r="N2692">
        <v>36194.069800524121</v>
      </c>
      <c r="O2692">
        <v>67.606131026175532</v>
      </c>
      <c r="P2692">
        <v>12.852856571222739</v>
      </c>
      <c r="Q2692" s="4">
        <v>2690</v>
      </c>
    </row>
    <row r="2693" spans="1:17" x14ac:dyDescent="0.25">
      <c r="A2693">
        <v>118.48379652975163</v>
      </c>
      <c r="B2693">
        <v>-30.40336508356939</v>
      </c>
      <c r="C2693" s="4">
        <v>2102.6110000000003</v>
      </c>
      <c r="D2693">
        <v>0.75</v>
      </c>
      <c r="E2693">
        <v>0.55000000000000004</v>
      </c>
      <c r="F2693">
        <v>19.899999999999999</v>
      </c>
      <c r="G2693">
        <v>41.281913690970576</v>
      </c>
      <c r="H2693">
        <v>19.26188115136264</v>
      </c>
      <c r="I2693">
        <v>8.4837965297516291</v>
      </c>
      <c r="J2693">
        <v>5505.7655048517991</v>
      </c>
      <c r="K2693">
        <v>-3209.0205061174306</v>
      </c>
      <c r="L2693">
        <v>-30.23565483026081</v>
      </c>
      <c r="M2693">
        <v>6372.6969489454113</v>
      </c>
      <c r="N2693">
        <v>36867.528905000479</v>
      </c>
      <c r="O2693">
        <v>53.358573660582088</v>
      </c>
      <c r="P2693">
        <v>16.422205123603131</v>
      </c>
      <c r="Q2693" s="4">
        <v>2691</v>
      </c>
    </row>
    <row r="2694" spans="1:17" x14ac:dyDescent="0.25">
      <c r="A2694">
        <v>120.2500978614442</v>
      </c>
      <c r="B2694">
        <v>-38.795426248235145</v>
      </c>
      <c r="C2694" s="4">
        <v>2102.6110000000003</v>
      </c>
      <c r="D2694">
        <v>1.2</v>
      </c>
      <c r="E2694">
        <v>0.55000000000000004</v>
      </c>
      <c r="F2694">
        <v>19.899999999999999</v>
      </c>
      <c r="G2694">
        <v>45.364313344089069</v>
      </c>
      <c r="H2694">
        <v>15.580813573645198</v>
      </c>
      <c r="I2694">
        <v>10.250097861444203</v>
      </c>
      <c r="J2694">
        <v>4977.5904230854894</v>
      </c>
      <c r="K2694">
        <v>-3974.6436507941567</v>
      </c>
      <c r="L2694">
        <v>-38.607630198291552</v>
      </c>
      <c r="M2694">
        <v>6369.7879533616097</v>
      </c>
      <c r="N2694">
        <v>37487.815787015265</v>
      </c>
      <c r="O2694">
        <v>43.800351187534751</v>
      </c>
      <c r="P2694">
        <v>16.099095209280279</v>
      </c>
      <c r="Q2694" s="4">
        <v>2692</v>
      </c>
    </row>
    <row r="2695" spans="1:17" x14ac:dyDescent="0.25">
      <c r="A2695">
        <v>148.45815846042456</v>
      </c>
      <c r="B2695">
        <v>-20.78406448605671</v>
      </c>
      <c r="C2695" s="4">
        <v>2102.6110000000003</v>
      </c>
      <c r="D2695">
        <v>3</v>
      </c>
      <c r="E2695">
        <v>0.55000000000000004</v>
      </c>
      <c r="F2695">
        <v>19.899999999999999</v>
      </c>
      <c r="G2695">
        <v>53.323113517529826</v>
      </c>
      <c r="H2695">
        <v>14.345970580541474</v>
      </c>
      <c r="I2695">
        <v>38.458158460424556</v>
      </c>
      <c r="J2695">
        <v>5965.5936199071612</v>
      </c>
      <c r="K2695">
        <v>-2249.0601897251581</v>
      </c>
      <c r="L2695">
        <v>-20.656706940409158</v>
      </c>
      <c r="M2695">
        <v>6375.4669613200567</v>
      </c>
      <c r="N2695">
        <v>37742.911561484521</v>
      </c>
      <c r="O2695">
        <v>40.448634602224217</v>
      </c>
      <c r="P2695">
        <v>65.926194846572272</v>
      </c>
      <c r="Q2695" s="4">
        <v>2693</v>
      </c>
    </row>
    <row r="2696" spans="1:17" x14ac:dyDescent="0.25">
      <c r="A2696">
        <v>144.46805843375148</v>
      </c>
      <c r="B2696">
        <v>-12.160414939089801</v>
      </c>
      <c r="C2696" s="4">
        <v>2102.6110000000003</v>
      </c>
      <c r="D2696">
        <v>3</v>
      </c>
      <c r="E2696">
        <v>0.55000000000000004</v>
      </c>
      <c r="F2696">
        <v>19.899999999999999</v>
      </c>
      <c r="G2696">
        <v>53.323113517529826</v>
      </c>
      <c r="H2696">
        <v>15.489353958684561</v>
      </c>
      <c r="I2696">
        <v>34.46805843375148</v>
      </c>
      <c r="J2696">
        <v>6235.9514309806154</v>
      </c>
      <c r="K2696">
        <v>-1334.7555840343764</v>
      </c>
      <c r="L2696">
        <v>-12.081406251538899</v>
      </c>
      <c r="M2696">
        <v>6377.1986576129284</v>
      </c>
      <c r="N2696">
        <v>37214.735898610808</v>
      </c>
      <c r="O2696">
        <v>47.87686322387615</v>
      </c>
      <c r="P2696">
        <v>72.940676469181483</v>
      </c>
      <c r="Q2696" s="4">
        <v>2694</v>
      </c>
    </row>
    <row r="2697" spans="1:17" x14ac:dyDescent="0.25">
      <c r="A2697">
        <v>128.48136524133662</v>
      </c>
      <c r="B2697">
        <v>-37.820500954135163</v>
      </c>
      <c r="C2697" s="4">
        <v>2102.6110000000003</v>
      </c>
      <c r="D2697">
        <v>3</v>
      </c>
      <c r="E2697">
        <v>0.55000000000000004</v>
      </c>
      <c r="F2697">
        <v>19.899999999999999</v>
      </c>
      <c r="G2697">
        <v>53.323113517529826</v>
      </c>
      <c r="H2697">
        <v>16.901428803406098</v>
      </c>
      <c r="I2697">
        <v>18.481365241336619</v>
      </c>
      <c r="J2697">
        <v>5044.6733124987604</v>
      </c>
      <c r="K2697">
        <v>-3889.7262900701603</v>
      </c>
      <c r="L2697">
        <v>-37.634240262267234</v>
      </c>
      <c r="M2697">
        <v>6370.1412418799782</v>
      </c>
      <c r="N2697">
        <v>37615.48165143199</v>
      </c>
      <c r="O2697">
        <v>42.060081311171366</v>
      </c>
      <c r="P2697">
        <v>28.593647518223687</v>
      </c>
      <c r="Q2697" s="4">
        <v>2695</v>
      </c>
    </row>
    <row r="2698" spans="1:17" x14ac:dyDescent="0.25">
      <c r="A2698">
        <v>158.2244765925291</v>
      </c>
      <c r="B2698">
        <v>-13.345230307382023</v>
      </c>
      <c r="C2698" s="4">
        <v>2102.6110000000003</v>
      </c>
      <c r="D2698">
        <v>0.75</v>
      </c>
      <c r="E2698">
        <v>0.55000000000000004</v>
      </c>
      <c r="F2698">
        <v>19.899999999999999</v>
      </c>
      <c r="G2698">
        <v>41.281913690970576</v>
      </c>
      <c r="H2698">
        <v>19.418977890412961</v>
      </c>
      <c r="I2698">
        <v>48.224476592529101</v>
      </c>
      <c r="J2698">
        <v>6207.0178625688868</v>
      </c>
      <c r="K2698">
        <v>-1462.5942080364678</v>
      </c>
      <c r="L2698">
        <v>-13.259056125417979</v>
      </c>
      <c r="M2698">
        <v>6377.009688218378</v>
      </c>
      <c r="N2698">
        <v>38337.533760786748</v>
      </c>
      <c r="O2698">
        <v>33.127912059223647</v>
      </c>
      <c r="P2698">
        <v>78.349035592105622</v>
      </c>
      <c r="Q2698" s="4">
        <v>2696</v>
      </c>
    </row>
    <row r="2699" spans="1:17" x14ac:dyDescent="0.25">
      <c r="A2699">
        <v>140.53421088938902</v>
      </c>
      <c r="B2699">
        <v>-21.091905833155522</v>
      </c>
      <c r="C2699" s="4">
        <v>2102.6110000000003</v>
      </c>
      <c r="D2699">
        <v>1.2</v>
      </c>
      <c r="E2699">
        <v>0.55000000000000004</v>
      </c>
      <c r="F2699">
        <v>19.899999999999999</v>
      </c>
      <c r="G2699">
        <v>45.364313344089069</v>
      </c>
      <c r="H2699">
        <v>20.479266479945473</v>
      </c>
      <c r="I2699">
        <v>30.534210889389016</v>
      </c>
      <c r="J2699">
        <v>5953.413810577058</v>
      </c>
      <c r="K2699">
        <v>-2280.8926156795815</v>
      </c>
      <c r="L2699">
        <v>-20.963009420801122</v>
      </c>
      <c r="M2699">
        <v>6375.3907428667681</v>
      </c>
      <c r="N2699">
        <v>37229.547897374672</v>
      </c>
      <c r="O2699">
        <v>47.62154893102602</v>
      </c>
      <c r="P2699">
        <v>58.612790151189095</v>
      </c>
      <c r="Q2699" s="4">
        <v>2697</v>
      </c>
    </row>
    <row r="2700" spans="1:17" x14ac:dyDescent="0.25">
      <c r="A2700">
        <v>109.19193552817526</v>
      </c>
      <c r="B2700">
        <v>-9.5784108914608037</v>
      </c>
      <c r="C2700" s="4">
        <v>2102.6110000000003</v>
      </c>
      <c r="D2700">
        <v>1.2</v>
      </c>
      <c r="E2700">
        <v>0.55000000000000004</v>
      </c>
      <c r="F2700">
        <v>19.899999999999999</v>
      </c>
      <c r="G2700">
        <v>45.364313344089069</v>
      </c>
      <c r="H2700">
        <v>21.779646990521051</v>
      </c>
      <c r="I2700">
        <v>-0.80806447182473562</v>
      </c>
      <c r="J2700">
        <v>6289.8040704047389</v>
      </c>
      <c r="K2700">
        <v>-1054.2975028000196</v>
      </c>
      <c r="L2700">
        <v>-9.5154645094920784</v>
      </c>
      <c r="M2700">
        <v>6377.5527021335056</v>
      </c>
      <c r="N2700">
        <v>35890.559640461754</v>
      </c>
      <c r="O2700">
        <v>78.687240950215312</v>
      </c>
      <c r="P2700">
        <v>4.844978902889415</v>
      </c>
      <c r="Q2700" s="4">
        <v>2698</v>
      </c>
    </row>
    <row r="2701" spans="1:17" x14ac:dyDescent="0.25">
      <c r="A2701">
        <v>105.20269127122242</v>
      </c>
      <c r="B2701">
        <v>-9.4801141242144773</v>
      </c>
      <c r="C2701" s="4">
        <v>2102.6110000000003</v>
      </c>
      <c r="D2701">
        <v>1.2</v>
      </c>
      <c r="E2701">
        <v>0.55000000000000004</v>
      </c>
      <c r="F2701">
        <v>19.899999999999999</v>
      </c>
      <c r="G2701">
        <v>45.364313344089069</v>
      </c>
      <c r="H2701">
        <v>17.882369792849719</v>
      </c>
      <c r="I2701">
        <v>-4.7973087287775797</v>
      </c>
      <c r="J2701">
        <v>6291.6039588353324</v>
      </c>
      <c r="K2701">
        <v>-1043.57543654811</v>
      </c>
      <c r="L2701">
        <v>-9.4177900686064273</v>
      </c>
      <c r="M2701">
        <v>6377.5645874110132</v>
      </c>
      <c r="N2701">
        <v>35913.598483493362</v>
      </c>
      <c r="O2701">
        <v>77.510119499478435</v>
      </c>
      <c r="P2701">
        <v>27.000969581196006</v>
      </c>
      <c r="Q2701" s="4">
        <v>2699</v>
      </c>
    </row>
    <row r="2702" spans="1:17" x14ac:dyDescent="0.25">
      <c r="A2702">
        <v>108.22654519823793</v>
      </c>
      <c r="B2702">
        <v>-33.374051827755331</v>
      </c>
      <c r="C2702" s="4">
        <v>2102.6110000000003</v>
      </c>
      <c r="D2702">
        <v>0.75</v>
      </c>
      <c r="E2702">
        <v>0.55000000000000004</v>
      </c>
      <c r="F2702">
        <v>19.899999999999999</v>
      </c>
      <c r="G2702">
        <v>41.281913690970576</v>
      </c>
      <c r="H2702">
        <v>20.771611856961549</v>
      </c>
      <c r="I2702">
        <v>-1.773454801762071</v>
      </c>
      <c r="J2702">
        <v>5331.7694982625999</v>
      </c>
      <c r="K2702">
        <v>-3488.6783543422321</v>
      </c>
      <c r="L2702">
        <v>-33.197488065545777</v>
      </c>
      <c r="M2702">
        <v>6371.7064152909179</v>
      </c>
      <c r="N2702">
        <v>37000.131869182645</v>
      </c>
      <c r="O2702">
        <v>51.128904582222638</v>
      </c>
      <c r="P2702">
        <v>3.2214928223481953</v>
      </c>
      <c r="Q2702" s="4">
        <v>2700</v>
      </c>
    </row>
    <row r="2703" spans="1:17" x14ac:dyDescent="0.25">
      <c r="A2703">
        <v>133.40716222372515</v>
      </c>
      <c r="B2703">
        <v>-24.012460019195835</v>
      </c>
      <c r="C2703" s="4">
        <v>2102.6110000000003</v>
      </c>
      <c r="D2703">
        <v>1.2</v>
      </c>
      <c r="E2703">
        <v>0.55000000000000004</v>
      </c>
      <c r="F2703">
        <v>19.899999999999999</v>
      </c>
      <c r="G2703">
        <v>45.364313344089069</v>
      </c>
      <c r="H2703">
        <v>16.095655819839184</v>
      </c>
      <c r="I2703">
        <v>23.407162223725152</v>
      </c>
      <c r="J2703">
        <v>5829.3886134405293</v>
      </c>
      <c r="K2703">
        <v>-2579.5449977986955</v>
      </c>
      <c r="L2703">
        <v>-23.869723247354553</v>
      </c>
      <c r="M2703">
        <v>6374.623440029879</v>
      </c>
      <c r="N2703">
        <v>36977.330764704988</v>
      </c>
      <c r="O2703">
        <v>51.558610716508262</v>
      </c>
      <c r="P2703">
        <v>46.769961738281872</v>
      </c>
      <c r="Q2703" s="4">
        <v>2701</v>
      </c>
    </row>
    <row r="2704" spans="1:17" x14ac:dyDescent="0.25">
      <c r="A2704">
        <v>156.75120440055537</v>
      </c>
      <c r="B2704">
        <v>-12.100271952180584</v>
      </c>
      <c r="C2704" s="4">
        <v>2102.6110000000003</v>
      </c>
      <c r="D2704">
        <v>1.2</v>
      </c>
      <c r="E2704">
        <v>0.55000000000000004</v>
      </c>
      <c r="F2704">
        <v>19.899999999999999</v>
      </c>
      <c r="G2704">
        <v>45.364313344089069</v>
      </c>
      <c r="H2704">
        <v>17.000255259740506</v>
      </c>
      <c r="I2704">
        <v>46.751204400555366</v>
      </c>
      <c r="J2704">
        <v>6237.3495142313841</v>
      </c>
      <c r="K2704">
        <v>-1328.2509174320053</v>
      </c>
      <c r="L2704">
        <v>-12.021630670127088</v>
      </c>
      <c r="M2704">
        <v>6377.2078108166943</v>
      </c>
      <c r="N2704">
        <v>38185.017867857336</v>
      </c>
      <c r="O2704">
        <v>34.937736143701592</v>
      </c>
      <c r="P2704">
        <v>78.845207046261791</v>
      </c>
      <c r="Q2704" s="4">
        <v>2702</v>
      </c>
    </row>
    <row r="2705" spans="1:17" x14ac:dyDescent="0.25">
      <c r="A2705">
        <v>158.65171247809155</v>
      </c>
      <c r="B2705">
        <v>-27.47978628519359</v>
      </c>
      <c r="C2705" s="4">
        <v>2102.6110000000003</v>
      </c>
      <c r="D2705">
        <v>0.75</v>
      </c>
      <c r="E2705">
        <v>0.55000000000000004</v>
      </c>
      <c r="F2705">
        <v>19.899999999999999</v>
      </c>
      <c r="G2705">
        <v>41.281913690970576</v>
      </c>
      <c r="H2705">
        <v>23.051472387310358</v>
      </c>
      <c r="I2705">
        <v>48.651712478091554</v>
      </c>
      <c r="J2705">
        <v>5662.5551255199052</v>
      </c>
      <c r="K2705">
        <v>-2925.4843118015551</v>
      </c>
      <c r="L2705">
        <v>-27.322540223005205</v>
      </c>
      <c r="M2705">
        <v>6373.6166348587967</v>
      </c>
      <c r="N2705">
        <v>38768.2310322509</v>
      </c>
      <c r="O2705">
        <v>28.210894431029445</v>
      </c>
      <c r="P2705">
        <v>67.899371770605498</v>
      </c>
      <c r="Q2705" s="4">
        <v>2703</v>
      </c>
    </row>
    <row r="2706" spans="1:17" x14ac:dyDescent="0.25">
      <c r="A2706">
        <v>137.49415554839206</v>
      </c>
      <c r="B2706">
        <v>-19.256587891616693</v>
      </c>
      <c r="C2706" s="4">
        <v>2102.6110000000003</v>
      </c>
      <c r="D2706">
        <v>3</v>
      </c>
      <c r="E2706">
        <v>0.55000000000000004</v>
      </c>
      <c r="F2706">
        <v>19.899999999999999</v>
      </c>
      <c r="G2706">
        <v>53.323113517529826</v>
      </c>
      <c r="H2706">
        <v>14.108198421197057</v>
      </c>
      <c r="I2706">
        <v>27.494155548392058</v>
      </c>
      <c r="J2706">
        <v>6023.4835077996859</v>
      </c>
      <c r="K2706">
        <v>-2090.1846109654707</v>
      </c>
      <c r="L2706">
        <v>-19.137078401334101</v>
      </c>
      <c r="M2706">
        <v>6375.8313400412098</v>
      </c>
      <c r="N2706">
        <v>36984.927317650283</v>
      </c>
      <c r="O2706">
        <v>51.458315255554375</v>
      </c>
      <c r="P2706">
        <v>57.63772131880711</v>
      </c>
      <c r="Q2706" s="4">
        <v>2704</v>
      </c>
    </row>
    <row r="2707" spans="1:17" x14ac:dyDescent="0.25">
      <c r="A2707">
        <v>127.93008490675891</v>
      </c>
      <c r="B2707">
        <v>-38.6003745926607</v>
      </c>
      <c r="C2707" s="4">
        <v>2102.6110000000003</v>
      </c>
      <c r="D2707">
        <v>3</v>
      </c>
      <c r="E2707">
        <v>0.55000000000000004</v>
      </c>
      <c r="F2707">
        <v>19.899999999999999</v>
      </c>
      <c r="G2707">
        <v>53.323113517529826</v>
      </c>
      <c r="H2707">
        <v>20.463936861057782</v>
      </c>
      <c r="I2707">
        <v>17.930084906758907</v>
      </c>
      <c r="J2707">
        <v>4991.1279512066503</v>
      </c>
      <c r="K2707">
        <v>-3957.7447848501474</v>
      </c>
      <c r="L2707">
        <v>-38.412868410676339</v>
      </c>
      <c r="M2707">
        <v>6369.8588687132487</v>
      </c>
      <c r="N2707">
        <v>37655.519362235245</v>
      </c>
      <c r="O2707">
        <v>41.519452070355747</v>
      </c>
      <c r="P2707">
        <v>27.413031209235729</v>
      </c>
      <c r="Q2707" s="4">
        <v>2705</v>
      </c>
    </row>
    <row r="2708" spans="1:17" x14ac:dyDescent="0.25">
      <c r="A2708">
        <v>121.48877654115374</v>
      </c>
      <c r="B2708">
        <v>-11.294944468644628</v>
      </c>
      <c r="C2708" s="4">
        <v>2102.6110000000003</v>
      </c>
      <c r="D2708">
        <v>3</v>
      </c>
      <c r="E2708">
        <v>0.55000000000000004</v>
      </c>
      <c r="F2708">
        <v>19.899999999999999</v>
      </c>
      <c r="G2708">
        <v>53.323113517529826</v>
      </c>
      <c r="H2708">
        <v>14.788705708634067</v>
      </c>
      <c r="I2708">
        <v>11.48877654115374</v>
      </c>
      <c r="J2708">
        <v>6255.4111001454894</v>
      </c>
      <c r="K2708">
        <v>-1241.016508377038</v>
      </c>
      <c r="L2708">
        <v>-11.221255270955636</v>
      </c>
      <c r="M2708">
        <v>6377.3262427045192</v>
      </c>
      <c r="N2708">
        <v>36076.948626241217</v>
      </c>
      <c r="O2708">
        <v>71.138851077003139</v>
      </c>
      <c r="P2708">
        <v>46.060596978192251</v>
      </c>
      <c r="Q2708" s="4">
        <v>2706</v>
      </c>
    </row>
    <row r="2709" spans="1:17" x14ac:dyDescent="0.25">
      <c r="A2709">
        <v>152.74855567438843</v>
      </c>
      <c r="B2709">
        <v>-29.519002950810645</v>
      </c>
      <c r="C2709" s="4">
        <v>2102.6110000000003</v>
      </c>
      <c r="D2709">
        <v>1.2</v>
      </c>
      <c r="E2709">
        <v>0.55000000000000004</v>
      </c>
      <c r="F2709">
        <v>19.899999999999999</v>
      </c>
      <c r="G2709">
        <v>45.364313344089069</v>
      </c>
      <c r="H2709">
        <v>18.620231084356604</v>
      </c>
      <c r="I2709">
        <v>42.748555674388427</v>
      </c>
      <c r="J2709">
        <v>5554.7240918977704</v>
      </c>
      <c r="K2709">
        <v>-3124.0889526767141</v>
      </c>
      <c r="L2709">
        <v>-29.354279535186738</v>
      </c>
      <c r="M2709">
        <v>6372.9813683507809</v>
      </c>
      <c r="N2709">
        <v>38398.567514025599</v>
      </c>
      <c r="O2709">
        <v>32.36831696554885</v>
      </c>
      <c r="P2709">
        <v>61.940599055902162</v>
      </c>
      <c r="Q2709" s="4">
        <v>2707</v>
      </c>
    </row>
    <row r="2710" spans="1:17" x14ac:dyDescent="0.25">
      <c r="A2710">
        <v>129.11917590123184</v>
      </c>
      <c r="B2710">
        <v>-22.007841337468061</v>
      </c>
      <c r="C2710" s="4">
        <v>2102.6110000000003</v>
      </c>
      <c r="D2710">
        <v>0.75</v>
      </c>
      <c r="E2710">
        <v>0.55000000000000004</v>
      </c>
      <c r="F2710">
        <v>19.899999999999999</v>
      </c>
      <c r="G2710">
        <v>41.281913690970576</v>
      </c>
      <c r="H2710">
        <v>19.132465465779092</v>
      </c>
      <c r="I2710">
        <v>19.119175901231841</v>
      </c>
      <c r="J2710">
        <v>5916.1628643987251</v>
      </c>
      <c r="K2710">
        <v>-2375.218745222166</v>
      </c>
      <c r="L2710">
        <v>-21.874454307988284</v>
      </c>
      <c r="M2710">
        <v>6375.1585961249066</v>
      </c>
      <c r="N2710">
        <v>36702.549670798551</v>
      </c>
      <c r="O2710">
        <v>56.351227470652063</v>
      </c>
      <c r="P2710">
        <v>42.771085851683097</v>
      </c>
      <c r="Q2710" s="4">
        <v>2708</v>
      </c>
    </row>
    <row r="2711" spans="1:17" x14ac:dyDescent="0.25">
      <c r="A2711">
        <v>105.87678883841426</v>
      </c>
      <c r="B2711">
        <v>-44.076610932046769</v>
      </c>
      <c r="C2711" s="4">
        <v>2102.6110000000003</v>
      </c>
      <c r="D2711">
        <v>0.75</v>
      </c>
      <c r="E2711">
        <v>0.55000000000000004</v>
      </c>
      <c r="F2711">
        <v>19.899999999999999</v>
      </c>
      <c r="G2711">
        <v>41.281913690970576</v>
      </c>
      <c r="H2711">
        <v>21.313382425828941</v>
      </c>
      <c r="I2711">
        <v>-4.1232111615857434</v>
      </c>
      <c r="J2711">
        <v>4589.5613114450243</v>
      </c>
      <c r="K2711">
        <v>-4414.2126452376087</v>
      </c>
      <c r="L2711">
        <v>-43.884304660381318</v>
      </c>
      <c r="M2711">
        <v>6367.8368626157962</v>
      </c>
      <c r="N2711">
        <v>37846.214764073971</v>
      </c>
      <c r="O2711">
        <v>39.002590940734891</v>
      </c>
      <c r="P2711">
        <v>5.9165272889663862</v>
      </c>
      <c r="Q2711" s="4">
        <v>2709</v>
      </c>
    </row>
    <row r="2712" spans="1:17" x14ac:dyDescent="0.25">
      <c r="A2712">
        <v>128.52785147402582</v>
      </c>
      <c r="B2712">
        <v>-41.340261208638374</v>
      </c>
      <c r="C2712" s="4">
        <v>2102.6110000000003</v>
      </c>
      <c r="D2712">
        <v>0.75</v>
      </c>
      <c r="E2712">
        <v>0.55000000000000004</v>
      </c>
      <c r="F2712">
        <v>19.899999999999999</v>
      </c>
      <c r="G2712">
        <v>41.281913690970576</v>
      </c>
      <c r="H2712">
        <v>20.241616318838314</v>
      </c>
      <c r="I2712">
        <v>18.527851474025823</v>
      </c>
      <c r="J2712">
        <v>4795.717413756387</v>
      </c>
      <c r="K2712">
        <v>-4190.8702624059997</v>
      </c>
      <c r="L2712">
        <v>-41.149483842587358</v>
      </c>
      <c r="M2712">
        <v>6368.8538269397559</v>
      </c>
      <c r="N2712">
        <v>37880.383992597614</v>
      </c>
      <c r="O2712">
        <v>38.582092810864452</v>
      </c>
      <c r="P2712">
        <v>26.902085547582885</v>
      </c>
      <c r="Q2712" s="4">
        <v>2710</v>
      </c>
    </row>
    <row r="2713" spans="1:17" x14ac:dyDescent="0.25">
      <c r="A2713">
        <v>156.0250249671999</v>
      </c>
      <c r="B2713">
        <v>-36.715621717508881</v>
      </c>
      <c r="C2713" s="4">
        <v>2102.6110000000003</v>
      </c>
      <c r="D2713">
        <v>0.75</v>
      </c>
      <c r="E2713">
        <v>0.55000000000000004</v>
      </c>
      <c r="F2713">
        <v>19.899999999999999</v>
      </c>
      <c r="G2713">
        <v>41.281913690970576</v>
      </c>
      <c r="H2713">
        <v>22.228421020591036</v>
      </c>
      <c r="I2713">
        <v>46.025024967199897</v>
      </c>
      <c r="J2713">
        <v>5118.9256257330462</v>
      </c>
      <c r="K2713">
        <v>-3792.143461459058</v>
      </c>
      <c r="L2713">
        <v>-36.531361010295385</v>
      </c>
      <c r="M2713">
        <v>6370.5377790319353</v>
      </c>
      <c r="N2713">
        <v>38970.126932237559</v>
      </c>
      <c r="O2713">
        <v>25.989358374347361</v>
      </c>
      <c r="P2713">
        <v>60.022509666352988</v>
      </c>
      <c r="Q2713" s="4">
        <v>2711</v>
      </c>
    </row>
    <row r="2714" spans="1:17" x14ac:dyDescent="0.25">
      <c r="A2714">
        <v>107.75536444255088</v>
      </c>
      <c r="B2714">
        <v>-15.451296887903471</v>
      </c>
      <c r="C2714" s="4">
        <v>2102.6110000000003</v>
      </c>
      <c r="D2714">
        <v>1.2</v>
      </c>
      <c r="E2714">
        <v>0.55000000000000004</v>
      </c>
      <c r="F2714">
        <v>19.899999999999999</v>
      </c>
      <c r="G2714">
        <v>45.364313344089069</v>
      </c>
      <c r="H2714">
        <v>22.054814844923719</v>
      </c>
      <c r="I2714">
        <v>-2.244635557449115</v>
      </c>
      <c r="J2714">
        <v>6149.0776850769798</v>
      </c>
      <c r="K2714">
        <v>-1688.2841848746466</v>
      </c>
      <c r="L2714">
        <v>-15.352753893215372</v>
      </c>
      <c r="M2714">
        <v>6376.6338977558935</v>
      </c>
      <c r="N2714">
        <v>36060.128808584806</v>
      </c>
      <c r="O2714">
        <v>71.66160966809143</v>
      </c>
      <c r="P2714">
        <v>8.369474516042736</v>
      </c>
      <c r="Q2714" s="4">
        <v>2712</v>
      </c>
    </row>
    <row r="2715" spans="1:17" x14ac:dyDescent="0.25">
      <c r="A2715">
        <v>119.30613243508748</v>
      </c>
      <c r="B2715">
        <v>-21.608843518146159</v>
      </c>
      <c r="C2715" s="4">
        <v>2102.6110000000003</v>
      </c>
      <c r="D2715">
        <v>3</v>
      </c>
      <c r="E2715">
        <v>0.55000000000000004</v>
      </c>
      <c r="F2715">
        <v>19.899999999999999</v>
      </c>
      <c r="G2715">
        <v>53.323113517529826</v>
      </c>
      <c r="H2715">
        <v>18.225840253420834</v>
      </c>
      <c r="I2715">
        <v>9.306132435087477</v>
      </c>
      <c r="J2715">
        <v>5932.5758829248507</v>
      </c>
      <c r="K2715">
        <v>-2334.200596521212</v>
      </c>
      <c r="L2715">
        <v>-21.477396309475303</v>
      </c>
      <c r="M2715">
        <v>6375.2607030192539</v>
      </c>
      <c r="N2715">
        <v>36397.242485953284</v>
      </c>
      <c r="O2715">
        <v>62.561285738953018</v>
      </c>
      <c r="P2715">
        <v>23.987362440139666</v>
      </c>
      <c r="Q2715" s="4">
        <v>2713</v>
      </c>
    </row>
    <row r="2716" spans="1:17" x14ac:dyDescent="0.25">
      <c r="A2716">
        <v>130.46481212123669</v>
      </c>
      <c r="B2716">
        <v>-24.659314286689408</v>
      </c>
      <c r="C2716" s="4">
        <v>2102.6110000000003</v>
      </c>
      <c r="D2716">
        <v>1.2</v>
      </c>
      <c r="E2716">
        <v>0.55000000000000004</v>
      </c>
      <c r="F2716">
        <v>19.899999999999999</v>
      </c>
      <c r="G2716">
        <v>45.364313344089069</v>
      </c>
      <c r="H2716">
        <v>21.67153192597857</v>
      </c>
      <c r="I2716">
        <v>20.46481212123669</v>
      </c>
      <c r="J2716">
        <v>5799.8638489293917</v>
      </c>
      <c r="K2716">
        <v>-2644.8260375556442</v>
      </c>
      <c r="L2716">
        <v>-24.513706490786003</v>
      </c>
      <c r="M2716">
        <v>6374.4431470560894</v>
      </c>
      <c r="N2716">
        <v>36881.211180665734</v>
      </c>
      <c r="O2716">
        <v>53.161481926461995</v>
      </c>
      <c r="P2716">
        <v>41.811099849116239</v>
      </c>
      <c r="Q2716" s="4">
        <v>2714</v>
      </c>
    </row>
    <row r="2717" spans="1:17" x14ac:dyDescent="0.25">
      <c r="A2717">
        <v>135.21262063213806</v>
      </c>
      <c r="B2717">
        <v>-9.7272166477298452</v>
      </c>
      <c r="C2717" s="4">
        <v>2102.6110000000003</v>
      </c>
      <c r="D2717">
        <v>3</v>
      </c>
      <c r="E2717">
        <v>0.55000000000000004</v>
      </c>
      <c r="F2717">
        <v>19.899999999999999</v>
      </c>
      <c r="G2717">
        <v>53.323113517529826</v>
      </c>
      <c r="H2717">
        <v>18.315868947523953</v>
      </c>
      <c r="I2717">
        <v>25.212620632138055</v>
      </c>
      <c r="J2717">
        <v>6287.0443099276163</v>
      </c>
      <c r="K2717">
        <v>-1070.523214633793</v>
      </c>
      <c r="L2717">
        <v>-9.6633295612131391</v>
      </c>
      <c r="M2717">
        <v>6377.5344850547917</v>
      </c>
      <c r="N2717">
        <v>36589.891063882416</v>
      </c>
      <c r="O2717">
        <v>58.565571721936664</v>
      </c>
      <c r="P2717">
        <v>70.25957903388182</v>
      </c>
      <c r="Q2717" s="4">
        <v>2715</v>
      </c>
    </row>
    <row r="2718" spans="1:17" x14ac:dyDescent="0.25">
      <c r="A2718">
        <v>139.6867732555003</v>
      </c>
      <c r="B2718">
        <v>-15.547634877784112</v>
      </c>
      <c r="C2718" s="4">
        <v>2102.6110000000003</v>
      </c>
      <c r="D2718">
        <v>3</v>
      </c>
      <c r="E2718">
        <v>0.55000000000000004</v>
      </c>
      <c r="F2718">
        <v>19.899999999999999</v>
      </c>
      <c r="G2718">
        <v>53.323113517529826</v>
      </c>
      <c r="H2718">
        <v>21.341956884019183</v>
      </c>
      <c r="I2718">
        <v>29.686773255500299</v>
      </c>
      <c r="J2718">
        <v>6146.2289798421989</v>
      </c>
      <c r="K2718">
        <v>-1698.5566559124895</v>
      </c>
      <c r="L2718">
        <v>-15.448538223304418</v>
      </c>
      <c r="M2718">
        <v>6376.6155118524039</v>
      </c>
      <c r="N2718">
        <v>36989.243654066129</v>
      </c>
      <c r="O2718">
        <v>51.403371132907218</v>
      </c>
      <c r="P2718">
        <v>64.818248550778108</v>
      </c>
      <c r="Q2718" s="4">
        <v>2716</v>
      </c>
    </row>
    <row r="2719" spans="1:17" x14ac:dyDescent="0.25">
      <c r="A2719">
        <v>124.88542969548067</v>
      </c>
      <c r="B2719">
        <v>-19.431301911207399</v>
      </c>
      <c r="C2719" s="4">
        <v>2102.6110000000003</v>
      </c>
      <c r="D2719">
        <v>3</v>
      </c>
      <c r="E2719">
        <v>0.55000000000000004</v>
      </c>
      <c r="F2719">
        <v>19.899999999999999</v>
      </c>
      <c r="G2719">
        <v>53.323113517529826</v>
      </c>
      <c r="H2719">
        <v>23.454579430520809</v>
      </c>
      <c r="I2719">
        <v>14.885429695480667</v>
      </c>
      <c r="J2719">
        <v>6017.0773018330829</v>
      </c>
      <c r="K2719">
        <v>-2108.4329830007164</v>
      </c>
      <c r="L2719">
        <v>-19.31087725773493</v>
      </c>
      <c r="M2719">
        <v>6375.790845067002</v>
      </c>
      <c r="N2719">
        <v>36442.880984598742</v>
      </c>
      <c r="O2719">
        <v>61.566207755366449</v>
      </c>
      <c r="P2719">
        <v>38.624719122648528</v>
      </c>
      <c r="Q2719" s="4">
        <v>2717</v>
      </c>
    </row>
    <row r="2720" spans="1:17" x14ac:dyDescent="0.25">
      <c r="A2720">
        <v>123.09597760268345</v>
      </c>
      <c r="B2720">
        <v>-13.389279744668613</v>
      </c>
      <c r="C2720" s="4">
        <v>2102.6110000000003</v>
      </c>
      <c r="D2720">
        <v>0.75</v>
      </c>
      <c r="E2720">
        <v>0.55000000000000004</v>
      </c>
      <c r="F2720">
        <v>19.899999999999999</v>
      </c>
      <c r="G2720">
        <v>41.281913690970576</v>
      </c>
      <c r="H2720">
        <v>20.516951388836326</v>
      </c>
      <c r="I2720">
        <v>13.095977602683448</v>
      </c>
      <c r="J2720">
        <v>6205.8911830722036</v>
      </c>
      <c r="K2720">
        <v>-1467.3355315891733</v>
      </c>
      <c r="L2720">
        <v>-13.302841903167861</v>
      </c>
      <c r="M2720">
        <v>6377.0023473727369</v>
      </c>
      <c r="N2720">
        <v>36176.782859674502</v>
      </c>
      <c r="O2720">
        <v>68.123080818233348</v>
      </c>
      <c r="P2720">
        <v>45.131747651169029</v>
      </c>
      <c r="Q2720" s="4">
        <v>2718</v>
      </c>
    </row>
    <row r="2721" spans="1:17" x14ac:dyDescent="0.25">
      <c r="A2721">
        <v>151.30509777309635</v>
      </c>
      <c r="B2721">
        <v>-37.3856211495198</v>
      </c>
      <c r="C2721" s="4">
        <v>2102.6110000000003</v>
      </c>
      <c r="D2721">
        <v>3</v>
      </c>
      <c r="E2721">
        <v>0.55000000000000004</v>
      </c>
      <c r="F2721">
        <v>19.899999999999999</v>
      </c>
      <c r="G2721">
        <v>53.323113517529826</v>
      </c>
      <c r="H2721">
        <v>19.450221112971235</v>
      </c>
      <c r="I2721">
        <v>41.30509777309635</v>
      </c>
      <c r="J2721">
        <v>5074.125093628576</v>
      </c>
      <c r="K2721">
        <v>-3851.4866028293272</v>
      </c>
      <c r="L2721">
        <v>-37.200114835468085</v>
      </c>
      <c r="M2721">
        <v>6370.2978358601886</v>
      </c>
      <c r="N2721">
        <v>38690.572887728136</v>
      </c>
      <c r="O2721">
        <v>29.030703392712685</v>
      </c>
      <c r="P2721">
        <v>55.355121648610307</v>
      </c>
      <c r="Q2721" s="4">
        <v>2719</v>
      </c>
    </row>
    <row r="2722" spans="1:17" x14ac:dyDescent="0.25">
      <c r="A2722">
        <v>150.16147589600263</v>
      </c>
      <c r="B2722">
        <v>-40.37202018370985</v>
      </c>
      <c r="C2722" s="4">
        <v>2102.6110000000003</v>
      </c>
      <c r="D2722">
        <v>1.2</v>
      </c>
      <c r="E2722">
        <v>0.55000000000000004</v>
      </c>
      <c r="F2722">
        <v>19.899999999999999</v>
      </c>
      <c r="G2722">
        <v>45.364313344089069</v>
      </c>
      <c r="H2722">
        <v>18.631121339132406</v>
      </c>
      <c r="I2722">
        <v>40.161475896002628</v>
      </c>
      <c r="J2722">
        <v>4866.0549147563042</v>
      </c>
      <c r="K2722">
        <v>-4109.5447588729894</v>
      </c>
      <c r="L2722">
        <v>-40.182201138667253</v>
      </c>
      <c r="M2722">
        <v>6369.2109839920076</v>
      </c>
      <c r="N2722">
        <v>38791.530768524783</v>
      </c>
      <c r="O2722">
        <v>27.907014292980858</v>
      </c>
      <c r="P2722">
        <v>52.491872072411297</v>
      </c>
      <c r="Q2722" s="4">
        <v>2720</v>
      </c>
    </row>
    <row r="2723" spans="1:17" x14ac:dyDescent="0.25">
      <c r="A2723">
        <v>149.83803455329891</v>
      </c>
      <c r="B2723">
        <v>-29.489489264632226</v>
      </c>
      <c r="C2723" s="4">
        <v>2102.6110000000003</v>
      </c>
      <c r="D2723">
        <v>3</v>
      </c>
      <c r="E2723">
        <v>0.55000000000000004</v>
      </c>
      <c r="F2723">
        <v>19.899999999999999</v>
      </c>
      <c r="G2723">
        <v>53.323113517529826</v>
      </c>
      <c r="H2723">
        <v>19.112687022914443</v>
      </c>
      <c r="I2723">
        <v>39.838034553298911</v>
      </c>
      <c r="J2723">
        <v>5556.3352272334405</v>
      </c>
      <c r="K2723">
        <v>-3121.2417729536724</v>
      </c>
      <c r="L2723">
        <v>-29.32486823718822</v>
      </c>
      <c r="M2723">
        <v>6372.9907706371478</v>
      </c>
      <c r="N2723">
        <v>38192.209808067506</v>
      </c>
      <c r="O2723">
        <v>34.79723106583787</v>
      </c>
      <c r="P2723">
        <v>59.457840582354322</v>
      </c>
      <c r="Q2723" s="4">
        <v>2721</v>
      </c>
    </row>
    <row r="2724" spans="1:17" x14ac:dyDescent="0.25">
      <c r="A2724">
        <v>158.71956456439997</v>
      </c>
      <c r="B2724">
        <v>-9.8994593850864803</v>
      </c>
      <c r="C2724" s="4">
        <v>2102.6110000000003</v>
      </c>
      <c r="D2724">
        <v>0.75</v>
      </c>
      <c r="E2724">
        <v>0.55000000000000004</v>
      </c>
      <c r="F2724">
        <v>19.899999999999999</v>
      </c>
      <c r="G2724">
        <v>41.281913690970576</v>
      </c>
      <c r="H2724">
        <v>23.942077656000983</v>
      </c>
      <c r="I2724">
        <v>48.719564564399974</v>
      </c>
      <c r="J2724">
        <v>6283.7972491988257</v>
      </c>
      <c r="K2724">
        <v>-1089.2956350334339</v>
      </c>
      <c r="L2724">
        <v>-9.8344855662129635</v>
      </c>
      <c r="M2724">
        <v>6377.5130614951795</v>
      </c>
      <c r="N2724">
        <v>38326.064897181226</v>
      </c>
      <c r="O2724">
        <v>33.268472615779295</v>
      </c>
      <c r="P2724">
        <v>81.417058529871852</v>
      </c>
      <c r="Q2724" s="4">
        <v>2722</v>
      </c>
    </row>
    <row r="2725" spans="1:17" x14ac:dyDescent="0.25">
      <c r="A2725">
        <v>118.72022814497211</v>
      </c>
      <c r="B2725">
        <v>-20.371026566668036</v>
      </c>
      <c r="C2725" s="4">
        <v>2102.6110000000003</v>
      </c>
      <c r="D2725">
        <v>1.2</v>
      </c>
      <c r="E2725">
        <v>0.55000000000000004</v>
      </c>
      <c r="F2725">
        <v>19.899999999999999</v>
      </c>
      <c r="G2725">
        <v>45.364313344089069</v>
      </c>
      <c r="H2725">
        <v>23.336478061479333</v>
      </c>
      <c r="I2725">
        <v>8.7202281449721113</v>
      </c>
      <c r="J2725">
        <v>5981.6658599863358</v>
      </c>
      <c r="K2725">
        <v>-2206.2497568100894</v>
      </c>
      <c r="L2725">
        <v>-20.245756651112846</v>
      </c>
      <c r="M2725">
        <v>6375.5677747123555</v>
      </c>
      <c r="N2725">
        <v>36330.013711727013</v>
      </c>
      <c r="O2725">
        <v>64.127155343979126</v>
      </c>
      <c r="P2725">
        <v>23.779784081456931</v>
      </c>
      <c r="Q2725" s="4">
        <v>2723</v>
      </c>
    </row>
    <row r="2726" spans="1:17" x14ac:dyDescent="0.25">
      <c r="A2726">
        <v>147.90533115127283</v>
      </c>
      <c r="B2726">
        <v>-25.586403941816549</v>
      </c>
      <c r="C2726" s="4">
        <v>2102.6110000000003</v>
      </c>
      <c r="D2726">
        <v>1.2</v>
      </c>
      <c r="E2726">
        <v>0.55000000000000004</v>
      </c>
      <c r="F2726">
        <v>19.899999999999999</v>
      </c>
      <c r="G2726">
        <v>45.364313344089069</v>
      </c>
      <c r="H2726">
        <v>21.169885642866841</v>
      </c>
      <c r="I2726">
        <v>37.905331151272833</v>
      </c>
      <c r="J2726">
        <v>5756.2627129957546</v>
      </c>
      <c r="K2726">
        <v>-2737.8078667734253</v>
      </c>
      <c r="L2726">
        <v>-25.436810264086148</v>
      </c>
      <c r="M2726">
        <v>6374.1785616965344</v>
      </c>
      <c r="N2726">
        <v>37887.1847818678</v>
      </c>
      <c r="O2726">
        <v>38.570671853062692</v>
      </c>
      <c r="P2726">
        <v>60.984743552570741</v>
      </c>
      <c r="Q2726" s="4">
        <v>2724</v>
      </c>
    </row>
    <row r="2727" spans="1:17" x14ac:dyDescent="0.25">
      <c r="A2727">
        <v>121.19989700214695</v>
      </c>
      <c r="B2727">
        <v>-28.220000020014908</v>
      </c>
      <c r="C2727" s="4">
        <v>2102.6110000000003</v>
      </c>
      <c r="D2727">
        <v>3</v>
      </c>
      <c r="E2727">
        <v>0.55000000000000004</v>
      </c>
      <c r="F2727">
        <v>19.899999999999999</v>
      </c>
      <c r="G2727">
        <v>53.323113517529826</v>
      </c>
      <c r="H2727">
        <v>15.962831442021864</v>
      </c>
      <c r="I2727">
        <v>11.199897002146955</v>
      </c>
      <c r="J2727">
        <v>5624.2352956621389</v>
      </c>
      <c r="K2727">
        <v>-2998.0111603784549</v>
      </c>
      <c r="L2727">
        <v>-28.0599461242325</v>
      </c>
      <c r="M2727">
        <v>6373.3894890180336</v>
      </c>
      <c r="N2727">
        <v>36785.665276291882</v>
      </c>
      <c r="O2727">
        <v>54.801987936132484</v>
      </c>
      <c r="P2727">
        <v>22.720881839860709</v>
      </c>
      <c r="Q2727" s="4">
        <v>2725</v>
      </c>
    </row>
    <row r="2728" spans="1:17" x14ac:dyDescent="0.25">
      <c r="A2728">
        <v>124.85389197435444</v>
      </c>
      <c r="B2728">
        <v>-35.7403124975759</v>
      </c>
      <c r="C2728" s="4">
        <v>2102.6110000000003</v>
      </c>
      <c r="D2728">
        <v>1.2</v>
      </c>
      <c r="E2728">
        <v>0.55000000000000004</v>
      </c>
      <c r="F2728">
        <v>19.899999999999999</v>
      </c>
      <c r="G2728">
        <v>45.364313344089069</v>
      </c>
      <c r="H2728">
        <v>14.149874973491483</v>
      </c>
      <c r="I2728">
        <v>14.85389197435444</v>
      </c>
      <c r="J2728">
        <v>5182.8849161678854</v>
      </c>
      <c r="K2728">
        <v>-3704.8436580470698</v>
      </c>
      <c r="L2728">
        <v>-35.558044409169902</v>
      </c>
      <c r="M2728">
        <v>6370.883972009864</v>
      </c>
      <c r="N2728">
        <v>37362.341861023328</v>
      </c>
      <c r="O2728">
        <v>45.592417972727645</v>
      </c>
      <c r="P2728">
        <v>24.420557822073054</v>
      </c>
      <c r="Q2728" s="4">
        <v>2726</v>
      </c>
    </row>
    <row r="2729" spans="1:17" x14ac:dyDescent="0.25">
      <c r="A2729">
        <v>122.74167793244773</v>
      </c>
      <c r="B2729">
        <v>-37.409854814340314</v>
      </c>
      <c r="C2729" s="4">
        <v>2102.6110000000003</v>
      </c>
      <c r="D2729">
        <v>0.75</v>
      </c>
      <c r="E2729">
        <v>0.55000000000000004</v>
      </c>
      <c r="F2729">
        <v>19.899999999999999</v>
      </c>
      <c r="G2729">
        <v>41.281913690970576</v>
      </c>
      <c r="H2729">
        <v>20.088256222507987</v>
      </c>
      <c r="I2729">
        <v>12.741677932447729</v>
      </c>
      <c r="J2729">
        <v>5072.4915938472477</v>
      </c>
      <c r="K2729">
        <v>-3853.6233066743912</v>
      </c>
      <c r="L2729">
        <v>-37.224305339240118</v>
      </c>
      <c r="M2729">
        <v>6370.2891268289432</v>
      </c>
      <c r="N2729">
        <v>37432.265756129433</v>
      </c>
      <c r="O2729">
        <v>44.586290150800842</v>
      </c>
      <c r="P2729">
        <v>20.415935685493267</v>
      </c>
      <c r="Q2729" s="4">
        <v>2727</v>
      </c>
    </row>
    <row r="2730" spans="1:17" x14ac:dyDescent="0.25">
      <c r="A2730">
        <v>108.89935857465333</v>
      </c>
      <c r="B2730">
        <v>-35.307918776571391</v>
      </c>
      <c r="C2730" s="4">
        <v>2102.6110000000003</v>
      </c>
      <c r="D2730">
        <v>1.2</v>
      </c>
      <c r="E2730">
        <v>0.55000000000000004</v>
      </c>
      <c r="F2730">
        <v>19.899999999999999</v>
      </c>
      <c r="G2730">
        <v>45.364313344089069</v>
      </c>
      <c r="H2730">
        <v>21.068158825409256</v>
      </c>
      <c r="I2730">
        <v>-1.1006414253466659</v>
      </c>
      <c r="J2730">
        <v>5210.7600429555268</v>
      </c>
      <c r="K2730">
        <v>-3665.7989472427134</v>
      </c>
      <c r="L2730">
        <v>-35.126601611957128</v>
      </c>
      <c r="M2730">
        <v>6371.0361909871199</v>
      </c>
      <c r="N2730">
        <v>37135.851214008682</v>
      </c>
      <c r="O2730">
        <v>48.968763155335701</v>
      </c>
      <c r="P2730">
        <v>1.9038546511827998</v>
      </c>
      <c r="Q2730" s="4">
        <v>2728</v>
      </c>
    </row>
    <row r="2731" spans="1:17" x14ac:dyDescent="0.25">
      <c r="A2731">
        <v>110.93772103120708</v>
      </c>
      <c r="B2731">
        <v>-16.759145440495061</v>
      </c>
      <c r="C2731" s="4">
        <v>2102.6110000000003</v>
      </c>
      <c r="D2731">
        <v>3</v>
      </c>
      <c r="E2731">
        <v>0.55000000000000004</v>
      </c>
      <c r="F2731">
        <v>19.899999999999999</v>
      </c>
      <c r="G2731">
        <v>53.323113517529826</v>
      </c>
      <c r="H2731">
        <v>18.341130143619544</v>
      </c>
      <c r="I2731">
        <v>0.93772103120707584</v>
      </c>
      <c r="J2731">
        <v>6108.9311214976269</v>
      </c>
      <c r="K2731">
        <v>-1827.3275393091801</v>
      </c>
      <c r="L2731">
        <v>-16.653183040763711</v>
      </c>
      <c r="M2731">
        <v>6376.375567916306</v>
      </c>
      <c r="N2731">
        <v>36102.440437469966</v>
      </c>
      <c r="O2731">
        <v>70.289933701511259</v>
      </c>
      <c r="P2731">
        <v>3.248837723281583</v>
      </c>
      <c r="Q2731" s="4">
        <v>2729</v>
      </c>
    </row>
    <row r="2732" spans="1:17" x14ac:dyDescent="0.25">
      <c r="A2732">
        <v>137.0887358975516</v>
      </c>
      <c r="B2732">
        <v>-21.057432573225299</v>
      </c>
      <c r="C2732" s="4">
        <v>2102.6110000000003</v>
      </c>
      <c r="D2732">
        <v>0.75</v>
      </c>
      <c r="E2732">
        <v>0.55000000000000004</v>
      </c>
      <c r="F2732">
        <v>19.899999999999999</v>
      </c>
      <c r="G2732">
        <v>41.281913690970576</v>
      </c>
      <c r="H2732">
        <v>18.232189446415028</v>
      </c>
      <c r="I2732">
        <v>27.088735897551601</v>
      </c>
      <c r="J2732">
        <v>5954.7862761717824</v>
      </c>
      <c r="K2732">
        <v>-2277.3311005969913</v>
      </c>
      <c r="L2732">
        <v>-20.928707757826391</v>
      </c>
      <c r="M2732">
        <v>6375.3993236996621</v>
      </c>
      <c r="N2732">
        <v>37032.269258307824</v>
      </c>
      <c r="O2732">
        <v>50.682503407198489</v>
      </c>
      <c r="P2732">
        <v>54.912677129322788</v>
      </c>
      <c r="Q2732" s="4">
        <v>2730</v>
      </c>
    </row>
    <row r="2733" spans="1:17" x14ac:dyDescent="0.25">
      <c r="A2733">
        <v>108.54749314714161</v>
      </c>
      <c r="B2733">
        <v>-25.459039156941103</v>
      </c>
      <c r="C2733" s="4">
        <v>2102.6110000000003</v>
      </c>
      <c r="D2733">
        <v>0.75</v>
      </c>
      <c r="E2733">
        <v>0.55000000000000004</v>
      </c>
      <c r="F2733">
        <v>19.899999999999999</v>
      </c>
      <c r="G2733">
        <v>41.281913690970576</v>
      </c>
      <c r="H2733">
        <v>15.599521117936266</v>
      </c>
      <c r="I2733">
        <v>-1.4525068528583915</v>
      </c>
      <c r="J2733">
        <v>5762.3420876419095</v>
      </c>
      <c r="K2733">
        <v>-2725.0751899226339</v>
      </c>
      <c r="L2733">
        <v>-25.309983933628196</v>
      </c>
      <c r="M2733">
        <v>6374.2153341208359</v>
      </c>
      <c r="N2733">
        <v>36505.794945352209</v>
      </c>
      <c r="O2733">
        <v>60.185239779260733</v>
      </c>
      <c r="P2733">
        <v>3.3757904077853422</v>
      </c>
      <c r="Q2733" s="4">
        <v>2731</v>
      </c>
    </row>
    <row r="2734" spans="1:17" x14ac:dyDescent="0.25">
      <c r="A2734">
        <v>118.22037168616437</v>
      </c>
      <c r="B2734">
        <v>-14.184294192995226</v>
      </c>
      <c r="C2734" s="4">
        <v>2102.6110000000003</v>
      </c>
      <c r="D2734">
        <v>3</v>
      </c>
      <c r="E2734">
        <v>0.55000000000000004</v>
      </c>
      <c r="F2734">
        <v>19.899999999999999</v>
      </c>
      <c r="G2734">
        <v>53.323113517529826</v>
      </c>
      <c r="H2734">
        <v>19.155765153828511</v>
      </c>
      <c r="I2734">
        <v>8.2203716861643699</v>
      </c>
      <c r="J2734">
        <v>6184.9300357084094</v>
      </c>
      <c r="K2734">
        <v>-1552.7590456999467</v>
      </c>
      <c r="L2734">
        <v>-14.093133179444724</v>
      </c>
      <c r="M2734">
        <v>6376.8660171443962</v>
      </c>
      <c r="N2734">
        <v>36087.026030546032</v>
      </c>
      <c r="O2734">
        <v>70.79526039804523</v>
      </c>
      <c r="P2734">
        <v>30.521624917992959</v>
      </c>
      <c r="Q2734" s="4">
        <v>2732</v>
      </c>
    </row>
    <row r="2735" spans="1:17" x14ac:dyDescent="0.25">
      <c r="A2735">
        <v>113.07720372693205</v>
      </c>
      <c r="B2735">
        <v>-18.251664859128585</v>
      </c>
      <c r="C2735" s="4">
        <v>2102.6110000000003</v>
      </c>
      <c r="D2735">
        <v>0.75</v>
      </c>
      <c r="E2735">
        <v>0.55000000000000004</v>
      </c>
      <c r="F2735">
        <v>19.899999999999999</v>
      </c>
      <c r="G2735">
        <v>41.281913690970576</v>
      </c>
      <c r="H2735">
        <v>18.490932658762286</v>
      </c>
      <c r="I2735">
        <v>3.0772037269320549</v>
      </c>
      <c r="J2735">
        <v>6059.2456930674016</v>
      </c>
      <c r="K2735">
        <v>-1984.8575864880097</v>
      </c>
      <c r="L2735">
        <v>-18.13750379925299</v>
      </c>
      <c r="M2735">
        <v>6376.0581872811408</v>
      </c>
      <c r="N2735">
        <v>36169.597871622726</v>
      </c>
      <c r="O2735">
        <v>68.290346587734248</v>
      </c>
      <c r="P2735">
        <v>9.7398551083053437</v>
      </c>
      <c r="Q2735" s="4">
        <v>2733</v>
      </c>
    </row>
    <row r="2736" spans="1:17" x14ac:dyDescent="0.25">
      <c r="A2736">
        <v>136.17161426823628</v>
      </c>
      <c r="B2736">
        <v>-10.502562934765468</v>
      </c>
      <c r="C2736" s="4">
        <v>2102.6110000000003</v>
      </c>
      <c r="D2736">
        <v>3</v>
      </c>
      <c r="E2736">
        <v>0.55000000000000004</v>
      </c>
      <c r="F2736">
        <v>19.899999999999999</v>
      </c>
      <c r="G2736">
        <v>53.323113517529826</v>
      </c>
      <c r="H2736">
        <v>23.30665485837422</v>
      </c>
      <c r="I2736">
        <v>26.171614268236283</v>
      </c>
      <c r="J2736">
        <v>6271.9830366466713</v>
      </c>
      <c r="K2736">
        <v>-1154.9496075448444</v>
      </c>
      <c r="L2736">
        <v>-10.433802541068866</v>
      </c>
      <c r="M2736">
        <v>6377.4352060959109</v>
      </c>
      <c r="N2736">
        <v>36657.9572121522</v>
      </c>
      <c r="O2736">
        <v>57.242679494382195</v>
      </c>
      <c r="P2736">
        <v>69.649950037954454</v>
      </c>
      <c r="Q2736" s="4">
        <v>2734</v>
      </c>
    </row>
    <row r="2737" spans="1:17" x14ac:dyDescent="0.25">
      <c r="A2737">
        <v>131.45884894929861</v>
      </c>
      <c r="B2737">
        <v>-39.210868358141646</v>
      </c>
      <c r="C2737" s="4">
        <v>2102.6110000000003</v>
      </c>
      <c r="D2737">
        <v>0.75</v>
      </c>
      <c r="E2737">
        <v>0.55000000000000004</v>
      </c>
      <c r="F2737">
        <v>19.899999999999999</v>
      </c>
      <c r="G2737">
        <v>41.281913690970576</v>
      </c>
      <c r="H2737">
        <v>23.852322274638226</v>
      </c>
      <c r="I2737">
        <v>21.458848949298613</v>
      </c>
      <c r="J2737">
        <v>4948.5639135856982</v>
      </c>
      <c r="K2737">
        <v>-4010.4843760119725</v>
      </c>
      <c r="L2737">
        <v>-39.022483887117318</v>
      </c>
      <c r="M2737">
        <v>6369.6365467017613</v>
      </c>
      <c r="N2737">
        <v>37815.477798564207</v>
      </c>
      <c r="O2737">
        <v>39.422166588454488</v>
      </c>
      <c r="P2737">
        <v>31.872945523497563</v>
      </c>
      <c r="Q2737" s="4">
        <v>2735</v>
      </c>
    </row>
    <row r="2738" spans="1:17" x14ac:dyDescent="0.25">
      <c r="A2738">
        <v>124.27621538535305</v>
      </c>
      <c r="B2738">
        <v>-20.894519439137849</v>
      </c>
      <c r="C2738" s="4">
        <v>2102.6110000000003</v>
      </c>
      <c r="D2738">
        <v>0.75</v>
      </c>
      <c r="E2738">
        <v>0.55000000000000004</v>
      </c>
      <c r="F2738">
        <v>19.899999999999999</v>
      </c>
      <c r="G2738">
        <v>41.281913690970576</v>
      </c>
      <c r="H2738">
        <v>20.542495102316636</v>
      </c>
      <c r="I2738">
        <v>14.276215385353055</v>
      </c>
      <c r="J2738">
        <v>5961.2431721691564</v>
      </c>
      <c r="K2738">
        <v>-2260.4892077709146</v>
      </c>
      <c r="L2738">
        <v>-20.766608052531371</v>
      </c>
      <c r="M2738">
        <v>6375.439719437567</v>
      </c>
      <c r="N2738">
        <v>36486.763117104878</v>
      </c>
      <c r="O2738">
        <v>60.616554075807088</v>
      </c>
      <c r="P2738">
        <v>35.506362385038173</v>
      </c>
      <c r="Q2738" s="4">
        <v>2736</v>
      </c>
    </row>
    <row r="2739" spans="1:17" x14ac:dyDescent="0.25">
      <c r="A2739">
        <v>148.32331855770525</v>
      </c>
      <c r="B2739">
        <v>-39.087663098378435</v>
      </c>
      <c r="C2739" s="4">
        <v>2102.6110000000003</v>
      </c>
      <c r="D2739">
        <v>3</v>
      </c>
      <c r="E2739">
        <v>0.55000000000000004</v>
      </c>
      <c r="F2739">
        <v>19.899999999999999</v>
      </c>
      <c r="G2739">
        <v>53.323113517529826</v>
      </c>
      <c r="H2739">
        <v>20.722480409548261</v>
      </c>
      <c r="I2739">
        <v>38.32331855770525</v>
      </c>
      <c r="J2739">
        <v>4957.1994498744416</v>
      </c>
      <c r="K2739">
        <v>-3999.8769994094273</v>
      </c>
      <c r="L2739">
        <v>-38.899449013864128</v>
      </c>
      <c r="M2739">
        <v>6369.6814988066735</v>
      </c>
      <c r="N2739">
        <v>38606.104435237394</v>
      </c>
      <c r="O2739">
        <v>29.965484086983082</v>
      </c>
      <c r="P2739">
        <v>51.420818078555648</v>
      </c>
      <c r="Q2739" s="4">
        <v>2737</v>
      </c>
    </row>
    <row r="2740" spans="1:17" x14ac:dyDescent="0.25">
      <c r="A2740">
        <v>152.44814916642548</v>
      </c>
      <c r="B2740">
        <v>-32.155262119355932</v>
      </c>
      <c r="C2740" s="4">
        <v>2102.6110000000003</v>
      </c>
      <c r="D2740">
        <v>3</v>
      </c>
      <c r="E2740">
        <v>0.55000000000000004</v>
      </c>
      <c r="F2740">
        <v>19.899999999999999</v>
      </c>
      <c r="G2740">
        <v>53.323113517529826</v>
      </c>
      <c r="H2740">
        <v>15.420136517786707</v>
      </c>
      <c r="I2740">
        <v>42.44814916642548</v>
      </c>
      <c r="J2740">
        <v>5404.9176137269551</v>
      </c>
      <c r="K2740">
        <v>-3375.0208725528223</v>
      </c>
      <c r="L2740">
        <v>-31.982107185118338</v>
      </c>
      <c r="M2740">
        <v>6372.118980476047</v>
      </c>
      <c r="N2740">
        <v>38498.030500849738</v>
      </c>
      <c r="O2740">
        <v>31.215639480993911</v>
      </c>
      <c r="P2740">
        <v>59.806267476712328</v>
      </c>
      <c r="Q2740" s="4">
        <v>2738</v>
      </c>
    </row>
    <row r="2741" spans="1:17" x14ac:dyDescent="0.25">
      <c r="A2741">
        <v>116.67579117988764</v>
      </c>
      <c r="B2741">
        <v>-10.478414916608845</v>
      </c>
      <c r="C2741" s="4">
        <v>2102.6110000000003</v>
      </c>
      <c r="D2741">
        <v>0.75</v>
      </c>
      <c r="E2741">
        <v>0.55000000000000004</v>
      </c>
      <c r="F2741">
        <v>19.899999999999999</v>
      </c>
      <c r="G2741">
        <v>41.281913690970576</v>
      </c>
      <c r="H2741">
        <v>14.672339358846715</v>
      </c>
      <c r="I2741">
        <v>6.6757911798876393</v>
      </c>
      <c r="J2741">
        <v>6272.4693589799354</v>
      </c>
      <c r="K2741">
        <v>-1152.323213976365</v>
      </c>
      <c r="L2741">
        <v>-10.409805566697475</v>
      </c>
      <c r="M2741">
        <v>6377.4384080766295</v>
      </c>
      <c r="N2741">
        <v>35960.064007784953</v>
      </c>
      <c r="O2741">
        <v>75.411951063884501</v>
      </c>
      <c r="P2741">
        <v>32.764507472179147</v>
      </c>
      <c r="Q2741" s="4">
        <v>2739</v>
      </c>
    </row>
    <row r="2742" spans="1:17" x14ac:dyDescent="0.25">
      <c r="A2742">
        <v>149.20861520743443</v>
      </c>
      <c r="B2742">
        <v>-12.33646319981789</v>
      </c>
      <c r="C2742" s="4">
        <v>2102.6110000000003</v>
      </c>
      <c r="D2742">
        <v>0.75</v>
      </c>
      <c r="E2742">
        <v>0.55000000000000004</v>
      </c>
      <c r="F2742">
        <v>19.899999999999999</v>
      </c>
      <c r="G2742">
        <v>41.281913690970576</v>
      </c>
      <c r="H2742">
        <v>14.216138752983646</v>
      </c>
      <c r="I2742">
        <v>39.208615207434434</v>
      </c>
      <c r="J2742">
        <v>6231.819744825596</v>
      </c>
      <c r="K2742">
        <v>-1353.787476968474</v>
      </c>
      <c r="L2742">
        <v>-12.256381046020158</v>
      </c>
      <c r="M2742">
        <v>6377.1716195187046</v>
      </c>
      <c r="N2742">
        <v>37567.075912902175</v>
      </c>
      <c r="O2742">
        <v>42.825490991520674</v>
      </c>
      <c r="P2742">
        <v>75.32477395582076</v>
      </c>
      <c r="Q2742" s="4">
        <v>2740</v>
      </c>
    </row>
    <row r="2743" spans="1:17" x14ac:dyDescent="0.25">
      <c r="A2743">
        <v>149.3091216589157</v>
      </c>
      <c r="B2743">
        <v>-41.861665727274634</v>
      </c>
      <c r="C2743" s="4">
        <v>2102.6110000000003</v>
      </c>
      <c r="D2743">
        <v>0.75</v>
      </c>
      <c r="E2743">
        <v>0.55000000000000004</v>
      </c>
      <c r="F2743">
        <v>19.899999999999999</v>
      </c>
      <c r="G2743">
        <v>41.281913690970576</v>
      </c>
      <c r="H2743">
        <v>19.425696022065328</v>
      </c>
      <c r="I2743">
        <v>39.3091216589157</v>
      </c>
      <c r="J2743">
        <v>4757.2687816851058</v>
      </c>
      <c r="K2743">
        <v>-4234.1745262018203</v>
      </c>
      <c r="L2743">
        <v>-41.670462382757755</v>
      </c>
      <c r="M2743">
        <v>6368.6607838329792</v>
      </c>
      <c r="N2743">
        <v>38832.611896408504</v>
      </c>
      <c r="O2743">
        <v>27.452915864420259</v>
      </c>
      <c r="P2743">
        <v>50.817949933955141</v>
      </c>
      <c r="Q2743" s="4">
        <v>2741</v>
      </c>
    </row>
    <row r="2744" spans="1:17" x14ac:dyDescent="0.25">
      <c r="A2744">
        <v>129.21685179625726</v>
      </c>
      <c r="B2744">
        <v>-42.618084471894861</v>
      </c>
      <c r="C2744" s="4">
        <v>2102.6110000000003</v>
      </c>
      <c r="D2744">
        <v>1.2</v>
      </c>
      <c r="E2744">
        <v>0.55000000000000004</v>
      </c>
      <c r="F2744">
        <v>19.899999999999999</v>
      </c>
      <c r="G2744">
        <v>45.364313344089069</v>
      </c>
      <c r="H2744">
        <v>15.931553824257673</v>
      </c>
      <c r="I2744">
        <v>19.216851796257259</v>
      </c>
      <c r="J2744">
        <v>4700.7869227242418</v>
      </c>
      <c r="K2744">
        <v>-4296.3782678893522</v>
      </c>
      <c r="L2744">
        <v>-42.426375645373874</v>
      </c>
      <c r="M2744">
        <v>6368.3800070070538</v>
      </c>
      <c r="N2744">
        <v>38000.654890374695</v>
      </c>
      <c r="O2744">
        <v>37.068448831138092</v>
      </c>
      <c r="P2744">
        <v>27.238829448305466</v>
      </c>
      <c r="Q2744" s="4">
        <v>2742</v>
      </c>
    </row>
    <row r="2745" spans="1:17" x14ac:dyDescent="0.25">
      <c r="A2745">
        <v>107.54783040664287</v>
      </c>
      <c r="B2745">
        <v>-40.928823478779051</v>
      </c>
      <c r="C2745" s="4">
        <v>2102.6110000000003</v>
      </c>
      <c r="D2745">
        <v>0.75</v>
      </c>
      <c r="E2745">
        <v>0.55000000000000004</v>
      </c>
      <c r="F2745">
        <v>19.899999999999999</v>
      </c>
      <c r="G2745">
        <v>41.281913690970576</v>
      </c>
      <c r="H2745">
        <v>14.959938321581435</v>
      </c>
      <c r="I2745">
        <v>-2.4521695933571266</v>
      </c>
      <c r="J2745">
        <v>4825.7754573369284</v>
      </c>
      <c r="K2745">
        <v>-4156.4559878635264</v>
      </c>
      <c r="L2745">
        <v>-40.73842680789862</v>
      </c>
      <c r="M2745">
        <v>6369.0058206663625</v>
      </c>
      <c r="N2745">
        <v>37573.956964459961</v>
      </c>
      <c r="O2745">
        <v>42.604194520316518</v>
      </c>
      <c r="P2745">
        <v>3.7400449914626406</v>
      </c>
      <c r="Q2745" s="4">
        <v>2743</v>
      </c>
    </row>
    <row r="2746" spans="1:17" x14ac:dyDescent="0.25">
      <c r="A2746">
        <v>147.01209114449028</v>
      </c>
      <c r="B2746">
        <v>-29.960518348834569</v>
      </c>
      <c r="C2746" s="4">
        <v>2102.6110000000003</v>
      </c>
      <c r="D2746">
        <v>1.2</v>
      </c>
      <c r="E2746">
        <v>0.55000000000000004</v>
      </c>
      <c r="F2746">
        <v>19.899999999999999</v>
      </c>
      <c r="G2746">
        <v>45.364313344089069</v>
      </c>
      <c r="H2746">
        <v>22.54272628870817</v>
      </c>
      <c r="I2746">
        <v>37.012091144490284</v>
      </c>
      <c r="J2746">
        <v>5530.4463381314972</v>
      </c>
      <c r="K2746">
        <v>-3166.5838335464973</v>
      </c>
      <c r="L2746">
        <v>-29.794284061153107</v>
      </c>
      <c r="M2746">
        <v>6372.840016337309</v>
      </c>
      <c r="N2746">
        <v>38026.635000829039</v>
      </c>
      <c r="O2746">
        <v>36.807535665515218</v>
      </c>
      <c r="P2746">
        <v>56.47793919640992</v>
      </c>
      <c r="Q2746" s="4">
        <v>2744</v>
      </c>
    </row>
    <row r="2747" spans="1:17" x14ac:dyDescent="0.25">
      <c r="A2747">
        <v>152.42649069435217</v>
      </c>
      <c r="B2747">
        <v>-38.905867127336549</v>
      </c>
      <c r="C2747" s="4">
        <v>2102.6110000000003</v>
      </c>
      <c r="D2747">
        <v>3</v>
      </c>
      <c r="E2747">
        <v>0.55000000000000004</v>
      </c>
      <c r="F2747">
        <v>19.899999999999999</v>
      </c>
      <c r="G2747">
        <v>53.323113517529826</v>
      </c>
      <c r="H2747">
        <v>19.000509992542842</v>
      </c>
      <c r="I2747">
        <v>42.426490694352168</v>
      </c>
      <c r="J2747">
        <v>4969.8996067083417</v>
      </c>
      <c r="K2747">
        <v>-3984.1918014720618</v>
      </c>
      <c r="L2747">
        <v>-38.717910801017645</v>
      </c>
      <c r="M2747">
        <v>6369.747751024127</v>
      </c>
      <c r="N2747">
        <v>38846.237535617154</v>
      </c>
      <c r="O2747">
        <v>27.316594304719526</v>
      </c>
      <c r="P2747">
        <v>55.504852800233159</v>
      </c>
      <c r="Q2747" s="4">
        <v>2745</v>
      </c>
    </row>
    <row r="2748" spans="1:17" x14ac:dyDescent="0.25">
      <c r="A2748">
        <v>142.17957252767752</v>
      </c>
      <c r="B2748">
        <v>-43.532057559314083</v>
      </c>
      <c r="C2748" s="4">
        <v>2102.6110000000003</v>
      </c>
      <c r="D2748">
        <v>3</v>
      </c>
      <c r="E2748">
        <v>0.55000000000000004</v>
      </c>
      <c r="F2748">
        <v>19.899999999999999</v>
      </c>
      <c r="G2748">
        <v>53.323113517529826</v>
      </c>
      <c r="H2748">
        <v>18.191070735127795</v>
      </c>
      <c r="I2748">
        <v>32.179572527677522</v>
      </c>
      <c r="J2748">
        <v>4631.4422319752321</v>
      </c>
      <c r="K2748">
        <v>-4370.5462444781651</v>
      </c>
      <c r="L2748">
        <v>-43.339916139435608</v>
      </c>
      <c r="M2748">
        <v>6368.0398572281183</v>
      </c>
      <c r="N2748">
        <v>38572.035636137218</v>
      </c>
      <c r="O2748">
        <v>30.329454183429561</v>
      </c>
      <c r="P2748">
        <v>42.414114190625902</v>
      </c>
      <c r="Q2748" s="4">
        <v>2746</v>
      </c>
    </row>
    <row r="2749" spans="1:17" x14ac:dyDescent="0.25">
      <c r="A2749">
        <v>134.06109960376224</v>
      </c>
      <c r="B2749">
        <v>-18.586819329205426</v>
      </c>
      <c r="C2749" s="4">
        <v>2102.6110000000003</v>
      </c>
      <c r="D2749">
        <v>0.75</v>
      </c>
      <c r="E2749">
        <v>0.55000000000000004</v>
      </c>
      <c r="F2749">
        <v>19.899999999999999</v>
      </c>
      <c r="G2749">
        <v>41.281913690970576</v>
      </c>
      <c r="H2749">
        <v>22.929709028765039</v>
      </c>
      <c r="I2749">
        <v>24.061099603762244</v>
      </c>
      <c r="J2749">
        <v>6047.5243631973617</v>
      </c>
      <c r="K2749">
        <v>-2020.0537326951769</v>
      </c>
      <c r="L2749">
        <v>-18.470858688093568</v>
      </c>
      <c r="M2749">
        <v>6375.9836893173879</v>
      </c>
      <c r="N2749">
        <v>36780.454875402211</v>
      </c>
      <c r="O2749">
        <v>54.952272677257504</v>
      </c>
      <c r="P2749">
        <v>54.478669391578109</v>
      </c>
      <c r="Q2749" s="4">
        <v>2747</v>
      </c>
    </row>
    <row r="2750" spans="1:17" x14ac:dyDescent="0.25">
      <c r="A2750">
        <v>158.62024692621196</v>
      </c>
      <c r="B2750">
        <v>-34.547357739449915</v>
      </c>
      <c r="C2750" s="4">
        <v>2102.6110000000003</v>
      </c>
      <c r="D2750">
        <v>1.2</v>
      </c>
      <c r="E2750">
        <v>0.55000000000000004</v>
      </c>
      <c r="F2750">
        <v>19.899999999999999</v>
      </c>
      <c r="G2750">
        <v>45.364313344089069</v>
      </c>
      <c r="H2750">
        <v>23.976858652908625</v>
      </c>
      <c r="I2750">
        <v>48.620246926211962</v>
      </c>
      <c r="J2750">
        <v>5259.0685162855107</v>
      </c>
      <c r="K2750">
        <v>-3596.6215324887812</v>
      </c>
      <c r="L2750">
        <v>-34.367812952566936</v>
      </c>
      <c r="M2750">
        <v>6371.3019161665407</v>
      </c>
      <c r="N2750">
        <v>39054.343597156396</v>
      </c>
      <c r="O2750">
        <v>25.100401758033847</v>
      </c>
      <c r="P2750">
        <v>63.453350647680701</v>
      </c>
      <c r="Q2750" s="4">
        <v>2748</v>
      </c>
    </row>
    <row r="2751" spans="1:17" x14ac:dyDescent="0.25">
      <c r="A2751">
        <v>144.66165533743947</v>
      </c>
      <c r="B2751">
        <v>-11.793751539476036</v>
      </c>
      <c r="C2751" s="4">
        <v>2102.6110000000003</v>
      </c>
      <c r="D2751">
        <v>0.75</v>
      </c>
      <c r="E2751">
        <v>0.55000000000000004</v>
      </c>
      <c r="F2751">
        <v>19.899999999999999</v>
      </c>
      <c r="G2751">
        <v>41.281913690970576</v>
      </c>
      <c r="H2751">
        <v>19.532302819306331</v>
      </c>
      <c r="I2751">
        <v>34.66165533743947</v>
      </c>
      <c r="J2751">
        <v>6244.3686733186696</v>
      </c>
      <c r="K2751">
        <v>-1295.077545188954</v>
      </c>
      <c r="L2751">
        <v>-11.716988051093557</v>
      </c>
      <c r="M2751">
        <v>6377.2537958259281</v>
      </c>
      <c r="N2751">
        <v>37220.444802085069</v>
      </c>
      <c r="O2751">
        <v>47.79176116164637</v>
      </c>
      <c r="P2751">
        <v>73.532419861063872</v>
      </c>
      <c r="Q2751" s="4">
        <v>2749</v>
      </c>
    </row>
    <row r="2752" spans="1:17" x14ac:dyDescent="0.25">
      <c r="A2752">
        <v>118.73567135945461</v>
      </c>
      <c r="B2752">
        <v>-15.011086012424531</v>
      </c>
      <c r="C2752" s="4">
        <v>2102.6110000000003</v>
      </c>
      <c r="D2752">
        <v>3</v>
      </c>
      <c r="E2752">
        <v>0.55000000000000004</v>
      </c>
      <c r="F2752">
        <v>19.899999999999999</v>
      </c>
      <c r="G2752">
        <v>53.323113517529826</v>
      </c>
      <c r="H2752">
        <v>20.90137472757506</v>
      </c>
      <c r="I2752">
        <v>8.7356713594546136</v>
      </c>
      <c r="J2752">
        <v>6161.8744178039933</v>
      </c>
      <c r="K2752">
        <v>-1641.2855261844429</v>
      </c>
      <c r="L2752">
        <v>-14.915086897592619</v>
      </c>
      <c r="M2752">
        <v>6376.716593925893</v>
      </c>
      <c r="N2752">
        <v>36123.189066024104</v>
      </c>
      <c r="O2752">
        <v>69.669101533878958</v>
      </c>
      <c r="P2752">
        <v>30.679102206880533</v>
      </c>
      <c r="Q2752" s="4">
        <v>2750</v>
      </c>
    </row>
    <row r="2753" spans="1:17" x14ac:dyDescent="0.25">
      <c r="A2753">
        <v>112.36665040182878</v>
      </c>
      <c r="B2753">
        <v>-15.318884818036445</v>
      </c>
      <c r="C2753" s="4">
        <v>2102.6110000000003</v>
      </c>
      <c r="D2753">
        <v>3</v>
      </c>
      <c r="E2753">
        <v>0.55000000000000004</v>
      </c>
      <c r="F2753">
        <v>19.899999999999999</v>
      </c>
      <c r="G2753">
        <v>53.323113517529826</v>
      </c>
      <c r="H2753">
        <v>15.631830764031593</v>
      </c>
      <c r="I2753">
        <v>2.3666504018287782</v>
      </c>
      <c r="J2753">
        <v>6152.9648645495772</v>
      </c>
      <c r="K2753">
        <v>-1674.1575119642243</v>
      </c>
      <c r="L2753">
        <v>-15.221104604395634</v>
      </c>
      <c r="M2753">
        <v>6376.6589997621668</v>
      </c>
      <c r="N2753">
        <v>36056.207718748083</v>
      </c>
      <c r="O2753">
        <v>71.793917755344694</v>
      </c>
      <c r="P2753">
        <v>8.8911408614501664</v>
      </c>
      <c r="Q2753" s="4">
        <v>2751</v>
      </c>
    </row>
    <row r="2754" spans="1:17" x14ac:dyDescent="0.25">
      <c r="A2754">
        <v>108.55340932918816</v>
      </c>
      <c r="B2754">
        <v>-34.129732764965595</v>
      </c>
      <c r="C2754" s="4">
        <v>2102.6110000000003</v>
      </c>
      <c r="D2754">
        <v>0.75</v>
      </c>
      <c r="E2754">
        <v>0.55000000000000004</v>
      </c>
      <c r="F2754">
        <v>19.899999999999999</v>
      </c>
      <c r="G2754">
        <v>41.281913690970576</v>
      </c>
      <c r="H2754">
        <v>22.155778965586926</v>
      </c>
      <c r="I2754">
        <v>-1.4465906708118439</v>
      </c>
      <c r="J2754">
        <v>5285.2004109442714</v>
      </c>
      <c r="K2754">
        <v>-3558.3689157527965</v>
      </c>
      <c r="L2754">
        <v>-33.951214902124782</v>
      </c>
      <c r="M2754">
        <v>6371.4466743779021</v>
      </c>
      <c r="N2754">
        <v>37052.128415559411</v>
      </c>
      <c r="O2754">
        <v>50.288599687838591</v>
      </c>
      <c r="P2754">
        <v>2.577086281110804</v>
      </c>
      <c r="Q2754" s="4">
        <v>2752</v>
      </c>
    </row>
    <row r="2755" spans="1:17" x14ac:dyDescent="0.25">
      <c r="A2755">
        <v>105.17467162001338</v>
      </c>
      <c r="B2755">
        <v>-25.613085380326353</v>
      </c>
      <c r="C2755" s="4">
        <v>2102.6110000000003</v>
      </c>
      <c r="D2755">
        <v>0.75</v>
      </c>
      <c r="E2755">
        <v>0.55000000000000004</v>
      </c>
      <c r="F2755">
        <v>19.899999999999999</v>
      </c>
      <c r="G2755">
        <v>41.281913690970576</v>
      </c>
      <c r="H2755">
        <v>16.953311035730703</v>
      </c>
      <c r="I2755">
        <v>-4.8253283799866153</v>
      </c>
      <c r="J2755">
        <v>5754.9855565778635</v>
      </c>
      <c r="K2755">
        <v>-2740.4735283333589</v>
      </c>
      <c r="L2755">
        <v>-25.463379274539985</v>
      </c>
      <c r="M2755">
        <v>6374.1708414440627</v>
      </c>
      <c r="N2755">
        <v>36535.69166272146</v>
      </c>
      <c r="O2755">
        <v>59.568397231702349</v>
      </c>
      <c r="P2755">
        <v>11.049614834669592</v>
      </c>
      <c r="Q2755" s="4">
        <v>2753</v>
      </c>
    </row>
    <row r="2756" spans="1:17" x14ac:dyDescent="0.25">
      <c r="A2756">
        <v>129.10370375594118</v>
      </c>
      <c r="B2756">
        <v>-21.208121612149725</v>
      </c>
      <c r="C2756" s="4">
        <v>2102.6110000000003</v>
      </c>
      <c r="D2756">
        <v>1.2</v>
      </c>
      <c r="E2756">
        <v>0.55000000000000004</v>
      </c>
      <c r="F2756">
        <v>19.899999999999999</v>
      </c>
      <c r="G2756">
        <v>45.364313344089069</v>
      </c>
      <c r="H2756">
        <v>21.446020568309073</v>
      </c>
      <c r="I2756">
        <v>19.103703755941183</v>
      </c>
      <c r="J2756">
        <v>5948.7711482219593</v>
      </c>
      <c r="K2756">
        <v>-2292.8931562791108</v>
      </c>
      <c r="L2756">
        <v>-21.078648080922779</v>
      </c>
      <c r="M2756">
        <v>6375.3617309161045</v>
      </c>
      <c r="N2756">
        <v>36666.568839416475</v>
      </c>
      <c r="O2756">
        <v>57.029851655954346</v>
      </c>
      <c r="P2756">
        <v>43.753860945820968</v>
      </c>
      <c r="Q2756" s="4">
        <v>2754</v>
      </c>
    </row>
    <row r="2757" spans="1:17" x14ac:dyDescent="0.25">
      <c r="A2757">
        <v>152.83797350287992</v>
      </c>
      <c r="B2757">
        <v>-12.795301247553786</v>
      </c>
      <c r="C2757" s="4">
        <v>2102.6110000000003</v>
      </c>
      <c r="D2757">
        <v>0.75</v>
      </c>
      <c r="E2757">
        <v>0.55000000000000004</v>
      </c>
      <c r="F2757">
        <v>19.899999999999999</v>
      </c>
      <c r="G2757">
        <v>41.281913690970576</v>
      </c>
      <c r="H2757">
        <v>14.583135913451526</v>
      </c>
      <c r="I2757">
        <v>42.837973502879919</v>
      </c>
      <c r="J2757">
        <v>6220.7763593996551</v>
      </c>
      <c r="K2757">
        <v>-1403.3312971977202</v>
      </c>
      <c r="L2757">
        <v>-12.712435481588958</v>
      </c>
      <c r="M2757">
        <v>6377.0994380956818</v>
      </c>
      <c r="N2757">
        <v>37865.723146018106</v>
      </c>
      <c r="O2757">
        <v>38.885028919518604</v>
      </c>
      <c r="P2757">
        <v>76.566772915849583</v>
      </c>
      <c r="Q2757" s="4">
        <v>2755</v>
      </c>
    </row>
    <row r="2758" spans="1:17" x14ac:dyDescent="0.25">
      <c r="A2758">
        <v>115.46768468359846</v>
      </c>
      <c r="B2758">
        <v>-41.261310509315699</v>
      </c>
      <c r="C2758" s="4">
        <v>2102.6110000000003</v>
      </c>
      <c r="D2758">
        <v>1.2</v>
      </c>
      <c r="E2758">
        <v>0.55000000000000004</v>
      </c>
      <c r="F2758">
        <v>19.899999999999999</v>
      </c>
      <c r="G2758">
        <v>45.364313344089069</v>
      </c>
      <c r="H2758">
        <v>14.796809425351194</v>
      </c>
      <c r="I2758">
        <v>5.4676846835984634</v>
      </c>
      <c r="J2758">
        <v>4801.5045611568603</v>
      </c>
      <c r="K2758">
        <v>-4184.2830729931211</v>
      </c>
      <c r="L2758">
        <v>-41.070603150312671</v>
      </c>
      <c r="M2758">
        <v>6368.8830171190057</v>
      </c>
      <c r="N2758">
        <v>37620.699343116088</v>
      </c>
      <c r="O2758">
        <v>41.970634120226471</v>
      </c>
      <c r="P2758">
        <v>8.2583156349019564</v>
      </c>
      <c r="Q2758" s="4">
        <v>2756</v>
      </c>
    </row>
    <row r="2759" spans="1:17" x14ac:dyDescent="0.25">
      <c r="A2759">
        <v>155.47518534627173</v>
      </c>
      <c r="B2759">
        <v>-37.253038800515732</v>
      </c>
      <c r="C2759" s="4">
        <v>2102.6110000000003</v>
      </c>
      <c r="D2759">
        <v>0.75</v>
      </c>
      <c r="E2759">
        <v>0.55000000000000004</v>
      </c>
      <c r="F2759">
        <v>19.899999999999999</v>
      </c>
      <c r="G2759">
        <v>41.281913690970576</v>
      </c>
      <c r="H2759">
        <v>18.187393757128056</v>
      </c>
      <c r="I2759">
        <v>45.475185346271729</v>
      </c>
      <c r="J2759">
        <v>5083.0458426785926</v>
      </c>
      <c r="K2759">
        <v>-3839.784637932542</v>
      </c>
      <c r="L2759">
        <v>-37.067770963121987</v>
      </c>
      <c r="M2759">
        <v>6370.3454462434656</v>
      </c>
      <c r="N2759">
        <v>38959.244213192738</v>
      </c>
      <c r="O2759">
        <v>26.103867073379533</v>
      </c>
      <c r="P2759">
        <v>59.23137059494465</v>
      </c>
      <c r="Q2759" s="4">
        <v>2757</v>
      </c>
    </row>
    <row r="2760" spans="1:17" x14ac:dyDescent="0.25">
      <c r="A2760">
        <v>117.36028271445588</v>
      </c>
      <c r="B2760">
        <v>-17.501327037635171</v>
      </c>
      <c r="C2760" s="4">
        <v>2102.6110000000003</v>
      </c>
      <c r="D2760">
        <v>3</v>
      </c>
      <c r="E2760">
        <v>0.55000000000000004</v>
      </c>
      <c r="F2760">
        <v>19.899999999999999</v>
      </c>
      <c r="G2760">
        <v>53.323113517529826</v>
      </c>
      <c r="H2760">
        <v>20.714759170431371</v>
      </c>
      <c r="I2760">
        <v>7.3602827144558773</v>
      </c>
      <c r="J2760">
        <v>6084.7380394160227</v>
      </c>
      <c r="K2760">
        <v>-1905.8209457654982</v>
      </c>
      <c r="L2760">
        <v>-17.391250667594875</v>
      </c>
      <c r="M2760">
        <v>6376.2207055304198</v>
      </c>
      <c r="N2760">
        <v>36188.166102227107</v>
      </c>
      <c r="O2760">
        <v>67.777619338813494</v>
      </c>
      <c r="P2760">
        <v>23.245110300638988</v>
      </c>
      <c r="Q2760" s="4">
        <v>2758</v>
      </c>
    </row>
    <row r="2761" spans="1:17" x14ac:dyDescent="0.25">
      <c r="A2761">
        <v>108.10438558297001</v>
      </c>
      <c r="B2761">
        <v>-40.164219877726289</v>
      </c>
      <c r="C2761" s="4">
        <v>2102.6110000000003</v>
      </c>
      <c r="D2761">
        <v>1.2</v>
      </c>
      <c r="E2761">
        <v>0.55000000000000004</v>
      </c>
      <c r="F2761">
        <v>19.899999999999999</v>
      </c>
      <c r="G2761">
        <v>45.364313344089069</v>
      </c>
      <c r="H2761">
        <v>23.726994303083377</v>
      </c>
      <c r="I2761">
        <v>-1.8956144170299893</v>
      </c>
      <c r="J2761">
        <v>4880.969212607899</v>
      </c>
      <c r="K2761">
        <v>-4091.9385730465779</v>
      </c>
      <c r="L2761">
        <v>-39.974634760551659</v>
      </c>
      <c r="M2761">
        <v>6369.2873808623708</v>
      </c>
      <c r="N2761">
        <v>37510.052453461707</v>
      </c>
      <c r="O2761">
        <v>43.484242654178644</v>
      </c>
      <c r="P2761">
        <v>2.9375218433635304</v>
      </c>
      <c r="Q2761" s="4">
        <v>2759</v>
      </c>
    </row>
    <row r="2762" spans="1:17" x14ac:dyDescent="0.25">
      <c r="A2762">
        <v>155.58987294844138</v>
      </c>
      <c r="B2762">
        <v>-11.036694067781612</v>
      </c>
      <c r="C2762" s="4">
        <v>2102.6110000000003</v>
      </c>
      <c r="D2762">
        <v>3</v>
      </c>
      <c r="E2762">
        <v>0.55000000000000004</v>
      </c>
      <c r="F2762">
        <v>19.899999999999999</v>
      </c>
      <c r="G2762">
        <v>53.323113517529826</v>
      </c>
      <c r="H2762">
        <v>18.610876300525284</v>
      </c>
      <c r="I2762">
        <v>45.589872948441382</v>
      </c>
      <c r="J2762">
        <v>6260.942995786515</v>
      </c>
      <c r="K2762">
        <v>-1212.9906561247394</v>
      </c>
      <c r="L2762">
        <v>-10.964605295650113</v>
      </c>
      <c r="M2762">
        <v>6377.3625840416307</v>
      </c>
      <c r="N2762">
        <v>38065.921067125426</v>
      </c>
      <c r="O2762">
        <v>36.384867579387404</v>
      </c>
      <c r="P2762">
        <v>79.378359517661025</v>
      </c>
      <c r="Q2762" s="4">
        <v>2760</v>
      </c>
    </row>
    <row r="2763" spans="1:17" x14ac:dyDescent="0.25">
      <c r="A2763">
        <v>135.17456678173789</v>
      </c>
      <c r="B2763">
        <v>-15.413310002804641</v>
      </c>
      <c r="C2763" s="4">
        <v>2102.6110000000003</v>
      </c>
      <c r="D2763">
        <v>1.2</v>
      </c>
      <c r="E2763">
        <v>0.55000000000000004</v>
      </c>
      <c r="F2763">
        <v>19.899999999999999</v>
      </c>
      <c r="G2763">
        <v>45.364313344089069</v>
      </c>
      <c r="H2763">
        <v>17.642403968550539</v>
      </c>
      <c r="I2763">
        <v>25.174566781737894</v>
      </c>
      <c r="J2763">
        <v>6150.1961981894265</v>
      </c>
      <c r="K2763">
        <v>-1684.2323727792261</v>
      </c>
      <c r="L2763">
        <v>-15.31498562490561</v>
      </c>
      <c r="M2763">
        <v>6376.6411190956342</v>
      </c>
      <c r="N2763">
        <v>36730.135811814849</v>
      </c>
      <c r="O2763">
        <v>55.876983700441123</v>
      </c>
      <c r="P2763">
        <v>60.513455811214655</v>
      </c>
      <c r="Q2763" s="4">
        <v>2761</v>
      </c>
    </row>
    <row r="2764" spans="1:17" x14ac:dyDescent="0.25">
      <c r="A2764">
        <v>153.03735753165944</v>
      </c>
      <c r="B2764">
        <v>-23.813564973020902</v>
      </c>
      <c r="C2764" s="4">
        <v>2102.6110000000003</v>
      </c>
      <c r="D2764">
        <v>3</v>
      </c>
      <c r="E2764">
        <v>0.55000000000000004</v>
      </c>
      <c r="F2764">
        <v>19.899999999999999</v>
      </c>
      <c r="G2764">
        <v>53.323113517529826</v>
      </c>
      <c r="H2764">
        <v>21.950846827639666</v>
      </c>
      <c r="I2764">
        <v>43.037357531659438</v>
      </c>
      <c r="J2764">
        <v>5838.3180549886592</v>
      </c>
      <c r="K2764">
        <v>-2559.4069168738265</v>
      </c>
      <c r="L2764">
        <v>-23.671725582977697</v>
      </c>
      <c r="M2764">
        <v>6374.6781469614725</v>
      </c>
      <c r="N2764">
        <v>38191.60861669344</v>
      </c>
      <c r="O2764">
        <v>34.826112278555769</v>
      </c>
      <c r="P2764">
        <v>66.615570618287805</v>
      </c>
      <c r="Q2764" s="4">
        <v>2762</v>
      </c>
    </row>
    <row r="2765" spans="1:17" x14ac:dyDescent="0.25">
      <c r="A2765">
        <v>141.05579303285165</v>
      </c>
      <c r="B2765">
        <v>-14.551353255270183</v>
      </c>
      <c r="C2765" s="4">
        <v>2102.6110000000003</v>
      </c>
      <c r="D2765">
        <v>0.75</v>
      </c>
      <c r="E2765">
        <v>0.55000000000000004</v>
      </c>
      <c r="F2765">
        <v>19.899999999999999</v>
      </c>
      <c r="G2765">
        <v>41.281913690970576</v>
      </c>
      <c r="H2765">
        <v>14.287766290170019</v>
      </c>
      <c r="I2765">
        <v>31.055793032851653</v>
      </c>
      <c r="J2765">
        <v>6174.8522477918532</v>
      </c>
      <c r="K2765">
        <v>-1592.101144717222</v>
      </c>
      <c r="L2765">
        <v>-14.458034810295858</v>
      </c>
      <c r="M2765">
        <v>6376.8006348850195</v>
      </c>
      <c r="N2765">
        <v>37045.918347443308</v>
      </c>
      <c r="O2765">
        <v>50.490966216057487</v>
      </c>
      <c r="P2765">
        <v>67.352859986083416</v>
      </c>
      <c r="Q2765" s="4">
        <v>2763</v>
      </c>
    </row>
    <row r="2766" spans="1:17" x14ac:dyDescent="0.25">
      <c r="A2766">
        <v>118.27634723727134</v>
      </c>
      <c r="B2766">
        <v>-35.032454767103317</v>
      </c>
      <c r="C2766" s="4">
        <v>2102.6110000000003</v>
      </c>
      <c r="D2766">
        <v>0.75</v>
      </c>
      <c r="E2766">
        <v>0.55000000000000004</v>
      </c>
      <c r="F2766">
        <v>19.899999999999999</v>
      </c>
      <c r="G2766">
        <v>41.281913690970576</v>
      </c>
      <c r="H2766">
        <v>22.703840613524118</v>
      </c>
      <c r="I2766">
        <v>8.276347237271338</v>
      </c>
      <c r="J2766">
        <v>5228.3633820232853</v>
      </c>
      <c r="K2766">
        <v>-3640.817037279035</v>
      </c>
      <c r="L2766">
        <v>-34.851764886134234</v>
      </c>
      <c r="M2766">
        <v>6371.1327370745657</v>
      </c>
      <c r="N2766">
        <v>37176.591745080019</v>
      </c>
      <c r="O2766">
        <v>48.345640617256201</v>
      </c>
      <c r="P2766">
        <v>14.219519714656307</v>
      </c>
      <c r="Q2766" s="4">
        <v>2764</v>
      </c>
    </row>
    <row r="2767" spans="1:17" x14ac:dyDescent="0.25">
      <c r="A2767">
        <v>120.20548452484691</v>
      </c>
      <c r="B2767">
        <v>-35.48216831054701</v>
      </c>
      <c r="C2767" s="4">
        <v>2102.6110000000003</v>
      </c>
      <c r="D2767">
        <v>1.2</v>
      </c>
      <c r="E2767">
        <v>0.55000000000000004</v>
      </c>
      <c r="F2767">
        <v>19.899999999999999</v>
      </c>
      <c r="G2767">
        <v>45.364313344089069</v>
      </c>
      <c r="H2767">
        <v>23.678031807523183</v>
      </c>
      <c r="I2767">
        <v>10.205484524846909</v>
      </c>
      <c r="J2767">
        <v>5199.5623905806469</v>
      </c>
      <c r="K2767">
        <v>-3681.5584615991602</v>
      </c>
      <c r="L2767">
        <v>-35.300462970191262</v>
      </c>
      <c r="M2767">
        <v>6370.9749457765965</v>
      </c>
      <c r="N2767">
        <v>37240.717759802443</v>
      </c>
      <c r="O2767">
        <v>47.375943280488016</v>
      </c>
      <c r="P2767">
        <v>17.231348107967737</v>
      </c>
      <c r="Q2767" s="4">
        <v>2765</v>
      </c>
    </row>
    <row r="2768" spans="1:17" x14ac:dyDescent="0.25">
      <c r="A2768">
        <v>110.28098808864738</v>
      </c>
      <c r="B2768">
        <v>-9.570878250900444</v>
      </c>
      <c r="C2768" s="4">
        <v>2102.6110000000003</v>
      </c>
      <c r="D2768">
        <v>3</v>
      </c>
      <c r="E2768">
        <v>0.55000000000000004</v>
      </c>
      <c r="F2768">
        <v>19.899999999999999</v>
      </c>
      <c r="G2768">
        <v>53.323113517529826</v>
      </c>
      <c r="H2768">
        <v>20.458956353153674</v>
      </c>
      <c r="I2768">
        <v>0.28098808864737634</v>
      </c>
      <c r="J2768">
        <v>6289.942649906051</v>
      </c>
      <c r="K2768">
        <v>-1053.4759607572485</v>
      </c>
      <c r="L2768">
        <v>-9.5079795329306744</v>
      </c>
      <c r="M2768">
        <v>6377.5536171011963</v>
      </c>
      <c r="N2768">
        <v>35889.750983099802</v>
      </c>
      <c r="O2768">
        <v>78.730872530232404</v>
      </c>
      <c r="P2768">
        <v>1.6894989905753413</v>
      </c>
      <c r="Q2768" s="4">
        <v>2766</v>
      </c>
    </row>
    <row r="2769" spans="1:17" x14ac:dyDescent="0.25">
      <c r="A2769">
        <v>148.17749828232388</v>
      </c>
      <c r="B2769">
        <v>-32.381699271665106</v>
      </c>
      <c r="C2769" s="4">
        <v>2102.6110000000003</v>
      </c>
      <c r="D2769">
        <v>0.75</v>
      </c>
      <c r="E2769">
        <v>0.55000000000000004</v>
      </c>
      <c r="F2769">
        <v>19.899999999999999</v>
      </c>
      <c r="G2769">
        <v>41.281913690970576</v>
      </c>
      <c r="H2769">
        <v>16.234326856004017</v>
      </c>
      <c r="I2769">
        <v>38.177498282323882</v>
      </c>
      <c r="J2769">
        <v>5391.5117288415368</v>
      </c>
      <c r="K2769">
        <v>-3396.2527356253836</v>
      </c>
      <c r="L2769">
        <v>-32.207887224086477</v>
      </c>
      <c r="M2769">
        <v>6372.0429507716563</v>
      </c>
      <c r="N2769">
        <v>38223.186319673252</v>
      </c>
      <c r="O2769">
        <v>34.415230146867373</v>
      </c>
      <c r="P2769">
        <v>55.740365128563511</v>
      </c>
      <c r="Q2769" s="4">
        <v>2767</v>
      </c>
    </row>
    <row r="2770" spans="1:17" x14ac:dyDescent="0.25">
      <c r="A2770">
        <v>151.08972875430894</v>
      </c>
      <c r="B2770">
        <v>-10.878279193317848</v>
      </c>
      <c r="C2770" s="4">
        <v>2102.6110000000003</v>
      </c>
      <c r="D2770">
        <v>0.75</v>
      </c>
      <c r="E2770">
        <v>0.55000000000000004</v>
      </c>
      <c r="F2770">
        <v>19.899999999999999</v>
      </c>
      <c r="G2770">
        <v>41.281913690970576</v>
      </c>
      <c r="H2770">
        <v>21.045436319068241</v>
      </c>
      <c r="I2770">
        <v>41.089728754308936</v>
      </c>
      <c r="J2770">
        <v>6264.2737716372712</v>
      </c>
      <c r="K2770">
        <v>-1195.7871585679009</v>
      </c>
      <c r="L2770">
        <v>-10.807175027704872</v>
      </c>
      <c r="M2770">
        <v>6377.3844806957131</v>
      </c>
      <c r="N2770">
        <v>37687.524894934548</v>
      </c>
      <c r="O2770">
        <v>41.20729319406113</v>
      </c>
      <c r="P2770">
        <v>77.788610668337384</v>
      </c>
      <c r="Q2770" s="4">
        <v>2768</v>
      </c>
    </row>
    <row r="2771" spans="1:17" x14ac:dyDescent="0.25">
      <c r="A2771">
        <v>139.6480832870522</v>
      </c>
      <c r="B2771">
        <v>-42.045817241142878</v>
      </c>
      <c r="C2771" s="4">
        <v>2102.6110000000003</v>
      </c>
      <c r="D2771">
        <v>1.2</v>
      </c>
      <c r="E2771">
        <v>0.55000000000000004</v>
      </c>
      <c r="F2771">
        <v>19.899999999999999</v>
      </c>
      <c r="G2771">
        <v>45.364313344089069</v>
      </c>
      <c r="H2771">
        <v>15.668928412175488</v>
      </c>
      <c r="I2771">
        <v>29.648083287052202</v>
      </c>
      <c r="J2771">
        <v>4743.5945618980222</v>
      </c>
      <c r="K2771">
        <v>-4249.3859652435576</v>
      </c>
      <c r="L2771">
        <v>-41.854478558439006</v>
      </c>
      <c r="M2771">
        <v>6368.5925014305485</v>
      </c>
      <c r="N2771">
        <v>38350.032217979839</v>
      </c>
      <c r="O2771">
        <v>32.878355154255004</v>
      </c>
      <c r="P2771">
        <v>40.360745449192358</v>
      </c>
      <c r="Q2771" s="4">
        <v>2769</v>
      </c>
    </row>
    <row r="2772" spans="1:17" x14ac:dyDescent="0.25">
      <c r="A2772">
        <v>152.33960626148095</v>
      </c>
      <c r="B2772">
        <v>-17.637873133891478</v>
      </c>
      <c r="C2772" s="4">
        <v>2102.6110000000003</v>
      </c>
      <c r="D2772">
        <v>0.75</v>
      </c>
      <c r="E2772">
        <v>0.55000000000000004</v>
      </c>
      <c r="F2772">
        <v>19.899999999999999</v>
      </c>
      <c r="G2772">
        <v>41.281913690970576</v>
      </c>
      <c r="H2772">
        <v>23.884269727593917</v>
      </c>
      <c r="I2772">
        <v>42.339606261480952</v>
      </c>
      <c r="J2772">
        <v>6080.1761744300247</v>
      </c>
      <c r="K2772">
        <v>-1920.2282842402858</v>
      </c>
      <c r="L2772">
        <v>-17.527047777534637</v>
      </c>
      <c r="M2772">
        <v>6376.1915730083674</v>
      </c>
      <c r="N2772">
        <v>37940.446823929167</v>
      </c>
      <c r="O2772">
        <v>37.926323051433954</v>
      </c>
      <c r="P2772">
        <v>71.606461974533289</v>
      </c>
      <c r="Q2772" s="4">
        <v>2770</v>
      </c>
    </row>
    <row r="2773" spans="1:17" x14ac:dyDescent="0.25">
      <c r="A2773">
        <v>155.40330623839768</v>
      </c>
      <c r="B2773">
        <v>-11.694648787147639</v>
      </c>
      <c r="C2773" s="4">
        <v>2102.6110000000003</v>
      </c>
      <c r="D2773">
        <v>3</v>
      </c>
      <c r="E2773">
        <v>0.55000000000000004</v>
      </c>
      <c r="F2773">
        <v>19.899999999999999</v>
      </c>
      <c r="G2773">
        <v>53.323113517529826</v>
      </c>
      <c r="H2773">
        <v>18.703714946219733</v>
      </c>
      <c r="I2773">
        <v>45.403306238397676</v>
      </c>
      <c r="J2773">
        <v>6246.6000661424641</v>
      </c>
      <c r="K2773">
        <v>-1284.344261178449</v>
      </c>
      <c r="L2773">
        <v>-11.618494291253752</v>
      </c>
      <c r="M2773">
        <v>6377.2684252392146</v>
      </c>
      <c r="N2773">
        <v>38060.95397941093</v>
      </c>
      <c r="O2773">
        <v>36.444565049623549</v>
      </c>
      <c r="P2773">
        <v>78.697660670278253</v>
      </c>
      <c r="Q2773" s="4">
        <v>2771</v>
      </c>
    </row>
    <row r="2774" spans="1:17" x14ac:dyDescent="0.25">
      <c r="A2774">
        <v>141.01368894941587</v>
      </c>
      <c r="B2774">
        <v>-22.255012120843595</v>
      </c>
      <c r="C2774" s="4">
        <v>2102.6110000000003</v>
      </c>
      <c r="D2774">
        <v>1.2</v>
      </c>
      <c r="E2774">
        <v>0.55000000000000004</v>
      </c>
      <c r="F2774">
        <v>19.899999999999999</v>
      </c>
      <c r="G2774">
        <v>45.364313344089069</v>
      </c>
      <c r="H2774">
        <v>14.071812852238898</v>
      </c>
      <c r="I2774">
        <v>31.013688949415865</v>
      </c>
      <c r="J2774">
        <v>5905.8518048283104</v>
      </c>
      <c r="K2774">
        <v>-2400.5719195314596</v>
      </c>
      <c r="L2774">
        <v>-22.120436274270311</v>
      </c>
      <c r="M2774">
        <v>6375.0945939206867</v>
      </c>
      <c r="N2774">
        <v>37304.457100111758</v>
      </c>
      <c r="O2774">
        <v>46.505100963601343</v>
      </c>
      <c r="P2774">
        <v>57.79026616866922</v>
      </c>
      <c r="Q2774" s="4">
        <v>2772</v>
      </c>
    </row>
    <row r="2775" spans="1:17" x14ac:dyDescent="0.25">
      <c r="A2775">
        <v>124.59403095702748</v>
      </c>
      <c r="B2775">
        <v>-36.968422739632643</v>
      </c>
      <c r="C2775" s="4">
        <v>2102.6110000000003</v>
      </c>
      <c r="D2775">
        <v>0.75</v>
      </c>
      <c r="E2775">
        <v>0.55000000000000004</v>
      </c>
      <c r="F2775">
        <v>19.899999999999999</v>
      </c>
      <c r="G2775">
        <v>41.281913690970576</v>
      </c>
      <c r="H2775">
        <v>16.961783679521069</v>
      </c>
      <c r="I2775">
        <v>14.594030957027485</v>
      </c>
      <c r="J2775">
        <v>5102.1038451732657</v>
      </c>
      <c r="K2775">
        <v>-3814.5952498302263</v>
      </c>
      <c r="L2775">
        <v>-36.78368020203331</v>
      </c>
      <c r="M2775">
        <v>6370.4474385210297</v>
      </c>
      <c r="N2775">
        <v>37443.658300579722</v>
      </c>
      <c r="O2775">
        <v>44.428393102583421</v>
      </c>
      <c r="P2775">
        <v>23.410522607956949</v>
      </c>
      <c r="Q2775" s="4">
        <v>2773</v>
      </c>
    </row>
    <row r="2776" spans="1:17" x14ac:dyDescent="0.25">
      <c r="A2776">
        <v>158.07377954556401</v>
      </c>
      <c r="B2776">
        <v>-25.264219999868477</v>
      </c>
      <c r="C2776" s="4">
        <v>2102.6110000000003</v>
      </c>
      <c r="D2776">
        <v>1.2</v>
      </c>
      <c r="E2776">
        <v>0.55000000000000004</v>
      </c>
      <c r="F2776">
        <v>19.899999999999999</v>
      </c>
      <c r="G2776">
        <v>45.364313344089069</v>
      </c>
      <c r="H2776">
        <v>14.933269758249764</v>
      </c>
      <c r="I2776">
        <v>48.073779545564008</v>
      </c>
      <c r="J2776">
        <v>5771.5861931281343</v>
      </c>
      <c r="K2776">
        <v>-2705.5734541191628</v>
      </c>
      <c r="L2776">
        <v>-25.115994064862463</v>
      </c>
      <c r="M2776">
        <v>6374.2713230879663</v>
      </c>
      <c r="N2776">
        <v>38642.475109145511</v>
      </c>
      <c r="O2776">
        <v>29.61094853783565</v>
      </c>
      <c r="P2776">
        <v>69.028554653428657</v>
      </c>
      <c r="Q2776" s="4">
        <v>2774</v>
      </c>
    </row>
    <row r="2777" spans="1:17" x14ac:dyDescent="0.25">
      <c r="A2777">
        <v>108.99622224819241</v>
      </c>
      <c r="B2777">
        <v>-12.825430480496321</v>
      </c>
      <c r="C2777" s="4">
        <v>2102.6110000000003</v>
      </c>
      <c r="D2777">
        <v>3</v>
      </c>
      <c r="E2777">
        <v>0.55000000000000004</v>
      </c>
      <c r="F2777">
        <v>19.899999999999999</v>
      </c>
      <c r="G2777">
        <v>53.323113517529826</v>
      </c>
      <c r="H2777">
        <v>20.849965283234901</v>
      </c>
      <c r="I2777">
        <v>-1.0037777518075899</v>
      </c>
      <c r="J2777">
        <v>6220.037313766391</v>
      </c>
      <c r="K2777">
        <v>-1406.5814968086318</v>
      </c>
      <c r="L2777">
        <v>-12.742382660178484</v>
      </c>
      <c r="M2777">
        <v>6377.0946121106463</v>
      </c>
      <c r="N2777">
        <v>35972.732476802434</v>
      </c>
      <c r="O2777">
        <v>74.873173288479805</v>
      </c>
      <c r="P2777">
        <v>4.5130087072084439</v>
      </c>
      <c r="Q2777" s="4">
        <v>2775</v>
      </c>
    </row>
    <row r="2778" spans="1:17" x14ac:dyDescent="0.25">
      <c r="A2778">
        <v>139.47243786357865</v>
      </c>
      <c r="B2778">
        <v>-14.659301645404254</v>
      </c>
      <c r="C2778" s="4">
        <v>2102.6110000000003</v>
      </c>
      <c r="D2778">
        <v>1.2</v>
      </c>
      <c r="E2778">
        <v>0.55000000000000004</v>
      </c>
      <c r="F2778">
        <v>19.899999999999999</v>
      </c>
      <c r="G2778">
        <v>45.364313344089069</v>
      </c>
      <c r="H2778">
        <v>14.258002073467194</v>
      </c>
      <c r="I2778">
        <v>29.472437863578648</v>
      </c>
      <c r="J2778">
        <v>6171.8404711016747</v>
      </c>
      <c r="K2778">
        <v>-1603.6591276438919</v>
      </c>
      <c r="L2778">
        <v>-14.565351595384804</v>
      </c>
      <c r="M2778">
        <v>6376.7811157671167</v>
      </c>
      <c r="N2778">
        <v>36950.898197406212</v>
      </c>
      <c r="O2778">
        <v>52.037927142983222</v>
      </c>
      <c r="P2778">
        <v>65.876991581549007</v>
      </c>
      <c r="Q2778" s="4">
        <v>2776</v>
      </c>
    </row>
    <row r="2779" spans="1:17" x14ac:dyDescent="0.25">
      <c r="A2779">
        <v>145.1837899898795</v>
      </c>
      <c r="B2779">
        <v>-15.135629249543026</v>
      </c>
      <c r="C2779" s="4">
        <v>2102.6110000000003</v>
      </c>
      <c r="D2779">
        <v>0.75</v>
      </c>
      <c r="E2779">
        <v>0.55000000000000004</v>
      </c>
      <c r="F2779">
        <v>19.899999999999999</v>
      </c>
      <c r="G2779">
        <v>41.281913690970576</v>
      </c>
      <c r="H2779">
        <v>23.638995674676568</v>
      </c>
      <c r="I2779">
        <v>35.1837899898795</v>
      </c>
      <c r="J2779">
        <v>6158.2906865954483</v>
      </c>
      <c r="K2779">
        <v>-1654.5920226623223</v>
      </c>
      <c r="L2779">
        <v>-15.038908121977997</v>
      </c>
      <c r="M2779">
        <v>6376.6934176002242</v>
      </c>
      <c r="N2779">
        <v>37336.766617182991</v>
      </c>
      <c r="O2779">
        <v>46.060872793373676</v>
      </c>
      <c r="P2779">
        <v>69.677279444972172</v>
      </c>
      <c r="Q2779" s="4">
        <v>2777</v>
      </c>
    </row>
    <row r="2780" spans="1:17" x14ac:dyDescent="0.25">
      <c r="A2780">
        <v>115.92287427307933</v>
      </c>
      <c r="B2780">
        <v>-37.142341963293937</v>
      </c>
      <c r="C2780" s="4">
        <v>2102.6110000000003</v>
      </c>
      <c r="D2780">
        <v>3</v>
      </c>
      <c r="E2780">
        <v>0.55000000000000004</v>
      </c>
      <c r="F2780">
        <v>19.899999999999999</v>
      </c>
      <c r="G2780">
        <v>53.323113517529826</v>
      </c>
      <c r="H2780">
        <v>15.283674488502371</v>
      </c>
      <c r="I2780">
        <v>5.92287427307933</v>
      </c>
      <c r="J2780">
        <v>5090.4731223006102</v>
      </c>
      <c r="K2780">
        <v>-3829.9987393572205</v>
      </c>
      <c r="L2780">
        <v>-36.957276268583335</v>
      </c>
      <c r="M2780">
        <v>6370.3851494507635</v>
      </c>
      <c r="N2780">
        <v>37301.705627360803</v>
      </c>
      <c r="O2780">
        <v>46.4640971117704</v>
      </c>
      <c r="P2780">
        <v>9.7492734271301096</v>
      </c>
      <c r="Q2780" s="4">
        <v>2778</v>
      </c>
    </row>
    <row r="2781" spans="1:17" x14ac:dyDescent="0.25">
      <c r="A2781">
        <v>122.08942753461173</v>
      </c>
      <c r="B2781">
        <v>-25.744208597027288</v>
      </c>
      <c r="C2781" s="4">
        <v>2102.6110000000003</v>
      </c>
      <c r="D2781">
        <v>1.2</v>
      </c>
      <c r="E2781">
        <v>0.55000000000000004</v>
      </c>
      <c r="F2781">
        <v>19.899999999999999</v>
      </c>
      <c r="G2781">
        <v>45.364313344089069</v>
      </c>
      <c r="H2781">
        <v>16.457409634473631</v>
      </c>
      <c r="I2781">
        <v>12.08942753461173</v>
      </c>
      <c r="J2781">
        <v>5748.691000185685</v>
      </c>
      <c r="K2781">
        <v>-2753.5651339738633</v>
      </c>
      <c r="L2781">
        <v>-25.593951852167155</v>
      </c>
      <c r="M2781">
        <v>6374.1328165211926</v>
      </c>
      <c r="N2781">
        <v>36666.312667655387</v>
      </c>
      <c r="O2781">
        <v>57.005507482406124</v>
      </c>
      <c r="P2781">
        <v>26.248793909239659</v>
      </c>
      <c r="Q2781" s="4">
        <v>2779</v>
      </c>
    </row>
    <row r="2782" spans="1:17" x14ac:dyDescent="0.25">
      <c r="A2782">
        <v>116.72802452525859</v>
      </c>
      <c r="B2782">
        <v>-21.658314489526163</v>
      </c>
      <c r="C2782" s="4">
        <v>2102.6110000000003</v>
      </c>
      <c r="D2782">
        <v>1.2</v>
      </c>
      <c r="E2782">
        <v>0.55000000000000004</v>
      </c>
      <c r="F2782">
        <v>19.899999999999999</v>
      </c>
      <c r="G2782">
        <v>45.364313344089069</v>
      </c>
      <c r="H2782">
        <v>15.465074212876328</v>
      </c>
      <c r="I2782">
        <v>6.72802452525859</v>
      </c>
      <c r="J2782">
        <v>5930.5564251301612</v>
      </c>
      <c r="K2782">
        <v>-2339.2924440392908</v>
      </c>
      <c r="L2782">
        <v>-21.526625383942815</v>
      </c>
      <c r="M2782">
        <v>6375.2481246138141</v>
      </c>
      <c r="N2782">
        <v>36356.415086242523</v>
      </c>
      <c r="O2782">
        <v>63.495585343385905</v>
      </c>
      <c r="P2782">
        <v>17.725839583217414</v>
      </c>
      <c r="Q2782" s="4">
        <v>2780</v>
      </c>
    </row>
    <row r="2783" spans="1:17" x14ac:dyDescent="0.25">
      <c r="A2783">
        <v>142.83468198384875</v>
      </c>
      <c r="B2783">
        <v>-39.92450917535264</v>
      </c>
      <c r="C2783" s="4">
        <v>2102.6110000000003</v>
      </c>
      <c r="D2783">
        <v>0.75</v>
      </c>
      <c r="E2783">
        <v>0.55000000000000004</v>
      </c>
      <c r="F2783">
        <v>19.899999999999999</v>
      </c>
      <c r="G2783">
        <v>41.281913690970576</v>
      </c>
      <c r="H2783">
        <v>19.964566441092309</v>
      </c>
      <c r="I2783">
        <v>32.834681983848753</v>
      </c>
      <c r="J2783">
        <v>4898.0936785038812</v>
      </c>
      <c r="K2783">
        <v>-4071.5624921996282</v>
      </c>
      <c r="L2783">
        <v>-39.735206276694136</v>
      </c>
      <c r="M2783">
        <v>6369.3753862750564</v>
      </c>
      <c r="N2783">
        <v>38357.853814937465</v>
      </c>
      <c r="O2783">
        <v>32.796878417984061</v>
      </c>
      <c r="P2783">
        <v>45.157377547036276</v>
      </c>
      <c r="Q2783" s="4">
        <v>2781</v>
      </c>
    </row>
    <row r="2784" spans="1:17" x14ac:dyDescent="0.25">
      <c r="A2784">
        <v>129.46249874232103</v>
      </c>
      <c r="B2784">
        <v>-9.8998227369138139</v>
      </c>
      <c r="C2784" s="4">
        <v>2102.6110000000003</v>
      </c>
      <c r="D2784">
        <v>3</v>
      </c>
      <c r="E2784">
        <v>0.55000000000000004</v>
      </c>
      <c r="F2784">
        <v>19.899999999999999</v>
      </c>
      <c r="G2784">
        <v>53.323113517529826</v>
      </c>
      <c r="H2784">
        <v>20.960816540237598</v>
      </c>
      <c r="I2784">
        <v>19.462498742321031</v>
      </c>
      <c r="J2784">
        <v>6283.7903397355085</v>
      </c>
      <c r="K2784">
        <v>-1089.3352259375581</v>
      </c>
      <c r="L2784">
        <v>-9.8348466279874547</v>
      </c>
      <c r="M2784">
        <v>6377.5130159194287</v>
      </c>
      <c r="N2784">
        <v>36316.178486251614</v>
      </c>
      <c r="O2784">
        <v>64.519985662662052</v>
      </c>
      <c r="P2784">
        <v>64.056339182113419</v>
      </c>
      <c r="Q2784" s="4">
        <v>2782</v>
      </c>
    </row>
    <row r="2785" spans="1:17" x14ac:dyDescent="0.25">
      <c r="A2785">
        <v>149.67992026632879</v>
      </c>
      <c r="B2785">
        <v>-36.957788993204922</v>
      </c>
      <c r="C2785" s="4">
        <v>2102.6110000000003</v>
      </c>
      <c r="D2785">
        <v>0.75</v>
      </c>
      <c r="E2785">
        <v>0.55000000000000004</v>
      </c>
      <c r="F2785">
        <v>19.899999999999999</v>
      </c>
      <c r="G2785">
        <v>41.281913690970576</v>
      </c>
      <c r="H2785">
        <v>22.623760092217971</v>
      </c>
      <c r="I2785">
        <v>39.679920266328793</v>
      </c>
      <c r="J2785">
        <v>5102.8134407992748</v>
      </c>
      <c r="K2785">
        <v>-3813.6523219563396</v>
      </c>
      <c r="L2785">
        <v>-36.773066434421054</v>
      </c>
      <c r="M2785">
        <v>6370.4512433865084</v>
      </c>
      <c r="N2785">
        <v>38564.485989799447</v>
      </c>
      <c r="O2785">
        <v>30.44250793797287</v>
      </c>
      <c r="P2785">
        <v>54.069253155983496</v>
      </c>
      <c r="Q2785" s="4">
        <v>2783</v>
      </c>
    </row>
    <row r="2786" spans="1:17" x14ac:dyDescent="0.25">
      <c r="A2786">
        <v>122.70092560608313</v>
      </c>
      <c r="B2786">
        <v>-20.267761388637766</v>
      </c>
      <c r="C2786" s="4">
        <v>2102.6110000000003</v>
      </c>
      <c r="D2786">
        <v>0.75</v>
      </c>
      <c r="E2786">
        <v>0.55000000000000004</v>
      </c>
      <c r="F2786">
        <v>19.899999999999999</v>
      </c>
      <c r="G2786">
        <v>41.281913690970576</v>
      </c>
      <c r="H2786">
        <v>19.062414206194685</v>
      </c>
      <c r="I2786">
        <v>12.700925606083132</v>
      </c>
      <c r="J2786">
        <v>5985.6357667954462</v>
      </c>
      <c r="K2786">
        <v>-2195.5288582213602</v>
      </c>
      <c r="L2786">
        <v>-20.143017464414779</v>
      </c>
      <c r="M2786">
        <v>6375.592717545851</v>
      </c>
      <c r="N2786">
        <v>36415.044308224016</v>
      </c>
      <c r="O2786">
        <v>62.17268242130838</v>
      </c>
      <c r="P2786">
        <v>33.048463078181221</v>
      </c>
      <c r="Q2786" s="4">
        <v>2784</v>
      </c>
    </row>
    <row r="2787" spans="1:17" x14ac:dyDescent="0.25">
      <c r="A2787">
        <v>148.98774757193965</v>
      </c>
      <c r="B2787">
        <v>-13.944339105227954</v>
      </c>
      <c r="C2787" s="4">
        <v>2102.6110000000003</v>
      </c>
      <c r="D2787">
        <v>0.75</v>
      </c>
      <c r="E2787">
        <v>0.55000000000000004</v>
      </c>
      <c r="F2787">
        <v>19.899999999999999</v>
      </c>
      <c r="G2787">
        <v>41.281913690970576</v>
      </c>
      <c r="H2787">
        <v>21.612709944341233</v>
      </c>
      <c r="I2787">
        <v>38.98774757193965</v>
      </c>
      <c r="J2787">
        <v>6191.3816340741851</v>
      </c>
      <c r="K2787">
        <v>-1527.0062863455787</v>
      </c>
      <c r="L2787">
        <v>-13.854596495072792</v>
      </c>
      <c r="M2787">
        <v>6376.9079291840208</v>
      </c>
      <c r="N2787">
        <v>37585.300851493688</v>
      </c>
      <c r="O2787">
        <v>42.572992080909643</v>
      </c>
      <c r="P2787">
        <v>73.420960653414937</v>
      </c>
      <c r="Q2787" s="4">
        <v>2785</v>
      </c>
    </row>
    <row r="2788" spans="1:17" x14ac:dyDescent="0.25">
      <c r="A2788">
        <v>146.25746724438079</v>
      </c>
      <c r="B2788">
        <v>-31.797048921525352</v>
      </c>
      <c r="C2788" s="4">
        <v>2102.6110000000003</v>
      </c>
      <c r="D2788">
        <v>0.75</v>
      </c>
      <c r="E2788">
        <v>0.55000000000000004</v>
      </c>
      <c r="F2788">
        <v>19.899999999999999</v>
      </c>
      <c r="G2788">
        <v>41.281913690970576</v>
      </c>
      <c r="H2788">
        <v>23.734513082948279</v>
      </c>
      <c r="I2788">
        <v>36.257467244380791</v>
      </c>
      <c r="J2788">
        <v>5425.9524753295964</v>
      </c>
      <c r="K2788">
        <v>-3341.3268651552298</v>
      </c>
      <c r="L2788">
        <v>-31.624955489971992</v>
      </c>
      <c r="M2788">
        <v>6372.2386556329993</v>
      </c>
      <c r="N2788">
        <v>38071.742793678037</v>
      </c>
      <c r="O2788">
        <v>36.245298673000164</v>
      </c>
      <c r="P2788">
        <v>54.305741575801157</v>
      </c>
      <c r="Q2788" s="4">
        <v>2786</v>
      </c>
    </row>
    <row r="2789" spans="1:17" x14ac:dyDescent="0.25">
      <c r="A2789">
        <v>158.90189643455199</v>
      </c>
      <c r="B2789">
        <v>-34.689372758768322</v>
      </c>
      <c r="C2789" s="4">
        <v>2102.6110000000003</v>
      </c>
      <c r="D2789">
        <v>3</v>
      </c>
      <c r="E2789">
        <v>0.55000000000000004</v>
      </c>
      <c r="F2789">
        <v>19.899999999999999</v>
      </c>
      <c r="G2789">
        <v>53.323113517529826</v>
      </c>
      <c r="H2789">
        <v>17.66597805181533</v>
      </c>
      <c r="I2789">
        <v>48.901896434551986</v>
      </c>
      <c r="J2789">
        <v>5250.1184132665949</v>
      </c>
      <c r="K2789">
        <v>-3609.5865523814341</v>
      </c>
      <c r="L2789">
        <v>-34.509487413438251</v>
      </c>
      <c r="M2789">
        <v>6371.2525010749523</v>
      </c>
      <c r="N2789">
        <v>39081.665638719867</v>
      </c>
      <c r="O2789">
        <v>24.810736945930337</v>
      </c>
      <c r="P2789">
        <v>63.597992954009513</v>
      </c>
      <c r="Q2789" s="4">
        <v>2787</v>
      </c>
    </row>
    <row r="2790" spans="1:17" x14ac:dyDescent="0.25">
      <c r="A2790">
        <v>121.068955329939</v>
      </c>
      <c r="B2790">
        <v>-35.296716701458742</v>
      </c>
      <c r="C2790" s="4">
        <v>2102.6110000000003</v>
      </c>
      <c r="D2790">
        <v>0.75</v>
      </c>
      <c r="E2790">
        <v>0.55000000000000004</v>
      </c>
      <c r="F2790">
        <v>19.899999999999999</v>
      </c>
      <c r="G2790">
        <v>41.281913690970576</v>
      </c>
      <c r="H2790">
        <v>23.364266711596713</v>
      </c>
      <c r="I2790">
        <v>11.068955329939001</v>
      </c>
      <c r="J2790">
        <v>5211.4782612062354</v>
      </c>
      <c r="K2790">
        <v>-3664.7846582337156</v>
      </c>
      <c r="L2790">
        <v>-35.115424720580279</v>
      </c>
      <c r="M2790">
        <v>6371.0401237357137</v>
      </c>
      <c r="N2790">
        <v>37243.865029250417</v>
      </c>
      <c r="O2790">
        <v>47.330148534012615</v>
      </c>
      <c r="P2790">
        <v>18.704571705656861</v>
      </c>
      <c r="Q2790" s="4">
        <v>2788</v>
      </c>
    </row>
    <row r="2791" spans="1:17" x14ac:dyDescent="0.25">
      <c r="A2791">
        <v>155.33702663640946</v>
      </c>
      <c r="B2791">
        <v>-27.647174013545758</v>
      </c>
      <c r="C2791" s="4">
        <v>2102.6110000000003</v>
      </c>
      <c r="D2791">
        <v>0.75</v>
      </c>
      <c r="E2791">
        <v>0.55000000000000004</v>
      </c>
      <c r="F2791">
        <v>19.899999999999999</v>
      </c>
      <c r="G2791">
        <v>41.281913690970576</v>
      </c>
      <c r="H2791">
        <v>22.399955196711133</v>
      </c>
      <c r="I2791">
        <v>45.337026636409462</v>
      </c>
      <c r="J2791">
        <v>5653.9720910608648</v>
      </c>
      <c r="K2791">
        <v>-2941.9276610254174</v>
      </c>
      <c r="L2791">
        <v>-27.48928380325065</v>
      </c>
      <c r="M2791">
        <v>6373.5656244524271</v>
      </c>
      <c r="N2791">
        <v>38513.435875954667</v>
      </c>
      <c r="O2791">
        <v>31.057287118488471</v>
      </c>
      <c r="P2791">
        <v>65.363886594308852</v>
      </c>
      <c r="Q2791" s="4">
        <v>2789</v>
      </c>
    </row>
    <row r="2792" spans="1:17" x14ac:dyDescent="0.25">
      <c r="A2792">
        <v>133.28975037194459</v>
      </c>
      <c r="B2792">
        <v>-13.68468122915279</v>
      </c>
      <c r="C2792" s="4">
        <v>2102.6110000000003</v>
      </c>
      <c r="D2792">
        <v>0.75</v>
      </c>
      <c r="E2792">
        <v>0.55000000000000004</v>
      </c>
      <c r="F2792">
        <v>19.899999999999999</v>
      </c>
      <c r="G2792">
        <v>41.281913690970576</v>
      </c>
      <c r="H2792">
        <v>15.823389544896944</v>
      </c>
      <c r="I2792">
        <v>23.289750371944592</v>
      </c>
      <c r="J2792">
        <v>6198.2412679281824</v>
      </c>
      <c r="K2792">
        <v>-1499.1093612256166</v>
      </c>
      <c r="L2792">
        <v>-13.59648051476314</v>
      </c>
      <c r="M2792">
        <v>6376.9525396040262</v>
      </c>
      <c r="N2792">
        <v>36583.920534281104</v>
      </c>
      <c r="O2792">
        <v>58.669266724118465</v>
      </c>
      <c r="P2792">
        <v>61.206828264667671</v>
      </c>
      <c r="Q2792" s="4">
        <v>2790</v>
      </c>
    </row>
    <row r="2793" spans="1:17" x14ac:dyDescent="0.25">
      <c r="A2793">
        <v>146.23987256771062</v>
      </c>
      <c r="B2793">
        <v>-36.498809794062808</v>
      </c>
      <c r="C2793" s="4">
        <v>2102.6110000000003</v>
      </c>
      <c r="D2793">
        <v>0.75</v>
      </c>
      <c r="E2793">
        <v>0.55000000000000004</v>
      </c>
      <c r="F2793">
        <v>19.899999999999999</v>
      </c>
      <c r="G2793">
        <v>41.281913690970576</v>
      </c>
      <c r="H2793">
        <v>21.725740453756643</v>
      </c>
      <c r="I2793">
        <v>36.23987256771062</v>
      </c>
      <c r="J2793">
        <v>5133.2730374202993</v>
      </c>
      <c r="K2793">
        <v>-3772.8297377475164</v>
      </c>
      <c r="L2793">
        <v>-36.314973721372404</v>
      </c>
      <c r="M2793">
        <v>6370.6150650261561</v>
      </c>
      <c r="N2793">
        <v>38330.932550815021</v>
      </c>
      <c r="O2793">
        <v>33.126131878597128</v>
      </c>
      <c r="P2793">
        <v>50.940189719301664</v>
      </c>
      <c r="Q2793" s="4">
        <v>2791</v>
      </c>
    </row>
    <row r="2794" spans="1:17" x14ac:dyDescent="0.25">
      <c r="A2794">
        <v>120.25684305233894</v>
      </c>
      <c r="B2794">
        <v>-23.309431063796563</v>
      </c>
      <c r="C2794" s="4">
        <v>2102.6110000000003</v>
      </c>
      <c r="D2794">
        <v>3</v>
      </c>
      <c r="E2794">
        <v>0.55000000000000004</v>
      </c>
      <c r="F2794">
        <v>19.899999999999999</v>
      </c>
      <c r="G2794">
        <v>53.323113517529826</v>
      </c>
      <c r="H2794">
        <v>21.760763396412564</v>
      </c>
      <c r="I2794">
        <v>10.256843052338937</v>
      </c>
      <c r="J2794">
        <v>5860.6366174074419</v>
      </c>
      <c r="K2794">
        <v>-2508.2280356884103</v>
      </c>
      <c r="L2794">
        <v>-23.16989656204148</v>
      </c>
      <c r="M2794">
        <v>6374.8152475432798</v>
      </c>
      <c r="N2794">
        <v>36498.403219109794</v>
      </c>
      <c r="O2794">
        <v>60.355350991557003</v>
      </c>
      <c r="P2794">
        <v>24.574703101686765</v>
      </c>
      <c r="Q2794" s="4">
        <v>2792</v>
      </c>
    </row>
    <row r="2795" spans="1:17" x14ac:dyDescent="0.25">
      <c r="A2795">
        <v>115.13604750759511</v>
      </c>
      <c r="B2795">
        <v>-14.943139696231309</v>
      </c>
      <c r="C2795" s="4">
        <v>2102.6110000000003</v>
      </c>
      <c r="D2795">
        <v>0.75</v>
      </c>
      <c r="E2795">
        <v>0.55000000000000004</v>
      </c>
      <c r="F2795">
        <v>19.899999999999999</v>
      </c>
      <c r="G2795">
        <v>41.281913690970576</v>
      </c>
      <c r="H2795">
        <v>17.555590282191609</v>
      </c>
      <c r="I2795">
        <v>5.1360475075951086</v>
      </c>
      <c r="J2795">
        <v>6163.8173593937536</v>
      </c>
      <c r="K2795">
        <v>-1634.0227660999517</v>
      </c>
      <c r="L2795">
        <v>-14.847535244765625</v>
      </c>
      <c r="M2795">
        <v>6376.7291647126367</v>
      </c>
      <c r="N2795">
        <v>36066.330901649017</v>
      </c>
      <c r="O2795">
        <v>71.460150660344368</v>
      </c>
      <c r="P2795">
        <v>19.216911354168804</v>
      </c>
      <c r="Q2795" s="4">
        <v>2793</v>
      </c>
    </row>
    <row r="2796" spans="1:17" x14ac:dyDescent="0.25">
      <c r="A2796">
        <v>113.73541148292173</v>
      </c>
      <c r="B2796">
        <v>-24.76251273033257</v>
      </c>
      <c r="C2796" s="4">
        <v>2102.6110000000003</v>
      </c>
      <c r="D2796">
        <v>1.2</v>
      </c>
      <c r="E2796">
        <v>0.55000000000000004</v>
      </c>
      <c r="F2796">
        <v>19.899999999999999</v>
      </c>
      <c r="G2796">
        <v>45.364313344089069</v>
      </c>
      <c r="H2796">
        <v>14.872139710303761</v>
      </c>
      <c r="I2796">
        <v>3.7354114829217338</v>
      </c>
      <c r="J2796">
        <v>5795.0851696949312</v>
      </c>
      <c r="K2796">
        <v>-2655.2104206371432</v>
      </c>
      <c r="L2796">
        <v>-24.616453677955274</v>
      </c>
      <c r="M2796">
        <v>6374.4140516504112</v>
      </c>
      <c r="N2796">
        <v>36480.083487569289</v>
      </c>
      <c r="O2796">
        <v>60.729968643233597</v>
      </c>
      <c r="P2796">
        <v>8.8594512153281908</v>
      </c>
      <c r="Q2796" s="4">
        <v>2794</v>
      </c>
    </row>
    <row r="2797" spans="1:17" x14ac:dyDescent="0.25">
      <c r="A2797">
        <v>148.02896586879029</v>
      </c>
      <c r="B2797">
        <v>-12.061562669777704</v>
      </c>
      <c r="C2797" s="4">
        <v>2102.6110000000003</v>
      </c>
      <c r="D2797">
        <v>1.2</v>
      </c>
      <c r="E2797">
        <v>0.55000000000000004</v>
      </c>
      <c r="F2797">
        <v>19.899999999999999</v>
      </c>
      <c r="G2797">
        <v>45.364313344089069</v>
      </c>
      <c r="H2797">
        <v>16.630949535109881</v>
      </c>
      <c r="I2797">
        <v>38.028965868790294</v>
      </c>
      <c r="J2797">
        <v>6238.2457347997561</v>
      </c>
      <c r="K2797">
        <v>-1324.0636182479343</v>
      </c>
      <c r="L2797">
        <v>-11.983158039330574</v>
      </c>
      <c r="M2797">
        <v>6377.2136794147928</v>
      </c>
      <c r="N2797">
        <v>37471.402257991802</v>
      </c>
      <c r="O2797">
        <v>44.149201848935114</v>
      </c>
      <c r="P2797">
        <v>75.041054654686462</v>
      </c>
      <c r="Q2797" s="4">
        <v>2795</v>
      </c>
    </row>
    <row r="2798" spans="1:17" x14ac:dyDescent="0.25">
      <c r="A2798">
        <v>125.93315707649353</v>
      </c>
      <c r="B2798">
        <v>-42.616445394090356</v>
      </c>
      <c r="C2798" s="4">
        <v>2102.6110000000003</v>
      </c>
      <c r="D2798">
        <v>3</v>
      </c>
      <c r="E2798">
        <v>0.55000000000000004</v>
      </c>
      <c r="F2798">
        <v>19.899999999999999</v>
      </c>
      <c r="G2798">
        <v>53.323113517529826</v>
      </c>
      <c r="H2798">
        <v>16.344423082892821</v>
      </c>
      <c r="I2798">
        <v>15.933157076493529</v>
      </c>
      <c r="J2798">
        <v>4700.910206989588</v>
      </c>
      <c r="K2798">
        <v>-4296.2442783147881</v>
      </c>
      <c r="L2798">
        <v>-42.424737518658091</v>
      </c>
      <c r="M2798">
        <v>6368.3806162266601</v>
      </c>
      <c r="N2798">
        <v>37910.16633116825</v>
      </c>
      <c r="O2798">
        <v>38.198897663218446</v>
      </c>
      <c r="P2798">
        <v>22.861960938306257</v>
      </c>
      <c r="Q2798" s="4">
        <v>2796</v>
      </c>
    </row>
    <row r="2799" spans="1:17" x14ac:dyDescent="0.25">
      <c r="A2799">
        <v>141.88471129523924</v>
      </c>
      <c r="B2799">
        <v>-9.779853269423457</v>
      </c>
      <c r="C2799" s="4">
        <v>2102.6110000000003</v>
      </c>
      <c r="D2799">
        <v>0.75</v>
      </c>
      <c r="E2799">
        <v>0.55000000000000004</v>
      </c>
      <c r="F2799">
        <v>19.899999999999999</v>
      </c>
      <c r="G2799">
        <v>41.281913690970576</v>
      </c>
      <c r="H2799">
        <v>17.059604355718427</v>
      </c>
      <c r="I2799">
        <v>31.884711295239242</v>
      </c>
      <c r="J2799">
        <v>6286.0580139709355</v>
      </c>
      <c r="K2799">
        <v>-1076.2609979673148</v>
      </c>
      <c r="L2799">
        <v>-9.7156338377616756</v>
      </c>
      <c r="M2799">
        <v>6377.5279764775496</v>
      </c>
      <c r="N2799">
        <v>36991.611797719394</v>
      </c>
      <c r="O2799">
        <v>51.382845199948136</v>
      </c>
      <c r="P2799">
        <v>74.727208336985512</v>
      </c>
      <c r="Q2799" s="4">
        <v>2797</v>
      </c>
    </row>
    <row r="2800" spans="1:17" x14ac:dyDescent="0.25">
      <c r="A2800">
        <v>143.84355156841167</v>
      </c>
      <c r="B2800">
        <v>-22.90541387434169</v>
      </c>
      <c r="C2800" s="4">
        <v>2102.6110000000003</v>
      </c>
      <c r="D2800">
        <v>3</v>
      </c>
      <c r="E2800">
        <v>0.55000000000000004</v>
      </c>
      <c r="F2800">
        <v>19.899999999999999</v>
      </c>
      <c r="G2800">
        <v>53.323113517529826</v>
      </c>
      <c r="H2800">
        <v>16.182541184394903</v>
      </c>
      <c r="I2800">
        <v>33.843551568411669</v>
      </c>
      <c r="J2800">
        <v>5878.1962959465836</v>
      </c>
      <c r="K2800">
        <v>-2467.0747226943472</v>
      </c>
      <c r="L2800">
        <v>-22.767757538527359</v>
      </c>
      <c r="M2800">
        <v>6374.9234804064536</v>
      </c>
      <c r="N2800">
        <v>37506.620547125975</v>
      </c>
      <c r="O2800">
        <v>43.621674642999238</v>
      </c>
      <c r="P2800">
        <v>59.867340758523035</v>
      </c>
      <c r="Q2800" s="4">
        <v>2798</v>
      </c>
    </row>
    <row r="2801" spans="1:17" x14ac:dyDescent="0.25">
      <c r="A2801">
        <v>114.80874713639477</v>
      </c>
      <c r="B2801">
        <v>-32.700011429784404</v>
      </c>
      <c r="C2801" s="4">
        <v>2102.6110000000003</v>
      </c>
      <c r="D2801">
        <v>3</v>
      </c>
      <c r="E2801">
        <v>0.55000000000000004</v>
      </c>
      <c r="F2801">
        <v>19.899999999999999</v>
      </c>
      <c r="G2801">
        <v>53.323113517529826</v>
      </c>
      <c r="H2801">
        <v>19.998457707827349</v>
      </c>
      <c r="I2801">
        <v>4.8087471363947714</v>
      </c>
      <c r="J2801">
        <v>5372.5240347182089</v>
      </c>
      <c r="K2801">
        <v>-3426.0105969141537</v>
      </c>
      <c r="L2801">
        <v>-32.525293942481753</v>
      </c>
      <c r="M2801">
        <v>6371.9355861302374</v>
      </c>
      <c r="N2801">
        <v>36972.358283533831</v>
      </c>
      <c r="O2801">
        <v>51.586445160053067</v>
      </c>
      <c r="P2801">
        <v>8.8509973543225389</v>
      </c>
      <c r="Q2801" s="4">
        <v>2799</v>
      </c>
    </row>
    <row r="2802" spans="1:17" x14ac:dyDescent="0.25">
      <c r="A2802">
        <v>122.20402943832968</v>
      </c>
      <c r="B2802">
        <v>-38.863663760679593</v>
      </c>
      <c r="C2802" s="4">
        <v>2102.6110000000003</v>
      </c>
      <c r="D2802">
        <v>1.2</v>
      </c>
      <c r="E2802">
        <v>0.55000000000000004</v>
      </c>
      <c r="F2802">
        <v>19.899999999999999</v>
      </c>
      <c r="G2802">
        <v>45.364313344089069</v>
      </c>
      <c r="H2802">
        <v>17.845616772232511</v>
      </c>
      <c r="I2802">
        <v>12.204029438329684</v>
      </c>
      <c r="J2802">
        <v>4972.8407295261486</v>
      </c>
      <c r="K2802">
        <v>-3980.5448442225916</v>
      </c>
      <c r="L2802">
        <v>-38.67576835270733</v>
      </c>
      <c r="M2802">
        <v>6369.7631178954534</v>
      </c>
      <c r="N2802">
        <v>37530.179612125175</v>
      </c>
      <c r="O2802">
        <v>43.214431419739107</v>
      </c>
      <c r="P2802">
        <v>19.018466348319251</v>
      </c>
      <c r="Q2802" s="4">
        <v>2800</v>
      </c>
    </row>
    <row r="2803" spans="1:17" x14ac:dyDescent="0.25">
      <c r="A2803">
        <v>111.28529768748334</v>
      </c>
      <c r="B2803">
        <v>-33.574456487570913</v>
      </c>
      <c r="C2803" s="4">
        <v>2102.6110000000003</v>
      </c>
      <c r="D2803">
        <v>3</v>
      </c>
      <c r="E2803">
        <v>0.55000000000000004</v>
      </c>
      <c r="F2803">
        <v>19.899999999999999</v>
      </c>
      <c r="G2803">
        <v>53.323113517529826</v>
      </c>
      <c r="H2803">
        <v>21.412059225864706</v>
      </c>
      <c r="I2803">
        <v>1.2852976874833359</v>
      </c>
      <c r="J2803">
        <v>5319.5096681624891</v>
      </c>
      <c r="K2803">
        <v>-3507.2190328411466</v>
      </c>
      <c r="L2803">
        <v>-33.397362522699609</v>
      </c>
      <c r="M2803">
        <v>6371.6378156638339</v>
      </c>
      <c r="N2803">
        <v>37012.703690950839</v>
      </c>
      <c r="O2803">
        <v>50.92410512284733</v>
      </c>
      <c r="P2803">
        <v>2.3232583535340479</v>
      </c>
      <c r="Q2803" s="4">
        <v>2801</v>
      </c>
    </row>
    <row r="2804" spans="1:17" x14ac:dyDescent="0.25">
      <c r="A2804">
        <v>156.73012445838521</v>
      </c>
      <c r="B2804">
        <v>-31.746207040287821</v>
      </c>
      <c r="C2804" s="4">
        <v>2102.6110000000003</v>
      </c>
      <c r="D2804">
        <v>1.2</v>
      </c>
      <c r="E2804">
        <v>0.55000000000000004</v>
      </c>
      <c r="F2804">
        <v>19.899999999999999</v>
      </c>
      <c r="G2804">
        <v>45.364313344089069</v>
      </c>
      <c r="H2804">
        <v>18.072920023240613</v>
      </c>
      <c r="I2804">
        <v>46.730124458385205</v>
      </c>
      <c r="J2804">
        <v>5428.9208121386446</v>
      </c>
      <c r="K2804">
        <v>-3336.5341303843093</v>
      </c>
      <c r="L2804">
        <v>-31.574266444438255</v>
      </c>
      <c r="M2804">
        <v>6372.2555808513753</v>
      </c>
      <c r="N2804">
        <v>38789.431527179171</v>
      </c>
      <c r="O2804">
        <v>27.963431230148419</v>
      </c>
      <c r="P2804">
        <v>63.650609726657613</v>
      </c>
      <c r="Q2804" s="4">
        <v>2802</v>
      </c>
    </row>
    <row r="2805" spans="1:17" x14ac:dyDescent="0.25">
      <c r="A2805">
        <v>128.16304253819547</v>
      </c>
      <c r="B2805">
        <v>-17.735039810817632</v>
      </c>
      <c r="C2805" s="4">
        <v>2102.6110000000003</v>
      </c>
      <c r="D2805">
        <v>3</v>
      </c>
      <c r="E2805">
        <v>0.55000000000000004</v>
      </c>
      <c r="F2805">
        <v>19.899999999999999</v>
      </c>
      <c r="G2805">
        <v>53.323113517529826</v>
      </c>
      <c r="H2805">
        <v>14.438725845352639</v>
      </c>
      <c r="I2805">
        <v>18.163042538195469</v>
      </c>
      <c r="J2805">
        <v>6076.908993314094</v>
      </c>
      <c r="K2805">
        <v>-1930.4740766639482</v>
      </c>
      <c r="L2805">
        <v>-17.623682992918773</v>
      </c>
      <c r="M2805">
        <v>6376.1707218120528</v>
      </c>
      <c r="N2805">
        <v>36490.394869935881</v>
      </c>
      <c r="O2805">
        <v>60.55972117572589</v>
      </c>
      <c r="P2805">
        <v>47.122932382812039</v>
      </c>
      <c r="Q2805" s="4">
        <v>2803</v>
      </c>
    </row>
    <row r="2806" spans="1:17" x14ac:dyDescent="0.25">
      <c r="A2806">
        <v>141.52577003819832</v>
      </c>
      <c r="B2806">
        <v>-12.480175743994675</v>
      </c>
      <c r="C2806" s="4">
        <v>2102.6110000000003</v>
      </c>
      <c r="D2806">
        <v>0.75</v>
      </c>
      <c r="E2806">
        <v>0.55000000000000004</v>
      </c>
      <c r="F2806">
        <v>19.899999999999999</v>
      </c>
      <c r="G2806">
        <v>41.281913690970576</v>
      </c>
      <c r="H2806">
        <v>19.594783924642574</v>
      </c>
      <c r="I2806">
        <v>31.525770038198317</v>
      </c>
      <c r="J2806">
        <v>6228.4035673319831</v>
      </c>
      <c r="K2806">
        <v>-1369.3143928211998</v>
      </c>
      <c r="L2806">
        <v>-12.399219512941542</v>
      </c>
      <c r="M2806">
        <v>6377.1492772194897</v>
      </c>
      <c r="N2806">
        <v>37023.959014156957</v>
      </c>
      <c r="O2806">
        <v>50.850419957233981</v>
      </c>
      <c r="P2806">
        <v>70.593132059246116</v>
      </c>
      <c r="Q2806" s="4">
        <v>2804</v>
      </c>
    </row>
    <row r="2807" spans="1:17" x14ac:dyDescent="0.25">
      <c r="A2807">
        <v>132.69684405713852</v>
      </c>
      <c r="B2807">
        <v>-41.870485758239518</v>
      </c>
      <c r="C2807" s="4">
        <v>2102.6110000000003</v>
      </c>
      <c r="D2807">
        <v>0.75</v>
      </c>
      <c r="E2807">
        <v>0.55000000000000004</v>
      </c>
      <c r="F2807">
        <v>19.899999999999999</v>
      </c>
      <c r="G2807">
        <v>41.281913690970576</v>
      </c>
      <c r="H2807">
        <v>19.65393457385656</v>
      </c>
      <c r="I2807">
        <v>22.69684405713852</v>
      </c>
      <c r="J2807">
        <v>4756.6149731792666</v>
      </c>
      <c r="K2807">
        <v>-4234.9040762293271</v>
      </c>
      <c r="L2807">
        <v>-41.679275751645385</v>
      </c>
      <c r="M2807">
        <v>6368.6575145737716</v>
      </c>
      <c r="N2807">
        <v>38056.801191979474</v>
      </c>
      <c r="O2807">
        <v>36.380597090192673</v>
      </c>
      <c r="P2807">
        <v>32.072538047133719</v>
      </c>
      <c r="Q2807" s="4">
        <v>2805</v>
      </c>
    </row>
    <row r="2808" spans="1:17" x14ac:dyDescent="0.25">
      <c r="A2808">
        <v>124.55106971064889</v>
      </c>
      <c r="B2808">
        <v>-29.233691194690579</v>
      </c>
      <c r="C2808" s="4">
        <v>2102.6110000000003</v>
      </c>
      <c r="D2808">
        <v>3</v>
      </c>
      <c r="E2808">
        <v>0.55000000000000004</v>
      </c>
      <c r="F2808">
        <v>19.899999999999999</v>
      </c>
      <c r="G2808">
        <v>53.323113517529826</v>
      </c>
      <c r="H2808">
        <v>15.978395239383588</v>
      </c>
      <c r="I2808">
        <v>14.551069710648889</v>
      </c>
      <c r="J2808">
        <v>5570.2373055440867</v>
      </c>
      <c r="K2808">
        <v>-3096.5308405293795</v>
      </c>
      <c r="L2808">
        <v>-29.069964845586583</v>
      </c>
      <c r="M2808">
        <v>6373.0720132777906</v>
      </c>
      <c r="N2808">
        <v>36929.245738562815</v>
      </c>
      <c r="O2808">
        <v>52.322747351431339</v>
      </c>
      <c r="P2808">
        <v>27.990513747628654</v>
      </c>
      <c r="Q2808" s="4">
        <v>2806</v>
      </c>
    </row>
    <row r="2809" spans="1:17" x14ac:dyDescent="0.25">
      <c r="A2809">
        <v>136.53734174155286</v>
      </c>
      <c r="B2809">
        <v>-21.523241547428853</v>
      </c>
      <c r="C2809" s="4">
        <v>2102.6110000000003</v>
      </c>
      <c r="D2809">
        <v>1.2</v>
      </c>
      <c r="E2809">
        <v>0.55000000000000004</v>
      </c>
      <c r="F2809">
        <v>19.899999999999999</v>
      </c>
      <c r="G2809">
        <v>45.364313344089069</v>
      </c>
      <c r="H2809">
        <v>17.649789170033358</v>
      </c>
      <c r="I2809">
        <v>26.537341741552865</v>
      </c>
      <c r="J2809">
        <v>5936.0598303188817</v>
      </c>
      <c r="K2809">
        <v>-2325.385890219517</v>
      </c>
      <c r="L2809">
        <v>-21.392213823223219</v>
      </c>
      <c r="M2809">
        <v>6375.282413160804</v>
      </c>
      <c r="N2809">
        <v>37021.890745360484</v>
      </c>
      <c r="O2809">
        <v>50.847230314368538</v>
      </c>
      <c r="P2809">
        <v>53.69731293576266</v>
      </c>
      <c r="Q2809" s="4">
        <v>2807</v>
      </c>
    </row>
    <row r="2810" spans="1:17" x14ac:dyDescent="0.25">
      <c r="A2810">
        <v>115.17317171501084</v>
      </c>
      <c r="B2810">
        <v>-26.413609243863291</v>
      </c>
      <c r="C2810" s="4">
        <v>2102.6110000000003</v>
      </c>
      <c r="D2810">
        <v>1.2</v>
      </c>
      <c r="E2810">
        <v>0.55000000000000004</v>
      </c>
      <c r="F2810">
        <v>19.899999999999999</v>
      </c>
      <c r="G2810">
        <v>45.364313344089069</v>
      </c>
      <c r="H2810">
        <v>19.254083435794978</v>
      </c>
      <c r="I2810">
        <v>5.1731717150108381</v>
      </c>
      <c r="J2810">
        <v>5716.0887543970621</v>
      </c>
      <c r="K2810">
        <v>-2820.1766355935156</v>
      </c>
      <c r="L2810">
        <v>-26.260590407984772</v>
      </c>
      <c r="M2810">
        <v>6373.9365312255914</v>
      </c>
      <c r="N2810">
        <v>36583.838877623552</v>
      </c>
      <c r="O2810">
        <v>58.595157263149659</v>
      </c>
      <c r="P2810">
        <v>11.50367282519667</v>
      </c>
      <c r="Q2810" s="4">
        <v>2808</v>
      </c>
    </row>
    <row r="2811" spans="1:17" x14ac:dyDescent="0.25">
      <c r="A2811">
        <v>135.66926608946255</v>
      </c>
      <c r="B2811">
        <v>-11.984481807952733</v>
      </c>
      <c r="C2811" s="4">
        <v>2102.6110000000003</v>
      </c>
      <c r="D2811">
        <v>0.75</v>
      </c>
      <c r="E2811">
        <v>0.55000000000000004</v>
      </c>
      <c r="F2811">
        <v>19.899999999999999</v>
      </c>
      <c r="G2811">
        <v>41.281913690970576</v>
      </c>
      <c r="H2811">
        <v>19.955060720863422</v>
      </c>
      <c r="I2811">
        <v>25.669266089462553</v>
      </c>
      <c r="J2811">
        <v>6240.021923586417</v>
      </c>
      <c r="K2811">
        <v>-1315.7237862241791</v>
      </c>
      <c r="L2811">
        <v>-11.906548838153977</v>
      </c>
      <c r="M2811">
        <v>6377.2253126634323</v>
      </c>
      <c r="N2811">
        <v>36663.406042763847</v>
      </c>
      <c r="O2811">
        <v>57.13413403051819</v>
      </c>
      <c r="P2811">
        <v>66.633191567304777</v>
      </c>
      <c r="Q2811" s="4">
        <v>2809</v>
      </c>
    </row>
    <row r="2812" spans="1:17" x14ac:dyDescent="0.25">
      <c r="A2812">
        <v>145.93316595566498</v>
      </c>
      <c r="B2812">
        <v>-43.550566847353359</v>
      </c>
      <c r="C2812" s="4">
        <v>2102.6110000000003</v>
      </c>
      <c r="D2812">
        <v>3</v>
      </c>
      <c r="E2812">
        <v>0.55000000000000004</v>
      </c>
      <c r="F2812">
        <v>19.899999999999999</v>
      </c>
      <c r="G2812">
        <v>53.323113517529826</v>
      </c>
      <c r="H2812">
        <v>17.323709435840229</v>
      </c>
      <c r="I2812">
        <v>35.933165955664975</v>
      </c>
      <c r="J2812">
        <v>4630.0255943711463</v>
      </c>
      <c r="K2812">
        <v>-4372.0369149573808</v>
      </c>
      <c r="L2812">
        <v>-43.358418684591015</v>
      </c>
      <c r="M2812">
        <v>6368.0329608350758</v>
      </c>
      <c r="N2812">
        <v>38758.544470420551</v>
      </c>
      <c r="O2812">
        <v>28.255523210326192</v>
      </c>
      <c r="P2812">
        <v>46.449245508013782</v>
      </c>
      <c r="Q2812" s="4">
        <v>2810</v>
      </c>
    </row>
    <row r="2813" spans="1:17" x14ac:dyDescent="0.25">
      <c r="A2813">
        <v>157.20421391966158</v>
      </c>
      <c r="B2813">
        <v>-26.115873791716034</v>
      </c>
      <c r="C2813" s="4">
        <v>2102.6110000000003</v>
      </c>
      <c r="D2813">
        <v>1.2</v>
      </c>
      <c r="E2813">
        <v>0.55000000000000004</v>
      </c>
      <c r="F2813">
        <v>19.899999999999999</v>
      </c>
      <c r="G2813">
        <v>45.364313344089069</v>
      </c>
      <c r="H2813">
        <v>16.931867331076216</v>
      </c>
      <c r="I2813">
        <v>47.204213919661584</v>
      </c>
      <c r="J2813">
        <v>5730.6860109513973</v>
      </c>
      <c r="K2813">
        <v>-2790.5955178330887</v>
      </c>
      <c r="L2813">
        <v>-25.964073312574307</v>
      </c>
      <c r="M2813">
        <v>6374.0242782926516</v>
      </c>
      <c r="N2813">
        <v>38602.110215122513</v>
      </c>
      <c r="O2813">
        <v>30.060263531758867</v>
      </c>
      <c r="P2813">
        <v>67.826235785016394</v>
      </c>
      <c r="Q2813" s="4">
        <v>2811</v>
      </c>
    </row>
    <row r="2814" spans="1:17" x14ac:dyDescent="0.25">
      <c r="A2814">
        <v>126.86411722527205</v>
      </c>
      <c r="B2814">
        <v>-12.172882221326873</v>
      </c>
      <c r="C2814" s="4">
        <v>2102.6110000000003</v>
      </c>
      <c r="D2814">
        <v>1.2</v>
      </c>
      <c r="E2814">
        <v>0.55000000000000004</v>
      </c>
      <c r="F2814">
        <v>19.899999999999999</v>
      </c>
      <c r="G2814">
        <v>45.364313344089069</v>
      </c>
      <c r="H2814">
        <v>20.051346503083082</v>
      </c>
      <c r="I2814">
        <v>16.864117225272054</v>
      </c>
      <c r="J2814">
        <v>6235.6607615596495</v>
      </c>
      <c r="K2814">
        <v>-1336.1037822787112</v>
      </c>
      <c r="L2814">
        <v>-12.093797415931936</v>
      </c>
      <c r="M2814">
        <v>6377.196754866055</v>
      </c>
      <c r="N2814">
        <v>36266.436453740629</v>
      </c>
      <c r="O2814">
        <v>65.741609051378887</v>
      </c>
      <c r="P2814">
        <v>55.177718212555092</v>
      </c>
      <c r="Q2814" s="4">
        <v>2812</v>
      </c>
    </row>
    <row r="2815" spans="1:17" x14ac:dyDescent="0.25">
      <c r="A2815">
        <v>105.45354818297164</v>
      </c>
      <c r="B2815">
        <v>-44.010587117080895</v>
      </c>
      <c r="C2815" s="4">
        <v>2102.6110000000003</v>
      </c>
      <c r="D2815">
        <v>1.2</v>
      </c>
      <c r="E2815">
        <v>0.55000000000000004</v>
      </c>
      <c r="F2815">
        <v>19.899999999999999</v>
      </c>
      <c r="G2815">
        <v>45.364313344089069</v>
      </c>
      <c r="H2815">
        <v>17.135372244934288</v>
      </c>
      <c r="I2815">
        <v>-4.5464518170283554</v>
      </c>
      <c r="J2815">
        <v>4594.6614179733724</v>
      </c>
      <c r="K2815">
        <v>-4408.9393665006673</v>
      </c>
      <c r="L2815">
        <v>-43.818297133757312</v>
      </c>
      <c r="M2815">
        <v>6367.861484304789</v>
      </c>
      <c r="N2815">
        <v>37843.409597459424</v>
      </c>
      <c r="O2815">
        <v>39.038771939651603</v>
      </c>
      <c r="P2815">
        <v>6.5289837061362732</v>
      </c>
      <c r="Q2815" s="4">
        <v>2813</v>
      </c>
    </row>
    <row r="2816" spans="1:17" x14ac:dyDescent="0.25">
      <c r="A2816">
        <v>138.88155661950461</v>
      </c>
      <c r="B2816">
        <v>-14.2726977255974</v>
      </c>
      <c r="C2816" s="4">
        <v>2102.6110000000003</v>
      </c>
      <c r="D2816">
        <v>1.2</v>
      </c>
      <c r="E2816">
        <v>0.55000000000000004</v>
      </c>
      <c r="F2816">
        <v>19.899999999999999</v>
      </c>
      <c r="G2816">
        <v>45.364313344089069</v>
      </c>
      <c r="H2816">
        <v>16.333066843277628</v>
      </c>
      <c r="I2816">
        <v>28.881556619504607</v>
      </c>
      <c r="J2816">
        <v>6182.5259459083682</v>
      </c>
      <c r="K2816">
        <v>-1562.2400853773383</v>
      </c>
      <c r="L2816">
        <v>-14.181015740826481</v>
      </c>
      <c r="M2816">
        <v>6376.8504103663872</v>
      </c>
      <c r="N2816">
        <v>36904.797743464078</v>
      </c>
      <c r="O2816">
        <v>52.811302210575356</v>
      </c>
      <c r="P2816">
        <v>65.918154724708728</v>
      </c>
      <c r="Q2816" s="4">
        <v>2814</v>
      </c>
    </row>
    <row r="2817" spans="1:17" x14ac:dyDescent="0.25">
      <c r="A2817">
        <v>158.55357199490322</v>
      </c>
      <c r="B2817">
        <v>-24.352155840944029</v>
      </c>
      <c r="C2817" s="4">
        <v>2102.6110000000003</v>
      </c>
      <c r="D2817">
        <v>0.75</v>
      </c>
      <c r="E2817">
        <v>0.55000000000000004</v>
      </c>
      <c r="F2817">
        <v>19.899999999999999</v>
      </c>
      <c r="G2817">
        <v>41.281913690970576</v>
      </c>
      <c r="H2817">
        <v>14.181060474190776</v>
      </c>
      <c r="I2817">
        <v>48.553571994903223</v>
      </c>
      <c r="J2817">
        <v>5813.9758723935147</v>
      </c>
      <c r="K2817">
        <v>-2613.8682418791559</v>
      </c>
      <c r="L2817">
        <v>-24.207902243643989</v>
      </c>
      <c r="M2817">
        <v>6374.5292085516685</v>
      </c>
      <c r="N2817">
        <v>38651.283691581179</v>
      </c>
      <c r="O2817">
        <v>29.515549309945314</v>
      </c>
      <c r="P2817">
        <v>69.99220835754808</v>
      </c>
      <c r="Q2817" s="4">
        <v>2815</v>
      </c>
    </row>
    <row r="2818" spans="1:17" x14ac:dyDescent="0.25">
      <c r="A2818">
        <v>108.17135288533957</v>
      </c>
      <c r="B2818">
        <v>-42.879422567538178</v>
      </c>
      <c r="C2818" s="4">
        <v>2102.6110000000003</v>
      </c>
      <c r="D2818">
        <v>3</v>
      </c>
      <c r="E2818">
        <v>0.55000000000000004</v>
      </c>
      <c r="F2818">
        <v>19.899999999999999</v>
      </c>
      <c r="G2818">
        <v>53.323113517529826</v>
      </c>
      <c r="H2818">
        <v>18.4531711015361</v>
      </c>
      <c r="I2818">
        <v>-1.8286471146604271</v>
      </c>
      <c r="J2818">
        <v>4681.080800879532</v>
      </c>
      <c r="K2818">
        <v>-4317.6971600961133</v>
      </c>
      <c r="L2818">
        <v>-42.687570119614762</v>
      </c>
      <c r="M2818">
        <v>6368.2828321820789</v>
      </c>
      <c r="N2818">
        <v>37733.582768629363</v>
      </c>
      <c r="O2818">
        <v>40.46489431362987</v>
      </c>
      <c r="P2818">
        <v>2.6863206911971047</v>
      </c>
      <c r="Q2818" s="4">
        <v>2816</v>
      </c>
    </row>
    <row r="2819" spans="1:17" x14ac:dyDescent="0.25">
      <c r="A2819">
        <v>138.36394310017221</v>
      </c>
      <c r="B2819">
        <v>-18.648432986417259</v>
      </c>
      <c r="C2819" s="4">
        <v>2102.6110000000003</v>
      </c>
      <c r="D2819">
        <v>1.2</v>
      </c>
      <c r="E2819">
        <v>0.55000000000000004</v>
      </c>
      <c r="F2819">
        <v>19.899999999999999</v>
      </c>
      <c r="G2819">
        <v>45.364313344089069</v>
      </c>
      <c r="H2819">
        <v>22.195886025764999</v>
      </c>
      <c r="I2819">
        <v>28.363943100172207</v>
      </c>
      <c r="J2819">
        <v>6045.3471150328214</v>
      </c>
      <c r="K2819">
        <v>-2026.5167169724511</v>
      </c>
      <c r="L2819">
        <v>-18.532143222408489</v>
      </c>
      <c r="M2819">
        <v>6375.9698670401867</v>
      </c>
      <c r="N2819">
        <v>37011.834204683561</v>
      </c>
      <c r="O2819">
        <v>51.02319473834855</v>
      </c>
      <c r="P2819">
        <v>59.362802122394193</v>
      </c>
      <c r="Q2819" s="4">
        <v>2817</v>
      </c>
    </row>
    <row r="2820" spans="1:17" x14ac:dyDescent="0.25">
      <c r="A2820">
        <v>118.29257279369432</v>
      </c>
      <c r="B2820">
        <v>-12.7992318364005</v>
      </c>
      <c r="C2820" s="4">
        <v>2102.6110000000003</v>
      </c>
      <c r="D2820">
        <v>3</v>
      </c>
      <c r="E2820">
        <v>0.55000000000000004</v>
      </c>
      <c r="F2820">
        <v>19.899999999999999</v>
      </c>
      <c r="G2820">
        <v>53.323113517529826</v>
      </c>
      <c r="H2820">
        <v>21.998037890462086</v>
      </c>
      <c r="I2820">
        <v>8.292572793694319</v>
      </c>
      <c r="J2820">
        <v>6220.6800422827482</v>
      </c>
      <c r="K2820">
        <v>-1403.7553322080007</v>
      </c>
      <c r="L2820">
        <v>-12.716342314897124</v>
      </c>
      <c r="M2820">
        <v>6377.0988091104009</v>
      </c>
      <c r="N2820">
        <v>36047.019079085956</v>
      </c>
      <c r="O2820">
        <v>72.125086264936257</v>
      </c>
      <c r="P2820">
        <v>33.341582472866001</v>
      </c>
      <c r="Q2820" s="4">
        <v>2818</v>
      </c>
    </row>
    <row r="2821" spans="1:17" x14ac:dyDescent="0.25">
      <c r="A2821">
        <v>137.35044044403503</v>
      </c>
      <c r="B2821">
        <v>-21.250076370875703</v>
      </c>
      <c r="C2821" s="4">
        <v>2102.6110000000003</v>
      </c>
      <c r="D2821">
        <v>3</v>
      </c>
      <c r="E2821">
        <v>0.55000000000000004</v>
      </c>
      <c r="F2821">
        <v>19.899999999999999</v>
      </c>
      <c r="G2821">
        <v>53.323113517529826</v>
      </c>
      <c r="H2821">
        <v>18.383390554012696</v>
      </c>
      <c r="I2821">
        <v>27.35044044403503</v>
      </c>
      <c r="J2821">
        <v>5947.0891184431612</v>
      </c>
      <c r="K2821">
        <v>-2297.223164071318</v>
      </c>
      <c r="L2821">
        <v>-21.12039501451881</v>
      </c>
      <c r="M2821">
        <v>6375.3512254816906</v>
      </c>
      <c r="N2821">
        <v>37054.203580531685</v>
      </c>
      <c r="O2821">
        <v>50.330711873266416</v>
      </c>
      <c r="P2821">
        <v>54.981108840706106</v>
      </c>
      <c r="Q2821" s="4">
        <v>2819</v>
      </c>
    </row>
    <row r="2822" spans="1:17" x14ac:dyDescent="0.25">
      <c r="A2822">
        <v>125.17956634813459</v>
      </c>
      <c r="B2822">
        <v>-36.334493662080156</v>
      </c>
      <c r="C2822" s="4">
        <v>2102.6110000000003</v>
      </c>
      <c r="D2822">
        <v>1.2</v>
      </c>
      <c r="E2822">
        <v>0.55000000000000004</v>
      </c>
      <c r="F2822">
        <v>19.899999999999999</v>
      </c>
      <c r="G2822">
        <v>45.364313344089069</v>
      </c>
      <c r="H2822">
        <v>20.860255504229876</v>
      </c>
      <c r="I2822">
        <v>15.179566348134585</v>
      </c>
      <c r="J2822">
        <v>5144.0974810841462</v>
      </c>
      <c r="K2822">
        <v>-3758.1567496640941</v>
      </c>
      <c r="L2822">
        <v>-36.150986403402754</v>
      </c>
      <c r="M2822">
        <v>6370.6735161945044</v>
      </c>
      <c r="N2822">
        <v>37413.130727449927</v>
      </c>
      <c r="O2822">
        <v>44.863307239677098</v>
      </c>
      <c r="P2822">
        <v>24.603531789401043</v>
      </c>
      <c r="Q2822" s="4">
        <v>2820</v>
      </c>
    </row>
    <row r="2823" spans="1:17" x14ac:dyDescent="0.25">
      <c r="A2823">
        <v>129.58365117283418</v>
      </c>
      <c r="B2823">
        <v>-34.112021484443297</v>
      </c>
      <c r="C2823" s="4">
        <v>2102.6110000000003</v>
      </c>
      <c r="D2823">
        <v>3</v>
      </c>
      <c r="E2823">
        <v>0.55000000000000004</v>
      </c>
      <c r="F2823">
        <v>19.899999999999999</v>
      </c>
      <c r="G2823">
        <v>53.323113517529826</v>
      </c>
      <c r="H2823">
        <v>17.562782485603776</v>
      </c>
      <c r="I2823">
        <v>19.58365117283418</v>
      </c>
      <c r="J2823">
        <v>5286.3024445290803</v>
      </c>
      <c r="K2823">
        <v>-3556.7424958083038</v>
      </c>
      <c r="L2823">
        <v>-33.933548009985969</v>
      </c>
      <c r="M2823">
        <v>6371.452794812405</v>
      </c>
      <c r="N2823">
        <v>37395.354976217983</v>
      </c>
      <c r="O2823">
        <v>45.129036974871141</v>
      </c>
      <c r="P2823">
        <v>32.38979637362084</v>
      </c>
      <c r="Q2823" s="4">
        <v>2821</v>
      </c>
    </row>
    <row r="2824" spans="1:17" x14ac:dyDescent="0.25">
      <c r="A2824">
        <v>110.68020288932534</v>
      </c>
      <c r="B2824">
        <v>-42.179000569240358</v>
      </c>
      <c r="C2824" s="4">
        <v>2102.6110000000003</v>
      </c>
      <c r="D2824">
        <v>3</v>
      </c>
      <c r="E2824">
        <v>0.55000000000000004</v>
      </c>
      <c r="F2824">
        <v>19.899999999999999</v>
      </c>
      <c r="G2824">
        <v>53.323113517529826</v>
      </c>
      <c r="H2824">
        <v>20.474479055885347</v>
      </c>
      <c r="I2824">
        <v>0.68020288932534356</v>
      </c>
      <c r="J2824">
        <v>4733.6742934863651</v>
      </c>
      <c r="K2824">
        <v>-4260.3601648394724</v>
      </c>
      <c r="L2824">
        <v>-41.987568927400503</v>
      </c>
      <c r="M2824">
        <v>6368.5430869991496</v>
      </c>
      <c r="N2824">
        <v>37672.517325515837</v>
      </c>
      <c r="O2824">
        <v>41.273516176362861</v>
      </c>
      <c r="P2824">
        <v>1.0129792990866953</v>
      </c>
      <c r="Q2824" s="4">
        <v>2822</v>
      </c>
    </row>
    <row r="2825" spans="1:17" x14ac:dyDescent="0.25">
      <c r="A2825">
        <v>137.56269790468707</v>
      </c>
      <c r="B2825">
        <v>-17.025962672181148</v>
      </c>
      <c r="C2825" s="4">
        <v>2102.6110000000003</v>
      </c>
      <c r="D2825">
        <v>0.75</v>
      </c>
      <c r="E2825">
        <v>0.55000000000000004</v>
      </c>
      <c r="F2825">
        <v>19.899999999999999</v>
      </c>
      <c r="G2825">
        <v>41.281913690970576</v>
      </c>
      <c r="H2825">
        <v>17.6134209326339</v>
      </c>
      <c r="I2825">
        <v>27.56269790468707</v>
      </c>
      <c r="J2825">
        <v>6100.3508982267858</v>
      </c>
      <c r="K2825">
        <v>-1855.5815787632234</v>
      </c>
      <c r="L2825">
        <v>-16.91851302037098</v>
      </c>
      <c r="M2825">
        <v>6376.3205751390642</v>
      </c>
      <c r="N2825">
        <v>36911.048878543086</v>
      </c>
      <c r="O2825">
        <v>52.694797376034124</v>
      </c>
      <c r="P2825">
        <v>60.70872747192567</v>
      </c>
      <c r="Q2825" s="4">
        <v>2823</v>
      </c>
    </row>
    <row r="2826" spans="1:17" x14ac:dyDescent="0.25">
      <c r="A2826">
        <v>139.07084626702834</v>
      </c>
      <c r="B2826">
        <v>-37.968161576481137</v>
      </c>
      <c r="C2826" s="4">
        <v>2102.6110000000003</v>
      </c>
      <c r="D2826">
        <v>0.75</v>
      </c>
      <c r="E2826">
        <v>0.55000000000000004</v>
      </c>
      <c r="F2826">
        <v>19.899999999999999</v>
      </c>
      <c r="G2826">
        <v>41.281913690970576</v>
      </c>
      <c r="H2826">
        <v>15.497608224062857</v>
      </c>
      <c r="I2826">
        <v>29.070846267028344</v>
      </c>
      <c r="J2826">
        <v>5034.6067549362906</v>
      </c>
      <c r="K2826">
        <v>-3902.659992231836</v>
      </c>
      <c r="L2826">
        <v>-37.781654468036727</v>
      </c>
      <c r="M2826">
        <v>6370.087926537366</v>
      </c>
      <c r="N2826">
        <v>38043.648754795453</v>
      </c>
      <c r="O2826">
        <v>36.561081192745036</v>
      </c>
      <c r="P2826">
        <v>42.101512545276663</v>
      </c>
      <c r="Q2826" s="4">
        <v>2824</v>
      </c>
    </row>
    <row r="2827" spans="1:17" x14ac:dyDescent="0.25">
      <c r="A2827">
        <v>114.00268557892913</v>
      </c>
      <c r="B2827">
        <v>-20.209155218199495</v>
      </c>
      <c r="C2827" s="4">
        <v>2102.6110000000003</v>
      </c>
      <c r="D2827">
        <v>0.75</v>
      </c>
      <c r="E2827">
        <v>0.55000000000000004</v>
      </c>
      <c r="F2827">
        <v>19.899999999999999</v>
      </c>
      <c r="G2827">
        <v>41.281913690970576</v>
      </c>
      <c r="H2827">
        <v>19.346150619365165</v>
      </c>
      <c r="I2827">
        <v>4.0026855789291318</v>
      </c>
      <c r="J2827">
        <v>5987.8801936231011</v>
      </c>
      <c r="K2827">
        <v>-2189.4412970040621</v>
      </c>
      <c r="L2827">
        <v>-20.084710526166326</v>
      </c>
      <c r="M2827">
        <v>6375.6068265076274</v>
      </c>
      <c r="N2827">
        <v>36259.441603365718</v>
      </c>
      <c r="O2827">
        <v>65.866670849888493</v>
      </c>
      <c r="P2827">
        <v>11.450888227631701</v>
      </c>
      <c r="Q2827" s="4">
        <v>2825</v>
      </c>
    </row>
    <row r="2828" spans="1:17" x14ac:dyDescent="0.25">
      <c r="A2828">
        <v>131.872515332994</v>
      </c>
      <c r="B2828">
        <v>-13.06216778714027</v>
      </c>
      <c r="C2828" s="4">
        <v>2102.6110000000003</v>
      </c>
      <c r="D2828">
        <v>3</v>
      </c>
      <c r="E2828">
        <v>0.55000000000000004</v>
      </c>
      <c r="F2828">
        <v>19.899999999999999</v>
      </c>
      <c r="G2828">
        <v>53.323113517529826</v>
      </c>
      <c r="H2828">
        <v>22.778037459149669</v>
      </c>
      <c r="I2828">
        <v>21.872515332993999</v>
      </c>
      <c r="J2828">
        <v>6214.1708253864208</v>
      </c>
      <c r="K2828">
        <v>-1432.1062504573267</v>
      </c>
      <c r="L2828">
        <v>-12.977692677199128</v>
      </c>
      <c r="M2828">
        <v>6377.0563240168021</v>
      </c>
      <c r="N2828">
        <v>36498.952037671923</v>
      </c>
      <c r="O2828">
        <v>60.403782487015768</v>
      </c>
      <c r="P2828">
        <v>60.620787005949204</v>
      </c>
      <c r="Q2828" s="4">
        <v>2826</v>
      </c>
    </row>
    <row r="2829" spans="1:17" x14ac:dyDescent="0.25">
      <c r="A2829">
        <v>137.14148119787825</v>
      </c>
      <c r="B2829">
        <v>-16.073398054758954</v>
      </c>
      <c r="C2829" s="4">
        <v>2102.6110000000003</v>
      </c>
      <c r="D2829">
        <v>1.2</v>
      </c>
      <c r="E2829">
        <v>0.55000000000000004</v>
      </c>
      <c r="F2829">
        <v>19.899999999999999</v>
      </c>
      <c r="G2829">
        <v>45.364313344089069</v>
      </c>
      <c r="H2829">
        <v>16.36161109962417</v>
      </c>
      <c r="I2829">
        <v>27.14148119787825</v>
      </c>
      <c r="J2829">
        <v>6130.3776928302213</v>
      </c>
      <c r="K2829">
        <v>-1754.5346896048566</v>
      </c>
      <c r="L2829">
        <v>-15.971299549439243</v>
      </c>
      <c r="M2829">
        <v>6376.5133602759115</v>
      </c>
      <c r="N2829">
        <v>36856.981527880103</v>
      </c>
      <c r="O2829">
        <v>53.620760950872651</v>
      </c>
      <c r="P2829">
        <v>61.627226756762894</v>
      </c>
      <c r="Q2829" s="4">
        <v>2827</v>
      </c>
    </row>
    <row r="2830" spans="1:17" x14ac:dyDescent="0.25">
      <c r="A2830">
        <v>156.62066652320891</v>
      </c>
      <c r="B2830">
        <v>-42.93174927306049</v>
      </c>
      <c r="C2830" s="4">
        <v>2102.6110000000003</v>
      </c>
      <c r="D2830">
        <v>1.2</v>
      </c>
      <c r="E2830">
        <v>0.55000000000000004</v>
      </c>
      <c r="F2830">
        <v>19.899999999999999</v>
      </c>
      <c r="G2830">
        <v>45.364313344089069</v>
      </c>
      <c r="H2830">
        <v>20.797311124628894</v>
      </c>
      <c r="I2830">
        <v>46.620666523208911</v>
      </c>
      <c r="J2830">
        <v>4677.1233397126334</v>
      </c>
      <c r="K2830">
        <v>-4321.9550629691439</v>
      </c>
      <c r="L2830">
        <v>-42.739869984888728</v>
      </c>
      <c r="M2830">
        <v>6368.2633661940581</v>
      </c>
      <c r="N2830">
        <v>39337.97262967741</v>
      </c>
      <c r="O2830">
        <v>22.110345856819475</v>
      </c>
      <c r="P2830">
        <v>57.23287416115636</v>
      </c>
      <c r="Q2830" s="4">
        <v>2828</v>
      </c>
    </row>
    <row r="2831" spans="1:17" x14ac:dyDescent="0.25">
      <c r="A2831">
        <v>137.60300254980382</v>
      </c>
      <c r="B2831">
        <v>-42.679635314248252</v>
      </c>
      <c r="C2831" s="4">
        <v>2102.6110000000003</v>
      </c>
      <c r="D2831">
        <v>3</v>
      </c>
      <c r="E2831">
        <v>0.55000000000000004</v>
      </c>
      <c r="F2831">
        <v>19.899999999999999</v>
      </c>
      <c r="G2831">
        <v>53.323113517529826</v>
      </c>
      <c r="H2831">
        <v>18.819110507768428</v>
      </c>
      <c r="I2831">
        <v>27.603002549803819</v>
      </c>
      <c r="J2831">
        <v>4696.1545381798414</v>
      </c>
      <c r="K2831">
        <v>-4301.4073340484529</v>
      </c>
      <c r="L2831">
        <v>-42.487891226233224</v>
      </c>
      <c r="M2831">
        <v>6368.3571272246454</v>
      </c>
      <c r="N2831">
        <v>38307.01186645413</v>
      </c>
      <c r="O2831">
        <v>33.378320835819096</v>
      </c>
      <c r="P2831">
        <v>37.642527626361684</v>
      </c>
      <c r="Q2831" s="4">
        <v>2829</v>
      </c>
    </row>
    <row r="2832" spans="1:17" x14ac:dyDescent="0.25">
      <c r="A2832">
        <v>126.76501003675975</v>
      </c>
      <c r="B2832">
        <v>-16.130950728967676</v>
      </c>
      <c r="C2832" s="4">
        <v>2102.6110000000003</v>
      </c>
      <c r="D2832">
        <v>0.75</v>
      </c>
      <c r="E2832">
        <v>0.55000000000000004</v>
      </c>
      <c r="F2832">
        <v>19.899999999999999</v>
      </c>
      <c r="G2832">
        <v>41.281913690970576</v>
      </c>
      <c r="H2832">
        <v>16.700112868424483</v>
      </c>
      <c r="I2832">
        <v>16.765010036759747</v>
      </c>
      <c r="J2832">
        <v>6128.6113084569552</v>
      </c>
      <c r="K2832">
        <v>-1760.6536002517516</v>
      </c>
      <c r="L2832">
        <v>-16.028525678379427</v>
      </c>
      <c r="M2832">
        <v>6376.5019932738924</v>
      </c>
      <c r="N2832">
        <v>36381.671670643751</v>
      </c>
      <c r="O2832">
        <v>62.950674591527886</v>
      </c>
      <c r="P2832">
        <v>47.315754083665247</v>
      </c>
      <c r="Q2832" s="4">
        <v>2830</v>
      </c>
    </row>
    <row r="2833" spans="1:17" x14ac:dyDescent="0.25">
      <c r="A2833">
        <v>107.71771726798481</v>
      </c>
      <c r="B2833">
        <v>-40.153275117397243</v>
      </c>
      <c r="C2833" s="4">
        <v>2102.6110000000003</v>
      </c>
      <c r="D2833">
        <v>1.2</v>
      </c>
      <c r="E2833">
        <v>0.55000000000000004</v>
      </c>
      <c r="F2833">
        <v>19.899999999999999</v>
      </c>
      <c r="G2833">
        <v>45.364313344089069</v>
      </c>
      <c r="H2833">
        <v>16.309575221400241</v>
      </c>
      <c r="I2833">
        <v>-2.2822827320151902</v>
      </c>
      <c r="J2833">
        <v>4881.7529567827451</v>
      </c>
      <c r="K2833">
        <v>-4091.0097814428104</v>
      </c>
      <c r="L2833">
        <v>-39.963702597275052</v>
      </c>
      <c r="M2833">
        <v>6369.2914019471445</v>
      </c>
      <c r="N2833">
        <v>37510.522508346767</v>
      </c>
      <c r="O2833">
        <v>43.477813458696843</v>
      </c>
      <c r="P2833">
        <v>3.536704852252512</v>
      </c>
      <c r="Q2833" s="4">
        <v>2831</v>
      </c>
    </row>
    <row r="2834" spans="1:17" x14ac:dyDescent="0.25">
      <c r="A2834">
        <v>155.40111685839196</v>
      </c>
      <c r="B2834">
        <v>-17.287923257872034</v>
      </c>
      <c r="C2834" s="4">
        <v>2102.6110000000003</v>
      </c>
      <c r="D2834">
        <v>1.2</v>
      </c>
      <c r="E2834">
        <v>0.55000000000000004</v>
      </c>
      <c r="F2834">
        <v>19.899999999999999</v>
      </c>
      <c r="G2834">
        <v>45.364313344089069</v>
      </c>
      <c r="H2834">
        <v>21.95683070916559</v>
      </c>
      <c r="I2834">
        <v>45.401116858391958</v>
      </c>
      <c r="J2834">
        <v>6091.7987173861375</v>
      </c>
      <c r="K2834">
        <v>-1883.2828864898606</v>
      </c>
      <c r="L2834">
        <v>-17.179022416650163</v>
      </c>
      <c r="M2834">
        <v>6376.2658385369232</v>
      </c>
      <c r="N2834">
        <v>38180.818688087318</v>
      </c>
      <c r="O2834">
        <v>34.976002552219839</v>
      </c>
      <c r="P2834">
        <v>73.667221930485724</v>
      </c>
      <c r="Q2834" s="4">
        <v>2832</v>
      </c>
    </row>
    <row r="2835" spans="1:17" x14ac:dyDescent="0.25">
      <c r="A2835">
        <v>114.40897050767991</v>
      </c>
      <c r="B2835">
        <v>-14.733014146448141</v>
      </c>
      <c r="C2835" s="4">
        <v>2102.6110000000003</v>
      </c>
      <c r="D2835">
        <v>3</v>
      </c>
      <c r="E2835">
        <v>0.55000000000000004</v>
      </c>
      <c r="F2835">
        <v>19.899999999999999</v>
      </c>
      <c r="G2835">
        <v>53.323113517529826</v>
      </c>
      <c r="H2835">
        <v>15.599403221133871</v>
      </c>
      <c r="I2835">
        <v>4.4089705076799106</v>
      </c>
      <c r="J2835">
        <v>6169.7713556055105</v>
      </c>
      <c r="K2835">
        <v>-1611.5482820600039</v>
      </c>
      <c r="L2835">
        <v>-14.638633564461447</v>
      </c>
      <c r="M2835">
        <v>6376.7677114554526</v>
      </c>
      <c r="N2835">
        <v>36051.786781189119</v>
      </c>
      <c r="O2835">
        <v>71.947861773562096</v>
      </c>
      <c r="P2835">
        <v>16.866254807762004</v>
      </c>
      <c r="Q2835" s="4">
        <v>2833</v>
      </c>
    </row>
    <row r="2836" spans="1:17" x14ac:dyDescent="0.25">
      <c r="A2836">
        <v>150.80492087448985</v>
      </c>
      <c r="B2836">
        <v>-36.990029848930796</v>
      </c>
      <c r="C2836" s="4">
        <v>2102.6110000000003</v>
      </c>
      <c r="D2836">
        <v>0.75</v>
      </c>
      <c r="E2836">
        <v>0.55000000000000004</v>
      </c>
      <c r="F2836">
        <v>19.899999999999999</v>
      </c>
      <c r="G2836">
        <v>41.281913690970576</v>
      </c>
      <c r="H2836">
        <v>21.919561994453211</v>
      </c>
      <c r="I2836">
        <v>40.804920874489852</v>
      </c>
      <c r="J2836">
        <v>5100.6614482037321</v>
      </c>
      <c r="K2836">
        <v>-3816.5108198972016</v>
      </c>
      <c r="L2836">
        <v>-36.805246793814526</v>
      </c>
      <c r="M2836">
        <v>6370.4397059845251</v>
      </c>
      <c r="N2836">
        <v>38636.964882985187</v>
      </c>
      <c r="O2836">
        <v>29.62879866063167</v>
      </c>
      <c r="P2836">
        <v>55.126303387325137</v>
      </c>
      <c r="Q2836" s="4">
        <v>2834</v>
      </c>
    </row>
    <row r="2837" spans="1:17" x14ac:dyDescent="0.25">
      <c r="A2837">
        <v>144.88993303646072</v>
      </c>
      <c r="B2837">
        <v>-10.105447673020739</v>
      </c>
      <c r="C2837" s="4">
        <v>2102.6110000000003</v>
      </c>
      <c r="D2837">
        <v>1.2</v>
      </c>
      <c r="E2837">
        <v>0.55000000000000004</v>
      </c>
      <c r="F2837">
        <v>19.899999999999999</v>
      </c>
      <c r="G2837">
        <v>45.364313344089069</v>
      </c>
      <c r="H2837">
        <v>19.350147677898985</v>
      </c>
      <c r="I2837">
        <v>34.889933036460718</v>
      </c>
      <c r="J2837">
        <v>6279.8399049986574</v>
      </c>
      <c r="K2837">
        <v>-1111.7332301854997</v>
      </c>
      <c r="L2837">
        <v>-10.039177269035044</v>
      </c>
      <c r="M2837">
        <v>6377.4869664713724</v>
      </c>
      <c r="N2837">
        <v>37203.595846425844</v>
      </c>
      <c r="O2837">
        <v>48.050520196748757</v>
      </c>
      <c r="P2837">
        <v>75.876932498048859</v>
      </c>
      <c r="Q2837" s="4">
        <v>2835</v>
      </c>
    </row>
    <row r="2838" spans="1:17" x14ac:dyDescent="0.25">
      <c r="A2838">
        <v>128.03693620694457</v>
      </c>
      <c r="B2838">
        <v>-17.830892353723989</v>
      </c>
      <c r="C2838" s="4">
        <v>2102.6110000000003</v>
      </c>
      <c r="D2838">
        <v>3</v>
      </c>
      <c r="E2838">
        <v>0.55000000000000004</v>
      </c>
      <c r="F2838">
        <v>19.899999999999999</v>
      </c>
      <c r="G2838">
        <v>53.323113517529826</v>
      </c>
      <c r="H2838">
        <v>23.32343241201287</v>
      </c>
      <c r="I2838">
        <v>18.036936206944574</v>
      </c>
      <c r="J2838">
        <v>6073.6689473381302</v>
      </c>
      <c r="K2838">
        <v>-1940.5759555820457</v>
      </c>
      <c r="L2838">
        <v>-17.719012506938608</v>
      </c>
      <c r="M2838">
        <v>6376.1500547934602</v>
      </c>
      <c r="N2838">
        <v>36489.149663202188</v>
      </c>
      <c r="O2838">
        <v>60.585391083274473</v>
      </c>
      <c r="P2838">
        <v>46.760821192609306</v>
      </c>
      <c r="Q2838" s="4">
        <v>2836</v>
      </c>
    </row>
    <row r="2839" spans="1:17" x14ac:dyDescent="0.25">
      <c r="A2839">
        <v>113.93341042035189</v>
      </c>
      <c r="B2839">
        <v>-16.278784431136408</v>
      </c>
      <c r="C2839" s="4">
        <v>2102.6110000000003</v>
      </c>
      <c r="D2839">
        <v>3</v>
      </c>
      <c r="E2839">
        <v>0.55000000000000004</v>
      </c>
      <c r="F2839">
        <v>19.899999999999999</v>
      </c>
      <c r="G2839">
        <v>53.323113517529826</v>
      </c>
      <c r="H2839">
        <v>22.758821180797359</v>
      </c>
      <c r="I2839">
        <v>3.9334104203518905</v>
      </c>
      <c r="J2839">
        <v>6124.0458472188475</v>
      </c>
      <c r="K2839">
        <v>-1776.3630391473391</v>
      </c>
      <c r="L2839">
        <v>-16.175522475960406</v>
      </c>
      <c r="M2839">
        <v>6376.4726287883632</v>
      </c>
      <c r="N2839">
        <v>36100.697091549351</v>
      </c>
      <c r="O2839">
        <v>70.348160639032145</v>
      </c>
      <c r="P2839">
        <v>13.782255878603671</v>
      </c>
      <c r="Q2839" s="4">
        <v>2837</v>
      </c>
    </row>
    <row r="2840" spans="1:17" x14ac:dyDescent="0.25">
      <c r="A2840">
        <v>118.76838449294958</v>
      </c>
      <c r="B2840">
        <v>-34.271566731938726</v>
      </c>
      <c r="C2840" s="4">
        <v>2102.6110000000003</v>
      </c>
      <c r="D2840">
        <v>0.75</v>
      </c>
      <c r="E2840">
        <v>0.55000000000000004</v>
      </c>
      <c r="F2840">
        <v>19.899999999999999</v>
      </c>
      <c r="G2840">
        <v>41.281913690970576</v>
      </c>
      <c r="H2840">
        <v>15.702379138469997</v>
      </c>
      <c r="I2840">
        <v>8.7683844929495791</v>
      </c>
      <c r="J2840">
        <v>5276.3569610678669</v>
      </c>
      <c r="K2840">
        <v>-3571.3813395289167</v>
      </c>
      <c r="L2840">
        <v>-34.09269585515851</v>
      </c>
      <c r="M2840">
        <v>6371.397605937389</v>
      </c>
      <c r="N2840">
        <v>37130.358792753352</v>
      </c>
      <c r="O2840">
        <v>49.060366426646006</v>
      </c>
      <c r="P2840">
        <v>15.318182877775195</v>
      </c>
      <c r="Q2840" s="4">
        <v>2838</v>
      </c>
    </row>
    <row r="2841" spans="1:17" x14ac:dyDescent="0.25">
      <c r="A2841">
        <v>127.44002113629821</v>
      </c>
      <c r="B2841">
        <v>-37.144159355488512</v>
      </c>
      <c r="C2841" s="4">
        <v>2102.6110000000003</v>
      </c>
      <c r="D2841">
        <v>3</v>
      </c>
      <c r="E2841">
        <v>0.55000000000000004</v>
      </c>
      <c r="F2841">
        <v>19.899999999999999</v>
      </c>
      <c r="G2841">
        <v>53.323113517529826</v>
      </c>
      <c r="H2841">
        <v>22.684098104005468</v>
      </c>
      <c r="I2841">
        <v>17.440021136298213</v>
      </c>
      <c r="J2841">
        <v>5090.3513369465936</v>
      </c>
      <c r="K2841">
        <v>-3830.1595160551997</v>
      </c>
      <c r="L2841">
        <v>-36.959090319793923</v>
      </c>
      <c r="M2841">
        <v>6370.3844979704463</v>
      </c>
      <c r="N2841">
        <v>37534.897288887536</v>
      </c>
      <c r="O2841">
        <v>43.159427265672605</v>
      </c>
      <c r="P2841">
        <v>27.486422582032404</v>
      </c>
      <c r="Q2841" s="4">
        <v>2839</v>
      </c>
    </row>
    <row r="2842" spans="1:17" x14ac:dyDescent="0.25">
      <c r="A2842">
        <v>139.53553904654814</v>
      </c>
      <c r="B2842">
        <v>-13.944151961867053</v>
      </c>
      <c r="C2842" s="4">
        <v>2102.6110000000003</v>
      </c>
      <c r="D2842">
        <v>1.2</v>
      </c>
      <c r="E2842">
        <v>0.55000000000000004</v>
      </c>
      <c r="F2842">
        <v>19.899999999999999</v>
      </c>
      <c r="G2842">
        <v>45.364313344089069</v>
      </c>
      <c r="H2842">
        <v>16.791417115700394</v>
      </c>
      <c r="I2842">
        <v>29.535539046548138</v>
      </c>
      <c r="J2842">
        <v>6191.3866235925452</v>
      </c>
      <c r="K2842">
        <v>-1526.9861911960502</v>
      </c>
      <c r="L2842">
        <v>-13.854410460387014</v>
      </c>
      <c r="M2842">
        <v>6376.9079616146346</v>
      </c>
      <c r="N2842">
        <v>36935.331150658603</v>
      </c>
      <c r="O2842">
        <v>52.299558647393326</v>
      </c>
      <c r="P2842">
        <v>66.959567557735085</v>
      </c>
      <c r="Q2842" s="4">
        <v>2840</v>
      </c>
    </row>
    <row r="2843" spans="1:17" x14ac:dyDescent="0.25">
      <c r="A2843">
        <v>156.64689604974535</v>
      </c>
      <c r="B2843">
        <v>-10.430605752181703</v>
      </c>
      <c r="C2843" s="4">
        <v>2102.6110000000003</v>
      </c>
      <c r="D2843">
        <v>1.2</v>
      </c>
      <c r="E2843">
        <v>0.55000000000000004</v>
      </c>
      <c r="F2843">
        <v>19.899999999999999</v>
      </c>
      <c r="G2843">
        <v>45.364313344089069</v>
      </c>
      <c r="H2843">
        <v>21.096574946305285</v>
      </c>
      <c r="I2843">
        <v>46.646896049745351</v>
      </c>
      <c r="J2843">
        <v>6273.4289308431253</v>
      </c>
      <c r="K2843">
        <v>-1147.1227883873746</v>
      </c>
      <c r="L2843">
        <v>-10.36229558684791</v>
      </c>
      <c r="M2843">
        <v>6377.4447266892994</v>
      </c>
      <c r="N2843">
        <v>38148.565714875818</v>
      </c>
      <c r="O2843">
        <v>35.379837386003771</v>
      </c>
      <c r="P2843">
        <v>80.300463374165304</v>
      </c>
      <c r="Q2843" s="4">
        <v>2841</v>
      </c>
    </row>
    <row r="2844" spans="1:17" x14ac:dyDescent="0.25">
      <c r="A2844">
        <v>126.87762454462509</v>
      </c>
      <c r="B2844">
        <v>-26.255997644620329</v>
      </c>
      <c r="C2844" s="4">
        <v>2102.6110000000003</v>
      </c>
      <c r="D2844">
        <v>3</v>
      </c>
      <c r="E2844">
        <v>0.55000000000000004</v>
      </c>
      <c r="F2844">
        <v>19.899999999999999</v>
      </c>
      <c r="G2844">
        <v>53.323113517529826</v>
      </c>
      <c r="H2844">
        <v>21.278377350139316</v>
      </c>
      <c r="I2844">
        <v>16.877624544625093</v>
      </c>
      <c r="J2844">
        <v>5723.8352980851569</v>
      </c>
      <c r="K2844">
        <v>-2804.5266358718941</v>
      </c>
      <c r="L2844">
        <v>-26.103621729748205</v>
      </c>
      <c r="M2844">
        <v>6373.9830695508217</v>
      </c>
      <c r="N2844">
        <v>36831.395370613493</v>
      </c>
      <c r="O2844">
        <v>54.010128198289614</v>
      </c>
      <c r="P2844">
        <v>34.443275531970983</v>
      </c>
      <c r="Q2844" s="4">
        <v>2842</v>
      </c>
    </row>
    <row r="2845" spans="1:17" x14ac:dyDescent="0.25">
      <c r="A2845">
        <v>139.79597492814923</v>
      </c>
      <c r="B2845">
        <v>-12.057722244873013</v>
      </c>
      <c r="C2845" s="4">
        <v>2102.6110000000003</v>
      </c>
      <c r="D2845">
        <v>1.2</v>
      </c>
      <c r="E2845">
        <v>0.55000000000000004</v>
      </c>
      <c r="F2845">
        <v>19.899999999999999</v>
      </c>
      <c r="G2845">
        <v>45.364313344089069</v>
      </c>
      <c r="H2845">
        <v>19.890696829919719</v>
      </c>
      <c r="I2845">
        <v>29.795974928149235</v>
      </c>
      <c r="J2845">
        <v>6238.3344962290794</v>
      </c>
      <c r="K2845">
        <v>-1323.6481556056287</v>
      </c>
      <c r="L2845">
        <v>-11.97934110084358</v>
      </c>
      <c r="M2845">
        <v>6377.2142606846692</v>
      </c>
      <c r="N2845">
        <v>36904.763188917474</v>
      </c>
      <c r="O2845">
        <v>52.819444284863138</v>
      </c>
      <c r="P2845">
        <v>69.957313862235637</v>
      </c>
      <c r="Q2845" s="4">
        <v>2843</v>
      </c>
    </row>
    <row r="2846" spans="1:17" x14ac:dyDescent="0.25">
      <c r="A2846">
        <v>120.43422559337462</v>
      </c>
      <c r="B2846">
        <v>-20.612963414292651</v>
      </c>
      <c r="C2846" s="4">
        <v>2102.6110000000003</v>
      </c>
      <c r="D2846">
        <v>3</v>
      </c>
      <c r="E2846">
        <v>0.55000000000000004</v>
      </c>
      <c r="F2846">
        <v>19.899999999999999</v>
      </c>
      <c r="G2846">
        <v>53.323113517529826</v>
      </c>
      <c r="H2846">
        <v>17.379374401690495</v>
      </c>
      <c r="I2846">
        <v>10.43422559337462</v>
      </c>
      <c r="J2846">
        <v>5972.2890822829304</v>
      </c>
      <c r="K2846">
        <v>-2231.3397729892672</v>
      </c>
      <c r="L2846">
        <v>-20.486467506930115</v>
      </c>
      <c r="M2846">
        <v>6375.5089259509059</v>
      </c>
      <c r="N2846">
        <v>36375.229124785932</v>
      </c>
      <c r="O2846">
        <v>63.068723727224267</v>
      </c>
      <c r="P2846">
        <v>27.613137717908703</v>
      </c>
      <c r="Q2846" s="4">
        <v>2844</v>
      </c>
    </row>
    <row r="2847" spans="1:17" x14ac:dyDescent="0.25">
      <c r="A2847">
        <v>121.5959278295857</v>
      </c>
      <c r="B2847">
        <v>-23.915456754921173</v>
      </c>
      <c r="C2847" s="4">
        <v>2102.6110000000003</v>
      </c>
      <c r="D2847">
        <v>1.2</v>
      </c>
      <c r="E2847">
        <v>0.55000000000000004</v>
      </c>
      <c r="F2847">
        <v>19.899999999999999</v>
      </c>
      <c r="G2847">
        <v>45.364313344089069</v>
      </c>
      <c r="H2847">
        <v>21.76360079865356</v>
      </c>
      <c r="I2847">
        <v>11.595927829585705</v>
      </c>
      <c r="J2847">
        <v>5833.75236049045</v>
      </c>
      <c r="K2847">
        <v>-2569.7272454171271</v>
      </c>
      <c r="L2847">
        <v>-23.773156794847505</v>
      </c>
      <c r="M2847">
        <v>6374.6501644691834</v>
      </c>
      <c r="N2847">
        <v>36558.740363478282</v>
      </c>
      <c r="O2847">
        <v>59.11395531091673</v>
      </c>
      <c r="P2847">
        <v>26.84728868558523</v>
      </c>
      <c r="Q2847" s="4">
        <v>2845</v>
      </c>
    </row>
    <row r="2848" spans="1:17" x14ac:dyDescent="0.25">
      <c r="A2848">
        <v>146.12455791682316</v>
      </c>
      <c r="B2848">
        <v>-26.80954526332723</v>
      </c>
      <c r="C2848" s="4">
        <v>2102.6110000000003</v>
      </c>
      <c r="D2848">
        <v>0.75</v>
      </c>
      <c r="E2848">
        <v>0.55000000000000004</v>
      </c>
      <c r="F2848">
        <v>19.899999999999999</v>
      </c>
      <c r="G2848">
        <v>41.281913690970576</v>
      </c>
      <c r="H2848">
        <v>22.607063077817017</v>
      </c>
      <c r="I2848">
        <v>36.124557916823164</v>
      </c>
      <c r="J2848">
        <v>5696.4382508994768</v>
      </c>
      <c r="K2848">
        <v>-2859.3979844888263</v>
      </c>
      <c r="L2848">
        <v>-26.654931696560549</v>
      </c>
      <c r="M2848">
        <v>6373.8187595827867</v>
      </c>
      <c r="N2848">
        <v>37820.984077341738</v>
      </c>
      <c r="O2848">
        <v>39.411376755921225</v>
      </c>
      <c r="P2848">
        <v>58.285808263040103</v>
      </c>
      <c r="Q2848" s="4">
        <v>2846</v>
      </c>
    </row>
    <row r="2849" spans="1:17" x14ac:dyDescent="0.25">
      <c r="A2849">
        <v>108.53125262039642</v>
      </c>
      <c r="B2849">
        <v>-41.716992401667248</v>
      </c>
      <c r="C2849" s="4">
        <v>2102.6110000000003</v>
      </c>
      <c r="D2849">
        <v>0.75</v>
      </c>
      <c r="E2849">
        <v>0.55000000000000004</v>
      </c>
      <c r="F2849">
        <v>19.899999999999999</v>
      </c>
      <c r="G2849">
        <v>41.281913690970576</v>
      </c>
      <c r="H2849">
        <v>20.643736499855855</v>
      </c>
      <c r="I2849">
        <v>-1.4687473796035846</v>
      </c>
      <c r="J2849">
        <v>4767.9768957611586</v>
      </c>
      <c r="K2849">
        <v>-4222.1936625402304</v>
      </c>
      <c r="L2849">
        <v>-41.52590091730243</v>
      </c>
      <c r="M2849">
        <v>6368.714391657637</v>
      </c>
      <c r="N2849">
        <v>37635.51559580191</v>
      </c>
      <c r="O2849">
        <v>41.769334500113168</v>
      </c>
      <c r="P2849">
        <v>2.2065353685374816</v>
      </c>
      <c r="Q2849" s="4">
        <v>2847</v>
      </c>
    </row>
    <row r="2850" spans="1:17" x14ac:dyDescent="0.25">
      <c r="A2850">
        <v>151.98069530932159</v>
      </c>
      <c r="B2850">
        <v>-9.8396825790510576</v>
      </c>
      <c r="C2850" s="4">
        <v>2102.6110000000003</v>
      </c>
      <c r="D2850">
        <v>1.2</v>
      </c>
      <c r="E2850">
        <v>0.55000000000000004</v>
      </c>
      <c r="F2850">
        <v>19.899999999999999</v>
      </c>
      <c r="G2850">
        <v>45.364313344089069</v>
      </c>
      <c r="H2850">
        <v>17.276731377649256</v>
      </c>
      <c r="I2850">
        <v>41.98069530932159</v>
      </c>
      <c r="J2850">
        <v>6284.9305386339338</v>
      </c>
      <c r="K2850">
        <v>-1082.7817558334502</v>
      </c>
      <c r="L2850">
        <v>-9.7750856487871136</v>
      </c>
      <c r="M2850">
        <v>6377.5205374988163</v>
      </c>
      <c r="N2850">
        <v>37742.591222979201</v>
      </c>
      <c r="O2850">
        <v>40.483145387597943</v>
      </c>
      <c r="P2850">
        <v>79.246270066975271</v>
      </c>
      <c r="Q2850" s="4">
        <v>2848</v>
      </c>
    </row>
    <row r="2851" spans="1:17" x14ac:dyDescent="0.25">
      <c r="A2851">
        <v>122.62081708623722</v>
      </c>
      <c r="B2851">
        <v>-17.539791010455147</v>
      </c>
      <c r="C2851" s="4">
        <v>2102.6110000000003</v>
      </c>
      <c r="D2851">
        <v>1.2</v>
      </c>
      <c r="E2851">
        <v>0.55000000000000004</v>
      </c>
      <c r="F2851">
        <v>19.899999999999999</v>
      </c>
      <c r="G2851">
        <v>45.364313344089069</v>
      </c>
      <c r="H2851">
        <v>14.318557272337159</v>
      </c>
      <c r="I2851">
        <v>12.620817086237224</v>
      </c>
      <c r="J2851">
        <v>6083.4564778165613</v>
      </c>
      <c r="K2851">
        <v>-1909.8804601265601</v>
      </c>
      <c r="L2851">
        <v>-17.429503405144207</v>
      </c>
      <c r="M2851">
        <v>6376.2125191575542</v>
      </c>
      <c r="N2851">
        <v>36302.326912478464</v>
      </c>
      <c r="O2851">
        <v>64.815773882827116</v>
      </c>
      <c r="P2851">
        <v>36.611310042986673</v>
      </c>
      <c r="Q2851" s="4">
        <v>2849</v>
      </c>
    </row>
    <row r="2852" spans="1:17" x14ac:dyDescent="0.25">
      <c r="A2852">
        <v>157.34170835552314</v>
      </c>
      <c r="B2852">
        <v>-25.359509951968622</v>
      </c>
      <c r="C2852" s="4">
        <v>2102.6110000000003</v>
      </c>
      <c r="D2852">
        <v>3</v>
      </c>
      <c r="E2852">
        <v>0.55000000000000004</v>
      </c>
      <c r="F2852">
        <v>19.899999999999999</v>
      </c>
      <c r="G2852">
        <v>53.323113517529826</v>
      </c>
      <c r="H2852">
        <v>17.992356014212785</v>
      </c>
      <c r="I2852">
        <v>47.341708355523139</v>
      </c>
      <c r="J2852">
        <v>5767.0730314687808</v>
      </c>
      <c r="K2852">
        <v>-2715.1160063113084</v>
      </c>
      <c r="L2852">
        <v>-25.210877542073089</v>
      </c>
      <c r="M2852">
        <v>6374.2439769765933</v>
      </c>
      <c r="N2852">
        <v>38586.245685973357</v>
      </c>
      <c r="O2852">
        <v>30.241210219995356</v>
      </c>
      <c r="P2852">
        <v>68.463631325588423</v>
      </c>
      <c r="Q2852" s="4">
        <v>2850</v>
      </c>
    </row>
    <row r="2853" spans="1:17" x14ac:dyDescent="0.25">
      <c r="A2853">
        <v>156.61136613003995</v>
      </c>
      <c r="B2853">
        <v>-28.596094291772985</v>
      </c>
      <c r="C2853" s="4">
        <v>2102.6110000000003</v>
      </c>
      <c r="D2853">
        <v>3</v>
      </c>
      <c r="E2853">
        <v>0.55000000000000004</v>
      </c>
      <c r="F2853">
        <v>19.899999999999999</v>
      </c>
      <c r="G2853">
        <v>53.323113517529826</v>
      </c>
      <c r="H2853">
        <v>14.822956301707313</v>
      </c>
      <c r="I2853">
        <v>46.611366130039954</v>
      </c>
      <c r="J2853">
        <v>5604.4056577404581</v>
      </c>
      <c r="K2853">
        <v>-3034.6729976811025</v>
      </c>
      <c r="L2853">
        <v>-28.434654359644675</v>
      </c>
      <c r="M2853">
        <v>6373.2725486494037</v>
      </c>
      <c r="N2853">
        <v>38649.412394925232</v>
      </c>
      <c r="O2853">
        <v>29.522122323542028</v>
      </c>
      <c r="P2853">
        <v>65.65610339604855</v>
      </c>
      <c r="Q2853" s="4">
        <v>2851</v>
      </c>
    </row>
    <row r="2854" spans="1:17" x14ac:dyDescent="0.25">
      <c r="A2854">
        <v>125.92481042190714</v>
      </c>
      <c r="B2854">
        <v>-23.516350804187717</v>
      </c>
      <c r="C2854" s="4">
        <v>2102.6110000000003</v>
      </c>
      <c r="D2854">
        <v>3</v>
      </c>
      <c r="E2854">
        <v>0.55000000000000004</v>
      </c>
      <c r="F2854">
        <v>19.899999999999999</v>
      </c>
      <c r="G2854">
        <v>53.323113517529826</v>
      </c>
      <c r="H2854">
        <v>14.729499718187261</v>
      </c>
      <c r="I2854">
        <v>15.924810421907139</v>
      </c>
      <c r="J2854">
        <v>5851.5307174011132</v>
      </c>
      <c r="K2854">
        <v>-2529.2575462076193</v>
      </c>
      <c r="L2854">
        <v>-23.375865037574279</v>
      </c>
      <c r="M2854">
        <v>6374.7592481392558</v>
      </c>
      <c r="N2854">
        <v>36659.787941469629</v>
      </c>
      <c r="O2854">
        <v>57.143934797835684</v>
      </c>
      <c r="P2854">
        <v>35.567905305216463</v>
      </c>
      <c r="Q2854" s="4">
        <v>2852</v>
      </c>
    </row>
    <row r="2855" spans="1:17" x14ac:dyDescent="0.25">
      <c r="A2855">
        <v>127.25429026625122</v>
      </c>
      <c r="B2855">
        <v>-12.568907434635848</v>
      </c>
      <c r="C2855" s="4">
        <v>2102.6110000000003</v>
      </c>
      <c r="D2855">
        <v>1.2</v>
      </c>
      <c r="E2855">
        <v>0.55000000000000004</v>
      </c>
      <c r="F2855">
        <v>19.899999999999999</v>
      </c>
      <c r="G2855">
        <v>45.364313344089069</v>
      </c>
      <c r="H2855">
        <v>17.240525639974578</v>
      </c>
      <c r="I2855">
        <v>17.254290266251218</v>
      </c>
      <c r="J2855">
        <v>6226.2748740955412</v>
      </c>
      <c r="K2855">
        <v>-1378.8968815558778</v>
      </c>
      <c r="L2855">
        <v>-12.487412533217421</v>
      </c>
      <c r="M2855">
        <v>6377.1353614109503</v>
      </c>
      <c r="N2855">
        <v>36291.321165260633</v>
      </c>
      <c r="O2855">
        <v>65.1161298388256</v>
      </c>
      <c r="P2855">
        <v>54.983180800536765</v>
      </c>
      <c r="Q2855" s="4">
        <v>2853</v>
      </c>
    </row>
    <row r="2856" spans="1:17" x14ac:dyDescent="0.25">
      <c r="A2856">
        <v>155.83481597256562</v>
      </c>
      <c r="B2856">
        <v>-23.726053783384017</v>
      </c>
      <c r="C2856" s="4">
        <v>2102.6110000000003</v>
      </c>
      <c r="D2856">
        <v>3</v>
      </c>
      <c r="E2856">
        <v>0.55000000000000004</v>
      </c>
      <c r="F2856">
        <v>19.899999999999999</v>
      </c>
      <c r="G2856">
        <v>53.323113517529826</v>
      </c>
      <c r="H2856">
        <v>22.572908187697173</v>
      </c>
      <c r="I2856">
        <v>45.834815972565622</v>
      </c>
      <c r="J2856">
        <v>5842.2246622387893</v>
      </c>
      <c r="K2856">
        <v>-2550.5367969376434</v>
      </c>
      <c r="L2856">
        <v>-23.584611383186726</v>
      </c>
      <c r="M2856">
        <v>6374.7021072834514</v>
      </c>
      <c r="N2856">
        <v>38408.300369878409</v>
      </c>
      <c r="O2856">
        <v>32.276587838536138</v>
      </c>
      <c r="P2856">
        <v>68.654115489466236</v>
      </c>
      <c r="Q2856" s="4">
        <v>2854</v>
      </c>
    </row>
    <row r="2857" spans="1:17" x14ac:dyDescent="0.25">
      <c r="A2857">
        <v>135.04700181457031</v>
      </c>
      <c r="B2857">
        <v>-33.746630142871702</v>
      </c>
      <c r="C2857" s="4">
        <v>2102.6110000000003</v>
      </c>
      <c r="D2857">
        <v>0.75</v>
      </c>
      <c r="E2857">
        <v>0.55000000000000004</v>
      </c>
      <c r="F2857">
        <v>19.899999999999999</v>
      </c>
      <c r="G2857">
        <v>41.281913690970576</v>
      </c>
      <c r="H2857">
        <v>19.22152392321388</v>
      </c>
      <c r="I2857">
        <v>25.047001814570308</v>
      </c>
      <c r="J2857">
        <v>5308.9248252325824</v>
      </c>
      <c r="K2857">
        <v>-3523.1140372273321</v>
      </c>
      <c r="L2857">
        <v>-33.56908755784665</v>
      </c>
      <c r="M2857">
        <v>6371.5787148303425</v>
      </c>
      <c r="N2857">
        <v>37587.496135158297</v>
      </c>
      <c r="O2857">
        <v>42.460343488431342</v>
      </c>
      <c r="P2857">
        <v>40.070680301140321</v>
      </c>
      <c r="Q2857" s="4">
        <v>2855</v>
      </c>
    </row>
    <row r="2858" spans="1:17" x14ac:dyDescent="0.25">
      <c r="A2858">
        <v>117.32577601022524</v>
      </c>
      <c r="B2858">
        <v>-17.610007028927438</v>
      </c>
      <c r="C2858" s="4">
        <v>2102.6110000000003</v>
      </c>
      <c r="D2858">
        <v>1.2</v>
      </c>
      <c r="E2858">
        <v>0.55000000000000004</v>
      </c>
      <c r="F2858">
        <v>19.899999999999999</v>
      </c>
      <c r="G2858">
        <v>45.364313344089069</v>
      </c>
      <c r="H2858">
        <v>17.598533331972757</v>
      </c>
      <c r="I2858">
        <v>7.3257760102252405</v>
      </c>
      <c r="J2858">
        <v>6081.1099458628241</v>
      </c>
      <c r="K2858">
        <v>-1917.2889255371038</v>
      </c>
      <c r="L2858">
        <v>-17.499334322227106</v>
      </c>
      <c r="M2858">
        <v>6376.1975343976746</v>
      </c>
      <c r="N2858">
        <v>36191.808842324579</v>
      </c>
      <c r="O2858">
        <v>67.676386841973908</v>
      </c>
      <c r="P2858">
        <v>23.022650125773943</v>
      </c>
      <c r="Q2858" s="4">
        <v>2856</v>
      </c>
    </row>
    <row r="2859" spans="1:17" x14ac:dyDescent="0.25">
      <c r="A2859">
        <v>110.54200222294126</v>
      </c>
      <c r="B2859">
        <v>-10.15035120019845</v>
      </c>
      <c r="C2859" s="4">
        <v>2102.6110000000003</v>
      </c>
      <c r="D2859">
        <v>1.2</v>
      </c>
      <c r="E2859">
        <v>0.55000000000000004</v>
      </c>
      <c r="F2859">
        <v>19.899999999999999</v>
      </c>
      <c r="G2859">
        <v>45.364313344089069</v>
      </c>
      <c r="H2859">
        <v>19.335760552060957</v>
      </c>
      <c r="I2859">
        <v>0.54200222294126377</v>
      </c>
      <c r="J2859">
        <v>6278.9665269054913</v>
      </c>
      <c r="K2859">
        <v>-1116.6225558239698</v>
      </c>
      <c r="L2859">
        <v>-10.083798601015124</v>
      </c>
      <c r="M2859">
        <v>6377.4812095508732</v>
      </c>
      <c r="N2859">
        <v>35902.871921567472</v>
      </c>
      <c r="O2859">
        <v>78.038497759067113</v>
      </c>
      <c r="P2859">
        <v>3.0726496660620461</v>
      </c>
      <c r="Q2859" s="4">
        <v>2857</v>
      </c>
    </row>
    <row r="2860" spans="1:17" x14ac:dyDescent="0.25">
      <c r="A2860">
        <v>119.11666710351888</v>
      </c>
      <c r="B2860">
        <v>-18.269748683239534</v>
      </c>
      <c r="C2860" s="4">
        <v>2102.6110000000003</v>
      </c>
      <c r="D2860">
        <v>3</v>
      </c>
      <c r="E2860">
        <v>0.55000000000000004</v>
      </c>
      <c r="F2860">
        <v>19.899999999999999</v>
      </c>
      <c r="G2860">
        <v>53.323113517529826</v>
      </c>
      <c r="H2860">
        <v>15.918212484713536</v>
      </c>
      <c r="I2860">
        <v>9.1166671035188784</v>
      </c>
      <c r="J2860">
        <v>6058.6185156018037</v>
      </c>
      <c r="K2860">
        <v>-1986.7583676340162</v>
      </c>
      <c r="L2860">
        <v>-18.15549012614623</v>
      </c>
      <c r="M2860">
        <v>6376.0541974607449</v>
      </c>
      <c r="N2860">
        <v>36249.274004805571</v>
      </c>
      <c r="O2860">
        <v>66.142280568617878</v>
      </c>
      <c r="P2860">
        <v>27.107372643688091</v>
      </c>
      <c r="Q2860" s="4">
        <v>2858</v>
      </c>
    </row>
    <row r="2861" spans="1:17" x14ac:dyDescent="0.25">
      <c r="A2861">
        <v>105.23609936377044</v>
      </c>
      <c r="B2861">
        <v>-19.176719864584818</v>
      </c>
      <c r="C2861" s="4">
        <v>2102.6110000000003</v>
      </c>
      <c r="D2861">
        <v>1.2</v>
      </c>
      <c r="E2861">
        <v>0.55000000000000004</v>
      </c>
      <c r="F2861">
        <v>19.899999999999999</v>
      </c>
      <c r="G2861">
        <v>45.364313344089069</v>
      </c>
      <c r="H2861">
        <v>19.17692439696598</v>
      </c>
      <c r="I2861">
        <v>-4.7639006362295646</v>
      </c>
      <c r="J2861">
        <v>6026.3934338571325</v>
      </c>
      <c r="K2861">
        <v>-2081.8362555873082</v>
      </c>
      <c r="L2861">
        <v>-19.057630198966773</v>
      </c>
      <c r="M2861">
        <v>6375.8497484424888</v>
      </c>
      <c r="N2861">
        <v>36221.90483065154</v>
      </c>
      <c r="O2861">
        <v>66.85109775420112</v>
      </c>
      <c r="P2861">
        <v>14.235883480252353</v>
      </c>
      <c r="Q2861" s="4">
        <v>2859</v>
      </c>
    </row>
    <row r="2862" spans="1:17" x14ac:dyDescent="0.25">
      <c r="A2862">
        <v>106.60846915495068</v>
      </c>
      <c r="B2862">
        <v>-13.403599841471463</v>
      </c>
      <c r="C2862" s="4">
        <v>2102.6110000000003</v>
      </c>
      <c r="D2862">
        <v>1.2</v>
      </c>
      <c r="E2862">
        <v>0.55000000000000004</v>
      </c>
      <c r="F2862">
        <v>19.899999999999999</v>
      </c>
      <c r="G2862">
        <v>45.364313344089069</v>
      </c>
      <c r="H2862">
        <v>22.629637323226255</v>
      </c>
      <c r="I2862">
        <v>-3.3915308450493171</v>
      </c>
      <c r="J2862">
        <v>6205.5241232352619</v>
      </c>
      <c r="K2862">
        <v>-1468.8767123001619</v>
      </c>
      <c r="L2862">
        <v>-13.31707633009427</v>
      </c>
      <c r="M2862">
        <v>6376.9999560916176</v>
      </c>
      <c r="N2862">
        <v>36001.335710654123</v>
      </c>
      <c r="O2862">
        <v>73.755813907281805</v>
      </c>
      <c r="P2862">
        <v>14.340662299054429</v>
      </c>
      <c r="Q2862" s="4">
        <v>2860</v>
      </c>
    </row>
    <row r="2863" spans="1:17" x14ac:dyDescent="0.25">
      <c r="A2863">
        <v>124.32522377280499</v>
      </c>
      <c r="B2863">
        <v>-42.002055707566996</v>
      </c>
      <c r="C2863" s="4">
        <v>2102.6110000000003</v>
      </c>
      <c r="D2863">
        <v>1.2</v>
      </c>
      <c r="E2863">
        <v>0.55000000000000004</v>
      </c>
      <c r="F2863">
        <v>19.899999999999999</v>
      </c>
      <c r="G2863">
        <v>45.364313344089069</v>
      </c>
      <c r="H2863">
        <v>19.677751653732912</v>
      </c>
      <c r="I2863">
        <v>14.325223772804989</v>
      </c>
      <c r="J2863">
        <v>4746.8485536742264</v>
      </c>
      <c r="K2863">
        <v>-4245.7750760622048</v>
      </c>
      <c r="L2863">
        <v>-41.810748471277655</v>
      </c>
      <c r="M2863">
        <v>6368.6087325278604</v>
      </c>
      <c r="N2863">
        <v>37822.30391747968</v>
      </c>
      <c r="O2863">
        <v>39.319730612141527</v>
      </c>
      <c r="P2863">
        <v>20.887996670515054</v>
      </c>
      <c r="Q2863" s="4">
        <v>2861</v>
      </c>
    </row>
    <row r="2864" spans="1:17" x14ac:dyDescent="0.25">
      <c r="A2864">
        <v>114.15885641631399</v>
      </c>
      <c r="B2864">
        <v>-14.816922363929768</v>
      </c>
      <c r="C2864" s="4">
        <v>2102.6110000000003</v>
      </c>
      <c r="D2864">
        <v>3</v>
      </c>
      <c r="E2864">
        <v>0.55000000000000004</v>
      </c>
      <c r="F2864">
        <v>19.899999999999999</v>
      </c>
      <c r="G2864">
        <v>53.323113517529826</v>
      </c>
      <c r="H2864">
        <v>22.734064161479434</v>
      </c>
      <c r="I2864">
        <v>4.1588564163139949</v>
      </c>
      <c r="J2864">
        <v>6167.4036792674988</v>
      </c>
      <c r="K2864">
        <v>-1620.5254558886393</v>
      </c>
      <c r="L2864">
        <v>-14.72205245393272</v>
      </c>
      <c r="M2864">
        <v>6376.75237846236</v>
      </c>
      <c r="N2864">
        <v>36052.192918904257</v>
      </c>
      <c r="O2864">
        <v>71.933424557908324</v>
      </c>
      <c r="P2864">
        <v>15.8723323217235</v>
      </c>
      <c r="Q2864" s="4">
        <v>2862</v>
      </c>
    </row>
    <row r="2865" spans="1:17" x14ac:dyDescent="0.25">
      <c r="A2865">
        <v>111.90985353567896</v>
      </c>
      <c r="B2865">
        <v>-11.417914521390708</v>
      </c>
      <c r="C2865" s="4">
        <v>2102.6110000000003</v>
      </c>
      <c r="D2865">
        <v>0.75</v>
      </c>
      <c r="E2865">
        <v>0.55000000000000004</v>
      </c>
      <c r="F2865">
        <v>19.899999999999999</v>
      </c>
      <c r="G2865">
        <v>41.281913690970576</v>
      </c>
      <c r="H2865">
        <v>19.601796700991901</v>
      </c>
      <c r="I2865">
        <v>1.9098535356789625</v>
      </c>
      <c r="J2865">
        <v>6252.7325827261247</v>
      </c>
      <c r="K2865">
        <v>-1254.3528078951615</v>
      </c>
      <c r="L2865">
        <v>-11.343465332684795</v>
      </c>
      <c r="M2865">
        <v>6377.3086578712337</v>
      </c>
      <c r="N2865">
        <v>35937.382894515707</v>
      </c>
      <c r="O2865">
        <v>76.384471545763304</v>
      </c>
      <c r="P2865">
        <v>9.5613086288670903</v>
      </c>
      <c r="Q2865" s="4">
        <v>2863</v>
      </c>
    </row>
    <row r="2866" spans="1:17" x14ac:dyDescent="0.25">
      <c r="A2866">
        <v>117.57791231570758</v>
      </c>
      <c r="B2866">
        <v>-13.588380987222356</v>
      </c>
      <c r="C2866" s="4">
        <v>2102.6110000000003</v>
      </c>
      <c r="D2866">
        <v>0.75</v>
      </c>
      <c r="E2866">
        <v>0.55000000000000004</v>
      </c>
      <c r="F2866">
        <v>19.899999999999999</v>
      </c>
      <c r="G2866">
        <v>41.281913690970576</v>
      </c>
      <c r="H2866">
        <v>20.706076142169092</v>
      </c>
      <c r="I2866">
        <v>7.5779123157075787</v>
      </c>
      <c r="J2866">
        <v>6200.753139463538</v>
      </c>
      <c r="K2866">
        <v>-1488.7554178740224</v>
      </c>
      <c r="L2866">
        <v>-13.500753953486702</v>
      </c>
      <c r="M2866">
        <v>6376.9688873959685</v>
      </c>
      <c r="N2866">
        <v>36057.569932741077</v>
      </c>
      <c r="O2866">
        <v>71.76205668643307</v>
      </c>
      <c r="P2866">
        <v>29.520437545053245</v>
      </c>
      <c r="Q2866" s="4">
        <v>2864</v>
      </c>
    </row>
    <row r="2867" spans="1:17" x14ac:dyDescent="0.25">
      <c r="A2867">
        <v>140.70699274927989</v>
      </c>
      <c r="B2867">
        <v>-22.754401806291032</v>
      </c>
      <c r="C2867" s="4">
        <v>2102.6110000000003</v>
      </c>
      <c r="D2867">
        <v>3</v>
      </c>
      <c r="E2867">
        <v>0.55000000000000004</v>
      </c>
      <c r="F2867">
        <v>19.899999999999999</v>
      </c>
      <c r="G2867">
        <v>53.323113517529826</v>
      </c>
      <c r="H2867">
        <v>19.754459658159046</v>
      </c>
      <c r="I2867">
        <v>30.706992749279891</v>
      </c>
      <c r="J2867">
        <v>5884.684891644345</v>
      </c>
      <c r="K2867">
        <v>-2451.661490283544</v>
      </c>
      <c r="L2867">
        <v>-22.61745448452098</v>
      </c>
      <c r="M2867">
        <v>6374.963555730068</v>
      </c>
      <c r="N2867">
        <v>37306.676218948036</v>
      </c>
      <c r="O2867">
        <v>46.470305433317812</v>
      </c>
      <c r="P2867">
        <v>56.926467471385685</v>
      </c>
      <c r="Q2867" s="4">
        <v>2865</v>
      </c>
    </row>
    <row r="2868" spans="1:17" x14ac:dyDescent="0.25">
      <c r="A2868">
        <v>136.56721380837118</v>
      </c>
      <c r="B2868">
        <v>-39.180563419212874</v>
      </c>
      <c r="C2868" s="4">
        <v>2102.6110000000003</v>
      </c>
      <c r="D2868">
        <v>0.75</v>
      </c>
      <c r="E2868">
        <v>0.55000000000000004</v>
      </c>
      <c r="F2868">
        <v>19.899999999999999</v>
      </c>
      <c r="G2868">
        <v>41.281913690970576</v>
      </c>
      <c r="H2868">
        <v>20.527084838026223</v>
      </c>
      <c r="I2868">
        <v>26.567213808371179</v>
      </c>
      <c r="J2868">
        <v>4950.69013824177</v>
      </c>
      <c r="K2868">
        <v>-4007.8769689882074</v>
      </c>
      <c r="L2868">
        <v>-38.992220536024384</v>
      </c>
      <c r="M2868">
        <v>6369.6476074764469</v>
      </c>
      <c r="N2868">
        <v>38012.969474858772</v>
      </c>
      <c r="O2868">
        <v>36.933243772670295</v>
      </c>
      <c r="P2868">
        <v>38.361842877299615</v>
      </c>
      <c r="Q2868" s="4">
        <v>2866</v>
      </c>
    </row>
    <row r="2869" spans="1:17" x14ac:dyDescent="0.25">
      <c r="A2869">
        <v>150.20672356943987</v>
      </c>
      <c r="B2869">
        <v>-39.053718916794637</v>
      </c>
      <c r="C2869" s="4">
        <v>2102.6110000000003</v>
      </c>
      <c r="D2869">
        <v>3</v>
      </c>
      <c r="E2869">
        <v>0.55000000000000004</v>
      </c>
      <c r="F2869">
        <v>19.899999999999999</v>
      </c>
      <c r="G2869">
        <v>53.323113517529826</v>
      </c>
      <c r="H2869">
        <v>22.633788665391734</v>
      </c>
      <c r="I2869">
        <v>40.206723569439873</v>
      </c>
      <c r="J2869">
        <v>4959.574577786796</v>
      </c>
      <c r="K2869">
        <v>-3996.9513486560859</v>
      </c>
      <c r="L2869">
        <v>-38.865552385858322</v>
      </c>
      <c r="M2869">
        <v>6369.6938761727615</v>
      </c>
      <c r="N2869">
        <v>38716.600331640431</v>
      </c>
      <c r="O2869">
        <v>28.735914220745361</v>
      </c>
      <c r="P2869">
        <v>53.299722396289518</v>
      </c>
      <c r="Q2869" s="4">
        <v>2867</v>
      </c>
    </row>
    <row r="2870" spans="1:17" x14ac:dyDescent="0.25">
      <c r="A2870">
        <v>130.66990478224912</v>
      </c>
      <c r="B2870">
        <v>-38.621708799476117</v>
      </c>
      <c r="C2870" s="4">
        <v>2102.6110000000003</v>
      </c>
      <c r="D2870">
        <v>0.75</v>
      </c>
      <c r="E2870">
        <v>0.55000000000000004</v>
      </c>
      <c r="F2870">
        <v>19.899999999999999</v>
      </c>
      <c r="G2870">
        <v>41.281913690970576</v>
      </c>
      <c r="H2870">
        <v>22.713195868098676</v>
      </c>
      <c r="I2870">
        <v>20.66990478224912</v>
      </c>
      <c r="J2870">
        <v>4989.6500791537428</v>
      </c>
      <c r="K2870">
        <v>-3959.5953516455629</v>
      </c>
      <c r="L2870">
        <v>-38.434170489873743</v>
      </c>
      <c r="M2870">
        <v>6369.8511176613929</v>
      </c>
      <c r="N2870">
        <v>37745.279880691509</v>
      </c>
      <c r="O2870">
        <v>40.335025476652113</v>
      </c>
      <c r="P2870">
        <v>31.149881574100789</v>
      </c>
      <c r="Q2870" s="4">
        <v>2868</v>
      </c>
    </row>
    <row r="2871" spans="1:17" x14ac:dyDescent="0.25">
      <c r="A2871">
        <v>147.48495359006216</v>
      </c>
      <c r="B2871">
        <v>-11.11284271484711</v>
      </c>
      <c r="C2871" s="4">
        <v>2102.6110000000003</v>
      </c>
      <c r="D2871">
        <v>1.2</v>
      </c>
      <c r="E2871">
        <v>0.55000000000000004</v>
      </c>
      <c r="F2871">
        <v>19.899999999999999</v>
      </c>
      <c r="G2871">
        <v>45.364313344089069</v>
      </c>
      <c r="H2871">
        <v>18.093441063589474</v>
      </c>
      <c r="I2871">
        <v>37.484953590062162</v>
      </c>
      <c r="J2871">
        <v>6259.3249840063099</v>
      </c>
      <c r="K2871">
        <v>-1221.2569982975649</v>
      </c>
      <c r="L2871">
        <v>-11.040281426296492</v>
      </c>
      <c r="M2871">
        <v>6377.3519513428428</v>
      </c>
      <c r="N2871">
        <v>37411.747126857954</v>
      </c>
      <c r="O2871">
        <v>44.993578980460441</v>
      </c>
      <c r="P2871">
        <v>75.892447061297574</v>
      </c>
      <c r="Q2871" s="4">
        <v>2869</v>
      </c>
    </row>
    <row r="2872" spans="1:17" x14ac:dyDescent="0.25">
      <c r="A2872">
        <v>121.36015625980765</v>
      </c>
      <c r="B2872">
        <v>-33.711903572918359</v>
      </c>
      <c r="C2872" s="4">
        <v>2102.6110000000003</v>
      </c>
      <c r="D2872">
        <v>1.2</v>
      </c>
      <c r="E2872">
        <v>0.55000000000000004</v>
      </c>
      <c r="F2872">
        <v>19.899999999999999</v>
      </c>
      <c r="G2872">
        <v>45.364313344089069</v>
      </c>
      <c r="H2872">
        <v>22.507702034093612</v>
      </c>
      <c r="I2872">
        <v>11.360156259807653</v>
      </c>
      <c r="J2872">
        <v>5311.0636038198909</v>
      </c>
      <c r="K2872">
        <v>-3519.9106200726565</v>
      </c>
      <c r="L2872">
        <v>-33.534450958598129</v>
      </c>
      <c r="M2872">
        <v>6371.5906473282321</v>
      </c>
      <c r="N2872">
        <v>37139.110938331352</v>
      </c>
      <c r="O2872">
        <v>48.92869553618096</v>
      </c>
      <c r="P2872">
        <v>19.899849420955366</v>
      </c>
      <c r="Q2872" s="4">
        <v>2870</v>
      </c>
    </row>
    <row r="2873" spans="1:17" x14ac:dyDescent="0.25">
      <c r="A2873">
        <v>121.67171561851852</v>
      </c>
      <c r="B2873">
        <v>-20.725098689517353</v>
      </c>
      <c r="C2873" s="4">
        <v>2102.6110000000003</v>
      </c>
      <c r="D2873">
        <v>0.75</v>
      </c>
      <c r="E2873">
        <v>0.55000000000000004</v>
      </c>
      <c r="F2873">
        <v>19.899999999999999</v>
      </c>
      <c r="G2873">
        <v>41.281913690970576</v>
      </c>
      <c r="H2873">
        <v>18.765279902759552</v>
      </c>
      <c r="I2873">
        <v>11.671715618518519</v>
      </c>
      <c r="J2873">
        <v>5967.9070378190545</v>
      </c>
      <c r="K2873">
        <v>-2242.955500985966</v>
      </c>
      <c r="L2873">
        <v>-20.598037578783853</v>
      </c>
      <c r="M2873">
        <v>6375.4814556591255</v>
      </c>
      <c r="N2873">
        <v>36408.847928642608</v>
      </c>
      <c r="O2873">
        <v>62.307479150921793</v>
      </c>
      <c r="P2873">
        <v>30.273659643478027</v>
      </c>
      <c r="Q2873" s="4">
        <v>2871</v>
      </c>
    </row>
    <row r="2874" spans="1:17" x14ac:dyDescent="0.25">
      <c r="A2874">
        <v>144.39077736668122</v>
      </c>
      <c r="B2874">
        <v>-15.206999758149465</v>
      </c>
      <c r="C2874" s="4">
        <v>2102.6110000000003</v>
      </c>
      <c r="D2874">
        <v>1.2</v>
      </c>
      <c r="E2874">
        <v>0.55000000000000004</v>
      </c>
      <c r="F2874">
        <v>19.899999999999999</v>
      </c>
      <c r="G2874">
        <v>45.364313344089069</v>
      </c>
      <c r="H2874">
        <v>20.873709482755977</v>
      </c>
      <c r="I2874">
        <v>34.39077736668122</v>
      </c>
      <c r="J2874">
        <v>6156.2239484221554</v>
      </c>
      <c r="K2874">
        <v>-1662.2139626788971</v>
      </c>
      <c r="L2874">
        <v>-15.109865691269905</v>
      </c>
      <c r="M2874">
        <v>6376.6800579024784</v>
      </c>
      <c r="N2874">
        <v>37283.736497673548</v>
      </c>
      <c r="O2874">
        <v>46.837575635034973</v>
      </c>
      <c r="P2874">
        <v>69.032062070431508</v>
      </c>
      <c r="Q2874" s="4">
        <v>2872</v>
      </c>
    </row>
    <row r="2875" spans="1:17" x14ac:dyDescent="0.25">
      <c r="A2875">
        <v>110.2280232821188</v>
      </c>
      <c r="B2875">
        <v>-14.078816050449824</v>
      </c>
      <c r="C2875" s="4">
        <v>2102.6110000000003</v>
      </c>
      <c r="D2875">
        <v>1.2</v>
      </c>
      <c r="E2875">
        <v>0.55000000000000004</v>
      </c>
      <c r="F2875">
        <v>19.899999999999999</v>
      </c>
      <c r="G2875">
        <v>45.364313344089069</v>
      </c>
      <c r="H2875">
        <v>19.517613126384816</v>
      </c>
      <c r="I2875">
        <v>0.22802328211879797</v>
      </c>
      <c r="J2875">
        <v>6187.779294157559</v>
      </c>
      <c r="K2875">
        <v>-1541.442055143038</v>
      </c>
      <c r="L2875">
        <v>-13.988277755906564</v>
      </c>
      <c r="M2875">
        <v>6376.8845216585669</v>
      </c>
      <c r="N2875">
        <v>36009.425231937537</v>
      </c>
      <c r="O2875">
        <v>73.448949399230116</v>
      </c>
      <c r="P2875">
        <v>0.93729965681679883</v>
      </c>
      <c r="Q2875" s="4">
        <v>2873</v>
      </c>
    </row>
    <row r="2876" spans="1:17" x14ac:dyDescent="0.25">
      <c r="A2876">
        <v>115.33777671520099</v>
      </c>
      <c r="B2876">
        <v>-33.818209028327658</v>
      </c>
      <c r="C2876" s="4">
        <v>2102.6110000000003</v>
      </c>
      <c r="D2876">
        <v>3</v>
      </c>
      <c r="E2876">
        <v>0.55000000000000004</v>
      </c>
      <c r="F2876">
        <v>19.899999999999999</v>
      </c>
      <c r="G2876">
        <v>53.323113517529826</v>
      </c>
      <c r="H2876">
        <v>14.783054996843449</v>
      </c>
      <c r="I2876">
        <v>5.3377767152009881</v>
      </c>
      <c r="J2876">
        <v>5304.5101838407827</v>
      </c>
      <c r="K2876">
        <v>-3529.7129289382251</v>
      </c>
      <c r="L2876">
        <v>-33.640481814457651</v>
      </c>
      <c r="M2876">
        <v>6371.5541001536067</v>
      </c>
      <c r="N2876">
        <v>37054.432288634984</v>
      </c>
      <c r="O2876">
        <v>50.254026931329612</v>
      </c>
      <c r="P2876">
        <v>9.5296483764273976</v>
      </c>
      <c r="Q2876" s="4">
        <v>2874</v>
      </c>
    </row>
    <row r="2877" spans="1:17" x14ac:dyDescent="0.25">
      <c r="A2877">
        <v>150.03720646939507</v>
      </c>
      <c r="B2877">
        <v>-11.52881600631456</v>
      </c>
      <c r="C2877" s="4">
        <v>2102.6110000000003</v>
      </c>
      <c r="D2877">
        <v>3</v>
      </c>
      <c r="E2877">
        <v>0.55000000000000004</v>
      </c>
      <c r="F2877">
        <v>19.899999999999999</v>
      </c>
      <c r="G2877">
        <v>53.323113517529826</v>
      </c>
      <c r="H2877">
        <v>16.8011632921162</v>
      </c>
      <c r="I2877">
        <v>40.037206469395073</v>
      </c>
      <c r="J2877">
        <v>6250.2923798300044</v>
      </c>
      <c r="K2877">
        <v>-1266.3753927551872</v>
      </c>
      <c r="L2877">
        <v>-11.453682579030732</v>
      </c>
      <c r="M2877">
        <v>6377.2926441192021</v>
      </c>
      <c r="N2877">
        <v>37615.697572928402</v>
      </c>
      <c r="O2877">
        <v>42.167164122996645</v>
      </c>
      <c r="P2877">
        <v>76.619667395242942</v>
      </c>
      <c r="Q2877" s="4">
        <v>2875</v>
      </c>
    </row>
    <row r="2878" spans="1:17" x14ac:dyDescent="0.25">
      <c r="A2878">
        <v>150.05025068042227</v>
      </c>
      <c r="B2878">
        <v>-15.162526146617644</v>
      </c>
      <c r="C2878" s="4">
        <v>2102.6110000000003</v>
      </c>
      <c r="D2878">
        <v>3</v>
      </c>
      <c r="E2878">
        <v>0.55000000000000004</v>
      </c>
      <c r="F2878">
        <v>19.899999999999999</v>
      </c>
      <c r="G2878">
        <v>53.323113517529826</v>
      </c>
      <c r="H2878">
        <v>15.499383840875733</v>
      </c>
      <c r="I2878">
        <v>40.050250680422266</v>
      </c>
      <c r="J2878">
        <v>6157.5129260005688</v>
      </c>
      <c r="K2878">
        <v>-1657.4647456772882</v>
      </c>
      <c r="L2878">
        <v>-15.065649327530016</v>
      </c>
      <c r="M2878">
        <v>6376.6883895190585</v>
      </c>
      <c r="N2878">
        <v>37696.143915197426</v>
      </c>
      <c r="O2878">
        <v>41.082588500449852</v>
      </c>
      <c r="P2878">
        <v>72.716051379352393</v>
      </c>
      <c r="Q2878" s="4">
        <v>2876</v>
      </c>
    </row>
    <row r="2879" spans="1:17" x14ac:dyDescent="0.25">
      <c r="A2879">
        <v>129.55244682946244</v>
      </c>
      <c r="B2879">
        <v>-15.957627096590027</v>
      </c>
      <c r="C2879" s="4">
        <v>2102.6110000000003</v>
      </c>
      <c r="D2879">
        <v>0.75</v>
      </c>
      <c r="E2879">
        <v>0.55000000000000004</v>
      </c>
      <c r="F2879">
        <v>19.899999999999999</v>
      </c>
      <c r="G2879">
        <v>41.281913690970576</v>
      </c>
      <c r="H2879">
        <v>14.65400554781325</v>
      </c>
      <c r="I2879">
        <v>19.55244682946244</v>
      </c>
      <c r="J2879">
        <v>6133.9122400131337</v>
      </c>
      <c r="K2879">
        <v>-1742.2208425112101</v>
      </c>
      <c r="L2879">
        <v>-15.856186694563544</v>
      </c>
      <c r="M2879">
        <v>6376.536115499026</v>
      </c>
      <c r="N2879">
        <v>36483.424943167134</v>
      </c>
      <c r="O2879">
        <v>60.716702273580474</v>
      </c>
      <c r="P2879">
        <v>52.255991990975815</v>
      </c>
      <c r="Q2879" s="4">
        <v>2877</v>
      </c>
    </row>
    <row r="2880" spans="1:17" x14ac:dyDescent="0.25">
      <c r="A2880">
        <v>128.36029611109339</v>
      </c>
      <c r="B2880">
        <v>-18.597448668480798</v>
      </c>
      <c r="C2880" s="4">
        <v>2102.6110000000003</v>
      </c>
      <c r="D2880">
        <v>1.2</v>
      </c>
      <c r="E2880">
        <v>0.55000000000000004</v>
      </c>
      <c r="F2880">
        <v>19.899999999999999</v>
      </c>
      <c r="G2880">
        <v>45.364313344089069</v>
      </c>
      <c r="H2880">
        <v>23.078870875203449</v>
      </c>
      <c r="I2880">
        <v>18.36029611109339</v>
      </c>
      <c r="J2880">
        <v>6047.1492502468609</v>
      </c>
      <c r="K2880">
        <v>-2021.1688646811292</v>
      </c>
      <c r="L2880">
        <v>-18.481431210394376</v>
      </c>
      <c r="M2880">
        <v>6375.9813075571028</v>
      </c>
      <c r="N2880">
        <v>36530.55127242639</v>
      </c>
      <c r="O2880">
        <v>59.720610626408508</v>
      </c>
      <c r="P2880">
        <v>46.141633880377022</v>
      </c>
      <c r="Q2880" s="4">
        <v>2878</v>
      </c>
    </row>
    <row r="2881" spans="1:17" x14ac:dyDescent="0.25">
      <c r="A2881">
        <v>118.20357529639178</v>
      </c>
      <c r="B2881">
        <v>-41.188432379997387</v>
      </c>
      <c r="C2881" s="4">
        <v>2102.6110000000003</v>
      </c>
      <c r="D2881">
        <v>3</v>
      </c>
      <c r="E2881">
        <v>0.55000000000000004</v>
      </c>
      <c r="F2881">
        <v>19.899999999999999</v>
      </c>
      <c r="G2881">
        <v>53.323113517529826</v>
      </c>
      <c r="H2881">
        <v>20.707431992507509</v>
      </c>
      <c r="I2881">
        <v>8.2035752963917759</v>
      </c>
      <c r="J2881">
        <v>4806.8384528409824</v>
      </c>
      <c r="K2881">
        <v>-4178.1955515348354</v>
      </c>
      <c r="L2881">
        <v>-40.997790927265434</v>
      </c>
      <c r="M2881">
        <v>6368.9099521484977</v>
      </c>
      <c r="N2881">
        <v>37645.360072137693</v>
      </c>
      <c r="O2881">
        <v>41.640651083724507</v>
      </c>
      <c r="P2881">
        <v>12.348287800811466</v>
      </c>
      <c r="Q2881" s="4">
        <v>2879</v>
      </c>
    </row>
    <row r="2882" spans="1:17" x14ac:dyDescent="0.25">
      <c r="A2882">
        <v>125.75022681795267</v>
      </c>
      <c r="B2882">
        <v>-12.985769171172358</v>
      </c>
      <c r="C2882" s="4">
        <v>2102.6110000000003</v>
      </c>
      <c r="D2882">
        <v>0.75</v>
      </c>
      <c r="E2882">
        <v>0.55000000000000004</v>
      </c>
      <c r="F2882">
        <v>19.899999999999999</v>
      </c>
      <c r="G2882">
        <v>41.281913690970576</v>
      </c>
      <c r="H2882">
        <v>16.354764031368354</v>
      </c>
      <c r="I2882">
        <v>15.750226817952665</v>
      </c>
      <c r="J2882">
        <v>6216.0755642771637</v>
      </c>
      <c r="K2882">
        <v>-1423.8716377035159</v>
      </c>
      <c r="L2882">
        <v>-12.901754048523651</v>
      </c>
      <c r="M2882">
        <v>6377.0687515080272</v>
      </c>
      <c r="N2882">
        <v>36248.750820745583</v>
      </c>
      <c r="O2882">
        <v>66.190020738837546</v>
      </c>
      <c r="P2882">
        <v>51.454052846976808</v>
      </c>
      <c r="Q2882" s="4">
        <v>2880</v>
      </c>
    </row>
    <row r="2883" spans="1:17" x14ac:dyDescent="0.25">
      <c r="A2883">
        <v>122.97716556393247</v>
      </c>
      <c r="B2883">
        <v>-10.480286697289603</v>
      </c>
      <c r="C2883" s="4">
        <v>2102.6110000000003</v>
      </c>
      <c r="D2883">
        <v>3</v>
      </c>
      <c r="E2883">
        <v>0.55000000000000004</v>
      </c>
      <c r="F2883">
        <v>19.899999999999999</v>
      </c>
      <c r="G2883">
        <v>53.323113517529826</v>
      </c>
      <c r="H2883">
        <v>22.03921702299322</v>
      </c>
      <c r="I2883">
        <v>12.977165563932473</v>
      </c>
      <c r="J2883">
        <v>6272.4317023724834</v>
      </c>
      <c r="K2883">
        <v>-1152.5268002986179</v>
      </c>
      <c r="L2883">
        <v>-10.411665637822484</v>
      </c>
      <c r="M2883">
        <v>6377.4381601340465</v>
      </c>
      <c r="N2883">
        <v>36097.817767795277</v>
      </c>
      <c r="O2883">
        <v>70.478164155514435</v>
      </c>
      <c r="P2883">
        <v>51.715316545612232</v>
      </c>
      <c r="Q2883" s="4">
        <v>2881</v>
      </c>
    </row>
    <row r="2884" spans="1:17" x14ac:dyDescent="0.25">
      <c r="A2884">
        <v>136.50610587831676</v>
      </c>
      <c r="B2884">
        <v>-36.66704098803087</v>
      </c>
      <c r="C2884" s="4">
        <v>2102.6110000000003</v>
      </c>
      <c r="D2884">
        <v>3</v>
      </c>
      <c r="E2884">
        <v>0.55000000000000004</v>
      </c>
      <c r="F2884">
        <v>19.899999999999999</v>
      </c>
      <c r="G2884">
        <v>53.323113517529826</v>
      </c>
      <c r="H2884">
        <v>22.463435864149197</v>
      </c>
      <c r="I2884">
        <v>26.50610587831676</v>
      </c>
      <c r="J2884">
        <v>5122.1468264267796</v>
      </c>
      <c r="K2884">
        <v>-3787.8205243720504</v>
      </c>
      <c r="L2884">
        <v>-36.482874514129222</v>
      </c>
      <c r="M2884">
        <v>6370.5551121019334</v>
      </c>
      <c r="N2884">
        <v>37839.921089328382</v>
      </c>
      <c r="O2884">
        <v>39.121696796413062</v>
      </c>
      <c r="P2884">
        <v>39.866566085825532</v>
      </c>
      <c r="Q2884" s="4">
        <v>2882</v>
      </c>
    </row>
    <row r="2885" spans="1:17" x14ac:dyDescent="0.25">
      <c r="A2885">
        <v>108.56283020508036</v>
      </c>
      <c r="B2885">
        <v>-17.485860015141252</v>
      </c>
      <c r="C2885" s="4">
        <v>2102.6110000000003</v>
      </c>
      <c r="D2885">
        <v>0.75</v>
      </c>
      <c r="E2885">
        <v>0.55000000000000004</v>
      </c>
      <c r="F2885">
        <v>19.899999999999999</v>
      </c>
      <c r="G2885">
        <v>41.281913690970576</v>
      </c>
      <c r="H2885">
        <v>22.193520454048048</v>
      </c>
      <c r="I2885">
        <v>-1.4371697949196403</v>
      </c>
      <c r="J2885">
        <v>6085.252607579735</v>
      </c>
      <c r="K2885">
        <v>-1904.188307535572</v>
      </c>
      <c r="L2885">
        <v>-17.375868641923869</v>
      </c>
      <c r="M2885">
        <v>6376.2239929766547</v>
      </c>
      <c r="N2885">
        <v>36131.336444756089</v>
      </c>
      <c r="O2885">
        <v>69.405665363126019</v>
      </c>
      <c r="P2885">
        <v>4.7729974446338748</v>
      </c>
      <c r="Q2885" s="4">
        <v>2883</v>
      </c>
    </row>
    <row r="2886" spans="1:17" x14ac:dyDescent="0.25">
      <c r="A2886">
        <v>139.03967432107373</v>
      </c>
      <c r="B2886">
        <v>-10.992986857809184</v>
      </c>
      <c r="C2886" s="4">
        <v>2102.6110000000003</v>
      </c>
      <c r="D2886">
        <v>0.75</v>
      </c>
      <c r="E2886">
        <v>0.55000000000000004</v>
      </c>
      <c r="F2886">
        <v>19.899999999999999</v>
      </c>
      <c r="G2886">
        <v>41.281913690970576</v>
      </c>
      <c r="H2886">
        <v>20.276881430554987</v>
      </c>
      <c r="I2886">
        <v>29.039674321073733</v>
      </c>
      <c r="J2886">
        <v>6261.8667229095781</v>
      </c>
      <c r="K2886">
        <v>-1208.2450548992015</v>
      </c>
      <c r="L2886">
        <v>-10.9211695251349</v>
      </c>
      <c r="M2886">
        <v>6377.3686555013201</v>
      </c>
      <c r="N2886">
        <v>36835.008268220132</v>
      </c>
      <c r="O2886">
        <v>54.020129277839295</v>
      </c>
      <c r="P2886">
        <v>71.044930483444276</v>
      </c>
      <c r="Q2886" s="4">
        <v>2884</v>
      </c>
    </row>
    <row r="2887" spans="1:17" x14ac:dyDescent="0.25">
      <c r="A2887">
        <v>159.61428459726898</v>
      </c>
      <c r="B2887">
        <v>-31.959067158536129</v>
      </c>
      <c r="C2887" s="4">
        <v>2102.6110000000003</v>
      </c>
      <c r="D2887">
        <v>0.75</v>
      </c>
      <c r="E2887">
        <v>0.55000000000000004</v>
      </c>
      <c r="F2887">
        <v>19.899999999999999</v>
      </c>
      <c r="G2887">
        <v>41.281913690970576</v>
      </c>
      <c r="H2887">
        <v>18.661161192173626</v>
      </c>
      <c r="I2887">
        <v>49.614284597268977</v>
      </c>
      <c r="J2887">
        <v>5416.4647419163921</v>
      </c>
      <c r="K2887">
        <v>-3356.5825655969957</v>
      </c>
      <c r="L2887">
        <v>-31.786490286136409</v>
      </c>
      <c r="M2887">
        <v>6372.1846191155755</v>
      </c>
      <c r="N2887">
        <v>39018.843839030058</v>
      </c>
      <c r="O2887">
        <v>25.486659740971</v>
      </c>
      <c r="P2887">
        <v>65.760181818353303</v>
      </c>
      <c r="Q2887" s="4">
        <v>2885</v>
      </c>
    </row>
    <row r="2888" spans="1:17" x14ac:dyDescent="0.25">
      <c r="A2888">
        <v>139.64415244471883</v>
      </c>
      <c r="B2888">
        <v>-42.803146217484979</v>
      </c>
      <c r="C2888" s="4">
        <v>2102.6110000000003</v>
      </c>
      <c r="D2888">
        <v>3</v>
      </c>
      <c r="E2888">
        <v>0.55000000000000004</v>
      </c>
      <c r="F2888">
        <v>19.899999999999999</v>
      </c>
      <c r="G2888">
        <v>53.323113517529826</v>
      </c>
      <c r="H2888">
        <v>20.011843947444589</v>
      </c>
      <c r="I2888">
        <v>29.644152444718827</v>
      </c>
      <c r="J2888">
        <v>4686.8425357517071</v>
      </c>
      <c r="K2888">
        <v>-4311.4840386257274</v>
      </c>
      <c r="L2888">
        <v>-42.611334040077544</v>
      </c>
      <c r="M2888">
        <v>6368.3112023719368</v>
      </c>
      <c r="N2888">
        <v>38404.000052368436</v>
      </c>
      <c r="O2888">
        <v>32.248951899968894</v>
      </c>
      <c r="P2888">
        <v>39.94780780040039</v>
      </c>
      <c r="Q2888" s="4">
        <v>2886</v>
      </c>
    </row>
    <row r="2889" spans="1:17" x14ac:dyDescent="0.25">
      <c r="A2889">
        <v>148.93766743298252</v>
      </c>
      <c r="B2889">
        <v>-12.369687310522124</v>
      </c>
      <c r="C2889" s="4">
        <v>2102.6110000000003</v>
      </c>
      <c r="D2889">
        <v>3</v>
      </c>
      <c r="E2889">
        <v>0.55000000000000004</v>
      </c>
      <c r="F2889">
        <v>19.899999999999999</v>
      </c>
      <c r="G2889">
        <v>53.323113517529826</v>
      </c>
      <c r="H2889">
        <v>17.143497555923485</v>
      </c>
      <c r="I2889">
        <v>38.937667432982522</v>
      </c>
      <c r="J2889">
        <v>6231.0334420103654</v>
      </c>
      <c r="K2889">
        <v>-1357.3778051657457</v>
      </c>
      <c r="L2889">
        <v>-12.289402905360596</v>
      </c>
      <c r="M2889">
        <v>6377.1664759051191</v>
      </c>
      <c r="N2889">
        <v>37546.907865881891</v>
      </c>
      <c r="O2889">
        <v>43.101607179178409</v>
      </c>
      <c r="P2889">
        <v>75.150965739559155</v>
      </c>
      <c r="Q2889" s="4">
        <v>2887</v>
      </c>
    </row>
    <row r="2890" spans="1:17" x14ac:dyDescent="0.25">
      <c r="A2890">
        <v>116.02215098946748</v>
      </c>
      <c r="B2890">
        <v>-41.304673643120886</v>
      </c>
      <c r="C2890" s="4">
        <v>2102.6110000000003</v>
      </c>
      <c r="D2890">
        <v>1.2</v>
      </c>
      <c r="E2890">
        <v>0.55000000000000004</v>
      </c>
      <c r="F2890">
        <v>19.899999999999999</v>
      </c>
      <c r="G2890">
        <v>45.364313344089069</v>
      </c>
      <c r="H2890">
        <v>22.109804379672347</v>
      </c>
      <c r="I2890">
        <v>6.0221509894674767</v>
      </c>
      <c r="J2890">
        <v>4798.3271433019718</v>
      </c>
      <c r="K2890">
        <v>-4187.90201784274</v>
      </c>
      <c r="L2890">
        <v>-41.113927654130983</v>
      </c>
      <c r="M2890">
        <v>6368.8669859873626</v>
      </c>
      <c r="N2890">
        <v>37629.44999346212</v>
      </c>
      <c r="O2890">
        <v>41.852930458940129</v>
      </c>
      <c r="P2890">
        <v>9.0805483504623332</v>
      </c>
      <c r="Q2890" s="4">
        <v>2888</v>
      </c>
    </row>
    <row r="2891" spans="1:17" x14ac:dyDescent="0.25">
      <c r="A2891">
        <v>120.14386418691555</v>
      </c>
      <c r="B2891">
        <v>-35.474028431149513</v>
      </c>
      <c r="C2891" s="4">
        <v>2102.6110000000003</v>
      </c>
      <c r="D2891">
        <v>3</v>
      </c>
      <c r="E2891">
        <v>0.55000000000000004</v>
      </c>
      <c r="F2891">
        <v>19.899999999999999</v>
      </c>
      <c r="G2891">
        <v>53.323113517529826</v>
      </c>
      <c r="H2891">
        <v>17.915333434555475</v>
      </c>
      <c r="I2891">
        <v>10.14386418691555</v>
      </c>
      <c r="J2891">
        <v>5200.0865508912611</v>
      </c>
      <c r="K2891">
        <v>-3680.8230214582622</v>
      </c>
      <c r="L2891">
        <v>-35.292341074933852</v>
      </c>
      <c r="M2891">
        <v>6370.9778097288408</v>
      </c>
      <c r="N2891">
        <v>37239.015606730143</v>
      </c>
      <c r="O2891">
        <v>47.401403334316775</v>
      </c>
      <c r="P2891">
        <v>17.134546007313805</v>
      </c>
      <c r="Q2891" s="4">
        <v>2889</v>
      </c>
    </row>
    <row r="2892" spans="1:17" x14ac:dyDescent="0.25">
      <c r="A2892">
        <v>111.00990568806085</v>
      </c>
      <c r="B2892">
        <v>-40.646000144017385</v>
      </c>
      <c r="C2892" s="4">
        <v>2102.6110000000003</v>
      </c>
      <c r="D2892">
        <v>1.2</v>
      </c>
      <c r="E2892">
        <v>0.55000000000000004</v>
      </c>
      <c r="F2892">
        <v>19.899999999999999</v>
      </c>
      <c r="G2892">
        <v>45.364313344089069</v>
      </c>
      <c r="H2892">
        <v>14.942391158924782</v>
      </c>
      <c r="I2892">
        <v>1.0099056880608543</v>
      </c>
      <c r="J2892">
        <v>4846.2925129636742</v>
      </c>
      <c r="K2892">
        <v>-4132.6761907135906</v>
      </c>
      <c r="L2892">
        <v>-40.455887912074154</v>
      </c>
      <c r="M2892">
        <v>6369.1101119778705</v>
      </c>
      <c r="N2892">
        <v>37546.827251371156</v>
      </c>
      <c r="O2892">
        <v>42.975817185492069</v>
      </c>
      <c r="P2892">
        <v>1.5501830885542145</v>
      </c>
      <c r="Q2892" s="4">
        <v>2890</v>
      </c>
    </row>
    <row r="2893" spans="1:17" x14ac:dyDescent="0.25">
      <c r="A2893">
        <v>126.18688175868101</v>
      </c>
      <c r="B2893">
        <v>-28.681144544492788</v>
      </c>
      <c r="C2893" s="4">
        <v>2102.6110000000003</v>
      </c>
      <c r="D2893">
        <v>3</v>
      </c>
      <c r="E2893">
        <v>0.55000000000000004</v>
      </c>
      <c r="F2893">
        <v>19.899999999999999</v>
      </c>
      <c r="G2893">
        <v>53.323113517529826</v>
      </c>
      <c r="H2893">
        <v>16.94490866891309</v>
      </c>
      <c r="I2893">
        <v>16.186881758681011</v>
      </c>
      <c r="J2893">
        <v>5599.8878795607707</v>
      </c>
      <c r="K2893">
        <v>-3042.9459162880999</v>
      </c>
      <c r="L2893">
        <v>-28.519395000900765</v>
      </c>
      <c r="M2893">
        <v>6373.245963644119</v>
      </c>
      <c r="N2893">
        <v>36944.882866679181</v>
      </c>
      <c r="O2893">
        <v>52.066027843791353</v>
      </c>
      <c r="P2893">
        <v>31.166774008547154</v>
      </c>
      <c r="Q2893" s="4">
        <v>2891</v>
      </c>
    </row>
    <row r="2894" spans="1:17" x14ac:dyDescent="0.25">
      <c r="A2894">
        <v>125.60798180815134</v>
      </c>
      <c r="B2894">
        <v>-22.300118672093546</v>
      </c>
      <c r="C2894" s="4">
        <v>2102.6110000000003</v>
      </c>
      <c r="D2894">
        <v>1.2</v>
      </c>
      <c r="E2894">
        <v>0.55000000000000004</v>
      </c>
      <c r="F2894">
        <v>19.899999999999999</v>
      </c>
      <c r="G2894">
        <v>45.364313344089069</v>
      </c>
      <c r="H2894">
        <v>23.949931267604448</v>
      </c>
      <c r="I2894">
        <v>15.607981808151337</v>
      </c>
      <c r="J2894">
        <v>5903.9582946119817</v>
      </c>
      <c r="K2894">
        <v>-2405.1939286176339</v>
      </c>
      <c r="L2894">
        <v>-22.165326947137082</v>
      </c>
      <c r="M2894">
        <v>6375.0828526989944</v>
      </c>
      <c r="N2894">
        <v>36591.592862597347</v>
      </c>
      <c r="O2894">
        <v>58.470623006109221</v>
      </c>
      <c r="P2894">
        <v>36.360319829203043</v>
      </c>
      <c r="Q2894" s="4">
        <v>2892</v>
      </c>
    </row>
    <row r="2895" spans="1:17" x14ac:dyDescent="0.25">
      <c r="A2895">
        <v>129.10176615793409</v>
      </c>
      <c r="B2895">
        <v>-43.08701243856607</v>
      </c>
      <c r="C2895" s="4">
        <v>2102.6110000000003</v>
      </c>
      <c r="D2895">
        <v>1.2</v>
      </c>
      <c r="E2895">
        <v>0.55000000000000004</v>
      </c>
      <c r="F2895">
        <v>19.899999999999999</v>
      </c>
      <c r="G2895">
        <v>45.364313344089069</v>
      </c>
      <c r="H2895">
        <v>21.211455897185019</v>
      </c>
      <c r="I2895">
        <v>19.101766157934094</v>
      </c>
      <c r="J2895">
        <v>4665.3577299309518</v>
      </c>
      <c r="K2895">
        <v>-4334.5679937300674</v>
      </c>
      <c r="L2895">
        <v>-42.895057275661109</v>
      </c>
      <c r="M2895">
        <v>6368.2055903131441</v>
      </c>
      <c r="N2895">
        <v>38034.318799711415</v>
      </c>
      <c r="O2895">
        <v>36.650598338050038</v>
      </c>
      <c r="P2895">
        <v>26.883653049196468</v>
      </c>
      <c r="Q2895" s="4">
        <v>2893</v>
      </c>
    </row>
    <row r="2896" spans="1:17" x14ac:dyDescent="0.25">
      <c r="A2896">
        <v>114.07966972302152</v>
      </c>
      <c r="B2896">
        <v>-16.075733816315282</v>
      </c>
      <c r="C2896" s="4">
        <v>2102.6110000000003</v>
      </c>
      <c r="D2896">
        <v>0.75</v>
      </c>
      <c r="E2896">
        <v>0.55000000000000004</v>
      </c>
      <c r="F2896">
        <v>19.899999999999999</v>
      </c>
      <c r="G2896">
        <v>41.281913690970576</v>
      </c>
      <c r="H2896">
        <v>18.088516461073276</v>
      </c>
      <c r="I2896">
        <v>4.0796697230215244</v>
      </c>
      <c r="J2896">
        <v>6130.3061243938009</v>
      </c>
      <c r="K2896">
        <v>-1754.7830580188252</v>
      </c>
      <c r="L2896">
        <v>-15.973622050270643</v>
      </c>
      <c r="M2896">
        <v>6376.5128996568374</v>
      </c>
      <c r="N2896">
        <v>36094.686216171387</v>
      </c>
      <c r="O2896">
        <v>70.537957787295539</v>
      </c>
      <c r="P2896">
        <v>14.443945016806325</v>
      </c>
      <c r="Q2896" s="4">
        <v>2894</v>
      </c>
    </row>
    <row r="2897" spans="1:17" x14ac:dyDescent="0.25">
      <c r="A2897">
        <v>111.72744537354926</v>
      </c>
      <c r="B2897">
        <v>-25.732081355832165</v>
      </c>
      <c r="C2897" s="4">
        <v>2102.6110000000003</v>
      </c>
      <c r="D2897">
        <v>1.2</v>
      </c>
      <c r="E2897">
        <v>0.55000000000000004</v>
      </c>
      <c r="F2897">
        <v>19.899999999999999</v>
      </c>
      <c r="G2897">
        <v>45.364313344089069</v>
      </c>
      <c r="H2897">
        <v>17.468091553023314</v>
      </c>
      <c r="I2897">
        <v>1.7274453735492585</v>
      </c>
      <c r="J2897">
        <v>5749.2744290537139</v>
      </c>
      <c r="K2897">
        <v>-2752.3549208833019</v>
      </c>
      <c r="L2897">
        <v>-25.581875407032548</v>
      </c>
      <c r="M2897">
        <v>6374.1363392291378</v>
      </c>
      <c r="N2897">
        <v>36521.750078877318</v>
      </c>
      <c r="O2897">
        <v>59.853102915627055</v>
      </c>
      <c r="P2897">
        <v>3.9736124647744262</v>
      </c>
      <c r="Q2897" s="4">
        <v>2895</v>
      </c>
    </row>
    <row r="2898" spans="1:17" x14ac:dyDescent="0.25">
      <c r="A2898">
        <v>159.68445918947316</v>
      </c>
      <c r="B2898">
        <v>-38.681829774163923</v>
      </c>
      <c r="C2898" s="4">
        <v>2102.6110000000003</v>
      </c>
      <c r="D2898">
        <v>3</v>
      </c>
      <c r="E2898">
        <v>0.55000000000000004</v>
      </c>
      <c r="F2898">
        <v>19.899999999999999</v>
      </c>
      <c r="G2898">
        <v>53.323113517529826</v>
      </c>
      <c r="H2898">
        <v>15.184892927940682</v>
      </c>
      <c r="I2898">
        <v>49.684459189473159</v>
      </c>
      <c r="J2898">
        <v>4985.4816191110431</v>
      </c>
      <c r="K2898">
        <v>-3964.8074256606242</v>
      </c>
      <c r="L2898">
        <v>-38.494201485483067</v>
      </c>
      <c r="M2898">
        <v>6369.8292674974964</v>
      </c>
      <c r="N2898">
        <v>39324.051042935898</v>
      </c>
      <c r="O2898">
        <v>22.268842171376278</v>
      </c>
      <c r="P2898">
        <v>62.061833359471137</v>
      </c>
      <c r="Q2898" s="4">
        <v>2896</v>
      </c>
    </row>
    <row r="2899" spans="1:17" x14ac:dyDescent="0.25">
      <c r="A2899">
        <v>139.0912520141716</v>
      </c>
      <c r="B2899">
        <v>-30.957149031216424</v>
      </c>
      <c r="C2899" s="4">
        <v>2102.6110000000003</v>
      </c>
      <c r="D2899">
        <v>3</v>
      </c>
      <c r="E2899">
        <v>0.55000000000000004</v>
      </c>
      <c r="F2899">
        <v>19.899999999999999</v>
      </c>
      <c r="G2899">
        <v>53.323113517529826</v>
      </c>
      <c r="H2899">
        <v>19.018434382710282</v>
      </c>
      <c r="I2899">
        <v>29.091252014171602</v>
      </c>
      <c r="J2899">
        <v>5474.4391751091216</v>
      </c>
      <c r="K2899">
        <v>-3261.8214869858248</v>
      </c>
      <c r="L2899">
        <v>-30.787649223612068</v>
      </c>
      <c r="M2899">
        <v>6372.5162765529176</v>
      </c>
      <c r="N2899">
        <v>37616.650694775744</v>
      </c>
      <c r="O2899">
        <v>42.080799413233883</v>
      </c>
      <c r="P2899">
        <v>47.245971054725203</v>
      </c>
      <c r="Q2899" s="4">
        <v>2897</v>
      </c>
    </row>
    <row r="2900" spans="1:17" x14ac:dyDescent="0.25">
      <c r="A2900">
        <v>115.53719097006869</v>
      </c>
      <c r="B2900">
        <v>-28.882970813090587</v>
      </c>
      <c r="C2900" s="4">
        <v>2102.6110000000003</v>
      </c>
      <c r="D2900">
        <v>0.75</v>
      </c>
      <c r="E2900">
        <v>0.55000000000000004</v>
      </c>
      <c r="F2900">
        <v>19.899999999999999</v>
      </c>
      <c r="G2900">
        <v>41.281913690970576</v>
      </c>
      <c r="H2900">
        <v>17.897153314372247</v>
      </c>
      <c r="I2900">
        <v>5.5371909700686928</v>
      </c>
      <c r="J2900">
        <v>5589.1177465324454</v>
      </c>
      <c r="K2900">
        <v>-3062.5512554677616</v>
      </c>
      <c r="L2900">
        <v>-28.720492233711084</v>
      </c>
      <c r="M2900">
        <v>6373.1826724934754</v>
      </c>
      <c r="N2900">
        <v>36732.965596748923</v>
      </c>
      <c r="O2900">
        <v>55.746345935235937</v>
      </c>
      <c r="P2900">
        <v>11.34868157039948</v>
      </c>
      <c r="Q2900" s="4">
        <v>2898</v>
      </c>
    </row>
    <row r="2901" spans="1:17" x14ac:dyDescent="0.25">
      <c r="A2901">
        <v>136.89954553953197</v>
      </c>
      <c r="B2901">
        <v>-17.392733624918591</v>
      </c>
      <c r="C2901" s="4">
        <v>2102.6110000000003</v>
      </c>
      <c r="D2901">
        <v>0.75</v>
      </c>
      <c r="E2901">
        <v>0.55000000000000004</v>
      </c>
      <c r="F2901">
        <v>19.899999999999999</v>
      </c>
      <c r="G2901">
        <v>41.281913690970576</v>
      </c>
      <c r="H2901">
        <v>23.401019063677026</v>
      </c>
      <c r="I2901">
        <v>26.899545539531971</v>
      </c>
      <c r="J2901">
        <v>6088.3414700624908</v>
      </c>
      <c r="K2901">
        <v>-1894.355374083608</v>
      </c>
      <c r="L2901">
        <v>-17.283254685760017</v>
      </c>
      <c r="M2901">
        <v>6376.2437327475282</v>
      </c>
      <c r="N2901">
        <v>36886.355511932445</v>
      </c>
      <c r="O2901">
        <v>53.111573127737387</v>
      </c>
      <c r="P2901">
        <v>59.492785356305959</v>
      </c>
      <c r="Q2901" s="4">
        <v>2899</v>
      </c>
    </row>
    <row r="2902" spans="1:17" x14ac:dyDescent="0.25">
      <c r="A2902">
        <v>124.73118952296191</v>
      </c>
      <c r="B2902">
        <v>-39.372983813946306</v>
      </c>
      <c r="C2902" s="4">
        <v>2102.6110000000003</v>
      </c>
      <c r="D2902">
        <v>0.75</v>
      </c>
      <c r="E2902">
        <v>0.55000000000000004</v>
      </c>
      <c r="F2902">
        <v>19.899999999999999</v>
      </c>
      <c r="G2902">
        <v>41.281913690970576</v>
      </c>
      <c r="H2902">
        <v>20.376520540532614</v>
      </c>
      <c r="I2902">
        <v>14.731189522961913</v>
      </c>
      <c r="J2902">
        <v>4937.1661410595761</v>
      </c>
      <c r="K2902">
        <v>-4024.4137369863502</v>
      </c>
      <c r="L2902">
        <v>-39.184380443948498</v>
      </c>
      <c r="M2902">
        <v>6369.5773353394134</v>
      </c>
      <c r="N2902">
        <v>37626.172980822877</v>
      </c>
      <c r="O2902">
        <v>41.907738134385447</v>
      </c>
      <c r="P2902">
        <v>22.512639174204956</v>
      </c>
      <c r="Q2902" s="4">
        <v>2900</v>
      </c>
    </row>
    <row r="2903" spans="1:17" x14ac:dyDescent="0.25">
      <c r="A2903">
        <v>141.71366614012891</v>
      </c>
      <c r="B2903">
        <v>-12.242168965514303</v>
      </c>
      <c r="C2903" s="4">
        <v>2102.6110000000003</v>
      </c>
      <c r="D2903">
        <v>0.75</v>
      </c>
      <c r="E2903">
        <v>0.55000000000000004</v>
      </c>
      <c r="F2903">
        <v>19.899999999999999</v>
      </c>
      <c r="G2903">
        <v>41.281913690970576</v>
      </c>
      <c r="H2903">
        <v>19.241017582619275</v>
      </c>
      <c r="I2903">
        <v>31.713666140128908</v>
      </c>
      <c r="J2903">
        <v>6234.0400205802707</v>
      </c>
      <c r="K2903">
        <v>-1343.5952422303576</v>
      </c>
      <c r="L2903">
        <v>-12.162661407103991</v>
      </c>
      <c r="M2903">
        <v>6377.1861469727</v>
      </c>
      <c r="N2903">
        <v>37030.69957034773</v>
      </c>
      <c r="O2903">
        <v>50.74256921740308</v>
      </c>
      <c r="P2903">
        <v>71.060569688610485</v>
      </c>
      <c r="Q2903" s="4">
        <v>2901</v>
      </c>
    </row>
    <row r="2904" spans="1:17" x14ac:dyDescent="0.25">
      <c r="A2904">
        <v>148.80419147783485</v>
      </c>
      <c r="B2904">
        <v>-9.6599945119259338</v>
      </c>
      <c r="C2904" s="4">
        <v>2102.6110000000003</v>
      </c>
      <c r="D2904">
        <v>1.2</v>
      </c>
      <c r="E2904">
        <v>0.55000000000000004</v>
      </c>
      <c r="F2904">
        <v>19.899999999999999</v>
      </c>
      <c r="G2904">
        <v>45.364313344089069</v>
      </c>
      <c r="H2904">
        <v>17.589404351153842</v>
      </c>
      <c r="I2904">
        <v>38.804191477834848</v>
      </c>
      <c r="J2904">
        <v>6288.2962371134054</v>
      </c>
      <c r="K2904">
        <v>-1063.1942140675126</v>
      </c>
      <c r="L2904">
        <v>-9.5965321732904929</v>
      </c>
      <c r="M2904">
        <v>6377.5427479963828</v>
      </c>
      <c r="N2904">
        <v>37486.581418824928</v>
      </c>
      <c r="O2904">
        <v>43.942402422688531</v>
      </c>
      <c r="P2904">
        <v>78.213158841093374</v>
      </c>
      <c r="Q2904" s="4">
        <v>2902</v>
      </c>
    </row>
    <row r="2905" spans="1:17" x14ac:dyDescent="0.25">
      <c r="A2905">
        <v>116.64083407358073</v>
      </c>
      <c r="B2905">
        <v>-38.668239869865367</v>
      </c>
      <c r="C2905" s="4">
        <v>2102.6110000000003</v>
      </c>
      <c r="D2905">
        <v>3</v>
      </c>
      <c r="E2905">
        <v>0.55000000000000004</v>
      </c>
      <c r="F2905">
        <v>19.899999999999999</v>
      </c>
      <c r="G2905">
        <v>53.323113517529826</v>
      </c>
      <c r="H2905">
        <v>22.895016251080563</v>
      </c>
      <c r="I2905">
        <v>6.6408340735807343</v>
      </c>
      <c r="J2905">
        <v>4986.4243509783646</v>
      </c>
      <c r="K2905">
        <v>-3963.629652608121</v>
      </c>
      <c r="L2905">
        <v>-38.480631848185496</v>
      </c>
      <c r="M2905">
        <v>6369.8342075021374</v>
      </c>
      <c r="N2905">
        <v>37426.116298466717</v>
      </c>
      <c r="O2905">
        <v>44.665648811070994</v>
      </c>
      <c r="P2905">
        <v>10.555360683474674</v>
      </c>
      <c r="Q2905" s="4">
        <v>2903</v>
      </c>
    </row>
    <row r="2906" spans="1:17" x14ac:dyDescent="0.25">
      <c r="A2906">
        <v>147.07090907897449</v>
      </c>
      <c r="B2906">
        <v>-16.992606116159418</v>
      </c>
      <c r="C2906" s="4">
        <v>2102.6110000000003</v>
      </c>
      <c r="D2906">
        <v>1.2</v>
      </c>
      <c r="E2906">
        <v>0.55000000000000004</v>
      </c>
      <c r="F2906">
        <v>19.899999999999999</v>
      </c>
      <c r="G2906">
        <v>45.364313344089069</v>
      </c>
      <c r="H2906">
        <v>14.714343696348518</v>
      </c>
      <c r="I2906">
        <v>37.070909078974495</v>
      </c>
      <c r="J2906">
        <v>6101.430774998913</v>
      </c>
      <c r="K2906">
        <v>-1852.0515069913893</v>
      </c>
      <c r="L2906">
        <v>-16.885341892484728</v>
      </c>
      <c r="M2906">
        <v>6376.3274921111843</v>
      </c>
      <c r="N2906">
        <v>37522.517497982684</v>
      </c>
      <c r="O2906">
        <v>43.424155112430036</v>
      </c>
      <c r="P2906">
        <v>68.852054944916006</v>
      </c>
      <c r="Q2906" s="4">
        <v>2904</v>
      </c>
    </row>
    <row r="2907" spans="1:17" x14ac:dyDescent="0.25">
      <c r="A2907">
        <v>149.93581438181616</v>
      </c>
      <c r="B2907">
        <v>-13.962486486742742</v>
      </c>
      <c r="C2907" s="4">
        <v>2102.6110000000003</v>
      </c>
      <c r="D2907">
        <v>1.2</v>
      </c>
      <c r="E2907">
        <v>0.55000000000000004</v>
      </c>
      <c r="F2907">
        <v>19.899999999999999</v>
      </c>
      <c r="G2907">
        <v>45.364313344089069</v>
      </c>
      <c r="H2907">
        <v>14.118510733336706</v>
      </c>
      <c r="I2907">
        <v>39.935814381816158</v>
      </c>
      <c r="J2907">
        <v>6190.897485948617</v>
      </c>
      <c r="K2907">
        <v>-1528.9548466580359</v>
      </c>
      <c r="L2907">
        <v>-13.872636385866338</v>
      </c>
      <c r="M2907">
        <v>6376.9047824664913</v>
      </c>
      <c r="N2907">
        <v>37658.688862567156</v>
      </c>
      <c r="O2907">
        <v>41.583962863009347</v>
      </c>
      <c r="P2907">
        <v>73.922531789235506</v>
      </c>
      <c r="Q2907" s="4">
        <v>2905</v>
      </c>
    </row>
    <row r="2908" spans="1:17" x14ac:dyDescent="0.25">
      <c r="A2908">
        <v>158.19248749675734</v>
      </c>
      <c r="B2908">
        <v>-41.922189997530644</v>
      </c>
      <c r="C2908" s="4">
        <v>2102.6110000000003</v>
      </c>
      <c r="D2908">
        <v>3</v>
      </c>
      <c r="E2908">
        <v>0.55000000000000004</v>
      </c>
      <c r="F2908">
        <v>19.899999999999999</v>
      </c>
      <c r="G2908">
        <v>53.323113517529826</v>
      </c>
      <c r="H2908">
        <v>21.551177872428632</v>
      </c>
      <c r="I2908">
        <v>48.192487496757337</v>
      </c>
      <c r="J2908">
        <v>4752.7799789715955</v>
      </c>
      <c r="K2908">
        <v>-4239.1787967445507</v>
      </c>
      <c r="L2908">
        <v>-41.730941301076001</v>
      </c>
      <c r="M2908">
        <v>6368.6383473456726</v>
      </c>
      <c r="N2908">
        <v>39385.187919677592</v>
      </c>
      <c r="O2908">
        <v>21.629794807350642</v>
      </c>
      <c r="P2908">
        <v>59.140561198792113</v>
      </c>
      <c r="Q2908" s="4">
        <v>2906</v>
      </c>
    </row>
    <row r="2909" spans="1:17" x14ac:dyDescent="0.25">
      <c r="A2909">
        <v>146.49111087409887</v>
      </c>
      <c r="B2909">
        <v>-17.110691037006198</v>
      </c>
      <c r="C2909" s="4">
        <v>2102.6110000000003</v>
      </c>
      <c r="D2909">
        <v>1.2</v>
      </c>
      <c r="E2909">
        <v>0.55000000000000004</v>
      </c>
      <c r="F2909">
        <v>19.899999999999999</v>
      </c>
      <c r="G2909">
        <v>45.364313344089069</v>
      </c>
      <c r="H2909">
        <v>19.60768452329399</v>
      </c>
      <c r="I2909">
        <v>36.491110874098865</v>
      </c>
      <c r="J2909">
        <v>6097.5986690813743</v>
      </c>
      <c r="K2909">
        <v>-1864.5454680928476</v>
      </c>
      <c r="L2909">
        <v>-17.002771032739059</v>
      </c>
      <c r="M2909">
        <v>6376.3029516929737</v>
      </c>
      <c r="N2909">
        <v>37484.413960986072</v>
      </c>
      <c r="O2909">
        <v>43.95260911770891</v>
      </c>
      <c r="P2909">
        <v>68.310169611925389</v>
      </c>
      <c r="Q2909" s="4">
        <v>2907</v>
      </c>
    </row>
    <row r="2910" spans="1:17" x14ac:dyDescent="0.25">
      <c r="A2910">
        <v>144.35995091641351</v>
      </c>
      <c r="B2910">
        <v>-39.580049561501767</v>
      </c>
      <c r="C2910" s="4">
        <v>2102.6110000000003</v>
      </c>
      <c r="D2910">
        <v>1.2</v>
      </c>
      <c r="E2910">
        <v>0.55000000000000004</v>
      </c>
      <c r="F2910">
        <v>19.899999999999999</v>
      </c>
      <c r="G2910">
        <v>45.364313344089069</v>
      </c>
      <c r="H2910">
        <v>23.564799213499509</v>
      </c>
      <c r="I2910">
        <v>34.35995091641351</v>
      </c>
      <c r="J2910">
        <v>4922.5503643902193</v>
      </c>
      <c r="K2910">
        <v>-4042.1589048475298</v>
      </c>
      <c r="L2910">
        <v>-39.391175364910367</v>
      </c>
      <c r="M2910">
        <v>6369.5016054630569</v>
      </c>
      <c r="N2910">
        <v>38414.949867171585</v>
      </c>
      <c r="O2910">
        <v>32.136940370137481</v>
      </c>
      <c r="P2910">
        <v>47.017656879578247</v>
      </c>
      <c r="Q2910" s="4">
        <v>2908</v>
      </c>
    </row>
    <row r="2911" spans="1:17" x14ac:dyDescent="0.25">
      <c r="A2911">
        <v>131.57307018727627</v>
      </c>
      <c r="B2911">
        <v>-20.146479890222114</v>
      </c>
      <c r="C2911" s="4">
        <v>2102.6110000000003</v>
      </c>
      <c r="D2911">
        <v>0.75</v>
      </c>
      <c r="E2911">
        <v>0.55000000000000004</v>
      </c>
      <c r="F2911">
        <v>19.899999999999999</v>
      </c>
      <c r="G2911">
        <v>41.281913690970576</v>
      </c>
      <c r="H2911">
        <v>22.91861715844832</v>
      </c>
      <c r="I2911">
        <v>21.573070187276272</v>
      </c>
      <c r="J2911">
        <v>5990.2735478586083</v>
      </c>
      <c r="K2911">
        <v>-2182.9285709988794</v>
      </c>
      <c r="L2911">
        <v>-20.022355778602666</v>
      </c>
      <c r="M2911">
        <v>6375.6218774530353</v>
      </c>
      <c r="N2911">
        <v>36724.648547037636</v>
      </c>
      <c r="O2911">
        <v>55.954218601018098</v>
      </c>
      <c r="P2911">
        <v>48.940709844724658</v>
      </c>
      <c r="Q2911" s="4">
        <v>2909</v>
      </c>
    </row>
    <row r="2912" spans="1:17" x14ac:dyDescent="0.25">
      <c r="A2912">
        <v>119.85139262104033</v>
      </c>
      <c r="B2912">
        <v>-36.096752824021841</v>
      </c>
      <c r="C2912" s="4">
        <v>2102.6110000000003</v>
      </c>
      <c r="D2912">
        <v>1.2</v>
      </c>
      <c r="E2912">
        <v>0.55000000000000004</v>
      </c>
      <c r="F2912">
        <v>19.899999999999999</v>
      </c>
      <c r="G2912">
        <v>45.364313344089069</v>
      </c>
      <c r="H2912">
        <v>19.502443130451773</v>
      </c>
      <c r="I2912">
        <v>9.8513926210403326</v>
      </c>
      <c r="J2912">
        <v>5159.6837165309516</v>
      </c>
      <c r="K2912">
        <v>-3736.873039719796</v>
      </c>
      <c r="L2912">
        <v>-35.91373196101673</v>
      </c>
      <c r="M2912">
        <v>6370.7578960135761</v>
      </c>
      <c r="N2912">
        <v>37278.810814080476</v>
      </c>
      <c r="O2912">
        <v>46.807012788951077</v>
      </c>
      <c r="P2912">
        <v>16.423036770554468</v>
      </c>
      <c r="Q2912" s="4">
        <v>2910</v>
      </c>
    </row>
    <row r="2913" spans="1:17" x14ac:dyDescent="0.25">
      <c r="A2913">
        <v>108.28890128792467</v>
      </c>
      <c r="B2913">
        <v>-34.265101828368017</v>
      </c>
      <c r="C2913" s="4">
        <v>2102.6110000000003</v>
      </c>
      <c r="D2913">
        <v>0.75</v>
      </c>
      <c r="E2913">
        <v>0.55000000000000004</v>
      </c>
      <c r="F2913">
        <v>19.899999999999999</v>
      </c>
      <c r="G2913">
        <v>41.281913690970576</v>
      </c>
      <c r="H2913">
        <v>18.702543625900503</v>
      </c>
      <c r="I2913">
        <v>-1.7110987120753265</v>
      </c>
      <c r="J2913">
        <v>5276.760757398597</v>
      </c>
      <c r="K2913">
        <v>-3570.7886929244264</v>
      </c>
      <c r="L2913">
        <v>-34.086246947291542</v>
      </c>
      <c r="M2913">
        <v>6371.3998446447185</v>
      </c>
      <c r="N2913">
        <v>37062.483703441598</v>
      </c>
      <c r="O2913">
        <v>50.123277610947127</v>
      </c>
      <c r="P2913">
        <v>3.0371846131299551</v>
      </c>
      <c r="Q2913" s="4">
        <v>2911</v>
      </c>
    </row>
    <row r="2914" spans="1:17" x14ac:dyDescent="0.25">
      <c r="A2914">
        <v>143.75649492282349</v>
      </c>
      <c r="B2914">
        <v>-23.52509871216035</v>
      </c>
      <c r="C2914" s="4">
        <v>2102.6110000000003</v>
      </c>
      <c r="D2914">
        <v>0.75</v>
      </c>
      <c r="E2914">
        <v>0.55000000000000004</v>
      </c>
      <c r="F2914">
        <v>19.899999999999999</v>
      </c>
      <c r="G2914">
        <v>41.281913690970576</v>
      </c>
      <c r="H2914">
        <v>15.683875286948036</v>
      </c>
      <c r="I2914">
        <v>33.756494922823492</v>
      </c>
      <c r="J2914">
        <v>5851.1440708114942</v>
      </c>
      <c r="K2914">
        <v>-2530.1458936234235</v>
      </c>
      <c r="L2914">
        <v>-23.384572889116104</v>
      </c>
      <c r="M2914">
        <v>6374.7568722588921</v>
      </c>
      <c r="N2914">
        <v>37526.285891588988</v>
      </c>
      <c r="O2914">
        <v>43.347168324410795</v>
      </c>
      <c r="P2914">
        <v>59.153305800906494</v>
      </c>
      <c r="Q2914" s="4">
        <v>2912</v>
      </c>
    </row>
    <row r="2915" spans="1:17" x14ac:dyDescent="0.25">
      <c r="A2915">
        <v>120.82442582936469</v>
      </c>
      <c r="B2915">
        <v>-17.272895915446657</v>
      </c>
      <c r="C2915" s="4">
        <v>2102.6110000000003</v>
      </c>
      <c r="D2915">
        <v>3</v>
      </c>
      <c r="E2915">
        <v>0.55000000000000004</v>
      </c>
      <c r="F2915">
        <v>19.899999999999999</v>
      </c>
      <c r="G2915">
        <v>53.323113517529826</v>
      </c>
      <c r="H2915">
        <v>22.541969371834419</v>
      </c>
      <c r="I2915">
        <v>10.824425829364685</v>
      </c>
      <c r="J2915">
        <v>6092.2927419986509</v>
      </c>
      <c r="K2915">
        <v>-1881.6948438488791</v>
      </c>
      <c r="L2915">
        <v>-17.164078078548844</v>
      </c>
      <c r="M2915">
        <v>6376.2689983701985</v>
      </c>
      <c r="N2915">
        <v>36247.20673843519</v>
      </c>
      <c r="O2915">
        <v>66.20288534202686</v>
      </c>
      <c r="P2915">
        <v>32.779288839355978</v>
      </c>
      <c r="Q2915" s="4">
        <v>2913</v>
      </c>
    </row>
    <row r="2916" spans="1:17" x14ac:dyDescent="0.25">
      <c r="A2916">
        <v>118.03894527484479</v>
      </c>
      <c r="B2916">
        <v>-34.325711432556055</v>
      </c>
      <c r="C2916" s="4">
        <v>2102.6110000000003</v>
      </c>
      <c r="D2916">
        <v>1.2</v>
      </c>
      <c r="E2916">
        <v>0.55000000000000004</v>
      </c>
      <c r="F2916">
        <v>19.899999999999999</v>
      </c>
      <c r="G2916">
        <v>45.364313344089069</v>
      </c>
      <c r="H2916">
        <v>19.062134420562337</v>
      </c>
      <c r="I2916">
        <v>8.0389452748447923</v>
      </c>
      <c r="J2916">
        <v>5272.9724545447752</v>
      </c>
      <c r="K2916">
        <v>-3576.3430936992372</v>
      </c>
      <c r="L2916">
        <v>-34.146706945328496</v>
      </c>
      <c r="M2916">
        <v>6371.3788484313336</v>
      </c>
      <c r="N2916">
        <v>37123.012356168729</v>
      </c>
      <c r="O2916">
        <v>49.173846909859321</v>
      </c>
      <c r="P2916">
        <v>14.061092544353835</v>
      </c>
      <c r="Q2916" s="4">
        <v>2914</v>
      </c>
    </row>
    <row r="2917" spans="1:17" x14ac:dyDescent="0.25">
      <c r="A2917">
        <v>123.42838813163549</v>
      </c>
      <c r="B2917">
        <v>-34.33900953368417</v>
      </c>
      <c r="C2917" s="4">
        <v>2102.6110000000003</v>
      </c>
      <c r="D2917">
        <v>0.75</v>
      </c>
      <c r="E2917">
        <v>0.55000000000000004</v>
      </c>
      <c r="F2917">
        <v>19.899999999999999</v>
      </c>
      <c r="G2917">
        <v>41.281913690970576</v>
      </c>
      <c r="H2917">
        <v>23.267298995032398</v>
      </c>
      <c r="I2917">
        <v>13.428388131635487</v>
      </c>
      <c r="J2917">
        <v>5272.14048788333</v>
      </c>
      <c r="K2917">
        <v>-3577.5612327507506</v>
      </c>
      <c r="L2917">
        <v>-34.159972328757988</v>
      </c>
      <c r="M2917">
        <v>6371.3742393662405</v>
      </c>
      <c r="N2917">
        <v>37228.661831925026</v>
      </c>
      <c r="O2917">
        <v>47.563303647454333</v>
      </c>
      <c r="P2917">
        <v>22.941101289374068</v>
      </c>
      <c r="Q2917" s="4">
        <v>2915</v>
      </c>
    </row>
    <row r="2918" spans="1:17" x14ac:dyDescent="0.25">
      <c r="A2918">
        <v>158.78603394835812</v>
      </c>
      <c r="B2918">
        <v>-17.397520826925483</v>
      </c>
      <c r="C2918" s="4">
        <v>2102.6110000000003</v>
      </c>
      <c r="D2918">
        <v>1.2</v>
      </c>
      <c r="E2918">
        <v>0.55000000000000004</v>
      </c>
      <c r="F2918">
        <v>19.899999999999999</v>
      </c>
      <c r="G2918">
        <v>45.364313344089069</v>
      </c>
      <c r="H2918">
        <v>17.016860557060692</v>
      </c>
      <c r="I2918">
        <v>48.786033948358124</v>
      </c>
      <c r="J2918">
        <v>6088.1830761603696</v>
      </c>
      <c r="K2918">
        <v>-1894.8609603176624</v>
      </c>
      <c r="L2918">
        <v>-17.288015517854397</v>
      </c>
      <c r="M2918">
        <v>6376.2427202688514</v>
      </c>
      <c r="N2918">
        <v>38473.392064164233</v>
      </c>
      <c r="O2918">
        <v>31.546083236876648</v>
      </c>
      <c r="P2918">
        <v>75.324771403368771</v>
      </c>
      <c r="Q2918" s="4">
        <v>2916</v>
      </c>
    </row>
    <row r="2919" spans="1:17" x14ac:dyDescent="0.25">
      <c r="A2919">
        <v>117.26778836217836</v>
      </c>
      <c r="B2919">
        <v>-27.979602591165857</v>
      </c>
      <c r="C2919" s="4">
        <v>2102.6110000000003</v>
      </c>
      <c r="D2919">
        <v>3</v>
      </c>
      <c r="E2919">
        <v>0.55000000000000004</v>
      </c>
      <c r="F2919">
        <v>19.899999999999999</v>
      </c>
      <c r="G2919">
        <v>53.323113517529826</v>
      </c>
      <c r="H2919">
        <v>14.47627471079956</v>
      </c>
      <c r="I2919">
        <v>7.267788362178365</v>
      </c>
      <c r="J2919">
        <v>5636.7834839860079</v>
      </c>
      <c r="K2919">
        <v>-2974.5102965086439</v>
      </c>
      <c r="L2919">
        <v>-27.820449028280407</v>
      </c>
      <c r="M2919">
        <v>6373.4637011105178</v>
      </c>
      <c r="N2919">
        <v>36700.333807417155</v>
      </c>
      <c r="O2919">
        <v>56.352966722913621</v>
      </c>
      <c r="P2919">
        <v>15.207321649853322</v>
      </c>
      <c r="Q2919" s="4">
        <v>2917</v>
      </c>
    </row>
    <row r="2920" spans="1:17" x14ac:dyDescent="0.25">
      <c r="A2920">
        <v>132.7842382923134</v>
      </c>
      <c r="B2920">
        <v>-32.174677053045983</v>
      </c>
      <c r="C2920" s="4">
        <v>2102.6110000000003</v>
      </c>
      <c r="D2920">
        <v>3</v>
      </c>
      <c r="E2920">
        <v>0.55000000000000004</v>
      </c>
      <c r="F2920">
        <v>19.899999999999999</v>
      </c>
      <c r="G2920">
        <v>53.323113517529826</v>
      </c>
      <c r="H2920">
        <v>18.579890222173514</v>
      </c>
      <c r="I2920">
        <v>22.784238292313404</v>
      </c>
      <c r="J2920">
        <v>5403.7714893690363</v>
      </c>
      <c r="K2920">
        <v>-3376.8433572974532</v>
      </c>
      <c r="L2920">
        <v>-32.001465354552721</v>
      </c>
      <c r="M2920">
        <v>6372.1124730376177</v>
      </c>
      <c r="N2920">
        <v>37393.655095628761</v>
      </c>
      <c r="O2920">
        <v>45.164268328120784</v>
      </c>
      <c r="P2920">
        <v>38.266367741187025</v>
      </c>
      <c r="Q2920" s="4">
        <v>2918</v>
      </c>
    </row>
    <row r="2921" spans="1:17" x14ac:dyDescent="0.25">
      <c r="A2921">
        <v>144.2254071025929</v>
      </c>
      <c r="B2921">
        <v>-34.600889823287332</v>
      </c>
      <c r="C2921" s="4">
        <v>2102.6110000000003</v>
      </c>
      <c r="D2921">
        <v>3</v>
      </c>
      <c r="E2921">
        <v>0.55000000000000004</v>
      </c>
      <c r="F2921">
        <v>19.899999999999999</v>
      </c>
      <c r="G2921">
        <v>53.323113517529826</v>
      </c>
      <c r="H2921">
        <v>23.691887934637773</v>
      </c>
      <c r="I2921">
        <v>34.225407102592897</v>
      </c>
      <c r="J2921">
        <v>5255.6986034628462</v>
      </c>
      <c r="K2921">
        <v>-3601.5112222742919</v>
      </c>
      <c r="L2921">
        <v>-34.421216147333006</v>
      </c>
      <c r="M2921">
        <v>6371.2833004512504</v>
      </c>
      <c r="N2921">
        <v>38104.50129273827</v>
      </c>
      <c r="O2921">
        <v>35.833196186982626</v>
      </c>
      <c r="P2921">
        <v>50.145579799696279</v>
      </c>
      <c r="Q2921" s="4">
        <v>2919</v>
      </c>
    </row>
    <row r="2922" spans="1:17" x14ac:dyDescent="0.25">
      <c r="A2922">
        <v>140.50586708692674</v>
      </c>
      <c r="B2922">
        <v>-32.046684493510199</v>
      </c>
      <c r="C2922" s="4">
        <v>2102.6110000000003</v>
      </c>
      <c r="D2922">
        <v>1.2</v>
      </c>
      <c r="E2922">
        <v>0.55000000000000004</v>
      </c>
      <c r="F2922">
        <v>19.899999999999999</v>
      </c>
      <c r="G2922">
        <v>45.364313344089069</v>
      </c>
      <c r="H2922">
        <v>14.016624518005615</v>
      </c>
      <c r="I2922">
        <v>30.505867086926742</v>
      </c>
      <c r="J2922">
        <v>5411.315837326023</v>
      </c>
      <c r="K2922">
        <v>-3364.8216151286306</v>
      </c>
      <c r="L2922">
        <v>-31.873848471094455</v>
      </c>
      <c r="M2922">
        <v>6372.1553333964075</v>
      </c>
      <c r="N2922">
        <v>37752.591577938481</v>
      </c>
      <c r="O2922">
        <v>40.273382435879448</v>
      </c>
      <c r="P2922">
        <v>47.994234645733165</v>
      </c>
      <c r="Q2922" s="4">
        <v>2920</v>
      </c>
    </row>
    <row r="2923" spans="1:17" x14ac:dyDescent="0.25">
      <c r="A2923">
        <v>106.48382616200888</v>
      </c>
      <c r="B2923">
        <v>-18.695989735984206</v>
      </c>
      <c r="C2923" s="4">
        <v>2102.6110000000003</v>
      </c>
      <c r="D2923">
        <v>3</v>
      </c>
      <c r="E2923">
        <v>0.55000000000000004</v>
      </c>
      <c r="F2923">
        <v>19.899999999999999</v>
      </c>
      <c r="G2923">
        <v>53.323113517529826</v>
      </c>
      <c r="H2923">
        <v>18.433879450707607</v>
      </c>
      <c r="I2923">
        <v>-3.5161738379911185</v>
      </c>
      <c r="J2923">
        <v>6043.6618357393781</v>
      </c>
      <c r="K2923">
        <v>-2031.5036231679039</v>
      </c>
      <c r="L2923">
        <v>-18.579446301950068</v>
      </c>
      <c r="M2923">
        <v>6375.9591714280132</v>
      </c>
      <c r="N2923">
        <v>36190.818669388733</v>
      </c>
      <c r="O2923">
        <v>67.695005595058447</v>
      </c>
      <c r="P2923">
        <v>10.851458343535311</v>
      </c>
      <c r="Q2923" s="4">
        <v>2921</v>
      </c>
    </row>
    <row r="2924" spans="1:17" x14ac:dyDescent="0.25">
      <c r="A2924">
        <v>111.66656021499564</v>
      </c>
      <c r="B2924">
        <v>-26.035410162817186</v>
      </c>
      <c r="C2924" s="4">
        <v>2102.6110000000003</v>
      </c>
      <c r="D2924">
        <v>3</v>
      </c>
      <c r="E2924">
        <v>0.55000000000000004</v>
      </c>
      <c r="F2924">
        <v>19.899999999999999</v>
      </c>
      <c r="G2924">
        <v>53.323113517529826</v>
      </c>
      <c r="H2924">
        <v>18.485758301683198</v>
      </c>
      <c r="I2924">
        <v>1.6665602149956413</v>
      </c>
      <c r="J2924">
        <v>5734.6044449406754</v>
      </c>
      <c r="K2924">
        <v>-2782.5883845597014</v>
      </c>
      <c r="L2924">
        <v>-25.883941749655172</v>
      </c>
      <c r="M2924">
        <v>6374.0478706878193</v>
      </c>
      <c r="N2924">
        <v>36538.451187347062</v>
      </c>
      <c r="O2924">
        <v>59.508982993088424</v>
      </c>
      <c r="P2924">
        <v>3.7924231231874481</v>
      </c>
      <c r="Q2924" s="4">
        <v>2922</v>
      </c>
    </row>
    <row r="2925" spans="1:17" x14ac:dyDescent="0.25">
      <c r="A2925">
        <v>159.88658349806724</v>
      </c>
      <c r="B2925">
        <v>-12.911944945703084</v>
      </c>
      <c r="C2925" s="4">
        <v>2102.6110000000003</v>
      </c>
      <c r="D2925">
        <v>1.2</v>
      </c>
      <c r="E2925">
        <v>0.55000000000000004</v>
      </c>
      <c r="F2925">
        <v>19.899999999999999</v>
      </c>
      <c r="G2925">
        <v>45.364313344089069</v>
      </c>
      <c r="H2925">
        <v>21.387957769244274</v>
      </c>
      <c r="I2925">
        <v>49.886583498067239</v>
      </c>
      <c r="J2925">
        <v>6217.9056760615576</v>
      </c>
      <c r="K2925">
        <v>-1415.9121450657228</v>
      </c>
      <c r="L2925">
        <v>-12.828374872797799</v>
      </c>
      <c r="M2925">
        <v>6377.0806956587239</v>
      </c>
      <c r="N2925">
        <v>38479.147066478014</v>
      </c>
      <c r="O2925">
        <v>31.490179556278054</v>
      </c>
      <c r="P2925">
        <v>79.338582353646885</v>
      </c>
      <c r="Q2925" s="4">
        <v>2923</v>
      </c>
    </row>
    <row r="2926" spans="1:17" x14ac:dyDescent="0.25">
      <c r="A2926">
        <v>149.24482031256207</v>
      </c>
      <c r="B2926">
        <v>-17.137115999847591</v>
      </c>
      <c r="C2926" s="4">
        <v>2102.6110000000003</v>
      </c>
      <c r="D2926">
        <v>1.2</v>
      </c>
      <c r="E2926">
        <v>0.55000000000000004</v>
      </c>
      <c r="F2926">
        <v>19.899999999999999</v>
      </c>
      <c r="G2926">
        <v>45.364313344089069</v>
      </c>
      <c r="H2926">
        <v>18.092330486757039</v>
      </c>
      <c r="I2926">
        <v>39.244820312562069</v>
      </c>
      <c r="J2926">
        <v>6096.7375915968951</v>
      </c>
      <c r="K2926">
        <v>-1867.3402948581313</v>
      </c>
      <c r="L2926">
        <v>-17.029049494042962</v>
      </c>
      <c r="M2926">
        <v>6376.2974395484061</v>
      </c>
      <c r="N2926">
        <v>37686.947247741024</v>
      </c>
      <c r="O2926">
        <v>41.198606503796256</v>
      </c>
      <c r="P2926">
        <v>70.165034363293174</v>
      </c>
      <c r="Q2926" s="4">
        <v>2924</v>
      </c>
    </row>
    <row r="2927" spans="1:17" x14ac:dyDescent="0.25">
      <c r="A2927">
        <v>128.87590041483412</v>
      </c>
      <c r="B2927">
        <v>-23.898296340345937</v>
      </c>
      <c r="C2927" s="4">
        <v>2102.6110000000003</v>
      </c>
      <c r="D2927">
        <v>1.2</v>
      </c>
      <c r="E2927">
        <v>0.55000000000000004</v>
      </c>
      <c r="F2927">
        <v>19.899999999999999</v>
      </c>
      <c r="G2927">
        <v>45.364313344089069</v>
      </c>
      <c r="H2927">
        <v>22.159644181625431</v>
      </c>
      <c r="I2927">
        <v>18.875900414834121</v>
      </c>
      <c r="J2927">
        <v>5834.5225951578814</v>
      </c>
      <c r="K2927">
        <v>-2567.9896751382312</v>
      </c>
      <c r="L2927">
        <v>-23.756073823530826</v>
      </c>
      <c r="M2927">
        <v>6374.6548836014972</v>
      </c>
      <c r="N2927">
        <v>36781.727856916754</v>
      </c>
      <c r="O2927">
        <v>54.900085026490345</v>
      </c>
      <c r="P2927">
        <v>40.163549399566662</v>
      </c>
      <c r="Q2927" s="4">
        <v>2925</v>
      </c>
    </row>
    <row r="2928" spans="1:17" x14ac:dyDescent="0.25">
      <c r="A2928">
        <v>152.79127768785872</v>
      </c>
      <c r="B2928">
        <v>-18.99501821718561</v>
      </c>
      <c r="C2928" s="4">
        <v>2102.6110000000003</v>
      </c>
      <c r="D2928">
        <v>1.2</v>
      </c>
      <c r="E2928">
        <v>0.55000000000000004</v>
      </c>
      <c r="F2928">
        <v>19.899999999999999</v>
      </c>
      <c r="G2928">
        <v>45.364313344089069</v>
      </c>
      <c r="H2928">
        <v>15.695118998764986</v>
      </c>
      <c r="I2928">
        <v>42.791277687858724</v>
      </c>
      <c r="J2928">
        <v>6032.9701182837825</v>
      </c>
      <c r="K2928">
        <v>-2062.8287647293582</v>
      </c>
      <c r="L2928">
        <v>-18.876887078561833</v>
      </c>
      <c r="M2928">
        <v>6375.8913855789515</v>
      </c>
      <c r="N2928">
        <v>38014.852515423554</v>
      </c>
      <c r="O2928">
        <v>36.994377911438939</v>
      </c>
      <c r="P2928">
        <v>70.628315795003019</v>
      </c>
      <c r="Q2928" s="4">
        <v>2926</v>
      </c>
    </row>
    <row r="2929" spans="1:17" x14ac:dyDescent="0.25">
      <c r="A2929">
        <v>115.00078986405833</v>
      </c>
      <c r="B2929">
        <v>-31.477680559907093</v>
      </c>
      <c r="C2929" s="4">
        <v>2102.6110000000003</v>
      </c>
      <c r="D2929">
        <v>3</v>
      </c>
      <c r="E2929">
        <v>0.55000000000000004</v>
      </c>
      <c r="F2929">
        <v>19.899999999999999</v>
      </c>
      <c r="G2929">
        <v>53.323113517529826</v>
      </c>
      <c r="H2929">
        <v>23.003192548153343</v>
      </c>
      <c r="I2929">
        <v>5.0007898640583335</v>
      </c>
      <c r="J2929">
        <v>5444.5273660397443</v>
      </c>
      <c r="K2929">
        <v>-3311.1778851604049</v>
      </c>
      <c r="L2929">
        <v>-31.306556112406948</v>
      </c>
      <c r="M2929">
        <v>6372.3447197033374</v>
      </c>
      <c r="N2929">
        <v>36892.296240580428</v>
      </c>
      <c r="O2929">
        <v>52.929228791567198</v>
      </c>
      <c r="P2929">
        <v>9.5130076896837217</v>
      </c>
      <c r="Q2929" s="4">
        <v>2927</v>
      </c>
    </row>
    <row r="2930" spans="1:17" x14ac:dyDescent="0.25">
      <c r="A2930">
        <v>145.56490523082982</v>
      </c>
      <c r="B2930">
        <v>-28.624572652010372</v>
      </c>
      <c r="C2930" s="4">
        <v>2102.6110000000003</v>
      </c>
      <c r="D2930">
        <v>3</v>
      </c>
      <c r="E2930">
        <v>0.55000000000000004</v>
      </c>
      <c r="F2930">
        <v>19.899999999999999</v>
      </c>
      <c r="G2930">
        <v>53.323113517529826</v>
      </c>
      <c r="H2930">
        <v>17.01073694146573</v>
      </c>
      <c r="I2930">
        <v>35.564905230829822</v>
      </c>
      <c r="J2930">
        <v>5602.8942917340055</v>
      </c>
      <c r="K2930">
        <v>-3037.4438498757199</v>
      </c>
      <c r="L2930">
        <v>-28.463028891365543</v>
      </c>
      <c r="M2930">
        <v>6373.2636525953749</v>
      </c>
      <c r="N2930">
        <v>37869.367093939356</v>
      </c>
      <c r="O2930">
        <v>38.784246622321206</v>
      </c>
      <c r="P2930">
        <v>56.177033623804192</v>
      </c>
      <c r="Q2930" s="4">
        <v>2928</v>
      </c>
    </row>
    <row r="2931" spans="1:17" x14ac:dyDescent="0.25">
      <c r="A2931">
        <v>133.61215347124903</v>
      </c>
      <c r="B2931">
        <v>-13.622598375221786</v>
      </c>
      <c r="C2931" s="4">
        <v>2102.6110000000003</v>
      </c>
      <c r="D2931">
        <v>3</v>
      </c>
      <c r="E2931">
        <v>0.55000000000000004</v>
      </c>
      <c r="F2931">
        <v>19.899999999999999</v>
      </c>
      <c r="G2931">
        <v>53.323113517529826</v>
      </c>
      <c r="H2931">
        <v>22.009848820078076</v>
      </c>
      <c r="I2931">
        <v>23.61215347124903</v>
      </c>
      <c r="J2931">
        <v>6199.8626170665966</v>
      </c>
      <c r="K2931">
        <v>-1492.4348537344533</v>
      </c>
      <c r="L2931">
        <v>-13.534767388630749</v>
      </c>
      <c r="M2931">
        <v>6376.9630909345278</v>
      </c>
      <c r="N2931">
        <v>36598.204471480276</v>
      </c>
      <c r="O2931">
        <v>58.387256676126739</v>
      </c>
      <c r="P2931">
        <v>61.684882874600682</v>
      </c>
      <c r="Q2931" s="4">
        <v>2929</v>
      </c>
    </row>
    <row r="2932" spans="1:17" x14ac:dyDescent="0.25">
      <c r="A2932">
        <v>126.95228398063584</v>
      </c>
      <c r="B2932">
        <v>-14.259311078439552</v>
      </c>
      <c r="C2932" s="4">
        <v>2102.6110000000003</v>
      </c>
      <c r="D2932">
        <v>3</v>
      </c>
      <c r="E2932">
        <v>0.55000000000000004</v>
      </c>
      <c r="F2932">
        <v>19.899999999999999</v>
      </c>
      <c r="G2932">
        <v>53.323113517529826</v>
      </c>
      <c r="H2932">
        <v>14.327429574416412</v>
      </c>
      <c r="I2932">
        <v>16.952283980635841</v>
      </c>
      <c r="J2932">
        <v>6182.8909300377927</v>
      </c>
      <c r="K2932">
        <v>-1560.8046376763275</v>
      </c>
      <c r="L2932">
        <v>-14.167707927097979</v>
      </c>
      <c r="M2932">
        <v>6376.8527793681678</v>
      </c>
      <c r="N2932">
        <v>36328.253344664248</v>
      </c>
      <c r="O2932">
        <v>64.208984506195605</v>
      </c>
      <c r="P2932">
        <v>51.059966834937605</v>
      </c>
      <c r="Q2932" s="4">
        <v>2930</v>
      </c>
    </row>
    <row r="2933" spans="1:17" x14ac:dyDescent="0.25">
      <c r="A2933">
        <v>127.06796893815427</v>
      </c>
      <c r="B2933">
        <v>-19.965847853667746</v>
      </c>
      <c r="C2933" s="4">
        <v>2102.6110000000003</v>
      </c>
      <c r="D2933">
        <v>1.2</v>
      </c>
      <c r="E2933">
        <v>0.55000000000000004</v>
      </c>
      <c r="F2933">
        <v>19.899999999999999</v>
      </c>
      <c r="G2933">
        <v>45.364313344089069</v>
      </c>
      <c r="H2933">
        <v>23.879182381582332</v>
      </c>
      <c r="I2933">
        <v>17.067968938154266</v>
      </c>
      <c r="J2933">
        <v>5997.1312956169222</v>
      </c>
      <c r="K2933">
        <v>-2164.1443760720267</v>
      </c>
      <c r="L2933">
        <v>-19.842650956311171</v>
      </c>
      <c r="M2933">
        <v>6375.6650364767502</v>
      </c>
      <c r="N2933">
        <v>36537.784308312541</v>
      </c>
      <c r="O2933">
        <v>59.564490081401033</v>
      </c>
      <c r="P2933">
        <v>41.960720364125734</v>
      </c>
      <c r="Q2933" s="4">
        <v>2931</v>
      </c>
    </row>
    <row r="2934" spans="1:17" x14ac:dyDescent="0.25">
      <c r="A2934">
        <v>116.37185888710565</v>
      </c>
      <c r="B2934">
        <v>-34.130945862560708</v>
      </c>
      <c r="C2934" s="4">
        <v>2102.6110000000003</v>
      </c>
      <c r="D2934">
        <v>0.75</v>
      </c>
      <c r="E2934">
        <v>0.55000000000000004</v>
      </c>
      <c r="F2934">
        <v>19.899999999999999</v>
      </c>
      <c r="G2934">
        <v>41.281913690970576</v>
      </c>
      <c r="H2934">
        <v>23.818475252408476</v>
      </c>
      <c r="I2934">
        <v>6.3718588871056454</v>
      </c>
      <c r="J2934">
        <v>5285.1249109161681</v>
      </c>
      <c r="K2934">
        <v>-3558.4803017345712</v>
      </c>
      <c r="L2934">
        <v>-33.952424961916442</v>
      </c>
      <c r="M2934">
        <v>6371.44625511505</v>
      </c>
      <c r="N2934">
        <v>37087.433677981855</v>
      </c>
      <c r="O2934">
        <v>49.730504357321628</v>
      </c>
      <c r="P2934">
        <v>11.256256047354386</v>
      </c>
      <c r="Q2934" s="4">
        <v>2932</v>
      </c>
    </row>
    <row r="2935" spans="1:17" x14ac:dyDescent="0.25">
      <c r="A2935">
        <v>134.75679518098704</v>
      </c>
      <c r="B2935">
        <v>-25.779626402040364</v>
      </c>
      <c r="C2935" s="4">
        <v>2102.6110000000003</v>
      </c>
      <c r="D2935">
        <v>3</v>
      </c>
      <c r="E2935">
        <v>0.55000000000000004</v>
      </c>
      <c r="F2935">
        <v>19.899999999999999</v>
      </c>
      <c r="G2935">
        <v>53.323113517529826</v>
      </c>
      <c r="H2935">
        <v>22.673311709603791</v>
      </c>
      <c r="I2935">
        <v>24.756795180987041</v>
      </c>
      <c r="J2935">
        <v>5746.9856148228982</v>
      </c>
      <c r="K2935">
        <v>-2757.0988851889597</v>
      </c>
      <c r="L2935">
        <v>-25.629221459677552</v>
      </c>
      <c r="M2935">
        <v>6374.1225215469094</v>
      </c>
      <c r="N2935">
        <v>37126.158987159441</v>
      </c>
      <c r="O2935">
        <v>49.176109617861421</v>
      </c>
      <c r="P2935">
        <v>46.677302718175852</v>
      </c>
      <c r="Q2935" s="4">
        <v>2933</v>
      </c>
    </row>
    <row r="2936" spans="1:17" x14ac:dyDescent="0.25">
      <c r="A2936">
        <v>146.63091666545273</v>
      </c>
      <c r="B2936">
        <v>-17.077414503964391</v>
      </c>
      <c r="C2936" s="4">
        <v>2102.6110000000003</v>
      </c>
      <c r="D2936">
        <v>3</v>
      </c>
      <c r="E2936">
        <v>0.55000000000000004</v>
      </c>
      <c r="F2936">
        <v>19.899999999999999</v>
      </c>
      <c r="G2936">
        <v>53.323113517529826</v>
      </c>
      <c r="H2936">
        <v>20.761343301629573</v>
      </c>
      <c r="I2936">
        <v>36.63091666545273</v>
      </c>
      <c r="J2936">
        <v>6098.6811732180313</v>
      </c>
      <c r="K2936">
        <v>-1861.0254333729413</v>
      </c>
      <c r="L2936">
        <v>-16.969679116260547</v>
      </c>
      <c r="M2936">
        <v>6376.3098823869132</v>
      </c>
      <c r="N2936">
        <v>37493.406226762956</v>
      </c>
      <c r="O2936">
        <v>43.827440307465785</v>
      </c>
      <c r="P2936">
        <v>68.447325568913627</v>
      </c>
      <c r="Q2936" s="4">
        <v>2934</v>
      </c>
    </row>
    <row r="2937" spans="1:17" x14ac:dyDescent="0.25">
      <c r="A2937">
        <v>120.00226556669315</v>
      </c>
      <c r="B2937">
        <v>-11.093269417604777</v>
      </c>
      <c r="C2937" s="4">
        <v>2102.6110000000003</v>
      </c>
      <c r="D2937">
        <v>3</v>
      </c>
      <c r="E2937">
        <v>0.55000000000000004</v>
      </c>
      <c r="F2937">
        <v>19.899999999999999</v>
      </c>
      <c r="G2937">
        <v>53.323113517529826</v>
      </c>
      <c r="H2937">
        <v>20.348004145891856</v>
      </c>
      <c r="I2937">
        <v>10.002265566693154</v>
      </c>
      <c r="J2937">
        <v>6259.7419285868054</v>
      </c>
      <c r="K2937">
        <v>-1219.1324138572313</v>
      </c>
      <c r="L2937">
        <v>-11.020829536612339</v>
      </c>
      <c r="M2937">
        <v>6377.3546910160976</v>
      </c>
      <c r="N2937">
        <v>36036.582673263612</v>
      </c>
      <c r="O2937">
        <v>72.497401660750782</v>
      </c>
      <c r="P2937">
        <v>42.509630069506102</v>
      </c>
      <c r="Q2937" s="4">
        <v>2935</v>
      </c>
    </row>
    <row r="2938" spans="1:17" x14ac:dyDescent="0.25">
      <c r="A2938">
        <v>143.12014992082302</v>
      </c>
      <c r="B2938">
        <v>-9.527906089295783</v>
      </c>
      <c r="C2938" s="4">
        <v>2102.6110000000003</v>
      </c>
      <c r="D2938">
        <v>0.75</v>
      </c>
      <c r="E2938">
        <v>0.55000000000000004</v>
      </c>
      <c r="F2938">
        <v>19.899999999999999</v>
      </c>
      <c r="G2938">
        <v>41.281913690970576</v>
      </c>
      <c r="H2938">
        <v>19.281110456462827</v>
      </c>
      <c r="I2938">
        <v>33.120149920823025</v>
      </c>
      <c r="J2938">
        <v>6290.7311505399321</v>
      </c>
      <c r="K2938">
        <v>-1048.7888916816953</v>
      </c>
      <c r="L2938">
        <v>-9.465279366894908</v>
      </c>
      <c r="M2938">
        <v>6377.5588235380774</v>
      </c>
      <c r="N2938">
        <v>37070.087221337904</v>
      </c>
      <c r="O2938">
        <v>50.120669099212932</v>
      </c>
      <c r="P2938">
        <v>75.763099476754405</v>
      </c>
      <c r="Q2938" s="4">
        <v>2936</v>
      </c>
    </row>
    <row r="2939" spans="1:17" x14ac:dyDescent="0.25">
      <c r="A2939">
        <v>106.57876375132457</v>
      </c>
      <c r="B2939">
        <v>-22.559933765531731</v>
      </c>
      <c r="C2939" s="4">
        <v>2102.6110000000003</v>
      </c>
      <c r="D2939">
        <v>0.75</v>
      </c>
      <c r="E2939">
        <v>0.55000000000000004</v>
      </c>
      <c r="F2939">
        <v>19.899999999999999</v>
      </c>
      <c r="G2939">
        <v>41.281913690970576</v>
      </c>
      <c r="H2939">
        <v>20.853552814800342</v>
      </c>
      <c r="I2939">
        <v>-3.4212362486754273</v>
      </c>
      <c r="J2939">
        <v>5892.9806175123285</v>
      </c>
      <c r="K2939">
        <v>-2431.7882023429179</v>
      </c>
      <c r="L2939">
        <v>-22.423905050281412</v>
      </c>
      <c r="M2939">
        <v>6375.0148564085857</v>
      </c>
      <c r="N2939">
        <v>36364.766780916456</v>
      </c>
      <c r="O2939">
        <v>63.2948555715545</v>
      </c>
      <c r="P2939">
        <v>8.8569894369135511</v>
      </c>
      <c r="Q2939" s="4">
        <v>2937</v>
      </c>
    </row>
    <row r="2940" spans="1:17" x14ac:dyDescent="0.25">
      <c r="A2940">
        <v>147.77887576882253</v>
      </c>
      <c r="B2940">
        <v>-26.742527203615225</v>
      </c>
      <c r="C2940" s="4">
        <v>2102.6110000000003</v>
      </c>
      <c r="D2940">
        <v>1.2</v>
      </c>
      <c r="E2940">
        <v>0.55000000000000004</v>
      </c>
      <c r="F2940">
        <v>19.899999999999999</v>
      </c>
      <c r="G2940">
        <v>45.364313344089069</v>
      </c>
      <c r="H2940">
        <v>21.424275906533538</v>
      </c>
      <c r="I2940">
        <v>37.77887576882253</v>
      </c>
      <c r="J2940">
        <v>5699.7835164887647</v>
      </c>
      <c r="K2940">
        <v>-2852.7685960606136</v>
      </c>
      <c r="L2940">
        <v>-26.588181513122489</v>
      </c>
      <c r="M2940">
        <v>6373.8387803196492</v>
      </c>
      <c r="N2940">
        <v>37928.111011141067</v>
      </c>
      <c r="O2940">
        <v>38.048775938805655</v>
      </c>
      <c r="P2940">
        <v>59.862473373946614</v>
      </c>
      <c r="Q2940" s="4">
        <v>2938</v>
      </c>
    </row>
    <row r="2941" spans="1:17" x14ac:dyDescent="0.25">
      <c r="A2941">
        <v>116.00196659059122</v>
      </c>
      <c r="B2941">
        <v>-16.460927169258923</v>
      </c>
      <c r="C2941" s="4">
        <v>2102.6110000000003</v>
      </c>
      <c r="D2941">
        <v>0.75</v>
      </c>
      <c r="E2941">
        <v>0.55000000000000004</v>
      </c>
      <c r="F2941">
        <v>19.899999999999999</v>
      </c>
      <c r="G2941">
        <v>41.281913690970576</v>
      </c>
      <c r="H2941">
        <v>21.139210416083468</v>
      </c>
      <c r="I2941">
        <v>6.0019665905912234</v>
      </c>
      <c r="J2941">
        <v>6118.3650407168907</v>
      </c>
      <c r="K2941">
        <v>-1795.7023229154752</v>
      </c>
      <c r="L2941">
        <v>-16.356637833333213</v>
      </c>
      <c r="M2941">
        <v>6376.436120905676</v>
      </c>
      <c r="N2941">
        <v>36129.637769148881</v>
      </c>
      <c r="O2941">
        <v>69.464630748763696</v>
      </c>
      <c r="P2941">
        <v>20.356960691107719</v>
      </c>
      <c r="Q2941" s="4">
        <v>2939</v>
      </c>
    </row>
    <row r="2942" spans="1:17" x14ac:dyDescent="0.25">
      <c r="A2942">
        <v>112.61363741030998</v>
      </c>
      <c r="B2942">
        <v>-14.512910067969806</v>
      </c>
      <c r="C2942" s="4">
        <v>2102.6110000000003</v>
      </c>
      <c r="D2942">
        <v>0.75</v>
      </c>
      <c r="E2942">
        <v>0.55000000000000004</v>
      </c>
      <c r="F2942">
        <v>19.899999999999999</v>
      </c>
      <c r="G2942">
        <v>41.281913690970576</v>
      </c>
      <c r="H2942">
        <v>20.560559403375155</v>
      </c>
      <c r="I2942">
        <v>2.6136374103099769</v>
      </c>
      <c r="J2942">
        <v>6175.9195528772689</v>
      </c>
      <c r="K2942">
        <v>-1587.9837092359724</v>
      </c>
      <c r="L2942">
        <v>-14.419816871344437</v>
      </c>
      <c r="M2942">
        <v>6376.8075542869101</v>
      </c>
      <c r="N2942">
        <v>36030.757322625708</v>
      </c>
      <c r="O2942">
        <v>72.676163007519605</v>
      </c>
      <c r="P2942">
        <v>10.32364568399823</v>
      </c>
      <c r="Q2942" s="4">
        <v>2940</v>
      </c>
    </row>
    <row r="2943" spans="1:17" x14ac:dyDescent="0.25">
      <c r="A2943">
        <v>143.85521156381108</v>
      </c>
      <c r="B2943">
        <v>-13.654483827814982</v>
      </c>
      <c r="C2943" s="4">
        <v>2102.6110000000003</v>
      </c>
      <c r="D2943">
        <v>0.75</v>
      </c>
      <c r="E2943">
        <v>0.55000000000000004</v>
      </c>
      <c r="F2943">
        <v>19.899999999999999</v>
      </c>
      <c r="G2943">
        <v>41.281913690970576</v>
      </c>
      <c r="H2943">
        <v>17.47800555754683</v>
      </c>
      <c r="I2943">
        <v>33.855211563811082</v>
      </c>
      <c r="J2943">
        <v>6199.0308043772793</v>
      </c>
      <c r="K2943">
        <v>-1495.8630636820949</v>
      </c>
      <c r="L2943">
        <v>-13.566462899648851</v>
      </c>
      <c r="M2943">
        <v>6376.957677365187</v>
      </c>
      <c r="N2943">
        <v>37206.996553449506</v>
      </c>
      <c r="O2943">
        <v>47.989480187652703</v>
      </c>
      <c r="P2943">
        <v>70.613153869843885</v>
      </c>
      <c r="Q2943" s="4">
        <v>2941</v>
      </c>
    </row>
    <row r="2944" spans="1:17" x14ac:dyDescent="0.25">
      <c r="A2944">
        <v>135.72516333194619</v>
      </c>
      <c r="B2944">
        <v>-19.626856406071013</v>
      </c>
      <c r="C2944" s="4">
        <v>2102.6110000000003</v>
      </c>
      <c r="D2944">
        <v>1.2</v>
      </c>
      <c r="E2944">
        <v>0.55000000000000004</v>
      </c>
      <c r="F2944">
        <v>19.899999999999999</v>
      </c>
      <c r="G2944">
        <v>45.364313344089069</v>
      </c>
      <c r="H2944">
        <v>19.291622033547604</v>
      </c>
      <c r="I2944">
        <v>25.725163331946192</v>
      </c>
      <c r="J2944">
        <v>6009.8408352164561</v>
      </c>
      <c r="K2944">
        <v>-2128.8352204856524</v>
      </c>
      <c r="L2944">
        <v>-19.505412698015387</v>
      </c>
      <c r="M2944">
        <v>6375.7451533617168</v>
      </c>
      <c r="N2944">
        <v>36903.874790444301</v>
      </c>
      <c r="O2944">
        <v>52.803955850848133</v>
      </c>
      <c r="P2944">
        <v>55.11769545266079</v>
      </c>
      <c r="Q2944" s="4">
        <v>2942</v>
      </c>
    </row>
    <row r="2945" spans="1:17" x14ac:dyDescent="0.25">
      <c r="A2945">
        <v>105.70108309004189</v>
      </c>
      <c r="B2945">
        <v>-31.002092361371488</v>
      </c>
      <c r="C2945" s="4">
        <v>2102.6110000000003</v>
      </c>
      <c r="D2945">
        <v>3</v>
      </c>
      <c r="E2945">
        <v>0.55000000000000004</v>
      </c>
      <c r="F2945">
        <v>19.899999999999999</v>
      </c>
      <c r="G2945">
        <v>53.323113517529826</v>
      </c>
      <c r="H2945">
        <v>20.846122082381598</v>
      </c>
      <c r="I2945">
        <v>-4.298916909958109</v>
      </c>
      <c r="J2945">
        <v>5471.874347783657</v>
      </c>
      <c r="K2945">
        <v>-3266.0935176229373</v>
      </c>
      <c r="L2945">
        <v>-30.832450075798842</v>
      </c>
      <c r="M2945">
        <v>6372.5015295244457</v>
      </c>
      <c r="N2945">
        <v>36854.958228475181</v>
      </c>
      <c r="O2945">
        <v>53.570346672955083</v>
      </c>
      <c r="P2945">
        <v>8.3033625146113863</v>
      </c>
      <c r="Q2945" s="4">
        <v>2943</v>
      </c>
    </row>
    <row r="2946" spans="1:17" x14ac:dyDescent="0.25">
      <c r="A2946">
        <v>118.42800341909172</v>
      </c>
      <c r="B2946">
        <v>-39.729446270771653</v>
      </c>
      <c r="C2946" s="4">
        <v>2102.6110000000003</v>
      </c>
      <c r="D2946">
        <v>3</v>
      </c>
      <c r="E2946">
        <v>0.55000000000000004</v>
      </c>
      <c r="F2946">
        <v>19.899999999999999</v>
      </c>
      <c r="G2946">
        <v>53.323113517529826</v>
      </c>
      <c r="H2946">
        <v>16.242671435734373</v>
      </c>
      <c r="I2946">
        <v>8.4280034190917235</v>
      </c>
      <c r="J2946">
        <v>4911.965064296709</v>
      </c>
      <c r="K2946">
        <v>-4054.9294693867218</v>
      </c>
      <c r="L2946">
        <v>-39.5403827896683</v>
      </c>
      <c r="M2946">
        <v>6369.4468986382362</v>
      </c>
      <c r="N2946">
        <v>37531.855828841894</v>
      </c>
      <c r="O2946">
        <v>43.186400644783177</v>
      </c>
      <c r="P2946">
        <v>13.051406543789311</v>
      </c>
      <c r="Q2946" s="4">
        <v>2944</v>
      </c>
    </row>
    <row r="2947" spans="1:17" x14ac:dyDescent="0.25">
      <c r="A2947">
        <v>139.13047791085683</v>
      </c>
      <c r="B2947">
        <v>-29.185701111084896</v>
      </c>
      <c r="C2947" s="4">
        <v>2102.6110000000003</v>
      </c>
      <c r="D2947">
        <v>0.75</v>
      </c>
      <c r="E2947">
        <v>0.55000000000000004</v>
      </c>
      <c r="F2947">
        <v>19.899999999999999</v>
      </c>
      <c r="G2947">
        <v>41.281913690970576</v>
      </c>
      <c r="H2947">
        <v>22.877772981961876</v>
      </c>
      <c r="I2947">
        <v>29.130477910856825</v>
      </c>
      <c r="J2947">
        <v>5572.833107513351</v>
      </c>
      <c r="K2947">
        <v>-3091.8880449274652</v>
      </c>
      <c r="L2947">
        <v>-29.022144060622942</v>
      </c>
      <c r="M2947">
        <v>6373.0872053159837</v>
      </c>
      <c r="N2947">
        <v>37522.334219734752</v>
      </c>
      <c r="O2947">
        <v>43.375135402786029</v>
      </c>
      <c r="P2947">
        <v>48.813304975387048</v>
      </c>
      <c r="Q2947" s="4">
        <v>2945</v>
      </c>
    </row>
    <row r="2948" spans="1:17" x14ac:dyDescent="0.25">
      <c r="A2948">
        <v>146.83911910725672</v>
      </c>
      <c r="B2948">
        <v>-10.340877758696807</v>
      </c>
      <c r="C2948" s="4">
        <v>2102.6110000000003</v>
      </c>
      <c r="D2948">
        <v>1.2</v>
      </c>
      <c r="E2948">
        <v>0.55000000000000004</v>
      </c>
      <c r="F2948">
        <v>19.899999999999999</v>
      </c>
      <c r="G2948">
        <v>45.364313344089069</v>
      </c>
      <c r="H2948">
        <v>21.212015345940486</v>
      </c>
      <c r="I2948">
        <v>36.839119107256721</v>
      </c>
      <c r="J2948">
        <v>6275.218126798547</v>
      </c>
      <c r="K2948">
        <v>-1137.3605445028916</v>
      </c>
      <c r="L2948">
        <v>-10.273129609563719</v>
      </c>
      <c r="M2948">
        <v>6377.456510795897</v>
      </c>
      <c r="N2948">
        <v>37349.343675407559</v>
      </c>
      <c r="O2948">
        <v>45.891373031913325</v>
      </c>
      <c r="P2948">
        <v>76.525566156930665</v>
      </c>
      <c r="Q2948" s="4">
        <v>2946</v>
      </c>
    </row>
    <row r="2949" spans="1:17" x14ac:dyDescent="0.25">
      <c r="A2949">
        <v>111.66393143348786</v>
      </c>
      <c r="B2949">
        <v>-21.528694483016451</v>
      </c>
      <c r="C2949" s="4">
        <v>2102.6110000000003</v>
      </c>
      <c r="D2949">
        <v>1.2</v>
      </c>
      <c r="E2949">
        <v>0.55000000000000004</v>
      </c>
      <c r="F2949">
        <v>19.899999999999999</v>
      </c>
      <c r="G2949">
        <v>45.364313344089069</v>
      </c>
      <c r="H2949">
        <v>22.422322019295912</v>
      </c>
      <c r="I2949">
        <v>1.6639314334878605</v>
      </c>
      <c r="J2949">
        <v>5935.8382930389607</v>
      </c>
      <c r="K2949">
        <v>-2325.9475487264967</v>
      </c>
      <c r="L2949">
        <v>-21.397640002537781</v>
      </c>
      <c r="M2949">
        <v>6375.28103227885</v>
      </c>
      <c r="N2949">
        <v>36305.797658044132</v>
      </c>
      <c r="O2949">
        <v>64.70149277966479</v>
      </c>
      <c r="P2949">
        <v>4.5261158218701896</v>
      </c>
      <c r="Q2949" s="4">
        <v>2947</v>
      </c>
    </row>
    <row r="2950" spans="1:17" x14ac:dyDescent="0.25">
      <c r="A2950">
        <v>121.55748022604698</v>
      </c>
      <c r="B2950">
        <v>-10.150609382316338</v>
      </c>
      <c r="C2950" s="4">
        <v>2102.6110000000003</v>
      </c>
      <c r="D2950">
        <v>1.2</v>
      </c>
      <c r="E2950">
        <v>0.55000000000000004</v>
      </c>
      <c r="F2950">
        <v>19.899999999999999</v>
      </c>
      <c r="G2950">
        <v>45.364313344089069</v>
      </c>
      <c r="H2950">
        <v>18.193242062982723</v>
      </c>
      <c r="I2950">
        <v>11.557480226046977</v>
      </c>
      <c r="J2950">
        <v>6278.9614941515483</v>
      </c>
      <c r="K2950">
        <v>-1116.6506660710916</v>
      </c>
      <c r="L2950">
        <v>-10.084055161061009</v>
      </c>
      <c r="M2950">
        <v>6377.4811763795005</v>
      </c>
      <c r="N2950">
        <v>36051.752510365208</v>
      </c>
      <c r="O2950">
        <v>71.981230990066337</v>
      </c>
      <c r="P2950">
        <v>49.245150981204155</v>
      </c>
      <c r="Q2950" s="4">
        <v>2948</v>
      </c>
    </row>
    <row r="2951" spans="1:17" x14ac:dyDescent="0.25">
      <c r="A2951">
        <v>119.41357156986622</v>
      </c>
      <c r="B2951">
        <v>-44.066087159579901</v>
      </c>
      <c r="C2951" s="4">
        <v>2102.6110000000003</v>
      </c>
      <c r="D2951">
        <v>3</v>
      </c>
      <c r="E2951">
        <v>0.55000000000000004</v>
      </c>
      <c r="F2951">
        <v>19.899999999999999</v>
      </c>
      <c r="G2951">
        <v>53.323113517529826</v>
      </c>
      <c r="H2951">
        <v>19.934966594752275</v>
      </c>
      <c r="I2951">
        <v>9.413571569866221</v>
      </c>
      <c r="J2951">
        <v>4590.3746467066621</v>
      </c>
      <c r="K2951">
        <v>-4413.3725081210241</v>
      </c>
      <c r="L2951">
        <v>-43.873783415769282</v>
      </c>
      <c r="M2951">
        <v>6367.8407873128999</v>
      </c>
      <c r="N2951">
        <v>37900.904748627829</v>
      </c>
      <c r="O2951">
        <v>38.308219267793788</v>
      </c>
      <c r="P2951">
        <v>13.408089659247185</v>
      </c>
      <c r="Q2951" s="4">
        <v>2949</v>
      </c>
    </row>
    <row r="2952" spans="1:17" x14ac:dyDescent="0.25">
      <c r="A2952">
        <v>138.7332900854035</v>
      </c>
      <c r="B2952">
        <v>-11.939057649523233</v>
      </c>
      <c r="C2952" s="4">
        <v>2102.6110000000003</v>
      </c>
      <c r="D2952">
        <v>3</v>
      </c>
      <c r="E2952">
        <v>0.55000000000000004</v>
      </c>
      <c r="F2952">
        <v>19.899999999999999</v>
      </c>
      <c r="G2952">
        <v>53.323113517529826</v>
      </c>
      <c r="H2952">
        <v>19.932546129868001</v>
      </c>
      <c r="I2952">
        <v>28.733290085403496</v>
      </c>
      <c r="J2952">
        <v>6241.0633818051738</v>
      </c>
      <c r="K2952">
        <v>-1310.8079842518882</v>
      </c>
      <c r="L2952">
        <v>-11.861402893836688</v>
      </c>
      <c r="M2952">
        <v>6377.2321352831377</v>
      </c>
      <c r="N2952">
        <v>36837.349559984134</v>
      </c>
      <c r="O2952">
        <v>53.976398878103929</v>
      </c>
      <c r="P2952">
        <v>69.326639169573369</v>
      </c>
      <c r="Q2952" s="4">
        <v>2950</v>
      </c>
    </row>
    <row r="2953" spans="1:17" x14ac:dyDescent="0.25">
      <c r="A2953">
        <v>115.74692437936086</v>
      </c>
      <c r="B2953">
        <v>-15.309559259283292</v>
      </c>
      <c r="C2953" s="4">
        <v>2102.6110000000003</v>
      </c>
      <c r="D2953">
        <v>0.75</v>
      </c>
      <c r="E2953">
        <v>0.55000000000000004</v>
      </c>
      <c r="F2953">
        <v>19.899999999999999</v>
      </c>
      <c r="G2953">
        <v>41.281913690970576</v>
      </c>
      <c r="H2953">
        <v>22.43133529648134</v>
      </c>
      <c r="I2953">
        <v>5.7469243793608626</v>
      </c>
      <c r="J2953">
        <v>6153.237399554675</v>
      </c>
      <c r="K2953">
        <v>-1673.1622624538725</v>
      </c>
      <c r="L2953">
        <v>-15.211832845274641</v>
      </c>
      <c r="M2953">
        <v>6376.6607602865424</v>
      </c>
      <c r="N2953">
        <v>36085.905606223911</v>
      </c>
      <c r="O2953">
        <v>70.822295159691009</v>
      </c>
      <c r="P2953">
        <v>20.865090266611208</v>
      </c>
      <c r="Q2953" s="4">
        <v>2951</v>
      </c>
    </row>
    <row r="2954" spans="1:17" x14ac:dyDescent="0.25">
      <c r="A2954">
        <v>157.09255204518664</v>
      </c>
      <c r="B2954">
        <v>-12.329262437549197</v>
      </c>
      <c r="C2954" s="4">
        <v>2102.6110000000003</v>
      </c>
      <c r="D2954">
        <v>0.75</v>
      </c>
      <c r="E2954">
        <v>0.55000000000000004</v>
      </c>
      <c r="F2954">
        <v>19.899999999999999</v>
      </c>
      <c r="G2954">
        <v>41.281913690970576</v>
      </c>
      <c r="H2954">
        <v>18.831048588158204</v>
      </c>
      <c r="I2954">
        <v>47.092552045186636</v>
      </c>
      <c r="J2954">
        <v>6231.9898878508511</v>
      </c>
      <c r="K2954">
        <v>-1353.0092753212189</v>
      </c>
      <c r="L2954">
        <v>-12.249224132384679</v>
      </c>
      <c r="M2954">
        <v>6377.1727325971433</v>
      </c>
      <c r="N2954">
        <v>38218.996862065891</v>
      </c>
      <c r="O2954">
        <v>34.530573997382696</v>
      </c>
      <c r="P2954">
        <v>78.774082265219548</v>
      </c>
      <c r="Q2954" s="4">
        <v>2952</v>
      </c>
    </row>
    <row r="2955" spans="1:17" x14ac:dyDescent="0.25">
      <c r="A2955">
        <v>150.29001411436593</v>
      </c>
      <c r="B2955">
        <v>-25.886913284185319</v>
      </c>
      <c r="C2955" s="4">
        <v>2102.6110000000003</v>
      </c>
      <c r="D2955">
        <v>0.75</v>
      </c>
      <c r="E2955">
        <v>0.55000000000000004</v>
      </c>
      <c r="F2955">
        <v>19.899999999999999</v>
      </c>
      <c r="G2955">
        <v>41.281913690970576</v>
      </c>
      <c r="H2955">
        <v>23.675962189542464</v>
      </c>
      <c r="I2955">
        <v>40.290014114365931</v>
      </c>
      <c r="J2955">
        <v>5741.8063200961342</v>
      </c>
      <c r="K2955">
        <v>-2767.7969132514654</v>
      </c>
      <c r="L2955">
        <v>-25.736060820083068</v>
      </c>
      <c r="M2955">
        <v>6374.0912740954882</v>
      </c>
      <c r="N2955">
        <v>38067.147438124885</v>
      </c>
      <c r="O2955">
        <v>36.326202285672913</v>
      </c>
      <c r="P2955">
        <v>62.751594535640251</v>
      </c>
      <c r="Q2955" s="4">
        <v>2953</v>
      </c>
    </row>
    <row r="2956" spans="1:17" x14ac:dyDescent="0.25">
      <c r="A2956">
        <v>156.1332633119257</v>
      </c>
      <c r="B2956">
        <v>-30.225922845402671</v>
      </c>
      <c r="C2956" s="4">
        <v>2102.6110000000003</v>
      </c>
      <c r="D2956">
        <v>0.75</v>
      </c>
      <c r="E2956">
        <v>0.55000000000000004</v>
      </c>
      <c r="F2956">
        <v>19.899999999999999</v>
      </c>
      <c r="G2956">
        <v>41.281913690970576</v>
      </c>
      <c r="H2956">
        <v>22.155099999197077</v>
      </c>
      <c r="I2956">
        <v>46.133263311925703</v>
      </c>
      <c r="J2956">
        <v>5515.6943322852921</v>
      </c>
      <c r="K2956">
        <v>-3192.0393195483539</v>
      </c>
      <c r="L2956">
        <v>-30.058799221756271</v>
      </c>
      <c r="M2956">
        <v>6372.7544268351357</v>
      </c>
      <c r="N2956">
        <v>38679.452135270425</v>
      </c>
      <c r="O2956">
        <v>29.181811146133537</v>
      </c>
      <c r="P2956">
        <v>64.178562348038014</v>
      </c>
      <c r="Q2956" s="4">
        <v>2954</v>
      </c>
    </row>
    <row r="2957" spans="1:17" x14ac:dyDescent="0.25">
      <c r="A2957">
        <v>145.10134299975621</v>
      </c>
      <c r="B2957">
        <v>-12.252331843417675</v>
      </c>
      <c r="C2957" s="4">
        <v>2102.6110000000003</v>
      </c>
      <c r="D2957">
        <v>0.75</v>
      </c>
      <c r="E2957">
        <v>0.55000000000000004</v>
      </c>
      <c r="F2957">
        <v>19.899999999999999</v>
      </c>
      <c r="G2957">
        <v>41.281913690970576</v>
      </c>
      <c r="H2957">
        <v>19.507856183328151</v>
      </c>
      <c r="I2957">
        <v>35.101342999756213</v>
      </c>
      <c r="J2957">
        <v>6233.8015301745318</v>
      </c>
      <c r="K2957">
        <v>-1344.693916720596</v>
      </c>
      <c r="L2957">
        <v>-12.172762314911333</v>
      </c>
      <c r="M2957">
        <v>6377.1845862631035</v>
      </c>
      <c r="N2957">
        <v>37261.248150815809</v>
      </c>
      <c r="O2957">
        <v>47.179720078782871</v>
      </c>
      <c r="P2957">
        <v>73.19884298266534</v>
      </c>
      <c r="Q2957" s="4">
        <v>2955</v>
      </c>
    </row>
    <row r="2958" spans="1:17" x14ac:dyDescent="0.25">
      <c r="A2958">
        <v>135.26618612960479</v>
      </c>
      <c r="B2958">
        <v>-34.920528290518099</v>
      </c>
      <c r="C2958" s="4">
        <v>2102.6110000000003</v>
      </c>
      <c r="D2958">
        <v>3</v>
      </c>
      <c r="E2958">
        <v>0.55000000000000004</v>
      </c>
      <c r="F2958">
        <v>19.899999999999999</v>
      </c>
      <c r="G2958">
        <v>53.323113517529826</v>
      </c>
      <c r="H2958">
        <v>18.565327973191394</v>
      </c>
      <c r="I2958">
        <v>25.26618612960479</v>
      </c>
      <c r="J2958">
        <v>5235.4813884070309</v>
      </c>
      <c r="K2958">
        <v>-3630.6425882788221</v>
      </c>
      <c r="L2958">
        <v>-34.740098047278934</v>
      </c>
      <c r="M2958">
        <v>6371.171868045968</v>
      </c>
      <c r="N2958">
        <v>37671.522174333862</v>
      </c>
      <c r="O2958">
        <v>41.326277625049229</v>
      </c>
      <c r="P2958">
        <v>39.505550328454326</v>
      </c>
      <c r="Q2958" s="4">
        <v>2956</v>
      </c>
    </row>
    <row r="2959" spans="1:17" x14ac:dyDescent="0.25">
      <c r="A2959">
        <v>152.87709653814443</v>
      </c>
      <c r="B2959">
        <v>-17.623186459952699</v>
      </c>
      <c r="C2959" s="4">
        <v>2102.6110000000003</v>
      </c>
      <c r="D2959">
        <v>0.75</v>
      </c>
      <c r="E2959">
        <v>0.55000000000000004</v>
      </c>
      <c r="F2959">
        <v>19.899999999999999</v>
      </c>
      <c r="G2959">
        <v>41.281913690970576</v>
      </c>
      <c r="H2959">
        <v>22.742069928390791</v>
      </c>
      <c r="I2959">
        <v>42.877096538144428</v>
      </c>
      <c r="J2959">
        <v>6080.6684919156187</v>
      </c>
      <c r="K2959">
        <v>-1918.6791673309174</v>
      </c>
      <c r="L2959">
        <v>-17.512441543786231</v>
      </c>
      <c r="M2959">
        <v>6376.1947159512802</v>
      </c>
      <c r="N2959">
        <v>37982.934870505793</v>
      </c>
      <c r="O2959">
        <v>37.394866339337341</v>
      </c>
      <c r="P2959">
        <v>71.940658992428368</v>
      </c>
      <c r="Q2959" s="4">
        <v>2957</v>
      </c>
    </row>
    <row r="2960" spans="1:17" x14ac:dyDescent="0.25">
      <c r="A2960">
        <v>115.26512982877031</v>
      </c>
      <c r="B2960">
        <v>-15.637948588944965</v>
      </c>
      <c r="C2960" s="4">
        <v>2102.6110000000003</v>
      </c>
      <c r="D2960">
        <v>0.75</v>
      </c>
      <c r="E2960">
        <v>0.55000000000000004</v>
      </c>
      <c r="F2960">
        <v>19.899999999999999</v>
      </c>
      <c r="G2960">
        <v>41.281913690970576</v>
      </c>
      <c r="H2960">
        <v>14.157952185011991</v>
      </c>
      <c r="I2960">
        <v>5.2651298287703128</v>
      </c>
      <c r="J2960">
        <v>6143.5427068375902</v>
      </c>
      <c r="K2960">
        <v>-1708.1824799348569</v>
      </c>
      <c r="L2960">
        <v>-15.538333905395953</v>
      </c>
      <c r="M2960">
        <v>6376.5981820633606</v>
      </c>
      <c r="N2960">
        <v>36091.373099910503</v>
      </c>
      <c r="O2960">
        <v>70.645999189378131</v>
      </c>
      <c r="P2960">
        <v>18.87396312117075</v>
      </c>
      <c r="Q2960" s="4">
        <v>2958</v>
      </c>
    </row>
    <row r="2961" spans="1:17" x14ac:dyDescent="0.25">
      <c r="A2961">
        <v>113.54635507656361</v>
      </c>
      <c r="B2961">
        <v>-37.534730566493131</v>
      </c>
      <c r="C2961" s="4">
        <v>2102.6110000000003</v>
      </c>
      <c r="D2961">
        <v>3</v>
      </c>
      <c r="E2961">
        <v>0.55000000000000004</v>
      </c>
      <c r="F2961">
        <v>19.899999999999999</v>
      </c>
      <c r="G2961">
        <v>53.323113517529826</v>
      </c>
      <c r="H2961">
        <v>22.582301955624068</v>
      </c>
      <c r="I2961">
        <v>3.5463550765636143</v>
      </c>
      <c r="J2961">
        <v>5064.0597662736973</v>
      </c>
      <c r="K2961">
        <v>-3864.6228878571683</v>
      </c>
      <c r="L2961">
        <v>-37.348960783058359</v>
      </c>
      <c r="M2961">
        <v>6370.2442168053094</v>
      </c>
      <c r="N2961">
        <v>37311.781212335569</v>
      </c>
      <c r="O2961">
        <v>46.314351152368026</v>
      </c>
      <c r="P2961">
        <v>5.8083930631265011</v>
      </c>
      <c r="Q2961" s="4">
        <v>2959</v>
      </c>
    </row>
    <row r="2962" spans="1:17" x14ac:dyDescent="0.25">
      <c r="A2962">
        <v>144.08249997789548</v>
      </c>
      <c r="B2962">
        <v>-39.930431759375459</v>
      </c>
      <c r="C2962" s="4">
        <v>2102.6110000000003</v>
      </c>
      <c r="D2962">
        <v>1.2</v>
      </c>
      <c r="E2962">
        <v>0.55000000000000004</v>
      </c>
      <c r="F2962">
        <v>19.899999999999999</v>
      </c>
      <c r="G2962">
        <v>45.364313344089069</v>
      </c>
      <c r="H2962">
        <v>21.082452509764721</v>
      </c>
      <c r="I2962">
        <v>34.08249997789548</v>
      </c>
      <c r="J2962">
        <v>4897.6716168543262</v>
      </c>
      <c r="K2962">
        <v>-4072.0667807442837</v>
      </c>
      <c r="L2962">
        <v>-39.741121728395257</v>
      </c>
      <c r="M2962">
        <v>6369.3732135416267</v>
      </c>
      <c r="N2962">
        <v>38422.830060085122</v>
      </c>
      <c r="O2962">
        <v>32.044561063037527</v>
      </c>
      <c r="P2962">
        <v>46.509700746833559</v>
      </c>
      <c r="Q2962" s="4">
        <v>2960</v>
      </c>
    </row>
    <row r="2963" spans="1:17" x14ac:dyDescent="0.25">
      <c r="A2963">
        <v>134.74594070802439</v>
      </c>
      <c r="B2963">
        <v>-35.486598198952528</v>
      </c>
      <c r="C2963" s="4">
        <v>2102.6110000000003</v>
      </c>
      <c r="D2963">
        <v>1.2</v>
      </c>
      <c r="E2963">
        <v>0.55000000000000004</v>
      </c>
      <c r="F2963">
        <v>19.899999999999999</v>
      </c>
      <c r="G2963">
        <v>45.364313344089069</v>
      </c>
      <c r="H2963">
        <v>21.50870741935023</v>
      </c>
      <c r="I2963">
        <v>24.745940708024392</v>
      </c>
      <c r="J2963">
        <v>5199.2770876483273</v>
      </c>
      <c r="K2963">
        <v>-3681.958672250274</v>
      </c>
      <c r="L2963">
        <v>-35.304883077404568</v>
      </c>
      <c r="M2963">
        <v>6370.973387034659</v>
      </c>
      <c r="N2963">
        <v>37685.795369061358</v>
      </c>
      <c r="O2963">
        <v>41.133952234403168</v>
      </c>
      <c r="P2963">
        <v>38.4491802551304</v>
      </c>
      <c r="Q2963" s="4">
        <v>2961</v>
      </c>
    </row>
    <row r="2964" spans="1:17" x14ac:dyDescent="0.25">
      <c r="A2964">
        <v>107.57486712722894</v>
      </c>
      <c r="B2964">
        <v>-13.861053415176482</v>
      </c>
      <c r="C2964" s="4">
        <v>2102.6110000000003</v>
      </c>
      <c r="D2964">
        <v>3</v>
      </c>
      <c r="E2964">
        <v>0.55000000000000004</v>
      </c>
      <c r="F2964">
        <v>19.899999999999999</v>
      </c>
      <c r="G2964">
        <v>53.323113517529826</v>
      </c>
      <c r="H2964">
        <v>19.140209690051275</v>
      </c>
      <c r="I2964">
        <v>-2.4251328727710586</v>
      </c>
      <c r="J2964">
        <v>6193.5956599905649</v>
      </c>
      <c r="K2964">
        <v>-1518.0616277968331</v>
      </c>
      <c r="L2964">
        <v>-13.771804580644394</v>
      </c>
      <c r="M2964">
        <v>6376.9223223466606</v>
      </c>
      <c r="N2964">
        <v>36009.059374836557</v>
      </c>
      <c r="O2964">
        <v>73.464314190687318</v>
      </c>
      <c r="P2964">
        <v>10.025401341929602</v>
      </c>
      <c r="Q2964" s="4">
        <v>2962</v>
      </c>
    </row>
    <row r="2965" spans="1:17" x14ac:dyDescent="0.25">
      <c r="A2965">
        <v>112.47121604160036</v>
      </c>
      <c r="B2965">
        <v>-13.285693504045677</v>
      </c>
      <c r="C2965" s="4">
        <v>2102.6110000000003</v>
      </c>
      <c r="D2965">
        <v>1.2</v>
      </c>
      <c r="E2965">
        <v>0.55000000000000004</v>
      </c>
      <c r="F2965">
        <v>19.899999999999999</v>
      </c>
      <c r="G2965">
        <v>45.364313344089069</v>
      </c>
      <c r="H2965">
        <v>17.050639405382636</v>
      </c>
      <c r="I2965">
        <v>2.471216041600357</v>
      </c>
      <c r="J2965">
        <v>6208.5348722220078</v>
      </c>
      <c r="K2965">
        <v>-1456.1845322339655</v>
      </c>
      <c r="L2965">
        <v>-13.19987600258295</v>
      </c>
      <c r="M2965">
        <v>6377.0195743398963</v>
      </c>
      <c r="N2965">
        <v>35991.845119484635</v>
      </c>
      <c r="O2965">
        <v>74.117336297607267</v>
      </c>
      <c r="P2965">
        <v>10.636239395003814</v>
      </c>
      <c r="Q2965" s="4">
        <v>2963</v>
      </c>
    </row>
    <row r="2966" spans="1:17" x14ac:dyDescent="0.25">
      <c r="A2966">
        <v>126.02306930028959</v>
      </c>
      <c r="B2966">
        <v>-38.825165906942985</v>
      </c>
      <c r="C2966" s="4">
        <v>2102.6110000000003</v>
      </c>
      <c r="D2966">
        <v>3</v>
      </c>
      <c r="E2966">
        <v>0.55000000000000004</v>
      </c>
      <c r="F2966">
        <v>19.899999999999999</v>
      </c>
      <c r="G2966">
        <v>53.323113517529826</v>
      </c>
      <c r="H2966">
        <v>19.076857860911922</v>
      </c>
      <c r="I2966">
        <v>16.023069300289592</v>
      </c>
      <c r="J2966">
        <v>4975.5212556711176</v>
      </c>
      <c r="K2966">
        <v>-3977.2162292219705</v>
      </c>
      <c r="L2966">
        <v>-38.637326423481966</v>
      </c>
      <c r="M2966">
        <v>6369.7771310793696</v>
      </c>
      <c r="N2966">
        <v>37617.973339324839</v>
      </c>
      <c r="O2966">
        <v>42.020971746914007</v>
      </c>
      <c r="P2966">
        <v>24.610792504582285</v>
      </c>
      <c r="Q2966" s="4">
        <v>2964</v>
      </c>
    </row>
    <row r="2967" spans="1:17" x14ac:dyDescent="0.25">
      <c r="A2967">
        <v>114.37895487492534</v>
      </c>
      <c r="B2967">
        <v>-17.393560833188079</v>
      </c>
      <c r="C2967" s="4">
        <v>2102.6110000000003</v>
      </c>
      <c r="D2967">
        <v>3</v>
      </c>
      <c r="E2967">
        <v>0.55000000000000004</v>
      </c>
      <c r="F2967">
        <v>19.899999999999999</v>
      </c>
      <c r="G2967">
        <v>53.323113517529826</v>
      </c>
      <c r="H2967">
        <v>20.796383444203467</v>
      </c>
      <c r="I2967">
        <v>4.3789548749253413</v>
      </c>
      <c r="J2967">
        <v>6088.314103290274</v>
      </c>
      <c r="K2967">
        <v>-1894.4427381760449</v>
      </c>
      <c r="L2967">
        <v>-17.284077337203396</v>
      </c>
      <c r="M2967">
        <v>6376.2435578129553</v>
      </c>
      <c r="N2967">
        <v>36146.270366855315</v>
      </c>
      <c r="O2967">
        <v>68.966702797894825</v>
      </c>
      <c r="P2967">
        <v>14.368212686522668</v>
      </c>
      <c r="Q2967" s="4">
        <v>2965</v>
      </c>
    </row>
    <row r="2968" spans="1:17" x14ac:dyDescent="0.25">
      <c r="A2968">
        <v>108.91076380966044</v>
      </c>
      <c r="B2968">
        <v>-17.281605404130119</v>
      </c>
      <c r="C2968" s="4">
        <v>2102.6110000000003</v>
      </c>
      <c r="D2968">
        <v>1.2</v>
      </c>
      <c r="E2968">
        <v>0.55000000000000004</v>
      </c>
      <c r="F2968">
        <v>19.899999999999999</v>
      </c>
      <c r="G2968">
        <v>45.364313344089069</v>
      </c>
      <c r="H2968">
        <v>23.192878703623556</v>
      </c>
      <c r="I2968">
        <v>-1.0892361903395624</v>
      </c>
      <c r="J2968">
        <v>6092.0064679693742</v>
      </c>
      <c r="K2968">
        <v>-1882.6152509242947</v>
      </c>
      <c r="L2968">
        <v>-17.17273945628974</v>
      </c>
      <c r="M2968">
        <v>6376.2671673004288</v>
      </c>
      <c r="N2968">
        <v>36122.512204390303</v>
      </c>
      <c r="O2968">
        <v>69.671579065930629</v>
      </c>
      <c r="P2968">
        <v>3.6620652082925869</v>
      </c>
      <c r="Q2968" s="4">
        <v>2966</v>
      </c>
    </row>
    <row r="2969" spans="1:17" x14ac:dyDescent="0.25">
      <c r="A2969">
        <v>124.9906578425629</v>
      </c>
      <c r="B2969">
        <v>-33.40770067495496</v>
      </c>
      <c r="C2969" s="4">
        <v>2102.6110000000003</v>
      </c>
      <c r="D2969">
        <v>0.75</v>
      </c>
      <c r="E2969">
        <v>0.55000000000000004</v>
      </c>
      <c r="F2969">
        <v>19.899999999999999</v>
      </c>
      <c r="G2969">
        <v>41.281913690970576</v>
      </c>
      <c r="H2969">
        <v>15.460497200157906</v>
      </c>
      <c r="I2969">
        <v>14.990657842562896</v>
      </c>
      <c r="J2969">
        <v>5329.715576479487</v>
      </c>
      <c r="K2969">
        <v>-3491.7943698075824</v>
      </c>
      <c r="L2969">
        <v>-33.231047287431004</v>
      </c>
      <c r="M2969">
        <v>6371.694911653256</v>
      </c>
      <c r="N2969">
        <v>37205.684804906967</v>
      </c>
      <c r="O2969">
        <v>47.914596403571473</v>
      </c>
      <c r="P2969">
        <v>25.935430128439503</v>
      </c>
      <c r="Q2969" s="4">
        <v>2967</v>
      </c>
    </row>
    <row r="2970" spans="1:17" x14ac:dyDescent="0.25">
      <c r="A2970">
        <v>109.12672097173906</v>
      </c>
      <c r="B2970">
        <v>-15.416739679582356</v>
      </c>
      <c r="C2970" s="4">
        <v>2102.6110000000003</v>
      </c>
      <c r="D2970">
        <v>1.2</v>
      </c>
      <c r="E2970">
        <v>0.55000000000000004</v>
      </c>
      <c r="F2970">
        <v>19.899999999999999</v>
      </c>
      <c r="G2970">
        <v>45.364313344089069</v>
      </c>
      <c r="H2970">
        <v>19.751127027654469</v>
      </c>
      <c r="I2970">
        <v>-0.87327902826093862</v>
      </c>
      <c r="J2970">
        <v>6150.0953228042199</v>
      </c>
      <c r="K2970">
        <v>-1684.5982238012552</v>
      </c>
      <c r="L2970">
        <v>-15.318395556644761</v>
      </c>
      <c r="M2970">
        <v>6376.6404677708379</v>
      </c>
      <c r="N2970">
        <v>36054.258058503088</v>
      </c>
      <c r="O2970">
        <v>71.858666584541112</v>
      </c>
      <c r="P2970">
        <v>3.281668388381084</v>
      </c>
      <c r="Q2970" s="4">
        <v>2968</v>
      </c>
    </row>
    <row r="2971" spans="1:17" x14ac:dyDescent="0.25">
      <c r="A2971">
        <v>120.12420916219638</v>
      </c>
      <c r="B2971">
        <v>-42.016786295249766</v>
      </c>
      <c r="C2971" s="4">
        <v>2102.6110000000003</v>
      </c>
      <c r="D2971">
        <v>3</v>
      </c>
      <c r="E2971">
        <v>0.55000000000000004</v>
      </c>
      <c r="F2971">
        <v>19.899999999999999</v>
      </c>
      <c r="G2971">
        <v>53.323113517529826</v>
      </c>
      <c r="H2971">
        <v>21.523901276271545</v>
      </c>
      <c r="I2971">
        <v>10.124209162196379</v>
      </c>
      <c r="J2971">
        <v>4745.7535368938543</v>
      </c>
      <c r="K2971">
        <v>-4246.9908133392864</v>
      </c>
      <c r="L2971">
        <v>-41.825468423977689</v>
      </c>
      <c r="M2971">
        <v>6368.603269283527</v>
      </c>
      <c r="N2971">
        <v>37741.278622839171</v>
      </c>
      <c r="O2971">
        <v>40.368971869594915</v>
      </c>
      <c r="P2971">
        <v>14.937028665787793</v>
      </c>
      <c r="Q2971" s="4">
        <v>2969</v>
      </c>
    </row>
    <row r="2972" spans="1:17" x14ac:dyDescent="0.25">
      <c r="A2972">
        <v>120.69687276043219</v>
      </c>
      <c r="B2972">
        <v>-30.680549175793374</v>
      </c>
      <c r="C2972" s="4">
        <v>2102.6110000000003</v>
      </c>
      <c r="D2972">
        <v>1.2</v>
      </c>
      <c r="E2972">
        <v>0.55000000000000004</v>
      </c>
      <c r="F2972">
        <v>19.899999999999999</v>
      </c>
      <c r="G2972">
        <v>45.364313344089069</v>
      </c>
      <c r="H2972">
        <v>18.39940708117739</v>
      </c>
      <c r="I2972">
        <v>10.696872760432186</v>
      </c>
      <c r="J2972">
        <v>5490.1499421378539</v>
      </c>
      <c r="K2972">
        <v>-3235.486133268816</v>
      </c>
      <c r="L2972">
        <v>-30.511935363694956</v>
      </c>
      <c r="M2972">
        <v>6372.6067590689345</v>
      </c>
      <c r="N2972">
        <v>36925.534052655952</v>
      </c>
      <c r="O2972">
        <v>52.375241117784746</v>
      </c>
      <c r="P2972">
        <v>20.314603527613588</v>
      </c>
      <c r="Q2972" s="4">
        <v>2970</v>
      </c>
    </row>
    <row r="2973" spans="1:17" x14ac:dyDescent="0.25">
      <c r="A2973">
        <v>121.53788803767968</v>
      </c>
      <c r="B2973">
        <v>-29.869294140725579</v>
      </c>
      <c r="C2973" s="4">
        <v>2102.6110000000003</v>
      </c>
      <c r="D2973">
        <v>3</v>
      </c>
      <c r="E2973">
        <v>0.55000000000000004</v>
      </c>
      <c r="F2973">
        <v>19.899999999999999</v>
      </c>
      <c r="G2973">
        <v>53.323113517529826</v>
      </c>
      <c r="H2973">
        <v>16.185582951165394</v>
      </c>
      <c r="I2973">
        <v>11.537888037679679</v>
      </c>
      <c r="J2973">
        <v>5535.4894754343532</v>
      </c>
      <c r="K2973">
        <v>-3157.8188266689235</v>
      </c>
      <c r="L2973">
        <v>-29.703368815568474</v>
      </c>
      <c r="M2973">
        <v>6372.8693282311378</v>
      </c>
      <c r="N2973">
        <v>36892.58209741988</v>
      </c>
      <c r="O2973">
        <v>52.935303173756083</v>
      </c>
      <c r="P2973">
        <v>22.288859245357983</v>
      </c>
      <c r="Q2973" s="4">
        <v>2971</v>
      </c>
    </row>
    <row r="2974" spans="1:17" x14ac:dyDescent="0.25">
      <c r="A2974">
        <v>138.11757784566257</v>
      </c>
      <c r="B2974">
        <v>-12.863656169331572</v>
      </c>
      <c r="C2974" s="4">
        <v>2102.6110000000003</v>
      </c>
      <c r="D2974">
        <v>0.75</v>
      </c>
      <c r="E2974">
        <v>0.55000000000000004</v>
      </c>
      <c r="F2974">
        <v>19.899999999999999</v>
      </c>
      <c r="G2974">
        <v>41.281913690970576</v>
      </c>
      <c r="H2974">
        <v>20.373273163678416</v>
      </c>
      <c r="I2974">
        <v>28.117577845662566</v>
      </c>
      <c r="J2974">
        <v>6219.0972066052846</v>
      </c>
      <c r="K2974">
        <v>-1410.7045545320188</v>
      </c>
      <c r="L2974">
        <v>-12.780377503271373</v>
      </c>
      <c r="M2974">
        <v>6377.0884740124966</v>
      </c>
      <c r="N2974">
        <v>36822.955622175148</v>
      </c>
      <c r="O2974">
        <v>54.224712824293348</v>
      </c>
      <c r="P2974">
        <v>67.381215050985674</v>
      </c>
      <c r="Q2974" s="4">
        <v>2972</v>
      </c>
    </row>
    <row r="2975" spans="1:17" x14ac:dyDescent="0.25">
      <c r="A2975">
        <v>147.38419957176112</v>
      </c>
      <c r="B2975">
        <v>-24.347368499398105</v>
      </c>
      <c r="C2975" s="4">
        <v>2102.6110000000003</v>
      </c>
      <c r="D2975">
        <v>1.2</v>
      </c>
      <c r="E2975">
        <v>0.55000000000000004</v>
      </c>
      <c r="F2975">
        <v>19.899999999999999</v>
      </c>
      <c r="G2975">
        <v>45.364313344089069</v>
      </c>
      <c r="H2975">
        <v>16.92614880800415</v>
      </c>
      <c r="I2975">
        <v>37.384199571761116</v>
      </c>
      <c r="J2975">
        <v>5814.1945024485585</v>
      </c>
      <c r="K2975">
        <v>-2613.3851491153787</v>
      </c>
      <c r="L2975">
        <v>-24.203136139285562</v>
      </c>
      <c r="M2975">
        <v>6374.530543492584</v>
      </c>
      <c r="N2975">
        <v>37800.329796868318</v>
      </c>
      <c r="O2975">
        <v>39.687980125680852</v>
      </c>
      <c r="P2975">
        <v>61.651715141513904</v>
      </c>
      <c r="Q2975" s="4">
        <v>2973</v>
      </c>
    </row>
    <row r="2976" spans="1:17" x14ac:dyDescent="0.25">
      <c r="A2976">
        <v>147.71590560195207</v>
      </c>
      <c r="B2976">
        <v>-32.775422245139367</v>
      </c>
      <c r="C2976" s="4">
        <v>2102.6110000000003</v>
      </c>
      <c r="D2976">
        <v>0.75</v>
      </c>
      <c r="E2976">
        <v>0.55000000000000004</v>
      </c>
      <c r="F2976">
        <v>19.899999999999999</v>
      </c>
      <c r="G2976">
        <v>41.281913690970576</v>
      </c>
      <c r="H2976">
        <v>23.260938549470197</v>
      </c>
      <c r="I2976">
        <v>37.715905601952073</v>
      </c>
      <c r="J2976">
        <v>5368.0013477294115</v>
      </c>
      <c r="K2976">
        <v>-3433.0452155052512</v>
      </c>
      <c r="L2976">
        <v>-32.600493394500766</v>
      </c>
      <c r="M2976">
        <v>6371.9100684903169</v>
      </c>
      <c r="N2976">
        <v>38214.214969403562</v>
      </c>
      <c r="O2976">
        <v>34.520443511723222</v>
      </c>
      <c r="P2976">
        <v>55.007202288821979</v>
      </c>
      <c r="Q2976" s="4">
        <v>2974</v>
      </c>
    </row>
    <row r="2977" spans="1:17" x14ac:dyDescent="0.25">
      <c r="A2977">
        <v>124.90595617525835</v>
      </c>
      <c r="B2977">
        <v>-28.561345854010959</v>
      </c>
      <c r="C2977" s="4">
        <v>2102.6110000000003</v>
      </c>
      <c r="D2977">
        <v>1.2</v>
      </c>
      <c r="E2977">
        <v>0.55000000000000004</v>
      </c>
      <c r="F2977">
        <v>19.899999999999999</v>
      </c>
      <c r="G2977">
        <v>45.364313344089069</v>
      </c>
      <c r="H2977">
        <v>19.769004158215211</v>
      </c>
      <c r="I2977">
        <v>14.905956175258353</v>
      </c>
      <c r="J2977">
        <v>5606.2479067132372</v>
      </c>
      <c r="K2977">
        <v>-3031.2910860502516</v>
      </c>
      <c r="L2977">
        <v>-28.400032825210328</v>
      </c>
      <c r="M2977">
        <v>6373.2833955422284</v>
      </c>
      <c r="N2977">
        <v>36899.553663581159</v>
      </c>
      <c r="O2977">
        <v>52.825903417086415</v>
      </c>
      <c r="P2977">
        <v>29.107686749542651</v>
      </c>
      <c r="Q2977" s="4">
        <v>2975</v>
      </c>
    </row>
    <row r="2978" spans="1:17" x14ac:dyDescent="0.25">
      <c r="A2978">
        <v>138.51296186649907</v>
      </c>
      <c r="B2978">
        <v>-15.285684044211827</v>
      </c>
      <c r="C2978" s="4">
        <v>2102.6110000000003</v>
      </c>
      <c r="D2978">
        <v>3</v>
      </c>
      <c r="E2978">
        <v>0.55000000000000004</v>
      </c>
      <c r="F2978">
        <v>19.899999999999999</v>
      </c>
      <c r="G2978">
        <v>53.323113517529826</v>
      </c>
      <c r="H2978">
        <v>18.520433369403442</v>
      </c>
      <c r="I2978">
        <v>28.512961866499069</v>
      </c>
      <c r="J2978">
        <v>6153.9344020131421</v>
      </c>
      <c r="K2978">
        <v>-1670.6140349848235</v>
      </c>
      <c r="L2978">
        <v>-15.188095414330864</v>
      </c>
      <c r="M2978">
        <v>6376.6652631425713</v>
      </c>
      <c r="N2978">
        <v>36911.649022588157</v>
      </c>
      <c r="O2978">
        <v>52.691813469583892</v>
      </c>
      <c r="P2978">
        <v>64.11325883126591</v>
      </c>
      <c r="Q2978" s="4">
        <v>2976</v>
      </c>
    </row>
    <row r="2979" spans="1:17" x14ac:dyDescent="0.25">
      <c r="A2979">
        <v>124.77664826738501</v>
      </c>
      <c r="B2979">
        <v>-26.920211740628829</v>
      </c>
      <c r="C2979" s="4">
        <v>2102.6110000000003</v>
      </c>
      <c r="D2979">
        <v>1.2</v>
      </c>
      <c r="E2979">
        <v>0.55000000000000004</v>
      </c>
      <c r="F2979">
        <v>19.899999999999999</v>
      </c>
      <c r="G2979">
        <v>45.364313344089069</v>
      </c>
      <c r="H2979">
        <v>15.456214379704313</v>
      </c>
      <c r="I2979">
        <v>14.776648267385013</v>
      </c>
      <c r="J2979">
        <v>5690.8971992122943</v>
      </c>
      <c r="K2979">
        <v>-2870.3366072478016</v>
      </c>
      <c r="L2979">
        <v>-26.765157673420457</v>
      </c>
      <c r="M2979">
        <v>6373.7856232312333</v>
      </c>
      <c r="N2979">
        <v>36802.281484139952</v>
      </c>
      <c r="O2979">
        <v>54.516323362493274</v>
      </c>
      <c r="P2979">
        <v>30.225427483104742</v>
      </c>
      <c r="Q2979" s="4">
        <v>2977</v>
      </c>
    </row>
    <row r="2980" spans="1:17" x14ac:dyDescent="0.25">
      <c r="A2980">
        <v>156.17256036688804</v>
      </c>
      <c r="B2980">
        <v>-15.452235611823109</v>
      </c>
      <c r="C2980" s="4">
        <v>2102.6110000000003</v>
      </c>
      <c r="D2980">
        <v>1.2</v>
      </c>
      <c r="E2980">
        <v>0.55000000000000004</v>
      </c>
      <c r="F2980">
        <v>19.899999999999999</v>
      </c>
      <c r="G2980">
        <v>45.364313344089069</v>
      </c>
      <c r="H2980">
        <v>15.158532601889915</v>
      </c>
      <c r="I2980">
        <v>46.172560366888035</v>
      </c>
      <c r="J2980">
        <v>6149.0500105563751</v>
      </c>
      <c r="K2980">
        <v>-1688.384303185672</v>
      </c>
      <c r="L2980">
        <v>-15.353687216896141</v>
      </c>
      <c r="M2980">
        <v>6376.6337191003158</v>
      </c>
      <c r="N2980">
        <v>38202.013878073645</v>
      </c>
      <c r="O2980">
        <v>34.726632539515279</v>
      </c>
      <c r="P2980">
        <v>75.654269046618083</v>
      </c>
      <c r="Q2980" s="4">
        <v>2978</v>
      </c>
    </row>
    <row r="2981" spans="1:17" x14ac:dyDescent="0.25">
      <c r="A2981">
        <v>144.35432651352804</v>
      </c>
      <c r="B2981">
        <v>-30.040000671085693</v>
      </c>
      <c r="C2981" s="4">
        <v>2102.6110000000003</v>
      </c>
      <c r="D2981">
        <v>1.2</v>
      </c>
      <c r="E2981">
        <v>0.55000000000000004</v>
      </c>
      <c r="F2981">
        <v>19.899999999999999</v>
      </c>
      <c r="G2981">
        <v>45.364313344089069</v>
      </c>
      <c r="H2981">
        <v>21.320987474814626</v>
      </c>
      <c r="I2981">
        <v>34.354326513528036</v>
      </c>
      <c r="J2981">
        <v>5526.040897254019</v>
      </c>
      <c r="K2981">
        <v>-3174.2142011377296</v>
      </c>
      <c r="L2981">
        <v>-29.873498555924829</v>
      </c>
      <c r="M2981">
        <v>6372.8144326371566</v>
      </c>
      <c r="N2981">
        <v>37864.41032711912</v>
      </c>
      <c r="O2981">
        <v>38.841029563418573</v>
      </c>
      <c r="P2981">
        <v>53.782216732606877</v>
      </c>
      <c r="Q2981" s="4">
        <v>2979</v>
      </c>
    </row>
    <row r="2982" spans="1:17" x14ac:dyDescent="0.25">
      <c r="A2982">
        <v>159.99736729293551</v>
      </c>
      <c r="B2982">
        <v>-38.53144628484845</v>
      </c>
      <c r="C2982" s="4">
        <v>2102.6110000000003</v>
      </c>
      <c r="D2982">
        <v>0.75</v>
      </c>
      <c r="E2982">
        <v>0.55000000000000004</v>
      </c>
      <c r="F2982">
        <v>19.899999999999999</v>
      </c>
      <c r="G2982">
        <v>41.281913690970576</v>
      </c>
      <c r="H2982">
        <v>20.834410527129432</v>
      </c>
      <c r="I2982">
        <v>49.997367292935508</v>
      </c>
      <c r="J2982">
        <v>4995.8980334478392</v>
      </c>
      <c r="K2982">
        <v>-3951.7621090040175</v>
      </c>
      <c r="L2982">
        <v>-38.344044612443248</v>
      </c>
      <c r="M2982">
        <v>6369.8839021420063</v>
      </c>
      <c r="N2982">
        <v>39339.188781787547</v>
      </c>
      <c r="O2982">
        <v>22.113638508430284</v>
      </c>
      <c r="P2982">
        <v>62.401190060740461</v>
      </c>
      <c r="Q2982" s="4">
        <v>2980</v>
      </c>
    </row>
    <row r="2983" spans="1:17" x14ac:dyDescent="0.25">
      <c r="A2983">
        <v>123.64140080478248</v>
      </c>
      <c r="B2983">
        <v>-19.934264528372541</v>
      </c>
      <c r="C2983" s="4">
        <v>2102.6110000000003</v>
      </c>
      <c r="D2983">
        <v>3</v>
      </c>
      <c r="E2983">
        <v>0.55000000000000004</v>
      </c>
      <c r="F2983">
        <v>19.899999999999999</v>
      </c>
      <c r="G2983">
        <v>53.323113517529826</v>
      </c>
      <c r="H2983">
        <v>14.913633453729133</v>
      </c>
      <c r="I2983">
        <v>13.641400804782478</v>
      </c>
      <c r="J2983">
        <v>5998.3242673996392</v>
      </c>
      <c r="K2983">
        <v>-2160.8578020211926</v>
      </c>
      <c r="L2983">
        <v>-19.81123025369692</v>
      </c>
      <c r="M2983">
        <v>6375.6725494202783</v>
      </c>
      <c r="N2983">
        <v>36426.700763906731</v>
      </c>
      <c r="O2983">
        <v>61.91711200538596</v>
      </c>
      <c r="P2983">
        <v>35.444163109570454</v>
      </c>
      <c r="Q2983" s="4">
        <v>2981</v>
      </c>
    </row>
    <row r="2984" spans="1:17" x14ac:dyDescent="0.25">
      <c r="A2984">
        <v>114.0632008884145</v>
      </c>
      <c r="B2984">
        <v>-34.378977569508898</v>
      </c>
      <c r="C2984" s="4">
        <v>2102.6110000000003</v>
      </c>
      <c r="D2984">
        <v>0.75</v>
      </c>
      <c r="E2984">
        <v>0.55000000000000004</v>
      </c>
      <c r="F2984">
        <v>19.899999999999999</v>
      </c>
      <c r="G2984">
        <v>41.281913690970576</v>
      </c>
      <c r="H2984">
        <v>21.300817391619002</v>
      </c>
      <c r="I2984">
        <v>4.0632008884144994</v>
      </c>
      <c r="J2984">
        <v>5269.6382625595115</v>
      </c>
      <c r="K2984">
        <v>-3581.2212571427926</v>
      </c>
      <c r="L2984">
        <v>-34.199842261470621</v>
      </c>
      <c r="M2984">
        <v>6371.3603814917451</v>
      </c>
      <c r="N2984">
        <v>37082.965808892492</v>
      </c>
      <c r="O2984">
        <v>49.799113975944607</v>
      </c>
      <c r="P2984">
        <v>7.1702028761111949</v>
      </c>
      <c r="Q2984" s="4">
        <v>2982</v>
      </c>
    </row>
    <row r="2985" spans="1:17" x14ac:dyDescent="0.25">
      <c r="A2985">
        <v>116.94929197523177</v>
      </c>
      <c r="B2985">
        <v>-33.27284996163565</v>
      </c>
      <c r="C2985" s="4">
        <v>2102.6110000000003</v>
      </c>
      <c r="D2985">
        <v>0.75</v>
      </c>
      <c r="E2985">
        <v>0.55000000000000004</v>
      </c>
      <c r="F2985">
        <v>19.899999999999999</v>
      </c>
      <c r="G2985">
        <v>41.281913690970576</v>
      </c>
      <c r="H2985">
        <v>21.022971877481126</v>
      </c>
      <c r="I2985">
        <v>6.9492919752317732</v>
      </c>
      <c r="J2985">
        <v>5337.9357480081262</v>
      </c>
      <c r="K2985">
        <v>-3479.2995040103201</v>
      </c>
      <c r="L2985">
        <v>-33.096557217072856</v>
      </c>
      <c r="M2985">
        <v>6371.7409778230576</v>
      </c>
      <c r="N2985">
        <v>37034.871896273886</v>
      </c>
      <c r="O2985">
        <v>50.56969558681191</v>
      </c>
      <c r="P2985">
        <v>12.525747283945895</v>
      </c>
      <c r="Q2985" s="4">
        <v>2983</v>
      </c>
    </row>
    <row r="2986" spans="1:17" x14ac:dyDescent="0.25">
      <c r="A2986">
        <v>159.37024438461822</v>
      </c>
      <c r="B2986">
        <v>-31.941138129615922</v>
      </c>
      <c r="C2986" s="4">
        <v>2102.6110000000003</v>
      </c>
      <c r="D2986">
        <v>0.75</v>
      </c>
      <c r="E2986">
        <v>0.55000000000000004</v>
      </c>
      <c r="F2986">
        <v>19.899999999999999</v>
      </c>
      <c r="G2986">
        <v>41.281913690970576</v>
      </c>
      <c r="H2986">
        <v>19.366472655137336</v>
      </c>
      <c r="I2986">
        <v>49.370244384618218</v>
      </c>
      <c r="J2986">
        <v>5417.5167940350384</v>
      </c>
      <c r="K2986">
        <v>-3354.895663044214</v>
      </c>
      <c r="L2986">
        <v>-31.768614484926648</v>
      </c>
      <c r="M2986">
        <v>6372.1906063428887</v>
      </c>
      <c r="N2986">
        <v>38999.144783267722</v>
      </c>
      <c r="O2986">
        <v>25.696657015808938</v>
      </c>
      <c r="P2986">
        <v>65.58548704041219</v>
      </c>
      <c r="Q2986" s="4">
        <v>2984</v>
      </c>
    </row>
    <row r="2987" spans="1:17" x14ac:dyDescent="0.25">
      <c r="A2987">
        <v>112.94373809182936</v>
      </c>
      <c r="B2987">
        <v>-12.276313753409598</v>
      </c>
      <c r="C2987" s="4">
        <v>2102.6110000000003</v>
      </c>
      <c r="D2987">
        <v>1.2</v>
      </c>
      <c r="E2987">
        <v>0.55000000000000004</v>
      </c>
      <c r="F2987">
        <v>19.899999999999999</v>
      </c>
      <c r="G2987">
        <v>45.364313344089069</v>
      </c>
      <c r="H2987">
        <v>14.067554383243932</v>
      </c>
      <c r="I2987">
        <v>2.9437380918293599</v>
      </c>
      <c r="J2987">
        <v>6233.2379778700097</v>
      </c>
      <c r="K2987">
        <v>-1347.2863556098143</v>
      </c>
      <c r="L2987">
        <v>-12.196598029957226</v>
      </c>
      <c r="M2987">
        <v>6377.1808985454836</v>
      </c>
      <c r="N2987">
        <v>35965.796380453372</v>
      </c>
      <c r="O2987">
        <v>75.160132450867408</v>
      </c>
      <c r="P2987">
        <v>13.59578022807799</v>
      </c>
      <c r="Q2987" s="4">
        <v>2985</v>
      </c>
    </row>
    <row r="2988" spans="1:17" x14ac:dyDescent="0.25">
      <c r="A2988">
        <v>148.15371088401417</v>
      </c>
      <c r="B2988">
        <v>-15.668561329287398</v>
      </c>
      <c r="C2988" s="4">
        <v>2102.6110000000003</v>
      </c>
      <c r="D2988">
        <v>0.75</v>
      </c>
      <c r="E2988">
        <v>0.55000000000000004</v>
      </c>
      <c r="F2988">
        <v>19.899999999999999</v>
      </c>
      <c r="G2988">
        <v>41.281913690970576</v>
      </c>
      <c r="H2988">
        <v>19.766058088274271</v>
      </c>
      <c r="I2988">
        <v>38.153710884014174</v>
      </c>
      <c r="J2988">
        <v>6142.6287198555447</v>
      </c>
      <c r="K2988">
        <v>-1711.4443052980312</v>
      </c>
      <c r="L2988">
        <v>-15.568771277057351</v>
      </c>
      <c r="M2988">
        <v>6376.5922874315265</v>
      </c>
      <c r="N2988">
        <v>37565.212720417505</v>
      </c>
      <c r="O2988">
        <v>42.841857282614008</v>
      </c>
      <c r="P2988">
        <v>71.028483706671352</v>
      </c>
      <c r="Q2988" s="4">
        <v>2986</v>
      </c>
    </row>
    <row r="2989" spans="1:17" x14ac:dyDescent="0.25">
      <c r="A2989">
        <v>130.73835087546721</v>
      </c>
      <c r="B2989">
        <v>-27.477667066250319</v>
      </c>
      <c r="C2989" s="4">
        <v>2102.6110000000003</v>
      </c>
      <c r="D2989">
        <v>1.2</v>
      </c>
      <c r="E2989">
        <v>0.55000000000000004</v>
      </c>
      <c r="F2989">
        <v>19.899999999999999</v>
      </c>
      <c r="G2989">
        <v>45.364313344089069</v>
      </c>
      <c r="H2989">
        <v>16.987325042955185</v>
      </c>
      <c r="I2989">
        <v>20.738350875467205</v>
      </c>
      <c r="J2989">
        <v>5662.6634820156023</v>
      </c>
      <c r="K2989">
        <v>-2925.2759720819904</v>
      </c>
      <c r="L2989">
        <v>-27.320429193585539</v>
      </c>
      <c r="M2989">
        <v>6373.6172793315181</v>
      </c>
      <c r="N2989">
        <v>37038.561626581206</v>
      </c>
      <c r="O2989">
        <v>50.546990528372802</v>
      </c>
      <c r="P2989">
        <v>39.372781709379467</v>
      </c>
      <c r="Q2989" s="4">
        <v>2987</v>
      </c>
    </row>
    <row r="2990" spans="1:17" x14ac:dyDescent="0.25">
      <c r="A2990">
        <v>133.31855217815479</v>
      </c>
      <c r="B2990">
        <v>-23.193875104142627</v>
      </c>
      <c r="C2990" s="4">
        <v>2102.6110000000003</v>
      </c>
      <c r="D2990">
        <v>0.75</v>
      </c>
      <c r="E2990">
        <v>0.55000000000000004</v>
      </c>
      <c r="F2990">
        <v>19.899999999999999</v>
      </c>
      <c r="G2990">
        <v>41.281913690970576</v>
      </c>
      <c r="H2990">
        <v>18.355886128720215</v>
      </c>
      <c r="I2990">
        <v>23.318552178154789</v>
      </c>
      <c r="J2990">
        <v>5865.6887073519265</v>
      </c>
      <c r="K2990">
        <v>-2496.4699133120384</v>
      </c>
      <c r="L2990">
        <v>-23.054874992823976</v>
      </c>
      <c r="M2990">
        <v>6374.8463541977335</v>
      </c>
      <c r="N2990">
        <v>36935.257771332406</v>
      </c>
      <c r="O2990">
        <v>52.258671469862335</v>
      </c>
      <c r="P2990">
        <v>47.582671209154348</v>
      </c>
      <c r="Q2990" s="4">
        <v>2988</v>
      </c>
    </row>
    <row r="2991" spans="1:17" x14ac:dyDescent="0.25">
      <c r="A2991">
        <v>127.94972345734639</v>
      </c>
      <c r="B2991">
        <v>-40.046384255361545</v>
      </c>
      <c r="C2991" s="4">
        <v>2102.6110000000003</v>
      </c>
      <c r="D2991">
        <v>3</v>
      </c>
      <c r="E2991">
        <v>0.55000000000000004</v>
      </c>
      <c r="F2991">
        <v>19.899999999999999</v>
      </c>
      <c r="G2991">
        <v>53.323113517529826</v>
      </c>
      <c r="H2991">
        <v>17.843589169713013</v>
      </c>
      <c r="I2991">
        <v>17.949723457346394</v>
      </c>
      <c r="J2991">
        <v>4889.3979017753909</v>
      </c>
      <c r="K2991">
        <v>-4081.9310626848587</v>
      </c>
      <c r="L2991">
        <v>-39.856936214945321</v>
      </c>
      <c r="M2991">
        <v>6369.3306588994992</v>
      </c>
      <c r="N2991">
        <v>37764.229322948166</v>
      </c>
      <c r="O2991">
        <v>40.080467178597296</v>
      </c>
      <c r="P2991">
        <v>26.724838175124653</v>
      </c>
      <c r="Q2991" s="4">
        <v>2989</v>
      </c>
    </row>
    <row r="2992" spans="1:17" x14ac:dyDescent="0.25">
      <c r="A2992">
        <v>159.55713937731176</v>
      </c>
      <c r="B2992">
        <v>-12.219218795553429</v>
      </c>
      <c r="C2992" s="4">
        <v>2102.6110000000003</v>
      </c>
      <c r="D2992">
        <v>0.75</v>
      </c>
      <c r="E2992">
        <v>0.55000000000000004</v>
      </c>
      <c r="F2992">
        <v>19.899999999999999</v>
      </c>
      <c r="G2992">
        <v>41.281913690970576</v>
      </c>
      <c r="H2992">
        <v>23.188400737468349</v>
      </c>
      <c r="I2992">
        <v>49.557139377311756</v>
      </c>
      <c r="J2992">
        <v>6234.5778704256709</v>
      </c>
      <c r="K2992">
        <v>-1341.1140241508183</v>
      </c>
      <c r="L2992">
        <v>-12.139851216666623</v>
      </c>
      <c r="M2992">
        <v>6377.1896669438565</v>
      </c>
      <c r="N2992">
        <v>38437.403705617966</v>
      </c>
      <c r="O2992">
        <v>31.970769807619824</v>
      </c>
      <c r="P2992">
        <v>79.773623537441949</v>
      </c>
      <c r="Q2992" s="4">
        <v>2990</v>
      </c>
    </row>
    <row r="2993" spans="1:17" x14ac:dyDescent="0.25">
      <c r="A2993">
        <v>140.49973826134413</v>
      </c>
      <c r="B2993">
        <v>-11.910210215251881</v>
      </c>
      <c r="C2993" s="4">
        <v>2102.6110000000003</v>
      </c>
      <c r="D2993">
        <v>3</v>
      </c>
      <c r="E2993">
        <v>0.55000000000000004</v>
      </c>
      <c r="F2993">
        <v>19.899999999999999</v>
      </c>
      <c r="G2993">
        <v>53.323113517529826</v>
      </c>
      <c r="H2993">
        <v>16.844505216414483</v>
      </c>
      <c r="I2993">
        <v>30.499738261344135</v>
      </c>
      <c r="J2993">
        <v>6241.7227534223921</v>
      </c>
      <c r="K2993">
        <v>-1307.6856953624256</v>
      </c>
      <c r="L2993">
        <v>-11.832732244952711</v>
      </c>
      <c r="M2993">
        <v>6377.236455428505</v>
      </c>
      <c r="N2993">
        <v>36945.377137275784</v>
      </c>
      <c r="O2993">
        <v>52.138876080513697</v>
      </c>
      <c r="P2993">
        <v>70.691329278403117</v>
      </c>
      <c r="Q2993" s="4">
        <v>2991</v>
      </c>
    </row>
    <row r="2994" spans="1:17" x14ac:dyDescent="0.25">
      <c r="A2994">
        <v>137.10034947596677</v>
      </c>
      <c r="B2994">
        <v>-30.346674553184762</v>
      </c>
      <c r="C2994" s="4">
        <v>2102.6110000000003</v>
      </c>
      <c r="D2994">
        <v>1.2</v>
      </c>
      <c r="E2994">
        <v>0.55000000000000004</v>
      </c>
      <c r="F2994">
        <v>19.899999999999999</v>
      </c>
      <c r="G2994">
        <v>45.364313344089069</v>
      </c>
      <c r="H2994">
        <v>16.882648931954357</v>
      </c>
      <c r="I2994">
        <v>27.100349475966766</v>
      </c>
      <c r="J2994">
        <v>5508.9433841202499</v>
      </c>
      <c r="K2994">
        <v>-3203.5985273519877</v>
      </c>
      <c r="L2994">
        <v>-30.179151025658292</v>
      </c>
      <c r="M2994">
        <v>6372.7153344468552</v>
      </c>
      <c r="N2994">
        <v>37481.601914506733</v>
      </c>
      <c r="O2994">
        <v>43.933924231857972</v>
      </c>
      <c r="P2994">
        <v>45.366360030101845</v>
      </c>
      <c r="Q2994" s="4">
        <v>2992</v>
      </c>
    </row>
    <row r="2995" spans="1:17" x14ac:dyDescent="0.25">
      <c r="A2995">
        <v>106.84523889634811</v>
      </c>
      <c r="B2995">
        <v>-10.397543319068788</v>
      </c>
      <c r="C2995" s="4">
        <v>2102.6110000000003</v>
      </c>
      <c r="D2995">
        <v>3</v>
      </c>
      <c r="E2995">
        <v>0.55000000000000004</v>
      </c>
      <c r="F2995">
        <v>19.899999999999999</v>
      </c>
      <c r="G2995">
        <v>53.323113517529826</v>
      </c>
      <c r="H2995">
        <v>18.053262186996477</v>
      </c>
      <c r="I2995">
        <v>-3.154761103651893</v>
      </c>
      <c r="J2995">
        <v>6274.0899829660511</v>
      </c>
      <c r="K2995">
        <v>-1143.5259750805174</v>
      </c>
      <c r="L2995">
        <v>-10.329440165146666</v>
      </c>
      <c r="M2995">
        <v>6377.4490801604043</v>
      </c>
      <c r="N2995">
        <v>35919.425841475888</v>
      </c>
      <c r="O2995">
        <v>77.221829187045302</v>
      </c>
      <c r="P2995">
        <v>16.982384298804131</v>
      </c>
      <c r="Q2995" s="4">
        <v>2993</v>
      </c>
    </row>
    <row r="2996" spans="1:17" x14ac:dyDescent="0.25">
      <c r="A2996">
        <v>124.55172525366874</v>
      </c>
      <c r="B2996">
        <v>-11.067060373694666</v>
      </c>
      <c r="C2996" s="4">
        <v>2102.6110000000003</v>
      </c>
      <c r="D2996">
        <v>1.2</v>
      </c>
      <c r="E2996">
        <v>0.55000000000000004</v>
      </c>
      <c r="F2996">
        <v>19.899999999999999</v>
      </c>
      <c r="G2996">
        <v>45.364313344089069</v>
      </c>
      <c r="H2996">
        <v>16.182129218703476</v>
      </c>
      <c r="I2996">
        <v>14.551725253668735</v>
      </c>
      <c r="J2996">
        <v>6260.2990883895272</v>
      </c>
      <c r="K2996">
        <v>-1216.2873334868825</v>
      </c>
      <c r="L2996">
        <v>-10.994783112350795</v>
      </c>
      <c r="M2996">
        <v>6377.3583523031994</v>
      </c>
      <c r="N2996">
        <v>36159.37210016606</v>
      </c>
      <c r="O2996">
        <v>68.630343437039727</v>
      </c>
      <c r="P2996">
        <v>53.517408315542532</v>
      </c>
      <c r="Q2996" s="4">
        <v>2994</v>
      </c>
    </row>
    <row r="2997" spans="1:17" x14ac:dyDescent="0.25">
      <c r="A2997">
        <v>117.11793086046406</v>
      </c>
      <c r="B2997">
        <v>-28.158476001653582</v>
      </c>
      <c r="C2997" s="4">
        <v>2102.6110000000003</v>
      </c>
      <c r="D2997">
        <v>1.2</v>
      </c>
      <c r="E2997">
        <v>0.55000000000000004</v>
      </c>
      <c r="F2997">
        <v>19.899999999999999</v>
      </c>
      <c r="G2997">
        <v>45.364313344089069</v>
      </c>
      <c r="H2997">
        <v>14.790513800742572</v>
      </c>
      <c r="I2997">
        <v>7.1179308604640568</v>
      </c>
      <c r="J2997">
        <v>5627.4561354142006</v>
      </c>
      <c r="K2997">
        <v>-2992.0016094817433</v>
      </c>
      <c r="L2997">
        <v>-27.998651460129786</v>
      </c>
      <c r="M2997">
        <v>6373.4085219097851</v>
      </c>
      <c r="N2997">
        <v>36708.835831923265</v>
      </c>
      <c r="O2997">
        <v>56.194345552476747</v>
      </c>
      <c r="P2997">
        <v>14.82154879107752</v>
      </c>
      <c r="Q2997" s="4">
        <v>2995</v>
      </c>
    </row>
    <row r="2998" spans="1:17" x14ac:dyDescent="0.25">
      <c r="A2998">
        <v>133.32221470876084</v>
      </c>
      <c r="B2998">
        <v>-19.708291202840734</v>
      </c>
      <c r="C2998" s="4">
        <v>2102.6110000000003</v>
      </c>
      <c r="D2998">
        <v>1.2</v>
      </c>
      <c r="E2998">
        <v>0.55000000000000004</v>
      </c>
      <c r="F2998">
        <v>19.899999999999999</v>
      </c>
      <c r="G2998">
        <v>45.364313344089069</v>
      </c>
      <c r="H2998">
        <v>22.891670296228533</v>
      </c>
      <c r="I2998">
        <v>23.322214708760839</v>
      </c>
      <c r="J2998">
        <v>6006.8067764047264</v>
      </c>
      <c r="K2998">
        <v>-2137.324152973275</v>
      </c>
      <c r="L2998">
        <v>-19.58642478289531</v>
      </c>
      <c r="M2998">
        <v>6375.7260123020233</v>
      </c>
      <c r="N2998">
        <v>36787.349588128855</v>
      </c>
      <c r="O2998">
        <v>54.823643139379087</v>
      </c>
      <c r="P2998">
        <v>51.967204664982454</v>
      </c>
      <c r="Q2998" s="4">
        <v>2996</v>
      </c>
    </row>
    <row r="2999" spans="1:17" x14ac:dyDescent="0.25">
      <c r="A2999">
        <v>132.19551695294092</v>
      </c>
      <c r="B2999">
        <v>-21.535297149399515</v>
      </c>
      <c r="C2999" s="4">
        <v>2102.6110000000003</v>
      </c>
      <c r="D2999">
        <v>3</v>
      </c>
      <c r="E2999">
        <v>0.55000000000000004</v>
      </c>
      <c r="F2999">
        <v>19.899999999999999</v>
      </c>
      <c r="G2999">
        <v>53.323113517529826</v>
      </c>
      <c r="H2999">
        <v>17.501354125917825</v>
      </c>
      <c r="I2999">
        <v>22.19551695294092</v>
      </c>
      <c r="J2999">
        <v>5935.569973723269</v>
      </c>
      <c r="K2999">
        <v>-2326.6276030663985</v>
      </c>
      <c r="L2999">
        <v>-21.404210277497903</v>
      </c>
      <c r="M2999">
        <v>6375.2793598646122</v>
      </c>
      <c r="N2999">
        <v>36810.48976784329</v>
      </c>
      <c r="O2999">
        <v>54.404278535134914</v>
      </c>
      <c r="P2999">
        <v>48.022619921982695</v>
      </c>
      <c r="Q2999" s="4">
        <v>2997</v>
      </c>
    </row>
    <row r="3000" spans="1:17" x14ac:dyDescent="0.25">
      <c r="A3000">
        <v>118.37099037805228</v>
      </c>
      <c r="B3000">
        <v>-19.410022176805569</v>
      </c>
      <c r="C3000" s="4">
        <v>2102.6110000000003</v>
      </c>
      <c r="D3000">
        <v>0.75</v>
      </c>
      <c r="E3000">
        <v>0.55000000000000004</v>
      </c>
      <c r="F3000">
        <v>19.899999999999999</v>
      </c>
      <c r="G3000">
        <v>41.281913690970576</v>
      </c>
      <c r="H3000">
        <v>15.110998434806081</v>
      </c>
      <c r="I3000">
        <v>8.3709903780522836</v>
      </c>
      <c r="J3000">
        <v>6017.8605440143356</v>
      </c>
      <c r="K3000">
        <v>-2106.2114037113106</v>
      </c>
      <c r="L3000">
        <v>-19.289708750946605</v>
      </c>
      <c r="M3000">
        <v>6375.7957938070822</v>
      </c>
      <c r="N3000">
        <v>36282.174772477891</v>
      </c>
      <c r="O3000">
        <v>65.299930303034117</v>
      </c>
      <c r="P3000">
        <v>23.883162065215192</v>
      </c>
      <c r="Q3000" s="4">
        <v>2998</v>
      </c>
    </row>
    <row r="3001" spans="1:17" x14ac:dyDescent="0.25">
      <c r="A3001">
        <v>138.25506920944144</v>
      </c>
      <c r="B3001">
        <v>-30.083367313864827</v>
      </c>
      <c r="C3001" s="4">
        <v>2102.6110000000003</v>
      </c>
      <c r="D3001">
        <v>1.2</v>
      </c>
      <c r="E3001">
        <v>0.55000000000000004</v>
      </c>
      <c r="F3001">
        <v>19.899999999999999</v>
      </c>
      <c r="G3001">
        <v>45.364313344089069</v>
      </c>
      <c r="H3001">
        <v>22.218620015488149</v>
      </c>
      <c r="I3001">
        <v>28.255069209441444</v>
      </c>
      <c r="J3001">
        <v>5523.6327439360412</v>
      </c>
      <c r="K3001">
        <v>-3178.3748939673642</v>
      </c>
      <c r="L3001">
        <v>-29.916719605932919</v>
      </c>
      <c r="M3001">
        <v>6372.8004563523291</v>
      </c>
      <c r="N3001">
        <v>37525.04838113099</v>
      </c>
      <c r="O3001">
        <v>43.333161346055192</v>
      </c>
      <c r="P3001">
        <v>46.994594187825456</v>
      </c>
      <c r="Q3001" s="4">
        <v>2999</v>
      </c>
    </row>
    <row r="3002" spans="1:17" x14ac:dyDescent="0.25">
      <c r="A3002">
        <v>151.69780905918327</v>
      </c>
      <c r="B3002">
        <v>-33.277134144314829</v>
      </c>
      <c r="C3002" s="4">
        <v>2102.6110000000003</v>
      </c>
      <c r="D3002">
        <v>3</v>
      </c>
      <c r="E3002">
        <v>0.55000000000000004</v>
      </c>
      <c r="F3002">
        <v>19.899999999999999</v>
      </c>
      <c r="G3002">
        <v>53.323113517529826</v>
      </c>
      <c r="H3002">
        <v>14.97703300280134</v>
      </c>
      <c r="I3002">
        <v>41.697809059183271</v>
      </c>
      <c r="J3002">
        <v>5337.6750498048787</v>
      </c>
      <c r="K3002">
        <v>-3479.6967568422579</v>
      </c>
      <c r="L3002">
        <v>-33.100829882310947</v>
      </c>
      <c r="M3002">
        <v>6371.7395157749534</v>
      </c>
      <c r="N3002">
        <v>38501.010515159229</v>
      </c>
      <c r="O3002">
        <v>31.177200914918338</v>
      </c>
      <c r="P3002">
        <v>58.371803404140969</v>
      </c>
      <c r="Q3002" s="4">
        <v>3000</v>
      </c>
    </row>
    <row r="3003" spans="1:17" x14ac:dyDescent="0.25">
      <c r="A3003">
        <v>159.62442204179206</v>
      </c>
      <c r="B3003">
        <v>-38.41451895593697</v>
      </c>
      <c r="C3003" s="4">
        <v>2102.6110000000003</v>
      </c>
      <c r="D3003">
        <v>1.2</v>
      </c>
      <c r="E3003">
        <v>0.55000000000000004</v>
      </c>
      <c r="F3003">
        <v>19.899999999999999</v>
      </c>
      <c r="G3003">
        <v>45.364313344089069</v>
      </c>
      <c r="H3003">
        <v>15.365413725185281</v>
      </c>
      <c r="I3003">
        <v>49.624422041792059</v>
      </c>
      <c r="J3003">
        <v>5003.9732171054602</v>
      </c>
      <c r="K3003">
        <v>-3941.6003801083452</v>
      </c>
      <c r="L3003">
        <v>-38.227297044694083</v>
      </c>
      <c r="M3003">
        <v>6369.9263350512165</v>
      </c>
      <c r="N3003">
        <v>39306.950081130679</v>
      </c>
      <c r="O3003">
        <v>22.446012515392763</v>
      </c>
      <c r="P3003">
        <v>62.150236057479155</v>
      </c>
      <c r="Q3003" s="4">
        <v>3001</v>
      </c>
    </row>
    <row r="3004" spans="1:17" x14ac:dyDescent="0.25">
      <c r="A3004">
        <v>105.42613415201455</v>
      </c>
      <c r="B3004">
        <v>-23.683375256997778</v>
      </c>
      <c r="C3004" s="4">
        <v>2102.6110000000003</v>
      </c>
      <c r="D3004">
        <v>1.2</v>
      </c>
      <c r="E3004">
        <v>0.55000000000000004</v>
      </c>
      <c r="F3004">
        <v>19.899999999999999</v>
      </c>
      <c r="G3004">
        <v>45.364313344089069</v>
      </c>
      <c r="H3004">
        <v>17.24880315400085</v>
      </c>
      <c r="I3004">
        <v>-4.573865847985445</v>
      </c>
      <c r="J3004">
        <v>5844.124952386921</v>
      </c>
      <c r="K3004">
        <v>-2546.2087827937003</v>
      </c>
      <c r="L3004">
        <v>-23.542126941428197</v>
      </c>
      <c r="M3004">
        <v>6374.7137680594888</v>
      </c>
      <c r="N3004">
        <v>36430.70332273082</v>
      </c>
      <c r="O3004">
        <v>61.802048051864702</v>
      </c>
      <c r="P3004">
        <v>11.263651046110306</v>
      </c>
      <c r="Q3004" s="4">
        <v>3002</v>
      </c>
    </row>
    <row r="3005" spans="1:17" x14ac:dyDescent="0.25">
      <c r="A3005">
        <v>114.46277050163478</v>
      </c>
      <c r="B3005">
        <v>-18.285569609898332</v>
      </c>
      <c r="C3005" s="4">
        <v>2102.6110000000003</v>
      </c>
      <c r="D3005">
        <v>0.75</v>
      </c>
      <c r="E3005">
        <v>0.55000000000000004</v>
      </c>
      <c r="F3005">
        <v>19.899999999999999</v>
      </c>
      <c r="G3005">
        <v>41.281913690970576</v>
      </c>
      <c r="H3005">
        <v>21.7438830036252</v>
      </c>
      <c r="I3005">
        <v>4.462770501634779</v>
      </c>
      <c r="J3005">
        <v>6058.0693262622381</v>
      </c>
      <c r="K3005">
        <v>-1988.4211373574756</v>
      </c>
      <c r="L3005">
        <v>-18.171225792820355</v>
      </c>
      <c r="M3005">
        <v>6376.0507041027677</v>
      </c>
      <c r="N3005">
        <v>36182.192475098855</v>
      </c>
      <c r="O3005">
        <v>67.936995293462701</v>
      </c>
      <c r="P3005">
        <v>13.969126136907747</v>
      </c>
      <c r="Q3005" s="4">
        <v>3003</v>
      </c>
    </row>
    <row r="3006" spans="1:17" x14ac:dyDescent="0.25">
      <c r="A3006">
        <v>138.87861393717967</v>
      </c>
      <c r="B3006">
        <v>-22.455400331299209</v>
      </c>
      <c r="C3006" s="4">
        <v>2102.6110000000003</v>
      </c>
      <c r="D3006">
        <v>1.2</v>
      </c>
      <c r="E3006">
        <v>0.55000000000000004</v>
      </c>
      <c r="F3006">
        <v>19.899999999999999</v>
      </c>
      <c r="G3006">
        <v>45.364313344089069</v>
      </c>
      <c r="H3006">
        <v>19.97790872121104</v>
      </c>
      <c r="I3006">
        <v>28.878613937179665</v>
      </c>
      <c r="J3006">
        <v>5897.4118928965499</v>
      </c>
      <c r="K3006">
        <v>-2421.0942050309927</v>
      </c>
      <c r="L3006">
        <v>-22.319867974048378</v>
      </c>
      <c r="M3006">
        <v>6375.0422888097237</v>
      </c>
      <c r="N3006">
        <v>37188.457775318515</v>
      </c>
      <c r="O3006">
        <v>48.23602993613774</v>
      </c>
      <c r="P3006">
        <v>55.29593829319942</v>
      </c>
      <c r="Q3006" s="4">
        <v>3004</v>
      </c>
    </row>
    <row r="3007" spans="1:17" x14ac:dyDescent="0.25">
      <c r="A3007">
        <v>107.88969009646223</v>
      </c>
      <c r="B3007">
        <v>-21.702198584945968</v>
      </c>
      <c r="C3007" s="4">
        <v>2102.6110000000003</v>
      </c>
      <c r="D3007">
        <v>0.75</v>
      </c>
      <c r="E3007">
        <v>0.55000000000000004</v>
      </c>
      <c r="F3007">
        <v>19.899999999999999</v>
      </c>
      <c r="G3007">
        <v>41.281913690970576</v>
      </c>
      <c r="H3007">
        <v>19.21673472572062</v>
      </c>
      <c r="I3007">
        <v>-2.1103099035377682</v>
      </c>
      <c r="J3007">
        <v>5928.7613403270116</v>
      </c>
      <c r="K3007">
        <v>-2343.8078214382535</v>
      </c>
      <c r="L3007">
        <v>-21.570295226708861</v>
      </c>
      <c r="M3007">
        <v>6375.2369473135095</v>
      </c>
      <c r="N3007">
        <v>36315.770460990221</v>
      </c>
      <c r="O3007">
        <v>64.458375073058434</v>
      </c>
      <c r="P3007">
        <v>5.6906919280510371</v>
      </c>
      <c r="Q3007" s="4">
        <v>3005</v>
      </c>
    </row>
    <row r="3008" spans="1:17" x14ac:dyDescent="0.25">
      <c r="A3008">
        <v>138.36300412236037</v>
      </c>
      <c r="B3008">
        <v>-17.77927084709323</v>
      </c>
      <c r="C3008" s="4">
        <v>2102.6110000000003</v>
      </c>
      <c r="D3008">
        <v>1.2</v>
      </c>
      <c r="E3008">
        <v>0.55000000000000004</v>
      </c>
      <c r="F3008">
        <v>19.899999999999999</v>
      </c>
      <c r="G3008">
        <v>45.364313344089069</v>
      </c>
      <c r="H3008">
        <v>17.046360521704841</v>
      </c>
      <c r="I3008">
        <v>28.363004122360365</v>
      </c>
      <c r="J3008">
        <v>6075.4159820175364</v>
      </c>
      <c r="K3008">
        <v>-1935.1362372871811</v>
      </c>
      <c r="L3008">
        <v>-17.667672524178428</v>
      </c>
      <c r="M3008">
        <v>6376.1611971009725</v>
      </c>
      <c r="N3008">
        <v>36981.658667311349</v>
      </c>
      <c r="O3008">
        <v>51.518399975742334</v>
      </c>
      <c r="P3008">
        <v>60.507190314558443</v>
      </c>
      <c r="Q3008" s="4">
        <v>3006</v>
      </c>
    </row>
    <row r="3009" spans="1:17" x14ac:dyDescent="0.25">
      <c r="A3009">
        <v>133.52907303836403</v>
      </c>
      <c r="B3009">
        <v>-31.61204020199142</v>
      </c>
      <c r="C3009" s="4">
        <v>2102.6110000000003</v>
      </c>
      <c r="D3009">
        <v>1.2</v>
      </c>
      <c r="E3009">
        <v>0.55000000000000004</v>
      </c>
      <c r="F3009">
        <v>19.899999999999999</v>
      </c>
      <c r="G3009">
        <v>45.364313344089069</v>
      </c>
      <c r="H3009">
        <v>20.540895586757291</v>
      </c>
      <c r="I3009">
        <v>23.529073038364032</v>
      </c>
      <c r="J3009">
        <v>5436.7334229439393</v>
      </c>
      <c r="K3009">
        <v>-3323.8741201877197</v>
      </c>
      <c r="L3009">
        <v>-31.440505512027382</v>
      </c>
      <c r="M3009">
        <v>6372.3001717597554</v>
      </c>
      <c r="N3009">
        <v>37390.758886290329</v>
      </c>
      <c r="O3009">
        <v>45.208747122705553</v>
      </c>
      <c r="P3009">
        <v>39.715901375787425</v>
      </c>
      <c r="Q3009" s="4">
        <v>3007</v>
      </c>
    </row>
    <row r="3010" spans="1:17" x14ac:dyDescent="0.25">
      <c r="A3010">
        <v>143.30349972130705</v>
      </c>
      <c r="B3010">
        <v>-10.541255841469814</v>
      </c>
      <c r="C3010" s="4">
        <v>2102.6110000000003</v>
      </c>
      <c r="D3010">
        <v>1.2</v>
      </c>
      <c r="E3010">
        <v>0.55000000000000004</v>
      </c>
      <c r="F3010">
        <v>19.899999999999999</v>
      </c>
      <c r="G3010">
        <v>45.364313344089069</v>
      </c>
      <c r="H3010">
        <v>20.136070538082553</v>
      </c>
      <c r="I3010">
        <v>33.303499721307048</v>
      </c>
      <c r="J3010">
        <v>6271.2014823276495</v>
      </c>
      <c r="K3010">
        <v>-1159.1575166873445</v>
      </c>
      <c r="L3010">
        <v>-10.472253527905419</v>
      </c>
      <c r="M3010">
        <v>6377.4300608035892</v>
      </c>
      <c r="N3010">
        <v>37101.158906028904</v>
      </c>
      <c r="O3010">
        <v>49.628195754342151</v>
      </c>
      <c r="P3010">
        <v>74.439194925286472</v>
      </c>
      <c r="Q3010" s="4">
        <v>3008</v>
      </c>
    </row>
    <row r="3011" spans="1:17" x14ac:dyDescent="0.25">
      <c r="A3011">
        <v>138.50438856522101</v>
      </c>
      <c r="B3011">
        <v>-42.076618920498753</v>
      </c>
      <c r="C3011" s="4">
        <v>2102.6110000000003</v>
      </c>
      <c r="D3011">
        <v>3</v>
      </c>
      <c r="E3011">
        <v>0.55000000000000004</v>
      </c>
      <c r="F3011">
        <v>19.899999999999999</v>
      </c>
      <c r="G3011">
        <v>53.323113517529826</v>
      </c>
      <c r="H3011">
        <v>17.013216181939349</v>
      </c>
      <c r="I3011">
        <v>28.504388565221007</v>
      </c>
      <c r="J3011">
        <v>4741.3025623433414</v>
      </c>
      <c r="K3011">
        <v>-4251.9260255847585</v>
      </c>
      <c r="L3011">
        <v>-41.885258371580242</v>
      </c>
      <c r="M3011">
        <v>6368.5810754616714</v>
      </c>
      <c r="N3011">
        <v>38301.622765110878</v>
      </c>
      <c r="O3011">
        <v>33.44434155078909</v>
      </c>
      <c r="P3011">
        <v>39.020615353411266</v>
      </c>
      <c r="Q3011" s="4">
        <v>3009</v>
      </c>
    </row>
    <row r="3012" spans="1:17" x14ac:dyDescent="0.25">
      <c r="A3012">
        <v>137.54484275857791</v>
      </c>
      <c r="B3012">
        <v>-25.90290867008234</v>
      </c>
      <c r="C3012" s="4">
        <v>2102.6110000000003</v>
      </c>
      <c r="D3012">
        <v>3</v>
      </c>
      <c r="E3012">
        <v>0.55000000000000004</v>
      </c>
      <c r="F3012">
        <v>19.899999999999999</v>
      </c>
      <c r="G3012">
        <v>53.323113517529826</v>
      </c>
      <c r="H3012">
        <v>23.838324772905409</v>
      </c>
      <c r="I3012">
        <v>27.544842758577914</v>
      </c>
      <c r="J3012">
        <v>5741.0324176253707</v>
      </c>
      <c r="K3012">
        <v>-2769.3910628221533</v>
      </c>
      <c r="L3012">
        <v>-25.751989664976858</v>
      </c>
      <c r="M3012">
        <v>6374.0866074336191</v>
      </c>
      <c r="N3012">
        <v>37271.825639787741</v>
      </c>
      <c r="O3012">
        <v>46.968338412224057</v>
      </c>
      <c r="P3012">
        <v>50.051300876586474</v>
      </c>
      <c r="Q3012" s="4">
        <v>3010</v>
      </c>
    </row>
    <row r="3013" spans="1:17" x14ac:dyDescent="0.25">
      <c r="A3013">
        <v>108.03879768750825</v>
      </c>
      <c r="B3013">
        <v>-31.270577070217954</v>
      </c>
      <c r="C3013" s="4">
        <v>2102.6110000000003</v>
      </c>
      <c r="D3013">
        <v>1.2</v>
      </c>
      <c r="E3013">
        <v>0.55000000000000004</v>
      </c>
      <c r="F3013">
        <v>19.899999999999999</v>
      </c>
      <c r="G3013">
        <v>45.364313344089069</v>
      </c>
      <c r="H3013">
        <v>16.555270142454603</v>
      </c>
      <c r="I3013">
        <v>-1.9612023124917499</v>
      </c>
      <c r="J3013">
        <v>5456.4823475458234</v>
      </c>
      <c r="K3013">
        <v>-3291.5725809521623</v>
      </c>
      <c r="L3013">
        <v>-31.100092310736471</v>
      </c>
      <c r="M3013">
        <v>6372.4131743598718</v>
      </c>
      <c r="N3013">
        <v>36858.596203845307</v>
      </c>
      <c r="O3013">
        <v>53.505873234517544</v>
      </c>
      <c r="P3013">
        <v>3.7742333119475968</v>
      </c>
      <c r="Q3013" s="4">
        <v>3011</v>
      </c>
    </row>
    <row r="3014" spans="1:17" x14ac:dyDescent="0.25">
      <c r="A3014">
        <v>108.49554317954798</v>
      </c>
      <c r="B3014">
        <v>-23.442515349037095</v>
      </c>
      <c r="C3014" s="4">
        <v>2102.6110000000003</v>
      </c>
      <c r="D3014">
        <v>0.75</v>
      </c>
      <c r="E3014">
        <v>0.55000000000000004</v>
      </c>
      <c r="F3014">
        <v>19.899999999999999</v>
      </c>
      <c r="G3014">
        <v>41.281913690970576</v>
      </c>
      <c r="H3014">
        <v>20.801372406281473</v>
      </c>
      <c r="I3014">
        <v>-1.5044568204520203</v>
      </c>
      <c r="J3014">
        <v>5854.7887302328299</v>
      </c>
      <c r="K3014">
        <v>-2521.7572683256617</v>
      </c>
      <c r="L3014">
        <v>-23.302368190885218</v>
      </c>
      <c r="M3014">
        <v>6374.7792742976335</v>
      </c>
      <c r="N3014">
        <v>36399.154428952839</v>
      </c>
      <c r="O3014">
        <v>62.504314737044986</v>
      </c>
      <c r="P3014">
        <v>3.7770575682286531</v>
      </c>
      <c r="Q3014" s="4">
        <v>3012</v>
      </c>
    </row>
    <row r="3015" spans="1:17" x14ac:dyDescent="0.25">
      <c r="A3015">
        <v>131.56747672574713</v>
      </c>
      <c r="B3015">
        <v>-15.214524355552697</v>
      </c>
      <c r="C3015" s="4">
        <v>2102.6110000000003</v>
      </c>
      <c r="D3015">
        <v>1.2</v>
      </c>
      <c r="E3015">
        <v>0.55000000000000004</v>
      </c>
      <c r="F3015">
        <v>19.899999999999999</v>
      </c>
      <c r="G3015">
        <v>45.364313344089069</v>
      </c>
      <c r="H3015">
        <v>17.696089079225455</v>
      </c>
      <c r="I3015">
        <v>21.567476725747127</v>
      </c>
      <c r="J3015">
        <v>6156.0054980976165</v>
      </c>
      <c r="K3015">
        <v>-1663.0173969661571</v>
      </c>
      <c r="L3015">
        <v>-15.117346787236745</v>
      </c>
      <c r="M3015">
        <v>6376.6786460680432</v>
      </c>
      <c r="N3015">
        <v>36547.19940577395</v>
      </c>
      <c r="O3015">
        <v>59.399176830474765</v>
      </c>
      <c r="P3015">
        <v>56.418505472694392</v>
      </c>
      <c r="Q3015" s="4">
        <v>3013</v>
      </c>
    </row>
    <row r="3016" spans="1:17" x14ac:dyDescent="0.25">
      <c r="A3016">
        <v>149.11901554507918</v>
      </c>
      <c r="B3016">
        <v>-23.129327285007889</v>
      </c>
      <c r="C3016" s="4">
        <v>2102.6110000000003</v>
      </c>
      <c r="D3016">
        <v>1.2</v>
      </c>
      <c r="E3016">
        <v>0.55000000000000004</v>
      </c>
      <c r="F3016">
        <v>19.899999999999999</v>
      </c>
      <c r="G3016">
        <v>45.364313344089069</v>
      </c>
      <c r="H3016">
        <v>23.124728288955659</v>
      </c>
      <c r="I3016">
        <v>39.119015545079179</v>
      </c>
      <c r="J3016">
        <v>5868.5003705828494</v>
      </c>
      <c r="K3016">
        <v>-2489.8976503837271</v>
      </c>
      <c r="L3016">
        <v>-22.990626654341245</v>
      </c>
      <c r="M3016">
        <v>6374.8636776732283</v>
      </c>
      <c r="N3016">
        <v>37874.885176351228</v>
      </c>
      <c r="O3016">
        <v>38.736625227463307</v>
      </c>
      <c r="P3016">
        <v>64.218418285405022</v>
      </c>
      <c r="Q3016" s="4">
        <v>3014</v>
      </c>
    </row>
    <row r="3017" spans="1:17" x14ac:dyDescent="0.25">
      <c r="A3017">
        <v>157.27045306957561</v>
      </c>
      <c r="B3017">
        <v>-17.172721261606306</v>
      </c>
      <c r="C3017" s="4">
        <v>2102.6110000000003</v>
      </c>
      <c r="D3017">
        <v>1.2</v>
      </c>
      <c r="E3017">
        <v>0.55000000000000004</v>
      </c>
      <c r="F3017">
        <v>19.899999999999999</v>
      </c>
      <c r="G3017">
        <v>45.364313344089069</v>
      </c>
      <c r="H3017">
        <v>18.524062987490794</v>
      </c>
      <c r="I3017">
        <v>47.270453069575609</v>
      </c>
      <c r="J3017">
        <v>6095.5753252420982</v>
      </c>
      <c r="K3017">
        <v>-1871.1054555698815</v>
      </c>
      <c r="L3017">
        <v>-17.06445750237669</v>
      </c>
      <c r="M3017">
        <v>6376.2900005852689</v>
      </c>
      <c r="N3017">
        <v>38336.444989774631</v>
      </c>
      <c r="O3017">
        <v>33.131752631823673</v>
      </c>
      <c r="P3017">
        <v>74.744529993748245</v>
      </c>
      <c r="Q3017" s="4">
        <v>3015</v>
      </c>
    </row>
    <row r="3018" spans="1:17" x14ac:dyDescent="0.25">
      <c r="A3018">
        <v>105.52602862237113</v>
      </c>
      <c r="B3018">
        <v>-40.742360561597117</v>
      </c>
      <c r="C3018" s="4">
        <v>2102.6110000000003</v>
      </c>
      <c r="D3018">
        <v>0.75</v>
      </c>
      <c r="E3018">
        <v>0.55000000000000004</v>
      </c>
      <c r="F3018">
        <v>19.899999999999999</v>
      </c>
      <c r="G3018">
        <v>41.281913690970576</v>
      </c>
      <c r="H3018">
        <v>20.331550304990106</v>
      </c>
      <c r="I3018">
        <v>-4.473971377628871</v>
      </c>
      <c r="J3018">
        <v>4839.3154699567458</v>
      </c>
      <c r="K3018">
        <v>-4140.7894182532418</v>
      </c>
      <c r="L3018">
        <v>-40.552149339451368</v>
      </c>
      <c r="M3018">
        <v>6369.0745971515125</v>
      </c>
      <c r="N3018">
        <v>37570.36290076009</v>
      </c>
      <c r="O3018">
        <v>42.654136460908283</v>
      </c>
      <c r="P3018">
        <v>6.8363324842591373</v>
      </c>
      <c r="Q3018" s="4">
        <v>3016</v>
      </c>
    </row>
    <row r="3019" spans="1:17" x14ac:dyDescent="0.25">
      <c r="A3019">
        <v>130.91039482494688</v>
      </c>
      <c r="B3019">
        <v>-42.27937449687758</v>
      </c>
      <c r="C3019" s="4">
        <v>2102.6110000000003</v>
      </c>
      <c r="D3019">
        <v>1.2</v>
      </c>
      <c r="E3019">
        <v>0.55000000000000004</v>
      </c>
      <c r="F3019">
        <v>19.899999999999999</v>
      </c>
      <c r="G3019">
        <v>45.364313344089069</v>
      </c>
      <c r="H3019">
        <v>17.504747644440464</v>
      </c>
      <c r="I3019">
        <v>20.910394824946877</v>
      </c>
      <c r="J3019">
        <v>4726.1808645080655</v>
      </c>
      <c r="K3019">
        <v>-4268.6158101516967</v>
      </c>
      <c r="L3019">
        <v>-42.087875527347379</v>
      </c>
      <c r="M3019">
        <v>6368.5058293699658</v>
      </c>
      <c r="N3019">
        <v>38027.233910018978</v>
      </c>
      <c r="O3019">
        <v>36.741853655012342</v>
      </c>
      <c r="P3019">
        <v>29.593413947407289</v>
      </c>
      <c r="Q3019" s="4">
        <v>3017</v>
      </c>
    </row>
    <row r="3020" spans="1:17" x14ac:dyDescent="0.25">
      <c r="A3020">
        <v>129.32464501025296</v>
      </c>
      <c r="B3020">
        <v>-40.833970788143191</v>
      </c>
      <c r="C3020" s="4">
        <v>2102.6110000000003</v>
      </c>
      <c r="D3020">
        <v>3</v>
      </c>
      <c r="E3020">
        <v>0.55000000000000004</v>
      </c>
      <c r="F3020">
        <v>19.899999999999999</v>
      </c>
      <c r="G3020">
        <v>53.323113517529826</v>
      </c>
      <c r="H3020">
        <v>23.255314486920547</v>
      </c>
      <c r="I3020">
        <v>19.324645010252965</v>
      </c>
      <c r="J3020">
        <v>4832.6696156175522</v>
      </c>
      <c r="K3020">
        <v>-4148.4919303833458</v>
      </c>
      <c r="L3020">
        <v>-40.643667448085417</v>
      </c>
      <c r="M3020">
        <v>6369.0408155521218</v>
      </c>
      <c r="N3020">
        <v>37865.676773950159</v>
      </c>
      <c r="O3020">
        <v>38.771559830716299</v>
      </c>
      <c r="P3020">
        <v>28.205194647251368</v>
      </c>
      <c r="Q3020" s="4">
        <v>3018</v>
      </c>
    </row>
    <row r="3021" spans="1:17" x14ac:dyDescent="0.25">
      <c r="A3021">
        <v>127.49067645013797</v>
      </c>
      <c r="B3021">
        <v>-24.436483249443221</v>
      </c>
      <c r="C3021" s="4">
        <v>2102.6110000000003</v>
      </c>
      <c r="D3021">
        <v>0.75</v>
      </c>
      <c r="E3021">
        <v>0.55000000000000004</v>
      </c>
      <c r="F3021">
        <v>19.899999999999999</v>
      </c>
      <c r="G3021">
        <v>41.281913690970576</v>
      </c>
      <c r="H3021">
        <v>15.300392227653221</v>
      </c>
      <c r="I3021">
        <v>17.490676450137968</v>
      </c>
      <c r="J3021">
        <v>5810.1181388316163</v>
      </c>
      <c r="K3021">
        <v>-2622.3748099329523</v>
      </c>
      <c r="L3021">
        <v>-24.291856222827199</v>
      </c>
      <c r="M3021">
        <v>6374.5056616926031</v>
      </c>
      <c r="N3021">
        <v>36757.917551643419</v>
      </c>
      <c r="O3021">
        <v>55.32372616627682</v>
      </c>
      <c r="P3021">
        <v>37.297981176661665</v>
      </c>
      <c r="Q3021" s="4">
        <v>3019</v>
      </c>
    </row>
    <row r="3022" spans="1:17" x14ac:dyDescent="0.25">
      <c r="A3022">
        <v>135.90140387415758</v>
      </c>
      <c r="B3022">
        <v>-10.378039124305088</v>
      </c>
      <c r="C3022" s="4">
        <v>2102.6110000000003</v>
      </c>
      <c r="D3022">
        <v>3</v>
      </c>
      <c r="E3022">
        <v>0.55000000000000004</v>
      </c>
      <c r="F3022">
        <v>19.899999999999999</v>
      </c>
      <c r="G3022">
        <v>53.323113517529826</v>
      </c>
      <c r="H3022">
        <v>16.972208366831918</v>
      </c>
      <c r="I3022">
        <v>25.90140387415758</v>
      </c>
      <c r="J3022">
        <v>6274.4789768955998</v>
      </c>
      <c r="K3022">
        <v>-1141.4039673017287</v>
      </c>
      <c r="L3022">
        <v>-10.310058132739428</v>
      </c>
      <c r="M3022">
        <v>6377.4516421590351</v>
      </c>
      <c r="N3022">
        <v>36640.439717332782</v>
      </c>
      <c r="O3022">
        <v>57.578044947361285</v>
      </c>
      <c r="P3022">
        <v>69.646910931373924</v>
      </c>
      <c r="Q3022" s="4">
        <v>3020</v>
      </c>
    </row>
    <row r="3023" spans="1:17" x14ac:dyDescent="0.25">
      <c r="A3023">
        <v>119.02007199874129</v>
      </c>
      <c r="B3023">
        <v>-38.36445434275695</v>
      </c>
      <c r="C3023" s="4">
        <v>2102.6110000000003</v>
      </c>
      <c r="D3023">
        <v>0.75</v>
      </c>
      <c r="E3023">
        <v>0.55000000000000004</v>
      </c>
      <c r="F3023">
        <v>19.899999999999999</v>
      </c>
      <c r="G3023">
        <v>41.281913690970576</v>
      </c>
      <c r="H3023">
        <v>19.525249541351524</v>
      </c>
      <c r="I3023">
        <v>9.0200719987412867</v>
      </c>
      <c r="J3023">
        <v>5007.4243643266773</v>
      </c>
      <c r="K3023">
        <v>-3937.2444742906328</v>
      </c>
      <c r="L3023">
        <v>-38.177310351174725</v>
      </c>
      <c r="M3023">
        <v>6369.9444907145426</v>
      </c>
      <c r="N3023">
        <v>37434.548097029889</v>
      </c>
      <c r="O3023">
        <v>44.548456968571834</v>
      </c>
      <c r="P3023">
        <v>14.346707335845258</v>
      </c>
      <c r="Q3023" s="4">
        <v>3021</v>
      </c>
    </row>
    <row r="3024" spans="1:17" x14ac:dyDescent="0.25">
      <c r="A3024">
        <v>148.41635328365774</v>
      </c>
      <c r="B3024">
        <v>-38.173984655079074</v>
      </c>
      <c r="C3024" s="4">
        <v>2102.6110000000003</v>
      </c>
      <c r="D3024">
        <v>3</v>
      </c>
      <c r="E3024">
        <v>0.55000000000000004</v>
      </c>
      <c r="F3024">
        <v>19.899999999999999</v>
      </c>
      <c r="G3024">
        <v>53.323113517529826</v>
      </c>
      <c r="H3024">
        <v>17.890793416077976</v>
      </c>
      <c r="I3024">
        <v>38.416353283657742</v>
      </c>
      <c r="J3024">
        <v>5020.5190867392002</v>
      </c>
      <c r="K3024">
        <v>-3920.6453540059219</v>
      </c>
      <c r="L3024">
        <v>-37.987142316256282</v>
      </c>
      <c r="M3024">
        <v>6370.0134923091673</v>
      </c>
      <c r="N3024">
        <v>38557.401152276419</v>
      </c>
      <c r="O3024">
        <v>30.517395865518736</v>
      </c>
      <c r="P3024">
        <v>52.069648094842833</v>
      </c>
      <c r="Q3024" s="4">
        <v>3022</v>
      </c>
    </row>
    <row r="3025" spans="1:17" x14ac:dyDescent="0.25">
      <c r="A3025">
        <v>128.11846170287075</v>
      </c>
      <c r="B3025">
        <v>-37.900160473557591</v>
      </c>
      <c r="C3025" s="4">
        <v>2102.6110000000003</v>
      </c>
      <c r="D3025">
        <v>1.2</v>
      </c>
      <c r="E3025">
        <v>0.55000000000000004</v>
      </c>
      <c r="F3025">
        <v>19.899999999999999</v>
      </c>
      <c r="G3025">
        <v>45.364313344089069</v>
      </c>
      <c r="H3025">
        <v>22.159650027627322</v>
      </c>
      <c r="I3025">
        <v>18.118461702870746</v>
      </c>
      <c r="J3025">
        <v>5039.2468074582757</v>
      </c>
      <c r="K3025">
        <v>-3896.7069081899353</v>
      </c>
      <c r="L3025">
        <v>-37.713766232020234</v>
      </c>
      <c r="M3025">
        <v>6370.1124883956008</v>
      </c>
      <c r="N3025">
        <v>37610.011569355578</v>
      </c>
      <c r="O3025">
        <v>42.133318324579335</v>
      </c>
      <c r="P3025">
        <v>28.04249573374997</v>
      </c>
      <c r="Q3025" s="4">
        <v>3023</v>
      </c>
    </row>
    <row r="3026" spans="1:17" x14ac:dyDescent="0.25">
      <c r="A3026">
        <v>126.14099037398061</v>
      </c>
      <c r="B3026">
        <v>-13.194955520632933</v>
      </c>
      <c r="C3026" s="4">
        <v>2102.6110000000003</v>
      </c>
      <c r="D3026">
        <v>1.2</v>
      </c>
      <c r="E3026">
        <v>0.55000000000000004</v>
      </c>
      <c r="F3026">
        <v>19.899999999999999</v>
      </c>
      <c r="G3026">
        <v>45.364313344089069</v>
      </c>
      <c r="H3026">
        <v>23.340326987891117</v>
      </c>
      <c r="I3026">
        <v>16.140990373980614</v>
      </c>
      <c r="J3026">
        <v>6210.8340678185068</v>
      </c>
      <c r="K3026">
        <v>-1446.4128015142708</v>
      </c>
      <c r="L3026">
        <v>-13.109682329590205</v>
      </c>
      <c r="M3026">
        <v>6377.034562424712</v>
      </c>
      <c r="N3026">
        <v>36268.143496805169</v>
      </c>
      <c r="O3026">
        <v>65.692980198357773</v>
      </c>
      <c r="P3026">
        <v>51.736275293236197</v>
      </c>
      <c r="Q3026" s="4">
        <v>3024</v>
      </c>
    </row>
    <row r="3027" spans="1:17" x14ac:dyDescent="0.25">
      <c r="A3027">
        <v>129.60282038930021</v>
      </c>
      <c r="B3027">
        <v>-11.921543678433395</v>
      </c>
      <c r="C3027" s="4">
        <v>2102.6110000000003</v>
      </c>
      <c r="D3027">
        <v>3</v>
      </c>
      <c r="E3027">
        <v>0.55000000000000004</v>
      </c>
      <c r="F3027">
        <v>19.899999999999999</v>
      </c>
      <c r="G3027">
        <v>53.323113517529826</v>
      </c>
      <c r="H3027">
        <v>16.943206194944118</v>
      </c>
      <c r="I3027">
        <v>19.602820389300206</v>
      </c>
      <c r="J3027">
        <v>6241.4638898149115</v>
      </c>
      <c r="K3027">
        <v>-1308.9124064082478</v>
      </c>
      <c r="L3027">
        <v>-11.843996244113729</v>
      </c>
      <c r="M3027">
        <v>6377.2347593226423</v>
      </c>
      <c r="N3027">
        <v>36368.360069378381</v>
      </c>
      <c r="O3027">
        <v>63.278174285436769</v>
      </c>
      <c r="P3027">
        <v>59.884916534157469</v>
      </c>
      <c r="Q3027" s="4">
        <v>3025</v>
      </c>
    </row>
    <row r="3028" spans="1:17" x14ac:dyDescent="0.25">
      <c r="A3028">
        <v>152.80881954784343</v>
      </c>
      <c r="B3028">
        <v>-21.711853819467834</v>
      </c>
      <c r="C3028" s="4">
        <v>2102.6110000000003</v>
      </c>
      <c r="D3028">
        <v>3</v>
      </c>
      <c r="E3028">
        <v>0.55000000000000004</v>
      </c>
      <c r="F3028">
        <v>19.899999999999999</v>
      </c>
      <c r="G3028">
        <v>53.323113517529826</v>
      </c>
      <c r="H3028">
        <v>16.492888554805731</v>
      </c>
      <c r="I3028">
        <v>42.808819547843427</v>
      </c>
      <c r="J3028">
        <v>5928.3659262615674</v>
      </c>
      <c r="K3028">
        <v>-2344.801098532404</v>
      </c>
      <c r="L3028">
        <v>-21.57990336328562</v>
      </c>
      <c r="M3028">
        <v>6375.2344856748559</v>
      </c>
      <c r="N3028">
        <v>38101.152758000841</v>
      </c>
      <c r="O3028">
        <v>35.925999342832014</v>
      </c>
      <c r="P3028">
        <v>68.229496350954207</v>
      </c>
      <c r="Q3028" s="4">
        <v>3026</v>
      </c>
    </row>
    <row r="3029" spans="1:17" x14ac:dyDescent="0.25">
      <c r="A3029">
        <v>115.66448998243318</v>
      </c>
      <c r="B3029">
        <v>-40.413351910229117</v>
      </c>
      <c r="C3029" s="4">
        <v>2102.6110000000003</v>
      </c>
      <c r="D3029">
        <v>3</v>
      </c>
      <c r="E3029">
        <v>0.55000000000000004</v>
      </c>
      <c r="F3029">
        <v>19.899999999999999</v>
      </c>
      <c r="G3029">
        <v>53.323113517529826</v>
      </c>
      <c r="H3029">
        <v>20.343246760421248</v>
      </c>
      <c r="I3029">
        <v>5.6644899824331816</v>
      </c>
      <c r="J3029">
        <v>4863.0807711095213</v>
      </c>
      <c r="K3029">
        <v>-4113.0402697861009</v>
      </c>
      <c r="L3029">
        <v>-40.223487525080785</v>
      </c>
      <c r="M3029">
        <v>6369.1957771148227</v>
      </c>
      <c r="N3029">
        <v>37553.809953133234</v>
      </c>
      <c r="O3029">
        <v>42.881687607276881</v>
      </c>
      <c r="P3029">
        <v>8.6986124328828645</v>
      </c>
      <c r="Q3029" s="4">
        <v>3027</v>
      </c>
    </row>
    <row r="3030" spans="1:17" x14ac:dyDescent="0.25">
      <c r="A3030">
        <v>138.72633490215742</v>
      </c>
      <c r="B3030">
        <v>-26.283608676752877</v>
      </c>
      <c r="C3030" s="4">
        <v>2102.6110000000003</v>
      </c>
      <c r="D3030">
        <v>3</v>
      </c>
      <c r="E3030">
        <v>0.55000000000000004</v>
      </c>
      <c r="F3030">
        <v>19.899999999999999</v>
      </c>
      <c r="G3030">
        <v>53.323113517529826</v>
      </c>
      <c r="H3030">
        <v>18.248368536104749</v>
      </c>
      <c r="I3030">
        <v>28.726334902157419</v>
      </c>
      <c r="J3030">
        <v>5722.4813505319835</v>
      </c>
      <c r="K3030">
        <v>-2807.2697793596881</v>
      </c>
      <c r="L3030">
        <v>-26.131119800670284</v>
      </c>
      <c r="M3030">
        <v>6373.9749310216575</v>
      </c>
      <c r="N3030">
        <v>37353.273172311849</v>
      </c>
      <c r="O3030">
        <v>45.775397662753043</v>
      </c>
      <c r="P3030">
        <v>51.06401488112985</v>
      </c>
      <c r="Q3030" s="4">
        <v>3028</v>
      </c>
    </row>
    <row r="3031" spans="1:17" x14ac:dyDescent="0.25">
      <c r="A3031">
        <v>156.58013261896684</v>
      </c>
      <c r="B3031">
        <v>-36.504901294880597</v>
      </c>
      <c r="C3031" s="4">
        <v>2102.6110000000003</v>
      </c>
      <c r="D3031">
        <v>1.2</v>
      </c>
      <c r="E3031">
        <v>0.55000000000000004</v>
      </c>
      <c r="F3031">
        <v>19.899999999999999</v>
      </c>
      <c r="G3031">
        <v>45.364313344089069</v>
      </c>
      <c r="H3031">
        <v>17.847807644570469</v>
      </c>
      <c r="I3031">
        <v>46.580132618966843</v>
      </c>
      <c r="J3031">
        <v>5132.8709410617594</v>
      </c>
      <c r="K3031">
        <v>-3773.3731029855303</v>
      </c>
      <c r="L3031">
        <v>-36.321053148296947</v>
      </c>
      <c r="M3031">
        <v>6370.6128960980577</v>
      </c>
      <c r="N3031">
        <v>38998.553485955417</v>
      </c>
      <c r="O3031">
        <v>25.686435866196273</v>
      </c>
      <c r="P3031">
        <v>60.622583847239085</v>
      </c>
      <c r="Q3031" s="4">
        <v>3029</v>
      </c>
    </row>
    <row r="3032" spans="1:17" x14ac:dyDescent="0.25">
      <c r="A3032">
        <v>121.4558383409655</v>
      </c>
      <c r="B3032">
        <v>-29.721068306807183</v>
      </c>
      <c r="C3032" s="4">
        <v>2102.6110000000003</v>
      </c>
      <c r="D3032">
        <v>1.2</v>
      </c>
      <c r="E3032">
        <v>0.55000000000000004</v>
      </c>
      <c r="F3032">
        <v>19.899999999999999</v>
      </c>
      <c r="G3032">
        <v>45.364313344089069</v>
      </c>
      <c r="H3032">
        <v>17.177088421495398</v>
      </c>
      <c r="I3032">
        <v>11.455838340965499</v>
      </c>
      <c r="J3032">
        <v>5543.653899909611</v>
      </c>
      <c r="K3032">
        <v>-3143.5601574811285</v>
      </c>
      <c r="L3032">
        <v>-29.555648568220672</v>
      </c>
      <c r="M3032">
        <v>6372.9168381272493</v>
      </c>
      <c r="N3032">
        <v>36881.637808576023</v>
      </c>
      <c r="O3032">
        <v>53.122226932347729</v>
      </c>
      <c r="P3032">
        <v>22.232336840353426</v>
      </c>
      <c r="Q3032" s="4">
        <v>3030</v>
      </c>
    </row>
    <row r="3033" spans="1:17" x14ac:dyDescent="0.25">
      <c r="A3033">
        <v>128.74869156830979</v>
      </c>
      <c r="B3033">
        <v>-27.9663647302363</v>
      </c>
      <c r="C3033" s="4">
        <v>2102.6110000000003</v>
      </c>
      <c r="D3033">
        <v>0.75</v>
      </c>
      <c r="E3033">
        <v>0.55000000000000004</v>
      </c>
      <c r="F3033">
        <v>19.899999999999999</v>
      </c>
      <c r="G3033">
        <v>41.281913690970576</v>
      </c>
      <c r="H3033">
        <v>19.626952085250053</v>
      </c>
      <c r="I3033">
        <v>18.748691568309795</v>
      </c>
      <c r="J3033">
        <v>5637.47159134291</v>
      </c>
      <c r="K3033">
        <v>-2973.2146813707304</v>
      </c>
      <c r="L3033">
        <v>-27.807261069898718</v>
      </c>
      <c r="M3033">
        <v>6373.4677754513532</v>
      </c>
      <c r="N3033">
        <v>36990.04388111546</v>
      </c>
      <c r="O3033">
        <v>51.327775097515051</v>
      </c>
      <c r="P3033">
        <v>35.897059567030176</v>
      </c>
      <c r="Q3033" s="4">
        <v>3031</v>
      </c>
    </row>
    <row r="3034" spans="1:17" x14ac:dyDescent="0.25">
      <c r="A3034">
        <v>151.60535892790213</v>
      </c>
      <c r="B3034">
        <v>-31.919700670849302</v>
      </c>
      <c r="C3034" s="4">
        <v>2102.6110000000003</v>
      </c>
      <c r="D3034">
        <v>0.75</v>
      </c>
      <c r="E3034">
        <v>0.55000000000000004</v>
      </c>
      <c r="F3034">
        <v>19.899999999999999</v>
      </c>
      <c r="G3034">
        <v>41.281913690970576</v>
      </c>
      <c r="H3034">
        <v>18.745606423867187</v>
      </c>
      <c r="I3034">
        <v>41.605358927902131</v>
      </c>
      <c r="J3034">
        <v>5418.7740193641539</v>
      </c>
      <c r="K3034">
        <v>-3352.8782343509902</v>
      </c>
      <c r="L3034">
        <v>-31.747240758004395</v>
      </c>
      <c r="M3034">
        <v>6372.1977627283795</v>
      </c>
      <c r="N3034">
        <v>38428.339016863014</v>
      </c>
      <c r="O3034">
        <v>32.015090861698333</v>
      </c>
      <c r="P3034">
        <v>59.22996619726193</v>
      </c>
      <c r="Q3034" s="4">
        <v>3032</v>
      </c>
    </row>
    <row r="3035" spans="1:17" x14ac:dyDescent="0.25">
      <c r="A3035">
        <v>114.87145818770841</v>
      </c>
      <c r="B3035">
        <v>-24.870228361338988</v>
      </c>
      <c r="C3035" s="4">
        <v>2102.6110000000003</v>
      </c>
      <c r="D3035">
        <v>3</v>
      </c>
      <c r="E3035">
        <v>0.55000000000000004</v>
      </c>
      <c r="F3035">
        <v>19.899999999999999</v>
      </c>
      <c r="G3035">
        <v>53.323113517529826</v>
      </c>
      <c r="H3035">
        <v>18.746275000757031</v>
      </c>
      <c r="I3035">
        <v>4.8714581877084129</v>
      </c>
      <c r="J3035">
        <v>5790.0773069975849</v>
      </c>
      <c r="K3035">
        <v>-2666.0403008944159</v>
      </c>
      <c r="L3035">
        <v>-24.723700308645522</v>
      </c>
      <c r="M3035">
        <v>6374.3835864341891</v>
      </c>
      <c r="N3035">
        <v>36495.807489765451</v>
      </c>
      <c r="O3035">
        <v>60.398132875830072</v>
      </c>
      <c r="P3035">
        <v>11.455991693234262</v>
      </c>
      <c r="Q3035" s="4">
        <v>3033</v>
      </c>
    </row>
    <row r="3036" spans="1:17" x14ac:dyDescent="0.25">
      <c r="A3036">
        <v>150.42038468539195</v>
      </c>
      <c r="B3036">
        <v>-14.774462319074013</v>
      </c>
      <c r="C3036" s="4">
        <v>2102.6110000000003</v>
      </c>
      <c r="D3036">
        <v>3</v>
      </c>
      <c r="E3036">
        <v>0.55000000000000004</v>
      </c>
      <c r="F3036">
        <v>19.899999999999999</v>
      </c>
      <c r="G3036">
        <v>53.323113517529826</v>
      </c>
      <c r="H3036">
        <v>15.391103837684511</v>
      </c>
      <c r="I3036">
        <v>40.420384685391952</v>
      </c>
      <c r="J3036">
        <v>6168.603438930857</v>
      </c>
      <c r="K3036">
        <v>-1615.983165089003</v>
      </c>
      <c r="L3036">
        <v>-14.679839922983215</v>
      </c>
      <c r="M3036">
        <v>6376.7601473350614</v>
      </c>
      <c r="N3036">
        <v>37715.446062166331</v>
      </c>
      <c r="O3036">
        <v>40.828653744565813</v>
      </c>
      <c r="P3036">
        <v>73.330960182875614</v>
      </c>
      <c r="Q3036" s="4">
        <v>3034</v>
      </c>
    </row>
    <row r="3037" spans="1:17" x14ac:dyDescent="0.25">
      <c r="A3037">
        <v>141.64812911220278</v>
      </c>
      <c r="B3037">
        <v>-20.896356220275997</v>
      </c>
      <c r="C3037" s="4">
        <v>2102.6110000000003</v>
      </c>
      <c r="D3037">
        <v>3</v>
      </c>
      <c r="E3037">
        <v>0.55000000000000004</v>
      </c>
      <c r="F3037">
        <v>19.899999999999999</v>
      </c>
      <c r="G3037">
        <v>53.323113517529826</v>
      </c>
      <c r="H3037">
        <v>16.642890526793103</v>
      </c>
      <c r="I3037">
        <v>31.648129112202781</v>
      </c>
      <c r="J3037">
        <v>5961.1706408677182</v>
      </c>
      <c r="K3037">
        <v>-2260.6791938644101</v>
      </c>
      <c r="L3037">
        <v>-20.768435639649095</v>
      </c>
      <c r="M3037">
        <v>6375.4392654243584</v>
      </c>
      <c r="N3037">
        <v>37289.720349014293</v>
      </c>
      <c r="O3037">
        <v>46.727685696433454</v>
      </c>
      <c r="P3037">
        <v>59.942762764148839</v>
      </c>
      <c r="Q3037" s="4">
        <v>3035</v>
      </c>
    </row>
    <row r="3038" spans="1:17" x14ac:dyDescent="0.25">
      <c r="A3038">
        <v>133.69247504163673</v>
      </c>
      <c r="B3038">
        <v>-40.814829667626157</v>
      </c>
      <c r="C3038" s="4">
        <v>2102.6110000000003</v>
      </c>
      <c r="D3038">
        <v>3</v>
      </c>
      <c r="E3038">
        <v>0.55000000000000004</v>
      </c>
      <c r="F3038">
        <v>19.899999999999999</v>
      </c>
      <c r="G3038">
        <v>53.323113517529826</v>
      </c>
      <c r="H3038">
        <v>15.076539782806977</v>
      </c>
      <c r="I3038">
        <v>23.692475041636726</v>
      </c>
      <c r="J3038">
        <v>4834.059232611582</v>
      </c>
      <c r="K3038">
        <v>-4146.8834289736105</v>
      </c>
      <c r="L3038">
        <v>-40.624545414213522</v>
      </c>
      <c r="M3038">
        <v>6369.0478753023363</v>
      </c>
      <c r="N3038">
        <v>38014.339696315183</v>
      </c>
      <c r="O3038">
        <v>36.908221846824752</v>
      </c>
      <c r="P3038">
        <v>33.875873637513074</v>
      </c>
      <c r="Q3038" s="4">
        <v>3036</v>
      </c>
    </row>
    <row r="3039" spans="1:17" x14ac:dyDescent="0.25">
      <c r="A3039">
        <v>115.36989772239832</v>
      </c>
      <c r="B3039">
        <v>-14.769189822361723</v>
      </c>
      <c r="C3039" s="4">
        <v>2102.6110000000003</v>
      </c>
      <c r="D3039">
        <v>0.75</v>
      </c>
      <c r="E3039">
        <v>0.55000000000000004</v>
      </c>
      <c r="F3039">
        <v>19.899999999999999</v>
      </c>
      <c r="G3039">
        <v>41.281913690970576</v>
      </c>
      <c r="H3039">
        <v>17.218688358093743</v>
      </c>
      <c r="I3039">
        <v>5.3698977223983206</v>
      </c>
      <c r="J3039">
        <v>6168.7521844048961</v>
      </c>
      <c r="K3039">
        <v>-1615.4190630647431</v>
      </c>
      <c r="L3039">
        <v>-14.674598175822995</v>
      </c>
      <c r="M3039">
        <v>6376.7611106198065</v>
      </c>
      <c r="N3039">
        <v>36063.285223897386</v>
      </c>
      <c r="O3039">
        <v>71.562285060181097</v>
      </c>
      <c r="P3039">
        <v>20.240242016180204</v>
      </c>
      <c r="Q3039" s="4">
        <v>3037</v>
      </c>
    </row>
    <row r="3040" spans="1:17" x14ac:dyDescent="0.25">
      <c r="A3040">
        <v>149.00546803469331</v>
      </c>
      <c r="B3040">
        <v>-41.180996570289253</v>
      </c>
      <c r="C3040" s="4">
        <v>2102.6110000000003</v>
      </c>
      <c r="D3040">
        <v>3</v>
      </c>
      <c r="E3040">
        <v>0.55000000000000004</v>
      </c>
      <c r="F3040">
        <v>19.899999999999999</v>
      </c>
      <c r="G3040">
        <v>53.323113517529826</v>
      </c>
      <c r="H3040">
        <v>16.210843014074257</v>
      </c>
      <c r="I3040">
        <v>39.005468034693308</v>
      </c>
      <c r="J3040">
        <v>4807.3822345502685</v>
      </c>
      <c r="K3040">
        <v>-4177.5740602253336</v>
      </c>
      <c r="L3040">
        <v>-40.990361911298116</v>
      </c>
      <c r="M3040">
        <v>6368.912699804976</v>
      </c>
      <c r="N3040">
        <v>38773.037899932999</v>
      </c>
      <c r="O3040">
        <v>28.106220659743752</v>
      </c>
      <c r="P3040">
        <v>50.890721803675667</v>
      </c>
      <c r="Q3040" s="4">
        <v>3038</v>
      </c>
    </row>
    <row r="3041" spans="1:17" x14ac:dyDescent="0.25">
      <c r="A3041">
        <v>106.1555782722224</v>
      </c>
      <c r="B3041">
        <v>-23.486144144897885</v>
      </c>
      <c r="C3041" s="4">
        <v>2102.6110000000003</v>
      </c>
      <c r="D3041">
        <v>0.75</v>
      </c>
      <c r="E3041">
        <v>0.55000000000000004</v>
      </c>
      <c r="F3041">
        <v>19.899999999999999</v>
      </c>
      <c r="G3041">
        <v>41.281913690970576</v>
      </c>
      <c r="H3041">
        <v>17.343671145803867</v>
      </c>
      <c r="I3041">
        <v>-3.8444217277776005</v>
      </c>
      <c r="J3041">
        <v>5852.8647677637191</v>
      </c>
      <c r="K3041">
        <v>-2526.1896230920029</v>
      </c>
      <c r="L3041">
        <v>-23.345796793746501</v>
      </c>
      <c r="M3041">
        <v>6374.7674468601263</v>
      </c>
      <c r="N3041">
        <v>36414.296137912708</v>
      </c>
      <c r="O3041">
        <v>62.165704409734737</v>
      </c>
      <c r="P3041">
        <v>9.5710438336364625</v>
      </c>
      <c r="Q3041" s="4">
        <v>3039</v>
      </c>
    </row>
    <row r="3042" spans="1:17" x14ac:dyDescent="0.25">
      <c r="A3042">
        <v>105.27872196103867</v>
      </c>
      <c r="B3042">
        <v>-14.606157888166546</v>
      </c>
      <c r="C3042" s="4">
        <v>2102.6110000000003</v>
      </c>
      <c r="D3042">
        <v>1.2</v>
      </c>
      <c r="E3042">
        <v>0.55000000000000004</v>
      </c>
      <c r="F3042">
        <v>19.899999999999999</v>
      </c>
      <c r="G3042">
        <v>45.364313344089069</v>
      </c>
      <c r="H3042">
        <v>23.888279614808468</v>
      </c>
      <c r="I3042">
        <v>-4.72127803896133</v>
      </c>
      <c r="J3042">
        <v>6173.3259149170117</v>
      </c>
      <c r="K3042">
        <v>-1597.9697465622901</v>
      </c>
      <c r="L3042">
        <v>-14.512518617091937</v>
      </c>
      <c r="M3042">
        <v>6376.7907416438175</v>
      </c>
      <c r="N3042">
        <v>36050.778244657457</v>
      </c>
      <c r="O3042">
        <v>71.983082433929241</v>
      </c>
      <c r="P3042">
        <v>18.134048915347403</v>
      </c>
      <c r="Q3042" s="4">
        <v>3040</v>
      </c>
    </row>
    <row r="3043" spans="1:17" x14ac:dyDescent="0.25">
      <c r="A3043">
        <v>116.72095698285685</v>
      </c>
      <c r="B3043">
        <v>-9.9658053814461649</v>
      </c>
      <c r="C3043" s="4">
        <v>2102.6110000000003</v>
      </c>
      <c r="D3043">
        <v>3</v>
      </c>
      <c r="E3043">
        <v>0.55000000000000004</v>
      </c>
      <c r="F3043">
        <v>19.899999999999999</v>
      </c>
      <c r="G3043">
        <v>53.323113517529826</v>
      </c>
      <c r="H3043">
        <v>22.251733750103703</v>
      </c>
      <c r="I3043">
        <v>6.7209569828568476</v>
      </c>
      <c r="J3043">
        <v>6282.5314553669577</v>
      </c>
      <c r="K3043">
        <v>-1096.5239971834144</v>
      </c>
      <c r="L3043">
        <v>-9.9004135838507246</v>
      </c>
      <c r="M3043">
        <v>6377.504712979392</v>
      </c>
      <c r="N3043">
        <v>35949.033321654708</v>
      </c>
      <c r="O3043">
        <v>75.884152579248791</v>
      </c>
      <c r="P3043">
        <v>34.252532907621237</v>
      </c>
      <c r="Q3043" s="4">
        <v>3041</v>
      </c>
    </row>
    <row r="3044" spans="1:17" x14ac:dyDescent="0.25">
      <c r="A3044">
        <v>139.38896827276838</v>
      </c>
      <c r="B3044">
        <v>-30.845406034295621</v>
      </c>
      <c r="C3044" s="4">
        <v>2102.6110000000003</v>
      </c>
      <c r="D3044">
        <v>1.2</v>
      </c>
      <c r="E3044">
        <v>0.55000000000000004</v>
      </c>
      <c r="F3044">
        <v>19.899999999999999</v>
      </c>
      <c r="G3044">
        <v>45.364313344089069</v>
      </c>
      <c r="H3044">
        <v>22.773930126760007</v>
      </c>
      <c r="I3044">
        <v>29.388968272768381</v>
      </c>
      <c r="J3044">
        <v>5480.801520499137</v>
      </c>
      <c r="K3044">
        <v>-3251.1913204552047</v>
      </c>
      <c r="L3044">
        <v>-30.67626226958502</v>
      </c>
      <c r="M3044">
        <v>6372.5528879177546</v>
      </c>
      <c r="N3044">
        <v>37626.016737552483</v>
      </c>
      <c r="O3044">
        <v>41.955347438507111</v>
      </c>
      <c r="P3044">
        <v>47.686923692122072</v>
      </c>
      <c r="Q3044" s="4">
        <v>3042</v>
      </c>
    </row>
    <row r="3045" spans="1:17" x14ac:dyDescent="0.25">
      <c r="A3045">
        <v>127.94677655080028</v>
      </c>
      <c r="B3045">
        <v>-22.946757420552284</v>
      </c>
      <c r="C3045" s="4">
        <v>2102.6110000000003</v>
      </c>
      <c r="D3045">
        <v>0.75</v>
      </c>
      <c r="E3045">
        <v>0.55000000000000004</v>
      </c>
      <c r="F3045">
        <v>19.899999999999999</v>
      </c>
      <c r="G3045">
        <v>41.281913690970576</v>
      </c>
      <c r="H3045">
        <v>15.475176539994514</v>
      </c>
      <c r="I3045">
        <v>17.94677655080028</v>
      </c>
      <c r="J3045">
        <v>5876.4127684120931</v>
      </c>
      <c r="K3045">
        <v>-2471.2915667813832</v>
      </c>
      <c r="L3045">
        <v>-22.808907634841479</v>
      </c>
      <c r="M3045">
        <v>6374.9124725600323</v>
      </c>
      <c r="N3045">
        <v>36701.746812248006</v>
      </c>
      <c r="O3045">
        <v>56.360404292741777</v>
      </c>
      <c r="P3045">
        <v>39.718444810580657</v>
      </c>
      <c r="Q3045" s="4">
        <v>3043</v>
      </c>
    </row>
    <row r="3046" spans="1:17" x14ac:dyDescent="0.25">
      <c r="A3046">
        <v>143.129695728911</v>
      </c>
      <c r="B3046">
        <v>-10.143688845728944</v>
      </c>
      <c r="C3046" s="4">
        <v>2102.6110000000003</v>
      </c>
      <c r="D3046">
        <v>3</v>
      </c>
      <c r="E3046">
        <v>0.55000000000000004</v>
      </c>
      <c r="F3046">
        <v>19.899999999999999</v>
      </c>
      <c r="G3046">
        <v>53.323113517529826</v>
      </c>
      <c r="H3046">
        <v>22.239250820575347</v>
      </c>
      <c r="I3046">
        <v>33.129695728911003</v>
      </c>
      <c r="J3046">
        <v>6279.0963526015394</v>
      </c>
      <c r="K3046">
        <v>-1115.8971670278386</v>
      </c>
      <c r="L3046">
        <v>-10.077178105744675</v>
      </c>
      <c r="M3046">
        <v>6377.4820652538656</v>
      </c>
      <c r="N3046">
        <v>37081.805902873952</v>
      </c>
      <c r="O3046">
        <v>49.933748264268829</v>
      </c>
      <c r="P3046">
        <v>74.898025769049866</v>
      </c>
      <c r="Q3046" s="4">
        <v>3044</v>
      </c>
    </row>
    <row r="3047" spans="1:17" x14ac:dyDescent="0.25">
      <c r="A3047">
        <v>140.02881799581368</v>
      </c>
      <c r="B3047">
        <v>-20.763504653149699</v>
      </c>
      <c r="C3047" s="4">
        <v>2102.6110000000003</v>
      </c>
      <c r="D3047">
        <v>3</v>
      </c>
      <c r="E3047">
        <v>0.55000000000000004</v>
      </c>
      <c r="F3047">
        <v>19.899999999999999</v>
      </c>
      <c r="G3047">
        <v>53.323113517529826</v>
      </c>
      <c r="H3047">
        <v>20.326348140665377</v>
      </c>
      <c r="I3047">
        <v>30.028817995813682</v>
      </c>
      <c r="J3047">
        <v>5966.4009634808854</v>
      </c>
      <c r="K3047">
        <v>-2246.9319098635315</v>
      </c>
      <c r="L3047">
        <v>-20.636250405870541</v>
      </c>
      <c r="M3047">
        <v>6375.4720189636637</v>
      </c>
      <c r="N3047">
        <v>37186.813351398705</v>
      </c>
      <c r="O3047">
        <v>48.268846715209101</v>
      </c>
      <c r="P3047">
        <v>58.478410601048168</v>
      </c>
      <c r="Q3047" s="4">
        <v>3045</v>
      </c>
    </row>
    <row r="3048" spans="1:17" x14ac:dyDescent="0.25">
      <c r="A3048">
        <v>122.92935374364153</v>
      </c>
      <c r="B3048">
        <v>-21.863123738629692</v>
      </c>
      <c r="C3048" s="4">
        <v>2102.6110000000003</v>
      </c>
      <c r="D3048">
        <v>1.2</v>
      </c>
      <c r="E3048">
        <v>0.55000000000000004</v>
      </c>
      <c r="F3048">
        <v>19.899999999999999</v>
      </c>
      <c r="G3048">
        <v>45.364313344089069</v>
      </c>
      <c r="H3048">
        <v>23.025430104492067</v>
      </c>
      <c r="I3048">
        <v>12.929353743641528</v>
      </c>
      <c r="J3048">
        <v>5922.1490118062547</v>
      </c>
      <c r="K3048">
        <v>-2360.3543420892402</v>
      </c>
      <c r="L3048">
        <v>-21.730437338341414</v>
      </c>
      <c r="M3048">
        <v>6375.1958039151496</v>
      </c>
      <c r="N3048">
        <v>36492.666984187439</v>
      </c>
      <c r="O3048">
        <v>60.485744855773881</v>
      </c>
      <c r="P3048">
        <v>31.652835899311338</v>
      </c>
      <c r="Q3048" s="4">
        <v>3046</v>
      </c>
    </row>
    <row r="3049" spans="1:17" x14ac:dyDescent="0.25">
      <c r="A3049">
        <v>112.5205943621455</v>
      </c>
      <c r="B3049">
        <v>-32.811574200358884</v>
      </c>
      <c r="C3049" s="4">
        <v>2102.6110000000003</v>
      </c>
      <c r="D3049">
        <v>1.2</v>
      </c>
      <c r="E3049">
        <v>0.55000000000000004</v>
      </c>
      <c r="F3049">
        <v>19.899999999999999</v>
      </c>
      <c r="G3049">
        <v>45.364313344089069</v>
      </c>
      <c r="H3049">
        <v>20.928422672134662</v>
      </c>
      <c r="I3049">
        <v>2.520594362145502</v>
      </c>
      <c r="J3049">
        <v>5365.8298692576573</v>
      </c>
      <c r="K3049">
        <v>-3436.4155303918556</v>
      </c>
      <c r="L3049">
        <v>-32.63654445004817</v>
      </c>
      <c r="M3049">
        <v>6371.8978243013271</v>
      </c>
      <c r="N3049">
        <v>36964.339235753643</v>
      </c>
      <c r="O3049">
        <v>51.717402164083737</v>
      </c>
      <c r="P3049">
        <v>4.6443941458645712</v>
      </c>
      <c r="Q3049" s="4">
        <v>3047</v>
      </c>
    </row>
    <row r="3050" spans="1:17" x14ac:dyDescent="0.25">
      <c r="A3050">
        <v>152.55952327701834</v>
      </c>
      <c r="B3050">
        <v>-32.424352684064864</v>
      </c>
      <c r="C3050" s="4">
        <v>2102.6110000000003</v>
      </c>
      <c r="D3050">
        <v>1.2</v>
      </c>
      <c r="E3050">
        <v>0.55000000000000004</v>
      </c>
      <c r="F3050">
        <v>19.899999999999999</v>
      </c>
      <c r="G3050">
        <v>45.364313344089069</v>
      </c>
      <c r="H3050">
        <v>23.603198850164631</v>
      </c>
      <c r="I3050">
        <v>42.559523277018343</v>
      </c>
      <c r="J3050">
        <v>5388.9770548063598</v>
      </c>
      <c r="K3050">
        <v>-3400.2462765997698</v>
      </c>
      <c r="L3050">
        <v>-32.250418066552498</v>
      </c>
      <c r="M3050">
        <v>6372.0285968253493</v>
      </c>
      <c r="N3050">
        <v>38518.644021941058</v>
      </c>
      <c r="O3050">
        <v>30.979985701829285</v>
      </c>
      <c r="P3050">
        <v>59.718281547641119</v>
      </c>
      <c r="Q3050" s="4">
        <v>3048</v>
      </c>
    </row>
    <row r="3051" spans="1:17" x14ac:dyDescent="0.25">
      <c r="A3051">
        <v>125.68106098556225</v>
      </c>
      <c r="B3051">
        <v>-13.781629799478445</v>
      </c>
      <c r="C3051" s="4">
        <v>2102.6110000000003</v>
      </c>
      <c r="D3051">
        <v>1.2</v>
      </c>
      <c r="E3051">
        <v>0.55000000000000004</v>
      </c>
      <c r="F3051">
        <v>19.899999999999999</v>
      </c>
      <c r="G3051">
        <v>45.364313344089069</v>
      </c>
      <c r="H3051">
        <v>20.019803469492942</v>
      </c>
      <c r="I3051">
        <v>15.681060985562254</v>
      </c>
      <c r="J3051">
        <v>6195.6948907432961</v>
      </c>
      <c r="K3051">
        <v>-1509.5288128430445</v>
      </c>
      <c r="L3051">
        <v>-13.692852539985967</v>
      </c>
      <c r="M3051">
        <v>6376.9359739600577</v>
      </c>
      <c r="N3051">
        <v>36269.181735999875</v>
      </c>
      <c r="O3051">
        <v>65.663452722341489</v>
      </c>
      <c r="P3051">
        <v>49.682774156875098</v>
      </c>
      <c r="Q3051" s="4">
        <v>3049</v>
      </c>
    </row>
    <row r="3052" spans="1:17" x14ac:dyDescent="0.25">
      <c r="A3052">
        <v>150.61583931437505</v>
      </c>
      <c r="B3052">
        <v>-20.249821749759825</v>
      </c>
      <c r="C3052" s="4">
        <v>2102.6110000000003</v>
      </c>
      <c r="D3052">
        <v>0.75</v>
      </c>
      <c r="E3052">
        <v>0.55000000000000004</v>
      </c>
      <c r="F3052">
        <v>19.899999999999999</v>
      </c>
      <c r="G3052">
        <v>41.281913690970576</v>
      </c>
      <c r="H3052">
        <v>21.210064625644005</v>
      </c>
      <c r="I3052">
        <v>40.615839314375052</v>
      </c>
      <c r="J3052">
        <v>5986.3234598323515</v>
      </c>
      <c r="K3052">
        <v>-2193.6656651427111</v>
      </c>
      <c r="L3052">
        <v>-20.12516936702853</v>
      </c>
      <c r="M3052">
        <v>6375.597039977134</v>
      </c>
      <c r="N3052">
        <v>37884.841230607228</v>
      </c>
      <c r="O3052">
        <v>38.62039892068087</v>
      </c>
      <c r="P3052">
        <v>68.021369648950895</v>
      </c>
      <c r="Q3052" s="4">
        <v>3050</v>
      </c>
    </row>
    <row r="3053" spans="1:17" x14ac:dyDescent="0.25">
      <c r="A3053">
        <v>113.07034665632492</v>
      </c>
      <c r="B3053">
        <v>-26.551504622510272</v>
      </c>
      <c r="C3053" s="4">
        <v>2102.6110000000003</v>
      </c>
      <c r="D3053">
        <v>1.2</v>
      </c>
      <c r="E3053">
        <v>0.55000000000000004</v>
      </c>
      <c r="F3053">
        <v>19.899999999999999</v>
      </c>
      <c r="G3053">
        <v>45.364313344089069</v>
      </c>
      <c r="H3053">
        <v>14.628574444929544</v>
      </c>
      <c r="I3053">
        <v>3.0703466563249151</v>
      </c>
      <c r="J3053">
        <v>5709.2758265394732</v>
      </c>
      <c r="K3053">
        <v>-2833.8516789879591</v>
      </c>
      <c r="L3053">
        <v>-26.397927066013935</v>
      </c>
      <c r="M3053">
        <v>6373.8956535238995</v>
      </c>
      <c r="N3053">
        <v>36574.293589600129</v>
      </c>
      <c r="O3053">
        <v>58.783608951795621</v>
      </c>
      <c r="P3053">
        <v>6.8426165603932141</v>
      </c>
      <c r="Q3053" s="4">
        <v>3051</v>
      </c>
    </row>
    <row r="3054" spans="1:17" x14ac:dyDescent="0.25">
      <c r="A3054">
        <v>115.22627013678579</v>
      </c>
      <c r="B3054">
        <v>-25.160359561284345</v>
      </c>
      <c r="C3054" s="4">
        <v>2102.6110000000003</v>
      </c>
      <c r="D3054">
        <v>1.2</v>
      </c>
      <c r="E3054">
        <v>0.55000000000000004</v>
      </c>
      <c r="F3054">
        <v>19.899999999999999</v>
      </c>
      <c r="G3054">
        <v>45.364313344089069</v>
      </c>
      <c r="H3054">
        <v>22.591278562927005</v>
      </c>
      <c r="I3054">
        <v>5.2262701367857858</v>
      </c>
      <c r="J3054">
        <v>5776.4871243081425</v>
      </c>
      <c r="K3054">
        <v>-2695.1642413330355</v>
      </c>
      <c r="L3054">
        <v>-25.012578515713084</v>
      </c>
      <c r="M3054">
        <v>6374.3010428640746</v>
      </c>
      <c r="N3054">
        <v>36515.069248464046</v>
      </c>
      <c r="O3054">
        <v>59.99521845038884</v>
      </c>
      <c r="P3054">
        <v>12.14180344587044</v>
      </c>
      <c r="Q3054" s="4">
        <v>3052</v>
      </c>
    </row>
    <row r="3055" spans="1:17" x14ac:dyDescent="0.25">
      <c r="A3055">
        <v>108.25464909658982</v>
      </c>
      <c r="B3055">
        <v>-40.394540158830701</v>
      </c>
      <c r="C3055" s="4">
        <v>2102.6110000000003</v>
      </c>
      <c r="D3055">
        <v>1.2</v>
      </c>
      <c r="E3055">
        <v>0.55000000000000004</v>
      </c>
      <c r="F3055">
        <v>19.899999999999999</v>
      </c>
      <c r="G3055">
        <v>45.364313344089069</v>
      </c>
      <c r="H3055">
        <v>18.114259315646819</v>
      </c>
      <c r="I3055">
        <v>-1.7453509034101842</v>
      </c>
      <c r="J3055">
        <v>4864.4347402648245</v>
      </c>
      <c r="K3055">
        <v>-4111.4495833843184</v>
      </c>
      <c r="L3055">
        <v>-40.204696360893102</v>
      </c>
      <c r="M3055">
        <v>6369.20269884751</v>
      </c>
      <c r="N3055">
        <v>37528.15397056083</v>
      </c>
      <c r="O3055">
        <v>43.233421283736085</v>
      </c>
      <c r="P3055">
        <v>2.6920965599526445</v>
      </c>
      <c r="Q3055" s="4">
        <v>3053</v>
      </c>
    </row>
    <row r="3056" spans="1:17" x14ac:dyDescent="0.25">
      <c r="A3056">
        <v>137.66473231478787</v>
      </c>
      <c r="B3056">
        <v>-10.045457727501647</v>
      </c>
      <c r="C3056" s="4">
        <v>2102.6110000000003</v>
      </c>
      <c r="D3056">
        <v>1.2</v>
      </c>
      <c r="E3056">
        <v>0.55000000000000004</v>
      </c>
      <c r="F3056">
        <v>19.899999999999999</v>
      </c>
      <c r="G3056">
        <v>45.364313344089069</v>
      </c>
      <c r="H3056">
        <v>15.113391861275048</v>
      </c>
      <c r="I3056">
        <v>27.664732314787869</v>
      </c>
      <c r="J3056">
        <v>6281.0007320449276</v>
      </c>
      <c r="K3056">
        <v>-1105.2001737262328</v>
      </c>
      <c r="L3056">
        <v>-9.9795645805136406</v>
      </c>
      <c r="M3056">
        <v>6377.4946193590322</v>
      </c>
      <c r="N3056">
        <v>36733.809854717285</v>
      </c>
      <c r="O3056">
        <v>55.829263379855803</v>
      </c>
      <c r="P3056">
        <v>71.595826250939155</v>
      </c>
      <c r="Q3056" s="4">
        <v>3054</v>
      </c>
    </row>
    <row r="3057" spans="1:17" x14ac:dyDescent="0.25">
      <c r="A3057">
        <v>110.99339064077566</v>
      </c>
      <c r="B3057">
        <v>-37.552635557943034</v>
      </c>
      <c r="C3057" s="4">
        <v>2102.6110000000003</v>
      </c>
      <c r="D3057">
        <v>1.2</v>
      </c>
      <c r="E3057">
        <v>0.55000000000000004</v>
      </c>
      <c r="F3057">
        <v>19.899999999999999</v>
      </c>
      <c r="G3057">
        <v>45.364313344089069</v>
      </c>
      <c r="H3057">
        <v>17.962620933721627</v>
      </c>
      <c r="I3057">
        <v>0.99339064077565808</v>
      </c>
      <c r="J3057">
        <v>5062.848811085797</v>
      </c>
      <c r="K3057">
        <v>-3866.1985465657003</v>
      </c>
      <c r="L3057">
        <v>-37.366834474637002</v>
      </c>
      <c r="M3057">
        <v>6370.2377730646449</v>
      </c>
      <c r="N3057">
        <v>37303.049039329824</v>
      </c>
      <c r="O3057">
        <v>46.4418882209795</v>
      </c>
      <c r="P3057">
        <v>1.6295957145589299</v>
      </c>
      <c r="Q3057" s="4">
        <v>3055</v>
      </c>
    </row>
    <row r="3058" spans="1:17" x14ac:dyDescent="0.25">
      <c r="A3058">
        <v>123.1896409859585</v>
      </c>
      <c r="B3058">
        <v>-11.04510189717838</v>
      </c>
      <c r="C3058" s="4">
        <v>2102.6110000000003</v>
      </c>
      <c r="D3058">
        <v>0.75</v>
      </c>
      <c r="E3058">
        <v>0.55000000000000004</v>
      </c>
      <c r="F3058">
        <v>19.899999999999999</v>
      </c>
      <c r="G3058">
        <v>41.281913690970576</v>
      </c>
      <c r="H3058">
        <v>17.669111903772258</v>
      </c>
      <c r="I3058">
        <v>13.189640985958505</v>
      </c>
      <c r="J3058">
        <v>6260.7648856078813</v>
      </c>
      <c r="K3058">
        <v>-1213.903474366828</v>
      </c>
      <c r="L3058">
        <v>-10.972960928070632</v>
      </c>
      <c r="M3058">
        <v>6377.3614134640766</v>
      </c>
      <c r="N3058">
        <v>36117.21733005398</v>
      </c>
      <c r="O3058">
        <v>69.875787319674487</v>
      </c>
      <c r="P3058">
        <v>50.734780538872904</v>
      </c>
      <c r="Q3058" s="4">
        <v>3056</v>
      </c>
    </row>
    <row r="3059" spans="1:17" x14ac:dyDescent="0.25">
      <c r="A3059">
        <v>123.69759340073016</v>
      </c>
      <c r="B3059">
        <v>-14.466061364054088</v>
      </c>
      <c r="C3059" s="4">
        <v>2102.6110000000003</v>
      </c>
      <c r="D3059">
        <v>3</v>
      </c>
      <c r="E3059">
        <v>0.55000000000000004</v>
      </c>
      <c r="F3059">
        <v>19.899999999999999</v>
      </c>
      <c r="G3059">
        <v>53.323113517529826</v>
      </c>
      <c r="H3059">
        <v>15.741133112090855</v>
      </c>
      <c r="I3059">
        <v>13.697593400730156</v>
      </c>
      <c r="J3059">
        <v>6177.2164820104445</v>
      </c>
      <c r="K3059">
        <v>-1582.9650572653075</v>
      </c>
      <c r="L3059">
        <v>-14.373242890420489</v>
      </c>
      <c r="M3059">
        <v>6376.8159639544601</v>
      </c>
      <c r="N3059">
        <v>36226.78186047636</v>
      </c>
      <c r="O3059">
        <v>66.755450395748326</v>
      </c>
      <c r="P3059">
        <v>44.294511260527692</v>
      </c>
      <c r="Q3059" s="4">
        <v>3057</v>
      </c>
    </row>
    <row r="3060" spans="1:17" x14ac:dyDescent="0.25">
      <c r="A3060">
        <v>128.10558969483733</v>
      </c>
      <c r="B3060">
        <v>-13.23926882975522</v>
      </c>
      <c r="C3060" s="4">
        <v>2102.6110000000003</v>
      </c>
      <c r="D3060">
        <v>0.75</v>
      </c>
      <c r="E3060">
        <v>0.55000000000000004</v>
      </c>
      <c r="F3060">
        <v>19.899999999999999</v>
      </c>
      <c r="G3060">
        <v>41.281913690970576</v>
      </c>
      <c r="H3060">
        <v>18.133505838150874</v>
      </c>
      <c r="I3060">
        <v>18.105589694837334</v>
      </c>
      <c r="J3060">
        <v>6209.7131551970233</v>
      </c>
      <c r="K3060">
        <v>-1451.1854248165723</v>
      </c>
      <c r="L3060">
        <v>-13.153729709979313</v>
      </c>
      <c r="M3060">
        <v>6377.0272546874876</v>
      </c>
      <c r="N3060">
        <v>36342.196949241807</v>
      </c>
      <c r="O3060">
        <v>63.883036663249023</v>
      </c>
      <c r="P3060">
        <v>54.990668651687969</v>
      </c>
      <c r="Q3060" s="4">
        <v>3058</v>
      </c>
    </row>
    <row r="3061" spans="1:17" x14ac:dyDescent="0.25">
      <c r="A3061">
        <v>121.35998473853741</v>
      </c>
      <c r="B3061">
        <v>-33.004115782553747</v>
      </c>
      <c r="C3061" s="4">
        <v>2102.6110000000003</v>
      </c>
      <c r="D3061">
        <v>1.2</v>
      </c>
      <c r="E3061">
        <v>0.55000000000000004</v>
      </c>
      <c r="F3061">
        <v>19.899999999999999</v>
      </c>
      <c r="G3061">
        <v>45.364313344089069</v>
      </c>
      <c r="H3061">
        <v>19.557546098057131</v>
      </c>
      <c r="I3061">
        <v>11.359984738537406</v>
      </c>
      <c r="J3061">
        <v>5354.2287916444993</v>
      </c>
      <c r="K3061">
        <v>-3454.3426830822955</v>
      </c>
      <c r="L3061">
        <v>-32.82855333077687</v>
      </c>
      <c r="M3061">
        <v>6371.8324935170031</v>
      </c>
      <c r="N3061">
        <v>37091.072312845696</v>
      </c>
      <c r="O3061">
        <v>49.680679079840623</v>
      </c>
      <c r="P3061">
        <v>20.246158095361825</v>
      </c>
      <c r="Q3061" s="4">
        <v>3059</v>
      </c>
    </row>
    <row r="3062" spans="1:17" x14ac:dyDescent="0.25">
      <c r="A3062">
        <v>107.07002966691414</v>
      </c>
      <c r="B3062">
        <v>-12.362467452069829</v>
      </c>
      <c r="C3062" s="4">
        <v>2102.6110000000003</v>
      </c>
      <c r="D3062">
        <v>1.2</v>
      </c>
      <c r="E3062">
        <v>0.55000000000000004</v>
      </c>
      <c r="F3062">
        <v>19.899999999999999</v>
      </c>
      <c r="G3062">
        <v>45.364313344089069</v>
      </c>
      <c r="H3062">
        <v>15.948621304697571</v>
      </c>
      <c r="I3062">
        <v>-2.929970333085862</v>
      </c>
      <c r="J3062">
        <v>6231.2044889593672</v>
      </c>
      <c r="K3062">
        <v>-1356.5976368803454</v>
      </c>
      <c r="L3062">
        <v>-12.282226988617387</v>
      </c>
      <c r="M3062">
        <v>6377.1675947568374</v>
      </c>
      <c r="N3062">
        <v>35968.084806825369</v>
      </c>
      <c r="O3062">
        <v>75.065683516593182</v>
      </c>
      <c r="P3062">
        <v>13.444945170090977</v>
      </c>
      <c r="Q3062" s="4">
        <v>3060</v>
      </c>
    </row>
    <row r="3063" spans="1:17" x14ac:dyDescent="0.25">
      <c r="A3063">
        <v>151.61492535427541</v>
      </c>
      <c r="B3063">
        <v>-18.807143728571734</v>
      </c>
      <c r="C3063" s="4">
        <v>2102.6110000000003</v>
      </c>
      <c r="D3063">
        <v>0.75</v>
      </c>
      <c r="E3063">
        <v>0.55000000000000004</v>
      </c>
      <c r="F3063">
        <v>19.899999999999999</v>
      </c>
      <c r="G3063">
        <v>41.281913690970576</v>
      </c>
      <c r="H3063">
        <v>20.614177521694891</v>
      </c>
      <c r="I3063">
        <v>41.614925354275414</v>
      </c>
      <c r="J3063">
        <v>6039.7066738651065</v>
      </c>
      <c r="K3063">
        <v>-2043.1541075998985</v>
      </c>
      <c r="L3063">
        <v>-18.690008637499922</v>
      </c>
      <c r="M3063">
        <v>6375.9340816646663</v>
      </c>
      <c r="N3063">
        <v>37916.859742978719</v>
      </c>
      <c r="O3063">
        <v>38.219734317948557</v>
      </c>
      <c r="P3063">
        <v>70.053200303134545</v>
      </c>
      <c r="Q3063" s="4">
        <v>3061</v>
      </c>
    </row>
    <row r="3064" spans="1:17" x14ac:dyDescent="0.25">
      <c r="A3064">
        <v>152.16753256095066</v>
      </c>
      <c r="B3064">
        <v>-30.982155213266793</v>
      </c>
      <c r="C3064" s="4">
        <v>2102.6110000000003</v>
      </c>
      <c r="D3064">
        <v>3</v>
      </c>
      <c r="E3064">
        <v>0.55000000000000004</v>
      </c>
      <c r="F3064">
        <v>19.899999999999999</v>
      </c>
      <c r="G3064">
        <v>53.323113517529826</v>
      </c>
      <c r="H3064">
        <v>20.498558767018437</v>
      </c>
      <c r="I3064">
        <v>42.167532560950661</v>
      </c>
      <c r="J3064">
        <v>5473.0125373049605</v>
      </c>
      <c r="K3064">
        <v>-3264.1986621857759</v>
      </c>
      <c r="L3064">
        <v>-30.812576080569201</v>
      </c>
      <c r="M3064">
        <v>6372.5080729421361</v>
      </c>
      <c r="N3064">
        <v>38423.229840963293</v>
      </c>
      <c r="O3064">
        <v>32.077704888190972</v>
      </c>
      <c r="P3064">
        <v>60.387819083529649</v>
      </c>
      <c r="Q3064" s="4">
        <v>3062</v>
      </c>
    </row>
    <row r="3065" spans="1:17" x14ac:dyDescent="0.25">
      <c r="A3065">
        <v>134.66019205524825</v>
      </c>
      <c r="B3065">
        <v>-37.086148874798347</v>
      </c>
      <c r="C3065" s="4">
        <v>2102.6110000000003</v>
      </c>
      <c r="D3065">
        <v>0.75</v>
      </c>
      <c r="E3065">
        <v>0.55000000000000004</v>
      </c>
      <c r="F3065">
        <v>19.899999999999999</v>
      </c>
      <c r="G3065">
        <v>41.281913690970576</v>
      </c>
      <c r="H3065">
        <v>20.007462602918537</v>
      </c>
      <c r="I3065">
        <v>24.660192055248245</v>
      </c>
      <c r="J3065">
        <v>5094.2361443347036</v>
      </c>
      <c r="K3065">
        <v>-3825.0257028149413</v>
      </c>
      <c r="L3065">
        <v>-36.901186848522016</v>
      </c>
      <c r="M3065">
        <v>6370.405287063064</v>
      </c>
      <c r="N3065">
        <v>37788.725462007074</v>
      </c>
      <c r="O3065">
        <v>39.778345778716833</v>
      </c>
      <c r="P3065">
        <v>37.283923737161302</v>
      </c>
      <c r="Q3065" s="4">
        <v>3063</v>
      </c>
    </row>
    <row r="3066" spans="1:17" x14ac:dyDescent="0.25">
      <c r="A3066">
        <v>105.30714795897728</v>
      </c>
      <c r="B3066">
        <v>-32.110845306278719</v>
      </c>
      <c r="C3066" s="4">
        <v>2102.6110000000003</v>
      </c>
      <c r="D3066">
        <v>1.2</v>
      </c>
      <c r="E3066">
        <v>0.55000000000000004</v>
      </c>
      <c r="F3066">
        <v>19.899999999999999</v>
      </c>
      <c r="G3066">
        <v>45.364313344089069</v>
      </c>
      <c r="H3066">
        <v>16.452390666074912</v>
      </c>
      <c r="I3066">
        <v>-4.6928520410227179</v>
      </c>
      <c r="J3066">
        <v>5407.5373411428491</v>
      </c>
      <c r="K3066">
        <v>-3370.8500162623864</v>
      </c>
      <c r="L3066">
        <v>-31.937820533077907</v>
      </c>
      <c r="M3066">
        <v>6372.1338598612638</v>
      </c>
      <c r="N3066">
        <v>36931.547361929675</v>
      </c>
      <c r="O3066">
        <v>52.265199923726556</v>
      </c>
      <c r="P3066">
        <v>8.7789141386081049</v>
      </c>
      <c r="Q3066" s="4">
        <v>3064</v>
      </c>
    </row>
    <row r="3067" spans="1:17" x14ac:dyDescent="0.25">
      <c r="A3067">
        <v>121.39457332597544</v>
      </c>
      <c r="B3067">
        <v>-16.543570586057605</v>
      </c>
      <c r="C3067" s="4">
        <v>2102.6110000000003</v>
      </c>
      <c r="D3067">
        <v>3</v>
      </c>
      <c r="E3067">
        <v>0.55000000000000004</v>
      </c>
      <c r="F3067">
        <v>19.899999999999999</v>
      </c>
      <c r="G3067">
        <v>53.323113517529826</v>
      </c>
      <c r="H3067">
        <v>21.065943529596449</v>
      </c>
      <c r="I3067">
        <v>11.394573325975443</v>
      </c>
      <c r="J3067">
        <v>6115.7671923381404</v>
      </c>
      <c r="K3067">
        <v>-1804.4712481229412</v>
      </c>
      <c r="L3067">
        <v>-16.438816474002909</v>
      </c>
      <c r="M3067">
        <v>6376.4194369710267</v>
      </c>
      <c r="N3067">
        <v>36234.050767507972</v>
      </c>
      <c r="O3067">
        <v>66.550410136371937</v>
      </c>
      <c r="P3067">
        <v>35.29015259250243</v>
      </c>
      <c r="Q3067" s="4">
        <v>3065</v>
      </c>
    </row>
    <row r="3068" spans="1:17" x14ac:dyDescent="0.25">
      <c r="A3068">
        <v>132.69904185484756</v>
      </c>
      <c r="B3068">
        <v>-32.256161264043378</v>
      </c>
      <c r="C3068" s="4">
        <v>2102.6110000000003</v>
      </c>
      <c r="D3068">
        <v>0.75</v>
      </c>
      <c r="E3068">
        <v>0.55000000000000004</v>
      </c>
      <c r="F3068">
        <v>19.899999999999999</v>
      </c>
      <c r="G3068">
        <v>41.281913690970576</v>
      </c>
      <c r="H3068">
        <v>22.831779930240916</v>
      </c>
      <c r="I3068">
        <v>22.699041854847565</v>
      </c>
      <c r="J3068">
        <v>5398.9544499007352</v>
      </c>
      <c r="K3068">
        <v>-3384.4881228251356</v>
      </c>
      <c r="L3068">
        <v>-32.08271219086329</v>
      </c>
      <c r="M3068">
        <v>6372.085137978569</v>
      </c>
      <c r="N3068">
        <v>37395.158788385532</v>
      </c>
      <c r="O3068">
        <v>45.142358579862552</v>
      </c>
      <c r="P3068">
        <v>38.087424840418841</v>
      </c>
      <c r="Q3068" s="4">
        <v>3066</v>
      </c>
    </row>
    <row r="3069" spans="1:17" x14ac:dyDescent="0.25">
      <c r="A3069">
        <v>128.8678884155978</v>
      </c>
      <c r="B3069">
        <v>-14.576891079767918</v>
      </c>
      <c r="C3069" s="4">
        <v>2102.6110000000003</v>
      </c>
      <c r="D3069">
        <v>0.75</v>
      </c>
      <c r="E3069">
        <v>0.55000000000000004</v>
      </c>
      <c r="F3069">
        <v>19.899999999999999</v>
      </c>
      <c r="G3069">
        <v>41.281913690970576</v>
      </c>
      <c r="H3069">
        <v>14.841757971147262</v>
      </c>
      <c r="I3069">
        <v>18.867888415597804</v>
      </c>
      <c r="J3069">
        <v>6174.1417075893805</v>
      </c>
      <c r="K3069">
        <v>-1594.8359699249074</v>
      </c>
      <c r="L3069">
        <v>-14.483423094280989</v>
      </c>
      <c r="M3069">
        <v>6376.796029069852</v>
      </c>
      <c r="N3069">
        <v>36411.535952034006</v>
      </c>
      <c r="O3069">
        <v>62.285286139838355</v>
      </c>
      <c r="P3069">
        <v>53.630550348610534</v>
      </c>
      <c r="Q3069" s="4">
        <v>3067</v>
      </c>
    </row>
    <row r="3070" spans="1:17" x14ac:dyDescent="0.25">
      <c r="A3070">
        <v>132.15548325494819</v>
      </c>
      <c r="B3070">
        <v>-33.35890226190422</v>
      </c>
      <c r="C3070" s="4">
        <v>2102.6110000000003</v>
      </c>
      <c r="D3070">
        <v>1.2</v>
      </c>
      <c r="E3070">
        <v>0.55000000000000004</v>
      </c>
      <c r="F3070">
        <v>19.899999999999999</v>
      </c>
      <c r="G3070">
        <v>45.364313344089069</v>
      </c>
      <c r="H3070">
        <v>16.453749789033477</v>
      </c>
      <c r="I3070">
        <v>22.155483254948194</v>
      </c>
      <c r="J3070">
        <v>5332.693624892715</v>
      </c>
      <c r="K3070">
        <v>-3487.2750568620604</v>
      </c>
      <c r="L3070">
        <v>-33.182378930500938</v>
      </c>
      <c r="M3070">
        <v>6371.7115925929738</v>
      </c>
      <c r="N3070">
        <v>37442.227564851826</v>
      </c>
      <c r="O3070">
        <v>44.469177266040312</v>
      </c>
      <c r="P3070">
        <v>36.519875086206461</v>
      </c>
      <c r="Q3070" s="4">
        <v>3068</v>
      </c>
    </row>
    <row r="3071" spans="1:17" x14ac:dyDescent="0.25">
      <c r="A3071">
        <v>145.25022142026722</v>
      </c>
      <c r="B3071">
        <v>-24.040303595381943</v>
      </c>
      <c r="C3071" s="4">
        <v>2102.6110000000003</v>
      </c>
      <c r="D3071">
        <v>0.75</v>
      </c>
      <c r="E3071">
        <v>0.55000000000000004</v>
      </c>
      <c r="F3071">
        <v>19.899999999999999</v>
      </c>
      <c r="G3071">
        <v>41.281913690970576</v>
      </c>
      <c r="H3071">
        <v>14.26033450994521</v>
      </c>
      <c r="I3071">
        <v>35.250221420267223</v>
      </c>
      <c r="J3071">
        <v>5828.1329744502036</v>
      </c>
      <c r="K3071">
        <v>-2582.3617179727626</v>
      </c>
      <c r="L3071">
        <v>-23.8974417422104</v>
      </c>
      <c r="M3071">
        <v>6374.6157539356846</v>
      </c>
      <c r="N3071">
        <v>37644.275109869785</v>
      </c>
      <c r="O3071">
        <v>41.741916309236707</v>
      </c>
      <c r="P3071">
        <v>60.039843116459082</v>
      </c>
      <c r="Q3071" s="4">
        <v>3069</v>
      </c>
    </row>
    <row r="3072" spans="1:17" x14ac:dyDescent="0.25">
      <c r="A3072">
        <v>146.20371330867818</v>
      </c>
      <c r="B3072">
        <v>-31.713800753352153</v>
      </c>
      <c r="C3072" s="4">
        <v>2102.6110000000003</v>
      </c>
      <c r="D3072">
        <v>0.75</v>
      </c>
      <c r="E3072">
        <v>0.55000000000000004</v>
      </c>
      <c r="F3072">
        <v>19.899999999999999</v>
      </c>
      <c r="G3072">
        <v>41.281913690970576</v>
      </c>
      <c r="H3072">
        <v>21.464158376272227</v>
      </c>
      <c r="I3072">
        <v>36.203713308678175</v>
      </c>
      <c r="J3072">
        <v>5430.8105787516251</v>
      </c>
      <c r="K3072">
        <v>-3333.4779184194058</v>
      </c>
      <c r="L3072">
        <v>-31.541957855346787</v>
      </c>
      <c r="M3072">
        <v>6372.2663609480678</v>
      </c>
      <c r="N3072">
        <v>38064.07306577501</v>
      </c>
      <c r="O3072">
        <v>36.339558996914427</v>
      </c>
      <c r="P3072">
        <v>54.316047189657638</v>
      </c>
      <c r="Q3072" s="4">
        <v>3070</v>
      </c>
    </row>
    <row r="3073" spans="1:17" x14ac:dyDescent="0.25">
      <c r="A3073">
        <v>150.38049760883052</v>
      </c>
      <c r="B3073">
        <v>-14.355003831967466</v>
      </c>
      <c r="C3073" s="4">
        <v>2102.6110000000003</v>
      </c>
      <c r="D3073">
        <v>0.75</v>
      </c>
      <c r="E3073">
        <v>0.55000000000000004</v>
      </c>
      <c r="F3073">
        <v>19.899999999999999</v>
      </c>
      <c r="G3073">
        <v>41.281913690970576</v>
      </c>
      <c r="H3073">
        <v>20.874950524423333</v>
      </c>
      <c r="I3073">
        <v>40.380497608830524</v>
      </c>
      <c r="J3073">
        <v>6180.2745089811697</v>
      </c>
      <c r="K3073">
        <v>-1571.0639115997467</v>
      </c>
      <c r="L3073">
        <v>-14.262837586523679</v>
      </c>
      <c r="M3073">
        <v>6376.8358000417056</v>
      </c>
      <c r="N3073">
        <v>37702.405810506811</v>
      </c>
      <c r="O3073">
        <v>41.001943690698027</v>
      </c>
      <c r="P3073">
        <v>73.747711811585134</v>
      </c>
      <c r="Q3073" s="4">
        <v>3071</v>
      </c>
    </row>
    <row r="3074" spans="1:17" x14ac:dyDescent="0.25">
      <c r="A3074">
        <v>112.19889306927502</v>
      </c>
      <c r="B3074">
        <v>-21.390249638567749</v>
      </c>
      <c r="C3074" s="4">
        <v>2102.6110000000003</v>
      </c>
      <c r="D3074">
        <v>3</v>
      </c>
      <c r="E3074">
        <v>0.55000000000000004</v>
      </c>
      <c r="F3074">
        <v>19.899999999999999</v>
      </c>
      <c r="G3074">
        <v>53.323113517529826</v>
      </c>
      <c r="H3074">
        <v>14.896813071694311</v>
      </c>
      <c r="I3074">
        <v>2.1988930692750159</v>
      </c>
      <c r="J3074">
        <v>5941.4463142891636</v>
      </c>
      <c r="K3074">
        <v>-2311.6811725382349</v>
      </c>
      <c r="L3074">
        <v>-21.259875931028109</v>
      </c>
      <c r="M3074">
        <v>6375.3160038580081</v>
      </c>
      <c r="N3074">
        <v>36301.464689858469</v>
      </c>
      <c r="O3074">
        <v>64.808332701060934</v>
      </c>
      <c r="P3074">
        <v>6.0098408033321906</v>
      </c>
      <c r="Q3074" s="4">
        <v>3072</v>
      </c>
    </row>
    <row r="3075" spans="1:17" x14ac:dyDescent="0.25">
      <c r="A3075">
        <v>114.58020820575018</v>
      </c>
      <c r="B3075">
        <v>-34.602493875166694</v>
      </c>
      <c r="C3075" s="4">
        <v>2102.6110000000003</v>
      </c>
      <c r="D3075">
        <v>1.2</v>
      </c>
      <c r="E3075">
        <v>0.55000000000000004</v>
      </c>
      <c r="F3075">
        <v>19.899999999999999</v>
      </c>
      <c r="G3075">
        <v>45.364313344089069</v>
      </c>
      <c r="H3075">
        <v>21.717657389908439</v>
      </c>
      <c r="I3075">
        <v>4.5802082057501821</v>
      </c>
      <c r="J3075">
        <v>5255.5975554091683</v>
      </c>
      <c r="K3075">
        <v>-3601.6576905136963</v>
      </c>
      <c r="L3075">
        <v>-34.422816346784444</v>
      </c>
      <c r="M3075">
        <v>6371.2827424357238</v>
      </c>
      <c r="N3075">
        <v>37102.934903792098</v>
      </c>
      <c r="O3075">
        <v>49.484603776541462</v>
      </c>
      <c r="P3075">
        <v>8.0296958631362632</v>
      </c>
      <c r="Q3075" s="4">
        <v>3073</v>
      </c>
    </row>
    <row r="3076" spans="1:17" x14ac:dyDescent="0.25">
      <c r="A3076">
        <v>114.92891082629779</v>
      </c>
      <c r="B3076">
        <v>-15.49590196688138</v>
      </c>
      <c r="C3076" s="4">
        <v>2102.6110000000003</v>
      </c>
      <c r="D3076">
        <v>0.75</v>
      </c>
      <c r="E3076">
        <v>0.55000000000000004</v>
      </c>
      <c r="F3076">
        <v>19.899999999999999</v>
      </c>
      <c r="G3076">
        <v>41.281913690970576</v>
      </c>
      <c r="H3076">
        <v>21.980093215448946</v>
      </c>
      <c r="I3076">
        <v>4.9289108262977948</v>
      </c>
      <c r="J3076">
        <v>6147.7608674268395</v>
      </c>
      <c r="K3076">
        <v>-1693.0409861411006</v>
      </c>
      <c r="L3076">
        <v>-15.397102486600634</v>
      </c>
      <c r="M3076">
        <v>6376.6253977961123</v>
      </c>
      <c r="N3076">
        <v>36082.725401350312</v>
      </c>
      <c r="O3076">
        <v>70.922519092368589</v>
      </c>
      <c r="P3076">
        <v>17.889353472782073</v>
      </c>
      <c r="Q3076" s="4">
        <v>3074</v>
      </c>
    </row>
    <row r="3077" spans="1:17" x14ac:dyDescent="0.25">
      <c r="A3077">
        <v>135.50020421402516</v>
      </c>
      <c r="B3077">
        <v>-9.5011268355672041</v>
      </c>
      <c r="C3077" s="4">
        <v>2102.6110000000003</v>
      </c>
      <c r="D3077">
        <v>3</v>
      </c>
      <c r="E3077">
        <v>0.55000000000000004</v>
      </c>
      <c r="F3077">
        <v>19.899999999999999</v>
      </c>
      <c r="G3077">
        <v>53.323113517529826</v>
      </c>
      <c r="H3077">
        <v>21.411687039244601</v>
      </c>
      <c r="I3077">
        <v>25.50020421402516</v>
      </c>
      <c r="J3077">
        <v>6291.2207468486376</v>
      </c>
      <c r="K3077">
        <v>-1045.8677262555098</v>
      </c>
      <c r="L3077">
        <v>-9.4386696851232568</v>
      </c>
      <c r="M3077">
        <v>6377.5620566484176</v>
      </c>
      <c r="N3077">
        <v>36601.123019534003</v>
      </c>
      <c r="O3077">
        <v>58.34476920151787</v>
      </c>
      <c r="P3077">
        <v>70.910951891410008</v>
      </c>
      <c r="Q3077" s="4">
        <v>3075</v>
      </c>
    </row>
    <row r="3078" spans="1:17" x14ac:dyDescent="0.25">
      <c r="A3078">
        <v>154.69717004258294</v>
      </c>
      <c r="B3078">
        <v>-37.971024330644362</v>
      </c>
      <c r="C3078" s="4">
        <v>2102.6110000000003</v>
      </c>
      <c r="D3078">
        <v>3</v>
      </c>
      <c r="E3078">
        <v>0.55000000000000004</v>
      </c>
      <c r="F3078">
        <v>19.899999999999999</v>
      </c>
      <c r="G3078">
        <v>53.323113517529826</v>
      </c>
      <c r="H3078">
        <v>16.733109049336583</v>
      </c>
      <c r="I3078">
        <v>44.69717004258294</v>
      </c>
      <c r="J3078">
        <v>5034.4112588846037</v>
      </c>
      <c r="K3078">
        <v>-3902.9104896728377</v>
      </c>
      <c r="L3078">
        <v>-37.784512493645657</v>
      </c>
      <c r="M3078">
        <v>6370.0868921846213</v>
      </c>
      <c r="N3078">
        <v>38943.713825762716</v>
      </c>
      <c r="O3078">
        <v>26.26769202537864</v>
      </c>
      <c r="P3078">
        <v>58.126597482630167</v>
      </c>
      <c r="Q3078" s="4">
        <v>3076</v>
      </c>
    </row>
    <row r="3079" spans="1:17" x14ac:dyDescent="0.25">
      <c r="A3079">
        <v>130.27979204040747</v>
      </c>
      <c r="B3079">
        <v>-9.7147975450630284</v>
      </c>
      <c r="C3079" s="4">
        <v>2102.6110000000003</v>
      </c>
      <c r="D3079">
        <v>1.2</v>
      </c>
      <c r="E3079">
        <v>0.55000000000000004</v>
      </c>
      <c r="F3079">
        <v>19.899999999999999</v>
      </c>
      <c r="G3079">
        <v>45.364313344089069</v>
      </c>
      <c r="H3079">
        <v>19.485820681195687</v>
      </c>
      <c r="I3079">
        <v>20.279792040407472</v>
      </c>
      <c r="J3079">
        <v>6287.2762479019166</v>
      </c>
      <c r="K3079">
        <v>-1069.1693106919283</v>
      </c>
      <c r="L3079">
        <v>-9.6509889033650449</v>
      </c>
      <c r="M3079">
        <v>6377.536015763224</v>
      </c>
      <c r="N3079">
        <v>36347.745718129467</v>
      </c>
      <c r="O3079">
        <v>63.767802054422916</v>
      </c>
      <c r="P3079">
        <v>65.455285128598774</v>
      </c>
      <c r="Q3079" s="4">
        <v>3077</v>
      </c>
    </row>
    <row r="3080" spans="1:17" x14ac:dyDescent="0.25">
      <c r="A3080">
        <v>150.76503506290109</v>
      </c>
      <c r="B3080">
        <v>-38.010687645915219</v>
      </c>
      <c r="C3080" s="4">
        <v>2102.6110000000003</v>
      </c>
      <c r="D3080">
        <v>3</v>
      </c>
      <c r="E3080">
        <v>0.55000000000000004</v>
      </c>
      <c r="F3080">
        <v>19.899999999999999</v>
      </c>
      <c r="G3080">
        <v>53.323113517529826</v>
      </c>
      <c r="H3080">
        <v>22.016090558106058</v>
      </c>
      <c r="I3080">
        <v>40.765035062901092</v>
      </c>
      <c r="J3080">
        <v>5031.7013733306767</v>
      </c>
      <c r="K3080">
        <v>-3906.3801262302727</v>
      </c>
      <c r="L3080">
        <v>-37.82411048624347</v>
      </c>
      <c r="M3080">
        <v>6370.0725585337459</v>
      </c>
      <c r="N3080">
        <v>38691.332918089036</v>
      </c>
      <c r="O3080">
        <v>29.019744421522113</v>
      </c>
      <c r="P3080">
        <v>54.461713349656002</v>
      </c>
      <c r="Q3080" s="4">
        <v>3078</v>
      </c>
    </row>
    <row r="3081" spans="1:17" x14ac:dyDescent="0.25">
      <c r="A3081">
        <v>153.19146641939886</v>
      </c>
      <c r="B3081">
        <v>-12.06996553129613</v>
      </c>
      <c r="C3081" s="4">
        <v>2102.6110000000003</v>
      </c>
      <c r="D3081">
        <v>0.75</v>
      </c>
      <c r="E3081">
        <v>0.55000000000000004</v>
      </c>
      <c r="F3081">
        <v>19.899999999999999</v>
      </c>
      <c r="G3081">
        <v>41.281913690970576</v>
      </c>
      <c r="H3081">
        <v>22.394943893573544</v>
      </c>
      <c r="I3081">
        <v>43.191466419398864</v>
      </c>
      <c r="J3081">
        <v>6238.0514273113349</v>
      </c>
      <c r="K3081">
        <v>-1324.9726314317027</v>
      </c>
      <c r="L3081">
        <v>-11.991509517364531</v>
      </c>
      <c r="M3081">
        <v>6377.2124069866159</v>
      </c>
      <c r="N3081">
        <v>37880.868930260534</v>
      </c>
      <c r="O3081">
        <v>38.693682206499616</v>
      </c>
      <c r="P3081">
        <v>77.442830903189133</v>
      </c>
      <c r="Q3081" s="4">
        <v>3079</v>
      </c>
    </row>
    <row r="3082" spans="1:17" x14ac:dyDescent="0.25">
      <c r="A3082">
        <v>141.85629524936871</v>
      </c>
      <c r="B3082">
        <v>-35.899474948125828</v>
      </c>
      <c r="C3082" s="4">
        <v>2102.6110000000003</v>
      </c>
      <c r="D3082">
        <v>0.75</v>
      </c>
      <c r="E3082">
        <v>0.55000000000000004</v>
      </c>
      <c r="F3082">
        <v>19.899999999999999</v>
      </c>
      <c r="G3082">
        <v>41.281913690970576</v>
      </c>
      <c r="H3082">
        <v>14.307014921405219</v>
      </c>
      <c r="I3082">
        <v>31.856295249368713</v>
      </c>
      <c r="J3082">
        <v>5172.5496043093017</v>
      </c>
      <c r="K3082">
        <v>-3719.1634388083116</v>
      </c>
      <c r="L3082">
        <v>-35.716867238203626</v>
      </c>
      <c r="M3082">
        <v>6370.8277400671241</v>
      </c>
      <c r="N3082">
        <v>38051.433533505537</v>
      </c>
      <c r="O3082">
        <v>36.47536247334687</v>
      </c>
      <c r="P3082">
        <v>46.660998546379929</v>
      </c>
      <c r="Q3082" s="4">
        <v>3080</v>
      </c>
    </row>
    <row r="3083" spans="1:17" x14ac:dyDescent="0.25">
      <c r="A3083">
        <v>133.35691936728864</v>
      </c>
      <c r="B3083">
        <v>-21.409756815245956</v>
      </c>
      <c r="C3083" s="4">
        <v>2102.6110000000003</v>
      </c>
      <c r="D3083">
        <v>1.2</v>
      </c>
      <c r="E3083">
        <v>0.55000000000000004</v>
      </c>
      <c r="F3083">
        <v>19.899999999999999</v>
      </c>
      <c r="G3083">
        <v>45.364313344089069</v>
      </c>
      <c r="H3083">
        <v>20.719162368142054</v>
      </c>
      <c r="I3083">
        <v>23.35691936728864</v>
      </c>
      <c r="J3083">
        <v>5940.6582242613276</v>
      </c>
      <c r="K3083">
        <v>-2313.6921409351021</v>
      </c>
      <c r="L3083">
        <v>-21.279287002042771</v>
      </c>
      <c r="M3083">
        <v>6375.3110873516289</v>
      </c>
      <c r="N3083">
        <v>36858.46485781615</v>
      </c>
      <c r="O3083">
        <v>53.569616784160601</v>
      </c>
      <c r="P3083">
        <v>49.792495402932154</v>
      </c>
      <c r="Q3083" s="4">
        <v>3081</v>
      </c>
    </row>
    <row r="3084" spans="1:17" x14ac:dyDescent="0.25">
      <c r="A3084">
        <v>132.19637160088178</v>
      </c>
      <c r="B3084">
        <v>-22.439030998346276</v>
      </c>
      <c r="C3084" s="4">
        <v>2102.6110000000003</v>
      </c>
      <c r="D3084">
        <v>0.75</v>
      </c>
      <c r="E3084">
        <v>0.55000000000000004</v>
      </c>
      <c r="F3084">
        <v>19.899999999999999</v>
      </c>
      <c r="G3084">
        <v>41.281913690970576</v>
      </c>
      <c r="H3084">
        <v>22.632109458999754</v>
      </c>
      <c r="I3084">
        <v>22.196371600881776</v>
      </c>
      <c r="J3084">
        <v>5898.104032734238</v>
      </c>
      <c r="K3084">
        <v>-2419.4188678557202</v>
      </c>
      <c r="L3084">
        <v>-22.303576530316306</v>
      </c>
      <c r="M3084">
        <v>6375.0465754449306</v>
      </c>
      <c r="N3084">
        <v>36850.201031439799</v>
      </c>
      <c r="O3084">
        <v>53.706592007569078</v>
      </c>
      <c r="P3084">
        <v>46.908754289807625</v>
      </c>
      <c r="Q3084" s="4">
        <v>3082</v>
      </c>
    </row>
    <row r="3085" spans="1:17" x14ac:dyDescent="0.25">
      <c r="A3085">
        <v>107.87615166068512</v>
      </c>
      <c r="B3085">
        <v>-31.031565110245332</v>
      </c>
      <c r="C3085" s="4">
        <v>2102.6110000000003</v>
      </c>
      <c r="D3085">
        <v>3</v>
      </c>
      <c r="E3085">
        <v>0.55000000000000004</v>
      </c>
      <c r="F3085">
        <v>19.899999999999999</v>
      </c>
      <c r="G3085">
        <v>53.323113517529826</v>
      </c>
      <c r="H3085">
        <v>19.127319655405049</v>
      </c>
      <c r="I3085">
        <v>-2.1238483393148755</v>
      </c>
      <c r="J3085">
        <v>5470.1905673799956</v>
      </c>
      <c r="K3085">
        <v>-3268.8939353259898</v>
      </c>
      <c r="L3085">
        <v>-30.861829616646915</v>
      </c>
      <c r="M3085">
        <v>6372.4918520045294</v>
      </c>
      <c r="N3085">
        <v>36843.567615352847</v>
      </c>
      <c r="O3085">
        <v>53.766795103819518</v>
      </c>
      <c r="P3085">
        <v>4.1146953695077446</v>
      </c>
      <c r="Q3085" s="4">
        <v>3083</v>
      </c>
    </row>
    <row r="3086" spans="1:17" x14ac:dyDescent="0.25">
      <c r="A3086">
        <v>138.9720013241274</v>
      </c>
      <c r="B3086">
        <v>-18.755940269690171</v>
      </c>
      <c r="C3086" s="4">
        <v>2102.6110000000003</v>
      </c>
      <c r="D3086">
        <v>3</v>
      </c>
      <c r="E3086">
        <v>0.55000000000000004</v>
      </c>
      <c r="F3086">
        <v>19.899999999999999</v>
      </c>
      <c r="G3086">
        <v>53.323113517529826</v>
      </c>
      <c r="H3086">
        <v>20.240657977945254</v>
      </c>
      <c r="I3086">
        <v>28.972001324127405</v>
      </c>
      <c r="J3086">
        <v>6041.5314459861365</v>
      </c>
      <c r="K3086">
        <v>-2037.7882090174128</v>
      </c>
      <c r="L3086">
        <v>-18.639077510633069</v>
      </c>
      <c r="M3086">
        <v>6375.9456551675321</v>
      </c>
      <c r="N3086">
        <v>37050.675108047493</v>
      </c>
      <c r="O3086">
        <v>50.398438858680038</v>
      </c>
      <c r="P3086">
        <v>59.854621564574202</v>
      </c>
      <c r="Q3086" s="4">
        <v>3084</v>
      </c>
    </row>
    <row r="3087" spans="1:17" x14ac:dyDescent="0.25">
      <c r="A3087">
        <v>108.86131539538783</v>
      </c>
      <c r="B3087">
        <v>-32.200910547688608</v>
      </c>
      <c r="C3087" s="4">
        <v>2102.6110000000003</v>
      </c>
      <c r="D3087">
        <v>0.75</v>
      </c>
      <c r="E3087">
        <v>0.55000000000000004</v>
      </c>
      <c r="F3087">
        <v>19.899999999999999</v>
      </c>
      <c r="G3087">
        <v>41.281913690970576</v>
      </c>
      <c r="H3087">
        <v>23.267716676450089</v>
      </c>
      <c r="I3087">
        <v>-1.1386846046121661</v>
      </c>
      <c r="J3087">
        <v>5402.2218575536244</v>
      </c>
      <c r="K3087">
        <v>-3379.30529386126</v>
      </c>
      <c r="L3087">
        <v>-32.027622275049119</v>
      </c>
      <c r="M3087">
        <v>6372.1036767576898</v>
      </c>
      <c r="N3087">
        <v>36918.129592230391</v>
      </c>
      <c r="O3087">
        <v>52.488872754514915</v>
      </c>
      <c r="P3087">
        <v>2.1361020915394349</v>
      </c>
      <c r="Q3087" s="4">
        <v>3085</v>
      </c>
    </row>
    <row r="3088" spans="1:17" x14ac:dyDescent="0.25">
      <c r="A3088">
        <v>154.96403742815383</v>
      </c>
      <c r="B3088">
        <v>-13.060538874684982</v>
      </c>
      <c r="C3088" s="4">
        <v>2102.6110000000003</v>
      </c>
      <c r="D3088">
        <v>3</v>
      </c>
      <c r="E3088">
        <v>0.55000000000000004</v>
      </c>
      <c r="F3088">
        <v>19.899999999999999</v>
      </c>
      <c r="G3088">
        <v>53.323113517529826</v>
      </c>
      <c r="H3088">
        <v>22.194335111830362</v>
      </c>
      <c r="I3088">
        <v>44.96403742815383</v>
      </c>
      <c r="J3088">
        <v>6214.2115514325842</v>
      </c>
      <c r="K3088">
        <v>-1431.930704402766</v>
      </c>
      <c r="L3088">
        <v>-12.976073566038533</v>
      </c>
      <c r="M3088">
        <v>6377.0565896947755</v>
      </c>
      <c r="N3088">
        <v>38048.668993153937</v>
      </c>
      <c r="O3088">
        <v>36.592723889546832</v>
      </c>
      <c r="P3088">
        <v>77.25068618055306</v>
      </c>
      <c r="Q3088" s="4">
        <v>3086</v>
      </c>
    </row>
    <row r="3089" spans="1:17" x14ac:dyDescent="0.25">
      <c r="A3089">
        <v>127.9822971706887</v>
      </c>
      <c r="B3089">
        <v>-41.002617944576521</v>
      </c>
      <c r="C3089" s="4">
        <v>2102.6110000000003</v>
      </c>
      <c r="D3089">
        <v>3</v>
      </c>
      <c r="E3089">
        <v>0.55000000000000004</v>
      </c>
      <c r="F3089">
        <v>19.899999999999999</v>
      </c>
      <c r="G3089">
        <v>53.323113517529826</v>
      </c>
      <c r="H3089">
        <v>15.367862757874587</v>
      </c>
      <c r="I3089">
        <v>17.982297170688696</v>
      </c>
      <c r="J3089">
        <v>4820.4026776173669</v>
      </c>
      <c r="K3089">
        <v>-4162.6441373496391</v>
      </c>
      <c r="L3089">
        <v>-40.812150104671588</v>
      </c>
      <c r="M3089">
        <v>6368.9785828335143</v>
      </c>
      <c r="N3089">
        <v>37838.325463831992</v>
      </c>
      <c r="O3089">
        <v>39.119665318616242</v>
      </c>
      <c r="P3089">
        <v>26.322211271955968</v>
      </c>
      <c r="Q3089" s="4">
        <v>3087</v>
      </c>
    </row>
    <row r="3090" spans="1:17" x14ac:dyDescent="0.25">
      <c r="A3090">
        <v>129.42982659176468</v>
      </c>
      <c r="B3090">
        <v>-43.084970191218083</v>
      </c>
      <c r="C3090" s="4">
        <v>2102.6110000000003</v>
      </c>
      <c r="D3090">
        <v>0.75</v>
      </c>
      <c r="E3090">
        <v>0.55000000000000004</v>
      </c>
      <c r="F3090">
        <v>19.899999999999999</v>
      </c>
      <c r="G3090">
        <v>41.281913690970576</v>
      </c>
      <c r="H3090">
        <v>15.900491066704038</v>
      </c>
      <c r="I3090">
        <v>19.42982659176468</v>
      </c>
      <c r="J3090">
        <v>4665.5127121925761</v>
      </c>
      <c r="K3090">
        <v>-4334.4022948878837</v>
      </c>
      <c r="L3090">
        <v>-42.893015989765225</v>
      </c>
      <c r="M3090">
        <v>6368.2063504223761</v>
      </c>
      <c r="N3090">
        <v>38043.926541683009</v>
      </c>
      <c r="O3090">
        <v>36.53251149752996</v>
      </c>
      <c r="P3090">
        <v>27.311643124391438</v>
      </c>
      <c r="Q3090" s="4">
        <v>3088</v>
      </c>
    </row>
    <row r="3091" spans="1:17" x14ac:dyDescent="0.25">
      <c r="A3091">
        <v>151.34442168945219</v>
      </c>
      <c r="B3091">
        <v>-30.727542915765227</v>
      </c>
      <c r="C3091" s="4">
        <v>2102.6110000000003</v>
      </c>
      <c r="D3091">
        <v>3</v>
      </c>
      <c r="E3091">
        <v>0.55000000000000004</v>
      </c>
      <c r="F3091">
        <v>19.899999999999999</v>
      </c>
      <c r="G3091">
        <v>53.323113517529826</v>
      </c>
      <c r="H3091">
        <v>21.195248335121498</v>
      </c>
      <c r="I3091">
        <v>41.34442168945219</v>
      </c>
      <c r="J3091">
        <v>5487.4897307401607</v>
      </c>
      <c r="K3091">
        <v>-3239.965719257425</v>
      </c>
      <c r="L3091">
        <v>-30.558777469518347</v>
      </c>
      <c r="M3091">
        <v>6372.5914200536972</v>
      </c>
      <c r="N3091">
        <v>38353.795275205171</v>
      </c>
      <c r="O3091">
        <v>32.883572730413881</v>
      </c>
      <c r="P3091">
        <v>59.856238198683386</v>
      </c>
      <c r="Q3091" s="4">
        <v>3089</v>
      </c>
    </row>
    <row r="3092" spans="1:17" x14ac:dyDescent="0.25">
      <c r="A3092">
        <v>128.72664320635104</v>
      </c>
      <c r="B3092">
        <v>-27.751398316077044</v>
      </c>
      <c r="C3092" s="4">
        <v>2102.6110000000003</v>
      </c>
      <c r="D3092">
        <v>3</v>
      </c>
      <c r="E3092">
        <v>0.55000000000000004</v>
      </c>
      <c r="F3092">
        <v>19.899999999999999</v>
      </c>
      <c r="G3092">
        <v>53.323113517529826</v>
      </c>
      <c r="H3092">
        <v>15.945647494012919</v>
      </c>
      <c r="I3092">
        <v>18.726643206351042</v>
      </c>
      <c r="J3092">
        <v>5648.6034884232013</v>
      </c>
      <c r="K3092">
        <v>-2952.1536516937631</v>
      </c>
      <c r="L3092">
        <v>-27.593109731712424</v>
      </c>
      <c r="M3092">
        <v>6373.5337570797865</v>
      </c>
      <c r="N3092">
        <v>36977.241406055902</v>
      </c>
      <c r="O3092">
        <v>51.538315220887718</v>
      </c>
      <c r="P3092">
        <v>36.055953272861103</v>
      </c>
      <c r="Q3092" s="4">
        <v>3090</v>
      </c>
    </row>
    <row r="3093" spans="1:17" x14ac:dyDescent="0.25">
      <c r="A3093">
        <v>113.32041993212596</v>
      </c>
      <c r="B3093">
        <v>-10.814186258941591</v>
      </c>
      <c r="C3093" s="4">
        <v>2102.6110000000003</v>
      </c>
      <c r="D3093">
        <v>1.2</v>
      </c>
      <c r="E3093">
        <v>0.55000000000000004</v>
      </c>
      <c r="F3093">
        <v>19.899999999999999</v>
      </c>
      <c r="G3093">
        <v>45.364313344089069</v>
      </c>
      <c r="H3093">
        <v>22.23000191018896</v>
      </c>
      <c r="I3093">
        <v>3.320419932125958</v>
      </c>
      <c r="J3093">
        <v>6265.607840206304</v>
      </c>
      <c r="K3093">
        <v>-1188.8242557110375</v>
      </c>
      <c r="L3093">
        <v>-10.74348106812524</v>
      </c>
      <c r="M3093">
        <v>6377.3932541612648</v>
      </c>
      <c r="N3093">
        <v>35930.556891262306</v>
      </c>
      <c r="O3093">
        <v>76.698539608972951</v>
      </c>
      <c r="P3093">
        <v>17.182646474720439</v>
      </c>
      <c r="Q3093" s="4">
        <v>3091</v>
      </c>
    </row>
    <row r="3094" spans="1:17" x14ac:dyDescent="0.25">
      <c r="A3094">
        <v>127.03334968445157</v>
      </c>
      <c r="B3094">
        <v>-42.307444303047006</v>
      </c>
      <c r="C3094" s="4">
        <v>2102.6110000000003</v>
      </c>
      <c r="D3094">
        <v>3</v>
      </c>
      <c r="E3094">
        <v>0.55000000000000004</v>
      </c>
      <c r="F3094">
        <v>19.899999999999999</v>
      </c>
      <c r="G3094">
        <v>53.323113517529826</v>
      </c>
      <c r="H3094">
        <v>18.570620972615899</v>
      </c>
      <c r="I3094">
        <v>17.033349684451565</v>
      </c>
      <c r="J3094">
        <v>4724.0826990794894</v>
      </c>
      <c r="K3094">
        <v>-4270.9221967553067</v>
      </c>
      <c r="L3094">
        <v>-42.115926925349264</v>
      </c>
      <c r="M3094">
        <v>6368.4954077457987</v>
      </c>
      <c r="N3094">
        <v>37914.02860796039</v>
      </c>
      <c r="O3094">
        <v>38.151827401689403</v>
      </c>
      <c r="P3094">
        <v>24.472787596692807</v>
      </c>
      <c r="Q3094" s="4">
        <v>3092</v>
      </c>
    </row>
    <row r="3095" spans="1:17" x14ac:dyDescent="0.25">
      <c r="A3095">
        <v>107.86089814964063</v>
      </c>
      <c r="B3095">
        <v>-21.858621920755109</v>
      </c>
      <c r="C3095" s="4">
        <v>2102.6110000000003</v>
      </c>
      <c r="D3095">
        <v>0.75</v>
      </c>
      <c r="E3095">
        <v>0.55000000000000004</v>
      </c>
      <c r="F3095">
        <v>19.899999999999999</v>
      </c>
      <c r="G3095">
        <v>41.281913690970576</v>
      </c>
      <c r="H3095">
        <v>22.355680178547107</v>
      </c>
      <c r="I3095">
        <v>-2.1391018503593671</v>
      </c>
      <c r="J3095">
        <v>5922.3346225968371</v>
      </c>
      <c r="K3095">
        <v>-2359.8917080858687</v>
      </c>
      <c r="L3095">
        <v>-21.725957369364007</v>
      </c>
      <c r="M3095">
        <v>6375.1969582046377</v>
      </c>
      <c r="N3095">
        <v>36323.347384955843</v>
      </c>
      <c r="O3095">
        <v>64.274948114057963</v>
      </c>
      <c r="P3095">
        <v>5.7288710517746937</v>
      </c>
      <c r="Q3095" s="4">
        <v>3093</v>
      </c>
    </row>
    <row r="3096" spans="1:17" x14ac:dyDescent="0.25">
      <c r="A3096">
        <v>115.2522346047031</v>
      </c>
      <c r="B3096">
        <v>-27.382946652553557</v>
      </c>
      <c r="C3096" s="4">
        <v>2102.6110000000003</v>
      </c>
      <c r="D3096">
        <v>1.2</v>
      </c>
      <c r="E3096">
        <v>0.55000000000000004</v>
      </c>
      <c r="F3096">
        <v>19.899999999999999</v>
      </c>
      <c r="G3096">
        <v>45.364313344089069</v>
      </c>
      <c r="H3096">
        <v>18.0578825953869</v>
      </c>
      <c r="I3096">
        <v>5.252234604703105</v>
      </c>
      <c r="J3096">
        <v>5667.4986686621714</v>
      </c>
      <c r="K3096">
        <v>-2915.9600156008109</v>
      </c>
      <c r="L3096">
        <v>-27.22607569101686</v>
      </c>
      <c r="M3096">
        <v>6373.646050093319</v>
      </c>
      <c r="N3096">
        <v>36640.337197196488</v>
      </c>
      <c r="O3096">
        <v>57.488013911978527</v>
      </c>
      <c r="P3096">
        <v>11.302663759408224</v>
      </c>
      <c r="Q3096" s="4">
        <v>3094</v>
      </c>
    </row>
    <row r="3097" spans="1:17" x14ac:dyDescent="0.25">
      <c r="A3097">
        <v>107.24727217421882</v>
      </c>
      <c r="B3097">
        <v>-18.322872155098189</v>
      </c>
      <c r="C3097" s="4">
        <v>2102.6110000000003</v>
      </c>
      <c r="D3097">
        <v>0.75</v>
      </c>
      <c r="E3097">
        <v>0.55000000000000004</v>
      </c>
      <c r="F3097">
        <v>19.899999999999999</v>
      </c>
      <c r="G3097">
        <v>41.281913690970576</v>
      </c>
      <c r="H3097">
        <v>14.353283962924207</v>
      </c>
      <c r="I3097">
        <v>-2.7527278257811787</v>
      </c>
      <c r="J3097">
        <v>6056.7726279410372</v>
      </c>
      <c r="K3097">
        <v>-1992.3410221751601</v>
      </c>
      <c r="L3097">
        <v>-18.208327449199047</v>
      </c>
      <c r="M3097">
        <v>6376.0424571373214</v>
      </c>
      <c r="N3097">
        <v>36170.440465427811</v>
      </c>
      <c r="O3097">
        <v>68.265965831398773</v>
      </c>
      <c r="P3097">
        <v>8.6956500978985822</v>
      </c>
      <c r="Q3097" s="4">
        <v>3095</v>
      </c>
    </row>
    <row r="3098" spans="1:17" x14ac:dyDescent="0.25">
      <c r="A3098">
        <v>118.74195736876649</v>
      </c>
      <c r="B3098">
        <v>-13.507292937530497</v>
      </c>
      <c r="C3098" s="4">
        <v>2102.6110000000003</v>
      </c>
      <c r="D3098">
        <v>1.2</v>
      </c>
      <c r="E3098">
        <v>0.55000000000000004</v>
      </c>
      <c r="F3098">
        <v>19.899999999999999</v>
      </c>
      <c r="G3098">
        <v>45.364313344089069</v>
      </c>
      <c r="H3098">
        <v>15.673700304214723</v>
      </c>
      <c r="I3098">
        <v>8.7419573687664922</v>
      </c>
      <c r="J3098">
        <v>6202.8547064945251</v>
      </c>
      <c r="K3098">
        <v>-1480.0338465314792</v>
      </c>
      <c r="L3098">
        <v>-13.420149723551631</v>
      </c>
      <c r="M3098">
        <v>6376.9825698962077</v>
      </c>
      <c r="N3098">
        <v>36076.047330899019</v>
      </c>
      <c r="O3098">
        <v>71.153274463045179</v>
      </c>
      <c r="P3098">
        <v>33.359043981513189</v>
      </c>
      <c r="Q3098" s="4">
        <v>3096</v>
      </c>
    </row>
    <row r="3099" spans="1:17" x14ac:dyDescent="0.25">
      <c r="A3099">
        <v>140.25153836030839</v>
      </c>
      <c r="B3099">
        <v>-15.522705714899681</v>
      </c>
      <c r="C3099" s="4">
        <v>2102.6110000000003</v>
      </c>
      <c r="D3099">
        <v>0.75</v>
      </c>
      <c r="E3099">
        <v>0.55000000000000004</v>
      </c>
      <c r="F3099">
        <v>19.899999999999999</v>
      </c>
      <c r="G3099">
        <v>41.281913690970576</v>
      </c>
      <c r="H3099">
        <v>17.515838590688247</v>
      </c>
      <c r="I3099">
        <v>30.251538360308388</v>
      </c>
      <c r="J3099">
        <v>6146.9677916181927</v>
      </c>
      <c r="K3099">
        <v>-1695.8989229217404</v>
      </c>
      <c r="L3099">
        <v>-15.423752223407195</v>
      </c>
      <c r="M3099">
        <v>6376.6202794237761</v>
      </c>
      <c r="N3099">
        <v>37022.998861996552</v>
      </c>
      <c r="O3099">
        <v>50.855547256620362</v>
      </c>
      <c r="P3099">
        <v>65.351139525736642</v>
      </c>
      <c r="Q3099" s="4">
        <v>3097</v>
      </c>
    </row>
    <row r="3100" spans="1:17" x14ac:dyDescent="0.25">
      <c r="A3100">
        <v>134.00513819043906</v>
      </c>
      <c r="B3100">
        <v>-31.962108890744361</v>
      </c>
      <c r="C3100" s="4">
        <v>2102.6110000000003</v>
      </c>
      <c r="D3100">
        <v>3</v>
      </c>
      <c r="E3100">
        <v>0.55000000000000004</v>
      </c>
      <c r="F3100">
        <v>19.899999999999999</v>
      </c>
      <c r="G3100">
        <v>53.323113517529826</v>
      </c>
      <c r="H3100">
        <v>17.861440987195959</v>
      </c>
      <c r="I3100">
        <v>24.005138190439055</v>
      </c>
      <c r="J3100">
        <v>5416.2862043561645</v>
      </c>
      <c r="K3100">
        <v>-3356.8687232379098</v>
      </c>
      <c r="L3100">
        <v>-31.789522994724685</v>
      </c>
      <c r="M3100">
        <v>6372.183603173391</v>
      </c>
      <c r="N3100">
        <v>37432.309078265956</v>
      </c>
      <c r="O3100">
        <v>44.61675342807667</v>
      </c>
      <c r="P3100">
        <v>40.073077690543982</v>
      </c>
      <c r="Q3100" s="4">
        <v>3098</v>
      </c>
    </row>
    <row r="3101" spans="1:17" x14ac:dyDescent="0.25">
      <c r="A3101">
        <v>156.48014487780321</v>
      </c>
      <c r="B3101">
        <v>-27.574061695515056</v>
      </c>
      <c r="C3101" s="4">
        <v>2102.6110000000003</v>
      </c>
      <c r="D3101">
        <v>1.2</v>
      </c>
      <c r="E3101">
        <v>0.55000000000000004</v>
      </c>
      <c r="F3101">
        <v>19.899999999999999</v>
      </c>
      <c r="G3101">
        <v>45.364313344089069</v>
      </c>
      <c r="H3101">
        <v>16.314032379657093</v>
      </c>
      <c r="I3101">
        <v>46.480144877803212</v>
      </c>
      <c r="J3101">
        <v>5657.7269591714839</v>
      </c>
      <c r="K3101">
        <v>-2934.7485014853905</v>
      </c>
      <c r="L3101">
        <v>-27.416452181029186</v>
      </c>
      <c r="M3101">
        <v>6373.5879307895766</v>
      </c>
      <c r="N3101">
        <v>38599.210522366746</v>
      </c>
      <c r="O3101">
        <v>30.087811667205127</v>
      </c>
      <c r="P3101">
        <v>66.270874974854721</v>
      </c>
      <c r="Q3101" s="4">
        <v>3099</v>
      </c>
    </row>
    <row r="3102" spans="1:17" x14ac:dyDescent="0.25">
      <c r="A3102">
        <v>111.02446572629744</v>
      </c>
      <c r="B3102">
        <v>-10.368517324374924</v>
      </c>
      <c r="C3102" s="4">
        <v>2102.6110000000003</v>
      </c>
      <c r="D3102">
        <v>0.75</v>
      </c>
      <c r="E3102">
        <v>0.55000000000000004</v>
      </c>
      <c r="F3102">
        <v>19.899999999999999</v>
      </c>
      <c r="G3102">
        <v>41.281913690970576</v>
      </c>
      <c r="H3102">
        <v>22.537442667071694</v>
      </c>
      <c r="I3102">
        <v>1.0244657262974357</v>
      </c>
      <c r="J3102">
        <v>6274.6686181995228</v>
      </c>
      <c r="K3102">
        <v>-1140.3679720622913</v>
      </c>
      <c r="L3102">
        <v>-10.300595982887801</v>
      </c>
      <c r="M3102">
        <v>6377.4528912351334</v>
      </c>
      <c r="N3102">
        <v>35908.761828169067</v>
      </c>
      <c r="O3102">
        <v>77.740604193179692</v>
      </c>
      <c r="P3102">
        <v>5.6741349272299537</v>
      </c>
      <c r="Q3102" s="4">
        <v>3100</v>
      </c>
    </row>
    <row r="3103" spans="1:17" x14ac:dyDescent="0.25">
      <c r="A3103">
        <v>122.93425201679261</v>
      </c>
      <c r="B3103">
        <v>-24.167238643706945</v>
      </c>
      <c r="C3103" s="4">
        <v>2102.6110000000003</v>
      </c>
      <c r="D3103">
        <v>1.2</v>
      </c>
      <c r="E3103">
        <v>0.55000000000000004</v>
      </c>
      <c r="F3103">
        <v>19.899999999999999</v>
      </c>
      <c r="G3103">
        <v>45.364313344089069</v>
      </c>
      <c r="H3103">
        <v>23.019916895697417</v>
      </c>
      <c r="I3103">
        <v>12.934252016792612</v>
      </c>
      <c r="J3103">
        <v>5822.3912922212949</v>
      </c>
      <c r="K3103">
        <v>-2595.1951430482982</v>
      </c>
      <c r="L3103">
        <v>-24.023808262160827</v>
      </c>
      <c r="M3103">
        <v>6374.5806285775252</v>
      </c>
      <c r="N3103">
        <v>36604.854989560765</v>
      </c>
      <c r="O3103">
        <v>58.197652150246597</v>
      </c>
      <c r="P3103">
        <v>29.290895535617736</v>
      </c>
      <c r="Q3103" s="4">
        <v>3101</v>
      </c>
    </row>
    <row r="3104" spans="1:17" x14ac:dyDescent="0.25">
      <c r="A3104">
        <v>127.42890889514295</v>
      </c>
      <c r="B3104">
        <v>-27.866253276692433</v>
      </c>
      <c r="C3104" s="4">
        <v>2102.6110000000003</v>
      </c>
      <c r="D3104">
        <v>3</v>
      </c>
      <c r="E3104">
        <v>0.55000000000000004</v>
      </c>
      <c r="F3104">
        <v>19.899999999999999</v>
      </c>
      <c r="G3104">
        <v>53.323113517529826</v>
      </c>
      <c r="H3104">
        <v>15.690007393117581</v>
      </c>
      <c r="I3104">
        <v>17.428908895142953</v>
      </c>
      <c r="J3104">
        <v>5642.6656721711743</v>
      </c>
      <c r="K3104">
        <v>-2963.41151849168</v>
      </c>
      <c r="L3104">
        <v>-27.707528097828654</v>
      </c>
      <c r="M3104">
        <v>6373.4985459971776</v>
      </c>
      <c r="N3104">
        <v>36938.406306768491</v>
      </c>
      <c r="O3104">
        <v>52.178766735590408</v>
      </c>
      <c r="P3104">
        <v>33.887267310451954</v>
      </c>
      <c r="Q3104" s="4">
        <v>3102</v>
      </c>
    </row>
    <row r="3105" spans="1:17" x14ac:dyDescent="0.25">
      <c r="A3105">
        <v>122.27910680929006</v>
      </c>
      <c r="B3105">
        <v>-31.442621152045341</v>
      </c>
      <c r="C3105" s="4">
        <v>2102.6110000000003</v>
      </c>
      <c r="D3105">
        <v>0.75</v>
      </c>
      <c r="E3105">
        <v>0.55000000000000004</v>
      </c>
      <c r="F3105">
        <v>19.899999999999999</v>
      </c>
      <c r="G3105">
        <v>41.281913690970576</v>
      </c>
      <c r="H3105">
        <v>18.871423341014779</v>
      </c>
      <c r="I3105">
        <v>12.279106809290056</v>
      </c>
      <c r="J3105">
        <v>5446.556167804104</v>
      </c>
      <c r="K3105">
        <v>-3307.8620071920277</v>
      </c>
      <c r="L3105">
        <v>-31.271604368774522</v>
      </c>
      <c r="M3105">
        <v>6372.3563261692607</v>
      </c>
      <c r="N3105">
        <v>37008.51526323508</v>
      </c>
      <c r="O3105">
        <v>51.005882956395844</v>
      </c>
      <c r="P3105">
        <v>22.648072058417551</v>
      </c>
      <c r="Q3105" s="4">
        <v>3103</v>
      </c>
    </row>
    <row r="3106" spans="1:17" x14ac:dyDescent="0.25">
      <c r="A3106">
        <v>153.78182335012087</v>
      </c>
      <c r="B3106">
        <v>-36.411186829260501</v>
      </c>
      <c r="C3106" s="4">
        <v>2102.6110000000003</v>
      </c>
      <c r="D3106">
        <v>3</v>
      </c>
      <c r="E3106">
        <v>0.55000000000000004</v>
      </c>
      <c r="F3106">
        <v>19.899999999999999</v>
      </c>
      <c r="G3106">
        <v>53.323113517529826</v>
      </c>
      <c r="H3106">
        <v>23.533469587963985</v>
      </c>
      <c r="I3106">
        <v>43.781823350120874</v>
      </c>
      <c r="J3106">
        <v>5139.0505374060867</v>
      </c>
      <c r="K3106">
        <v>-3765.0090556311798</v>
      </c>
      <c r="L3106">
        <v>-36.227525349713048</v>
      </c>
      <c r="M3106">
        <v>6370.6462478306375</v>
      </c>
      <c r="N3106">
        <v>38800.99763852141</v>
      </c>
      <c r="O3106">
        <v>27.819261302853935</v>
      </c>
      <c r="P3106">
        <v>58.227227612165883</v>
      </c>
      <c r="Q3106" s="4">
        <v>3104</v>
      </c>
    </row>
    <row r="3107" spans="1:17" x14ac:dyDescent="0.25">
      <c r="A3107">
        <v>143.07772012684723</v>
      </c>
      <c r="B3107">
        <v>-17.325328354378687</v>
      </c>
      <c r="C3107" s="4">
        <v>2102.6110000000003</v>
      </c>
      <c r="D3107">
        <v>0.75</v>
      </c>
      <c r="E3107">
        <v>0.55000000000000004</v>
      </c>
      <c r="F3107">
        <v>19.899999999999999</v>
      </c>
      <c r="G3107">
        <v>41.281913690970576</v>
      </c>
      <c r="H3107">
        <v>21.048013280450533</v>
      </c>
      <c r="I3107">
        <v>33.077720126847225</v>
      </c>
      <c r="J3107">
        <v>6090.567211287711</v>
      </c>
      <c r="K3107">
        <v>-1887.2351875164968</v>
      </c>
      <c r="L3107">
        <v>-17.216221033213568</v>
      </c>
      <c r="M3107">
        <v>6376.2579628033709</v>
      </c>
      <c r="N3107">
        <v>37257.268927762976</v>
      </c>
      <c r="O3107">
        <v>47.222586391113239</v>
      </c>
      <c r="P3107">
        <v>65.429738455521374</v>
      </c>
      <c r="Q3107" s="4">
        <v>3105</v>
      </c>
    </row>
    <row r="3108" spans="1:17" x14ac:dyDescent="0.25">
      <c r="A3108">
        <v>124.83174729121907</v>
      </c>
      <c r="B3108">
        <v>-26.389371000948977</v>
      </c>
      <c r="C3108" s="4">
        <v>2102.6110000000003</v>
      </c>
      <c r="D3108">
        <v>3</v>
      </c>
      <c r="E3108">
        <v>0.55000000000000004</v>
      </c>
      <c r="F3108">
        <v>19.899999999999999</v>
      </c>
      <c r="G3108">
        <v>53.323113517529826</v>
      </c>
      <c r="H3108">
        <v>16.838196617513919</v>
      </c>
      <c r="I3108">
        <v>14.831747291219074</v>
      </c>
      <c r="J3108">
        <v>5717.2828656859065</v>
      </c>
      <c r="K3108">
        <v>-2817.7712710788337</v>
      </c>
      <c r="L3108">
        <v>-26.236450737397973</v>
      </c>
      <c r="M3108">
        <v>6373.9437009109897</v>
      </c>
      <c r="N3108">
        <v>36774.677928067737</v>
      </c>
      <c r="O3108">
        <v>55.01019158726298</v>
      </c>
      <c r="P3108">
        <v>30.785498625516208</v>
      </c>
      <c r="Q3108" s="4">
        <v>3106</v>
      </c>
    </row>
    <row r="3109" spans="1:17" x14ac:dyDescent="0.25">
      <c r="A3109">
        <v>112.1889572973017</v>
      </c>
      <c r="B3109">
        <v>-31.123523270867956</v>
      </c>
      <c r="C3109" s="4">
        <v>2102.6110000000003</v>
      </c>
      <c r="D3109">
        <v>0.75</v>
      </c>
      <c r="E3109">
        <v>0.55000000000000004</v>
      </c>
      <c r="F3109">
        <v>19.899999999999999</v>
      </c>
      <c r="G3109">
        <v>41.281913690970576</v>
      </c>
      <c r="H3109">
        <v>19.96188454512394</v>
      </c>
      <c r="I3109">
        <v>2.1889572973016982</v>
      </c>
      <c r="J3109">
        <v>5464.9276853639894</v>
      </c>
      <c r="K3109">
        <v>-3277.6260504868119</v>
      </c>
      <c r="L3109">
        <v>-30.953498107868789</v>
      </c>
      <c r="M3109">
        <v>6372.4616227237957</v>
      </c>
      <c r="N3109">
        <v>36849.84802485261</v>
      </c>
      <c r="O3109">
        <v>53.657601282212113</v>
      </c>
      <c r="P3109">
        <v>4.2292669544399129</v>
      </c>
      <c r="Q3109" s="4">
        <v>3107</v>
      </c>
    </row>
    <row r="3110" spans="1:17" x14ac:dyDescent="0.25">
      <c r="A3110">
        <v>149.48815657430447</v>
      </c>
      <c r="B3110">
        <v>-34.605908634990563</v>
      </c>
      <c r="C3110" s="4">
        <v>2102.6110000000003</v>
      </c>
      <c r="D3110">
        <v>0.75</v>
      </c>
      <c r="E3110">
        <v>0.55000000000000004</v>
      </c>
      <c r="F3110">
        <v>19.899999999999999</v>
      </c>
      <c r="G3110">
        <v>41.281913690970576</v>
      </c>
      <c r="H3110">
        <v>16.658993488668663</v>
      </c>
      <c r="I3110">
        <v>39.488156574304469</v>
      </c>
      <c r="J3110">
        <v>5255.3824271544836</v>
      </c>
      <c r="K3110">
        <v>-3601.9694877559573</v>
      </c>
      <c r="L3110">
        <v>-34.426222907298886</v>
      </c>
      <c r="M3110">
        <v>6371.281554473092</v>
      </c>
      <c r="N3110">
        <v>38423.731231843776</v>
      </c>
      <c r="O3110">
        <v>32.05714899887986</v>
      </c>
      <c r="P3110">
        <v>55.423728265113631</v>
      </c>
      <c r="Q3110" s="4">
        <v>3108</v>
      </c>
    </row>
    <row r="3111" spans="1:17" x14ac:dyDescent="0.25">
      <c r="A3111">
        <v>157.36650202312916</v>
      </c>
      <c r="B3111">
        <v>-37.146227210288004</v>
      </c>
      <c r="C3111" s="4">
        <v>2102.6110000000003</v>
      </c>
      <c r="D3111">
        <v>1.2</v>
      </c>
      <c r="E3111">
        <v>0.55000000000000004</v>
      </c>
      <c r="F3111">
        <v>19.899999999999999</v>
      </c>
      <c r="G3111">
        <v>45.364313344089069</v>
      </c>
      <c r="H3111">
        <v>14.893439183524652</v>
      </c>
      <c r="I3111">
        <v>47.366502023129158</v>
      </c>
      <c r="J3111">
        <v>5090.2127615832942</v>
      </c>
      <c r="K3111">
        <v>-3830.3424454405563</v>
      </c>
      <c r="L3111">
        <v>-36.961154374077474</v>
      </c>
      <c r="M3111">
        <v>6370.3837566922894</v>
      </c>
      <c r="N3111">
        <v>39085.336802834157</v>
      </c>
      <c r="O3111">
        <v>24.763024096793117</v>
      </c>
      <c r="P3111">
        <v>60.929370115228508</v>
      </c>
      <c r="Q3111" s="4">
        <v>3109</v>
      </c>
    </row>
    <row r="3112" spans="1:17" x14ac:dyDescent="0.25">
      <c r="A3112">
        <v>136.1912158650068</v>
      </c>
      <c r="B3112">
        <v>-43.192165157291804</v>
      </c>
      <c r="C3112" s="4">
        <v>2102.6110000000003</v>
      </c>
      <c r="D3112">
        <v>0.75</v>
      </c>
      <c r="E3112">
        <v>0.55000000000000004</v>
      </c>
      <c r="F3112">
        <v>19.899999999999999</v>
      </c>
      <c r="G3112">
        <v>41.281913690970576</v>
      </c>
      <c r="H3112">
        <v>17.741854346031353</v>
      </c>
      <c r="I3112">
        <v>26.191215865006797</v>
      </c>
      <c r="J3112">
        <v>4657.3698389307547</v>
      </c>
      <c r="K3112">
        <v>-4343.0922268272643</v>
      </c>
      <c r="L3112">
        <v>-43.000161807835738</v>
      </c>
      <c r="M3112">
        <v>6368.1664478332605</v>
      </c>
      <c r="N3112">
        <v>38287.664414653911</v>
      </c>
      <c r="O3112">
        <v>33.603237432542031</v>
      </c>
      <c r="P3112">
        <v>35.702496402696134</v>
      </c>
      <c r="Q3112" s="4">
        <v>3110</v>
      </c>
    </row>
    <row r="3113" spans="1:17" x14ac:dyDescent="0.25">
      <c r="A3113">
        <v>151.54195413891753</v>
      </c>
      <c r="B3113">
        <v>-21.821814684903121</v>
      </c>
      <c r="C3113" s="4">
        <v>2102.6110000000003</v>
      </c>
      <c r="D3113">
        <v>1.2</v>
      </c>
      <c r="E3113">
        <v>0.55000000000000004</v>
      </c>
      <c r="F3113">
        <v>19.899999999999999</v>
      </c>
      <c r="G3113">
        <v>45.364313344089069</v>
      </c>
      <c r="H3113">
        <v>15.9285999348555</v>
      </c>
      <c r="I3113">
        <v>41.541954138917532</v>
      </c>
      <c r="J3113">
        <v>5923.8508243134356</v>
      </c>
      <c r="K3113">
        <v>-2356.1086368636998</v>
      </c>
      <c r="L3113">
        <v>-21.689328893854189</v>
      </c>
      <c r="M3113">
        <v>6375.2063886138385</v>
      </c>
      <c r="N3113">
        <v>38007.380753352794</v>
      </c>
      <c r="O3113">
        <v>37.07764308027771</v>
      </c>
      <c r="P3113">
        <v>67.240240417167058</v>
      </c>
      <c r="Q3113" s="4">
        <v>3111</v>
      </c>
    </row>
    <row r="3114" spans="1:17" x14ac:dyDescent="0.25">
      <c r="A3114">
        <v>154.96485652516739</v>
      </c>
      <c r="B3114">
        <v>-13.292026964746967</v>
      </c>
      <c r="C3114" s="4">
        <v>2102.6110000000003</v>
      </c>
      <c r="D3114">
        <v>0.75</v>
      </c>
      <c r="E3114">
        <v>0.55000000000000004</v>
      </c>
      <c r="F3114">
        <v>19.899999999999999</v>
      </c>
      <c r="G3114">
        <v>41.281913690970576</v>
      </c>
      <c r="H3114">
        <v>17.793501985650092</v>
      </c>
      <c r="I3114">
        <v>44.964856525167392</v>
      </c>
      <c r="J3114">
        <v>6208.3738112999608</v>
      </c>
      <c r="K3114">
        <v>-1456.8664600662025</v>
      </c>
      <c r="L3114">
        <v>-13.206171502512444</v>
      </c>
      <c r="M3114">
        <v>6377.0185246164237</v>
      </c>
      <c r="N3114">
        <v>38053.309098384263</v>
      </c>
      <c r="O3114">
        <v>36.535142573742846</v>
      </c>
      <c r="P3114">
        <v>77.036541378755416</v>
      </c>
      <c r="Q3114" s="4">
        <v>3112</v>
      </c>
    </row>
    <row r="3115" spans="1:17" x14ac:dyDescent="0.25">
      <c r="A3115">
        <v>136.87149749431177</v>
      </c>
      <c r="B3115">
        <v>-32.040378771201432</v>
      </c>
      <c r="C3115" s="4">
        <v>2102.6110000000003</v>
      </c>
      <c r="D3115">
        <v>1.2</v>
      </c>
      <c r="E3115">
        <v>0.55000000000000004</v>
      </c>
      <c r="F3115">
        <v>19.899999999999999</v>
      </c>
      <c r="G3115">
        <v>45.364313344089069</v>
      </c>
      <c r="H3115">
        <v>17.242357405720391</v>
      </c>
      <c r="I3115">
        <v>26.871497494311768</v>
      </c>
      <c r="J3115">
        <v>5411.6868213424868</v>
      </c>
      <c r="K3115">
        <v>-3364.2289191113937</v>
      </c>
      <c r="L3115">
        <v>-31.867561345803111</v>
      </c>
      <c r="M3115">
        <v>6372.1574425368181</v>
      </c>
      <c r="N3115">
        <v>37567.769139331453</v>
      </c>
      <c r="O3115">
        <v>42.737540304889933</v>
      </c>
      <c r="P3115">
        <v>43.684797553758578</v>
      </c>
      <c r="Q3115" s="4">
        <v>3113</v>
      </c>
    </row>
    <row r="3116" spans="1:17" x14ac:dyDescent="0.25">
      <c r="A3116">
        <v>155.55783075930717</v>
      </c>
      <c r="B3116">
        <v>-12.761207270741135</v>
      </c>
      <c r="C3116" s="4">
        <v>2102.6110000000003</v>
      </c>
      <c r="D3116">
        <v>1.2</v>
      </c>
      <c r="E3116">
        <v>0.55000000000000004</v>
      </c>
      <c r="F3116">
        <v>19.899999999999999</v>
      </c>
      <c r="G3116">
        <v>45.364313344089069</v>
      </c>
      <c r="H3116">
        <v>20.081409128092062</v>
      </c>
      <c r="I3116">
        <v>45.557830759307166</v>
      </c>
      <c r="J3116">
        <v>6221.6105935307414</v>
      </c>
      <c r="K3116">
        <v>-1399.6529405369415</v>
      </c>
      <c r="L3116">
        <v>-12.678547625423791</v>
      </c>
      <c r="M3116">
        <v>6377.104886348322</v>
      </c>
      <c r="N3116">
        <v>38093.603212323273</v>
      </c>
      <c r="O3116">
        <v>36.042763257276327</v>
      </c>
      <c r="P3116">
        <v>77.776970335604744</v>
      </c>
      <c r="Q3116" s="4">
        <v>3114</v>
      </c>
    </row>
    <row r="3117" spans="1:17" x14ac:dyDescent="0.25">
      <c r="A3117">
        <v>126.06608556401636</v>
      </c>
      <c r="B3117">
        <v>-20.880381045762363</v>
      </c>
      <c r="C3117" s="4">
        <v>2102.6110000000003</v>
      </c>
      <c r="D3117">
        <v>0.75</v>
      </c>
      <c r="E3117">
        <v>0.55000000000000004</v>
      </c>
      <c r="F3117">
        <v>19.899999999999999</v>
      </c>
      <c r="G3117">
        <v>41.281913690970576</v>
      </c>
      <c r="H3117">
        <v>20.694317430193156</v>
      </c>
      <c r="I3117">
        <v>16.066085564016362</v>
      </c>
      <c r="J3117">
        <v>5961.8012684022642</v>
      </c>
      <c r="K3117">
        <v>-2259.0267370983388</v>
      </c>
      <c r="L3117">
        <v>-20.752540446445984</v>
      </c>
      <c r="M3117">
        <v>6375.4432130517807</v>
      </c>
      <c r="N3117">
        <v>36542.41796031571</v>
      </c>
      <c r="O3117">
        <v>59.464384083499446</v>
      </c>
      <c r="P3117">
        <v>38.939011446582484</v>
      </c>
      <c r="Q3117" s="4">
        <v>3115</v>
      </c>
    </row>
    <row r="3118" spans="1:17" x14ac:dyDescent="0.25">
      <c r="A3118">
        <v>152.59363187566348</v>
      </c>
      <c r="B3118">
        <v>-33.031002911923451</v>
      </c>
      <c r="C3118" s="4">
        <v>2102.6110000000003</v>
      </c>
      <c r="D3118">
        <v>1.2</v>
      </c>
      <c r="E3118">
        <v>0.55000000000000004</v>
      </c>
      <c r="F3118">
        <v>19.899999999999999</v>
      </c>
      <c r="G3118">
        <v>45.364313344089069</v>
      </c>
      <c r="H3118">
        <v>15.726902426288296</v>
      </c>
      <c r="I3118">
        <v>42.593631875663476</v>
      </c>
      <c r="J3118">
        <v>5352.6039595950779</v>
      </c>
      <c r="K3118">
        <v>-3456.8430271042675</v>
      </c>
      <c r="L3118">
        <v>-32.855366699875802</v>
      </c>
      <c r="M3118">
        <v>6371.8233546067722</v>
      </c>
      <c r="N3118">
        <v>38550.284108421882</v>
      </c>
      <c r="O3118">
        <v>30.618899863855255</v>
      </c>
      <c r="P3118">
        <v>59.335612571772046</v>
      </c>
      <c r="Q3118" s="4">
        <v>3116</v>
      </c>
    </row>
    <row r="3119" spans="1:17" x14ac:dyDescent="0.25">
      <c r="A3119">
        <v>128.80335042060793</v>
      </c>
      <c r="B3119">
        <v>-28.895546264433129</v>
      </c>
      <c r="C3119" s="4">
        <v>2102.6110000000003</v>
      </c>
      <c r="D3119">
        <v>3</v>
      </c>
      <c r="E3119">
        <v>0.55000000000000004</v>
      </c>
      <c r="F3119">
        <v>19.899999999999999</v>
      </c>
      <c r="G3119">
        <v>53.323113517529826</v>
      </c>
      <c r="H3119">
        <v>17.57545269499898</v>
      </c>
      <c r="I3119">
        <v>18.803350420607927</v>
      </c>
      <c r="J3119">
        <v>5588.4443824308773</v>
      </c>
      <c r="K3119">
        <v>-3063.7715931083721</v>
      </c>
      <c r="L3119">
        <v>-28.733022525152627</v>
      </c>
      <c r="M3119">
        <v>6373.1787194665303</v>
      </c>
      <c r="N3119">
        <v>37044.829137033492</v>
      </c>
      <c r="O3119">
        <v>50.438306276577755</v>
      </c>
      <c r="P3119">
        <v>35.170125469832399</v>
      </c>
      <c r="Q3119" s="4">
        <v>3117</v>
      </c>
    </row>
    <row r="3120" spans="1:17" x14ac:dyDescent="0.25">
      <c r="A3120">
        <v>117.15863025309346</v>
      </c>
      <c r="B3120">
        <v>-34.931284850357869</v>
      </c>
      <c r="C3120" s="4">
        <v>2102.6110000000003</v>
      </c>
      <c r="D3120">
        <v>0.75</v>
      </c>
      <c r="E3120">
        <v>0.55000000000000004</v>
      </c>
      <c r="F3120">
        <v>19.899999999999999</v>
      </c>
      <c r="G3120">
        <v>41.281913690970576</v>
      </c>
      <c r="H3120">
        <v>22.611946241919266</v>
      </c>
      <c r="I3120">
        <v>7.1586302530934631</v>
      </c>
      <c r="J3120">
        <v>5234.7981900778977</v>
      </c>
      <c r="K3120">
        <v>-3631.6209870569519</v>
      </c>
      <c r="L3120">
        <v>-34.750829535675088</v>
      </c>
      <c r="M3120">
        <v>6371.1681098896888</v>
      </c>
      <c r="N3120">
        <v>37153.815706409281</v>
      </c>
      <c r="O3120">
        <v>48.69459608808458</v>
      </c>
      <c r="P3120">
        <v>12.371649714701459</v>
      </c>
      <c r="Q3120" s="4">
        <v>3118</v>
      </c>
    </row>
    <row r="3121" spans="1:17" x14ac:dyDescent="0.25">
      <c r="A3121">
        <v>145.61492518804397</v>
      </c>
      <c r="B3121">
        <v>-19.086365850815131</v>
      </c>
      <c r="C3121" s="4">
        <v>2102.6110000000003</v>
      </c>
      <c r="D3121">
        <v>1.2</v>
      </c>
      <c r="E3121">
        <v>0.55000000000000004</v>
      </c>
      <c r="F3121">
        <v>19.899999999999999</v>
      </c>
      <c r="G3121">
        <v>45.364313344089069</v>
      </c>
      <c r="H3121">
        <v>21.800765725602901</v>
      </c>
      <c r="I3121">
        <v>35.614925188043969</v>
      </c>
      <c r="J3121">
        <v>6029.6713448011305</v>
      </c>
      <c r="K3121">
        <v>-2072.3870407986465</v>
      </c>
      <c r="L3121">
        <v>-18.967752236166284</v>
      </c>
      <c r="M3121">
        <v>6375.8704953273673</v>
      </c>
      <c r="N3121">
        <v>37484.726574559478</v>
      </c>
      <c r="O3121">
        <v>43.941266171191813</v>
      </c>
      <c r="P3121">
        <v>65.463882846660795</v>
      </c>
      <c r="Q3121" s="4">
        <v>3119</v>
      </c>
    </row>
    <row r="3122" spans="1:17" x14ac:dyDescent="0.25">
      <c r="A3122">
        <v>122.28179787634423</v>
      </c>
      <c r="B3122">
        <v>-28.079778695627908</v>
      </c>
      <c r="C3122" s="4">
        <v>2102.6110000000003</v>
      </c>
      <c r="D3122">
        <v>3</v>
      </c>
      <c r="E3122">
        <v>0.55000000000000004</v>
      </c>
      <c r="F3122">
        <v>19.899999999999999</v>
      </c>
      <c r="G3122">
        <v>53.323113517529826</v>
      </c>
      <c r="H3122">
        <v>15.893733741110923</v>
      </c>
      <c r="I3122">
        <v>12.281797876344228</v>
      </c>
      <c r="J3122">
        <v>5631.5665612098055</v>
      </c>
      <c r="K3122">
        <v>-2984.309647419519</v>
      </c>
      <c r="L3122">
        <v>-27.920248596683006</v>
      </c>
      <c r="M3122">
        <v>6373.4328273715764</v>
      </c>
      <c r="N3122">
        <v>36802.227837654238</v>
      </c>
      <c r="O3122">
        <v>54.509552811527776</v>
      </c>
      <c r="P3122">
        <v>24.82089243164112</v>
      </c>
      <c r="Q3122" s="4">
        <v>3120</v>
      </c>
    </row>
    <row r="3123" spans="1:17" x14ac:dyDescent="0.25">
      <c r="A3123">
        <v>158.01147973547015</v>
      </c>
      <c r="B3123">
        <v>-37.914995458191711</v>
      </c>
      <c r="C3123" s="4">
        <v>2102.6110000000003</v>
      </c>
      <c r="D3123">
        <v>0.75</v>
      </c>
      <c r="E3123">
        <v>0.55000000000000004</v>
      </c>
      <c r="F3123">
        <v>19.899999999999999</v>
      </c>
      <c r="G3123">
        <v>41.281913690970576</v>
      </c>
      <c r="H3123">
        <v>20.322903257983295</v>
      </c>
      <c r="I3123">
        <v>48.011479735470147</v>
      </c>
      <c r="J3123">
        <v>5038.2351500677833</v>
      </c>
      <c r="K3123">
        <v>-3898.0060848021967</v>
      </c>
      <c r="L3123">
        <v>-37.728576504471135</v>
      </c>
      <c r="M3123">
        <v>6370.1071313231059</v>
      </c>
      <c r="N3123">
        <v>39168.425891693681</v>
      </c>
      <c r="O3123">
        <v>23.886779918904956</v>
      </c>
      <c r="P3123">
        <v>61.054426325345325</v>
      </c>
      <c r="Q3123" s="4">
        <v>3121</v>
      </c>
    </row>
    <row r="3124" spans="1:17" x14ac:dyDescent="0.25">
      <c r="A3124">
        <v>125.14370250086492</v>
      </c>
      <c r="B3124">
        <v>-30.201672280379498</v>
      </c>
      <c r="C3124" s="4">
        <v>2102.6110000000003</v>
      </c>
      <c r="D3124">
        <v>1.2</v>
      </c>
      <c r="E3124">
        <v>0.55000000000000004</v>
      </c>
      <c r="F3124">
        <v>19.899999999999999</v>
      </c>
      <c r="G3124">
        <v>45.364313344089069</v>
      </c>
      <c r="H3124">
        <v>19.638569570994132</v>
      </c>
      <c r="I3124">
        <v>15.143702500864919</v>
      </c>
      <c r="J3124">
        <v>5517.0471718325116</v>
      </c>
      <c r="K3124">
        <v>-3189.7161954726967</v>
      </c>
      <c r="L3124">
        <v>-30.034629325906518</v>
      </c>
      <c r="M3124">
        <v>6372.762266386997</v>
      </c>
      <c r="N3124">
        <v>37004.592918208997</v>
      </c>
      <c r="O3124">
        <v>51.077368808066261</v>
      </c>
      <c r="P3124">
        <v>28.280327221557485</v>
      </c>
      <c r="Q3124" s="4">
        <v>3122</v>
      </c>
    </row>
    <row r="3125" spans="1:17" x14ac:dyDescent="0.25">
      <c r="A3125">
        <v>113.36750133615624</v>
      </c>
      <c r="B3125">
        <v>-10.933106959127068</v>
      </c>
      <c r="C3125" s="4">
        <v>2102.6110000000003</v>
      </c>
      <c r="D3125">
        <v>1.2</v>
      </c>
      <c r="E3125">
        <v>0.55000000000000004</v>
      </c>
      <c r="F3125">
        <v>19.899999999999999</v>
      </c>
      <c r="G3125">
        <v>45.364313344089069</v>
      </c>
      <c r="H3125">
        <v>22.996152928882815</v>
      </c>
      <c r="I3125">
        <v>3.3675013361562378</v>
      </c>
      <c r="J3125">
        <v>6263.1263686002676</v>
      </c>
      <c r="K3125">
        <v>-1201.7423512531873</v>
      </c>
      <c r="L3125">
        <v>-10.861661773595205</v>
      </c>
      <c r="M3125">
        <v>6377.3769363157071</v>
      </c>
      <c r="N3125">
        <v>35933.813221336473</v>
      </c>
      <c r="O3125">
        <v>76.549272197137924</v>
      </c>
      <c r="P3125">
        <v>17.236191419887806</v>
      </c>
      <c r="Q3125" s="4">
        <v>3123</v>
      </c>
    </row>
    <row r="3126" spans="1:17" x14ac:dyDescent="0.25">
      <c r="A3126">
        <v>119.45016828557524</v>
      </c>
      <c r="B3126">
        <v>-16.046689705148488</v>
      </c>
      <c r="C3126" s="4">
        <v>2102.6110000000003</v>
      </c>
      <c r="D3126">
        <v>1.2</v>
      </c>
      <c r="E3126">
        <v>0.55000000000000004</v>
      </c>
      <c r="F3126">
        <v>19.899999999999999</v>
      </c>
      <c r="G3126">
        <v>45.364313344089069</v>
      </c>
      <c r="H3126">
        <v>14.50092099090276</v>
      </c>
      <c r="I3126">
        <v>9.4501682855752449</v>
      </c>
      <c r="J3126">
        <v>6131.1953237383123</v>
      </c>
      <c r="K3126">
        <v>-1751.6945085791265</v>
      </c>
      <c r="L3126">
        <v>-15.944742877884904</v>
      </c>
      <c r="M3126">
        <v>6376.5186229804749</v>
      </c>
      <c r="N3126">
        <v>36172.618221813478</v>
      </c>
      <c r="O3126">
        <v>68.222241593677111</v>
      </c>
      <c r="P3126">
        <v>31.054552785798034</v>
      </c>
      <c r="Q3126" s="4">
        <v>3124</v>
      </c>
    </row>
    <row r="3127" spans="1:17" x14ac:dyDescent="0.25">
      <c r="A3127">
        <v>150.41289569511673</v>
      </c>
      <c r="B3127">
        <v>-41.057768126568007</v>
      </c>
      <c r="C3127" s="4">
        <v>2102.6110000000003</v>
      </c>
      <c r="D3127">
        <v>1.2</v>
      </c>
      <c r="E3127">
        <v>0.55000000000000004</v>
      </c>
      <c r="F3127">
        <v>19.899999999999999</v>
      </c>
      <c r="G3127">
        <v>45.364313344089069</v>
      </c>
      <c r="H3127">
        <v>15.291480056888505</v>
      </c>
      <c r="I3127">
        <v>40.412895695116731</v>
      </c>
      <c r="J3127">
        <v>4816.3820921874385</v>
      </c>
      <c r="K3127">
        <v>-4167.264372260046</v>
      </c>
      <c r="L3127">
        <v>-40.86724792258817</v>
      </c>
      <c r="M3127">
        <v>6368.9582198544658</v>
      </c>
      <c r="N3127">
        <v>38847.564996706278</v>
      </c>
      <c r="O3127">
        <v>27.293624073704965</v>
      </c>
      <c r="P3127">
        <v>52.353096278991295</v>
      </c>
      <c r="Q3127" s="4">
        <v>3125</v>
      </c>
    </row>
    <row r="3128" spans="1:17" x14ac:dyDescent="0.25">
      <c r="A3128">
        <v>108.61787411921681</v>
      </c>
      <c r="B3128">
        <v>-25.535402659636524</v>
      </c>
      <c r="C3128" s="4">
        <v>2102.6110000000003</v>
      </c>
      <c r="D3128">
        <v>3</v>
      </c>
      <c r="E3128">
        <v>0.55000000000000004</v>
      </c>
      <c r="F3128">
        <v>19.899999999999999</v>
      </c>
      <c r="G3128">
        <v>53.323113517529826</v>
      </c>
      <c r="H3128">
        <v>21.546057555418432</v>
      </c>
      <c r="I3128">
        <v>-1.3821258807831924</v>
      </c>
      <c r="J3128">
        <v>5758.7005159571763</v>
      </c>
      <c r="K3128">
        <v>-2732.7108568195531</v>
      </c>
      <c r="L3128">
        <v>-25.386024245641213</v>
      </c>
      <c r="M3128">
        <v>6374.1933026434726</v>
      </c>
      <c r="N3128">
        <v>36509.793451002704</v>
      </c>
      <c r="O3128">
        <v>60.101613657398687</v>
      </c>
      <c r="P3128">
        <v>3.2035569357153646</v>
      </c>
      <c r="Q3128" s="4">
        <v>3126</v>
      </c>
    </row>
    <row r="3129" spans="1:17" x14ac:dyDescent="0.25">
      <c r="A3129">
        <v>106.79826831283773</v>
      </c>
      <c r="B3129">
        <v>-32.510106420788617</v>
      </c>
      <c r="C3129" s="4">
        <v>2102.6110000000003</v>
      </c>
      <c r="D3129">
        <v>3</v>
      </c>
      <c r="E3129">
        <v>0.55000000000000004</v>
      </c>
      <c r="F3129">
        <v>19.899999999999999</v>
      </c>
      <c r="G3129">
        <v>53.323113517529826</v>
      </c>
      <c r="H3129">
        <v>15.437762109291292</v>
      </c>
      <c r="I3129">
        <v>-3.2017316871622654</v>
      </c>
      <c r="J3129">
        <v>5383.8721035648095</v>
      </c>
      <c r="K3129">
        <v>-3408.2695678862628</v>
      </c>
      <c r="L3129">
        <v>-32.335926541262467</v>
      </c>
      <c r="M3129">
        <v>6371.9997076995369</v>
      </c>
      <c r="N3129">
        <v>36947.436812172877</v>
      </c>
      <c r="O3129">
        <v>51.99845243318773</v>
      </c>
      <c r="P3129">
        <v>5.9420953791264211</v>
      </c>
      <c r="Q3129" s="4">
        <v>3127</v>
      </c>
    </row>
    <row r="3130" spans="1:17" x14ac:dyDescent="0.25">
      <c r="A3130">
        <v>148.83137836689571</v>
      </c>
      <c r="B3130">
        <v>-26.57894135328214</v>
      </c>
      <c r="C3130" s="4">
        <v>2102.6110000000003</v>
      </c>
      <c r="D3130">
        <v>1.2</v>
      </c>
      <c r="E3130">
        <v>0.55000000000000004</v>
      </c>
      <c r="F3130">
        <v>19.899999999999999</v>
      </c>
      <c r="G3130">
        <v>45.364313344089069</v>
      </c>
      <c r="H3130">
        <v>17.663989435212439</v>
      </c>
      <c r="I3130">
        <v>38.831378366895706</v>
      </c>
      <c r="J3130">
        <v>5707.9163333943279</v>
      </c>
      <c r="K3130">
        <v>-2836.5706448940068</v>
      </c>
      <c r="L3130">
        <v>-26.425253050857201</v>
      </c>
      <c r="M3130">
        <v>6373.8875023414203</v>
      </c>
      <c r="N3130">
        <v>37993.167844978758</v>
      </c>
      <c r="O3130">
        <v>37.236079208825899</v>
      </c>
      <c r="P3130">
        <v>60.931738138264798</v>
      </c>
      <c r="Q3130" s="4">
        <v>3128</v>
      </c>
    </row>
    <row r="3131" spans="1:17" x14ac:dyDescent="0.25">
      <c r="A3131">
        <v>143.6353078161153</v>
      </c>
      <c r="B3131">
        <v>-25.638282521930435</v>
      </c>
      <c r="C3131" s="4">
        <v>2102.6110000000003</v>
      </c>
      <c r="D3131">
        <v>3</v>
      </c>
      <c r="E3131">
        <v>0.55000000000000004</v>
      </c>
      <c r="F3131">
        <v>19.899999999999999</v>
      </c>
      <c r="G3131">
        <v>53.323113517529826</v>
      </c>
      <c r="H3131">
        <v>17.366382484737997</v>
      </c>
      <c r="I3131">
        <v>33.635307816115301</v>
      </c>
      <c r="J3131">
        <v>5753.7783049369427</v>
      </c>
      <c r="K3131">
        <v>-2742.9903609329467</v>
      </c>
      <c r="L3131">
        <v>-25.488470360967092</v>
      </c>
      <c r="M3131">
        <v>6374.1635453237386</v>
      </c>
      <c r="N3131">
        <v>37609.461994911784</v>
      </c>
      <c r="O3131">
        <v>42.203094034163847</v>
      </c>
      <c r="P3131">
        <v>56.960899899212556</v>
      </c>
      <c r="Q3131" s="4">
        <v>3129</v>
      </c>
    </row>
    <row r="3132" spans="1:17" x14ac:dyDescent="0.25">
      <c r="A3132">
        <v>126.41896172310386</v>
      </c>
      <c r="B3132">
        <v>-22.327545889900851</v>
      </c>
      <c r="C3132" s="4">
        <v>2102.6110000000003</v>
      </c>
      <c r="D3132">
        <v>1.2</v>
      </c>
      <c r="E3132">
        <v>0.55000000000000004</v>
      </c>
      <c r="F3132">
        <v>19.899999999999999</v>
      </c>
      <c r="G3132">
        <v>45.364313344089069</v>
      </c>
      <c r="H3132">
        <v>14.394968476660031</v>
      </c>
      <c r="I3132">
        <v>16.418961723103862</v>
      </c>
      <c r="J3132">
        <v>5902.8051543226975</v>
      </c>
      <c r="K3132">
        <v>-2408.0036428678995</v>
      </c>
      <c r="L3132">
        <v>-22.192623061400472</v>
      </c>
      <c r="M3132">
        <v>6375.0757041751021</v>
      </c>
      <c r="N3132">
        <v>36619.418968239872</v>
      </c>
      <c r="O3132">
        <v>57.926077110193745</v>
      </c>
      <c r="P3132">
        <v>37.79946212235258</v>
      </c>
      <c r="Q3132" s="4">
        <v>3130</v>
      </c>
    </row>
    <row r="3133" spans="1:17" x14ac:dyDescent="0.25">
      <c r="A3133">
        <v>141.70641313888842</v>
      </c>
      <c r="B3133">
        <v>-26.208664234415586</v>
      </c>
      <c r="C3133" s="4">
        <v>2102.6110000000003</v>
      </c>
      <c r="D3133">
        <v>0.75</v>
      </c>
      <c r="E3133">
        <v>0.55000000000000004</v>
      </c>
      <c r="F3133">
        <v>19.899999999999999</v>
      </c>
      <c r="G3133">
        <v>41.281913690970576</v>
      </c>
      <c r="H3133">
        <v>22.99062219804928</v>
      </c>
      <c r="I3133">
        <v>31.706413138888422</v>
      </c>
      <c r="J3133">
        <v>5726.153273277132</v>
      </c>
      <c r="K3133">
        <v>-2799.8225907193141</v>
      </c>
      <c r="L3133">
        <v>-26.056482295436716</v>
      </c>
      <c r="M3133">
        <v>6373.9970072604074</v>
      </c>
      <c r="N3133">
        <v>37518.450387485362</v>
      </c>
      <c r="O3133">
        <v>43.443212674146366</v>
      </c>
      <c r="P3133">
        <v>54.439039368103778</v>
      </c>
      <c r="Q3133" s="4">
        <v>3131</v>
      </c>
    </row>
    <row r="3134" spans="1:17" x14ac:dyDescent="0.25">
      <c r="A3134">
        <v>129.43487577800352</v>
      </c>
      <c r="B3134">
        <v>-33.019192536749372</v>
      </c>
      <c r="C3134" s="4">
        <v>2102.6110000000003</v>
      </c>
      <c r="D3134">
        <v>0.75</v>
      </c>
      <c r="E3134">
        <v>0.55000000000000004</v>
      </c>
      <c r="F3134">
        <v>19.899999999999999</v>
      </c>
      <c r="G3134">
        <v>41.281913690970576</v>
      </c>
      <c r="H3134">
        <v>20.180330257322161</v>
      </c>
      <c r="I3134">
        <v>19.434875778003516</v>
      </c>
      <c r="J3134">
        <v>5353.3178247412234</v>
      </c>
      <c r="K3134">
        <v>-3455.7448246356898</v>
      </c>
      <c r="L3134">
        <v>-32.843588705487974</v>
      </c>
      <c r="M3134">
        <v>6371.8273694198942</v>
      </c>
      <c r="N3134">
        <v>37318.916050943779</v>
      </c>
      <c r="O3134">
        <v>46.237426304644281</v>
      </c>
      <c r="P3134">
        <v>32.923372682978929</v>
      </c>
      <c r="Q3134" s="4">
        <v>3132</v>
      </c>
    </row>
    <row r="3135" spans="1:17" x14ac:dyDescent="0.25">
      <c r="A3135">
        <v>123.72290638516436</v>
      </c>
      <c r="B3135">
        <v>-43.355280355551088</v>
      </c>
      <c r="C3135" s="4">
        <v>2102.6110000000003</v>
      </c>
      <c r="D3135">
        <v>1.2</v>
      </c>
      <c r="E3135">
        <v>0.55000000000000004</v>
      </c>
      <c r="F3135">
        <v>19.899999999999999</v>
      </c>
      <c r="G3135">
        <v>45.364313344089069</v>
      </c>
      <c r="H3135">
        <v>14.901094730670813</v>
      </c>
      <c r="I3135">
        <v>13.722906385164364</v>
      </c>
      <c r="J3135">
        <v>4644.9476355918669</v>
      </c>
      <c r="K3135">
        <v>-4356.286467126487</v>
      </c>
      <c r="L3135">
        <v>-43.16320737357659</v>
      </c>
      <c r="M3135">
        <v>6368.1057090048243</v>
      </c>
      <c r="N3135">
        <v>37918.971093066903</v>
      </c>
      <c r="O3135">
        <v>38.084196239751286</v>
      </c>
      <c r="P3135">
        <v>19.580626564358361</v>
      </c>
      <c r="Q3135" s="4">
        <v>3133</v>
      </c>
    </row>
    <row r="3136" spans="1:17" x14ac:dyDescent="0.25">
      <c r="A3136">
        <v>108.02109053660708</v>
      </c>
      <c r="B3136">
        <v>-10.753769696855811</v>
      </c>
      <c r="C3136" s="4">
        <v>2102.6110000000003</v>
      </c>
      <c r="D3136">
        <v>0.75</v>
      </c>
      <c r="E3136">
        <v>0.55000000000000004</v>
      </c>
      <c r="F3136">
        <v>19.899999999999999</v>
      </c>
      <c r="G3136">
        <v>41.281913690970576</v>
      </c>
      <c r="H3136">
        <v>23.087959552535711</v>
      </c>
      <c r="I3136">
        <v>-1.9789094633929238</v>
      </c>
      <c r="J3136">
        <v>6266.8582492205269</v>
      </c>
      <c r="K3136">
        <v>-1182.2594089924053</v>
      </c>
      <c r="L3136">
        <v>-10.683440916682907</v>
      </c>
      <c r="M3136">
        <v>6377.4014791272502</v>
      </c>
      <c r="N3136">
        <v>35921.132399552989</v>
      </c>
      <c r="O3136">
        <v>77.137738877405013</v>
      </c>
      <c r="P3136">
        <v>10.491111177028101</v>
      </c>
      <c r="Q3136" s="4">
        <v>3134</v>
      </c>
    </row>
    <row r="3137" spans="1:17" x14ac:dyDescent="0.25">
      <c r="A3137">
        <v>120.98854562422741</v>
      </c>
      <c r="B3137">
        <v>-20.407541946661162</v>
      </c>
      <c r="C3137" s="4">
        <v>2102.6110000000003</v>
      </c>
      <c r="D3137">
        <v>3</v>
      </c>
      <c r="E3137">
        <v>0.55000000000000004</v>
      </c>
      <c r="F3137">
        <v>19.899999999999999</v>
      </c>
      <c r="G3137">
        <v>53.323113517529826</v>
      </c>
      <c r="H3137">
        <v>16.014612741494833</v>
      </c>
      <c r="I3137">
        <v>10.988545624227413</v>
      </c>
      <c r="J3137">
        <v>5980.2574349950028</v>
      </c>
      <c r="K3137">
        <v>-2210.0390665165487</v>
      </c>
      <c r="L3137">
        <v>-20.282086422653922</v>
      </c>
      <c r="M3137">
        <v>6375.5589295639293</v>
      </c>
      <c r="N3137">
        <v>36378.618760236837</v>
      </c>
      <c r="O3137">
        <v>62.992594772621437</v>
      </c>
      <c r="P3137">
        <v>29.111473162413009</v>
      </c>
      <c r="Q3137" s="4">
        <v>3135</v>
      </c>
    </row>
    <row r="3138" spans="1:17" x14ac:dyDescent="0.25">
      <c r="A3138">
        <v>113.94873505930008</v>
      </c>
      <c r="B3138">
        <v>-39.265042991449484</v>
      </c>
      <c r="C3138" s="4">
        <v>2102.6110000000003</v>
      </c>
      <c r="D3138">
        <v>0.75</v>
      </c>
      <c r="E3138">
        <v>0.55000000000000004</v>
      </c>
      <c r="F3138">
        <v>19.899999999999999</v>
      </c>
      <c r="G3138">
        <v>41.281913690970576</v>
      </c>
      <c r="H3138">
        <v>17.399367969147416</v>
      </c>
      <c r="I3138">
        <v>3.948735059300077</v>
      </c>
      <c r="J3138">
        <v>4944.7595045979442</v>
      </c>
      <c r="K3138">
        <v>-4015.1427383152304</v>
      </c>
      <c r="L3138">
        <v>-39.076584700137133</v>
      </c>
      <c r="M3138">
        <v>6369.6167676993909</v>
      </c>
      <c r="N3138">
        <v>37448.54531706046</v>
      </c>
      <c r="O3138">
        <v>44.346169036595434</v>
      </c>
      <c r="P3138">
        <v>6.2243237357002243</v>
      </c>
      <c r="Q3138" s="4">
        <v>3136</v>
      </c>
    </row>
    <row r="3139" spans="1:17" x14ac:dyDescent="0.25">
      <c r="A3139">
        <v>158.77261591478842</v>
      </c>
      <c r="B3139">
        <v>-31.064014424094438</v>
      </c>
      <c r="C3139" s="4">
        <v>2102.6110000000003</v>
      </c>
      <c r="D3139">
        <v>1.2</v>
      </c>
      <c r="E3139">
        <v>0.55000000000000004</v>
      </c>
      <c r="F3139">
        <v>19.899999999999999</v>
      </c>
      <c r="G3139">
        <v>45.364313344089069</v>
      </c>
      <c r="H3139">
        <v>16.276055255622857</v>
      </c>
      <c r="I3139">
        <v>48.772615914788418</v>
      </c>
      <c r="J3139">
        <v>5468.3350608570427</v>
      </c>
      <c r="K3139">
        <v>-3271.9761904477455</v>
      </c>
      <c r="L3139">
        <v>-30.894176515840307</v>
      </c>
      <c r="M3139">
        <v>6372.4811909220525</v>
      </c>
      <c r="N3139">
        <v>38916.737639795261</v>
      </c>
      <c r="O3139">
        <v>26.583287291635141</v>
      </c>
      <c r="P3139">
        <v>65.669626534914357</v>
      </c>
      <c r="Q3139" s="4">
        <v>3137</v>
      </c>
    </row>
    <row r="3140" spans="1:17" x14ac:dyDescent="0.25">
      <c r="A3140">
        <v>130.76401881820425</v>
      </c>
      <c r="B3140">
        <v>-25.158991488333658</v>
      </c>
      <c r="C3140" s="4">
        <v>2102.6110000000003</v>
      </c>
      <c r="D3140">
        <v>1.2</v>
      </c>
      <c r="E3140">
        <v>0.55000000000000004</v>
      </c>
      <c r="F3140">
        <v>19.899999999999999</v>
      </c>
      <c r="G3140">
        <v>45.364313344089069</v>
      </c>
      <c r="H3140">
        <v>19.446778299403352</v>
      </c>
      <c r="I3140">
        <v>20.764018818204249</v>
      </c>
      <c r="J3140">
        <v>5776.5515540846982</v>
      </c>
      <c r="K3140">
        <v>-2695.0270705848093</v>
      </c>
      <c r="L3140">
        <v>-25.011216315836442</v>
      </c>
      <c r="M3140">
        <v>6374.3014337402719</v>
      </c>
      <c r="N3140">
        <v>36918.279658857464</v>
      </c>
      <c r="O3140">
        <v>52.531521473061296</v>
      </c>
      <c r="P3140">
        <v>41.727600308923066</v>
      </c>
      <c r="Q3140" s="4">
        <v>3138</v>
      </c>
    </row>
    <row r="3141" spans="1:17" x14ac:dyDescent="0.25">
      <c r="A3141">
        <v>145.05872209168271</v>
      </c>
      <c r="B3141">
        <v>-38.025620453472904</v>
      </c>
      <c r="C3141" s="4">
        <v>2102.6110000000003</v>
      </c>
      <c r="D3141">
        <v>1.2</v>
      </c>
      <c r="E3141">
        <v>0.55000000000000004</v>
      </c>
      <c r="F3141">
        <v>19.899999999999999</v>
      </c>
      <c r="G3141">
        <v>45.364313344089069</v>
      </c>
      <c r="H3141">
        <v>15.330587387925338</v>
      </c>
      <c r="I3141">
        <v>35.058722091682711</v>
      </c>
      <c r="J3141">
        <v>5030.6805038239136</v>
      </c>
      <c r="K3141">
        <v>-3907.6859265891917</v>
      </c>
      <c r="L3141">
        <v>-37.839018792960722</v>
      </c>
      <c r="M3141">
        <v>6370.0671607462082</v>
      </c>
      <c r="N3141">
        <v>38355.368230065142</v>
      </c>
      <c r="O3141">
        <v>32.834284915617381</v>
      </c>
      <c r="P3141">
        <v>48.72196008185896</v>
      </c>
      <c r="Q3141" s="4">
        <v>3139</v>
      </c>
    </row>
    <row r="3142" spans="1:17" x14ac:dyDescent="0.25">
      <c r="A3142">
        <v>124.13642467756611</v>
      </c>
      <c r="B3142">
        <v>-34.419998741420017</v>
      </c>
      <c r="C3142" s="4">
        <v>2102.6110000000003</v>
      </c>
      <c r="D3142">
        <v>0.75</v>
      </c>
      <c r="E3142">
        <v>0.55000000000000004</v>
      </c>
      <c r="F3142">
        <v>19.899999999999999</v>
      </c>
      <c r="G3142">
        <v>41.281913690970576</v>
      </c>
      <c r="H3142">
        <v>14.158795131680943</v>
      </c>
      <c r="I3142">
        <v>14.136424677566112</v>
      </c>
      <c r="J3142">
        <v>5267.0674336221064</v>
      </c>
      <c r="K3142">
        <v>-3584.9759300605597</v>
      </c>
      <c r="L3142">
        <v>-34.240763106554958</v>
      </c>
      <c r="M3142">
        <v>6371.3461504956813</v>
      </c>
      <c r="N3142">
        <v>37251.800233482798</v>
      </c>
      <c r="O3142">
        <v>47.217372986518242</v>
      </c>
      <c r="P3142">
        <v>24.016143543905304</v>
      </c>
      <c r="Q3142" s="4">
        <v>3140</v>
      </c>
    </row>
    <row r="3143" spans="1:17" x14ac:dyDescent="0.25">
      <c r="A3143">
        <v>124.25031870216942</v>
      </c>
      <c r="B3143">
        <v>-16.852730033371365</v>
      </c>
      <c r="C3143" s="4">
        <v>2102.6110000000003</v>
      </c>
      <c r="D3143">
        <v>3</v>
      </c>
      <c r="E3143">
        <v>0.55000000000000004</v>
      </c>
      <c r="F3143">
        <v>19.899999999999999</v>
      </c>
      <c r="G3143">
        <v>53.323113517529826</v>
      </c>
      <c r="H3143">
        <v>21.765239576940587</v>
      </c>
      <c r="I3143">
        <v>14.250318702169423</v>
      </c>
      <c r="J3143">
        <v>6105.9366657417249</v>
      </c>
      <c r="K3143">
        <v>-1837.2419417938358</v>
      </c>
      <c r="L3143">
        <v>-16.746244944211757</v>
      </c>
      <c r="M3143">
        <v>6376.356366980719</v>
      </c>
      <c r="N3143">
        <v>36323.729045503707</v>
      </c>
      <c r="O3143">
        <v>64.301892452936215</v>
      </c>
      <c r="P3143">
        <v>41.219481986787216</v>
      </c>
      <c r="Q3143" s="4">
        <v>3141</v>
      </c>
    </row>
    <row r="3144" spans="1:17" x14ac:dyDescent="0.25">
      <c r="A3144">
        <v>122.66361035822592</v>
      </c>
      <c r="B3144">
        <v>-19.149599034454454</v>
      </c>
      <c r="C3144" s="4">
        <v>2102.6110000000003</v>
      </c>
      <c r="D3144">
        <v>0.75</v>
      </c>
      <c r="E3144">
        <v>0.55000000000000004</v>
      </c>
      <c r="F3144">
        <v>19.899999999999999</v>
      </c>
      <c r="G3144">
        <v>41.281913690970576</v>
      </c>
      <c r="H3144">
        <v>17.244462496936272</v>
      </c>
      <c r="I3144">
        <v>12.663610358225924</v>
      </c>
      <c r="J3144">
        <v>6027.3789061804919</v>
      </c>
      <c r="K3144">
        <v>-2079.0004949193212</v>
      </c>
      <c r="L3144">
        <v>-19.030652137957865</v>
      </c>
      <c r="M3144">
        <v>6375.8559846144835</v>
      </c>
      <c r="N3144">
        <v>36366.909965752813</v>
      </c>
      <c r="O3144">
        <v>63.270472518232104</v>
      </c>
      <c r="P3144">
        <v>34.409709600446561</v>
      </c>
      <c r="Q3144" s="4">
        <v>3142</v>
      </c>
    </row>
    <row r="3145" spans="1:17" x14ac:dyDescent="0.25">
      <c r="A3145">
        <v>149.9218930785587</v>
      </c>
      <c r="B3145">
        <v>-9.8079639010771995</v>
      </c>
      <c r="C3145" s="4">
        <v>2102.6110000000003</v>
      </c>
      <c r="D3145">
        <v>3</v>
      </c>
      <c r="E3145">
        <v>0.55000000000000004</v>
      </c>
      <c r="F3145">
        <v>19.899999999999999</v>
      </c>
      <c r="G3145">
        <v>53.323113517529826</v>
      </c>
      <c r="H3145">
        <v>16.101130920563868</v>
      </c>
      <c r="I3145">
        <v>39.921893078558696</v>
      </c>
      <c r="J3145">
        <v>6285.5291214151048</v>
      </c>
      <c r="K3145">
        <v>-1079.3249013421971</v>
      </c>
      <c r="L3145">
        <v>-9.7435670681115774</v>
      </c>
      <c r="M3145">
        <v>6377.5244867279562</v>
      </c>
      <c r="N3145">
        <v>37576.365167593882</v>
      </c>
      <c r="O3145">
        <v>42.704263240707682</v>
      </c>
      <c r="P3145">
        <v>78.493306344840661</v>
      </c>
      <c r="Q3145" s="4">
        <v>3143</v>
      </c>
    </row>
    <row r="3146" spans="1:17" x14ac:dyDescent="0.25">
      <c r="A3146">
        <v>117.67650942384074</v>
      </c>
      <c r="B3146">
        <v>-21.227357678503012</v>
      </c>
      <c r="C3146" s="4">
        <v>2102.6110000000003</v>
      </c>
      <c r="D3146">
        <v>1.2</v>
      </c>
      <c r="E3146">
        <v>0.55000000000000004</v>
      </c>
      <c r="F3146">
        <v>19.899999999999999</v>
      </c>
      <c r="G3146">
        <v>45.364313344089069</v>
      </c>
      <c r="H3146">
        <v>14.761440435968289</v>
      </c>
      <c r="I3146">
        <v>7.6765094238407414</v>
      </c>
      <c r="J3146">
        <v>5948.0003398449444</v>
      </c>
      <c r="K3146">
        <v>-2294.8785954114228</v>
      </c>
      <c r="L3146">
        <v>-21.097788826154794</v>
      </c>
      <c r="M3146">
        <v>6375.3569163203001</v>
      </c>
      <c r="N3146">
        <v>36350.659093475304</v>
      </c>
      <c r="O3146">
        <v>63.633216794612231</v>
      </c>
      <c r="P3146">
        <v>20.418811293628682</v>
      </c>
      <c r="Q3146" s="4">
        <v>3144</v>
      </c>
    </row>
    <row r="3147" spans="1:17" x14ac:dyDescent="0.25">
      <c r="A3147">
        <v>143.30515552257717</v>
      </c>
      <c r="B3147">
        <v>-18.852270542456786</v>
      </c>
      <c r="C3147" s="4">
        <v>2102.6110000000003</v>
      </c>
      <c r="D3147">
        <v>1.2</v>
      </c>
      <c r="E3147">
        <v>0.55000000000000004</v>
      </c>
      <c r="F3147">
        <v>19.899999999999999</v>
      </c>
      <c r="G3147">
        <v>45.364313344089069</v>
      </c>
      <c r="H3147">
        <v>23.28942332899792</v>
      </c>
      <c r="I3147">
        <v>33.305155522577166</v>
      </c>
      <c r="J3147">
        <v>6038.0944760112561</v>
      </c>
      <c r="K3147">
        <v>-2047.8818711670731</v>
      </c>
      <c r="L3147">
        <v>-18.734895746491091</v>
      </c>
      <c r="M3147">
        <v>6375.9238592922666</v>
      </c>
      <c r="N3147">
        <v>37321.764395022474</v>
      </c>
      <c r="O3147">
        <v>46.266195840564642</v>
      </c>
      <c r="P3147">
        <v>63.811084578064708</v>
      </c>
      <c r="Q3147" s="4">
        <v>3145</v>
      </c>
    </row>
    <row r="3148" spans="1:17" x14ac:dyDescent="0.25">
      <c r="A3148">
        <v>142.15928440450642</v>
      </c>
      <c r="B3148">
        <v>-10.111212934057793</v>
      </c>
      <c r="C3148" s="4">
        <v>2102.6110000000003</v>
      </c>
      <c r="D3148">
        <v>1.2</v>
      </c>
      <c r="E3148">
        <v>0.55000000000000004</v>
      </c>
      <c r="F3148">
        <v>19.899999999999999</v>
      </c>
      <c r="G3148">
        <v>45.364313344089069</v>
      </c>
      <c r="H3148">
        <v>18.527427487719535</v>
      </c>
      <c r="I3148">
        <v>32.159284404506423</v>
      </c>
      <c r="J3148">
        <v>6279.7279846374995</v>
      </c>
      <c r="K3148">
        <v>-1112.3610188191785</v>
      </c>
      <c r="L3148">
        <v>-10.044906289381037</v>
      </c>
      <c r="M3148">
        <v>6377.4862286976195</v>
      </c>
      <c r="N3148">
        <v>37015.911403609112</v>
      </c>
      <c r="O3148">
        <v>50.987028221590492</v>
      </c>
      <c r="P3148">
        <v>74.399021322624677</v>
      </c>
      <c r="Q3148" s="4">
        <v>3146</v>
      </c>
    </row>
    <row r="3149" spans="1:17" x14ac:dyDescent="0.25">
      <c r="A3149">
        <v>131.31478779894525</v>
      </c>
      <c r="B3149">
        <v>-10.760534878974337</v>
      </c>
      <c r="C3149" s="4">
        <v>2102.6110000000003</v>
      </c>
      <c r="D3149">
        <v>1.2</v>
      </c>
      <c r="E3149">
        <v>0.55000000000000004</v>
      </c>
      <c r="F3149">
        <v>19.899999999999999</v>
      </c>
      <c r="G3149">
        <v>45.364313344089069</v>
      </c>
      <c r="H3149">
        <v>22.168024059104539</v>
      </c>
      <c r="I3149">
        <v>21.314787798945247</v>
      </c>
      <c r="J3149">
        <v>6266.7185783165232</v>
      </c>
      <c r="K3149">
        <v>-1182.9945760248424</v>
      </c>
      <c r="L3149">
        <v>-10.690163934548263</v>
      </c>
      <c r="M3149">
        <v>6377.4005603162213</v>
      </c>
      <c r="N3149">
        <v>36416.650938363186</v>
      </c>
      <c r="O3149">
        <v>62.188714485573151</v>
      </c>
      <c r="P3149">
        <v>64.428522707346076</v>
      </c>
      <c r="Q3149" s="4">
        <v>3147</v>
      </c>
    </row>
    <row r="3150" spans="1:17" x14ac:dyDescent="0.25">
      <c r="A3150">
        <v>122.072467928045</v>
      </c>
      <c r="B3150">
        <v>-27.612824360113393</v>
      </c>
      <c r="C3150" s="4">
        <v>2102.6110000000003</v>
      </c>
      <c r="D3150">
        <v>1.2</v>
      </c>
      <c r="E3150">
        <v>0.55000000000000004</v>
      </c>
      <c r="F3150">
        <v>19.899999999999999</v>
      </c>
      <c r="G3150">
        <v>45.364313344089069</v>
      </c>
      <c r="H3150">
        <v>16.986406001687904</v>
      </c>
      <c r="I3150">
        <v>12.072467928045</v>
      </c>
      <c r="J3150">
        <v>5655.737350309314</v>
      </c>
      <c r="K3150">
        <v>-2938.5553332503077</v>
      </c>
      <c r="L3150">
        <v>-27.455065899184916</v>
      </c>
      <c r="M3150">
        <v>6373.5761093955443</v>
      </c>
      <c r="N3150">
        <v>36770.186520271141</v>
      </c>
      <c r="O3150">
        <v>55.082403451922637</v>
      </c>
      <c r="P3150">
        <v>24.770899283240258</v>
      </c>
      <c r="Q3150" s="4">
        <v>3148</v>
      </c>
    </row>
    <row r="3151" spans="1:17" x14ac:dyDescent="0.25">
      <c r="A3151">
        <v>128.90737111359306</v>
      </c>
      <c r="B3151">
        <v>-33.747522179969984</v>
      </c>
      <c r="C3151" s="4">
        <v>2102.6110000000003</v>
      </c>
      <c r="D3151">
        <v>1.2</v>
      </c>
      <c r="E3151">
        <v>0.55000000000000004</v>
      </c>
      <c r="F3151">
        <v>19.899999999999999</v>
      </c>
      <c r="G3151">
        <v>45.364313344089069</v>
      </c>
      <c r="H3151">
        <v>22.670994216103402</v>
      </c>
      <c r="I3151">
        <v>18.907371113593058</v>
      </c>
      <c r="J3151">
        <v>5308.8698597258099</v>
      </c>
      <c r="K3151">
        <v>-3523.1963080096816</v>
      </c>
      <c r="L3151">
        <v>-33.569977287249635</v>
      </c>
      <c r="M3151">
        <v>6371.5784082343516</v>
      </c>
      <c r="N3151">
        <v>37348.084816427938</v>
      </c>
      <c r="O3151">
        <v>45.809763220686904</v>
      </c>
      <c r="P3151">
        <v>31.656326888924614</v>
      </c>
      <c r="Q3151" s="4">
        <v>3149</v>
      </c>
    </row>
    <row r="3152" spans="1:17" x14ac:dyDescent="0.25">
      <c r="A3152">
        <v>135.99089638611576</v>
      </c>
      <c r="B3152">
        <v>-36.003737711652114</v>
      </c>
      <c r="C3152" s="4">
        <v>2102.6110000000003</v>
      </c>
      <c r="D3152">
        <v>3</v>
      </c>
      <c r="E3152">
        <v>0.55000000000000004</v>
      </c>
      <c r="F3152">
        <v>19.899999999999999</v>
      </c>
      <c r="G3152">
        <v>53.323113517529826</v>
      </c>
      <c r="H3152">
        <v>17.234844945329421</v>
      </c>
      <c r="I3152">
        <v>25.990896386115764</v>
      </c>
      <c r="J3152">
        <v>5165.7575408973698</v>
      </c>
      <c r="K3152">
        <v>-3728.5285360405678</v>
      </c>
      <c r="L3152">
        <v>-35.820910570604894</v>
      </c>
      <c r="M3152">
        <v>6370.7908469362628</v>
      </c>
      <c r="N3152">
        <v>37773.52478335573</v>
      </c>
      <c r="O3152">
        <v>39.980961606682406</v>
      </c>
      <c r="P3152">
        <v>39.671333919928706</v>
      </c>
      <c r="Q3152" s="4">
        <v>3150</v>
      </c>
    </row>
    <row r="3153" spans="1:17" x14ac:dyDescent="0.25">
      <c r="A3153">
        <v>150.39868971883948</v>
      </c>
      <c r="B3153">
        <v>-24.538517239374812</v>
      </c>
      <c r="C3153" s="4">
        <v>2102.6110000000003</v>
      </c>
      <c r="D3153">
        <v>0.75</v>
      </c>
      <c r="E3153">
        <v>0.55000000000000004</v>
      </c>
      <c r="F3153">
        <v>19.899999999999999</v>
      </c>
      <c r="G3153">
        <v>41.281913690970576</v>
      </c>
      <c r="H3153">
        <v>16.280804357629336</v>
      </c>
      <c r="I3153">
        <v>40.398689718839478</v>
      </c>
      <c r="J3153">
        <v>5805.4335901927579</v>
      </c>
      <c r="K3153">
        <v>-2632.660059365558</v>
      </c>
      <c r="L3153">
        <v>-24.393440037589478</v>
      </c>
      <c r="M3153">
        <v>6374.4770890102855</v>
      </c>
      <c r="N3153">
        <v>38021.323129497214</v>
      </c>
      <c r="O3153">
        <v>36.895213488808714</v>
      </c>
      <c r="P3153">
        <v>63.987430415763853</v>
      </c>
      <c r="Q3153" s="4">
        <v>3151</v>
      </c>
    </row>
    <row r="3154" spans="1:17" x14ac:dyDescent="0.25">
      <c r="A3154">
        <v>141.55163339785133</v>
      </c>
      <c r="B3154">
        <v>-39.402183727776766</v>
      </c>
      <c r="C3154" s="4">
        <v>2102.6110000000003</v>
      </c>
      <c r="D3154">
        <v>3</v>
      </c>
      <c r="E3154">
        <v>0.55000000000000004</v>
      </c>
      <c r="F3154">
        <v>19.899999999999999</v>
      </c>
      <c r="G3154">
        <v>53.323113517529826</v>
      </c>
      <c r="H3154">
        <v>21.845942171808062</v>
      </c>
      <c r="I3154">
        <v>31.551633397851333</v>
      </c>
      <c r="J3154">
        <v>4935.108976464061</v>
      </c>
      <c r="K3154">
        <v>-4026.9192769591236</v>
      </c>
      <c r="L3154">
        <v>-39.213541570537181</v>
      </c>
      <c r="M3154">
        <v>6369.5666628681374</v>
      </c>
      <c r="N3154">
        <v>38258.849492181871</v>
      </c>
      <c r="O3154">
        <v>33.960686487489589</v>
      </c>
      <c r="P3154">
        <v>44.049490753718501</v>
      </c>
      <c r="Q3154" s="4">
        <v>3152</v>
      </c>
    </row>
    <row r="3155" spans="1:17" x14ac:dyDescent="0.25">
      <c r="A3155">
        <v>145.76870562442363</v>
      </c>
      <c r="B3155">
        <v>-15.246595430627828</v>
      </c>
      <c r="C3155" s="4">
        <v>2102.6110000000003</v>
      </c>
      <c r="D3155">
        <v>1.2</v>
      </c>
      <c r="E3155">
        <v>0.55000000000000004</v>
      </c>
      <c r="F3155">
        <v>19.899999999999999</v>
      </c>
      <c r="G3155">
        <v>45.364313344089069</v>
      </c>
      <c r="H3155">
        <v>14.045227440072216</v>
      </c>
      <c r="I3155">
        <v>35.768705624423632</v>
      </c>
      <c r="J3155">
        <v>6155.0732419670321</v>
      </c>
      <c r="K3155">
        <v>-1666.4414504555598</v>
      </c>
      <c r="L3155">
        <v>-15.149232526583221</v>
      </c>
      <c r="M3155">
        <v>6376.672621499004</v>
      </c>
      <c r="N3155">
        <v>37380.888875112898</v>
      </c>
      <c r="O3155">
        <v>45.423253256614856</v>
      </c>
      <c r="P3155">
        <v>69.94577571802229</v>
      </c>
      <c r="Q3155" s="4">
        <v>3153</v>
      </c>
    </row>
    <row r="3156" spans="1:17" x14ac:dyDescent="0.25">
      <c r="A3156">
        <v>123.36883006486843</v>
      </c>
      <c r="B3156">
        <v>-22.266971620341263</v>
      </c>
      <c r="C3156" s="4">
        <v>2102.6110000000003</v>
      </c>
      <c r="D3156">
        <v>3</v>
      </c>
      <c r="E3156">
        <v>0.55000000000000004</v>
      </c>
      <c r="F3156">
        <v>19.899999999999999</v>
      </c>
      <c r="G3156">
        <v>53.323113517529826</v>
      </c>
      <c r="H3156">
        <v>22.855541620431918</v>
      </c>
      <c r="I3156">
        <v>13.368830064868433</v>
      </c>
      <c r="J3156">
        <v>5905.350117207965</v>
      </c>
      <c r="K3156">
        <v>-2401.7975364441622</v>
      </c>
      <c r="L3156">
        <v>-22.132338503729049</v>
      </c>
      <c r="M3156">
        <v>6375.0914827065326</v>
      </c>
      <c r="N3156">
        <v>36523.458892355047</v>
      </c>
      <c r="O3156">
        <v>59.842978103926008</v>
      </c>
      <c r="P3156">
        <v>32.095766687822326</v>
      </c>
      <c r="Q3156" s="4">
        <v>3154</v>
      </c>
    </row>
    <row r="3157" spans="1:17" x14ac:dyDescent="0.25">
      <c r="A3157">
        <v>111.53004360829046</v>
      </c>
      <c r="B3157">
        <v>-42.986129830567826</v>
      </c>
      <c r="C3157" s="4">
        <v>2102.6110000000003</v>
      </c>
      <c r="D3157">
        <v>1.2</v>
      </c>
      <c r="E3157">
        <v>0.55000000000000004</v>
      </c>
      <c r="F3157">
        <v>19.899999999999999</v>
      </c>
      <c r="G3157">
        <v>45.364313344089069</v>
      </c>
      <c r="H3157">
        <v>21.511626414651854</v>
      </c>
      <c r="I3157">
        <v>1.5300436082904554</v>
      </c>
      <c r="J3157">
        <v>4673.0063887253436</v>
      </c>
      <c r="K3157">
        <v>-4326.376300486153</v>
      </c>
      <c r="L3157">
        <v>-42.794223326486069</v>
      </c>
      <c r="M3157">
        <v>6368.2431331157677</v>
      </c>
      <c r="N3157">
        <v>37741.795549504321</v>
      </c>
      <c r="O3157">
        <v>40.356930562597192</v>
      </c>
      <c r="P3157">
        <v>2.2434400834942503</v>
      </c>
      <c r="Q3157" s="4">
        <v>3155</v>
      </c>
    </row>
    <row r="3158" spans="1:17" x14ac:dyDescent="0.25">
      <c r="A3158">
        <v>111.80776120471447</v>
      </c>
      <c r="B3158">
        <v>-32.921207373493651</v>
      </c>
      <c r="C3158" s="4">
        <v>2102.6110000000003</v>
      </c>
      <c r="D3158">
        <v>3</v>
      </c>
      <c r="E3158">
        <v>0.55000000000000004</v>
      </c>
      <c r="F3158">
        <v>19.899999999999999</v>
      </c>
      <c r="G3158">
        <v>53.323113517529826</v>
      </c>
      <c r="H3158">
        <v>14.163802518578287</v>
      </c>
      <c r="I3158">
        <v>1.8077612047144669</v>
      </c>
      <c r="J3158">
        <v>5359.2316448142137</v>
      </c>
      <c r="K3158">
        <v>-3446.6279628447051</v>
      </c>
      <c r="L3158">
        <v>-32.7458733361985</v>
      </c>
      <c r="M3158">
        <v>6371.8606495309596</v>
      </c>
      <c r="N3158">
        <v>36968.979603794178</v>
      </c>
      <c r="O3158">
        <v>51.640390645591097</v>
      </c>
      <c r="P3158">
        <v>3.3236094861003753</v>
      </c>
      <c r="Q3158" s="4">
        <v>3156</v>
      </c>
    </row>
    <row r="3159" spans="1:17" x14ac:dyDescent="0.25">
      <c r="A3159">
        <v>158.99257168815421</v>
      </c>
      <c r="B3159">
        <v>-25.350747106659163</v>
      </c>
      <c r="C3159" s="4">
        <v>2102.6110000000003</v>
      </c>
      <c r="D3159">
        <v>1.2</v>
      </c>
      <c r="E3159">
        <v>0.55000000000000004</v>
      </c>
      <c r="F3159">
        <v>19.899999999999999</v>
      </c>
      <c r="G3159">
        <v>45.364313344089069</v>
      </c>
      <c r="H3159">
        <v>21.198264394281161</v>
      </c>
      <c r="I3159">
        <v>48.992571688154214</v>
      </c>
      <c r="J3159">
        <v>5767.488725914227</v>
      </c>
      <c r="K3159">
        <v>-2714.2387834675183</v>
      </c>
      <c r="L3159">
        <v>-25.202152007962194</v>
      </c>
      <c r="M3159">
        <v>6374.2464948593688</v>
      </c>
      <c r="N3159">
        <v>38720.998015193705</v>
      </c>
      <c r="O3159">
        <v>28.738237009157142</v>
      </c>
      <c r="P3159">
        <v>69.580208134640984</v>
      </c>
      <c r="Q3159" s="4">
        <v>3157</v>
      </c>
    </row>
    <row r="3160" spans="1:17" x14ac:dyDescent="0.25">
      <c r="A3160">
        <v>138.47007446847306</v>
      </c>
      <c r="B3160">
        <v>-19.517023558046287</v>
      </c>
      <c r="C3160" s="4">
        <v>2102.6110000000003</v>
      </c>
      <c r="D3160">
        <v>0.75</v>
      </c>
      <c r="E3160">
        <v>0.55000000000000004</v>
      </c>
      <c r="F3160">
        <v>19.899999999999999</v>
      </c>
      <c r="G3160">
        <v>41.281913690970576</v>
      </c>
      <c r="H3160">
        <v>20.992998934839068</v>
      </c>
      <c r="I3160">
        <v>28.470074468473058</v>
      </c>
      <c r="J3160">
        <v>6013.913775747691</v>
      </c>
      <c r="K3160">
        <v>-2117.3793241646204</v>
      </c>
      <c r="L3160">
        <v>-19.396151512109153</v>
      </c>
      <c r="M3160">
        <v>6375.7708635527106</v>
      </c>
      <c r="N3160">
        <v>37049.330300481633</v>
      </c>
      <c r="O3160">
        <v>50.416525805433501</v>
      </c>
      <c r="P3160">
        <v>58.363662206841724</v>
      </c>
      <c r="Q3160" s="4">
        <v>3158</v>
      </c>
    </row>
    <row r="3161" spans="1:17" x14ac:dyDescent="0.25">
      <c r="A3161">
        <v>131.0143122068821</v>
      </c>
      <c r="B3161">
        <v>-20.224734817070143</v>
      </c>
      <c r="C3161" s="4">
        <v>2102.6110000000003</v>
      </c>
      <c r="D3161">
        <v>1.2</v>
      </c>
      <c r="E3161">
        <v>0.55000000000000004</v>
      </c>
      <c r="F3161">
        <v>19.899999999999999</v>
      </c>
      <c r="G3161">
        <v>45.364313344089069</v>
      </c>
      <c r="H3161">
        <v>23.421902455112377</v>
      </c>
      <c r="I3161">
        <v>21.014312206882096</v>
      </c>
      <c r="J3161">
        <v>5987.2841544723515</v>
      </c>
      <c r="K3161">
        <v>-2191.0598067182341</v>
      </c>
      <c r="L3161">
        <v>-20.100210528022192</v>
      </c>
      <c r="M3161">
        <v>6375.603079161363</v>
      </c>
      <c r="N3161">
        <v>36703.486518664904</v>
      </c>
      <c r="O3161">
        <v>56.344175062349812</v>
      </c>
      <c r="P3161">
        <v>48.015447649523431</v>
      </c>
      <c r="Q3161" s="4">
        <v>3159</v>
      </c>
    </row>
    <row r="3162" spans="1:17" x14ac:dyDescent="0.25">
      <c r="A3162">
        <v>142.10027014402556</v>
      </c>
      <c r="B3162">
        <v>-36.146652120854718</v>
      </c>
      <c r="C3162" s="4">
        <v>2102.6110000000003</v>
      </c>
      <c r="D3162">
        <v>0.75</v>
      </c>
      <c r="E3162">
        <v>0.55000000000000004</v>
      </c>
      <c r="F3162">
        <v>19.899999999999999</v>
      </c>
      <c r="G3162">
        <v>41.281913690970576</v>
      </c>
      <c r="H3162">
        <v>18.832664265856739</v>
      </c>
      <c r="I3162">
        <v>32.100270144025558</v>
      </c>
      <c r="J3162">
        <v>5156.4197062812264</v>
      </c>
      <c r="K3162">
        <v>-3741.3455554867855</v>
      </c>
      <c r="L3162">
        <v>-35.963528125476479</v>
      </c>
      <c r="M3162">
        <v>6370.7402044727969</v>
      </c>
      <c r="N3162">
        <v>38079.474770403722</v>
      </c>
      <c r="O3162">
        <v>36.130924494601395</v>
      </c>
      <c r="P3162">
        <v>46.762403903398535</v>
      </c>
      <c r="Q3162" s="4">
        <v>3160</v>
      </c>
    </row>
    <row r="3163" spans="1:17" x14ac:dyDescent="0.25">
      <c r="A3163">
        <v>117.82205750875247</v>
      </c>
      <c r="B3163">
        <v>-40.681440224553967</v>
      </c>
      <c r="C3163" s="4">
        <v>2102.6110000000003</v>
      </c>
      <c r="D3163">
        <v>1.2</v>
      </c>
      <c r="E3163">
        <v>0.55000000000000004</v>
      </c>
      <c r="F3163">
        <v>19.899999999999999</v>
      </c>
      <c r="G3163">
        <v>45.364313344089069</v>
      </c>
      <c r="H3163">
        <v>14.548402008351617</v>
      </c>
      <c r="I3163">
        <v>7.8220575087524651</v>
      </c>
      <c r="J3163">
        <v>4843.7280493339294</v>
      </c>
      <c r="K3163">
        <v>-4135.6614762253212</v>
      </c>
      <c r="L3163">
        <v>-40.491291335590994</v>
      </c>
      <c r="M3163">
        <v>6369.0970523174219</v>
      </c>
      <c r="N3163">
        <v>37599.433270798952</v>
      </c>
      <c r="O3163">
        <v>42.260419328184184</v>
      </c>
      <c r="P3163">
        <v>11.900694609697817</v>
      </c>
      <c r="Q3163" s="4">
        <v>3161</v>
      </c>
    </row>
    <row r="3164" spans="1:17" x14ac:dyDescent="0.25">
      <c r="A3164">
        <v>115.97309644957842</v>
      </c>
      <c r="B3164">
        <v>-40.569587191238234</v>
      </c>
      <c r="C3164" s="4">
        <v>2102.6110000000003</v>
      </c>
      <c r="D3164">
        <v>3</v>
      </c>
      <c r="E3164">
        <v>0.55000000000000004</v>
      </c>
      <c r="F3164">
        <v>19.899999999999999</v>
      </c>
      <c r="G3164">
        <v>53.323113517529826</v>
      </c>
      <c r="H3164">
        <v>16.972597302389183</v>
      </c>
      <c r="I3164">
        <v>5.9730964495784207</v>
      </c>
      <c r="J3164">
        <v>4851.8154566529392</v>
      </c>
      <c r="K3164">
        <v>-4126.2342353837821</v>
      </c>
      <c r="L3164">
        <v>-40.379554984435657</v>
      </c>
      <c r="M3164">
        <v>6369.1382612304433</v>
      </c>
      <c r="N3164">
        <v>37569.358199463037</v>
      </c>
      <c r="O3164">
        <v>42.668798020192362</v>
      </c>
      <c r="P3164">
        <v>9.1392441121577299</v>
      </c>
      <c r="Q3164" s="4">
        <v>3162</v>
      </c>
    </row>
    <row r="3165" spans="1:17" x14ac:dyDescent="0.25">
      <c r="A3165">
        <v>141.63959151958019</v>
      </c>
      <c r="B3165">
        <v>-39.042555793439519</v>
      </c>
      <c r="C3165" s="4">
        <v>2102.6110000000003</v>
      </c>
      <c r="D3165">
        <v>1.2</v>
      </c>
      <c r="E3165">
        <v>0.55000000000000004</v>
      </c>
      <c r="F3165">
        <v>19.899999999999999</v>
      </c>
      <c r="G3165">
        <v>45.364313344089069</v>
      </c>
      <c r="H3165">
        <v>20.155124622761072</v>
      </c>
      <c r="I3165">
        <v>31.639591519580193</v>
      </c>
      <c r="J3165">
        <v>4960.3552973161595</v>
      </c>
      <c r="K3165">
        <v>-3995.9888948064608</v>
      </c>
      <c r="L3165">
        <v>-38.854404958915282</v>
      </c>
      <c r="M3165">
        <v>6369.6979459805671</v>
      </c>
      <c r="N3165">
        <v>38239.553149918203</v>
      </c>
      <c r="O3165">
        <v>34.190939009487856</v>
      </c>
      <c r="P3165">
        <v>44.368218106891376</v>
      </c>
      <c r="Q3165" s="4">
        <v>3163</v>
      </c>
    </row>
    <row r="3166" spans="1:17" x14ac:dyDescent="0.25">
      <c r="A3166">
        <v>141.70884405693104</v>
      </c>
      <c r="B3166">
        <v>-22.045932649480505</v>
      </c>
      <c r="C3166" s="4">
        <v>2102.6110000000003</v>
      </c>
      <c r="D3166">
        <v>3</v>
      </c>
      <c r="E3166">
        <v>0.55000000000000004</v>
      </c>
      <c r="F3166">
        <v>19.899999999999999</v>
      </c>
      <c r="G3166">
        <v>53.323113517529826</v>
      </c>
      <c r="H3166">
        <v>15.538246356074275</v>
      </c>
      <c r="I3166">
        <v>31.708844056931042</v>
      </c>
      <c r="J3166">
        <v>5914.5809849787802</v>
      </c>
      <c r="K3166">
        <v>-2379.1287504764573</v>
      </c>
      <c r="L3166">
        <v>-21.912361767513502</v>
      </c>
      <c r="M3166">
        <v>6375.1487699673507</v>
      </c>
      <c r="N3166">
        <v>37338.206368216357</v>
      </c>
      <c r="O3166">
        <v>46.013577915489869</v>
      </c>
      <c r="P3166">
        <v>58.719925742792725</v>
      </c>
      <c r="Q3166" s="4">
        <v>3164</v>
      </c>
    </row>
    <row r="3167" spans="1:17" x14ac:dyDescent="0.25">
      <c r="A3167">
        <v>158.50106356070802</v>
      </c>
      <c r="B3167">
        <v>-27.826184111020765</v>
      </c>
      <c r="C3167" s="4">
        <v>2102.6110000000003</v>
      </c>
      <c r="D3167">
        <v>1.2</v>
      </c>
      <c r="E3167">
        <v>0.55000000000000004</v>
      </c>
      <c r="F3167">
        <v>19.899999999999999</v>
      </c>
      <c r="G3167">
        <v>45.364313344089069</v>
      </c>
      <c r="H3167">
        <v>19.005942162599062</v>
      </c>
      <c r="I3167">
        <v>48.501063560708019</v>
      </c>
      <c r="J3167">
        <v>5644.7397577155816</v>
      </c>
      <c r="K3167">
        <v>-2959.4853452957741</v>
      </c>
      <c r="L3167">
        <v>-27.667610958029137</v>
      </c>
      <c r="M3167">
        <v>6373.5108410793036</v>
      </c>
      <c r="N3167">
        <v>38768.910216369557</v>
      </c>
      <c r="O3167">
        <v>28.20226644814058</v>
      </c>
      <c r="P3167">
        <v>67.561028854114241</v>
      </c>
      <c r="Q3167" s="4">
        <v>3165</v>
      </c>
    </row>
    <row r="3168" spans="1:17" x14ac:dyDescent="0.25">
      <c r="A3168">
        <v>145.55452775590686</v>
      </c>
      <c r="B3168">
        <v>-38.749846027549552</v>
      </c>
      <c r="C3168" s="4">
        <v>2102.6110000000003</v>
      </c>
      <c r="D3168">
        <v>1.2</v>
      </c>
      <c r="E3168">
        <v>0.55000000000000004</v>
      </c>
      <c r="F3168">
        <v>19.899999999999999</v>
      </c>
      <c r="G3168">
        <v>45.364313344089069</v>
      </c>
      <c r="H3168">
        <v>19.86708223371695</v>
      </c>
      <c r="I3168">
        <v>35.554527755906861</v>
      </c>
      <c r="J3168">
        <v>4980.7591011310542</v>
      </c>
      <c r="K3168">
        <v>-3970.6987535337171</v>
      </c>
      <c r="L3168">
        <v>-38.562116937505735</v>
      </c>
      <c r="M3168">
        <v>6369.804535055534</v>
      </c>
      <c r="N3168">
        <v>38427.56207646164</v>
      </c>
      <c r="O3168">
        <v>31.995254064325415</v>
      </c>
      <c r="P3168">
        <v>48.789898658818544</v>
      </c>
      <c r="Q3168" s="4">
        <v>3166</v>
      </c>
    </row>
    <row r="3169" spans="1:17" x14ac:dyDescent="0.25">
      <c r="A3169">
        <v>131.40031939275158</v>
      </c>
      <c r="B3169">
        <v>-34.811744542567261</v>
      </c>
      <c r="C3169" s="4">
        <v>2102.6110000000003</v>
      </c>
      <c r="D3169">
        <v>1.2</v>
      </c>
      <c r="E3169">
        <v>0.55000000000000004</v>
      </c>
      <c r="F3169">
        <v>19.899999999999999</v>
      </c>
      <c r="G3169">
        <v>45.364313344089069</v>
      </c>
      <c r="H3169">
        <v>20.098541672315125</v>
      </c>
      <c r="I3169">
        <v>21.400319392751584</v>
      </c>
      <c r="J3169">
        <v>5242.3803471261162</v>
      </c>
      <c r="K3169">
        <v>-3620.7406963239014</v>
      </c>
      <c r="L3169">
        <v>-34.631569276884747</v>
      </c>
      <c r="M3169">
        <v>6371.2098453865283</v>
      </c>
      <c r="N3169">
        <v>37507.411353595839</v>
      </c>
      <c r="O3169">
        <v>43.551387403747562</v>
      </c>
      <c r="P3169">
        <v>34.469034782665034</v>
      </c>
      <c r="Q3169" s="4">
        <v>3167</v>
      </c>
    </row>
    <row r="3170" spans="1:17" x14ac:dyDescent="0.25">
      <c r="A3170">
        <v>131.30217437225045</v>
      </c>
      <c r="B3170">
        <v>-26.423690551427974</v>
      </c>
      <c r="C3170" s="4">
        <v>2102.6110000000003</v>
      </c>
      <c r="D3170">
        <v>1.2</v>
      </c>
      <c r="E3170">
        <v>0.55000000000000004</v>
      </c>
      <c r="F3170">
        <v>19.899999999999999</v>
      </c>
      <c r="G3170">
        <v>45.364313344089069</v>
      </c>
      <c r="H3170">
        <v>21.645289943284844</v>
      </c>
      <c r="I3170">
        <v>21.302174372250448</v>
      </c>
      <c r="J3170">
        <v>5715.5917920490156</v>
      </c>
      <c r="K3170">
        <v>-2821.176942068777</v>
      </c>
      <c r="L3170">
        <v>-26.270630748841473</v>
      </c>
      <c r="M3170">
        <v>6373.9335478022213</v>
      </c>
      <c r="N3170">
        <v>37005.218877515792</v>
      </c>
      <c r="O3170">
        <v>51.090285191512301</v>
      </c>
      <c r="P3170">
        <v>41.225834109846218</v>
      </c>
      <c r="Q3170" s="4">
        <v>3168</v>
      </c>
    </row>
    <row r="3171" spans="1:17" x14ac:dyDescent="0.25">
      <c r="A3171">
        <v>127.55288230159745</v>
      </c>
      <c r="B3171">
        <v>-18.515592309726941</v>
      </c>
      <c r="C3171" s="4">
        <v>2102.6110000000003</v>
      </c>
      <c r="D3171">
        <v>0.75</v>
      </c>
      <c r="E3171">
        <v>0.55000000000000004</v>
      </c>
      <c r="F3171">
        <v>19.899999999999999</v>
      </c>
      <c r="G3171">
        <v>41.281913690970576</v>
      </c>
      <c r="H3171">
        <v>17.189066860599244</v>
      </c>
      <c r="I3171">
        <v>17.55288230159745</v>
      </c>
      <c r="J3171">
        <v>6050.0326391305625</v>
      </c>
      <c r="K3171">
        <v>-2012.579491661063</v>
      </c>
      <c r="L3171">
        <v>-18.400012806405091</v>
      </c>
      <c r="M3171">
        <v>6375.9996192596991</v>
      </c>
      <c r="N3171">
        <v>36497.042736566837</v>
      </c>
      <c r="O3171">
        <v>60.41549676263471</v>
      </c>
      <c r="P3171">
        <v>44.887111949104565</v>
      </c>
      <c r="Q3171" s="4">
        <v>3169</v>
      </c>
    </row>
    <row r="3172" spans="1:17" x14ac:dyDescent="0.25">
      <c r="A3172">
        <v>120.05044452325328</v>
      </c>
      <c r="B3172">
        <v>-20.776201674481609</v>
      </c>
      <c r="C3172" s="4">
        <v>2102.6110000000003</v>
      </c>
      <c r="D3172">
        <v>3</v>
      </c>
      <c r="E3172">
        <v>0.55000000000000004</v>
      </c>
      <c r="F3172">
        <v>19.899999999999999</v>
      </c>
      <c r="G3172">
        <v>53.323113517529826</v>
      </c>
      <c r="H3172">
        <v>22.9785131195666</v>
      </c>
      <c r="I3172">
        <v>10.050444523253276</v>
      </c>
      <c r="J3172">
        <v>5965.902467226163</v>
      </c>
      <c r="K3172">
        <v>-2248.246293397895</v>
      </c>
      <c r="L3172">
        <v>-20.648883626120181</v>
      </c>
      <c r="M3172">
        <v>6375.4688960289495</v>
      </c>
      <c r="N3172">
        <v>36374.266338310736</v>
      </c>
      <c r="O3172">
        <v>63.089619122085963</v>
      </c>
      <c r="P3172">
        <v>26.548973559856968</v>
      </c>
      <c r="Q3172" s="4">
        <v>3170</v>
      </c>
    </row>
    <row r="3173" spans="1:17" x14ac:dyDescent="0.25">
      <c r="A3173">
        <v>157.88233113276561</v>
      </c>
      <c r="B3173">
        <v>-32.711463861820789</v>
      </c>
      <c r="C3173" s="4">
        <v>2102.6110000000003</v>
      </c>
      <c r="D3173">
        <v>3</v>
      </c>
      <c r="E3173">
        <v>0.55000000000000004</v>
      </c>
      <c r="F3173">
        <v>19.899999999999999</v>
      </c>
      <c r="G3173">
        <v>53.323113517529826</v>
      </c>
      <c r="H3173">
        <v>21.748751529932669</v>
      </c>
      <c r="I3173">
        <v>47.882331132765614</v>
      </c>
      <c r="J3173">
        <v>5371.837786593831</v>
      </c>
      <c r="K3173">
        <v>-3427.0793027999398</v>
      </c>
      <c r="L3173">
        <v>-32.536714197676034</v>
      </c>
      <c r="M3173">
        <v>6371.9317128447819</v>
      </c>
      <c r="N3173">
        <v>38918.000572659053</v>
      </c>
      <c r="O3173">
        <v>26.563815217230076</v>
      </c>
      <c r="P3173">
        <v>63.959888015928271</v>
      </c>
      <c r="Q3173" s="4">
        <v>3171</v>
      </c>
    </row>
    <row r="3174" spans="1:17" x14ac:dyDescent="0.25">
      <c r="A3174">
        <v>146.95231197231067</v>
      </c>
      <c r="B3174">
        <v>-11.917863332488503</v>
      </c>
      <c r="C3174" s="4">
        <v>2102.6110000000003</v>
      </c>
      <c r="D3174">
        <v>0.75</v>
      </c>
      <c r="E3174">
        <v>0.55000000000000004</v>
      </c>
      <c r="F3174">
        <v>19.899999999999999</v>
      </c>
      <c r="G3174">
        <v>41.281913690970576</v>
      </c>
      <c r="H3174">
        <v>15.642526785949181</v>
      </c>
      <c r="I3174">
        <v>36.952311972310667</v>
      </c>
      <c r="J3174">
        <v>6241.5479779167317</v>
      </c>
      <c r="K3174">
        <v>-1308.5140587413894</v>
      </c>
      <c r="L3174">
        <v>-11.840338454088851</v>
      </c>
      <c r="M3174">
        <v>6377.2353102704546</v>
      </c>
      <c r="N3174">
        <v>37388.06380667544</v>
      </c>
      <c r="O3174">
        <v>45.32981284316083</v>
      </c>
      <c r="P3174">
        <v>74.649207072684376</v>
      </c>
      <c r="Q3174" s="4">
        <v>3172</v>
      </c>
    </row>
    <row r="3175" spans="1:17" x14ac:dyDescent="0.25">
      <c r="A3175">
        <v>123.71836470470518</v>
      </c>
      <c r="B3175">
        <v>-38.505254445025223</v>
      </c>
      <c r="C3175" s="4">
        <v>2102.6110000000003</v>
      </c>
      <c r="D3175">
        <v>3</v>
      </c>
      <c r="E3175">
        <v>0.55000000000000004</v>
      </c>
      <c r="F3175">
        <v>19.899999999999999</v>
      </c>
      <c r="G3175">
        <v>53.323113517529826</v>
      </c>
      <c r="H3175">
        <v>22.540136211451781</v>
      </c>
      <c r="I3175">
        <v>13.718364704705181</v>
      </c>
      <c r="J3175">
        <v>4997.7086988954552</v>
      </c>
      <c r="K3175">
        <v>-3949.4872864055833</v>
      </c>
      <c r="L3175">
        <v>-38.317892768698727</v>
      </c>
      <c r="M3175">
        <v>6369.8934107640007</v>
      </c>
      <c r="N3175">
        <v>37536.177898567308</v>
      </c>
      <c r="O3175">
        <v>43.134096193339296</v>
      </c>
      <c r="P3175">
        <v>21.409921706835565</v>
      </c>
      <c r="Q3175" s="4">
        <v>3173</v>
      </c>
    </row>
    <row r="3176" spans="1:17" x14ac:dyDescent="0.25">
      <c r="A3176">
        <v>142.8816740485903</v>
      </c>
      <c r="B3176">
        <v>-32.409838660590061</v>
      </c>
      <c r="C3176" s="4">
        <v>2102.6110000000003</v>
      </c>
      <c r="D3176">
        <v>3</v>
      </c>
      <c r="E3176">
        <v>0.55000000000000004</v>
      </c>
      <c r="F3176">
        <v>19.899999999999999</v>
      </c>
      <c r="G3176">
        <v>53.323113517529826</v>
      </c>
      <c r="H3176">
        <v>17.818978659183394</v>
      </c>
      <c r="I3176">
        <v>32.881674048590298</v>
      </c>
      <c r="J3176">
        <v>5389.8398845696811</v>
      </c>
      <c r="K3176">
        <v>-3398.8875707102961</v>
      </c>
      <c r="L3176">
        <v>-32.23594570786689</v>
      </c>
      <c r="M3176">
        <v>6372.0334823058683</v>
      </c>
      <c r="N3176">
        <v>37904.062665794772</v>
      </c>
      <c r="O3176">
        <v>38.326868820100522</v>
      </c>
      <c r="P3176">
        <v>50.338974652542063</v>
      </c>
      <c r="Q3176" s="4">
        <v>3174</v>
      </c>
    </row>
    <row r="3177" spans="1:17" x14ac:dyDescent="0.25">
      <c r="A3177">
        <v>149.38592817283299</v>
      </c>
      <c r="B3177">
        <v>-25.813121708256404</v>
      </c>
      <c r="C3177" s="4">
        <v>2102.6110000000003</v>
      </c>
      <c r="D3177">
        <v>0.75</v>
      </c>
      <c r="E3177">
        <v>0.55000000000000004</v>
      </c>
      <c r="F3177">
        <v>19.899999999999999</v>
      </c>
      <c r="G3177">
        <v>41.281913690970576</v>
      </c>
      <c r="H3177">
        <v>19.595867126489733</v>
      </c>
      <c r="I3177">
        <v>39.38592817283299</v>
      </c>
      <c r="J3177">
        <v>5745.3707816231581</v>
      </c>
      <c r="K3177">
        <v>-2760.4398676666819</v>
      </c>
      <c r="L3177">
        <v>-25.662576822819343</v>
      </c>
      <c r="M3177">
        <v>6374.1127760130466</v>
      </c>
      <c r="N3177">
        <v>37999.752871705561</v>
      </c>
      <c r="O3177">
        <v>37.15738680693994</v>
      </c>
      <c r="P3177">
        <v>62.059614638398529</v>
      </c>
      <c r="Q3177" s="4">
        <v>3175</v>
      </c>
    </row>
    <row r="3178" spans="1:17" x14ac:dyDescent="0.25">
      <c r="A3178">
        <v>130.67173031498015</v>
      </c>
      <c r="B3178">
        <v>-31.82105227767925</v>
      </c>
      <c r="C3178" s="4">
        <v>2102.6110000000003</v>
      </c>
      <c r="D3178">
        <v>0.75</v>
      </c>
      <c r="E3178">
        <v>0.55000000000000004</v>
      </c>
      <c r="F3178">
        <v>19.899999999999999</v>
      </c>
      <c r="G3178">
        <v>41.281913690970576</v>
      </c>
      <c r="H3178">
        <v>21.825980477072854</v>
      </c>
      <c r="I3178">
        <v>20.671730314980152</v>
      </c>
      <c r="J3178">
        <v>5424.5495848501305</v>
      </c>
      <c r="K3178">
        <v>-3343.5886980213168</v>
      </c>
      <c r="L3178">
        <v>-31.648886877154784</v>
      </c>
      <c r="M3178">
        <v>6372.2306596696271</v>
      </c>
      <c r="N3178">
        <v>37288.443698843032</v>
      </c>
      <c r="O3178">
        <v>46.690711025523527</v>
      </c>
      <c r="P3178">
        <v>35.58691747956162</v>
      </c>
      <c r="Q3178" s="4">
        <v>3176</v>
      </c>
    </row>
    <row r="3179" spans="1:17" x14ac:dyDescent="0.25">
      <c r="A3179">
        <v>141.15580289630014</v>
      </c>
      <c r="B3179">
        <v>-32.780260374634423</v>
      </c>
      <c r="C3179" s="4">
        <v>2102.6110000000003</v>
      </c>
      <c r="D3179">
        <v>1.2</v>
      </c>
      <c r="E3179">
        <v>0.55000000000000004</v>
      </c>
      <c r="F3179">
        <v>19.899999999999999</v>
      </c>
      <c r="G3179">
        <v>45.364313344089069</v>
      </c>
      <c r="H3179">
        <v>14.148746039062338</v>
      </c>
      <c r="I3179">
        <v>31.155802896300145</v>
      </c>
      <c r="J3179">
        <v>5367.710867958589</v>
      </c>
      <c r="K3179">
        <v>-3433.4963349393929</v>
      </c>
      <c r="L3179">
        <v>-32.605318004752789</v>
      </c>
      <c r="M3179">
        <v>6371.9084302933124</v>
      </c>
      <c r="N3179">
        <v>37829.283279151197</v>
      </c>
      <c r="O3179">
        <v>39.277352399372624</v>
      </c>
      <c r="P3179">
        <v>48.154071445849794</v>
      </c>
      <c r="Q3179" s="4">
        <v>3177</v>
      </c>
    </row>
    <row r="3180" spans="1:17" x14ac:dyDescent="0.25">
      <c r="A3180">
        <v>158.96116446401271</v>
      </c>
      <c r="B3180">
        <v>-22.273069808683569</v>
      </c>
      <c r="C3180" s="4">
        <v>2102.6110000000003</v>
      </c>
      <c r="D3180">
        <v>3</v>
      </c>
      <c r="E3180">
        <v>0.55000000000000004</v>
      </c>
      <c r="F3180">
        <v>19.899999999999999</v>
      </c>
      <c r="G3180">
        <v>53.323113517529826</v>
      </c>
      <c r="H3180">
        <v>23.471038820731081</v>
      </c>
      <c r="I3180">
        <v>48.961164464012711</v>
      </c>
      <c r="J3180">
        <v>5905.094206269001</v>
      </c>
      <c r="K3180">
        <v>-2402.4224429364576</v>
      </c>
      <c r="L3180">
        <v>-22.13840749885609</v>
      </c>
      <c r="M3180">
        <v>6375.0898957768823</v>
      </c>
      <c r="N3180">
        <v>38620.026369861713</v>
      </c>
      <c r="O3180">
        <v>29.871493407080784</v>
      </c>
      <c r="P3180">
        <v>71.740755523183793</v>
      </c>
      <c r="Q3180" s="4">
        <v>3178</v>
      </c>
    </row>
    <row r="3181" spans="1:17" x14ac:dyDescent="0.25">
      <c r="A3181">
        <v>150.23166461647608</v>
      </c>
      <c r="B3181">
        <v>-23.149946617021797</v>
      </c>
      <c r="C3181" s="4">
        <v>2102.6110000000003</v>
      </c>
      <c r="D3181">
        <v>0.75</v>
      </c>
      <c r="E3181">
        <v>0.55000000000000004</v>
      </c>
      <c r="F3181">
        <v>19.899999999999999</v>
      </c>
      <c r="G3181">
        <v>41.281913690970576</v>
      </c>
      <c r="H3181">
        <v>19.626484793117463</v>
      </c>
      <c r="I3181">
        <v>40.231664616476081</v>
      </c>
      <c r="J3181">
        <v>5867.6030125354</v>
      </c>
      <c r="K3181">
        <v>-2491.9974504469019</v>
      </c>
      <c r="L3181">
        <v>-23.011150243356333</v>
      </c>
      <c r="M3181">
        <v>6374.8581478922615</v>
      </c>
      <c r="N3181">
        <v>37956.555232002342</v>
      </c>
      <c r="O3181">
        <v>37.705912752724274</v>
      </c>
      <c r="P3181">
        <v>65.075905451400104</v>
      </c>
      <c r="Q3181" s="4">
        <v>3179</v>
      </c>
    </row>
    <row r="3182" spans="1:17" x14ac:dyDescent="0.25">
      <c r="A3182">
        <v>114.41198570444703</v>
      </c>
      <c r="B3182">
        <v>-19.16794306898538</v>
      </c>
      <c r="C3182" s="4">
        <v>2102.6110000000003</v>
      </c>
      <c r="D3182">
        <v>0.75</v>
      </c>
      <c r="E3182">
        <v>0.55000000000000004</v>
      </c>
      <c r="F3182">
        <v>19.899999999999999</v>
      </c>
      <c r="G3182">
        <v>41.281913690970576</v>
      </c>
      <c r="H3182">
        <v>23.170322351803225</v>
      </c>
      <c r="I3182">
        <v>4.4119857044470336</v>
      </c>
      <c r="J3182">
        <v>6026.7124979109431</v>
      </c>
      <c r="K3182">
        <v>-2080.9186018223959</v>
      </c>
      <c r="L3182">
        <v>-19.048899594477575</v>
      </c>
      <c r="M3182">
        <v>6375.8517674022523</v>
      </c>
      <c r="N3182">
        <v>36218.088204759675</v>
      </c>
      <c r="O3182">
        <v>66.952688992632474</v>
      </c>
      <c r="P3182">
        <v>13.224014941716673</v>
      </c>
      <c r="Q3182" s="4">
        <v>3180</v>
      </c>
    </row>
    <row r="3183" spans="1:17" x14ac:dyDescent="0.25">
      <c r="A3183">
        <v>153.44550767006859</v>
      </c>
      <c r="B3183">
        <v>-29.948691374239587</v>
      </c>
      <c r="C3183" s="4">
        <v>2102.6110000000003</v>
      </c>
      <c r="D3183">
        <v>0.75</v>
      </c>
      <c r="E3183">
        <v>0.55000000000000004</v>
      </c>
      <c r="F3183">
        <v>19.899999999999999</v>
      </c>
      <c r="G3183">
        <v>41.281913690970576</v>
      </c>
      <c r="H3183">
        <v>22.297720808469933</v>
      </c>
      <c r="I3183">
        <v>43.445507670068594</v>
      </c>
      <c r="J3183">
        <v>5531.1009585998909</v>
      </c>
      <c r="K3183">
        <v>-3165.447920175196</v>
      </c>
      <c r="L3183">
        <v>-29.782497048170359</v>
      </c>
      <c r="M3183">
        <v>6372.8438196433235</v>
      </c>
      <c r="N3183">
        <v>38468.006847389552</v>
      </c>
      <c r="O3183">
        <v>31.567245917879475</v>
      </c>
      <c r="P3183">
        <v>62.20737695336696</v>
      </c>
      <c r="Q3183" s="4">
        <v>3181</v>
      </c>
    </row>
    <row r="3184" spans="1:17" x14ac:dyDescent="0.25">
      <c r="A3184">
        <v>106.07630378206618</v>
      </c>
      <c r="B3184">
        <v>-40.086846001185393</v>
      </c>
      <c r="C3184" s="4">
        <v>2102.6110000000003</v>
      </c>
      <c r="D3184">
        <v>0.75</v>
      </c>
      <c r="E3184">
        <v>0.55000000000000004</v>
      </c>
      <c r="F3184">
        <v>19.899999999999999</v>
      </c>
      <c r="G3184">
        <v>41.281913690970576</v>
      </c>
      <c r="H3184">
        <v>18.689448200118818</v>
      </c>
      <c r="I3184">
        <v>-3.9236962179338235</v>
      </c>
      <c r="J3184">
        <v>4886.5060448477134</v>
      </c>
      <c r="K3184">
        <v>-4085.3693173013107</v>
      </c>
      <c r="L3184">
        <v>-39.897350531282292</v>
      </c>
      <c r="M3184">
        <v>6369.3158019586554</v>
      </c>
      <c r="N3184">
        <v>37513.705535506248</v>
      </c>
      <c r="O3184">
        <v>43.43425263681354</v>
      </c>
      <c r="P3184">
        <v>6.0798083651857091</v>
      </c>
      <c r="Q3184" s="4">
        <v>3182</v>
      </c>
    </row>
    <row r="3185" spans="1:17" x14ac:dyDescent="0.25">
      <c r="A3185">
        <v>117.19372508373034</v>
      </c>
      <c r="B3185">
        <v>-25.410192812666857</v>
      </c>
      <c r="C3185" s="4">
        <v>2102.6110000000003</v>
      </c>
      <c r="D3185">
        <v>1.2</v>
      </c>
      <c r="E3185">
        <v>0.55000000000000004</v>
      </c>
      <c r="F3185">
        <v>19.899999999999999</v>
      </c>
      <c r="G3185">
        <v>45.364313344089069</v>
      </c>
      <c r="H3185">
        <v>17.658215578613294</v>
      </c>
      <c r="I3185">
        <v>7.1937250837303424</v>
      </c>
      <c r="J3185">
        <v>5764.6660815730947</v>
      </c>
      <c r="K3185">
        <v>-2720.1884918083051</v>
      </c>
      <c r="L3185">
        <v>-25.26134487210825</v>
      </c>
      <c r="M3185">
        <v>6374.2294015045964</v>
      </c>
      <c r="N3185">
        <v>36553.354060892292</v>
      </c>
      <c r="O3185">
        <v>59.211678572893902</v>
      </c>
      <c r="P3185">
        <v>16.391194354068485</v>
      </c>
      <c r="Q3185" s="4">
        <v>3183</v>
      </c>
    </row>
    <row r="3186" spans="1:17" x14ac:dyDescent="0.25">
      <c r="A3186">
        <v>159.56518858368699</v>
      </c>
      <c r="B3186">
        <v>-18.373185712399465</v>
      </c>
      <c r="C3186" s="4">
        <v>2102.6110000000003</v>
      </c>
      <c r="D3186">
        <v>0.75</v>
      </c>
      <c r="E3186">
        <v>0.55000000000000004</v>
      </c>
      <c r="F3186">
        <v>19.899999999999999</v>
      </c>
      <c r="G3186">
        <v>41.281913690970576</v>
      </c>
      <c r="H3186">
        <v>21.881050095714823</v>
      </c>
      <c r="I3186">
        <v>49.565188583686989</v>
      </c>
      <c r="J3186">
        <v>6055.0195952510576</v>
      </c>
      <c r="K3186">
        <v>-1997.6268360218301</v>
      </c>
      <c r="L3186">
        <v>-18.258370353494644</v>
      </c>
      <c r="M3186">
        <v>6376.0313106876183</v>
      </c>
      <c r="N3186">
        <v>38565.479099146112</v>
      </c>
      <c r="O3186">
        <v>30.496162310087403</v>
      </c>
      <c r="P3186">
        <v>74.965705694772694</v>
      </c>
      <c r="Q3186" s="4">
        <v>3184</v>
      </c>
    </row>
    <row r="3187" spans="1:17" x14ac:dyDescent="0.25">
      <c r="A3187">
        <v>153.59257921237287</v>
      </c>
      <c r="B3187">
        <v>-20.433918469007907</v>
      </c>
      <c r="C3187" s="4">
        <v>2102.6110000000003</v>
      </c>
      <c r="D3187">
        <v>0.75</v>
      </c>
      <c r="E3187">
        <v>0.55000000000000004</v>
      </c>
      <c r="F3187">
        <v>19.899999999999999</v>
      </c>
      <c r="G3187">
        <v>41.281913690970576</v>
      </c>
      <c r="H3187">
        <v>18.139747844958325</v>
      </c>
      <c r="I3187">
        <v>43.592579212372868</v>
      </c>
      <c r="J3187">
        <v>5979.2385673969384</v>
      </c>
      <c r="K3187">
        <v>-2212.7756878872019</v>
      </c>
      <c r="L3187">
        <v>-20.308328998386205</v>
      </c>
      <c r="M3187">
        <v>6375.5525321929299</v>
      </c>
      <c r="N3187">
        <v>38121.859833036055</v>
      </c>
      <c r="O3187">
        <v>35.678461168690475</v>
      </c>
      <c r="P3187">
        <v>69.861285837365159</v>
      </c>
      <c r="Q3187" s="4">
        <v>3185</v>
      </c>
    </row>
    <row r="3188" spans="1:17" x14ac:dyDescent="0.25">
      <c r="A3188">
        <v>135.47499496872209</v>
      </c>
      <c r="B3188">
        <v>-42.061874173604686</v>
      </c>
      <c r="C3188" s="4">
        <v>2102.6110000000003</v>
      </c>
      <c r="D3188">
        <v>3</v>
      </c>
      <c r="E3188">
        <v>0.55000000000000004</v>
      </c>
      <c r="F3188">
        <v>19.899999999999999</v>
      </c>
      <c r="G3188">
        <v>53.323113517529826</v>
      </c>
      <c r="H3188">
        <v>19.70232966680166</v>
      </c>
      <c r="I3188">
        <v>25.474994968722086</v>
      </c>
      <c r="J3188">
        <v>4742.3999131832561</v>
      </c>
      <c r="K3188">
        <v>-4250.7102521362567</v>
      </c>
      <c r="L3188">
        <v>-41.870524064460099</v>
      </c>
      <c r="M3188">
        <v>6368.5865452372427</v>
      </c>
      <c r="N3188">
        <v>38175.096658894734</v>
      </c>
      <c r="O3188">
        <v>34.945710611170171</v>
      </c>
      <c r="P3188">
        <v>35.419515721233303</v>
      </c>
      <c r="Q3188" s="4">
        <v>3186</v>
      </c>
    </row>
    <row r="3189" spans="1:17" x14ac:dyDescent="0.25">
      <c r="A3189">
        <v>148.52354799723605</v>
      </c>
      <c r="B3189">
        <v>-20.719866265583825</v>
      </c>
      <c r="C3189" s="4">
        <v>2102.6110000000003</v>
      </c>
      <c r="D3189">
        <v>3</v>
      </c>
      <c r="E3189">
        <v>0.55000000000000004</v>
      </c>
      <c r="F3189">
        <v>19.899999999999999</v>
      </c>
      <c r="G3189">
        <v>53.323113517529826</v>
      </c>
      <c r="H3189">
        <v>19.073960735166267</v>
      </c>
      <c r="I3189">
        <v>38.523547997236051</v>
      </c>
      <c r="J3189">
        <v>5968.1120183718349</v>
      </c>
      <c r="K3189">
        <v>-2242.4136787755688</v>
      </c>
      <c r="L3189">
        <v>-20.592831485300373</v>
      </c>
      <c r="M3189">
        <v>6375.4827402004721</v>
      </c>
      <c r="N3189">
        <v>37745.446863453173</v>
      </c>
      <c r="O3189">
        <v>40.415678122490036</v>
      </c>
      <c r="P3189">
        <v>66.039087849936877</v>
      </c>
      <c r="Q3189" s="4">
        <v>3187</v>
      </c>
    </row>
    <row r="3190" spans="1:17" x14ac:dyDescent="0.25">
      <c r="A3190">
        <v>146.08101566884662</v>
      </c>
      <c r="B3190">
        <v>-41.023048976306235</v>
      </c>
      <c r="C3190" s="4">
        <v>2102.6110000000003</v>
      </c>
      <c r="D3190">
        <v>3</v>
      </c>
      <c r="E3190">
        <v>0.55000000000000004</v>
      </c>
      <c r="F3190">
        <v>19.899999999999999</v>
      </c>
      <c r="G3190">
        <v>53.323113517529826</v>
      </c>
      <c r="H3190">
        <v>18.23975935713305</v>
      </c>
      <c r="I3190">
        <v>36.081015668846618</v>
      </c>
      <c r="J3190">
        <v>4818.9137276999036</v>
      </c>
      <c r="K3190">
        <v>-4164.3562036478379</v>
      </c>
      <c r="L3190">
        <v>-40.832561655309732</v>
      </c>
      <c r="M3190">
        <v>6368.9710398050029</v>
      </c>
      <c r="N3190">
        <v>38599.945067095105</v>
      </c>
      <c r="O3190">
        <v>30.026417319730307</v>
      </c>
      <c r="P3190">
        <v>47.989861117190557</v>
      </c>
      <c r="Q3190" s="4">
        <v>3188</v>
      </c>
    </row>
    <row r="3191" spans="1:17" x14ac:dyDescent="0.25">
      <c r="A3191">
        <v>110.96276397872398</v>
      </c>
      <c r="B3191">
        <v>-30.519694502277858</v>
      </c>
      <c r="C3191" s="4">
        <v>2102.6110000000003</v>
      </c>
      <c r="D3191">
        <v>0.75</v>
      </c>
      <c r="E3191">
        <v>0.55000000000000004</v>
      </c>
      <c r="F3191">
        <v>19.899999999999999</v>
      </c>
      <c r="G3191">
        <v>41.281913690970576</v>
      </c>
      <c r="H3191">
        <v>23.001374901514684</v>
      </c>
      <c r="I3191">
        <v>0.96276397872398434</v>
      </c>
      <c r="J3191">
        <v>5499.2275940168365</v>
      </c>
      <c r="K3191">
        <v>-3220.1367369083364</v>
      </c>
      <c r="L3191">
        <v>-30.351603133369693</v>
      </c>
      <c r="M3191">
        <v>6372.6591573049691</v>
      </c>
      <c r="N3191">
        <v>36806.93617173603</v>
      </c>
      <c r="O3191">
        <v>54.40969016179583</v>
      </c>
      <c r="P3191">
        <v>1.8953091394662098</v>
      </c>
      <c r="Q3191" s="4">
        <v>3189</v>
      </c>
    </row>
    <row r="3192" spans="1:17" x14ac:dyDescent="0.25">
      <c r="A3192">
        <v>136.02369854295978</v>
      </c>
      <c r="B3192">
        <v>-39.086767220506538</v>
      </c>
      <c r="C3192" s="4">
        <v>2102.6110000000003</v>
      </c>
      <c r="D3192">
        <v>0.75</v>
      </c>
      <c r="E3192">
        <v>0.55000000000000004</v>
      </c>
      <c r="F3192">
        <v>19.899999999999999</v>
      </c>
      <c r="G3192">
        <v>41.281913690970576</v>
      </c>
      <c r="H3192">
        <v>16.550292742163055</v>
      </c>
      <c r="I3192">
        <v>26.023698542959778</v>
      </c>
      <c r="J3192">
        <v>4957.2621583074479</v>
      </c>
      <c r="K3192">
        <v>-3999.7998015110234</v>
      </c>
      <c r="L3192">
        <v>-38.898554387670963</v>
      </c>
      <c r="M3192">
        <v>6369.6818255195949</v>
      </c>
      <c r="N3192">
        <v>37983.336608317513</v>
      </c>
      <c r="O3192">
        <v>37.300974223535917</v>
      </c>
      <c r="P3192">
        <v>37.753528352486512</v>
      </c>
      <c r="Q3192" s="4">
        <v>3190</v>
      </c>
    </row>
    <row r="3193" spans="1:17" x14ac:dyDescent="0.25">
      <c r="A3193">
        <v>133.71393764626549</v>
      </c>
      <c r="B3193">
        <v>-18.800603934591273</v>
      </c>
      <c r="C3193" s="4">
        <v>2102.6110000000003</v>
      </c>
      <c r="D3193">
        <v>3</v>
      </c>
      <c r="E3193">
        <v>0.55000000000000004</v>
      </c>
      <c r="F3193">
        <v>19.899999999999999</v>
      </c>
      <c r="G3193">
        <v>53.323113517529826</v>
      </c>
      <c r="H3193">
        <v>20.065941549871415</v>
      </c>
      <c r="I3193">
        <v>23.713937646265492</v>
      </c>
      <c r="J3193">
        <v>6039.9400045725879</v>
      </c>
      <c r="K3193">
        <v>-2042.4688550211542</v>
      </c>
      <c r="L3193">
        <v>-18.683503605573119</v>
      </c>
      <c r="M3193">
        <v>6375.9355613562893</v>
      </c>
      <c r="N3193">
        <v>36771.395740800472</v>
      </c>
      <c r="O3193">
        <v>55.113335229023377</v>
      </c>
      <c r="P3193">
        <v>53.733266377760522</v>
      </c>
      <c r="Q3193" s="4">
        <v>3191</v>
      </c>
    </row>
    <row r="3194" spans="1:17" x14ac:dyDescent="0.25">
      <c r="A3194">
        <v>106.02204982041353</v>
      </c>
      <c r="B3194">
        <v>-23.54009773142543</v>
      </c>
      <c r="C3194" s="4">
        <v>2102.6110000000003</v>
      </c>
      <c r="D3194">
        <v>1.2</v>
      </c>
      <c r="E3194">
        <v>0.55000000000000004</v>
      </c>
      <c r="F3194">
        <v>19.899999999999999</v>
      </c>
      <c r="G3194">
        <v>45.364313344089069</v>
      </c>
      <c r="H3194">
        <v>18.159433511019476</v>
      </c>
      <c r="I3194">
        <v>-3.9779501795864718</v>
      </c>
      <c r="J3194">
        <v>5850.4808162832305</v>
      </c>
      <c r="K3194">
        <v>-2531.6689044108534</v>
      </c>
      <c r="L3194">
        <v>-23.399503258569933</v>
      </c>
      <c r="M3194">
        <v>6374.752797031344</v>
      </c>
      <c r="N3194">
        <v>36418.124407725976</v>
      </c>
      <c r="O3194">
        <v>62.080385822607546</v>
      </c>
      <c r="P3194">
        <v>9.8770625699428596</v>
      </c>
      <c r="Q3194" s="4">
        <v>3192</v>
      </c>
    </row>
    <row r="3195" spans="1:17" x14ac:dyDescent="0.25">
      <c r="A3195">
        <v>120.85655092649789</v>
      </c>
      <c r="B3195">
        <v>-10.634590504836577</v>
      </c>
      <c r="C3195" s="4">
        <v>2102.6110000000003</v>
      </c>
      <c r="D3195">
        <v>0.75</v>
      </c>
      <c r="E3195">
        <v>0.55000000000000004</v>
      </c>
      <c r="F3195">
        <v>19.899999999999999</v>
      </c>
      <c r="G3195">
        <v>41.281913690970576</v>
      </c>
      <c r="H3195">
        <v>17.127112090909886</v>
      </c>
      <c r="I3195">
        <v>10.856550926497889</v>
      </c>
      <c r="J3195">
        <v>6269.3045231835295</v>
      </c>
      <c r="K3195">
        <v>-1169.3056578289877</v>
      </c>
      <c r="L3195">
        <v>-10.565005148488718</v>
      </c>
      <c r="M3195">
        <v>6377.4175749938431</v>
      </c>
      <c r="N3195">
        <v>36045.372654345607</v>
      </c>
      <c r="O3195">
        <v>72.196043866640494</v>
      </c>
      <c r="P3195">
        <v>46.101934502625618</v>
      </c>
      <c r="Q3195" s="4">
        <v>3193</v>
      </c>
    </row>
    <row r="3196" spans="1:17" x14ac:dyDescent="0.25">
      <c r="A3196">
        <v>122.77995816810397</v>
      </c>
      <c r="B3196">
        <v>-39.422918219943917</v>
      </c>
      <c r="C3196" s="4">
        <v>2102.6110000000003</v>
      </c>
      <c r="D3196">
        <v>0.75</v>
      </c>
      <c r="E3196">
        <v>0.55000000000000004</v>
      </c>
      <c r="F3196">
        <v>19.899999999999999</v>
      </c>
      <c r="G3196">
        <v>41.281913690970576</v>
      </c>
      <c r="H3196">
        <v>17.428600851590332</v>
      </c>
      <c r="I3196">
        <v>12.779958168103974</v>
      </c>
      <c r="J3196">
        <v>4933.6474282724275</v>
      </c>
      <c r="K3196">
        <v>-4028.6978003854661</v>
      </c>
      <c r="L3196">
        <v>-39.234248639124267</v>
      </c>
      <c r="M3196">
        <v>6369.559083117907</v>
      </c>
      <c r="N3196">
        <v>37585.193593795739</v>
      </c>
      <c r="O3196">
        <v>42.460254049833544</v>
      </c>
      <c r="P3196">
        <v>19.655965509488929</v>
      </c>
      <c r="Q3196" s="4">
        <v>3194</v>
      </c>
    </row>
    <row r="3197" spans="1:17" x14ac:dyDescent="0.25">
      <c r="A3197">
        <v>130.26744245439852</v>
      </c>
      <c r="B3197">
        <v>-9.8077192433528637</v>
      </c>
      <c r="C3197" s="4">
        <v>2102.6110000000003</v>
      </c>
      <c r="D3197">
        <v>3</v>
      </c>
      <c r="E3197">
        <v>0.55000000000000004</v>
      </c>
      <c r="F3197">
        <v>19.899999999999999</v>
      </c>
      <c r="G3197">
        <v>53.323113517529826</v>
      </c>
      <c r="H3197">
        <v>18.19690115555148</v>
      </c>
      <c r="I3197">
        <v>20.26744245439852</v>
      </c>
      <c r="J3197">
        <v>6285.5337310603536</v>
      </c>
      <c r="K3197">
        <v>-1079.2982361014635</v>
      </c>
      <c r="L3197">
        <v>-9.7433239541148566</v>
      </c>
      <c r="M3197">
        <v>6377.5245171421502</v>
      </c>
      <c r="N3197">
        <v>36349.09517007204</v>
      </c>
      <c r="O3197">
        <v>63.735730468406018</v>
      </c>
      <c r="P3197">
        <v>65.236106142928705</v>
      </c>
      <c r="Q3197" s="4">
        <v>3195</v>
      </c>
    </row>
    <row r="3198" spans="1:17" x14ac:dyDescent="0.25">
      <c r="A3198">
        <v>109.89849789691432</v>
      </c>
      <c r="B3198">
        <v>-27.041910055787568</v>
      </c>
      <c r="C3198" s="4">
        <v>2102.6110000000003</v>
      </c>
      <c r="D3198">
        <v>1.2</v>
      </c>
      <c r="E3198">
        <v>0.55000000000000004</v>
      </c>
      <c r="F3198">
        <v>19.899999999999999</v>
      </c>
      <c r="G3198">
        <v>45.364313344089069</v>
      </c>
      <c r="H3198">
        <v>16.364998399076502</v>
      </c>
      <c r="I3198">
        <v>-0.10150210308567864</v>
      </c>
      <c r="J3198">
        <v>5684.7793052129828</v>
      </c>
      <c r="K3198">
        <v>-2882.3534682817108</v>
      </c>
      <c r="L3198">
        <v>-26.886374232321373</v>
      </c>
      <c r="M3198">
        <v>6373.7490745316773</v>
      </c>
      <c r="N3198">
        <v>36593.065879554058</v>
      </c>
      <c r="O3198">
        <v>58.408347983872083</v>
      </c>
      <c r="P3198">
        <v>0.22325625097914326</v>
      </c>
      <c r="Q3198" s="4">
        <v>3196</v>
      </c>
    </row>
    <row r="3199" spans="1:17" x14ac:dyDescent="0.25">
      <c r="A3199">
        <v>146.65249689787814</v>
      </c>
      <c r="B3199">
        <v>-33.888182623129495</v>
      </c>
      <c r="C3199" s="4">
        <v>2102.6110000000003</v>
      </c>
      <c r="D3199">
        <v>1.2</v>
      </c>
      <c r="E3199">
        <v>0.55000000000000004</v>
      </c>
      <c r="F3199">
        <v>19.899999999999999</v>
      </c>
      <c r="G3199">
        <v>45.364313344089069</v>
      </c>
      <c r="H3199">
        <v>21.707974667149706</v>
      </c>
      <c r="I3199">
        <v>36.652496897878137</v>
      </c>
      <c r="J3199">
        <v>5300.1865339809519</v>
      </c>
      <c r="K3199">
        <v>-3536.1585663164819</v>
      </c>
      <c r="L3199">
        <v>-33.710275989406071</v>
      </c>
      <c r="M3199">
        <v>6371.5300125736248</v>
      </c>
      <c r="N3199">
        <v>38207.743138929342</v>
      </c>
      <c r="O3199">
        <v>34.592809901334334</v>
      </c>
      <c r="P3199">
        <v>53.154364961777837</v>
      </c>
      <c r="Q3199" s="4">
        <v>3197</v>
      </c>
    </row>
    <row r="3200" spans="1:17" x14ac:dyDescent="0.25">
      <c r="A3200">
        <v>130.92271846491678</v>
      </c>
      <c r="B3200">
        <v>-35.518154817495315</v>
      </c>
      <c r="C3200" s="4">
        <v>2102.6110000000003</v>
      </c>
      <c r="D3200">
        <v>1.2</v>
      </c>
      <c r="E3200">
        <v>0.55000000000000004</v>
      </c>
      <c r="F3200">
        <v>19.899999999999999</v>
      </c>
      <c r="G3200">
        <v>45.364313344089069</v>
      </c>
      <c r="H3200">
        <v>23.138853591490971</v>
      </c>
      <c r="I3200">
        <v>20.922718464916784</v>
      </c>
      <c r="J3200">
        <v>5197.243811080989</v>
      </c>
      <c r="K3200">
        <v>-3684.8089707841077</v>
      </c>
      <c r="L3200">
        <v>-35.33637014426251</v>
      </c>
      <c r="M3200">
        <v>6370.9622807697324</v>
      </c>
      <c r="N3200">
        <v>37537.018625356475</v>
      </c>
      <c r="O3200">
        <v>43.13941825856017</v>
      </c>
      <c r="P3200">
        <v>33.348013572581699</v>
      </c>
      <c r="Q3200" s="4">
        <v>3198</v>
      </c>
    </row>
    <row r="3201" spans="1:17" x14ac:dyDescent="0.25">
      <c r="A3201">
        <v>138.36759078386905</v>
      </c>
      <c r="B3201">
        <v>-19.606162433223382</v>
      </c>
      <c r="C3201" s="4">
        <v>2102.6110000000003</v>
      </c>
      <c r="D3201">
        <v>3</v>
      </c>
      <c r="E3201">
        <v>0.55000000000000004</v>
      </c>
      <c r="F3201">
        <v>19.899999999999999</v>
      </c>
      <c r="G3201">
        <v>53.323113517529826</v>
      </c>
      <c r="H3201">
        <v>23.45557215949222</v>
      </c>
      <c r="I3201">
        <v>28.367590783869048</v>
      </c>
      <c r="J3201">
        <v>6010.6099142043104</v>
      </c>
      <c r="K3201">
        <v>-2126.6773635140407</v>
      </c>
      <c r="L3201">
        <v>-19.484826298767135</v>
      </c>
      <c r="M3201">
        <v>6375.7500068003119</v>
      </c>
      <c r="N3201">
        <v>37046.808963952717</v>
      </c>
      <c r="O3201">
        <v>50.456390395536346</v>
      </c>
      <c r="P3201">
        <v>58.14185938285523</v>
      </c>
      <c r="Q3201" s="4">
        <v>3199</v>
      </c>
    </row>
    <row r="3202" spans="1:17" x14ac:dyDescent="0.25">
      <c r="A3202">
        <v>157.87751785911249</v>
      </c>
      <c r="B3202">
        <v>-39.776718167242244</v>
      </c>
      <c r="C3202" s="4">
        <v>2102.6110000000003</v>
      </c>
      <c r="D3202">
        <v>3</v>
      </c>
      <c r="E3202">
        <v>0.55000000000000004</v>
      </c>
      <c r="F3202">
        <v>19.899999999999999</v>
      </c>
      <c r="G3202">
        <v>53.323113517529826</v>
      </c>
      <c r="H3202">
        <v>16.282554816294805</v>
      </c>
      <c r="I3202">
        <v>47.877517859112487</v>
      </c>
      <c r="J3202">
        <v>4908.6086905018055</v>
      </c>
      <c r="K3202">
        <v>-4058.9646286734423</v>
      </c>
      <c r="L3202">
        <v>-39.587595861596654</v>
      </c>
      <c r="M3202">
        <v>6369.429576758972</v>
      </c>
      <c r="N3202">
        <v>39252.402685844383</v>
      </c>
      <c r="O3202">
        <v>23.005232017789002</v>
      </c>
      <c r="P3202">
        <v>59.948148416961118</v>
      </c>
      <c r="Q3202" s="4">
        <v>3200</v>
      </c>
    </row>
    <row r="3203" spans="1:17" x14ac:dyDescent="0.25">
      <c r="A3203">
        <v>155.62331552233809</v>
      </c>
      <c r="B3203">
        <v>-33.246177177360231</v>
      </c>
      <c r="C3203" s="4">
        <v>2102.6110000000003</v>
      </c>
      <c r="D3203">
        <v>1.2</v>
      </c>
      <c r="E3203">
        <v>0.55000000000000004</v>
      </c>
      <c r="F3203">
        <v>19.899999999999999</v>
      </c>
      <c r="G3203">
        <v>45.364313344089069</v>
      </c>
      <c r="H3203">
        <v>16.894328331022123</v>
      </c>
      <c r="I3203">
        <v>45.623315522338089</v>
      </c>
      <c r="J3203">
        <v>5339.55815007209</v>
      </c>
      <c r="K3203">
        <v>-3476.8258254859493</v>
      </c>
      <c r="L3203">
        <v>-33.069956227258579</v>
      </c>
      <c r="M3203">
        <v>6371.7500781784693</v>
      </c>
      <c r="N3203">
        <v>38775.035816100237</v>
      </c>
      <c r="O3203">
        <v>28.115599807496888</v>
      </c>
      <c r="P3203">
        <v>61.78924966801744</v>
      </c>
      <c r="Q3203" s="4">
        <v>3201</v>
      </c>
    </row>
    <row r="3204" spans="1:17" x14ac:dyDescent="0.25">
      <c r="A3204">
        <v>153.49035031472542</v>
      </c>
      <c r="B3204">
        <v>-14.318219161574207</v>
      </c>
      <c r="C3204" s="4">
        <v>2102.6110000000003</v>
      </c>
      <c r="D3204">
        <v>3</v>
      </c>
      <c r="E3204">
        <v>0.55000000000000004</v>
      </c>
      <c r="F3204">
        <v>19.899999999999999</v>
      </c>
      <c r="G3204">
        <v>53.323113517529826</v>
      </c>
      <c r="H3204">
        <v>16.623630340749678</v>
      </c>
      <c r="I3204">
        <v>43.490350314725418</v>
      </c>
      <c r="J3204">
        <v>6181.2823013108837</v>
      </c>
      <c r="K3204">
        <v>-1567.1207138063121</v>
      </c>
      <c r="L3204">
        <v>-14.226269251452877</v>
      </c>
      <c r="M3204">
        <v>6376.8423392883078</v>
      </c>
      <c r="N3204">
        <v>37951.442606245699</v>
      </c>
      <c r="O3204">
        <v>37.797333736777468</v>
      </c>
      <c r="P3204">
        <v>75.388477077771128</v>
      </c>
      <c r="Q3204" s="4">
        <v>3202</v>
      </c>
    </row>
    <row r="3205" spans="1:17" x14ac:dyDescent="0.25">
      <c r="A3205">
        <v>137.34420220069399</v>
      </c>
      <c r="B3205">
        <v>-13.195883708375503</v>
      </c>
      <c r="C3205" s="4">
        <v>2102.6110000000003</v>
      </c>
      <c r="D3205">
        <v>1.2</v>
      </c>
      <c r="E3205">
        <v>0.55000000000000004</v>
      </c>
      <c r="F3205">
        <v>19.899999999999999</v>
      </c>
      <c r="G3205">
        <v>45.364313344089069</v>
      </c>
      <c r="H3205">
        <v>21.777252310196111</v>
      </c>
      <c r="I3205">
        <v>27.344202200693985</v>
      </c>
      <c r="J3205">
        <v>6210.8106270422904</v>
      </c>
      <c r="K3205">
        <v>-1446.5127777232642</v>
      </c>
      <c r="L3205">
        <v>-13.110604945107045</v>
      </c>
      <c r="M3205">
        <v>6377.0344095902547</v>
      </c>
      <c r="N3205">
        <v>36786.629895638347</v>
      </c>
      <c r="O3205">
        <v>54.865413780143314</v>
      </c>
      <c r="P3205">
        <v>66.180927633997186</v>
      </c>
      <c r="Q3205" s="4">
        <v>3203</v>
      </c>
    </row>
    <row r="3206" spans="1:17" x14ac:dyDescent="0.25">
      <c r="A3206">
        <v>122.28183180242564</v>
      </c>
      <c r="B3206">
        <v>-35.06220264703299</v>
      </c>
      <c r="C3206" s="4">
        <v>2102.6110000000003</v>
      </c>
      <c r="D3206">
        <v>0.75</v>
      </c>
      <c r="E3206">
        <v>0.55000000000000004</v>
      </c>
      <c r="F3206">
        <v>19.899999999999999</v>
      </c>
      <c r="G3206">
        <v>41.281913690970576</v>
      </c>
      <c r="H3206">
        <v>18.817832113635877</v>
      </c>
      <c r="I3206">
        <v>12.281831802425643</v>
      </c>
      <c r="J3206">
        <v>5226.4681901429049</v>
      </c>
      <c r="K3206">
        <v>-3643.5188988625614</v>
      </c>
      <c r="L3206">
        <v>-34.881444221581482</v>
      </c>
      <c r="M3206">
        <v>6371.122327262623</v>
      </c>
      <c r="N3206">
        <v>37252.570250882694</v>
      </c>
      <c r="O3206">
        <v>47.20197987010431</v>
      </c>
      <c r="P3206">
        <v>20.755027281249028</v>
      </c>
      <c r="Q3206" s="4">
        <v>3204</v>
      </c>
    </row>
    <row r="3207" spans="1:17" x14ac:dyDescent="0.25">
      <c r="A3207">
        <v>140.28999522744621</v>
      </c>
      <c r="B3207">
        <v>-18.735436442860887</v>
      </c>
      <c r="C3207" s="4">
        <v>2102.6110000000003</v>
      </c>
      <c r="D3207">
        <v>0.75</v>
      </c>
      <c r="E3207">
        <v>0.55000000000000004</v>
      </c>
      <c r="F3207">
        <v>19.899999999999999</v>
      </c>
      <c r="G3207">
        <v>41.281913690970576</v>
      </c>
      <c r="H3207">
        <v>16.228850375722132</v>
      </c>
      <c r="I3207">
        <v>30.289995227446212</v>
      </c>
      <c r="J3207">
        <v>6042.2608071568457</v>
      </c>
      <c r="K3207">
        <v>-2035.639048969324</v>
      </c>
      <c r="L3207">
        <v>-18.618682839870473</v>
      </c>
      <c r="M3207">
        <v>6375.9502820671705</v>
      </c>
      <c r="N3207">
        <v>37128.070757037203</v>
      </c>
      <c r="O3207">
        <v>49.180499074436703</v>
      </c>
      <c r="P3207">
        <v>61.194212106331122</v>
      </c>
      <c r="Q3207" s="4">
        <v>3205</v>
      </c>
    </row>
    <row r="3208" spans="1:17" x14ac:dyDescent="0.25">
      <c r="A3208">
        <v>142.3929594761924</v>
      </c>
      <c r="B3208">
        <v>-22.83826012564635</v>
      </c>
      <c r="C3208" s="4">
        <v>2102.6110000000003</v>
      </c>
      <c r="D3208">
        <v>1.2</v>
      </c>
      <c r="E3208">
        <v>0.55000000000000004</v>
      </c>
      <c r="F3208">
        <v>19.899999999999999</v>
      </c>
      <c r="G3208">
        <v>45.364313344089069</v>
      </c>
      <c r="H3208">
        <v>14.902776637243267</v>
      </c>
      <c r="I3208">
        <v>32.392959476192402</v>
      </c>
      <c r="J3208">
        <v>5881.0867487723744</v>
      </c>
      <c r="K3208">
        <v>-2460.2226685006294</v>
      </c>
      <c r="L3208">
        <v>-22.700918614393423</v>
      </c>
      <c r="M3208">
        <v>6374.941327195912</v>
      </c>
      <c r="N3208">
        <v>37412.355004235913</v>
      </c>
      <c r="O3208">
        <v>44.944933130523367</v>
      </c>
      <c r="P3208">
        <v>58.543252775276585</v>
      </c>
      <c r="Q3208" s="4">
        <v>3206</v>
      </c>
    </row>
    <row r="3209" spans="1:17" x14ac:dyDescent="0.25">
      <c r="A3209">
        <v>110.712409918028</v>
      </c>
      <c r="B3209">
        <v>-32.243156057718664</v>
      </c>
      <c r="C3209" s="4">
        <v>2102.6110000000003</v>
      </c>
      <c r="D3209">
        <v>0.75</v>
      </c>
      <c r="E3209">
        <v>0.55000000000000004</v>
      </c>
      <c r="F3209">
        <v>19.899999999999999</v>
      </c>
      <c r="G3209">
        <v>41.281913690970576</v>
      </c>
      <c r="H3209">
        <v>19.009504586935961</v>
      </c>
      <c r="I3209">
        <v>0.71240991802800124</v>
      </c>
      <c r="J3209">
        <v>5399.7240019279643</v>
      </c>
      <c r="K3209">
        <v>-3383.2684405790856</v>
      </c>
      <c r="L3209">
        <v>-32.06974477683972</v>
      </c>
      <c r="M3209">
        <v>6372.0895032960252</v>
      </c>
      <c r="N3209">
        <v>36920.238183095847</v>
      </c>
      <c r="O3209">
        <v>52.453253737055334</v>
      </c>
      <c r="P3209">
        <v>1.335144631495931</v>
      </c>
      <c r="Q3209" s="4">
        <v>3207</v>
      </c>
    </row>
    <row r="3210" spans="1:17" x14ac:dyDescent="0.25">
      <c r="A3210">
        <v>157.85619723790782</v>
      </c>
      <c r="B3210">
        <v>-33.640105307245172</v>
      </c>
      <c r="C3210" s="4">
        <v>2102.6110000000003</v>
      </c>
      <c r="D3210">
        <v>3</v>
      </c>
      <c r="E3210">
        <v>0.55000000000000004</v>
      </c>
      <c r="F3210">
        <v>19.899999999999999</v>
      </c>
      <c r="G3210">
        <v>53.323113517529826</v>
      </c>
      <c r="H3210">
        <v>19.480284831571481</v>
      </c>
      <c r="I3210">
        <v>47.856197237907821</v>
      </c>
      <c r="J3210">
        <v>5315.4793980235672</v>
      </c>
      <c r="K3210">
        <v>-3513.2834049938078</v>
      </c>
      <c r="L3210">
        <v>-33.462839533656094</v>
      </c>
      <c r="M3210">
        <v>6371.6152986992138</v>
      </c>
      <c r="N3210">
        <v>38956.930965578526</v>
      </c>
      <c r="O3210">
        <v>26.142083572150792</v>
      </c>
      <c r="P3210">
        <v>63.374287251672705</v>
      </c>
      <c r="Q3210" s="4">
        <v>3208</v>
      </c>
    </row>
    <row r="3211" spans="1:17" x14ac:dyDescent="0.25">
      <c r="A3211">
        <v>117.13153527047947</v>
      </c>
      <c r="B3211">
        <v>-22.251488007752759</v>
      </c>
      <c r="C3211" s="4">
        <v>2102.6110000000003</v>
      </c>
      <c r="D3211">
        <v>3</v>
      </c>
      <c r="E3211">
        <v>0.55000000000000004</v>
      </c>
      <c r="F3211">
        <v>19.899999999999999</v>
      </c>
      <c r="G3211">
        <v>53.323113517529826</v>
      </c>
      <c r="H3211">
        <v>18.27132870849287</v>
      </c>
      <c r="I3211">
        <v>7.1315352704794748</v>
      </c>
      <c r="J3211">
        <v>5905.9995884878535</v>
      </c>
      <c r="K3211">
        <v>-2400.2107466115781</v>
      </c>
      <c r="L3211">
        <v>-22.11692904141929</v>
      </c>
      <c r="M3211">
        <v>6375.0955104506793</v>
      </c>
      <c r="N3211">
        <v>36390.475913870665</v>
      </c>
      <c r="O3211">
        <v>62.709242286289928</v>
      </c>
      <c r="P3211">
        <v>18.283843081031321</v>
      </c>
      <c r="Q3211" s="4">
        <v>3209</v>
      </c>
    </row>
    <row r="3212" spans="1:17" x14ac:dyDescent="0.25">
      <c r="A3212">
        <v>120.11511685954527</v>
      </c>
      <c r="B3212">
        <v>-42.025180227158302</v>
      </c>
      <c r="C3212" s="4">
        <v>2102.6110000000003</v>
      </c>
      <c r="D3212">
        <v>1.2</v>
      </c>
      <c r="E3212">
        <v>0.55000000000000004</v>
      </c>
      <c r="F3212">
        <v>19.899999999999999</v>
      </c>
      <c r="G3212">
        <v>45.364313344089069</v>
      </c>
      <c r="H3212">
        <v>14.259489962153213</v>
      </c>
      <c r="I3212">
        <v>10.115116859545267</v>
      </c>
      <c r="J3212">
        <v>4745.1294223485156</v>
      </c>
      <c r="K3212">
        <v>-4247.6834524749147</v>
      </c>
      <c r="L3212">
        <v>-41.833856318353106</v>
      </c>
      <c r="M3212">
        <v>6368.6001560206914</v>
      </c>
      <c r="N3212">
        <v>37741.816678822754</v>
      </c>
      <c r="O3212">
        <v>40.361896371582546</v>
      </c>
      <c r="P3212">
        <v>14.921624572196984</v>
      </c>
      <c r="Q3212" s="4">
        <v>3210</v>
      </c>
    </row>
    <row r="3213" spans="1:17" x14ac:dyDescent="0.25">
      <c r="A3213">
        <v>126.93870508721277</v>
      </c>
      <c r="B3213">
        <v>-14.890855183222403</v>
      </c>
      <c r="C3213" s="4">
        <v>2102.6110000000003</v>
      </c>
      <c r="D3213">
        <v>1.2</v>
      </c>
      <c r="E3213">
        <v>0.55000000000000004</v>
      </c>
      <c r="F3213">
        <v>19.899999999999999</v>
      </c>
      <c r="G3213">
        <v>45.364313344089069</v>
      </c>
      <c r="H3213">
        <v>17.93353965496096</v>
      </c>
      <c r="I3213">
        <v>16.938705087212767</v>
      </c>
      <c r="J3213">
        <v>6165.3065755609978</v>
      </c>
      <c r="K3213">
        <v>-1628.4325548147037</v>
      </c>
      <c r="L3213">
        <v>-14.795554787260695</v>
      </c>
      <c r="M3213">
        <v>6376.7388025726768</v>
      </c>
      <c r="N3213">
        <v>36347.256424143277</v>
      </c>
      <c r="O3213">
        <v>63.755007797735423</v>
      </c>
      <c r="P3213">
        <v>49.843453370325982</v>
      </c>
      <c r="Q3213" s="4">
        <v>3211</v>
      </c>
    </row>
    <row r="3214" spans="1:17" x14ac:dyDescent="0.25">
      <c r="A3214">
        <v>135.9436258037299</v>
      </c>
      <c r="B3214">
        <v>-31.018248557288508</v>
      </c>
      <c r="C3214" s="4">
        <v>2102.6110000000003</v>
      </c>
      <c r="D3214">
        <v>1.2</v>
      </c>
      <c r="E3214">
        <v>0.55000000000000004</v>
      </c>
      <c r="F3214">
        <v>19.899999999999999</v>
      </c>
      <c r="G3214">
        <v>45.364313344089069</v>
      </c>
      <c r="H3214">
        <v>14.647948783518892</v>
      </c>
      <c r="I3214">
        <v>25.943625803729901</v>
      </c>
      <c r="J3214">
        <v>5470.9515224180232</v>
      </c>
      <c r="K3214">
        <v>-3267.6287395958907</v>
      </c>
      <c r="L3214">
        <v>-30.848555155358884</v>
      </c>
      <c r="M3214">
        <v>6372.4962252229789</v>
      </c>
      <c r="N3214">
        <v>37464.124892663334</v>
      </c>
      <c r="O3214">
        <v>44.174520697763292</v>
      </c>
      <c r="P3214">
        <v>43.353580015561334</v>
      </c>
      <c r="Q3214" s="4">
        <v>3212</v>
      </c>
    </row>
    <row r="3215" spans="1:17" x14ac:dyDescent="0.25">
      <c r="A3215">
        <v>141.26607748680212</v>
      </c>
      <c r="B3215">
        <v>-43.507847289784486</v>
      </c>
      <c r="C3215" s="4">
        <v>2102.6110000000003</v>
      </c>
      <c r="D3215">
        <v>1.2</v>
      </c>
      <c r="E3215">
        <v>0.55000000000000004</v>
      </c>
      <c r="F3215">
        <v>19.899999999999999</v>
      </c>
      <c r="G3215">
        <v>45.364313344089069</v>
      </c>
      <c r="H3215">
        <v>20.85308811009493</v>
      </c>
      <c r="I3215">
        <v>31.266077486802118</v>
      </c>
      <c r="J3215">
        <v>4633.2944692388155</v>
      </c>
      <c r="K3215">
        <v>-4368.5957544368557</v>
      </c>
      <c r="L3215">
        <v>-43.315714810644252</v>
      </c>
      <c r="M3215">
        <v>6368.0488773534644</v>
      </c>
      <c r="N3215">
        <v>38527.839196330569</v>
      </c>
      <c r="O3215">
        <v>30.828955915217286</v>
      </c>
      <c r="P3215">
        <v>41.411476226197813</v>
      </c>
      <c r="Q3215" s="4">
        <v>3213</v>
      </c>
    </row>
    <row r="3216" spans="1:17" x14ac:dyDescent="0.25">
      <c r="A3216">
        <v>135.53979915711315</v>
      </c>
      <c r="B3216">
        <v>-24.84561022018589</v>
      </c>
      <c r="C3216" s="4">
        <v>2102.6110000000003</v>
      </c>
      <c r="D3216">
        <v>3</v>
      </c>
      <c r="E3216">
        <v>0.55000000000000004</v>
      </c>
      <c r="F3216">
        <v>19.899999999999999</v>
      </c>
      <c r="G3216">
        <v>53.323113517529826</v>
      </c>
      <c r="H3216">
        <v>15.190107081832997</v>
      </c>
      <c r="I3216">
        <v>25.539799157113151</v>
      </c>
      <c r="J3216">
        <v>5791.2236427389071</v>
      </c>
      <c r="K3216">
        <v>-2663.5659750654754</v>
      </c>
      <c r="L3216">
        <v>-24.699189175162669</v>
      </c>
      <c r="M3216">
        <v>6374.3905578293989</v>
      </c>
      <c r="N3216">
        <v>37118.77705559443</v>
      </c>
      <c r="O3216">
        <v>49.295832216516587</v>
      </c>
      <c r="P3216">
        <v>48.673480801851852</v>
      </c>
      <c r="Q3216" s="4">
        <v>3214</v>
      </c>
    </row>
    <row r="3217" spans="1:17" x14ac:dyDescent="0.25">
      <c r="A3217">
        <v>144.21599279093101</v>
      </c>
      <c r="B3217">
        <v>-22.697759414780709</v>
      </c>
      <c r="C3217" s="4">
        <v>2102.6110000000003</v>
      </c>
      <c r="D3217">
        <v>1.2</v>
      </c>
      <c r="E3217">
        <v>0.55000000000000004</v>
      </c>
      <c r="F3217">
        <v>19.899999999999999</v>
      </c>
      <c r="G3217">
        <v>45.364313344089069</v>
      </c>
      <c r="H3217">
        <v>22.83165384425741</v>
      </c>
      <c r="I3217">
        <v>34.215992790931011</v>
      </c>
      <c r="J3217">
        <v>5887.108156513671</v>
      </c>
      <c r="K3217">
        <v>-2445.8758879412844</v>
      </c>
      <c r="L3217">
        <v>-22.561079009170502</v>
      </c>
      <c r="M3217">
        <v>6374.9785337444364</v>
      </c>
      <c r="N3217">
        <v>37522.380673247964</v>
      </c>
      <c r="O3217">
        <v>43.404568603325338</v>
      </c>
      <c r="P3217">
        <v>60.427272026883713</v>
      </c>
      <c r="Q3217" s="4">
        <v>3215</v>
      </c>
    </row>
    <row r="3218" spans="1:17" x14ac:dyDescent="0.25">
      <c r="A3218">
        <v>107.49804325782935</v>
      </c>
      <c r="B3218">
        <v>-39.480350999284632</v>
      </c>
      <c r="C3218" s="4">
        <v>2102.6110000000003</v>
      </c>
      <c r="D3218">
        <v>0.75</v>
      </c>
      <c r="E3218">
        <v>0.55000000000000004</v>
      </c>
      <c r="F3218">
        <v>19.899999999999999</v>
      </c>
      <c r="G3218">
        <v>41.281913690970576</v>
      </c>
      <c r="H3218">
        <v>17.085188880083162</v>
      </c>
      <c r="I3218">
        <v>-2.5019567421706483</v>
      </c>
      <c r="J3218">
        <v>4929.5956774444958</v>
      </c>
      <c r="K3218">
        <v>-4033.6214292804702</v>
      </c>
      <c r="L3218">
        <v>-39.291605972533517</v>
      </c>
      <c r="M3218">
        <v>6369.5380819828752</v>
      </c>
      <c r="N3218">
        <v>37457.678393790942</v>
      </c>
      <c r="O3218">
        <v>44.216801128282128</v>
      </c>
      <c r="P3218">
        <v>3.9313694964908508</v>
      </c>
      <c r="Q3218" s="4">
        <v>3216</v>
      </c>
    </row>
    <row r="3219" spans="1:17" x14ac:dyDescent="0.25">
      <c r="A3219">
        <v>113.41485536727602</v>
      </c>
      <c r="B3219">
        <v>-13.21222629840252</v>
      </c>
      <c r="C3219" s="4">
        <v>2102.6110000000003</v>
      </c>
      <c r="D3219">
        <v>3</v>
      </c>
      <c r="E3219">
        <v>0.55000000000000004</v>
      </c>
      <c r="F3219">
        <v>19.899999999999999</v>
      </c>
      <c r="G3219">
        <v>53.323113517529826</v>
      </c>
      <c r="H3219">
        <v>16.485614349416185</v>
      </c>
      <c r="I3219">
        <v>3.4148553672760187</v>
      </c>
      <c r="J3219">
        <v>6210.3976400130186</v>
      </c>
      <c r="K3219">
        <v>-1448.2729965456056</v>
      </c>
      <c r="L3219">
        <v>-13.126849439562722</v>
      </c>
      <c r="M3219">
        <v>6377.0317169983136</v>
      </c>
      <c r="N3219">
        <v>35995.818901407132</v>
      </c>
      <c r="O3219">
        <v>73.966021819629262</v>
      </c>
      <c r="P3219">
        <v>14.631941079411231</v>
      </c>
      <c r="Q3219" s="4">
        <v>3217</v>
      </c>
    </row>
    <row r="3220" spans="1:17" x14ac:dyDescent="0.25">
      <c r="A3220">
        <v>105.96159127586824</v>
      </c>
      <c r="B3220">
        <v>-24.436474838538068</v>
      </c>
      <c r="C3220" s="4">
        <v>2102.6110000000003</v>
      </c>
      <c r="D3220">
        <v>0.75</v>
      </c>
      <c r="E3220">
        <v>0.55000000000000004</v>
      </c>
      <c r="F3220">
        <v>19.899999999999999</v>
      </c>
      <c r="G3220">
        <v>41.281913690970576</v>
      </c>
      <c r="H3220">
        <v>23.756107704507588</v>
      </c>
      <c r="I3220">
        <v>-4.0384087241317559</v>
      </c>
      <c r="J3220">
        <v>5810.1185242324391</v>
      </c>
      <c r="K3220">
        <v>-2622.3739617573892</v>
      </c>
      <c r="L3220">
        <v>-24.291847849106261</v>
      </c>
      <c r="M3220">
        <v>6374.5056640442381</v>
      </c>
      <c r="N3220">
        <v>36465.164954388551</v>
      </c>
      <c r="O3220">
        <v>61.049879792949099</v>
      </c>
      <c r="P3220">
        <v>9.6849495192540083</v>
      </c>
      <c r="Q3220" s="4">
        <v>3218</v>
      </c>
    </row>
    <row r="3221" spans="1:17" x14ac:dyDescent="0.25">
      <c r="A3221">
        <v>127.10066654533483</v>
      </c>
      <c r="B3221">
        <v>-27.325420469184763</v>
      </c>
      <c r="C3221" s="4">
        <v>2102.6110000000003</v>
      </c>
      <c r="D3221">
        <v>3</v>
      </c>
      <c r="E3221">
        <v>0.55000000000000004</v>
      </c>
      <c r="F3221">
        <v>19.899999999999999</v>
      </c>
      <c r="G3221">
        <v>53.323113517529826</v>
      </c>
      <c r="H3221">
        <v>19.417461870192717</v>
      </c>
      <c r="I3221">
        <v>17.100666545334832</v>
      </c>
      <c r="J3221">
        <v>5670.4276525550467</v>
      </c>
      <c r="K3221">
        <v>-2910.2983565981062</v>
      </c>
      <c r="L3221">
        <v>-27.168773174787951</v>
      </c>
      <c r="M3221">
        <v>6373.6634902761043</v>
      </c>
      <c r="N3221">
        <v>36897.171908890043</v>
      </c>
      <c r="O3221">
        <v>52.874083596450639</v>
      </c>
      <c r="P3221">
        <v>33.830146163636329</v>
      </c>
      <c r="Q3221" s="4">
        <v>3219</v>
      </c>
    </row>
    <row r="3222" spans="1:17" x14ac:dyDescent="0.25">
      <c r="A3222">
        <v>138.77757899413311</v>
      </c>
      <c r="B3222">
        <v>-13.56843211974666</v>
      </c>
      <c r="C3222" s="4">
        <v>2102.6110000000003</v>
      </c>
      <c r="D3222">
        <v>0.75</v>
      </c>
      <c r="E3222">
        <v>0.55000000000000004</v>
      </c>
      <c r="F3222">
        <v>19.899999999999999</v>
      </c>
      <c r="G3222">
        <v>41.281913690970576</v>
      </c>
      <c r="H3222">
        <v>23.305305207604192</v>
      </c>
      <c r="I3222">
        <v>28.777578994133108</v>
      </c>
      <c r="J3222">
        <v>6201.2713022554717</v>
      </c>
      <c r="K3222">
        <v>-1486.6100522218705</v>
      </c>
      <c r="L3222">
        <v>-13.480924048491802</v>
      </c>
      <c r="M3222">
        <v>6376.9722605280622</v>
      </c>
      <c r="N3222">
        <v>36879.857424102607</v>
      </c>
      <c r="O3222">
        <v>53.237721379808285</v>
      </c>
      <c r="P3222">
        <v>66.870559131423178</v>
      </c>
      <c r="Q3222" s="4">
        <v>3220</v>
      </c>
    </row>
    <row r="3223" spans="1:17" x14ac:dyDescent="0.25">
      <c r="A3223">
        <v>154.20132531076513</v>
      </c>
      <c r="B3223">
        <v>-19.396901411514463</v>
      </c>
      <c r="C3223" s="4">
        <v>2102.6110000000003</v>
      </c>
      <c r="D3223">
        <v>0.75</v>
      </c>
      <c r="E3223">
        <v>0.55000000000000004</v>
      </c>
      <c r="F3223">
        <v>19.899999999999999</v>
      </c>
      <c r="G3223">
        <v>41.281913690970576</v>
      </c>
      <c r="H3223">
        <v>18.196882993493293</v>
      </c>
      <c r="I3223">
        <v>44.201325310765128</v>
      </c>
      <c r="J3223">
        <v>6018.3430672582526</v>
      </c>
      <c r="K3223">
        <v>-2104.8414688887337</v>
      </c>
      <c r="L3223">
        <v>-19.276656599764191</v>
      </c>
      <c r="M3223">
        <v>6375.798842840727</v>
      </c>
      <c r="N3223">
        <v>38139.608295799939</v>
      </c>
      <c r="O3223">
        <v>35.466656958124268</v>
      </c>
      <c r="P3223">
        <v>71.144936903638978</v>
      </c>
      <c r="Q3223" s="4">
        <v>3221</v>
      </c>
    </row>
    <row r="3224" spans="1:17" x14ac:dyDescent="0.25">
      <c r="A3224">
        <v>123.31810612618642</v>
      </c>
      <c r="B3224">
        <v>-41.607776824227521</v>
      </c>
      <c r="C3224" s="4">
        <v>2102.6110000000003</v>
      </c>
      <c r="D3224">
        <v>1.2</v>
      </c>
      <c r="E3224">
        <v>0.55000000000000004</v>
      </c>
      <c r="F3224">
        <v>19.899999999999999</v>
      </c>
      <c r="G3224">
        <v>45.364313344089069</v>
      </c>
      <c r="H3224">
        <v>23.038311537326383</v>
      </c>
      <c r="I3224">
        <v>13.318106126186422</v>
      </c>
      <c r="J3224">
        <v>4776.0403390605497</v>
      </c>
      <c r="K3224">
        <v>-4213.1314809842961</v>
      </c>
      <c r="L3224">
        <v>-41.416773008901224</v>
      </c>
      <c r="M3224">
        <v>6368.754838773003</v>
      </c>
      <c r="N3224">
        <v>37768.401112685802</v>
      </c>
      <c r="O3224">
        <v>40.017860887639472</v>
      </c>
      <c r="P3224">
        <v>19.620982693496757</v>
      </c>
      <c r="Q3224" s="4">
        <v>3222</v>
      </c>
    </row>
    <row r="3225" spans="1:17" x14ac:dyDescent="0.25">
      <c r="A3225">
        <v>117.80943049854423</v>
      </c>
      <c r="B3225">
        <v>-41.913524165601771</v>
      </c>
      <c r="C3225" s="4">
        <v>2102.6110000000003</v>
      </c>
      <c r="D3225">
        <v>1.2</v>
      </c>
      <c r="E3225">
        <v>0.55000000000000004</v>
      </c>
      <c r="F3225">
        <v>19.899999999999999</v>
      </c>
      <c r="G3225">
        <v>45.364313344089069</v>
      </c>
      <c r="H3225">
        <v>20.368319241905446</v>
      </c>
      <c r="I3225">
        <v>7.8094304985442307</v>
      </c>
      <c r="J3225">
        <v>4753.423010423041</v>
      </c>
      <c r="K3225">
        <v>-4238.4625756746182</v>
      </c>
      <c r="L3225">
        <v>-41.7222819103144</v>
      </c>
      <c r="M3225">
        <v>6368.6415601298804</v>
      </c>
      <c r="N3225">
        <v>37699.389645810152</v>
      </c>
      <c r="O3225">
        <v>40.919445702117635</v>
      </c>
      <c r="P3225">
        <v>11.602325063958103</v>
      </c>
      <c r="Q3225" s="4">
        <v>3223</v>
      </c>
    </row>
    <row r="3226" spans="1:17" x14ac:dyDescent="0.25">
      <c r="A3226">
        <v>115.55296370497049</v>
      </c>
      <c r="B3226">
        <v>-27.461391509929435</v>
      </c>
      <c r="C3226" s="4">
        <v>2102.6110000000003</v>
      </c>
      <c r="D3226">
        <v>0.75</v>
      </c>
      <c r="E3226">
        <v>0.55000000000000004</v>
      </c>
      <c r="F3226">
        <v>19.899999999999999</v>
      </c>
      <c r="G3226">
        <v>41.281913690970576</v>
      </c>
      <c r="H3226">
        <v>17.772815112720842</v>
      </c>
      <c r="I3226">
        <v>5.5529637049704945</v>
      </c>
      <c r="J3226">
        <v>5663.4953996339482</v>
      </c>
      <c r="K3226">
        <v>-2923.6757960314931</v>
      </c>
      <c r="L3226">
        <v>-27.304216561141551</v>
      </c>
      <c r="M3226">
        <v>6373.6222277426577</v>
      </c>
      <c r="N3226">
        <v>36648.140421647149</v>
      </c>
      <c r="O3226">
        <v>57.338284572208174</v>
      </c>
      <c r="P3226">
        <v>11.905041201420309</v>
      </c>
      <c r="Q3226" s="4">
        <v>3224</v>
      </c>
    </row>
    <row r="3227" spans="1:17" x14ac:dyDescent="0.25">
      <c r="A3227">
        <v>127.17123575007662</v>
      </c>
      <c r="B3227">
        <v>-15.714133325426126</v>
      </c>
      <c r="C3227" s="4">
        <v>2102.6110000000003</v>
      </c>
      <c r="D3227">
        <v>0.75</v>
      </c>
      <c r="E3227">
        <v>0.55000000000000004</v>
      </c>
      <c r="F3227">
        <v>19.899999999999999</v>
      </c>
      <c r="G3227">
        <v>41.281913690970576</v>
      </c>
      <c r="H3227">
        <v>20.210513502648535</v>
      </c>
      <c r="I3227">
        <v>17.171235750076619</v>
      </c>
      <c r="J3227">
        <v>6141.2648702724391</v>
      </c>
      <c r="K3227">
        <v>-1716.299169013844</v>
      </c>
      <c r="L3227">
        <v>-15.61408241798615</v>
      </c>
      <c r="M3227">
        <v>6376.5834930940855</v>
      </c>
      <c r="N3227">
        <v>36382.371289459072</v>
      </c>
      <c r="O3227">
        <v>62.93710716097916</v>
      </c>
      <c r="P3227">
        <v>48.765649455810909</v>
      </c>
      <c r="Q3227" s="4">
        <v>3225</v>
      </c>
    </row>
    <row r="3228" spans="1:17" x14ac:dyDescent="0.25">
      <c r="A3228">
        <v>119.46478904902492</v>
      </c>
      <c r="B3228">
        <v>-40.309656376246551</v>
      </c>
      <c r="C3228" s="4">
        <v>2102.6110000000003</v>
      </c>
      <c r="D3228">
        <v>1.2</v>
      </c>
      <c r="E3228">
        <v>0.55000000000000004</v>
      </c>
      <c r="F3228">
        <v>19.899999999999999</v>
      </c>
      <c r="G3228">
        <v>45.364313344089069</v>
      </c>
      <c r="H3228">
        <v>21.94227004610752</v>
      </c>
      <c r="I3228">
        <v>9.4647890490249154</v>
      </c>
      <c r="J3228">
        <v>4870.537667469669</v>
      </c>
      <c r="K3228">
        <v>-4104.2665096195205</v>
      </c>
      <c r="L3228">
        <v>-40.119906489685768</v>
      </c>
      <c r="M3228">
        <v>6369.2339219269752</v>
      </c>
      <c r="N3228">
        <v>37593.204558111152</v>
      </c>
      <c r="O3228">
        <v>42.346731482310794</v>
      </c>
      <c r="P3228">
        <v>14.45071698135118</v>
      </c>
      <c r="Q3228" s="4">
        <v>3226</v>
      </c>
    </row>
    <row r="3229" spans="1:17" x14ac:dyDescent="0.25">
      <c r="A3229">
        <v>156.19003781571527</v>
      </c>
      <c r="B3229">
        <v>-19.728627727314322</v>
      </c>
      <c r="C3229" s="4">
        <v>2102.6110000000003</v>
      </c>
      <c r="D3229">
        <v>1.2</v>
      </c>
      <c r="E3229">
        <v>0.55000000000000004</v>
      </c>
      <c r="F3229">
        <v>19.899999999999999</v>
      </c>
      <c r="G3229">
        <v>45.364313344089069</v>
      </c>
      <c r="H3229">
        <v>20.296097345101121</v>
      </c>
      <c r="I3229">
        <v>46.190037815715272</v>
      </c>
      <c r="J3229">
        <v>6006.0472010676704</v>
      </c>
      <c r="K3229">
        <v>-2139.4434129678275</v>
      </c>
      <c r="L3229">
        <v>-19.606655896838934</v>
      </c>
      <c r="M3229">
        <v>6375.7212218496688</v>
      </c>
      <c r="N3229">
        <v>38312.459451823561</v>
      </c>
      <c r="O3229">
        <v>33.405856464470119</v>
      </c>
      <c r="P3229">
        <v>72.056673647620102</v>
      </c>
      <c r="Q3229" s="4">
        <v>3227</v>
      </c>
    </row>
    <row r="3230" spans="1:17" x14ac:dyDescent="0.25">
      <c r="A3230">
        <v>109.22509860270112</v>
      </c>
      <c r="B3230">
        <v>-17.873057279999934</v>
      </c>
      <c r="C3230" s="4">
        <v>2102.6110000000003</v>
      </c>
      <c r="D3230">
        <v>1.2</v>
      </c>
      <c r="E3230">
        <v>0.55000000000000004</v>
      </c>
      <c r="F3230">
        <v>19.899999999999999</v>
      </c>
      <c r="G3230">
        <v>45.364313344089069</v>
      </c>
      <c r="H3230">
        <v>22.586041573377276</v>
      </c>
      <c r="I3230">
        <v>-0.7749013972988763</v>
      </c>
      <c r="J3230">
        <v>6072.2383102762169</v>
      </c>
      <c r="K3230">
        <v>-1945.018019975942</v>
      </c>
      <c r="L3230">
        <v>-17.760947749203613</v>
      </c>
      <c r="M3230">
        <v>6376.1409327913461</v>
      </c>
      <c r="N3230">
        <v>36144.920717002286</v>
      </c>
      <c r="O3230">
        <v>69.002117499762122</v>
      </c>
      <c r="P3230">
        <v>2.5233775317650542</v>
      </c>
      <c r="Q3230" s="4">
        <v>3228</v>
      </c>
    </row>
    <row r="3231" spans="1:17" x14ac:dyDescent="0.25">
      <c r="A3231">
        <v>157.36619235268617</v>
      </c>
      <c r="B3231">
        <v>-13.651956656726341</v>
      </c>
      <c r="C3231" s="4">
        <v>2102.6110000000003</v>
      </c>
      <c r="D3231">
        <v>3</v>
      </c>
      <c r="E3231">
        <v>0.55000000000000004</v>
      </c>
      <c r="F3231">
        <v>19.899999999999999</v>
      </c>
      <c r="G3231">
        <v>53.323113517529826</v>
      </c>
      <c r="H3231">
        <v>19.241043044151986</v>
      </c>
      <c r="I3231">
        <v>47.36619235268617</v>
      </c>
      <c r="J3231">
        <v>6199.0968017169916</v>
      </c>
      <c r="K3231">
        <v>-1495.5913678507984</v>
      </c>
      <c r="L3231">
        <v>-13.563950778973039</v>
      </c>
      <c r="M3231">
        <v>6376.9581068600146</v>
      </c>
      <c r="N3231">
        <v>38267.612724276252</v>
      </c>
      <c r="O3231">
        <v>33.950065306861077</v>
      </c>
      <c r="P3231">
        <v>77.740669630854654</v>
      </c>
      <c r="Q3231" s="4">
        <v>3229</v>
      </c>
    </row>
    <row r="3232" spans="1:17" x14ac:dyDescent="0.25">
      <c r="A3232">
        <v>116.27552548667084</v>
      </c>
      <c r="B3232">
        <v>-43.01333198643313</v>
      </c>
      <c r="C3232" s="4">
        <v>2102.6110000000003</v>
      </c>
      <c r="D3232">
        <v>1.2</v>
      </c>
      <c r="E3232">
        <v>0.55000000000000004</v>
      </c>
      <c r="F3232">
        <v>19.899999999999999</v>
      </c>
      <c r="G3232">
        <v>45.364313344089069</v>
      </c>
      <c r="H3232">
        <v>22.848853886322797</v>
      </c>
      <c r="I3232">
        <v>6.2755254866708441</v>
      </c>
      <c r="J3232">
        <v>4670.9454252584173</v>
      </c>
      <c r="K3232">
        <v>-4328.5864340302842</v>
      </c>
      <c r="L3232">
        <v>-42.821412127717259</v>
      </c>
      <c r="M3232">
        <v>6368.2330110175426</v>
      </c>
      <c r="N3232">
        <v>37773.490815293837</v>
      </c>
      <c r="O3232">
        <v>39.94420701086954</v>
      </c>
      <c r="P3232">
        <v>9.1575581568217448</v>
      </c>
      <c r="Q3232" s="4">
        <v>3230</v>
      </c>
    </row>
    <row r="3233" spans="1:17" x14ac:dyDescent="0.25">
      <c r="A3233">
        <v>128.93123534138149</v>
      </c>
      <c r="B3233">
        <v>-27.091106581858007</v>
      </c>
      <c r="C3233" s="4">
        <v>2102.6110000000003</v>
      </c>
      <c r="D3233">
        <v>3</v>
      </c>
      <c r="E3233">
        <v>0.55000000000000004</v>
      </c>
      <c r="F3233">
        <v>19.899999999999999</v>
      </c>
      <c r="G3233">
        <v>53.323113517529826</v>
      </c>
      <c r="H3233">
        <v>16.971173938703789</v>
      </c>
      <c r="I3233">
        <v>18.931235341381495</v>
      </c>
      <c r="J3233">
        <v>5682.2988750816839</v>
      </c>
      <c r="K3233">
        <v>-2887.2076485652128</v>
      </c>
      <c r="L3233">
        <v>-26.935376799964583</v>
      </c>
      <c r="M3233">
        <v>6373.7342674203201</v>
      </c>
      <c r="N3233">
        <v>36948.343943204229</v>
      </c>
      <c r="O3233">
        <v>52.018527168609765</v>
      </c>
      <c r="P3233">
        <v>36.98492071018925</v>
      </c>
      <c r="Q3233" s="4">
        <v>3231</v>
      </c>
    </row>
    <row r="3234" spans="1:17" x14ac:dyDescent="0.25">
      <c r="A3234">
        <v>159.5234797898469</v>
      </c>
      <c r="B3234">
        <v>-27.428163205181001</v>
      </c>
      <c r="C3234" s="4">
        <v>2102.6110000000003</v>
      </c>
      <c r="D3234">
        <v>1.2</v>
      </c>
      <c r="E3234">
        <v>0.55000000000000004</v>
      </c>
      <c r="F3234">
        <v>19.899999999999999</v>
      </c>
      <c r="G3234">
        <v>45.364313344089069</v>
      </c>
      <c r="H3234">
        <v>15.979925710012735</v>
      </c>
      <c r="I3234">
        <v>49.523479789846903</v>
      </c>
      <c r="J3234">
        <v>5665.1924317035664</v>
      </c>
      <c r="K3234">
        <v>-2920.4081421482751</v>
      </c>
      <c r="L3234">
        <v>-27.271116878857111</v>
      </c>
      <c r="M3234">
        <v>6373.6323242682665</v>
      </c>
      <c r="N3234">
        <v>38837.122917710309</v>
      </c>
      <c r="O3234">
        <v>27.457889036293075</v>
      </c>
      <c r="P3234">
        <v>68.540504861296156</v>
      </c>
      <c r="Q3234" s="4">
        <v>3232</v>
      </c>
    </row>
    <row r="3235" spans="1:17" x14ac:dyDescent="0.25">
      <c r="A3235">
        <v>150.84290871069584</v>
      </c>
      <c r="B3235">
        <v>-34.151011151258501</v>
      </c>
      <c r="C3235" s="4">
        <v>2102.6110000000003</v>
      </c>
      <c r="D3235">
        <v>1.2</v>
      </c>
      <c r="E3235">
        <v>0.55000000000000004</v>
      </c>
      <c r="F3235">
        <v>19.899999999999999</v>
      </c>
      <c r="G3235">
        <v>45.364313344089069</v>
      </c>
      <c r="H3235">
        <v>16.545140290838944</v>
      </c>
      <c r="I3235">
        <v>40.842908710695838</v>
      </c>
      <c r="J3235">
        <v>5283.875755467523</v>
      </c>
      <c r="K3235">
        <v>-3560.322457232664</v>
      </c>
      <c r="L3235">
        <v>-33.972440049972668</v>
      </c>
      <c r="M3235">
        <v>6371.439319234918</v>
      </c>
      <c r="N3235">
        <v>38487.999487609959</v>
      </c>
      <c r="O3235">
        <v>31.322005397252525</v>
      </c>
      <c r="P3235">
        <v>57.001251310706792</v>
      </c>
      <c r="Q3235" s="4">
        <v>3233</v>
      </c>
    </row>
    <row r="3236" spans="1:17" x14ac:dyDescent="0.25">
      <c r="A3236">
        <v>157.33999452876643</v>
      </c>
      <c r="B3236">
        <v>-42.643721538865783</v>
      </c>
      <c r="C3236" s="4">
        <v>2102.6110000000003</v>
      </c>
      <c r="D3236">
        <v>1.2</v>
      </c>
      <c r="E3236">
        <v>0.55000000000000004</v>
      </c>
      <c r="F3236">
        <v>19.899999999999999</v>
      </c>
      <c r="G3236">
        <v>45.364313344089069</v>
      </c>
      <c r="H3236">
        <v>14.115825244068164</v>
      </c>
      <c r="I3236">
        <v>47.339994528766425</v>
      </c>
      <c r="J3236">
        <v>4698.8581112600086</v>
      </c>
      <c r="K3236">
        <v>-4298.4735652816771</v>
      </c>
      <c r="L3236">
        <v>-42.451997917824876</v>
      </c>
      <c r="M3236">
        <v>6368.3704776951654</v>
      </c>
      <c r="N3236">
        <v>39368.206773582722</v>
      </c>
      <c r="O3236">
        <v>21.801087537983651</v>
      </c>
      <c r="P3236">
        <v>58.025679183762414</v>
      </c>
      <c r="Q3236" s="4">
        <v>3234</v>
      </c>
    </row>
    <row r="3237" spans="1:17" x14ac:dyDescent="0.25">
      <c r="A3237">
        <v>132.47548352852777</v>
      </c>
      <c r="B3237">
        <v>-11.298650624918421</v>
      </c>
      <c r="C3237" s="4">
        <v>2102.6110000000003</v>
      </c>
      <c r="D3237">
        <v>0.75</v>
      </c>
      <c r="E3237">
        <v>0.55000000000000004</v>
      </c>
      <c r="F3237">
        <v>19.899999999999999</v>
      </c>
      <c r="G3237">
        <v>41.281913690970576</v>
      </c>
      <c r="H3237">
        <v>15.071685818299223</v>
      </c>
      <c r="I3237">
        <v>22.475483528527775</v>
      </c>
      <c r="J3237">
        <v>6255.3307918195287</v>
      </c>
      <c r="K3237">
        <v>-1241.418529229175</v>
      </c>
      <c r="L3237">
        <v>-11.224938502366253</v>
      </c>
      <c r="M3237">
        <v>6377.3257153605582</v>
      </c>
      <c r="N3237">
        <v>36483.571793094779</v>
      </c>
      <c r="O3237">
        <v>60.734983938919449</v>
      </c>
      <c r="P3237">
        <v>64.659022344335654</v>
      </c>
      <c r="Q3237" s="4">
        <v>3235</v>
      </c>
    </row>
    <row r="3238" spans="1:17" x14ac:dyDescent="0.25">
      <c r="A3238">
        <v>149.69605318816986</v>
      </c>
      <c r="B3238">
        <v>-23.714038982606489</v>
      </c>
      <c r="C3238" s="4">
        <v>2102.6110000000003</v>
      </c>
      <c r="D3238">
        <v>0.75</v>
      </c>
      <c r="E3238">
        <v>0.55000000000000004</v>
      </c>
      <c r="F3238">
        <v>19.899999999999999</v>
      </c>
      <c r="G3238">
        <v>41.281913690970576</v>
      </c>
      <c r="H3238">
        <v>22.738017779856136</v>
      </c>
      <c r="I3238">
        <v>39.696053188169856</v>
      </c>
      <c r="J3238">
        <v>5842.7599564300872</v>
      </c>
      <c r="K3238">
        <v>-2549.3185210318788</v>
      </c>
      <c r="L3238">
        <v>-23.572651189337353</v>
      </c>
      <c r="M3238">
        <v>6374.7053916349014</v>
      </c>
      <c r="N3238">
        <v>37938.623008270115</v>
      </c>
      <c r="O3238">
        <v>37.92864199821598</v>
      </c>
      <c r="P3238">
        <v>64.15043497616189</v>
      </c>
      <c r="Q3238" s="4">
        <v>3236</v>
      </c>
    </row>
    <row r="3239" spans="1:17" x14ac:dyDescent="0.25">
      <c r="A3239">
        <v>133.93913354283745</v>
      </c>
      <c r="B3239">
        <v>-43.531834749568432</v>
      </c>
      <c r="C3239" s="4">
        <v>2102.6110000000003</v>
      </c>
      <c r="D3239">
        <v>3</v>
      </c>
      <c r="E3239">
        <v>0.55000000000000004</v>
      </c>
      <c r="F3239">
        <v>19.899999999999999</v>
      </c>
      <c r="G3239">
        <v>53.323113517529826</v>
      </c>
      <c r="H3239">
        <v>19.756037955770086</v>
      </c>
      <c r="I3239">
        <v>23.939133542837453</v>
      </c>
      <c r="J3239">
        <v>4631.4592821096276</v>
      </c>
      <c r="K3239">
        <v>-4370.5282974367874</v>
      </c>
      <c r="L3239">
        <v>-43.339693411347255</v>
      </c>
      <c r="M3239">
        <v>6368.0399402433968</v>
      </c>
      <c r="N3239">
        <v>38228.275263448806</v>
      </c>
      <c r="O3239">
        <v>34.303870569906444</v>
      </c>
      <c r="P3239">
        <v>32.804846605009743</v>
      </c>
      <c r="Q3239" s="4">
        <v>3237</v>
      </c>
    </row>
    <row r="3240" spans="1:17" x14ac:dyDescent="0.25">
      <c r="A3240">
        <v>108.74547697657763</v>
      </c>
      <c r="B3240">
        <v>-40.921316985037159</v>
      </c>
      <c r="C3240" s="4">
        <v>2102.6110000000003</v>
      </c>
      <c r="D3240">
        <v>3</v>
      </c>
      <c r="E3240">
        <v>0.55000000000000004</v>
      </c>
      <c r="F3240">
        <v>19.899999999999999</v>
      </c>
      <c r="G3240">
        <v>53.323113517529826</v>
      </c>
      <c r="H3240">
        <v>22.260908013034111</v>
      </c>
      <c r="I3240">
        <v>-1.2545230234223652</v>
      </c>
      <c r="J3240">
        <v>4826.321534714185</v>
      </c>
      <c r="K3240">
        <v>-4155.8261359947737</v>
      </c>
      <c r="L3240">
        <v>-40.730927624282565</v>
      </c>
      <c r="M3240">
        <v>6369.0085907512439</v>
      </c>
      <c r="N3240">
        <v>37569.683717825268</v>
      </c>
      <c r="O3240">
        <v>42.662348829147533</v>
      </c>
      <c r="P3240">
        <v>1.9148309526934317</v>
      </c>
      <c r="Q3240" s="4">
        <v>3238</v>
      </c>
    </row>
    <row r="3241" spans="1:17" x14ac:dyDescent="0.25">
      <c r="A3241">
        <v>158.4599374229897</v>
      </c>
      <c r="B3241">
        <v>-12.021991627847136</v>
      </c>
      <c r="C3241" s="4">
        <v>2102.6110000000003</v>
      </c>
      <c r="D3241">
        <v>0.75</v>
      </c>
      <c r="E3241">
        <v>0.55000000000000004</v>
      </c>
      <c r="F3241">
        <v>19.899999999999999</v>
      </c>
      <c r="G3241">
        <v>41.281913690970576</v>
      </c>
      <c r="H3241">
        <v>15.701229455639625</v>
      </c>
      <c r="I3241">
        <v>48.459937422989697</v>
      </c>
      <c r="J3241">
        <v>6239.1589804394553</v>
      </c>
      <c r="K3241">
        <v>-1319.7824870991155</v>
      </c>
      <c r="L3241">
        <v>-11.943829064033281</v>
      </c>
      <c r="M3241">
        <v>6377.2196603576258</v>
      </c>
      <c r="N3241">
        <v>38335.087064794548</v>
      </c>
      <c r="O3241">
        <v>33.15914347839162</v>
      </c>
      <c r="P3241">
        <v>79.544452340443115</v>
      </c>
      <c r="Q3241" s="4">
        <v>3239</v>
      </c>
    </row>
    <row r="3242" spans="1:17" x14ac:dyDescent="0.25">
      <c r="A3242">
        <v>124.09642516210661</v>
      </c>
      <c r="B3242">
        <v>-37.78042627484448</v>
      </c>
      <c r="C3242" s="4">
        <v>2102.6110000000003</v>
      </c>
      <c r="D3242">
        <v>1.2</v>
      </c>
      <c r="E3242">
        <v>0.55000000000000004</v>
      </c>
      <c r="F3242">
        <v>19.899999999999999</v>
      </c>
      <c r="G3242">
        <v>45.364313344089069</v>
      </c>
      <c r="H3242">
        <v>15.075721188253167</v>
      </c>
      <c r="I3242">
        <v>14.096425162106613</v>
      </c>
      <c r="J3242">
        <v>5047.3995507567079</v>
      </c>
      <c r="K3242">
        <v>-3886.2117036113868</v>
      </c>
      <c r="L3242">
        <v>-37.594233311608889</v>
      </c>
      <c r="M3242">
        <v>6370.1556990598847</v>
      </c>
      <c r="N3242">
        <v>37490.961911762504</v>
      </c>
      <c r="O3242">
        <v>43.762542216720583</v>
      </c>
      <c r="P3242">
        <v>22.288433374845614</v>
      </c>
      <c r="Q3242" s="4">
        <v>3240</v>
      </c>
    </row>
    <row r="3243" spans="1:17" x14ac:dyDescent="0.25">
      <c r="A3243">
        <v>132.11753784463113</v>
      </c>
      <c r="B3243">
        <v>-40.610746857375183</v>
      </c>
      <c r="C3243" s="4">
        <v>2102.6110000000003</v>
      </c>
      <c r="D3243">
        <v>0.75</v>
      </c>
      <c r="E3243">
        <v>0.55000000000000004</v>
      </c>
      <c r="F3243">
        <v>19.899999999999999</v>
      </c>
      <c r="G3243">
        <v>41.281913690970576</v>
      </c>
      <c r="H3243">
        <v>15.18867091711166</v>
      </c>
      <c r="I3243">
        <v>22.11753784463113</v>
      </c>
      <c r="J3243">
        <v>4848.8416119825633</v>
      </c>
      <c r="K3243">
        <v>-4129.7050848246399</v>
      </c>
      <c r="L3243">
        <v>-40.420671377446332</v>
      </c>
      <c r="M3243">
        <v>6369.1231002171844</v>
      </c>
      <c r="N3243">
        <v>37941.732967028147</v>
      </c>
      <c r="O3243">
        <v>37.812486665208212</v>
      </c>
      <c r="P3243">
        <v>31.979525902812163</v>
      </c>
      <c r="Q3243" s="4">
        <v>3241</v>
      </c>
    </row>
    <row r="3244" spans="1:17" x14ac:dyDescent="0.25">
      <c r="A3244">
        <v>158.27442141742108</v>
      </c>
      <c r="B3244">
        <v>-21.724013194207693</v>
      </c>
      <c r="C3244" s="4">
        <v>2102.6110000000003</v>
      </c>
      <c r="D3244">
        <v>1.2</v>
      </c>
      <c r="E3244">
        <v>0.55000000000000004</v>
      </c>
      <c r="F3244">
        <v>19.899999999999999</v>
      </c>
      <c r="G3244">
        <v>45.364313344089069</v>
      </c>
      <c r="H3244">
        <v>23.476718482408856</v>
      </c>
      <c r="I3244">
        <v>48.274421417421081</v>
      </c>
      <c r="J3244">
        <v>5927.867720524222</v>
      </c>
      <c r="K3244">
        <v>-2346.0518945383556</v>
      </c>
      <c r="L3244">
        <v>-21.592003446127563</v>
      </c>
      <c r="M3244">
        <v>6375.2313843420643</v>
      </c>
      <c r="N3244">
        <v>38545.450503922766</v>
      </c>
      <c r="O3244">
        <v>30.713407673894217</v>
      </c>
      <c r="P3244">
        <v>71.733193925587031</v>
      </c>
      <c r="Q3244" s="4">
        <v>3242</v>
      </c>
    </row>
    <row r="3245" spans="1:17" x14ac:dyDescent="0.25">
      <c r="A3245">
        <v>142.94737210849979</v>
      </c>
      <c r="B3245">
        <v>-37.040082046063191</v>
      </c>
      <c r="C3245" s="4">
        <v>2102.6110000000003</v>
      </c>
      <c r="D3245">
        <v>3</v>
      </c>
      <c r="E3245">
        <v>0.55000000000000004</v>
      </c>
      <c r="F3245">
        <v>19.899999999999999</v>
      </c>
      <c r="G3245">
        <v>53.323113517529826</v>
      </c>
      <c r="H3245">
        <v>20.633562931128047</v>
      </c>
      <c r="I3245">
        <v>32.947372108499792</v>
      </c>
      <c r="J3245">
        <v>5097.3173860752804</v>
      </c>
      <c r="K3245">
        <v>-3820.9461148280434</v>
      </c>
      <c r="L3245">
        <v>-36.855205536063927</v>
      </c>
      <c r="M3245">
        <v>6370.4217871978344</v>
      </c>
      <c r="N3245">
        <v>38179.591617527396</v>
      </c>
      <c r="O3245">
        <v>34.915416029612025</v>
      </c>
      <c r="P3245">
        <v>47.094327054242136</v>
      </c>
      <c r="Q3245" s="4">
        <v>3243</v>
      </c>
    </row>
    <row r="3246" spans="1:17" x14ac:dyDescent="0.25">
      <c r="A3246">
        <v>109.60597157977844</v>
      </c>
      <c r="B3246">
        <v>-13.353684031543601</v>
      </c>
      <c r="C3246" s="4">
        <v>2102.6110000000003</v>
      </c>
      <c r="D3246">
        <v>1.2</v>
      </c>
      <c r="E3246">
        <v>0.55000000000000004</v>
      </c>
      <c r="F3246">
        <v>19.899999999999999</v>
      </c>
      <c r="G3246">
        <v>45.364313344089069</v>
      </c>
      <c r="H3246">
        <v>22.590263088230593</v>
      </c>
      <c r="I3246">
        <v>-0.39402842022155937</v>
      </c>
      <c r="J3246">
        <v>6206.8019194375247</v>
      </c>
      <c r="K3246">
        <v>-1463.5042024736827</v>
      </c>
      <c r="L3246">
        <v>-13.26745923382512</v>
      </c>
      <c r="M3246">
        <v>6377.0082811449656</v>
      </c>
      <c r="N3246">
        <v>35987.28085727695</v>
      </c>
      <c r="O3246">
        <v>74.293048468757192</v>
      </c>
      <c r="P3246">
        <v>1.7055582529373592</v>
      </c>
      <c r="Q3246" s="4">
        <v>3244</v>
      </c>
    </row>
    <row r="3247" spans="1:17" x14ac:dyDescent="0.25">
      <c r="A3247">
        <v>155.14839923827239</v>
      </c>
      <c r="B3247">
        <v>-9.9044261450517439</v>
      </c>
      <c r="C3247" s="4">
        <v>2102.6110000000003</v>
      </c>
      <c r="D3247">
        <v>1.2</v>
      </c>
      <c r="E3247">
        <v>0.55000000000000004</v>
      </c>
      <c r="F3247">
        <v>19.899999999999999</v>
      </c>
      <c r="G3247">
        <v>45.364313344089069</v>
      </c>
      <c r="H3247">
        <v>16.007814109283498</v>
      </c>
      <c r="I3247">
        <v>45.14839923827239</v>
      </c>
      <c r="J3247">
        <v>6283.7027800169408</v>
      </c>
      <c r="K3247">
        <v>-1089.8368106952578</v>
      </c>
      <c r="L3247">
        <v>-9.8394210236881694</v>
      </c>
      <c r="M3247">
        <v>6377.5124383680386</v>
      </c>
      <c r="N3247">
        <v>38010.098151469887</v>
      </c>
      <c r="O3247">
        <v>37.075262119184977</v>
      </c>
      <c r="P3247">
        <v>80.289792592359277</v>
      </c>
      <c r="Q3247" s="4">
        <v>3245</v>
      </c>
    </row>
    <row r="3248" spans="1:17" x14ac:dyDescent="0.25">
      <c r="A3248">
        <v>120.30783367771325</v>
      </c>
      <c r="B3248">
        <v>-24.694509776584695</v>
      </c>
      <c r="C3248" s="4">
        <v>2102.6110000000003</v>
      </c>
      <c r="D3248">
        <v>3</v>
      </c>
      <c r="E3248">
        <v>0.55000000000000004</v>
      </c>
      <c r="F3248">
        <v>19.899999999999999</v>
      </c>
      <c r="G3248">
        <v>53.323113517529826</v>
      </c>
      <c r="H3248">
        <v>17.412027778919704</v>
      </c>
      <c r="I3248">
        <v>10.307833677713248</v>
      </c>
      <c r="J3248">
        <v>5798.236205256776</v>
      </c>
      <c r="K3248">
        <v>-2648.3685481717803</v>
      </c>
      <c r="L3248">
        <v>-24.548747869925812</v>
      </c>
      <c r="M3248">
        <v>6374.433234327269</v>
      </c>
      <c r="N3248">
        <v>36570.264811550616</v>
      </c>
      <c r="O3248">
        <v>58.877514004943365</v>
      </c>
      <c r="P3248">
        <v>23.524922180854922</v>
      </c>
      <c r="Q3248" s="4">
        <v>3246</v>
      </c>
    </row>
    <row r="3249" spans="1:17" x14ac:dyDescent="0.25">
      <c r="A3249">
        <v>132.99377593098268</v>
      </c>
      <c r="B3249">
        <v>-13.683536961495692</v>
      </c>
      <c r="C3249" s="4">
        <v>2102.6110000000003</v>
      </c>
      <c r="D3249">
        <v>1.2</v>
      </c>
      <c r="E3249">
        <v>0.55000000000000004</v>
      </c>
      <c r="F3249">
        <v>19.899999999999999</v>
      </c>
      <c r="G3249">
        <v>45.364313344089069</v>
      </c>
      <c r="H3249">
        <v>16.946722778947006</v>
      </c>
      <c r="I3249">
        <v>22.993775930982679</v>
      </c>
      <c r="J3249">
        <v>6198.2712169905772</v>
      </c>
      <c r="K3249">
        <v>-1498.9863569823938</v>
      </c>
      <c r="L3249">
        <v>-13.595343057961466</v>
      </c>
      <c r="M3249">
        <v>6376.9527344800981</v>
      </c>
      <c r="N3249">
        <v>36569.383054166763</v>
      </c>
      <c r="O3249">
        <v>58.959049637693809</v>
      </c>
      <c r="P3249">
        <v>60.861802493583617</v>
      </c>
      <c r="Q3249" s="4">
        <v>3247</v>
      </c>
    </row>
    <row r="3250" spans="1:17" x14ac:dyDescent="0.25">
      <c r="A3250">
        <v>113.43890227056389</v>
      </c>
      <c r="B3250">
        <v>-15.060732922403673</v>
      </c>
      <c r="C3250" s="4">
        <v>2102.6110000000003</v>
      </c>
      <c r="D3250">
        <v>3</v>
      </c>
      <c r="E3250">
        <v>0.55000000000000004</v>
      </c>
      <c r="F3250">
        <v>19.899999999999999</v>
      </c>
      <c r="G3250">
        <v>53.323113517529826</v>
      </c>
      <c r="H3250">
        <v>14.113879006414921</v>
      </c>
      <c r="I3250">
        <v>3.4389022705638865</v>
      </c>
      <c r="J3250">
        <v>6160.449299839659</v>
      </c>
      <c r="K3250">
        <v>-1646.5908364243289</v>
      </c>
      <c r="L3250">
        <v>-14.964445773906688</v>
      </c>
      <c r="M3250">
        <v>6376.7073759497162</v>
      </c>
      <c r="N3250">
        <v>36054.29868170699</v>
      </c>
      <c r="O3250">
        <v>71.860299583852225</v>
      </c>
      <c r="P3250">
        <v>13.021542411296366</v>
      </c>
      <c r="Q3250" s="4">
        <v>3248</v>
      </c>
    </row>
    <row r="3251" spans="1:17" x14ac:dyDescent="0.25">
      <c r="A3251">
        <v>148.97768350930895</v>
      </c>
      <c r="B3251">
        <v>-25.254922948842296</v>
      </c>
      <c r="C3251" s="4">
        <v>2102.6110000000003</v>
      </c>
      <c r="D3251">
        <v>3</v>
      </c>
      <c r="E3251">
        <v>0.55000000000000004</v>
      </c>
      <c r="F3251">
        <v>19.899999999999999</v>
      </c>
      <c r="G3251">
        <v>53.323113517529826</v>
      </c>
      <c r="H3251">
        <v>21.334637061966458</v>
      </c>
      <c r="I3251">
        <v>38.977683509308946</v>
      </c>
      <c r="J3251">
        <v>5772.0256708651496</v>
      </c>
      <c r="K3251">
        <v>-2704.6420313140629</v>
      </c>
      <c r="L3251">
        <v>-25.106736759247649</v>
      </c>
      <c r="M3251">
        <v>6374.2739871044878</v>
      </c>
      <c r="N3251">
        <v>37948.055035049954</v>
      </c>
      <c r="O3251">
        <v>37.804326229174784</v>
      </c>
      <c r="P3251">
        <v>62.198023148059825</v>
      </c>
      <c r="Q3251" s="4">
        <v>3249</v>
      </c>
    </row>
    <row r="3252" spans="1:17" x14ac:dyDescent="0.25">
      <c r="A3252">
        <v>150.45528927631995</v>
      </c>
      <c r="B3252">
        <v>-26.59629725066101</v>
      </c>
      <c r="C3252" s="4">
        <v>2102.6110000000003</v>
      </c>
      <c r="D3252">
        <v>0.75</v>
      </c>
      <c r="E3252">
        <v>0.55000000000000004</v>
      </c>
      <c r="F3252">
        <v>19.899999999999999</v>
      </c>
      <c r="G3252">
        <v>41.281913690970576</v>
      </c>
      <c r="H3252">
        <v>23.445414914460112</v>
      </c>
      <c r="I3252">
        <v>40.455289276319945</v>
      </c>
      <c r="J3252">
        <v>5707.0556717353993</v>
      </c>
      <c r="K3252">
        <v>-2838.2902745238935</v>
      </c>
      <c r="L3252">
        <v>-26.442538965041848</v>
      </c>
      <c r="M3252">
        <v>6373.882343026432</v>
      </c>
      <c r="N3252">
        <v>38108.261632628411</v>
      </c>
      <c r="O3252">
        <v>35.821676145491871</v>
      </c>
      <c r="P3252">
        <v>62.299631816690777</v>
      </c>
      <c r="Q3252" s="4">
        <v>3250</v>
      </c>
    </row>
    <row r="3253" spans="1:17" x14ac:dyDescent="0.25">
      <c r="A3253">
        <v>131.60454848673555</v>
      </c>
      <c r="B3253">
        <v>-14.643993500132503</v>
      </c>
      <c r="C3253" s="4">
        <v>2102.6110000000003</v>
      </c>
      <c r="D3253">
        <v>0.75</v>
      </c>
      <c r="E3253">
        <v>0.55000000000000004</v>
      </c>
      <c r="F3253">
        <v>19.899999999999999</v>
      </c>
      <c r="G3253">
        <v>41.281913690970576</v>
      </c>
      <c r="H3253">
        <v>15.048337230116703</v>
      </c>
      <c r="I3253">
        <v>21.604548486735553</v>
      </c>
      <c r="J3253">
        <v>6172.2688973889835</v>
      </c>
      <c r="K3253">
        <v>-1602.020430872097</v>
      </c>
      <c r="L3253">
        <v>-14.550132937676231</v>
      </c>
      <c r="M3253">
        <v>6376.7838917911458</v>
      </c>
      <c r="N3253">
        <v>36531.460184382391</v>
      </c>
      <c r="O3253">
        <v>59.722933621933393</v>
      </c>
      <c r="P3253">
        <v>57.446532516876893</v>
      </c>
      <c r="Q3253" s="4">
        <v>3251</v>
      </c>
    </row>
    <row r="3254" spans="1:17" x14ac:dyDescent="0.25">
      <c r="A3254">
        <v>131.95758859207731</v>
      </c>
      <c r="B3254">
        <v>-36.464737867264247</v>
      </c>
      <c r="C3254" s="4">
        <v>2102.6110000000003</v>
      </c>
      <c r="D3254">
        <v>1.2</v>
      </c>
      <c r="E3254">
        <v>0.55000000000000004</v>
      </c>
      <c r="F3254">
        <v>19.899999999999999</v>
      </c>
      <c r="G3254">
        <v>45.364313344089069</v>
      </c>
      <c r="H3254">
        <v>21.95837621970449</v>
      </c>
      <c r="I3254">
        <v>21.957588592077315</v>
      </c>
      <c r="J3254">
        <v>5135.5210321335617</v>
      </c>
      <c r="K3254">
        <v>-3769.7897252605812</v>
      </c>
      <c r="L3254">
        <v>-36.280969480939603</v>
      </c>
      <c r="M3254">
        <v>6370.6271939398885</v>
      </c>
      <c r="N3254">
        <v>37639.665567617922</v>
      </c>
      <c r="O3254">
        <v>41.742889687013495</v>
      </c>
      <c r="P3254">
        <v>34.151209369498297</v>
      </c>
      <c r="Q3254" s="4">
        <v>3252</v>
      </c>
    </row>
    <row r="3255" spans="1:17" x14ac:dyDescent="0.25">
      <c r="A3255">
        <v>112.42109095834931</v>
      </c>
      <c r="B3255">
        <v>-29.759526894548181</v>
      </c>
      <c r="C3255" s="4">
        <v>2102.6110000000003</v>
      </c>
      <c r="D3255">
        <v>0.75</v>
      </c>
      <c r="E3255">
        <v>0.55000000000000004</v>
      </c>
      <c r="F3255">
        <v>19.899999999999999</v>
      </c>
      <c r="G3255">
        <v>41.281913690970576</v>
      </c>
      <c r="H3255">
        <v>19.330729322023174</v>
      </c>
      <c r="I3255">
        <v>2.4210909583493105</v>
      </c>
      <c r="J3255">
        <v>5541.5391249354989</v>
      </c>
      <c r="K3255">
        <v>-3147.2617010862191</v>
      </c>
      <c r="L3255">
        <v>-29.593975552957748</v>
      </c>
      <c r="M3255">
        <v>6372.9045252784872</v>
      </c>
      <c r="N3255">
        <v>36763.260125342735</v>
      </c>
      <c r="O3255">
        <v>55.191686859847856</v>
      </c>
      <c r="P3255">
        <v>4.8688348734954472</v>
      </c>
      <c r="Q3255" s="4">
        <v>3253</v>
      </c>
    </row>
    <row r="3256" spans="1:17" x14ac:dyDescent="0.25">
      <c r="A3256">
        <v>130.52419467561595</v>
      </c>
      <c r="B3256">
        <v>-20.354916987818903</v>
      </c>
      <c r="C3256" s="4">
        <v>2102.6110000000003</v>
      </c>
      <c r="D3256">
        <v>0.75</v>
      </c>
      <c r="E3256">
        <v>0.55000000000000004</v>
      </c>
      <c r="F3256">
        <v>19.899999999999999</v>
      </c>
      <c r="G3256">
        <v>41.281913690970576</v>
      </c>
      <c r="H3256">
        <v>22.546151638769231</v>
      </c>
      <c r="I3256">
        <v>20.524194675615945</v>
      </c>
      <c r="J3256">
        <v>5982.2864486037506</v>
      </c>
      <c r="K3256">
        <v>-2204.5777376856977</v>
      </c>
      <c r="L3256">
        <v>-20.229729021820816</v>
      </c>
      <c r="M3256">
        <v>6375.5716727715853</v>
      </c>
      <c r="N3256">
        <v>36687.991110101873</v>
      </c>
      <c r="O3256">
        <v>56.632005466800187</v>
      </c>
      <c r="P3256">
        <v>47.103940018326632</v>
      </c>
      <c r="Q3256" s="4">
        <v>3254</v>
      </c>
    </row>
    <row r="3257" spans="1:17" x14ac:dyDescent="0.25">
      <c r="A3257">
        <v>110.95370131668075</v>
      </c>
      <c r="B3257">
        <v>-42.454832229989712</v>
      </c>
      <c r="C3257" s="4">
        <v>2102.6110000000003</v>
      </c>
      <c r="D3257">
        <v>1.2</v>
      </c>
      <c r="E3257">
        <v>0.55000000000000004</v>
      </c>
      <c r="F3257">
        <v>19.899999999999999</v>
      </c>
      <c r="G3257">
        <v>45.364313344089069</v>
      </c>
      <c r="H3257">
        <v>16.651579413184862</v>
      </c>
      <c r="I3257">
        <v>0.95370131668074976</v>
      </c>
      <c r="J3257">
        <v>4713.0470311980207</v>
      </c>
      <c r="K3257">
        <v>-4283.0157879704057</v>
      </c>
      <c r="L3257">
        <v>-42.26322121021385</v>
      </c>
      <c r="M3257">
        <v>6368.4406692916773</v>
      </c>
      <c r="N3257">
        <v>37695.936731230788</v>
      </c>
      <c r="O3257">
        <v>40.962013557022374</v>
      </c>
      <c r="P3257">
        <v>1.4127166011970926</v>
      </c>
      <c r="Q3257" s="4">
        <v>3255</v>
      </c>
    </row>
    <row r="3258" spans="1:17" x14ac:dyDescent="0.25">
      <c r="A3258">
        <v>127.60894183014244</v>
      </c>
      <c r="B3258">
        <v>-28.898905704381342</v>
      </c>
      <c r="C3258" s="4">
        <v>2102.6110000000003</v>
      </c>
      <c r="D3258">
        <v>0.75</v>
      </c>
      <c r="E3258">
        <v>0.55000000000000004</v>
      </c>
      <c r="F3258">
        <v>19.899999999999999</v>
      </c>
      <c r="G3258">
        <v>41.281913690970576</v>
      </c>
      <c r="H3258">
        <v>23.068928720668417</v>
      </c>
      <c r="I3258">
        <v>17.608941830142442</v>
      </c>
      <c r="J3258">
        <v>5588.264452585785</v>
      </c>
      <c r="K3258">
        <v>-3064.0975727619129</v>
      </c>
      <c r="L3258">
        <v>-28.736369906234891</v>
      </c>
      <c r="M3258">
        <v>6373.1776632571091</v>
      </c>
      <c r="N3258">
        <v>37003.573444077992</v>
      </c>
      <c r="O3258">
        <v>51.102073541745881</v>
      </c>
      <c r="P3258">
        <v>33.295382950455583</v>
      </c>
      <c r="Q3258" s="4">
        <v>3256</v>
      </c>
    </row>
    <row r="3259" spans="1:17" x14ac:dyDescent="0.25">
      <c r="A3259">
        <v>119.43476376211235</v>
      </c>
      <c r="B3259">
        <v>-21.043168417859544</v>
      </c>
      <c r="C3259" s="4">
        <v>2102.6110000000003</v>
      </c>
      <c r="D3259">
        <v>3</v>
      </c>
      <c r="E3259">
        <v>0.55000000000000004</v>
      </c>
      <c r="F3259">
        <v>19.899999999999999</v>
      </c>
      <c r="G3259">
        <v>53.323113517529826</v>
      </c>
      <c r="H3259">
        <v>23.439563294721495</v>
      </c>
      <c r="I3259">
        <v>9.4347637621123539</v>
      </c>
      <c r="J3259">
        <v>5955.3535389748058</v>
      </c>
      <c r="K3259">
        <v>-2275.8571993375217</v>
      </c>
      <c r="L3259">
        <v>-20.9145146590301</v>
      </c>
      <c r="M3259">
        <v>6375.4028708746064</v>
      </c>
      <c r="N3259">
        <v>36373.74224420228</v>
      </c>
      <c r="O3259">
        <v>63.099687987436965</v>
      </c>
      <c r="P3259">
        <v>24.833936258478438</v>
      </c>
      <c r="Q3259" s="4">
        <v>3257</v>
      </c>
    </row>
    <row r="3260" spans="1:17" x14ac:dyDescent="0.25">
      <c r="A3260">
        <v>154.68474400077125</v>
      </c>
      <c r="B3260">
        <v>-33.516666974904474</v>
      </c>
      <c r="C3260" s="4">
        <v>2102.6110000000003</v>
      </c>
      <c r="D3260">
        <v>1.2</v>
      </c>
      <c r="E3260">
        <v>0.55000000000000004</v>
      </c>
      <c r="F3260">
        <v>19.899999999999999</v>
      </c>
      <c r="G3260">
        <v>45.364313344089069</v>
      </c>
      <c r="H3260">
        <v>19.918915624211159</v>
      </c>
      <c r="I3260">
        <v>44.684744000771246</v>
      </c>
      <c r="J3260">
        <v>5323.051656884978</v>
      </c>
      <c r="K3260">
        <v>-3501.8769063671439</v>
      </c>
      <c r="L3260">
        <v>-33.339725016900928</v>
      </c>
      <c r="M3260">
        <v>6371.6576186431603</v>
      </c>
      <c r="N3260">
        <v>38720.308624208323</v>
      </c>
      <c r="O3260">
        <v>28.71690006796096</v>
      </c>
      <c r="P3260">
        <v>60.82582768877775</v>
      </c>
      <c r="Q3260" s="4">
        <v>3258</v>
      </c>
    </row>
    <row r="3261" spans="1:17" x14ac:dyDescent="0.25">
      <c r="A3261">
        <v>118.27489768577597</v>
      </c>
      <c r="B3261">
        <v>-21.398720081109779</v>
      </c>
      <c r="C3261" s="4">
        <v>2102.6110000000003</v>
      </c>
      <c r="D3261">
        <v>3</v>
      </c>
      <c r="E3261">
        <v>0.55000000000000004</v>
      </c>
      <c r="F3261">
        <v>19.899999999999999</v>
      </c>
      <c r="G3261">
        <v>53.323113517529826</v>
      </c>
      <c r="H3261">
        <v>18.802606153265828</v>
      </c>
      <c r="I3261">
        <v>8.2748976857759686</v>
      </c>
      <c r="J3261">
        <v>5941.1041926983989</v>
      </c>
      <c r="K3261">
        <v>-2312.5544113602427</v>
      </c>
      <c r="L3261">
        <v>-21.2683046350169</v>
      </c>
      <c r="M3261">
        <v>6375.3138694498966</v>
      </c>
      <c r="N3261">
        <v>36368.560663557451</v>
      </c>
      <c r="O3261">
        <v>63.21621664340153</v>
      </c>
      <c r="P3261">
        <v>21.732932530732501</v>
      </c>
      <c r="Q3261" s="4">
        <v>3259</v>
      </c>
    </row>
    <row r="3262" spans="1:17" x14ac:dyDescent="0.25">
      <c r="A3262">
        <v>146.92665857380734</v>
      </c>
      <c r="B3262">
        <v>-30.748445468791992</v>
      </c>
      <c r="C3262" s="4">
        <v>2102.6110000000003</v>
      </c>
      <c r="D3262">
        <v>1.2</v>
      </c>
      <c r="E3262">
        <v>0.55000000000000004</v>
      </c>
      <c r="F3262">
        <v>19.899999999999999</v>
      </c>
      <c r="G3262">
        <v>45.364313344089069</v>
      </c>
      <c r="H3262">
        <v>19.475244127101018</v>
      </c>
      <c r="I3262">
        <v>36.926658573807345</v>
      </c>
      <c r="J3262">
        <v>5486.3052969853416</v>
      </c>
      <c r="K3262">
        <v>-3241.9575231218223</v>
      </c>
      <c r="L3262">
        <v>-30.579612721713985</v>
      </c>
      <c r="M3262">
        <v>6372.5845928834551</v>
      </c>
      <c r="N3262">
        <v>38060.204487611176</v>
      </c>
      <c r="O3262">
        <v>36.391211890694919</v>
      </c>
      <c r="P3262">
        <v>55.773017936277938</v>
      </c>
      <c r="Q3262" s="4">
        <v>3260</v>
      </c>
    </row>
    <row r="3263" spans="1:17" x14ac:dyDescent="0.25">
      <c r="A3263">
        <v>121.9450233881627</v>
      </c>
      <c r="B3263">
        <v>-15.610490461504879</v>
      </c>
      <c r="C3263" s="4">
        <v>2102.6110000000003</v>
      </c>
      <c r="D3263">
        <v>3</v>
      </c>
      <c r="E3263">
        <v>0.55000000000000004</v>
      </c>
      <c r="F3263">
        <v>19.899999999999999</v>
      </c>
      <c r="G3263">
        <v>53.323113517529826</v>
      </c>
      <c r="H3263">
        <v>19.349839586698817</v>
      </c>
      <c r="I3263">
        <v>11.945023388162696</v>
      </c>
      <c r="J3263">
        <v>6144.3610234521448</v>
      </c>
      <c r="K3263">
        <v>-1705.2563751376515</v>
      </c>
      <c r="L3263">
        <v>-15.511033171011055</v>
      </c>
      <c r="M3263">
        <v>6376.603460421974</v>
      </c>
      <c r="N3263">
        <v>36215.354740588031</v>
      </c>
      <c r="O3263">
        <v>67.052049157032727</v>
      </c>
      <c r="P3263">
        <v>38.173177531641443</v>
      </c>
      <c r="Q3263" s="4">
        <v>3261</v>
      </c>
    </row>
    <row r="3264" spans="1:17" x14ac:dyDescent="0.25">
      <c r="A3264">
        <v>110.05612882596415</v>
      </c>
      <c r="B3264">
        <v>-16.824928175316032</v>
      </c>
      <c r="C3264" s="4">
        <v>2102.6110000000003</v>
      </c>
      <c r="D3264">
        <v>1.2</v>
      </c>
      <c r="E3264">
        <v>0.55000000000000004</v>
      </c>
      <c r="F3264">
        <v>19.899999999999999</v>
      </c>
      <c r="G3264">
        <v>45.364313344089069</v>
      </c>
      <c r="H3264">
        <v>22.408284311452149</v>
      </c>
      <c r="I3264">
        <v>5.6128825964151474E-2</v>
      </c>
      <c r="J3264">
        <v>6106.8279441678424</v>
      </c>
      <c r="K3264">
        <v>-1834.2970993427418</v>
      </c>
      <c r="L3264">
        <v>-16.718598247913611</v>
      </c>
      <c r="M3264">
        <v>6376.3620810244483</v>
      </c>
      <c r="N3264">
        <v>36103.942245239654</v>
      </c>
      <c r="O3264">
        <v>70.242789628934133</v>
      </c>
      <c r="P3264">
        <v>0.19391592105610536</v>
      </c>
      <c r="Q3264" s="4">
        <v>3262</v>
      </c>
    </row>
    <row r="3265" spans="1:17" x14ac:dyDescent="0.25">
      <c r="A3265">
        <v>142.01504437765269</v>
      </c>
      <c r="B3265">
        <v>-34.768068684346055</v>
      </c>
      <c r="C3265" s="4">
        <v>2102.6110000000003</v>
      </c>
      <c r="D3265">
        <v>0.75</v>
      </c>
      <c r="E3265">
        <v>0.55000000000000004</v>
      </c>
      <c r="F3265">
        <v>19.899999999999999</v>
      </c>
      <c r="G3265">
        <v>41.281913690970576</v>
      </c>
      <c r="H3265">
        <v>18.849045259843766</v>
      </c>
      <c r="I3265">
        <v>32.015044377652686</v>
      </c>
      <c r="J3265">
        <v>5245.1449011495697</v>
      </c>
      <c r="K3265">
        <v>-3616.7615287855124</v>
      </c>
      <c r="L3265">
        <v>-34.587996518801901</v>
      </c>
      <c r="M3265">
        <v>6371.2250776564351</v>
      </c>
      <c r="N3265">
        <v>37991.646220713905</v>
      </c>
      <c r="O3265">
        <v>37.218748693431728</v>
      </c>
      <c r="P3265">
        <v>47.633084801531368</v>
      </c>
      <c r="Q3265" s="4">
        <v>3263</v>
      </c>
    </row>
    <row r="3266" spans="1:17" x14ac:dyDescent="0.25">
      <c r="A3266">
        <v>157.94932684706384</v>
      </c>
      <c r="B3266">
        <v>-34.010779918086399</v>
      </c>
      <c r="C3266" s="4">
        <v>2102.6110000000003</v>
      </c>
      <c r="D3266">
        <v>3</v>
      </c>
      <c r="E3266">
        <v>0.55000000000000004</v>
      </c>
      <c r="F3266">
        <v>19.899999999999999</v>
      </c>
      <c r="G3266">
        <v>53.323113517529826</v>
      </c>
      <c r="H3266">
        <v>21.214475965876524</v>
      </c>
      <c r="I3266">
        <v>47.949326847063844</v>
      </c>
      <c r="J3266">
        <v>5292.5921943858966</v>
      </c>
      <c r="K3266">
        <v>-3547.4390796655025</v>
      </c>
      <c r="L3266">
        <v>-33.832561481388545</v>
      </c>
      <c r="M3266">
        <v>6371.4877509112857</v>
      </c>
      <c r="N3266">
        <v>38980.433264127314</v>
      </c>
      <c r="O3266">
        <v>25.889119726975945</v>
      </c>
      <c r="P3266">
        <v>63.22739033776088</v>
      </c>
      <c r="Q3266" s="4">
        <v>3264</v>
      </c>
    </row>
    <row r="3267" spans="1:17" x14ac:dyDescent="0.25">
      <c r="A3267">
        <v>151.2451410589469</v>
      </c>
      <c r="B3267">
        <v>-18.694190094855543</v>
      </c>
      <c r="C3267" s="4">
        <v>2102.6110000000003</v>
      </c>
      <c r="D3267">
        <v>0.75</v>
      </c>
      <c r="E3267">
        <v>0.55000000000000004</v>
      </c>
      <c r="F3267">
        <v>19.899999999999999</v>
      </c>
      <c r="G3267">
        <v>41.281913690970576</v>
      </c>
      <c r="H3267">
        <v>18.831600414469499</v>
      </c>
      <c r="I3267">
        <v>41.245141058946899</v>
      </c>
      <c r="J3267">
        <v>6043.7256855361329</v>
      </c>
      <c r="K3267">
        <v>-2031.314933824905</v>
      </c>
      <c r="L3267">
        <v>-18.577656254399361</v>
      </c>
      <c r="M3267">
        <v>6375.9595765962376</v>
      </c>
      <c r="N3267">
        <v>37884.80766054726</v>
      </c>
      <c r="O3267">
        <v>38.625935304536895</v>
      </c>
      <c r="P3267">
        <v>69.920516465591945</v>
      </c>
      <c r="Q3267" s="4">
        <v>3265</v>
      </c>
    </row>
    <row r="3268" spans="1:17" x14ac:dyDescent="0.25">
      <c r="A3268">
        <v>117.19283416949548</v>
      </c>
      <c r="B3268">
        <v>-20.500673959701349</v>
      </c>
      <c r="C3268" s="4">
        <v>2102.6110000000003</v>
      </c>
      <c r="D3268">
        <v>0.75</v>
      </c>
      <c r="E3268">
        <v>0.55000000000000004</v>
      </c>
      <c r="F3268">
        <v>19.899999999999999</v>
      </c>
      <c r="G3268">
        <v>41.281913690970576</v>
      </c>
      <c r="H3268">
        <v>14.877564057752352</v>
      </c>
      <c r="I3268">
        <v>7.1928341694954838</v>
      </c>
      <c r="J3268">
        <v>5976.6543063772961</v>
      </c>
      <c r="K3268">
        <v>-2219.6996534381833</v>
      </c>
      <c r="L3268">
        <v>-20.374745960241004</v>
      </c>
      <c r="M3268">
        <v>6375.5363107280527</v>
      </c>
      <c r="N3268">
        <v>36310.156833503679</v>
      </c>
      <c r="O3268">
        <v>64.603604979419913</v>
      </c>
      <c r="P3268">
        <v>19.816788881025445</v>
      </c>
      <c r="Q3268" s="4">
        <v>3266</v>
      </c>
    </row>
    <row r="3269" spans="1:17" x14ac:dyDescent="0.25">
      <c r="A3269">
        <v>116.85350799853784</v>
      </c>
      <c r="B3269">
        <v>-40.811308277862679</v>
      </c>
      <c r="C3269" s="4">
        <v>2102.6110000000003</v>
      </c>
      <c r="D3269">
        <v>1.2</v>
      </c>
      <c r="E3269">
        <v>0.55000000000000004</v>
      </c>
      <c r="F3269">
        <v>19.899999999999999</v>
      </c>
      <c r="G3269">
        <v>45.364313344089069</v>
      </c>
      <c r="H3269">
        <v>19.07117938498644</v>
      </c>
      <c r="I3269">
        <v>6.853507998537836</v>
      </c>
      <c r="J3269">
        <v>4834.3148212617489</v>
      </c>
      <c r="K3269">
        <v>-4146.5874631810611</v>
      </c>
      <c r="L3269">
        <v>-40.62102754505586</v>
      </c>
      <c r="M3269">
        <v>6369.0491740040261</v>
      </c>
      <c r="N3269">
        <v>37598.178653490249</v>
      </c>
      <c r="O3269">
        <v>42.276630204813927</v>
      </c>
      <c r="P3269">
        <v>10.420142130940587</v>
      </c>
      <c r="Q3269" s="4">
        <v>3267</v>
      </c>
    </row>
    <row r="3270" spans="1:17" x14ac:dyDescent="0.25">
      <c r="A3270">
        <v>108.75868020390975</v>
      </c>
      <c r="B3270">
        <v>-24.337154481435533</v>
      </c>
      <c r="C3270" s="4">
        <v>2102.6110000000003</v>
      </c>
      <c r="D3270">
        <v>1.2</v>
      </c>
      <c r="E3270">
        <v>0.55000000000000004</v>
      </c>
      <c r="F3270">
        <v>19.899999999999999</v>
      </c>
      <c r="G3270">
        <v>45.364313344089069</v>
      </c>
      <c r="H3270">
        <v>19.524509536588909</v>
      </c>
      <c r="I3270">
        <v>-1.2413197960902522</v>
      </c>
      <c r="J3270">
        <v>5814.660824539922</v>
      </c>
      <c r="K3270">
        <v>-2612.3543879860104</v>
      </c>
      <c r="L3270">
        <v>-24.192967445233474</v>
      </c>
      <c r="M3270">
        <v>6374.5333909917708</v>
      </c>
      <c r="N3270">
        <v>36444.809021210051</v>
      </c>
      <c r="O3270">
        <v>61.489221986726406</v>
      </c>
      <c r="P3270">
        <v>3.0098420418993306</v>
      </c>
      <c r="Q3270" s="4">
        <v>3268</v>
      </c>
    </row>
    <row r="3271" spans="1:17" x14ac:dyDescent="0.25">
      <c r="A3271">
        <v>150.44791748698162</v>
      </c>
      <c r="B3271">
        <v>-14.680223162709288</v>
      </c>
      <c r="C3271" s="4">
        <v>2102.6110000000003</v>
      </c>
      <c r="D3271">
        <v>0.75</v>
      </c>
      <c r="E3271">
        <v>0.55000000000000004</v>
      </c>
      <c r="F3271">
        <v>19.899999999999999</v>
      </c>
      <c r="G3271">
        <v>41.281913690970576</v>
      </c>
      <c r="H3271">
        <v>22.062050587888919</v>
      </c>
      <c r="I3271">
        <v>40.447917486981623</v>
      </c>
      <c r="J3271">
        <v>6171.2542354298794</v>
      </c>
      <c r="K3271">
        <v>-1605.8985394017736</v>
      </c>
      <c r="L3271">
        <v>-14.586150853777408</v>
      </c>
      <c r="M3271">
        <v>6376.7773175142293</v>
      </c>
      <c r="N3271">
        <v>37715.343081542836</v>
      </c>
      <c r="O3271">
        <v>40.830267120684766</v>
      </c>
      <c r="P3271">
        <v>73.444460425781372</v>
      </c>
      <c r="Q3271" s="4">
        <v>3269</v>
      </c>
    </row>
    <row r="3272" spans="1:17" x14ac:dyDescent="0.25">
      <c r="A3272">
        <v>142.03472633545547</v>
      </c>
      <c r="B3272">
        <v>-35.745977814033118</v>
      </c>
      <c r="C3272" s="4">
        <v>2102.6110000000003</v>
      </c>
      <c r="D3272">
        <v>3</v>
      </c>
      <c r="E3272">
        <v>0.55000000000000004</v>
      </c>
      <c r="F3272">
        <v>19.899999999999999</v>
      </c>
      <c r="G3272">
        <v>53.323113517529826</v>
      </c>
      <c r="H3272">
        <v>20.568414430033819</v>
      </c>
      <c r="I3272">
        <v>32.034726335455474</v>
      </c>
      <c r="J3272">
        <v>5182.5177230222134</v>
      </c>
      <c r="K3272">
        <v>-3705.3538502222773</v>
      </c>
      <c r="L3272">
        <v>-35.563697540632816</v>
      </c>
      <c r="M3272">
        <v>6370.8819722858152</v>
      </c>
      <c r="N3272">
        <v>38051.523408647146</v>
      </c>
      <c r="O3272">
        <v>36.474983612713466</v>
      </c>
      <c r="P3272">
        <v>46.965420049579322</v>
      </c>
      <c r="Q3272" s="4">
        <v>3270</v>
      </c>
    </row>
    <row r="3273" spans="1:17" x14ac:dyDescent="0.25">
      <c r="A3273">
        <v>157.93784325609033</v>
      </c>
      <c r="B3273">
        <v>-13.712981445169532</v>
      </c>
      <c r="C3273" s="4">
        <v>2102.6110000000003</v>
      </c>
      <c r="D3273">
        <v>1.2</v>
      </c>
      <c r="E3273">
        <v>0.55000000000000004</v>
      </c>
      <c r="F3273">
        <v>19.899999999999999</v>
      </c>
      <c r="G3273">
        <v>45.364313344089069</v>
      </c>
      <c r="H3273">
        <v>17.200454072925368</v>
      </c>
      <c r="I3273">
        <v>47.937843256090332</v>
      </c>
      <c r="J3273">
        <v>6197.4997802511998</v>
      </c>
      <c r="K3273">
        <v>-1502.1513355680322</v>
      </c>
      <c r="L3273">
        <v>-13.624612327987382</v>
      </c>
      <c r="M3273">
        <v>6376.9477151034007</v>
      </c>
      <c r="N3273">
        <v>38319.120387529954</v>
      </c>
      <c r="O3273">
        <v>33.342909118781506</v>
      </c>
      <c r="P3273">
        <v>77.925588522553085</v>
      </c>
      <c r="Q3273" s="4">
        <v>3271</v>
      </c>
    </row>
    <row r="3274" spans="1:17" x14ac:dyDescent="0.25">
      <c r="A3274">
        <v>131.25492886029656</v>
      </c>
      <c r="B3274">
        <v>-9.6275924707970937</v>
      </c>
      <c r="C3274" s="4">
        <v>2102.6110000000003</v>
      </c>
      <c r="D3274">
        <v>1.2</v>
      </c>
      <c r="E3274">
        <v>0.55000000000000004</v>
      </c>
      <c r="F3274">
        <v>19.899999999999999</v>
      </c>
      <c r="G3274">
        <v>45.364313344089069</v>
      </c>
      <c r="H3274">
        <v>23.269284970622593</v>
      </c>
      <c r="I3274">
        <v>21.254928860296559</v>
      </c>
      <c r="J3274">
        <v>6288.8966109119401</v>
      </c>
      <c r="K3274">
        <v>-1059.661016626924</v>
      </c>
      <c r="L3274">
        <v>-9.5643349905489092</v>
      </c>
      <c r="M3274">
        <v>6377.5467111498683</v>
      </c>
      <c r="N3274">
        <v>36389.98348405624</v>
      </c>
      <c r="O3274">
        <v>62.792135129548349</v>
      </c>
      <c r="P3274">
        <v>66.734393373138488</v>
      </c>
      <c r="Q3274" s="4">
        <v>3272</v>
      </c>
    </row>
    <row r="3275" spans="1:17" x14ac:dyDescent="0.25">
      <c r="A3275">
        <v>110.42570903928521</v>
      </c>
      <c r="B3275">
        <v>-19.099453435400275</v>
      </c>
      <c r="C3275" s="4">
        <v>2102.6110000000003</v>
      </c>
      <c r="D3275">
        <v>0.75</v>
      </c>
      <c r="E3275">
        <v>0.55000000000000004</v>
      </c>
      <c r="F3275">
        <v>19.899999999999999</v>
      </c>
      <c r="G3275">
        <v>41.281913690970576</v>
      </c>
      <c r="H3275">
        <v>15.148682386157748</v>
      </c>
      <c r="I3275">
        <v>0.4257090392852092</v>
      </c>
      <c r="J3275">
        <v>6029.1974713807413</v>
      </c>
      <c r="K3275">
        <v>-2073.7560534719792</v>
      </c>
      <c r="L3275">
        <v>-18.980770793182629</v>
      </c>
      <c r="M3275">
        <v>6375.8674953464651</v>
      </c>
      <c r="N3275">
        <v>36194.593100465914</v>
      </c>
      <c r="O3275">
        <v>67.588066175808379</v>
      </c>
      <c r="P3275">
        <v>1.3008318035880337</v>
      </c>
      <c r="Q3275" s="4">
        <v>3273</v>
      </c>
    </row>
    <row r="3276" spans="1:17" x14ac:dyDescent="0.25">
      <c r="A3276">
        <v>139.08117844081235</v>
      </c>
      <c r="B3276">
        <v>-40.76704470276227</v>
      </c>
      <c r="C3276" s="4">
        <v>2102.6110000000003</v>
      </c>
      <c r="D3276">
        <v>3</v>
      </c>
      <c r="E3276">
        <v>0.55000000000000004</v>
      </c>
      <c r="F3276">
        <v>19.899999999999999</v>
      </c>
      <c r="G3276">
        <v>53.323113517529826</v>
      </c>
      <c r="H3276">
        <v>15.237276328733611</v>
      </c>
      <c r="I3276">
        <v>29.081178440812351</v>
      </c>
      <c r="J3276">
        <v>4837.5259841818961</v>
      </c>
      <c r="K3276">
        <v>-4142.8658740601577</v>
      </c>
      <c r="L3276">
        <v>-40.576808468489133</v>
      </c>
      <c r="M3276">
        <v>6369.0654964513633</v>
      </c>
      <c r="N3276">
        <v>38234.37835859909</v>
      </c>
      <c r="O3276">
        <v>34.244363154505962</v>
      </c>
      <c r="P3276">
        <v>40.421813206918522</v>
      </c>
      <c r="Q3276" s="4">
        <v>3274</v>
      </c>
    </row>
    <row r="3277" spans="1:17" x14ac:dyDescent="0.25">
      <c r="A3277">
        <v>151.40276839084245</v>
      </c>
      <c r="B3277">
        <v>-18.946914132670045</v>
      </c>
      <c r="C3277" s="4">
        <v>2102.6110000000003</v>
      </c>
      <c r="D3277">
        <v>3</v>
      </c>
      <c r="E3277">
        <v>0.55000000000000004</v>
      </c>
      <c r="F3277">
        <v>19.899999999999999</v>
      </c>
      <c r="G3277">
        <v>53.323113517529826</v>
      </c>
      <c r="H3277">
        <v>23.949329172588065</v>
      </c>
      <c r="I3277">
        <v>41.402768390842454</v>
      </c>
      <c r="J3277">
        <v>6034.7011279807584</v>
      </c>
      <c r="K3277">
        <v>-2057.7932597884087</v>
      </c>
      <c r="L3277">
        <v>-18.829037547417148</v>
      </c>
      <c r="M3277">
        <v>6375.9023521445852</v>
      </c>
      <c r="N3277">
        <v>37904.545851479823</v>
      </c>
      <c r="O3277">
        <v>38.374893717792148</v>
      </c>
      <c r="P3277">
        <v>69.783524322269443</v>
      </c>
      <c r="Q3277" s="4">
        <v>3275</v>
      </c>
    </row>
    <row r="3278" spans="1:17" x14ac:dyDescent="0.25">
      <c r="A3278">
        <v>127.73595223308897</v>
      </c>
      <c r="B3278">
        <v>-42.037477104448037</v>
      </c>
      <c r="C3278" s="4">
        <v>2102.6110000000003</v>
      </c>
      <c r="D3278">
        <v>3</v>
      </c>
      <c r="E3278">
        <v>0.55000000000000004</v>
      </c>
      <c r="F3278">
        <v>19.899999999999999</v>
      </c>
      <c r="G3278">
        <v>53.323113517529826</v>
      </c>
      <c r="H3278">
        <v>20.386004164313853</v>
      </c>
      <c r="I3278">
        <v>17.735952233088966</v>
      </c>
      <c r="J3278">
        <v>4744.2149270071641</v>
      </c>
      <c r="K3278">
        <v>-4248.697986314196</v>
      </c>
      <c r="L3278">
        <v>-41.846144380449651</v>
      </c>
      <c r="M3278">
        <v>6368.595594991717</v>
      </c>
      <c r="N3278">
        <v>37911.969319044656</v>
      </c>
      <c r="O3278">
        <v>38.179164669217613</v>
      </c>
      <c r="P3278">
        <v>25.530769627172745</v>
      </c>
      <c r="Q3278" s="4">
        <v>3276</v>
      </c>
    </row>
    <row r="3279" spans="1:17" x14ac:dyDescent="0.25">
      <c r="A3279">
        <v>125.66027113765713</v>
      </c>
      <c r="B3279">
        <v>-41.886792081030755</v>
      </c>
      <c r="C3279" s="4">
        <v>2102.6110000000003</v>
      </c>
      <c r="D3279">
        <v>3</v>
      </c>
      <c r="E3279">
        <v>0.55000000000000004</v>
      </c>
      <c r="F3279">
        <v>19.899999999999999</v>
      </c>
      <c r="G3279">
        <v>53.323113517529826</v>
      </c>
      <c r="H3279">
        <v>20.903381426587249</v>
      </c>
      <c r="I3279">
        <v>15.660271137657134</v>
      </c>
      <c r="J3279">
        <v>4755.4059247990508</v>
      </c>
      <c r="K3279">
        <v>-4236.2525937586615</v>
      </c>
      <c r="L3279">
        <v>-41.695569805377382</v>
      </c>
      <c r="M3279">
        <v>6368.6514701105216</v>
      </c>
      <c r="N3279">
        <v>37845.016140166139</v>
      </c>
      <c r="O3279">
        <v>39.029465748573379</v>
      </c>
      <c r="P3279">
        <v>22.776692336755776</v>
      </c>
      <c r="Q3279" s="4">
        <v>3277</v>
      </c>
    </row>
    <row r="3280" spans="1:17" x14ac:dyDescent="0.25">
      <c r="A3280">
        <v>140.52455022650366</v>
      </c>
      <c r="B3280">
        <v>-17.485630321977492</v>
      </c>
      <c r="C3280" s="4">
        <v>2102.6110000000003</v>
      </c>
      <c r="D3280">
        <v>1.2</v>
      </c>
      <c r="E3280">
        <v>0.55000000000000004</v>
      </c>
      <c r="F3280">
        <v>19.899999999999999</v>
      </c>
      <c r="G3280">
        <v>45.364313344089069</v>
      </c>
      <c r="H3280">
        <v>23.307838589468791</v>
      </c>
      <c r="I3280">
        <v>30.524550226503663</v>
      </c>
      <c r="J3280">
        <v>6085.2602458518959</v>
      </c>
      <c r="K3280">
        <v>-1904.1640609986468</v>
      </c>
      <c r="L3280">
        <v>-17.375640211245901</v>
      </c>
      <c r="M3280">
        <v>6376.2240417777302</v>
      </c>
      <c r="N3280">
        <v>37100.260889460988</v>
      </c>
      <c r="O3280">
        <v>49.619495943953659</v>
      </c>
      <c r="P3280">
        <v>62.99698958425801</v>
      </c>
      <c r="Q3280" s="4">
        <v>3278</v>
      </c>
    </row>
    <row r="3281" spans="1:17" x14ac:dyDescent="0.25">
      <c r="A3281">
        <v>141.90892187182655</v>
      </c>
      <c r="B3281">
        <v>-25.863133672383476</v>
      </c>
      <c r="C3281" s="4">
        <v>2102.6110000000003</v>
      </c>
      <c r="D3281">
        <v>1.2</v>
      </c>
      <c r="E3281">
        <v>0.55000000000000004</v>
      </c>
      <c r="F3281">
        <v>19.899999999999999</v>
      </c>
      <c r="G3281">
        <v>45.364313344089069</v>
      </c>
      <c r="H3281">
        <v>14.806470229251879</v>
      </c>
      <c r="I3281">
        <v>31.90892187182655</v>
      </c>
      <c r="J3281">
        <v>5742.9560198162726</v>
      </c>
      <c r="K3281">
        <v>-2765.4265709806464</v>
      </c>
      <c r="L3281">
        <v>-25.712380218139092</v>
      </c>
      <c r="M3281">
        <v>6374.0982079843843</v>
      </c>
      <c r="N3281">
        <v>37514.425598111695</v>
      </c>
      <c r="O3281">
        <v>43.500444785933908</v>
      </c>
      <c r="P3281">
        <v>54.985752499575788</v>
      </c>
      <c r="Q3281" s="4">
        <v>3279</v>
      </c>
    </row>
    <row r="3282" spans="1:17" x14ac:dyDescent="0.25">
      <c r="A3282">
        <v>138.10171440867336</v>
      </c>
      <c r="B3282">
        <v>-15.987350353233273</v>
      </c>
      <c r="C3282" s="4">
        <v>2102.6110000000003</v>
      </c>
      <c r="D3282">
        <v>0.75</v>
      </c>
      <c r="E3282">
        <v>0.55000000000000004</v>
      </c>
      <c r="F3282">
        <v>19.899999999999999</v>
      </c>
      <c r="G3282">
        <v>41.281913690970576</v>
      </c>
      <c r="H3282">
        <v>15.343076307022423</v>
      </c>
      <c r="I3282">
        <v>28.101714408673359</v>
      </c>
      <c r="J3282">
        <v>6133.0071513443681</v>
      </c>
      <c r="K3282">
        <v>-1745.3829914938094</v>
      </c>
      <c r="L3282">
        <v>-15.885740831367642</v>
      </c>
      <c r="M3282">
        <v>6376.5302873457003</v>
      </c>
      <c r="N3282">
        <v>36908.786399642486</v>
      </c>
      <c r="O3282">
        <v>52.737295266432319</v>
      </c>
      <c r="P3282">
        <v>62.715847007433979</v>
      </c>
      <c r="Q3282" s="4">
        <v>3280</v>
      </c>
    </row>
    <row r="3283" spans="1:17" x14ac:dyDescent="0.25">
      <c r="A3283">
        <v>139.14955135969015</v>
      </c>
      <c r="B3283">
        <v>-35.060157891572103</v>
      </c>
      <c r="C3283" s="4">
        <v>2102.6110000000003</v>
      </c>
      <c r="D3283">
        <v>0.75</v>
      </c>
      <c r="E3283">
        <v>0.55000000000000004</v>
      </c>
      <c r="F3283">
        <v>19.899999999999999</v>
      </c>
      <c r="G3283">
        <v>41.281913690970576</v>
      </c>
      <c r="H3283">
        <v>20.101863422642193</v>
      </c>
      <c r="I3283">
        <v>29.14955135969015</v>
      </c>
      <c r="J3283">
        <v>5226.5985035758804</v>
      </c>
      <c r="K3283">
        <v>-3643.3332143052958</v>
      </c>
      <c r="L3283">
        <v>-34.879404171390327</v>
      </c>
      <c r="M3283">
        <v>6371.1230429212237</v>
      </c>
      <c r="N3283">
        <v>37861.276688973841</v>
      </c>
      <c r="O3283">
        <v>38.857021008818847</v>
      </c>
      <c r="P3283">
        <v>44.154410448486679</v>
      </c>
      <c r="Q3283" s="4">
        <v>3281</v>
      </c>
    </row>
    <row r="3284" spans="1:17" x14ac:dyDescent="0.25">
      <c r="A3284">
        <v>133.13223428985745</v>
      </c>
      <c r="B3284">
        <v>-15.138821985477648</v>
      </c>
      <c r="C3284" s="4">
        <v>2102.6110000000003</v>
      </c>
      <c r="D3284">
        <v>3</v>
      </c>
      <c r="E3284">
        <v>0.55000000000000004</v>
      </c>
      <c r="F3284">
        <v>19.899999999999999</v>
      </c>
      <c r="G3284">
        <v>53.323113517529826</v>
      </c>
      <c r="H3284">
        <v>16.351603533960052</v>
      </c>
      <c r="I3284">
        <v>23.13223428985745</v>
      </c>
      <c r="J3284">
        <v>6158.198434902165</v>
      </c>
      <c r="K3284">
        <v>-1654.9330415506024</v>
      </c>
      <c r="L3284">
        <v>-15.0420823724755</v>
      </c>
      <c r="M3284">
        <v>6376.6928211767736</v>
      </c>
      <c r="N3284">
        <v>36618.558866018167</v>
      </c>
      <c r="O3284">
        <v>57.982449513546911</v>
      </c>
      <c r="P3284">
        <v>58.561530275361982</v>
      </c>
      <c r="Q3284" s="4">
        <v>3282</v>
      </c>
    </row>
    <row r="3285" spans="1:17" x14ac:dyDescent="0.25">
      <c r="A3285">
        <v>120.87062283145207</v>
      </c>
      <c r="B3285">
        <v>-41.054249810644514</v>
      </c>
      <c r="C3285" s="4">
        <v>2102.6110000000003</v>
      </c>
      <c r="D3285">
        <v>1.2</v>
      </c>
      <c r="E3285">
        <v>0.55000000000000004</v>
      </c>
      <c r="F3285">
        <v>19.899999999999999</v>
      </c>
      <c r="G3285">
        <v>45.364313344089069</v>
      </c>
      <c r="H3285">
        <v>16.452594392819215</v>
      </c>
      <c r="I3285">
        <v>10.870622831452067</v>
      </c>
      <c r="J3285">
        <v>4816.6387201113766</v>
      </c>
      <c r="K3285">
        <v>-4166.9697377943576</v>
      </c>
      <c r="L3285">
        <v>-40.86373292618709</v>
      </c>
      <c r="M3285">
        <v>6368.9595190870969</v>
      </c>
      <c r="N3285">
        <v>37676.095201829303</v>
      </c>
      <c r="O3285">
        <v>41.232302214015334</v>
      </c>
      <c r="P3285">
        <v>16.298713986454072</v>
      </c>
      <c r="Q3285" s="4">
        <v>3283</v>
      </c>
    </row>
    <row r="3286" spans="1:17" x14ac:dyDescent="0.25">
      <c r="A3286">
        <v>118.69506634998162</v>
      </c>
      <c r="B3286">
        <v>-32.661330901081826</v>
      </c>
      <c r="C3286" s="4">
        <v>2102.6110000000003</v>
      </c>
      <c r="D3286">
        <v>1.2</v>
      </c>
      <c r="E3286">
        <v>0.55000000000000004</v>
      </c>
      <c r="F3286">
        <v>19.899999999999999</v>
      </c>
      <c r="G3286">
        <v>45.364313344089069</v>
      </c>
      <c r="H3286">
        <v>20.138097458838786</v>
      </c>
      <c r="I3286">
        <v>8.6950663499816159</v>
      </c>
      <c r="J3286">
        <v>5374.8402454526959</v>
      </c>
      <c r="K3286">
        <v>-3422.4000492675664</v>
      </c>
      <c r="L3286">
        <v>-32.486722296406818</v>
      </c>
      <c r="M3286">
        <v>6371.9486628004652</v>
      </c>
      <c r="N3286">
        <v>37018.571749340073</v>
      </c>
      <c r="O3286">
        <v>50.835545447727412</v>
      </c>
      <c r="P3286">
        <v>15.821772665687863</v>
      </c>
      <c r="Q3286" s="4">
        <v>3284</v>
      </c>
    </row>
    <row r="3287" spans="1:17" x14ac:dyDescent="0.25">
      <c r="A3287">
        <v>123.32490810584778</v>
      </c>
      <c r="B3287">
        <v>-30.149238974487723</v>
      </c>
      <c r="C3287" s="4">
        <v>2102.6110000000003</v>
      </c>
      <c r="D3287">
        <v>1.2</v>
      </c>
      <c r="E3287">
        <v>0.55000000000000004</v>
      </c>
      <c r="F3287">
        <v>19.899999999999999</v>
      </c>
      <c r="G3287">
        <v>45.364313344089069</v>
      </c>
      <c r="H3287">
        <v>23.938849259606489</v>
      </c>
      <c r="I3287">
        <v>13.324908105847783</v>
      </c>
      <c r="J3287">
        <v>5519.9688317430973</v>
      </c>
      <c r="K3287">
        <v>-3184.6913311094145</v>
      </c>
      <c r="L3287">
        <v>-29.982370845762738</v>
      </c>
      <c r="M3287">
        <v>6372.7792036017308</v>
      </c>
      <c r="N3287">
        <v>36952.254166596736</v>
      </c>
      <c r="O3287">
        <v>51.934475637423951</v>
      </c>
      <c r="P3287">
        <v>25.247262323220127</v>
      </c>
      <c r="Q3287" s="4">
        <v>3285</v>
      </c>
    </row>
    <row r="3288" spans="1:17" x14ac:dyDescent="0.25">
      <c r="A3288">
        <v>109.51132819302924</v>
      </c>
      <c r="B3288">
        <v>-17.640231016584274</v>
      </c>
      <c r="C3288" s="4">
        <v>2102.6110000000003</v>
      </c>
      <c r="D3288">
        <v>0.75</v>
      </c>
      <c r="E3288">
        <v>0.55000000000000004</v>
      </c>
      <c r="F3288">
        <v>19.899999999999999</v>
      </c>
      <c r="G3288">
        <v>41.281913690970576</v>
      </c>
      <c r="H3288">
        <v>14.231602340278915</v>
      </c>
      <c r="I3288">
        <v>-0.48867180697075696</v>
      </c>
      <c r="J3288">
        <v>6080.0970979028589</v>
      </c>
      <c r="K3288">
        <v>-1920.4769767912808</v>
      </c>
      <c r="L3288">
        <v>-17.529392748589594</v>
      </c>
      <c r="M3288">
        <v>6376.1910682093066</v>
      </c>
      <c r="N3288">
        <v>36135.370931120204</v>
      </c>
      <c r="O3288">
        <v>69.284686666908826</v>
      </c>
      <c r="P3288">
        <v>1.6121835753931921</v>
      </c>
      <c r="Q3288" s="4">
        <v>3286</v>
      </c>
    </row>
    <row r="3289" spans="1:17" x14ac:dyDescent="0.25">
      <c r="A3289">
        <v>153.26904571336473</v>
      </c>
      <c r="B3289">
        <v>-32.441021171232755</v>
      </c>
      <c r="C3289" s="4">
        <v>2102.6110000000003</v>
      </c>
      <c r="D3289">
        <v>1.2</v>
      </c>
      <c r="E3289">
        <v>0.55000000000000004</v>
      </c>
      <c r="F3289">
        <v>19.899999999999999</v>
      </c>
      <c r="G3289">
        <v>45.364313344089069</v>
      </c>
      <c r="H3289">
        <v>18.563780922215443</v>
      </c>
      <c r="I3289">
        <v>43.269045713364733</v>
      </c>
      <c r="J3289">
        <v>5387.9857194398992</v>
      </c>
      <c r="K3289">
        <v>-3401.8064031458184</v>
      </c>
      <c r="L3289">
        <v>-32.267038759045995</v>
      </c>
      <c r="M3289">
        <v>6372.0229846864313</v>
      </c>
      <c r="N3289">
        <v>38569.140040496248</v>
      </c>
      <c r="O3289">
        <v>30.408245709305191</v>
      </c>
      <c r="P3289">
        <v>60.322766130115369</v>
      </c>
      <c r="Q3289" s="4">
        <v>3287</v>
      </c>
    </row>
    <row r="3290" spans="1:17" x14ac:dyDescent="0.25">
      <c r="A3290">
        <v>106.18943924243075</v>
      </c>
      <c r="B3290">
        <v>-19.749536046566668</v>
      </c>
      <c r="C3290" s="4">
        <v>2102.6110000000003</v>
      </c>
      <c r="D3290">
        <v>3</v>
      </c>
      <c r="E3290">
        <v>0.55000000000000004</v>
      </c>
      <c r="F3290">
        <v>19.899999999999999</v>
      </c>
      <c r="G3290">
        <v>53.323113517529826</v>
      </c>
      <c r="H3290">
        <v>18.581380206754915</v>
      </c>
      <c r="I3290">
        <v>-3.8105607575692488</v>
      </c>
      <c r="J3290">
        <v>6005.2654830462898</v>
      </c>
      <c r="K3290">
        <v>-2141.6219832228558</v>
      </c>
      <c r="L3290">
        <v>-19.627455905356118</v>
      </c>
      <c r="M3290">
        <v>6375.7162923777105</v>
      </c>
      <c r="N3290">
        <v>36237.691874371012</v>
      </c>
      <c r="O3290">
        <v>66.431130423675086</v>
      </c>
      <c r="P3290">
        <v>11.150595555940116</v>
      </c>
      <c r="Q3290" s="4">
        <v>3288</v>
      </c>
    </row>
    <row r="3291" spans="1:17" x14ac:dyDescent="0.25">
      <c r="A3291">
        <v>133.26442975046515</v>
      </c>
      <c r="B3291">
        <v>-28.746706758236691</v>
      </c>
      <c r="C3291" s="4">
        <v>2102.6110000000003</v>
      </c>
      <c r="D3291">
        <v>3</v>
      </c>
      <c r="E3291">
        <v>0.55000000000000004</v>
      </c>
      <c r="F3291">
        <v>19.899999999999999</v>
      </c>
      <c r="G3291">
        <v>53.323113517529826</v>
      </c>
      <c r="H3291">
        <v>16.690648594502541</v>
      </c>
      <c r="I3291">
        <v>23.264429750465155</v>
      </c>
      <c r="J3291">
        <v>5596.396867184847</v>
      </c>
      <c r="K3291">
        <v>-3049.3187032336123</v>
      </c>
      <c r="L3291">
        <v>-28.584719513813425</v>
      </c>
      <c r="M3291">
        <v>6373.2254352820983</v>
      </c>
      <c r="N3291">
        <v>37213.84614476352</v>
      </c>
      <c r="O3291">
        <v>47.818966302945348</v>
      </c>
      <c r="P3291">
        <v>41.794950406622199</v>
      </c>
      <c r="Q3291" s="4">
        <v>3289</v>
      </c>
    </row>
    <row r="3292" spans="1:17" x14ac:dyDescent="0.25">
      <c r="A3292">
        <v>121.02420167733973</v>
      </c>
      <c r="B3292">
        <v>-39.172471470866604</v>
      </c>
      <c r="C3292" s="4">
        <v>2102.6110000000003</v>
      </c>
      <c r="D3292">
        <v>1.2</v>
      </c>
      <c r="E3292">
        <v>0.55000000000000004</v>
      </c>
      <c r="F3292">
        <v>19.899999999999999</v>
      </c>
      <c r="G3292">
        <v>45.364313344089069</v>
      </c>
      <c r="H3292">
        <v>17.401860127525222</v>
      </c>
      <c r="I3292">
        <v>11.024201677339732</v>
      </c>
      <c r="J3292">
        <v>4951.257642196897</v>
      </c>
      <c r="K3292">
        <v>-4007.180557839089</v>
      </c>
      <c r="L3292">
        <v>-38.984139727937659</v>
      </c>
      <c r="M3292">
        <v>6369.6505604732165</v>
      </c>
      <c r="N3292">
        <v>37530.80093930343</v>
      </c>
      <c r="O3292">
        <v>43.20411276917612</v>
      </c>
      <c r="P3292">
        <v>17.141064346002867</v>
      </c>
      <c r="Q3292" s="4">
        <v>3290</v>
      </c>
    </row>
    <row r="3293" spans="1:17" x14ac:dyDescent="0.25">
      <c r="A3293">
        <v>122.581989893281</v>
      </c>
      <c r="B3293">
        <v>-16.204739736757059</v>
      </c>
      <c r="C3293" s="4">
        <v>2102.6110000000003</v>
      </c>
      <c r="D3293">
        <v>0.75</v>
      </c>
      <c r="E3293">
        <v>0.55000000000000004</v>
      </c>
      <c r="F3293">
        <v>19.899999999999999</v>
      </c>
      <c r="G3293">
        <v>41.281913690970576</v>
      </c>
      <c r="H3293">
        <v>18.838091051147774</v>
      </c>
      <c r="I3293">
        <v>12.581989893281005</v>
      </c>
      <c r="J3293">
        <v>6126.3376005198343</v>
      </c>
      <c r="K3293">
        <v>-1768.496179701953</v>
      </c>
      <c r="L3293">
        <v>-16.101896618180607</v>
      </c>
      <c r="M3293">
        <v>6376.487366345481</v>
      </c>
      <c r="N3293">
        <v>36252.687452018596</v>
      </c>
      <c r="O3293">
        <v>66.068998971059671</v>
      </c>
      <c r="P3293">
        <v>38.652299828261448</v>
      </c>
      <c r="Q3293" s="4">
        <v>3291</v>
      </c>
    </row>
    <row r="3294" spans="1:17" x14ac:dyDescent="0.25">
      <c r="A3294">
        <v>117.58644607474446</v>
      </c>
      <c r="B3294">
        <v>-10.276833783223271</v>
      </c>
      <c r="C3294" s="4">
        <v>2102.6110000000003</v>
      </c>
      <c r="D3294">
        <v>0.75</v>
      </c>
      <c r="E3294">
        <v>0.55000000000000004</v>
      </c>
      <c r="F3294">
        <v>19.899999999999999</v>
      </c>
      <c r="G3294">
        <v>41.281913690970576</v>
      </c>
      <c r="H3294">
        <v>23.759715860715367</v>
      </c>
      <c r="I3294">
        <v>7.5864460747444582</v>
      </c>
      <c r="J3294">
        <v>6276.4858203738859</v>
      </c>
      <c r="K3294">
        <v>-1130.3910008966943</v>
      </c>
      <c r="L3294">
        <v>-10.209487180022165</v>
      </c>
      <c r="M3294">
        <v>6377.4648621738934</v>
      </c>
      <c r="N3294">
        <v>35969.910292532506</v>
      </c>
      <c r="O3294">
        <v>75.007556007562314</v>
      </c>
      <c r="P3294">
        <v>36.743163648977003</v>
      </c>
      <c r="Q3294" s="4">
        <v>3292</v>
      </c>
    </row>
    <row r="3295" spans="1:17" x14ac:dyDescent="0.25">
      <c r="A3295">
        <v>152.63446729495047</v>
      </c>
      <c r="B3295">
        <v>-31.755004587136966</v>
      </c>
      <c r="C3295" s="4">
        <v>2102.6110000000003</v>
      </c>
      <c r="D3295">
        <v>3</v>
      </c>
      <c r="E3295">
        <v>0.55000000000000004</v>
      </c>
      <c r="F3295">
        <v>19.899999999999999</v>
      </c>
      <c r="G3295">
        <v>53.323113517529826</v>
      </c>
      <c r="H3295">
        <v>19.558143378187438</v>
      </c>
      <c r="I3295">
        <v>42.634467294950468</v>
      </c>
      <c r="J3295">
        <v>5428.4074848585033</v>
      </c>
      <c r="K3295">
        <v>-3337.3636384243891</v>
      </c>
      <c r="L3295">
        <v>-31.583037506409461</v>
      </c>
      <c r="M3295">
        <v>6372.2526532416377</v>
      </c>
      <c r="N3295">
        <v>38492.140451436091</v>
      </c>
      <c r="O3295">
        <v>31.284384763764578</v>
      </c>
      <c r="P3295">
        <v>60.245834285696766</v>
      </c>
      <c r="Q3295" s="4">
        <v>3293</v>
      </c>
    </row>
    <row r="3296" spans="1:17" x14ac:dyDescent="0.25">
      <c r="A3296">
        <v>149.78820254038141</v>
      </c>
      <c r="B3296">
        <v>-13.879137583210799</v>
      </c>
      <c r="C3296" s="4">
        <v>2102.6110000000003</v>
      </c>
      <c r="D3296">
        <v>1.2</v>
      </c>
      <c r="E3296">
        <v>0.55000000000000004</v>
      </c>
      <c r="F3296">
        <v>19.899999999999999</v>
      </c>
      <c r="G3296">
        <v>45.364313344089069</v>
      </c>
      <c r="H3296">
        <v>16.367541664480449</v>
      </c>
      <c r="I3296">
        <v>39.788202540381405</v>
      </c>
      <c r="J3296">
        <v>6193.1160257469928</v>
      </c>
      <c r="K3296">
        <v>-1520.0040868928434</v>
      </c>
      <c r="L3296">
        <v>-13.78978146943918</v>
      </c>
      <c r="M3296">
        <v>6376.9192038581741</v>
      </c>
      <c r="N3296">
        <v>37645.334371441597</v>
      </c>
      <c r="O3296">
        <v>41.762852161131178</v>
      </c>
      <c r="P3296">
        <v>73.932172282837882</v>
      </c>
      <c r="Q3296" s="4">
        <v>3294</v>
      </c>
    </row>
    <row r="3297" spans="1:17" x14ac:dyDescent="0.25">
      <c r="A3297">
        <v>158.08947136605548</v>
      </c>
      <c r="B3297">
        <v>-36.433956835759993</v>
      </c>
      <c r="C3297" s="4">
        <v>2102.6110000000003</v>
      </c>
      <c r="D3297">
        <v>3</v>
      </c>
      <c r="E3297">
        <v>0.55000000000000004</v>
      </c>
      <c r="F3297">
        <v>19.899999999999999</v>
      </c>
      <c r="G3297">
        <v>53.323113517529826</v>
      </c>
      <c r="H3297">
        <v>17.15507842779007</v>
      </c>
      <c r="I3297">
        <v>48.089471366055477</v>
      </c>
      <c r="J3297">
        <v>5137.5503347489148</v>
      </c>
      <c r="K3297">
        <v>-3767.0422036034815</v>
      </c>
      <c r="L3297">
        <v>-36.250249821029769</v>
      </c>
      <c r="M3297">
        <v>6370.638147454968</v>
      </c>
      <c r="N3297">
        <v>39102.534211137783</v>
      </c>
      <c r="O3297">
        <v>24.584188003388924</v>
      </c>
      <c r="P3297">
        <v>61.939294041614758</v>
      </c>
      <c r="Q3297" s="4">
        <v>3295</v>
      </c>
    </row>
    <row r="3298" spans="1:17" x14ac:dyDescent="0.25">
      <c r="A3298">
        <v>146.04486812670049</v>
      </c>
      <c r="B3298">
        <v>-10.942941408685437</v>
      </c>
      <c r="C3298" s="4">
        <v>2102.6110000000003</v>
      </c>
      <c r="D3298">
        <v>3</v>
      </c>
      <c r="E3298">
        <v>0.55000000000000004</v>
      </c>
      <c r="F3298">
        <v>19.899999999999999</v>
      </c>
      <c r="G3298">
        <v>53.323113517529826</v>
      </c>
      <c r="H3298">
        <v>16.113366962469048</v>
      </c>
      <c r="I3298">
        <v>36.044868126700493</v>
      </c>
      <c r="J3298">
        <v>6262.9199558916298</v>
      </c>
      <c r="K3298">
        <v>-1202.8104194131181</v>
      </c>
      <c r="L3298">
        <v>-10.871435081839042</v>
      </c>
      <c r="M3298">
        <v>6377.3755792609836</v>
      </c>
      <c r="N3298">
        <v>37302.192841101278</v>
      </c>
      <c r="O3298">
        <v>46.577833486045385</v>
      </c>
      <c r="P3298">
        <v>75.38014291419853</v>
      </c>
      <c r="Q3298" s="4">
        <v>3296</v>
      </c>
    </row>
    <row r="3299" spans="1:17" x14ac:dyDescent="0.25">
      <c r="A3299">
        <v>125.93215125602599</v>
      </c>
      <c r="B3299">
        <v>-24.97464693980282</v>
      </c>
      <c r="C3299" s="4">
        <v>2102.6110000000003</v>
      </c>
      <c r="D3299">
        <v>0.75</v>
      </c>
      <c r="E3299">
        <v>0.55000000000000004</v>
      </c>
      <c r="F3299">
        <v>19.899999999999999</v>
      </c>
      <c r="G3299">
        <v>41.281913690970576</v>
      </c>
      <c r="H3299">
        <v>16.577442072891763</v>
      </c>
      <c r="I3299">
        <v>15.932151256025989</v>
      </c>
      <c r="J3299">
        <v>5785.2032334950618</v>
      </c>
      <c r="K3299">
        <v>-2676.5298350694297</v>
      </c>
      <c r="L3299">
        <v>-24.827666206825118</v>
      </c>
      <c r="M3299">
        <v>6374.3539602738174</v>
      </c>
      <c r="N3299">
        <v>36733.236523264211</v>
      </c>
      <c r="O3299">
        <v>55.768073026475051</v>
      </c>
      <c r="P3299">
        <v>34.062926596060514</v>
      </c>
      <c r="Q3299" s="4">
        <v>3297</v>
      </c>
    </row>
    <row r="3300" spans="1:17" x14ac:dyDescent="0.25">
      <c r="A3300">
        <v>158.66095625392347</v>
      </c>
      <c r="B3300">
        <v>-18.010434530097903</v>
      </c>
      <c r="C3300" s="4">
        <v>2102.6110000000003</v>
      </c>
      <c r="D3300">
        <v>0.75</v>
      </c>
      <c r="E3300">
        <v>0.55000000000000004</v>
      </c>
      <c r="F3300">
        <v>19.899999999999999</v>
      </c>
      <c r="G3300">
        <v>41.281913690970576</v>
      </c>
      <c r="H3300">
        <v>14.941661558708043</v>
      </c>
      <c r="I3300">
        <v>48.660956253923473</v>
      </c>
      <c r="J3300">
        <v>6067.5544495028416</v>
      </c>
      <c r="K3300">
        <v>-1959.4834880147732</v>
      </c>
      <c r="L3300">
        <v>-17.897578340937656</v>
      </c>
      <c r="M3300">
        <v>6376.1110825866481</v>
      </c>
      <c r="N3300">
        <v>38477.356085503154</v>
      </c>
      <c r="O3300">
        <v>31.499130728662262</v>
      </c>
      <c r="P3300">
        <v>74.783472976590431</v>
      </c>
      <c r="Q3300" s="4">
        <v>3298</v>
      </c>
    </row>
    <row r="3301" spans="1:17" x14ac:dyDescent="0.25">
      <c r="A3301">
        <v>116.25279103539857</v>
      </c>
      <c r="B3301">
        <v>-25.327279087162395</v>
      </c>
      <c r="C3301" s="4">
        <v>2102.6110000000003</v>
      </c>
      <c r="D3301">
        <v>0.75</v>
      </c>
      <c r="E3301">
        <v>0.55000000000000004</v>
      </c>
      <c r="F3301">
        <v>19.899999999999999</v>
      </c>
      <c r="G3301">
        <v>41.281913690970576</v>
      </c>
      <c r="H3301">
        <v>21.071081559265266</v>
      </c>
      <c r="I3301">
        <v>6.2527910353985732</v>
      </c>
      <c r="J3301">
        <v>5768.6013454879621</v>
      </c>
      <c r="K3301">
        <v>-2711.889160714351</v>
      </c>
      <c r="L3301">
        <v>-25.178783980652575</v>
      </c>
      <c r="M3301">
        <v>6374.2532349417625</v>
      </c>
      <c r="N3301">
        <v>36536.057373789728</v>
      </c>
      <c r="O3301">
        <v>59.563076654648654</v>
      </c>
      <c r="P3301">
        <v>14.366037894495312</v>
      </c>
      <c r="Q3301" s="4">
        <v>3299</v>
      </c>
    </row>
    <row r="3302" spans="1:17" x14ac:dyDescent="0.25">
      <c r="A3302">
        <v>109.01425020842319</v>
      </c>
      <c r="B3302">
        <v>-32.766468741236757</v>
      </c>
      <c r="C3302" s="4">
        <v>2102.6110000000003</v>
      </c>
      <c r="D3302">
        <v>3</v>
      </c>
      <c r="E3302">
        <v>0.55000000000000004</v>
      </c>
      <c r="F3302">
        <v>19.899999999999999</v>
      </c>
      <c r="G3302">
        <v>53.323113517529826</v>
      </c>
      <c r="H3302">
        <v>19.075080713117508</v>
      </c>
      <c r="I3302">
        <v>-0.98574979157680787</v>
      </c>
      <c r="J3302">
        <v>5368.5388122087315</v>
      </c>
      <c r="K3302">
        <v>-3432.2103043782968</v>
      </c>
      <c r="L3302">
        <v>-32.59156492258564</v>
      </c>
      <c r="M3302">
        <v>6371.9130998211285</v>
      </c>
      <c r="N3302">
        <v>36956.235396013471</v>
      </c>
      <c r="O3302">
        <v>51.851237267374373</v>
      </c>
      <c r="P3302">
        <v>1.8209269035470126</v>
      </c>
      <c r="Q3302" s="4">
        <v>3300</v>
      </c>
    </row>
    <row r="3303" spans="1:17" x14ac:dyDescent="0.25">
      <c r="A3303">
        <v>131.36900471947018</v>
      </c>
      <c r="B3303">
        <v>-38.683938843557627</v>
      </c>
      <c r="C3303" s="4">
        <v>2102.6110000000003</v>
      </c>
      <c r="D3303">
        <v>1.2</v>
      </c>
      <c r="E3303">
        <v>0.55000000000000004</v>
      </c>
      <c r="F3303">
        <v>19.899999999999999</v>
      </c>
      <c r="G3303">
        <v>45.364313344089069</v>
      </c>
      <c r="H3303">
        <v>15.082189187814835</v>
      </c>
      <c r="I3303">
        <v>21.369004719470183</v>
      </c>
      <c r="J3303">
        <v>4985.3352876981389</v>
      </c>
      <c r="K3303">
        <v>-3964.9901889806856</v>
      </c>
      <c r="L3303">
        <v>-38.496307413339387</v>
      </c>
      <c r="M3303">
        <v>6369.8285007903769</v>
      </c>
      <c r="N3303">
        <v>37774.147300229604</v>
      </c>
      <c r="O3303">
        <v>39.958880526048986</v>
      </c>
      <c r="P3303">
        <v>32.047017724625015</v>
      </c>
      <c r="Q3303" s="4">
        <v>3301</v>
      </c>
    </row>
    <row r="3304" spans="1:17" x14ac:dyDescent="0.25">
      <c r="A3304">
        <v>138.23884392010063</v>
      </c>
      <c r="B3304">
        <v>-9.7832631103367671</v>
      </c>
      <c r="C3304" s="4">
        <v>2102.6110000000003</v>
      </c>
      <c r="D3304">
        <v>0.75</v>
      </c>
      <c r="E3304">
        <v>0.55000000000000004</v>
      </c>
      <c r="F3304">
        <v>19.899999999999999</v>
      </c>
      <c r="G3304">
        <v>41.281913690970576</v>
      </c>
      <c r="H3304">
        <v>14.046949460169474</v>
      </c>
      <c r="I3304">
        <v>28.238843920100635</v>
      </c>
      <c r="J3304">
        <v>6285.9939390625086</v>
      </c>
      <c r="K3304">
        <v>-1076.632665321911</v>
      </c>
      <c r="L3304">
        <v>-9.719022156494896</v>
      </c>
      <c r="M3304">
        <v>6377.527553681658</v>
      </c>
      <c r="N3304">
        <v>36762.616019773064</v>
      </c>
      <c r="O3304">
        <v>55.306880106891029</v>
      </c>
      <c r="P3304">
        <v>72.44329074596142</v>
      </c>
      <c r="Q3304" s="4">
        <v>3302</v>
      </c>
    </row>
    <row r="3305" spans="1:17" x14ac:dyDescent="0.25">
      <c r="A3305">
        <v>158.48991415888298</v>
      </c>
      <c r="B3305">
        <v>-16.449772902256345</v>
      </c>
      <c r="C3305" s="4">
        <v>2102.6110000000003</v>
      </c>
      <c r="D3305">
        <v>3</v>
      </c>
      <c r="E3305">
        <v>0.55000000000000004</v>
      </c>
      <c r="F3305">
        <v>19.899999999999999</v>
      </c>
      <c r="G3305">
        <v>53.323113517529826</v>
      </c>
      <c r="H3305">
        <v>17.205700742956871</v>
      </c>
      <c r="I3305">
        <v>48.489914158882982</v>
      </c>
      <c r="J3305">
        <v>6118.7146982797976</v>
      </c>
      <c r="K3305">
        <v>-1794.5185118691966</v>
      </c>
      <c r="L3305">
        <v>-16.345546362518022</v>
      </c>
      <c r="M3305">
        <v>6376.4383670185716</v>
      </c>
      <c r="N3305">
        <v>38425.336688062845</v>
      </c>
      <c r="O3305">
        <v>32.100819262382018</v>
      </c>
      <c r="P3305">
        <v>75.930290075466999</v>
      </c>
      <c r="Q3305" s="4">
        <v>3303</v>
      </c>
    </row>
    <row r="3306" spans="1:17" x14ac:dyDescent="0.25">
      <c r="A3306">
        <v>113.11052936481751</v>
      </c>
      <c r="B3306">
        <v>-23.210874485385482</v>
      </c>
      <c r="C3306" s="4">
        <v>2102.6110000000003</v>
      </c>
      <c r="D3306">
        <v>0.75</v>
      </c>
      <c r="E3306">
        <v>0.55000000000000004</v>
      </c>
      <c r="F3306">
        <v>19.899999999999999</v>
      </c>
      <c r="G3306">
        <v>41.281913690970576</v>
      </c>
      <c r="H3306">
        <v>16.969548706915624</v>
      </c>
      <c r="I3306">
        <v>3.1105293648175092</v>
      </c>
      <c r="J3306">
        <v>5864.9469893408868</v>
      </c>
      <c r="K3306">
        <v>-2498.2002730119025</v>
      </c>
      <c r="L3306">
        <v>-23.071795619044995</v>
      </c>
      <c r="M3306">
        <v>6374.8417856332308</v>
      </c>
      <c r="N3306">
        <v>36395.069395396044</v>
      </c>
      <c r="O3306">
        <v>62.598079724317664</v>
      </c>
      <c r="P3306">
        <v>7.850674167827207</v>
      </c>
      <c r="Q3306" s="4">
        <v>3304</v>
      </c>
    </row>
    <row r="3307" spans="1:17" x14ac:dyDescent="0.25">
      <c r="A3307">
        <v>148.246358981106</v>
      </c>
      <c r="B3307">
        <v>-28.81002060999004</v>
      </c>
      <c r="C3307" s="4">
        <v>2102.6110000000003</v>
      </c>
      <c r="D3307">
        <v>0.75</v>
      </c>
      <c r="E3307">
        <v>0.55000000000000004</v>
      </c>
      <c r="F3307">
        <v>19.899999999999999</v>
      </c>
      <c r="G3307">
        <v>41.281913690970576</v>
      </c>
      <c r="H3307">
        <v>20.214419605481005</v>
      </c>
      <c r="I3307">
        <v>38.246358981105999</v>
      </c>
      <c r="J3307">
        <v>5593.018622560061</v>
      </c>
      <c r="K3307">
        <v>-3055.4692078555172</v>
      </c>
      <c r="L3307">
        <v>-28.647804617227003</v>
      </c>
      <c r="M3307">
        <v>6373.2055821585473</v>
      </c>
      <c r="N3307">
        <v>38052.850725453216</v>
      </c>
      <c r="O3307">
        <v>36.489736852316433</v>
      </c>
      <c r="P3307">
        <v>58.559388420593628</v>
      </c>
      <c r="Q3307" s="4">
        <v>3305</v>
      </c>
    </row>
    <row r="3308" spans="1:17" x14ac:dyDescent="0.25">
      <c r="A3308">
        <v>130.68865109468814</v>
      </c>
      <c r="B3308">
        <v>-11.849879188303685</v>
      </c>
      <c r="C3308" s="4">
        <v>2102.6110000000003</v>
      </c>
      <c r="D3308">
        <v>0.75</v>
      </c>
      <c r="E3308">
        <v>0.55000000000000004</v>
      </c>
      <c r="F3308">
        <v>19.899999999999999</v>
      </c>
      <c r="G3308">
        <v>41.281913690970576</v>
      </c>
      <c r="H3308">
        <v>19.808296088044475</v>
      </c>
      <c r="I3308">
        <v>20.68865109468814</v>
      </c>
      <c r="J3308">
        <v>6243.0966653048154</v>
      </c>
      <c r="K3308">
        <v>-1301.1547438167745</v>
      </c>
      <c r="L3308">
        <v>-11.772771195336949</v>
      </c>
      <c r="M3308">
        <v>6377.2454586362755</v>
      </c>
      <c r="N3308">
        <v>36413.792200491807</v>
      </c>
      <c r="O3308">
        <v>62.247894783745707</v>
      </c>
      <c r="P3308">
        <v>61.464254164162952</v>
      </c>
      <c r="Q3308" s="4">
        <v>3306</v>
      </c>
    </row>
    <row r="3309" spans="1:17" x14ac:dyDescent="0.25">
      <c r="A3309">
        <v>146.6672639539085</v>
      </c>
      <c r="B3309">
        <v>-36.464761377607147</v>
      </c>
      <c r="C3309" s="4">
        <v>2102.6110000000003</v>
      </c>
      <c r="D3309">
        <v>0.75</v>
      </c>
      <c r="E3309">
        <v>0.55000000000000004</v>
      </c>
      <c r="F3309">
        <v>19.899999999999999</v>
      </c>
      <c r="G3309">
        <v>41.281913690970576</v>
      </c>
      <c r="H3309">
        <v>22.526978218675886</v>
      </c>
      <c r="I3309">
        <v>36.667263953908503</v>
      </c>
      <c r="J3309">
        <v>5135.5194815978984</v>
      </c>
      <c r="K3309">
        <v>-3769.791823387684</v>
      </c>
      <c r="L3309">
        <v>-36.280992944488119</v>
      </c>
      <c r="M3309">
        <v>6370.6271855722489</v>
      </c>
      <c r="N3309">
        <v>38353.972137348719</v>
      </c>
      <c r="O3309">
        <v>32.85740944047776</v>
      </c>
      <c r="P3309">
        <v>51.399491330618297</v>
      </c>
      <c r="Q3309" s="4">
        <v>3307</v>
      </c>
    </row>
    <row r="3310" spans="1:17" x14ac:dyDescent="0.25">
      <c r="A3310">
        <v>149.51216285304039</v>
      </c>
      <c r="B3310">
        <v>-18.542470173942576</v>
      </c>
      <c r="C3310" s="4">
        <v>2102.6110000000003</v>
      </c>
      <c r="D3310">
        <v>1.2</v>
      </c>
      <c r="E3310">
        <v>0.55000000000000004</v>
      </c>
      <c r="F3310">
        <v>19.899999999999999</v>
      </c>
      <c r="G3310">
        <v>45.364313344089069</v>
      </c>
      <c r="H3310">
        <v>14.562384285662091</v>
      </c>
      <c r="I3310">
        <v>39.512162853040394</v>
      </c>
      <c r="J3310">
        <v>6049.0872227413493</v>
      </c>
      <c r="K3310">
        <v>-2015.40029272266</v>
      </c>
      <c r="L3310">
        <v>-18.426746763022123</v>
      </c>
      <c r="M3310">
        <v>6375.9936141937305</v>
      </c>
      <c r="N3310">
        <v>37748.167456061376</v>
      </c>
      <c r="O3310">
        <v>40.387608087827502</v>
      </c>
      <c r="P3310">
        <v>68.913004238145831</v>
      </c>
      <c r="Q3310" s="4">
        <v>3308</v>
      </c>
    </row>
    <row r="3311" spans="1:17" x14ac:dyDescent="0.25">
      <c r="A3311">
        <v>132.46581798722525</v>
      </c>
      <c r="B3311">
        <v>-40.116211368445924</v>
      </c>
      <c r="C3311" s="4">
        <v>2102.6110000000003</v>
      </c>
      <c r="D3311">
        <v>1.2</v>
      </c>
      <c r="E3311">
        <v>0.55000000000000004</v>
      </c>
      <c r="F3311">
        <v>19.899999999999999</v>
      </c>
      <c r="G3311">
        <v>45.364313344089069</v>
      </c>
      <c r="H3311">
        <v>22.157198023998781</v>
      </c>
      <c r="I3311">
        <v>22.46581798722525</v>
      </c>
      <c r="J3311">
        <v>4884.4057285635963</v>
      </c>
      <c r="K3311">
        <v>-4087.8633880106199</v>
      </c>
      <c r="L3311">
        <v>-39.926681712598693</v>
      </c>
      <c r="M3311">
        <v>6369.3050170534734</v>
      </c>
      <c r="N3311">
        <v>37917.657803757575</v>
      </c>
      <c r="O3311">
        <v>38.117374354544545</v>
      </c>
      <c r="P3311">
        <v>32.690921403619924</v>
      </c>
      <c r="Q3311" s="4">
        <v>3309</v>
      </c>
    </row>
    <row r="3312" spans="1:17" x14ac:dyDescent="0.25">
      <c r="A3312">
        <v>135.63702416130232</v>
      </c>
      <c r="B3312">
        <v>-20.841384215499179</v>
      </c>
      <c r="C3312" s="4">
        <v>2102.6110000000003</v>
      </c>
      <c r="D3312">
        <v>0.75</v>
      </c>
      <c r="E3312">
        <v>0.55000000000000004</v>
      </c>
      <c r="F3312">
        <v>19.899999999999999</v>
      </c>
      <c r="G3312">
        <v>41.281913690970576</v>
      </c>
      <c r="H3312">
        <v>19.001219694232702</v>
      </c>
      <c r="I3312">
        <v>25.637024161302321</v>
      </c>
      <c r="J3312">
        <v>5963.338746401917</v>
      </c>
      <c r="K3312">
        <v>-2254.9922172786382</v>
      </c>
      <c r="L3312">
        <v>-20.713739023380235</v>
      </c>
      <c r="M3312">
        <v>6375.4528391578278</v>
      </c>
      <c r="N3312">
        <v>36947.121371474896</v>
      </c>
      <c r="O3312">
        <v>52.073647498322764</v>
      </c>
      <c r="P3312">
        <v>53.44880571821222</v>
      </c>
      <c r="Q3312" s="4">
        <v>3310</v>
      </c>
    </row>
    <row r="3313" spans="1:17" x14ac:dyDescent="0.25">
      <c r="A3313">
        <v>147.24502070956061</v>
      </c>
      <c r="B3313">
        <v>-11.913295754051585</v>
      </c>
      <c r="C3313" s="4">
        <v>2102.6110000000003</v>
      </c>
      <c r="D3313">
        <v>1.2</v>
      </c>
      <c r="E3313">
        <v>0.55000000000000004</v>
      </c>
      <c r="F3313">
        <v>19.899999999999999</v>
      </c>
      <c r="G3313">
        <v>45.364313344089069</v>
      </c>
      <c r="H3313">
        <v>20.521335577606681</v>
      </c>
      <c r="I3313">
        <v>37.245020709560606</v>
      </c>
      <c r="J3313">
        <v>6241.6523017853906</v>
      </c>
      <c r="K3313">
        <v>-1308.019672792607</v>
      </c>
      <c r="L3313">
        <v>-11.835798870961</v>
      </c>
      <c r="M3313">
        <v>6377.2359938138834</v>
      </c>
      <c r="N3313">
        <v>37409.654498995478</v>
      </c>
      <c r="O3313">
        <v>45.021443200734723</v>
      </c>
      <c r="P3313">
        <v>74.809292257721694</v>
      </c>
      <c r="Q3313" s="4">
        <v>3311</v>
      </c>
    </row>
    <row r="3314" spans="1:17" x14ac:dyDescent="0.25">
      <c r="A3314">
        <v>155.59054748169149</v>
      </c>
      <c r="B3314">
        <v>-39.823530922995189</v>
      </c>
      <c r="C3314" s="4">
        <v>2102.6110000000003</v>
      </c>
      <c r="D3314">
        <v>3</v>
      </c>
      <c r="E3314">
        <v>0.55000000000000004</v>
      </c>
      <c r="F3314">
        <v>19.899999999999999</v>
      </c>
      <c r="G3314">
        <v>53.323113517529826</v>
      </c>
      <c r="H3314">
        <v>17.971047865615514</v>
      </c>
      <c r="I3314">
        <v>45.590547481691488</v>
      </c>
      <c r="J3314">
        <v>4905.2816095757198</v>
      </c>
      <c r="K3314">
        <v>-4062.9578975742234</v>
      </c>
      <c r="L3314">
        <v>-39.634350870684798</v>
      </c>
      <c r="M3314">
        <v>6369.4124176961977</v>
      </c>
      <c r="N3314">
        <v>39101.366344599024</v>
      </c>
      <c r="O3314">
        <v>24.583950511346828</v>
      </c>
      <c r="P3314">
        <v>57.89758003663863</v>
      </c>
      <c r="Q3314" s="4">
        <v>3312</v>
      </c>
    </row>
    <row r="3315" spans="1:17" x14ac:dyDescent="0.25">
      <c r="A3315">
        <v>142.60570234110571</v>
      </c>
      <c r="B3315">
        <v>-44.06488357692384</v>
      </c>
      <c r="C3315" s="4">
        <v>2102.6110000000003</v>
      </c>
      <c r="D3315">
        <v>1.2</v>
      </c>
      <c r="E3315">
        <v>0.55000000000000004</v>
      </c>
      <c r="F3315">
        <v>19.899999999999999</v>
      </c>
      <c r="G3315">
        <v>45.364313344089069</v>
      </c>
      <c r="H3315">
        <v>16.25533696675631</v>
      </c>
      <c r="I3315">
        <v>32.605702341105712</v>
      </c>
      <c r="J3315">
        <v>4590.4676562924387</v>
      </c>
      <c r="K3315">
        <v>-4413.2764139112514</v>
      </c>
      <c r="L3315">
        <v>-43.872580123871977</v>
      </c>
      <c r="M3315">
        <v>6367.8412361688443</v>
      </c>
      <c r="N3315">
        <v>38629.862557729452</v>
      </c>
      <c r="O3315">
        <v>29.678505561451693</v>
      </c>
      <c r="P3315">
        <v>42.606567744629878</v>
      </c>
      <c r="Q3315" s="4">
        <v>3313</v>
      </c>
    </row>
    <row r="3316" spans="1:17" x14ac:dyDescent="0.25">
      <c r="A3316">
        <v>140.48611949715442</v>
      </c>
      <c r="B3316">
        <v>-28.248599867685385</v>
      </c>
      <c r="C3316" s="4">
        <v>2102.6110000000003</v>
      </c>
      <c r="D3316">
        <v>3</v>
      </c>
      <c r="E3316">
        <v>0.55000000000000004</v>
      </c>
      <c r="F3316">
        <v>19.899999999999999</v>
      </c>
      <c r="G3316">
        <v>53.323113517529826</v>
      </c>
      <c r="H3316">
        <v>21.985764955206545</v>
      </c>
      <c r="I3316">
        <v>30.486119497154419</v>
      </c>
      <c r="J3316">
        <v>5622.7358603944531</v>
      </c>
      <c r="K3316">
        <v>-3000.8035800429188</v>
      </c>
      <c r="L3316">
        <v>-28.088439604926318</v>
      </c>
      <c r="M3316">
        <v>6373.3806321107286</v>
      </c>
      <c r="N3316">
        <v>37547.70385309327</v>
      </c>
      <c r="O3316">
        <v>43.030971018313863</v>
      </c>
      <c r="P3316">
        <v>51.202594015552876</v>
      </c>
      <c r="Q3316" s="4">
        <v>3314</v>
      </c>
    </row>
    <row r="3317" spans="1:17" x14ac:dyDescent="0.25">
      <c r="A3317">
        <v>148.76602173081494</v>
      </c>
      <c r="B3317">
        <v>-11.266333704639882</v>
      </c>
      <c r="C3317" s="4">
        <v>2102.6110000000003</v>
      </c>
      <c r="D3317">
        <v>1.2</v>
      </c>
      <c r="E3317">
        <v>0.55000000000000004</v>
      </c>
      <c r="F3317">
        <v>19.899999999999999</v>
      </c>
      <c r="G3317">
        <v>45.364313344089069</v>
      </c>
      <c r="H3317">
        <v>14.010456503107619</v>
      </c>
      <c r="I3317">
        <v>38.766021730814941</v>
      </c>
      <c r="J3317">
        <v>6256.0301879479539</v>
      </c>
      <c r="K3317">
        <v>-1237.9128187909955</v>
      </c>
      <c r="L3317">
        <v>-11.192821523275038</v>
      </c>
      <c r="M3317">
        <v>6377.3303081652575</v>
      </c>
      <c r="N3317">
        <v>37511.882556665078</v>
      </c>
      <c r="O3317">
        <v>43.587273982222982</v>
      </c>
      <c r="P3317">
        <v>76.326354489152692</v>
      </c>
      <c r="Q3317" s="4">
        <v>3315</v>
      </c>
    </row>
    <row r="3318" spans="1:17" x14ac:dyDescent="0.25">
      <c r="A3318">
        <v>146.84004353659432</v>
      </c>
      <c r="B3318">
        <v>-17.519468537624554</v>
      </c>
      <c r="C3318" s="4">
        <v>2102.6110000000003</v>
      </c>
      <c r="D3318">
        <v>3</v>
      </c>
      <c r="E3318">
        <v>0.55000000000000004</v>
      </c>
      <c r="F3318">
        <v>19.899999999999999</v>
      </c>
      <c r="G3318">
        <v>53.323113517529826</v>
      </c>
      <c r="H3318">
        <v>15.510066888122951</v>
      </c>
      <c r="I3318">
        <v>36.840043536594322</v>
      </c>
      <c r="J3318">
        <v>6084.133932159687</v>
      </c>
      <c r="K3318">
        <v>-1907.7357174889582</v>
      </c>
      <c r="L3318">
        <v>-17.40929251410456</v>
      </c>
      <c r="M3318">
        <v>6376.2168463941061</v>
      </c>
      <c r="N3318">
        <v>37521.44532085336</v>
      </c>
      <c r="O3318">
        <v>43.437201731736927</v>
      </c>
      <c r="P3318">
        <v>68.109288019357166</v>
      </c>
      <c r="Q3318" s="4">
        <v>3316</v>
      </c>
    </row>
    <row r="3319" spans="1:17" x14ac:dyDescent="0.25">
      <c r="A3319">
        <v>105.20264613030061</v>
      </c>
      <c r="B3319">
        <v>-25.467685043511615</v>
      </c>
      <c r="C3319" s="4">
        <v>2102.6110000000003</v>
      </c>
      <c r="D3319">
        <v>1.2</v>
      </c>
      <c r="E3319">
        <v>0.55000000000000004</v>
      </c>
      <c r="F3319">
        <v>19.899999999999999</v>
      </c>
      <c r="G3319">
        <v>45.364313344089069</v>
      </c>
      <c r="H3319">
        <v>17.159283747386372</v>
      </c>
      <c r="I3319">
        <v>-4.7973538696993927</v>
      </c>
      <c r="J3319">
        <v>5761.930301205487</v>
      </c>
      <c r="K3319">
        <v>-2725.939940776605</v>
      </c>
      <c r="L3319">
        <v>-25.318593175631378</v>
      </c>
      <c r="M3319">
        <v>6374.2128421218504</v>
      </c>
      <c r="N3319">
        <v>36527.439545741676</v>
      </c>
      <c r="O3319">
        <v>59.738238521462925</v>
      </c>
      <c r="P3319">
        <v>11.043894186996681</v>
      </c>
      <c r="Q3319" s="4">
        <v>3317</v>
      </c>
    </row>
    <row r="3320" spans="1:17" x14ac:dyDescent="0.25">
      <c r="A3320">
        <v>147.59023431917367</v>
      </c>
      <c r="B3320">
        <v>-37.072797652439419</v>
      </c>
      <c r="C3320" s="4">
        <v>2102.6110000000003</v>
      </c>
      <c r="D3320">
        <v>3</v>
      </c>
      <c r="E3320">
        <v>0.55000000000000004</v>
      </c>
      <c r="F3320">
        <v>19.899999999999999</v>
      </c>
      <c r="G3320">
        <v>53.323113517529826</v>
      </c>
      <c r="H3320">
        <v>16.250910123325607</v>
      </c>
      <c r="I3320">
        <v>37.590234319173675</v>
      </c>
      <c r="J3320">
        <v>5095.1294987973479</v>
      </c>
      <c r="K3320">
        <v>-3823.8435964571509</v>
      </c>
      <c r="L3320">
        <v>-36.887860361665666</v>
      </c>
      <c r="M3320">
        <v>6370.4100699783266</v>
      </c>
      <c r="N3320">
        <v>38443.90981277691</v>
      </c>
      <c r="O3320">
        <v>31.814534402275839</v>
      </c>
      <c r="P3320">
        <v>51.936719006870582</v>
      </c>
      <c r="Q3320" s="4">
        <v>3318</v>
      </c>
    </row>
    <row r="3321" spans="1:17" x14ac:dyDescent="0.25">
      <c r="A3321">
        <v>119.13836821556109</v>
      </c>
      <c r="B3321">
        <v>-43.313873101938164</v>
      </c>
      <c r="C3321" s="4">
        <v>2102.6110000000003</v>
      </c>
      <c r="D3321">
        <v>0.75</v>
      </c>
      <c r="E3321">
        <v>0.55000000000000004</v>
      </c>
      <c r="F3321">
        <v>19.899999999999999</v>
      </c>
      <c r="G3321">
        <v>41.281913690970576</v>
      </c>
      <c r="H3321">
        <v>18.031355815149503</v>
      </c>
      <c r="I3321">
        <v>9.138368215561087</v>
      </c>
      <c r="J3321">
        <v>4648.1046372949686</v>
      </c>
      <c r="K3321">
        <v>-4352.9403862951131</v>
      </c>
      <c r="L3321">
        <v>-43.121817207114383</v>
      </c>
      <c r="M3321">
        <v>6368.1211299630631</v>
      </c>
      <c r="N3321">
        <v>37833.52967773519</v>
      </c>
      <c r="O3321">
        <v>39.168840291788072</v>
      </c>
      <c r="P3321">
        <v>13.197022151339919</v>
      </c>
      <c r="Q3321" s="4">
        <v>3319</v>
      </c>
    </row>
    <row r="3322" spans="1:17" x14ac:dyDescent="0.25">
      <c r="A3322">
        <v>140.57844147609103</v>
      </c>
      <c r="B3322">
        <v>-11.725058110780298</v>
      </c>
      <c r="C3322" s="4">
        <v>2102.6110000000003</v>
      </c>
      <c r="D3322">
        <v>3</v>
      </c>
      <c r="E3322">
        <v>0.55000000000000004</v>
      </c>
      <c r="F3322">
        <v>19.899999999999999</v>
      </c>
      <c r="G3322">
        <v>53.323113517529826</v>
      </c>
      <c r="H3322">
        <v>15.757565355636469</v>
      </c>
      <c r="I3322">
        <v>30.578441476091029</v>
      </c>
      <c r="J3322">
        <v>6245.917347268778</v>
      </c>
      <c r="K3322">
        <v>-1287.6381331586842</v>
      </c>
      <c r="L3322">
        <v>-11.648716651367842</v>
      </c>
      <c r="M3322">
        <v>6377.2639486599137</v>
      </c>
      <c r="N3322">
        <v>36946.232467763286</v>
      </c>
      <c r="O3322">
        <v>52.125214041607137</v>
      </c>
      <c r="P3322">
        <v>71.021190236240415</v>
      </c>
      <c r="Q3322" s="4">
        <v>3320</v>
      </c>
    </row>
    <row r="3323" spans="1:17" x14ac:dyDescent="0.25">
      <c r="A3323">
        <v>147.16715583037393</v>
      </c>
      <c r="B3323">
        <v>-40.268014349526382</v>
      </c>
      <c r="C3323" s="4">
        <v>2102.6110000000003</v>
      </c>
      <c r="D3323">
        <v>0.75</v>
      </c>
      <c r="E3323">
        <v>0.55000000000000004</v>
      </c>
      <c r="F3323">
        <v>19.899999999999999</v>
      </c>
      <c r="G3323">
        <v>41.281913690970576</v>
      </c>
      <c r="H3323">
        <v>19.889142089435921</v>
      </c>
      <c r="I3323">
        <v>37.167155830373929</v>
      </c>
      <c r="J3323">
        <v>4873.5276975815277</v>
      </c>
      <c r="K3323">
        <v>-4100.7393940699039</v>
      </c>
      <c r="L3323">
        <v>-40.078311141843102</v>
      </c>
      <c r="M3323">
        <v>6369.2492334003628</v>
      </c>
      <c r="N3323">
        <v>38611.977546128866</v>
      </c>
      <c r="O3323">
        <v>29.894694055233153</v>
      </c>
      <c r="P3323">
        <v>49.550171634619716</v>
      </c>
      <c r="Q3323" s="4">
        <v>3321</v>
      </c>
    </row>
    <row r="3324" spans="1:17" x14ac:dyDescent="0.25">
      <c r="A3324">
        <v>129.49658068361398</v>
      </c>
      <c r="B3324">
        <v>-18.442447244093337</v>
      </c>
      <c r="C3324" s="4">
        <v>2102.6110000000003</v>
      </c>
      <c r="D3324">
        <v>3</v>
      </c>
      <c r="E3324">
        <v>0.55000000000000004</v>
      </c>
      <c r="F3324">
        <v>19.899999999999999</v>
      </c>
      <c r="G3324">
        <v>53.323113517529826</v>
      </c>
      <c r="H3324">
        <v>17.456585000081137</v>
      </c>
      <c r="I3324">
        <v>19.496580683613985</v>
      </c>
      <c r="J3324">
        <v>6052.5987676307177</v>
      </c>
      <c r="K3324">
        <v>-2004.9007989739775</v>
      </c>
      <c r="L3324">
        <v>-18.327259879686352</v>
      </c>
      <c r="M3324">
        <v>6376.0159234157636</v>
      </c>
      <c r="N3324">
        <v>36569.508530447383</v>
      </c>
      <c r="O3324">
        <v>58.932746646992022</v>
      </c>
      <c r="P3324">
        <v>48.218583738494488</v>
      </c>
      <c r="Q3324" s="4">
        <v>3322</v>
      </c>
    </row>
    <row r="3325" spans="1:17" x14ac:dyDescent="0.25">
      <c r="A3325">
        <v>155.1913824626975</v>
      </c>
      <c r="B3325">
        <v>-24.714121875330402</v>
      </c>
      <c r="C3325" s="4">
        <v>2102.6110000000003</v>
      </c>
      <c r="D3325">
        <v>1.2</v>
      </c>
      <c r="E3325">
        <v>0.55000000000000004</v>
      </c>
      <c r="F3325">
        <v>19.899999999999999</v>
      </c>
      <c r="G3325">
        <v>45.364313344089069</v>
      </c>
      <c r="H3325">
        <v>23.404507883653135</v>
      </c>
      <c r="I3325">
        <v>45.191382462697504</v>
      </c>
      <c r="J3325">
        <v>5797.3282806534808</v>
      </c>
      <c r="K3325">
        <v>-2650.3421262330912</v>
      </c>
      <c r="L3325">
        <v>-24.568274187841251</v>
      </c>
      <c r="M3325">
        <v>6374.4277060572567</v>
      </c>
      <c r="N3325">
        <v>38391.603087498974</v>
      </c>
      <c r="O3325">
        <v>32.466561878413565</v>
      </c>
      <c r="P3325">
        <v>67.446535748366955</v>
      </c>
      <c r="Q3325" s="4">
        <v>3323</v>
      </c>
    </row>
    <row r="3326" spans="1:17" x14ac:dyDescent="0.25">
      <c r="A3326">
        <v>159.69686910339055</v>
      </c>
      <c r="B3326">
        <v>-39.902394739694714</v>
      </c>
      <c r="C3326" s="4">
        <v>2102.6110000000003</v>
      </c>
      <c r="D3326">
        <v>0.75</v>
      </c>
      <c r="E3326">
        <v>0.55000000000000004</v>
      </c>
      <c r="F3326">
        <v>19.899999999999999</v>
      </c>
      <c r="G3326">
        <v>41.281913690970576</v>
      </c>
      <c r="H3326">
        <v>17.415596516759269</v>
      </c>
      <c r="I3326">
        <v>49.696869103390554</v>
      </c>
      <c r="J3326">
        <v>4899.6691569829918</v>
      </c>
      <c r="K3326">
        <v>-4069.6791398082833</v>
      </c>
      <c r="L3326">
        <v>-39.713118543907314</v>
      </c>
      <c r="M3326">
        <v>6369.3834983364841</v>
      </c>
      <c r="N3326">
        <v>39384.330549380669</v>
      </c>
      <c r="O3326">
        <v>21.645765271289509</v>
      </c>
      <c r="P3326">
        <v>61.450435712326282</v>
      </c>
      <c r="Q3326" s="4">
        <v>3324</v>
      </c>
    </row>
    <row r="3327" spans="1:17" x14ac:dyDescent="0.25">
      <c r="A3327">
        <v>108.16324777674545</v>
      </c>
      <c r="B3327">
        <v>-24.974661885086242</v>
      </c>
      <c r="C3327" s="4">
        <v>2102.6110000000003</v>
      </c>
      <c r="D3327">
        <v>1.2</v>
      </c>
      <c r="E3327">
        <v>0.55000000000000004</v>
      </c>
      <c r="F3327">
        <v>19.899999999999999</v>
      </c>
      <c r="G3327">
        <v>45.364313344089069</v>
      </c>
      <c r="H3327">
        <v>18.619371666999875</v>
      </c>
      <c r="I3327">
        <v>-1.8367522232545497</v>
      </c>
      <c r="J3327">
        <v>5785.2025345028505</v>
      </c>
      <c r="K3327">
        <v>-2676.5313357959399</v>
      </c>
      <c r="L3327">
        <v>-24.827681087455769</v>
      </c>
      <c r="M3327">
        <v>6374.353956026901</v>
      </c>
      <c r="N3327">
        <v>36480.701315836377</v>
      </c>
      <c r="O3327">
        <v>60.715268886661093</v>
      </c>
      <c r="P3327">
        <v>4.3434037490653488</v>
      </c>
      <c r="Q3327" s="4">
        <v>3325</v>
      </c>
    </row>
    <row r="3328" spans="1:17" x14ac:dyDescent="0.25">
      <c r="A3328">
        <v>154.60533433358498</v>
      </c>
      <c r="B3328">
        <v>-40.422997047598031</v>
      </c>
      <c r="C3328" s="4">
        <v>2102.6110000000003</v>
      </c>
      <c r="D3328">
        <v>3</v>
      </c>
      <c r="E3328">
        <v>0.55000000000000004</v>
      </c>
      <c r="F3328">
        <v>19.899999999999999</v>
      </c>
      <c r="G3328">
        <v>53.323113517529826</v>
      </c>
      <c r="H3328">
        <v>14.741896341175583</v>
      </c>
      <c r="I3328">
        <v>44.605334333584977</v>
      </c>
      <c r="J3328">
        <v>4862.3863615283772</v>
      </c>
      <c r="K3328">
        <v>-4113.8556741012153</v>
      </c>
      <c r="L3328">
        <v>-40.233122138697155</v>
      </c>
      <c r="M3328">
        <v>6369.1922279133587</v>
      </c>
      <c r="N3328">
        <v>39069.826243013347</v>
      </c>
      <c r="O3328">
        <v>24.91468704868733</v>
      </c>
      <c r="P3328">
        <v>56.678256464313677</v>
      </c>
      <c r="Q3328" s="4">
        <v>3326</v>
      </c>
    </row>
    <row r="3329" spans="1:17" x14ac:dyDescent="0.25">
      <c r="A3329">
        <v>144.56736496315978</v>
      </c>
      <c r="B3329">
        <v>-28.057653132014082</v>
      </c>
      <c r="C3329" s="4">
        <v>2102.6110000000003</v>
      </c>
      <c r="D3329">
        <v>3</v>
      </c>
      <c r="E3329">
        <v>0.55000000000000004</v>
      </c>
      <c r="F3329">
        <v>19.899999999999999</v>
      </c>
      <c r="G3329">
        <v>53.323113517529826</v>
      </c>
      <c r="H3329">
        <v>14.546789169548955</v>
      </c>
      <c r="I3329">
        <v>34.567364963159775</v>
      </c>
      <c r="J3329">
        <v>5632.7202862301683</v>
      </c>
      <c r="K3329">
        <v>-2982.1460700731382</v>
      </c>
      <c r="L3329">
        <v>-27.898206030602072</v>
      </c>
      <c r="M3329">
        <v>6373.4396526649198</v>
      </c>
      <c r="N3329">
        <v>37779.545467760072</v>
      </c>
      <c r="O3329">
        <v>39.941355828189138</v>
      </c>
      <c r="P3329">
        <v>55.680332006004129</v>
      </c>
      <c r="Q3329" s="4">
        <v>3327</v>
      </c>
    </row>
    <row r="3330" spans="1:17" x14ac:dyDescent="0.25">
      <c r="A3330">
        <v>110.1462560466408</v>
      </c>
      <c r="B3330">
        <v>-36.63587772800534</v>
      </c>
      <c r="C3330" s="4">
        <v>2102.6110000000003</v>
      </c>
      <c r="D3330">
        <v>1.2</v>
      </c>
      <c r="E3330">
        <v>0.55000000000000004</v>
      </c>
      <c r="F3330">
        <v>19.899999999999999</v>
      </c>
      <c r="G3330">
        <v>45.364313344089069</v>
      </c>
      <c r="H3330">
        <v>19.347865541283387</v>
      </c>
      <c r="I3330">
        <v>0.14625604664080072</v>
      </c>
      <c r="J3330">
        <v>5124.211197859172</v>
      </c>
      <c r="K3330">
        <v>-3785.0460552445534</v>
      </c>
      <c r="L3330">
        <v>-36.45177198032772</v>
      </c>
      <c r="M3330">
        <v>6370.5662260577492</v>
      </c>
      <c r="N3330">
        <v>37232.839095953379</v>
      </c>
      <c r="O3330">
        <v>47.48641639662555</v>
      </c>
      <c r="P3330">
        <v>0.24509592666066829</v>
      </c>
      <c r="Q3330" s="4">
        <v>3328</v>
      </c>
    </row>
    <row r="3331" spans="1:17" x14ac:dyDescent="0.25">
      <c r="A3331">
        <v>158.46748717452448</v>
      </c>
      <c r="B3331">
        <v>-25.66644714241253</v>
      </c>
      <c r="C3331" s="4">
        <v>2102.6110000000003</v>
      </c>
      <c r="D3331">
        <v>0.75</v>
      </c>
      <c r="E3331">
        <v>0.55000000000000004</v>
      </c>
      <c r="F3331">
        <v>19.899999999999999</v>
      </c>
      <c r="G3331">
        <v>41.281913690970576</v>
      </c>
      <c r="H3331">
        <v>19.629058284806312</v>
      </c>
      <c r="I3331">
        <v>48.467487174524479</v>
      </c>
      <c r="J3331">
        <v>5752.4275598938084</v>
      </c>
      <c r="K3331">
        <v>-2745.8029836329611</v>
      </c>
      <c r="L3331">
        <v>-25.516516572417455</v>
      </c>
      <c r="M3331">
        <v>6374.155383794272</v>
      </c>
      <c r="N3331">
        <v>38688.584219352815</v>
      </c>
      <c r="O3331">
        <v>29.096215455343035</v>
      </c>
      <c r="P3331">
        <v>69.011157624909075</v>
      </c>
      <c r="Q3331" s="4">
        <v>3329</v>
      </c>
    </row>
    <row r="3332" spans="1:17" x14ac:dyDescent="0.25">
      <c r="A3332">
        <v>151.33477937515838</v>
      </c>
      <c r="B3332">
        <v>-23.500619821356516</v>
      </c>
      <c r="C3332" s="4">
        <v>2102.6110000000003</v>
      </c>
      <c r="D3332">
        <v>0.75</v>
      </c>
      <c r="E3332">
        <v>0.55000000000000004</v>
      </c>
      <c r="F3332">
        <v>19.899999999999999</v>
      </c>
      <c r="G3332">
        <v>41.281913690970576</v>
      </c>
      <c r="H3332">
        <v>15.081760239216438</v>
      </c>
      <c r="I3332">
        <v>41.334779375158377</v>
      </c>
      <c r="J3332">
        <v>5852.2256648043649</v>
      </c>
      <c r="K3332">
        <v>-2527.6599236697025</v>
      </c>
      <c r="L3332">
        <v>-23.36020611921203</v>
      </c>
      <c r="M3332">
        <v>6374.7635188703916</v>
      </c>
      <c r="N3332">
        <v>38051.217340829346</v>
      </c>
      <c r="O3332">
        <v>36.530647664770186</v>
      </c>
      <c r="P3332">
        <v>65.613191173523759</v>
      </c>
      <c r="Q3332" s="4">
        <v>3330</v>
      </c>
    </row>
    <row r="3333" spans="1:17" x14ac:dyDescent="0.25">
      <c r="A3333">
        <v>131.06967701309171</v>
      </c>
      <c r="B3333">
        <v>-43.82635145811097</v>
      </c>
      <c r="C3333" s="4">
        <v>2102.6110000000003</v>
      </c>
      <c r="D3333">
        <v>0.75</v>
      </c>
      <c r="E3333">
        <v>0.55000000000000004</v>
      </c>
      <c r="F3333">
        <v>19.899999999999999</v>
      </c>
      <c r="G3333">
        <v>41.281913690970576</v>
      </c>
      <c r="H3333">
        <v>17.685144230266339</v>
      </c>
      <c r="I3333">
        <v>21.069677013091706</v>
      </c>
      <c r="J3333">
        <v>4608.8604846331418</v>
      </c>
      <c r="K3333">
        <v>-4394.1938697413971</v>
      </c>
      <c r="L3333">
        <v>-43.634112325448058</v>
      </c>
      <c r="M3333">
        <v>6367.9301764141319</v>
      </c>
      <c r="N3333">
        <v>38153.532711818196</v>
      </c>
      <c r="O3333">
        <v>35.196347790496262</v>
      </c>
      <c r="P3333">
        <v>29.089468649656382</v>
      </c>
      <c r="Q3333" s="4">
        <v>3331</v>
      </c>
    </row>
    <row r="3334" spans="1:17" x14ac:dyDescent="0.25">
      <c r="A3334">
        <v>147.5192158622568</v>
      </c>
      <c r="B3334">
        <v>-33.057198357809554</v>
      </c>
      <c r="C3334" s="4">
        <v>2102.6110000000003</v>
      </c>
      <c r="D3334">
        <v>1.2</v>
      </c>
      <c r="E3334">
        <v>0.55000000000000004</v>
      </c>
      <c r="F3334">
        <v>19.899999999999999</v>
      </c>
      <c r="G3334">
        <v>45.364313344089069</v>
      </c>
      <c r="H3334">
        <v>21.277473072372288</v>
      </c>
      <c r="I3334">
        <v>37.5192158622568</v>
      </c>
      <c r="J3334">
        <v>5351.0197920555511</v>
      </c>
      <c r="K3334">
        <v>-3459.278325454387</v>
      </c>
      <c r="L3334">
        <v>-32.881490431187018</v>
      </c>
      <c r="M3334">
        <v>6371.8144470730422</v>
      </c>
      <c r="N3334">
        <v>38216.64935196381</v>
      </c>
      <c r="O3334">
        <v>34.490200311246667</v>
      </c>
      <c r="P3334">
        <v>54.610594885574471</v>
      </c>
      <c r="Q3334" s="4">
        <v>3332</v>
      </c>
    </row>
    <row r="3335" spans="1:17" x14ac:dyDescent="0.25">
      <c r="A3335">
        <v>121.86871535638794</v>
      </c>
      <c r="B3335">
        <v>-32.951273750255616</v>
      </c>
      <c r="C3335" s="4">
        <v>2102.6110000000003</v>
      </c>
      <c r="D3335">
        <v>3</v>
      </c>
      <c r="E3335">
        <v>0.55000000000000004</v>
      </c>
      <c r="F3335">
        <v>19.899999999999999</v>
      </c>
      <c r="G3335">
        <v>53.323113517529826</v>
      </c>
      <c r="H3335">
        <v>15.303004166261886</v>
      </c>
      <c r="I3335">
        <v>11.868715356387938</v>
      </c>
      <c r="J3335">
        <v>5357.4186795590294</v>
      </c>
      <c r="K3335">
        <v>-3449.4264975272017</v>
      </c>
      <c r="L3335">
        <v>-32.775856710322969</v>
      </c>
      <c r="M3335">
        <v>6371.8504431547035</v>
      </c>
      <c r="N3335">
        <v>37098.406005737321</v>
      </c>
      <c r="O3335">
        <v>49.566091330464332</v>
      </c>
      <c r="P3335">
        <v>21.125615136307502</v>
      </c>
      <c r="Q3335" s="4">
        <v>3333</v>
      </c>
    </row>
    <row r="3336" spans="1:17" x14ac:dyDescent="0.25">
      <c r="A3336">
        <v>134.49346909997757</v>
      </c>
      <c r="B3336">
        <v>-24.07328781552247</v>
      </c>
      <c r="C3336" s="4">
        <v>2102.6110000000003</v>
      </c>
      <c r="D3336">
        <v>1.2</v>
      </c>
      <c r="E3336">
        <v>0.55000000000000004</v>
      </c>
      <c r="F3336">
        <v>19.899999999999999</v>
      </c>
      <c r="G3336">
        <v>45.364313344089069</v>
      </c>
      <c r="H3336">
        <v>18.052915984049243</v>
      </c>
      <c r="I3336">
        <v>24.493469099977574</v>
      </c>
      <c r="J3336">
        <v>5826.6437351166378</v>
      </c>
      <c r="K3336">
        <v>-2585.6977006912884</v>
      </c>
      <c r="L3336">
        <v>-23.930277961235205</v>
      </c>
      <c r="M3336">
        <v>6374.6066400472255</v>
      </c>
      <c r="N3336">
        <v>37031.295550793024</v>
      </c>
      <c r="O3336">
        <v>50.682708711890427</v>
      </c>
      <c r="P3336">
        <v>48.160772637023634</v>
      </c>
      <c r="Q3336" s="4">
        <v>3334</v>
      </c>
    </row>
    <row r="3337" spans="1:17" x14ac:dyDescent="0.25">
      <c r="A3337">
        <v>107.95321292889444</v>
      </c>
      <c r="B3337">
        <v>-37.303082170464599</v>
      </c>
      <c r="C3337" s="4">
        <v>2102.6110000000003</v>
      </c>
      <c r="D3337">
        <v>1.2</v>
      </c>
      <c r="E3337">
        <v>0.55000000000000004</v>
      </c>
      <c r="F3337">
        <v>19.899999999999999</v>
      </c>
      <c r="G3337">
        <v>45.364313344089069</v>
      </c>
      <c r="H3337">
        <v>14.835858882845626</v>
      </c>
      <c r="I3337">
        <v>-2.0467870711055554</v>
      </c>
      <c r="J3337">
        <v>5079.6819002502934</v>
      </c>
      <c r="K3337">
        <v>-3844.2039530415273</v>
      </c>
      <c r="L3337">
        <v>-37.117723854525416</v>
      </c>
      <c r="M3337">
        <v>6370.3274829721695</v>
      </c>
      <c r="N3337">
        <v>37286.837259493819</v>
      </c>
      <c r="O3337">
        <v>46.681315050289349</v>
      </c>
      <c r="P3337">
        <v>3.3748914350794372</v>
      </c>
      <c r="Q3337" s="4">
        <v>3335</v>
      </c>
    </row>
    <row r="3338" spans="1:17" x14ac:dyDescent="0.25">
      <c r="A3338">
        <v>146.21364373771934</v>
      </c>
      <c r="B3338">
        <v>-44.065669976046522</v>
      </c>
      <c r="C3338" s="4">
        <v>2102.6110000000003</v>
      </c>
      <c r="D3338">
        <v>3</v>
      </c>
      <c r="E3338">
        <v>0.55000000000000004</v>
      </c>
      <c r="F3338">
        <v>19.899999999999999</v>
      </c>
      <c r="G3338">
        <v>53.323113517529826</v>
      </c>
      <c r="H3338">
        <v>22.386500103746712</v>
      </c>
      <c r="I3338">
        <v>36.213643737719337</v>
      </c>
      <c r="J3338">
        <v>4590.4068857433685</v>
      </c>
      <c r="K3338">
        <v>-4413.3392003475574</v>
      </c>
      <c r="L3338">
        <v>-43.873366332979728</v>
      </c>
      <c r="M3338">
        <v>6367.8409428945815</v>
      </c>
      <c r="N3338">
        <v>38807.773867606244</v>
      </c>
      <c r="O3338">
        <v>27.714579953699609</v>
      </c>
      <c r="P3338">
        <v>46.47538038295184</v>
      </c>
      <c r="Q3338" s="4">
        <v>3336</v>
      </c>
    </row>
    <row r="3339" spans="1:17" x14ac:dyDescent="0.25">
      <c r="A3339">
        <v>126.61395423961201</v>
      </c>
      <c r="B3339">
        <v>-35.842824298294651</v>
      </c>
      <c r="C3339" s="4">
        <v>2102.6110000000003</v>
      </c>
      <c r="D3339">
        <v>1.2</v>
      </c>
      <c r="E3339">
        <v>0.55000000000000004</v>
      </c>
      <c r="F3339">
        <v>19.899999999999999</v>
      </c>
      <c r="G3339">
        <v>45.364313344089069</v>
      </c>
      <c r="H3339">
        <v>20.340288035666987</v>
      </c>
      <c r="I3339">
        <v>16.613954239612013</v>
      </c>
      <c r="J3339">
        <v>5176.232839745202</v>
      </c>
      <c r="K3339">
        <v>-3714.0698508638839</v>
      </c>
      <c r="L3339">
        <v>-35.660336826298249</v>
      </c>
      <c r="M3339">
        <v>6370.8477668480473</v>
      </c>
      <c r="N3339">
        <v>37418.207975471734</v>
      </c>
      <c r="O3339">
        <v>44.794209863437679</v>
      </c>
      <c r="P3339">
        <v>27.001440214116208</v>
      </c>
      <c r="Q3339" s="4">
        <v>3337</v>
      </c>
    </row>
    <row r="3340" spans="1:17" x14ac:dyDescent="0.25">
      <c r="A3340">
        <v>142.14464256349649</v>
      </c>
      <c r="B3340">
        <v>-15.439355486491294</v>
      </c>
      <c r="C3340" s="4">
        <v>2102.6110000000003</v>
      </c>
      <c r="D3340">
        <v>1.2</v>
      </c>
      <c r="E3340">
        <v>0.55000000000000004</v>
      </c>
      <c r="F3340">
        <v>19.899999999999999</v>
      </c>
      <c r="G3340">
        <v>45.364313344089069</v>
      </c>
      <c r="H3340">
        <v>21.069203985786437</v>
      </c>
      <c r="I3340">
        <v>32.14464256349649</v>
      </c>
      <c r="J3340">
        <v>6149.4295861821138</v>
      </c>
      <c r="K3340">
        <v>-1687.0105522783929</v>
      </c>
      <c r="L3340">
        <v>-15.340881196786968</v>
      </c>
      <c r="M3340">
        <v>6376.636169557627</v>
      </c>
      <c r="N3340">
        <v>37140.252099736012</v>
      </c>
      <c r="O3340">
        <v>49.004503464893297</v>
      </c>
      <c r="P3340">
        <v>67.03982939280408</v>
      </c>
      <c r="Q3340" s="4">
        <v>3338</v>
      </c>
    </row>
    <row r="3341" spans="1:17" x14ac:dyDescent="0.25">
      <c r="A3341">
        <v>142.2252191444849</v>
      </c>
      <c r="B3341">
        <v>-17.186647008681767</v>
      </c>
      <c r="C3341" s="4">
        <v>2102.6110000000003</v>
      </c>
      <c r="D3341">
        <v>1.2</v>
      </c>
      <c r="E3341">
        <v>0.55000000000000004</v>
      </c>
      <c r="F3341">
        <v>19.899999999999999</v>
      </c>
      <c r="G3341">
        <v>45.364313344089069</v>
      </c>
      <c r="H3341">
        <v>19.899286562212851</v>
      </c>
      <c r="I3341">
        <v>32.225219144484896</v>
      </c>
      <c r="J3341">
        <v>6095.1201079970015</v>
      </c>
      <c r="K3341">
        <v>-1872.5778728875762</v>
      </c>
      <c r="L3341">
        <v>-17.078306145806945</v>
      </c>
      <c r="M3341">
        <v>6376.2870873994943</v>
      </c>
      <c r="N3341">
        <v>37197.535802800354</v>
      </c>
      <c r="O3341">
        <v>48.120701452442695</v>
      </c>
      <c r="P3341">
        <v>64.884452867505203</v>
      </c>
      <c r="Q3341" s="4">
        <v>3339</v>
      </c>
    </row>
    <row r="3342" spans="1:17" x14ac:dyDescent="0.25">
      <c r="A3342">
        <v>126.4108811042444</v>
      </c>
      <c r="B3342">
        <v>-27.517532640279377</v>
      </c>
      <c r="C3342" s="4">
        <v>2102.6110000000003</v>
      </c>
      <c r="D3342">
        <v>3</v>
      </c>
      <c r="E3342">
        <v>0.55000000000000004</v>
      </c>
      <c r="F3342">
        <v>19.899999999999999</v>
      </c>
      <c r="G3342">
        <v>53.323113517529826</v>
      </c>
      <c r="H3342">
        <v>23.267455812332489</v>
      </c>
      <c r="I3342">
        <v>16.410881104244396</v>
      </c>
      <c r="J3342">
        <v>5660.6238432263126</v>
      </c>
      <c r="K3342">
        <v>-2929.1944825057176</v>
      </c>
      <c r="L3342">
        <v>-27.360140854194409</v>
      </c>
      <c r="M3342">
        <v>6373.6051502147639</v>
      </c>
      <c r="N3342">
        <v>36885.41686668832</v>
      </c>
      <c r="O3342">
        <v>53.07231433070227</v>
      </c>
      <c r="P3342">
        <v>32.516154122239605</v>
      </c>
      <c r="Q3342" s="4">
        <v>3340</v>
      </c>
    </row>
    <row r="3343" spans="1:17" x14ac:dyDescent="0.25">
      <c r="A3343">
        <v>151.27311722749172</v>
      </c>
      <c r="B3343">
        <v>-39.039783914078406</v>
      </c>
      <c r="C3343" s="4">
        <v>2102.6110000000003</v>
      </c>
      <c r="D3343">
        <v>1.2</v>
      </c>
      <c r="E3343">
        <v>0.55000000000000004</v>
      </c>
      <c r="F3343">
        <v>19.899999999999999</v>
      </c>
      <c r="G3343">
        <v>45.364313344089069</v>
      </c>
      <c r="H3343">
        <v>22.6869657686115</v>
      </c>
      <c r="I3343">
        <v>41.273117227491724</v>
      </c>
      <c r="J3343">
        <v>4960.5491259835972</v>
      </c>
      <c r="K3343">
        <v>-3995.7498876910549</v>
      </c>
      <c r="L3343">
        <v>-38.851636981498331</v>
      </c>
      <c r="M3343">
        <v>6369.6989564876385</v>
      </c>
      <c r="N3343">
        <v>38781.355384364753</v>
      </c>
      <c r="O3343">
        <v>28.023741793644415</v>
      </c>
      <c r="P3343">
        <v>54.335521647993225</v>
      </c>
      <c r="Q3343" s="4">
        <v>3341</v>
      </c>
    </row>
    <row r="3344" spans="1:17" x14ac:dyDescent="0.25">
      <c r="A3344">
        <v>106.7813975820613</v>
      </c>
      <c r="B3344">
        <v>-35.967216650989172</v>
      </c>
      <c r="C3344" s="4">
        <v>2102.6110000000003</v>
      </c>
      <c r="D3344">
        <v>0.75</v>
      </c>
      <c r="E3344">
        <v>0.55000000000000004</v>
      </c>
      <c r="F3344">
        <v>19.899999999999999</v>
      </c>
      <c r="G3344">
        <v>41.281913690970576</v>
      </c>
      <c r="H3344">
        <v>19.945549197467141</v>
      </c>
      <c r="I3344">
        <v>-3.2186024179386976</v>
      </c>
      <c r="J3344">
        <v>5168.1386109102568</v>
      </c>
      <c r="K3344">
        <v>-3725.2495268359803</v>
      </c>
      <c r="L3344">
        <v>-35.784466097516066</v>
      </c>
      <c r="M3344">
        <v>6370.8037749386922</v>
      </c>
      <c r="N3344">
        <v>37192.325431236444</v>
      </c>
      <c r="O3344">
        <v>48.100614370112339</v>
      </c>
      <c r="P3344">
        <v>5.4692295497061414</v>
      </c>
      <c r="Q3344" s="4">
        <v>3342</v>
      </c>
    </row>
    <row r="3345" spans="1:17" x14ac:dyDescent="0.25">
      <c r="A3345">
        <v>144.37481021278276</v>
      </c>
      <c r="B3345">
        <v>-29.516285972702654</v>
      </c>
      <c r="C3345" s="4">
        <v>2102.6110000000003</v>
      </c>
      <c r="D3345">
        <v>1.2</v>
      </c>
      <c r="E3345">
        <v>0.55000000000000004</v>
      </c>
      <c r="F3345">
        <v>19.899999999999999</v>
      </c>
      <c r="G3345">
        <v>45.364313344089069</v>
      </c>
      <c r="H3345">
        <v>23.054938914642687</v>
      </c>
      <c r="I3345">
        <v>34.374810212782762</v>
      </c>
      <c r="J3345">
        <v>5554.872471775855</v>
      </c>
      <c r="K3345">
        <v>-3123.8268804719205</v>
      </c>
      <c r="L3345">
        <v>-29.351571975487861</v>
      </c>
      <c r="M3345">
        <v>6372.9822341547551</v>
      </c>
      <c r="N3345">
        <v>37839.173220254706</v>
      </c>
      <c r="O3345">
        <v>39.165880809120843</v>
      </c>
      <c r="P3345">
        <v>54.238310612790706</v>
      </c>
      <c r="Q3345" s="4">
        <v>3343</v>
      </c>
    </row>
    <row r="3346" spans="1:17" x14ac:dyDescent="0.25">
      <c r="A3346">
        <v>107.27260939718136</v>
      </c>
      <c r="B3346">
        <v>-36.018576585766503</v>
      </c>
      <c r="C3346" s="4">
        <v>2102.6110000000003</v>
      </c>
      <c r="D3346">
        <v>1.2</v>
      </c>
      <c r="E3346">
        <v>0.55000000000000004</v>
      </c>
      <c r="F3346">
        <v>19.899999999999999</v>
      </c>
      <c r="G3346">
        <v>45.364313344089069</v>
      </c>
      <c r="H3346">
        <v>18.883696318562837</v>
      </c>
      <c r="I3346">
        <v>-2.7273906028186445</v>
      </c>
      <c r="J3346">
        <v>5164.789487009295</v>
      </c>
      <c r="K3346">
        <v>-3729.8604024330939</v>
      </c>
      <c r="L3346">
        <v>-35.835718411033575</v>
      </c>
      <c r="M3346">
        <v>6370.7855925906106</v>
      </c>
      <c r="N3346">
        <v>37193.509598546872</v>
      </c>
      <c r="O3346">
        <v>48.082344416289644</v>
      </c>
      <c r="P3346">
        <v>4.6314370321043459</v>
      </c>
      <c r="Q3346" s="4">
        <v>3344</v>
      </c>
    </row>
    <row r="3347" spans="1:17" x14ac:dyDescent="0.25">
      <c r="A3347">
        <v>106.29598034253824</v>
      </c>
      <c r="B3347">
        <v>-37.273390157413424</v>
      </c>
      <c r="C3347" s="4">
        <v>2102.6110000000003</v>
      </c>
      <c r="D3347">
        <v>1.2</v>
      </c>
      <c r="E3347">
        <v>0.55000000000000004</v>
      </c>
      <c r="F3347">
        <v>19.899999999999999</v>
      </c>
      <c r="G3347">
        <v>45.364313344089069</v>
      </c>
      <c r="H3347">
        <v>20.530961475413513</v>
      </c>
      <c r="I3347">
        <v>-3.7040196574617568</v>
      </c>
      <c r="J3347">
        <v>5081.6782825770142</v>
      </c>
      <c r="K3347">
        <v>-3841.5822101454064</v>
      </c>
      <c r="L3347">
        <v>-37.088085456676296</v>
      </c>
      <c r="M3347">
        <v>6370.3381421177746</v>
      </c>
      <c r="N3347">
        <v>37292.919977724741</v>
      </c>
      <c r="O3347">
        <v>46.592109989721521</v>
      </c>
      <c r="P3347">
        <v>6.1014554854943599</v>
      </c>
      <c r="Q3347" s="4">
        <v>3345</v>
      </c>
    </row>
    <row r="3348" spans="1:17" x14ac:dyDescent="0.25">
      <c r="A3348">
        <v>146.54760857423381</v>
      </c>
      <c r="B3348">
        <v>-20.031219050579971</v>
      </c>
      <c r="C3348" s="4">
        <v>2102.6110000000003</v>
      </c>
      <c r="D3348">
        <v>3</v>
      </c>
      <c r="E3348">
        <v>0.55000000000000004</v>
      </c>
      <c r="F3348">
        <v>19.899999999999999</v>
      </c>
      <c r="G3348">
        <v>53.323113517529826</v>
      </c>
      <c r="H3348">
        <v>20.218717663711747</v>
      </c>
      <c r="I3348">
        <v>36.547608574233806</v>
      </c>
      <c r="J3348">
        <v>5994.6563133911222</v>
      </c>
      <c r="K3348">
        <v>-2170.9448754289219</v>
      </c>
      <c r="L3348">
        <v>-19.907686028906902</v>
      </c>
      <c r="M3348">
        <v>6375.6494545913629</v>
      </c>
      <c r="N3348">
        <v>37581.227248866329</v>
      </c>
      <c r="O3348">
        <v>42.608780409834537</v>
      </c>
      <c r="P3348">
        <v>65.198244672042946</v>
      </c>
      <c r="Q3348" s="4">
        <v>3346</v>
      </c>
    </row>
    <row r="3349" spans="1:17" x14ac:dyDescent="0.25">
      <c r="A3349">
        <v>144.80511119318791</v>
      </c>
      <c r="B3349">
        <v>-31.270089179409084</v>
      </c>
      <c r="C3349" s="4">
        <v>2102.6110000000003</v>
      </c>
      <c r="D3349">
        <v>0.75</v>
      </c>
      <c r="E3349">
        <v>0.55000000000000004</v>
      </c>
      <c r="F3349">
        <v>19.899999999999999</v>
      </c>
      <c r="G3349">
        <v>41.281913690970576</v>
      </c>
      <c r="H3349">
        <v>21.658672470740218</v>
      </c>
      <c r="I3349">
        <v>34.805111193187912</v>
      </c>
      <c r="J3349">
        <v>5456.5104267287452</v>
      </c>
      <c r="K3349">
        <v>-3291.5263448955202</v>
      </c>
      <c r="L3349">
        <v>-31.099605937377561</v>
      </c>
      <c r="M3349">
        <v>6372.4133353181651</v>
      </c>
      <c r="N3349">
        <v>37955.285700198881</v>
      </c>
      <c r="O3349">
        <v>37.688136728722895</v>
      </c>
      <c r="P3349">
        <v>53.251082466964817</v>
      </c>
      <c r="Q3349" s="4">
        <v>3347</v>
      </c>
    </row>
    <row r="3350" spans="1:17" x14ac:dyDescent="0.25">
      <c r="A3350">
        <v>111.2138343576836</v>
      </c>
      <c r="B3350">
        <v>-21.893553276341969</v>
      </c>
      <c r="C3350" s="4">
        <v>2102.6110000000003</v>
      </c>
      <c r="D3350">
        <v>1.2</v>
      </c>
      <c r="E3350">
        <v>0.55000000000000004</v>
      </c>
      <c r="F3350">
        <v>19.899999999999999</v>
      </c>
      <c r="G3350">
        <v>45.364313344089069</v>
      </c>
      <c r="H3350">
        <v>18.649161313607422</v>
      </c>
      <c r="I3350">
        <v>1.213834357683595</v>
      </c>
      <c r="J3350">
        <v>5920.8934404512893</v>
      </c>
      <c r="K3350">
        <v>-2363.4810892239261</v>
      </c>
      <c r="L3350">
        <v>-21.760719276189199</v>
      </c>
      <c r="M3350">
        <v>6375.1879966239603</v>
      </c>
      <c r="N3350">
        <v>36321.770439185653</v>
      </c>
      <c r="O3350">
        <v>64.312480908950334</v>
      </c>
      <c r="P3350">
        <v>3.2522550333052807</v>
      </c>
      <c r="Q3350" s="4">
        <v>3348</v>
      </c>
    </row>
    <row r="3351" spans="1:17" x14ac:dyDescent="0.25">
      <c r="A3351">
        <v>123.81697089048926</v>
      </c>
      <c r="B3351">
        <v>-36.411905767321478</v>
      </c>
      <c r="C3351" s="4">
        <v>2102.6110000000003</v>
      </c>
      <c r="D3351">
        <v>3</v>
      </c>
      <c r="E3351">
        <v>0.55000000000000004</v>
      </c>
      <c r="F3351">
        <v>19.899999999999999</v>
      </c>
      <c r="G3351">
        <v>53.323113517529826</v>
      </c>
      <c r="H3351">
        <v>18.390035707532569</v>
      </c>
      <c r="I3351">
        <v>13.816970890489259</v>
      </c>
      <c r="J3351">
        <v>5139.0031825886108</v>
      </c>
      <c r="K3351">
        <v>-3765.073259050972</v>
      </c>
      <c r="L3351">
        <v>-36.228242848281702</v>
      </c>
      <c r="M3351">
        <v>6370.6459921013175</v>
      </c>
      <c r="N3351">
        <v>37384.174641368045</v>
      </c>
      <c r="O3351">
        <v>45.275242404629793</v>
      </c>
      <c r="P3351">
        <v>22.505456006994454</v>
      </c>
      <c r="Q3351" s="4">
        <v>3349</v>
      </c>
    </row>
    <row r="3352" spans="1:17" x14ac:dyDescent="0.25">
      <c r="A3352">
        <v>119.75977762726237</v>
      </c>
      <c r="B3352">
        <v>-42.546562024264738</v>
      </c>
      <c r="C3352" s="4">
        <v>2102.6110000000003</v>
      </c>
      <c r="D3352">
        <v>0.75</v>
      </c>
      <c r="E3352">
        <v>0.55000000000000004</v>
      </c>
      <c r="F3352">
        <v>19.899999999999999</v>
      </c>
      <c r="G3352">
        <v>41.281913690970576</v>
      </c>
      <c r="H3352">
        <v>15.165898940333301</v>
      </c>
      <c r="I3352">
        <v>9.7597776272623662</v>
      </c>
      <c r="J3352">
        <v>4706.1629286242387</v>
      </c>
      <c r="K3352">
        <v>-4290.5282840871841</v>
      </c>
      <c r="L3352">
        <v>-42.354895282464859</v>
      </c>
      <c r="M3352">
        <v>6368.406587782315</v>
      </c>
      <c r="N3352">
        <v>37778.994355333183</v>
      </c>
      <c r="O3352">
        <v>39.875377642789907</v>
      </c>
      <c r="P3352">
        <v>14.272043476897441</v>
      </c>
      <c r="Q3352" s="4">
        <v>3350</v>
      </c>
    </row>
    <row r="3353" spans="1:17" x14ac:dyDescent="0.25">
      <c r="A3353">
        <v>140.9072962229541</v>
      </c>
      <c r="B3353">
        <v>-32.588468828267111</v>
      </c>
      <c r="C3353" s="4">
        <v>2102.6110000000003</v>
      </c>
      <c r="D3353">
        <v>0.75</v>
      </c>
      <c r="E3353">
        <v>0.55000000000000004</v>
      </c>
      <c r="F3353">
        <v>19.899999999999999</v>
      </c>
      <c r="G3353">
        <v>41.281913690970576</v>
      </c>
      <c r="H3353">
        <v>21.5627226218392</v>
      </c>
      <c r="I3353">
        <v>30.907296222954102</v>
      </c>
      <c r="J3353">
        <v>5379.196604099182</v>
      </c>
      <c r="K3353">
        <v>-3415.594718827811</v>
      </c>
      <c r="L3353">
        <v>-32.414066185305323</v>
      </c>
      <c r="M3353">
        <v>6371.9732727654</v>
      </c>
      <c r="N3353">
        <v>37804.925418289364</v>
      </c>
      <c r="O3353">
        <v>39.591701008299452</v>
      </c>
      <c r="P3353">
        <v>48.02301207204237</v>
      </c>
      <c r="Q3353" s="4">
        <v>3351</v>
      </c>
    </row>
    <row r="3354" spans="1:17" x14ac:dyDescent="0.25">
      <c r="A3354">
        <v>115.62527519330168</v>
      </c>
      <c r="B3354">
        <v>-22.572119845553345</v>
      </c>
      <c r="C3354" s="4">
        <v>2102.6110000000003</v>
      </c>
      <c r="D3354">
        <v>1.2</v>
      </c>
      <c r="E3354">
        <v>0.55000000000000004</v>
      </c>
      <c r="F3354">
        <v>19.899999999999999</v>
      </c>
      <c r="G3354">
        <v>45.364313344089069</v>
      </c>
      <c r="H3354">
        <v>20.561726456467444</v>
      </c>
      <c r="I3354">
        <v>5.6252751933016754</v>
      </c>
      <c r="J3354">
        <v>5892.4627641944853</v>
      </c>
      <c r="K3354">
        <v>-2433.0343471734636</v>
      </c>
      <c r="L3354">
        <v>-22.436033383830758</v>
      </c>
      <c r="M3354">
        <v>6375.0116519065532</v>
      </c>
      <c r="N3354">
        <v>36386.08490761945</v>
      </c>
      <c r="O3354">
        <v>62.806349924992858</v>
      </c>
      <c r="P3354">
        <v>14.39178521011503</v>
      </c>
      <c r="Q3354" s="4">
        <v>3352</v>
      </c>
    </row>
    <row r="3355" spans="1:17" x14ac:dyDescent="0.25">
      <c r="A3355">
        <v>113.32232935234855</v>
      </c>
      <c r="B3355">
        <v>-14.690513305205721</v>
      </c>
      <c r="C3355" s="4">
        <v>2102.6110000000003</v>
      </c>
      <c r="D3355">
        <v>1.2</v>
      </c>
      <c r="E3355">
        <v>0.55000000000000004</v>
      </c>
      <c r="F3355">
        <v>19.899999999999999</v>
      </c>
      <c r="G3355">
        <v>45.364313344089069</v>
      </c>
      <c r="H3355">
        <v>22.382293618938341</v>
      </c>
      <c r="I3355">
        <v>3.3223293523485466</v>
      </c>
      <c r="J3355">
        <v>6170.9655979978415</v>
      </c>
      <c r="K3355">
        <v>-1606.9999056570682</v>
      </c>
      <c r="L3355">
        <v>-14.596380882088026</v>
      </c>
      <c r="M3355">
        <v>6376.7754475482898</v>
      </c>
      <c r="N3355">
        <v>36041.166225913752</v>
      </c>
      <c r="O3355">
        <v>72.311416593806399</v>
      </c>
      <c r="P3355">
        <v>12.893348393281045</v>
      </c>
      <c r="Q3355" s="4">
        <v>3353</v>
      </c>
    </row>
    <row r="3356" spans="1:17" x14ac:dyDescent="0.25">
      <c r="A3356">
        <v>122.19841898431352</v>
      </c>
      <c r="B3356">
        <v>-40.5960401066488</v>
      </c>
      <c r="C3356" s="4">
        <v>2102.6110000000003</v>
      </c>
      <c r="D3356">
        <v>3</v>
      </c>
      <c r="E3356">
        <v>0.55000000000000004</v>
      </c>
      <c r="F3356">
        <v>19.899999999999999</v>
      </c>
      <c r="G3356">
        <v>53.323113517529826</v>
      </c>
      <c r="H3356">
        <v>17.586332575135945</v>
      </c>
      <c r="I3356">
        <v>12.19841898431352</v>
      </c>
      <c r="J3356">
        <v>4849.9044844492664</v>
      </c>
      <c r="K3356">
        <v>-4128.4651588722654</v>
      </c>
      <c r="L3356">
        <v>-40.405980043655426</v>
      </c>
      <c r="M3356">
        <v>6369.1285178039316</v>
      </c>
      <c r="N3356">
        <v>37664.712293522964</v>
      </c>
      <c r="O3356">
        <v>41.386018861880508</v>
      </c>
      <c r="P3356">
        <v>18.377201528626646</v>
      </c>
      <c r="Q3356" s="4">
        <v>3354</v>
      </c>
    </row>
    <row r="3357" spans="1:17" x14ac:dyDescent="0.25">
      <c r="A3357">
        <v>119.15808349013835</v>
      </c>
      <c r="B3357">
        <v>-23.793344595080413</v>
      </c>
      <c r="C3357" s="4">
        <v>2102.6110000000003</v>
      </c>
      <c r="D3357">
        <v>1.2</v>
      </c>
      <c r="E3357">
        <v>0.55000000000000004</v>
      </c>
      <c r="F3357">
        <v>19.899999999999999</v>
      </c>
      <c r="G3357">
        <v>45.364313344089069</v>
      </c>
      <c r="H3357">
        <v>16.198444907632958</v>
      </c>
      <c r="I3357">
        <v>9.1580834901383525</v>
      </c>
      <c r="J3357">
        <v>5839.221924951361</v>
      </c>
      <c r="K3357">
        <v>-2557.3579039594892</v>
      </c>
      <c r="L3357">
        <v>-23.651596817057897</v>
      </c>
      <c r="M3357">
        <v>6374.683689233274</v>
      </c>
      <c r="N3357">
        <v>36500.911479007184</v>
      </c>
      <c r="O3357">
        <v>60.299438220525957</v>
      </c>
      <c r="P3357">
        <v>21.781618363666784</v>
      </c>
      <c r="Q3357" s="4">
        <v>3355</v>
      </c>
    </row>
    <row r="3358" spans="1:17" x14ac:dyDescent="0.25">
      <c r="A3358">
        <v>142.37817292519014</v>
      </c>
      <c r="B3358">
        <v>-18.295643739787145</v>
      </c>
      <c r="C3358" s="4">
        <v>2102.6110000000003</v>
      </c>
      <c r="D3358">
        <v>0.75</v>
      </c>
      <c r="E3358">
        <v>0.55000000000000004</v>
      </c>
      <c r="F3358">
        <v>19.899999999999999</v>
      </c>
      <c r="G3358">
        <v>41.281913690970576</v>
      </c>
      <c r="H3358">
        <v>22.66774467372753</v>
      </c>
      <c r="I3358">
        <v>32.378172925190142</v>
      </c>
      <c r="J3358">
        <v>6057.7193848492316</v>
      </c>
      <c r="K3358">
        <v>-1989.4798446350208</v>
      </c>
      <c r="L3358">
        <v>-18.18124565060408</v>
      </c>
      <c r="M3358">
        <v>6376.0484783121856</v>
      </c>
      <c r="N3358">
        <v>37243.126351200066</v>
      </c>
      <c r="O3358">
        <v>47.429853167257527</v>
      </c>
      <c r="P3358">
        <v>63.661093985425701</v>
      </c>
      <c r="Q3358" s="4">
        <v>3356</v>
      </c>
    </row>
    <row r="3359" spans="1:17" x14ac:dyDescent="0.25">
      <c r="A3359">
        <v>150.8049014750859</v>
      </c>
      <c r="B3359">
        <v>-26.914695363078714</v>
      </c>
      <c r="C3359" s="4">
        <v>2102.6110000000003</v>
      </c>
      <c r="D3359">
        <v>1.2</v>
      </c>
      <c r="E3359">
        <v>0.55000000000000004</v>
      </c>
      <c r="F3359">
        <v>19.899999999999999</v>
      </c>
      <c r="G3359">
        <v>45.364313344089069</v>
      </c>
      <c r="H3359">
        <v>20.092056201316527</v>
      </c>
      <c r="I3359">
        <v>40.804901475085899</v>
      </c>
      <c r="J3359">
        <v>5691.1739056132756</v>
      </c>
      <c r="K3359">
        <v>-2869.7916006721589</v>
      </c>
      <c r="L3359">
        <v>-26.759663199025365</v>
      </c>
      <c r="M3359">
        <v>6373.787277217677</v>
      </c>
      <c r="N3359">
        <v>38146.617138631678</v>
      </c>
      <c r="O3359">
        <v>35.355730915235803</v>
      </c>
      <c r="P3359">
        <v>62.330856648611579</v>
      </c>
      <c r="Q3359" s="4">
        <v>3357</v>
      </c>
    </row>
    <row r="3360" spans="1:17" x14ac:dyDescent="0.25">
      <c r="A3360">
        <v>131.60279894644799</v>
      </c>
      <c r="B3360">
        <v>-29.255706578528894</v>
      </c>
      <c r="C3360" s="4">
        <v>2102.6110000000003</v>
      </c>
      <c r="D3360">
        <v>1.2</v>
      </c>
      <c r="E3360">
        <v>0.55000000000000004</v>
      </c>
      <c r="F3360">
        <v>19.899999999999999</v>
      </c>
      <c r="G3360">
        <v>45.364313344089069</v>
      </c>
      <c r="H3360">
        <v>16.789169774358019</v>
      </c>
      <c r="I3360">
        <v>21.60279894644799</v>
      </c>
      <c r="J3360">
        <v>5569.0451778001825</v>
      </c>
      <c r="K3360">
        <v>-3098.6599998415286</v>
      </c>
      <c r="L3360">
        <v>-29.091902716800366</v>
      </c>
      <c r="M3360">
        <v>6373.0650386605475</v>
      </c>
      <c r="N3360">
        <v>37172.436472912363</v>
      </c>
      <c r="O3360">
        <v>48.444203906711358</v>
      </c>
      <c r="P3360">
        <v>39.016739928410097</v>
      </c>
      <c r="Q3360" s="4">
        <v>3358</v>
      </c>
    </row>
    <row r="3361" spans="1:17" x14ac:dyDescent="0.25">
      <c r="A3361">
        <v>145.74694540862851</v>
      </c>
      <c r="B3361">
        <v>-36.564047316830028</v>
      </c>
      <c r="C3361" s="4">
        <v>2102.6110000000003</v>
      </c>
      <c r="D3361">
        <v>0.75</v>
      </c>
      <c r="E3361">
        <v>0.55000000000000004</v>
      </c>
      <c r="F3361">
        <v>19.899999999999999</v>
      </c>
      <c r="G3361">
        <v>41.281913690970576</v>
      </c>
      <c r="H3361">
        <v>19.321923055709945</v>
      </c>
      <c r="I3361">
        <v>35.746945408628505</v>
      </c>
      <c r="J3361">
        <v>5128.9637230209983</v>
      </c>
      <c r="K3361">
        <v>-3778.6467659574841</v>
      </c>
      <c r="L3361">
        <v>-36.380082368585711</v>
      </c>
      <c r="M3361">
        <v>6370.5918291746157</v>
      </c>
      <c r="N3361">
        <v>38306.218544601019</v>
      </c>
      <c r="O3361">
        <v>33.415368031149342</v>
      </c>
      <c r="P3361">
        <v>50.388784481604468</v>
      </c>
      <c r="Q3361" s="4">
        <v>3359</v>
      </c>
    </row>
    <row r="3362" spans="1:17" x14ac:dyDescent="0.25">
      <c r="A3362">
        <v>154.23960973959518</v>
      </c>
      <c r="B3362">
        <v>-20.80047467900247</v>
      </c>
      <c r="C3362" s="4">
        <v>2102.6110000000003</v>
      </c>
      <c r="D3362">
        <v>3</v>
      </c>
      <c r="E3362">
        <v>0.55000000000000004</v>
      </c>
      <c r="F3362">
        <v>19.899999999999999</v>
      </c>
      <c r="G3362">
        <v>53.323113517529826</v>
      </c>
      <c r="H3362">
        <v>17.374069223165343</v>
      </c>
      <c r="I3362">
        <v>44.239609739595181</v>
      </c>
      <c r="J3362">
        <v>5964.9486750017077</v>
      </c>
      <c r="K3362">
        <v>-2250.7587094730879</v>
      </c>
      <c r="L3362">
        <v>-20.673034730658394</v>
      </c>
      <c r="M3362">
        <v>6375.4629215197847</v>
      </c>
      <c r="N3362">
        <v>38184.915566897733</v>
      </c>
      <c r="O3362">
        <v>34.916465581568637</v>
      </c>
      <c r="P3362">
        <v>69.964719380008702</v>
      </c>
      <c r="Q3362" s="4">
        <v>3360</v>
      </c>
    </row>
    <row r="3363" spans="1:17" x14ac:dyDescent="0.25">
      <c r="A3363">
        <v>118.53874429765412</v>
      </c>
      <c r="B3363">
        <v>-41.133896974213854</v>
      </c>
      <c r="C3363" s="4">
        <v>2102.6110000000003</v>
      </c>
      <c r="D3363">
        <v>0.75</v>
      </c>
      <c r="E3363">
        <v>0.55000000000000004</v>
      </c>
      <c r="F3363">
        <v>19.899999999999999</v>
      </c>
      <c r="G3363">
        <v>41.281913690970576</v>
      </c>
      <c r="H3363">
        <v>17.575940719490944</v>
      </c>
      <c r="I3363">
        <v>8.5387442976541195</v>
      </c>
      <c r="J3363">
        <v>4810.8247436809752</v>
      </c>
      <c r="K3363">
        <v>-4173.6358158987896</v>
      </c>
      <c r="L3363">
        <v>-40.943305645744417</v>
      </c>
      <c r="M3363">
        <v>6368.9301015293204</v>
      </c>
      <c r="N3363">
        <v>37645.533281305354</v>
      </c>
      <c r="O3363">
        <v>41.638642986284616</v>
      </c>
      <c r="P3363">
        <v>12.857064341467122</v>
      </c>
      <c r="Q3363" s="4">
        <v>3361</v>
      </c>
    </row>
    <row r="3364" spans="1:17" x14ac:dyDescent="0.25">
      <c r="A3364">
        <v>148.87958917490414</v>
      </c>
      <c r="B3364">
        <v>-33.802489912862818</v>
      </c>
      <c r="C3364" s="4">
        <v>2102.6110000000003</v>
      </c>
      <c r="D3364">
        <v>3</v>
      </c>
      <c r="E3364">
        <v>0.55000000000000004</v>
      </c>
      <c r="F3364">
        <v>19.899999999999999</v>
      </c>
      <c r="G3364">
        <v>53.323113517529826</v>
      </c>
      <c r="H3364">
        <v>17.303027296072752</v>
      </c>
      <c r="I3364">
        <v>38.87958917490414</v>
      </c>
      <c r="J3364">
        <v>5305.4803740392044</v>
      </c>
      <c r="K3364">
        <v>-3528.2642422628383</v>
      </c>
      <c r="L3364">
        <v>-33.624803149830896</v>
      </c>
      <c r="M3364">
        <v>6371.5595078870401</v>
      </c>
      <c r="N3364">
        <v>38342.194008316081</v>
      </c>
      <c r="O3364">
        <v>33.00620882852553</v>
      </c>
      <c r="P3364">
        <v>55.395400910295493</v>
      </c>
      <c r="Q3364" s="4">
        <v>3362</v>
      </c>
    </row>
    <row r="3365" spans="1:17" x14ac:dyDescent="0.25">
      <c r="A3365">
        <v>159.6379580725451</v>
      </c>
      <c r="B3365">
        <v>-21.873534469387245</v>
      </c>
      <c r="C3365" s="4">
        <v>2102.6110000000003</v>
      </c>
      <c r="D3365">
        <v>1.2</v>
      </c>
      <c r="E3365">
        <v>0.55000000000000004</v>
      </c>
      <c r="F3365">
        <v>19.899999999999999</v>
      </c>
      <c r="G3365">
        <v>45.364313344089069</v>
      </c>
      <c r="H3365">
        <v>18.829185799344316</v>
      </c>
      <c r="I3365">
        <v>49.637958072545104</v>
      </c>
      <c r="J3365">
        <v>5921.7196358222072</v>
      </c>
      <c r="K3365">
        <v>-2361.4241567779859</v>
      </c>
      <c r="L3365">
        <v>-21.740797554639975</v>
      </c>
      <c r="M3365">
        <v>6375.1931338193135</v>
      </c>
      <c r="N3365">
        <v>38665.995142968168</v>
      </c>
      <c r="O3365">
        <v>29.35910547311072</v>
      </c>
      <c r="P3365">
        <v>72.429747087212533</v>
      </c>
      <c r="Q3365" s="4">
        <v>3363</v>
      </c>
    </row>
    <row r="3366" spans="1:17" x14ac:dyDescent="0.25">
      <c r="A3366">
        <v>107.6596717727265</v>
      </c>
      <c r="B3366">
        <v>-27.054989748614489</v>
      </c>
      <c r="C3366" s="4">
        <v>2102.6110000000003</v>
      </c>
      <c r="D3366">
        <v>0.75</v>
      </c>
      <c r="E3366">
        <v>0.55000000000000004</v>
      </c>
      <c r="F3366">
        <v>19.899999999999999</v>
      </c>
      <c r="G3366">
        <v>41.281913690970576</v>
      </c>
      <c r="H3366">
        <v>23.19361508107254</v>
      </c>
      <c r="I3366">
        <v>-2.3403282272735026</v>
      </c>
      <c r="J3366">
        <v>5684.1202511755127</v>
      </c>
      <c r="K3366">
        <v>-2883.6442351941682</v>
      </c>
      <c r="L3366">
        <v>-26.899402313638255</v>
      </c>
      <c r="M3366">
        <v>6373.7451396327524</v>
      </c>
      <c r="N3366">
        <v>36599.276709183745</v>
      </c>
      <c r="O3366">
        <v>58.286225641666547</v>
      </c>
      <c r="P3366">
        <v>5.134401875569238</v>
      </c>
      <c r="Q3366" s="4">
        <v>3364</v>
      </c>
    </row>
    <row r="3367" spans="1:17" x14ac:dyDescent="0.25">
      <c r="A3367">
        <v>141.56077267312284</v>
      </c>
      <c r="B3367">
        <v>-29.871696879740391</v>
      </c>
      <c r="C3367" s="4">
        <v>2102.6110000000003</v>
      </c>
      <c r="D3367">
        <v>0.75</v>
      </c>
      <c r="E3367">
        <v>0.55000000000000004</v>
      </c>
      <c r="F3367">
        <v>19.899999999999999</v>
      </c>
      <c r="G3367">
        <v>41.281913690970576</v>
      </c>
      <c r="H3367">
        <v>17.964274654769753</v>
      </c>
      <c r="I3367">
        <v>31.560772673122841</v>
      </c>
      <c r="J3367">
        <v>5535.35682495533</v>
      </c>
      <c r="K3367">
        <v>-3158.0497880627095</v>
      </c>
      <c r="L3367">
        <v>-29.705763395393777</v>
      </c>
      <c r="M3367">
        <v>6372.8685568951196</v>
      </c>
      <c r="N3367">
        <v>37691.983610320414</v>
      </c>
      <c r="O3367">
        <v>41.080418910823106</v>
      </c>
      <c r="P3367">
        <v>50.963912876877096</v>
      </c>
      <c r="Q3367" s="4">
        <v>3365</v>
      </c>
    </row>
    <row r="3368" spans="1:17" x14ac:dyDescent="0.25">
      <c r="A3368">
        <v>151.22737634106386</v>
      </c>
      <c r="B3368">
        <v>-17.448485027085127</v>
      </c>
      <c r="C3368" s="4">
        <v>2102.6110000000003</v>
      </c>
      <c r="D3368">
        <v>1.2</v>
      </c>
      <c r="E3368">
        <v>0.55000000000000004</v>
      </c>
      <c r="F3368">
        <v>19.899999999999999</v>
      </c>
      <c r="G3368">
        <v>45.364313344089069</v>
      </c>
      <c r="H3368">
        <v>22.529622115377034</v>
      </c>
      <c r="I3368">
        <v>41.227376341063859</v>
      </c>
      <c r="J3368">
        <v>6086.4942031997916</v>
      </c>
      <c r="K3368">
        <v>-1900.2425879587563</v>
      </c>
      <c r="L3368">
        <v>-17.338699174007168</v>
      </c>
      <c r="M3368">
        <v>6376.2319263556319</v>
      </c>
      <c r="N3368">
        <v>37847.660984129354</v>
      </c>
      <c r="O3368">
        <v>39.103542350234328</v>
      </c>
      <c r="P3368">
        <v>71.109884810083798</v>
      </c>
      <c r="Q3368" s="4">
        <v>3366</v>
      </c>
    </row>
    <row r="3369" spans="1:17" x14ac:dyDescent="0.25">
      <c r="A3369">
        <v>113.15397307047026</v>
      </c>
      <c r="B3369">
        <v>-29.014454736147449</v>
      </c>
      <c r="C3369" s="4">
        <v>2102.6110000000003</v>
      </c>
      <c r="D3369">
        <v>0.75</v>
      </c>
      <c r="E3369">
        <v>0.55000000000000004</v>
      </c>
      <c r="F3369">
        <v>19.899999999999999</v>
      </c>
      <c r="G3369">
        <v>41.281913690970576</v>
      </c>
      <c r="H3369">
        <v>15.681179190054241</v>
      </c>
      <c r="I3369">
        <v>3.1539730704702578</v>
      </c>
      <c r="J3369">
        <v>5582.0640219169754</v>
      </c>
      <c r="K3369">
        <v>-3075.3034183733243</v>
      </c>
      <c r="L3369">
        <v>-28.851505523740002</v>
      </c>
      <c r="M3369">
        <v>6373.1412866684959</v>
      </c>
      <c r="N3369">
        <v>36720.822290259719</v>
      </c>
      <c r="O3369">
        <v>55.967554091869673</v>
      </c>
      <c r="P3369">
        <v>6.4814186747618852</v>
      </c>
      <c r="Q3369" s="4">
        <v>3367</v>
      </c>
    </row>
    <row r="3370" spans="1:17" x14ac:dyDescent="0.25">
      <c r="A3370">
        <v>139.56174764754607</v>
      </c>
      <c r="B3370">
        <v>-31.901312808719148</v>
      </c>
      <c r="C3370" s="4">
        <v>2102.6110000000003</v>
      </c>
      <c r="D3370">
        <v>1.2</v>
      </c>
      <c r="E3370">
        <v>0.55000000000000004</v>
      </c>
      <c r="F3370">
        <v>19.899999999999999</v>
      </c>
      <c r="G3370">
        <v>45.364313344089069</v>
      </c>
      <c r="H3370">
        <v>18.784759788172401</v>
      </c>
      <c r="I3370">
        <v>29.561747647546071</v>
      </c>
      <c r="J3370">
        <v>5419.85179261745</v>
      </c>
      <c r="K3370">
        <v>-3351.1474267586104</v>
      </c>
      <c r="L3370">
        <v>-31.728907638113125</v>
      </c>
      <c r="M3370">
        <v>6372.2038989512448</v>
      </c>
      <c r="N3370">
        <v>37694.418622821773</v>
      </c>
      <c r="O3370">
        <v>41.03826054750111</v>
      </c>
      <c r="P3370">
        <v>47.024936593513132</v>
      </c>
      <c r="Q3370" s="4">
        <v>3368</v>
      </c>
    </row>
    <row r="3371" spans="1:17" x14ac:dyDescent="0.25">
      <c r="A3371">
        <v>118.94767707600633</v>
      </c>
      <c r="B3371">
        <v>-36.014591629135658</v>
      </c>
      <c r="C3371" s="4">
        <v>2102.6110000000003</v>
      </c>
      <c r="D3371">
        <v>1.2</v>
      </c>
      <c r="E3371">
        <v>0.55000000000000004</v>
      </c>
      <c r="F3371">
        <v>19.899999999999999</v>
      </c>
      <c r="G3371">
        <v>45.364313344089069</v>
      </c>
      <c r="H3371">
        <v>22.73029309199601</v>
      </c>
      <c r="I3371">
        <v>8.9476770760063289</v>
      </c>
      <c r="J3371">
        <v>5165.049490492871</v>
      </c>
      <c r="K3371">
        <v>-3729.5027560790822</v>
      </c>
      <c r="L3371">
        <v>-35.831741783647857</v>
      </c>
      <c r="M3371">
        <v>6370.7870037258454</v>
      </c>
      <c r="N3371">
        <v>37257.781859549585</v>
      </c>
      <c r="O3371">
        <v>47.118656982880225</v>
      </c>
      <c r="P3371">
        <v>14.990605673949942</v>
      </c>
      <c r="Q3371" s="4">
        <v>3369</v>
      </c>
    </row>
    <row r="3372" spans="1:17" x14ac:dyDescent="0.25">
      <c r="A3372">
        <v>144.38794625051617</v>
      </c>
      <c r="B3372">
        <v>-36.960852339402564</v>
      </c>
      <c r="C3372" s="4">
        <v>2102.6110000000003</v>
      </c>
      <c r="D3372">
        <v>0.75</v>
      </c>
      <c r="E3372">
        <v>0.55000000000000004</v>
      </c>
      <c r="F3372">
        <v>19.899999999999999</v>
      </c>
      <c r="G3372">
        <v>41.281913690970576</v>
      </c>
      <c r="H3372">
        <v>21.472768177792346</v>
      </c>
      <c r="I3372">
        <v>34.387946250516165</v>
      </c>
      <c r="J3372">
        <v>5102.6090401339688</v>
      </c>
      <c r="K3372">
        <v>-3813.9239718677459</v>
      </c>
      <c r="L3372">
        <v>-36.776124022562989</v>
      </c>
      <c r="M3372">
        <v>6370.4501473321607</v>
      </c>
      <c r="N3372">
        <v>38253.164742290799</v>
      </c>
      <c r="O3372">
        <v>34.039085420106765</v>
      </c>
      <c r="P3372">
        <v>48.699790168996849</v>
      </c>
      <c r="Q3372" s="4">
        <v>3370</v>
      </c>
    </row>
    <row r="3373" spans="1:17" x14ac:dyDescent="0.25">
      <c r="A3373">
        <v>144.01477457249118</v>
      </c>
      <c r="B3373">
        <v>-14.400340103900758</v>
      </c>
      <c r="C3373" s="4">
        <v>2102.6110000000003</v>
      </c>
      <c r="D3373">
        <v>3</v>
      </c>
      <c r="E3373">
        <v>0.55000000000000004</v>
      </c>
      <c r="F3373">
        <v>19.899999999999999</v>
      </c>
      <c r="G3373">
        <v>53.323113517529826</v>
      </c>
      <c r="H3373">
        <v>20.044390204620218</v>
      </c>
      <c r="I3373">
        <v>34.014774572491177</v>
      </c>
      <c r="J3373">
        <v>6179.0289410123405</v>
      </c>
      <c r="K3373">
        <v>-1575.9229388335509</v>
      </c>
      <c r="L3373">
        <v>-14.30790743732978</v>
      </c>
      <c r="M3373">
        <v>6376.827719407971</v>
      </c>
      <c r="N3373">
        <v>37236.672252045639</v>
      </c>
      <c r="O3373">
        <v>47.540309248091468</v>
      </c>
      <c r="P3373">
        <v>69.771085490520463</v>
      </c>
      <c r="Q3373" s="4">
        <v>3371</v>
      </c>
    </row>
    <row r="3374" spans="1:17" x14ac:dyDescent="0.25">
      <c r="A3374">
        <v>152.04121518993242</v>
      </c>
      <c r="B3374">
        <v>-19.606190399911235</v>
      </c>
      <c r="C3374" s="4">
        <v>2102.6110000000003</v>
      </c>
      <c r="D3374">
        <v>3</v>
      </c>
      <c r="E3374">
        <v>0.55000000000000004</v>
      </c>
      <c r="F3374">
        <v>19.899999999999999</v>
      </c>
      <c r="G3374">
        <v>53.323113517529826</v>
      </c>
      <c r="H3374">
        <v>15.875615611063633</v>
      </c>
      <c r="I3374">
        <v>42.041215189932416</v>
      </c>
      <c r="J3374">
        <v>6010.6088753663944</v>
      </c>
      <c r="K3374">
        <v>-2126.6802799149632</v>
      </c>
      <c r="L3374">
        <v>-19.484854120033187</v>
      </c>
      <c r="M3374">
        <v>6375.7500002440856</v>
      </c>
      <c r="N3374">
        <v>37974.140807279626</v>
      </c>
      <c r="O3374">
        <v>37.498411715728139</v>
      </c>
      <c r="P3374">
        <v>69.588202171419141</v>
      </c>
      <c r="Q3374" s="4">
        <v>3372</v>
      </c>
    </row>
    <row r="3375" spans="1:17" x14ac:dyDescent="0.25">
      <c r="A3375">
        <v>143.47146949636891</v>
      </c>
      <c r="B3375">
        <v>-36.695966823430183</v>
      </c>
      <c r="C3375" s="4">
        <v>2102.6110000000003</v>
      </c>
      <c r="D3375">
        <v>1.2</v>
      </c>
      <c r="E3375">
        <v>0.55000000000000004</v>
      </c>
      <c r="F3375">
        <v>19.899999999999999</v>
      </c>
      <c r="G3375">
        <v>45.364313344089069</v>
      </c>
      <c r="H3375">
        <v>21.766486028300392</v>
      </c>
      <c r="I3375">
        <v>33.471469496368911</v>
      </c>
      <c r="J3375">
        <v>5120.2293105616336</v>
      </c>
      <c r="K3375">
        <v>-3790.3948031721015</v>
      </c>
      <c r="L3375">
        <v>-36.511744177706916</v>
      </c>
      <c r="M3375">
        <v>6370.5447927668274</v>
      </c>
      <c r="N3375">
        <v>38186.706962245335</v>
      </c>
      <c r="O3375">
        <v>34.831724436223325</v>
      </c>
      <c r="P3375">
        <v>47.892556475262623</v>
      </c>
      <c r="Q3375" s="4">
        <v>3373</v>
      </c>
    </row>
    <row r="3376" spans="1:17" x14ac:dyDescent="0.25">
      <c r="A3376">
        <v>144.06981193216382</v>
      </c>
      <c r="B3376">
        <v>-22.415782005470234</v>
      </c>
      <c r="C3376" s="4">
        <v>2102.6110000000003</v>
      </c>
      <c r="D3376">
        <v>0.75</v>
      </c>
      <c r="E3376">
        <v>0.55000000000000004</v>
      </c>
      <c r="F3376">
        <v>19.899999999999999</v>
      </c>
      <c r="G3376">
        <v>41.281913690970576</v>
      </c>
      <c r="H3376">
        <v>20.069784769743727</v>
      </c>
      <c r="I3376">
        <v>34.069811932163816</v>
      </c>
      <c r="J3376">
        <v>5899.0862381433526</v>
      </c>
      <c r="K3376">
        <v>-2417.0390905244012</v>
      </c>
      <c r="L3376">
        <v>-22.280438237200205</v>
      </c>
      <c r="M3376">
        <v>6375.0526594041021</v>
      </c>
      <c r="N3376">
        <v>37501.765100478544</v>
      </c>
      <c r="O3376">
        <v>43.691082231948343</v>
      </c>
      <c r="P3376">
        <v>60.583330496656423</v>
      </c>
      <c r="Q3376" s="4">
        <v>3374</v>
      </c>
    </row>
    <row r="3377" spans="1:17" x14ac:dyDescent="0.25">
      <c r="A3377">
        <v>121.14609871654453</v>
      </c>
      <c r="B3377">
        <v>-23.15113658174657</v>
      </c>
      <c r="C3377" s="4">
        <v>2102.6110000000003</v>
      </c>
      <c r="D3377">
        <v>0.75</v>
      </c>
      <c r="E3377">
        <v>0.55000000000000004</v>
      </c>
      <c r="F3377">
        <v>19.899999999999999</v>
      </c>
      <c r="G3377">
        <v>41.281913690970576</v>
      </c>
      <c r="H3377">
        <v>14.508708700592964</v>
      </c>
      <c r="I3377">
        <v>11.146098716544529</v>
      </c>
      <c r="J3377">
        <v>5867.5512018637419</v>
      </c>
      <c r="K3377">
        <v>-2492.1186225680622</v>
      </c>
      <c r="L3377">
        <v>-23.012334684824285</v>
      </c>
      <c r="M3377">
        <v>6374.8578286455277</v>
      </c>
      <c r="N3377">
        <v>36510.08372639701</v>
      </c>
      <c r="O3377">
        <v>60.113173859413131</v>
      </c>
      <c r="P3377">
        <v>26.617365465823504</v>
      </c>
      <c r="Q3377" s="4">
        <v>3375</v>
      </c>
    </row>
    <row r="3378" spans="1:17" x14ac:dyDescent="0.25">
      <c r="A3378">
        <v>114.81717040937728</v>
      </c>
      <c r="B3378">
        <v>-28.846635570216662</v>
      </c>
      <c r="C3378" s="4">
        <v>2102.6110000000003</v>
      </c>
      <c r="D3378">
        <v>3</v>
      </c>
      <c r="E3378">
        <v>0.55000000000000004</v>
      </c>
      <c r="F3378">
        <v>19.899999999999999</v>
      </c>
      <c r="G3378">
        <v>53.323113517529826</v>
      </c>
      <c r="H3378">
        <v>14.232774779988995</v>
      </c>
      <c r="I3378">
        <v>4.8171704093772831</v>
      </c>
      <c r="J3378">
        <v>5591.0618382514258</v>
      </c>
      <c r="K3378">
        <v>-3059.0244204678279</v>
      </c>
      <c r="L3378">
        <v>-28.684287649840577</v>
      </c>
      <c r="M3378">
        <v>6373.1940880668262</v>
      </c>
      <c r="N3378">
        <v>36723.467754386751</v>
      </c>
      <c r="O3378">
        <v>55.920250878207732</v>
      </c>
      <c r="P3378">
        <v>9.9080917120909948</v>
      </c>
      <c r="Q3378" s="4">
        <v>3376</v>
      </c>
    </row>
    <row r="3379" spans="1:17" x14ac:dyDescent="0.25">
      <c r="A3379">
        <v>146.4936940967703</v>
      </c>
      <c r="B3379">
        <v>-40.19047965691724</v>
      </c>
      <c r="C3379" s="4">
        <v>2102.6110000000003</v>
      </c>
      <c r="D3379">
        <v>0.75</v>
      </c>
      <c r="E3379">
        <v>0.55000000000000004</v>
      </c>
      <c r="F3379">
        <v>19.899999999999999</v>
      </c>
      <c r="G3379">
        <v>41.281913690970576</v>
      </c>
      <c r="H3379">
        <v>22.27890749114254</v>
      </c>
      <c r="I3379">
        <v>36.493694096770298</v>
      </c>
      <c r="J3379">
        <v>4879.0880446188266</v>
      </c>
      <c r="K3379">
        <v>-4094.1664205996171</v>
      </c>
      <c r="L3379">
        <v>-40.00086442826948</v>
      </c>
      <c r="M3379">
        <v>6369.2777319495062</v>
      </c>
      <c r="N3379">
        <v>38569.579965224919</v>
      </c>
      <c r="O3379">
        <v>30.371454656676573</v>
      </c>
      <c r="P3379">
        <v>48.901313027670888</v>
      </c>
      <c r="Q3379" s="4">
        <v>3377</v>
      </c>
    </row>
    <row r="3380" spans="1:17" x14ac:dyDescent="0.25">
      <c r="A3380">
        <v>142.36986422412338</v>
      </c>
      <c r="B3380">
        <v>-27.588279381768224</v>
      </c>
      <c r="C3380" s="4">
        <v>2102.6110000000003</v>
      </c>
      <c r="D3380">
        <v>0.75</v>
      </c>
      <c r="E3380">
        <v>0.55000000000000004</v>
      </c>
      <c r="F3380">
        <v>19.899999999999999</v>
      </c>
      <c r="G3380">
        <v>41.281913690970576</v>
      </c>
      <c r="H3380">
        <v>20.064896479221701</v>
      </c>
      <c r="I3380">
        <v>32.369864224123376</v>
      </c>
      <c r="J3380">
        <v>5656.9974945828062</v>
      </c>
      <c r="K3380">
        <v>-2936.144956121012</v>
      </c>
      <c r="L3380">
        <v>-27.430615202161071</v>
      </c>
      <c r="M3380">
        <v>6373.5835961467556</v>
      </c>
      <c r="N3380">
        <v>37623.404638051434</v>
      </c>
      <c r="O3380">
        <v>42.006265564804615</v>
      </c>
      <c r="P3380">
        <v>53.848092393539716</v>
      </c>
      <c r="Q3380" s="4">
        <v>3378</v>
      </c>
    </row>
    <row r="3381" spans="1:17" x14ac:dyDescent="0.25">
      <c r="A3381">
        <v>129.86006226206339</v>
      </c>
      <c r="B3381">
        <v>-18.714902055282067</v>
      </c>
      <c r="C3381" s="4">
        <v>2102.6110000000003</v>
      </c>
      <c r="D3381">
        <v>1.2</v>
      </c>
      <c r="E3381">
        <v>0.55000000000000004</v>
      </c>
      <c r="F3381">
        <v>19.899999999999999</v>
      </c>
      <c r="G3381">
        <v>45.364313344089069</v>
      </c>
      <c r="H3381">
        <v>16.838761017108734</v>
      </c>
      <c r="I3381">
        <v>19.860062262063394</v>
      </c>
      <c r="J3381">
        <v>6042.9904829715606</v>
      </c>
      <c r="K3381">
        <v>-2033.4864288778974</v>
      </c>
      <c r="L3381">
        <v>-18.59825783051765</v>
      </c>
      <c r="M3381">
        <v>6375.9549115183872</v>
      </c>
      <c r="N3381">
        <v>36594.816449723061</v>
      </c>
      <c r="O3381">
        <v>58.428838466182768</v>
      </c>
      <c r="P3381">
        <v>48.385369889754124</v>
      </c>
      <c r="Q3381" s="4">
        <v>3379</v>
      </c>
    </row>
    <row r="3382" spans="1:17" x14ac:dyDescent="0.25">
      <c r="A3382">
        <v>153.99399033383497</v>
      </c>
      <c r="B3382">
        <v>-29.319984412654499</v>
      </c>
      <c r="C3382" s="4">
        <v>2102.6110000000003</v>
      </c>
      <c r="D3382">
        <v>0.75</v>
      </c>
      <c r="E3382">
        <v>0.55000000000000004</v>
      </c>
      <c r="F3382">
        <v>19.899999999999999</v>
      </c>
      <c r="G3382">
        <v>41.281913690970576</v>
      </c>
      <c r="H3382">
        <v>15.993335203096256</v>
      </c>
      <c r="I3382">
        <v>43.993990333834972</v>
      </c>
      <c r="J3382">
        <v>5565.5598458487793</v>
      </c>
      <c r="K3382">
        <v>-3104.8738766672213</v>
      </c>
      <c r="L3382">
        <v>-29.155954789802685</v>
      </c>
      <c r="M3382">
        <v>6373.04465602861</v>
      </c>
      <c r="N3382">
        <v>38480.976022303454</v>
      </c>
      <c r="O3382">
        <v>31.421260874615275</v>
      </c>
      <c r="P3382">
        <v>63.106251829498433</v>
      </c>
      <c r="Q3382" s="4">
        <v>3380</v>
      </c>
    </row>
    <row r="3383" spans="1:17" x14ac:dyDescent="0.25">
      <c r="A3383">
        <v>142.43207480925508</v>
      </c>
      <c r="B3383">
        <v>-29.769820911625303</v>
      </c>
      <c r="C3383" s="4">
        <v>2102.6110000000003</v>
      </c>
      <c r="D3383">
        <v>3</v>
      </c>
      <c r="E3383">
        <v>0.55000000000000004</v>
      </c>
      <c r="F3383">
        <v>19.899999999999999</v>
      </c>
      <c r="G3383">
        <v>53.323113517529826</v>
      </c>
      <c r="H3383">
        <v>19.198470856993577</v>
      </c>
      <c r="I3383">
        <v>32.432074809255084</v>
      </c>
      <c r="J3383">
        <v>5540.9726501682171</v>
      </c>
      <c r="K3383">
        <v>-3148.2522374326691</v>
      </c>
      <c r="L3383">
        <v>-29.60423439486804</v>
      </c>
      <c r="M3383">
        <v>6372.9012278876571</v>
      </c>
      <c r="N3383">
        <v>37736.554459299376</v>
      </c>
      <c r="O3383">
        <v>40.494046731637461</v>
      </c>
      <c r="P3383">
        <v>51.995288749340844</v>
      </c>
      <c r="Q3383" s="4">
        <v>3381</v>
      </c>
    </row>
    <row r="3384" spans="1:17" x14ac:dyDescent="0.25">
      <c r="A3384">
        <v>127.73131235781126</v>
      </c>
      <c r="B3384">
        <v>-20.379294911222392</v>
      </c>
      <c r="C3384" s="4">
        <v>2102.6110000000003</v>
      </c>
      <c r="D3384">
        <v>0.75</v>
      </c>
      <c r="E3384">
        <v>0.55000000000000004</v>
      </c>
      <c r="F3384">
        <v>19.899999999999999</v>
      </c>
      <c r="G3384">
        <v>41.281913690970576</v>
      </c>
      <c r="H3384">
        <v>23.519170042830233</v>
      </c>
      <c r="I3384">
        <v>17.731312357811262</v>
      </c>
      <c r="J3384">
        <v>5981.3471558983756</v>
      </c>
      <c r="K3384">
        <v>-2207.1078647564336</v>
      </c>
      <c r="L3384">
        <v>-20.253982949796431</v>
      </c>
      <c r="M3384">
        <v>6375.5657730152307</v>
      </c>
      <c r="N3384">
        <v>36579.052700931577</v>
      </c>
      <c r="O3384">
        <v>58.731041819657982</v>
      </c>
      <c r="P3384">
        <v>42.55771679214061</v>
      </c>
      <c r="Q3384" s="4">
        <v>3382</v>
      </c>
    </row>
    <row r="3385" spans="1:17" x14ac:dyDescent="0.25">
      <c r="A3385">
        <v>148.26168056583009</v>
      </c>
      <c r="B3385">
        <v>-17.718360844399733</v>
      </c>
      <c r="C3385" s="4">
        <v>2102.6110000000003</v>
      </c>
      <c r="D3385">
        <v>1.2</v>
      </c>
      <c r="E3385">
        <v>0.55000000000000004</v>
      </c>
      <c r="F3385">
        <v>19.899999999999999</v>
      </c>
      <c r="G3385">
        <v>45.364313344089069</v>
      </c>
      <c r="H3385">
        <v>15.851300526031416</v>
      </c>
      <c r="I3385">
        <v>38.26168056583009</v>
      </c>
      <c r="J3385">
        <v>6077.4710527799507</v>
      </c>
      <c r="K3385">
        <v>-1928.7157410493985</v>
      </c>
      <c r="L3385">
        <v>-17.607095163388614</v>
      </c>
      <c r="M3385">
        <v>6376.1743080902343</v>
      </c>
      <c r="N3385">
        <v>37630.545577417884</v>
      </c>
      <c r="O3385">
        <v>41.949954699718909</v>
      </c>
      <c r="P3385">
        <v>68.898922134873899</v>
      </c>
      <c r="Q3385" s="4">
        <v>3383</v>
      </c>
    </row>
    <row r="3386" spans="1:17" x14ac:dyDescent="0.25">
      <c r="A3386">
        <v>151.09752843620078</v>
      </c>
      <c r="B3386">
        <v>-39.318300541639566</v>
      </c>
      <c r="C3386" s="4">
        <v>2102.6110000000003</v>
      </c>
      <c r="D3386">
        <v>3</v>
      </c>
      <c r="E3386">
        <v>0.55000000000000004</v>
      </c>
      <c r="F3386">
        <v>19.899999999999999</v>
      </c>
      <c r="G3386">
        <v>53.323113517529826</v>
      </c>
      <c r="H3386">
        <v>14.935254875617986</v>
      </c>
      <c r="I3386">
        <v>41.097528436200776</v>
      </c>
      <c r="J3386">
        <v>4941.0151713050573</v>
      </c>
      <c r="K3386">
        <v>-4019.7187765640215</v>
      </c>
      <c r="L3386">
        <v>-39.129770335278685</v>
      </c>
      <c r="M3386">
        <v>6369.5973158220995</v>
      </c>
      <c r="N3386">
        <v>38786.459292848267</v>
      </c>
      <c r="O3386">
        <v>27.966743132211739</v>
      </c>
      <c r="P3386">
        <v>54.005169878794035</v>
      </c>
      <c r="Q3386" s="4">
        <v>3384</v>
      </c>
    </row>
    <row r="3387" spans="1:17" x14ac:dyDescent="0.25">
      <c r="A3387">
        <v>120.74749189925612</v>
      </c>
      <c r="B3387">
        <v>-20.322790290830191</v>
      </c>
      <c r="C3387" s="4">
        <v>2102.6110000000003</v>
      </c>
      <c r="D3387">
        <v>3</v>
      </c>
      <c r="E3387">
        <v>0.55000000000000004</v>
      </c>
      <c r="F3387">
        <v>19.899999999999999</v>
      </c>
      <c r="G3387">
        <v>53.323113517529826</v>
      </c>
      <c r="H3387">
        <v>23.830229396016666</v>
      </c>
      <c r="I3387">
        <v>10.747491899256119</v>
      </c>
      <c r="J3387">
        <v>5983.5226568441603</v>
      </c>
      <c r="K3387">
        <v>-2201.2427845331836</v>
      </c>
      <c r="L3387">
        <v>-20.197765870863709</v>
      </c>
      <c r="M3387">
        <v>6375.579438876659</v>
      </c>
      <c r="N3387">
        <v>36369.404766454849</v>
      </c>
      <c r="O3387">
        <v>63.204677599429836</v>
      </c>
      <c r="P3387">
        <v>28.657415426883826</v>
      </c>
      <c r="Q3387" s="4">
        <v>3385</v>
      </c>
    </row>
    <row r="3388" spans="1:17" x14ac:dyDescent="0.25">
      <c r="A3388">
        <v>124.16618001513933</v>
      </c>
      <c r="B3388">
        <v>-43.751751943589277</v>
      </c>
      <c r="C3388" s="4">
        <v>2102.6110000000003</v>
      </c>
      <c r="D3388">
        <v>0.75</v>
      </c>
      <c r="E3388">
        <v>0.55000000000000004</v>
      </c>
      <c r="F3388">
        <v>19.899999999999999</v>
      </c>
      <c r="G3388">
        <v>41.281913690970576</v>
      </c>
      <c r="H3388">
        <v>14.999136662248739</v>
      </c>
      <c r="I3388">
        <v>14.166180015139332</v>
      </c>
      <c r="J3388">
        <v>4614.5962497706241</v>
      </c>
      <c r="K3388">
        <v>-4388.2103808923666</v>
      </c>
      <c r="L3388">
        <v>-43.559535661641902</v>
      </c>
      <c r="M3388">
        <v>6367.9579847364439</v>
      </c>
      <c r="N3388">
        <v>37961.275153169794</v>
      </c>
      <c r="O3388">
        <v>37.552154881434738</v>
      </c>
      <c r="P3388">
        <v>20.052126237783991</v>
      </c>
      <c r="Q3388" s="4">
        <v>3386</v>
      </c>
    </row>
    <row r="3389" spans="1:17" x14ac:dyDescent="0.25">
      <c r="A3389">
        <v>146.87386261357761</v>
      </c>
      <c r="B3389">
        <v>-42.009365497373317</v>
      </c>
      <c r="C3389" s="4">
        <v>2102.6110000000003</v>
      </c>
      <c r="D3389">
        <v>3</v>
      </c>
      <c r="E3389">
        <v>0.55000000000000004</v>
      </c>
      <c r="F3389">
        <v>19.899999999999999</v>
      </c>
      <c r="G3389">
        <v>53.323113517529826</v>
      </c>
      <c r="H3389">
        <v>20.339557946514283</v>
      </c>
      <c r="I3389">
        <v>36.873862613577614</v>
      </c>
      <c r="J3389">
        <v>4746.3052106669857</v>
      </c>
      <c r="K3389">
        <v>-4246.3783986676708</v>
      </c>
      <c r="L3389">
        <v>-41.818052977349033</v>
      </c>
      <c r="M3389">
        <v>6368.6060215306134</v>
      </c>
      <c r="N3389">
        <v>38706.488606593244</v>
      </c>
      <c r="O3389">
        <v>28.835499147766562</v>
      </c>
      <c r="P3389">
        <v>48.26041937994615</v>
      </c>
      <c r="Q3389" s="4">
        <v>3387</v>
      </c>
    </row>
    <row r="3390" spans="1:17" x14ac:dyDescent="0.25">
      <c r="A3390">
        <v>129.55406539027197</v>
      </c>
      <c r="B3390">
        <v>-23.585006756556783</v>
      </c>
      <c r="C3390" s="4">
        <v>2102.6110000000003</v>
      </c>
      <c r="D3390">
        <v>0.75</v>
      </c>
      <c r="E3390">
        <v>0.55000000000000004</v>
      </c>
      <c r="F3390">
        <v>19.899999999999999</v>
      </c>
      <c r="G3390">
        <v>41.281913690970576</v>
      </c>
      <c r="H3390">
        <v>17.251140170975873</v>
      </c>
      <c r="I3390">
        <v>19.554065390271973</v>
      </c>
      <c r="J3390">
        <v>5848.4925541511784</v>
      </c>
      <c r="K3390">
        <v>-2536.2279764937821</v>
      </c>
      <c r="L3390">
        <v>-23.444206966132302</v>
      </c>
      <c r="M3390">
        <v>6374.7405833266275</v>
      </c>
      <c r="N3390">
        <v>36792.704321211568</v>
      </c>
      <c r="O3390">
        <v>54.706752255484751</v>
      </c>
      <c r="P3390">
        <v>41.595778416210045</v>
      </c>
      <c r="Q3390" s="4">
        <v>3388</v>
      </c>
    </row>
    <row r="3391" spans="1:17" x14ac:dyDescent="0.25">
      <c r="A3391">
        <v>105.51787386269075</v>
      </c>
      <c r="B3391">
        <v>-21.913042293158778</v>
      </c>
      <c r="C3391" s="4">
        <v>2102.6110000000003</v>
      </c>
      <c r="D3391">
        <v>0.75</v>
      </c>
      <c r="E3391">
        <v>0.55000000000000004</v>
      </c>
      <c r="F3391">
        <v>19.899999999999999</v>
      </c>
      <c r="G3391">
        <v>41.281913690970576</v>
      </c>
      <c r="H3391">
        <v>22.300259151391092</v>
      </c>
      <c r="I3391">
        <v>-4.4821261373092511</v>
      </c>
      <c r="J3391">
        <v>5920.0884177425896</v>
      </c>
      <c r="K3391">
        <v>-2365.4833131054306</v>
      </c>
      <c r="L3391">
        <v>-21.780113838787599</v>
      </c>
      <c r="M3391">
        <v>6375.1829917634686</v>
      </c>
      <c r="N3391">
        <v>36342.173210423658</v>
      </c>
      <c r="O3391">
        <v>63.827188828849408</v>
      </c>
      <c r="P3391">
        <v>11.862137545455017</v>
      </c>
      <c r="Q3391" s="4">
        <v>3389</v>
      </c>
    </row>
    <row r="3392" spans="1:17" x14ac:dyDescent="0.25">
      <c r="A3392">
        <v>133.98038689685046</v>
      </c>
      <c r="B3392">
        <v>-19.100076204911687</v>
      </c>
      <c r="C3392" s="4">
        <v>2102.6110000000003</v>
      </c>
      <c r="D3392">
        <v>3</v>
      </c>
      <c r="E3392">
        <v>0.55000000000000004</v>
      </c>
      <c r="F3392">
        <v>19.899999999999999</v>
      </c>
      <c r="G3392">
        <v>53.323113517529826</v>
      </c>
      <c r="H3392">
        <v>15.55862315918348</v>
      </c>
      <c r="I3392">
        <v>23.980386896850462</v>
      </c>
      <c r="J3392">
        <v>6029.1749144190844</v>
      </c>
      <c r="K3392">
        <v>-2073.8211949553925</v>
      </c>
      <c r="L3392">
        <v>-18.981390278646458</v>
      </c>
      <c r="M3392">
        <v>6375.8673525495014</v>
      </c>
      <c r="N3392">
        <v>36795.675732323129</v>
      </c>
      <c r="O3392">
        <v>54.678857868797749</v>
      </c>
      <c r="P3392">
        <v>53.660913447849829</v>
      </c>
      <c r="Q3392" s="4">
        <v>3390</v>
      </c>
    </row>
    <row r="3393" spans="1:17" x14ac:dyDescent="0.25">
      <c r="A3393">
        <v>112.69212483639409</v>
      </c>
      <c r="B3393">
        <v>-17.869154269290469</v>
      </c>
      <c r="C3393" s="4">
        <v>2102.6110000000003</v>
      </c>
      <c r="D3393">
        <v>1.2</v>
      </c>
      <c r="E3393">
        <v>0.55000000000000004</v>
      </c>
      <c r="F3393">
        <v>19.899999999999999</v>
      </c>
      <c r="G3393">
        <v>45.364313344089069</v>
      </c>
      <c r="H3393">
        <v>21.996015199647225</v>
      </c>
      <c r="I3393">
        <v>2.6921248363940862</v>
      </c>
      <c r="J3393">
        <v>6072.3708752291113</v>
      </c>
      <c r="K3393">
        <v>-1944.606882203632</v>
      </c>
      <c r="L3393">
        <v>-17.757065989163426</v>
      </c>
      <c r="M3393">
        <v>6376.1417779598105</v>
      </c>
      <c r="N3393">
        <v>36151.93561097404</v>
      </c>
      <c r="O3393">
        <v>68.798338609017918</v>
      </c>
      <c r="P3393">
        <v>8.712274837371492</v>
      </c>
      <c r="Q3393" s="4">
        <v>3391</v>
      </c>
    </row>
    <row r="3394" spans="1:17" x14ac:dyDescent="0.25">
      <c r="A3394">
        <v>125.32924496682813</v>
      </c>
      <c r="B3394">
        <v>-34.317704216388492</v>
      </c>
      <c r="C3394" s="4">
        <v>2102.6110000000003</v>
      </c>
      <c r="D3394">
        <v>1.2</v>
      </c>
      <c r="E3394">
        <v>0.55000000000000004</v>
      </c>
      <c r="F3394">
        <v>19.899999999999999</v>
      </c>
      <c r="G3394">
        <v>45.364313344089069</v>
      </c>
      <c r="H3394">
        <v>17.786077722860142</v>
      </c>
      <c r="I3394">
        <v>15.329244966828128</v>
      </c>
      <c r="J3394">
        <v>5273.4732712886234</v>
      </c>
      <c r="K3394">
        <v>-3575.6095209856621</v>
      </c>
      <c r="L3394">
        <v>-34.138719448080316</v>
      </c>
      <c r="M3394">
        <v>6371.3816232869658</v>
      </c>
      <c r="N3394">
        <v>37276.368469804052</v>
      </c>
      <c r="O3394">
        <v>46.853918567884214</v>
      </c>
      <c r="P3394">
        <v>25.929619293821943</v>
      </c>
      <c r="Q3394" s="4">
        <v>3392</v>
      </c>
    </row>
    <row r="3395" spans="1:17" x14ac:dyDescent="0.25">
      <c r="A3395">
        <v>126.03876988446436</v>
      </c>
      <c r="B3395">
        <v>-24.064290689852701</v>
      </c>
      <c r="C3395" s="4">
        <v>2102.6110000000003</v>
      </c>
      <c r="D3395">
        <v>1.2</v>
      </c>
      <c r="E3395">
        <v>0.55000000000000004</v>
      </c>
      <c r="F3395">
        <v>19.899999999999999</v>
      </c>
      <c r="G3395">
        <v>45.364313344089069</v>
      </c>
      <c r="H3395">
        <v>20.875558633055594</v>
      </c>
      <c r="I3395">
        <v>16.038769884464358</v>
      </c>
      <c r="J3395">
        <v>5827.050146941584</v>
      </c>
      <c r="K3395">
        <v>-2584.7878262838453</v>
      </c>
      <c r="L3395">
        <v>-23.921321187250548</v>
      </c>
      <c r="M3395">
        <v>6374.6091269878734</v>
      </c>
      <c r="N3395">
        <v>36690.494834029174</v>
      </c>
      <c r="O3395">
        <v>56.562695955963335</v>
      </c>
      <c r="P3395">
        <v>35.184399478837889</v>
      </c>
      <c r="Q3395" s="4">
        <v>3393</v>
      </c>
    </row>
    <row r="3396" spans="1:17" x14ac:dyDescent="0.25">
      <c r="A3396">
        <v>129.64593069515061</v>
      </c>
      <c r="B3396">
        <v>-18.431220413256714</v>
      </c>
      <c r="C3396" s="4">
        <v>2102.6110000000003</v>
      </c>
      <c r="D3396">
        <v>3</v>
      </c>
      <c r="E3396">
        <v>0.55000000000000004</v>
      </c>
      <c r="F3396">
        <v>19.899999999999999</v>
      </c>
      <c r="G3396">
        <v>53.323113517529826</v>
      </c>
      <c r="H3396">
        <v>14.689012727196797</v>
      </c>
      <c r="I3396">
        <v>19.645930695150611</v>
      </c>
      <c r="J3396">
        <v>6052.9917658937675</v>
      </c>
      <c r="K3396">
        <v>-2003.7219334668314</v>
      </c>
      <c r="L3396">
        <v>-18.316093303153735</v>
      </c>
      <c r="M3396">
        <v>6376.0184209766685</v>
      </c>
      <c r="N3396">
        <v>36575.175270585642</v>
      </c>
      <c r="O3396">
        <v>58.819653377423784</v>
      </c>
      <c r="P3396">
        <v>48.470290878354241</v>
      </c>
      <c r="Q3396" s="4">
        <v>3394</v>
      </c>
    </row>
    <row r="3397" spans="1:17" x14ac:dyDescent="0.25">
      <c r="A3397">
        <v>123.86244672306781</v>
      </c>
      <c r="B3397">
        <v>-30.145229750722685</v>
      </c>
      <c r="C3397" s="4">
        <v>2102.6110000000003</v>
      </c>
      <c r="D3397">
        <v>0.75</v>
      </c>
      <c r="E3397">
        <v>0.55000000000000004</v>
      </c>
      <c r="F3397">
        <v>19.899999999999999</v>
      </c>
      <c r="G3397">
        <v>41.281913690970576</v>
      </c>
      <c r="H3397">
        <v>22.55039850654008</v>
      </c>
      <c r="I3397">
        <v>13.862446723067805</v>
      </c>
      <c r="J3397">
        <v>5520.1920412821619</v>
      </c>
      <c r="K3397">
        <v>-3184.3070050333786</v>
      </c>
      <c r="L3397">
        <v>-29.978375012649465</v>
      </c>
      <c r="M3397">
        <v>6372.7804979411903</v>
      </c>
      <c r="N3397">
        <v>36965.893141039785</v>
      </c>
      <c r="O3397">
        <v>51.709542897520038</v>
      </c>
      <c r="P3397">
        <v>26.169650599940464</v>
      </c>
      <c r="Q3397" s="4">
        <v>3395</v>
      </c>
    </row>
    <row r="3398" spans="1:17" x14ac:dyDescent="0.25">
      <c r="A3398">
        <v>114.09026337403971</v>
      </c>
      <c r="B3398">
        <v>-38.404441109467975</v>
      </c>
      <c r="C3398" s="4">
        <v>2102.6110000000003</v>
      </c>
      <c r="D3398">
        <v>1.2</v>
      </c>
      <c r="E3398">
        <v>0.55000000000000004</v>
      </c>
      <c r="F3398">
        <v>19.899999999999999</v>
      </c>
      <c r="G3398">
        <v>45.364313344089069</v>
      </c>
      <c r="H3398">
        <v>20.055852827822626</v>
      </c>
      <c r="I3398">
        <v>4.0902633740397079</v>
      </c>
      <c r="J3398">
        <v>5004.6682303259249</v>
      </c>
      <c r="K3398">
        <v>-3940.723789648081</v>
      </c>
      <c r="L3398">
        <v>-38.217234837353331</v>
      </c>
      <c r="M3398">
        <v>6369.9299903477713</v>
      </c>
      <c r="N3398">
        <v>37382.223099726478</v>
      </c>
      <c r="O3398">
        <v>45.291194972889251</v>
      </c>
      <c r="P3398">
        <v>6.5666688147827053</v>
      </c>
      <c r="Q3398" s="4">
        <v>3396</v>
      </c>
    </row>
    <row r="3399" spans="1:17" x14ac:dyDescent="0.25">
      <c r="A3399">
        <v>145.89604881714791</v>
      </c>
      <c r="B3399">
        <v>-31.221460850614854</v>
      </c>
      <c r="C3399" s="4">
        <v>2102.6110000000003</v>
      </c>
      <c r="D3399">
        <v>0.75</v>
      </c>
      <c r="E3399">
        <v>0.55000000000000004</v>
      </c>
      <c r="F3399">
        <v>19.899999999999999</v>
      </c>
      <c r="G3399">
        <v>41.281913690970576</v>
      </c>
      <c r="H3399">
        <v>19.852529121224933</v>
      </c>
      <c r="I3399">
        <v>35.896048817147914</v>
      </c>
      <c r="J3399">
        <v>5459.3071071111108</v>
      </c>
      <c r="K3399">
        <v>-3286.9167918909361</v>
      </c>
      <c r="L3399">
        <v>-31.051129100448147</v>
      </c>
      <c r="M3399">
        <v>6372.4293708575924</v>
      </c>
      <c r="N3399">
        <v>38019.493029000558</v>
      </c>
      <c r="O3399">
        <v>36.89018007363785</v>
      </c>
      <c r="P3399">
        <v>54.390793029092073</v>
      </c>
      <c r="Q3399" s="4">
        <v>3397</v>
      </c>
    </row>
    <row r="3400" spans="1:17" x14ac:dyDescent="0.25">
      <c r="A3400">
        <v>129.33259967394147</v>
      </c>
      <c r="B3400">
        <v>-28.230829112472755</v>
      </c>
      <c r="C3400" s="4">
        <v>2102.6110000000003</v>
      </c>
      <c r="D3400">
        <v>1.2</v>
      </c>
      <c r="E3400">
        <v>0.55000000000000004</v>
      </c>
      <c r="F3400">
        <v>19.899999999999999</v>
      </c>
      <c r="G3400">
        <v>45.364313344089069</v>
      </c>
      <c r="H3400">
        <v>14.80136744697451</v>
      </c>
      <c r="I3400">
        <v>19.332599673941473</v>
      </c>
      <c r="J3400">
        <v>5623.6677117825793</v>
      </c>
      <c r="K3400">
        <v>-2999.0685733328501</v>
      </c>
      <c r="L3400">
        <v>-28.070734923060517</v>
      </c>
      <c r="M3400">
        <v>6373.3861361209438</v>
      </c>
      <c r="N3400">
        <v>37026.22439989735</v>
      </c>
      <c r="O3400">
        <v>50.7404244228739</v>
      </c>
      <c r="P3400">
        <v>36.563650304653571</v>
      </c>
      <c r="Q3400" s="4">
        <v>3398</v>
      </c>
    </row>
    <row r="3401" spans="1:17" x14ac:dyDescent="0.25">
      <c r="A3401">
        <v>117.4654524364182</v>
      </c>
      <c r="B3401">
        <v>-23.376338260581782</v>
      </c>
      <c r="C3401" s="4">
        <v>2102.6110000000003</v>
      </c>
      <c r="D3401">
        <v>1.2</v>
      </c>
      <c r="E3401">
        <v>0.55000000000000004</v>
      </c>
      <c r="F3401">
        <v>19.899999999999999</v>
      </c>
      <c r="G3401">
        <v>45.364313344089069</v>
      </c>
      <c r="H3401">
        <v>16.782414458882172</v>
      </c>
      <c r="I3401">
        <v>7.4654524364182038</v>
      </c>
      <c r="J3401">
        <v>5857.7005733450442</v>
      </c>
      <c r="K3401">
        <v>-2515.0314321958922</v>
      </c>
      <c r="L3401">
        <v>-23.236495375467367</v>
      </c>
      <c r="M3401">
        <v>6374.7971820207877</v>
      </c>
      <c r="N3401">
        <v>36450.927549275089</v>
      </c>
      <c r="O3401">
        <v>61.364030868712398</v>
      </c>
      <c r="P3401">
        <v>18.276615447852024</v>
      </c>
      <c r="Q3401" s="4">
        <v>3399</v>
      </c>
    </row>
    <row r="3402" spans="1:17" x14ac:dyDescent="0.25">
      <c r="A3402">
        <v>149.1765497365468</v>
      </c>
      <c r="B3402">
        <v>-9.996560470490488</v>
      </c>
      <c r="C3402" s="4">
        <v>2102.6110000000003</v>
      </c>
      <c r="D3402">
        <v>1.2</v>
      </c>
      <c r="E3402">
        <v>0.55000000000000004</v>
      </c>
      <c r="F3402">
        <v>19.899999999999999</v>
      </c>
      <c r="G3402">
        <v>45.364313344089069</v>
      </c>
      <c r="H3402">
        <v>21.246372719382176</v>
      </c>
      <c r="I3402">
        <v>39.176549736546804</v>
      </c>
      <c r="J3402">
        <v>6281.9418481204584</v>
      </c>
      <c r="K3402">
        <v>-1099.8742597496193</v>
      </c>
      <c r="L3402">
        <v>-9.9309750340401077</v>
      </c>
      <c r="M3402">
        <v>6377.5008248080103</v>
      </c>
      <c r="N3402">
        <v>37521.020488274014</v>
      </c>
      <c r="O3402">
        <v>43.46354120969275</v>
      </c>
      <c r="P3402">
        <v>77.9746431346409</v>
      </c>
      <c r="Q3402" s="4">
        <v>3400</v>
      </c>
    </row>
    <row r="3403" spans="1:17" x14ac:dyDescent="0.25">
      <c r="A3403">
        <v>114.47250502493776</v>
      </c>
      <c r="B3403">
        <v>-41.431852665203635</v>
      </c>
      <c r="C3403" s="4">
        <v>2102.6110000000003</v>
      </c>
      <c r="D3403">
        <v>1.2</v>
      </c>
      <c r="E3403">
        <v>0.55000000000000004</v>
      </c>
      <c r="F3403">
        <v>19.899999999999999</v>
      </c>
      <c r="G3403">
        <v>45.364313344089069</v>
      </c>
      <c r="H3403">
        <v>23.31979294601846</v>
      </c>
      <c r="I3403">
        <v>4.4725050249377603</v>
      </c>
      <c r="J3403">
        <v>4788.9922236152825</v>
      </c>
      <c r="K3403">
        <v>-4198.5022364574052</v>
      </c>
      <c r="L3403">
        <v>-41.240995896473521</v>
      </c>
      <c r="M3403">
        <v>6368.8199493615366</v>
      </c>
      <c r="N3403">
        <v>37626.571203267282</v>
      </c>
      <c r="O3403">
        <v>41.890826652312924</v>
      </c>
      <c r="P3403">
        <v>6.7412998366532895</v>
      </c>
      <c r="Q3403" s="4">
        <v>3401</v>
      </c>
    </row>
    <row r="3404" spans="1:17" x14ac:dyDescent="0.25">
      <c r="A3404">
        <v>112.06202924002963</v>
      </c>
      <c r="B3404">
        <v>-11.623631587583697</v>
      </c>
      <c r="C3404" s="4">
        <v>2102.6110000000003</v>
      </c>
      <c r="D3404">
        <v>1.2</v>
      </c>
      <c r="E3404">
        <v>0.55000000000000004</v>
      </c>
      <c r="F3404">
        <v>19.899999999999999</v>
      </c>
      <c r="G3404">
        <v>45.364313344089069</v>
      </c>
      <c r="H3404">
        <v>20.705529970506625</v>
      </c>
      <c r="I3404">
        <v>2.0620292400296307</v>
      </c>
      <c r="J3404">
        <v>6248.1876563296155</v>
      </c>
      <c r="K3404">
        <v>-1276.650451464252</v>
      </c>
      <c r="L3404">
        <v>-11.547914052525634</v>
      </c>
      <c r="M3404">
        <v>6377.2788369283062</v>
      </c>
      <c r="N3404">
        <v>35943.381281697555</v>
      </c>
      <c r="O3404">
        <v>76.116925367872113</v>
      </c>
      <c r="P3404">
        <v>10.131789751143723</v>
      </c>
      <c r="Q3404" s="4">
        <v>3402</v>
      </c>
    </row>
    <row r="3405" spans="1:17" x14ac:dyDescent="0.25">
      <c r="A3405">
        <v>131.00839247112305</v>
      </c>
      <c r="B3405">
        <v>-39.496533371243707</v>
      </c>
      <c r="C3405" s="4">
        <v>2102.6110000000003</v>
      </c>
      <c r="D3405">
        <v>3</v>
      </c>
      <c r="E3405">
        <v>0.55000000000000004</v>
      </c>
      <c r="F3405">
        <v>19.899999999999999</v>
      </c>
      <c r="G3405">
        <v>53.323113517529826</v>
      </c>
      <c r="H3405">
        <v>23.803111165053849</v>
      </c>
      <c r="I3405">
        <v>21.008392471123045</v>
      </c>
      <c r="J3405">
        <v>4928.4531499514324</v>
      </c>
      <c r="K3405">
        <v>-4035.0079957363259</v>
      </c>
      <c r="L3405">
        <v>-39.307767223402038</v>
      </c>
      <c r="M3405">
        <v>6369.532163112317</v>
      </c>
      <c r="N3405">
        <v>37820.682036823244</v>
      </c>
      <c r="O3405">
        <v>39.353776872004936</v>
      </c>
      <c r="P3405">
        <v>31.123332746501429</v>
      </c>
      <c r="Q3405" s="4">
        <v>3403</v>
      </c>
    </row>
    <row r="3406" spans="1:17" x14ac:dyDescent="0.25">
      <c r="A3406">
        <v>112.40667981761543</v>
      </c>
      <c r="B3406">
        <v>-10.009277635453001</v>
      </c>
      <c r="C3406" s="4">
        <v>2102.6110000000003</v>
      </c>
      <c r="D3406">
        <v>0.75</v>
      </c>
      <c r="E3406">
        <v>0.55000000000000004</v>
      </c>
      <c r="F3406">
        <v>19.899999999999999</v>
      </c>
      <c r="G3406">
        <v>41.281913690970576</v>
      </c>
      <c r="H3406">
        <v>15.024058033513409</v>
      </c>
      <c r="I3406">
        <v>2.4066798176154265</v>
      </c>
      <c r="J3406">
        <v>6281.6975209077737</v>
      </c>
      <c r="K3406">
        <v>-1101.2594955375944</v>
      </c>
      <c r="L3406">
        <v>-9.9436121516104681</v>
      </c>
      <c r="M3406">
        <v>6377.4992136958026</v>
      </c>
      <c r="N3406">
        <v>35905.844915470065</v>
      </c>
      <c r="O3406">
        <v>77.889413766306319</v>
      </c>
      <c r="P3406">
        <v>13.593993930819028</v>
      </c>
      <c r="Q3406" s="4">
        <v>3404</v>
      </c>
    </row>
    <row r="3407" spans="1:17" x14ac:dyDescent="0.25">
      <c r="A3407">
        <v>105.2847758316329</v>
      </c>
      <c r="B3407">
        <v>-22.639334474053477</v>
      </c>
      <c r="C3407" s="4">
        <v>2102.6110000000003</v>
      </c>
      <c r="D3407">
        <v>1.2</v>
      </c>
      <c r="E3407">
        <v>0.55000000000000004</v>
      </c>
      <c r="F3407">
        <v>19.899999999999999</v>
      </c>
      <c r="G3407">
        <v>45.364313344089069</v>
      </c>
      <c r="H3407">
        <v>23.698248380399939</v>
      </c>
      <c r="I3407">
        <v>-4.7152241683671008</v>
      </c>
      <c r="J3407">
        <v>5889.6016704532085</v>
      </c>
      <c r="K3407">
        <v>-2439.9057473733278</v>
      </c>
      <c r="L3407">
        <v>-22.502929940362201</v>
      </c>
      <c r="M3407">
        <v>6374.9939523634539</v>
      </c>
      <c r="N3407">
        <v>36379.612109544498</v>
      </c>
      <c r="O3407">
        <v>62.953226542885368</v>
      </c>
      <c r="P3407">
        <v>12.094427935823843</v>
      </c>
      <c r="Q3407" s="4">
        <v>3405</v>
      </c>
    </row>
    <row r="3408" spans="1:17" x14ac:dyDescent="0.25">
      <c r="A3408">
        <v>147.12723601901715</v>
      </c>
      <c r="B3408">
        <v>-21.834583571703114</v>
      </c>
      <c r="C3408" s="4">
        <v>2102.6110000000003</v>
      </c>
      <c r="D3408">
        <v>3</v>
      </c>
      <c r="E3408">
        <v>0.55000000000000004</v>
      </c>
      <c r="F3408">
        <v>19.899999999999999</v>
      </c>
      <c r="G3408">
        <v>53.323113517529826</v>
      </c>
      <c r="H3408">
        <v>19.037628915655283</v>
      </c>
      <c r="I3408">
        <v>37.127236019017147</v>
      </c>
      <c r="J3408">
        <v>5923.3251112015987</v>
      </c>
      <c r="K3408">
        <v>-2357.4211396277606</v>
      </c>
      <c r="L3408">
        <v>-21.702035741863899</v>
      </c>
      <c r="M3408">
        <v>6375.203118533188</v>
      </c>
      <c r="N3408">
        <v>37685.606952498623</v>
      </c>
      <c r="O3408">
        <v>41.199933721409195</v>
      </c>
      <c r="P3408">
        <v>63.835499482705508</v>
      </c>
      <c r="Q3408" s="4">
        <v>3406</v>
      </c>
    </row>
    <row r="3409" spans="1:17" x14ac:dyDescent="0.25">
      <c r="A3409">
        <v>144.34799028871413</v>
      </c>
      <c r="B3409">
        <v>-26.030572320477219</v>
      </c>
      <c r="C3409" s="4">
        <v>2102.6110000000003</v>
      </c>
      <c r="D3409">
        <v>1.2</v>
      </c>
      <c r="E3409">
        <v>0.55000000000000004</v>
      </c>
      <c r="F3409">
        <v>19.899999999999999</v>
      </c>
      <c r="G3409">
        <v>45.364313344089069</v>
      </c>
      <c r="H3409">
        <v>23.159930907978332</v>
      </c>
      <c r="I3409">
        <v>34.347990288714129</v>
      </c>
      <c r="J3409">
        <v>5734.8396793528345</v>
      </c>
      <c r="K3409">
        <v>-2782.1067865536461</v>
      </c>
      <c r="L3409">
        <v>-25.879123910516739</v>
      </c>
      <c r="M3409">
        <v>6374.049287514772</v>
      </c>
      <c r="N3409">
        <v>37671.778613460359</v>
      </c>
      <c r="O3409">
        <v>41.366246250544769</v>
      </c>
      <c r="P3409">
        <v>57.292439509710078</v>
      </c>
      <c r="Q3409" s="4">
        <v>3407</v>
      </c>
    </row>
    <row r="3410" spans="1:17" x14ac:dyDescent="0.25">
      <c r="A3410">
        <v>117.14156314437376</v>
      </c>
      <c r="B3410">
        <v>-41.401778138904049</v>
      </c>
      <c r="C3410" s="4">
        <v>2102.6110000000003</v>
      </c>
      <c r="D3410">
        <v>0.75</v>
      </c>
      <c r="E3410">
        <v>0.55000000000000004</v>
      </c>
      <c r="F3410">
        <v>19.899999999999999</v>
      </c>
      <c r="G3410">
        <v>41.281913690970576</v>
      </c>
      <c r="H3410">
        <v>22.125622183530723</v>
      </c>
      <c r="I3410">
        <v>7.1415631443737624</v>
      </c>
      <c r="J3410">
        <v>4791.2018314709376</v>
      </c>
      <c r="K3410">
        <v>-4195.9974106395239</v>
      </c>
      <c r="L3410">
        <v>-41.210947227647779</v>
      </c>
      <c r="M3410">
        <v>6368.831074850711</v>
      </c>
      <c r="N3410">
        <v>37649.400925087197</v>
      </c>
      <c r="O3410">
        <v>41.585502651088717</v>
      </c>
      <c r="P3410">
        <v>10.727831668056801</v>
      </c>
      <c r="Q3410" s="4">
        <v>3408</v>
      </c>
    </row>
    <row r="3411" spans="1:17" x14ac:dyDescent="0.25">
      <c r="A3411">
        <v>111.01204074715218</v>
      </c>
      <c r="B3411">
        <v>-12.086743355527393</v>
      </c>
      <c r="C3411" s="4">
        <v>2102.6110000000003</v>
      </c>
      <c r="D3411">
        <v>3</v>
      </c>
      <c r="E3411">
        <v>0.55000000000000004</v>
      </c>
      <c r="F3411">
        <v>19.899999999999999</v>
      </c>
      <c r="G3411">
        <v>53.323113517529826</v>
      </c>
      <c r="H3411">
        <v>20.358748203873031</v>
      </c>
      <c r="I3411">
        <v>1.0120407471521844</v>
      </c>
      <c r="J3411">
        <v>6237.6630582899988</v>
      </c>
      <c r="K3411">
        <v>-1326.7875560706134</v>
      </c>
      <c r="L3411">
        <v>-12.008184765241161</v>
      </c>
      <c r="M3411">
        <v>6377.209863858925</v>
      </c>
      <c r="N3411">
        <v>35952.109334182329</v>
      </c>
      <c r="O3411">
        <v>75.735039251972282</v>
      </c>
      <c r="P3411">
        <v>4.8223111281375699</v>
      </c>
      <c r="Q3411" s="4">
        <v>3409</v>
      </c>
    </row>
    <row r="3412" spans="1:17" x14ac:dyDescent="0.25">
      <c r="A3412">
        <v>158.73545042572528</v>
      </c>
      <c r="B3412">
        <v>-34.742031440143798</v>
      </c>
      <c r="C3412" s="4">
        <v>2102.6110000000003</v>
      </c>
      <c r="D3412">
        <v>1.2</v>
      </c>
      <c r="E3412">
        <v>0.55000000000000004</v>
      </c>
      <c r="F3412">
        <v>19.899999999999999</v>
      </c>
      <c r="G3412">
        <v>45.364313344089069</v>
      </c>
      <c r="H3412">
        <v>21.228679995579071</v>
      </c>
      <c r="I3412">
        <v>48.735450425725276</v>
      </c>
      <c r="J3412">
        <v>5246.791529656045</v>
      </c>
      <c r="K3412">
        <v>-3614.3883702553471</v>
      </c>
      <c r="L3412">
        <v>-34.56202093590921</v>
      </c>
      <c r="M3412">
        <v>6371.2341541264614</v>
      </c>
      <c r="N3412">
        <v>39071.644336425998</v>
      </c>
      <c r="O3412">
        <v>24.916501222419949</v>
      </c>
      <c r="P3412">
        <v>63.433592271973076</v>
      </c>
      <c r="Q3412" s="4">
        <v>3410</v>
      </c>
    </row>
    <row r="3413" spans="1:17" x14ac:dyDescent="0.25">
      <c r="A3413">
        <v>108.86864219032454</v>
      </c>
      <c r="B3413">
        <v>-40.711093439893986</v>
      </c>
      <c r="C3413" s="4">
        <v>2102.6110000000003</v>
      </c>
      <c r="D3413">
        <v>0.75</v>
      </c>
      <c r="E3413">
        <v>0.55000000000000004</v>
      </c>
      <c r="F3413">
        <v>19.899999999999999</v>
      </c>
      <c r="G3413">
        <v>41.281913690970576</v>
      </c>
      <c r="H3413">
        <v>15.243271420904158</v>
      </c>
      <c r="I3413">
        <v>-1.131357809675464</v>
      </c>
      <c r="J3413">
        <v>4841.5808957478439</v>
      </c>
      <c r="K3413">
        <v>-4138.1581015857982</v>
      </c>
      <c r="L3413">
        <v>-40.520914102745962</v>
      </c>
      <c r="M3413">
        <v>6369.0861231255676</v>
      </c>
      <c r="N3413">
        <v>37552.328328055053</v>
      </c>
      <c r="O3413">
        <v>42.900213344844666</v>
      </c>
      <c r="P3413">
        <v>1.7342547447083421</v>
      </c>
      <c r="Q3413" s="4">
        <v>3411</v>
      </c>
    </row>
    <row r="3414" spans="1:17" x14ac:dyDescent="0.25">
      <c r="A3414">
        <v>145.20278730195514</v>
      </c>
      <c r="B3414">
        <v>-24.274105970089487</v>
      </c>
      <c r="C3414" s="4">
        <v>2102.6110000000003</v>
      </c>
      <c r="D3414">
        <v>1.2</v>
      </c>
      <c r="E3414">
        <v>0.55000000000000004</v>
      </c>
      <c r="F3414">
        <v>19.899999999999999</v>
      </c>
      <c r="G3414">
        <v>45.364313344089069</v>
      </c>
      <c r="H3414">
        <v>19.500235685594497</v>
      </c>
      <c r="I3414">
        <v>35.202787301955141</v>
      </c>
      <c r="J3414">
        <v>5817.5352286766674</v>
      </c>
      <c r="K3414">
        <v>-2605.9899560879062</v>
      </c>
      <c r="L3414">
        <v>-24.130199109595537</v>
      </c>
      <c r="M3414">
        <v>6374.5509479590119</v>
      </c>
      <c r="N3414">
        <v>37650.845624109206</v>
      </c>
      <c r="O3414">
        <v>41.653010104323243</v>
      </c>
      <c r="P3414">
        <v>59.770018314015459</v>
      </c>
      <c r="Q3414" s="4">
        <v>3412</v>
      </c>
    </row>
    <row r="3415" spans="1:17" x14ac:dyDescent="0.25">
      <c r="A3415">
        <v>133.63957758912562</v>
      </c>
      <c r="B3415">
        <v>-32.806036505197909</v>
      </c>
      <c r="C3415" s="4">
        <v>2102.6110000000003</v>
      </c>
      <c r="D3415">
        <v>3</v>
      </c>
      <c r="E3415">
        <v>0.55000000000000004</v>
      </c>
      <c r="F3415">
        <v>19.899999999999999</v>
      </c>
      <c r="G3415">
        <v>53.323113517529826</v>
      </c>
      <c r="H3415">
        <v>20.89121534946171</v>
      </c>
      <c r="I3415">
        <v>23.639577589125622</v>
      </c>
      <c r="J3415">
        <v>5366.1626313771912</v>
      </c>
      <c r="K3415">
        <v>-3435.8993588860394</v>
      </c>
      <c r="L3415">
        <v>-32.631022192529329</v>
      </c>
      <c r="M3415">
        <v>6371.8997003077875</v>
      </c>
      <c r="N3415">
        <v>37468.243349934135</v>
      </c>
      <c r="O3415">
        <v>44.107228187925053</v>
      </c>
      <c r="P3415">
        <v>38.934392921051547</v>
      </c>
      <c r="Q3415" s="4">
        <v>3413</v>
      </c>
    </row>
    <row r="3416" spans="1:17" x14ac:dyDescent="0.25">
      <c r="A3416">
        <v>129.75264709588413</v>
      </c>
      <c r="B3416">
        <v>-36.304535730410272</v>
      </c>
      <c r="C3416" s="4">
        <v>2102.6110000000003</v>
      </c>
      <c r="D3416">
        <v>1.2</v>
      </c>
      <c r="E3416">
        <v>0.55000000000000004</v>
      </c>
      <c r="F3416">
        <v>19.899999999999999</v>
      </c>
      <c r="G3416">
        <v>45.364313344089069</v>
      </c>
      <c r="H3416">
        <v>23.814364358031266</v>
      </c>
      <c r="I3416">
        <v>19.752647095884129</v>
      </c>
      <c r="J3416">
        <v>5146.066411777394</v>
      </c>
      <c r="K3416">
        <v>-3755.4782878466021</v>
      </c>
      <c r="L3416">
        <v>-36.121089069768757</v>
      </c>
      <c r="M3416">
        <v>6370.6841614469249</v>
      </c>
      <c r="N3416">
        <v>37549.638588974398</v>
      </c>
      <c r="O3416">
        <v>42.962066548375361</v>
      </c>
      <c r="P3416">
        <v>31.236398180967349</v>
      </c>
      <c r="Q3416" s="4">
        <v>3414</v>
      </c>
    </row>
    <row r="3417" spans="1:17" x14ac:dyDescent="0.25">
      <c r="A3417">
        <v>105.55983343466572</v>
      </c>
      <c r="B3417">
        <v>-10.409253398555672</v>
      </c>
      <c r="C3417" s="4">
        <v>2102.6110000000003</v>
      </c>
      <c r="D3417">
        <v>3</v>
      </c>
      <c r="E3417">
        <v>0.55000000000000004</v>
      </c>
      <c r="F3417">
        <v>19.899999999999999</v>
      </c>
      <c r="G3417">
        <v>53.323113517529826</v>
      </c>
      <c r="H3417">
        <v>23.582954880296882</v>
      </c>
      <c r="I3417">
        <v>-4.4401665653342803</v>
      </c>
      <c r="J3417">
        <v>6273.8560885193219</v>
      </c>
      <c r="K3417">
        <v>-1144.7999401194545</v>
      </c>
      <c r="L3417">
        <v>-10.341076914872023</v>
      </c>
      <c r="M3417">
        <v>6377.4475397566757</v>
      </c>
      <c r="N3417">
        <v>35930.640289334267</v>
      </c>
      <c r="O3417">
        <v>76.69806840190752</v>
      </c>
      <c r="P3417">
        <v>23.25686423248256</v>
      </c>
      <c r="Q3417" s="4">
        <v>3415</v>
      </c>
    </row>
    <row r="3418" spans="1:17" x14ac:dyDescent="0.25">
      <c r="A3418">
        <v>129.40367618309946</v>
      </c>
      <c r="B3418">
        <v>-13.028749529917205</v>
      </c>
      <c r="C3418" s="4">
        <v>2102.6110000000003</v>
      </c>
      <c r="D3418">
        <v>0.75</v>
      </c>
      <c r="E3418">
        <v>0.55000000000000004</v>
      </c>
      <c r="F3418">
        <v>19.899999999999999</v>
      </c>
      <c r="G3418">
        <v>41.281913690970576</v>
      </c>
      <c r="H3418">
        <v>21.695066193675231</v>
      </c>
      <c r="I3418">
        <v>19.403676183099464</v>
      </c>
      <c r="J3418">
        <v>6215.0053480207462</v>
      </c>
      <c r="K3418">
        <v>-1428.5045754598498</v>
      </c>
      <c r="L3418">
        <v>-12.944475554401096</v>
      </c>
      <c r="M3418">
        <v>6377.0617684037061</v>
      </c>
      <c r="N3418">
        <v>36388.859882197998</v>
      </c>
      <c r="O3418">
        <v>62.803432253505065</v>
      </c>
      <c r="P3418">
        <v>57.379117720210118</v>
      </c>
      <c r="Q3418" s="4">
        <v>3416</v>
      </c>
    </row>
    <row r="3419" spans="1:17" x14ac:dyDescent="0.25">
      <c r="A3419">
        <v>129.02969658861272</v>
      </c>
      <c r="B3419">
        <v>-18.01083863672887</v>
      </c>
      <c r="C3419" s="4">
        <v>2102.6110000000003</v>
      </c>
      <c r="D3419">
        <v>3</v>
      </c>
      <c r="E3419">
        <v>0.55000000000000004</v>
      </c>
      <c r="F3419">
        <v>19.899999999999999</v>
      </c>
      <c r="G3419">
        <v>53.323113517529826</v>
      </c>
      <c r="H3419">
        <v>20.883826428658011</v>
      </c>
      <c r="I3419">
        <v>19.029696588612723</v>
      </c>
      <c r="J3419">
        <v>6067.5406202822696</v>
      </c>
      <c r="K3419">
        <v>-1959.5260231094601</v>
      </c>
      <c r="L3419">
        <v>-17.897980254999556</v>
      </c>
      <c r="M3419">
        <v>6376.1109944870414</v>
      </c>
      <c r="N3419">
        <v>36534.461626782664</v>
      </c>
      <c r="O3419">
        <v>59.643937561758982</v>
      </c>
      <c r="P3419">
        <v>48.124938303287323</v>
      </c>
      <c r="Q3419" s="4">
        <v>3417</v>
      </c>
    </row>
    <row r="3420" spans="1:17" x14ac:dyDescent="0.25">
      <c r="A3420">
        <v>127.14379633410523</v>
      </c>
      <c r="B3420">
        <v>-28.555430798040391</v>
      </c>
      <c r="C3420" s="4">
        <v>2102.6110000000003</v>
      </c>
      <c r="D3420">
        <v>0.75</v>
      </c>
      <c r="E3420">
        <v>0.55000000000000004</v>
      </c>
      <c r="F3420">
        <v>19.899999999999999</v>
      </c>
      <c r="G3420">
        <v>41.281913690970576</v>
      </c>
      <c r="H3420">
        <v>17.094762644097546</v>
      </c>
      <c r="I3420">
        <v>17.143796334105232</v>
      </c>
      <c r="J3420">
        <v>5606.5612984713644</v>
      </c>
      <c r="K3420">
        <v>-3030.7152903080928</v>
      </c>
      <c r="L3420">
        <v>-28.394139394884409</v>
      </c>
      <c r="M3420">
        <v>6373.2852411000858</v>
      </c>
      <c r="N3420">
        <v>36968.214556440238</v>
      </c>
      <c r="O3420">
        <v>51.68148868989222</v>
      </c>
      <c r="P3420">
        <v>32.83568103890444</v>
      </c>
      <c r="Q3420" s="4">
        <v>3418</v>
      </c>
    </row>
    <row r="3421" spans="1:17" x14ac:dyDescent="0.25">
      <c r="A3421">
        <v>132.18529078539072</v>
      </c>
      <c r="B3421">
        <v>-11.378213064368104</v>
      </c>
      <c r="C3421" s="4">
        <v>2102.6110000000003</v>
      </c>
      <c r="D3421">
        <v>3</v>
      </c>
      <c r="E3421">
        <v>0.55000000000000004</v>
      </c>
      <c r="F3421">
        <v>19.899999999999999</v>
      </c>
      <c r="G3421">
        <v>53.323113517529826</v>
      </c>
      <c r="H3421">
        <v>18.549912712925064</v>
      </c>
      <c r="I3421">
        <v>22.18529078539072</v>
      </c>
      <c r="J3421">
        <v>6253.6004857238177</v>
      </c>
      <c r="K3421">
        <v>-1250.0477378295552</v>
      </c>
      <c r="L3421">
        <v>-11.304009094428986</v>
      </c>
      <c r="M3421">
        <v>6377.3143549536553</v>
      </c>
      <c r="N3421">
        <v>36471.507716126944</v>
      </c>
      <c r="O3421">
        <v>60.991220951465962</v>
      </c>
      <c r="P3421">
        <v>64.182949081701906</v>
      </c>
      <c r="Q3421" s="4">
        <v>3419</v>
      </c>
    </row>
    <row r="3422" spans="1:17" x14ac:dyDescent="0.25">
      <c r="A3422">
        <v>151.85476201469379</v>
      </c>
      <c r="B3422">
        <v>-20.884097639711829</v>
      </c>
      <c r="C3422" s="4">
        <v>2102.6110000000003</v>
      </c>
      <c r="D3422">
        <v>1.2</v>
      </c>
      <c r="E3422">
        <v>0.55000000000000004</v>
      </c>
      <c r="F3422">
        <v>19.899999999999999</v>
      </c>
      <c r="G3422">
        <v>45.364313344089069</v>
      </c>
      <c r="H3422">
        <v>22.59867913738006</v>
      </c>
      <c r="I3422">
        <v>41.85476201469379</v>
      </c>
      <c r="J3422">
        <v>5961.6545953379782</v>
      </c>
      <c r="K3422">
        <v>-2259.4111934388688</v>
      </c>
      <c r="L3422">
        <v>-20.756238429373006</v>
      </c>
      <c r="M3422">
        <v>6375.4422948648271</v>
      </c>
      <c r="N3422">
        <v>38000.049060661659</v>
      </c>
      <c r="O3422">
        <v>37.171787696969936</v>
      </c>
      <c r="P3422">
        <v>68.300727211854863</v>
      </c>
      <c r="Q3422" s="4">
        <v>3420</v>
      </c>
    </row>
    <row r="3423" spans="1:17" x14ac:dyDescent="0.25">
      <c r="A3423">
        <v>158.7340494060245</v>
      </c>
      <c r="B3423">
        <v>-17.663299161052208</v>
      </c>
      <c r="C3423" s="4">
        <v>2102.6110000000003</v>
      </c>
      <c r="D3423">
        <v>3</v>
      </c>
      <c r="E3423">
        <v>0.55000000000000004</v>
      </c>
      <c r="F3423">
        <v>19.899999999999999</v>
      </c>
      <c r="G3423">
        <v>53.323113517529826</v>
      </c>
      <c r="H3423">
        <v>15.743737572362692</v>
      </c>
      <c r="I3423">
        <v>48.734049406024496</v>
      </c>
      <c r="J3423">
        <v>6079.3229186048029</v>
      </c>
      <c r="K3423">
        <v>-1922.9098705787203</v>
      </c>
      <c r="L3423">
        <v>-17.55233461244379</v>
      </c>
      <c r="M3423">
        <v>6376.1861264428817</v>
      </c>
      <c r="N3423">
        <v>38475.234869940599</v>
      </c>
      <c r="O3423">
        <v>31.524306869963283</v>
      </c>
      <c r="P3423">
        <v>75.091189115720354</v>
      </c>
      <c r="Q3423" s="4">
        <v>3421</v>
      </c>
    </row>
    <row r="3424" spans="1:17" x14ac:dyDescent="0.25">
      <c r="A3424">
        <v>149.32575305044662</v>
      </c>
      <c r="B3424">
        <v>-35.308597527611681</v>
      </c>
      <c r="C3424" s="4">
        <v>2102.6110000000003</v>
      </c>
      <c r="D3424">
        <v>1.2</v>
      </c>
      <c r="E3424">
        <v>0.55000000000000004</v>
      </c>
      <c r="F3424">
        <v>19.899999999999999</v>
      </c>
      <c r="G3424">
        <v>45.364313344089069</v>
      </c>
      <c r="H3424">
        <v>20.506960039625898</v>
      </c>
      <c r="I3424">
        <v>39.325753050446622</v>
      </c>
      <c r="J3424">
        <v>5210.7165185873864</v>
      </c>
      <c r="K3424">
        <v>-3665.8604001293506</v>
      </c>
      <c r="L3424">
        <v>-35.127278837963701</v>
      </c>
      <c r="M3424">
        <v>6371.0359526780239</v>
      </c>
      <c r="N3424">
        <v>38451.218641213098</v>
      </c>
      <c r="O3424">
        <v>31.738114861088675</v>
      </c>
      <c r="P3424">
        <v>54.796784437264293</v>
      </c>
      <c r="Q3424" s="4">
        <v>3422</v>
      </c>
    </row>
    <row r="3425" spans="1:17" x14ac:dyDescent="0.25">
      <c r="A3425">
        <v>105.87611481116423</v>
      </c>
      <c r="B3425">
        <v>-31.926539282086729</v>
      </c>
      <c r="C3425" s="4">
        <v>2102.6110000000003</v>
      </c>
      <c r="D3425">
        <v>0.75</v>
      </c>
      <c r="E3425">
        <v>0.55000000000000004</v>
      </c>
      <c r="F3425">
        <v>19.899999999999999</v>
      </c>
      <c r="G3425">
        <v>41.281913690970576</v>
      </c>
      <c r="H3425">
        <v>14.836813531145019</v>
      </c>
      <c r="I3425">
        <v>-4.1238851888357715</v>
      </c>
      <c r="J3425">
        <v>5418.3730433066776</v>
      </c>
      <c r="K3425">
        <v>-3353.5218502806188</v>
      </c>
      <c r="L3425">
        <v>-31.754059028154867</v>
      </c>
      <c r="M3425">
        <v>6372.195480110604</v>
      </c>
      <c r="N3425">
        <v>36914.502830418925</v>
      </c>
      <c r="O3425">
        <v>52.551597315359132</v>
      </c>
      <c r="P3425">
        <v>7.7637334646143481</v>
      </c>
      <c r="Q3425" s="4">
        <v>3423</v>
      </c>
    </row>
    <row r="3426" spans="1:17" x14ac:dyDescent="0.25">
      <c r="A3426">
        <v>131.18724972950619</v>
      </c>
      <c r="B3426">
        <v>-17.1768666247923</v>
      </c>
      <c r="C3426" s="4">
        <v>2102.6110000000003</v>
      </c>
      <c r="D3426">
        <v>3</v>
      </c>
      <c r="E3426">
        <v>0.55000000000000004</v>
      </c>
      <c r="F3426">
        <v>19.899999999999999</v>
      </c>
      <c r="G3426">
        <v>53.323113517529826</v>
      </c>
      <c r="H3426">
        <v>15.35077505554395</v>
      </c>
      <c r="I3426">
        <v>21.187249729506192</v>
      </c>
      <c r="J3426">
        <v>6095.4398553866895</v>
      </c>
      <c r="K3426">
        <v>-1871.5437704844328</v>
      </c>
      <c r="L3426">
        <v>-17.06857991099135</v>
      </c>
      <c r="M3426">
        <v>6376.2891336164794</v>
      </c>
      <c r="N3426">
        <v>36595.071179585291</v>
      </c>
      <c r="O3426">
        <v>58.432154852175579</v>
      </c>
      <c r="P3426">
        <v>52.696613891560993</v>
      </c>
      <c r="Q3426" s="4">
        <v>3424</v>
      </c>
    </row>
    <row r="3427" spans="1:17" x14ac:dyDescent="0.25">
      <c r="A3427">
        <v>123.03094302857731</v>
      </c>
      <c r="B3427">
        <v>-25.635164559283844</v>
      </c>
      <c r="C3427" s="4">
        <v>2102.6110000000003</v>
      </c>
      <c r="D3427">
        <v>1.2</v>
      </c>
      <c r="E3427">
        <v>0.55000000000000004</v>
      </c>
      <c r="F3427">
        <v>19.899999999999999</v>
      </c>
      <c r="G3427">
        <v>45.364313344089069</v>
      </c>
      <c r="H3427">
        <v>17.201520892262639</v>
      </c>
      <c r="I3427">
        <v>13.030943028577312</v>
      </c>
      <c r="J3427">
        <v>5753.9277537610415</v>
      </c>
      <c r="K3427">
        <v>-2742.6789495569647</v>
      </c>
      <c r="L3427">
        <v>-25.485365515633738</v>
      </c>
      <c r="M3427">
        <v>6374.164448446908</v>
      </c>
      <c r="N3427">
        <v>36684.069939700879</v>
      </c>
      <c r="O3427">
        <v>56.672342440879426</v>
      </c>
      <c r="P3427">
        <v>28.144223219580915</v>
      </c>
      <c r="Q3427" s="4">
        <v>3425</v>
      </c>
    </row>
    <row r="3428" spans="1:17" x14ac:dyDescent="0.25">
      <c r="A3428">
        <v>136.2300964837946</v>
      </c>
      <c r="B3428">
        <v>-36.472032999577905</v>
      </c>
      <c r="C3428" s="4">
        <v>2102.6110000000003</v>
      </c>
      <c r="D3428">
        <v>3</v>
      </c>
      <c r="E3428">
        <v>0.55000000000000004</v>
      </c>
      <c r="F3428">
        <v>19.899999999999999</v>
      </c>
      <c r="G3428">
        <v>53.323113517529826</v>
      </c>
      <c r="H3428">
        <v>17.432043862547864</v>
      </c>
      <c r="I3428">
        <v>26.230096483794597</v>
      </c>
      <c r="J3428">
        <v>5135.0398676934965</v>
      </c>
      <c r="K3428">
        <v>-3770.4407326241544</v>
      </c>
      <c r="L3428">
        <v>-36.288250099133137</v>
      </c>
      <c r="M3428">
        <v>6370.6245974027552</v>
      </c>
      <c r="N3428">
        <v>37814.826103960448</v>
      </c>
      <c r="O3428">
        <v>39.444732356220115</v>
      </c>
      <c r="P3428">
        <v>39.654782997044414</v>
      </c>
      <c r="Q3428" s="4">
        <v>3426</v>
      </c>
    </row>
    <row r="3429" spans="1:17" x14ac:dyDescent="0.25">
      <c r="A3429">
        <v>133.16294057715064</v>
      </c>
      <c r="B3429">
        <v>-30.704904141148731</v>
      </c>
      <c r="C3429" s="4">
        <v>2102.6110000000003</v>
      </c>
      <c r="D3429">
        <v>0.75</v>
      </c>
      <c r="E3429">
        <v>0.55000000000000004</v>
      </c>
      <c r="F3429">
        <v>19.899999999999999</v>
      </c>
      <c r="G3429">
        <v>41.281913690970576</v>
      </c>
      <c r="H3429">
        <v>23.4739211627918</v>
      </c>
      <c r="I3429">
        <v>23.162940577150636</v>
      </c>
      <c r="J3429">
        <v>5488.7717226221912</v>
      </c>
      <c r="K3429">
        <v>-3237.8079908434211</v>
      </c>
      <c r="L3429">
        <v>-30.536211686778497</v>
      </c>
      <c r="M3429">
        <v>6372.5988112093237</v>
      </c>
      <c r="N3429">
        <v>37321.268723279572</v>
      </c>
      <c r="O3429">
        <v>46.216357461488315</v>
      </c>
      <c r="P3429">
        <v>39.958952986559567</v>
      </c>
      <c r="Q3429" s="4">
        <v>3427</v>
      </c>
    </row>
    <row r="3430" spans="1:17" x14ac:dyDescent="0.25">
      <c r="A3430">
        <v>140.37167596672111</v>
      </c>
      <c r="B3430">
        <v>-9.9866752380642438</v>
      </c>
      <c r="C3430" s="4">
        <v>2102.6110000000003</v>
      </c>
      <c r="D3430">
        <v>3</v>
      </c>
      <c r="E3430">
        <v>0.55000000000000004</v>
      </c>
      <c r="F3430">
        <v>19.899999999999999</v>
      </c>
      <c r="G3430">
        <v>53.323113517529826</v>
      </c>
      <c r="H3430">
        <v>19.72374891705438</v>
      </c>
      <c r="I3430">
        <v>30.371675966721114</v>
      </c>
      <c r="J3430">
        <v>6282.1315546068163</v>
      </c>
      <c r="K3430">
        <v>-1098.7974596431552</v>
      </c>
      <c r="L3430">
        <v>-9.9211520324296796</v>
      </c>
      <c r="M3430">
        <v>6377.5020757899329</v>
      </c>
      <c r="N3430">
        <v>36897.538705273859</v>
      </c>
      <c r="O3430">
        <v>52.947795576236359</v>
      </c>
      <c r="P3430">
        <v>73.515416150574438</v>
      </c>
      <c r="Q3430" s="4">
        <v>3428</v>
      </c>
    </row>
    <row r="3431" spans="1:17" x14ac:dyDescent="0.25">
      <c r="A3431">
        <v>127.51957139399768</v>
      </c>
      <c r="B3431">
        <v>-43.389704439978857</v>
      </c>
      <c r="C3431" s="4">
        <v>2102.6110000000003</v>
      </c>
      <c r="D3431">
        <v>3</v>
      </c>
      <c r="E3431">
        <v>0.55000000000000004</v>
      </c>
      <c r="F3431">
        <v>19.899999999999999</v>
      </c>
      <c r="G3431">
        <v>53.323113517529826</v>
      </c>
      <c r="H3431">
        <v>16.669972114443702</v>
      </c>
      <c r="I3431">
        <v>17.51957139399768</v>
      </c>
      <c r="J3431">
        <v>4642.3211919395026</v>
      </c>
      <c r="K3431">
        <v>-4359.0665257729333</v>
      </c>
      <c r="L3431">
        <v>-43.197617557811853</v>
      </c>
      <c r="M3431">
        <v>6368.0928876112284</v>
      </c>
      <c r="N3431">
        <v>38013.779355458202</v>
      </c>
      <c r="O3431">
        <v>36.902266215997855</v>
      </c>
      <c r="P3431">
        <v>24.679997110577457</v>
      </c>
      <c r="Q3431" s="4">
        <v>3429</v>
      </c>
    </row>
    <row r="3432" spans="1:17" x14ac:dyDescent="0.25">
      <c r="A3432">
        <v>121.28635931292183</v>
      </c>
      <c r="B3432">
        <v>-38.620983067927462</v>
      </c>
      <c r="C3432" s="4">
        <v>2102.6110000000003</v>
      </c>
      <c r="D3432">
        <v>3</v>
      </c>
      <c r="E3432">
        <v>0.55000000000000004</v>
      </c>
      <c r="F3432">
        <v>19.899999999999999</v>
      </c>
      <c r="G3432">
        <v>53.323113517529826</v>
      </c>
      <c r="H3432">
        <v>14.368201367901758</v>
      </c>
      <c r="I3432">
        <v>11.286359312921832</v>
      </c>
      <c r="J3432">
        <v>4989.7003637411963</v>
      </c>
      <c r="K3432">
        <v>-3959.5324093394838</v>
      </c>
      <c r="L3432">
        <v>-38.433445849514193</v>
      </c>
      <c r="M3432">
        <v>6369.8513813533173</v>
      </c>
      <c r="N3432">
        <v>37493.386979969342</v>
      </c>
      <c r="O3432">
        <v>43.723997742200595</v>
      </c>
      <c r="P3432">
        <v>17.731272934175671</v>
      </c>
      <c r="Q3432" s="4">
        <v>3430</v>
      </c>
    </row>
    <row r="3433" spans="1:17" x14ac:dyDescent="0.25">
      <c r="A3433">
        <v>128.51940133845812</v>
      </c>
      <c r="B3433">
        <v>-41.144836738423216</v>
      </c>
      <c r="C3433" s="4">
        <v>2102.6110000000003</v>
      </c>
      <c r="D3433">
        <v>3</v>
      </c>
      <c r="E3433">
        <v>0.55000000000000004</v>
      </c>
      <c r="F3433">
        <v>19.899999999999999</v>
      </c>
      <c r="G3433">
        <v>53.323113517529826</v>
      </c>
      <c r="H3433">
        <v>20.29965564935852</v>
      </c>
      <c r="I3433">
        <v>18.519401338458124</v>
      </c>
      <c r="J3433">
        <v>4810.0254475787387</v>
      </c>
      <c r="K3433">
        <v>-4174.5507963883229</v>
      </c>
      <c r="L3433">
        <v>-40.954235299753996</v>
      </c>
      <c r="M3433">
        <v>6368.9260600183943</v>
      </c>
      <c r="N3433">
        <v>37865.041553838855</v>
      </c>
      <c r="O3433">
        <v>38.778022419676738</v>
      </c>
      <c r="P3433">
        <v>26.98078528648745</v>
      </c>
      <c r="Q3433" s="4">
        <v>3431</v>
      </c>
    </row>
    <row r="3434" spans="1:17" x14ac:dyDescent="0.25">
      <c r="A3434">
        <v>144.01857560986036</v>
      </c>
      <c r="B3434">
        <v>-19.568045335589751</v>
      </c>
      <c r="C3434" s="4">
        <v>2102.6110000000003</v>
      </c>
      <c r="D3434">
        <v>1.2</v>
      </c>
      <c r="E3434">
        <v>0.55000000000000004</v>
      </c>
      <c r="F3434">
        <v>19.899999999999999</v>
      </c>
      <c r="G3434">
        <v>45.364313344089069</v>
      </c>
      <c r="H3434">
        <v>14.589239849817334</v>
      </c>
      <c r="I3434">
        <v>34.018575609860363</v>
      </c>
      <c r="J3434">
        <v>6012.0244683921692</v>
      </c>
      <c r="K3434">
        <v>-2122.7020026411196</v>
      </c>
      <c r="L3434">
        <v>-19.446907509844529</v>
      </c>
      <c r="M3434">
        <v>6375.7589352611794</v>
      </c>
      <c r="N3434">
        <v>37393.160032071391</v>
      </c>
      <c r="O3434">
        <v>45.232172105826223</v>
      </c>
      <c r="P3434">
        <v>63.609332616287972</v>
      </c>
      <c r="Q3434" s="4">
        <v>3432</v>
      </c>
    </row>
    <row r="3435" spans="1:17" x14ac:dyDescent="0.25">
      <c r="A3435">
        <v>135.85042249435367</v>
      </c>
      <c r="B3435">
        <v>-43.570930180953461</v>
      </c>
      <c r="C3435" s="4">
        <v>2102.6110000000003</v>
      </c>
      <c r="D3435">
        <v>1.2</v>
      </c>
      <c r="E3435">
        <v>0.55000000000000004</v>
      </c>
      <c r="F3435">
        <v>19.899999999999999</v>
      </c>
      <c r="G3435">
        <v>45.364313344089069</v>
      </c>
      <c r="H3435">
        <v>21.99768079499092</v>
      </c>
      <c r="I3435">
        <v>25.850422494353666</v>
      </c>
      <c r="J3435">
        <v>4628.4664929013097</v>
      </c>
      <c r="K3435">
        <v>-4373.6763802964606</v>
      </c>
      <c r="L3435">
        <v>-43.378774692498148</v>
      </c>
      <c r="M3435">
        <v>6368.0253733377431</v>
      </c>
      <c r="N3435">
        <v>38302.899440791443</v>
      </c>
      <c r="O3435">
        <v>33.422454530822179</v>
      </c>
      <c r="P3435">
        <v>35.105041169402284</v>
      </c>
      <c r="Q3435" s="4">
        <v>3433</v>
      </c>
    </row>
    <row r="3436" spans="1:17" x14ac:dyDescent="0.25">
      <c r="A3436">
        <v>112.61051014286257</v>
      </c>
      <c r="B3436">
        <v>-11.616915302491183</v>
      </c>
      <c r="C3436" s="4">
        <v>2102.6110000000003</v>
      </c>
      <c r="D3436">
        <v>3</v>
      </c>
      <c r="E3436">
        <v>0.55000000000000004</v>
      </c>
      <c r="F3436">
        <v>19.899999999999999</v>
      </c>
      <c r="G3436">
        <v>53.323113517529826</v>
      </c>
      <c r="H3436">
        <v>14.299150645854443</v>
      </c>
      <c r="I3436">
        <v>2.6105101428625659</v>
      </c>
      <c r="J3436">
        <v>6248.3373049339998</v>
      </c>
      <c r="K3436">
        <v>-1275.9227276868523</v>
      </c>
      <c r="L3436">
        <v>-11.541239115882524</v>
      </c>
      <c r="M3436">
        <v>6377.2798184851299</v>
      </c>
      <c r="N3436">
        <v>35946.066183960698</v>
      </c>
      <c r="O3436">
        <v>75.999650538056386</v>
      </c>
      <c r="P3436">
        <v>12.757802122763438</v>
      </c>
      <c r="Q3436" s="4">
        <v>3434</v>
      </c>
    </row>
    <row r="3437" spans="1:17" x14ac:dyDescent="0.25">
      <c r="A3437">
        <v>106.67522765652714</v>
      </c>
      <c r="B3437">
        <v>-22.261575595001197</v>
      </c>
      <c r="C3437" s="4">
        <v>2102.6110000000003</v>
      </c>
      <c r="D3437">
        <v>0.75</v>
      </c>
      <c r="E3437">
        <v>0.55000000000000004</v>
      </c>
      <c r="F3437">
        <v>19.899999999999999</v>
      </c>
      <c r="G3437">
        <v>41.281913690970576</v>
      </c>
      <c r="H3437">
        <v>17.165091204070201</v>
      </c>
      <c r="I3437">
        <v>-3.3247723434728584</v>
      </c>
      <c r="J3437">
        <v>5905.5765061973152</v>
      </c>
      <c r="K3437">
        <v>-2401.2445611685725</v>
      </c>
      <c r="L3437">
        <v>-22.126968315264126</v>
      </c>
      <c r="M3437">
        <v>6375.0928866245813</v>
      </c>
      <c r="N3437">
        <v>36349.520357530717</v>
      </c>
      <c r="O3437">
        <v>63.651867024340675</v>
      </c>
      <c r="P3437">
        <v>8.7182429861653503</v>
      </c>
      <c r="Q3437" s="4">
        <v>3435</v>
      </c>
    </row>
    <row r="3438" spans="1:17" x14ac:dyDescent="0.25">
      <c r="A3438">
        <v>131.54353450361072</v>
      </c>
      <c r="B3438">
        <v>-31.867814186305758</v>
      </c>
      <c r="C3438" s="4">
        <v>2102.6110000000003</v>
      </c>
      <c r="D3438">
        <v>0.75</v>
      </c>
      <c r="E3438">
        <v>0.55000000000000004</v>
      </c>
      <c r="F3438">
        <v>19.899999999999999</v>
      </c>
      <c r="G3438">
        <v>41.281913690970576</v>
      </c>
      <c r="H3438">
        <v>14.855070552182172</v>
      </c>
      <c r="I3438">
        <v>21.543534503610715</v>
      </c>
      <c r="J3438">
        <v>5421.8138214057071</v>
      </c>
      <c r="K3438">
        <v>-3347.9934019073921</v>
      </c>
      <c r="L3438">
        <v>-31.69550892569881</v>
      </c>
      <c r="M3438">
        <v>6372.2150727358057</v>
      </c>
      <c r="N3438">
        <v>37324.910944862902</v>
      </c>
      <c r="O3438">
        <v>46.156735702247381</v>
      </c>
      <c r="P3438">
        <v>36.78767584839899</v>
      </c>
      <c r="Q3438" s="4">
        <v>3436</v>
      </c>
    </row>
    <row r="3439" spans="1:17" x14ac:dyDescent="0.25">
      <c r="A3439">
        <v>159.26578116386037</v>
      </c>
      <c r="B3439">
        <v>-26.332226299967573</v>
      </c>
      <c r="C3439" s="4">
        <v>2102.6110000000003</v>
      </c>
      <c r="D3439">
        <v>0.75</v>
      </c>
      <c r="E3439">
        <v>0.55000000000000004</v>
      </c>
      <c r="F3439">
        <v>19.899999999999999</v>
      </c>
      <c r="G3439">
        <v>41.281913690970576</v>
      </c>
      <c r="H3439">
        <v>15.363497236613032</v>
      </c>
      <c r="I3439">
        <v>49.265781163860368</v>
      </c>
      <c r="J3439">
        <v>5720.0940886875305</v>
      </c>
      <c r="K3439">
        <v>-2812.0983566932728</v>
      </c>
      <c r="L3439">
        <v>-26.179538863558772</v>
      </c>
      <c r="M3439">
        <v>6373.9605859430158</v>
      </c>
      <c r="N3439">
        <v>38777.233332297765</v>
      </c>
      <c r="O3439">
        <v>28.115891433288699</v>
      </c>
      <c r="P3439">
        <v>69.093335916242054</v>
      </c>
      <c r="Q3439" s="4">
        <v>3437</v>
      </c>
    </row>
    <row r="3440" spans="1:17" x14ac:dyDescent="0.25">
      <c r="A3440">
        <v>142.77898494771034</v>
      </c>
      <c r="B3440">
        <v>-31.021314865956413</v>
      </c>
      <c r="C3440" s="4">
        <v>2102.6110000000003</v>
      </c>
      <c r="D3440">
        <v>1.2</v>
      </c>
      <c r="E3440">
        <v>0.55000000000000004</v>
      </c>
      <c r="F3440">
        <v>19.899999999999999</v>
      </c>
      <c r="G3440">
        <v>45.364313344089069</v>
      </c>
      <c r="H3440">
        <v>23.67818316186818</v>
      </c>
      <c r="I3440">
        <v>32.778984947710342</v>
      </c>
      <c r="J3440">
        <v>5470.7763288707802</v>
      </c>
      <c r="K3440">
        <v>-3267.9200827288878</v>
      </c>
      <c r="L3440">
        <v>-30.851611768640954</v>
      </c>
      <c r="M3440">
        <v>6372.4952183297582</v>
      </c>
      <c r="N3440">
        <v>37822.530186920354</v>
      </c>
      <c r="O3440">
        <v>39.37249638154691</v>
      </c>
      <c r="P3440">
        <v>51.328946913590791</v>
      </c>
      <c r="Q3440" s="4">
        <v>3438</v>
      </c>
    </row>
    <row r="3441" spans="1:17" x14ac:dyDescent="0.25">
      <c r="A3441">
        <v>154.58213788417805</v>
      </c>
      <c r="B3441">
        <v>-17.757369713806256</v>
      </c>
      <c r="C3441" s="4">
        <v>2102.6110000000003</v>
      </c>
      <c r="D3441">
        <v>0.75</v>
      </c>
      <c r="E3441">
        <v>0.55000000000000004</v>
      </c>
      <c r="F3441">
        <v>19.899999999999999</v>
      </c>
      <c r="G3441">
        <v>41.281913690970576</v>
      </c>
      <c r="H3441">
        <v>17.085313284768581</v>
      </c>
      <c r="I3441">
        <v>44.582137884178053</v>
      </c>
      <c r="J3441">
        <v>6076.1557018243584</v>
      </c>
      <c r="K3441">
        <v>-1932.8278955864273</v>
      </c>
      <c r="L3441">
        <v>-17.645890939897917</v>
      </c>
      <c r="M3441">
        <v>6376.1659158752855</v>
      </c>
      <c r="N3441">
        <v>38125.080609117336</v>
      </c>
      <c r="O3441">
        <v>35.647434140908551</v>
      </c>
      <c r="P3441">
        <v>72.804369518992715</v>
      </c>
      <c r="Q3441" s="4">
        <v>3439</v>
      </c>
    </row>
    <row r="3442" spans="1:17" x14ac:dyDescent="0.25">
      <c r="A3442">
        <v>149.73529555083167</v>
      </c>
      <c r="B3442">
        <v>-17.52339433753766</v>
      </c>
      <c r="C3442" s="4">
        <v>2102.6110000000003</v>
      </c>
      <c r="D3442">
        <v>3</v>
      </c>
      <c r="E3442">
        <v>0.55000000000000004</v>
      </c>
      <c r="F3442">
        <v>19.899999999999999</v>
      </c>
      <c r="G3442">
        <v>53.323113517529826</v>
      </c>
      <c r="H3442">
        <v>17.743579483242488</v>
      </c>
      <c r="I3442">
        <v>39.735295550831665</v>
      </c>
      <c r="J3442">
        <v>6084.0031241011575</v>
      </c>
      <c r="K3442">
        <v>-1908.1500471861045</v>
      </c>
      <c r="L3442">
        <v>-17.413196754884101</v>
      </c>
      <c r="M3442">
        <v>6376.2160108209146</v>
      </c>
      <c r="N3442">
        <v>37734.992285104388</v>
      </c>
      <c r="O3442">
        <v>40.563506074027778</v>
      </c>
      <c r="P3442">
        <v>70.088769569041474</v>
      </c>
      <c r="Q3442" s="4">
        <v>3440</v>
      </c>
    </row>
    <row r="3443" spans="1:17" x14ac:dyDescent="0.25">
      <c r="A3443">
        <v>155.33590637581673</v>
      </c>
      <c r="B3443">
        <v>-21.503814292748302</v>
      </c>
      <c r="C3443" s="4">
        <v>2102.6110000000003</v>
      </c>
      <c r="D3443">
        <v>3</v>
      </c>
      <c r="E3443">
        <v>0.55000000000000004</v>
      </c>
      <c r="F3443">
        <v>19.899999999999999</v>
      </c>
      <c r="G3443">
        <v>53.323113517529826</v>
      </c>
      <c r="H3443">
        <v>17.260759919930564</v>
      </c>
      <c r="I3443">
        <v>45.335906375816734</v>
      </c>
      <c r="J3443">
        <v>5936.8486688179228</v>
      </c>
      <c r="K3443">
        <v>-2323.3846927759369</v>
      </c>
      <c r="L3443">
        <v>-21.372881931808696</v>
      </c>
      <c r="M3443">
        <v>6375.287330549947</v>
      </c>
      <c r="N3443">
        <v>38295.320417701878</v>
      </c>
      <c r="O3443">
        <v>33.601996388718277</v>
      </c>
      <c r="P3443">
        <v>70.08505020621746</v>
      </c>
      <c r="Q3443" s="4">
        <v>3441</v>
      </c>
    </row>
    <row r="3444" spans="1:17" x14ac:dyDescent="0.25">
      <c r="A3444">
        <v>129.34102863302442</v>
      </c>
      <c r="B3444">
        <v>-34.891842436984618</v>
      </c>
      <c r="C3444" s="4">
        <v>2102.6110000000003</v>
      </c>
      <c r="D3444">
        <v>0.75</v>
      </c>
      <c r="E3444">
        <v>0.55000000000000004</v>
      </c>
      <c r="F3444">
        <v>19.899999999999999</v>
      </c>
      <c r="G3444">
        <v>41.281913690970576</v>
      </c>
      <c r="H3444">
        <v>20.00273290597228</v>
      </c>
      <c r="I3444">
        <v>19.341028633024422</v>
      </c>
      <c r="J3444">
        <v>5237.3024540715642</v>
      </c>
      <c r="K3444">
        <v>-3628.0327523328974</v>
      </c>
      <c r="L3444">
        <v>-34.711479178805362</v>
      </c>
      <c r="M3444">
        <v>6371.1818877994883</v>
      </c>
      <c r="N3444">
        <v>37439.004397816163</v>
      </c>
      <c r="O3444">
        <v>44.505907611172837</v>
      </c>
      <c r="P3444">
        <v>31.53342895589887</v>
      </c>
      <c r="Q3444" s="4">
        <v>3442</v>
      </c>
    </row>
    <row r="3445" spans="1:17" x14ac:dyDescent="0.25">
      <c r="A3445">
        <v>119.36048809984041</v>
      </c>
      <c r="B3445">
        <v>-41.300898521308198</v>
      </c>
      <c r="C3445" s="4">
        <v>2102.6110000000003</v>
      </c>
      <c r="D3445">
        <v>1.2</v>
      </c>
      <c r="E3445">
        <v>0.55000000000000004</v>
      </c>
      <c r="F3445">
        <v>19.899999999999999</v>
      </c>
      <c r="G3445">
        <v>45.364313344089069</v>
      </c>
      <c r="H3445">
        <v>22.997765611240538</v>
      </c>
      <c r="I3445">
        <v>9.3604880998404099</v>
      </c>
      <c r="J3445">
        <v>4798.6038737678364</v>
      </c>
      <c r="K3445">
        <v>-4187.5870530533048</v>
      </c>
      <c r="L3445">
        <v>-41.11015587803724</v>
      </c>
      <c r="M3445">
        <v>6368.8683817644833</v>
      </c>
      <c r="N3445">
        <v>37671.04160135633</v>
      </c>
      <c r="O3445">
        <v>41.297996050392008</v>
      </c>
      <c r="P3445">
        <v>14.022935828512406</v>
      </c>
      <c r="Q3445" s="4">
        <v>3443</v>
      </c>
    </row>
    <row r="3446" spans="1:17" x14ac:dyDescent="0.25">
      <c r="A3446">
        <v>143.53561027460293</v>
      </c>
      <c r="B3446">
        <v>-19.837228458572035</v>
      </c>
      <c r="C3446" s="4">
        <v>2102.6110000000003</v>
      </c>
      <c r="D3446">
        <v>3</v>
      </c>
      <c r="E3446">
        <v>0.55000000000000004</v>
      </c>
      <c r="F3446">
        <v>19.899999999999999</v>
      </c>
      <c r="G3446">
        <v>53.323113517529826</v>
      </c>
      <c r="H3446">
        <v>18.872522753015154</v>
      </c>
      <c r="I3446">
        <v>33.535610274602931</v>
      </c>
      <c r="J3446">
        <v>6001.9781707495304</v>
      </c>
      <c r="K3446">
        <v>-2150.7561544467958</v>
      </c>
      <c r="L3446">
        <v>-19.714694750493276</v>
      </c>
      <c r="M3446">
        <v>6375.6955697433241</v>
      </c>
      <c r="N3446">
        <v>37370.815533669454</v>
      </c>
      <c r="O3446">
        <v>45.551560215664779</v>
      </c>
      <c r="P3446">
        <v>62.887144386058388</v>
      </c>
      <c r="Q3446" s="4">
        <v>3444</v>
      </c>
    </row>
    <row r="3447" spans="1:17" x14ac:dyDescent="0.25">
      <c r="A3447">
        <v>155.5660559949952</v>
      </c>
      <c r="B3447">
        <v>-28.267140623401708</v>
      </c>
      <c r="C3447" s="4">
        <v>2102.6110000000003</v>
      </c>
      <c r="D3447">
        <v>1.2</v>
      </c>
      <c r="E3447">
        <v>0.55000000000000004</v>
      </c>
      <c r="F3447">
        <v>19.899999999999999</v>
      </c>
      <c r="G3447">
        <v>45.364313344089069</v>
      </c>
      <c r="H3447">
        <v>18.481410433307037</v>
      </c>
      <c r="I3447">
        <v>45.566055994995196</v>
      </c>
      <c r="J3447">
        <v>5621.7630560742018</v>
      </c>
      <c r="K3447">
        <v>-3002.6134606172445</v>
      </c>
      <c r="L3447">
        <v>-28.106911489687821</v>
      </c>
      <c r="M3447">
        <v>6373.3748871787402</v>
      </c>
      <c r="N3447">
        <v>38555.700973069965</v>
      </c>
      <c r="O3447">
        <v>30.575731140924447</v>
      </c>
      <c r="P3447">
        <v>65.093763598306666</v>
      </c>
      <c r="Q3447" s="4">
        <v>3445</v>
      </c>
    </row>
    <row r="3448" spans="1:17" x14ac:dyDescent="0.25">
      <c r="A3448">
        <v>136.97256225973507</v>
      </c>
      <c r="B3448">
        <v>-29.457612682534595</v>
      </c>
      <c r="C3448" s="4">
        <v>2102.6110000000003</v>
      </c>
      <c r="D3448">
        <v>1.2</v>
      </c>
      <c r="E3448">
        <v>0.55000000000000004</v>
      </c>
      <c r="F3448">
        <v>19.899999999999999</v>
      </c>
      <c r="G3448">
        <v>45.364313344089069</v>
      </c>
      <c r="H3448">
        <v>19.832093817068873</v>
      </c>
      <c r="I3448">
        <v>26.972562259735071</v>
      </c>
      <c r="J3448">
        <v>5558.0736959906308</v>
      </c>
      <c r="K3448">
        <v>-3118.1657275206676</v>
      </c>
      <c r="L3448">
        <v>-29.293102435813495</v>
      </c>
      <c r="M3448">
        <v>6373.0009190606152</v>
      </c>
      <c r="N3448">
        <v>37426.070370304493</v>
      </c>
      <c r="O3448">
        <v>44.718369953547153</v>
      </c>
      <c r="P3448">
        <v>45.981428291249379</v>
      </c>
      <c r="Q3448" s="4">
        <v>3446</v>
      </c>
    </row>
    <row r="3449" spans="1:17" x14ac:dyDescent="0.25">
      <c r="A3449">
        <v>141.10977305538245</v>
      </c>
      <c r="B3449">
        <v>-31.348493830097389</v>
      </c>
      <c r="C3449" s="4">
        <v>2102.6110000000003</v>
      </c>
      <c r="D3449">
        <v>0.75</v>
      </c>
      <c r="E3449">
        <v>0.55000000000000004</v>
      </c>
      <c r="F3449">
        <v>19.899999999999999</v>
      </c>
      <c r="G3449">
        <v>41.281913690970576</v>
      </c>
      <c r="H3449">
        <v>22.877464443117013</v>
      </c>
      <c r="I3449">
        <v>31.109773055382448</v>
      </c>
      <c r="J3449">
        <v>5451.9929894144097</v>
      </c>
      <c r="K3449">
        <v>-3298.953510451302</v>
      </c>
      <c r="L3449">
        <v>-31.177767363862937</v>
      </c>
      <c r="M3449">
        <v>6372.3874506140037</v>
      </c>
      <c r="N3449">
        <v>37746.358593002253</v>
      </c>
      <c r="O3449">
        <v>40.358192740016221</v>
      </c>
      <c r="P3449">
        <v>49.235942828448316</v>
      </c>
      <c r="Q3449" s="4">
        <v>3447</v>
      </c>
    </row>
    <row r="3450" spans="1:17" x14ac:dyDescent="0.25">
      <c r="A3450">
        <v>129.21209689897574</v>
      </c>
      <c r="B3450">
        <v>-21.815285450739268</v>
      </c>
      <c r="C3450" s="4">
        <v>2102.6110000000003</v>
      </c>
      <c r="D3450">
        <v>3</v>
      </c>
      <c r="E3450">
        <v>0.55000000000000004</v>
      </c>
      <c r="F3450">
        <v>19.899999999999999</v>
      </c>
      <c r="G3450">
        <v>53.323113517529826</v>
      </c>
      <c r="H3450">
        <v>22.443112909849305</v>
      </c>
      <c r="I3450">
        <v>19.212096898975744</v>
      </c>
      <c r="J3450">
        <v>5924.1195287680384</v>
      </c>
      <c r="K3450">
        <v>-2355.4374580866424</v>
      </c>
      <c r="L3450">
        <v>-21.682831392661512</v>
      </c>
      <c r="M3450">
        <v>6375.2080601411362</v>
      </c>
      <c r="N3450">
        <v>36697.544997052733</v>
      </c>
      <c r="O3450">
        <v>56.445339597829914</v>
      </c>
      <c r="P3450">
        <v>43.159285230582263</v>
      </c>
      <c r="Q3450" s="4">
        <v>3448</v>
      </c>
    </row>
    <row r="3451" spans="1:17" x14ac:dyDescent="0.25">
      <c r="A3451">
        <v>105.74902632841889</v>
      </c>
      <c r="B3451">
        <v>-29.145111716867227</v>
      </c>
      <c r="C3451" s="4">
        <v>2102.6110000000003</v>
      </c>
      <c r="D3451">
        <v>1.2</v>
      </c>
      <c r="E3451">
        <v>0.55000000000000004</v>
      </c>
      <c r="F3451">
        <v>19.899999999999999</v>
      </c>
      <c r="G3451">
        <v>45.364313344089069</v>
      </c>
      <c r="H3451">
        <v>15.446021452889076</v>
      </c>
      <c r="I3451">
        <v>-4.2509736715811073</v>
      </c>
      <c r="J3451">
        <v>5575.0255527755453</v>
      </c>
      <c r="K3451">
        <v>-3087.9595582694355</v>
      </c>
      <c r="L3451">
        <v>-28.981698213399948</v>
      </c>
      <c r="M3451">
        <v>6373.1000421778917</v>
      </c>
      <c r="N3451">
        <v>36736.79571297967</v>
      </c>
      <c r="O3451">
        <v>55.674678598547239</v>
      </c>
      <c r="P3451">
        <v>8.6775716953280977</v>
      </c>
      <c r="Q3451" s="4">
        <v>3449</v>
      </c>
    </row>
    <row r="3452" spans="1:17" x14ac:dyDescent="0.25">
      <c r="A3452">
        <v>114.41295127322951</v>
      </c>
      <c r="B3452">
        <v>-18.987149115328833</v>
      </c>
      <c r="C3452" s="4">
        <v>2102.6110000000003</v>
      </c>
      <c r="D3452">
        <v>3</v>
      </c>
      <c r="E3452">
        <v>0.55000000000000004</v>
      </c>
      <c r="F3452">
        <v>19.899999999999999</v>
      </c>
      <c r="G3452">
        <v>53.323113517529826</v>
      </c>
      <c r="H3452">
        <v>22.358734040367409</v>
      </c>
      <c r="I3452">
        <v>4.4129512732295098</v>
      </c>
      <c r="J3452">
        <v>6033.2535751635278</v>
      </c>
      <c r="K3452">
        <v>-2062.0051298214553</v>
      </c>
      <c r="L3452">
        <v>-18.869059595205645</v>
      </c>
      <c r="M3452">
        <v>6375.8931811655602</v>
      </c>
      <c r="N3452">
        <v>36210.511425876823</v>
      </c>
      <c r="O3452">
        <v>67.156990131533718</v>
      </c>
      <c r="P3452">
        <v>13.343734656215055</v>
      </c>
      <c r="Q3452" s="4">
        <v>3450</v>
      </c>
    </row>
    <row r="3453" spans="1:17" x14ac:dyDescent="0.25">
      <c r="A3453">
        <v>112.06414350552834</v>
      </c>
      <c r="B3453">
        <v>-25.421341442194034</v>
      </c>
      <c r="C3453" s="4">
        <v>2102.6110000000003</v>
      </c>
      <c r="D3453">
        <v>1.2</v>
      </c>
      <c r="E3453">
        <v>0.55000000000000004</v>
      </c>
      <c r="F3453">
        <v>19.899999999999999</v>
      </c>
      <c r="G3453">
        <v>45.364313344089069</v>
      </c>
      <c r="H3453">
        <v>19.175134836958794</v>
      </c>
      <c r="I3453">
        <v>2.0641435055283353</v>
      </c>
      <c r="J3453">
        <v>5764.1360243475319</v>
      </c>
      <c r="K3453">
        <v>-2721.3039973811124</v>
      </c>
      <c r="L3453">
        <v>-25.27244615378299</v>
      </c>
      <c r="M3453">
        <v>6374.2261925149305</v>
      </c>
      <c r="N3453">
        <v>36505.906197246528</v>
      </c>
      <c r="O3453">
        <v>60.183214307327972</v>
      </c>
      <c r="P3453">
        <v>4.7993045648224353</v>
      </c>
      <c r="Q3453" s="4">
        <v>3451</v>
      </c>
    </row>
    <row r="3454" spans="1:17" x14ac:dyDescent="0.25">
      <c r="A3454">
        <v>149.10540808020727</v>
      </c>
      <c r="B3454">
        <v>-10.64128788024764</v>
      </c>
      <c r="C3454" s="4">
        <v>2102.6110000000003</v>
      </c>
      <c r="D3454">
        <v>3</v>
      </c>
      <c r="E3454">
        <v>0.55000000000000004</v>
      </c>
      <c r="F3454">
        <v>19.899999999999999</v>
      </c>
      <c r="G3454">
        <v>53.323113517529826</v>
      </c>
      <c r="H3454">
        <v>22.679140910754967</v>
      </c>
      <c r="I3454">
        <v>39.105408080207269</v>
      </c>
      <c r="J3454">
        <v>6269.167767829098</v>
      </c>
      <c r="K3454">
        <v>-1170.0337369285937</v>
      </c>
      <c r="L3454">
        <v>-10.571660714812227</v>
      </c>
      <c r="M3454">
        <v>6377.4166750133527</v>
      </c>
      <c r="N3454">
        <v>37526.612044601505</v>
      </c>
      <c r="O3454">
        <v>43.384966189097071</v>
      </c>
      <c r="P3454">
        <v>77.200797412430219</v>
      </c>
      <c r="Q3454" s="4">
        <v>3452</v>
      </c>
    </row>
    <row r="3455" spans="1:17" x14ac:dyDescent="0.25">
      <c r="A3455">
        <v>133.66110564420211</v>
      </c>
      <c r="B3455">
        <v>-23.177257492538264</v>
      </c>
      <c r="C3455" s="4">
        <v>2102.6110000000003</v>
      </c>
      <c r="D3455">
        <v>1.2</v>
      </c>
      <c r="E3455">
        <v>0.55000000000000004</v>
      </c>
      <c r="F3455">
        <v>19.899999999999999</v>
      </c>
      <c r="G3455">
        <v>45.364313344089069</v>
      </c>
      <c r="H3455">
        <v>21.496919156647834</v>
      </c>
      <c r="I3455">
        <v>23.661105644202109</v>
      </c>
      <c r="J3455">
        <v>5866.4132701649378</v>
      </c>
      <c r="K3455">
        <v>-2494.778204757481</v>
      </c>
      <c r="L3455">
        <v>-23.038334414551748</v>
      </c>
      <c r="M3455">
        <v>6374.8508176505775</v>
      </c>
      <c r="N3455">
        <v>36950.454710854028</v>
      </c>
      <c r="O3455">
        <v>52.00615712736392</v>
      </c>
      <c r="P3455">
        <v>48.068238975509409</v>
      </c>
      <c r="Q3455" s="4">
        <v>3453</v>
      </c>
    </row>
    <row r="3456" spans="1:17" x14ac:dyDescent="0.25">
      <c r="A3456">
        <v>123.07404533240978</v>
      </c>
      <c r="B3456">
        <v>-22.177694055351758</v>
      </c>
      <c r="C3456" s="4">
        <v>2102.6110000000003</v>
      </c>
      <c r="D3456">
        <v>1.2</v>
      </c>
      <c r="E3456">
        <v>0.55000000000000004</v>
      </c>
      <c r="F3456">
        <v>19.899999999999999</v>
      </c>
      <c r="G3456">
        <v>45.364313344089069</v>
      </c>
      <c r="H3456">
        <v>14.814499650061817</v>
      </c>
      <c r="I3456">
        <v>13.074045332409781</v>
      </c>
      <c r="J3456">
        <v>5909.0890189482643</v>
      </c>
      <c r="K3456">
        <v>-2392.6458358686773</v>
      </c>
      <c r="L3456">
        <v>-22.043489020555931</v>
      </c>
      <c r="M3456">
        <v>6375.1146758120894</v>
      </c>
      <c r="N3456">
        <v>36511.234237951125</v>
      </c>
      <c r="O3456">
        <v>60.096102990618384</v>
      </c>
      <c r="P3456">
        <v>31.600262194444298</v>
      </c>
      <c r="Q3456" s="4">
        <v>3454</v>
      </c>
    </row>
    <row r="3457" spans="1:17" x14ac:dyDescent="0.25">
      <c r="A3457">
        <v>109.86840131718782</v>
      </c>
      <c r="B3457">
        <v>-15.967286248618056</v>
      </c>
      <c r="C3457" s="4">
        <v>2102.6110000000003</v>
      </c>
      <c r="D3457">
        <v>0.75</v>
      </c>
      <c r="E3457">
        <v>0.55000000000000004</v>
      </c>
      <c r="F3457">
        <v>19.899999999999999</v>
      </c>
      <c r="G3457">
        <v>41.281913690970576</v>
      </c>
      <c r="H3457">
        <v>14.722296500071351</v>
      </c>
      <c r="I3457">
        <v>-0.13159868281218223</v>
      </c>
      <c r="J3457">
        <v>6133.6182939960381</v>
      </c>
      <c r="K3457">
        <v>-1743.2484950414057</v>
      </c>
      <c r="L3457">
        <v>-15.865790875917087</v>
      </c>
      <c r="M3457">
        <v>6376.534222593571</v>
      </c>
      <c r="N3457">
        <v>36072.687369346466</v>
      </c>
      <c r="O3457">
        <v>71.243194877423377</v>
      </c>
      <c r="P3457">
        <v>0.47837649477696337</v>
      </c>
      <c r="Q3457" s="4">
        <v>3455</v>
      </c>
    </row>
    <row r="3458" spans="1:17" x14ac:dyDescent="0.25">
      <c r="A3458">
        <v>144.11000308504947</v>
      </c>
      <c r="B3458">
        <v>-17.434164256033938</v>
      </c>
      <c r="C3458" s="4">
        <v>2102.6110000000003</v>
      </c>
      <c r="D3458">
        <v>1.2</v>
      </c>
      <c r="E3458">
        <v>0.55000000000000004</v>
      </c>
      <c r="F3458">
        <v>19.899999999999999</v>
      </c>
      <c r="G3458">
        <v>45.364313344089069</v>
      </c>
      <c r="H3458">
        <v>20.520948316525466</v>
      </c>
      <c r="I3458">
        <v>34.11000308504947</v>
      </c>
      <c r="J3458">
        <v>6086.9692553256546</v>
      </c>
      <c r="K3458">
        <v>-1898.7305174671581</v>
      </c>
      <c r="L3458">
        <v>-17.324457200118825</v>
      </c>
      <c r="M3458">
        <v>6376.234962204644</v>
      </c>
      <c r="N3458">
        <v>37329.277151580267</v>
      </c>
      <c r="O3458">
        <v>46.161999985539147</v>
      </c>
      <c r="P3458">
        <v>66.137541050181227</v>
      </c>
      <c r="Q3458" s="4">
        <v>3456</v>
      </c>
    </row>
    <row r="3459" spans="1:17" x14ac:dyDescent="0.25">
      <c r="A3459">
        <v>138.31707691488867</v>
      </c>
      <c r="B3459">
        <v>-42.144252721696184</v>
      </c>
      <c r="C3459" s="4">
        <v>2102.6110000000003</v>
      </c>
      <c r="D3459">
        <v>0.75</v>
      </c>
      <c r="E3459">
        <v>0.55000000000000004</v>
      </c>
      <c r="F3459">
        <v>19.899999999999999</v>
      </c>
      <c r="G3459">
        <v>41.281913690970576</v>
      </c>
      <c r="H3459">
        <v>14.81727239645644</v>
      </c>
      <c r="I3459">
        <v>28.317076914888673</v>
      </c>
      <c r="J3459">
        <v>4736.2649965408173</v>
      </c>
      <c r="K3459">
        <v>-4257.4991691531186</v>
      </c>
      <c r="L3459">
        <v>-41.952844934698554</v>
      </c>
      <c r="M3459">
        <v>6368.5559817589174</v>
      </c>
      <c r="N3459">
        <v>38298.381847256285</v>
      </c>
      <c r="O3459">
        <v>33.482089651293421</v>
      </c>
      <c r="P3459">
        <v>38.765318596700929</v>
      </c>
      <c r="Q3459" s="4">
        <v>3457</v>
      </c>
    </row>
    <row r="3460" spans="1:17" x14ac:dyDescent="0.25">
      <c r="A3460">
        <v>145.86429183023515</v>
      </c>
      <c r="B3460">
        <v>-20.123973671842165</v>
      </c>
      <c r="C3460" s="4">
        <v>2102.6110000000003</v>
      </c>
      <c r="D3460">
        <v>1.2</v>
      </c>
      <c r="E3460">
        <v>0.55000000000000004</v>
      </c>
      <c r="F3460">
        <v>19.899999999999999</v>
      </c>
      <c r="G3460">
        <v>45.364313344089069</v>
      </c>
      <c r="H3460">
        <v>22.072897258594384</v>
      </c>
      <c r="I3460">
        <v>35.864291830235146</v>
      </c>
      <c r="J3460">
        <v>5991.1312397858337</v>
      </c>
      <c r="K3460">
        <v>-2180.5892751961342</v>
      </c>
      <c r="L3460">
        <v>-19.999964822075512</v>
      </c>
      <c r="M3460">
        <v>6375.6272726248781</v>
      </c>
      <c r="N3460">
        <v>37537.022864636856</v>
      </c>
      <c r="O3460">
        <v>43.21310614986357</v>
      </c>
      <c r="P3460">
        <v>64.549560428231302</v>
      </c>
      <c r="Q3460" s="4">
        <v>3458</v>
      </c>
    </row>
    <row r="3461" spans="1:17" x14ac:dyDescent="0.25">
      <c r="A3461">
        <v>119.28015083420087</v>
      </c>
      <c r="B3461">
        <v>-29.479283245781453</v>
      </c>
      <c r="C3461" s="4">
        <v>2102.6110000000003</v>
      </c>
      <c r="D3461">
        <v>0.75</v>
      </c>
      <c r="E3461">
        <v>0.55000000000000004</v>
      </c>
      <c r="F3461">
        <v>19.899999999999999</v>
      </c>
      <c r="G3461">
        <v>41.281913690970576</v>
      </c>
      <c r="H3461">
        <v>19.558467650491572</v>
      </c>
      <c r="I3461">
        <v>9.2801508342008674</v>
      </c>
      <c r="J3461">
        <v>5556.8920250310475</v>
      </c>
      <c r="K3461">
        <v>-3120.257010121667</v>
      </c>
      <c r="L3461">
        <v>-29.31469766526682</v>
      </c>
      <c r="M3461">
        <v>6372.9940206363808</v>
      </c>
      <c r="N3461">
        <v>36823.360164324316</v>
      </c>
      <c r="O3461">
        <v>54.128971464604327</v>
      </c>
      <c r="P3461">
        <v>18.368310538107458</v>
      </c>
      <c r="Q3461" s="4">
        <v>3459</v>
      </c>
    </row>
    <row r="3462" spans="1:17" x14ac:dyDescent="0.25">
      <c r="A3462">
        <v>137.16673305760088</v>
      </c>
      <c r="B3462">
        <v>-13.886382242602831</v>
      </c>
      <c r="C3462" s="4">
        <v>2102.6110000000003</v>
      </c>
      <c r="D3462">
        <v>0.75</v>
      </c>
      <c r="E3462">
        <v>0.55000000000000004</v>
      </c>
      <c r="F3462">
        <v>19.899999999999999</v>
      </c>
      <c r="G3462">
        <v>41.281913690970576</v>
      </c>
      <c r="H3462">
        <v>17.796013473635</v>
      </c>
      <c r="I3462">
        <v>27.166733057600879</v>
      </c>
      <c r="J3462">
        <v>6192.9237083145008</v>
      </c>
      <c r="K3462">
        <v>-1520.7822095418414</v>
      </c>
      <c r="L3462">
        <v>-13.796983161825793</v>
      </c>
      <c r="M3462">
        <v>6376.917953515067</v>
      </c>
      <c r="N3462">
        <v>36794.750923883628</v>
      </c>
      <c r="O3462">
        <v>54.718405215806122</v>
      </c>
      <c r="P3462">
        <v>64.936766416453054</v>
      </c>
      <c r="Q3462" s="4">
        <v>3460</v>
      </c>
    </row>
    <row r="3463" spans="1:17" x14ac:dyDescent="0.25">
      <c r="A3463">
        <v>136.51322111153118</v>
      </c>
      <c r="B3463">
        <v>-23.688959080890307</v>
      </c>
      <c r="C3463" s="4">
        <v>2102.6110000000003</v>
      </c>
      <c r="D3463">
        <v>0.75</v>
      </c>
      <c r="E3463">
        <v>0.55000000000000004</v>
      </c>
      <c r="F3463">
        <v>19.899999999999999</v>
      </c>
      <c r="G3463">
        <v>41.281913690970576</v>
      </c>
      <c r="H3463">
        <v>15.563737019160801</v>
      </c>
      <c r="I3463">
        <v>26.51322111153118</v>
      </c>
      <c r="J3463">
        <v>5843.8765127711476</v>
      </c>
      <c r="K3463">
        <v>-2546.7751154929729</v>
      </c>
      <c r="L3463">
        <v>-23.547685354642404</v>
      </c>
      <c r="M3463">
        <v>6374.7122433418526</v>
      </c>
      <c r="N3463">
        <v>37114.352038544079</v>
      </c>
      <c r="O3463">
        <v>49.370772311839573</v>
      </c>
      <c r="P3463">
        <v>51.15331162126445</v>
      </c>
      <c r="Q3463" s="4">
        <v>3461</v>
      </c>
    </row>
    <row r="3464" spans="1:17" x14ac:dyDescent="0.25">
      <c r="A3464">
        <v>136.6909221657387</v>
      </c>
      <c r="B3464">
        <v>-9.9844910190970317</v>
      </c>
      <c r="C3464" s="4">
        <v>2102.6110000000003</v>
      </c>
      <c r="D3464">
        <v>3</v>
      </c>
      <c r="E3464">
        <v>0.55000000000000004</v>
      </c>
      <c r="F3464">
        <v>19.899999999999999</v>
      </c>
      <c r="G3464">
        <v>53.323113517529826</v>
      </c>
      <c r="H3464">
        <v>18.815919222335271</v>
      </c>
      <c r="I3464">
        <v>26.690922165738698</v>
      </c>
      <c r="J3464">
        <v>6282.1734466548169</v>
      </c>
      <c r="K3464">
        <v>-1098.5595279590523</v>
      </c>
      <c r="L3464">
        <v>-9.9189815648877939</v>
      </c>
      <c r="M3464">
        <v>6377.5023520438217</v>
      </c>
      <c r="N3464">
        <v>36676.596665551413</v>
      </c>
      <c r="O3464">
        <v>56.891353402486601</v>
      </c>
      <c r="P3464">
        <v>70.972373091749219</v>
      </c>
      <c r="Q3464" s="4">
        <v>3462</v>
      </c>
    </row>
    <row r="3465" spans="1:17" x14ac:dyDescent="0.25">
      <c r="A3465">
        <v>147.89062129918022</v>
      </c>
      <c r="B3465">
        <v>-17.042721940743792</v>
      </c>
      <c r="C3465" s="4">
        <v>2102.6110000000003</v>
      </c>
      <c r="D3465">
        <v>0.75</v>
      </c>
      <c r="E3465">
        <v>0.55000000000000004</v>
      </c>
      <c r="F3465">
        <v>19.899999999999999</v>
      </c>
      <c r="G3465">
        <v>41.281913690970576</v>
      </c>
      <c r="H3465">
        <v>21.121202514479819</v>
      </c>
      <c r="I3465">
        <v>37.890621299180225</v>
      </c>
      <c r="J3465">
        <v>6099.807560908077</v>
      </c>
      <c r="K3465">
        <v>-1857.3549526779639</v>
      </c>
      <c r="L3465">
        <v>-16.935179179150595</v>
      </c>
      <c r="M3465">
        <v>6376.3170953418485</v>
      </c>
      <c r="N3465">
        <v>37583.591866953459</v>
      </c>
      <c r="O3465">
        <v>42.587024264298059</v>
      </c>
      <c r="P3465">
        <v>69.363073333340651</v>
      </c>
      <c r="Q3465" s="4">
        <v>3463</v>
      </c>
    </row>
    <row r="3466" spans="1:17" x14ac:dyDescent="0.25">
      <c r="A3466">
        <v>143.92529978617188</v>
      </c>
      <c r="B3466">
        <v>-18.410509524494252</v>
      </c>
      <c r="C3466" s="4">
        <v>2102.6110000000003</v>
      </c>
      <c r="D3466">
        <v>3</v>
      </c>
      <c r="E3466">
        <v>0.55000000000000004</v>
      </c>
      <c r="F3466">
        <v>19.899999999999999</v>
      </c>
      <c r="G3466">
        <v>53.323113517529826</v>
      </c>
      <c r="H3466">
        <v>15.150462320324847</v>
      </c>
      <c r="I3466">
        <v>33.925299786171877</v>
      </c>
      <c r="J3466">
        <v>6053.7161488151751</v>
      </c>
      <c r="K3466">
        <v>-2001.547002786072</v>
      </c>
      <c r="L3466">
        <v>-18.295493615566851</v>
      </c>
      <c r="M3466">
        <v>6376.0230249574497</v>
      </c>
      <c r="N3466">
        <v>37348.002716537514</v>
      </c>
      <c r="O3466">
        <v>45.88640905125888</v>
      </c>
      <c r="P3466">
        <v>64.847769902494477</v>
      </c>
      <c r="Q3466" s="4">
        <v>3464</v>
      </c>
    </row>
    <row r="3467" spans="1:17" x14ac:dyDescent="0.25">
      <c r="A3467">
        <v>116.54198915563347</v>
      </c>
      <c r="B3467">
        <v>-31.510540411122427</v>
      </c>
      <c r="C3467" s="4">
        <v>2102.6110000000003</v>
      </c>
      <c r="D3467">
        <v>0.75</v>
      </c>
      <c r="E3467">
        <v>0.55000000000000004</v>
      </c>
      <c r="F3467">
        <v>19.899999999999999</v>
      </c>
      <c r="G3467">
        <v>41.281913690970576</v>
      </c>
      <c r="H3467">
        <v>22.305759094831316</v>
      </c>
      <c r="I3467">
        <v>6.5419891556334733</v>
      </c>
      <c r="J3467">
        <v>5442.6239953915583</v>
      </c>
      <c r="K3467">
        <v>-3314.2846205372193</v>
      </c>
      <c r="L3467">
        <v>-31.33931528563603</v>
      </c>
      <c r="M3467">
        <v>6372.3338347218996</v>
      </c>
      <c r="N3467">
        <v>36911.281823751291</v>
      </c>
      <c r="O3467">
        <v>52.608557674661775</v>
      </c>
      <c r="P3467">
        <v>12.375401661229287</v>
      </c>
      <c r="Q3467" s="4">
        <v>3465</v>
      </c>
    </row>
    <row r="3468" spans="1:17" x14ac:dyDescent="0.25">
      <c r="A3468">
        <v>117.71600355539609</v>
      </c>
      <c r="B3468">
        <v>-12.62649208153587</v>
      </c>
      <c r="C3468" s="4">
        <v>2102.6110000000003</v>
      </c>
      <c r="D3468">
        <v>1.2</v>
      </c>
      <c r="E3468">
        <v>0.55000000000000004</v>
      </c>
      <c r="F3468">
        <v>19.899999999999999</v>
      </c>
      <c r="G3468">
        <v>45.364313344089069</v>
      </c>
      <c r="H3468">
        <v>15.642414918779533</v>
      </c>
      <c r="I3468">
        <v>7.7160035553960853</v>
      </c>
      <c r="J3468">
        <v>6224.8854584633264</v>
      </c>
      <c r="K3468">
        <v>-1385.1139421714665</v>
      </c>
      <c r="L3468">
        <v>-12.54464801073544</v>
      </c>
      <c r="M3468">
        <v>6377.1262809972604</v>
      </c>
      <c r="N3468">
        <v>36031.95036646779</v>
      </c>
      <c r="O3468">
        <v>72.649112470467628</v>
      </c>
      <c r="P3468">
        <v>31.7915610848735</v>
      </c>
      <c r="Q3468" s="4">
        <v>3466</v>
      </c>
    </row>
    <row r="3469" spans="1:17" x14ac:dyDescent="0.25">
      <c r="A3469">
        <v>155.82767767491708</v>
      </c>
      <c r="B3469">
        <v>-34.923487781453019</v>
      </c>
      <c r="C3469" s="4">
        <v>2102.6110000000003</v>
      </c>
      <c r="D3469">
        <v>0.75</v>
      </c>
      <c r="E3469">
        <v>0.55000000000000004</v>
      </c>
      <c r="F3469">
        <v>19.899999999999999</v>
      </c>
      <c r="G3469">
        <v>41.281913690970576</v>
      </c>
      <c r="H3469">
        <v>15.08134572942936</v>
      </c>
      <c r="I3469">
        <v>45.827677674917084</v>
      </c>
      <c r="J3469">
        <v>5235.2934360347454</v>
      </c>
      <c r="K3469">
        <v>-3630.911791264672</v>
      </c>
      <c r="L3469">
        <v>-34.743050637689706</v>
      </c>
      <c r="M3469">
        <v>6371.1708341036747</v>
      </c>
      <c r="N3469">
        <v>38868.659667624212</v>
      </c>
      <c r="O3469">
        <v>27.088722172467566</v>
      </c>
      <c r="P3469">
        <v>60.918210442593519</v>
      </c>
      <c r="Q3469" s="4">
        <v>3467</v>
      </c>
    </row>
    <row r="3470" spans="1:17" x14ac:dyDescent="0.25">
      <c r="A3470">
        <v>116.03787931475699</v>
      </c>
      <c r="B3470">
        <v>-34.794999343574773</v>
      </c>
      <c r="C3470" s="4">
        <v>2102.6110000000003</v>
      </c>
      <c r="D3470">
        <v>1.2</v>
      </c>
      <c r="E3470">
        <v>0.55000000000000004</v>
      </c>
      <c r="F3470">
        <v>19.899999999999999</v>
      </c>
      <c r="G3470">
        <v>45.364313344089069</v>
      </c>
      <c r="H3470">
        <v>15.405810563147003</v>
      </c>
      <c r="I3470">
        <v>6.0378793147569922</v>
      </c>
      <c r="J3470">
        <v>5243.4406301038325</v>
      </c>
      <c r="K3470">
        <v>-3619.2153406086441</v>
      </c>
      <c r="L3470">
        <v>-34.614863556876699</v>
      </c>
      <c r="M3470">
        <v>6371.2156864385488</v>
      </c>
      <c r="N3470">
        <v>37130.710598870886</v>
      </c>
      <c r="O3470">
        <v>49.051548600317759</v>
      </c>
      <c r="P3470">
        <v>10.501017269806837</v>
      </c>
      <c r="Q3470" s="4">
        <v>3468</v>
      </c>
    </row>
    <row r="3471" spans="1:17" x14ac:dyDescent="0.25">
      <c r="A3471">
        <v>120.91881642336509</v>
      </c>
      <c r="B3471">
        <v>-10.285910458968749</v>
      </c>
      <c r="C3471" s="4">
        <v>2102.6110000000003</v>
      </c>
      <c r="D3471">
        <v>1.2</v>
      </c>
      <c r="E3471">
        <v>0.55000000000000004</v>
      </c>
      <c r="F3471">
        <v>19.899999999999999</v>
      </c>
      <c r="G3471">
        <v>45.364313344089069</v>
      </c>
      <c r="H3471">
        <v>19.760296675724184</v>
      </c>
      <c r="I3471">
        <v>10.918816423365087</v>
      </c>
      <c r="J3471">
        <v>6276.3066297705327</v>
      </c>
      <c r="K3471">
        <v>-1131.378848622425</v>
      </c>
      <c r="L3471">
        <v>-10.218506926074268</v>
      </c>
      <c r="M3471">
        <v>6377.4636815909616</v>
      </c>
      <c r="N3471">
        <v>36038.843111483409</v>
      </c>
      <c r="O3471">
        <v>72.423721942846484</v>
      </c>
      <c r="P3471">
        <v>47.212249222702432</v>
      </c>
      <c r="Q3471" s="4">
        <v>3469</v>
      </c>
    </row>
    <row r="3472" spans="1:17" x14ac:dyDescent="0.25">
      <c r="A3472">
        <v>110.28677649389471</v>
      </c>
      <c r="B3472">
        <v>-9.7265784938251656</v>
      </c>
      <c r="C3472" s="4">
        <v>2102.6110000000003</v>
      </c>
      <c r="D3472">
        <v>3</v>
      </c>
      <c r="E3472">
        <v>0.55000000000000004</v>
      </c>
      <c r="F3472">
        <v>19.899999999999999</v>
      </c>
      <c r="G3472">
        <v>53.323113517529826</v>
      </c>
      <c r="H3472">
        <v>22.63421006474104</v>
      </c>
      <c r="I3472">
        <v>0.28677649389470616</v>
      </c>
      <c r="J3472">
        <v>6287.0562351853823</v>
      </c>
      <c r="K3472">
        <v>-1070.4536456651238</v>
      </c>
      <c r="L3472">
        <v>-9.662695437895092</v>
      </c>
      <c r="M3472">
        <v>6377.5345637558994</v>
      </c>
      <c r="N3472">
        <v>35893.142122766214</v>
      </c>
      <c r="O3472">
        <v>78.547915599353814</v>
      </c>
      <c r="P3472">
        <v>1.6969563767716553</v>
      </c>
      <c r="Q3472" s="4">
        <v>3470</v>
      </c>
    </row>
    <row r="3473" spans="1:17" x14ac:dyDescent="0.25">
      <c r="A3473">
        <v>151.29914174381085</v>
      </c>
      <c r="B3473">
        <v>-10.345226922754151</v>
      </c>
      <c r="C3473" s="4">
        <v>2102.6110000000003</v>
      </c>
      <c r="D3473">
        <v>0.75</v>
      </c>
      <c r="E3473">
        <v>0.55000000000000004</v>
      </c>
      <c r="F3473">
        <v>19.899999999999999</v>
      </c>
      <c r="G3473">
        <v>41.281913690970576</v>
      </c>
      <c r="H3473">
        <v>21.435105611223818</v>
      </c>
      <c r="I3473">
        <v>41.29914174381085</v>
      </c>
      <c r="J3473">
        <v>6275.1317563072425</v>
      </c>
      <c r="K3473">
        <v>-1137.8337889870277</v>
      </c>
      <c r="L3473">
        <v>-10.277451517167183</v>
      </c>
      <c r="M3473">
        <v>6377.4559418608451</v>
      </c>
      <c r="N3473">
        <v>37695.2804864313</v>
      </c>
      <c r="O3473">
        <v>41.105537968047607</v>
      </c>
      <c r="P3473">
        <v>78.446965007606352</v>
      </c>
      <c r="Q3473" s="4">
        <v>3471</v>
      </c>
    </row>
    <row r="3474" spans="1:17" x14ac:dyDescent="0.25">
      <c r="A3474">
        <v>107.71403089967419</v>
      </c>
      <c r="B3474">
        <v>-31.209308712531694</v>
      </c>
      <c r="C3474" s="4">
        <v>2102.6110000000003</v>
      </c>
      <c r="D3474">
        <v>1.2</v>
      </c>
      <c r="E3474">
        <v>0.55000000000000004</v>
      </c>
      <c r="F3474">
        <v>19.899999999999999</v>
      </c>
      <c r="G3474">
        <v>45.364313344089069</v>
      </c>
      <c r="H3474">
        <v>18.959991064986273</v>
      </c>
      <c r="I3474">
        <v>-2.2859691003258149</v>
      </c>
      <c r="J3474">
        <v>5460.0053784916208</v>
      </c>
      <c r="K3474">
        <v>-3285.7645071856359</v>
      </c>
      <c r="L3474">
        <v>-31.039014896235237</v>
      </c>
      <c r="M3474">
        <v>6372.4333758650073</v>
      </c>
      <c r="N3474">
        <v>36855.883688730304</v>
      </c>
      <c r="O3474">
        <v>53.552966118329593</v>
      </c>
      <c r="P3474">
        <v>4.4052952306370043</v>
      </c>
      <c r="Q3474" s="4">
        <v>3472</v>
      </c>
    </row>
    <row r="3475" spans="1:17" x14ac:dyDescent="0.25">
      <c r="A3475">
        <v>153.62365268600911</v>
      </c>
      <c r="B3475">
        <v>-9.5647893845492806</v>
      </c>
      <c r="C3475" s="4">
        <v>2102.6110000000003</v>
      </c>
      <c r="D3475">
        <v>0.75</v>
      </c>
      <c r="E3475">
        <v>0.55000000000000004</v>
      </c>
      <c r="F3475">
        <v>19.899999999999999</v>
      </c>
      <c r="G3475">
        <v>41.281913690970576</v>
      </c>
      <c r="H3475">
        <v>16.46752513367883</v>
      </c>
      <c r="I3475">
        <v>43.623652686009109</v>
      </c>
      <c r="J3475">
        <v>6290.0545890196845</v>
      </c>
      <c r="K3475">
        <v>-1052.8118698625208</v>
      </c>
      <c r="L3475">
        <v>-9.5019291980124319</v>
      </c>
      <c r="M3475">
        <v>6377.5543561910163</v>
      </c>
      <c r="N3475">
        <v>37875.015951208799</v>
      </c>
      <c r="O3475">
        <v>38.773014436119631</v>
      </c>
      <c r="P3475">
        <v>80.110231307067878</v>
      </c>
      <c r="Q3475" s="4">
        <v>3473</v>
      </c>
    </row>
    <row r="3476" spans="1:17" x14ac:dyDescent="0.25">
      <c r="A3476">
        <v>152.49632982446735</v>
      </c>
      <c r="B3476">
        <v>-23.169697676739645</v>
      </c>
      <c r="C3476" s="4">
        <v>2102.6110000000003</v>
      </c>
      <c r="D3476">
        <v>1.2</v>
      </c>
      <c r="E3476">
        <v>0.55000000000000004</v>
      </c>
      <c r="F3476">
        <v>19.899999999999999</v>
      </c>
      <c r="G3476">
        <v>45.364313344089069</v>
      </c>
      <c r="H3476">
        <v>18.139777147522238</v>
      </c>
      <c r="I3476">
        <v>42.496329824467352</v>
      </c>
      <c r="J3476">
        <v>5866.7427311426045</v>
      </c>
      <c r="K3476">
        <v>-2494.0085309210367</v>
      </c>
      <c r="L3476">
        <v>-23.030809658731958</v>
      </c>
      <c r="M3476">
        <v>6374.8528473778506</v>
      </c>
      <c r="N3476">
        <v>38127.117795475926</v>
      </c>
      <c r="O3476">
        <v>35.605524454401248</v>
      </c>
      <c r="P3476">
        <v>66.759533079308582</v>
      </c>
      <c r="Q3476" s="4">
        <v>3474</v>
      </c>
    </row>
    <row r="3477" spans="1:17" x14ac:dyDescent="0.25">
      <c r="A3477">
        <v>137.93288740669584</v>
      </c>
      <c r="B3477">
        <v>-15.5349778305378</v>
      </c>
      <c r="C3477" s="4">
        <v>2102.6110000000003</v>
      </c>
      <c r="D3477">
        <v>0.75</v>
      </c>
      <c r="E3477">
        <v>0.55000000000000004</v>
      </c>
      <c r="F3477">
        <v>19.899999999999999</v>
      </c>
      <c r="G3477">
        <v>41.281913690970576</v>
      </c>
      <c r="H3477">
        <v>14.085778291624855</v>
      </c>
      <c r="I3477">
        <v>27.932887406695841</v>
      </c>
      <c r="J3477">
        <v>6146.6042344524858</v>
      </c>
      <c r="K3477">
        <v>-1697.207309790748</v>
      </c>
      <c r="L3477">
        <v>-15.435953853552395</v>
      </c>
      <c r="M3477">
        <v>6376.6179333088776</v>
      </c>
      <c r="N3477">
        <v>36885.373088097622</v>
      </c>
      <c r="O3477">
        <v>53.136155641489658</v>
      </c>
      <c r="P3477">
        <v>63.200057567740657</v>
      </c>
      <c r="Q3477" s="4">
        <v>3475</v>
      </c>
    </row>
    <row r="3478" spans="1:17" x14ac:dyDescent="0.25">
      <c r="A3478">
        <v>105.80960986021179</v>
      </c>
      <c r="B3478">
        <v>-32.730719907011149</v>
      </c>
      <c r="C3478" s="4">
        <v>2102.6110000000003</v>
      </c>
      <c r="D3478">
        <v>3</v>
      </c>
      <c r="E3478">
        <v>0.55000000000000004</v>
      </c>
      <c r="F3478">
        <v>19.899999999999999</v>
      </c>
      <c r="G3478">
        <v>53.323113517529826</v>
      </c>
      <c r="H3478">
        <v>18.182716805298224</v>
      </c>
      <c r="I3478">
        <v>-4.1903901397882066</v>
      </c>
      <c r="J3478">
        <v>5370.6834491071686</v>
      </c>
      <c r="K3478">
        <v>-3428.8759130910598</v>
      </c>
      <c r="L3478">
        <v>-32.55591620362447</v>
      </c>
      <c r="M3478">
        <v>6371.925198704841</v>
      </c>
      <c r="N3478">
        <v>36969.262267644692</v>
      </c>
      <c r="O3478">
        <v>51.637040840831681</v>
      </c>
      <c r="P3478">
        <v>7.7169030531178411</v>
      </c>
      <c r="Q3478" s="4">
        <v>3476</v>
      </c>
    </row>
    <row r="3479" spans="1:17" x14ac:dyDescent="0.25">
      <c r="A3479">
        <v>140.44936251186101</v>
      </c>
      <c r="B3479">
        <v>-33.536987218129966</v>
      </c>
      <c r="C3479" s="4">
        <v>2102.6110000000003</v>
      </c>
      <c r="D3479">
        <v>0.75</v>
      </c>
      <c r="E3479">
        <v>0.55000000000000004</v>
      </c>
      <c r="F3479">
        <v>19.899999999999999</v>
      </c>
      <c r="G3479">
        <v>41.281913690970576</v>
      </c>
      <c r="H3479">
        <v>17.710522790502083</v>
      </c>
      <c r="I3479">
        <v>30.449362511861011</v>
      </c>
      <c r="J3479">
        <v>5321.8068227466611</v>
      </c>
      <c r="K3479">
        <v>-3503.7557336434711</v>
      </c>
      <c r="L3479">
        <v>-33.359991728911233</v>
      </c>
      <c r="M3479">
        <v>6371.6506573785418</v>
      </c>
      <c r="N3479">
        <v>37835.572779088572</v>
      </c>
      <c r="O3479">
        <v>39.193008601001885</v>
      </c>
      <c r="P3479">
        <v>46.77709469237594</v>
      </c>
      <c r="Q3479" s="4">
        <v>3477</v>
      </c>
    </row>
    <row r="3480" spans="1:17" x14ac:dyDescent="0.25">
      <c r="A3480">
        <v>121.84130868455853</v>
      </c>
      <c r="B3480">
        <v>-39.191228447375856</v>
      </c>
      <c r="C3480" s="4">
        <v>2102.6110000000003</v>
      </c>
      <c r="D3480">
        <v>3</v>
      </c>
      <c r="E3480">
        <v>0.55000000000000004</v>
      </c>
      <c r="F3480">
        <v>19.899999999999999</v>
      </c>
      <c r="G3480">
        <v>53.323113517529826</v>
      </c>
      <c r="H3480">
        <v>22.706299017977784</v>
      </c>
      <c r="I3480">
        <v>11.841308684558527</v>
      </c>
      <c r="J3480">
        <v>4949.9420277961217</v>
      </c>
      <c r="K3480">
        <v>-4008.79470417218</v>
      </c>
      <c r="L3480">
        <v>-39.002870904452131</v>
      </c>
      <c r="M3480">
        <v>6369.6437152121234</v>
      </c>
      <c r="N3480">
        <v>37547.966540018759</v>
      </c>
      <c r="O3480">
        <v>42.968606376359588</v>
      </c>
      <c r="P3480">
        <v>18.355475146403563</v>
      </c>
      <c r="Q3480" s="4">
        <v>3478</v>
      </c>
    </row>
    <row r="3481" spans="1:17" x14ac:dyDescent="0.25">
      <c r="A3481">
        <v>145.61035843300675</v>
      </c>
      <c r="B3481">
        <v>-22.501828122914894</v>
      </c>
      <c r="C3481" s="4">
        <v>2102.6110000000003</v>
      </c>
      <c r="D3481">
        <v>1.2</v>
      </c>
      <c r="E3481">
        <v>0.55000000000000004</v>
      </c>
      <c r="F3481">
        <v>19.899999999999999</v>
      </c>
      <c r="G3481">
        <v>45.364313344089069</v>
      </c>
      <c r="H3481">
        <v>20.37798889058427</v>
      </c>
      <c r="I3481">
        <v>35.610358433006752</v>
      </c>
      <c r="J3481">
        <v>5895.4461885427936</v>
      </c>
      <c r="K3481">
        <v>-2425.8448496951582</v>
      </c>
      <c r="L3481">
        <v>-22.36607509018032</v>
      </c>
      <c r="M3481">
        <v>6375.0301173246444</v>
      </c>
      <c r="N3481">
        <v>37606.817048220677</v>
      </c>
      <c r="O3481">
        <v>42.252194633399505</v>
      </c>
      <c r="P3481">
        <v>61.88157484672724</v>
      </c>
      <c r="Q3481" s="4">
        <v>3479</v>
      </c>
    </row>
    <row r="3482" spans="1:17" x14ac:dyDescent="0.25">
      <c r="A3482">
        <v>121.96012213614348</v>
      </c>
      <c r="B3482">
        <v>-34.781502314799681</v>
      </c>
      <c r="C3482" s="4">
        <v>2102.6110000000003</v>
      </c>
      <c r="D3482">
        <v>1.2</v>
      </c>
      <c r="E3482">
        <v>0.55000000000000004</v>
      </c>
      <c r="F3482">
        <v>19.899999999999999</v>
      </c>
      <c r="G3482">
        <v>45.364313344089069</v>
      </c>
      <c r="H3482">
        <v>14.546040712650335</v>
      </c>
      <c r="I3482">
        <v>11.960122136143482</v>
      </c>
      <c r="J3482">
        <v>5244.2949167797633</v>
      </c>
      <c r="K3482">
        <v>-3617.9856451707451</v>
      </c>
      <c r="L3482">
        <v>-34.601398393740439</v>
      </c>
      <c r="M3482">
        <v>6371.2203935214511</v>
      </c>
      <c r="N3482">
        <v>37225.863957168913</v>
      </c>
      <c r="O3482">
        <v>47.602505091188732</v>
      </c>
      <c r="P3482">
        <v>20.371878658473648</v>
      </c>
      <c r="Q3482" s="4">
        <v>3480</v>
      </c>
    </row>
    <row r="3483" spans="1:17" x14ac:dyDescent="0.25">
      <c r="A3483">
        <v>127.41500348733973</v>
      </c>
      <c r="B3483">
        <v>-13.126628692069795</v>
      </c>
      <c r="C3483" s="4">
        <v>2102.6110000000003</v>
      </c>
      <c r="D3483">
        <v>3</v>
      </c>
      <c r="E3483">
        <v>0.55000000000000004</v>
      </c>
      <c r="F3483">
        <v>19.899999999999999</v>
      </c>
      <c r="G3483">
        <v>53.323113517529826</v>
      </c>
      <c r="H3483">
        <v>23.022417593926949</v>
      </c>
      <c r="I3483">
        <v>17.415003487339732</v>
      </c>
      <c r="J3483">
        <v>6212.5551644158068</v>
      </c>
      <c r="K3483">
        <v>-1439.0522160538289</v>
      </c>
      <c r="L3483">
        <v>-13.041765933383102</v>
      </c>
      <c r="M3483">
        <v>6377.045785584337</v>
      </c>
      <c r="N3483">
        <v>36312.554119021879</v>
      </c>
      <c r="O3483">
        <v>64.593062144789855</v>
      </c>
      <c r="P3483">
        <v>54.094517627779531</v>
      </c>
      <c r="Q3483" s="4">
        <v>3481</v>
      </c>
    </row>
    <row r="3484" spans="1:17" x14ac:dyDescent="0.25">
      <c r="A3484">
        <v>106.92717331020017</v>
      </c>
      <c r="B3484">
        <v>-14.416756229398938</v>
      </c>
      <c r="C3484" s="4">
        <v>2102.6110000000003</v>
      </c>
      <c r="D3484">
        <v>0.75</v>
      </c>
      <c r="E3484">
        <v>0.55000000000000004</v>
      </c>
      <c r="F3484">
        <v>19.899999999999999</v>
      </c>
      <c r="G3484">
        <v>41.281913690970576</v>
      </c>
      <c r="H3484">
        <v>15.586741404972187</v>
      </c>
      <c r="I3484">
        <v>-3.0728266897998253</v>
      </c>
      <c r="J3484">
        <v>6178.57697538912</v>
      </c>
      <c r="K3484">
        <v>-1577.6821390645273</v>
      </c>
      <c r="L3484">
        <v>-14.32422714910205</v>
      </c>
      <c r="M3484">
        <v>6376.8247876769983</v>
      </c>
      <c r="N3484">
        <v>36030.528158112575</v>
      </c>
      <c r="O3484">
        <v>72.685056435072752</v>
      </c>
      <c r="P3484">
        <v>12.167573084399605</v>
      </c>
      <c r="Q3484" s="4">
        <v>3482</v>
      </c>
    </row>
    <row r="3485" spans="1:17" x14ac:dyDescent="0.25">
      <c r="A3485">
        <v>121.44569113375013</v>
      </c>
      <c r="B3485">
        <v>-23.170464084169229</v>
      </c>
      <c r="C3485" s="4">
        <v>2102.6110000000003</v>
      </c>
      <c r="D3485">
        <v>3</v>
      </c>
      <c r="E3485">
        <v>0.55000000000000004</v>
      </c>
      <c r="F3485">
        <v>19.899999999999999</v>
      </c>
      <c r="G3485">
        <v>53.323113517529826</v>
      </c>
      <c r="H3485">
        <v>20.167162723493107</v>
      </c>
      <c r="I3485">
        <v>11.445691133750131</v>
      </c>
      <c r="J3485">
        <v>5866.7093353207783</v>
      </c>
      <c r="K3485">
        <v>-2494.0865617192176</v>
      </c>
      <c r="L3485">
        <v>-23.031572511374417</v>
      </c>
      <c r="M3485">
        <v>6374.8526416293234</v>
      </c>
      <c r="N3485">
        <v>36517.975137221198</v>
      </c>
      <c r="O3485">
        <v>59.94971535927575</v>
      </c>
      <c r="P3485">
        <v>27.228822729098034</v>
      </c>
      <c r="Q3485" s="4">
        <v>3483</v>
      </c>
    </row>
    <row r="3486" spans="1:17" x14ac:dyDescent="0.25">
      <c r="A3486">
        <v>150.05312087794212</v>
      </c>
      <c r="B3486">
        <v>-40.896811677416601</v>
      </c>
      <c r="C3486" s="4">
        <v>2102.6110000000003</v>
      </c>
      <c r="D3486">
        <v>1.2</v>
      </c>
      <c r="E3486">
        <v>0.55000000000000004</v>
      </c>
      <c r="F3486">
        <v>19.899999999999999</v>
      </c>
      <c r="G3486">
        <v>45.364313344089069</v>
      </c>
      <c r="H3486">
        <v>14.672670266206406</v>
      </c>
      <c r="I3486">
        <v>40.053120877942121</v>
      </c>
      <c r="J3486">
        <v>4828.1036509636815</v>
      </c>
      <c r="K3486">
        <v>-4153.7694622790614</v>
      </c>
      <c r="L3486">
        <v>-40.706446271772585</v>
      </c>
      <c r="M3486">
        <v>6369.0176330585637</v>
      </c>
      <c r="N3486">
        <v>38816.622433286429</v>
      </c>
      <c r="O3486">
        <v>27.630923042971645</v>
      </c>
      <c r="P3486">
        <v>52.089535816610635</v>
      </c>
      <c r="Q3486" s="4">
        <v>3484</v>
      </c>
    </row>
    <row r="3487" spans="1:17" x14ac:dyDescent="0.25">
      <c r="A3487">
        <v>110.79005663112227</v>
      </c>
      <c r="B3487">
        <v>-13.841807252632099</v>
      </c>
      <c r="C3487" s="4">
        <v>2102.6110000000003</v>
      </c>
      <c r="D3487">
        <v>0.75</v>
      </c>
      <c r="E3487">
        <v>0.55000000000000004</v>
      </c>
      <c r="F3487">
        <v>19.899999999999999</v>
      </c>
      <c r="G3487">
        <v>41.281913690970576</v>
      </c>
      <c r="H3487">
        <v>15.847811611366492</v>
      </c>
      <c r="I3487">
        <v>0.79005663112226898</v>
      </c>
      <c r="J3487">
        <v>6194.1054387786698</v>
      </c>
      <c r="K3487">
        <v>-1515.9941933583066</v>
      </c>
      <c r="L3487">
        <v>-13.752672629262616</v>
      </c>
      <c r="M3487">
        <v>6376.9256370921876</v>
      </c>
      <c r="N3487">
        <v>36002.656601659874</v>
      </c>
      <c r="O3487">
        <v>73.702538462308823</v>
      </c>
      <c r="P3487">
        <v>3.298891558494923</v>
      </c>
      <c r="Q3487" s="4">
        <v>3485</v>
      </c>
    </row>
    <row r="3488" spans="1:17" x14ac:dyDescent="0.25">
      <c r="A3488">
        <v>143.17231440718334</v>
      </c>
      <c r="B3488">
        <v>-25.831766322423775</v>
      </c>
      <c r="C3488" s="4">
        <v>2102.6110000000003</v>
      </c>
      <c r="D3488">
        <v>3</v>
      </c>
      <c r="E3488">
        <v>0.55000000000000004</v>
      </c>
      <c r="F3488">
        <v>19.899999999999999</v>
      </c>
      <c r="G3488">
        <v>53.323113517529826</v>
      </c>
      <c r="H3488">
        <v>14.281500881943984</v>
      </c>
      <c r="I3488">
        <v>33.172314407183336</v>
      </c>
      <c r="J3488">
        <v>5744.4710618245381</v>
      </c>
      <c r="K3488">
        <v>-2762.2991684005151</v>
      </c>
      <c r="L3488">
        <v>-25.681143628555368</v>
      </c>
      <c r="M3488">
        <v>6374.1073473770202</v>
      </c>
      <c r="N3488">
        <v>37589.484072566775</v>
      </c>
      <c r="O3488">
        <v>42.472615614464281</v>
      </c>
      <c r="P3488">
        <v>56.31383525906697</v>
      </c>
      <c r="Q3488" s="4">
        <v>3486</v>
      </c>
    </row>
    <row r="3489" spans="1:17" x14ac:dyDescent="0.25">
      <c r="A3489">
        <v>109.52033796190639</v>
      </c>
      <c r="B3489">
        <v>-13.989433484801694</v>
      </c>
      <c r="C3489" s="4">
        <v>2102.6110000000003</v>
      </c>
      <c r="D3489">
        <v>1.2</v>
      </c>
      <c r="E3489">
        <v>0.55000000000000004</v>
      </c>
      <c r="F3489">
        <v>19.899999999999999</v>
      </c>
      <c r="G3489">
        <v>45.364313344089069</v>
      </c>
      <c r="H3489">
        <v>16.467597738334746</v>
      </c>
      <c r="I3489">
        <v>-0.47966203809360763</v>
      </c>
      <c r="J3489">
        <v>6190.1774358001867</v>
      </c>
      <c r="K3489">
        <v>-1531.847980842341</v>
      </c>
      <c r="L3489">
        <v>-13.899423837182709</v>
      </c>
      <c r="M3489">
        <v>6376.9001029575911</v>
      </c>
      <c r="N3489">
        <v>36006.816481685964</v>
      </c>
      <c r="O3489">
        <v>73.546217011129812</v>
      </c>
      <c r="P3489">
        <v>1.9834358019999612</v>
      </c>
      <c r="Q3489" s="4">
        <v>3487</v>
      </c>
    </row>
    <row r="3490" spans="1:17" x14ac:dyDescent="0.25">
      <c r="A3490">
        <v>133.45123410471882</v>
      </c>
      <c r="B3490">
        <v>-27.092470290224099</v>
      </c>
      <c r="C3490" s="4">
        <v>2102.6110000000003</v>
      </c>
      <c r="D3490">
        <v>1.2</v>
      </c>
      <c r="E3490">
        <v>0.55000000000000004</v>
      </c>
      <c r="F3490">
        <v>19.899999999999999</v>
      </c>
      <c r="G3490">
        <v>45.364313344089069</v>
      </c>
      <c r="H3490">
        <v>23.256117441822155</v>
      </c>
      <c r="I3490">
        <v>23.451234104718822</v>
      </c>
      <c r="J3490">
        <v>5682.2300589215829</v>
      </c>
      <c r="K3490">
        <v>-2887.3421746727536</v>
      </c>
      <c r="L3490">
        <v>-26.936735138379728</v>
      </c>
      <c r="M3490">
        <v>6373.7338567087945</v>
      </c>
      <c r="N3490">
        <v>37132.823482322499</v>
      </c>
      <c r="O3490">
        <v>49.065577657303692</v>
      </c>
      <c r="P3490">
        <v>43.606766267215086</v>
      </c>
      <c r="Q3490" s="4">
        <v>3488</v>
      </c>
    </row>
    <row r="3491" spans="1:17" x14ac:dyDescent="0.25">
      <c r="A3491">
        <v>151.60668400285971</v>
      </c>
      <c r="B3491">
        <v>-38.293845720766683</v>
      </c>
      <c r="C3491" s="4">
        <v>2102.6110000000003</v>
      </c>
      <c r="D3491">
        <v>1.2</v>
      </c>
      <c r="E3491">
        <v>0.55000000000000004</v>
      </c>
      <c r="F3491">
        <v>19.899999999999999</v>
      </c>
      <c r="G3491">
        <v>45.364313344089069</v>
      </c>
      <c r="H3491">
        <v>19.930258008158344</v>
      </c>
      <c r="I3491">
        <v>41.606684002859708</v>
      </c>
      <c r="J3491">
        <v>5012.2851670535174</v>
      </c>
      <c r="K3491">
        <v>-3931.0960643722701</v>
      </c>
      <c r="L3491">
        <v>-38.106812592309915</v>
      </c>
      <c r="M3491">
        <v>6369.9700833824845</v>
      </c>
      <c r="N3491">
        <v>38760.116322710506</v>
      </c>
      <c r="O3491">
        <v>28.259679686867106</v>
      </c>
      <c r="P3491">
        <v>55.092087266031932</v>
      </c>
      <c r="Q3491" s="4">
        <v>3489</v>
      </c>
    </row>
    <row r="3492" spans="1:17" x14ac:dyDescent="0.25">
      <c r="A3492">
        <v>108.03805638140673</v>
      </c>
      <c r="B3492">
        <v>-17.760952005160526</v>
      </c>
      <c r="C3492" s="4">
        <v>2102.6110000000003</v>
      </c>
      <c r="D3492">
        <v>1.2</v>
      </c>
      <c r="E3492">
        <v>0.55000000000000004</v>
      </c>
      <c r="F3492">
        <v>19.899999999999999</v>
      </c>
      <c r="G3492">
        <v>45.364313344089069</v>
      </c>
      <c r="H3492">
        <v>14.177515552019067</v>
      </c>
      <c r="I3492">
        <v>-1.961943618593267</v>
      </c>
      <c r="J3492">
        <v>6076.0347689292903</v>
      </c>
      <c r="K3492">
        <v>-1933.2054819080995</v>
      </c>
      <c r="L3492">
        <v>-17.649453672619263</v>
      </c>
      <c r="M3492">
        <v>6376.1651443886813</v>
      </c>
      <c r="N3492">
        <v>36144.0034759517</v>
      </c>
      <c r="O3492">
        <v>69.029844596369017</v>
      </c>
      <c r="P3492">
        <v>6.40729644544375</v>
      </c>
      <c r="Q3492" s="4">
        <v>3490</v>
      </c>
    </row>
    <row r="3493" spans="1:17" x14ac:dyDescent="0.25">
      <c r="A3493">
        <v>140.31389217488484</v>
      </c>
      <c r="B3493">
        <v>-16.986657395155365</v>
      </c>
      <c r="C3493" s="4">
        <v>2102.6110000000003</v>
      </c>
      <c r="D3493">
        <v>1.2</v>
      </c>
      <c r="E3493">
        <v>0.55000000000000004</v>
      </c>
      <c r="F3493">
        <v>19.899999999999999</v>
      </c>
      <c r="G3493">
        <v>45.364313344089069</v>
      </c>
      <c r="H3493">
        <v>22.557945255615195</v>
      </c>
      <c r="I3493">
        <v>30.313892174884842</v>
      </c>
      <c r="J3493">
        <v>6101.6231410844603</v>
      </c>
      <c r="K3493">
        <v>-1851.4218984049842</v>
      </c>
      <c r="L3493">
        <v>-16.879426255409303</v>
      </c>
      <c r="M3493">
        <v>6376.3287244080275</v>
      </c>
      <c r="N3493">
        <v>37071.339484612792</v>
      </c>
      <c r="O3493">
        <v>50.077261007270458</v>
      </c>
      <c r="P3493">
        <v>63.449850899162108</v>
      </c>
      <c r="Q3493" s="4">
        <v>3491</v>
      </c>
    </row>
    <row r="3494" spans="1:17" x14ac:dyDescent="0.25">
      <c r="A3494">
        <v>127.29633077898821</v>
      </c>
      <c r="B3494">
        <v>-29.032919407992495</v>
      </c>
      <c r="C3494" s="4">
        <v>2102.6110000000003</v>
      </c>
      <c r="D3494">
        <v>3</v>
      </c>
      <c r="E3494">
        <v>0.55000000000000004</v>
      </c>
      <c r="F3494">
        <v>19.899999999999999</v>
      </c>
      <c r="G3494">
        <v>53.323113517529826</v>
      </c>
      <c r="H3494">
        <v>23.100026094783239</v>
      </c>
      <c r="I3494">
        <v>17.296330778988207</v>
      </c>
      <c r="J3494">
        <v>5581.0710929264942</v>
      </c>
      <c r="K3494">
        <v>-3077.0929645074557</v>
      </c>
      <c r="L3494">
        <v>-28.869904376381676</v>
      </c>
      <c r="M3494">
        <v>6373.1354651004413</v>
      </c>
      <c r="N3494">
        <v>37000.972194419781</v>
      </c>
      <c r="O3494">
        <v>51.143441028985137</v>
      </c>
      <c r="P3494">
        <v>32.68580725242122</v>
      </c>
      <c r="Q3494" s="4">
        <v>3492</v>
      </c>
    </row>
    <row r="3495" spans="1:17" x14ac:dyDescent="0.25">
      <c r="A3495">
        <v>112.23790284094736</v>
      </c>
      <c r="B3495">
        <v>-17.094783653657913</v>
      </c>
      <c r="C3495" s="4">
        <v>2102.6110000000003</v>
      </c>
      <c r="D3495">
        <v>1.2</v>
      </c>
      <c r="E3495">
        <v>0.55000000000000004</v>
      </c>
      <c r="F3495">
        <v>19.899999999999999</v>
      </c>
      <c r="G3495">
        <v>45.364313344089069</v>
      </c>
      <c r="H3495">
        <v>20.77537892278378</v>
      </c>
      <c r="I3495">
        <v>2.2379028409473563</v>
      </c>
      <c r="J3495">
        <v>6098.1164006107501</v>
      </c>
      <c r="K3495">
        <v>-1862.8628414977461</v>
      </c>
      <c r="L3495">
        <v>-16.986951884768509</v>
      </c>
      <c r="M3495">
        <v>6376.3062662979792</v>
      </c>
      <c r="N3495">
        <v>36119.531119448591</v>
      </c>
      <c r="O3495">
        <v>69.763167680901688</v>
      </c>
      <c r="P3495">
        <v>7.572594349596212</v>
      </c>
      <c r="Q3495" s="4">
        <v>3493</v>
      </c>
    </row>
    <row r="3496" spans="1:17" x14ac:dyDescent="0.25">
      <c r="A3496">
        <v>106.16503830274291</v>
      </c>
      <c r="B3496">
        <v>-36.410993523854401</v>
      </c>
      <c r="C3496" s="4">
        <v>2102.6110000000003</v>
      </c>
      <c r="D3496">
        <v>1.2</v>
      </c>
      <c r="E3496">
        <v>0.55000000000000004</v>
      </c>
      <c r="F3496">
        <v>19.899999999999999</v>
      </c>
      <c r="G3496">
        <v>45.364313344089069</v>
      </c>
      <c r="H3496">
        <v>17.824139893577822</v>
      </c>
      <c r="I3496">
        <v>-3.8349616972570857</v>
      </c>
      <c r="J3496">
        <v>5139.0632698558175</v>
      </c>
      <c r="K3496">
        <v>-3764.9917927531483</v>
      </c>
      <c r="L3496">
        <v>-36.227332431371991</v>
      </c>
      <c r="M3496">
        <v>6370.6463165898431</v>
      </c>
      <c r="N3496">
        <v>37229.045786005656</v>
      </c>
      <c r="O3496">
        <v>47.544612636731578</v>
      </c>
      <c r="P3496">
        <v>6.4431725976983794</v>
      </c>
      <c r="Q3496" s="4">
        <v>3494</v>
      </c>
    </row>
    <row r="3497" spans="1:17" x14ac:dyDescent="0.25">
      <c r="A3497">
        <v>144.62385415703966</v>
      </c>
      <c r="B3497">
        <v>-17.825498676760699</v>
      </c>
      <c r="C3497" s="4">
        <v>2102.6110000000003</v>
      </c>
      <c r="D3497">
        <v>0.75</v>
      </c>
      <c r="E3497">
        <v>0.55000000000000004</v>
      </c>
      <c r="F3497">
        <v>19.899999999999999</v>
      </c>
      <c r="G3497">
        <v>41.281913690970576</v>
      </c>
      <c r="H3497">
        <v>20.111324475696151</v>
      </c>
      <c r="I3497">
        <v>34.623854157039659</v>
      </c>
      <c r="J3497">
        <v>6073.8517160973342</v>
      </c>
      <c r="K3497">
        <v>-1940.007658535244</v>
      </c>
      <c r="L3497">
        <v>-17.713648228177071</v>
      </c>
      <c r="M3497">
        <v>6376.1512203141747</v>
      </c>
      <c r="N3497">
        <v>37376.232672131198</v>
      </c>
      <c r="O3497">
        <v>45.481349455967425</v>
      </c>
      <c r="P3497">
        <v>66.089907972865902</v>
      </c>
      <c r="Q3497" s="4">
        <v>3495</v>
      </c>
    </row>
    <row r="3498" spans="1:17" x14ac:dyDescent="0.25">
      <c r="A3498">
        <v>157.76601005881309</v>
      </c>
      <c r="B3498">
        <v>-13.409983893510336</v>
      </c>
      <c r="C3498" s="4">
        <v>2102.6110000000003</v>
      </c>
      <c r="D3498">
        <v>1.2</v>
      </c>
      <c r="E3498">
        <v>0.55000000000000004</v>
      </c>
      <c r="F3498">
        <v>19.899999999999999</v>
      </c>
      <c r="G3498">
        <v>45.364313344089069</v>
      </c>
      <c r="H3498">
        <v>23.814916079848789</v>
      </c>
      <c r="I3498">
        <v>47.766010058813094</v>
      </c>
      <c r="J3498">
        <v>6205.3603597703177</v>
      </c>
      <c r="K3498">
        <v>-1469.5637581015917</v>
      </c>
      <c r="L3498">
        <v>-13.323422196491377</v>
      </c>
      <c r="M3498">
        <v>6376.9988892687197</v>
      </c>
      <c r="N3498">
        <v>38298.14630692207</v>
      </c>
      <c r="O3498">
        <v>33.590108514371799</v>
      </c>
      <c r="P3498">
        <v>78.110552850271588</v>
      </c>
      <c r="Q3498" s="4">
        <v>3496</v>
      </c>
    </row>
    <row r="3499" spans="1:17" x14ac:dyDescent="0.25">
      <c r="A3499">
        <v>132.07778564834857</v>
      </c>
      <c r="B3499">
        <v>-32.954859401118277</v>
      </c>
      <c r="C3499" s="4">
        <v>2102.6110000000003</v>
      </c>
      <c r="D3499">
        <v>1.2</v>
      </c>
      <c r="E3499">
        <v>0.55000000000000004</v>
      </c>
      <c r="F3499">
        <v>19.899999999999999</v>
      </c>
      <c r="G3499">
        <v>45.364313344089069</v>
      </c>
      <c r="H3499">
        <v>16.273835015164117</v>
      </c>
      <c r="I3499">
        <v>22.077785648348566</v>
      </c>
      <c r="J3499">
        <v>5357.2023706682476</v>
      </c>
      <c r="K3499">
        <v>-3449.7601820969394</v>
      </c>
      <c r="L3499">
        <v>-32.779432475311523</v>
      </c>
      <c r="M3499">
        <v>6371.8492256388963</v>
      </c>
      <c r="N3499">
        <v>37413.598218230327</v>
      </c>
      <c r="O3499">
        <v>44.876098391002877</v>
      </c>
      <c r="P3499">
        <v>36.709310887205028</v>
      </c>
      <c r="Q3499" s="4">
        <v>3497</v>
      </c>
    </row>
    <row r="3500" spans="1:17" x14ac:dyDescent="0.25">
      <c r="A3500">
        <v>132.03904729589252</v>
      </c>
      <c r="B3500">
        <v>-10.571360589294276</v>
      </c>
      <c r="C3500" s="4">
        <v>2102.6110000000003</v>
      </c>
      <c r="D3500">
        <v>3</v>
      </c>
      <c r="E3500">
        <v>0.55000000000000004</v>
      </c>
      <c r="F3500">
        <v>19.899999999999999</v>
      </c>
      <c r="G3500">
        <v>53.323113517529826</v>
      </c>
      <c r="H3500">
        <v>20.517603572870541</v>
      </c>
      <c r="I3500">
        <v>22.039047295892516</v>
      </c>
      <c r="J3500">
        <v>6270.5914326089833</v>
      </c>
      <c r="K3500">
        <v>-1162.4310926815731</v>
      </c>
      <c r="L3500">
        <v>-10.502170137884514</v>
      </c>
      <c r="M3500">
        <v>6377.426045039022</v>
      </c>
      <c r="N3500">
        <v>36446.364754685557</v>
      </c>
      <c r="O3500">
        <v>61.536104590367529</v>
      </c>
      <c r="P3500">
        <v>65.620442289740026</v>
      </c>
      <c r="Q3500" s="4">
        <v>3498</v>
      </c>
    </row>
    <row r="3501" spans="1:17" x14ac:dyDescent="0.25">
      <c r="A3501">
        <v>128.3256941753194</v>
      </c>
      <c r="B3501">
        <v>-23.545977215220553</v>
      </c>
      <c r="C3501" s="4">
        <v>2102.6110000000003</v>
      </c>
      <c r="D3501">
        <v>0.75</v>
      </c>
      <c r="E3501">
        <v>0.55000000000000004</v>
      </c>
      <c r="F3501">
        <v>19.899999999999999</v>
      </c>
      <c r="G3501">
        <v>41.281913690970576</v>
      </c>
      <c r="H3501">
        <v>14.287757487884894</v>
      </c>
      <c r="I3501">
        <v>18.325694175319398</v>
      </c>
      <c r="J3501">
        <v>5850.2207172150629</v>
      </c>
      <c r="K3501">
        <v>-2532.2658646830059</v>
      </c>
      <c r="L3501">
        <v>-23.405355842683583</v>
      </c>
      <c r="M3501">
        <v>6374.7511990328767</v>
      </c>
      <c r="N3501">
        <v>36744.156062506234</v>
      </c>
      <c r="O3501">
        <v>55.578297681474695</v>
      </c>
      <c r="P3501">
        <v>39.662388236511603</v>
      </c>
      <c r="Q3501" s="4">
        <v>3499</v>
      </c>
    </row>
    <row r="3502" spans="1:17" x14ac:dyDescent="0.25">
      <c r="A3502">
        <v>107.60256778863642</v>
      </c>
      <c r="B3502">
        <v>-14.328111923534232</v>
      </c>
      <c r="C3502" s="4">
        <v>2102.6110000000003</v>
      </c>
      <c r="D3502">
        <v>0.75</v>
      </c>
      <c r="E3502">
        <v>0.55000000000000004</v>
      </c>
      <c r="F3502">
        <v>19.899999999999999</v>
      </c>
      <c r="G3502">
        <v>41.281913690970576</v>
      </c>
      <c r="H3502">
        <v>19.407861842437796</v>
      </c>
      <c r="I3502">
        <v>-2.3974322113635793</v>
      </c>
      <c r="J3502">
        <v>6181.0115177584084</v>
      </c>
      <c r="K3502">
        <v>-1568.1812483123683</v>
      </c>
      <c r="L3502">
        <v>-14.236103818035749</v>
      </c>
      <c r="M3502">
        <v>6376.8405821551351</v>
      </c>
      <c r="N3502">
        <v>36023.616711125258</v>
      </c>
      <c r="O3502">
        <v>72.931347549693314</v>
      </c>
      <c r="P3502">
        <v>9.6023311482394735</v>
      </c>
      <c r="Q3502" s="4">
        <v>3500</v>
      </c>
    </row>
    <row r="3503" spans="1:17" x14ac:dyDescent="0.25">
      <c r="A3503">
        <v>146.01860501585759</v>
      </c>
      <c r="B3503">
        <v>-38.083006096379968</v>
      </c>
      <c r="C3503" s="4">
        <v>2102.6110000000003</v>
      </c>
      <c r="D3503">
        <v>3</v>
      </c>
      <c r="E3503">
        <v>0.55000000000000004</v>
      </c>
      <c r="F3503">
        <v>19.899999999999999</v>
      </c>
      <c r="G3503">
        <v>53.323113517529826</v>
      </c>
      <c r="H3503">
        <v>17.195280117398198</v>
      </c>
      <c r="I3503">
        <v>36.018605015857588</v>
      </c>
      <c r="J3503">
        <v>5026.7541898203372</v>
      </c>
      <c r="K3503">
        <v>-3912.7015718434359</v>
      </c>
      <c r="L3503">
        <v>-37.896310751699922</v>
      </c>
      <c r="M3503">
        <v>6370.0464107557655</v>
      </c>
      <c r="N3503">
        <v>38412.664694397557</v>
      </c>
      <c r="O3503">
        <v>32.169876203425446</v>
      </c>
      <c r="P3503">
        <v>49.689516984749588</v>
      </c>
      <c r="Q3503" s="4">
        <v>3501</v>
      </c>
    </row>
    <row r="3504" spans="1:17" x14ac:dyDescent="0.25">
      <c r="A3504">
        <v>136.68330517218217</v>
      </c>
      <c r="B3504">
        <v>-20.889118700463634</v>
      </c>
      <c r="C3504" s="4">
        <v>2102.6110000000003</v>
      </c>
      <c r="D3504">
        <v>3</v>
      </c>
      <c r="E3504">
        <v>0.55000000000000004</v>
      </c>
      <c r="F3504">
        <v>19.899999999999999</v>
      </c>
      <c r="G3504">
        <v>53.323113517529826</v>
      </c>
      <c r="H3504">
        <v>20.089122742221512</v>
      </c>
      <c r="I3504">
        <v>26.683305172182173</v>
      </c>
      <c r="J3504">
        <v>5961.4564025995696</v>
      </c>
      <c r="K3504">
        <v>-2259.9305731432464</v>
      </c>
      <c r="L3504">
        <v>-20.761234350314218</v>
      </c>
      <c r="M3504">
        <v>6375.4410541956204</v>
      </c>
      <c r="N3504">
        <v>37003.784341474078</v>
      </c>
      <c r="O3504">
        <v>51.143283676396031</v>
      </c>
      <c r="P3504">
        <v>54.645949290612101</v>
      </c>
      <c r="Q3504" s="4">
        <v>3502</v>
      </c>
    </row>
    <row r="3505" spans="1:17" x14ac:dyDescent="0.25">
      <c r="A3505">
        <v>120.23167781006339</v>
      </c>
      <c r="B3505">
        <v>-41.17876276158043</v>
      </c>
      <c r="C3505" s="4">
        <v>2102.6110000000003</v>
      </c>
      <c r="D3505">
        <v>3</v>
      </c>
      <c r="E3505">
        <v>0.55000000000000004</v>
      </c>
      <c r="F3505">
        <v>19.899999999999999</v>
      </c>
      <c r="G3505">
        <v>53.323113517529826</v>
      </c>
      <c r="H3505">
        <v>23.251575184969752</v>
      </c>
      <c r="I3505">
        <v>10.231677810063388</v>
      </c>
      <c r="J3505">
        <v>4807.5455773723943</v>
      </c>
      <c r="K3505">
        <v>-4177.3873429636706</v>
      </c>
      <c r="L3505">
        <v>-40.988130146017873</v>
      </c>
      <c r="M3505">
        <v>6368.9135252149517</v>
      </c>
      <c r="N3505">
        <v>37675.094644689772</v>
      </c>
      <c r="O3505">
        <v>41.244883243655899</v>
      </c>
      <c r="P3505">
        <v>15.330639693895293</v>
      </c>
      <c r="Q3505" s="4">
        <v>3503</v>
      </c>
    </row>
    <row r="3506" spans="1:17" x14ac:dyDescent="0.25">
      <c r="A3506">
        <v>156.18731441803857</v>
      </c>
      <c r="B3506">
        <v>-39.325349510715249</v>
      </c>
      <c r="C3506" s="4">
        <v>2102.6110000000003</v>
      </c>
      <c r="D3506">
        <v>0.75</v>
      </c>
      <c r="E3506">
        <v>0.55000000000000004</v>
      </c>
      <c r="F3506">
        <v>19.899999999999999</v>
      </c>
      <c r="G3506">
        <v>41.281913690970576</v>
      </c>
      <c r="H3506">
        <v>15.798167331750344</v>
      </c>
      <c r="I3506">
        <v>46.187314418038568</v>
      </c>
      <c r="J3506">
        <v>4940.519264159283</v>
      </c>
      <c r="K3506">
        <v>-4020.3241860479902</v>
      </c>
      <c r="L3506">
        <v>-39.136809834671602</v>
      </c>
      <c r="M3506">
        <v>6369.5947406763189</v>
      </c>
      <c r="N3506">
        <v>39114.644042415013</v>
      </c>
      <c r="O3506">
        <v>24.445972804371841</v>
      </c>
      <c r="P3506">
        <v>58.700897297568929</v>
      </c>
      <c r="Q3506" s="4">
        <v>3504</v>
      </c>
    </row>
    <row r="3507" spans="1:17" x14ac:dyDescent="0.25">
      <c r="A3507">
        <v>107.51489779756395</v>
      </c>
      <c r="B3507">
        <v>-19.406854973809491</v>
      </c>
      <c r="C3507" s="4">
        <v>2102.6110000000003</v>
      </c>
      <c r="D3507">
        <v>1.2</v>
      </c>
      <c r="E3507">
        <v>0.55000000000000004</v>
      </c>
      <c r="F3507">
        <v>19.899999999999999</v>
      </c>
      <c r="G3507">
        <v>45.364313344089069</v>
      </c>
      <c r="H3507">
        <v>21.778938375310908</v>
      </c>
      <c r="I3507">
        <v>-2.4851022024360532</v>
      </c>
      <c r="J3507">
        <v>6017.9770484058272</v>
      </c>
      <c r="K3507">
        <v>-2105.8807270168636</v>
      </c>
      <c r="L3507">
        <v>-19.286558108321163</v>
      </c>
      <c r="M3507">
        <v>6375.7965299686584</v>
      </c>
      <c r="N3507">
        <v>36214.045687133868</v>
      </c>
      <c r="O3507">
        <v>67.058754867332027</v>
      </c>
      <c r="P3507">
        <v>7.4416401941819386</v>
      </c>
      <c r="Q3507" s="4">
        <v>3505</v>
      </c>
    </row>
    <row r="3508" spans="1:17" x14ac:dyDescent="0.25">
      <c r="A3508">
        <v>115.64677118852899</v>
      </c>
      <c r="B3508">
        <v>-12.354346521714316</v>
      </c>
      <c r="C3508" s="4">
        <v>2102.6110000000003</v>
      </c>
      <c r="D3508">
        <v>3</v>
      </c>
      <c r="E3508">
        <v>0.55000000000000004</v>
      </c>
      <c r="F3508">
        <v>19.899999999999999</v>
      </c>
      <c r="G3508">
        <v>53.323113517529826</v>
      </c>
      <c r="H3508">
        <v>19.419470298635702</v>
      </c>
      <c r="I3508">
        <v>5.6467711885289873</v>
      </c>
      <c r="J3508">
        <v>6231.3967657739177</v>
      </c>
      <c r="K3508">
        <v>-1355.7200747106306</v>
      </c>
      <c r="L3508">
        <v>-12.27415549013514</v>
      </c>
      <c r="M3508">
        <v>6377.1688525137106</v>
      </c>
      <c r="N3508">
        <v>35993.748991579763</v>
      </c>
      <c r="O3508">
        <v>74.052010955240647</v>
      </c>
      <c r="P3508">
        <v>24.802879611652632</v>
      </c>
      <c r="Q3508" s="4">
        <v>3506</v>
      </c>
    </row>
    <row r="3509" spans="1:17" x14ac:dyDescent="0.25">
      <c r="A3509">
        <v>154.63705711396298</v>
      </c>
      <c r="B3509">
        <v>-25.47732563693328</v>
      </c>
      <c r="C3509" s="4">
        <v>2102.6110000000003</v>
      </c>
      <c r="D3509">
        <v>0.75</v>
      </c>
      <c r="E3509">
        <v>0.55000000000000004</v>
      </c>
      <c r="F3509">
        <v>19.899999999999999</v>
      </c>
      <c r="G3509">
        <v>41.281913690970576</v>
      </c>
      <c r="H3509">
        <v>21.558443326669845</v>
      </c>
      <c r="I3509">
        <v>44.637057113962982</v>
      </c>
      <c r="J3509">
        <v>5761.470984414449</v>
      </c>
      <c r="K3509">
        <v>-2726.904108892059</v>
      </c>
      <c r="L3509">
        <v>-25.32819292444993</v>
      </c>
      <c r="M3509">
        <v>6374.2100626934152</v>
      </c>
      <c r="N3509">
        <v>38376.09410928881</v>
      </c>
      <c r="O3509">
        <v>32.64389861342962</v>
      </c>
      <c r="P3509">
        <v>66.460211932865533</v>
      </c>
      <c r="Q3509" s="4">
        <v>3507</v>
      </c>
    </row>
    <row r="3510" spans="1:17" x14ac:dyDescent="0.25">
      <c r="A3510">
        <v>126.10688902074983</v>
      </c>
      <c r="B3510">
        <v>-38.000638375664472</v>
      </c>
      <c r="C3510" s="4">
        <v>2102.6110000000003</v>
      </c>
      <c r="D3510">
        <v>0.75</v>
      </c>
      <c r="E3510">
        <v>0.55000000000000004</v>
      </c>
      <c r="F3510">
        <v>19.899999999999999</v>
      </c>
      <c r="G3510">
        <v>41.281913690970576</v>
      </c>
      <c r="H3510">
        <v>22.167869784792334</v>
      </c>
      <c r="I3510">
        <v>16.106889020749833</v>
      </c>
      <c r="J3510">
        <v>5032.3881906391052</v>
      </c>
      <c r="K3510">
        <v>-3905.5012192353074</v>
      </c>
      <c r="L3510">
        <v>-37.814077732689938</v>
      </c>
      <c r="M3510">
        <v>6370.0761906536409</v>
      </c>
      <c r="N3510">
        <v>37558.998109863227</v>
      </c>
      <c r="O3510">
        <v>42.824629036030487</v>
      </c>
      <c r="P3510">
        <v>25.127803691624937</v>
      </c>
      <c r="Q3510" s="4">
        <v>3508</v>
      </c>
    </row>
    <row r="3511" spans="1:17" x14ac:dyDescent="0.25">
      <c r="A3511">
        <v>113.68792197407213</v>
      </c>
      <c r="B3511">
        <v>-27.606285542356801</v>
      </c>
      <c r="C3511" s="4">
        <v>2102.6110000000003</v>
      </c>
      <c r="D3511">
        <v>0.75</v>
      </c>
      <c r="E3511">
        <v>0.55000000000000004</v>
      </c>
      <c r="F3511">
        <v>19.899999999999999</v>
      </c>
      <c r="G3511">
        <v>41.281913690970576</v>
      </c>
      <c r="H3511">
        <v>19.844594266689857</v>
      </c>
      <c r="I3511">
        <v>3.6879219740721254</v>
      </c>
      <c r="J3511">
        <v>5656.0731559013184</v>
      </c>
      <c r="K3511">
        <v>-2937.9132572148765</v>
      </c>
      <c r="L3511">
        <v>-27.448552186860571</v>
      </c>
      <c r="M3511">
        <v>6373.5781043167908</v>
      </c>
      <c r="N3511">
        <v>36639.568533111727</v>
      </c>
      <c r="O3511">
        <v>57.501102070136874</v>
      </c>
      <c r="P3511">
        <v>7.9187160180471032</v>
      </c>
      <c r="Q3511" s="4">
        <v>3509</v>
      </c>
    </row>
    <row r="3512" spans="1:17" x14ac:dyDescent="0.25">
      <c r="A3512">
        <v>129.60259381274511</v>
      </c>
      <c r="B3512">
        <v>-14.535757790761185</v>
      </c>
      <c r="C3512" s="4">
        <v>2102.6110000000003</v>
      </c>
      <c r="D3512">
        <v>3</v>
      </c>
      <c r="E3512">
        <v>0.55000000000000004</v>
      </c>
      <c r="F3512">
        <v>19.899999999999999</v>
      </c>
      <c r="G3512">
        <v>53.323113517529826</v>
      </c>
      <c r="H3512">
        <v>15.600842291663781</v>
      </c>
      <c r="I3512">
        <v>19.602593812745113</v>
      </c>
      <c r="J3512">
        <v>6175.285560921905</v>
      </c>
      <c r="K3512">
        <v>-1590.4308861650293</v>
      </c>
      <c r="L3512">
        <v>-14.442530703496908</v>
      </c>
      <c r="M3512">
        <v>6376.80344393633</v>
      </c>
      <c r="N3512">
        <v>36440.481260254091</v>
      </c>
      <c r="O3512">
        <v>61.64685611528018</v>
      </c>
      <c r="P3512">
        <v>54.825944491104885</v>
      </c>
      <c r="Q3512" s="4">
        <v>3510</v>
      </c>
    </row>
    <row r="3513" spans="1:17" x14ac:dyDescent="0.25">
      <c r="A3513">
        <v>137.66277484428181</v>
      </c>
      <c r="B3513">
        <v>-12.451811092535717</v>
      </c>
      <c r="C3513" s="4">
        <v>2102.6110000000003</v>
      </c>
      <c r="D3513">
        <v>3</v>
      </c>
      <c r="E3513">
        <v>0.55000000000000004</v>
      </c>
      <c r="F3513">
        <v>19.899999999999999</v>
      </c>
      <c r="G3513">
        <v>53.323113517529826</v>
      </c>
      <c r="H3513">
        <v>14.314428644788373</v>
      </c>
      <c r="I3513">
        <v>27.662774844281813</v>
      </c>
      <c r="J3513">
        <v>6229.080908303672</v>
      </c>
      <c r="K3513">
        <v>-1366.2505003866145</v>
      </c>
      <c r="L3513">
        <v>-12.371027219546628</v>
      </c>
      <c r="M3513">
        <v>6377.1537061607642</v>
      </c>
      <c r="N3513">
        <v>36786.381793493558</v>
      </c>
      <c r="O3513">
        <v>54.872478114330768</v>
      </c>
      <c r="P3513">
        <v>67.640591365918198</v>
      </c>
      <c r="Q3513" s="4">
        <v>3511</v>
      </c>
    </row>
    <row r="3514" spans="1:17" x14ac:dyDescent="0.25">
      <c r="A3514">
        <v>146.40294158637772</v>
      </c>
      <c r="B3514">
        <v>-15.469777687460038</v>
      </c>
      <c r="C3514" s="4">
        <v>2102.6110000000003</v>
      </c>
      <c r="D3514">
        <v>1.2</v>
      </c>
      <c r="E3514">
        <v>0.55000000000000004</v>
      </c>
      <c r="F3514">
        <v>19.899999999999999</v>
      </c>
      <c r="G3514">
        <v>45.364313344089069</v>
      </c>
      <c r="H3514">
        <v>19.188454352730734</v>
      </c>
      <c r="I3514">
        <v>36.402941586377722</v>
      </c>
      <c r="J3514">
        <v>6148.5325504544344</v>
      </c>
      <c r="K3514">
        <v>-1690.2551473029143</v>
      </c>
      <c r="L3514">
        <v>-15.371128396756678</v>
      </c>
      <c r="M3514">
        <v>6376.6303787330899</v>
      </c>
      <c r="N3514">
        <v>37432.049960050099</v>
      </c>
      <c r="O3514">
        <v>44.69354005130517</v>
      </c>
      <c r="P3514">
        <v>70.112665417689399</v>
      </c>
      <c r="Q3514" s="4">
        <v>3512</v>
      </c>
    </row>
    <row r="3515" spans="1:17" x14ac:dyDescent="0.25">
      <c r="A3515">
        <v>114.10241726692318</v>
      </c>
      <c r="B3515">
        <v>-10.084082389728113</v>
      </c>
      <c r="C3515" s="4">
        <v>2102.6110000000003</v>
      </c>
      <c r="D3515">
        <v>3</v>
      </c>
      <c r="E3515">
        <v>0.55000000000000004</v>
      </c>
      <c r="F3515">
        <v>19.899999999999999</v>
      </c>
      <c r="G3515">
        <v>53.323113517529826</v>
      </c>
      <c r="H3515">
        <v>18.846176766660957</v>
      </c>
      <c r="I3515">
        <v>4.1024172669231831</v>
      </c>
      <c r="J3515">
        <v>6280.2541156563884</v>
      </c>
      <c r="K3515">
        <v>-1109.4066335929508</v>
      </c>
      <c r="L3515">
        <v>-10.017946312048736</v>
      </c>
      <c r="M3515">
        <v>6377.4896970421714</v>
      </c>
      <c r="N3515">
        <v>35919.925060124369</v>
      </c>
      <c r="O3515">
        <v>77.200670198607824</v>
      </c>
      <c r="P3515">
        <v>22.275440578121202</v>
      </c>
      <c r="Q3515" s="4">
        <v>3513</v>
      </c>
    </row>
    <row r="3516" spans="1:17" x14ac:dyDescent="0.25">
      <c r="A3516">
        <v>113.27364164849975</v>
      </c>
      <c r="B3516">
        <v>-28.164875466829706</v>
      </c>
      <c r="C3516" s="4">
        <v>2102.6110000000003</v>
      </c>
      <c r="D3516">
        <v>3</v>
      </c>
      <c r="E3516">
        <v>0.55000000000000004</v>
      </c>
      <c r="F3516">
        <v>19.899999999999999</v>
      </c>
      <c r="G3516">
        <v>53.323113517529826</v>
      </c>
      <c r="H3516">
        <v>14.873181719782277</v>
      </c>
      <c r="I3516">
        <v>3.2736416484997477</v>
      </c>
      <c r="J3516">
        <v>5627.1214195142084</v>
      </c>
      <c r="K3516">
        <v>-2992.6268558563002</v>
      </c>
      <c r="L3516">
        <v>-28.005027034681707</v>
      </c>
      <c r="M3516">
        <v>6373.4065434701379</v>
      </c>
      <c r="N3516">
        <v>36669.931502032756</v>
      </c>
      <c r="O3516">
        <v>56.920010768414457</v>
      </c>
      <c r="P3516">
        <v>6.909396520014119</v>
      </c>
      <c r="Q3516" s="4">
        <v>3514</v>
      </c>
    </row>
    <row r="3517" spans="1:17" x14ac:dyDescent="0.25">
      <c r="A3517">
        <v>128.32851149586895</v>
      </c>
      <c r="B3517">
        <v>-37.744584793536283</v>
      </c>
      <c r="C3517" s="4">
        <v>2102.6110000000003</v>
      </c>
      <c r="D3517">
        <v>3</v>
      </c>
      <c r="E3517">
        <v>0.55000000000000004</v>
      </c>
      <c r="F3517">
        <v>19.899999999999999</v>
      </c>
      <c r="G3517">
        <v>53.323113517529826</v>
      </c>
      <c r="H3517">
        <v>19.10984823777374</v>
      </c>
      <c r="I3517">
        <v>18.328511495868952</v>
      </c>
      <c r="J3517">
        <v>5049.8357103146336</v>
      </c>
      <c r="K3517">
        <v>-3883.0667781922193</v>
      </c>
      <c r="L3517">
        <v>-37.558452712444733</v>
      </c>
      <c r="M3517">
        <v>6370.1686245396204</v>
      </c>
      <c r="N3517">
        <v>37605.228798943412</v>
      </c>
      <c r="O3517">
        <v>42.198683045009233</v>
      </c>
      <c r="P3517">
        <v>28.420729562121601</v>
      </c>
      <c r="Q3517" s="4">
        <v>3515</v>
      </c>
    </row>
    <row r="3518" spans="1:17" x14ac:dyDescent="0.25">
      <c r="A3518">
        <v>143.942426285886</v>
      </c>
      <c r="B3518">
        <v>-26.928015561130934</v>
      </c>
      <c r="C3518" s="4">
        <v>2102.6110000000003</v>
      </c>
      <c r="D3518">
        <v>1.2</v>
      </c>
      <c r="E3518">
        <v>0.55000000000000004</v>
      </c>
      <c r="F3518">
        <v>19.899999999999999</v>
      </c>
      <c r="G3518">
        <v>45.364313344089069</v>
      </c>
      <c r="H3518">
        <v>17.318662943824194</v>
      </c>
      <c r="I3518">
        <v>33.942426285886</v>
      </c>
      <c r="J3518">
        <v>5690.5056626513187</v>
      </c>
      <c r="K3518">
        <v>-2871.1075636276182</v>
      </c>
      <c r="L3518">
        <v>-26.772930518079828</v>
      </c>
      <c r="M3518">
        <v>6373.7832829949939</v>
      </c>
      <c r="N3518">
        <v>37687.393838482618</v>
      </c>
      <c r="O3518">
        <v>41.154915359201659</v>
      </c>
      <c r="P3518">
        <v>56.064734311052071</v>
      </c>
      <c r="Q3518" s="4">
        <v>3516</v>
      </c>
    </row>
    <row r="3519" spans="1:17" x14ac:dyDescent="0.25">
      <c r="A3519">
        <v>154.49644052278688</v>
      </c>
      <c r="B3519">
        <v>-23.075250307946519</v>
      </c>
      <c r="C3519" s="4">
        <v>2102.6110000000003</v>
      </c>
      <c r="D3519">
        <v>1.2</v>
      </c>
      <c r="E3519">
        <v>0.55000000000000004</v>
      </c>
      <c r="F3519">
        <v>19.899999999999999</v>
      </c>
      <c r="G3519">
        <v>45.364313344089069</v>
      </c>
      <c r="H3519">
        <v>22.202757279216868</v>
      </c>
      <c r="I3519">
        <v>44.496440522786884</v>
      </c>
      <c r="J3519">
        <v>5870.8502115729834</v>
      </c>
      <c r="K3519">
        <v>-2484.3891350552012</v>
      </c>
      <c r="L3519">
        <v>-22.93680111502616</v>
      </c>
      <c r="M3519">
        <v>6374.8781620597947</v>
      </c>
      <c r="N3519">
        <v>38279.460695746842</v>
      </c>
      <c r="O3519">
        <v>33.783863340666286</v>
      </c>
      <c r="P3519">
        <v>68.253420118968293</v>
      </c>
      <c r="Q3519" s="4">
        <v>3517</v>
      </c>
    </row>
    <row r="3520" spans="1:17" x14ac:dyDescent="0.25">
      <c r="A3520">
        <v>118.45812598234151</v>
      </c>
      <c r="B3520">
        <v>-34.299287859533024</v>
      </c>
      <c r="C3520" s="4">
        <v>2102.6110000000003</v>
      </c>
      <c r="D3520">
        <v>3</v>
      </c>
      <c r="E3520">
        <v>0.55000000000000004</v>
      </c>
      <c r="F3520">
        <v>19.899999999999999</v>
      </c>
      <c r="G3520">
        <v>53.323113517529826</v>
      </c>
      <c r="H3520">
        <v>16.66098780727522</v>
      </c>
      <c r="I3520">
        <v>8.4581259823415138</v>
      </c>
      <c r="J3520">
        <v>5274.6247431961765</v>
      </c>
      <c r="K3520">
        <v>-3573.9220638520137</v>
      </c>
      <c r="L3520">
        <v>-34.120348497012756</v>
      </c>
      <c r="M3520">
        <v>6371.3880041970106</v>
      </c>
      <c r="N3520">
        <v>37127.443584466848</v>
      </c>
      <c r="O3520">
        <v>49.105323605378814</v>
      </c>
      <c r="P3520">
        <v>14.782570743305893</v>
      </c>
      <c r="Q3520" s="4">
        <v>3518</v>
      </c>
    </row>
    <row r="3521" spans="1:17" x14ac:dyDescent="0.25">
      <c r="A3521">
        <v>112.17003486028067</v>
      </c>
      <c r="B3521">
        <v>-24.97556859076504</v>
      </c>
      <c r="C3521" s="4">
        <v>2102.6110000000003</v>
      </c>
      <c r="D3521">
        <v>1.2</v>
      </c>
      <c r="E3521">
        <v>0.55000000000000004</v>
      </c>
      <c r="F3521">
        <v>19.899999999999999</v>
      </c>
      <c r="G3521">
        <v>45.364313344089069</v>
      </c>
      <c r="H3521">
        <v>16.318347643012558</v>
      </c>
      <c r="I3521">
        <v>2.1700348602806656</v>
      </c>
      <c r="J3521">
        <v>5785.1601270641877</v>
      </c>
      <c r="K3521">
        <v>-2676.6223820609794</v>
      </c>
      <c r="L3521">
        <v>-24.828583870831714</v>
      </c>
      <c r="M3521">
        <v>6374.353698369986</v>
      </c>
      <c r="N3521">
        <v>36482.109923069082</v>
      </c>
      <c r="O3521">
        <v>60.685476990217424</v>
      </c>
      <c r="P3521">
        <v>5.128161278803594</v>
      </c>
      <c r="Q3521" s="4">
        <v>3519</v>
      </c>
    </row>
    <row r="3522" spans="1:17" x14ac:dyDescent="0.25">
      <c r="A3522">
        <v>119.63859869290546</v>
      </c>
      <c r="B3522">
        <v>-39.100002713861585</v>
      </c>
      <c r="C3522" s="4">
        <v>2102.6110000000003</v>
      </c>
      <c r="D3522">
        <v>3</v>
      </c>
      <c r="E3522">
        <v>0.55000000000000004</v>
      </c>
      <c r="F3522">
        <v>19.899999999999999</v>
      </c>
      <c r="G3522">
        <v>53.323113517529826</v>
      </c>
      <c r="H3522">
        <v>18.170944840322125</v>
      </c>
      <c r="I3522">
        <v>9.638598692905461</v>
      </c>
      <c r="J3522">
        <v>4956.3355945708827</v>
      </c>
      <c r="K3522">
        <v>-4000.9402069218586</v>
      </c>
      <c r="L3522">
        <v>-38.91177140770143</v>
      </c>
      <c r="M3522">
        <v>6369.6769985121091</v>
      </c>
      <c r="N3522">
        <v>37501.044884860712</v>
      </c>
      <c r="O3522">
        <v>43.615044530877967</v>
      </c>
      <c r="P3522">
        <v>15.071285399734672</v>
      </c>
      <c r="Q3522" s="4">
        <v>3520</v>
      </c>
    </row>
    <row r="3523" spans="1:17" x14ac:dyDescent="0.25">
      <c r="A3523">
        <v>135.70250548982474</v>
      </c>
      <c r="B3523">
        <v>-9.7343932335959789</v>
      </c>
      <c r="C3523" s="4">
        <v>2102.6110000000003</v>
      </c>
      <c r="D3523">
        <v>3</v>
      </c>
      <c r="E3523">
        <v>0.55000000000000004</v>
      </c>
      <c r="F3523">
        <v>19.899999999999999</v>
      </c>
      <c r="G3523">
        <v>53.323113517529826</v>
      </c>
      <c r="H3523">
        <v>20.61712085839385</v>
      </c>
      <c r="I3523">
        <v>25.702505489824745</v>
      </c>
      <c r="J3523">
        <v>6286.9101468311019</v>
      </c>
      <c r="K3523">
        <v>-1071.3055681532398</v>
      </c>
      <c r="L3523">
        <v>-9.6704608218517585</v>
      </c>
      <c r="M3523">
        <v>6377.5335996515141</v>
      </c>
      <c r="N3523">
        <v>36616.646561750305</v>
      </c>
      <c r="O3523">
        <v>58.040335794060468</v>
      </c>
      <c r="P3523">
        <v>70.644382464612534</v>
      </c>
      <c r="Q3523" s="4">
        <v>3521</v>
      </c>
    </row>
    <row r="3524" spans="1:17" x14ac:dyDescent="0.25">
      <c r="A3524">
        <v>136.47533226261649</v>
      </c>
      <c r="B3524">
        <v>-29.95819694960332</v>
      </c>
      <c r="C3524" s="4">
        <v>2102.6110000000003</v>
      </c>
      <c r="D3524">
        <v>1.2</v>
      </c>
      <c r="E3524">
        <v>0.55000000000000004</v>
      </c>
      <c r="F3524">
        <v>19.899999999999999</v>
      </c>
      <c r="G3524">
        <v>45.364313344089069</v>
      </c>
      <c r="H3524">
        <v>17.678924331829773</v>
      </c>
      <c r="I3524">
        <v>26.47533226261649</v>
      </c>
      <c r="J3524">
        <v>5530.5748456606807</v>
      </c>
      <c r="K3524">
        <v>-3166.3608869046207</v>
      </c>
      <c r="L3524">
        <v>-29.791970503366073</v>
      </c>
      <c r="M3524">
        <v>6372.8407629230842</v>
      </c>
      <c r="N3524">
        <v>37429.337431483007</v>
      </c>
      <c r="O3524">
        <v>44.669531599536406</v>
      </c>
      <c r="P3524">
        <v>44.923952375259731</v>
      </c>
      <c r="Q3524" s="4">
        <v>3522</v>
      </c>
    </row>
    <row r="3525" spans="1:17" x14ac:dyDescent="0.25">
      <c r="A3525">
        <v>154.82676527340604</v>
      </c>
      <c r="B3525">
        <v>-20.428308418253756</v>
      </c>
      <c r="C3525" s="4">
        <v>2102.6110000000003</v>
      </c>
      <c r="D3525">
        <v>1.2</v>
      </c>
      <c r="E3525">
        <v>0.55000000000000004</v>
      </c>
      <c r="F3525">
        <v>19.899999999999999</v>
      </c>
      <c r="G3525">
        <v>45.364313344089069</v>
      </c>
      <c r="H3525">
        <v>19.065670640713762</v>
      </c>
      <c r="I3525">
        <v>44.826765273406039</v>
      </c>
      <c r="J3525">
        <v>5979.4553771737192</v>
      </c>
      <c r="K3525">
        <v>-2212.1936715431921</v>
      </c>
      <c r="L3525">
        <v>-20.302747428038465</v>
      </c>
      <c r="M3525">
        <v>6375.5538934297656</v>
      </c>
      <c r="N3525">
        <v>38220.890268842551</v>
      </c>
      <c r="O3525">
        <v>34.487318107298385</v>
      </c>
      <c r="P3525">
        <v>70.6511669189278</v>
      </c>
      <c r="Q3525" s="4">
        <v>3523</v>
      </c>
    </row>
    <row r="3526" spans="1:17" x14ac:dyDescent="0.25">
      <c r="A3526">
        <v>142.95800020626328</v>
      </c>
      <c r="B3526">
        <v>-23.604148764616177</v>
      </c>
      <c r="C3526" s="4">
        <v>2102.6110000000003</v>
      </c>
      <c r="D3526">
        <v>1.2</v>
      </c>
      <c r="E3526">
        <v>0.55000000000000004</v>
      </c>
      <c r="F3526">
        <v>19.899999999999999</v>
      </c>
      <c r="G3526">
        <v>45.364313344089069</v>
      </c>
      <c r="H3526">
        <v>17.802579720050019</v>
      </c>
      <c r="I3526">
        <v>32.958000206263279</v>
      </c>
      <c r="J3526">
        <v>5847.643988390254</v>
      </c>
      <c r="K3526">
        <v>-2538.1707679181504</v>
      </c>
      <c r="L3526">
        <v>-23.463261564122185</v>
      </c>
      <c r="M3526">
        <v>6374.7353719249313</v>
      </c>
      <c r="N3526">
        <v>37479.174008505353</v>
      </c>
      <c r="O3526">
        <v>44.000397870542422</v>
      </c>
      <c r="P3526">
        <v>58.301507349227997</v>
      </c>
      <c r="Q3526" s="4">
        <v>3524</v>
      </c>
    </row>
    <row r="3527" spans="1:17" x14ac:dyDescent="0.25">
      <c r="A3527">
        <v>136.96610965159087</v>
      </c>
      <c r="B3527">
        <v>-34.992080239479357</v>
      </c>
      <c r="C3527" s="4">
        <v>2102.6110000000003</v>
      </c>
      <c r="D3527">
        <v>0.75</v>
      </c>
      <c r="E3527">
        <v>0.55000000000000004</v>
      </c>
      <c r="F3527">
        <v>19.899999999999999</v>
      </c>
      <c r="G3527">
        <v>41.281913690970576</v>
      </c>
      <c r="H3527">
        <v>20.693963784598814</v>
      </c>
      <c r="I3527">
        <v>26.96610965159087</v>
      </c>
      <c r="J3527">
        <v>5230.9333219950595</v>
      </c>
      <c r="K3527">
        <v>-3637.1484546527545</v>
      </c>
      <c r="L3527">
        <v>-34.811483699276202</v>
      </c>
      <c r="M3527">
        <v>6371.1468591095272</v>
      </c>
      <c r="N3527">
        <v>37752.495837159404</v>
      </c>
      <c r="O3527">
        <v>40.259843611093594</v>
      </c>
      <c r="P3527">
        <v>41.579665338905293</v>
      </c>
      <c r="Q3527" s="4">
        <v>3525</v>
      </c>
    </row>
    <row r="3528" spans="1:17" x14ac:dyDescent="0.25">
      <c r="A3528">
        <v>144.77127732616856</v>
      </c>
      <c r="B3528">
        <v>-13.659089478013135</v>
      </c>
      <c r="C3528" s="4">
        <v>2102.6110000000003</v>
      </c>
      <c r="D3528">
        <v>0.75</v>
      </c>
      <c r="E3528">
        <v>0.55000000000000004</v>
      </c>
      <c r="F3528">
        <v>19.899999999999999</v>
      </c>
      <c r="G3528">
        <v>41.281913690970576</v>
      </c>
      <c r="H3528">
        <v>15.788885588766933</v>
      </c>
      <c r="I3528">
        <v>34.771277326168558</v>
      </c>
      <c r="J3528">
        <v>6198.9104964808985</v>
      </c>
      <c r="K3528">
        <v>-1496.3582091833182</v>
      </c>
      <c r="L3528">
        <v>-13.571041122925024</v>
      </c>
      <c r="M3528">
        <v>6376.9568944420007</v>
      </c>
      <c r="N3528">
        <v>37270.368907922311</v>
      </c>
      <c r="O3528">
        <v>47.040251111565055</v>
      </c>
      <c r="P3528">
        <v>71.215242028565456</v>
      </c>
      <c r="Q3528" s="4">
        <v>3526</v>
      </c>
    </row>
    <row r="3529" spans="1:17" x14ac:dyDescent="0.25">
      <c r="A3529">
        <v>154.64100261293203</v>
      </c>
      <c r="B3529">
        <v>-35.85036415670519</v>
      </c>
      <c r="C3529" s="4">
        <v>2102.6110000000003</v>
      </c>
      <c r="D3529">
        <v>3</v>
      </c>
      <c r="E3529">
        <v>0.55000000000000004</v>
      </c>
      <c r="F3529">
        <v>19.899999999999999</v>
      </c>
      <c r="G3529">
        <v>53.323113517529826</v>
      </c>
      <c r="H3529">
        <v>18.495994820837996</v>
      </c>
      <c r="I3529">
        <v>44.641002612932027</v>
      </c>
      <c r="J3529">
        <v>5175.7429159877302</v>
      </c>
      <c r="K3529">
        <v>-3714.7479838528166</v>
      </c>
      <c r="L3529">
        <v>-35.667860640721912</v>
      </c>
      <c r="M3529">
        <v>6370.8451021772407</v>
      </c>
      <c r="N3529">
        <v>38831.041814846416</v>
      </c>
      <c r="O3529">
        <v>27.493753354696363</v>
      </c>
      <c r="P3529">
        <v>59.329684658558435</v>
      </c>
      <c r="Q3529" s="4">
        <v>3527</v>
      </c>
    </row>
    <row r="3530" spans="1:17" x14ac:dyDescent="0.25">
      <c r="A3530">
        <v>112.13257565834084</v>
      </c>
      <c r="B3530">
        <v>-26.477960466909309</v>
      </c>
      <c r="C3530" s="4">
        <v>2102.6110000000003</v>
      </c>
      <c r="D3530">
        <v>1.2</v>
      </c>
      <c r="E3530">
        <v>0.55000000000000004</v>
      </c>
      <c r="F3530">
        <v>19.899999999999999</v>
      </c>
      <c r="G3530">
        <v>45.364313344089069</v>
      </c>
      <c r="H3530">
        <v>20.046411642643122</v>
      </c>
      <c r="I3530">
        <v>2.1325756583408406</v>
      </c>
      <c r="J3530">
        <v>5712.9134979352084</v>
      </c>
      <c r="K3530">
        <v>-2826.5603346219418</v>
      </c>
      <c r="L3530">
        <v>-26.324680455248743</v>
      </c>
      <c r="M3530">
        <v>6373.9174735909783</v>
      </c>
      <c r="N3530">
        <v>36565.216048843933</v>
      </c>
      <c r="O3530">
        <v>58.965370645808633</v>
      </c>
      <c r="P3530">
        <v>4.7742600735888034</v>
      </c>
      <c r="Q3530" s="4">
        <v>3528</v>
      </c>
    </row>
    <row r="3531" spans="1:17" x14ac:dyDescent="0.25">
      <c r="A3531">
        <v>149.42463409799737</v>
      </c>
      <c r="B3531">
        <v>-37.290326366037398</v>
      </c>
      <c r="C3531" s="4">
        <v>2102.6110000000003</v>
      </c>
      <c r="D3531">
        <v>0.75</v>
      </c>
      <c r="E3531">
        <v>0.55000000000000004</v>
      </c>
      <c r="F3531">
        <v>19.899999999999999</v>
      </c>
      <c r="G3531">
        <v>41.281913690970576</v>
      </c>
      <c r="H3531">
        <v>21.728565229999482</v>
      </c>
      <c r="I3531">
        <v>39.42463409799737</v>
      </c>
      <c r="J3531">
        <v>5080.5397215649036</v>
      </c>
      <c r="K3531">
        <v>-3843.0777672290219</v>
      </c>
      <c r="L3531">
        <v>-37.104991059070969</v>
      </c>
      <c r="M3531">
        <v>6370.3320625669739</v>
      </c>
      <c r="N3531">
        <v>38567.448492986834</v>
      </c>
      <c r="O3531">
        <v>30.407707281273037</v>
      </c>
      <c r="P3531">
        <v>53.612287034552487</v>
      </c>
      <c r="Q3531" s="4">
        <v>3529</v>
      </c>
    </row>
    <row r="3532" spans="1:17" x14ac:dyDescent="0.25">
      <c r="A3532">
        <v>151.23383674772685</v>
      </c>
      <c r="B3532">
        <v>-14.61847607055125</v>
      </c>
      <c r="C3532" s="4">
        <v>2102.6110000000003</v>
      </c>
      <c r="D3532">
        <v>0.75</v>
      </c>
      <c r="E3532">
        <v>0.55000000000000004</v>
      </c>
      <c r="F3532">
        <v>19.899999999999999</v>
      </c>
      <c r="G3532">
        <v>41.281913690970576</v>
      </c>
      <c r="H3532">
        <v>15.908612083526998</v>
      </c>
      <c r="I3532">
        <v>41.233836747726855</v>
      </c>
      <c r="J3532">
        <v>6172.9820745898114</v>
      </c>
      <c r="K3532">
        <v>-1599.2886075503784</v>
      </c>
      <c r="L3532">
        <v>-14.524764735601249</v>
      </c>
      <c r="M3532">
        <v>6376.7885133072714</v>
      </c>
      <c r="N3532">
        <v>37775.731349955036</v>
      </c>
      <c r="O3532">
        <v>40.039735010874239</v>
      </c>
      <c r="P3532">
        <v>73.936263113793572</v>
      </c>
      <c r="Q3532" s="4">
        <v>3530</v>
      </c>
    </row>
    <row r="3533" spans="1:17" x14ac:dyDescent="0.25">
      <c r="A3533">
        <v>132.89429216367205</v>
      </c>
      <c r="B3533">
        <v>-39.325198476427353</v>
      </c>
      <c r="C3533" s="4">
        <v>2102.6110000000003</v>
      </c>
      <c r="D3533">
        <v>1.2</v>
      </c>
      <c r="E3533">
        <v>0.55000000000000004</v>
      </c>
      <c r="F3533">
        <v>19.899999999999999</v>
      </c>
      <c r="G3533">
        <v>45.364313344089069</v>
      </c>
      <c r="H3533">
        <v>14.51939089310496</v>
      </c>
      <c r="I3533">
        <v>22.894292163672048</v>
      </c>
      <c r="J3533">
        <v>4940.5298904693718</v>
      </c>
      <c r="K3533">
        <v>-4020.3112149120793</v>
      </c>
      <c r="L3533">
        <v>-39.136659003165839</v>
      </c>
      <c r="M3533">
        <v>6369.5947958539036</v>
      </c>
      <c r="N3533">
        <v>37875.851715047524</v>
      </c>
      <c r="O3533">
        <v>38.650033272954438</v>
      </c>
      <c r="P3533">
        <v>33.678698220453271</v>
      </c>
      <c r="Q3533" s="4">
        <v>3531</v>
      </c>
    </row>
    <row r="3534" spans="1:17" x14ac:dyDescent="0.25">
      <c r="A3534">
        <v>145.55328349657913</v>
      </c>
      <c r="B3534">
        <v>-22.554388006162888</v>
      </c>
      <c r="C3534" s="4">
        <v>2102.6110000000003</v>
      </c>
      <c r="D3534">
        <v>1.2</v>
      </c>
      <c r="E3534">
        <v>0.55000000000000004</v>
      </c>
      <c r="F3534">
        <v>19.899999999999999</v>
      </c>
      <c r="G3534">
        <v>45.364313344089069</v>
      </c>
      <c r="H3534">
        <v>18.318632386632437</v>
      </c>
      <c r="I3534">
        <v>35.553283496579127</v>
      </c>
      <c r="J3534">
        <v>5893.2161992016727</v>
      </c>
      <c r="K3534">
        <v>-2431.2210588430034</v>
      </c>
      <c r="L3534">
        <v>-22.418385578828957</v>
      </c>
      <c r="M3534">
        <v>6375.0163142924348</v>
      </c>
      <c r="N3534">
        <v>37605.017556890838</v>
      </c>
      <c r="O3534">
        <v>42.276306871782658</v>
      </c>
      <c r="P3534">
        <v>61.778646164556797</v>
      </c>
      <c r="Q3534" s="4">
        <v>3532</v>
      </c>
    </row>
    <row r="3535" spans="1:17" x14ac:dyDescent="0.25">
      <c r="A3535">
        <v>146.29110554023811</v>
      </c>
      <c r="B3535">
        <v>-25.700243407381514</v>
      </c>
      <c r="C3535" s="4">
        <v>2102.6110000000003</v>
      </c>
      <c r="D3535">
        <v>3</v>
      </c>
      <c r="E3535">
        <v>0.55000000000000004</v>
      </c>
      <c r="F3535">
        <v>19.899999999999999</v>
      </c>
      <c r="G3535">
        <v>53.323113517529826</v>
      </c>
      <c r="H3535">
        <v>14.257324975292004</v>
      </c>
      <c r="I3535">
        <v>36.291105540238107</v>
      </c>
      <c r="J3535">
        <v>5750.8048956573057</v>
      </c>
      <c r="K3535">
        <v>-2749.177140499713</v>
      </c>
      <c r="L3535">
        <v>-25.550170942011103</v>
      </c>
      <c r="M3535">
        <v>6374.1455817828801</v>
      </c>
      <c r="N3535">
        <v>37783.071982764443</v>
      </c>
      <c r="O3535">
        <v>39.905866991090519</v>
      </c>
      <c r="P3535">
        <v>59.435913030769555</v>
      </c>
      <c r="Q3535" s="4">
        <v>3533</v>
      </c>
    </row>
    <row r="3536" spans="1:17" x14ac:dyDescent="0.25">
      <c r="A3536">
        <v>122.23131743954434</v>
      </c>
      <c r="B3536">
        <v>-28.588692691309987</v>
      </c>
      <c r="C3536" s="4">
        <v>2102.6110000000003</v>
      </c>
      <c r="D3536">
        <v>1.2</v>
      </c>
      <c r="E3536">
        <v>0.55000000000000004</v>
      </c>
      <c r="F3536">
        <v>19.899999999999999</v>
      </c>
      <c r="G3536">
        <v>45.364313344089069</v>
      </c>
      <c r="H3536">
        <v>23.394043620001803</v>
      </c>
      <c r="I3536">
        <v>12.231317439544341</v>
      </c>
      <c r="J3536">
        <v>5604.7982391838077</v>
      </c>
      <c r="K3536">
        <v>-3033.9527248759691</v>
      </c>
      <c r="L3536">
        <v>-28.427279770466708</v>
      </c>
      <c r="M3536">
        <v>6373.2748598142407</v>
      </c>
      <c r="N3536">
        <v>36830.95466856016</v>
      </c>
      <c r="O3536">
        <v>54.002557902395282</v>
      </c>
      <c r="P3536">
        <v>24.371614009209072</v>
      </c>
      <c r="Q3536" s="4">
        <v>3534</v>
      </c>
    </row>
    <row r="3537" spans="1:17" x14ac:dyDescent="0.25">
      <c r="A3537">
        <v>140.32359829153478</v>
      </c>
      <c r="B3537">
        <v>-26.222329333979921</v>
      </c>
      <c r="C3537" s="4">
        <v>2102.6110000000003</v>
      </c>
      <c r="D3537">
        <v>1.2</v>
      </c>
      <c r="E3537">
        <v>0.55000000000000004</v>
      </c>
      <c r="F3537">
        <v>19.899999999999999</v>
      </c>
      <c r="G3537">
        <v>45.364313344089069</v>
      </c>
      <c r="H3537">
        <v>21.83429327137096</v>
      </c>
      <c r="I3537">
        <v>30.323598291534779</v>
      </c>
      <c r="J3537">
        <v>5725.4844771696462</v>
      </c>
      <c r="K3537">
        <v>-2801.1808364064082</v>
      </c>
      <c r="L3537">
        <v>-26.070091351972394</v>
      </c>
      <c r="M3537">
        <v>6373.9929852927417</v>
      </c>
      <c r="N3537">
        <v>37438.990246745059</v>
      </c>
      <c r="O3537">
        <v>44.552149514883347</v>
      </c>
      <c r="P3537">
        <v>52.931483541012497</v>
      </c>
      <c r="Q3537" s="4">
        <v>3535</v>
      </c>
    </row>
    <row r="3538" spans="1:17" x14ac:dyDescent="0.25">
      <c r="A3538">
        <v>123.5153044756309</v>
      </c>
      <c r="B3538">
        <v>-39.094881391953784</v>
      </c>
      <c r="C3538" s="4">
        <v>2102.6110000000003</v>
      </c>
      <c r="D3538">
        <v>0.75</v>
      </c>
      <c r="E3538">
        <v>0.55000000000000004</v>
      </c>
      <c r="F3538">
        <v>19.899999999999999</v>
      </c>
      <c r="G3538">
        <v>41.281913690970576</v>
      </c>
      <c r="H3538">
        <v>15.98865456143036</v>
      </c>
      <c r="I3538">
        <v>13.515304475630899</v>
      </c>
      <c r="J3538">
        <v>4956.6941492464821</v>
      </c>
      <c r="K3538">
        <v>-4000.4989652452377</v>
      </c>
      <c r="L3538">
        <v>-38.906657229078803</v>
      </c>
      <c r="M3538">
        <v>6369.6788663246225</v>
      </c>
      <c r="N3538">
        <v>37576.231589515664</v>
      </c>
      <c r="O3538">
        <v>42.583748685214715</v>
      </c>
      <c r="P3538">
        <v>20.864791679745782</v>
      </c>
      <c r="Q3538" s="4">
        <v>3536</v>
      </c>
    </row>
    <row r="3539" spans="1:17" x14ac:dyDescent="0.25">
      <c r="A3539">
        <v>107.91501394809387</v>
      </c>
      <c r="B3539">
        <v>-32.92409491135799</v>
      </c>
      <c r="C3539" s="4">
        <v>2102.6110000000003</v>
      </c>
      <c r="D3539">
        <v>3</v>
      </c>
      <c r="E3539">
        <v>0.55000000000000004</v>
      </c>
      <c r="F3539">
        <v>19.899999999999999</v>
      </c>
      <c r="G3539">
        <v>53.323113517529826</v>
      </c>
      <c r="H3539">
        <v>19.03458343136511</v>
      </c>
      <c r="I3539">
        <v>-2.0849860519061281</v>
      </c>
      <c r="J3539">
        <v>5359.0575939881492</v>
      </c>
      <c r="K3539">
        <v>-3446.8967713821621</v>
      </c>
      <c r="L3539">
        <v>-32.748752894241591</v>
      </c>
      <c r="M3539">
        <v>6371.8596695350116</v>
      </c>
      <c r="N3539">
        <v>36970.182264787007</v>
      </c>
      <c r="O3539">
        <v>51.620627584279333</v>
      </c>
      <c r="P3539">
        <v>3.8319971666333643</v>
      </c>
      <c r="Q3539" s="4">
        <v>3537</v>
      </c>
    </row>
    <row r="3540" spans="1:17" x14ac:dyDescent="0.25">
      <c r="A3540">
        <v>159.22005452140257</v>
      </c>
      <c r="B3540">
        <v>-43.488596721049554</v>
      </c>
      <c r="C3540" s="4">
        <v>2102.6110000000003</v>
      </c>
      <c r="D3540">
        <v>0.75</v>
      </c>
      <c r="E3540">
        <v>0.55000000000000004</v>
      </c>
      <c r="F3540">
        <v>19.899999999999999</v>
      </c>
      <c r="G3540">
        <v>41.281913690970576</v>
      </c>
      <c r="H3540">
        <v>20.852478698327456</v>
      </c>
      <c r="I3540">
        <v>49.220054521402574</v>
      </c>
      <c r="J3540">
        <v>4634.7666643956918</v>
      </c>
      <c r="K3540">
        <v>-4367.0442880212195</v>
      </c>
      <c r="L3540">
        <v>-43.296471448932124</v>
      </c>
      <c r="M3540">
        <v>6368.0560492926188</v>
      </c>
      <c r="N3540">
        <v>39535.885755191346</v>
      </c>
      <c r="O3540">
        <v>20.093425204910382</v>
      </c>
      <c r="P3540">
        <v>59.305493789156294</v>
      </c>
      <c r="Q3540" s="4">
        <v>3538</v>
      </c>
    </row>
    <row r="3541" spans="1:17" x14ac:dyDescent="0.25">
      <c r="A3541">
        <v>120.13770695339699</v>
      </c>
      <c r="B3541">
        <v>-18.415242126539923</v>
      </c>
      <c r="C3541" s="4">
        <v>2102.6110000000003</v>
      </c>
      <c r="D3541">
        <v>3</v>
      </c>
      <c r="E3541">
        <v>0.55000000000000004</v>
      </c>
      <c r="F3541">
        <v>19.899999999999999</v>
      </c>
      <c r="G3541">
        <v>53.323113517529826</v>
      </c>
      <c r="H3541">
        <v>21.286292307847482</v>
      </c>
      <c r="I3541">
        <v>10.137706953396986</v>
      </c>
      <c r="J3541">
        <v>6053.5506910212034</v>
      </c>
      <c r="K3541">
        <v>-2002.0440143258866</v>
      </c>
      <c r="L3541">
        <v>-18.300200802005314</v>
      </c>
      <c r="M3541">
        <v>6376.0219733044678</v>
      </c>
      <c r="N3541">
        <v>36276.063278450798</v>
      </c>
      <c r="O3541">
        <v>65.460106401472288</v>
      </c>
      <c r="P3541">
        <v>29.510682590034065</v>
      </c>
      <c r="Q3541" s="4">
        <v>3539</v>
      </c>
    </row>
    <row r="3542" spans="1:17" x14ac:dyDescent="0.25">
      <c r="A3542">
        <v>106.57838404124351</v>
      </c>
      <c r="B3542">
        <v>-16.027189004349452</v>
      </c>
      <c r="C3542" s="4">
        <v>2102.6110000000003</v>
      </c>
      <c r="D3542">
        <v>3</v>
      </c>
      <c r="E3542">
        <v>0.55000000000000004</v>
      </c>
      <c r="F3542">
        <v>19.899999999999999</v>
      </c>
      <c r="G3542">
        <v>53.323113517529826</v>
      </c>
      <c r="H3542">
        <v>17.67034301042565</v>
      </c>
      <c r="I3542">
        <v>-3.4216159587564903</v>
      </c>
      <c r="J3542">
        <v>6131.791467124699</v>
      </c>
      <c r="K3542">
        <v>-1749.6205569026176</v>
      </c>
      <c r="L3542">
        <v>-15.92535297804212</v>
      </c>
      <c r="M3542">
        <v>6376.5224605139983</v>
      </c>
      <c r="N3542">
        <v>36087.575076647212</v>
      </c>
      <c r="O3542">
        <v>70.763262363681619</v>
      </c>
      <c r="P3542">
        <v>12.219037828520003</v>
      </c>
      <c r="Q3542" s="4">
        <v>3540</v>
      </c>
    </row>
    <row r="3543" spans="1:17" x14ac:dyDescent="0.25">
      <c r="A3543">
        <v>159.32461362668667</v>
      </c>
      <c r="B3543">
        <v>-29.729466479774686</v>
      </c>
      <c r="C3543" s="4">
        <v>2102.6110000000003</v>
      </c>
      <c r="D3543">
        <v>0.75</v>
      </c>
      <c r="E3543">
        <v>0.55000000000000004</v>
      </c>
      <c r="F3543">
        <v>19.899999999999999</v>
      </c>
      <c r="G3543">
        <v>41.281913690970576</v>
      </c>
      <c r="H3543">
        <v>20.511405145149467</v>
      </c>
      <c r="I3543">
        <v>49.32461362668667</v>
      </c>
      <c r="J3543">
        <v>5543.1923111807109</v>
      </c>
      <c r="K3543">
        <v>-3144.3685800748999</v>
      </c>
      <c r="L3543">
        <v>-29.56401797781907</v>
      </c>
      <c r="M3543">
        <v>6372.9141502216389</v>
      </c>
      <c r="N3543">
        <v>38907.05583842803</v>
      </c>
      <c r="O3543">
        <v>26.692306117506309</v>
      </c>
      <c r="P3543">
        <v>66.917491609622232</v>
      </c>
      <c r="Q3543" s="4">
        <v>3541</v>
      </c>
    </row>
    <row r="3544" spans="1:17" x14ac:dyDescent="0.25">
      <c r="A3544">
        <v>137.50862777710282</v>
      </c>
      <c r="B3544">
        <v>-36.422589013835697</v>
      </c>
      <c r="C3544" s="4">
        <v>2102.6110000000003</v>
      </c>
      <c r="D3544">
        <v>3</v>
      </c>
      <c r="E3544">
        <v>0.55000000000000004</v>
      </c>
      <c r="F3544">
        <v>19.899999999999999</v>
      </c>
      <c r="G3544">
        <v>53.323113517529826</v>
      </c>
      <c r="H3544">
        <v>20.308143938201056</v>
      </c>
      <c r="I3544">
        <v>27.508627777102816</v>
      </c>
      <c r="J3544">
        <v>5138.2994058013746</v>
      </c>
      <c r="K3544">
        <v>-3766.0272373017096</v>
      </c>
      <c r="L3544">
        <v>-36.238904717876139</v>
      </c>
      <c r="M3544">
        <v>6370.642191785465</v>
      </c>
      <c r="N3544">
        <v>37869.309710053458</v>
      </c>
      <c r="O3544">
        <v>38.747944207614815</v>
      </c>
      <c r="P3544">
        <v>41.253589457682153</v>
      </c>
      <c r="Q3544" s="4">
        <v>3542</v>
      </c>
    </row>
    <row r="3545" spans="1:17" x14ac:dyDescent="0.25">
      <c r="A3545">
        <v>123.98532843663902</v>
      </c>
      <c r="B3545">
        <v>-23.480167552260333</v>
      </c>
      <c r="C3545" s="4">
        <v>2102.6110000000003</v>
      </c>
      <c r="D3545">
        <v>1.2</v>
      </c>
      <c r="E3545">
        <v>0.55000000000000004</v>
      </c>
      <c r="F3545">
        <v>19.899999999999999</v>
      </c>
      <c r="G3545">
        <v>45.364313344089069</v>
      </c>
      <c r="H3545">
        <v>15.551727193004167</v>
      </c>
      <c r="I3545">
        <v>13.985328436639023</v>
      </c>
      <c r="J3545">
        <v>5853.1285263950431</v>
      </c>
      <c r="K3545">
        <v>-2525.5825317607923</v>
      </c>
      <c r="L3545">
        <v>-23.339847605916443</v>
      </c>
      <c r="M3545">
        <v>6374.7690680709884</v>
      </c>
      <c r="N3545">
        <v>36599.168329226712</v>
      </c>
      <c r="O3545">
        <v>58.313754516142708</v>
      </c>
      <c r="P3545">
        <v>32.009134431237527</v>
      </c>
      <c r="Q3545" s="4">
        <v>3543</v>
      </c>
    </row>
    <row r="3546" spans="1:17" x14ac:dyDescent="0.25">
      <c r="A3546">
        <v>139.30380141704023</v>
      </c>
      <c r="B3546">
        <v>-35.025252542257988</v>
      </c>
      <c r="C3546" s="4">
        <v>2102.6110000000003</v>
      </c>
      <c r="D3546">
        <v>1.2</v>
      </c>
      <c r="E3546">
        <v>0.55000000000000004</v>
      </c>
      <c r="F3546">
        <v>19.899999999999999</v>
      </c>
      <c r="G3546">
        <v>45.364313344089069</v>
      </c>
      <c r="H3546">
        <v>23.606663507412371</v>
      </c>
      <c r="I3546">
        <v>29.303801417040233</v>
      </c>
      <c r="J3546">
        <v>5228.8220123924893</v>
      </c>
      <c r="K3546">
        <v>-3640.1627467613771</v>
      </c>
      <c r="L3546">
        <v>-34.844579285711511</v>
      </c>
      <c r="M3546">
        <v>6371.1352567803469</v>
      </c>
      <c r="N3546">
        <v>37866.770143737318</v>
      </c>
      <c r="O3546">
        <v>38.787224003259659</v>
      </c>
      <c r="P3546">
        <v>44.360225815656108</v>
      </c>
      <c r="Q3546" s="4">
        <v>3544</v>
      </c>
    </row>
    <row r="3547" spans="1:17" x14ac:dyDescent="0.25">
      <c r="A3547">
        <v>122.81035284785648</v>
      </c>
      <c r="B3547">
        <v>-30.299338641171161</v>
      </c>
      <c r="C3547" s="4">
        <v>2102.6110000000003</v>
      </c>
      <c r="D3547">
        <v>3</v>
      </c>
      <c r="E3547">
        <v>0.55000000000000004</v>
      </c>
      <c r="F3547">
        <v>19.899999999999999</v>
      </c>
      <c r="G3547">
        <v>53.323113517529826</v>
      </c>
      <c r="H3547">
        <v>22.748641270389584</v>
      </c>
      <c r="I3547">
        <v>12.810352847856478</v>
      </c>
      <c r="J3547">
        <v>5511.5927431038535</v>
      </c>
      <c r="K3547">
        <v>-3199.068869237336</v>
      </c>
      <c r="L3547">
        <v>-30.131971527546234</v>
      </c>
      <c r="M3547">
        <v>6372.7306702824426</v>
      </c>
      <c r="N3547">
        <v>36948.775847532917</v>
      </c>
      <c r="O3547">
        <v>51.991060204152788</v>
      </c>
      <c r="P3547">
        <v>24.260933258376411</v>
      </c>
      <c r="Q3547" s="4">
        <v>3545</v>
      </c>
    </row>
    <row r="3548" spans="1:17" x14ac:dyDescent="0.25">
      <c r="A3548">
        <v>117.86913218395586</v>
      </c>
      <c r="B3548">
        <v>-12.706482991534536</v>
      </c>
      <c r="C3548" s="4">
        <v>2102.6110000000003</v>
      </c>
      <c r="D3548">
        <v>1.2</v>
      </c>
      <c r="E3548">
        <v>0.55000000000000004</v>
      </c>
      <c r="F3548">
        <v>19.899999999999999</v>
      </c>
      <c r="G3548">
        <v>45.364313344089069</v>
      </c>
      <c r="H3548">
        <v>14.521960362511789</v>
      </c>
      <c r="I3548">
        <v>7.8691321839558555</v>
      </c>
      <c r="J3548">
        <v>6222.9450425256964</v>
      </c>
      <c r="K3548">
        <v>-1393.747790114083</v>
      </c>
      <c r="L3548">
        <v>-12.624154433125618</v>
      </c>
      <c r="M3548">
        <v>6377.1136029353456</v>
      </c>
      <c r="N3548">
        <v>36036.836663577997</v>
      </c>
      <c r="O3548">
        <v>72.477321699484335</v>
      </c>
      <c r="P3548">
        <v>32.143698902682807</v>
      </c>
      <c r="Q3548" s="4">
        <v>3546</v>
      </c>
    </row>
    <row r="3549" spans="1:17" x14ac:dyDescent="0.25">
      <c r="A3549">
        <v>124.19067914378779</v>
      </c>
      <c r="B3549">
        <v>-23.179689647288129</v>
      </c>
      <c r="C3549" s="4">
        <v>2102.6110000000003</v>
      </c>
      <c r="D3549">
        <v>0.75</v>
      </c>
      <c r="E3549">
        <v>0.55000000000000004</v>
      </c>
      <c r="F3549">
        <v>19.899999999999999</v>
      </c>
      <c r="G3549">
        <v>41.281913690970576</v>
      </c>
      <c r="H3549">
        <v>15.147230451609044</v>
      </c>
      <c r="I3549">
        <v>14.19067914378779</v>
      </c>
      <c r="J3549">
        <v>5866.3072538495244</v>
      </c>
      <c r="K3549">
        <v>-2495.0258162387481</v>
      </c>
      <c r="L3549">
        <v>-23.040755291797538</v>
      </c>
      <c r="M3549">
        <v>6374.8501645344877</v>
      </c>
      <c r="N3549">
        <v>36590.344787208734</v>
      </c>
      <c r="O3549">
        <v>58.489434865977337</v>
      </c>
      <c r="P3549">
        <v>32.7173950774947</v>
      </c>
      <c r="Q3549" s="4">
        <v>3547</v>
      </c>
    </row>
    <row r="3550" spans="1:17" x14ac:dyDescent="0.25">
      <c r="A3550">
        <v>153.42105198879489</v>
      </c>
      <c r="B3550">
        <v>-18.175701898933681</v>
      </c>
      <c r="C3550" s="4">
        <v>2102.6110000000003</v>
      </c>
      <c r="D3550">
        <v>0.75</v>
      </c>
      <c r="E3550">
        <v>0.55000000000000004</v>
      </c>
      <c r="F3550">
        <v>19.899999999999999</v>
      </c>
      <c r="G3550">
        <v>41.281913690970576</v>
      </c>
      <c r="H3550">
        <v>17.894447580061208</v>
      </c>
      <c r="I3550">
        <v>43.421051988794886</v>
      </c>
      <c r="J3550">
        <v>6061.8736495514613</v>
      </c>
      <c r="K3550">
        <v>-1976.8710402944039</v>
      </c>
      <c r="L3550">
        <v>-18.061950878546867</v>
      </c>
      <c r="M3550">
        <v>6376.0749096196341</v>
      </c>
      <c r="N3550">
        <v>38041.849433875868</v>
      </c>
      <c r="O3550">
        <v>36.663495386223012</v>
      </c>
      <c r="P3550">
        <v>71.756943653519798</v>
      </c>
      <c r="Q3550" s="4">
        <v>3548</v>
      </c>
    </row>
    <row r="3551" spans="1:17" x14ac:dyDescent="0.25">
      <c r="A3551">
        <v>159.97530481057399</v>
      </c>
      <c r="B3551">
        <v>-14.850930913333737</v>
      </c>
      <c r="C3551" s="4">
        <v>2102.6110000000003</v>
      </c>
      <c r="D3551">
        <v>1.2</v>
      </c>
      <c r="E3551">
        <v>0.55000000000000004</v>
      </c>
      <c r="F3551">
        <v>19.899999999999999</v>
      </c>
      <c r="G3551">
        <v>45.364313344089069</v>
      </c>
      <c r="H3551">
        <v>22.119427231072962</v>
      </c>
      <c r="I3551">
        <v>49.975304810573988</v>
      </c>
      <c r="J3551">
        <v>6166.4402959913114</v>
      </c>
      <c r="K3551">
        <v>-1624.1629926018575</v>
      </c>
      <c r="L3551">
        <v>-14.755862905016597</v>
      </c>
      <c r="M3551">
        <v>6376.7461412983057</v>
      </c>
      <c r="N3551">
        <v>38523.408020032293</v>
      </c>
      <c r="O3551">
        <v>30.98133172046094</v>
      </c>
      <c r="P3551">
        <v>77.85222048657316</v>
      </c>
      <c r="Q3551" s="4">
        <v>3549</v>
      </c>
    </row>
    <row r="3552" spans="1:17" x14ac:dyDescent="0.25">
      <c r="A3552">
        <v>134.97885279370175</v>
      </c>
      <c r="B3552">
        <v>-23.085090597245564</v>
      </c>
      <c r="C3552" s="4">
        <v>2102.6110000000003</v>
      </c>
      <c r="D3552">
        <v>3</v>
      </c>
      <c r="E3552">
        <v>0.55000000000000004</v>
      </c>
      <c r="F3552">
        <v>19.899999999999999</v>
      </c>
      <c r="G3552">
        <v>53.323113517529826</v>
      </c>
      <c r="H3552">
        <v>21.826059565804645</v>
      </c>
      <c r="I3552">
        <v>24.978852793701748</v>
      </c>
      <c r="J3552">
        <v>5870.4230034438979</v>
      </c>
      <c r="K3552">
        <v>-2485.3916718070595</v>
      </c>
      <c r="L3552">
        <v>-22.946595614167876</v>
      </c>
      <c r="M3552">
        <v>6374.8755283261153</v>
      </c>
      <c r="N3552">
        <v>37009.667939274448</v>
      </c>
      <c r="O3552">
        <v>51.036741936247481</v>
      </c>
      <c r="P3552">
        <v>49.913779354924351</v>
      </c>
      <c r="Q3552" s="4">
        <v>3550</v>
      </c>
    </row>
    <row r="3553" spans="1:17" x14ac:dyDescent="0.25">
      <c r="A3553">
        <v>131.20326197372754</v>
      </c>
      <c r="B3553">
        <v>-41.938299243350627</v>
      </c>
      <c r="C3553" s="4">
        <v>2102.6110000000003</v>
      </c>
      <c r="D3553">
        <v>0.75</v>
      </c>
      <c r="E3553">
        <v>0.55000000000000004</v>
      </c>
      <c r="F3553">
        <v>19.899999999999999</v>
      </c>
      <c r="G3553">
        <v>41.281913690970576</v>
      </c>
      <c r="H3553">
        <v>23.531265206321478</v>
      </c>
      <c r="I3553">
        <v>21.203261973727535</v>
      </c>
      <c r="J3553">
        <v>4751.5843328432275</v>
      </c>
      <c r="K3553">
        <v>-4240.5099518434181</v>
      </c>
      <c r="L3553">
        <v>-41.74703861961531</v>
      </c>
      <c r="M3553">
        <v>6368.6323746785929</v>
      </c>
      <c r="N3553">
        <v>38010.615240468127</v>
      </c>
      <c r="O3553">
        <v>36.9486370834504</v>
      </c>
      <c r="P3553">
        <v>30.13352397981393</v>
      </c>
      <c r="Q3553" s="4">
        <v>3551</v>
      </c>
    </row>
    <row r="3554" spans="1:17" x14ac:dyDescent="0.25">
      <c r="A3554">
        <v>112.26877152602017</v>
      </c>
      <c r="B3554">
        <v>-32.0681207307763</v>
      </c>
      <c r="C3554" s="4">
        <v>2102.6110000000003</v>
      </c>
      <c r="D3554">
        <v>3</v>
      </c>
      <c r="E3554">
        <v>0.55000000000000004</v>
      </c>
      <c r="F3554">
        <v>19.899999999999999</v>
      </c>
      <c r="G3554">
        <v>53.323113517529826</v>
      </c>
      <c r="H3554">
        <v>21.487749390877692</v>
      </c>
      <c r="I3554">
        <v>2.2687715260201742</v>
      </c>
      <c r="J3554">
        <v>5410.0541905208329</v>
      </c>
      <c r="K3554">
        <v>-3366.8361780871805</v>
      </c>
      <c r="L3554">
        <v>-31.895221550341411</v>
      </c>
      <c r="M3554">
        <v>6372.1481616836809</v>
      </c>
      <c r="N3554">
        <v>36912.816631390393</v>
      </c>
      <c r="O3554">
        <v>52.578940603471615</v>
      </c>
      <c r="P3554">
        <v>4.2675511757517288</v>
      </c>
      <c r="Q3554" s="4">
        <v>3552</v>
      </c>
    </row>
    <row r="3555" spans="1:17" x14ac:dyDescent="0.25">
      <c r="A3555">
        <v>107.65611492453533</v>
      </c>
      <c r="B3555">
        <v>-16.439945360886437</v>
      </c>
      <c r="C3555" s="4">
        <v>2102.6110000000003</v>
      </c>
      <c r="D3555">
        <v>0.75</v>
      </c>
      <c r="E3555">
        <v>0.55000000000000004</v>
      </c>
      <c r="F3555">
        <v>19.899999999999999</v>
      </c>
      <c r="G3555">
        <v>41.281913690970576</v>
      </c>
      <c r="H3555">
        <v>16.33196897001023</v>
      </c>
      <c r="I3555">
        <v>-2.3438850754646694</v>
      </c>
      <c r="J3555">
        <v>6119.0225751209928</v>
      </c>
      <c r="K3555">
        <v>-1793.4754518997215</v>
      </c>
      <c r="L3555">
        <v>-16.335774161131319</v>
      </c>
      <c r="M3555">
        <v>6376.4403448481553</v>
      </c>
      <c r="N3555">
        <v>36095.68886112242</v>
      </c>
      <c r="O3555">
        <v>70.503431062570428</v>
      </c>
      <c r="P3555">
        <v>8.2295403520394377</v>
      </c>
      <c r="Q3555" s="4">
        <v>3553</v>
      </c>
    </row>
    <row r="3556" spans="1:17" x14ac:dyDescent="0.25">
      <c r="A3556">
        <v>134.25010643324634</v>
      </c>
      <c r="B3556">
        <v>-30.187615544299845</v>
      </c>
      <c r="C3556" s="4">
        <v>2102.6110000000003</v>
      </c>
      <c r="D3556">
        <v>1.2</v>
      </c>
      <c r="E3556">
        <v>0.55000000000000004</v>
      </c>
      <c r="F3556">
        <v>19.899999999999999</v>
      </c>
      <c r="G3556">
        <v>45.364313344089069</v>
      </c>
      <c r="H3556">
        <v>21.128706009918577</v>
      </c>
      <c r="I3556">
        <v>24.250106433246344</v>
      </c>
      <c r="J3556">
        <v>5517.8308869892653</v>
      </c>
      <c r="K3556">
        <v>-3188.3693484229952</v>
      </c>
      <c r="L3556">
        <v>-30.02061940389785</v>
      </c>
      <c r="M3556">
        <v>6372.7668088025957</v>
      </c>
      <c r="N3556">
        <v>37338.665717670621</v>
      </c>
      <c r="O3556">
        <v>45.96631468281474</v>
      </c>
      <c r="P3556">
        <v>41.855972804479968</v>
      </c>
      <c r="Q3556" s="4">
        <v>3554</v>
      </c>
    </row>
    <row r="3557" spans="1:17" x14ac:dyDescent="0.25">
      <c r="A3557">
        <v>116.19376354192963</v>
      </c>
      <c r="B3557">
        <v>-37.186262981643971</v>
      </c>
      <c r="C3557" s="4">
        <v>2102.6110000000003</v>
      </c>
      <c r="D3557">
        <v>1.2</v>
      </c>
      <c r="E3557">
        <v>0.55000000000000004</v>
      </c>
      <c r="F3557">
        <v>19.899999999999999</v>
      </c>
      <c r="G3557">
        <v>45.364313344089069</v>
      </c>
      <c r="H3557">
        <v>23.056710064734926</v>
      </c>
      <c r="I3557">
        <v>6.1937635419296271</v>
      </c>
      <c r="J3557">
        <v>5087.5284910293931</v>
      </c>
      <c r="K3557">
        <v>-3833.8831708437156</v>
      </c>
      <c r="L3557">
        <v>-37.001116753144245</v>
      </c>
      <c r="M3557">
        <v>6370.3694017470034</v>
      </c>
      <c r="N3557">
        <v>37307.882660073461</v>
      </c>
      <c r="O3557">
        <v>46.373453055068104</v>
      </c>
      <c r="P3557">
        <v>10.179287617799744</v>
      </c>
      <c r="Q3557" s="4">
        <v>3555</v>
      </c>
    </row>
    <row r="3558" spans="1:17" x14ac:dyDescent="0.25">
      <c r="A3558">
        <v>111.92124501743417</v>
      </c>
      <c r="B3558">
        <v>-14.14659179475472</v>
      </c>
      <c r="C3558" s="4">
        <v>2102.6110000000003</v>
      </c>
      <c r="D3558">
        <v>3</v>
      </c>
      <c r="E3558">
        <v>0.55000000000000004</v>
      </c>
      <c r="F3558">
        <v>19.899999999999999</v>
      </c>
      <c r="G3558">
        <v>53.323113517529826</v>
      </c>
      <c r="H3558">
        <v>21.694552465173679</v>
      </c>
      <c r="I3558">
        <v>1.921245017434174</v>
      </c>
      <c r="J3558">
        <v>6185.9508778636764</v>
      </c>
      <c r="K3558">
        <v>-1548.714460567031</v>
      </c>
      <c r="L3558">
        <v>-14.055653227374743</v>
      </c>
      <c r="M3558">
        <v>6376.8726460320513</v>
      </c>
      <c r="N3558">
        <v>36015.577922274861</v>
      </c>
      <c r="O3558">
        <v>73.222959043728835</v>
      </c>
      <c r="P3558">
        <v>7.8150705726165963</v>
      </c>
      <c r="Q3558" s="4">
        <v>3556</v>
      </c>
    </row>
    <row r="3559" spans="1:17" x14ac:dyDescent="0.25">
      <c r="A3559">
        <v>149.29370248337682</v>
      </c>
      <c r="B3559">
        <v>-33.784700969602866</v>
      </c>
      <c r="C3559" s="4">
        <v>2102.6110000000003</v>
      </c>
      <c r="D3559">
        <v>1.2</v>
      </c>
      <c r="E3559">
        <v>0.55000000000000004</v>
      </c>
      <c r="F3559">
        <v>19.899999999999999</v>
      </c>
      <c r="G3559">
        <v>45.364313344089069</v>
      </c>
      <c r="H3559">
        <v>16.388046010245667</v>
      </c>
      <c r="I3559">
        <v>39.293702483376819</v>
      </c>
      <c r="J3559">
        <v>5306.5778324226849</v>
      </c>
      <c r="K3559">
        <v>-3526.6244820272173</v>
      </c>
      <c r="L3559">
        <v>-33.607060048084477</v>
      </c>
      <c r="M3559">
        <v>6371.5656261858894</v>
      </c>
      <c r="N3559">
        <v>38367.839383432743</v>
      </c>
      <c r="O3559">
        <v>32.707523638314143</v>
      </c>
      <c r="P3559">
        <v>55.802258207211729</v>
      </c>
      <c r="Q3559" s="4">
        <v>3557</v>
      </c>
    </row>
    <row r="3560" spans="1:17" x14ac:dyDescent="0.25">
      <c r="A3560">
        <v>152.24127408543836</v>
      </c>
      <c r="B3560">
        <v>-33.347586088855174</v>
      </c>
      <c r="C3560" s="4">
        <v>2102.6110000000003</v>
      </c>
      <c r="D3560">
        <v>1.2</v>
      </c>
      <c r="E3560">
        <v>0.55000000000000004</v>
      </c>
      <c r="F3560">
        <v>19.899999999999999</v>
      </c>
      <c r="G3560">
        <v>45.364313344089069</v>
      </c>
      <c r="H3560">
        <v>19.83799450997617</v>
      </c>
      <c r="I3560">
        <v>42.241274085438363</v>
      </c>
      <c r="J3560">
        <v>5333.3836701914952</v>
      </c>
      <c r="K3560">
        <v>-3486.2266876727535</v>
      </c>
      <c r="L3560">
        <v>-33.171092989869621</v>
      </c>
      <c r="M3560">
        <v>6371.7154590665014</v>
      </c>
      <c r="N3560">
        <v>38541.543203376044</v>
      </c>
      <c r="O3560">
        <v>30.716561326488836</v>
      </c>
      <c r="P3560">
        <v>58.810284722867252</v>
      </c>
      <c r="Q3560" s="4">
        <v>3558</v>
      </c>
    </row>
    <row r="3561" spans="1:17" x14ac:dyDescent="0.25">
      <c r="A3561">
        <v>155.07005850768638</v>
      </c>
      <c r="B3561">
        <v>-33.847459568340014</v>
      </c>
      <c r="C3561" s="4">
        <v>2102.6110000000003</v>
      </c>
      <c r="D3561">
        <v>0.75</v>
      </c>
      <c r="E3561">
        <v>0.55000000000000004</v>
      </c>
      <c r="F3561">
        <v>19.899999999999999</v>
      </c>
      <c r="G3561">
        <v>41.281913690970576</v>
      </c>
      <c r="H3561">
        <v>18.440774661245271</v>
      </c>
      <c r="I3561">
        <v>45.070058507686383</v>
      </c>
      <c r="J3561">
        <v>5302.7037642659934</v>
      </c>
      <c r="K3561">
        <v>-3532.4079840164468</v>
      </c>
      <c r="L3561">
        <v>-33.669657224383428</v>
      </c>
      <c r="M3561">
        <v>6371.5440339923789</v>
      </c>
      <c r="N3561">
        <v>38763.419538355563</v>
      </c>
      <c r="O3561">
        <v>28.240809491860574</v>
      </c>
      <c r="P3561">
        <v>60.942429622884397</v>
      </c>
      <c r="Q3561" s="4">
        <v>3559</v>
      </c>
    </row>
    <row r="3562" spans="1:17" x14ac:dyDescent="0.25">
      <c r="A3562">
        <v>132.03396397353958</v>
      </c>
      <c r="B3562">
        <v>-31.58996682388306</v>
      </c>
      <c r="C3562" s="4">
        <v>2102.6110000000003</v>
      </c>
      <c r="D3562">
        <v>0.75</v>
      </c>
      <c r="E3562">
        <v>0.55000000000000004</v>
      </c>
      <c r="F3562">
        <v>19.899999999999999</v>
      </c>
      <c r="G3562">
        <v>41.281913690970576</v>
      </c>
      <c r="H3562">
        <v>14.044571430367998</v>
      </c>
      <c r="I3562">
        <v>22.033963973539585</v>
      </c>
      <c r="J3562">
        <v>5438.0159117247495</v>
      </c>
      <c r="K3562">
        <v>-3321.7895462368783</v>
      </c>
      <c r="L3562">
        <v>-31.418499273323288</v>
      </c>
      <c r="M3562">
        <v>6372.3074977326824</v>
      </c>
      <c r="N3562">
        <v>37327.420270140203</v>
      </c>
      <c r="O3562">
        <v>46.12180314871781</v>
      </c>
      <c r="P3562">
        <v>37.689651380369916</v>
      </c>
      <c r="Q3562" s="4">
        <v>3560</v>
      </c>
    </row>
    <row r="3563" spans="1:17" x14ac:dyDescent="0.25">
      <c r="A3563">
        <v>139.36662321286332</v>
      </c>
      <c r="B3563">
        <v>-26.278337407217357</v>
      </c>
      <c r="C3563" s="4">
        <v>2102.6110000000003</v>
      </c>
      <c r="D3563">
        <v>3</v>
      </c>
      <c r="E3563">
        <v>0.55000000000000004</v>
      </c>
      <c r="F3563">
        <v>19.899999999999999</v>
      </c>
      <c r="G3563">
        <v>53.323113517529826</v>
      </c>
      <c r="H3563">
        <v>19.248956351572755</v>
      </c>
      <c r="I3563">
        <v>29.366623212863317</v>
      </c>
      <c r="J3563">
        <v>5722.7399374786582</v>
      </c>
      <c r="K3563">
        <v>-2806.7461307101898</v>
      </c>
      <c r="L3563">
        <v>-26.125870085883566</v>
      </c>
      <c r="M3563">
        <v>6373.9764852303824</v>
      </c>
      <c r="N3563">
        <v>37388.050268400446</v>
      </c>
      <c r="O3563">
        <v>45.2754563436512</v>
      </c>
      <c r="P3563">
        <v>51.804528928103352</v>
      </c>
      <c r="Q3563" s="4">
        <v>3561</v>
      </c>
    </row>
    <row r="3564" spans="1:17" x14ac:dyDescent="0.25">
      <c r="A3564">
        <v>107.50871405420315</v>
      </c>
      <c r="B3564">
        <v>-14.569173567988074</v>
      </c>
      <c r="C3564" s="4">
        <v>2102.6110000000003</v>
      </c>
      <c r="D3564">
        <v>3</v>
      </c>
      <c r="E3564">
        <v>0.55000000000000004</v>
      </c>
      <c r="F3564">
        <v>19.899999999999999</v>
      </c>
      <c r="G3564">
        <v>53.323113517529826</v>
      </c>
      <c r="H3564">
        <v>23.827089106425277</v>
      </c>
      <c r="I3564">
        <v>-2.4912859457968466</v>
      </c>
      <c r="J3564">
        <v>6174.3565610027463</v>
      </c>
      <c r="K3564">
        <v>-1594.0095405260472</v>
      </c>
      <c r="L3564">
        <v>-14.475750765776681</v>
      </c>
      <c r="M3564">
        <v>6376.7974217224219</v>
      </c>
      <c r="N3564">
        <v>36031.895529646892</v>
      </c>
      <c r="O3564">
        <v>72.635599914631584</v>
      </c>
      <c r="P3564">
        <v>9.8129524465349345</v>
      </c>
      <c r="Q3564" s="4">
        <v>3562</v>
      </c>
    </row>
    <row r="3565" spans="1:17" x14ac:dyDescent="0.25">
      <c r="A3565">
        <v>135.91470146925792</v>
      </c>
      <c r="B3565">
        <v>-10.811163848434786</v>
      </c>
      <c r="C3565" s="4">
        <v>2102.6110000000003</v>
      </c>
      <c r="D3565">
        <v>0.75</v>
      </c>
      <c r="E3565">
        <v>0.55000000000000004</v>
      </c>
      <c r="F3565">
        <v>19.899999999999999</v>
      </c>
      <c r="G3565">
        <v>41.281913690970576</v>
      </c>
      <c r="H3565">
        <v>16.146206444204832</v>
      </c>
      <c r="I3565">
        <v>25.914701469257921</v>
      </c>
      <c r="J3565">
        <v>6265.6705580072276</v>
      </c>
      <c r="K3565">
        <v>-1188.49587218022</v>
      </c>
      <c r="L3565">
        <v>-10.740477480620493</v>
      </c>
      <c r="M3565">
        <v>6377.3936666688551</v>
      </c>
      <c r="N3565">
        <v>36650.277564379554</v>
      </c>
      <c r="O3565">
        <v>57.388129687836042</v>
      </c>
      <c r="P3565">
        <v>68.891485926004393</v>
      </c>
      <c r="Q3565" s="4">
        <v>3563</v>
      </c>
    </row>
    <row r="3566" spans="1:17" x14ac:dyDescent="0.25">
      <c r="A3566">
        <v>123.10483553441156</v>
      </c>
      <c r="B3566">
        <v>-23.283694642938642</v>
      </c>
      <c r="C3566" s="4">
        <v>2102.6110000000003</v>
      </c>
      <c r="D3566">
        <v>0.75</v>
      </c>
      <c r="E3566">
        <v>0.55000000000000004</v>
      </c>
      <c r="F3566">
        <v>19.899999999999999</v>
      </c>
      <c r="G3566">
        <v>41.281913690970576</v>
      </c>
      <c r="H3566">
        <v>18.057347418495219</v>
      </c>
      <c r="I3566">
        <v>13.104835534411563</v>
      </c>
      <c r="J3566">
        <v>5861.7638689386067</v>
      </c>
      <c r="K3566">
        <v>-2505.6101546393074</v>
      </c>
      <c r="L3566">
        <v>-23.144278964839351</v>
      </c>
      <c r="M3566">
        <v>6374.8221859300293</v>
      </c>
      <c r="N3566">
        <v>36565.202801564796</v>
      </c>
      <c r="O3566">
        <v>58.988620229524102</v>
      </c>
      <c r="P3566">
        <v>30.495277902091775</v>
      </c>
      <c r="Q3566" s="4">
        <v>3564</v>
      </c>
    </row>
    <row r="3567" spans="1:17" x14ac:dyDescent="0.25">
      <c r="A3567">
        <v>159.96583046811719</v>
      </c>
      <c r="B3567">
        <v>-35.244700076835869</v>
      </c>
      <c r="C3567" s="4">
        <v>2102.6110000000003</v>
      </c>
      <c r="D3567">
        <v>3</v>
      </c>
      <c r="E3567">
        <v>0.55000000000000004</v>
      </c>
      <c r="F3567">
        <v>19.899999999999999</v>
      </c>
      <c r="G3567">
        <v>53.323113517529826</v>
      </c>
      <c r="H3567">
        <v>14.006856082967817</v>
      </c>
      <c r="I3567">
        <v>49.96583046811719</v>
      </c>
      <c r="J3567">
        <v>5214.8106776985351</v>
      </c>
      <c r="K3567">
        <v>-3660.0730119883992</v>
      </c>
      <c r="L3567">
        <v>-35.063525398078134</v>
      </c>
      <c r="M3567">
        <v>6371.0583781130499</v>
      </c>
      <c r="N3567">
        <v>39185.896931669966</v>
      </c>
      <c r="O3567">
        <v>23.713701918815168</v>
      </c>
      <c r="P3567">
        <v>64.135628991424056</v>
      </c>
      <c r="Q3567" s="4">
        <v>3565</v>
      </c>
    </row>
    <row r="3568" spans="1:17" x14ac:dyDescent="0.25">
      <c r="A3568">
        <v>109.52728635070889</v>
      </c>
      <c r="B3568">
        <v>-28.461863639150316</v>
      </c>
      <c r="C3568" s="4">
        <v>2102.6110000000003</v>
      </c>
      <c r="D3568">
        <v>3</v>
      </c>
      <c r="E3568">
        <v>0.55000000000000004</v>
      </c>
      <c r="F3568">
        <v>19.899999999999999</v>
      </c>
      <c r="G3568">
        <v>53.323113517529826</v>
      </c>
      <c r="H3568">
        <v>18.919412440000308</v>
      </c>
      <c r="I3568">
        <v>-0.4727136492911086</v>
      </c>
      <c r="J3568">
        <v>5611.5107319205308</v>
      </c>
      <c r="K3568">
        <v>-3021.6028478363296</v>
      </c>
      <c r="L3568">
        <v>-28.300915229742476</v>
      </c>
      <c r="M3568">
        <v>6373.3144018251533</v>
      </c>
      <c r="N3568">
        <v>36677.525756011441</v>
      </c>
      <c r="O3568">
        <v>56.7750109690706</v>
      </c>
      <c r="P3568">
        <v>0.99182381794317631</v>
      </c>
      <c r="Q3568" s="4">
        <v>3566</v>
      </c>
    </row>
    <row r="3569" spans="1:17" x14ac:dyDescent="0.25">
      <c r="A3569">
        <v>147.52655983675805</v>
      </c>
      <c r="B3569">
        <v>-43.867836489013278</v>
      </c>
      <c r="C3569" s="4">
        <v>2102.6110000000003</v>
      </c>
      <c r="D3569">
        <v>0.75</v>
      </c>
      <c r="E3569">
        <v>0.55000000000000004</v>
      </c>
      <c r="F3569">
        <v>19.899999999999999</v>
      </c>
      <c r="G3569">
        <v>41.281913690970576</v>
      </c>
      <c r="H3569">
        <v>18.73117683303348</v>
      </c>
      <c r="I3569">
        <v>37.526559836758054</v>
      </c>
      <c r="J3569">
        <v>4605.6674052562066</v>
      </c>
      <c r="K3569">
        <v>-4397.5181083298876</v>
      </c>
      <c r="L3569">
        <v>-43.675585212749198</v>
      </c>
      <c r="M3569">
        <v>6367.9147105570373</v>
      </c>
      <c r="N3569">
        <v>38863.166991580125</v>
      </c>
      <c r="O3569">
        <v>27.113114606594195</v>
      </c>
      <c r="P3569">
        <v>47.941161253137061</v>
      </c>
      <c r="Q3569" s="4">
        <v>3567</v>
      </c>
    </row>
    <row r="3570" spans="1:17" x14ac:dyDescent="0.25">
      <c r="A3570">
        <v>118.3235831577759</v>
      </c>
      <c r="B3570">
        <v>-21.13641997462009</v>
      </c>
      <c r="C3570" s="4">
        <v>2102.6110000000003</v>
      </c>
      <c r="D3570">
        <v>0.75</v>
      </c>
      <c r="E3570">
        <v>0.55000000000000004</v>
      </c>
      <c r="F3570">
        <v>19.899999999999999</v>
      </c>
      <c r="G3570">
        <v>41.281913690970576</v>
      </c>
      <c r="H3570">
        <v>15.377832123913622</v>
      </c>
      <c r="I3570">
        <v>8.3235831577759001</v>
      </c>
      <c r="J3570">
        <v>5951.6384149015103</v>
      </c>
      <c r="K3570">
        <v>-2285.4902769630476</v>
      </c>
      <c r="L3570">
        <v>-21.007302259074674</v>
      </c>
      <c r="M3570">
        <v>6375.379645779848</v>
      </c>
      <c r="N3570">
        <v>36357.330991097006</v>
      </c>
      <c r="O3570">
        <v>63.478230249760351</v>
      </c>
      <c r="P3570">
        <v>22.084215156383902</v>
      </c>
      <c r="Q3570" s="4">
        <v>3568</v>
      </c>
    </row>
    <row r="3571" spans="1:17" x14ac:dyDescent="0.25">
      <c r="A3571">
        <v>128.10475822789567</v>
      </c>
      <c r="B3571">
        <v>-28.997115973919009</v>
      </c>
      <c r="C3571" s="4">
        <v>2102.6110000000003</v>
      </c>
      <c r="D3571">
        <v>3</v>
      </c>
      <c r="E3571">
        <v>0.55000000000000004</v>
      </c>
      <c r="F3571">
        <v>19.899999999999999</v>
      </c>
      <c r="G3571">
        <v>53.323113517529826</v>
      </c>
      <c r="H3571">
        <v>14.420968174027896</v>
      </c>
      <c r="I3571">
        <v>18.104758227895672</v>
      </c>
      <c r="J3571">
        <v>5582.9958780825846</v>
      </c>
      <c r="K3571">
        <v>-3073.6227056028802</v>
      </c>
      <c r="L3571">
        <v>-28.834228628595053</v>
      </c>
      <c r="M3571">
        <v>6373.1467511022138</v>
      </c>
      <c r="N3571">
        <v>37026.164041907963</v>
      </c>
      <c r="O3571">
        <v>50.736729431787012</v>
      </c>
      <c r="P3571">
        <v>33.997057621984148</v>
      </c>
      <c r="Q3571" s="4">
        <v>3569</v>
      </c>
    </row>
    <row r="3572" spans="1:17" x14ac:dyDescent="0.25">
      <c r="A3572">
        <v>120.03523510008128</v>
      </c>
      <c r="B3572">
        <v>-33.254024908781346</v>
      </c>
      <c r="C3572" s="4">
        <v>2102.6110000000003</v>
      </c>
      <c r="D3572">
        <v>0.75</v>
      </c>
      <c r="E3572">
        <v>0.55000000000000004</v>
      </c>
      <c r="F3572">
        <v>19.899999999999999</v>
      </c>
      <c r="G3572">
        <v>41.281913690970576</v>
      </c>
      <c r="H3572">
        <v>16.17026498825674</v>
      </c>
      <c r="I3572">
        <v>10.03523510008128</v>
      </c>
      <c r="J3572">
        <v>5339.0809232840984</v>
      </c>
      <c r="K3572">
        <v>-3477.5537145050848</v>
      </c>
      <c r="L3572">
        <v>-33.077782819339284</v>
      </c>
      <c r="M3572">
        <v>6371.7474010387677</v>
      </c>
      <c r="N3572">
        <v>37081.890574638615</v>
      </c>
      <c r="O3572">
        <v>49.823371445667135</v>
      </c>
      <c r="P3572">
        <v>17.885643235281581</v>
      </c>
      <c r="Q3572" s="4">
        <v>3570</v>
      </c>
    </row>
    <row r="3573" spans="1:17" x14ac:dyDescent="0.25">
      <c r="A3573">
        <v>119.30634881027188</v>
      </c>
      <c r="B3573">
        <v>-38.057433058241536</v>
      </c>
      <c r="C3573" s="4">
        <v>2102.6110000000003</v>
      </c>
      <c r="D3573">
        <v>0.75</v>
      </c>
      <c r="E3573">
        <v>0.55000000000000004</v>
      </c>
      <c r="F3573">
        <v>19.899999999999999</v>
      </c>
      <c r="G3573">
        <v>41.281913690970576</v>
      </c>
      <c r="H3573">
        <v>19.397454916859633</v>
      </c>
      <c r="I3573">
        <v>9.306348810271885</v>
      </c>
      <c r="J3573">
        <v>5028.5045171368483</v>
      </c>
      <c r="K3573">
        <v>-3910.4669055874551</v>
      </c>
      <c r="L3573">
        <v>-37.870779370199408</v>
      </c>
      <c r="M3573">
        <v>6370.0556589844973</v>
      </c>
      <c r="N3573">
        <v>37415.618925667542</v>
      </c>
      <c r="O3573">
        <v>44.817832972074498</v>
      </c>
      <c r="P3573">
        <v>14.886555277372393</v>
      </c>
      <c r="Q3573" s="4">
        <v>3571</v>
      </c>
    </row>
    <row r="3574" spans="1:17" x14ac:dyDescent="0.25">
      <c r="A3574">
        <v>115.46756523519304</v>
      </c>
      <c r="B3574">
        <v>-24.913696647319995</v>
      </c>
      <c r="C3574" s="4">
        <v>2102.6110000000003</v>
      </c>
      <c r="D3574">
        <v>0.75</v>
      </c>
      <c r="E3574">
        <v>0.55000000000000004</v>
      </c>
      <c r="F3574">
        <v>19.899999999999999</v>
      </c>
      <c r="G3574">
        <v>41.281913690970576</v>
      </c>
      <c r="H3574">
        <v>19.036454043975382</v>
      </c>
      <c r="I3574">
        <v>5.4675652351930353</v>
      </c>
      <c r="J3574">
        <v>5788.0506156731753</v>
      </c>
      <c r="K3574">
        <v>-2670.4080378703602</v>
      </c>
      <c r="L3574">
        <v>-24.76697991356885</v>
      </c>
      <c r="M3574">
        <v>6374.3712645497244</v>
      </c>
      <c r="N3574">
        <v>36504.405921199017</v>
      </c>
      <c r="O3574">
        <v>60.218281159206398</v>
      </c>
      <c r="P3574">
        <v>12.80148574762236</v>
      </c>
      <c r="Q3574" s="4">
        <v>3572</v>
      </c>
    </row>
    <row r="3575" spans="1:17" x14ac:dyDescent="0.25">
      <c r="A3575">
        <v>116.68494312110373</v>
      </c>
      <c r="B3575">
        <v>-10.29881139595947</v>
      </c>
      <c r="C3575" s="4">
        <v>2102.6110000000003</v>
      </c>
      <c r="D3575">
        <v>0.75</v>
      </c>
      <c r="E3575">
        <v>0.55000000000000004</v>
      </c>
      <c r="F3575">
        <v>19.899999999999999</v>
      </c>
      <c r="G3575">
        <v>41.281913690970576</v>
      </c>
      <c r="H3575">
        <v>19.161408132480268</v>
      </c>
      <c r="I3575">
        <v>6.6849431211037285</v>
      </c>
      <c r="J3575">
        <v>6276.0516716246948</v>
      </c>
      <c r="K3575">
        <v>-1132.7828567234469</v>
      </c>
      <c r="L3575">
        <v>-10.231326958810326</v>
      </c>
      <c r="M3575">
        <v>6377.4620018773658</v>
      </c>
      <c r="N3575">
        <v>35956.032826711606</v>
      </c>
      <c r="O3575">
        <v>75.582705739997479</v>
      </c>
      <c r="P3575">
        <v>33.248230159959192</v>
      </c>
      <c r="Q3575" s="4">
        <v>3573</v>
      </c>
    </row>
    <row r="3576" spans="1:17" x14ac:dyDescent="0.25">
      <c r="A3576">
        <v>155.99290042744772</v>
      </c>
      <c r="B3576">
        <v>-12.348675111375622</v>
      </c>
      <c r="C3576" s="4">
        <v>2102.6110000000003</v>
      </c>
      <c r="D3576">
        <v>1.2</v>
      </c>
      <c r="E3576">
        <v>0.55000000000000004</v>
      </c>
      <c r="F3576">
        <v>19.899999999999999</v>
      </c>
      <c r="G3576">
        <v>45.364313344089069</v>
      </c>
      <c r="H3576">
        <v>14.589222484789794</v>
      </c>
      <c r="I3576">
        <v>45.992900427447722</v>
      </c>
      <c r="J3576">
        <v>6231.5309722096381</v>
      </c>
      <c r="K3576">
        <v>-1355.1071961799541</v>
      </c>
      <c r="L3576">
        <v>-12.268518605297647</v>
      </c>
      <c r="M3576">
        <v>6377.1697304326699</v>
      </c>
      <c r="N3576">
        <v>38123.446235030504</v>
      </c>
      <c r="O3576">
        <v>35.680437161985303</v>
      </c>
      <c r="P3576">
        <v>78.328367540402638</v>
      </c>
      <c r="Q3576" s="4">
        <v>3574</v>
      </c>
    </row>
    <row r="3577" spans="1:17" x14ac:dyDescent="0.25">
      <c r="A3577">
        <v>137.97168057583806</v>
      </c>
      <c r="B3577">
        <v>-41.900530947591818</v>
      </c>
      <c r="C3577" s="4">
        <v>2102.6110000000003</v>
      </c>
      <c r="D3577">
        <v>3</v>
      </c>
      <c r="E3577">
        <v>0.55000000000000004</v>
      </c>
      <c r="F3577">
        <v>19.899999999999999</v>
      </c>
      <c r="G3577">
        <v>53.323113517529826</v>
      </c>
      <c r="H3577">
        <v>19.877167217001492</v>
      </c>
      <c r="I3577">
        <v>27.971680575838064</v>
      </c>
      <c r="J3577">
        <v>4754.3869424491286</v>
      </c>
      <c r="K3577">
        <v>-4237.388520929183</v>
      </c>
      <c r="L3577">
        <v>-41.709298382697156</v>
      </c>
      <c r="M3577">
        <v>6368.6463770438049</v>
      </c>
      <c r="N3577">
        <v>38265.935656848058</v>
      </c>
      <c r="O3577">
        <v>33.865377801263946</v>
      </c>
      <c r="P3577">
        <v>38.492227979505074</v>
      </c>
      <c r="Q3577" s="4">
        <v>3575</v>
      </c>
    </row>
    <row r="3578" spans="1:17" x14ac:dyDescent="0.25">
      <c r="A3578">
        <v>157.61728438659497</v>
      </c>
      <c r="B3578">
        <v>-15.682101818258603</v>
      </c>
      <c r="C3578" s="4">
        <v>2102.6110000000003</v>
      </c>
      <c r="D3578">
        <v>1.2</v>
      </c>
      <c r="E3578">
        <v>0.55000000000000004</v>
      </c>
      <c r="F3578">
        <v>19.899999999999999</v>
      </c>
      <c r="G3578">
        <v>45.364313344089069</v>
      </c>
      <c r="H3578">
        <v>20.905130271231421</v>
      </c>
      <c r="I3578">
        <v>47.617284386594974</v>
      </c>
      <c r="J3578">
        <v>6142.2238925677411</v>
      </c>
      <c r="K3578">
        <v>-1712.8869081934458</v>
      </c>
      <c r="L3578">
        <v>-15.582234233769658</v>
      </c>
      <c r="M3578">
        <v>6376.5896768327912</v>
      </c>
      <c r="N3578">
        <v>38331.803944995183</v>
      </c>
      <c r="O3578">
        <v>33.189783879385814</v>
      </c>
      <c r="P3578">
        <v>76.143573293655422</v>
      </c>
      <c r="Q3578" s="4">
        <v>3576</v>
      </c>
    </row>
    <row r="3579" spans="1:17" x14ac:dyDescent="0.25">
      <c r="A3579">
        <v>159.71395404739386</v>
      </c>
      <c r="B3579">
        <v>-30.666672340340902</v>
      </c>
      <c r="C3579" s="4">
        <v>2102.6110000000003</v>
      </c>
      <c r="D3579">
        <v>1.2</v>
      </c>
      <c r="E3579">
        <v>0.55000000000000004</v>
      </c>
      <c r="F3579">
        <v>19.899999999999999</v>
      </c>
      <c r="G3579">
        <v>45.364313344089069</v>
      </c>
      <c r="H3579">
        <v>16.07973082057438</v>
      </c>
      <c r="I3579">
        <v>49.713954047393855</v>
      </c>
      <c r="J3579">
        <v>5490.9347725876805</v>
      </c>
      <c r="K3579">
        <v>-3234.1629402622152</v>
      </c>
      <c r="L3579">
        <v>-30.498103390834228</v>
      </c>
      <c r="M3579">
        <v>6372.6112858841516</v>
      </c>
      <c r="N3579">
        <v>38974.61546924385</v>
      </c>
      <c r="O3579">
        <v>25.963178211772906</v>
      </c>
      <c r="P3579">
        <v>66.619524034146735</v>
      </c>
      <c r="Q3579" s="4">
        <v>3577</v>
      </c>
    </row>
    <row r="3580" spans="1:17" x14ac:dyDescent="0.25">
      <c r="A3580">
        <v>122.58522224219872</v>
      </c>
      <c r="B3580">
        <v>-9.9671672581715498</v>
      </c>
      <c r="C3580" s="4">
        <v>2102.6110000000003</v>
      </c>
      <c r="D3580">
        <v>1.2</v>
      </c>
      <c r="E3580">
        <v>0.55000000000000004</v>
      </c>
      <c r="F3580">
        <v>19.899999999999999</v>
      </c>
      <c r="G3580">
        <v>45.364313344089069</v>
      </c>
      <c r="H3580">
        <v>17.592144592972396</v>
      </c>
      <c r="I3580">
        <v>12.585222242198725</v>
      </c>
      <c r="J3580">
        <v>6282.5053848416674</v>
      </c>
      <c r="K3580">
        <v>-1096.6723578812237</v>
      </c>
      <c r="L3580">
        <v>-9.9017668844057134</v>
      </c>
      <c r="M3580">
        <v>6377.5045410493676</v>
      </c>
      <c r="N3580">
        <v>36075.25093380671</v>
      </c>
      <c r="O3580">
        <v>71.201703132393604</v>
      </c>
      <c r="P3580">
        <v>52.214591835970154</v>
      </c>
      <c r="Q3580" s="4">
        <v>3578</v>
      </c>
    </row>
    <row r="3581" spans="1:17" x14ac:dyDescent="0.25">
      <c r="A3581">
        <v>151.78202392251532</v>
      </c>
      <c r="B3581">
        <v>-9.5420361653406989</v>
      </c>
      <c r="C3581" s="4">
        <v>2102.6110000000003</v>
      </c>
      <c r="D3581">
        <v>1.2</v>
      </c>
      <c r="E3581">
        <v>0.55000000000000004</v>
      </c>
      <c r="F3581">
        <v>19.899999999999999</v>
      </c>
      <c r="G3581">
        <v>45.364313344089069</v>
      </c>
      <c r="H3581">
        <v>14.60540533627219</v>
      </c>
      <c r="I3581">
        <v>41.782023922515322</v>
      </c>
      <c r="J3581">
        <v>6290.4722644430458</v>
      </c>
      <c r="K3581">
        <v>-1050.3301544152093</v>
      </c>
      <c r="L3581">
        <v>-9.4793199901158118</v>
      </c>
      <c r="M3581">
        <v>6377.5571140524562</v>
      </c>
      <c r="N3581">
        <v>37721.722104545297</v>
      </c>
      <c r="O3581">
        <v>40.757832381230877</v>
      </c>
      <c r="P3581">
        <v>79.489861904640676</v>
      </c>
      <c r="Q3581" s="4">
        <v>3579</v>
      </c>
    </row>
    <row r="3582" spans="1:17" x14ac:dyDescent="0.25">
      <c r="A3582">
        <v>125.9770431052001</v>
      </c>
      <c r="B3582">
        <v>-43.451715690007141</v>
      </c>
      <c r="C3582" s="4">
        <v>2102.6110000000003</v>
      </c>
      <c r="D3582">
        <v>0.75</v>
      </c>
      <c r="E3582">
        <v>0.55000000000000004</v>
      </c>
      <c r="F3582">
        <v>19.899999999999999</v>
      </c>
      <c r="G3582">
        <v>41.281913690970576</v>
      </c>
      <c r="H3582">
        <v>14.610027779737381</v>
      </c>
      <c r="I3582">
        <v>15.977043105200096</v>
      </c>
      <c r="J3582">
        <v>4637.5856861562852</v>
      </c>
      <c r="K3582">
        <v>-4364.0705583323152</v>
      </c>
      <c r="L3582">
        <v>-43.259604467575677</v>
      </c>
      <c r="M3582">
        <v>6368.0697887621009</v>
      </c>
      <c r="N3582">
        <v>37978.862424125167</v>
      </c>
      <c r="O3582">
        <v>37.334638244454311</v>
      </c>
      <c r="P3582">
        <v>22.602273527960634</v>
      </c>
      <c r="Q3582" s="4">
        <v>3580</v>
      </c>
    </row>
    <row r="3583" spans="1:17" x14ac:dyDescent="0.25">
      <c r="A3583">
        <v>120.96933278320363</v>
      </c>
      <c r="B3583">
        <v>-41.999497335262085</v>
      </c>
      <c r="C3583" s="4">
        <v>2102.6110000000003</v>
      </c>
      <c r="D3583">
        <v>1.2</v>
      </c>
      <c r="E3583">
        <v>0.55000000000000004</v>
      </c>
      <c r="F3583">
        <v>19.899999999999999</v>
      </c>
      <c r="G3583">
        <v>45.364313344089069</v>
      </c>
      <c r="H3583">
        <v>20.502802733520934</v>
      </c>
      <c r="I3583">
        <v>10.969332783203626</v>
      </c>
      <c r="J3583">
        <v>4747.0387013546997</v>
      </c>
      <c r="K3583">
        <v>-4245.5639014242442</v>
      </c>
      <c r="L3583">
        <v>-41.808191951180191</v>
      </c>
      <c r="M3583">
        <v>6368.6096813383028</v>
      </c>
      <c r="N3583">
        <v>37754.182157338131</v>
      </c>
      <c r="O3583">
        <v>40.200710486548658</v>
      </c>
      <c r="P3583">
        <v>16.154694942215347</v>
      </c>
      <c r="Q3583" s="4">
        <v>3581</v>
      </c>
    </row>
    <row r="3584" spans="1:17" x14ac:dyDescent="0.25">
      <c r="A3584">
        <v>120.14770832838752</v>
      </c>
      <c r="B3584">
        <v>-21.297918297134608</v>
      </c>
      <c r="C3584" s="4">
        <v>2102.6110000000003</v>
      </c>
      <c r="D3584">
        <v>3</v>
      </c>
      <c r="E3584">
        <v>0.55000000000000004</v>
      </c>
      <c r="F3584">
        <v>19.899999999999999</v>
      </c>
      <c r="G3584">
        <v>53.323113517529826</v>
      </c>
      <c r="H3584">
        <v>15.784773431259238</v>
      </c>
      <c r="I3584">
        <v>10.147708328387523</v>
      </c>
      <c r="J3584">
        <v>5945.1671843587274</v>
      </c>
      <c r="K3584">
        <v>-2302.1592880622006</v>
      </c>
      <c r="L3584">
        <v>-21.168000290175033</v>
      </c>
      <c r="M3584">
        <v>6375.339225295148</v>
      </c>
      <c r="N3584">
        <v>36399.952916589507</v>
      </c>
      <c r="O3584">
        <v>62.502590724391254</v>
      </c>
      <c r="P3584">
        <v>26.233166716421035</v>
      </c>
      <c r="Q3584" s="4">
        <v>3582</v>
      </c>
    </row>
    <row r="3585" spans="1:17" x14ac:dyDescent="0.25">
      <c r="A3585">
        <v>118.6298631553509</v>
      </c>
      <c r="B3585">
        <v>-27.029385301373381</v>
      </c>
      <c r="C3585" s="4">
        <v>2102.6110000000003</v>
      </c>
      <c r="D3585">
        <v>0.75</v>
      </c>
      <c r="E3585">
        <v>0.55000000000000004</v>
      </c>
      <c r="F3585">
        <v>19.899999999999999</v>
      </c>
      <c r="G3585">
        <v>41.281913690970576</v>
      </c>
      <c r="H3585">
        <v>22.569660710674526</v>
      </c>
      <c r="I3585">
        <v>8.629863155350904</v>
      </c>
      <c r="J3585">
        <v>5685.4101199109173</v>
      </c>
      <c r="K3585">
        <v>-2881.1173266255064</v>
      </c>
      <c r="L3585">
        <v>-26.87389892987925</v>
      </c>
      <c r="M3585">
        <v>6373.7528412519396</v>
      </c>
      <c r="N3585">
        <v>36666.424051497161</v>
      </c>
      <c r="O3585">
        <v>56.994387202722898</v>
      </c>
      <c r="P3585">
        <v>18.467450092224112</v>
      </c>
      <c r="Q3585" s="4">
        <v>3583</v>
      </c>
    </row>
    <row r="3586" spans="1:17" x14ac:dyDescent="0.25">
      <c r="A3586">
        <v>128.23845110236675</v>
      </c>
      <c r="B3586">
        <v>-34.918978907032042</v>
      </c>
      <c r="C3586" s="4">
        <v>2102.6110000000003</v>
      </c>
      <c r="D3586">
        <v>3</v>
      </c>
      <c r="E3586">
        <v>0.55000000000000004</v>
      </c>
      <c r="F3586">
        <v>19.899999999999999</v>
      </c>
      <c r="G3586">
        <v>53.323113517529826</v>
      </c>
      <c r="H3586">
        <v>18.366930759406191</v>
      </c>
      <c r="I3586">
        <v>18.238451102366753</v>
      </c>
      <c r="J3586">
        <v>5235.5797816064069</v>
      </c>
      <c r="K3586">
        <v>-3630.5016485115252</v>
      </c>
      <c r="L3586">
        <v>-34.738552277192333</v>
      </c>
      <c r="M3586">
        <v>6371.1724093302246</v>
      </c>
      <c r="N3586">
        <v>37404.270492269432</v>
      </c>
      <c r="O3586">
        <v>44.997411107162762</v>
      </c>
      <c r="P3586">
        <v>29.928005497716914</v>
      </c>
      <c r="Q3586" s="4">
        <v>3584</v>
      </c>
    </row>
    <row r="3587" spans="1:17" x14ac:dyDescent="0.25">
      <c r="A3587">
        <v>133.27375288431622</v>
      </c>
      <c r="B3587">
        <v>-34.919259631905327</v>
      </c>
      <c r="C3587" s="4">
        <v>2102.6110000000003</v>
      </c>
      <c r="D3587">
        <v>1.2</v>
      </c>
      <c r="E3587">
        <v>0.55000000000000004</v>
      </c>
      <c r="F3587">
        <v>19.899999999999999</v>
      </c>
      <c r="G3587">
        <v>45.364313344089069</v>
      </c>
      <c r="H3587">
        <v>14.516361241929847</v>
      </c>
      <c r="I3587">
        <v>23.273752884316224</v>
      </c>
      <c r="J3587">
        <v>5235.5619545301843</v>
      </c>
      <c r="K3587">
        <v>-3630.5271848621655</v>
      </c>
      <c r="L3587">
        <v>-34.738832347333229</v>
      </c>
      <c r="M3587">
        <v>6371.1723112585114</v>
      </c>
      <c r="N3587">
        <v>37587.591741201555</v>
      </c>
      <c r="O3587">
        <v>42.45274584957226</v>
      </c>
      <c r="P3587">
        <v>36.92168282256722</v>
      </c>
      <c r="Q3587" s="4">
        <v>3585</v>
      </c>
    </row>
    <row r="3588" spans="1:17" x14ac:dyDescent="0.25">
      <c r="A3588">
        <v>125.86834134149686</v>
      </c>
      <c r="B3588">
        <v>-35.699195698754671</v>
      </c>
      <c r="C3588" s="4">
        <v>2102.6110000000003</v>
      </c>
      <c r="D3588">
        <v>0.75</v>
      </c>
      <c r="E3588">
        <v>0.55000000000000004</v>
      </c>
      <c r="F3588">
        <v>19.899999999999999</v>
      </c>
      <c r="G3588">
        <v>41.281913690970576</v>
      </c>
      <c r="H3588">
        <v>20.360565215348501</v>
      </c>
      <c r="I3588">
        <v>15.868341341496858</v>
      </c>
      <c r="J3588">
        <v>5185.5483476623094</v>
      </c>
      <c r="K3588">
        <v>-3701.13979632273</v>
      </c>
      <c r="L3588">
        <v>-35.517016257467382</v>
      </c>
      <c r="M3588">
        <v>6370.8984812086883</v>
      </c>
      <c r="N3588">
        <v>37386.877728816311</v>
      </c>
      <c r="O3588">
        <v>45.240816039384057</v>
      </c>
      <c r="P3588">
        <v>25.972525090991006</v>
      </c>
      <c r="Q3588" s="4">
        <v>3586</v>
      </c>
    </row>
    <row r="3589" spans="1:17" x14ac:dyDescent="0.25">
      <c r="A3589">
        <v>108.76070278882769</v>
      </c>
      <c r="B3589">
        <v>-28.26849506809301</v>
      </c>
      <c r="C3589" s="4">
        <v>2102.6110000000003</v>
      </c>
      <c r="D3589">
        <v>0.75</v>
      </c>
      <c r="E3589">
        <v>0.55000000000000004</v>
      </c>
      <c r="F3589">
        <v>19.899999999999999</v>
      </c>
      <c r="G3589">
        <v>41.281913690970576</v>
      </c>
      <c r="H3589">
        <v>15.694728233502964</v>
      </c>
      <c r="I3589">
        <v>-1.239297211172314</v>
      </c>
      <c r="J3589">
        <v>5621.6919674315459</v>
      </c>
      <c r="K3589">
        <v>-3002.7456643933838</v>
      </c>
      <c r="L3589">
        <v>-28.108260905813566</v>
      </c>
      <c r="M3589">
        <v>6373.374467400894</v>
      </c>
      <c r="N3589">
        <v>36667.122622829716</v>
      </c>
      <c r="O3589">
        <v>56.972226068647274</v>
      </c>
      <c r="P3589">
        <v>2.6153274866116272</v>
      </c>
      <c r="Q3589" s="4">
        <v>3587</v>
      </c>
    </row>
    <row r="3590" spans="1:17" x14ac:dyDescent="0.25">
      <c r="A3590">
        <v>123.3498381916783</v>
      </c>
      <c r="B3590">
        <v>-12.630766205879986</v>
      </c>
      <c r="C3590" s="4">
        <v>2102.6110000000003</v>
      </c>
      <c r="D3590">
        <v>0.75</v>
      </c>
      <c r="E3590">
        <v>0.55000000000000004</v>
      </c>
      <c r="F3590">
        <v>19.899999999999999</v>
      </c>
      <c r="G3590">
        <v>41.281913690970576</v>
      </c>
      <c r="H3590">
        <v>19.801215438858915</v>
      </c>
      <c r="I3590">
        <v>13.349838191678302</v>
      </c>
      <c r="J3590">
        <v>6224.782082077847</v>
      </c>
      <c r="K3590">
        <v>-1385.5753384714083</v>
      </c>
      <c r="L3590">
        <v>-12.548896231611074</v>
      </c>
      <c r="M3590">
        <v>6377.1256054697224</v>
      </c>
      <c r="N3590">
        <v>36162.709874532135</v>
      </c>
      <c r="O3590">
        <v>68.525990756591625</v>
      </c>
      <c r="P3590">
        <v>47.341083047388281</v>
      </c>
      <c r="Q3590" s="4">
        <v>3588</v>
      </c>
    </row>
    <row r="3591" spans="1:17" x14ac:dyDescent="0.25">
      <c r="A3591">
        <v>141.63123523570957</v>
      </c>
      <c r="B3591">
        <v>-27.214586478928211</v>
      </c>
      <c r="C3591" s="4">
        <v>2102.6110000000003</v>
      </c>
      <c r="D3591">
        <v>1.2</v>
      </c>
      <c r="E3591">
        <v>0.55000000000000004</v>
      </c>
      <c r="F3591">
        <v>19.899999999999999</v>
      </c>
      <c r="G3591">
        <v>45.364313344089069</v>
      </c>
      <c r="H3591">
        <v>21.262023438142144</v>
      </c>
      <c r="I3591">
        <v>31.631235235709568</v>
      </c>
      <c r="J3591">
        <v>5676.0547379411792</v>
      </c>
      <c r="K3591">
        <v>-2899.3820596625378</v>
      </c>
      <c r="L3591">
        <v>-27.058371887016445</v>
      </c>
      <c r="M3591">
        <v>6373.6970210386917</v>
      </c>
      <c r="N3591">
        <v>37561.879105132466</v>
      </c>
      <c r="O3591">
        <v>42.841996354181063</v>
      </c>
      <c r="P3591">
        <v>53.40748509875209</v>
      </c>
      <c r="Q3591" s="4">
        <v>3589</v>
      </c>
    </row>
    <row r="3592" spans="1:17" x14ac:dyDescent="0.25">
      <c r="A3592">
        <v>129.17892539030254</v>
      </c>
      <c r="B3592">
        <v>-37.9242374721996</v>
      </c>
      <c r="C3592" s="4">
        <v>2102.6110000000003</v>
      </c>
      <c r="D3592">
        <v>0.75</v>
      </c>
      <c r="E3592">
        <v>0.55000000000000004</v>
      </c>
      <c r="F3592">
        <v>19.899999999999999</v>
      </c>
      <c r="G3592">
        <v>41.281913690970576</v>
      </c>
      <c r="H3592">
        <v>18.501853454568987</v>
      </c>
      <c r="I3592">
        <v>19.178925390302538</v>
      </c>
      <c r="J3592">
        <v>5037.6047285470331</v>
      </c>
      <c r="K3592">
        <v>-3898.8153251642002</v>
      </c>
      <c r="L3592">
        <v>-37.737803148299932</v>
      </c>
      <c r="M3592">
        <v>6370.103793566841</v>
      </c>
      <c r="N3592">
        <v>37645.167522615062</v>
      </c>
      <c r="O3592">
        <v>41.661343013455181</v>
      </c>
      <c r="P3592">
        <v>29.506341121281924</v>
      </c>
      <c r="Q3592" s="4">
        <v>3590</v>
      </c>
    </row>
    <row r="3593" spans="1:17" x14ac:dyDescent="0.25">
      <c r="A3593">
        <v>144.28750137200061</v>
      </c>
      <c r="B3593">
        <v>-13.947383349742948</v>
      </c>
      <c r="C3593" s="4">
        <v>2102.6110000000003</v>
      </c>
      <c r="D3593">
        <v>0.75</v>
      </c>
      <c r="E3593">
        <v>0.55000000000000004</v>
      </c>
      <c r="F3593">
        <v>19.899999999999999</v>
      </c>
      <c r="G3593">
        <v>41.281913690970576</v>
      </c>
      <c r="H3593">
        <v>21.393270063537543</v>
      </c>
      <c r="I3593">
        <v>34.287501372000605</v>
      </c>
      <c r="J3593">
        <v>6191.300460791269</v>
      </c>
      <c r="K3593">
        <v>-1527.3331701216557</v>
      </c>
      <c r="L3593">
        <v>-13.857622705400665</v>
      </c>
      <c r="M3593">
        <v>6376.907401581745</v>
      </c>
      <c r="N3593">
        <v>37243.900700536586</v>
      </c>
      <c r="O3593">
        <v>47.433521086133268</v>
      </c>
      <c r="P3593">
        <v>70.531321700988869</v>
      </c>
      <c r="Q3593" s="4">
        <v>3591</v>
      </c>
    </row>
    <row r="3594" spans="1:17" x14ac:dyDescent="0.25">
      <c r="A3594">
        <v>132.36877038651238</v>
      </c>
      <c r="B3594">
        <v>-22.905236707571937</v>
      </c>
      <c r="C3594" s="4">
        <v>2102.6110000000003</v>
      </c>
      <c r="D3594">
        <v>1.2</v>
      </c>
      <c r="E3594">
        <v>0.55000000000000004</v>
      </c>
      <c r="F3594">
        <v>19.899999999999999</v>
      </c>
      <c r="G3594">
        <v>45.364313344089069</v>
      </c>
      <c r="H3594">
        <v>15.491738177334332</v>
      </c>
      <c r="I3594">
        <v>22.368770386512381</v>
      </c>
      <c r="J3594">
        <v>5878.2039322116325</v>
      </c>
      <c r="K3594">
        <v>-2467.0566498094436</v>
      </c>
      <c r="L3594">
        <v>-22.767581201348563</v>
      </c>
      <c r="M3594">
        <v>6374.9235275442552</v>
      </c>
      <c r="N3594">
        <v>36878.924549120311</v>
      </c>
      <c r="O3594">
        <v>53.210575465749834</v>
      </c>
      <c r="P3594">
        <v>46.596988696881603</v>
      </c>
      <c r="Q3594" s="4">
        <v>3592</v>
      </c>
    </row>
    <row r="3595" spans="1:17" x14ac:dyDescent="0.25">
      <c r="A3595">
        <v>116.58721647145205</v>
      </c>
      <c r="B3595">
        <v>-43.415643967643803</v>
      </c>
      <c r="C3595" s="4">
        <v>2102.6110000000003</v>
      </c>
      <c r="D3595">
        <v>3</v>
      </c>
      <c r="E3595">
        <v>0.55000000000000004</v>
      </c>
      <c r="F3595">
        <v>19.899999999999999</v>
      </c>
      <c r="G3595">
        <v>53.323113517529826</v>
      </c>
      <c r="H3595">
        <v>17.142223263464359</v>
      </c>
      <c r="I3595">
        <v>6.5872164714520522</v>
      </c>
      <c r="J3595">
        <v>4640.3409781338833</v>
      </c>
      <c r="K3595">
        <v>-4361.1603473930691</v>
      </c>
      <c r="L3595">
        <v>-43.223546794415327</v>
      </c>
      <c r="M3595">
        <v>6368.0832256670583</v>
      </c>
      <c r="N3595">
        <v>37810.560741498564</v>
      </c>
      <c r="O3595">
        <v>39.463128944079557</v>
      </c>
      <c r="P3595">
        <v>9.5377567295001136</v>
      </c>
      <c r="Q3595" s="4">
        <v>3593</v>
      </c>
    </row>
    <row r="3596" spans="1:17" x14ac:dyDescent="0.25">
      <c r="A3596">
        <v>152.24140270983992</v>
      </c>
      <c r="B3596">
        <v>-13.697281642214149</v>
      </c>
      <c r="C3596" s="4">
        <v>2102.6110000000003</v>
      </c>
      <c r="D3596">
        <v>0.75</v>
      </c>
      <c r="E3596">
        <v>0.55000000000000004</v>
      </c>
      <c r="F3596">
        <v>19.899999999999999</v>
      </c>
      <c r="G3596">
        <v>41.281913690970576</v>
      </c>
      <c r="H3596">
        <v>23.961553157137935</v>
      </c>
      <c r="I3596">
        <v>42.241402709839917</v>
      </c>
      <c r="J3596">
        <v>6197.9113130757532</v>
      </c>
      <c r="K3596">
        <v>-1500.4638169284162</v>
      </c>
      <c r="L3596">
        <v>-13.609005937472036</v>
      </c>
      <c r="M3596">
        <v>6376.9503926770358</v>
      </c>
      <c r="N3596">
        <v>37835.772188127819</v>
      </c>
      <c r="O3596">
        <v>39.266243179317122</v>
      </c>
      <c r="P3596">
        <v>75.38466442826946</v>
      </c>
      <c r="Q3596" s="4">
        <v>3594</v>
      </c>
    </row>
    <row r="3597" spans="1:17" x14ac:dyDescent="0.25">
      <c r="A3597">
        <v>158.1776250306369</v>
      </c>
      <c r="B3597">
        <v>-21.453790487482316</v>
      </c>
      <c r="C3597" s="4">
        <v>2102.6110000000003</v>
      </c>
      <c r="D3597">
        <v>3</v>
      </c>
      <c r="E3597">
        <v>0.55000000000000004</v>
      </c>
      <c r="F3597">
        <v>19.899999999999999</v>
      </c>
      <c r="G3597">
        <v>53.323113517529826</v>
      </c>
      <c r="H3597">
        <v>20.131901630001142</v>
      </c>
      <c r="I3597">
        <v>48.177625030636904</v>
      </c>
      <c r="J3597">
        <v>5938.8767401822543</v>
      </c>
      <c r="K3597">
        <v>-2318.2305424849092</v>
      </c>
      <c r="L3597">
        <v>-21.323103955189687</v>
      </c>
      <c r="M3597">
        <v>6375.2999759374206</v>
      </c>
      <c r="N3597">
        <v>38529.25831819795</v>
      </c>
      <c r="O3597">
        <v>30.897855539129633</v>
      </c>
      <c r="P3597">
        <v>71.877970965467838</v>
      </c>
      <c r="Q3597" s="4">
        <v>3595</v>
      </c>
    </row>
    <row r="3598" spans="1:17" x14ac:dyDescent="0.25">
      <c r="A3598">
        <v>153.73351554373261</v>
      </c>
      <c r="B3598">
        <v>-43.144178377922863</v>
      </c>
      <c r="C3598" s="4">
        <v>2102.6110000000003</v>
      </c>
      <c r="D3598">
        <v>0.75</v>
      </c>
      <c r="E3598">
        <v>0.55000000000000004</v>
      </c>
      <c r="F3598">
        <v>19.899999999999999</v>
      </c>
      <c r="G3598">
        <v>41.281913690970576</v>
      </c>
      <c r="H3598">
        <v>16.630653710460223</v>
      </c>
      <c r="I3598">
        <v>43.733515543732608</v>
      </c>
      <c r="J3598">
        <v>4661.0170973817494</v>
      </c>
      <c r="K3598">
        <v>-4339.2039648659629</v>
      </c>
      <c r="L3598">
        <v>-42.952196697923966</v>
      </c>
      <c r="M3598">
        <v>6368.1843119364466</v>
      </c>
      <c r="N3598">
        <v>39170.921833342072</v>
      </c>
      <c r="O3598">
        <v>23.841276745230005</v>
      </c>
      <c r="P3598">
        <v>54.444462751307611</v>
      </c>
      <c r="Q3598" s="4">
        <v>3596</v>
      </c>
    </row>
    <row r="3599" spans="1:17" x14ac:dyDescent="0.25">
      <c r="A3599">
        <v>134.02311883474667</v>
      </c>
      <c r="B3599">
        <v>-13.182565466930326</v>
      </c>
      <c r="C3599" s="4">
        <v>2102.6110000000003</v>
      </c>
      <c r="D3599">
        <v>3</v>
      </c>
      <c r="E3599">
        <v>0.55000000000000004</v>
      </c>
      <c r="F3599">
        <v>19.899999999999999</v>
      </c>
      <c r="G3599">
        <v>53.323113517529826</v>
      </c>
      <c r="H3599">
        <v>22.380226694649963</v>
      </c>
      <c r="I3599">
        <v>24.023118834746668</v>
      </c>
      <c r="J3599">
        <v>6211.1468152750322</v>
      </c>
      <c r="K3599">
        <v>-1445.0782183870781</v>
      </c>
      <c r="L3599">
        <v>-13.097366666074304</v>
      </c>
      <c r="M3599">
        <v>6377.0366016009311</v>
      </c>
      <c r="N3599">
        <v>36607.031103934642</v>
      </c>
      <c r="O3599">
        <v>58.215833174339281</v>
      </c>
      <c r="P3599">
        <v>62.902839862574851</v>
      </c>
      <c r="Q3599" s="4">
        <v>3597</v>
      </c>
    </row>
    <row r="3600" spans="1:17" x14ac:dyDescent="0.25">
      <c r="A3600">
        <v>110.75752375840777</v>
      </c>
      <c r="B3600">
        <v>-33.713790750740678</v>
      </c>
      <c r="C3600" s="4">
        <v>2102.6110000000003</v>
      </c>
      <c r="D3600">
        <v>1.2</v>
      </c>
      <c r="E3600">
        <v>0.55000000000000004</v>
      </c>
      <c r="F3600">
        <v>19.899999999999999</v>
      </c>
      <c r="G3600">
        <v>45.364313344089069</v>
      </c>
      <c r="H3600">
        <v>16.026696292226823</v>
      </c>
      <c r="I3600">
        <v>0.7575237584077712</v>
      </c>
      <c r="J3600">
        <v>5310.9474244163575</v>
      </c>
      <c r="K3600">
        <v>-3520.0847391480825</v>
      </c>
      <c r="L3600">
        <v>-33.536333240384771</v>
      </c>
      <c r="M3600">
        <v>6371.5899990267708</v>
      </c>
      <c r="N3600">
        <v>37021.452467050556</v>
      </c>
      <c r="O3600">
        <v>50.782161365908067</v>
      </c>
      <c r="P3600">
        <v>1.3646192967522655</v>
      </c>
      <c r="Q3600" s="4">
        <v>3598</v>
      </c>
    </row>
    <row r="3601" spans="1:17" x14ac:dyDescent="0.25">
      <c r="A3601">
        <v>143.63113016604981</v>
      </c>
      <c r="B3601">
        <v>-30.854546972740351</v>
      </c>
      <c r="C3601" s="4">
        <v>2102.6110000000003</v>
      </c>
      <c r="D3601">
        <v>1.2</v>
      </c>
      <c r="E3601">
        <v>0.55000000000000004</v>
      </c>
      <c r="F3601">
        <v>19.899999999999999</v>
      </c>
      <c r="G3601">
        <v>45.364313344089069</v>
      </c>
      <c r="H3601">
        <v>15.174096765213612</v>
      </c>
      <c r="I3601">
        <v>33.631130166049815</v>
      </c>
      <c r="J3601">
        <v>5480.2818429274403</v>
      </c>
      <c r="K3601">
        <v>-3252.0613613386558</v>
      </c>
      <c r="L3601">
        <v>-30.6853739863115</v>
      </c>
      <c r="M3601">
        <v>6372.549895907604</v>
      </c>
      <c r="N3601">
        <v>37863.367493523074</v>
      </c>
      <c r="O3601">
        <v>38.85057432192788</v>
      </c>
      <c r="P3601">
        <v>52.367497301543878</v>
      </c>
      <c r="Q3601" s="4">
        <v>3599</v>
      </c>
    </row>
    <row r="3602" spans="1:17" x14ac:dyDescent="0.25">
      <c r="A3602">
        <v>134.24698405355181</v>
      </c>
      <c r="B3602">
        <v>-25.215624052482674</v>
      </c>
      <c r="C3602" s="4">
        <v>2102.6110000000003</v>
      </c>
      <c r="D3602">
        <v>3</v>
      </c>
      <c r="E3602">
        <v>0.55000000000000004</v>
      </c>
      <c r="F3602">
        <v>19.899999999999999</v>
      </c>
      <c r="G3602">
        <v>53.323113517529826</v>
      </c>
      <c r="H3602">
        <v>22.401299067749864</v>
      </c>
      <c r="I3602">
        <v>24.246984053551813</v>
      </c>
      <c r="J3602">
        <v>5773.881679658024</v>
      </c>
      <c r="K3602">
        <v>-2700.7041064763439</v>
      </c>
      <c r="L3602">
        <v>-25.067606039120893</v>
      </c>
      <c r="M3602">
        <v>6374.2852400428983</v>
      </c>
      <c r="N3602">
        <v>37074.214376669603</v>
      </c>
      <c r="O3602">
        <v>49.992726358196769</v>
      </c>
      <c r="P3602">
        <v>46.593266420058661</v>
      </c>
      <c r="Q3602" s="4">
        <v>3600</v>
      </c>
    </row>
    <row r="3603" spans="1:17" x14ac:dyDescent="0.25">
      <c r="A3603">
        <v>151.58951447383109</v>
      </c>
      <c r="B3603">
        <v>-41.520470866050459</v>
      </c>
      <c r="C3603" s="4">
        <v>2102.6110000000003</v>
      </c>
      <c r="D3603">
        <v>3</v>
      </c>
      <c r="E3603">
        <v>0.55000000000000004</v>
      </c>
      <c r="F3603">
        <v>19.899999999999999</v>
      </c>
      <c r="G3603">
        <v>53.323113517529826</v>
      </c>
      <c r="H3603">
        <v>20.102224672346523</v>
      </c>
      <c r="I3603">
        <v>41.589514473831088</v>
      </c>
      <c r="J3603">
        <v>4782.4736405571821</v>
      </c>
      <c r="K3603">
        <v>-4205.8763341422336</v>
      </c>
      <c r="L3603">
        <v>-41.329539126755492</v>
      </c>
      <c r="M3603">
        <v>6368.7871577500509</v>
      </c>
      <c r="N3603">
        <v>38945.370044848314</v>
      </c>
      <c r="O3603">
        <v>26.236148110928912</v>
      </c>
      <c r="P3603">
        <v>53.243816335947344</v>
      </c>
      <c r="Q3603" s="4">
        <v>3601</v>
      </c>
    </row>
    <row r="3604" spans="1:17" x14ac:dyDescent="0.25">
      <c r="A3604">
        <v>159.88539222139622</v>
      </c>
      <c r="B3604">
        <v>-40.512478138467984</v>
      </c>
      <c r="C3604" s="4">
        <v>2102.6110000000003</v>
      </c>
      <c r="D3604">
        <v>0.75</v>
      </c>
      <c r="E3604">
        <v>0.55000000000000004</v>
      </c>
      <c r="F3604">
        <v>19.899999999999999</v>
      </c>
      <c r="G3604">
        <v>41.281913690970576</v>
      </c>
      <c r="H3604">
        <v>23.333316786861907</v>
      </c>
      <c r="I3604">
        <v>49.885392221396216</v>
      </c>
      <c r="J3604">
        <v>4855.9375006970286</v>
      </c>
      <c r="K3604">
        <v>-4121.4149349664449</v>
      </c>
      <c r="L3604">
        <v>-40.322506621826804</v>
      </c>
      <c r="M3604">
        <v>6369.1592912126298</v>
      </c>
      <c r="N3604">
        <v>39427.617425913704</v>
      </c>
      <c r="O3604">
        <v>21.201552299792706</v>
      </c>
      <c r="P3604">
        <v>61.307732973457234</v>
      </c>
      <c r="Q3604" s="4">
        <v>3602</v>
      </c>
    </row>
    <row r="3605" spans="1:17" x14ac:dyDescent="0.25">
      <c r="A3605">
        <v>147.15039445965814</v>
      </c>
      <c r="B3605">
        <v>-42.448669404348465</v>
      </c>
      <c r="C3605" s="4">
        <v>2102.6110000000003</v>
      </c>
      <c r="D3605">
        <v>3</v>
      </c>
      <c r="E3605">
        <v>0.55000000000000004</v>
      </c>
      <c r="F3605">
        <v>19.899999999999999</v>
      </c>
      <c r="G3605">
        <v>53.323113517529826</v>
      </c>
      <c r="H3605">
        <v>19.314338911113389</v>
      </c>
      <c r="I3605">
        <v>37.150394459658145</v>
      </c>
      <c r="J3605">
        <v>4713.5091013296551</v>
      </c>
      <c r="K3605">
        <v>-4282.5106735955096</v>
      </c>
      <c r="L3605">
        <v>-42.257062198600551</v>
      </c>
      <c r="M3605">
        <v>6368.4429586655606</v>
      </c>
      <c r="N3605">
        <v>38749.934550912381</v>
      </c>
      <c r="O3605">
        <v>28.354659281893177</v>
      </c>
      <c r="P3605">
        <v>48.305763729504463</v>
      </c>
      <c r="Q3605" s="4">
        <v>3603</v>
      </c>
    </row>
    <row r="3606" spans="1:17" x14ac:dyDescent="0.25">
      <c r="A3606">
        <v>111.99284242559104</v>
      </c>
      <c r="B3606">
        <v>-18.984462753945206</v>
      </c>
      <c r="C3606" s="4">
        <v>2102.6110000000003</v>
      </c>
      <c r="D3606">
        <v>1.2</v>
      </c>
      <c r="E3606">
        <v>0.55000000000000004</v>
      </c>
      <c r="F3606">
        <v>19.899999999999999</v>
      </c>
      <c r="G3606">
        <v>45.364313344089069</v>
      </c>
      <c r="H3606">
        <v>23.422138252733468</v>
      </c>
      <c r="I3606">
        <v>1.9928424255910357</v>
      </c>
      <c r="J3606">
        <v>6033.3503159840129</v>
      </c>
      <c r="K3606">
        <v>-2061.7239478105253</v>
      </c>
      <c r="L3606">
        <v>-18.866387443608879</v>
      </c>
      <c r="M3606">
        <v>6375.8937939993793</v>
      </c>
      <c r="N3606">
        <v>36193.817025969329</v>
      </c>
      <c r="O3606">
        <v>67.610281951003785</v>
      </c>
      <c r="P3606">
        <v>6.1052063978045013</v>
      </c>
      <c r="Q3606" s="4">
        <v>3604</v>
      </c>
    </row>
    <row r="3607" spans="1:17" x14ac:dyDescent="0.25">
      <c r="A3607">
        <v>106.66565941070175</v>
      </c>
      <c r="B3607">
        <v>-25.662320986933501</v>
      </c>
      <c r="C3607" s="4">
        <v>2102.6110000000003</v>
      </c>
      <c r="D3607">
        <v>0.75</v>
      </c>
      <c r="E3607">
        <v>0.55000000000000004</v>
      </c>
      <c r="F3607">
        <v>19.899999999999999</v>
      </c>
      <c r="G3607">
        <v>41.281913690970576</v>
      </c>
      <c r="H3607">
        <v>20.602503134341404</v>
      </c>
      <c r="I3607">
        <v>-3.3343405892982503</v>
      </c>
      <c r="J3607">
        <v>5752.6255326547725</v>
      </c>
      <c r="K3607">
        <v>-2745.3909713930743</v>
      </c>
      <c r="L3607">
        <v>-25.512407755023528</v>
      </c>
      <c r="M3607">
        <v>6374.1565798745651</v>
      </c>
      <c r="N3607">
        <v>36526.110948381713</v>
      </c>
      <c r="O3607">
        <v>59.764021318086883</v>
      </c>
      <c r="P3607">
        <v>7.6620746446785306</v>
      </c>
      <c r="Q3607" s="4">
        <v>3605</v>
      </c>
    </row>
    <row r="3608" spans="1:17" x14ac:dyDescent="0.25">
      <c r="A3608">
        <v>138.20893208975866</v>
      </c>
      <c r="B3608">
        <v>-31.568830327972918</v>
      </c>
      <c r="C3608" s="4">
        <v>2102.6110000000003</v>
      </c>
      <c r="D3608">
        <v>1.2</v>
      </c>
      <c r="E3608">
        <v>0.55000000000000004</v>
      </c>
      <c r="F3608">
        <v>19.899999999999999</v>
      </c>
      <c r="G3608">
        <v>45.364313344089069</v>
      </c>
      <c r="H3608">
        <v>21.538443052736419</v>
      </c>
      <c r="I3608">
        <v>28.208932089758662</v>
      </c>
      <c r="J3608">
        <v>5439.2432096427774</v>
      </c>
      <c r="K3608">
        <v>-3319.7929937465528</v>
      </c>
      <c r="L3608">
        <v>-31.397427162126501</v>
      </c>
      <c r="M3608">
        <v>6372.3145100484298</v>
      </c>
      <c r="N3608">
        <v>37606.074479778188</v>
      </c>
      <c r="O3608">
        <v>42.220326469248242</v>
      </c>
      <c r="P3608">
        <v>45.69586839311728</v>
      </c>
      <c r="Q3608" s="4">
        <v>3606</v>
      </c>
    </row>
    <row r="3609" spans="1:17" x14ac:dyDescent="0.25">
      <c r="A3609">
        <v>158.52205372780898</v>
      </c>
      <c r="B3609">
        <v>-9.7537623973992762</v>
      </c>
      <c r="C3609" s="4">
        <v>2102.6110000000003</v>
      </c>
      <c r="D3609">
        <v>3</v>
      </c>
      <c r="E3609">
        <v>0.55000000000000004</v>
      </c>
      <c r="F3609">
        <v>19.899999999999999</v>
      </c>
      <c r="G3609">
        <v>53.323113517529826</v>
      </c>
      <c r="H3609">
        <v>23.690286853925905</v>
      </c>
      <c r="I3609">
        <v>48.522053727808981</v>
      </c>
      <c r="J3609">
        <v>6286.5475594703012</v>
      </c>
      <c r="K3609">
        <v>-1073.4170098684765</v>
      </c>
      <c r="L3609">
        <v>-9.6897076754995304</v>
      </c>
      <c r="M3609">
        <v>6377.5312068665708</v>
      </c>
      <c r="N3609">
        <v>38306.17722154261</v>
      </c>
      <c r="O3609">
        <v>33.502239488357141</v>
      </c>
      <c r="P3609">
        <v>81.482188427391534</v>
      </c>
      <c r="Q3609" s="4">
        <v>3607</v>
      </c>
    </row>
    <row r="3610" spans="1:17" x14ac:dyDescent="0.25">
      <c r="A3610">
        <v>118.7349187586759</v>
      </c>
      <c r="B3610">
        <v>-13.810765604157263</v>
      </c>
      <c r="C3610" s="4">
        <v>2102.6110000000003</v>
      </c>
      <c r="D3610">
        <v>1.2</v>
      </c>
      <c r="E3610">
        <v>0.55000000000000004</v>
      </c>
      <c r="F3610">
        <v>19.899999999999999</v>
      </c>
      <c r="G3610">
        <v>45.364313344089069</v>
      </c>
      <c r="H3610">
        <v>15.078633900176124</v>
      </c>
      <c r="I3610">
        <v>8.734918758675903</v>
      </c>
      <c r="J3610">
        <v>6194.926182987937</v>
      </c>
      <c r="K3610">
        <v>-1512.6593270293513</v>
      </c>
      <c r="L3610">
        <v>-13.721815273075547</v>
      </c>
      <c r="M3610">
        <v>6376.9309744044094</v>
      </c>
      <c r="N3610">
        <v>36085.060823348147</v>
      </c>
      <c r="O3610">
        <v>70.860733500554531</v>
      </c>
      <c r="P3610">
        <v>32.766641048096403</v>
      </c>
      <c r="Q3610" s="4">
        <v>3608</v>
      </c>
    </row>
    <row r="3611" spans="1:17" x14ac:dyDescent="0.25">
      <c r="A3611">
        <v>145.27873140794549</v>
      </c>
      <c r="B3611">
        <v>-26.48537604087484</v>
      </c>
      <c r="C3611" s="4">
        <v>2102.6110000000003</v>
      </c>
      <c r="D3611">
        <v>1.2</v>
      </c>
      <c r="E3611">
        <v>0.55000000000000004</v>
      </c>
      <c r="F3611">
        <v>19.899999999999999</v>
      </c>
      <c r="G3611">
        <v>45.364313344089069</v>
      </c>
      <c r="H3611">
        <v>23.998522344011963</v>
      </c>
      <c r="I3611">
        <v>35.278731407945486</v>
      </c>
      <c r="J3611">
        <v>5712.5471317568345</v>
      </c>
      <c r="K3611">
        <v>-2827.2957406380388</v>
      </c>
      <c r="L3611">
        <v>-26.332065981747668</v>
      </c>
      <c r="M3611">
        <v>6373.9152753682902</v>
      </c>
      <c r="N3611">
        <v>37751.567158903898</v>
      </c>
      <c r="O3611">
        <v>40.312593802250404</v>
      </c>
      <c r="P3611">
        <v>57.774260790470947</v>
      </c>
      <c r="Q3611" s="4">
        <v>3609</v>
      </c>
    </row>
    <row r="3612" spans="1:17" x14ac:dyDescent="0.25">
      <c r="A3612">
        <v>143.42188742893808</v>
      </c>
      <c r="B3612">
        <v>-43.991290047192336</v>
      </c>
      <c r="C3612" s="4">
        <v>2102.6110000000003</v>
      </c>
      <c r="D3612">
        <v>1.2</v>
      </c>
      <c r="E3612">
        <v>0.55000000000000004</v>
      </c>
      <c r="F3612">
        <v>19.899999999999999</v>
      </c>
      <c r="G3612">
        <v>45.364313344089069</v>
      </c>
      <c r="H3612">
        <v>15.609787169188724</v>
      </c>
      <c r="I3612">
        <v>33.421887428938078</v>
      </c>
      <c r="J3612">
        <v>4596.1508894081289</v>
      </c>
      <c r="K3612">
        <v>-4407.397024241639</v>
      </c>
      <c r="L3612">
        <v>-43.799005017346332</v>
      </c>
      <c r="M3612">
        <v>6367.8686801394697</v>
      </c>
      <c r="N3612">
        <v>38663.562378968702</v>
      </c>
      <c r="O3612">
        <v>29.303204348000829</v>
      </c>
      <c r="P3612">
        <v>43.535759834745058</v>
      </c>
      <c r="Q3612" s="4">
        <v>3610</v>
      </c>
    </row>
    <row r="3613" spans="1:17" x14ac:dyDescent="0.25">
      <c r="A3613">
        <v>153.67545312849359</v>
      </c>
      <c r="B3613">
        <v>-42.709530264516658</v>
      </c>
      <c r="C3613" s="4">
        <v>2102.6110000000003</v>
      </c>
      <c r="D3613">
        <v>3</v>
      </c>
      <c r="E3613">
        <v>0.55000000000000004</v>
      </c>
      <c r="F3613">
        <v>19.899999999999999</v>
      </c>
      <c r="G3613">
        <v>53.323113517529826</v>
      </c>
      <c r="H3613">
        <v>14.378366245472522</v>
      </c>
      <c r="I3613">
        <v>43.675453128493587</v>
      </c>
      <c r="J3613">
        <v>4693.9026444911269</v>
      </c>
      <c r="K3613">
        <v>-4303.8481508644454</v>
      </c>
      <c r="L3613">
        <v>-42.517769369232354</v>
      </c>
      <c r="M3613">
        <v>6368.3460130288222</v>
      </c>
      <c r="N3613">
        <v>39141.821952226259</v>
      </c>
      <c r="O3613">
        <v>24.147697769416673</v>
      </c>
      <c r="P3613">
        <v>54.610374004139402</v>
      </c>
      <c r="Q3613" s="4">
        <v>3611</v>
      </c>
    </row>
    <row r="3614" spans="1:17" x14ac:dyDescent="0.25">
      <c r="A3614">
        <v>122.54330613097187</v>
      </c>
      <c r="B3614">
        <v>-25.121893224037048</v>
      </c>
      <c r="C3614" s="4">
        <v>2102.6110000000003</v>
      </c>
      <c r="D3614">
        <v>3</v>
      </c>
      <c r="E3614">
        <v>0.55000000000000004</v>
      </c>
      <c r="F3614">
        <v>19.899999999999999</v>
      </c>
      <c r="G3614">
        <v>53.323113517529826</v>
      </c>
      <c r="H3614">
        <v>21.563470392071295</v>
      </c>
      <c r="I3614">
        <v>12.543306130971871</v>
      </c>
      <c r="J3614">
        <v>5778.2974538800245</v>
      </c>
      <c r="K3614">
        <v>-2691.3068117810853</v>
      </c>
      <c r="L3614">
        <v>-24.974277440281565</v>
      </c>
      <c r="M3614">
        <v>6374.3120272430688</v>
      </c>
      <c r="N3614">
        <v>36644.274547532477</v>
      </c>
      <c r="O3614">
        <v>57.428700647344414</v>
      </c>
      <c r="P3614">
        <v>27.657289243776908</v>
      </c>
      <c r="Q3614" s="4">
        <v>3612</v>
      </c>
    </row>
    <row r="3615" spans="1:17" x14ac:dyDescent="0.25">
      <c r="A3615">
        <v>121.75100425368541</v>
      </c>
      <c r="B3615">
        <v>-24.042560971501324</v>
      </c>
      <c r="C3615" s="4">
        <v>2102.6110000000003</v>
      </c>
      <c r="D3615">
        <v>1.2</v>
      </c>
      <c r="E3615">
        <v>0.55000000000000004</v>
      </c>
      <c r="F3615">
        <v>19.899999999999999</v>
      </c>
      <c r="G3615">
        <v>45.364313344089069</v>
      </c>
      <c r="H3615">
        <v>17.397067881610965</v>
      </c>
      <c r="I3615">
        <v>11.751004253685409</v>
      </c>
      <c r="J3615">
        <v>5828.0311152213953</v>
      </c>
      <c r="K3615">
        <v>-2582.5900530325735</v>
      </c>
      <c r="L3615">
        <v>-23.899688983421509</v>
      </c>
      <c r="M3615">
        <v>6374.6151305009416</v>
      </c>
      <c r="N3615">
        <v>36568.877627398964</v>
      </c>
      <c r="O3615">
        <v>58.909831551779526</v>
      </c>
      <c r="P3615">
        <v>27.048010403972608</v>
      </c>
      <c r="Q3615" s="4">
        <v>3613</v>
      </c>
    </row>
    <row r="3616" spans="1:17" x14ac:dyDescent="0.25">
      <c r="A3616">
        <v>151.62906685801846</v>
      </c>
      <c r="B3616">
        <v>-14.008231479127579</v>
      </c>
      <c r="C3616" s="4">
        <v>2102.6110000000003</v>
      </c>
      <c r="D3616">
        <v>0.75</v>
      </c>
      <c r="E3616">
        <v>0.55000000000000004</v>
      </c>
      <c r="F3616">
        <v>19.899999999999999</v>
      </c>
      <c r="G3616">
        <v>41.281913690970576</v>
      </c>
      <c r="H3616">
        <v>23.034855404255438</v>
      </c>
      <c r="I3616">
        <v>41.629066858018462</v>
      </c>
      <c r="J3616">
        <v>6189.6743284180875</v>
      </c>
      <c r="K3616">
        <v>-1533.8660095185414</v>
      </c>
      <c r="L3616">
        <v>-13.91811057980067</v>
      </c>
      <c r="M3616">
        <v>6376.8968336514772</v>
      </c>
      <c r="N3616">
        <v>37793.269888053575</v>
      </c>
      <c r="O3616">
        <v>39.813642557652855</v>
      </c>
      <c r="P3616">
        <v>74.764375232418502</v>
      </c>
      <c r="Q3616" s="4">
        <v>3614</v>
      </c>
    </row>
    <row r="3617" spans="1:17" x14ac:dyDescent="0.25">
      <c r="A3617">
        <v>126.83556080741059</v>
      </c>
      <c r="B3617">
        <v>-30.034608793237034</v>
      </c>
      <c r="C3617" s="4">
        <v>2102.6110000000003</v>
      </c>
      <c r="D3617">
        <v>3</v>
      </c>
      <c r="E3617">
        <v>0.55000000000000004</v>
      </c>
      <c r="F3617">
        <v>19.899999999999999</v>
      </c>
      <c r="G3617">
        <v>53.323113517529826</v>
      </c>
      <c r="H3617">
        <v>23.059834009361509</v>
      </c>
      <c r="I3617">
        <v>16.835560807410587</v>
      </c>
      <c r="J3617">
        <v>5526.3400874396002</v>
      </c>
      <c r="K3617">
        <v>-3173.6967668569978</v>
      </c>
      <c r="L3617">
        <v>-29.868124806512611</v>
      </c>
      <c r="M3617">
        <v>6372.816169481157</v>
      </c>
      <c r="N3617">
        <v>37045.575652170759</v>
      </c>
      <c r="O3617">
        <v>50.419388746596177</v>
      </c>
      <c r="P3617">
        <v>31.1553921840644</v>
      </c>
      <c r="Q3617" s="4">
        <v>3615</v>
      </c>
    </row>
    <row r="3618" spans="1:17" x14ac:dyDescent="0.25">
      <c r="A3618">
        <v>131.43247687434385</v>
      </c>
      <c r="B3618">
        <v>-10.800319626678542</v>
      </c>
      <c r="C3618" s="4">
        <v>2102.6110000000003</v>
      </c>
      <c r="D3618">
        <v>3</v>
      </c>
      <c r="E3618">
        <v>0.55000000000000004</v>
      </c>
      <c r="F3618">
        <v>19.899999999999999</v>
      </c>
      <c r="G3618">
        <v>53.323113517529826</v>
      </c>
      <c r="H3618">
        <v>16.291076840537009</v>
      </c>
      <c r="I3618">
        <v>21.432476874343848</v>
      </c>
      <c r="J3618">
        <v>6265.8954429154983</v>
      </c>
      <c r="K3618">
        <v>-1187.3176257119846</v>
      </c>
      <c r="L3618">
        <v>-10.729700801044064</v>
      </c>
      <c r="M3618">
        <v>6377.395145815849</v>
      </c>
      <c r="N3618">
        <v>36422.9682477764</v>
      </c>
      <c r="O3618">
        <v>62.048436048212665</v>
      </c>
      <c r="P3618">
        <v>64.482146341009425</v>
      </c>
      <c r="Q3618" s="4">
        <v>3616</v>
      </c>
    </row>
    <row r="3619" spans="1:17" x14ac:dyDescent="0.25">
      <c r="A3619">
        <v>106.82874208587884</v>
      </c>
      <c r="B3619">
        <v>-22.256857360003824</v>
      </c>
      <c r="C3619" s="4">
        <v>2102.6110000000003</v>
      </c>
      <c r="D3619">
        <v>1.2</v>
      </c>
      <c r="E3619">
        <v>0.55000000000000004</v>
      </c>
      <c r="F3619">
        <v>19.899999999999999</v>
      </c>
      <c r="G3619">
        <v>45.364313344089069</v>
      </c>
      <c r="H3619">
        <v>16.277350524726536</v>
      </c>
      <c r="I3619">
        <v>-3.1712579141211563</v>
      </c>
      <c r="J3619">
        <v>5905.7744158495607</v>
      </c>
      <c r="K3619">
        <v>-2400.7610274970684</v>
      </c>
      <c r="L3619">
        <v>-22.122272675678559</v>
      </c>
      <c r="M3619">
        <v>6375.0941139760444</v>
      </c>
      <c r="N3619">
        <v>36348.251423309157</v>
      </c>
      <c r="O3619">
        <v>63.6816311552911</v>
      </c>
      <c r="P3619">
        <v>8.3222852949847237</v>
      </c>
      <c r="Q3619" s="4">
        <v>3617</v>
      </c>
    </row>
    <row r="3620" spans="1:17" x14ac:dyDescent="0.25">
      <c r="A3620">
        <v>157.20100766843575</v>
      </c>
      <c r="B3620">
        <v>-15.284796715354492</v>
      </c>
      <c r="C3620" s="4">
        <v>2102.6110000000003</v>
      </c>
      <c r="D3620">
        <v>0.75</v>
      </c>
      <c r="E3620">
        <v>0.55000000000000004</v>
      </c>
      <c r="F3620">
        <v>19.899999999999999</v>
      </c>
      <c r="G3620">
        <v>41.281913690970576</v>
      </c>
      <c r="H3620">
        <v>15.093397936641097</v>
      </c>
      <c r="I3620">
        <v>47.20100766843575</v>
      </c>
      <c r="J3620">
        <v>6153.9602858046346</v>
      </c>
      <c r="K3620">
        <v>-1670.5193239267278</v>
      </c>
      <c r="L3620">
        <v>-15.187213207553746</v>
      </c>
      <c r="M3620">
        <v>6376.6654303698006</v>
      </c>
      <c r="N3620">
        <v>38286.880715246021</v>
      </c>
      <c r="O3620">
        <v>33.718714053734551</v>
      </c>
      <c r="P3620">
        <v>76.282166512760114</v>
      </c>
      <c r="Q3620" s="4">
        <v>3618</v>
      </c>
    </row>
    <row r="3621" spans="1:17" x14ac:dyDescent="0.25">
      <c r="A3621">
        <v>141.73376137397923</v>
      </c>
      <c r="B3621">
        <v>-18.455140197260882</v>
      </c>
      <c r="C3621" s="4">
        <v>2102.6110000000003</v>
      </c>
      <c r="D3621">
        <v>3</v>
      </c>
      <c r="E3621">
        <v>0.55000000000000004</v>
      </c>
      <c r="F3621">
        <v>19.899999999999999</v>
      </c>
      <c r="G3621">
        <v>53.323113517529826</v>
      </c>
      <c r="H3621">
        <v>21.856019990190628</v>
      </c>
      <c r="I3621">
        <v>31.733761373979235</v>
      </c>
      <c r="J3621">
        <v>6052.1541685962984</v>
      </c>
      <c r="K3621">
        <v>-2006.2335225304537</v>
      </c>
      <c r="L3621">
        <v>-18.339884731019712</v>
      </c>
      <c r="M3621">
        <v>6376.0130981188004</v>
      </c>
      <c r="N3621">
        <v>37207.523354072968</v>
      </c>
      <c r="O3621">
        <v>47.964489056962947</v>
      </c>
      <c r="P3621">
        <v>62.89287592173725</v>
      </c>
      <c r="Q3621" s="4">
        <v>3619</v>
      </c>
    </row>
    <row r="3622" spans="1:17" x14ac:dyDescent="0.25">
      <c r="A3622">
        <v>133.36355133414659</v>
      </c>
      <c r="B3622">
        <v>-11.391083913977898</v>
      </c>
      <c r="C3622" s="4">
        <v>2102.6110000000003</v>
      </c>
      <c r="D3622">
        <v>1.2</v>
      </c>
      <c r="E3622">
        <v>0.55000000000000004</v>
      </c>
      <c r="F3622">
        <v>19.899999999999999</v>
      </c>
      <c r="G3622">
        <v>45.364313344089069</v>
      </c>
      <c r="H3622">
        <v>21.015234929487391</v>
      </c>
      <c r="I3622">
        <v>23.363551334146592</v>
      </c>
      <c r="J3622">
        <v>6253.3194465435681</v>
      </c>
      <c r="K3622">
        <v>-1251.4434668035235</v>
      </c>
      <c r="L3622">
        <v>-11.316800430865275</v>
      </c>
      <c r="M3622">
        <v>6377.31251007234</v>
      </c>
      <c r="N3622">
        <v>36529.311579599256</v>
      </c>
      <c r="O3622">
        <v>59.780841824381923</v>
      </c>
      <c r="P3622">
        <v>65.429911855061533</v>
      </c>
      <c r="Q3622" s="4">
        <v>3620</v>
      </c>
    </row>
    <row r="3623" spans="1:17" x14ac:dyDescent="0.25">
      <c r="A3623">
        <v>131.2549194737295</v>
      </c>
      <c r="B3623">
        <v>-43.133768484570602</v>
      </c>
      <c r="C3623" s="4">
        <v>2102.6110000000003</v>
      </c>
      <c r="D3623">
        <v>1.2</v>
      </c>
      <c r="E3623">
        <v>0.55000000000000004</v>
      </c>
      <c r="F3623">
        <v>19.899999999999999</v>
      </c>
      <c r="G3623">
        <v>45.364313344089069</v>
      </c>
      <c r="H3623">
        <v>20.501905600700727</v>
      </c>
      <c r="I3623">
        <v>21.254919473729501</v>
      </c>
      <c r="J3623">
        <v>4661.8078723963526</v>
      </c>
      <c r="K3623">
        <v>-4338.3600755726948</v>
      </c>
      <c r="L3623">
        <v>-42.941791576437282</v>
      </c>
      <c r="M3623">
        <v>6368.1881869539411</v>
      </c>
      <c r="N3623">
        <v>38104.956854634147</v>
      </c>
      <c r="O3623">
        <v>35.786994995592558</v>
      </c>
      <c r="P3623">
        <v>29.636711408186979</v>
      </c>
      <c r="Q3623" s="4">
        <v>3621</v>
      </c>
    </row>
    <row r="3624" spans="1:17" x14ac:dyDescent="0.25">
      <c r="A3624">
        <v>150.32107007542822</v>
      </c>
      <c r="B3624">
        <v>-11.250451531256275</v>
      </c>
      <c r="C3624" s="4">
        <v>2102.6110000000003</v>
      </c>
      <c r="D3624">
        <v>0.75</v>
      </c>
      <c r="E3624">
        <v>0.55000000000000004</v>
      </c>
      <c r="F3624">
        <v>19.899999999999999</v>
      </c>
      <c r="G3624">
        <v>41.281913690970576</v>
      </c>
      <c r="H3624">
        <v>15.015011617793206</v>
      </c>
      <c r="I3624">
        <v>40.321070075428224</v>
      </c>
      <c r="J3624">
        <v>6256.3731814152261</v>
      </c>
      <c r="K3624">
        <v>-1236.1897932627658</v>
      </c>
      <c r="L3624">
        <v>-11.17703764511193</v>
      </c>
      <c r="M3624">
        <v>6377.3325607262095</v>
      </c>
      <c r="N3624">
        <v>37632.898133873008</v>
      </c>
      <c r="O3624">
        <v>41.936084142534405</v>
      </c>
      <c r="P3624">
        <v>77.053749515245045</v>
      </c>
      <c r="Q3624" s="4">
        <v>3622</v>
      </c>
    </row>
    <row r="3625" spans="1:17" x14ac:dyDescent="0.25">
      <c r="A3625">
        <v>141.19694456129017</v>
      </c>
      <c r="B3625">
        <v>-27.606135998119711</v>
      </c>
      <c r="C3625" s="4">
        <v>2102.6110000000003</v>
      </c>
      <c r="D3625">
        <v>1.2</v>
      </c>
      <c r="E3625">
        <v>0.55000000000000004</v>
      </c>
      <c r="F3625">
        <v>19.899999999999999</v>
      </c>
      <c r="G3625">
        <v>45.364313344089069</v>
      </c>
      <c r="H3625">
        <v>14.901580207381789</v>
      </c>
      <c r="I3625">
        <v>31.196944561290167</v>
      </c>
      <c r="J3625">
        <v>5656.0808349901599</v>
      </c>
      <c r="K3625">
        <v>-2937.8985723499509</v>
      </c>
      <c r="L3625">
        <v>-27.448403216885957</v>
      </c>
      <c r="M3625">
        <v>6373.5781499373543</v>
      </c>
      <c r="N3625">
        <v>37555.86523387106</v>
      </c>
      <c r="O3625">
        <v>42.922331881171814</v>
      </c>
      <c r="P3625">
        <v>52.575284463190478</v>
      </c>
      <c r="Q3625" s="4">
        <v>3623</v>
      </c>
    </row>
    <row r="3626" spans="1:17" x14ac:dyDescent="0.25">
      <c r="A3626">
        <v>137.38896577437805</v>
      </c>
      <c r="B3626">
        <v>-26.582556424365393</v>
      </c>
      <c r="C3626" s="4">
        <v>2102.6110000000003</v>
      </c>
      <c r="D3626">
        <v>0.75</v>
      </c>
      <c r="E3626">
        <v>0.55000000000000004</v>
      </c>
      <c r="F3626">
        <v>19.899999999999999</v>
      </c>
      <c r="G3626">
        <v>41.281913690970576</v>
      </c>
      <c r="H3626">
        <v>22.44177582890433</v>
      </c>
      <c r="I3626">
        <v>27.38896577437805</v>
      </c>
      <c r="J3626">
        <v>5707.7371087448901</v>
      </c>
      <c r="K3626">
        <v>-2836.9288488103948</v>
      </c>
      <c r="L3626">
        <v>-26.428853540471838</v>
      </c>
      <c r="M3626">
        <v>6373.886427899085</v>
      </c>
      <c r="N3626">
        <v>37297.076767502767</v>
      </c>
      <c r="O3626">
        <v>46.592506769313225</v>
      </c>
      <c r="P3626">
        <v>49.182935914181556</v>
      </c>
      <c r="Q3626" s="4">
        <v>3624</v>
      </c>
    </row>
    <row r="3627" spans="1:17" x14ac:dyDescent="0.25">
      <c r="A3627">
        <v>126.23765802915942</v>
      </c>
      <c r="B3627">
        <v>-33.239022620634735</v>
      </c>
      <c r="C3627" s="4">
        <v>2102.6110000000003</v>
      </c>
      <c r="D3627">
        <v>1.2</v>
      </c>
      <c r="E3627">
        <v>0.55000000000000004</v>
      </c>
      <c r="F3627">
        <v>19.899999999999999</v>
      </c>
      <c r="G3627">
        <v>45.364313344089069</v>
      </c>
      <c r="H3627">
        <v>23.303791785932141</v>
      </c>
      <c r="I3627">
        <v>16.237658029159419</v>
      </c>
      <c r="J3627">
        <v>5339.9931369487522</v>
      </c>
      <c r="K3627">
        <v>-3476.1621733210782</v>
      </c>
      <c r="L3627">
        <v>-33.062820954154077</v>
      </c>
      <c r="M3627">
        <v>6371.7525185688201</v>
      </c>
      <c r="N3627">
        <v>37229.885971018361</v>
      </c>
      <c r="O3627">
        <v>47.551689889394616</v>
      </c>
      <c r="P3627">
        <v>27.983067138253933</v>
      </c>
      <c r="Q3627" s="4">
        <v>3625</v>
      </c>
    </row>
    <row r="3628" spans="1:17" x14ac:dyDescent="0.25">
      <c r="A3628">
        <v>123.3510327866678</v>
      </c>
      <c r="B3628">
        <v>-35.56767412143023</v>
      </c>
      <c r="C3628" s="4">
        <v>2102.6110000000003</v>
      </c>
      <c r="D3628">
        <v>3</v>
      </c>
      <c r="E3628">
        <v>0.55000000000000004</v>
      </c>
      <c r="F3628">
        <v>19.899999999999999</v>
      </c>
      <c r="G3628">
        <v>53.323113517529826</v>
      </c>
      <c r="H3628">
        <v>21.877269183053883</v>
      </c>
      <c r="I3628">
        <v>13.351032786667801</v>
      </c>
      <c r="J3628">
        <v>5194.0499658709805</v>
      </c>
      <c r="K3628">
        <v>-3689.2794901332668</v>
      </c>
      <c r="L3628">
        <v>-35.385780749450767</v>
      </c>
      <c r="M3628">
        <v>6370.9448439209009</v>
      </c>
      <c r="N3628">
        <v>37312.679531824557</v>
      </c>
      <c r="O3628">
        <v>46.313269283732247</v>
      </c>
      <c r="P3628">
        <v>22.196445653354594</v>
      </c>
      <c r="Q3628" s="4">
        <v>3626</v>
      </c>
    </row>
    <row r="3629" spans="1:17" x14ac:dyDescent="0.25">
      <c r="A3629">
        <v>153.96618998237</v>
      </c>
      <c r="B3629">
        <v>-25.183580837675422</v>
      </c>
      <c r="C3629" s="4">
        <v>2102.6110000000003</v>
      </c>
      <c r="D3629">
        <v>3</v>
      </c>
      <c r="E3629">
        <v>0.55000000000000004</v>
      </c>
      <c r="F3629">
        <v>19.899999999999999</v>
      </c>
      <c r="G3629">
        <v>53.323113517529826</v>
      </c>
      <c r="H3629">
        <v>23.75434605660654</v>
      </c>
      <c r="I3629">
        <v>43.966189982369997</v>
      </c>
      <c r="J3629">
        <v>5775.393010433967</v>
      </c>
      <c r="K3629">
        <v>-2697.4923072479919</v>
      </c>
      <c r="L3629">
        <v>-25.03570015532539</v>
      </c>
      <c r="M3629">
        <v>6374.2944058641988</v>
      </c>
      <c r="N3629">
        <v>38313.280171373663</v>
      </c>
      <c r="O3629">
        <v>33.378480822230244</v>
      </c>
      <c r="P3629">
        <v>66.194869866136443</v>
      </c>
      <c r="Q3629" s="4">
        <v>3627</v>
      </c>
    </row>
    <row r="3630" spans="1:17" x14ac:dyDescent="0.25">
      <c r="A3630">
        <v>124.72748049415824</v>
      </c>
      <c r="B3630">
        <v>-19.763392651195105</v>
      </c>
      <c r="C3630" s="4">
        <v>2102.6110000000003</v>
      </c>
      <c r="D3630">
        <v>0.75</v>
      </c>
      <c r="E3630">
        <v>0.55000000000000004</v>
      </c>
      <c r="F3630">
        <v>19.899999999999999</v>
      </c>
      <c r="G3630">
        <v>41.281913690970576</v>
      </c>
      <c r="H3630">
        <v>14.48820585882269</v>
      </c>
      <c r="I3630">
        <v>14.727480494158243</v>
      </c>
      <c r="J3630">
        <v>6004.7469747757868</v>
      </c>
      <c r="K3630">
        <v>-2143.0656362174777</v>
      </c>
      <c r="L3630">
        <v>-19.641240764580907</v>
      </c>
      <c r="M3630">
        <v>6375.7130230441826</v>
      </c>
      <c r="N3630">
        <v>36451.759185813942</v>
      </c>
      <c r="O3630">
        <v>61.371450462928671</v>
      </c>
      <c r="P3630">
        <v>37.860471668758841</v>
      </c>
      <c r="Q3630" s="4">
        <v>3628</v>
      </c>
    </row>
    <row r="3631" spans="1:17" x14ac:dyDescent="0.25">
      <c r="A3631">
        <v>127.22456942770594</v>
      </c>
      <c r="B3631">
        <v>-33.007829487891506</v>
      </c>
      <c r="C3631" s="4">
        <v>2102.6110000000003</v>
      </c>
      <c r="D3631">
        <v>1.2</v>
      </c>
      <c r="E3631">
        <v>0.55000000000000004</v>
      </c>
      <c r="F3631">
        <v>19.899999999999999</v>
      </c>
      <c r="G3631">
        <v>45.364313344089069</v>
      </c>
      <c r="H3631">
        <v>19.20539065402242</v>
      </c>
      <c r="I3631">
        <v>17.224569427705944</v>
      </c>
      <c r="J3631">
        <v>5354.0044367754654</v>
      </c>
      <c r="K3631">
        <v>-3454.6880804545617</v>
      </c>
      <c r="L3631">
        <v>-32.832256839026634</v>
      </c>
      <c r="M3631">
        <v>6371.8312314629138</v>
      </c>
      <c r="N3631">
        <v>37244.728374209815</v>
      </c>
      <c r="O3631">
        <v>47.331253223428455</v>
      </c>
      <c r="P3631">
        <v>29.644393855360978</v>
      </c>
      <c r="Q3631" s="4">
        <v>3629</v>
      </c>
    </row>
    <row r="3632" spans="1:17" x14ac:dyDescent="0.25">
      <c r="A3632">
        <v>105.0492360281396</v>
      </c>
      <c r="B3632">
        <v>-12.477736605365909</v>
      </c>
      <c r="C3632" s="4">
        <v>2102.6110000000003</v>
      </c>
      <c r="D3632">
        <v>1.2</v>
      </c>
      <c r="E3632">
        <v>0.55000000000000004</v>
      </c>
      <c r="F3632">
        <v>19.899999999999999</v>
      </c>
      <c r="G3632">
        <v>45.364313344089069</v>
      </c>
      <c r="H3632">
        <v>14.810495034178921</v>
      </c>
      <c r="I3632">
        <v>-4.9507639718603969</v>
      </c>
      <c r="J3632">
        <v>6228.4618730319735</v>
      </c>
      <c r="K3632">
        <v>-1369.0509349159991</v>
      </c>
      <c r="L3632">
        <v>-12.396795192672828</v>
      </c>
      <c r="M3632">
        <v>6377.1496584451688</v>
      </c>
      <c r="N3632">
        <v>35988.981617054604</v>
      </c>
      <c r="O3632">
        <v>74.23445625268495</v>
      </c>
      <c r="P3632">
        <v>21.846824929175821</v>
      </c>
      <c r="Q3632" s="4">
        <v>3630</v>
      </c>
    </row>
    <row r="3633" spans="1:17" x14ac:dyDescent="0.25">
      <c r="A3633">
        <v>151.59119072973346</v>
      </c>
      <c r="B3633">
        <v>-38.925894560203716</v>
      </c>
      <c r="C3633" s="4">
        <v>2102.6110000000003</v>
      </c>
      <c r="D3633">
        <v>3</v>
      </c>
      <c r="E3633">
        <v>0.55000000000000004</v>
      </c>
      <c r="F3633">
        <v>19.899999999999999</v>
      </c>
      <c r="G3633">
        <v>53.323113517529826</v>
      </c>
      <c r="H3633">
        <v>18.213321740109169</v>
      </c>
      <c r="I3633">
        <v>41.591190729733455</v>
      </c>
      <c r="J3633">
        <v>4968.5029619168217</v>
      </c>
      <c r="K3633">
        <v>-3985.9217009957752</v>
      </c>
      <c r="L3633">
        <v>-38.737909467735832</v>
      </c>
      <c r="M3633">
        <v>6369.7404569609653</v>
      </c>
      <c r="N3633">
        <v>38794.704735034844</v>
      </c>
      <c r="O3633">
        <v>27.878115214744014</v>
      </c>
      <c r="P3633">
        <v>54.705052219839544</v>
      </c>
      <c r="Q3633" s="4">
        <v>3631</v>
      </c>
    </row>
    <row r="3634" spans="1:17" x14ac:dyDescent="0.25">
      <c r="A3634">
        <v>159.92292516784221</v>
      </c>
      <c r="B3634">
        <v>-30.88643766230264</v>
      </c>
      <c r="C3634" s="4">
        <v>2102.6110000000003</v>
      </c>
      <c r="D3634">
        <v>1.2</v>
      </c>
      <c r="E3634">
        <v>0.55000000000000004</v>
      </c>
      <c r="F3634">
        <v>19.899999999999999</v>
      </c>
      <c r="G3634">
        <v>45.364313344089069</v>
      </c>
      <c r="H3634">
        <v>16.447076446325923</v>
      </c>
      <c r="I3634">
        <v>49.922925167842209</v>
      </c>
      <c r="J3634">
        <v>5478.4677116318362</v>
      </c>
      <c r="K3634">
        <v>-3255.0960995715222</v>
      </c>
      <c r="L3634">
        <v>-30.717162862074026</v>
      </c>
      <c r="M3634">
        <v>6372.539453376362</v>
      </c>
      <c r="N3634">
        <v>38999.831549481351</v>
      </c>
      <c r="O3634">
        <v>25.692985681015969</v>
      </c>
      <c r="P3634">
        <v>66.63952239988059</v>
      </c>
      <c r="Q3634" s="4">
        <v>3632</v>
      </c>
    </row>
    <row r="3635" spans="1:17" x14ac:dyDescent="0.25">
      <c r="A3635">
        <v>159.47334184192519</v>
      </c>
      <c r="B3635">
        <v>-15.25795485153356</v>
      </c>
      <c r="C3635" s="4">
        <v>2102.6110000000003</v>
      </c>
      <c r="D3635">
        <v>1.2</v>
      </c>
      <c r="E3635">
        <v>0.55000000000000004</v>
      </c>
      <c r="F3635">
        <v>19.899999999999999</v>
      </c>
      <c r="G3635">
        <v>45.364313344089069</v>
      </c>
      <c r="H3635">
        <v>23.333495570168409</v>
      </c>
      <c r="I3635">
        <v>49.47334184192519</v>
      </c>
      <c r="J3635">
        <v>6154.7425810522782</v>
      </c>
      <c r="K3635">
        <v>-1667.6541108938841</v>
      </c>
      <c r="L3635">
        <v>-15.160526331461863</v>
      </c>
      <c r="M3635">
        <v>6376.6704848689906</v>
      </c>
      <c r="N3635">
        <v>38486.585392602654</v>
      </c>
      <c r="O3635">
        <v>31.400217860843689</v>
      </c>
      <c r="P3635">
        <v>77.320918476757598</v>
      </c>
      <c r="Q3635" s="4">
        <v>3633</v>
      </c>
    </row>
    <row r="3636" spans="1:17" x14ac:dyDescent="0.25">
      <c r="A3636">
        <v>108.86458138080305</v>
      </c>
      <c r="B3636">
        <v>-12.920683273299989</v>
      </c>
      <c r="C3636" s="4">
        <v>2102.6110000000003</v>
      </c>
      <c r="D3636">
        <v>3</v>
      </c>
      <c r="E3636">
        <v>0.55000000000000004</v>
      </c>
      <c r="F3636">
        <v>19.899999999999999</v>
      </c>
      <c r="G3636">
        <v>53.323113517529826</v>
      </c>
      <c r="H3636">
        <v>22.329574248133383</v>
      </c>
      <c r="I3636">
        <v>-1.1354186191969546</v>
      </c>
      <c r="J3636">
        <v>6217.6895875035798</v>
      </c>
      <c r="K3636">
        <v>-1416.8544042938749</v>
      </c>
      <c r="L3636">
        <v>-12.837060492586966</v>
      </c>
      <c r="M3636">
        <v>6377.0792851835695</v>
      </c>
      <c r="N3636">
        <v>35975.793574295516</v>
      </c>
      <c r="O3636">
        <v>74.749449956234059</v>
      </c>
      <c r="P3636">
        <v>5.0652831463158989</v>
      </c>
      <c r="Q3636" s="4">
        <v>3634</v>
      </c>
    </row>
    <row r="3637" spans="1:17" x14ac:dyDescent="0.25">
      <c r="A3637">
        <v>127.54307188697224</v>
      </c>
      <c r="B3637">
        <v>-38.939055739907552</v>
      </c>
      <c r="C3637" s="4">
        <v>2102.6110000000003</v>
      </c>
      <c r="D3637">
        <v>1.2</v>
      </c>
      <c r="E3637">
        <v>0.55000000000000004</v>
      </c>
      <c r="F3637">
        <v>19.899999999999999</v>
      </c>
      <c r="G3637">
        <v>45.364313344089069</v>
      </c>
      <c r="H3637">
        <v>18.591809494966366</v>
      </c>
      <c r="I3637">
        <v>17.543071886972243</v>
      </c>
      <c r="J3637">
        <v>4967.5848143462108</v>
      </c>
      <c r="K3637">
        <v>-3987.0582549868686</v>
      </c>
      <c r="L3637">
        <v>-38.75105179346356</v>
      </c>
      <c r="M3637">
        <v>6369.7356629912056</v>
      </c>
      <c r="N3637">
        <v>37669.13184915117</v>
      </c>
      <c r="O3637">
        <v>41.336413672808938</v>
      </c>
      <c r="P3637">
        <v>26.701907307198521</v>
      </c>
      <c r="Q3637" s="4">
        <v>3635</v>
      </c>
    </row>
    <row r="3638" spans="1:17" x14ac:dyDescent="0.25">
      <c r="A3638">
        <v>139.04438884130116</v>
      </c>
      <c r="B3638">
        <v>-15.198035822089617</v>
      </c>
      <c r="C3638" s="4">
        <v>2102.6110000000003</v>
      </c>
      <c r="D3638">
        <v>1.2</v>
      </c>
      <c r="E3638">
        <v>0.55000000000000004</v>
      </c>
      <c r="F3638">
        <v>19.899999999999999</v>
      </c>
      <c r="G3638">
        <v>45.364313344089069</v>
      </c>
      <c r="H3638">
        <v>16.125214851627373</v>
      </c>
      <c r="I3638">
        <v>29.044388841301156</v>
      </c>
      <c r="J3638">
        <v>6156.484046989578</v>
      </c>
      <c r="K3638">
        <v>-1661.2568071518904</v>
      </c>
      <c r="L3638">
        <v>-15.100953586466458</v>
      </c>
      <c r="M3638">
        <v>6376.6817389725247</v>
      </c>
      <c r="N3638">
        <v>36940.483804392781</v>
      </c>
      <c r="O3638">
        <v>52.209017263403908</v>
      </c>
      <c r="P3638">
        <v>64.728977905624149</v>
      </c>
      <c r="Q3638" s="4">
        <v>3636</v>
      </c>
    </row>
    <row r="3639" spans="1:17" x14ac:dyDescent="0.25">
      <c r="A3639">
        <v>150.3944204175628</v>
      </c>
      <c r="B3639">
        <v>-23.708114426753433</v>
      </c>
      <c r="C3639" s="4">
        <v>2102.6110000000003</v>
      </c>
      <c r="D3639">
        <v>1.2</v>
      </c>
      <c r="E3639">
        <v>0.55000000000000004</v>
      </c>
      <c r="F3639">
        <v>19.899999999999999</v>
      </c>
      <c r="G3639">
        <v>45.364313344089069</v>
      </c>
      <c r="H3639">
        <v>14.627069392955979</v>
      </c>
      <c r="I3639">
        <v>40.394420417562799</v>
      </c>
      <c r="J3639">
        <v>5843.0238182071607</v>
      </c>
      <c r="K3639">
        <v>-2548.7177427236734</v>
      </c>
      <c r="L3639">
        <v>-23.566753569515615</v>
      </c>
      <c r="M3639">
        <v>6374.7070106955225</v>
      </c>
      <c r="N3639">
        <v>37989.289118974382</v>
      </c>
      <c r="O3639">
        <v>37.295457365756498</v>
      </c>
      <c r="P3639">
        <v>64.707737194285244</v>
      </c>
      <c r="Q3639" s="4">
        <v>3637</v>
      </c>
    </row>
    <row r="3640" spans="1:17" x14ac:dyDescent="0.25">
      <c r="A3640">
        <v>125.12532250885046</v>
      </c>
      <c r="B3640">
        <v>-22.430225289851141</v>
      </c>
      <c r="C3640" s="4">
        <v>2102.6110000000003</v>
      </c>
      <c r="D3640">
        <v>1.2</v>
      </c>
      <c r="E3640">
        <v>0.55000000000000004</v>
      </c>
      <c r="F3640">
        <v>19.899999999999999</v>
      </c>
      <c r="G3640">
        <v>45.364313344089069</v>
      </c>
      <c r="H3640">
        <v>20.631011551093312</v>
      </c>
      <c r="I3640">
        <v>15.125322508850459</v>
      </c>
      <c r="J3640">
        <v>5898.4761634131764</v>
      </c>
      <c r="K3640">
        <v>-2418.5175576732599</v>
      </c>
      <c r="L3640">
        <v>-22.294812739664206</v>
      </c>
      <c r="M3640">
        <v>6375.0488803716053</v>
      </c>
      <c r="N3640">
        <v>36582.497417809311</v>
      </c>
      <c r="O3640">
        <v>58.649644372298262</v>
      </c>
      <c r="P3640">
        <v>35.313674829857781</v>
      </c>
      <c r="Q3640" s="4">
        <v>3638</v>
      </c>
    </row>
    <row r="3641" spans="1:17" x14ac:dyDescent="0.25">
      <c r="A3641">
        <v>146.96856029812545</v>
      </c>
      <c r="B3641">
        <v>-40.269239013477957</v>
      </c>
      <c r="C3641" s="4">
        <v>2102.6110000000003</v>
      </c>
      <c r="D3641">
        <v>0.75</v>
      </c>
      <c r="E3641">
        <v>0.55000000000000004</v>
      </c>
      <c r="F3641">
        <v>19.899999999999999</v>
      </c>
      <c r="G3641">
        <v>41.281913690970576</v>
      </c>
      <c r="H3641">
        <v>20.560967734135694</v>
      </c>
      <c r="I3641">
        <v>36.968560298125453</v>
      </c>
      <c r="J3641">
        <v>4873.4397997083097</v>
      </c>
      <c r="K3641">
        <v>-4100.8431548096187</v>
      </c>
      <c r="L3641">
        <v>-40.079534427288834</v>
      </c>
      <c r="M3641">
        <v>6369.2487831556618</v>
      </c>
      <c r="N3641">
        <v>38600.933829109985</v>
      </c>
      <c r="O3641">
        <v>30.018514594150826</v>
      </c>
      <c r="P3641">
        <v>49.345481675999515</v>
      </c>
      <c r="Q3641" s="4">
        <v>3639</v>
      </c>
    </row>
    <row r="3642" spans="1:17" x14ac:dyDescent="0.25">
      <c r="A3642">
        <v>132.99701419533739</v>
      </c>
      <c r="B3642">
        <v>-25.030338509022634</v>
      </c>
      <c r="C3642" s="4">
        <v>2102.6110000000003</v>
      </c>
      <c r="D3642">
        <v>1.2</v>
      </c>
      <c r="E3642">
        <v>0.55000000000000004</v>
      </c>
      <c r="F3642">
        <v>19.899999999999999</v>
      </c>
      <c r="G3642">
        <v>45.364313344089069</v>
      </c>
      <c r="H3642">
        <v>16.16544695983119</v>
      </c>
      <c r="I3642">
        <v>22.997014195337385</v>
      </c>
      <c r="J3642">
        <v>5782.5958074827877</v>
      </c>
      <c r="K3642">
        <v>-2682.1208431113123</v>
      </c>
      <c r="L3642">
        <v>-24.883117132265681</v>
      </c>
      <c r="M3642">
        <v>6374.3381217009228</v>
      </c>
      <c r="N3642">
        <v>37007.638742051386</v>
      </c>
      <c r="O3642">
        <v>51.059034129794256</v>
      </c>
      <c r="P3642">
        <v>45.08891483578622</v>
      </c>
      <c r="Q3642" s="4">
        <v>3640</v>
      </c>
    </row>
    <row r="3643" spans="1:17" x14ac:dyDescent="0.25">
      <c r="A3643">
        <v>133.43122175446146</v>
      </c>
      <c r="B3643">
        <v>-32.523782941560512</v>
      </c>
      <c r="C3643" s="4">
        <v>2102.6110000000003</v>
      </c>
      <c r="D3643">
        <v>1.2</v>
      </c>
      <c r="E3643">
        <v>0.55000000000000004</v>
      </c>
      <c r="F3643">
        <v>19.899999999999999</v>
      </c>
      <c r="G3643">
        <v>45.364313344089069</v>
      </c>
      <c r="H3643">
        <v>23.526518101429893</v>
      </c>
      <c r="I3643">
        <v>23.431221754461461</v>
      </c>
      <c r="J3643">
        <v>5383.0568187758481</v>
      </c>
      <c r="K3643">
        <v>-3409.5484738547111</v>
      </c>
      <c r="L3643">
        <v>-32.349564089805661</v>
      </c>
      <c r="M3643">
        <v>6371.9950964932596</v>
      </c>
      <c r="N3643">
        <v>37442.037746959199</v>
      </c>
      <c r="O3643">
        <v>44.476485265759791</v>
      </c>
      <c r="P3643">
        <v>38.871407680341669</v>
      </c>
      <c r="Q3643" s="4">
        <v>3641</v>
      </c>
    </row>
    <row r="3644" spans="1:17" x14ac:dyDescent="0.25">
      <c r="A3644">
        <v>122.66029112114816</v>
      </c>
      <c r="B3644">
        <v>-42.632147007663185</v>
      </c>
      <c r="C3644" s="4">
        <v>2102.6110000000003</v>
      </c>
      <c r="D3644">
        <v>1.2</v>
      </c>
      <c r="E3644">
        <v>0.55000000000000004</v>
      </c>
      <c r="F3644">
        <v>19.899999999999999</v>
      </c>
      <c r="G3644">
        <v>45.364313344089069</v>
      </c>
      <c r="H3644">
        <v>14.615946067633137</v>
      </c>
      <c r="I3644">
        <v>12.660291121148163</v>
      </c>
      <c r="J3644">
        <v>4699.7290413149476</v>
      </c>
      <c r="K3644">
        <v>-4297.5276936178079</v>
      </c>
      <c r="L3644">
        <v>-42.440430047004277</v>
      </c>
      <c r="M3644">
        <v>6368.3747800511164</v>
      </c>
      <c r="N3644">
        <v>37837.635915220642</v>
      </c>
      <c r="O3644">
        <v>39.119893046173779</v>
      </c>
      <c r="P3644">
        <v>18.348768448763458</v>
      </c>
      <c r="Q3644" s="4">
        <v>3642</v>
      </c>
    </row>
    <row r="3645" spans="1:17" x14ac:dyDescent="0.25">
      <c r="A3645">
        <v>135.65700501836562</v>
      </c>
      <c r="B3645">
        <v>-18.222531766126103</v>
      </c>
      <c r="C3645" s="4">
        <v>2102.6110000000003</v>
      </c>
      <c r="D3645">
        <v>3</v>
      </c>
      <c r="E3645">
        <v>0.55000000000000004</v>
      </c>
      <c r="F3645">
        <v>19.899999999999999</v>
      </c>
      <c r="G3645">
        <v>53.323113517529826</v>
      </c>
      <c r="H3645">
        <v>14.637825883364705</v>
      </c>
      <c r="I3645">
        <v>25.657005018365624</v>
      </c>
      <c r="J3645">
        <v>6060.2548134528506</v>
      </c>
      <c r="K3645">
        <v>-1981.7950140560765</v>
      </c>
      <c r="L3645">
        <v>-18.108527869434013</v>
      </c>
      <c r="M3645">
        <v>6376.0646077118736</v>
      </c>
      <c r="N3645">
        <v>36848.426487298682</v>
      </c>
      <c r="O3645">
        <v>53.759034336944801</v>
      </c>
      <c r="P3645">
        <v>56.935472442150875</v>
      </c>
      <c r="Q3645" s="4">
        <v>3643</v>
      </c>
    </row>
    <row r="3646" spans="1:17" x14ac:dyDescent="0.25">
      <c r="A3646">
        <v>140.90851921370663</v>
      </c>
      <c r="B3646">
        <v>-35.262007895871108</v>
      </c>
      <c r="C3646" s="4">
        <v>2102.6110000000003</v>
      </c>
      <c r="D3646">
        <v>1.2</v>
      </c>
      <c r="E3646">
        <v>0.55000000000000004</v>
      </c>
      <c r="F3646">
        <v>19.899999999999999</v>
      </c>
      <c r="G3646">
        <v>45.364313344089069</v>
      </c>
      <c r="H3646">
        <v>15.416599346690612</v>
      </c>
      <c r="I3646">
        <v>30.908519213706626</v>
      </c>
      <c r="J3646">
        <v>5213.7023398336069</v>
      </c>
      <c r="K3646">
        <v>-3661.6410790312684</v>
      </c>
      <c r="L3646">
        <v>-35.080794120337352</v>
      </c>
      <c r="M3646">
        <v>6371.0523055485664</v>
      </c>
      <c r="N3646">
        <v>37962.871071655987</v>
      </c>
      <c r="O3646">
        <v>37.574644773391938</v>
      </c>
      <c r="P3646">
        <v>46.041206112622483</v>
      </c>
      <c r="Q3646" s="4">
        <v>3644</v>
      </c>
    </row>
    <row r="3647" spans="1:17" x14ac:dyDescent="0.25">
      <c r="A3647">
        <v>108.55864361561169</v>
      </c>
      <c r="B3647">
        <v>-38.393578343268089</v>
      </c>
      <c r="C3647" s="4">
        <v>2102.6110000000003</v>
      </c>
      <c r="D3647">
        <v>0.75</v>
      </c>
      <c r="E3647">
        <v>0.55000000000000004</v>
      </c>
      <c r="F3647">
        <v>19.899999999999999</v>
      </c>
      <c r="G3647">
        <v>41.281913690970576</v>
      </c>
      <c r="H3647">
        <v>17.537520547213845</v>
      </c>
      <c r="I3647">
        <v>-1.4413563843883139</v>
      </c>
      <c r="J3647">
        <v>5005.4172010902739</v>
      </c>
      <c r="K3647">
        <v>-3939.7787901696411</v>
      </c>
      <c r="L3647">
        <v>-38.206388954229041</v>
      </c>
      <c r="M3647">
        <v>6369.933929990244</v>
      </c>
      <c r="N3647">
        <v>37368.784986061917</v>
      </c>
      <c r="O3647">
        <v>45.48383067803352</v>
      </c>
      <c r="P3647">
        <v>2.3200216522443418</v>
      </c>
      <c r="Q3647" s="4">
        <v>3645</v>
      </c>
    </row>
    <row r="3648" spans="1:17" x14ac:dyDescent="0.25">
      <c r="A3648">
        <v>119.28224469193876</v>
      </c>
      <c r="B3648">
        <v>-16.902808519065282</v>
      </c>
      <c r="C3648" s="4">
        <v>2102.6110000000003</v>
      </c>
      <c r="D3648">
        <v>0.75</v>
      </c>
      <c r="E3648">
        <v>0.55000000000000004</v>
      </c>
      <c r="F3648">
        <v>19.899999999999999</v>
      </c>
      <c r="G3648">
        <v>41.281913690970576</v>
      </c>
      <c r="H3648">
        <v>16.090394034388375</v>
      </c>
      <c r="I3648">
        <v>9.2822446919387573</v>
      </c>
      <c r="J3648">
        <v>6104.3276272377934</v>
      </c>
      <c r="K3648">
        <v>-1842.5453081073886</v>
      </c>
      <c r="L3648">
        <v>-16.796044193623622</v>
      </c>
      <c r="M3648">
        <v>6376.3460534295928</v>
      </c>
      <c r="N3648">
        <v>36200.076466369756</v>
      </c>
      <c r="O3648">
        <v>67.455467540448424</v>
      </c>
      <c r="P3648">
        <v>29.341543540832664</v>
      </c>
      <c r="Q3648" s="4">
        <v>3646</v>
      </c>
    </row>
    <row r="3649" spans="1:17" x14ac:dyDescent="0.25">
      <c r="A3649">
        <v>120.23768180585319</v>
      </c>
      <c r="B3649">
        <v>-38.051047783577658</v>
      </c>
      <c r="C3649" s="4">
        <v>2102.6110000000003</v>
      </c>
      <c r="D3649">
        <v>0.75</v>
      </c>
      <c r="E3649">
        <v>0.55000000000000004</v>
      </c>
      <c r="F3649">
        <v>19.899999999999999</v>
      </c>
      <c r="G3649">
        <v>41.281913690970576</v>
      </c>
      <c r="H3649">
        <v>17.496564541392509</v>
      </c>
      <c r="I3649">
        <v>10.237681805853185</v>
      </c>
      <c r="J3649">
        <v>5028.9413956316948</v>
      </c>
      <c r="K3649">
        <v>-3909.9088164251043</v>
      </c>
      <c r="L3649">
        <v>-37.864404519838047</v>
      </c>
      <c r="M3649">
        <v>6370.0579678254753</v>
      </c>
      <c r="N3649">
        <v>37430.765428316656</v>
      </c>
      <c r="O3649">
        <v>44.603670864737765</v>
      </c>
      <c r="P3649">
        <v>16.33169680024799</v>
      </c>
      <c r="Q3649" s="4">
        <v>3647</v>
      </c>
    </row>
    <row r="3650" spans="1:17" x14ac:dyDescent="0.25">
      <c r="A3650">
        <v>131.50259480762995</v>
      </c>
      <c r="B3650">
        <v>-16.472957210818638</v>
      </c>
      <c r="C3650" s="4">
        <v>2102.6110000000003</v>
      </c>
      <c r="D3650">
        <v>3</v>
      </c>
      <c r="E3650">
        <v>0.55000000000000004</v>
      </c>
      <c r="F3650">
        <v>19.899999999999999</v>
      </c>
      <c r="G3650">
        <v>53.323113517529826</v>
      </c>
      <c r="H3650">
        <v>23.783664509273599</v>
      </c>
      <c r="I3650">
        <v>21.502594807629947</v>
      </c>
      <c r="J3650">
        <v>6117.9876711512597</v>
      </c>
      <c r="K3650">
        <v>-1796.9790056842301</v>
      </c>
      <c r="L3650">
        <v>-16.36860016585004</v>
      </c>
      <c r="M3650">
        <v>6376.433696920928</v>
      </c>
      <c r="N3650">
        <v>36584.993098667983</v>
      </c>
      <c r="O3650">
        <v>58.634950066682542</v>
      </c>
      <c r="P3650">
        <v>54.25477674243308</v>
      </c>
      <c r="Q3650" s="4">
        <v>3648</v>
      </c>
    </row>
    <row r="3651" spans="1:17" x14ac:dyDescent="0.25">
      <c r="A3651">
        <v>148.97506044847574</v>
      </c>
      <c r="B3651">
        <v>-40.210523700704911</v>
      </c>
      <c r="C3651" s="4">
        <v>2102.6110000000003</v>
      </c>
      <c r="D3651">
        <v>3</v>
      </c>
      <c r="E3651">
        <v>0.55000000000000004</v>
      </c>
      <c r="F3651">
        <v>19.899999999999999</v>
      </c>
      <c r="G3651">
        <v>53.323113517529826</v>
      </c>
      <c r="H3651">
        <v>22.869763036643477</v>
      </c>
      <c r="I3651">
        <v>38.975060448475745</v>
      </c>
      <c r="J3651">
        <v>4877.6514595752751</v>
      </c>
      <c r="K3651">
        <v>-4095.8663592384046</v>
      </c>
      <c r="L3651">
        <v>-40.020885595053322</v>
      </c>
      <c r="M3651">
        <v>6369.2703658926021</v>
      </c>
      <c r="N3651">
        <v>38711.896244965414</v>
      </c>
      <c r="O3651">
        <v>28.783153525972491</v>
      </c>
      <c r="P3651">
        <v>51.411637159558431</v>
      </c>
      <c r="Q3651" s="4">
        <v>3649</v>
      </c>
    </row>
    <row r="3652" spans="1:17" x14ac:dyDescent="0.25">
      <c r="A3652">
        <v>141.74166097161913</v>
      </c>
      <c r="B3652">
        <v>-33.252472803606622</v>
      </c>
      <c r="C3652" s="4">
        <v>2102.6110000000003</v>
      </c>
      <c r="D3652">
        <v>1.2</v>
      </c>
      <c r="E3652">
        <v>0.55000000000000004</v>
      </c>
      <c r="F3652">
        <v>19.899999999999999</v>
      </c>
      <c r="G3652">
        <v>45.364313344089069</v>
      </c>
      <c r="H3652">
        <v>18.47856495475401</v>
      </c>
      <c r="I3652">
        <v>31.741660971619126</v>
      </c>
      <c r="J3652">
        <v>5339.175315990864</v>
      </c>
      <c r="K3652">
        <v>-3477.4097595032749</v>
      </c>
      <c r="L3652">
        <v>-33.076234894006831</v>
      </c>
      <c r="M3652">
        <v>6371.7479305426677</v>
      </c>
      <c r="N3652">
        <v>37888.175695230384</v>
      </c>
      <c r="O3652">
        <v>38.523940579547919</v>
      </c>
      <c r="P3652">
        <v>48.446907085354752</v>
      </c>
      <c r="Q3652" s="4">
        <v>3650</v>
      </c>
    </row>
    <row r="3653" spans="1:17" x14ac:dyDescent="0.25">
      <c r="A3653">
        <v>111.13034780698997</v>
      </c>
      <c r="B3653">
        <v>-14.925949006587473</v>
      </c>
      <c r="C3653" s="4">
        <v>2102.6110000000003</v>
      </c>
      <c r="D3653">
        <v>0.75</v>
      </c>
      <c r="E3653">
        <v>0.55000000000000004</v>
      </c>
      <c r="F3653">
        <v>19.899999999999999</v>
      </c>
      <c r="G3653">
        <v>41.281913690970576</v>
      </c>
      <c r="H3653">
        <v>22.29953463629689</v>
      </c>
      <c r="I3653">
        <v>1.1303478069899739</v>
      </c>
      <c r="J3653">
        <v>6164.3075642536514</v>
      </c>
      <c r="K3653">
        <v>-1632.1849007921653</v>
      </c>
      <c r="L3653">
        <v>-14.830444491122822</v>
      </c>
      <c r="M3653">
        <v>6376.7323369488167</v>
      </c>
      <c r="N3653">
        <v>36038.217479843588</v>
      </c>
      <c r="O3653">
        <v>72.411571053953097</v>
      </c>
      <c r="P3653">
        <v>4.3805141557937288</v>
      </c>
      <c r="Q3653" s="4">
        <v>3651</v>
      </c>
    </row>
    <row r="3654" spans="1:17" x14ac:dyDescent="0.25">
      <c r="A3654">
        <v>106.46283864768175</v>
      </c>
      <c r="B3654">
        <v>-20.137221955824998</v>
      </c>
      <c r="C3654" s="4">
        <v>2102.6110000000003</v>
      </c>
      <c r="D3654">
        <v>3</v>
      </c>
      <c r="E3654">
        <v>0.55000000000000004</v>
      </c>
      <c r="F3654">
        <v>19.899999999999999</v>
      </c>
      <c r="G3654">
        <v>53.323113517529826</v>
      </c>
      <c r="H3654">
        <v>22.112953776269229</v>
      </c>
      <c r="I3654">
        <v>-3.5371613523182504</v>
      </c>
      <c r="J3654">
        <v>5990.6264710042306</v>
      </c>
      <c r="K3654">
        <v>-2181.9663415862101</v>
      </c>
      <c r="L3654">
        <v>-20.013145247976325</v>
      </c>
      <c r="M3654">
        <v>6375.6240973658187</v>
      </c>
      <c r="N3654">
        <v>36252.536849741511</v>
      </c>
      <c r="O3654">
        <v>66.043879551992319</v>
      </c>
      <c r="P3654">
        <v>10.179003553291217</v>
      </c>
      <c r="Q3654" s="4">
        <v>3652</v>
      </c>
    </row>
    <row r="3655" spans="1:17" x14ac:dyDescent="0.25">
      <c r="A3655">
        <v>129.43513579497628</v>
      </c>
      <c r="B3655">
        <v>-18.232733292910495</v>
      </c>
      <c r="C3655" s="4">
        <v>2102.6110000000003</v>
      </c>
      <c r="D3655">
        <v>0.75</v>
      </c>
      <c r="E3655">
        <v>0.55000000000000004</v>
      </c>
      <c r="F3655">
        <v>19.899999999999999</v>
      </c>
      <c r="G3655">
        <v>41.281913690970576</v>
      </c>
      <c r="H3655">
        <v>23.720043069959495</v>
      </c>
      <c r="I3655">
        <v>19.435135794976276</v>
      </c>
      <c r="J3655">
        <v>6059.9016275818367</v>
      </c>
      <c r="K3655">
        <v>-1982.8674914784183</v>
      </c>
      <c r="L3655">
        <v>-18.118674349117853</v>
      </c>
      <c r="M3655">
        <v>6376.0623604800876</v>
      </c>
      <c r="N3655">
        <v>36559.080851050683</v>
      </c>
      <c r="O3655">
        <v>59.143187095524731</v>
      </c>
      <c r="P3655">
        <v>48.435695135199047</v>
      </c>
      <c r="Q3655" s="4">
        <v>3653</v>
      </c>
    </row>
    <row r="3656" spans="1:17" x14ac:dyDescent="0.25">
      <c r="A3656">
        <v>117.63903617437992</v>
      </c>
      <c r="B3656">
        <v>-23.728430315342571</v>
      </c>
      <c r="C3656" s="4">
        <v>2102.6110000000003</v>
      </c>
      <c r="D3656">
        <v>1.2</v>
      </c>
      <c r="E3656">
        <v>0.55000000000000004</v>
      </c>
      <c r="F3656">
        <v>19.899999999999999</v>
      </c>
      <c r="G3656">
        <v>45.364313344089069</v>
      </c>
      <c r="H3656">
        <v>18.114301968122497</v>
      </c>
      <c r="I3656">
        <v>7.6390361743799247</v>
      </c>
      <c r="J3656">
        <v>5842.1187504918071</v>
      </c>
      <c r="K3656">
        <v>-2550.7777592795642</v>
      </c>
      <c r="L3656">
        <v>-23.586977116801897</v>
      </c>
      <c r="M3656">
        <v>6374.7014574867135</v>
      </c>
      <c r="N3656">
        <v>36471.467141472531</v>
      </c>
      <c r="O3656">
        <v>60.920718133634587</v>
      </c>
      <c r="P3656">
        <v>18.433406279696996</v>
      </c>
      <c r="Q3656" s="4">
        <v>3654</v>
      </c>
    </row>
    <row r="3657" spans="1:17" x14ac:dyDescent="0.25">
      <c r="A3657">
        <v>156.28802373485894</v>
      </c>
      <c r="B3657">
        <v>-30.90832180133345</v>
      </c>
      <c r="C3657" s="4">
        <v>2102.6110000000003</v>
      </c>
      <c r="D3657">
        <v>0.75</v>
      </c>
      <c r="E3657">
        <v>0.55000000000000004</v>
      </c>
      <c r="F3657">
        <v>19.899999999999999</v>
      </c>
      <c r="G3657">
        <v>41.281913690970576</v>
      </c>
      <c r="H3657">
        <v>23.157092596777311</v>
      </c>
      <c r="I3657">
        <v>46.288023734858939</v>
      </c>
      <c r="J3657">
        <v>5477.2218298747712</v>
      </c>
      <c r="K3657">
        <v>-3257.1780323581497</v>
      </c>
      <c r="L3657">
        <v>-30.73897725486329</v>
      </c>
      <c r="M3657">
        <v>6372.5322838047077</v>
      </c>
      <c r="N3657">
        <v>38720.098978052192</v>
      </c>
      <c r="O3657">
        <v>28.728994709679938</v>
      </c>
      <c r="P3657">
        <v>63.8454886197012</v>
      </c>
      <c r="Q3657" s="4">
        <v>3655</v>
      </c>
    </row>
    <row r="3658" spans="1:17" x14ac:dyDescent="0.25">
      <c r="A3658">
        <v>128.533098558185</v>
      </c>
      <c r="B3658">
        <v>-27.348201225906323</v>
      </c>
      <c r="C3658" s="4">
        <v>2102.6110000000003</v>
      </c>
      <c r="D3658">
        <v>0.75</v>
      </c>
      <c r="E3658">
        <v>0.55000000000000004</v>
      </c>
      <c r="F3658">
        <v>19.899999999999999</v>
      </c>
      <c r="G3658">
        <v>41.281913690970576</v>
      </c>
      <c r="H3658">
        <v>16.949812857085149</v>
      </c>
      <c r="I3658">
        <v>18.533098558185003</v>
      </c>
      <c r="J3658">
        <v>5669.2684378870035</v>
      </c>
      <c r="K3658">
        <v>-2912.5407578505146</v>
      </c>
      <c r="L3658">
        <v>-27.19146528266365</v>
      </c>
      <c r="M3658">
        <v>6373.6565868394728</v>
      </c>
      <c r="N3658">
        <v>36947.958818929095</v>
      </c>
      <c r="O3658">
        <v>52.023337411333962</v>
      </c>
      <c r="P3658">
        <v>36.119518033240958</v>
      </c>
      <c r="Q3658" s="4">
        <v>3656</v>
      </c>
    </row>
    <row r="3659" spans="1:17" x14ac:dyDescent="0.25">
      <c r="A3659">
        <v>113.60061561498509</v>
      </c>
      <c r="B3659">
        <v>-43.373987700222308</v>
      </c>
      <c r="C3659" s="4">
        <v>2102.6110000000003</v>
      </c>
      <c r="D3659">
        <v>3</v>
      </c>
      <c r="E3659">
        <v>0.55000000000000004</v>
      </c>
      <c r="F3659">
        <v>19.899999999999999</v>
      </c>
      <c r="G3659">
        <v>53.323113517529826</v>
      </c>
      <c r="H3659">
        <v>19.637206520252978</v>
      </c>
      <c r="I3659">
        <v>3.6006156149850881</v>
      </c>
      <c r="J3659">
        <v>4643.5205363181549</v>
      </c>
      <c r="K3659">
        <v>-4357.7974494346599</v>
      </c>
      <c r="L3659">
        <v>-43.181907129973496</v>
      </c>
      <c r="M3659">
        <v>6368.0987415010823</v>
      </c>
      <c r="N3659">
        <v>37783.068187104676</v>
      </c>
      <c r="O3659">
        <v>39.81815817495513</v>
      </c>
      <c r="P3659">
        <v>5.2352154785850873</v>
      </c>
      <c r="Q3659" s="4">
        <v>3657</v>
      </c>
    </row>
    <row r="3660" spans="1:17" x14ac:dyDescent="0.25">
      <c r="A3660">
        <v>146.1511718488949</v>
      </c>
      <c r="B3660">
        <v>-10.56795770440158</v>
      </c>
      <c r="C3660" s="4">
        <v>2102.6110000000003</v>
      </c>
      <c r="D3660">
        <v>1.2</v>
      </c>
      <c r="E3660">
        <v>0.55000000000000004</v>
      </c>
      <c r="F3660">
        <v>19.899999999999999</v>
      </c>
      <c r="G3660">
        <v>45.364313344089069</v>
      </c>
      <c r="H3660">
        <v>17.338459609503882</v>
      </c>
      <c r="I3660">
        <v>36.151171848894904</v>
      </c>
      <c r="J3660">
        <v>6270.66047575219</v>
      </c>
      <c r="K3660">
        <v>-1162.0610803549209</v>
      </c>
      <c r="L3660">
        <v>-10.498788515329656</v>
      </c>
      <c r="M3660">
        <v>6377.4264995087424</v>
      </c>
      <c r="N3660">
        <v>37302.875105434498</v>
      </c>
      <c r="O3660">
        <v>46.568694480744853</v>
      </c>
      <c r="P3660">
        <v>75.907949712565397</v>
      </c>
      <c r="Q3660" s="4">
        <v>3658</v>
      </c>
    </row>
    <row r="3661" spans="1:17" x14ac:dyDescent="0.25">
      <c r="A3661">
        <v>132.96031398240098</v>
      </c>
      <c r="B3661">
        <v>-19.916365295479082</v>
      </c>
      <c r="C3661" s="4">
        <v>2102.6110000000003</v>
      </c>
      <c r="D3661">
        <v>1.2</v>
      </c>
      <c r="E3661">
        <v>0.55000000000000004</v>
      </c>
      <c r="F3661">
        <v>19.899999999999999</v>
      </c>
      <c r="G3661">
        <v>45.364313344089069</v>
      </c>
      <c r="H3661">
        <v>19.998277879171411</v>
      </c>
      <c r="I3661">
        <v>22.960313982400976</v>
      </c>
      <c r="J3661">
        <v>5998.9995546237697</v>
      </c>
      <c r="K3661">
        <v>-2158.994913746018</v>
      </c>
      <c r="L3661">
        <v>-19.793423249922245</v>
      </c>
      <c r="M3661">
        <v>6375.6768028153183</v>
      </c>
      <c r="N3661">
        <v>36778.489206115366</v>
      </c>
      <c r="O3661">
        <v>54.980573744980013</v>
      </c>
      <c r="P3661">
        <v>51.198468054610984</v>
      </c>
      <c r="Q3661" s="4">
        <v>3659</v>
      </c>
    </row>
    <row r="3662" spans="1:17" x14ac:dyDescent="0.25">
      <c r="A3662">
        <v>152.88098569333329</v>
      </c>
      <c r="B3662">
        <v>-25.014826777967293</v>
      </c>
      <c r="C3662" s="4">
        <v>2102.6110000000003</v>
      </c>
      <c r="D3662">
        <v>3</v>
      </c>
      <c r="E3662">
        <v>0.55000000000000004</v>
      </c>
      <c r="F3662">
        <v>19.899999999999999</v>
      </c>
      <c r="G3662">
        <v>53.323113517529826</v>
      </c>
      <c r="H3662">
        <v>18.652781318200908</v>
      </c>
      <c r="I3662">
        <v>42.880985693333287</v>
      </c>
      <c r="J3662">
        <v>5783.3225998706175</v>
      </c>
      <c r="K3662">
        <v>-2680.563834309919</v>
      </c>
      <c r="L3662">
        <v>-24.867672372040619</v>
      </c>
      <c r="M3662">
        <v>6374.3425358215991</v>
      </c>
      <c r="N3662">
        <v>38224.04141782548</v>
      </c>
      <c r="O3662">
        <v>34.434317222483514</v>
      </c>
      <c r="P3662">
        <v>65.518008295489594</v>
      </c>
      <c r="Q3662" s="4">
        <v>3660</v>
      </c>
    </row>
    <row r="3663" spans="1:17" x14ac:dyDescent="0.25">
      <c r="A3663">
        <v>136.64284024885814</v>
      </c>
      <c r="B3663">
        <v>-39.840112993543769</v>
      </c>
      <c r="C3663" s="4">
        <v>2102.6110000000003</v>
      </c>
      <c r="D3663">
        <v>1.2</v>
      </c>
      <c r="E3663">
        <v>0.55000000000000004</v>
      </c>
      <c r="F3663">
        <v>19.899999999999999</v>
      </c>
      <c r="G3663">
        <v>45.364313344089069</v>
      </c>
      <c r="H3663">
        <v>15.979969170355471</v>
      </c>
      <c r="I3663">
        <v>26.642840248858136</v>
      </c>
      <c r="J3663">
        <v>4904.1022981297319</v>
      </c>
      <c r="K3663">
        <v>-4064.3717536573922</v>
      </c>
      <c r="L3663">
        <v>-39.650912607067561</v>
      </c>
      <c r="M3663">
        <v>6369.4063383057437</v>
      </c>
      <c r="N3663">
        <v>38062.331482419264</v>
      </c>
      <c r="O3663">
        <v>36.322825544936713</v>
      </c>
      <c r="P3663">
        <v>38.064897864328906</v>
      </c>
      <c r="Q3663" s="4">
        <v>3661</v>
      </c>
    </row>
    <row r="3664" spans="1:17" x14ac:dyDescent="0.25">
      <c r="A3664">
        <v>143.17096867824728</v>
      </c>
      <c r="B3664">
        <v>-27.767547875714108</v>
      </c>
      <c r="C3664" s="4">
        <v>2102.6110000000003</v>
      </c>
      <c r="D3664">
        <v>0.75</v>
      </c>
      <c r="E3664">
        <v>0.55000000000000004</v>
      </c>
      <c r="F3664">
        <v>19.899999999999999</v>
      </c>
      <c r="G3664">
        <v>41.281913690970576</v>
      </c>
      <c r="H3664">
        <v>21.46496663864583</v>
      </c>
      <c r="I3664">
        <v>33.170968678247277</v>
      </c>
      <c r="J3664">
        <v>5647.769951866816</v>
      </c>
      <c r="K3664">
        <v>-2953.7373086138423</v>
      </c>
      <c r="L3664">
        <v>-27.609197749536577</v>
      </c>
      <c r="M3664">
        <v>6373.528812008858</v>
      </c>
      <c r="N3664">
        <v>37679.987850675163</v>
      </c>
      <c r="O3664">
        <v>41.249319620633727</v>
      </c>
      <c r="P3664">
        <v>54.521172617921884</v>
      </c>
      <c r="Q3664" s="4">
        <v>3662</v>
      </c>
    </row>
    <row r="3665" spans="1:17" x14ac:dyDescent="0.25">
      <c r="A3665">
        <v>145.6826550281412</v>
      </c>
      <c r="B3665">
        <v>-23.417590026392361</v>
      </c>
      <c r="C3665" s="4">
        <v>2102.6110000000003</v>
      </c>
      <c r="D3665">
        <v>0.75</v>
      </c>
      <c r="E3665">
        <v>0.55000000000000004</v>
      </c>
      <c r="F3665">
        <v>19.899999999999999</v>
      </c>
      <c r="G3665">
        <v>41.281913690970576</v>
      </c>
      <c r="H3665">
        <v>21.326140045328351</v>
      </c>
      <c r="I3665">
        <v>35.682655028141198</v>
      </c>
      <c r="J3665">
        <v>5855.8863785437006</v>
      </c>
      <c r="K3665">
        <v>-2519.2243985442656</v>
      </c>
      <c r="L3665">
        <v>-23.277557384302771</v>
      </c>
      <c r="M3665">
        <v>6374.7860237528266</v>
      </c>
      <c r="N3665">
        <v>37647.640999168783</v>
      </c>
      <c r="O3665">
        <v>41.699451718533908</v>
      </c>
      <c r="P3665">
        <v>61.038308994756143</v>
      </c>
      <c r="Q3665" s="4">
        <v>3663</v>
      </c>
    </row>
    <row r="3666" spans="1:17" x14ac:dyDescent="0.25">
      <c r="A3666">
        <v>106.76508757001811</v>
      </c>
      <c r="B3666">
        <v>-38.409670137086351</v>
      </c>
      <c r="C3666" s="4">
        <v>2102.6110000000003</v>
      </c>
      <c r="D3666">
        <v>1.2</v>
      </c>
      <c r="E3666">
        <v>0.55000000000000004</v>
      </c>
      <c r="F3666">
        <v>19.899999999999999</v>
      </c>
      <c r="G3666">
        <v>45.364313344089069</v>
      </c>
      <c r="H3666">
        <v>23.462452887964822</v>
      </c>
      <c r="I3666">
        <v>-3.2349124299818897</v>
      </c>
      <c r="J3666">
        <v>5004.3076326651199</v>
      </c>
      <c r="K3666">
        <v>-3941.1786355934819</v>
      </c>
      <c r="L3666">
        <v>-38.222455747512292</v>
      </c>
      <c r="M3666">
        <v>6369.9280937863714</v>
      </c>
      <c r="N3666">
        <v>37377.245319965135</v>
      </c>
      <c r="O3666">
        <v>45.362409959887735</v>
      </c>
      <c r="P3666">
        <v>5.1980819188325045</v>
      </c>
      <c r="Q3666" s="4">
        <v>3664</v>
      </c>
    </row>
    <row r="3667" spans="1:17" x14ac:dyDescent="0.25">
      <c r="A3667">
        <v>155.18038214648192</v>
      </c>
      <c r="B3667">
        <v>-34.193123028420516</v>
      </c>
      <c r="C3667" s="4">
        <v>2102.6110000000003</v>
      </c>
      <c r="D3667">
        <v>0.75</v>
      </c>
      <c r="E3667">
        <v>0.55000000000000004</v>
      </c>
      <c r="F3667">
        <v>19.899999999999999</v>
      </c>
      <c r="G3667">
        <v>41.281913690970576</v>
      </c>
      <c r="H3667">
        <v>17.696033612648559</v>
      </c>
      <c r="I3667">
        <v>45.180382146481918</v>
      </c>
      <c r="J3667">
        <v>5281.2519889712239</v>
      </c>
      <c r="K3667">
        <v>-3564.1872640098277</v>
      </c>
      <c r="L3667">
        <v>-34.014446852730714</v>
      </c>
      <c r="M3667">
        <v>6371.4247562018945</v>
      </c>
      <c r="N3667">
        <v>38787.710137908274</v>
      </c>
      <c r="O3667">
        <v>27.973140037641027</v>
      </c>
      <c r="P3667">
        <v>60.818534836639593</v>
      </c>
      <c r="Q3667" s="4">
        <v>3665</v>
      </c>
    </row>
    <row r="3668" spans="1:17" x14ac:dyDescent="0.25">
      <c r="A3668">
        <v>110.39551317679013</v>
      </c>
      <c r="B3668">
        <v>-14.76546919343598</v>
      </c>
      <c r="C3668" s="4">
        <v>2102.6110000000003</v>
      </c>
      <c r="D3668">
        <v>0.75</v>
      </c>
      <c r="E3668">
        <v>0.55000000000000004</v>
      </c>
      <c r="F3668">
        <v>19.899999999999999</v>
      </c>
      <c r="G3668">
        <v>41.281913690970576</v>
      </c>
      <c r="H3668">
        <v>15.494654748083695</v>
      </c>
      <c r="I3668">
        <v>0.39551317679013209</v>
      </c>
      <c r="J3668">
        <v>6168.8571179519849</v>
      </c>
      <c r="K3668">
        <v>-1615.0209865871354</v>
      </c>
      <c r="L3668">
        <v>-14.670899247764494</v>
      </c>
      <c r="M3668">
        <v>6376.761790189732</v>
      </c>
      <c r="N3668">
        <v>36031.667694832642</v>
      </c>
      <c r="O3668">
        <v>72.641943602689224</v>
      </c>
      <c r="P3668">
        <v>1.5515109431426977</v>
      </c>
      <c r="Q3668" s="4">
        <v>3666</v>
      </c>
    </row>
    <row r="3669" spans="1:17" x14ac:dyDescent="0.25">
      <c r="A3669">
        <v>105.01138680535765</v>
      </c>
      <c r="B3669">
        <v>-20.319872047842164</v>
      </c>
      <c r="C3669" s="4">
        <v>2102.6110000000003</v>
      </c>
      <c r="D3669">
        <v>0.75</v>
      </c>
      <c r="E3669">
        <v>0.55000000000000004</v>
      </c>
      <c r="F3669">
        <v>19.899999999999999</v>
      </c>
      <c r="G3669">
        <v>41.281913690970576</v>
      </c>
      <c r="H3669">
        <v>21.490882258780459</v>
      </c>
      <c r="I3669">
        <v>-4.9886131946423546</v>
      </c>
      <c r="J3669">
        <v>5983.6348555036939</v>
      </c>
      <c r="K3669">
        <v>-2200.9398188372629</v>
      </c>
      <c r="L3669">
        <v>-20.194862491386598</v>
      </c>
      <c r="M3669">
        <v>6375.5801438098251</v>
      </c>
      <c r="N3669">
        <v>36273.743594827349</v>
      </c>
      <c r="O3669">
        <v>65.503869498656698</v>
      </c>
      <c r="P3669">
        <v>14.109698764318496</v>
      </c>
      <c r="Q3669" s="4">
        <v>3667</v>
      </c>
    </row>
    <row r="3670" spans="1:17" x14ac:dyDescent="0.25">
      <c r="A3670">
        <v>109.89925081664423</v>
      </c>
      <c r="B3670">
        <v>-43.512115969971646</v>
      </c>
      <c r="C3670" s="4">
        <v>2102.6110000000003</v>
      </c>
      <c r="D3670">
        <v>1.2</v>
      </c>
      <c r="E3670">
        <v>0.55000000000000004</v>
      </c>
      <c r="F3670">
        <v>19.899999999999999</v>
      </c>
      <c r="G3670">
        <v>45.364313344089069</v>
      </c>
      <c r="H3670">
        <v>15.982400113805692</v>
      </c>
      <c r="I3670">
        <v>-0.10074918335577365</v>
      </c>
      <c r="J3670">
        <v>4632.9679488886241</v>
      </c>
      <c r="K3670">
        <v>-4368.9397150637233</v>
      </c>
      <c r="L3670">
        <v>-43.319981904469145</v>
      </c>
      <c r="M3670">
        <v>6368.0472869860469</v>
      </c>
      <c r="N3670">
        <v>37784.614775971568</v>
      </c>
      <c r="O3670">
        <v>39.79739780453253</v>
      </c>
      <c r="P3670">
        <v>0.14632956389956686</v>
      </c>
      <c r="Q3670" s="4">
        <v>3668</v>
      </c>
    </row>
    <row r="3671" spans="1:17" x14ac:dyDescent="0.25">
      <c r="A3671">
        <v>106.01593843945606</v>
      </c>
      <c r="B3671">
        <v>-20.13288314961256</v>
      </c>
      <c r="C3671" s="4">
        <v>2102.6110000000003</v>
      </c>
      <c r="D3671">
        <v>0.75</v>
      </c>
      <c r="E3671">
        <v>0.55000000000000004</v>
      </c>
      <c r="F3671">
        <v>19.899999999999999</v>
      </c>
      <c r="G3671">
        <v>41.281913690970576</v>
      </c>
      <c r="H3671">
        <v>14.14791233533</v>
      </c>
      <c r="I3671">
        <v>-3.9840615605439353</v>
      </c>
      <c r="J3671">
        <v>5990.7918176690409</v>
      </c>
      <c r="K3671">
        <v>-2181.5153656751058</v>
      </c>
      <c r="L3671">
        <v>-20.008828662351956</v>
      </c>
      <c r="M3671">
        <v>6375.6251374533404</v>
      </c>
      <c r="N3671">
        <v>36255.909443040859</v>
      </c>
      <c r="O3671">
        <v>65.957481190643563</v>
      </c>
      <c r="P3671">
        <v>11.439130988641269</v>
      </c>
      <c r="Q3671" s="4">
        <v>3669</v>
      </c>
    </row>
    <row r="3672" spans="1:17" x14ac:dyDescent="0.25">
      <c r="A3672">
        <v>105.54921657222722</v>
      </c>
      <c r="B3672">
        <v>-29.532140350091233</v>
      </c>
      <c r="C3672" s="4">
        <v>2102.6110000000003</v>
      </c>
      <c r="D3672">
        <v>0.75</v>
      </c>
      <c r="E3672">
        <v>0.55000000000000004</v>
      </c>
      <c r="F3672">
        <v>19.899999999999999</v>
      </c>
      <c r="G3672">
        <v>41.281913690970576</v>
      </c>
      <c r="H3672">
        <v>21.577222292453417</v>
      </c>
      <c r="I3672">
        <v>-4.4507834277727767</v>
      </c>
      <c r="J3672">
        <v>5554.006454772556</v>
      </c>
      <c r="K3672">
        <v>-3125.3560521622785</v>
      </c>
      <c r="L3672">
        <v>-29.367371414446506</v>
      </c>
      <c r="M3672">
        <v>6372.9771812272011</v>
      </c>
      <c r="N3672">
        <v>36762.509877352903</v>
      </c>
      <c r="O3672">
        <v>55.206793423461541</v>
      </c>
      <c r="P3672">
        <v>8.973679988387234</v>
      </c>
      <c r="Q3672" s="4">
        <v>3670</v>
      </c>
    </row>
    <row r="3673" spans="1:17" x14ac:dyDescent="0.25">
      <c r="A3673">
        <v>134.63167158691155</v>
      </c>
      <c r="B3673">
        <v>-32.860185457030312</v>
      </c>
      <c r="C3673" s="4">
        <v>2102.6110000000003</v>
      </c>
      <c r="D3673">
        <v>1.2</v>
      </c>
      <c r="E3673">
        <v>0.55000000000000004</v>
      </c>
      <c r="F3673">
        <v>19.899999999999999</v>
      </c>
      <c r="G3673">
        <v>45.364313344089069</v>
      </c>
      <c r="H3673">
        <v>22.498897813629824</v>
      </c>
      <c r="I3673">
        <v>24.631671586911551</v>
      </c>
      <c r="J3673">
        <v>5362.9066477725219</v>
      </c>
      <c r="K3673">
        <v>-3440.9452500945495</v>
      </c>
      <c r="L3673">
        <v>-32.685020470863165</v>
      </c>
      <c r="M3673">
        <v>6371.8813490892117</v>
      </c>
      <c r="N3673">
        <v>37514.297232884455</v>
      </c>
      <c r="O3673">
        <v>43.466894229121159</v>
      </c>
      <c r="P3673">
        <v>40.198750724626613</v>
      </c>
      <c r="Q3673" s="4">
        <v>3671</v>
      </c>
    </row>
    <row r="3674" spans="1:17" x14ac:dyDescent="0.25">
      <c r="A3674">
        <v>144.54618369649467</v>
      </c>
      <c r="B3674">
        <v>-39.17306695798662</v>
      </c>
      <c r="C3674" s="4">
        <v>2102.6110000000003</v>
      </c>
      <c r="D3674">
        <v>3</v>
      </c>
      <c r="E3674">
        <v>0.55000000000000004</v>
      </c>
      <c r="F3674">
        <v>19.899999999999999</v>
      </c>
      <c r="G3674">
        <v>53.323113517529826</v>
      </c>
      <c r="H3674">
        <v>21.811857936275679</v>
      </c>
      <c r="I3674">
        <v>34.546183696494666</v>
      </c>
      <c r="J3674">
        <v>4951.2158829155187</v>
      </c>
      <c r="K3674">
        <v>-4007.2318094896768</v>
      </c>
      <c r="L3674">
        <v>-38.984734394733934</v>
      </c>
      <c r="M3674">
        <v>6369.6503431680458</v>
      </c>
      <c r="N3674">
        <v>38398.991142569081</v>
      </c>
      <c r="O3674">
        <v>32.323036113459374</v>
      </c>
      <c r="P3674">
        <v>47.463836248417543</v>
      </c>
      <c r="Q3674" s="4">
        <v>3672</v>
      </c>
    </row>
    <row r="3675" spans="1:17" x14ac:dyDescent="0.25">
      <c r="A3675">
        <v>149.5579042746285</v>
      </c>
      <c r="B3675">
        <v>-42.798655082990464</v>
      </c>
      <c r="C3675" s="4">
        <v>2102.6110000000003</v>
      </c>
      <c r="D3675">
        <v>1.2</v>
      </c>
      <c r="E3675">
        <v>0.55000000000000004</v>
      </c>
      <c r="F3675">
        <v>19.899999999999999</v>
      </c>
      <c r="G3675">
        <v>45.364313344089069</v>
      </c>
      <c r="H3675">
        <v>23.800547528550517</v>
      </c>
      <c r="I3675">
        <v>39.557904274628498</v>
      </c>
      <c r="J3675">
        <v>4687.1815251117223</v>
      </c>
      <c r="K3675">
        <v>-4311.1179749598523</v>
      </c>
      <c r="L3675">
        <v>-42.606845319060248</v>
      </c>
      <c r="M3675">
        <v>6368.3128726037467</v>
      </c>
      <c r="N3675">
        <v>38905.404662534565</v>
      </c>
      <c r="O3675">
        <v>26.660910810611629</v>
      </c>
      <c r="P3675">
        <v>50.562283139973175</v>
      </c>
      <c r="Q3675" s="4">
        <v>3673</v>
      </c>
    </row>
    <row r="3676" spans="1:17" x14ac:dyDescent="0.25">
      <c r="A3676">
        <v>125.34038238528332</v>
      </c>
      <c r="B3676">
        <v>-26.306901529703062</v>
      </c>
      <c r="C3676" s="4">
        <v>2102.6110000000003</v>
      </c>
      <c r="D3676">
        <v>0.75</v>
      </c>
      <c r="E3676">
        <v>0.55000000000000004</v>
      </c>
      <c r="F3676">
        <v>19.899999999999999</v>
      </c>
      <c r="G3676">
        <v>41.281913690970576</v>
      </c>
      <c r="H3676">
        <v>22.28159379445124</v>
      </c>
      <c r="I3676">
        <v>15.34038238528332</v>
      </c>
      <c r="J3676">
        <v>5721.3381193132</v>
      </c>
      <c r="K3676">
        <v>-2809.5834143050238</v>
      </c>
      <c r="L3676">
        <v>-26.154317468255748</v>
      </c>
      <c r="M3676">
        <v>6373.9680605917829</v>
      </c>
      <c r="N3676">
        <v>36785.342415659419</v>
      </c>
      <c r="O3676">
        <v>54.820508017782529</v>
      </c>
      <c r="P3676">
        <v>31.757398601849747</v>
      </c>
      <c r="Q3676" s="4">
        <v>3674</v>
      </c>
    </row>
    <row r="3677" spans="1:17" x14ac:dyDescent="0.25">
      <c r="A3677">
        <v>148.84549469056077</v>
      </c>
      <c r="B3677">
        <v>-12.406347683914046</v>
      </c>
      <c r="C3677" s="4">
        <v>2102.6110000000003</v>
      </c>
      <c r="D3677">
        <v>3</v>
      </c>
      <c r="E3677">
        <v>0.55000000000000004</v>
      </c>
      <c r="F3677">
        <v>19.899999999999999</v>
      </c>
      <c r="G3677">
        <v>53.323113517529826</v>
      </c>
      <c r="H3677">
        <v>15.431543550185291</v>
      </c>
      <c r="I3677">
        <v>38.84549469056077</v>
      </c>
      <c r="J3677">
        <v>6230.1633963132335</v>
      </c>
      <c r="K3677">
        <v>-1361.338949714866</v>
      </c>
      <c r="L3677">
        <v>-12.325840233363529</v>
      </c>
      <c r="M3677">
        <v>6377.1607852375828</v>
      </c>
      <c r="N3677">
        <v>37540.599855257329</v>
      </c>
      <c r="O3677">
        <v>43.1881934558456</v>
      </c>
      <c r="P3677">
        <v>75.062659455350698</v>
      </c>
      <c r="Q3677" s="4">
        <v>3675</v>
      </c>
    </row>
    <row r="3678" spans="1:17" x14ac:dyDescent="0.25">
      <c r="A3678">
        <v>156.83123946998921</v>
      </c>
      <c r="B3678">
        <v>-39.500220807378895</v>
      </c>
      <c r="C3678" s="4">
        <v>2102.6110000000003</v>
      </c>
      <c r="D3678">
        <v>1.2</v>
      </c>
      <c r="E3678">
        <v>0.55000000000000004</v>
      </c>
      <c r="F3678">
        <v>19.899999999999999</v>
      </c>
      <c r="G3678">
        <v>45.364313344089069</v>
      </c>
      <c r="H3678">
        <v>15.992796564742635</v>
      </c>
      <c r="I3678">
        <v>46.831239469989214</v>
      </c>
      <c r="J3678">
        <v>4928.1927498752621</v>
      </c>
      <c r="K3678">
        <v>-4035.3239045194437</v>
      </c>
      <c r="L3678">
        <v>-39.311449855137198</v>
      </c>
      <c r="M3678">
        <v>6369.5308142993663</v>
      </c>
      <c r="N3678">
        <v>39167.111694836662</v>
      </c>
      <c r="O3678">
        <v>23.894714855450566</v>
      </c>
      <c r="P3678">
        <v>59.176837577235823</v>
      </c>
      <c r="Q3678" s="4">
        <v>3676</v>
      </c>
    </row>
    <row r="3679" spans="1:17" x14ac:dyDescent="0.25">
      <c r="A3679">
        <v>119.63682575958273</v>
      </c>
      <c r="B3679">
        <v>-19.803559649344248</v>
      </c>
      <c r="C3679" s="4">
        <v>2102.6110000000003</v>
      </c>
      <c r="D3679">
        <v>3</v>
      </c>
      <c r="E3679">
        <v>0.55000000000000004</v>
      </c>
      <c r="F3679">
        <v>19.899999999999999</v>
      </c>
      <c r="G3679">
        <v>53.323113517529826</v>
      </c>
      <c r="H3679">
        <v>19.89073046503578</v>
      </c>
      <c r="I3679">
        <v>9.6368257595827345</v>
      </c>
      <c r="J3679">
        <v>6003.2419654824453</v>
      </c>
      <c r="K3679">
        <v>-2147.2497460598634</v>
      </c>
      <c r="L3679">
        <v>-19.681199950179813</v>
      </c>
      <c r="M3679">
        <v>6375.7035351468212</v>
      </c>
      <c r="N3679">
        <v>36323.064343310398</v>
      </c>
      <c r="O3679">
        <v>64.297500511780498</v>
      </c>
      <c r="P3679">
        <v>26.6191888907797</v>
      </c>
      <c r="Q3679" s="4">
        <v>3677</v>
      </c>
    </row>
    <row r="3680" spans="1:17" x14ac:dyDescent="0.25">
      <c r="A3680">
        <v>128.93170787642219</v>
      </c>
      <c r="B3680">
        <v>-18.826257614327112</v>
      </c>
      <c r="C3680" s="4">
        <v>2102.6110000000003</v>
      </c>
      <c r="D3680">
        <v>1.2</v>
      </c>
      <c r="E3680">
        <v>0.55000000000000004</v>
      </c>
      <c r="F3680">
        <v>19.899999999999999</v>
      </c>
      <c r="G3680">
        <v>45.364313344089069</v>
      </c>
      <c r="H3680">
        <v>16.954693513808778</v>
      </c>
      <c r="I3680">
        <v>18.931707876422195</v>
      </c>
      <c r="J3680">
        <v>6039.0242678566356</v>
      </c>
      <c r="K3680">
        <v>-2045.1567484653435</v>
      </c>
      <c r="L3680">
        <v>-18.709020958762526</v>
      </c>
      <c r="M3680">
        <v>6375.9297544401097</v>
      </c>
      <c r="N3680">
        <v>36561.654972776196</v>
      </c>
      <c r="O3680">
        <v>59.088020591813375</v>
      </c>
      <c r="P3680">
        <v>46.746270109957713</v>
      </c>
      <c r="Q3680" s="4">
        <v>3678</v>
      </c>
    </row>
    <row r="3681" spans="1:17" x14ac:dyDescent="0.25">
      <c r="A3681">
        <v>120.80199997345267</v>
      </c>
      <c r="B3681">
        <v>-30.636155346228513</v>
      </c>
      <c r="C3681" s="4">
        <v>2102.6110000000003</v>
      </c>
      <c r="D3681">
        <v>1.2</v>
      </c>
      <c r="E3681">
        <v>0.55000000000000004</v>
      </c>
      <c r="F3681">
        <v>19.899999999999999</v>
      </c>
      <c r="G3681">
        <v>45.364313344089069</v>
      </c>
      <c r="H3681">
        <v>14.303922402529679</v>
      </c>
      <c r="I3681">
        <v>10.801999973452666</v>
      </c>
      <c r="J3681">
        <v>5492.6595850576068</v>
      </c>
      <c r="K3681">
        <v>-3231.2524056135971</v>
      </c>
      <c r="L3681">
        <v>-30.467685193929871</v>
      </c>
      <c r="M3681">
        <v>6372.621236674031</v>
      </c>
      <c r="N3681">
        <v>36924.867024365631</v>
      </c>
      <c r="O3681">
        <v>52.386689143862618</v>
      </c>
      <c r="P3681">
        <v>20.526684479077456</v>
      </c>
      <c r="Q3681" s="4">
        <v>3679</v>
      </c>
    </row>
    <row r="3682" spans="1:17" x14ac:dyDescent="0.25">
      <c r="A3682">
        <v>152.44148848293901</v>
      </c>
      <c r="B3682">
        <v>-34.489967003817192</v>
      </c>
      <c r="C3682" s="4">
        <v>2102.6110000000003</v>
      </c>
      <c r="D3682">
        <v>3</v>
      </c>
      <c r="E3682">
        <v>0.55000000000000004</v>
      </c>
      <c r="F3682">
        <v>19.899999999999999</v>
      </c>
      <c r="G3682">
        <v>53.323113517529826</v>
      </c>
      <c r="H3682">
        <v>16.100063677655577</v>
      </c>
      <c r="I3682">
        <v>42.441488482939008</v>
      </c>
      <c r="J3682">
        <v>5262.6762272974383</v>
      </c>
      <c r="K3682">
        <v>-3591.3759415238142</v>
      </c>
      <c r="L3682">
        <v>-34.310561090281389</v>
      </c>
      <c r="M3682">
        <v>6371.3218586661951</v>
      </c>
      <c r="N3682">
        <v>38612.23027800586</v>
      </c>
      <c r="O3682">
        <v>29.915632560345863</v>
      </c>
      <c r="P3682">
        <v>58.232765649316072</v>
      </c>
      <c r="Q3682" s="4">
        <v>3680</v>
      </c>
    </row>
    <row r="3683" spans="1:17" x14ac:dyDescent="0.25">
      <c r="A3683">
        <v>122.63879006679322</v>
      </c>
      <c r="B3683">
        <v>-42.139390397120557</v>
      </c>
      <c r="C3683" s="4">
        <v>2102.6110000000003</v>
      </c>
      <c r="D3683">
        <v>3</v>
      </c>
      <c r="E3683">
        <v>0.55000000000000004</v>
      </c>
      <c r="F3683">
        <v>19.899999999999999</v>
      </c>
      <c r="G3683">
        <v>53.323113517529826</v>
      </c>
      <c r="H3683">
        <v>18.10032829583109</v>
      </c>
      <c r="I3683">
        <v>12.63879006679322</v>
      </c>
      <c r="J3683">
        <v>4736.6273783073457</v>
      </c>
      <c r="K3683">
        <v>-4257.0987013237063</v>
      </c>
      <c r="L3683">
        <v>-41.947985970607938</v>
      </c>
      <c r="M3683">
        <v>6368.5577860095382</v>
      </c>
      <c r="N3683">
        <v>37797.09350607291</v>
      </c>
      <c r="O3683">
        <v>39.643510114043636</v>
      </c>
      <c r="P3683">
        <v>18.480429258502941</v>
      </c>
      <c r="Q3683" s="4">
        <v>3681</v>
      </c>
    </row>
    <row r="3684" spans="1:17" x14ac:dyDescent="0.25">
      <c r="A3684">
        <v>144.47256748469962</v>
      </c>
      <c r="B3684">
        <v>-25.156854765455808</v>
      </c>
      <c r="C3684" s="4">
        <v>2102.6110000000003</v>
      </c>
      <c r="D3684">
        <v>1.2</v>
      </c>
      <c r="E3684">
        <v>0.55000000000000004</v>
      </c>
      <c r="F3684">
        <v>19.899999999999999</v>
      </c>
      <c r="G3684">
        <v>45.364313344089069</v>
      </c>
      <c r="H3684">
        <v>20.135657673462376</v>
      </c>
      <c r="I3684">
        <v>34.472567484699624</v>
      </c>
      <c r="J3684">
        <v>5776.6521770671898</v>
      </c>
      <c r="K3684">
        <v>-2694.8128276112448</v>
      </c>
      <c r="L3684">
        <v>-25.00908876648117</v>
      </c>
      <c r="M3684">
        <v>6374.3020441985036</v>
      </c>
      <c r="N3684">
        <v>37641.115034088507</v>
      </c>
      <c r="O3684">
        <v>41.779465299752772</v>
      </c>
      <c r="P3684">
        <v>58.236030124396642</v>
      </c>
      <c r="Q3684" s="4">
        <v>3682</v>
      </c>
    </row>
    <row r="3685" spans="1:17" x14ac:dyDescent="0.25">
      <c r="A3685">
        <v>144.25835755582776</v>
      </c>
      <c r="B3685">
        <v>-17.465533249107196</v>
      </c>
      <c r="C3685" s="4">
        <v>2102.6110000000003</v>
      </c>
      <c r="D3685">
        <v>3</v>
      </c>
      <c r="E3685">
        <v>0.55000000000000004</v>
      </c>
      <c r="F3685">
        <v>19.899999999999999</v>
      </c>
      <c r="G3685">
        <v>53.323113517529826</v>
      </c>
      <c r="H3685">
        <v>22.349925000970099</v>
      </c>
      <c r="I3685">
        <v>34.258357555827757</v>
      </c>
      <c r="J3685">
        <v>6085.9281817763012</v>
      </c>
      <c r="K3685">
        <v>-1902.0424865757459</v>
      </c>
      <c r="L3685">
        <v>-17.355653627092273</v>
      </c>
      <c r="M3685">
        <v>6376.2283094693403</v>
      </c>
      <c r="N3685">
        <v>37340.248535349623</v>
      </c>
      <c r="O3685">
        <v>46.002348216589986</v>
      </c>
      <c r="P3685">
        <v>66.218604132689052</v>
      </c>
      <c r="Q3685" s="4">
        <v>3683</v>
      </c>
    </row>
    <row r="3686" spans="1:17" x14ac:dyDescent="0.25">
      <c r="A3686">
        <v>110.7711926029684</v>
      </c>
      <c r="B3686">
        <v>-20.199604664895638</v>
      </c>
      <c r="C3686" s="4">
        <v>2102.6110000000003</v>
      </c>
      <c r="D3686">
        <v>3</v>
      </c>
      <c r="E3686">
        <v>0.55000000000000004</v>
      </c>
      <c r="F3686">
        <v>19.899999999999999</v>
      </c>
      <c r="G3686">
        <v>53.323113517529826</v>
      </c>
      <c r="H3686">
        <v>15.404846966946462</v>
      </c>
      <c r="I3686">
        <v>0.77119260296839798</v>
      </c>
      <c r="J3686">
        <v>5988.2453574232441</v>
      </c>
      <c r="K3686">
        <v>-2188.4490449332748</v>
      </c>
      <c r="L3686">
        <v>-20.07520878521543</v>
      </c>
      <c r="M3686">
        <v>6375.6091225051114</v>
      </c>
      <c r="N3686">
        <v>36242.660009700245</v>
      </c>
      <c r="O3686">
        <v>66.298255107646085</v>
      </c>
      <c r="P3686">
        <v>2.2324567748846751</v>
      </c>
      <c r="Q3686" s="4">
        <v>3684</v>
      </c>
    </row>
    <row r="3687" spans="1:17" x14ac:dyDescent="0.25">
      <c r="A3687">
        <v>116.9310023097506</v>
      </c>
      <c r="B3687">
        <v>-12.513136912333797</v>
      </c>
      <c r="C3687" s="4">
        <v>2102.6110000000003</v>
      </c>
      <c r="D3687">
        <v>0.75</v>
      </c>
      <c r="E3687">
        <v>0.55000000000000004</v>
      </c>
      <c r="F3687">
        <v>19.899999999999999</v>
      </c>
      <c r="G3687">
        <v>41.281913690970576</v>
      </c>
      <c r="H3687">
        <v>19.8433247135317</v>
      </c>
      <c r="I3687">
        <v>6.9310023097505962</v>
      </c>
      <c r="J3687">
        <v>6227.6145555674339</v>
      </c>
      <c r="K3687">
        <v>-1372.8743780576276</v>
      </c>
      <c r="L3687">
        <v>-12.431980491241266</v>
      </c>
      <c r="M3687">
        <v>6377.1441186978427</v>
      </c>
      <c r="N3687">
        <v>36016.058129785604</v>
      </c>
      <c r="O3687">
        <v>73.218685107077945</v>
      </c>
      <c r="P3687">
        <v>29.295271271840132</v>
      </c>
      <c r="Q3687" s="4">
        <v>3685</v>
      </c>
    </row>
    <row r="3688" spans="1:17" x14ac:dyDescent="0.25">
      <c r="A3688">
        <v>106.57009976846672</v>
      </c>
      <c r="B3688">
        <v>-27.31515604299873</v>
      </c>
      <c r="C3688" s="4">
        <v>2102.6110000000003</v>
      </c>
      <c r="D3688">
        <v>3</v>
      </c>
      <c r="E3688">
        <v>0.55000000000000004</v>
      </c>
      <c r="F3688">
        <v>19.899999999999999</v>
      </c>
      <c r="G3688">
        <v>53.323113517529826</v>
      </c>
      <c r="H3688">
        <v>16.188719240002243</v>
      </c>
      <c r="I3688">
        <v>-3.4299002315332814</v>
      </c>
      <c r="J3688">
        <v>5670.9496724110913</v>
      </c>
      <c r="K3688">
        <v>-2909.2878397662994</v>
      </c>
      <c r="L3688">
        <v>-27.158548723689215</v>
      </c>
      <c r="M3688">
        <v>6373.6665995038929</v>
      </c>
      <c r="N3688">
        <v>36620.670580098638</v>
      </c>
      <c r="O3688">
        <v>57.867335051507048</v>
      </c>
      <c r="P3688">
        <v>7.441247777117046</v>
      </c>
      <c r="Q3688" s="4">
        <v>3686</v>
      </c>
    </row>
    <row r="3689" spans="1:17" x14ac:dyDescent="0.25">
      <c r="A3689">
        <v>136.54042777924718</v>
      </c>
      <c r="B3689">
        <v>-19.683433620310296</v>
      </c>
      <c r="C3689" s="4">
        <v>2102.6110000000003</v>
      </c>
      <c r="D3689">
        <v>3</v>
      </c>
      <c r="E3689">
        <v>0.55000000000000004</v>
      </c>
      <c r="F3689">
        <v>19.899999999999999</v>
      </c>
      <c r="G3689">
        <v>53.323113517529826</v>
      </c>
      <c r="H3689">
        <v>14.634520396726856</v>
      </c>
      <c r="I3689">
        <v>26.540427779247182</v>
      </c>
      <c r="J3689">
        <v>6007.7341905841358</v>
      </c>
      <c r="K3689">
        <v>-2134.7333961266877</v>
      </c>
      <c r="L3689">
        <v>-19.561696127700131</v>
      </c>
      <c r="M3689">
        <v>6375.7318620886335</v>
      </c>
      <c r="N3689">
        <v>36949.031596298235</v>
      </c>
      <c r="O3689">
        <v>52.047609220175893</v>
      </c>
      <c r="P3689">
        <v>56.005437518752949</v>
      </c>
      <c r="Q3689" s="4">
        <v>3687</v>
      </c>
    </row>
    <row r="3690" spans="1:17" x14ac:dyDescent="0.25">
      <c r="A3690">
        <v>105.95883278960599</v>
      </c>
      <c r="B3690">
        <v>-35.437146963963343</v>
      </c>
      <c r="C3690" s="4">
        <v>2102.6110000000003</v>
      </c>
      <c r="D3690">
        <v>1.2</v>
      </c>
      <c r="E3690">
        <v>0.55000000000000004</v>
      </c>
      <c r="F3690">
        <v>19.899999999999999</v>
      </c>
      <c r="G3690">
        <v>45.364313344089069</v>
      </c>
      <c r="H3690">
        <v>18.073537336989251</v>
      </c>
      <c r="I3690">
        <v>-4.0411672103940077</v>
      </c>
      <c r="J3690">
        <v>5202.4601819587451</v>
      </c>
      <c r="K3690">
        <v>-3677.4898513533162</v>
      </c>
      <c r="L3690">
        <v>-35.255541276331087</v>
      </c>
      <c r="M3690">
        <v>6370.990782576353</v>
      </c>
      <c r="N3690">
        <v>37158.854860552543</v>
      </c>
      <c r="O3690">
        <v>48.614057517271434</v>
      </c>
      <c r="P3690">
        <v>6.9471527709397476</v>
      </c>
      <c r="Q3690" s="4">
        <v>3688</v>
      </c>
    </row>
    <row r="3691" spans="1:17" x14ac:dyDescent="0.25">
      <c r="A3691">
        <v>109.07557178087427</v>
      </c>
      <c r="B3691">
        <v>-26.793453094300418</v>
      </c>
      <c r="C3691" s="4">
        <v>2102.6110000000003</v>
      </c>
      <c r="D3691">
        <v>3</v>
      </c>
      <c r="E3691">
        <v>0.55000000000000004</v>
      </c>
      <c r="F3691">
        <v>19.899999999999999</v>
      </c>
      <c r="G3691">
        <v>53.323113517529826</v>
      </c>
      <c r="H3691">
        <v>16.076091070592234</v>
      </c>
      <c r="I3691">
        <v>-0.92442821912572981</v>
      </c>
      <c r="J3691">
        <v>5697.2422159974676</v>
      </c>
      <c r="K3691">
        <v>-2857.8065075879858</v>
      </c>
      <c r="L3691">
        <v>-26.638903772477811</v>
      </c>
      <c r="M3691">
        <v>6373.823570083814</v>
      </c>
      <c r="N3691">
        <v>36579.560189222124</v>
      </c>
      <c r="O3691">
        <v>58.677119715571543</v>
      </c>
      <c r="P3691">
        <v>2.050053270759947</v>
      </c>
      <c r="Q3691" s="4">
        <v>3689</v>
      </c>
    </row>
    <row r="3692" spans="1:17" x14ac:dyDescent="0.25">
      <c r="A3692">
        <v>135.5683886374089</v>
      </c>
      <c r="B3692">
        <v>-29.094018892670867</v>
      </c>
      <c r="C3692" s="4">
        <v>2102.6110000000003</v>
      </c>
      <c r="D3692">
        <v>3</v>
      </c>
      <c r="E3692">
        <v>0.55000000000000004</v>
      </c>
      <c r="F3692">
        <v>19.899999999999999</v>
      </c>
      <c r="G3692">
        <v>53.323113517529826</v>
      </c>
      <c r="H3692">
        <v>22.730773106855583</v>
      </c>
      <c r="I3692">
        <v>25.568388637408901</v>
      </c>
      <c r="J3692">
        <v>5577.781366947037</v>
      </c>
      <c r="K3692">
        <v>-3083.0123136972825</v>
      </c>
      <c r="L3692">
        <v>-28.93078654609948</v>
      </c>
      <c r="M3692">
        <v>6373.1161847145568</v>
      </c>
      <c r="N3692">
        <v>37338.037599385658</v>
      </c>
      <c r="O3692">
        <v>45.981374811312392</v>
      </c>
      <c r="P3692">
        <v>44.536586424020612</v>
      </c>
      <c r="Q3692" s="4">
        <v>3690</v>
      </c>
    </row>
    <row r="3693" spans="1:17" x14ac:dyDescent="0.25">
      <c r="A3693">
        <v>127.24926882632028</v>
      </c>
      <c r="B3693">
        <v>-33.734620764025443</v>
      </c>
      <c r="C3693" s="4">
        <v>2102.6110000000003</v>
      </c>
      <c r="D3693">
        <v>1.2</v>
      </c>
      <c r="E3693">
        <v>0.55000000000000004</v>
      </c>
      <c r="F3693">
        <v>19.899999999999999</v>
      </c>
      <c r="G3693">
        <v>45.364313344089069</v>
      </c>
      <c r="H3693">
        <v>17.067724366524399</v>
      </c>
      <c r="I3693">
        <v>17.249268826320275</v>
      </c>
      <c r="J3693">
        <v>5309.6646931843543</v>
      </c>
      <c r="K3693">
        <v>-3522.0063542944331</v>
      </c>
      <c r="L3693">
        <v>-33.557109263893679</v>
      </c>
      <c r="M3693">
        <v>6371.5828420996668</v>
      </c>
      <c r="N3693">
        <v>37293.367029124522</v>
      </c>
      <c r="O3693">
        <v>46.607093325268401</v>
      </c>
      <c r="P3693">
        <v>29.209534930316465</v>
      </c>
      <c r="Q3693" s="4">
        <v>3691</v>
      </c>
    </row>
    <row r="3694" spans="1:17" x14ac:dyDescent="0.25">
      <c r="A3694">
        <v>144.97870488247531</v>
      </c>
      <c r="B3694">
        <v>-13.444819265931081</v>
      </c>
      <c r="C3694" s="4">
        <v>2102.6110000000003</v>
      </c>
      <c r="D3694">
        <v>1.2</v>
      </c>
      <c r="E3694">
        <v>0.55000000000000004</v>
      </c>
      <c r="F3694">
        <v>19.899999999999999</v>
      </c>
      <c r="G3694">
        <v>45.364313344089069</v>
      </c>
      <c r="H3694">
        <v>22.535272765073291</v>
      </c>
      <c r="I3694">
        <v>34.978704882475313</v>
      </c>
      <c r="J3694">
        <v>6204.4654141810006</v>
      </c>
      <c r="K3694">
        <v>-1473.3123931861746</v>
      </c>
      <c r="L3694">
        <v>-13.358049279312935</v>
      </c>
      <c r="M3694">
        <v>6376.9930597174234</v>
      </c>
      <c r="N3694">
        <v>37279.741661681241</v>
      </c>
      <c r="O3694">
        <v>46.902081703831335</v>
      </c>
      <c r="P3694">
        <v>71.617333032964282</v>
      </c>
      <c r="Q3694" s="4">
        <v>3692</v>
      </c>
    </row>
    <row r="3695" spans="1:17" x14ac:dyDescent="0.25">
      <c r="A3695">
        <v>107.62137237809279</v>
      </c>
      <c r="B3695">
        <v>-35.321539590506582</v>
      </c>
      <c r="C3695" s="4">
        <v>2102.6110000000003</v>
      </c>
      <c r="D3695">
        <v>0.75</v>
      </c>
      <c r="E3695">
        <v>0.55000000000000004</v>
      </c>
      <c r="F3695">
        <v>19.899999999999999</v>
      </c>
      <c r="G3695">
        <v>41.281913690970576</v>
      </c>
      <c r="H3695">
        <v>23.798042459126329</v>
      </c>
      <c r="I3695">
        <v>-2.3786276219072136</v>
      </c>
      <c r="J3695">
        <v>5209.886478936678</v>
      </c>
      <c r="K3695">
        <v>-3667.0320536684994</v>
      </c>
      <c r="L3695">
        <v>-35.140191841737732</v>
      </c>
      <c r="M3695">
        <v>6371.0314083387966</v>
      </c>
      <c r="N3695">
        <v>37140.847078969491</v>
      </c>
      <c r="O3695">
        <v>48.891588068303307</v>
      </c>
      <c r="P3695">
        <v>4.1094067096093641</v>
      </c>
      <c r="Q3695" s="4">
        <v>3693</v>
      </c>
    </row>
    <row r="3696" spans="1:17" x14ac:dyDescent="0.25">
      <c r="A3696">
        <v>158.9181301013237</v>
      </c>
      <c r="B3696">
        <v>-35.371606847503635</v>
      </c>
      <c r="C3696" s="4">
        <v>2102.6110000000003</v>
      </c>
      <c r="D3696">
        <v>3</v>
      </c>
      <c r="E3696">
        <v>0.55000000000000004</v>
      </c>
      <c r="F3696">
        <v>19.899999999999999</v>
      </c>
      <c r="G3696">
        <v>53.323113517529826</v>
      </c>
      <c r="H3696">
        <v>20.612389910432725</v>
      </c>
      <c r="I3696">
        <v>48.918130101323698</v>
      </c>
      <c r="J3696">
        <v>5206.6729051698021</v>
      </c>
      <c r="K3696">
        <v>-3671.5629328590908</v>
      </c>
      <c r="L3696">
        <v>-35.190147028960567</v>
      </c>
      <c r="M3696">
        <v>6371.0138213140144</v>
      </c>
      <c r="N3696">
        <v>39113.624625219389</v>
      </c>
      <c r="O3696">
        <v>24.471194280959875</v>
      </c>
      <c r="P3696">
        <v>63.221554352853524</v>
      </c>
      <c r="Q3696" s="4">
        <v>3694</v>
      </c>
    </row>
    <row r="3697" spans="1:17" x14ac:dyDescent="0.25">
      <c r="A3697">
        <v>159.39150571260052</v>
      </c>
      <c r="B3697">
        <v>-22.839478672218675</v>
      </c>
      <c r="C3697" s="4">
        <v>2102.6110000000003</v>
      </c>
      <c r="D3697">
        <v>3</v>
      </c>
      <c r="E3697">
        <v>0.55000000000000004</v>
      </c>
      <c r="F3697">
        <v>19.899999999999999</v>
      </c>
      <c r="G3697">
        <v>53.323113517529826</v>
      </c>
      <c r="H3697">
        <v>17.733540298110849</v>
      </c>
      <c r="I3697">
        <v>49.391505712600519</v>
      </c>
      <c r="J3697">
        <v>5881.0343714706523</v>
      </c>
      <c r="K3697">
        <v>-2460.3470329396978</v>
      </c>
      <c r="L3697">
        <v>-22.702131441597384</v>
      </c>
      <c r="M3697">
        <v>6374.9410037202997</v>
      </c>
      <c r="N3697">
        <v>38673.70432740105</v>
      </c>
      <c r="O3697">
        <v>29.270439671998119</v>
      </c>
      <c r="P3697">
        <v>71.593320607931489</v>
      </c>
      <c r="Q3697" s="4">
        <v>3695</v>
      </c>
    </row>
    <row r="3698" spans="1:17" x14ac:dyDescent="0.25">
      <c r="A3698">
        <v>122.22118713098762</v>
      </c>
      <c r="B3698">
        <v>-26.807956757514681</v>
      </c>
      <c r="C3698" s="4">
        <v>2102.6110000000003</v>
      </c>
      <c r="D3698">
        <v>0.75</v>
      </c>
      <c r="E3698">
        <v>0.55000000000000004</v>
      </c>
      <c r="F3698">
        <v>19.899999999999999</v>
      </c>
      <c r="G3698">
        <v>41.281913690970576</v>
      </c>
      <c r="H3698">
        <v>15.851273390298909</v>
      </c>
      <c r="I3698">
        <v>12.221187130987616</v>
      </c>
      <c r="J3698">
        <v>5696.5176326475348</v>
      </c>
      <c r="K3698">
        <v>-2859.2408949603523</v>
      </c>
      <c r="L3698">
        <v>-26.653349530400398</v>
      </c>
      <c r="M3698">
        <v>6373.8192345310481</v>
      </c>
      <c r="N3698">
        <v>36728.043886529544</v>
      </c>
      <c r="O3698">
        <v>55.85075778964292</v>
      </c>
      <c r="P3698">
        <v>25.652779437317861</v>
      </c>
      <c r="Q3698" s="4">
        <v>3696</v>
      </c>
    </row>
    <row r="3699" spans="1:17" x14ac:dyDescent="0.25">
      <c r="A3699">
        <v>151.17224535160275</v>
      </c>
      <c r="B3699">
        <v>-14.773007171066979</v>
      </c>
      <c r="C3699" s="4">
        <v>2102.6110000000003</v>
      </c>
      <c r="D3699">
        <v>3</v>
      </c>
      <c r="E3699">
        <v>0.55000000000000004</v>
      </c>
      <c r="F3699">
        <v>19.899999999999999</v>
      </c>
      <c r="G3699">
        <v>53.323113517529826</v>
      </c>
      <c r="H3699">
        <v>19.061358573201087</v>
      </c>
      <c r="I3699">
        <v>41.172245351602754</v>
      </c>
      <c r="J3699">
        <v>6168.644496151438</v>
      </c>
      <c r="K3699">
        <v>-1615.8274808077197</v>
      </c>
      <c r="L3699">
        <v>-14.67839326117892</v>
      </c>
      <c r="M3699">
        <v>6376.7604132218148</v>
      </c>
      <c r="N3699">
        <v>37774.491939820968</v>
      </c>
      <c r="O3699">
        <v>40.055446175424187</v>
      </c>
      <c r="P3699">
        <v>73.74554081382098</v>
      </c>
      <c r="Q3699" s="4">
        <v>3697</v>
      </c>
    </row>
    <row r="3700" spans="1:17" x14ac:dyDescent="0.25">
      <c r="A3700">
        <v>156.79127400016915</v>
      </c>
      <c r="B3700">
        <v>-43.158718789470868</v>
      </c>
      <c r="C3700" s="4">
        <v>2102.6110000000003</v>
      </c>
      <c r="D3700">
        <v>3</v>
      </c>
      <c r="E3700">
        <v>0.55000000000000004</v>
      </c>
      <c r="F3700">
        <v>19.899999999999999</v>
      </c>
      <c r="G3700">
        <v>53.323113517529826</v>
      </c>
      <c r="H3700">
        <v>21.815003023561957</v>
      </c>
      <c r="I3700">
        <v>46.791274000169153</v>
      </c>
      <c r="J3700">
        <v>4659.9122934864972</v>
      </c>
      <c r="K3700">
        <v>-4340.3824611505315</v>
      </c>
      <c r="L3700">
        <v>-42.966730486592148</v>
      </c>
      <c r="M3700">
        <v>6368.1788991869353</v>
      </c>
      <c r="N3700">
        <v>39361.447063749052</v>
      </c>
      <c r="O3700">
        <v>21.868526101057455</v>
      </c>
      <c r="P3700">
        <v>57.277827233899828</v>
      </c>
      <c r="Q3700" s="4">
        <v>3698</v>
      </c>
    </row>
    <row r="3701" spans="1:17" x14ac:dyDescent="0.25">
      <c r="A3701">
        <v>133.02375219059849</v>
      </c>
      <c r="B3701">
        <v>-15.11140693573271</v>
      </c>
      <c r="C3701" s="4">
        <v>2102.6110000000003</v>
      </c>
      <c r="D3701">
        <v>3</v>
      </c>
      <c r="E3701">
        <v>0.55000000000000004</v>
      </c>
      <c r="F3701">
        <v>19.899999999999999</v>
      </c>
      <c r="G3701">
        <v>53.323113517529826</v>
      </c>
      <c r="H3701">
        <v>15.466322913088964</v>
      </c>
      <c r="I3701">
        <v>23.023752190598486</v>
      </c>
      <c r="J3701">
        <v>6158.9899522185424</v>
      </c>
      <c r="K3701">
        <v>-1652.0046521463728</v>
      </c>
      <c r="L3701">
        <v>-15.014826090316017</v>
      </c>
      <c r="M3701">
        <v>6376.6979387644051</v>
      </c>
      <c r="N3701">
        <v>36612.457875696447</v>
      </c>
      <c r="O3701">
        <v>58.101401613311722</v>
      </c>
      <c r="P3701">
        <v>58.47272470861904</v>
      </c>
      <c r="Q3701" s="4">
        <v>3699</v>
      </c>
    </row>
    <row r="3702" spans="1:17" x14ac:dyDescent="0.25">
      <c r="A3702">
        <v>106.96949110509098</v>
      </c>
      <c r="B3702">
        <v>-44.024539345595798</v>
      </c>
      <c r="C3702" s="4">
        <v>2102.6110000000003</v>
      </c>
      <c r="D3702">
        <v>0.75</v>
      </c>
      <c r="E3702">
        <v>0.55000000000000004</v>
      </c>
      <c r="F3702">
        <v>19.899999999999999</v>
      </c>
      <c r="G3702">
        <v>41.281913690970576</v>
      </c>
      <c r="H3702">
        <v>14.786682132267009</v>
      </c>
      <c r="I3702">
        <v>-3.0305088949090191</v>
      </c>
      <c r="J3702">
        <v>4593.5841689548079</v>
      </c>
      <c r="K3702">
        <v>-4410.054206418029</v>
      </c>
      <c r="L3702">
        <v>-43.832245835118471</v>
      </c>
      <c r="M3702">
        <v>6367.8562814197985</v>
      </c>
      <c r="N3702">
        <v>37835.657380003424</v>
      </c>
      <c r="O3702">
        <v>39.137830088320925</v>
      </c>
      <c r="P3702">
        <v>4.3563124459577045</v>
      </c>
      <c r="Q3702" s="4">
        <v>3700</v>
      </c>
    </row>
    <row r="3703" spans="1:17" x14ac:dyDescent="0.25">
      <c r="A3703">
        <v>138.73516425258018</v>
      </c>
      <c r="B3703">
        <v>-24.779343685466159</v>
      </c>
      <c r="C3703" s="4">
        <v>2102.6110000000003</v>
      </c>
      <c r="D3703">
        <v>1.2</v>
      </c>
      <c r="E3703">
        <v>0.55000000000000004</v>
      </c>
      <c r="F3703">
        <v>19.899999999999999</v>
      </c>
      <c r="G3703">
        <v>45.364313344089069</v>
      </c>
      <c r="H3703">
        <v>19.355955148697237</v>
      </c>
      <c r="I3703">
        <v>28.735164252580176</v>
      </c>
      <c r="J3703">
        <v>5794.3040201221493</v>
      </c>
      <c r="K3703">
        <v>-2656.9032384607112</v>
      </c>
      <c r="L3703">
        <v>-24.633211214704239</v>
      </c>
      <c r="M3703">
        <v>6374.4092978209919</v>
      </c>
      <c r="N3703">
        <v>37282.670117805683</v>
      </c>
      <c r="O3703">
        <v>46.813697034091028</v>
      </c>
      <c r="P3703">
        <v>52.604513507535131</v>
      </c>
      <c r="Q3703" s="4">
        <v>3701</v>
      </c>
    </row>
    <row r="3704" spans="1:17" x14ac:dyDescent="0.25">
      <c r="A3704">
        <v>113.53583536648708</v>
      </c>
      <c r="B3704">
        <v>-22.40586330639729</v>
      </c>
      <c r="C3704" s="4">
        <v>2102.6110000000003</v>
      </c>
      <c r="D3704">
        <v>3</v>
      </c>
      <c r="E3704">
        <v>0.55000000000000004</v>
      </c>
      <c r="F3704">
        <v>19.899999999999999</v>
      </c>
      <c r="G3704">
        <v>53.323113517529826</v>
      </c>
      <c r="H3704">
        <v>18.784969777918885</v>
      </c>
      <c r="I3704">
        <v>3.5358353664870776</v>
      </c>
      <c r="J3704">
        <v>5899.5049809041366</v>
      </c>
      <c r="K3704">
        <v>-2416.0236888741229</v>
      </c>
      <c r="L3704">
        <v>-22.270566792813757</v>
      </c>
      <c r="M3704">
        <v>6375.0552534792696</v>
      </c>
      <c r="N3704">
        <v>36358.051995801958</v>
      </c>
      <c r="O3704">
        <v>63.451700299568607</v>
      </c>
      <c r="P3704">
        <v>9.2080811851461473</v>
      </c>
      <c r="Q3704" s="4">
        <v>3702</v>
      </c>
    </row>
    <row r="3705" spans="1:17" x14ac:dyDescent="0.25">
      <c r="A3705">
        <v>142.45292276464954</v>
      </c>
      <c r="B3705">
        <v>-16.313163874544543</v>
      </c>
      <c r="C3705" s="4">
        <v>2102.6110000000003</v>
      </c>
      <c r="D3705">
        <v>1.2</v>
      </c>
      <c r="E3705">
        <v>0.55000000000000004</v>
      </c>
      <c r="F3705">
        <v>19.899999999999999</v>
      </c>
      <c r="G3705">
        <v>45.364313344089069</v>
      </c>
      <c r="H3705">
        <v>14.554783792313749</v>
      </c>
      <c r="I3705">
        <v>32.452922764649543</v>
      </c>
      <c r="J3705">
        <v>6122.9783098556863</v>
      </c>
      <c r="K3705">
        <v>-1780.0146846656523</v>
      </c>
      <c r="L3705">
        <v>-16.209707683104202</v>
      </c>
      <c r="M3705">
        <v>6376.4657656564386</v>
      </c>
      <c r="N3705">
        <v>37185.605836515439</v>
      </c>
      <c r="O3705">
        <v>48.305294105222856</v>
      </c>
      <c r="P3705">
        <v>66.168708278674728</v>
      </c>
      <c r="Q3705" s="4">
        <v>3703</v>
      </c>
    </row>
    <row r="3706" spans="1:17" x14ac:dyDescent="0.25">
      <c r="A3706">
        <v>109.52762203637518</v>
      </c>
      <c r="B3706">
        <v>-32.145839612552535</v>
      </c>
      <c r="C3706" s="4">
        <v>2102.6110000000003</v>
      </c>
      <c r="D3706">
        <v>0.75</v>
      </c>
      <c r="E3706">
        <v>0.55000000000000004</v>
      </c>
      <c r="F3706">
        <v>19.899999999999999</v>
      </c>
      <c r="G3706">
        <v>41.281913690970576</v>
      </c>
      <c r="H3706">
        <v>22.796925970636337</v>
      </c>
      <c r="I3706">
        <v>-0.47237796362482243</v>
      </c>
      <c r="J3706">
        <v>5405.4736299512806</v>
      </c>
      <c r="K3706">
        <v>-3374.1362415149142</v>
      </c>
      <c r="L3706">
        <v>-31.972712255833592</v>
      </c>
      <c r="M3706">
        <v>6372.1221379068893</v>
      </c>
      <c r="N3706">
        <v>36913.410039146496</v>
      </c>
      <c r="O3706">
        <v>52.568437613015611</v>
      </c>
      <c r="P3706">
        <v>0.88775049069744238</v>
      </c>
      <c r="Q3706" s="4">
        <v>3704</v>
      </c>
    </row>
    <row r="3707" spans="1:17" x14ac:dyDescent="0.25">
      <c r="A3707">
        <v>150.94485274423357</v>
      </c>
      <c r="B3707">
        <v>-19.511598573659292</v>
      </c>
      <c r="C3707" s="4">
        <v>2102.6110000000003</v>
      </c>
      <c r="D3707">
        <v>3</v>
      </c>
      <c r="E3707">
        <v>0.55000000000000004</v>
      </c>
      <c r="F3707">
        <v>19.899999999999999</v>
      </c>
      <c r="G3707">
        <v>53.323113517529826</v>
      </c>
      <c r="H3707">
        <v>21.871822685282645</v>
      </c>
      <c r="I3707">
        <v>40.944852744233572</v>
      </c>
      <c r="J3707">
        <v>6014.1143804064295</v>
      </c>
      <c r="K3707">
        <v>-2116.813283443104</v>
      </c>
      <c r="L3707">
        <v>-19.390754809638178</v>
      </c>
      <c r="M3707">
        <v>6375.772130304892</v>
      </c>
      <c r="N3707">
        <v>37886.496910579495</v>
      </c>
      <c r="O3707">
        <v>38.601838561459381</v>
      </c>
      <c r="P3707">
        <v>68.944886481875898</v>
      </c>
      <c r="Q3707" s="4">
        <v>3705</v>
      </c>
    </row>
    <row r="3708" spans="1:17" x14ac:dyDescent="0.25">
      <c r="A3708">
        <v>149.35825808201588</v>
      </c>
      <c r="B3708">
        <v>-34.29542897873511</v>
      </c>
      <c r="C3708" s="4">
        <v>2102.6110000000003</v>
      </c>
      <c r="D3708">
        <v>1.2</v>
      </c>
      <c r="E3708">
        <v>0.55000000000000004</v>
      </c>
      <c r="F3708">
        <v>19.899999999999999</v>
      </c>
      <c r="G3708">
        <v>45.364313344089069</v>
      </c>
      <c r="H3708">
        <v>22.422427619898791</v>
      </c>
      <c r="I3708">
        <v>39.35825808201588</v>
      </c>
      <c r="J3708">
        <v>5274.8659482789681</v>
      </c>
      <c r="K3708">
        <v>-3573.5684354027831</v>
      </c>
      <c r="L3708">
        <v>-34.116499139676712</v>
      </c>
      <c r="M3708">
        <v>6371.3893410166102</v>
      </c>
      <c r="N3708">
        <v>38398.907069765053</v>
      </c>
      <c r="O3708">
        <v>32.345078405306062</v>
      </c>
      <c r="P3708">
        <v>55.511424673435322</v>
      </c>
      <c r="Q3708" s="4">
        <v>3706</v>
      </c>
    </row>
    <row r="3709" spans="1:17" x14ac:dyDescent="0.25">
      <c r="A3709">
        <v>133.10110373383844</v>
      </c>
      <c r="B3709">
        <v>-37.256537070220041</v>
      </c>
      <c r="C3709" s="4">
        <v>2102.6110000000003</v>
      </c>
      <c r="D3709">
        <v>3</v>
      </c>
      <c r="E3709">
        <v>0.55000000000000004</v>
      </c>
      <c r="F3709">
        <v>19.899999999999999</v>
      </c>
      <c r="G3709">
        <v>53.323113517529826</v>
      </c>
      <c r="H3709">
        <v>20.910858929887922</v>
      </c>
      <c r="I3709">
        <v>23.101103733838443</v>
      </c>
      <c r="J3709">
        <v>5082.8108135154789</v>
      </c>
      <c r="K3709">
        <v>-3840.0936633718611</v>
      </c>
      <c r="L3709">
        <v>-37.071262889613401</v>
      </c>
      <c r="M3709">
        <v>6370.3441908156428</v>
      </c>
      <c r="N3709">
        <v>37737.792983808104</v>
      </c>
      <c r="O3709">
        <v>40.4401459115047</v>
      </c>
      <c r="P3709">
        <v>35.168826990488292</v>
      </c>
      <c r="Q3709" s="4">
        <v>3707</v>
      </c>
    </row>
    <row r="3710" spans="1:17" x14ac:dyDescent="0.25">
      <c r="A3710">
        <v>122.32770665808765</v>
      </c>
      <c r="B3710">
        <v>-31.852548493249323</v>
      </c>
      <c r="C3710" s="4">
        <v>2102.6110000000003</v>
      </c>
      <c r="D3710">
        <v>0.75</v>
      </c>
      <c r="E3710">
        <v>0.55000000000000004</v>
      </c>
      <c r="F3710">
        <v>19.899999999999999</v>
      </c>
      <c r="G3710">
        <v>41.281913690970576</v>
      </c>
      <c r="H3710">
        <v>23.44734777027239</v>
      </c>
      <c r="I3710">
        <v>12.327706658087649</v>
      </c>
      <c r="J3710">
        <v>5422.7073244901394</v>
      </c>
      <c r="K3710">
        <v>-3346.5557030112909</v>
      </c>
      <c r="L3710">
        <v>-31.68028884053896</v>
      </c>
      <c r="M3710">
        <v>6372.2201625835569</v>
      </c>
      <c r="N3710">
        <v>37036.147800170787</v>
      </c>
      <c r="O3710">
        <v>50.558554540621159</v>
      </c>
      <c r="P3710">
        <v>22.495075437880381</v>
      </c>
      <c r="Q3710" s="4">
        <v>3708</v>
      </c>
    </row>
    <row r="3711" spans="1:17" x14ac:dyDescent="0.25">
      <c r="A3711">
        <v>149.50573547297904</v>
      </c>
      <c r="B3711">
        <v>-31.026337304958936</v>
      </c>
      <c r="C3711" s="4">
        <v>2102.6110000000003</v>
      </c>
      <c r="D3711">
        <v>0.75</v>
      </c>
      <c r="E3711">
        <v>0.55000000000000004</v>
      </c>
      <c r="F3711">
        <v>19.899999999999999</v>
      </c>
      <c r="G3711">
        <v>41.281913690970576</v>
      </c>
      <c r="H3711">
        <v>14.137210572890446</v>
      </c>
      <c r="I3711">
        <v>39.50573547297904</v>
      </c>
      <c r="J3711">
        <v>5470.4893379520081</v>
      </c>
      <c r="K3711">
        <v>-3268.3972662340657</v>
      </c>
      <c r="L3711">
        <v>-30.856618331333909</v>
      </c>
      <c r="M3711">
        <v>6372.4935689706981</v>
      </c>
      <c r="N3711">
        <v>38242.505763868801</v>
      </c>
      <c r="O3711">
        <v>34.191264786162222</v>
      </c>
      <c r="P3711">
        <v>57.988785106380071</v>
      </c>
      <c r="Q3711" s="4">
        <v>3709</v>
      </c>
    </row>
    <row r="3712" spans="1:17" x14ac:dyDescent="0.25">
      <c r="A3712">
        <v>116.29952641089618</v>
      </c>
      <c r="B3712">
        <v>-21.104648762680384</v>
      </c>
      <c r="C3712" s="4">
        <v>2102.6110000000003</v>
      </c>
      <c r="D3712">
        <v>0.75</v>
      </c>
      <c r="E3712">
        <v>0.55000000000000004</v>
      </c>
      <c r="F3712">
        <v>19.899999999999999</v>
      </c>
      <c r="G3712">
        <v>41.281913690970576</v>
      </c>
      <c r="H3712">
        <v>19.256522530680936</v>
      </c>
      <c r="I3712">
        <v>6.2995264108961777</v>
      </c>
      <c r="J3712">
        <v>5952.9059392638783</v>
      </c>
      <c r="K3712">
        <v>-2282.2089127875051</v>
      </c>
      <c r="L3712">
        <v>-20.975688966947082</v>
      </c>
      <c r="M3712">
        <v>6375.3875680879109</v>
      </c>
      <c r="N3712">
        <v>36324.827385986297</v>
      </c>
      <c r="O3712">
        <v>64.245431105859311</v>
      </c>
      <c r="P3712">
        <v>17.044729647276888</v>
      </c>
      <c r="Q3712" s="4">
        <v>3710</v>
      </c>
    </row>
    <row r="3713" spans="1:17" x14ac:dyDescent="0.25">
      <c r="A3713">
        <v>115.97509751426804</v>
      </c>
      <c r="B3713">
        <v>-40.459753661906809</v>
      </c>
      <c r="C3713" s="4">
        <v>2102.6110000000003</v>
      </c>
      <c r="D3713">
        <v>1.2</v>
      </c>
      <c r="E3713">
        <v>0.55000000000000004</v>
      </c>
      <c r="F3713">
        <v>19.899999999999999</v>
      </c>
      <c r="G3713">
        <v>45.364313344089069</v>
      </c>
      <c r="H3713">
        <v>14.530794583276853</v>
      </c>
      <c r="I3713">
        <v>5.9750975142680431</v>
      </c>
      <c r="J3713">
        <v>4859.7387702191154</v>
      </c>
      <c r="K3713">
        <v>-4116.962035671364</v>
      </c>
      <c r="L3713">
        <v>-40.269838845067532</v>
      </c>
      <c r="M3713">
        <v>6369.1787004236348</v>
      </c>
      <c r="N3713">
        <v>37560.539778170154</v>
      </c>
      <c r="O3713">
        <v>42.78956154309676</v>
      </c>
      <c r="P3713">
        <v>9.1624601836037236</v>
      </c>
      <c r="Q3713" s="4">
        <v>3711</v>
      </c>
    </row>
    <row r="3714" spans="1:17" x14ac:dyDescent="0.25">
      <c r="A3714">
        <v>148.55370395212498</v>
      </c>
      <c r="B3714">
        <v>-34.472385510265852</v>
      </c>
      <c r="C3714" s="4">
        <v>2102.6110000000003</v>
      </c>
      <c r="D3714">
        <v>1.2</v>
      </c>
      <c r="E3714">
        <v>0.55000000000000004</v>
      </c>
      <c r="F3714">
        <v>19.899999999999999</v>
      </c>
      <c r="G3714">
        <v>45.364313344089069</v>
      </c>
      <c r="H3714">
        <v>19.682156974030551</v>
      </c>
      <c r="I3714">
        <v>38.553703952124977</v>
      </c>
      <c r="J3714">
        <v>5263.7803812597222</v>
      </c>
      <c r="K3714">
        <v>-3589.7682562742502</v>
      </c>
      <c r="L3714">
        <v>-34.293022283771194</v>
      </c>
      <c r="M3714">
        <v>6371.3279648664311</v>
      </c>
      <c r="N3714">
        <v>38357.257830596303</v>
      </c>
      <c r="O3714">
        <v>32.82773406682287</v>
      </c>
      <c r="P3714">
        <v>54.617500847909511</v>
      </c>
      <c r="Q3714" s="4">
        <v>3712</v>
      </c>
    </row>
    <row r="3715" spans="1:17" x14ac:dyDescent="0.25">
      <c r="A3715">
        <v>128.66358588999574</v>
      </c>
      <c r="B3715">
        <v>-31.211929038798608</v>
      </c>
      <c r="C3715" s="4">
        <v>2102.6110000000003</v>
      </c>
      <c r="D3715">
        <v>0.75</v>
      </c>
      <c r="E3715">
        <v>0.55000000000000004</v>
      </c>
      <c r="F3715">
        <v>19.899999999999999</v>
      </c>
      <c r="G3715">
        <v>41.281913690970576</v>
      </c>
      <c r="H3715">
        <v>23.284791188048899</v>
      </c>
      <c r="I3715">
        <v>18.663585889995744</v>
      </c>
      <c r="J3715">
        <v>5459.8548332695118</v>
      </c>
      <c r="K3715">
        <v>-3286.0129829526645</v>
      </c>
      <c r="L3715">
        <v>-31.041627040364883</v>
      </c>
      <c r="M3715">
        <v>6372.4325123542831</v>
      </c>
      <c r="N3715">
        <v>37178.140816082268</v>
      </c>
      <c r="O3715">
        <v>48.345668588807406</v>
      </c>
      <c r="P3715">
        <v>33.096855244016595</v>
      </c>
      <c r="Q3715" s="4">
        <v>3713</v>
      </c>
    </row>
    <row r="3716" spans="1:17" x14ac:dyDescent="0.25">
      <c r="A3716">
        <v>115.94198308804225</v>
      </c>
      <c r="B3716">
        <v>-15.094287211471659</v>
      </c>
      <c r="C3716" s="4">
        <v>2102.6110000000003</v>
      </c>
      <c r="D3716">
        <v>3</v>
      </c>
      <c r="E3716">
        <v>0.55000000000000004</v>
      </c>
      <c r="F3716">
        <v>19.899999999999999</v>
      </c>
      <c r="G3716">
        <v>53.323113517529826</v>
      </c>
      <c r="H3716">
        <v>22.564601021700227</v>
      </c>
      <c r="I3716">
        <v>5.9419830880422495</v>
      </c>
      <c r="J3716">
        <v>6159.4835149532228</v>
      </c>
      <c r="K3716">
        <v>-1650.1757886636703</v>
      </c>
      <c r="L3716">
        <v>-14.997805555251089</v>
      </c>
      <c r="M3716">
        <v>6376.7011302453466</v>
      </c>
      <c r="N3716">
        <v>36081.145850818182</v>
      </c>
      <c r="O3716">
        <v>70.976475430298805</v>
      </c>
      <c r="P3716">
        <v>21.78571683170119</v>
      </c>
      <c r="Q3716" s="4">
        <v>3714</v>
      </c>
    </row>
    <row r="3717" spans="1:17" x14ac:dyDescent="0.25">
      <c r="A3717">
        <v>105.51931852694548</v>
      </c>
      <c r="B3717">
        <v>-35.937150027734091</v>
      </c>
      <c r="C3717" s="4">
        <v>2102.6110000000003</v>
      </c>
      <c r="D3717">
        <v>0.75</v>
      </c>
      <c r="E3717">
        <v>0.55000000000000004</v>
      </c>
      <c r="F3717">
        <v>19.899999999999999</v>
      </c>
      <c r="G3717">
        <v>41.281913690970576</v>
      </c>
      <c r="H3717">
        <v>19.362396306089629</v>
      </c>
      <c r="I3717">
        <v>-4.480681473054517</v>
      </c>
      <c r="J3717">
        <v>5170.09728997416</v>
      </c>
      <c r="K3717">
        <v>-3722.5488996214144</v>
      </c>
      <c r="L3717">
        <v>-35.754462748576053</v>
      </c>
      <c r="M3717">
        <v>6370.8144140188824</v>
      </c>
      <c r="N3717">
        <v>37198.777599852729</v>
      </c>
      <c r="O3717">
        <v>48.003128993757144</v>
      </c>
      <c r="P3717">
        <v>7.6051425953734135</v>
      </c>
      <c r="Q3717" s="4">
        <v>3715</v>
      </c>
    </row>
    <row r="3718" spans="1:17" x14ac:dyDescent="0.25">
      <c r="A3718">
        <v>113.04302738376693</v>
      </c>
      <c r="B3718">
        <v>-40.854403324047759</v>
      </c>
      <c r="C3718" s="4">
        <v>2102.6110000000003</v>
      </c>
      <c r="D3718">
        <v>3</v>
      </c>
      <c r="E3718">
        <v>0.55000000000000004</v>
      </c>
      <c r="F3718">
        <v>19.899999999999999</v>
      </c>
      <c r="G3718">
        <v>53.323113517529826</v>
      </c>
      <c r="H3718">
        <v>21.940383583242443</v>
      </c>
      <c r="I3718">
        <v>3.0430273837669262</v>
      </c>
      <c r="J3718">
        <v>4831.1856457962003</v>
      </c>
      <c r="K3718">
        <v>-4150.2084478845691</v>
      </c>
      <c r="L3718">
        <v>-40.664079703212998</v>
      </c>
      <c r="M3718">
        <v>6369.0332786883519</v>
      </c>
      <c r="N3718">
        <v>37570.575894162721</v>
      </c>
      <c r="O3718">
        <v>42.650595580672089</v>
      </c>
      <c r="P3718">
        <v>4.646126102805062</v>
      </c>
      <c r="Q3718" s="4">
        <v>3716</v>
      </c>
    </row>
    <row r="3719" spans="1:17" x14ac:dyDescent="0.25">
      <c r="A3719">
        <v>153.19088416466968</v>
      </c>
      <c r="B3719">
        <v>-9.9477281139218032</v>
      </c>
      <c r="C3719" s="4">
        <v>2102.6110000000003</v>
      </c>
      <c r="D3719">
        <v>3</v>
      </c>
      <c r="E3719">
        <v>0.55000000000000004</v>
      </c>
      <c r="F3719">
        <v>19.899999999999999</v>
      </c>
      <c r="G3719">
        <v>53.323113517529826</v>
      </c>
      <c r="H3719">
        <v>23.855527718707435</v>
      </c>
      <c r="I3719">
        <v>43.190884164669683</v>
      </c>
      <c r="J3719">
        <v>6282.8771758028188</v>
      </c>
      <c r="K3719">
        <v>-1094.554630708692</v>
      </c>
      <c r="L3719">
        <v>-9.8824501684832367</v>
      </c>
      <c r="M3719">
        <v>6377.5069930051704</v>
      </c>
      <c r="N3719">
        <v>37844.475941576085</v>
      </c>
      <c r="O3719">
        <v>39.162552062730072</v>
      </c>
      <c r="P3719">
        <v>79.57317431146015</v>
      </c>
      <c r="Q3719" s="4">
        <v>3717</v>
      </c>
    </row>
    <row r="3720" spans="1:17" x14ac:dyDescent="0.25">
      <c r="A3720">
        <v>107.76637620562676</v>
      </c>
      <c r="B3720">
        <v>-17.719256892245419</v>
      </c>
      <c r="C3720" s="4">
        <v>2102.6110000000003</v>
      </c>
      <c r="D3720">
        <v>1.2</v>
      </c>
      <c r="E3720">
        <v>0.55000000000000004</v>
      </c>
      <c r="F3720">
        <v>19.899999999999999</v>
      </c>
      <c r="G3720">
        <v>45.364313344089069</v>
      </c>
      <c r="H3720">
        <v>20.889130400256025</v>
      </c>
      <c r="I3720">
        <v>-2.2336237943732442</v>
      </c>
      <c r="J3720">
        <v>6077.4408701685206</v>
      </c>
      <c r="K3720">
        <v>-1928.8102085896603</v>
      </c>
      <c r="L3720">
        <v>-17.607986314115792</v>
      </c>
      <c r="M3720">
        <v>6376.174115498603</v>
      </c>
      <c r="N3720">
        <v>36143.596279217512</v>
      </c>
      <c r="O3720">
        <v>69.042096575812153</v>
      </c>
      <c r="P3720">
        <v>7.302834207631415</v>
      </c>
      <c r="Q3720" s="4">
        <v>3718</v>
      </c>
    </row>
    <row r="3721" spans="1:17" x14ac:dyDescent="0.25">
      <c r="A3721">
        <v>138.42482556577764</v>
      </c>
      <c r="B3721">
        <v>-42.886355201713897</v>
      </c>
      <c r="C3721" s="4">
        <v>2102.6110000000003</v>
      </c>
      <c r="D3721">
        <v>3</v>
      </c>
      <c r="E3721">
        <v>0.55000000000000004</v>
      </c>
      <c r="F3721">
        <v>19.899999999999999</v>
      </c>
      <c r="G3721">
        <v>53.323113517529826</v>
      </c>
      <c r="H3721">
        <v>15.444887334639631</v>
      </c>
      <c r="I3721">
        <v>28.424825565777638</v>
      </c>
      <c r="J3721">
        <v>4680.5567123381998</v>
      </c>
      <c r="K3721">
        <v>-4318.261484415254</v>
      </c>
      <c r="L3721">
        <v>-42.694499161036283</v>
      </c>
      <c r="M3721">
        <v>6368.2802533492832</v>
      </c>
      <c r="N3721">
        <v>38356.888264424786</v>
      </c>
      <c r="O3721">
        <v>32.794710743380705</v>
      </c>
      <c r="P3721">
        <v>38.496237040612513</v>
      </c>
      <c r="Q3721" s="4">
        <v>3719</v>
      </c>
    </row>
    <row r="3722" spans="1:17" x14ac:dyDescent="0.25">
      <c r="A3722">
        <v>115.38003493838791</v>
      </c>
      <c r="B3722">
        <v>-32.662964713638843</v>
      </c>
      <c r="C3722" s="4">
        <v>2102.6110000000003</v>
      </c>
      <c r="D3722">
        <v>1.2</v>
      </c>
      <c r="E3722">
        <v>0.55000000000000004</v>
      </c>
      <c r="F3722">
        <v>19.899999999999999</v>
      </c>
      <c r="G3722">
        <v>45.364313344089069</v>
      </c>
      <c r="H3722">
        <v>23.657016292639934</v>
      </c>
      <c r="I3722">
        <v>5.380034938387908</v>
      </c>
      <c r="J3722">
        <v>5374.7424614796164</v>
      </c>
      <c r="K3722">
        <v>-3422.5525850282597</v>
      </c>
      <c r="L3722">
        <v>-32.488351503497768</v>
      </c>
      <c r="M3722">
        <v>6371.9481106264184</v>
      </c>
      <c r="N3722">
        <v>36975.266183729545</v>
      </c>
      <c r="O3722">
        <v>51.539034355891914</v>
      </c>
      <c r="P3722">
        <v>9.8983718089106709</v>
      </c>
      <c r="Q3722" s="4">
        <v>3720</v>
      </c>
    </row>
    <row r="3723" spans="1:17" x14ac:dyDescent="0.25">
      <c r="A3723">
        <v>129.02637004615644</v>
      </c>
      <c r="B3723">
        <v>-35.278963709531858</v>
      </c>
      <c r="C3723" s="4">
        <v>2102.6110000000003</v>
      </c>
      <c r="D3723">
        <v>0.75</v>
      </c>
      <c r="E3723">
        <v>0.55000000000000004</v>
      </c>
      <c r="F3723">
        <v>19.899999999999999</v>
      </c>
      <c r="G3723">
        <v>41.281913690970576</v>
      </c>
      <c r="H3723">
        <v>21.470234384992114</v>
      </c>
      <c r="I3723">
        <v>19.026370046156444</v>
      </c>
      <c r="J3723">
        <v>5212.6160809168778</v>
      </c>
      <c r="K3723">
        <v>-3663.1769344502313</v>
      </c>
      <c r="L3723">
        <v>-35.097711696292919</v>
      </c>
      <c r="M3723">
        <v>6371.0463552011161</v>
      </c>
      <c r="N3723">
        <v>37454.617155747721</v>
      </c>
      <c r="O3723">
        <v>44.284214502997273</v>
      </c>
      <c r="P3723">
        <v>30.840157373588188</v>
      </c>
      <c r="Q3723" s="4">
        <v>3721</v>
      </c>
    </row>
    <row r="3724" spans="1:17" x14ac:dyDescent="0.25">
      <c r="A3724">
        <v>132.21461584036823</v>
      </c>
      <c r="B3724">
        <v>-24.782442714890088</v>
      </c>
      <c r="C3724" s="4">
        <v>2102.6110000000003</v>
      </c>
      <c r="D3724">
        <v>1.2</v>
      </c>
      <c r="E3724">
        <v>0.55000000000000004</v>
      </c>
      <c r="F3724">
        <v>19.899999999999999</v>
      </c>
      <c r="G3724">
        <v>45.364313344089069</v>
      </c>
      <c r="H3724">
        <v>21.558220301260963</v>
      </c>
      <c r="I3724">
        <v>22.214615840368225</v>
      </c>
      <c r="J3724">
        <v>5794.1601351735189</v>
      </c>
      <c r="K3724">
        <v>-2657.2149069364814</v>
      </c>
      <c r="L3724">
        <v>-24.636296731300163</v>
      </c>
      <c r="M3724">
        <v>6374.4084222521751</v>
      </c>
      <c r="N3724">
        <v>36960.841780186776</v>
      </c>
      <c r="O3724">
        <v>51.825474993234998</v>
      </c>
      <c r="P3724">
        <v>44.253430992740505</v>
      </c>
      <c r="Q3724" s="4">
        <v>3722</v>
      </c>
    </row>
    <row r="3725" spans="1:17" x14ac:dyDescent="0.25">
      <c r="A3725">
        <v>109.45368021525205</v>
      </c>
      <c r="B3725">
        <v>-14.419476511887174</v>
      </c>
      <c r="C3725" s="4">
        <v>2102.6110000000003</v>
      </c>
      <c r="D3725">
        <v>3</v>
      </c>
      <c r="E3725">
        <v>0.55000000000000004</v>
      </c>
      <c r="F3725">
        <v>19.899999999999999</v>
      </c>
      <c r="G3725">
        <v>53.323113517529826</v>
      </c>
      <c r="H3725">
        <v>18.301728125289539</v>
      </c>
      <c r="I3725">
        <v>-0.54631978474795062</v>
      </c>
      <c r="J3725">
        <v>6178.5020323510507</v>
      </c>
      <c r="K3725">
        <v>-1577.973640252419</v>
      </c>
      <c r="L3725">
        <v>-14.326931457977386</v>
      </c>
      <c r="M3725">
        <v>6376.8243015702992</v>
      </c>
      <c r="N3725">
        <v>36020.547270387644</v>
      </c>
      <c r="O3725">
        <v>73.040737838864302</v>
      </c>
      <c r="P3725">
        <v>2.1928820098092849</v>
      </c>
      <c r="Q3725" s="4">
        <v>3723</v>
      </c>
    </row>
    <row r="3726" spans="1:17" x14ac:dyDescent="0.25">
      <c r="A3726">
        <v>110.29794037127503</v>
      </c>
      <c r="B3726">
        <v>-18.301781824772732</v>
      </c>
      <c r="C3726" s="4">
        <v>2102.6110000000003</v>
      </c>
      <c r="D3726">
        <v>1.2</v>
      </c>
      <c r="E3726">
        <v>0.55000000000000004</v>
      </c>
      <c r="F3726">
        <v>19.899999999999999</v>
      </c>
      <c r="G3726">
        <v>45.364313344089069</v>
      </c>
      <c r="H3726">
        <v>23.701419688133026</v>
      </c>
      <c r="I3726">
        <v>0.29794037127503259</v>
      </c>
      <c r="J3726">
        <v>6057.5060769660513</v>
      </c>
      <c r="K3726">
        <v>-1990.1248766995002</v>
      </c>
      <c r="L3726">
        <v>-18.187350674918864</v>
      </c>
      <c r="M3726">
        <v>6376.0471216372634</v>
      </c>
      <c r="N3726">
        <v>36161.533659989364</v>
      </c>
      <c r="O3726">
        <v>68.518975240070176</v>
      </c>
      <c r="P3726">
        <v>0.94871010468079464</v>
      </c>
      <c r="Q3726" s="4">
        <v>3724</v>
      </c>
    </row>
    <row r="3727" spans="1:17" x14ac:dyDescent="0.25">
      <c r="A3727">
        <v>129.14250496587073</v>
      </c>
      <c r="B3727">
        <v>-27.580770370275225</v>
      </c>
      <c r="C3727" s="4">
        <v>2102.6110000000003</v>
      </c>
      <c r="D3727">
        <v>0.75</v>
      </c>
      <c r="E3727">
        <v>0.55000000000000004</v>
      </c>
      <c r="F3727">
        <v>19.899999999999999</v>
      </c>
      <c r="G3727">
        <v>41.281913690970576</v>
      </c>
      <c r="H3727">
        <v>23.558108833534561</v>
      </c>
      <c r="I3727">
        <v>19.142504965870728</v>
      </c>
      <c r="J3727">
        <v>5657.3828016169164</v>
      </c>
      <c r="K3727">
        <v>-2935.4074466479074</v>
      </c>
      <c r="L3727">
        <v>-27.423135057013017</v>
      </c>
      <c r="M3727">
        <v>6373.5858856586265</v>
      </c>
      <c r="N3727">
        <v>36982.962278904793</v>
      </c>
      <c r="O3727">
        <v>51.445727824831991</v>
      </c>
      <c r="P3727">
        <v>36.859056265974679</v>
      </c>
      <c r="Q3727" s="4">
        <v>3725</v>
      </c>
    </row>
    <row r="3728" spans="1:17" x14ac:dyDescent="0.25">
      <c r="A3728">
        <v>116.11744936495072</v>
      </c>
      <c r="B3728">
        <v>-32.920416538780913</v>
      </c>
      <c r="C3728" s="4">
        <v>2102.6110000000003</v>
      </c>
      <c r="D3728">
        <v>0.75</v>
      </c>
      <c r="E3728">
        <v>0.55000000000000004</v>
      </c>
      <c r="F3728">
        <v>19.899999999999999</v>
      </c>
      <c r="G3728">
        <v>41.281913690970576</v>
      </c>
      <c r="H3728">
        <v>14.387437643562263</v>
      </c>
      <c r="I3728">
        <v>6.1174493649507156</v>
      </c>
      <c r="J3728">
        <v>5359.2793112265672</v>
      </c>
      <c r="K3728">
        <v>-3446.5543404410687</v>
      </c>
      <c r="L3728">
        <v>-32.745084687297158</v>
      </c>
      <c r="M3728">
        <v>6371.8609179229798</v>
      </c>
      <c r="N3728">
        <v>37000.676435269372</v>
      </c>
      <c r="O3728">
        <v>51.123115264167438</v>
      </c>
      <c r="P3728">
        <v>11.156019441213827</v>
      </c>
      <c r="Q3728" s="4">
        <v>3726</v>
      </c>
    </row>
    <row r="3729" spans="1:17" x14ac:dyDescent="0.25">
      <c r="A3729">
        <v>111.93545300891532</v>
      </c>
      <c r="B3729">
        <v>-27.343336687772315</v>
      </c>
      <c r="C3729" s="4">
        <v>2102.6110000000003</v>
      </c>
      <c r="D3729">
        <v>0.75</v>
      </c>
      <c r="E3729">
        <v>0.55000000000000004</v>
      </c>
      <c r="F3729">
        <v>19.899999999999999</v>
      </c>
      <c r="G3729">
        <v>41.281913690970576</v>
      </c>
      <c r="H3729">
        <v>22.239028935725088</v>
      </c>
      <c r="I3729">
        <v>1.9354530089153172</v>
      </c>
      <c r="J3729">
        <v>5669.5160484785456</v>
      </c>
      <c r="K3729">
        <v>-2912.0619599418565</v>
      </c>
      <c r="L3729">
        <v>-27.186619666080706</v>
      </c>
      <c r="M3729">
        <v>6373.6580613095484</v>
      </c>
      <c r="N3729">
        <v>36614.347382093249</v>
      </c>
      <c r="O3729">
        <v>57.98982370291651</v>
      </c>
      <c r="P3729">
        <v>4.2077439722635903</v>
      </c>
      <c r="Q3729" s="4">
        <v>3727</v>
      </c>
    </row>
    <row r="3730" spans="1:17" x14ac:dyDescent="0.25">
      <c r="A3730">
        <v>139.13915600293848</v>
      </c>
      <c r="B3730">
        <v>-37.72170539762007</v>
      </c>
      <c r="C3730" s="4">
        <v>2102.6110000000003</v>
      </c>
      <c r="D3730">
        <v>3</v>
      </c>
      <c r="E3730">
        <v>0.55000000000000004</v>
      </c>
      <c r="F3730">
        <v>19.899999999999999</v>
      </c>
      <c r="G3730">
        <v>53.323113517529826</v>
      </c>
      <c r="H3730">
        <v>20.276907830845211</v>
      </c>
      <c r="I3730">
        <v>29.139156002938478</v>
      </c>
      <c r="J3730">
        <v>5051.3897951399995</v>
      </c>
      <c r="K3730">
        <v>-3881.0584296245529</v>
      </c>
      <c r="L3730">
        <v>-37.535612332589999</v>
      </c>
      <c r="M3730">
        <v>6370.1768732590408</v>
      </c>
      <c r="N3730">
        <v>38030.650614017592</v>
      </c>
      <c r="O3730">
        <v>36.722203558867108</v>
      </c>
      <c r="P3730">
        <v>42.339362122299292</v>
      </c>
      <c r="Q3730" s="4">
        <v>3728</v>
      </c>
    </row>
    <row r="3731" spans="1:17" x14ac:dyDescent="0.25">
      <c r="A3731">
        <v>140.01255434257416</v>
      </c>
      <c r="B3731">
        <v>-12.487853417481327</v>
      </c>
      <c r="C3731" s="4">
        <v>2102.6110000000003</v>
      </c>
      <c r="D3731">
        <v>0.75</v>
      </c>
      <c r="E3731">
        <v>0.55000000000000004</v>
      </c>
      <c r="F3731">
        <v>19.899999999999999</v>
      </c>
      <c r="G3731">
        <v>41.281913690970576</v>
      </c>
      <c r="H3731">
        <v>21.527477147052892</v>
      </c>
      <c r="I3731">
        <v>30.012554342574163</v>
      </c>
      <c r="J3731">
        <v>6228.2199652739182</v>
      </c>
      <c r="K3731">
        <v>-1370.1436630300439</v>
      </c>
      <c r="L3731">
        <v>-12.406850546492166</v>
      </c>
      <c r="M3731">
        <v>6377.1480767799358</v>
      </c>
      <c r="N3731">
        <v>36928.182629972049</v>
      </c>
      <c r="O3731">
        <v>52.423998448322777</v>
      </c>
      <c r="P3731">
        <v>69.477292658881055</v>
      </c>
      <c r="Q3731" s="4">
        <v>3729</v>
      </c>
    </row>
    <row r="3732" spans="1:17" x14ac:dyDescent="0.25">
      <c r="A3732">
        <v>147.59282361692397</v>
      </c>
      <c r="B3732">
        <v>-19.306207378038277</v>
      </c>
      <c r="C3732" s="4">
        <v>2102.6110000000003</v>
      </c>
      <c r="D3732">
        <v>0.75</v>
      </c>
      <c r="E3732">
        <v>0.55000000000000004</v>
      </c>
      <c r="F3732">
        <v>19.899999999999999</v>
      </c>
      <c r="G3732">
        <v>41.281913690970576</v>
      </c>
      <c r="H3732">
        <v>23.147452374486917</v>
      </c>
      <c r="I3732">
        <v>37.592823616923965</v>
      </c>
      <c r="J3732">
        <v>6021.6697899780984</v>
      </c>
      <c r="K3732">
        <v>-2095.3691716234816</v>
      </c>
      <c r="L3732">
        <v>-19.186437527854878</v>
      </c>
      <c r="M3732">
        <v>6375.8198708028876</v>
      </c>
      <c r="N3732">
        <v>37631.165660484126</v>
      </c>
      <c r="O3732">
        <v>41.936187808388411</v>
      </c>
      <c r="P3732">
        <v>66.760070644420168</v>
      </c>
      <c r="Q3732" s="4">
        <v>3730</v>
      </c>
    </row>
    <row r="3733" spans="1:17" x14ac:dyDescent="0.25">
      <c r="A3733">
        <v>142.19410942705716</v>
      </c>
      <c r="B3733">
        <v>-11.47675588239648</v>
      </c>
      <c r="C3733" s="4">
        <v>2102.6110000000003</v>
      </c>
      <c r="D3733">
        <v>3</v>
      </c>
      <c r="E3733">
        <v>0.55000000000000004</v>
      </c>
      <c r="F3733">
        <v>19.899999999999999</v>
      </c>
      <c r="G3733">
        <v>53.323113517529826</v>
      </c>
      <c r="H3733">
        <v>21.325299831560876</v>
      </c>
      <c r="I3733">
        <v>32.194109427057157</v>
      </c>
      <c r="J3733">
        <v>6251.4407766263184</v>
      </c>
      <c r="K3733">
        <v>-1260.7322466933365</v>
      </c>
      <c r="L3733">
        <v>-11.40194351670196</v>
      </c>
      <c r="M3733">
        <v>6377.3001796621347</v>
      </c>
      <c r="N3733">
        <v>37045.450202590742</v>
      </c>
      <c r="O3733">
        <v>50.508135494820657</v>
      </c>
      <c r="P3733">
        <v>72.461815268369932</v>
      </c>
      <c r="Q3733" s="4">
        <v>3731</v>
      </c>
    </row>
    <row r="3734" spans="1:17" x14ac:dyDescent="0.25">
      <c r="A3734">
        <v>116.26884590987584</v>
      </c>
      <c r="B3734">
        <v>-24.849577826648186</v>
      </c>
      <c r="C3734" s="4">
        <v>2102.6110000000003</v>
      </c>
      <c r="D3734">
        <v>0.75</v>
      </c>
      <c r="E3734">
        <v>0.55000000000000004</v>
      </c>
      <c r="F3734">
        <v>19.899999999999999</v>
      </c>
      <c r="G3734">
        <v>41.281913690970576</v>
      </c>
      <c r="H3734">
        <v>21.165134391422416</v>
      </c>
      <c r="I3734">
        <v>6.2688459098758358</v>
      </c>
      <c r="J3734">
        <v>5791.0389645540272</v>
      </c>
      <c r="K3734">
        <v>-2663.964784913318</v>
      </c>
      <c r="L3734">
        <v>-24.70313952836727</v>
      </c>
      <c r="M3734">
        <v>6374.3894346236202</v>
      </c>
      <c r="N3734">
        <v>36510.536536880893</v>
      </c>
      <c r="O3734">
        <v>60.091390631777443</v>
      </c>
      <c r="P3734">
        <v>14.649405909330989</v>
      </c>
      <c r="Q3734" s="4">
        <v>3732</v>
      </c>
    </row>
    <row r="3735" spans="1:17" x14ac:dyDescent="0.25">
      <c r="A3735">
        <v>146.67004144077109</v>
      </c>
      <c r="B3735">
        <v>-24.869057459812769</v>
      </c>
      <c r="C3735" s="4">
        <v>2102.6110000000003</v>
      </c>
      <c r="D3735">
        <v>0.75</v>
      </c>
      <c r="E3735">
        <v>0.55000000000000004</v>
      </c>
      <c r="F3735">
        <v>19.899999999999999</v>
      </c>
      <c r="G3735">
        <v>41.281913690970576</v>
      </c>
      <c r="H3735">
        <v>20.128644104292732</v>
      </c>
      <c r="I3735">
        <v>36.670041440771087</v>
      </c>
      <c r="J3735">
        <v>5790.1318538117093</v>
      </c>
      <c r="K3735">
        <v>-2665.9226266258738</v>
      </c>
      <c r="L3735">
        <v>-24.722534494242495</v>
      </c>
      <c r="M3735">
        <v>6374.3839181273679</v>
      </c>
      <c r="N3735">
        <v>37773.144740588825</v>
      </c>
      <c r="O3735">
        <v>40.038264818896756</v>
      </c>
      <c r="P3735">
        <v>60.541295074197166</v>
      </c>
      <c r="Q3735" s="4">
        <v>3733</v>
      </c>
    </row>
    <row r="3736" spans="1:17" x14ac:dyDescent="0.25">
      <c r="A3736">
        <v>142.93427414093074</v>
      </c>
      <c r="B3736">
        <v>-18.374274822358498</v>
      </c>
      <c r="C3736" s="4">
        <v>2102.6110000000003</v>
      </c>
      <c r="D3736">
        <v>1.2</v>
      </c>
      <c r="E3736">
        <v>0.55000000000000004</v>
      </c>
      <c r="F3736">
        <v>19.899999999999999</v>
      </c>
      <c r="G3736">
        <v>45.364313344089069</v>
      </c>
      <c r="H3736">
        <v>16.056889357294096</v>
      </c>
      <c r="I3736">
        <v>32.934274140930739</v>
      </c>
      <c r="J3736">
        <v>6054.9815968895546</v>
      </c>
      <c r="K3736">
        <v>-1997.7412384113979</v>
      </c>
      <c r="L3736">
        <v>-18.259453608658099</v>
      </c>
      <c r="M3736">
        <v>6376.0310691150717</v>
      </c>
      <c r="N3736">
        <v>37281.622349129051</v>
      </c>
      <c r="O3736">
        <v>46.85746852961698</v>
      </c>
      <c r="P3736">
        <v>64.051426679089261</v>
      </c>
      <c r="Q3736" s="4">
        <v>3734</v>
      </c>
    </row>
    <row r="3737" spans="1:17" x14ac:dyDescent="0.25">
      <c r="A3737">
        <v>133.53990644189133</v>
      </c>
      <c r="B3737">
        <v>-39.041444157033254</v>
      </c>
      <c r="C3737" s="4">
        <v>2102.6110000000003</v>
      </c>
      <c r="D3737">
        <v>1.2</v>
      </c>
      <c r="E3737">
        <v>0.55000000000000004</v>
      </c>
      <c r="F3737">
        <v>19.899999999999999</v>
      </c>
      <c r="G3737">
        <v>45.364313344089069</v>
      </c>
      <c r="H3737">
        <v>21.895893525833273</v>
      </c>
      <c r="I3737">
        <v>23.539906441891333</v>
      </c>
      <c r="J3737">
        <v>4960.4330318981429</v>
      </c>
      <c r="K3737">
        <v>-3995.893044340989</v>
      </c>
      <c r="L3737">
        <v>-38.853294887136286</v>
      </c>
      <c r="M3737">
        <v>6369.6983512375928</v>
      </c>
      <c r="N3737">
        <v>37879.986923022996</v>
      </c>
      <c r="O3737">
        <v>38.598998343898707</v>
      </c>
      <c r="P3737">
        <v>34.668605588908058</v>
      </c>
      <c r="Q3737" s="4">
        <v>3735</v>
      </c>
    </row>
    <row r="3738" spans="1:17" x14ac:dyDescent="0.25">
      <c r="A3738">
        <v>142.86632441611931</v>
      </c>
      <c r="B3738">
        <v>-12.062420756298462</v>
      </c>
      <c r="C3738" s="4">
        <v>2102.6110000000003</v>
      </c>
      <c r="D3738">
        <v>1.2</v>
      </c>
      <c r="E3738">
        <v>0.55000000000000004</v>
      </c>
      <c r="F3738">
        <v>19.899999999999999</v>
      </c>
      <c r="G3738">
        <v>45.364313344089069</v>
      </c>
      <c r="H3738">
        <v>22.681458418438005</v>
      </c>
      <c r="I3738">
        <v>32.866324416119312</v>
      </c>
      <c r="J3738">
        <v>6238.225898552947</v>
      </c>
      <c r="K3738">
        <v>-1324.1564464736957</v>
      </c>
      <c r="L3738">
        <v>-11.984010878347172</v>
      </c>
      <c r="M3738">
        <v>6377.213549514754</v>
      </c>
      <c r="N3738">
        <v>37102.913864590497</v>
      </c>
      <c r="O3738">
        <v>49.596593118876648</v>
      </c>
      <c r="P3738">
        <v>72.076392863918286</v>
      </c>
      <c r="Q3738" s="4">
        <v>3736</v>
      </c>
    </row>
    <row r="3739" spans="1:17" x14ac:dyDescent="0.25">
      <c r="A3739">
        <v>140.46015735583356</v>
      </c>
      <c r="B3739">
        <v>-10.530499574924725</v>
      </c>
      <c r="C3739" s="4">
        <v>2102.6110000000003</v>
      </c>
      <c r="D3739">
        <v>0.75</v>
      </c>
      <c r="E3739">
        <v>0.55000000000000004</v>
      </c>
      <c r="F3739">
        <v>19.899999999999999</v>
      </c>
      <c r="G3739">
        <v>41.281913690970576</v>
      </c>
      <c r="H3739">
        <v>14.177634023116427</v>
      </c>
      <c r="I3739">
        <v>30.460157355833559</v>
      </c>
      <c r="J3739">
        <v>6271.4190324939636</v>
      </c>
      <c r="K3739">
        <v>-1157.9878092145545</v>
      </c>
      <c r="L3739">
        <v>-10.461564500327807</v>
      </c>
      <c r="M3739">
        <v>6377.431492961492</v>
      </c>
      <c r="N3739">
        <v>36913.687634567752</v>
      </c>
      <c r="O3739">
        <v>52.673310305079887</v>
      </c>
      <c r="P3739">
        <v>72.737002241952354</v>
      </c>
      <c r="Q3739" s="4">
        <v>3737</v>
      </c>
    </row>
    <row r="3740" spans="1:17" x14ac:dyDescent="0.25">
      <c r="A3740">
        <v>134.19671630206187</v>
      </c>
      <c r="B3740">
        <v>-28.635181293813496</v>
      </c>
      <c r="C3740" s="4">
        <v>2102.6110000000003</v>
      </c>
      <c r="D3740">
        <v>0.75</v>
      </c>
      <c r="E3740">
        <v>0.55000000000000004</v>
      </c>
      <c r="F3740">
        <v>19.899999999999999</v>
      </c>
      <c r="G3740">
        <v>41.281913690970576</v>
      </c>
      <c r="H3740">
        <v>19.320607856440979</v>
      </c>
      <c r="I3740">
        <v>24.196716302061873</v>
      </c>
      <c r="J3740">
        <v>5602.3309302015859</v>
      </c>
      <c r="K3740">
        <v>-3038.4758472413182</v>
      </c>
      <c r="L3740">
        <v>-28.473598895977972</v>
      </c>
      <c r="M3740">
        <v>6373.2603372027897</v>
      </c>
      <c r="N3740">
        <v>37249.223434772881</v>
      </c>
      <c r="O3740">
        <v>47.289494688486627</v>
      </c>
      <c r="P3740">
        <v>43.156842931224844</v>
      </c>
      <c r="Q3740" s="4">
        <v>3738</v>
      </c>
    </row>
    <row r="3741" spans="1:17" x14ac:dyDescent="0.25">
      <c r="A3741">
        <v>126.14244216011267</v>
      </c>
      <c r="B3741">
        <v>-41.737531238368931</v>
      </c>
      <c r="C3741" s="4">
        <v>2102.6110000000003</v>
      </c>
      <c r="D3741">
        <v>3</v>
      </c>
      <c r="E3741">
        <v>0.55000000000000004</v>
      </c>
      <c r="F3741">
        <v>19.899999999999999</v>
      </c>
      <c r="G3741">
        <v>53.323113517529826</v>
      </c>
      <c r="H3741">
        <v>14.621163450043788</v>
      </c>
      <c r="I3741">
        <v>16.142442160112665</v>
      </c>
      <c r="J3741">
        <v>4766.4585565267662</v>
      </c>
      <c r="K3741">
        <v>-4223.8961774955369</v>
      </c>
      <c r="L3741">
        <v>-41.54642357701217</v>
      </c>
      <c r="M3741">
        <v>6368.7067831192098</v>
      </c>
      <c r="N3741">
        <v>37845.412698937464</v>
      </c>
      <c r="O3741">
        <v>39.025184900358958</v>
      </c>
      <c r="P3741">
        <v>23.498177544197659</v>
      </c>
      <c r="Q3741" s="4">
        <v>3739</v>
      </c>
    </row>
    <row r="3742" spans="1:17" x14ac:dyDescent="0.25">
      <c r="A3742">
        <v>113.06699901795275</v>
      </c>
      <c r="B3742">
        <v>-19.133505506527769</v>
      </c>
      <c r="C3742" s="4">
        <v>2102.6110000000003</v>
      </c>
      <c r="D3742">
        <v>0.75</v>
      </c>
      <c r="E3742">
        <v>0.55000000000000004</v>
      </c>
      <c r="F3742">
        <v>19.899999999999999</v>
      </c>
      <c r="G3742">
        <v>41.281913690970576</v>
      </c>
      <c r="H3742">
        <v>16.451332945008687</v>
      </c>
      <c r="I3742">
        <v>3.0669990179527531</v>
      </c>
      <c r="J3742">
        <v>6027.9630504496845</v>
      </c>
      <c r="K3742">
        <v>-2077.3175352142039</v>
      </c>
      <c r="L3742">
        <v>-19.014643379380995</v>
      </c>
      <c r="M3742">
        <v>6375.8596816190275</v>
      </c>
      <c r="N3742">
        <v>36205.892262437272</v>
      </c>
      <c r="O3742">
        <v>67.280335091602254</v>
      </c>
      <c r="P3742">
        <v>9.2839882930918289</v>
      </c>
      <c r="Q3742" s="4">
        <v>3740</v>
      </c>
    </row>
    <row r="3743" spans="1:17" x14ac:dyDescent="0.25">
      <c r="A3743">
        <v>124.89106441900317</v>
      </c>
      <c r="B3743">
        <v>-38.789666284531108</v>
      </c>
      <c r="C3743" s="4">
        <v>2102.6110000000003</v>
      </c>
      <c r="D3743">
        <v>3</v>
      </c>
      <c r="E3743">
        <v>0.55000000000000004</v>
      </c>
      <c r="F3743">
        <v>19.899999999999999</v>
      </c>
      <c r="G3743">
        <v>53.323113517529826</v>
      </c>
      <c r="H3743">
        <v>23.165608579086022</v>
      </c>
      <c r="I3743">
        <v>14.891064419003172</v>
      </c>
      <c r="J3743">
        <v>4977.9910229069874</v>
      </c>
      <c r="K3743">
        <v>-3974.1452723485436</v>
      </c>
      <c r="L3743">
        <v>-38.60187867011642</v>
      </c>
      <c r="M3743">
        <v>6369.7900491203654</v>
      </c>
      <c r="N3743">
        <v>37585.921687622191</v>
      </c>
      <c r="O3743">
        <v>42.453962787693222</v>
      </c>
      <c r="P3743">
        <v>22.999579002187762</v>
      </c>
      <c r="Q3743" s="4">
        <v>3741</v>
      </c>
    </row>
    <row r="3744" spans="1:17" x14ac:dyDescent="0.25">
      <c r="A3744">
        <v>118.60363383484506</v>
      </c>
      <c r="B3744">
        <v>-39.859480019790631</v>
      </c>
      <c r="C3744" s="4">
        <v>2102.6110000000003</v>
      </c>
      <c r="D3744">
        <v>1.2</v>
      </c>
      <c r="E3744">
        <v>0.55000000000000004</v>
      </c>
      <c r="F3744">
        <v>19.899999999999999</v>
      </c>
      <c r="G3744">
        <v>45.364313344089069</v>
      </c>
      <c r="H3744">
        <v>19.074987329614185</v>
      </c>
      <c r="I3744">
        <v>8.6036338348450556</v>
      </c>
      <c r="J3744">
        <v>4902.7243992888043</v>
      </c>
      <c r="K3744">
        <v>-4066.0226395531936</v>
      </c>
      <c r="L3744">
        <v>-39.670255964135002</v>
      </c>
      <c r="M3744">
        <v>6369.3992370349097</v>
      </c>
      <c r="N3744">
        <v>37544.614758759126</v>
      </c>
      <c r="O3744">
        <v>43.010646981920424</v>
      </c>
      <c r="P3744">
        <v>13.282784081780289</v>
      </c>
      <c r="Q3744" s="4">
        <v>3742</v>
      </c>
    </row>
    <row r="3745" spans="1:17" x14ac:dyDescent="0.25">
      <c r="A3745">
        <v>116.48995514538097</v>
      </c>
      <c r="B3745">
        <v>-12.702526397594035</v>
      </c>
      <c r="C3745" s="4">
        <v>2102.6110000000003</v>
      </c>
      <c r="D3745">
        <v>0.75</v>
      </c>
      <c r="E3745">
        <v>0.55000000000000004</v>
      </c>
      <c r="F3745">
        <v>19.899999999999999</v>
      </c>
      <c r="G3745">
        <v>41.281913690970576</v>
      </c>
      <c r="H3745">
        <v>16.742811483820645</v>
      </c>
      <c r="I3745">
        <v>6.489955145380975</v>
      </c>
      <c r="J3745">
        <v>6223.0413050291017</v>
      </c>
      <c r="K3745">
        <v>-1393.3207962340202</v>
      </c>
      <c r="L3745">
        <v>-12.620221788495593</v>
      </c>
      <c r="M3745">
        <v>6377.1142317914073</v>
      </c>
      <c r="N3745">
        <v>36014.814485695846</v>
      </c>
      <c r="O3745">
        <v>73.262537742098701</v>
      </c>
      <c r="P3745">
        <v>27.354442744650548</v>
      </c>
      <c r="Q3745" s="4">
        <v>3743</v>
      </c>
    </row>
    <row r="3746" spans="1:17" x14ac:dyDescent="0.25">
      <c r="A3746">
        <v>105.19449644107482</v>
      </c>
      <c r="B3746">
        <v>-34.140241318562637</v>
      </c>
      <c r="C3746" s="4">
        <v>2102.6110000000003</v>
      </c>
      <c r="D3746">
        <v>0.75</v>
      </c>
      <c r="E3746">
        <v>0.55000000000000004</v>
      </c>
      <c r="F3746">
        <v>19.899999999999999</v>
      </c>
      <c r="G3746">
        <v>41.281913690970576</v>
      </c>
      <c r="H3746">
        <v>15.123786688421927</v>
      </c>
      <c r="I3746">
        <v>-4.8055035589251816</v>
      </c>
      <c r="J3746">
        <v>5284.546307232953</v>
      </c>
      <c r="K3746">
        <v>-3559.3337532789383</v>
      </c>
      <c r="L3746">
        <v>-33.961697151094413</v>
      </c>
      <c r="M3746">
        <v>6371.4430422409159</v>
      </c>
      <c r="N3746">
        <v>37072.08899271406</v>
      </c>
      <c r="O3746">
        <v>49.972135755717204</v>
      </c>
      <c r="P3746">
        <v>8.5193843153892015</v>
      </c>
      <c r="Q3746" s="4">
        <v>3744</v>
      </c>
    </row>
    <row r="3747" spans="1:17" x14ac:dyDescent="0.25">
      <c r="A3747">
        <v>148.30939713436072</v>
      </c>
      <c r="B3747">
        <v>-27.754830728300043</v>
      </c>
      <c r="C3747" s="4">
        <v>2102.6110000000003</v>
      </c>
      <c r="D3747">
        <v>1.2</v>
      </c>
      <c r="E3747">
        <v>0.55000000000000004</v>
      </c>
      <c r="F3747">
        <v>19.899999999999999</v>
      </c>
      <c r="G3747">
        <v>45.364313344089069</v>
      </c>
      <c r="H3747">
        <v>21.413991483401677</v>
      </c>
      <c r="I3747">
        <v>38.309397134360722</v>
      </c>
      <c r="J3747">
        <v>5648.4263668645908</v>
      </c>
      <c r="K3747">
        <v>-2952.4902599968677</v>
      </c>
      <c r="L3747">
        <v>-27.596529059710299</v>
      </c>
      <c r="M3747">
        <v>6373.532706220898</v>
      </c>
      <c r="N3747">
        <v>38008.929624457342</v>
      </c>
      <c r="O3747">
        <v>37.035760195610628</v>
      </c>
      <c r="P3747">
        <v>59.482099307677238</v>
      </c>
      <c r="Q3747" s="4">
        <v>3745</v>
      </c>
    </row>
    <row r="3748" spans="1:17" x14ac:dyDescent="0.25">
      <c r="A3748">
        <v>121.4183572342296</v>
      </c>
      <c r="B3748">
        <v>-30.176306908752146</v>
      </c>
      <c r="C3748" s="4">
        <v>2102.6110000000003</v>
      </c>
      <c r="D3748">
        <v>0.75</v>
      </c>
      <c r="E3748">
        <v>0.55000000000000004</v>
      </c>
      <c r="F3748">
        <v>19.899999999999999</v>
      </c>
      <c r="G3748">
        <v>41.281913690970576</v>
      </c>
      <c r="H3748">
        <v>15.695301522115937</v>
      </c>
      <c r="I3748">
        <v>11.418357234229603</v>
      </c>
      <c r="J3748">
        <v>5518.4611442709484</v>
      </c>
      <c r="K3748">
        <v>-3187.2856733575913</v>
      </c>
      <c r="L3748">
        <v>-30.009348459280329</v>
      </c>
      <c r="M3748">
        <v>6372.7704622415813</v>
      </c>
      <c r="N3748">
        <v>36909.011298560858</v>
      </c>
      <c r="O3748">
        <v>52.655756536742778</v>
      </c>
      <c r="P3748">
        <v>21.890164955209141</v>
      </c>
      <c r="Q3748" s="4">
        <v>3746</v>
      </c>
    </row>
    <row r="3749" spans="1:17" x14ac:dyDescent="0.25">
      <c r="A3749">
        <v>122.48556372088252</v>
      </c>
      <c r="B3749">
        <v>-11.254146835745809</v>
      </c>
      <c r="C3749" s="4">
        <v>2102.6110000000003</v>
      </c>
      <c r="D3749">
        <v>0.75</v>
      </c>
      <c r="E3749">
        <v>0.55000000000000004</v>
      </c>
      <c r="F3749">
        <v>19.899999999999999</v>
      </c>
      <c r="G3749">
        <v>41.281913690970576</v>
      </c>
      <c r="H3749">
        <v>19.466255269922513</v>
      </c>
      <c r="I3749">
        <v>12.485563720882524</v>
      </c>
      <c r="J3749">
        <v>6256.2934198106523</v>
      </c>
      <c r="K3749">
        <v>-1236.5906978487269</v>
      </c>
      <c r="L3749">
        <v>-11.180710077260757</v>
      </c>
      <c r="M3749">
        <v>6377.332036892235</v>
      </c>
      <c r="N3749">
        <v>36102.349765166677</v>
      </c>
      <c r="O3749">
        <v>70.332180189663092</v>
      </c>
      <c r="P3749">
        <v>48.608123868230557</v>
      </c>
      <c r="Q3749" s="4">
        <v>3747</v>
      </c>
    </row>
    <row r="3750" spans="1:17" x14ac:dyDescent="0.25">
      <c r="A3750">
        <v>114.41465841796241</v>
      </c>
      <c r="B3750">
        <v>-12.205861946184907</v>
      </c>
      <c r="C3750" s="4">
        <v>2102.6110000000003</v>
      </c>
      <c r="D3750">
        <v>1.2</v>
      </c>
      <c r="E3750">
        <v>0.55000000000000004</v>
      </c>
      <c r="F3750">
        <v>19.899999999999999</v>
      </c>
      <c r="G3750">
        <v>45.364313344089069</v>
      </c>
      <c r="H3750">
        <v>15.636160585072057</v>
      </c>
      <c r="I3750">
        <v>4.4146584179624142</v>
      </c>
      <c r="J3750">
        <v>6234.8904375733819</v>
      </c>
      <c r="K3750">
        <v>-1339.6698741863568</v>
      </c>
      <c r="L3750">
        <v>-12.12657585770914</v>
      </c>
      <c r="M3750">
        <v>6377.1917126856461</v>
      </c>
      <c r="N3750">
        <v>35975.903369184794</v>
      </c>
      <c r="O3750">
        <v>74.751088876171096</v>
      </c>
      <c r="P3750">
        <v>20.060000539741978</v>
      </c>
      <c r="Q3750" s="4">
        <v>3748</v>
      </c>
    </row>
    <row r="3751" spans="1:17" x14ac:dyDescent="0.25">
      <c r="A3751">
        <v>142.57514972018436</v>
      </c>
      <c r="B3751">
        <v>-31.227956353346485</v>
      </c>
      <c r="C3751" s="4">
        <v>2102.6110000000003</v>
      </c>
      <c r="D3751">
        <v>0.75</v>
      </c>
      <c r="E3751">
        <v>0.55000000000000004</v>
      </c>
      <c r="F3751">
        <v>19.899999999999999</v>
      </c>
      <c r="G3751">
        <v>41.281913690970576</v>
      </c>
      <c r="H3751">
        <v>17.542662481551467</v>
      </c>
      <c r="I3751">
        <v>32.575149720184356</v>
      </c>
      <c r="J3751">
        <v>5458.9337696663861</v>
      </c>
      <c r="K3751">
        <v>-3287.5326457500496</v>
      </c>
      <c r="L3751">
        <v>-31.057604339459164</v>
      </c>
      <c r="M3751">
        <v>6372.4272297513435</v>
      </c>
      <c r="N3751">
        <v>37821.929589298677</v>
      </c>
      <c r="O3751">
        <v>39.379242085964357</v>
      </c>
      <c r="P3751">
        <v>50.942607058603507</v>
      </c>
      <c r="Q3751" s="4">
        <v>3749</v>
      </c>
    </row>
    <row r="3752" spans="1:17" x14ac:dyDescent="0.25">
      <c r="A3752">
        <v>116.51247689891068</v>
      </c>
      <c r="B3752">
        <v>-39.17791013092279</v>
      </c>
      <c r="C3752" s="4">
        <v>2102.6110000000003</v>
      </c>
      <c r="D3752">
        <v>0.75</v>
      </c>
      <c r="E3752">
        <v>0.55000000000000004</v>
      </c>
      <c r="F3752">
        <v>19.899999999999999</v>
      </c>
      <c r="G3752">
        <v>41.281913690970576</v>
      </c>
      <c r="H3752">
        <v>23.139922034233315</v>
      </c>
      <c r="I3752">
        <v>6.5124768989106769</v>
      </c>
      <c r="J3752">
        <v>4950.8762293951495</v>
      </c>
      <c r="K3752">
        <v>-4007.6486297963097</v>
      </c>
      <c r="L3752">
        <v>-38.989570898888282</v>
      </c>
      <c r="M3752">
        <v>6369.6485757613173</v>
      </c>
      <c r="N3752">
        <v>37464.413685944644</v>
      </c>
      <c r="O3752">
        <v>44.124330886338058</v>
      </c>
      <c r="P3752">
        <v>10.243037374766752</v>
      </c>
      <c r="Q3752" s="4">
        <v>3750</v>
      </c>
    </row>
    <row r="3753" spans="1:17" x14ac:dyDescent="0.25">
      <c r="A3753">
        <v>119.74147898555496</v>
      </c>
      <c r="B3753">
        <v>-17.180073548782069</v>
      </c>
      <c r="C3753" s="4">
        <v>2102.6110000000003</v>
      </c>
      <c r="D3753">
        <v>3</v>
      </c>
      <c r="E3753">
        <v>0.55000000000000004</v>
      </c>
      <c r="F3753">
        <v>19.899999999999999</v>
      </c>
      <c r="G3753">
        <v>53.323113517529826</v>
      </c>
      <c r="H3753">
        <v>22.864814114147279</v>
      </c>
      <c r="I3753">
        <v>9.7414789855549628</v>
      </c>
      <c r="J3753">
        <v>6095.3350317912464</v>
      </c>
      <c r="K3753">
        <v>-1871.8828518111891</v>
      </c>
      <c r="L3753">
        <v>-17.071769078474002</v>
      </c>
      <c r="M3753">
        <v>6376.2884627882368</v>
      </c>
      <c r="N3753">
        <v>36219.801415428366</v>
      </c>
      <c r="O3753">
        <v>66.922303902112262</v>
      </c>
      <c r="P3753">
        <v>30.166010131389712</v>
      </c>
      <c r="Q3753" s="4">
        <v>3751</v>
      </c>
    </row>
    <row r="3754" spans="1:17" x14ac:dyDescent="0.25">
      <c r="A3754">
        <v>119.16944191428225</v>
      </c>
      <c r="B3754">
        <v>-32.593038181119283</v>
      </c>
      <c r="C3754" s="4">
        <v>2102.6110000000003</v>
      </c>
      <c r="D3754">
        <v>0.75</v>
      </c>
      <c r="E3754">
        <v>0.55000000000000004</v>
      </c>
      <c r="F3754">
        <v>19.899999999999999</v>
      </c>
      <c r="G3754">
        <v>41.281913690970576</v>
      </c>
      <c r="H3754">
        <v>23.530453773298376</v>
      </c>
      <c r="I3754">
        <v>9.1694419142822454</v>
      </c>
      <c r="J3754">
        <v>5378.9236624111381</v>
      </c>
      <c r="K3754">
        <v>-3416.021657634642</v>
      </c>
      <c r="L3754">
        <v>-32.418622588781773</v>
      </c>
      <c r="M3754">
        <v>6371.9717302790496</v>
      </c>
      <c r="N3754">
        <v>37021.853828592866</v>
      </c>
      <c r="O3754">
        <v>50.78314823474912</v>
      </c>
      <c r="P3754">
        <v>16.681370221891093</v>
      </c>
      <c r="Q3754" s="4">
        <v>3752</v>
      </c>
    </row>
    <row r="3755" spans="1:17" x14ac:dyDescent="0.25">
      <c r="A3755">
        <v>140.38424732117539</v>
      </c>
      <c r="B3755">
        <v>-18.117917076177818</v>
      </c>
      <c r="C3755" s="4">
        <v>2102.6110000000003</v>
      </c>
      <c r="D3755">
        <v>1.2</v>
      </c>
      <c r="E3755">
        <v>0.55000000000000004</v>
      </c>
      <c r="F3755">
        <v>19.899999999999999</v>
      </c>
      <c r="G3755">
        <v>45.364313344089069</v>
      </c>
      <c r="H3755">
        <v>23.664358044873072</v>
      </c>
      <c r="I3755">
        <v>30.384247321175394</v>
      </c>
      <c r="J3755">
        <v>6063.865622983235</v>
      </c>
      <c r="K3755">
        <v>-1970.7934086917958</v>
      </c>
      <c r="L3755">
        <v>-18.004478503165579</v>
      </c>
      <c r="M3755">
        <v>6376.087589842291</v>
      </c>
      <c r="N3755">
        <v>37112.62698911826</v>
      </c>
      <c r="O3755">
        <v>49.423478294812519</v>
      </c>
      <c r="P3755">
        <v>62.059603096263181</v>
      </c>
      <c r="Q3755" s="4">
        <v>3753</v>
      </c>
    </row>
    <row r="3756" spans="1:17" x14ac:dyDescent="0.25">
      <c r="A3756">
        <v>152.19420425232548</v>
      </c>
      <c r="B3756">
        <v>-32.615603674149767</v>
      </c>
      <c r="C3756" s="4">
        <v>2102.6110000000003</v>
      </c>
      <c r="D3756">
        <v>3</v>
      </c>
      <c r="E3756">
        <v>0.55000000000000004</v>
      </c>
      <c r="F3756">
        <v>19.899999999999999</v>
      </c>
      <c r="G3756">
        <v>53.323113517529826</v>
      </c>
      <c r="H3756">
        <v>20.607776938213512</v>
      </c>
      <c r="I3756">
        <v>42.194204252325477</v>
      </c>
      <c r="J3756">
        <v>5377.5752530435921</v>
      </c>
      <c r="K3756">
        <v>-3418.1297563175458</v>
      </c>
      <c r="L3756">
        <v>-32.441124196840434</v>
      </c>
      <c r="M3756">
        <v>6371.9641111018746</v>
      </c>
      <c r="N3756">
        <v>38502.526027591462</v>
      </c>
      <c r="O3756">
        <v>31.162589369291879</v>
      </c>
      <c r="P3756">
        <v>59.266178031991522</v>
      </c>
      <c r="Q3756" s="4">
        <v>3754</v>
      </c>
    </row>
    <row r="3757" spans="1:17" x14ac:dyDescent="0.25">
      <c r="A3757">
        <v>120.66799816492629</v>
      </c>
      <c r="B3757">
        <v>-36.977454316048274</v>
      </c>
      <c r="C3757" s="4">
        <v>2102.6110000000003</v>
      </c>
      <c r="D3757">
        <v>1.2</v>
      </c>
      <c r="E3757">
        <v>0.55000000000000004</v>
      </c>
      <c r="F3757">
        <v>19.899999999999999</v>
      </c>
      <c r="G3757">
        <v>45.364313344089069</v>
      </c>
      <c r="H3757">
        <v>14.201474549436524</v>
      </c>
      <c r="I3757">
        <v>10.667998164926288</v>
      </c>
      <c r="J3757">
        <v>5101.5010247858063</v>
      </c>
      <c r="K3757">
        <v>-3815.3960061201296</v>
      </c>
      <c r="L3757">
        <v>-36.792694829744342</v>
      </c>
      <c r="M3757">
        <v>6370.4442066003585</v>
      </c>
      <c r="N3757">
        <v>37358.157031769064</v>
      </c>
      <c r="O3757">
        <v>45.645256296735056</v>
      </c>
      <c r="P3757">
        <v>17.389126529270786</v>
      </c>
      <c r="Q3757" s="4">
        <v>3755</v>
      </c>
    </row>
    <row r="3758" spans="1:17" x14ac:dyDescent="0.25">
      <c r="A3758">
        <v>106.95197988006719</v>
      </c>
      <c r="B3758">
        <v>-28.507952348144158</v>
      </c>
      <c r="C3758" s="4">
        <v>2102.6110000000003</v>
      </c>
      <c r="D3758">
        <v>0.75</v>
      </c>
      <c r="E3758">
        <v>0.55000000000000004</v>
      </c>
      <c r="F3758">
        <v>19.899999999999999</v>
      </c>
      <c r="G3758">
        <v>41.281913690970576</v>
      </c>
      <c r="H3758">
        <v>19.948869943326748</v>
      </c>
      <c r="I3758">
        <v>-3.048020119932815</v>
      </c>
      <c r="J3758">
        <v>5609.0746400983962</v>
      </c>
      <c r="K3758">
        <v>-3026.0923905254635</v>
      </c>
      <c r="L3758">
        <v>-28.346834775467684</v>
      </c>
      <c r="M3758">
        <v>6373.300045831129</v>
      </c>
      <c r="N3758">
        <v>36689.224399131192</v>
      </c>
      <c r="O3758">
        <v>56.555788909026184</v>
      </c>
      <c r="P3758">
        <v>6.3659269965063059</v>
      </c>
      <c r="Q3758" s="4">
        <v>3756</v>
      </c>
    </row>
    <row r="3759" spans="1:17" x14ac:dyDescent="0.25">
      <c r="A3759">
        <v>132.4668458016024</v>
      </c>
      <c r="B3759">
        <v>-35.84831353595861</v>
      </c>
      <c r="C3759" s="4">
        <v>2102.6110000000003</v>
      </c>
      <c r="D3759">
        <v>3</v>
      </c>
      <c r="E3759">
        <v>0.55000000000000004</v>
      </c>
      <c r="F3759">
        <v>19.899999999999999</v>
      </c>
      <c r="G3759">
        <v>53.323113517529826</v>
      </c>
      <c r="H3759">
        <v>19.819720595944823</v>
      </c>
      <c r="I3759">
        <v>22.466845801602403</v>
      </c>
      <c r="J3759">
        <v>5175.8761698022054</v>
      </c>
      <c r="K3759">
        <v>-3714.5635578316765</v>
      </c>
      <c r="L3759">
        <v>-35.665814382222521</v>
      </c>
      <c r="M3759">
        <v>6370.8458269132107</v>
      </c>
      <c r="N3759">
        <v>37617.250927355017</v>
      </c>
      <c r="O3759">
        <v>42.047075989084981</v>
      </c>
      <c r="P3759">
        <v>35.22685631582771</v>
      </c>
      <c r="Q3759" s="4">
        <v>3757</v>
      </c>
    </row>
    <row r="3760" spans="1:17" x14ac:dyDescent="0.25">
      <c r="A3760">
        <v>156.78142657818523</v>
      </c>
      <c r="B3760">
        <v>-31.007797501496341</v>
      </c>
      <c r="C3760" s="4">
        <v>2102.6110000000003</v>
      </c>
      <c r="D3760">
        <v>3</v>
      </c>
      <c r="E3760">
        <v>0.55000000000000004</v>
      </c>
      <c r="F3760">
        <v>19.899999999999999</v>
      </c>
      <c r="G3760">
        <v>53.323113517529826</v>
      </c>
      <c r="H3760">
        <v>18.812847148092693</v>
      </c>
      <c r="I3760">
        <v>46.781426578185233</v>
      </c>
      <c r="J3760">
        <v>5471.5485257297642</v>
      </c>
      <c r="K3760">
        <v>-3266.6356705891471</v>
      </c>
      <c r="L3760">
        <v>-30.838137159378544</v>
      </c>
      <c r="M3760">
        <v>6372.4996566324717</v>
      </c>
      <c r="N3760">
        <v>38761.580276375535</v>
      </c>
      <c r="O3760">
        <v>28.271589833737586</v>
      </c>
      <c r="P3760">
        <v>64.169450892652861</v>
      </c>
      <c r="Q3760" s="4">
        <v>3758</v>
      </c>
    </row>
    <row r="3761" spans="1:17" x14ac:dyDescent="0.25">
      <c r="A3761">
        <v>133.9633321362322</v>
      </c>
      <c r="B3761">
        <v>-32.07782755089071</v>
      </c>
      <c r="C3761" s="4">
        <v>2102.6110000000003</v>
      </c>
      <c r="D3761">
        <v>3</v>
      </c>
      <c r="E3761">
        <v>0.55000000000000004</v>
      </c>
      <c r="F3761">
        <v>19.899999999999999</v>
      </c>
      <c r="G3761">
        <v>53.323113517529826</v>
      </c>
      <c r="H3761">
        <v>14.151301060194962</v>
      </c>
      <c r="I3761">
        <v>23.963332136232196</v>
      </c>
      <c r="J3761">
        <v>5409.4826385862161</v>
      </c>
      <c r="K3761">
        <v>-3367.7482653704487</v>
      </c>
      <c r="L3761">
        <v>-31.904899802756105</v>
      </c>
      <c r="M3761">
        <v>6372.1449132981397</v>
      </c>
      <c r="N3761">
        <v>37437.495675185535</v>
      </c>
      <c r="O3761">
        <v>44.542937493781224</v>
      </c>
      <c r="P3761">
        <v>39.926532603208358</v>
      </c>
      <c r="Q3761" s="4">
        <v>3759</v>
      </c>
    </row>
    <row r="3762" spans="1:17" x14ac:dyDescent="0.25">
      <c r="A3762">
        <v>120.94251108204099</v>
      </c>
      <c r="B3762">
        <v>-20.805445138803165</v>
      </c>
      <c r="C3762" s="4">
        <v>2102.6110000000003</v>
      </c>
      <c r="D3762">
        <v>3</v>
      </c>
      <c r="E3762">
        <v>0.55000000000000004</v>
      </c>
      <c r="F3762">
        <v>19.899999999999999</v>
      </c>
      <c r="G3762">
        <v>53.323113517529826</v>
      </c>
      <c r="H3762">
        <v>19.792336089696761</v>
      </c>
      <c r="I3762">
        <v>10.942511082040994</v>
      </c>
      <c r="J3762">
        <v>5964.7532323349251</v>
      </c>
      <c r="K3762">
        <v>-2251.2731358679994</v>
      </c>
      <c r="L3762">
        <v>-20.677980239812324</v>
      </c>
      <c r="M3762">
        <v>6375.4616973934417</v>
      </c>
      <c r="N3762">
        <v>36395.181828074848</v>
      </c>
      <c r="O3762">
        <v>62.613573516045243</v>
      </c>
      <c r="P3762">
        <v>28.560218497591613</v>
      </c>
      <c r="Q3762" s="4">
        <v>3760</v>
      </c>
    </row>
    <row r="3763" spans="1:17" x14ac:dyDescent="0.25">
      <c r="A3763">
        <v>127.95506177134936</v>
      </c>
      <c r="B3763">
        <v>-34.142992992706212</v>
      </c>
      <c r="C3763" s="4">
        <v>2102.6110000000003</v>
      </c>
      <c r="D3763">
        <v>3</v>
      </c>
      <c r="E3763">
        <v>0.55000000000000004</v>
      </c>
      <c r="F3763">
        <v>19.899999999999999</v>
      </c>
      <c r="G3763">
        <v>53.323113517529826</v>
      </c>
      <c r="H3763">
        <v>17.616681956051714</v>
      </c>
      <c r="I3763">
        <v>17.955061771349364</v>
      </c>
      <c r="J3763">
        <v>5284.3750001724084</v>
      </c>
      <c r="K3763">
        <v>-3559.5863772988932</v>
      </c>
      <c r="L3763">
        <v>-33.964441941301764</v>
      </c>
      <c r="M3763">
        <v>6371.4420910731815</v>
      </c>
      <c r="N3763">
        <v>37342.872852399771</v>
      </c>
      <c r="O3763">
        <v>45.882837988600969</v>
      </c>
      <c r="P3763">
        <v>30.000694698280576</v>
      </c>
      <c r="Q3763" s="4">
        <v>3761</v>
      </c>
    </row>
    <row r="3764" spans="1:17" x14ac:dyDescent="0.25">
      <c r="A3764">
        <v>141.20980682204828</v>
      </c>
      <c r="B3764">
        <v>-22.859924186201731</v>
      </c>
      <c r="C3764" s="4">
        <v>2102.6110000000003</v>
      </c>
      <c r="D3764">
        <v>3</v>
      </c>
      <c r="E3764">
        <v>0.55000000000000004</v>
      </c>
      <c r="F3764">
        <v>19.899999999999999</v>
      </c>
      <c r="G3764">
        <v>53.323113517529826</v>
      </c>
      <c r="H3764">
        <v>18.859133822029381</v>
      </c>
      <c r="I3764">
        <v>31.209806822048279</v>
      </c>
      <c r="J3764">
        <v>5880.1551576436805</v>
      </c>
      <c r="K3764">
        <v>-2462.4335316253405</v>
      </c>
      <c r="L3764">
        <v>-22.722481029357482</v>
      </c>
      <c r="M3764">
        <v>6374.9355742341759</v>
      </c>
      <c r="N3764">
        <v>37341.058808384332</v>
      </c>
      <c r="O3764">
        <v>45.968546620530255</v>
      </c>
      <c r="P3764">
        <v>57.331673104803038</v>
      </c>
      <c r="Q3764" s="4">
        <v>3762</v>
      </c>
    </row>
    <row r="3765" spans="1:17" x14ac:dyDescent="0.25">
      <c r="A3765">
        <v>126.02809220952753</v>
      </c>
      <c r="B3765">
        <v>-40.824154437047582</v>
      </c>
      <c r="C3765" s="4">
        <v>2102.6110000000003</v>
      </c>
      <c r="D3765">
        <v>1.2</v>
      </c>
      <c r="E3765">
        <v>0.55000000000000004</v>
      </c>
      <c r="F3765">
        <v>19.899999999999999</v>
      </c>
      <c r="G3765">
        <v>45.364313344089069</v>
      </c>
      <c r="H3765">
        <v>22.317935615406721</v>
      </c>
      <c r="I3765">
        <v>16.028092209527529</v>
      </c>
      <c r="J3765">
        <v>4833.3823358689488</v>
      </c>
      <c r="K3765">
        <v>-4147.6670822588057</v>
      </c>
      <c r="L3765">
        <v>-40.63386087480751</v>
      </c>
      <c r="M3765">
        <v>6369.044436172765</v>
      </c>
      <c r="N3765">
        <v>37770.797161382019</v>
      </c>
      <c r="O3765">
        <v>39.99096104449697</v>
      </c>
      <c r="P3765">
        <v>23.722366082707318</v>
      </c>
      <c r="Q3765" s="4">
        <v>3763</v>
      </c>
    </row>
    <row r="3766" spans="1:17" x14ac:dyDescent="0.25">
      <c r="A3766">
        <v>120.84359019696974</v>
      </c>
      <c r="B3766">
        <v>-34.83973510721821</v>
      </c>
      <c r="C3766" s="4">
        <v>2102.6110000000003</v>
      </c>
      <c r="D3766">
        <v>1.2</v>
      </c>
      <c r="E3766">
        <v>0.55000000000000004</v>
      </c>
      <c r="F3766">
        <v>19.899999999999999</v>
      </c>
      <c r="G3766">
        <v>45.364313344089069</v>
      </c>
      <c r="H3766">
        <v>19.754710775398099</v>
      </c>
      <c r="I3766">
        <v>10.843590196969743</v>
      </c>
      <c r="J3766">
        <v>5240.6070212772429</v>
      </c>
      <c r="K3766">
        <v>-3623.2897335379421</v>
      </c>
      <c r="L3766">
        <v>-34.659493987111688</v>
      </c>
      <c r="M3766">
        <v>6371.2000788408604</v>
      </c>
      <c r="N3766">
        <v>37207.075434561841</v>
      </c>
      <c r="O3766">
        <v>47.884727929322288</v>
      </c>
      <c r="P3766">
        <v>18.536089342085901</v>
      </c>
      <c r="Q3766" s="4">
        <v>3764</v>
      </c>
    </row>
    <row r="3767" spans="1:17" x14ac:dyDescent="0.25">
      <c r="A3767">
        <v>157.37683540179182</v>
      </c>
      <c r="B3767">
        <v>-14.257716160710729</v>
      </c>
      <c r="C3767" s="4">
        <v>2102.6110000000003</v>
      </c>
      <c r="D3767">
        <v>0.75</v>
      </c>
      <c r="E3767">
        <v>0.55000000000000004</v>
      </c>
      <c r="F3767">
        <v>19.899999999999999</v>
      </c>
      <c r="G3767">
        <v>41.281913690970576</v>
      </c>
      <c r="H3767">
        <v>23.388486892352997</v>
      </c>
      <c r="I3767">
        <v>47.376835401791823</v>
      </c>
      <c r="J3767">
        <v>6182.934392748587</v>
      </c>
      <c r="K3767">
        <v>-1560.6336093661516</v>
      </c>
      <c r="L3767">
        <v>-14.166122403097898</v>
      </c>
      <c r="M3767">
        <v>6376.8530614807614</v>
      </c>
      <c r="N3767">
        <v>38280.585717494978</v>
      </c>
      <c r="O3767">
        <v>33.795369008018632</v>
      </c>
      <c r="P3767">
        <v>77.229479501886061</v>
      </c>
      <c r="Q3767" s="4">
        <v>3765</v>
      </c>
    </row>
    <row r="3768" spans="1:17" x14ac:dyDescent="0.25">
      <c r="A3768">
        <v>154.12244820374701</v>
      </c>
      <c r="B3768">
        <v>-35.109889104917663</v>
      </c>
      <c r="C3768" s="4">
        <v>2102.6110000000003</v>
      </c>
      <c r="D3768">
        <v>0.75</v>
      </c>
      <c r="E3768">
        <v>0.55000000000000004</v>
      </c>
      <c r="F3768">
        <v>19.899999999999999</v>
      </c>
      <c r="G3768">
        <v>41.281913690970576</v>
      </c>
      <c r="H3768">
        <v>14.530354559980296</v>
      </c>
      <c r="I3768">
        <v>44.122448203747012</v>
      </c>
      <c r="J3768">
        <v>5223.4272134913754</v>
      </c>
      <c r="K3768">
        <v>-3647.8480117512054</v>
      </c>
      <c r="L3768">
        <v>-34.929021206535886</v>
      </c>
      <c r="M3768">
        <v>6371.1056317941784</v>
      </c>
      <c r="N3768">
        <v>38758.272031595385</v>
      </c>
      <c r="O3768">
        <v>28.292507800447346</v>
      </c>
      <c r="P3768">
        <v>59.33036387346349</v>
      </c>
      <c r="Q3768" s="4">
        <v>3766</v>
      </c>
    </row>
    <row r="3769" spans="1:17" x14ac:dyDescent="0.25">
      <c r="A3769">
        <v>151.57378559059504</v>
      </c>
      <c r="B3769">
        <v>-31.415118779391378</v>
      </c>
      <c r="C3769" s="4">
        <v>2102.6110000000003</v>
      </c>
      <c r="D3769">
        <v>1.2</v>
      </c>
      <c r="E3769">
        <v>0.55000000000000004</v>
      </c>
      <c r="F3769">
        <v>19.899999999999999</v>
      </c>
      <c r="G3769">
        <v>45.364313344089069</v>
      </c>
      <c r="H3769">
        <v>21.819747632953714</v>
      </c>
      <c r="I3769">
        <v>41.573785590595037</v>
      </c>
      <c r="J3769">
        <v>5448.146234407508</v>
      </c>
      <c r="K3769">
        <v>-3305.2600090225433</v>
      </c>
      <c r="L3769">
        <v>-31.244186631837959</v>
      </c>
      <c r="M3769">
        <v>6372.365425705937</v>
      </c>
      <c r="N3769">
        <v>38402.073487864734</v>
      </c>
      <c r="O3769">
        <v>32.320282085201853</v>
      </c>
      <c r="P3769">
        <v>59.560558307280296</v>
      </c>
      <c r="Q3769" s="4">
        <v>3767</v>
      </c>
    </row>
    <row r="3770" spans="1:17" x14ac:dyDescent="0.25">
      <c r="A3770">
        <v>137.89259168805853</v>
      </c>
      <c r="B3770">
        <v>-25.811682133586693</v>
      </c>
      <c r="C3770" s="4">
        <v>2102.6110000000003</v>
      </c>
      <c r="D3770">
        <v>0.75</v>
      </c>
      <c r="E3770">
        <v>0.55000000000000004</v>
      </c>
      <c r="F3770">
        <v>19.899999999999999</v>
      </c>
      <c r="G3770">
        <v>41.281913690970576</v>
      </c>
      <c r="H3770">
        <v>19.723769722155307</v>
      </c>
      <c r="I3770">
        <v>27.892591688058531</v>
      </c>
      <c r="J3770">
        <v>5745.4402248894648</v>
      </c>
      <c r="K3770">
        <v>-2760.2962966870546</v>
      </c>
      <c r="L3770">
        <v>-25.661143258474453</v>
      </c>
      <c r="M3770">
        <v>6374.1131950477766</v>
      </c>
      <c r="N3770">
        <v>37285.755057851311</v>
      </c>
      <c r="O3770">
        <v>46.763039734087762</v>
      </c>
      <c r="P3770">
        <v>50.558863140043414</v>
      </c>
      <c r="Q3770" s="4">
        <v>3768</v>
      </c>
    </row>
    <row r="3771" spans="1:17" x14ac:dyDescent="0.25">
      <c r="A3771">
        <v>124.7560342168081</v>
      </c>
      <c r="B3771">
        <v>-24.372055016891231</v>
      </c>
      <c r="C3771" s="4">
        <v>2102.6110000000003</v>
      </c>
      <c r="D3771">
        <v>3</v>
      </c>
      <c r="E3771">
        <v>0.55000000000000004</v>
      </c>
      <c r="F3771">
        <v>19.899999999999999</v>
      </c>
      <c r="G3771">
        <v>53.323113517529826</v>
      </c>
      <c r="H3771">
        <v>23.371938772578623</v>
      </c>
      <c r="I3771">
        <v>14.756034216808104</v>
      </c>
      <c r="J3771">
        <v>5813.0666755420016</v>
      </c>
      <c r="K3771">
        <v>-2615.8760840070622</v>
      </c>
      <c r="L3771">
        <v>-24.227713187492817</v>
      </c>
      <c r="M3771">
        <v>6374.5236575901936</v>
      </c>
      <c r="N3771">
        <v>36666.207359536515</v>
      </c>
      <c r="O3771">
        <v>57.016776334556411</v>
      </c>
      <c r="P3771">
        <v>32.549067651351073</v>
      </c>
      <c r="Q3771" s="4">
        <v>3769</v>
      </c>
    </row>
    <row r="3772" spans="1:17" x14ac:dyDescent="0.25">
      <c r="A3772">
        <v>123.80357089866095</v>
      </c>
      <c r="B3772">
        <v>-26.427376193969046</v>
      </c>
      <c r="C3772" s="4">
        <v>2102.6110000000003</v>
      </c>
      <c r="D3772">
        <v>1.2</v>
      </c>
      <c r="E3772">
        <v>0.55000000000000004</v>
      </c>
      <c r="F3772">
        <v>19.899999999999999</v>
      </c>
      <c r="G3772">
        <v>45.364313344089069</v>
      </c>
      <c r="H3772">
        <v>23.317595173103655</v>
      </c>
      <c r="I3772">
        <v>13.803570898660951</v>
      </c>
      <c r="J3772">
        <v>5715.4100626217178</v>
      </c>
      <c r="K3772">
        <v>-2821.5426243527768</v>
      </c>
      <c r="L3772">
        <v>-26.274301418995872</v>
      </c>
      <c r="M3772">
        <v>6373.9324568869688</v>
      </c>
      <c r="N3772">
        <v>36747.661343283777</v>
      </c>
      <c r="O3772">
        <v>55.496204810483512</v>
      </c>
      <c r="P3772">
        <v>28.900158918069554</v>
      </c>
      <c r="Q3772" s="4">
        <v>3770</v>
      </c>
    </row>
    <row r="3773" spans="1:17" x14ac:dyDescent="0.25">
      <c r="A3773">
        <v>117.86957821306264</v>
      </c>
      <c r="B3773">
        <v>-38.876646127735441</v>
      </c>
      <c r="C3773" s="4">
        <v>2102.6110000000003</v>
      </c>
      <c r="D3773">
        <v>0.75</v>
      </c>
      <c r="E3773">
        <v>0.55000000000000004</v>
      </c>
      <c r="F3773">
        <v>19.899999999999999</v>
      </c>
      <c r="G3773">
        <v>41.281913690970576</v>
      </c>
      <c r="H3773">
        <v>17.199116504050096</v>
      </c>
      <c r="I3773">
        <v>7.8695782130626384</v>
      </c>
      <c r="J3773">
        <v>4971.9362858900313</v>
      </c>
      <c r="K3773">
        <v>-3981.666928991488</v>
      </c>
      <c r="L3773">
        <v>-38.688731937058854</v>
      </c>
      <c r="M3773">
        <v>6369.7583913657563</v>
      </c>
      <c r="N3773">
        <v>37457.473122876843</v>
      </c>
      <c r="O3773">
        <v>44.223251906416387</v>
      </c>
      <c r="P3773">
        <v>12.419455617582225</v>
      </c>
      <c r="Q3773" s="4">
        <v>3771</v>
      </c>
    </row>
    <row r="3774" spans="1:17" x14ac:dyDescent="0.25">
      <c r="A3774">
        <v>150.15602544497256</v>
      </c>
      <c r="B3774">
        <v>-35.277673645674724</v>
      </c>
      <c r="C3774" s="4">
        <v>2102.6110000000003</v>
      </c>
      <c r="D3774">
        <v>0.75</v>
      </c>
      <c r="E3774">
        <v>0.55000000000000004</v>
      </c>
      <c r="F3774">
        <v>19.899999999999999</v>
      </c>
      <c r="G3774">
        <v>41.281913690970576</v>
      </c>
      <c r="H3774">
        <v>21.79389966290589</v>
      </c>
      <c r="I3774">
        <v>40.156025444972556</v>
      </c>
      <c r="J3774">
        <v>5212.698743776692</v>
      </c>
      <c r="K3774">
        <v>-3663.0600917797751</v>
      </c>
      <c r="L3774">
        <v>-35.096424539484254</v>
      </c>
      <c r="M3774">
        <v>6371.0468079712582</v>
      </c>
      <c r="N3774">
        <v>38502.459754087977</v>
      </c>
      <c r="O3774">
        <v>31.152520168348591</v>
      </c>
      <c r="P3774">
        <v>55.608722586859734</v>
      </c>
      <c r="Q3774" s="4">
        <v>3772</v>
      </c>
    </row>
    <row r="3775" spans="1:17" x14ac:dyDescent="0.25">
      <c r="A3775">
        <v>115.80833603223337</v>
      </c>
      <c r="B3775">
        <v>-35.15983971821359</v>
      </c>
      <c r="C3775" s="4">
        <v>2102.6110000000003</v>
      </c>
      <c r="D3775">
        <v>1.2</v>
      </c>
      <c r="E3775">
        <v>0.55000000000000004</v>
      </c>
      <c r="F3775">
        <v>19.899999999999999</v>
      </c>
      <c r="G3775">
        <v>45.364313344089069</v>
      </c>
      <c r="H3775">
        <v>21.266410398059357</v>
      </c>
      <c r="I3775">
        <v>5.8083360322333704</v>
      </c>
      <c r="J3775">
        <v>5220.2379628168064</v>
      </c>
      <c r="K3775">
        <v>-3652.3799919778585</v>
      </c>
      <c r="L3775">
        <v>-34.978857684688435</v>
      </c>
      <c r="M3775">
        <v>6371.0881326688568</v>
      </c>
      <c r="N3775">
        <v>37154.432257788809</v>
      </c>
      <c r="O3775">
        <v>48.68366471998484</v>
      </c>
      <c r="P3775">
        <v>10.01772905948196</v>
      </c>
      <c r="Q3775" s="4">
        <v>3773</v>
      </c>
    </row>
    <row r="3776" spans="1:17" x14ac:dyDescent="0.25">
      <c r="A3776">
        <v>105.43502917639859</v>
      </c>
      <c r="B3776">
        <v>-27.429241727286005</v>
      </c>
      <c r="C3776" s="4">
        <v>2102.6110000000003</v>
      </c>
      <c r="D3776">
        <v>1.2</v>
      </c>
      <c r="E3776">
        <v>0.55000000000000004</v>
      </c>
      <c r="F3776">
        <v>19.899999999999999</v>
      </c>
      <c r="G3776">
        <v>45.364313344089069</v>
      </c>
      <c r="H3776">
        <v>18.022351025243072</v>
      </c>
      <c r="I3776">
        <v>-4.5649708236014135</v>
      </c>
      <c r="J3776">
        <v>5665.1373794345418</v>
      </c>
      <c r="K3776">
        <v>-2920.5142186470043</v>
      </c>
      <c r="L3776">
        <v>-27.272191222843475</v>
      </c>
      <c r="M3776">
        <v>6373.6319966864885</v>
      </c>
      <c r="N3776">
        <v>36636.349316368447</v>
      </c>
      <c r="O3776">
        <v>57.564151431903937</v>
      </c>
      <c r="P3776">
        <v>9.8331167411204969</v>
      </c>
      <c r="Q3776" s="4">
        <v>3774</v>
      </c>
    </row>
    <row r="3777" spans="1:17" x14ac:dyDescent="0.25">
      <c r="A3777">
        <v>158.40409702550119</v>
      </c>
      <c r="B3777">
        <v>-11.108026974325794</v>
      </c>
      <c r="C3777" s="4">
        <v>2102.6110000000003</v>
      </c>
      <c r="D3777">
        <v>0.75</v>
      </c>
      <c r="E3777">
        <v>0.55000000000000004</v>
      </c>
      <c r="F3777">
        <v>19.899999999999999</v>
      </c>
      <c r="G3777">
        <v>41.281913690970576</v>
      </c>
      <c r="H3777">
        <v>21.305771668428218</v>
      </c>
      <c r="I3777">
        <v>48.404097025501187</v>
      </c>
      <c r="J3777">
        <v>6259.4276348529011</v>
      </c>
      <c r="K3777">
        <v>-1220.7342864808923</v>
      </c>
      <c r="L3777">
        <v>-11.035495553324305</v>
      </c>
      <c r="M3777">
        <v>6377.3526258276006</v>
      </c>
      <c r="N3777">
        <v>38315.300472061317</v>
      </c>
      <c r="O3777">
        <v>33.392788460421748</v>
      </c>
      <c r="P3777">
        <v>80.294806630538162</v>
      </c>
      <c r="Q3777" s="4">
        <v>3775</v>
      </c>
    </row>
    <row r="3778" spans="1:17" x14ac:dyDescent="0.25">
      <c r="A3778">
        <v>157.40099913222855</v>
      </c>
      <c r="B3778">
        <v>-28.512612125777139</v>
      </c>
      <c r="C3778" s="4">
        <v>2102.6110000000003</v>
      </c>
      <c r="D3778">
        <v>0.75</v>
      </c>
      <c r="E3778">
        <v>0.55000000000000004</v>
      </c>
      <c r="F3778">
        <v>19.899999999999999</v>
      </c>
      <c r="G3778">
        <v>41.281913690970576</v>
      </c>
      <c r="H3778">
        <v>15.749179515300645</v>
      </c>
      <c r="I3778">
        <v>47.400999132228549</v>
      </c>
      <c r="J3778">
        <v>5608.8281382353316</v>
      </c>
      <c r="K3778">
        <v>-3026.5461962504055</v>
      </c>
      <c r="L3778">
        <v>-28.351477473003943</v>
      </c>
      <c r="M3778">
        <v>6373.2985935305287</v>
      </c>
      <c r="N3778">
        <v>38707.738202238084</v>
      </c>
      <c r="O3778">
        <v>28.874270737901014</v>
      </c>
      <c r="P3778">
        <v>66.301769113581983</v>
      </c>
      <c r="Q3778" s="4">
        <v>3776</v>
      </c>
    </row>
    <row r="3779" spans="1:17" x14ac:dyDescent="0.25">
      <c r="A3779">
        <v>130.69214762034784</v>
      </c>
      <c r="B3779">
        <v>-18.631899966742019</v>
      </c>
      <c r="C3779" s="4">
        <v>2102.6110000000003</v>
      </c>
      <c r="D3779">
        <v>3</v>
      </c>
      <c r="E3779">
        <v>0.55000000000000004</v>
      </c>
      <c r="F3779">
        <v>19.899999999999999</v>
      </c>
      <c r="G3779">
        <v>53.323113517529826</v>
      </c>
      <c r="H3779">
        <v>20.598551019698483</v>
      </c>
      <c r="I3779">
        <v>20.692147620347839</v>
      </c>
      <c r="J3779">
        <v>6045.9320276884091</v>
      </c>
      <c r="K3779">
        <v>-2024.7827063313471</v>
      </c>
      <c r="L3779">
        <v>-18.515698465173607</v>
      </c>
      <c r="M3779">
        <v>6375.9735798767997</v>
      </c>
      <c r="N3779">
        <v>36626.676208579389</v>
      </c>
      <c r="O3779">
        <v>57.807433483756206</v>
      </c>
      <c r="P3779">
        <v>49.773848020681996</v>
      </c>
      <c r="Q3779" s="4">
        <v>3777</v>
      </c>
    </row>
    <row r="3780" spans="1:17" x14ac:dyDescent="0.25">
      <c r="A3780">
        <v>115.97632412947013</v>
      </c>
      <c r="B3780">
        <v>-32.400489970903045</v>
      </c>
      <c r="C3780" s="4">
        <v>2102.6110000000003</v>
      </c>
      <c r="D3780">
        <v>0.75</v>
      </c>
      <c r="E3780">
        <v>0.55000000000000004</v>
      </c>
      <c r="F3780">
        <v>19.899999999999999</v>
      </c>
      <c r="G3780">
        <v>41.281913690970576</v>
      </c>
      <c r="H3780">
        <v>19.260700472718877</v>
      </c>
      <c r="I3780">
        <v>5.9763241294701288</v>
      </c>
      <c r="J3780">
        <v>5390.3954622262781</v>
      </c>
      <c r="K3780">
        <v>-3398.0122947980367</v>
      </c>
      <c r="L3780">
        <v>-32.226623878598332</v>
      </c>
      <c r="M3780">
        <v>6372.0366284876509</v>
      </c>
      <c r="N3780">
        <v>36963.838028621343</v>
      </c>
      <c r="O3780">
        <v>51.728432756141622</v>
      </c>
      <c r="P3780">
        <v>11.054689675472428</v>
      </c>
      <c r="Q3780" s="4">
        <v>3778</v>
      </c>
    </row>
    <row r="3781" spans="1:17" x14ac:dyDescent="0.25">
      <c r="A3781">
        <v>150.03075447706371</v>
      </c>
      <c r="B3781">
        <v>-32.050440222294043</v>
      </c>
      <c r="C3781" s="4">
        <v>2102.6110000000003</v>
      </c>
      <c r="D3781">
        <v>0.75</v>
      </c>
      <c r="E3781">
        <v>0.55000000000000004</v>
      </c>
      <c r="F3781">
        <v>19.899999999999999</v>
      </c>
      <c r="G3781">
        <v>41.281913690970576</v>
      </c>
      <c r="H3781">
        <v>19.551783780161777</v>
      </c>
      <c r="I3781">
        <v>40.030754477063709</v>
      </c>
      <c r="J3781">
        <v>5411.0948456882043</v>
      </c>
      <c r="K3781">
        <v>-3365.1746095687472</v>
      </c>
      <c r="L3781">
        <v>-31.877593127336421</v>
      </c>
      <c r="M3781">
        <v>6372.1540770699849</v>
      </c>
      <c r="N3781">
        <v>38327.849988785732</v>
      </c>
      <c r="O3781">
        <v>33.181196101830636</v>
      </c>
      <c r="P3781">
        <v>57.718017020042005</v>
      </c>
      <c r="Q3781" s="4">
        <v>3779</v>
      </c>
    </row>
    <row r="3782" spans="1:17" x14ac:dyDescent="0.25">
      <c r="A3782">
        <v>155.9752291408291</v>
      </c>
      <c r="B3782">
        <v>-12.564149606395196</v>
      </c>
      <c r="C3782" s="4">
        <v>2102.6110000000003</v>
      </c>
      <c r="D3782">
        <v>0.75</v>
      </c>
      <c r="E3782">
        <v>0.55000000000000004</v>
      </c>
      <c r="F3782">
        <v>19.899999999999999</v>
      </c>
      <c r="G3782">
        <v>41.281913690970576</v>
      </c>
      <c r="H3782">
        <v>22.555173015562261</v>
      </c>
      <c r="I3782">
        <v>45.9752291408291</v>
      </c>
      <c r="J3782">
        <v>6226.3893923340211</v>
      </c>
      <c r="K3782">
        <v>-1378.3831468593164</v>
      </c>
      <c r="L3782">
        <v>-12.482683569083363</v>
      </c>
      <c r="M3782">
        <v>6377.1361099254746</v>
      </c>
      <c r="N3782">
        <v>38125.863848766014</v>
      </c>
      <c r="O3782">
        <v>35.650660124043149</v>
      </c>
      <c r="P3782">
        <v>78.126470931429822</v>
      </c>
      <c r="Q3782" s="4">
        <v>3780</v>
      </c>
    </row>
    <row r="3783" spans="1:17" x14ac:dyDescent="0.25">
      <c r="A3783">
        <v>125.08758148805424</v>
      </c>
      <c r="B3783">
        <v>-30.111460800274727</v>
      </c>
      <c r="C3783" s="4">
        <v>2102.6110000000003</v>
      </c>
      <c r="D3783">
        <v>0.75</v>
      </c>
      <c r="E3783">
        <v>0.55000000000000004</v>
      </c>
      <c r="F3783">
        <v>19.899999999999999</v>
      </c>
      <c r="G3783">
        <v>41.281913690970576</v>
      </c>
      <c r="H3783">
        <v>16.51570583439355</v>
      </c>
      <c r="I3783">
        <v>15.087581488054241</v>
      </c>
      <c r="J3783">
        <v>5522.0710212190806</v>
      </c>
      <c r="K3783">
        <v>-3181.0692872951213</v>
      </c>
      <c r="L3783">
        <v>-29.944718978193247</v>
      </c>
      <c r="M3783">
        <v>6372.791395766837</v>
      </c>
      <c r="N3783">
        <v>36997.464594086676</v>
      </c>
      <c r="O3783">
        <v>51.193612989383503</v>
      </c>
      <c r="P3783">
        <v>28.252107182712187</v>
      </c>
      <c r="Q3783" s="4">
        <v>3781</v>
      </c>
    </row>
    <row r="3784" spans="1:17" x14ac:dyDescent="0.25">
      <c r="A3784">
        <v>150.16397685172038</v>
      </c>
      <c r="B3784">
        <v>-26.379596604309405</v>
      </c>
      <c r="C3784" s="4">
        <v>2102.6110000000003</v>
      </c>
      <c r="D3784">
        <v>1.2</v>
      </c>
      <c r="E3784">
        <v>0.55000000000000004</v>
      </c>
      <c r="F3784">
        <v>19.899999999999999</v>
      </c>
      <c r="G3784">
        <v>45.364313344089069</v>
      </c>
      <c r="H3784">
        <v>21.621180587162193</v>
      </c>
      <c r="I3784">
        <v>40.163976851720378</v>
      </c>
      <c r="J3784">
        <v>5717.7641180108967</v>
      </c>
      <c r="K3784">
        <v>-2816.8011349807166</v>
      </c>
      <c r="L3784">
        <v>-26.226716122159981</v>
      </c>
      <c r="M3784">
        <v>6373.946590868296</v>
      </c>
      <c r="N3784">
        <v>38078.4370549702</v>
      </c>
      <c r="O3784">
        <v>36.186119388762812</v>
      </c>
      <c r="P3784">
        <v>62.235517719130279</v>
      </c>
      <c r="Q3784" s="4">
        <v>3782</v>
      </c>
    </row>
    <row r="3785" spans="1:17" x14ac:dyDescent="0.25">
      <c r="A3785">
        <v>150.11066903398205</v>
      </c>
      <c r="B3785">
        <v>-19.775905522757213</v>
      </c>
      <c r="C3785" s="4">
        <v>2102.6110000000003</v>
      </c>
      <c r="D3785">
        <v>1.2</v>
      </c>
      <c r="E3785">
        <v>0.55000000000000004</v>
      </c>
      <c r="F3785">
        <v>19.899999999999999</v>
      </c>
      <c r="G3785">
        <v>45.364313344089069</v>
      </c>
      <c r="H3785">
        <v>21.969011522577404</v>
      </c>
      <c r="I3785">
        <v>40.110669033982049</v>
      </c>
      <c r="J3785">
        <v>6004.2784477560608</v>
      </c>
      <c r="K3785">
        <v>-2144.3691862641485</v>
      </c>
      <c r="L3785">
        <v>-19.653688872556486</v>
      </c>
      <c r="M3785">
        <v>6375.7100690971747</v>
      </c>
      <c r="N3785">
        <v>37831.496167601479</v>
      </c>
      <c r="O3785">
        <v>39.303381434607985</v>
      </c>
      <c r="P3785">
        <v>68.117509169990981</v>
      </c>
      <c r="Q3785" s="4">
        <v>3783</v>
      </c>
    </row>
    <row r="3786" spans="1:17" x14ac:dyDescent="0.25">
      <c r="A3786">
        <v>129.97995508425214</v>
      </c>
      <c r="B3786">
        <v>-23.746217734326279</v>
      </c>
      <c r="C3786" s="4">
        <v>2102.6110000000003</v>
      </c>
      <c r="D3786">
        <v>1.2</v>
      </c>
      <c r="E3786">
        <v>0.55000000000000004</v>
      </c>
      <c r="F3786">
        <v>19.899999999999999</v>
      </c>
      <c r="G3786">
        <v>45.364313344089069</v>
      </c>
      <c r="H3786">
        <v>15.639548402858406</v>
      </c>
      <c r="I3786">
        <v>19.97995508425214</v>
      </c>
      <c r="J3786">
        <v>5841.3257238169954</v>
      </c>
      <c r="K3786">
        <v>-2552.5811316791351</v>
      </c>
      <c r="L3786">
        <v>-23.604683745081889</v>
      </c>
      <c r="M3786">
        <v>6374.696592429359</v>
      </c>
      <c r="N3786">
        <v>36817.256053648765</v>
      </c>
      <c r="O3786">
        <v>54.272706794987954</v>
      </c>
      <c r="P3786">
        <v>42.07799112212291</v>
      </c>
      <c r="Q3786" s="4">
        <v>3784</v>
      </c>
    </row>
    <row r="3787" spans="1:17" x14ac:dyDescent="0.25">
      <c r="A3787">
        <v>144.70837709243281</v>
      </c>
      <c r="B3787">
        <v>-28.964871555574213</v>
      </c>
      <c r="C3787" s="4">
        <v>2102.6110000000003</v>
      </c>
      <c r="D3787">
        <v>0.75</v>
      </c>
      <c r="E3787">
        <v>0.55000000000000004</v>
      </c>
      <c r="F3787">
        <v>19.899999999999999</v>
      </c>
      <c r="G3787">
        <v>41.281913690970576</v>
      </c>
      <c r="H3787">
        <v>17.569056159022939</v>
      </c>
      <c r="I3787">
        <v>34.708377092432812</v>
      </c>
      <c r="J3787">
        <v>5584.7274663285561</v>
      </c>
      <c r="K3787">
        <v>-3070.4963923967202</v>
      </c>
      <c r="L3787">
        <v>-28.802099420552743</v>
      </c>
      <c r="M3787">
        <v>6373.1569075997068</v>
      </c>
      <c r="N3787">
        <v>37832.286716274153</v>
      </c>
      <c r="O3787">
        <v>39.256671676150553</v>
      </c>
      <c r="P3787">
        <v>55.040254212537</v>
      </c>
      <c r="Q3787" s="4">
        <v>3785</v>
      </c>
    </row>
    <row r="3788" spans="1:17" x14ac:dyDescent="0.25">
      <c r="A3788">
        <v>106.02439723607418</v>
      </c>
      <c r="B3788">
        <v>-25.334721273090327</v>
      </c>
      <c r="C3788" s="4">
        <v>2102.6110000000003</v>
      </c>
      <c r="D3788">
        <v>1.2</v>
      </c>
      <c r="E3788">
        <v>0.55000000000000004</v>
      </c>
      <c r="F3788">
        <v>19.899999999999999</v>
      </c>
      <c r="G3788">
        <v>45.364313344089069</v>
      </c>
      <c r="H3788">
        <v>18.443430323355855</v>
      </c>
      <c r="I3788">
        <v>-3.9756027639258207</v>
      </c>
      <c r="J3788">
        <v>5768.2486157994936</v>
      </c>
      <c r="K3788">
        <v>-2712.6343223726826</v>
      </c>
      <c r="L3788">
        <v>-25.18619444630156</v>
      </c>
      <c r="M3788">
        <v>6374.2510980182669</v>
      </c>
      <c r="N3788">
        <v>36512.871712289321</v>
      </c>
      <c r="O3788">
        <v>60.039358296279509</v>
      </c>
      <c r="P3788">
        <v>9.2252238816311039</v>
      </c>
      <c r="Q3788" s="4">
        <v>3786</v>
      </c>
    </row>
    <row r="3789" spans="1:17" x14ac:dyDescent="0.25">
      <c r="A3789">
        <v>155.35962877652187</v>
      </c>
      <c r="B3789">
        <v>-38.487938489720825</v>
      </c>
      <c r="C3789" s="4">
        <v>2102.6110000000003</v>
      </c>
      <c r="D3789">
        <v>1.2</v>
      </c>
      <c r="E3789">
        <v>0.55000000000000004</v>
      </c>
      <c r="F3789">
        <v>19.899999999999999</v>
      </c>
      <c r="G3789">
        <v>45.364313344089069</v>
      </c>
      <c r="H3789">
        <v>16.017148507028562</v>
      </c>
      <c r="I3789">
        <v>45.359628776521873</v>
      </c>
      <c r="J3789">
        <v>4998.9051909164691</v>
      </c>
      <c r="K3789">
        <v>-3947.9829063595525</v>
      </c>
      <c r="L3789">
        <v>-38.300603341412632</v>
      </c>
      <c r="M3789">
        <v>6369.8996959668711</v>
      </c>
      <c r="N3789">
        <v>39015.214144459133</v>
      </c>
      <c r="O3789">
        <v>25.501458337735766</v>
      </c>
      <c r="P3789">
        <v>58.425702956321032</v>
      </c>
      <c r="Q3789" s="4">
        <v>3787</v>
      </c>
    </row>
    <row r="3790" spans="1:17" x14ac:dyDescent="0.25">
      <c r="A3790">
        <v>147.597691467262</v>
      </c>
      <c r="B3790">
        <v>-10.275141264974884</v>
      </c>
      <c r="C3790" s="4">
        <v>2102.6110000000003</v>
      </c>
      <c r="D3790">
        <v>0.75</v>
      </c>
      <c r="E3790">
        <v>0.55000000000000004</v>
      </c>
      <c r="F3790">
        <v>19.899999999999999</v>
      </c>
      <c r="G3790">
        <v>41.281913690970576</v>
      </c>
      <c r="H3790">
        <v>14.619621840784951</v>
      </c>
      <c r="I3790">
        <v>37.597691467261996</v>
      </c>
      <c r="J3790">
        <v>6276.5192165362005</v>
      </c>
      <c r="K3790">
        <v>-1130.2067948843107</v>
      </c>
      <c r="L3790">
        <v>-10.207805278135259</v>
      </c>
      <c r="M3790">
        <v>6377.4650822055364</v>
      </c>
      <c r="N3790">
        <v>37404.869939201817</v>
      </c>
      <c r="O3790">
        <v>45.093435985733173</v>
      </c>
      <c r="P3790">
        <v>76.957785021889165</v>
      </c>
      <c r="Q3790" s="4">
        <v>3788</v>
      </c>
    </row>
    <row r="3791" spans="1:17" x14ac:dyDescent="0.25">
      <c r="A3791">
        <v>145.45885968448152</v>
      </c>
      <c r="B3791">
        <v>-34.884909171264972</v>
      </c>
      <c r="C3791" s="4">
        <v>2102.6110000000003</v>
      </c>
      <c r="D3791">
        <v>3</v>
      </c>
      <c r="E3791">
        <v>0.55000000000000004</v>
      </c>
      <c r="F3791">
        <v>19.899999999999999</v>
      </c>
      <c r="G3791">
        <v>53.323113517529826</v>
      </c>
      <c r="H3791">
        <v>17.81343163890131</v>
      </c>
      <c r="I3791">
        <v>35.458859684481524</v>
      </c>
      <c r="J3791">
        <v>5237.7424015920824</v>
      </c>
      <c r="K3791">
        <v>-3627.4018296086656</v>
      </c>
      <c r="L3791">
        <v>-34.704562130173422</v>
      </c>
      <c r="M3791">
        <v>6371.1843089714403</v>
      </c>
      <c r="N3791">
        <v>38192.094579487275</v>
      </c>
      <c r="O3791">
        <v>34.775427448563505</v>
      </c>
      <c r="P3791">
        <v>51.234313039116927</v>
      </c>
      <c r="Q3791" s="4">
        <v>3789</v>
      </c>
    </row>
    <row r="3792" spans="1:17" x14ac:dyDescent="0.25">
      <c r="A3792">
        <v>150.55844357342718</v>
      </c>
      <c r="B3792">
        <v>-14.912094631029138</v>
      </c>
      <c r="C3792" s="4">
        <v>2102.6110000000003</v>
      </c>
      <c r="D3792">
        <v>1.2</v>
      </c>
      <c r="E3792">
        <v>0.55000000000000004</v>
      </c>
      <c r="F3792">
        <v>19.899999999999999</v>
      </c>
      <c r="G3792">
        <v>45.364313344089069</v>
      </c>
      <c r="H3792">
        <v>15.925247152191998</v>
      </c>
      <c r="I3792">
        <v>40.558443573427184</v>
      </c>
      <c r="J3792">
        <v>6164.7022298930842</v>
      </c>
      <c r="K3792">
        <v>-1630.7036175353778</v>
      </c>
      <c r="L3792">
        <v>-14.816670681115625</v>
      </c>
      <c r="M3792">
        <v>6376.7348911093777</v>
      </c>
      <c r="N3792">
        <v>37729.542220857475</v>
      </c>
      <c r="O3792">
        <v>40.642755810672789</v>
      </c>
      <c r="P3792">
        <v>73.264962544564995</v>
      </c>
      <c r="Q3792" s="4">
        <v>3790</v>
      </c>
    </row>
    <row r="3793" spans="1:17" x14ac:dyDescent="0.25">
      <c r="A3793">
        <v>105.03647327646104</v>
      </c>
      <c r="B3793">
        <v>-37.542549020160195</v>
      </c>
      <c r="C3793" s="4">
        <v>2102.6110000000003</v>
      </c>
      <c r="D3793">
        <v>1.2</v>
      </c>
      <c r="E3793">
        <v>0.55000000000000004</v>
      </c>
      <c r="F3793">
        <v>19.899999999999999</v>
      </c>
      <c r="G3793">
        <v>45.364313344089069</v>
      </c>
      <c r="H3793">
        <v>15.594253418615722</v>
      </c>
      <c r="I3793">
        <v>-4.963526723538962</v>
      </c>
      <c r="J3793">
        <v>5063.5310475314245</v>
      </c>
      <c r="K3793">
        <v>-3865.3109662322827</v>
      </c>
      <c r="L3793">
        <v>-37.356765560315921</v>
      </c>
      <c r="M3793">
        <v>6370.2414031958187</v>
      </c>
      <c r="N3793">
        <v>37322.875944325584</v>
      </c>
      <c r="O3793">
        <v>46.152594386920974</v>
      </c>
      <c r="P3793">
        <v>8.1114129160875734</v>
      </c>
      <c r="Q3793" s="4">
        <v>3791</v>
      </c>
    </row>
    <row r="3794" spans="1:17" x14ac:dyDescent="0.25">
      <c r="A3794">
        <v>142.23484595354802</v>
      </c>
      <c r="B3794">
        <v>-32.345411591959227</v>
      </c>
      <c r="C3794" s="4">
        <v>2102.6110000000003</v>
      </c>
      <c r="D3794">
        <v>0.75</v>
      </c>
      <c r="E3794">
        <v>0.55000000000000004</v>
      </c>
      <c r="F3794">
        <v>19.899999999999999</v>
      </c>
      <c r="G3794">
        <v>41.281913690970576</v>
      </c>
      <c r="H3794">
        <v>21.77753225176868</v>
      </c>
      <c r="I3794">
        <v>32.234845953548017</v>
      </c>
      <c r="J3794">
        <v>5393.6657654245746</v>
      </c>
      <c r="K3794">
        <v>-3392.8537401496815</v>
      </c>
      <c r="L3794">
        <v>-32.171704123623982</v>
      </c>
      <c r="M3794">
        <v>6372.0551544349282</v>
      </c>
      <c r="N3794">
        <v>37864.01968706317</v>
      </c>
      <c r="O3794">
        <v>38.835260210910519</v>
      </c>
      <c r="P3794">
        <v>49.68686388772047</v>
      </c>
      <c r="Q3794" s="4">
        <v>3792</v>
      </c>
    </row>
    <row r="3795" spans="1:17" x14ac:dyDescent="0.25">
      <c r="A3795">
        <v>116.92442259405851</v>
      </c>
      <c r="B3795">
        <v>-20.092752135083082</v>
      </c>
      <c r="C3795" s="4">
        <v>2102.6110000000003</v>
      </c>
      <c r="D3795">
        <v>3</v>
      </c>
      <c r="E3795">
        <v>0.55000000000000004</v>
      </c>
      <c r="F3795">
        <v>19.899999999999999</v>
      </c>
      <c r="G3795">
        <v>53.323113517529826</v>
      </c>
      <c r="H3795">
        <v>16.141410807755463</v>
      </c>
      <c r="I3795">
        <v>6.9244225940585125</v>
      </c>
      <c r="J3795">
        <v>5992.3195394370177</v>
      </c>
      <c r="K3795">
        <v>-2177.3435617995597</v>
      </c>
      <c r="L3795">
        <v>-19.968903306968219</v>
      </c>
      <c r="M3795">
        <v>6375.6347486998238</v>
      </c>
      <c r="N3795">
        <v>36288.113996605098</v>
      </c>
      <c r="O3795">
        <v>65.147132157461556</v>
      </c>
      <c r="P3795">
        <v>19.469110566966911</v>
      </c>
      <c r="Q3795" s="4">
        <v>3793</v>
      </c>
    </row>
    <row r="3796" spans="1:17" x14ac:dyDescent="0.25">
      <c r="A3796">
        <v>155.48465030097987</v>
      </c>
      <c r="B3796">
        <v>-31.644795613315324</v>
      </c>
      <c r="C3796" s="4">
        <v>2102.6110000000003</v>
      </c>
      <c r="D3796">
        <v>1.2</v>
      </c>
      <c r="E3796">
        <v>0.55000000000000004</v>
      </c>
      <c r="F3796">
        <v>19.899999999999999</v>
      </c>
      <c r="G3796">
        <v>45.364313344089069</v>
      </c>
      <c r="H3796">
        <v>22.596554200574758</v>
      </c>
      <c r="I3796">
        <v>45.484650300979865</v>
      </c>
      <c r="J3796">
        <v>5434.828807644898</v>
      </c>
      <c r="K3796">
        <v>-3326.966590314134</v>
      </c>
      <c r="L3796">
        <v>-31.473161479824693</v>
      </c>
      <c r="M3796">
        <v>6372.2892951806043</v>
      </c>
      <c r="N3796">
        <v>38692.371976456183</v>
      </c>
      <c r="O3796">
        <v>29.033166251218631</v>
      </c>
      <c r="P3796">
        <v>62.713048852945363</v>
      </c>
      <c r="Q3796" s="4">
        <v>3794</v>
      </c>
    </row>
    <row r="3797" spans="1:17" x14ac:dyDescent="0.25">
      <c r="A3797">
        <v>125.83330775002379</v>
      </c>
      <c r="B3797">
        <v>-16.985865551148841</v>
      </c>
      <c r="C3797" s="4">
        <v>2102.6110000000003</v>
      </c>
      <c r="D3797">
        <v>1.2</v>
      </c>
      <c r="E3797">
        <v>0.55000000000000004</v>
      </c>
      <c r="F3797">
        <v>19.899999999999999</v>
      </c>
      <c r="G3797">
        <v>45.364313344089069</v>
      </c>
      <c r="H3797">
        <v>20.325499389697676</v>
      </c>
      <c r="I3797">
        <v>15.833307750023792</v>
      </c>
      <c r="J3797">
        <v>6101.6487423112148</v>
      </c>
      <c r="K3797">
        <v>-1851.3380886952957</v>
      </c>
      <c r="L3797">
        <v>-16.878638815604578</v>
      </c>
      <c r="M3797">
        <v>6376.3288884123585</v>
      </c>
      <c r="N3797">
        <v>36379.288998567295</v>
      </c>
      <c r="O3797">
        <v>63.000015069147096</v>
      </c>
      <c r="P3797">
        <v>44.150547992269971</v>
      </c>
      <c r="Q3797" s="4">
        <v>3795</v>
      </c>
    </row>
    <row r="3798" spans="1:17" x14ac:dyDescent="0.25">
      <c r="A3798">
        <v>155.82096402857945</v>
      </c>
      <c r="B3798">
        <v>-19.440636716365329</v>
      </c>
      <c r="C3798" s="4">
        <v>2102.6110000000003</v>
      </c>
      <c r="D3798">
        <v>0.75</v>
      </c>
      <c r="E3798">
        <v>0.55000000000000004</v>
      </c>
      <c r="F3798">
        <v>19.899999999999999</v>
      </c>
      <c r="G3798">
        <v>41.281913690970576</v>
      </c>
      <c r="H3798">
        <v>18.949627050572804</v>
      </c>
      <c r="I3798">
        <v>45.820964028579453</v>
      </c>
      <c r="J3798">
        <v>6016.7334551701324</v>
      </c>
      <c r="K3798">
        <v>-2109.4074355181342</v>
      </c>
      <c r="L3798">
        <v>-19.320163291349054</v>
      </c>
      <c r="M3798">
        <v>6375.7886727512159</v>
      </c>
      <c r="N3798">
        <v>38273.624370481484</v>
      </c>
      <c r="O3798">
        <v>33.864240132343298</v>
      </c>
      <c r="P3798">
        <v>72.07743385598009</v>
      </c>
      <c r="Q3798" s="4">
        <v>3796</v>
      </c>
    </row>
    <row r="3799" spans="1:17" x14ac:dyDescent="0.25">
      <c r="A3799">
        <v>121.34404294882893</v>
      </c>
      <c r="B3799">
        <v>-33.579986458256286</v>
      </c>
      <c r="C3799" s="4">
        <v>2102.6110000000003</v>
      </c>
      <c r="D3799">
        <v>3</v>
      </c>
      <c r="E3799">
        <v>0.55000000000000004</v>
      </c>
      <c r="F3799">
        <v>19.899999999999999</v>
      </c>
      <c r="G3799">
        <v>53.323113517529826</v>
      </c>
      <c r="H3799">
        <v>20.811629182119987</v>
      </c>
      <c r="I3799">
        <v>11.344042948828928</v>
      </c>
      <c r="J3799">
        <v>5319.170445439494</v>
      </c>
      <c r="K3799">
        <v>-3507.7300447233479</v>
      </c>
      <c r="L3799">
        <v>-33.402877985225686</v>
      </c>
      <c r="M3799">
        <v>6371.635919784796</v>
      </c>
      <c r="N3799">
        <v>37129.759830900337</v>
      </c>
      <c r="O3799">
        <v>49.074058865514523</v>
      </c>
      <c r="P3799">
        <v>19.936591602809589</v>
      </c>
      <c r="Q3799" s="4">
        <v>3797</v>
      </c>
    </row>
    <row r="3800" spans="1:17" x14ac:dyDescent="0.25">
      <c r="A3800">
        <v>158.05828766533114</v>
      </c>
      <c r="B3800">
        <v>-19.603954897768936</v>
      </c>
      <c r="C3800" s="4">
        <v>2102.6110000000003</v>
      </c>
      <c r="D3800">
        <v>0.75</v>
      </c>
      <c r="E3800">
        <v>0.55000000000000004</v>
      </c>
      <c r="F3800">
        <v>19.899999999999999</v>
      </c>
      <c r="G3800">
        <v>41.281913690970576</v>
      </c>
      <c r="H3800">
        <v>21.38048745723755</v>
      </c>
      <c r="I3800">
        <v>48.058287665331136</v>
      </c>
      <c r="J3800">
        <v>6010.6919098150465</v>
      </c>
      <c r="K3800">
        <v>-2126.4471574056884</v>
      </c>
      <c r="L3800">
        <v>-19.482630242466175</v>
      </c>
      <c r="M3800">
        <v>6375.7505242876923</v>
      </c>
      <c r="N3800">
        <v>38466.676027527807</v>
      </c>
      <c r="O3800">
        <v>31.617161162560098</v>
      </c>
      <c r="P3800">
        <v>73.222832855331959</v>
      </c>
      <c r="Q3800" s="4">
        <v>3798</v>
      </c>
    </row>
    <row r="3801" spans="1:17" x14ac:dyDescent="0.25">
      <c r="A3801">
        <v>135.86558757399695</v>
      </c>
      <c r="B3801">
        <v>-42.86481607948366</v>
      </c>
      <c r="C3801" s="4">
        <v>2102.6110000000003</v>
      </c>
      <c r="D3801">
        <v>1.2</v>
      </c>
      <c r="E3801">
        <v>0.55000000000000004</v>
      </c>
      <c r="F3801">
        <v>19.899999999999999</v>
      </c>
      <c r="G3801">
        <v>45.364313344089069</v>
      </c>
      <c r="H3801">
        <v>20.467531181854728</v>
      </c>
      <c r="I3801">
        <v>25.865587573996947</v>
      </c>
      <c r="J3801">
        <v>4682.1847865898644</v>
      </c>
      <c r="K3801">
        <v>-4316.5079700462793</v>
      </c>
      <c r="L3801">
        <v>-42.672971237940779</v>
      </c>
      <c r="M3801">
        <v>6368.2882654012001</v>
      </c>
      <c r="N3801">
        <v>38250.285646753502</v>
      </c>
      <c r="O3801">
        <v>34.045935769245901</v>
      </c>
      <c r="P3801">
        <v>35.477630164567167</v>
      </c>
      <c r="Q3801" s="4">
        <v>3799</v>
      </c>
    </row>
    <row r="3802" spans="1:17" x14ac:dyDescent="0.25">
      <c r="A3802">
        <v>132.39936261822143</v>
      </c>
      <c r="B3802">
        <v>-40.049919964352242</v>
      </c>
      <c r="C3802" s="4">
        <v>2102.6110000000003</v>
      </c>
      <c r="D3802">
        <v>3</v>
      </c>
      <c r="E3802">
        <v>0.55000000000000004</v>
      </c>
      <c r="F3802">
        <v>19.899999999999999</v>
      </c>
      <c r="G3802">
        <v>53.323113517529826</v>
      </c>
      <c r="H3802">
        <v>17.33679172562654</v>
      </c>
      <c r="I3802">
        <v>22.399362618221431</v>
      </c>
      <c r="J3802">
        <v>4889.1452973965615</v>
      </c>
      <c r="K3802">
        <v>-4082.2315915695185</v>
      </c>
      <c r="L3802">
        <v>-39.86046776431408</v>
      </c>
      <c r="M3802">
        <v>6369.3293607932628</v>
      </c>
      <c r="N3802">
        <v>37910.384532001197</v>
      </c>
      <c r="O3802">
        <v>38.209351693059993</v>
      </c>
      <c r="P3802">
        <v>32.64110541782815</v>
      </c>
      <c r="Q3802" s="4">
        <v>3800</v>
      </c>
    </row>
    <row r="3803" spans="1:17" x14ac:dyDescent="0.25">
      <c r="A3803">
        <v>110.52657931787897</v>
      </c>
      <c r="B3803">
        <v>-36.414457015656822</v>
      </c>
      <c r="C3803" s="4">
        <v>2102.6110000000003</v>
      </c>
      <c r="D3803">
        <v>1.2</v>
      </c>
      <c r="E3803">
        <v>0.55000000000000004</v>
      </c>
      <c r="F3803">
        <v>19.899999999999999</v>
      </c>
      <c r="G3803">
        <v>45.364313344089069</v>
      </c>
      <c r="H3803">
        <v>18.63683117036781</v>
      </c>
      <c r="I3803">
        <v>0.52657931787896928</v>
      </c>
      <c r="J3803">
        <v>5138.8351311063398</v>
      </c>
      <c r="K3803">
        <v>-3765.3010887818955</v>
      </c>
      <c r="L3803">
        <v>-36.230788989315784</v>
      </c>
      <c r="M3803">
        <v>6370.6450845950312</v>
      </c>
      <c r="N3803">
        <v>37216.515076583259</v>
      </c>
      <c r="O3803">
        <v>47.732625695830365</v>
      </c>
      <c r="P3803">
        <v>0.88701582616708985</v>
      </c>
      <c r="Q3803" s="4">
        <v>3801</v>
      </c>
    </row>
    <row r="3804" spans="1:17" x14ac:dyDescent="0.25">
      <c r="A3804">
        <v>127.629066652153</v>
      </c>
      <c r="B3804">
        <v>-43.103779784452435</v>
      </c>
      <c r="C3804" s="4">
        <v>2102.6110000000003</v>
      </c>
      <c r="D3804">
        <v>1.2</v>
      </c>
      <c r="E3804">
        <v>0.55000000000000004</v>
      </c>
      <c r="F3804">
        <v>19.899999999999999</v>
      </c>
      <c r="G3804">
        <v>45.364313344089069</v>
      </c>
      <c r="H3804">
        <v>20.213443575402344</v>
      </c>
      <c r="I3804">
        <v>17.629066652153</v>
      </c>
      <c r="J3804">
        <v>4664.0850626012407</v>
      </c>
      <c r="K3804">
        <v>-4335.9282147557697</v>
      </c>
      <c r="L3804">
        <v>-42.911816764650489</v>
      </c>
      <c r="M3804">
        <v>6368.1993494782473</v>
      </c>
      <c r="N3804">
        <v>37993.756760991921</v>
      </c>
      <c r="O3804">
        <v>37.1514722462611</v>
      </c>
      <c r="P3804">
        <v>24.940663479947016</v>
      </c>
      <c r="Q3804" s="4">
        <v>3802</v>
      </c>
    </row>
    <row r="3805" spans="1:17" x14ac:dyDescent="0.25">
      <c r="A3805">
        <v>136.58286122829836</v>
      </c>
      <c r="B3805">
        <v>-25.794010128770907</v>
      </c>
      <c r="C3805" s="4">
        <v>2102.6110000000003</v>
      </c>
      <c r="D3805">
        <v>1.2</v>
      </c>
      <c r="E3805">
        <v>0.55000000000000004</v>
      </c>
      <c r="F3805">
        <v>19.899999999999999</v>
      </c>
      <c r="G3805">
        <v>45.364313344089069</v>
      </c>
      <c r="H3805">
        <v>23.542198444354167</v>
      </c>
      <c r="I3805">
        <v>26.582861228298356</v>
      </c>
      <c r="J3805">
        <v>5746.292405034168</v>
      </c>
      <c r="K3805">
        <v>-2758.5337008391457</v>
      </c>
      <c r="L3805">
        <v>-25.643545066290397</v>
      </c>
      <c r="M3805">
        <v>6374.1183376855088</v>
      </c>
      <c r="N3805">
        <v>37216.857125137831</v>
      </c>
      <c r="O3805">
        <v>47.789606745124821</v>
      </c>
      <c r="P3805">
        <v>48.989841221293524</v>
      </c>
      <c r="Q3805" s="4">
        <v>3803</v>
      </c>
    </row>
    <row r="3806" spans="1:17" x14ac:dyDescent="0.25">
      <c r="A3806">
        <v>141.08361897738524</v>
      </c>
      <c r="B3806">
        <v>-43.983157379159984</v>
      </c>
      <c r="C3806" s="4">
        <v>2102.6110000000003</v>
      </c>
      <c r="D3806">
        <v>1.2</v>
      </c>
      <c r="E3806">
        <v>0.55000000000000004</v>
      </c>
      <c r="F3806">
        <v>19.899999999999999</v>
      </c>
      <c r="G3806">
        <v>45.364313344089069</v>
      </c>
      <c r="H3806">
        <v>21.051806291634747</v>
      </c>
      <c r="I3806">
        <v>31.083618977385242</v>
      </c>
      <c r="J3806">
        <v>4596.778463687896</v>
      </c>
      <c r="K3806">
        <v>-4406.7468619794054</v>
      </c>
      <c r="L3806">
        <v>-43.790874463058891</v>
      </c>
      <c r="M3806">
        <v>6367.871712730258</v>
      </c>
      <c r="N3806">
        <v>38553.666996925225</v>
      </c>
      <c r="O3806">
        <v>30.534669187231035</v>
      </c>
      <c r="P3806">
        <v>40.961217679735661</v>
      </c>
      <c r="Q3806" s="4">
        <v>3804</v>
      </c>
    </row>
    <row r="3807" spans="1:17" x14ac:dyDescent="0.25">
      <c r="A3807">
        <v>151.4448992289347</v>
      </c>
      <c r="B3807">
        <v>-23.260395972591535</v>
      </c>
      <c r="C3807" s="4">
        <v>2102.6110000000003</v>
      </c>
      <c r="D3807">
        <v>0.75</v>
      </c>
      <c r="E3807">
        <v>0.55000000000000004</v>
      </c>
      <c r="F3807">
        <v>19.899999999999999</v>
      </c>
      <c r="G3807">
        <v>41.281913690970576</v>
      </c>
      <c r="H3807">
        <v>21.818878120664447</v>
      </c>
      <c r="I3807">
        <v>41.444899228934702</v>
      </c>
      <c r="J3807">
        <v>5862.7833299565209</v>
      </c>
      <c r="K3807">
        <v>-2503.2398098931767</v>
      </c>
      <c r="L3807">
        <v>-23.121087959554327</v>
      </c>
      <c r="M3807">
        <v>6374.8284619941023</v>
      </c>
      <c r="N3807">
        <v>38050.699434953836</v>
      </c>
      <c r="O3807">
        <v>36.537882719342122</v>
      </c>
      <c r="P3807">
        <v>65.904321358420646</v>
      </c>
      <c r="Q3807" s="4">
        <v>3805</v>
      </c>
    </row>
    <row r="3808" spans="1:17" x14ac:dyDescent="0.25">
      <c r="A3808">
        <v>119.26575332024858</v>
      </c>
      <c r="B3808">
        <v>-17.866206356633647</v>
      </c>
      <c r="C3808" s="4">
        <v>2102.6110000000003</v>
      </c>
      <c r="D3808">
        <v>0.75</v>
      </c>
      <c r="E3808">
        <v>0.55000000000000004</v>
      </c>
      <c r="F3808">
        <v>19.899999999999999</v>
      </c>
      <c r="G3808">
        <v>41.281913690970576</v>
      </c>
      <c r="H3808">
        <v>19.914601694020391</v>
      </c>
      <c r="I3808">
        <v>9.265753320248578</v>
      </c>
      <c r="J3808">
        <v>6072.4709818733882</v>
      </c>
      <c r="K3808">
        <v>-1944.2963472681245</v>
      </c>
      <c r="L3808">
        <v>-17.754134128334442</v>
      </c>
      <c r="M3808">
        <v>6376.1424162023332</v>
      </c>
      <c r="N3808">
        <v>36236.313633555437</v>
      </c>
      <c r="O3808">
        <v>66.481682007600753</v>
      </c>
      <c r="P3808">
        <v>28.002422267285262</v>
      </c>
      <c r="Q3808" s="4">
        <v>3806</v>
      </c>
    </row>
    <row r="3809" spans="1:17" x14ac:dyDescent="0.25">
      <c r="A3809">
        <v>140.54223553001827</v>
      </c>
      <c r="B3809">
        <v>-31.510950120547726</v>
      </c>
      <c r="C3809" s="4">
        <v>2102.6110000000003</v>
      </c>
      <c r="D3809">
        <v>0.75</v>
      </c>
      <c r="E3809">
        <v>0.55000000000000004</v>
      </c>
      <c r="F3809">
        <v>19.899999999999999</v>
      </c>
      <c r="G3809">
        <v>41.281913690970576</v>
      </c>
      <c r="H3809">
        <v>17.678610958639631</v>
      </c>
      <c r="I3809">
        <v>30.542235530018274</v>
      </c>
      <c r="J3809">
        <v>5442.6002521174805</v>
      </c>
      <c r="K3809">
        <v>-3314.3233497336578</v>
      </c>
      <c r="L3809">
        <v>-31.339723741184105</v>
      </c>
      <c r="M3809">
        <v>6372.3336989629624</v>
      </c>
      <c r="N3809">
        <v>37724.467261033344</v>
      </c>
      <c r="O3809">
        <v>40.644206586179592</v>
      </c>
      <c r="P3809">
        <v>48.465176876719816</v>
      </c>
      <c r="Q3809" s="4">
        <v>3807</v>
      </c>
    </row>
    <row r="3810" spans="1:17" x14ac:dyDescent="0.25">
      <c r="A3810">
        <v>158.56659127759639</v>
      </c>
      <c r="B3810">
        <v>-15.777420919118818</v>
      </c>
      <c r="C3810" s="4">
        <v>2102.6110000000003</v>
      </c>
      <c r="D3810">
        <v>0.75</v>
      </c>
      <c r="E3810">
        <v>0.55000000000000004</v>
      </c>
      <c r="F3810">
        <v>19.899999999999999</v>
      </c>
      <c r="G3810">
        <v>41.281913690970576</v>
      </c>
      <c r="H3810">
        <v>16.518663627594613</v>
      </c>
      <c r="I3810">
        <v>48.566591277596387</v>
      </c>
      <c r="J3810">
        <v>6139.3644261547333</v>
      </c>
      <c r="K3810">
        <v>-1723.0395370930594</v>
      </c>
      <c r="L3810">
        <v>-15.677008168447289</v>
      </c>
      <c r="M3810">
        <v>6376.5712419387355</v>
      </c>
      <c r="N3810">
        <v>38417.095779327239</v>
      </c>
      <c r="O3810">
        <v>32.197567338569797</v>
      </c>
      <c r="P3810">
        <v>76.504541672831436</v>
      </c>
      <c r="Q3810" s="4">
        <v>3808</v>
      </c>
    </row>
    <row r="3811" spans="1:17" x14ac:dyDescent="0.25">
      <c r="A3811">
        <v>131.30002695561816</v>
      </c>
      <c r="B3811">
        <v>-21.116381444405455</v>
      </c>
      <c r="C3811" s="4">
        <v>2102.6110000000003</v>
      </c>
      <c r="D3811">
        <v>1.2</v>
      </c>
      <c r="E3811">
        <v>0.55000000000000004</v>
      </c>
      <c r="F3811">
        <v>19.899999999999999</v>
      </c>
      <c r="G3811">
        <v>45.364313344089069</v>
      </c>
      <c r="H3811">
        <v>17.351831790248866</v>
      </c>
      <c r="I3811">
        <v>21.300026955618165</v>
      </c>
      <c r="J3811">
        <v>5952.4380720009895</v>
      </c>
      <c r="K3811">
        <v>-2283.4207569085529</v>
      </c>
      <c r="L3811">
        <v>-20.987363312662897</v>
      </c>
      <c r="M3811">
        <v>6375.3846436185859</v>
      </c>
      <c r="N3811">
        <v>36753.090298497067</v>
      </c>
      <c r="O3811">
        <v>55.430688956443639</v>
      </c>
      <c r="P3811">
        <v>47.261235453027169</v>
      </c>
      <c r="Q3811" s="4">
        <v>3809</v>
      </c>
    </row>
    <row r="3812" spans="1:17" x14ac:dyDescent="0.25">
      <c r="A3812">
        <v>113.80103859818614</v>
      </c>
      <c r="B3812">
        <v>-19.998347634386626</v>
      </c>
      <c r="C3812" s="4">
        <v>2102.6110000000003</v>
      </c>
      <c r="D3812">
        <v>0.75</v>
      </c>
      <c r="E3812">
        <v>0.55000000000000004</v>
      </c>
      <c r="F3812">
        <v>19.899999999999999</v>
      </c>
      <c r="G3812">
        <v>41.281913690970576</v>
      </c>
      <c r="H3812">
        <v>20.987530173957573</v>
      </c>
      <c r="I3812">
        <v>3.801038598186139</v>
      </c>
      <c r="J3812">
        <v>5995.9018117665928</v>
      </c>
      <c r="K3812">
        <v>-2167.5256420191813</v>
      </c>
      <c r="L3812">
        <v>-19.874983550631413</v>
      </c>
      <c r="M3812">
        <v>6375.6572951466405</v>
      </c>
      <c r="N3812">
        <v>36248.473887161948</v>
      </c>
      <c r="O3812">
        <v>66.149528249486252</v>
      </c>
      <c r="P3812">
        <v>10.993771727904694</v>
      </c>
      <c r="Q3812" s="4">
        <v>3810</v>
      </c>
    </row>
    <row r="3813" spans="1:17" x14ac:dyDescent="0.25">
      <c r="A3813">
        <v>153.31728491155977</v>
      </c>
      <c r="B3813">
        <v>-41.057001786882331</v>
      </c>
      <c r="C3813" s="4">
        <v>2102.6110000000003</v>
      </c>
      <c r="D3813">
        <v>3</v>
      </c>
      <c r="E3813">
        <v>0.55000000000000004</v>
      </c>
      <c r="F3813">
        <v>19.899999999999999</v>
      </c>
      <c r="G3813">
        <v>53.323113517529826</v>
      </c>
      <c r="H3813">
        <v>16.831975020854848</v>
      </c>
      <c r="I3813">
        <v>43.317284911559767</v>
      </c>
      <c r="J3813">
        <v>4816.4379909857271</v>
      </c>
      <c r="K3813">
        <v>-4167.2001979733132</v>
      </c>
      <c r="L3813">
        <v>-40.866482305697659</v>
      </c>
      <c r="M3813">
        <v>6368.9585028479696</v>
      </c>
      <c r="N3813">
        <v>39023.951522481897</v>
      </c>
      <c r="O3813">
        <v>25.398707346493747</v>
      </c>
      <c r="P3813">
        <v>55.140156993729519</v>
      </c>
      <c r="Q3813" s="4">
        <v>3811</v>
      </c>
    </row>
    <row r="3814" spans="1:17" x14ac:dyDescent="0.25">
      <c r="A3814">
        <v>147.83827935537428</v>
      </c>
      <c r="B3814">
        <v>-40.7570131818741</v>
      </c>
      <c r="C3814" s="4">
        <v>2102.6110000000003</v>
      </c>
      <c r="D3814">
        <v>1.2</v>
      </c>
      <c r="E3814">
        <v>0.55000000000000004</v>
      </c>
      <c r="F3814">
        <v>19.899999999999999</v>
      </c>
      <c r="G3814">
        <v>45.364313344089069</v>
      </c>
      <c r="H3814">
        <v>20.223346097278167</v>
      </c>
      <c r="I3814">
        <v>37.838279355374283</v>
      </c>
      <c r="J3814">
        <v>4838.2533317585585</v>
      </c>
      <c r="K3814">
        <v>-4142.022103934346</v>
      </c>
      <c r="L3814">
        <v>-40.566787095405104</v>
      </c>
      <c r="M3814">
        <v>6369.069195082865</v>
      </c>
      <c r="N3814">
        <v>38680.258420344377</v>
      </c>
      <c r="O3814">
        <v>29.13127873650102</v>
      </c>
      <c r="P3814">
        <v>49.953208900119556</v>
      </c>
      <c r="Q3814" s="4">
        <v>3812</v>
      </c>
    </row>
    <row r="3815" spans="1:17" x14ac:dyDescent="0.25">
      <c r="A3815">
        <v>122.7398938252731</v>
      </c>
      <c r="B3815">
        <v>-42.560554470191896</v>
      </c>
      <c r="C3815" s="4">
        <v>2102.6110000000003</v>
      </c>
      <c r="D3815">
        <v>0.75</v>
      </c>
      <c r="E3815">
        <v>0.55000000000000004</v>
      </c>
      <c r="F3815">
        <v>19.899999999999999</v>
      </c>
      <c r="G3815">
        <v>41.281913690970576</v>
      </c>
      <c r="H3815">
        <v>17.355294771957286</v>
      </c>
      <c r="I3815">
        <v>12.7398938252731</v>
      </c>
      <c r="J3815">
        <v>4705.111762234741</v>
      </c>
      <c r="K3815">
        <v>-4291.6732802733868</v>
      </c>
      <c r="L3815">
        <v>-42.368879401134606</v>
      </c>
      <c r="M3815">
        <v>6368.4013880825878</v>
      </c>
      <c r="N3815">
        <v>37833.389250357315</v>
      </c>
      <c r="O3815">
        <v>39.174632740635445</v>
      </c>
      <c r="P3815">
        <v>18.483358218263589</v>
      </c>
      <c r="Q3815" s="4">
        <v>3813</v>
      </c>
    </row>
    <row r="3816" spans="1:17" x14ac:dyDescent="0.25">
      <c r="A3816">
        <v>151.72518835831929</v>
      </c>
      <c r="B3816">
        <v>-22.886879118633637</v>
      </c>
      <c r="C3816" s="4">
        <v>2102.6110000000003</v>
      </c>
      <c r="D3816">
        <v>1.2</v>
      </c>
      <c r="E3816">
        <v>0.55000000000000004</v>
      </c>
      <c r="F3816">
        <v>19.899999999999999</v>
      </c>
      <c r="G3816">
        <v>45.364313344089069</v>
      </c>
      <c r="H3816">
        <v>18.091856594842433</v>
      </c>
      <c r="I3816">
        <v>41.725188358319286</v>
      </c>
      <c r="J3816">
        <v>5878.9948795543696</v>
      </c>
      <c r="K3816">
        <v>-2465.1838557516116</v>
      </c>
      <c r="L3816">
        <v>-22.749309600932563</v>
      </c>
      <c r="M3816">
        <v>6374.9284103027285</v>
      </c>
      <c r="N3816">
        <v>38058.402020790119</v>
      </c>
      <c r="O3816">
        <v>36.444611174017489</v>
      </c>
      <c r="P3816">
        <v>66.437011539276568</v>
      </c>
      <c r="Q3816" s="4">
        <v>3814</v>
      </c>
    </row>
    <row r="3817" spans="1:17" x14ac:dyDescent="0.25">
      <c r="A3817">
        <v>149.00334265862219</v>
      </c>
      <c r="B3817">
        <v>-27.978960860270966</v>
      </c>
      <c r="C3817" s="4">
        <v>2102.6110000000003</v>
      </c>
      <c r="D3817">
        <v>1.2</v>
      </c>
      <c r="E3817">
        <v>0.55000000000000004</v>
      </c>
      <c r="F3817">
        <v>19.899999999999999</v>
      </c>
      <c r="G3817">
        <v>45.364313344089069</v>
      </c>
      <c r="H3817">
        <v>15.735223559350597</v>
      </c>
      <c r="I3817">
        <v>39.003342658622188</v>
      </c>
      <c r="J3817">
        <v>5636.8168482544652</v>
      </c>
      <c r="K3817">
        <v>-2974.4474926700696</v>
      </c>
      <c r="L3817">
        <v>-27.819809715728713</v>
      </c>
      <c r="M3817">
        <v>6373.4638986517111</v>
      </c>
      <c r="N3817">
        <v>38066.287578422962</v>
      </c>
      <c r="O3817">
        <v>36.328379316962128</v>
      </c>
      <c r="P3817">
        <v>59.917163407225871</v>
      </c>
      <c r="Q3817" s="4">
        <v>3815</v>
      </c>
    </row>
    <row r="3818" spans="1:17" x14ac:dyDescent="0.25">
      <c r="A3818">
        <v>148.60917158710399</v>
      </c>
      <c r="B3818">
        <v>-33.100173818833639</v>
      </c>
      <c r="C3818" s="4">
        <v>2102.6110000000003</v>
      </c>
      <c r="D3818">
        <v>3</v>
      </c>
      <c r="E3818">
        <v>0.55000000000000004</v>
      </c>
      <c r="F3818">
        <v>19.899999999999999</v>
      </c>
      <c r="G3818">
        <v>53.323113517529826</v>
      </c>
      <c r="H3818">
        <v>21.369247208530272</v>
      </c>
      <c r="I3818">
        <v>38.609171587103987</v>
      </c>
      <c r="J3818">
        <v>5348.4184288077804</v>
      </c>
      <c r="K3818">
        <v>-3463.2720553134736</v>
      </c>
      <c r="L3818">
        <v>-32.924348556374952</v>
      </c>
      <c r="M3818">
        <v>6371.7998256949268</v>
      </c>
      <c r="N3818">
        <v>38288.065124864879</v>
      </c>
      <c r="O3818">
        <v>33.643865405087823</v>
      </c>
      <c r="P3818">
        <v>55.632995691588782</v>
      </c>
      <c r="Q3818" s="4">
        <v>3816</v>
      </c>
    </row>
    <row r="3819" spans="1:17" x14ac:dyDescent="0.25">
      <c r="A3819">
        <v>133.71621242695741</v>
      </c>
      <c r="B3819">
        <v>-35.214323697704366</v>
      </c>
      <c r="C3819" s="4">
        <v>2102.6110000000003</v>
      </c>
      <c r="D3819">
        <v>0.75</v>
      </c>
      <c r="E3819">
        <v>0.55000000000000004</v>
      </c>
      <c r="F3819">
        <v>19.899999999999999</v>
      </c>
      <c r="G3819">
        <v>41.281913690970576</v>
      </c>
      <c r="H3819">
        <v>17.833219823563436</v>
      </c>
      <c r="I3819">
        <v>23.716212426957412</v>
      </c>
      <c r="J3819">
        <v>5216.7547316705759</v>
      </c>
      <c r="K3819">
        <v>-3657.3201512113405</v>
      </c>
      <c r="L3819">
        <v>-35.033217795730828</v>
      </c>
      <c r="M3819">
        <v>6371.069032655656</v>
      </c>
      <c r="N3819">
        <v>37624.952191508615</v>
      </c>
      <c r="O3819">
        <v>41.946939142623684</v>
      </c>
      <c r="P3819">
        <v>37.301727727526256</v>
      </c>
      <c r="Q3819" s="4">
        <v>3817</v>
      </c>
    </row>
    <row r="3820" spans="1:17" x14ac:dyDescent="0.25">
      <c r="A3820">
        <v>118.54718148975911</v>
      </c>
      <c r="B3820">
        <v>-31.101418086072691</v>
      </c>
      <c r="C3820" s="4">
        <v>2102.6110000000003</v>
      </c>
      <c r="D3820">
        <v>1.2</v>
      </c>
      <c r="E3820">
        <v>0.55000000000000004</v>
      </c>
      <c r="F3820">
        <v>19.899999999999999</v>
      </c>
      <c r="G3820">
        <v>45.364313344089069</v>
      </c>
      <c r="H3820">
        <v>22.570567623052327</v>
      </c>
      <c r="I3820">
        <v>8.5471814897591116</v>
      </c>
      <c r="J3820">
        <v>5466.1940793924377</v>
      </c>
      <c r="K3820">
        <v>-3275.5277578363316</v>
      </c>
      <c r="L3820">
        <v>-30.931462395611586</v>
      </c>
      <c r="M3820">
        <v>6372.4688940740425</v>
      </c>
      <c r="N3820">
        <v>36913.246502605194</v>
      </c>
      <c r="O3820">
        <v>52.578322091033009</v>
      </c>
      <c r="P3820">
        <v>16.222501166781875</v>
      </c>
      <c r="Q3820" s="4">
        <v>3818</v>
      </c>
    </row>
    <row r="3821" spans="1:17" x14ac:dyDescent="0.25">
      <c r="A3821">
        <v>112.83120306173363</v>
      </c>
      <c r="B3821">
        <v>-14.385513739170527</v>
      </c>
      <c r="C3821" s="4">
        <v>2102.6110000000003</v>
      </c>
      <c r="D3821">
        <v>3</v>
      </c>
      <c r="E3821">
        <v>0.55000000000000004</v>
      </c>
      <c r="F3821">
        <v>19.899999999999999</v>
      </c>
      <c r="G3821">
        <v>53.323113517529826</v>
      </c>
      <c r="H3821">
        <v>21.341091838157631</v>
      </c>
      <c r="I3821">
        <v>2.8312030617336319</v>
      </c>
      <c r="J3821">
        <v>6179.4367039096805</v>
      </c>
      <c r="K3821">
        <v>-1574.333992899574</v>
      </c>
      <c r="L3821">
        <v>-14.29316817534062</v>
      </c>
      <c r="M3821">
        <v>6376.8303645953492</v>
      </c>
      <c r="N3821">
        <v>36027.953902786241</v>
      </c>
      <c r="O3821">
        <v>72.776370571849753</v>
      </c>
      <c r="P3821">
        <v>11.257828935488558</v>
      </c>
      <c r="Q3821" s="4">
        <v>3819</v>
      </c>
    </row>
    <row r="3822" spans="1:17" x14ac:dyDescent="0.25">
      <c r="A3822">
        <v>155.60336262067426</v>
      </c>
      <c r="B3822">
        <v>-22.789257342488845</v>
      </c>
      <c r="C3822" s="4">
        <v>2102.6110000000003</v>
      </c>
      <c r="D3822">
        <v>0.75</v>
      </c>
      <c r="E3822">
        <v>0.55000000000000004</v>
      </c>
      <c r="F3822">
        <v>19.899999999999999</v>
      </c>
      <c r="G3822">
        <v>41.281913690970576</v>
      </c>
      <c r="H3822">
        <v>21.272328379556456</v>
      </c>
      <c r="I3822">
        <v>45.603362620674261</v>
      </c>
      <c r="J3822">
        <v>5883.1908573473147</v>
      </c>
      <c r="K3822">
        <v>-2455.220554778236</v>
      </c>
      <c r="L3822">
        <v>-22.652146034984785</v>
      </c>
      <c r="M3822">
        <v>6374.9543242740629</v>
      </c>
      <c r="N3822">
        <v>38358.29786863138</v>
      </c>
      <c r="O3822">
        <v>32.860110213099247</v>
      </c>
      <c r="P3822">
        <v>69.229791197645497</v>
      </c>
      <c r="Q3822" s="4">
        <v>3820</v>
      </c>
    </row>
    <row r="3823" spans="1:17" x14ac:dyDescent="0.25">
      <c r="A3823">
        <v>112.04784329439346</v>
      </c>
      <c r="B3823">
        <v>-22.660546964145528</v>
      </c>
      <c r="C3823" s="4">
        <v>2102.6110000000003</v>
      </c>
      <c r="D3823">
        <v>0.75</v>
      </c>
      <c r="E3823">
        <v>0.55000000000000004</v>
      </c>
      <c r="F3823">
        <v>19.899999999999999</v>
      </c>
      <c r="G3823">
        <v>41.281913690970576</v>
      </c>
      <c r="H3823">
        <v>21.356914294412952</v>
      </c>
      <c r="I3823">
        <v>2.0478432943934592</v>
      </c>
      <c r="J3823">
        <v>5888.6970500983998</v>
      </c>
      <c r="K3823">
        <v>-2442.0736302470582</v>
      </c>
      <c r="L3823">
        <v>-22.524042203748674</v>
      </c>
      <c r="M3823">
        <v>6374.9883579019688</v>
      </c>
      <c r="N3823">
        <v>36361.911866643648</v>
      </c>
      <c r="O3823">
        <v>63.360123356884984</v>
      </c>
      <c r="P3823">
        <v>5.3024111415939554</v>
      </c>
      <c r="Q3823" s="4">
        <v>3821</v>
      </c>
    </row>
    <row r="3824" spans="1:17" x14ac:dyDescent="0.25">
      <c r="A3824">
        <v>123.0294715241544</v>
      </c>
      <c r="B3824">
        <v>-43.761504987295183</v>
      </c>
      <c r="C3824" s="4">
        <v>2102.6110000000003</v>
      </c>
      <c r="D3824">
        <v>3</v>
      </c>
      <c r="E3824">
        <v>0.55000000000000004</v>
      </c>
      <c r="F3824">
        <v>19.899999999999999</v>
      </c>
      <c r="G3824">
        <v>53.323113517529826</v>
      </c>
      <c r="H3824">
        <v>16.100028775706235</v>
      </c>
      <c r="I3824">
        <v>13.029471524154403</v>
      </c>
      <c r="J3824">
        <v>4613.8468103011901</v>
      </c>
      <c r="K3824">
        <v>-4388.993074285585</v>
      </c>
      <c r="L3824">
        <v>-43.569285643842527</v>
      </c>
      <c r="M3824">
        <v>6367.9543493223391</v>
      </c>
      <c r="N3824">
        <v>37938.171895928594</v>
      </c>
      <c r="O3824">
        <v>37.840994354706766</v>
      </c>
      <c r="P3824">
        <v>18.498844266525058</v>
      </c>
      <c r="Q3824" s="4">
        <v>3822</v>
      </c>
    </row>
    <row r="3825" spans="1:17" x14ac:dyDescent="0.25">
      <c r="A3825">
        <v>109.13287381757077</v>
      </c>
      <c r="B3825">
        <v>-42.09159836004175</v>
      </c>
      <c r="C3825" s="4">
        <v>2102.6110000000003</v>
      </c>
      <c r="D3825">
        <v>0.75</v>
      </c>
      <c r="E3825">
        <v>0.55000000000000004</v>
      </c>
      <c r="F3825">
        <v>19.899999999999999</v>
      </c>
      <c r="G3825">
        <v>41.281913690970576</v>
      </c>
      <c r="H3825">
        <v>18.37690253331559</v>
      </c>
      <c r="I3825">
        <v>-0.86712618242923156</v>
      </c>
      <c r="J3825">
        <v>4740.1874216891874</v>
      </c>
      <c r="K3825">
        <v>-4253.1608645339875</v>
      </c>
      <c r="L3825">
        <v>-41.900227257033301</v>
      </c>
      <c r="M3825">
        <v>6368.5755183042211</v>
      </c>
      <c r="N3825">
        <v>37665.466692773392</v>
      </c>
      <c r="O3825">
        <v>41.367655641993053</v>
      </c>
      <c r="P3825">
        <v>1.2934835526944808</v>
      </c>
      <c r="Q3825" s="4">
        <v>3823</v>
      </c>
    </row>
    <row r="3826" spans="1:17" x14ac:dyDescent="0.25">
      <c r="A3826">
        <v>154.99630714026028</v>
      </c>
      <c r="B3826">
        <v>-37.727935495306738</v>
      </c>
      <c r="C3826" s="4">
        <v>2102.6110000000003</v>
      </c>
      <c r="D3826">
        <v>1.2</v>
      </c>
      <c r="E3826">
        <v>0.55000000000000004</v>
      </c>
      <c r="F3826">
        <v>19.899999999999999</v>
      </c>
      <c r="G3826">
        <v>45.364313344089069</v>
      </c>
      <c r="H3826">
        <v>21.367893291065755</v>
      </c>
      <c r="I3826">
        <v>44.996307140260285</v>
      </c>
      <c r="J3826">
        <v>5050.966695306829</v>
      </c>
      <c r="K3826">
        <v>-3881.6053669989938</v>
      </c>
      <c r="L3826">
        <v>-37.541831794407045</v>
      </c>
      <c r="M3826">
        <v>6370.1746272935234</v>
      </c>
      <c r="N3826">
        <v>38951.1209589481</v>
      </c>
      <c r="O3826">
        <v>26.189143947461588</v>
      </c>
      <c r="P3826">
        <v>58.533716827280358</v>
      </c>
      <c r="Q3826" s="4">
        <v>3824</v>
      </c>
    </row>
    <row r="3827" spans="1:17" x14ac:dyDescent="0.25">
      <c r="A3827">
        <v>158.54546888629713</v>
      </c>
      <c r="B3827">
        <v>-36.419992169409426</v>
      </c>
      <c r="C3827" s="4">
        <v>2102.6110000000003</v>
      </c>
      <c r="D3827">
        <v>1.2</v>
      </c>
      <c r="E3827">
        <v>0.55000000000000004</v>
      </c>
      <c r="F3827">
        <v>19.899999999999999</v>
      </c>
      <c r="G3827">
        <v>45.364313344089069</v>
      </c>
      <c r="H3827">
        <v>18.732818426999511</v>
      </c>
      <c r="I3827">
        <v>48.54546888629713</v>
      </c>
      <c r="J3827">
        <v>5138.470493764341</v>
      </c>
      <c r="K3827">
        <v>-3765.7953596781917</v>
      </c>
      <c r="L3827">
        <v>-36.236313067330421</v>
      </c>
      <c r="M3827">
        <v>6370.6431155936334</v>
      </c>
      <c r="N3827">
        <v>39134.792540720446</v>
      </c>
      <c r="O3827">
        <v>24.244812020824313</v>
      </c>
      <c r="P3827">
        <v>62.326504683451859</v>
      </c>
      <c r="Q3827" s="4">
        <v>3825</v>
      </c>
    </row>
    <row r="3828" spans="1:17" x14ac:dyDescent="0.25">
      <c r="A3828">
        <v>133.81063934718264</v>
      </c>
      <c r="B3828">
        <v>-26.703177861142812</v>
      </c>
      <c r="C3828" s="4">
        <v>2102.6110000000003</v>
      </c>
      <c r="D3828">
        <v>3</v>
      </c>
      <c r="E3828">
        <v>0.55000000000000004</v>
      </c>
      <c r="F3828">
        <v>19.899999999999999</v>
      </c>
      <c r="G3828">
        <v>53.323113517529826</v>
      </c>
      <c r="H3828">
        <v>15.911043444782736</v>
      </c>
      <c r="I3828">
        <v>23.810639347182644</v>
      </c>
      <c r="J3828">
        <v>5701.7440450972863</v>
      </c>
      <c r="K3828">
        <v>-2848.8743889965276</v>
      </c>
      <c r="L3828">
        <v>-26.548989844268213</v>
      </c>
      <c r="M3828">
        <v>6373.8505191197182</v>
      </c>
      <c r="N3828">
        <v>37128.794580403424</v>
      </c>
      <c r="O3828">
        <v>49.130163267714529</v>
      </c>
      <c r="P3828">
        <v>44.479310208895477</v>
      </c>
      <c r="Q3828" s="4">
        <v>3826</v>
      </c>
    </row>
    <row r="3829" spans="1:17" x14ac:dyDescent="0.25">
      <c r="A3829">
        <v>119.51238190401924</v>
      </c>
      <c r="B3829">
        <v>-32.079168162052838</v>
      </c>
      <c r="C3829" s="4">
        <v>2102.6110000000003</v>
      </c>
      <c r="D3829">
        <v>0.75</v>
      </c>
      <c r="E3829">
        <v>0.55000000000000004</v>
      </c>
      <c r="F3829">
        <v>19.899999999999999</v>
      </c>
      <c r="G3829">
        <v>41.281913690970576</v>
      </c>
      <c r="H3829">
        <v>18.795649124699633</v>
      </c>
      <c r="I3829">
        <v>9.5123819040192359</v>
      </c>
      <c r="J3829">
        <v>5409.4036892039676</v>
      </c>
      <c r="K3829">
        <v>-3367.87422645467</v>
      </c>
      <c r="L3829">
        <v>-31.906236469980016</v>
      </c>
      <c r="M3829">
        <v>6372.1444646203008</v>
      </c>
      <c r="N3829">
        <v>36993.58778525958</v>
      </c>
      <c r="O3829">
        <v>51.243857328791051</v>
      </c>
      <c r="P3829">
        <v>17.511045445357585</v>
      </c>
      <c r="Q3829" s="4">
        <v>3827</v>
      </c>
    </row>
    <row r="3830" spans="1:17" x14ac:dyDescent="0.25">
      <c r="A3830">
        <v>139.79409087704471</v>
      </c>
      <c r="B3830">
        <v>-17.62417899356754</v>
      </c>
      <c r="C3830" s="4">
        <v>2102.6110000000003</v>
      </c>
      <c r="D3830">
        <v>1.2</v>
      </c>
      <c r="E3830">
        <v>0.55000000000000004</v>
      </c>
      <c r="F3830">
        <v>19.899999999999999</v>
      </c>
      <c r="G3830">
        <v>45.364313344089069</v>
      </c>
      <c r="H3830">
        <v>21.166454918751896</v>
      </c>
      <c r="I3830">
        <v>29.794090877044709</v>
      </c>
      <c r="J3830">
        <v>6080.6352333594914</v>
      </c>
      <c r="K3830">
        <v>-1918.7838614185187</v>
      </c>
      <c r="L3830">
        <v>-17.513428640298393</v>
      </c>
      <c r="M3830">
        <v>6376.1945036214975</v>
      </c>
      <c r="N3830">
        <v>37060.49934906383</v>
      </c>
      <c r="O3830">
        <v>50.246737325826579</v>
      </c>
      <c r="P3830">
        <v>62.130276785794848</v>
      </c>
      <c r="Q3830" s="4">
        <v>3828</v>
      </c>
    </row>
    <row r="3831" spans="1:17" x14ac:dyDescent="0.25">
      <c r="A3831">
        <v>113.40120067391273</v>
      </c>
      <c r="B3831">
        <v>-15.934660574862587</v>
      </c>
      <c r="C3831" s="4">
        <v>2102.6110000000003</v>
      </c>
      <c r="D3831">
        <v>1.2</v>
      </c>
      <c r="E3831">
        <v>0.55000000000000004</v>
      </c>
      <c r="F3831">
        <v>19.899999999999999</v>
      </c>
      <c r="G3831">
        <v>45.364313344089069</v>
      </c>
      <c r="H3831">
        <v>15.531925366379756</v>
      </c>
      <c r="I3831">
        <v>3.4012006739127258</v>
      </c>
      <c r="J3831">
        <v>6134.6104573500661</v>
      </c>
      <c r="K3831">
        <v>-1739.7772025939046</v>
      </c>
      <c r="L3831">
        <v>-15.833350922259529</v>
      </c>
      <c r="M3831">
        <v>6376.5406121261594</v>
      </c>
      <c r="N3831">
        <v>36084.138358328746</v>
      </c>
      <c r="O3831">
        <v>70.873657164832267</v>
      </c>
      <c r="P3831">
        <v>12.214776772730394</v>
      </c>
      <c r="Q3831" s="4">
        <v>3829</v>
      </c>
    </row>
    <row r="3832" spans="1:17" x14ac:dyDescent="0.25">
      <c r="A3832">
        <v>142.98875077174918</v>
      </c>
      <c r="B3832">
        <v>-41.356427719225387</v>
      </c>
      <c r="C3832" s="4">
        <v>2102.6110000000003</v>
      </c>
      <c r="D3832">
        <v>3</v>
      </c>
      <c r="E3832">
        <v>0.55000000000000004</v>
      </c>
      <c r="F3832">
        <v>19.899999999999999</v>
      </c>
      <c r="G3832">
        <v>53.323113517529826</v>
      </c>
      <c r="H3832">
        <v>23.334831582450818</v>
      </c>
      <c r="I3832">
        <v>32.988750771749181</v>
      </c>
      <c r="J3832">
        <v>4794.5312668869901</v>
      </c>
      <c r="K3832">
        <v>-4192.2181296684685</v>
      </c>
      <c r="L3832">
        <v>-41.165636196502462</v>
      </c>
      <c r="M3832">
        <v>6368.8478483849776</v>
      </c>
      <c r="N3832">
        <v>38460.979742394862</v>
      </c>
      <c r="O3832">
        <v>31.600116124921165</v>
      </c>
      <c r="P3832">
        <v>44.492053725474818</v>
      </c>
      <c r="Q3832" s="4">
        <v>3830</v>
      </c>
    </row>
    <row r="3833" spans="1:17" x14ac:dyDescent="0.25">
      <c r="A3833">
        <v>134.53848315811922</v>
      </c>
      <c r="B3833">
        <v>-36.167619043386878</v>
      </c>
      <c r="C3833" s="4">
        <v>2102.6110000000003</v>
      </c>
      <c r="D3833">
        <v>1.2</v>
      </c>
      <c r="E3833">
        <v>0.55000000000000004</v>
      </c>
      <c r="F3833">
        <v>19.899999999999999</v>
      </c>
      <c r="G3833">
        <v>45.364313344089069</v>
      </c>
      <c r="H3833">
        <v>17.384715574563437</v>
      </c>
      <c r="I3833">
        <v>24.53848315811922</v>
      </c>
      <c r="J3833">
        <v>5155.0470489126255</v>
      </c>
      <c r="K3833">
        <v>-3743.2240009800248</v>
      </c>
      <c r="L3833">
        <v>-35.984451878599458</v>
      </c>
      <c r="M3833">
        <v>6370.732767744671</v>
      </c>
      <c r="N3833">
        <v>37721.971811331881</v>
      </c>
      <c r="O3833">
        <v>40.653277955343711</v>
      </c>
      <c r="P3833">
        <v>37.725414028154894</v>
      </c>
      <c r="Q3833" s="4">
        <v>3831</v>
      </c>
    </row>
    <row r="3834" spans="1:17" x14ac:dyDescent="0.25">
      <c r="A3834">
        <v>117.653560417333</v>
      </c>
      <c r="B3834">
        <v>-14.010542710699918</v>
      </c>
      <c r="C3834" s="4">
        <v>2102.6110000000003</v>
      </c>
      <c r="D3834">
        <v>3</v>
      </c>
      <c r="E3834">
        <v>0.55000000000000004</v>
      </c>
      <c r="F3834">
        <v>19.899999999999999</v>
      </c>
      <c r="G3834">
        <v>53.323113517529826</v>
      </c>
      <c r="H3834">
        <v>18.274268933413055</v>
      </c>
      <c r="I3834">
        <v>7.6535604173329972</v>
      </c>
      <c r="J3834">
        <v>6189.6124251195515</v>
      </c>
      <c r="K3834">
        <v>-1534.1141169124191</v>
      </c>
      <c r="L3834">
        <v>-13.920408135522006</v>
      </c>
      <c r="M3834">
        <v>6376.8964314080176</v>
      </c>
      <c r="N3834">
        <v>36071.734494121847</v>
      </c>
      <c r="O3834">
        <v>71.290024428571527</v>
      </c>
      <c r="P3834">
        <v>29.032864713227823</v>
      </c>
      <c r="Q3834" s="4">
        <v>3832</v>
      </c>
    </row>
    <row r="3835" spans="1:17" x14ac:dyDescent="0.25">
      <c r="A3835">
        <v>107.05017105240289</v>
      </c>
      <c r="B3835">
        <v>-19.502201922254322</v>
      </c>
      <c r="C3835" s="4">
        <v>2102.6110000000003</v>
      </c>
      <c r="D3835">
        <v>1.2</v>
      </c>
      <c r="E3835">
        <v>0.55000000000000004</v>
      </c>
      <c r="F3835">
        <v>19.899999999999999</v>
      </c>
      <c r="G3835">
        <v>45.364313344089069</v>
      </c>
      <c r="H3835">
        <v>16.792892321174754</v>
      </c>
      <c r="I3835">
        <v>-2.949828947597112</v>
      </c>
      <c r="J3835">
        <v>6014.4617219641268</v>
      </c>
      <c r="K3835">
        <v>-2115.8327964271648</v>
      </c>
      <c r="L3835">
        <v>-19.381407155700362</v>
      </c>
      <c r="M3835">
        <v>6375.7743237514678</v>
      </c>
      <c r="N3835">
        <v>36220.823071003382</v>
      </c>
      <c r="O3835">
        <v>66.877200561811534</v>
      </c>
      <c r="P3835">
        <v>8.7745426245418656</v>
      </c>
      <c r="Q3835" s="4">
        <v>3833</v>
      </c>
    </row>
    <row r="3836" spans="1:17" x14ac:dyDescent="0.25">
      <c r="A3836">
        <v>114.66085390520914</v>
      </c>
      <c r="B3836">
        <v>-20.689127233910526</v>
      </c>
      <c r="C3836" s="4">
        <v>2102.6110000000003</v>
      </c>
      <c r="D3836">
        <v>0.75</v>
      </c>
      <c r="E3836">
        <v>0.55000000000000004</v>
      </c>
      <c r="F3836">
        <v>19.899999999999999</v>
      </c>
      <c r="G3836">
        <v>41.281913690970576</v>
      </c>
      <c r="H3836">
        <v>20.424717602182184</v>
      </c>
      <c r="I3836">
        <v>4.6608539052091373</v>
      </c>
      <c r="J3836">
        <v>5969.3152201880957</v>
      </c>
      <c r="K3836">
        <v>-2239.2302531906894</v>
      </c>
      <c r="L3836">
        <v>-20.562247222582648</v>
      </c>
      <c r="M3836">
        <v>6375.4902811292632</v>
      </c>
      <c r="N3836">
        <v>36286.968853989987</v>
      </c>
      <c r="O3836">
        <v>65.170850675441031</v>
      </c>
      <c r="P3836">
        <v>12.994155881460685</v>
      </c>
      <c r="Q3836" s="4">
        <v>3834</v>
      </c>
    </row>
    <row r="3837" spans="1:17" x14ac:dyDescent="0.25">
      <c r="A3837">
        <v>113.60676265748765</v>
      </c>
      <c r="B3837">
        <v>-26.80790592413527</v>
      </c>
      <c r="C3837" s="4">
        <v>2102.6110000000003</v>
      </c>
      <c r="D3837">
        <v>0.75</v>
      </c>
      <c r="E3837">
        <v>0.55000000000000004</v>
      </c>
      <c r="F3837">
        <v>19.899999999999999</v>
      </c>
      <c r="G3837">
        <v>41.281913690970576</v>
      </c>
      <c r="H3837">
        <v>17.667291346613482</v>
      </c>
      <c r="I3837">
        <v>3.6067626574876499</v>
      </c>
      <c r="J3837">
        <v>5696.520172850901</v>
      </c>
      <c r="K3837">
        <v>-2859.2358679416652</v>
      </c>
      <c r="L3837">
        <v>-26.653298899902428</v>
      </c>
      <c r="M3837">
        <v>6373.8192497294267</v>
      </c>
      <c r="N3837">
        <v>36592.540290033219</v>
      </c>
      <c r="O3837">
        <v>58.420442672526505</v>
      </c>
      <c r="P3837">
        <v>7.9562863167769224</v>
      </c>
      <c r="Q3837" s="4">
        <v>3835</v>
      </c>
    </row>
    <row r="3838" spans="1:17" x14ac:dyDescent="0.25">
      <c r="A3838">
        <v>116.61004411373671</v>
      </c>
      <c r="B3838">
        <v>-22.132519756253668</v>
      </c>
      <c r="C3838" s="4">
        <v>2102.6110000000003</v>
      </c>
      <c r="D3838">
        <v>3</v>
      </c>
      <c r="E3838">
        <v>0.55000000000000004</v>
      </c>
      <c r="F3838">
        <v>19.899999999999999</v>
      </c>
      <c r="G3838">
        <v>53.323113517529826</v>
      </c>
      <c r="H3838">
        <v>19.037213559808322</v>
      </c>
      <c r="I3838">
        <v>6.6100441137367056</v>
      </c>
      <c r="J3838">
        <v>5910.9754469547115</v>
      </c>
      <c r="K3838">
        <v>-2388.0129119179187</v>
      </c>
      <c r="L3838">
        <v>-21.998531823439574</v>
      </c>
      <c r="M3838">
        <v>6375.126383216897</v>
      </c>
      <c r="N3838">
        <v>36377.300943380498</v>
      </c>
      <c r="O3838">
        <v>63.009955869861805</v>
      </c>
      <c r="P3838">
        <v>17.096963331329174</v>
      </c>
      <c r="Q3838" s="4">
        <v>3836</v>
      </c>
    </row>
    <row r="3839" spans="1:17" x14ac:dyDescent="0.25">
      <c r="A3839">
        <v>111.26719043100013</v>
      </c>
      <c r="B3839">
        <v>-15.886342365803451</v>
      </c>
      <c r="C3839" s="4">
        <v>2102.6110000000003</v>
      </c>
      <c r="D3839">
        <v>3</v>
      </c>
      <c r="E3839">
        <v>0.55000000000000004</v>
      </c>
      <c r="F3839">
        <v>19.899999999999999</v>
      </c>
      <c r="G3839">
        <v>53.323113517529826</v>
      </c>
      <c r="H3839">
        <v>16.63675146482284</v>
      </c>
      <c r="I3839">
        <v>1.267190431000131</v>
      </c>
      <c r="J3839">
        <v>6136.0762014159836</v>
      </c>
      <c r="K3839">
        <v>-1734.6352452056394</v>
      </c>
      <c r="L3839">
        <v>-15.785308001577807</v>
      </c>
      <c r="M3839">
        <v>6376.5500533982513</v>
      </c>
      <c r="N3839">
        <v>36071.552342047653</v>
      </c>
      <c r="O3839">
        <v>71.28092881090997</v>
      </c>
      <c r="P3839">
        <v>4.6200605961292815</v>
      </c>
      <c r="Q3839" s="4">
        <v>3837</v>
      </c>
    </row>
    <row r="3840" spans="1:17" x14ac:dyDescent="0.25">
      <c r="A3840">
        <v>126.37782124380564</v>
      </c>
      <c r="B3840">
        <v>-22.504517859799048</v>
      </c>
      <c r="C3840" s="4">
        <v>2102.6110000000003</v>
      </c>
      <c r="D3840">
        <v>1.2</v>
      </c>
      <c r="E3840">
        <v>0.55000000000000004</v>
      </c>
      <c r="F3840">
        <v>19.899999999999999</v>
      </c>
      <c r="G3840">
        <v>45.364313344089069</v>
      </c>
      <c r="H3840">
        <v>19.015795635634358</v>
      </c>
      <c r="I3840">
        <v>16.377821243805641</v>
      </c>
      <c r="J3840">
        <v>5895.3321895750623</v>
      </c>
      <c r="K3840">
        <v>-2426.1200244459233</v>
      </c>
      <c r="L3840">
        <v>-22.368752053345524</v>
      </c>
      <c r="M3840">
        <v>6375.0294115758707</v>
      </c>
      <c r="N3840">
        <v>36626.28785537678</v>
      </c>
      <c r="O3840">
        <v>57.791909209476707</v>
      </c>
      <c r="P3840">
        <v>37.518481586128011</v>
      </c>
      <c r="Q3840" s="4">
        <v>3838</v>
      </c>
    </row>
    <row r="3841" spans="1:17" x14ac:dyDescent="0.25">
      <c r="A3841">
        <v>109.2818046039901</v>
      </c>
      <c r="B3841">
        <v>-12.310373378073439</v>
      </c>
      <c r="C3841" s="4">
        <v>2102.6110000000003</v>
      </c>
      <c r="D3841">
        <v>1.2</v>
      </c>
      <c r="E3841">
        <v>0.55000000000000004</v>
      </c>
      <c r="F3841">
        <v>19.899999999999999</v>
      </c>
      <c r="G3841">
        <v>45.364313344089069</v>
      </c>
      <c r="H3841">
        <v>21.703268973580059</v>
      </c>
      <c r="I3841">
        <v>-0.71819539600990367</v>
      </c>
      <c r="J3841">
        <v>6232.4357422915082</v>
      </c>
      <c r="K3841">
        <v>-1350.9677950018724</v>
      </c>
      <c r="L3841">
        <v>-12.230450120569163</v>
      </c>
      <c r="M3841">
        <v>6377.1756495273767</v>
      </c>
      <c r="N3841">
        <v>35957.66641398106</v>
      </c>
      <c r="O3841">
        <v>75.497633277472147</v>
      </c>
      <c r="P3841">
        <v>3.3648341084281479</v>
      </c>
      <c r="Q3841" s="4">
        <v>3839</v>
      </c>
    </row>
    <row r="3842" spans="1:17" x14ac:dyDescent="0.25">
      <c r="A3842">
        <v>128.20806199834109</v>
      </c>
      <c r="B3842">
        <v>-41.871866053803963</v>
      </c>
      <c r="C3842" s="4">
        <v>2102.6110000000003</v>
      </c>
      <c r="D3842">
        <v>1.2</v>
      </c>
      <c r="E3842">
        <v>0.55000000000000004</v>
      </c>
      <c r="F3842">
        <v>19.899999999999999</v>
      </c>
      <c r="G3842">
        <v>45.364313344089069</v>
      </c>
      <c r="H3842">
        <v>22.445216020924661</v>
      </c>
      <c r="I3842">
        <v>18.208061998341094</v>
      </c>
      <c r="J3842">
        <v>4756.5126448061501</v>
      </c>
      <c r="K3842">
        <v>-4235.0182385530416</v>
      </c>
      <c r="L3842">
        <v>-41.68065500626269</v>
      </c>
      <c r="M3842">
        <v>6368.6570029385084</v>
      </c>
      <c r="N3842">
        <v>37912.40209291668</v>
      </c>
      <c r="O3842">
        <v>38.174565305549933</v>
      </c>
      <c r="P3842">
        <v>26.234869571451021</v>
      </c>
      <c r="Q3842" s="4">
        <v>3840</v>
      </c>
    </row>
    <row r="3843" spans="1:17" x14ac:dyDescent="0.25">
      <c r="A3843">
        <v>111.93381152855504</v>
      </c>
      <c r="B3843">
        <v>-15.354710940044361</v>
      </c>
      <c r="C3843" s="4">
        <v>2102.6110000000003</v>
      </c>
      <c r="D3843">
        <v>3</v>
      </c>
      <c r="E3843">
        <v>0.55000000000000004</v>
      </c>
      <c r="F3843">
        <v>19.899999999999999</v>
      </c>
      <c r="G3843">
        <v>53.323113517529826</v>
      </c>
      <c r="H3843">
        <v>22.433797761966563</v>
      </c>
      <c r="I3843">
        <v>1.9338115285550401</v>
      </c>
      <c r="J3843">
        <v>6151.9163546763793</v>
      </c>
      <c r="K3843">
        <v>-1677.9805699482024</v>
      </c>
      <c r="L3843">
        <v>-15.256724139228021</v>
      </c>
      <c r="M3843">
        <v>6376.6522273100645</v>
      </c>
      <c r="N3843">
        <v>36055.392502067451</v>
      </c>
      <c r="O3843">
        <v>71.821007513559806</v>
      </c>
      <c r="P3843">
        <v>7.2666405405413279</v>
      </c>
      <c r="Q3843" s="4">
        <v>3841</v>
      </c>
    </row>
    <row r="3844" spans="1:17" x14ac:dyDescent="0.25">
      <c r="A3844">
        <v>112.72996007223573</v>
      </c>
      <c r="B3844">
        <v>-24.093616965065188</v>
      </c>
      <c r="C3844" s="4">
        <v>2102.6110000000003</v>
      </c>
      <c r="D3844">
        <v>0.75</v>
      </c>
      <c r="E3844">
        <v>0.55000000000000004</v>
      </c>
      <c r="F3844">
        <v>19.899999999999999</v>
      </c>
      <c r="G3844">
        <v>41.281913690970576</v>
      </c>
      <c r="H3844">
        <v>16.236823610986008</v>
      </c>
      <c r="I3844">
        <v>2.7299600722357269</v>
      </c>
      <c r="J3844">
        <v>5825.7249132224133</v>
      </c>
      <c r="K3844">
        <v>-2587.7533453407054</v>
      </c>
      <c r="L3844">
        <v>-23.950515987099543</v>
      </c>
      <c r="M3844">
        <v>6374.6010181706506</v>
      </c>
      <c r="N3844">
        <v>36438.0902547652</v>
      </c>
      <c r="O3844">
        <v>61.637299947021326</v>
      </c>
      <c r="P3844">
        <v>6.6622056267832646</v>
      </c>
      <c r="Q3844" s="4">
        <v>3842</v>
      </c>
    </row>
    <row r="3845" spans="1:17" x14ac:dyDescent="0.25">
      <c r="A3845">
        <v>121.94090113812575</v>
      </c>
      <c r="B3845">
        <v>-13.940698435044503</v>
      </c>
      <c r="C3845" s="4">
        <v>2102.6110000000003</v>
      </c>
      <c r="D3845">
        <v>0.75</v>
      </c>
      <c r="E3845">
        <v>0.55000000000000004</v>
      </c>
      <c r="F3845">
        <v>19.899999999999999</v>
      </c>
      <c r="G3845">
        <v>41.281913690970576</v>
      </c>
      <c r="H3845">
        <v>22.660025773545385</v>
      </c>
      <c r="I3845">
        <v>11.940901138125753</v>
      </c>
      <c r="J3845">
        <v>6191.4786879220319</v>
      </c>
      <c r="K3845">
        <v>-1526.6153542365237</v>
      </c>
      <c r="L3845">
        <v>-13.850977393637129</v>
      </c>
      <c r="M3845">
        <v>6376.9085600142826</v>
      </c>
      <c r="N3845">
        <v>36161.591797310466</v>
      </c>
      <c r="O3845">
        <v>68.549763965633005</v>
      </c>
      <c r="P3845">
        <v>41.276841400321665</v>
      </c>
      <c r="Q3845" s="4">
        <v>3843</v>
      </c>
    </row>
    <row r="3846" spans="1:17" x14ac:dyDescent="0.25">
      <c r="A3846">
        <v>138.54141099072456</v>
      </c>
      <c r="B3846">
        <v>-37.160454319316806</v>
      </c>
      <c r="C3846" s="4">
        <v>2102.6110000000003</v>
      </c>
      <c r="D3846">
        <v>1.2</v>
      </c>
      <c r="E3846">
        <v>0.55000000000000004</v>
      </c>
      <c r="F3846">
        <v>19.899999999999999</v>
      </c>
      <c r="G3846">
        <v>45.364313344089069</v>
      </c>
      <c r="H3846">
        <v>19.138034530162596</v>
      </c>
      <c r="I3846">
        <v>28.541410990724557</v>
      </c>
      <c r="J3846">
        <v>5089.2591648511025</v>
      </c>
      <c r="K3846">
        <v>-3831.6008894627821</v>
      </c>
      <c r="L3846">
        <v>-36.975355361132671</v>
      </c>
      <c r="M3846">
        <v>6370.3786561830784</v>
      </c>
      <c r="N3846">
        <v>37965.562486008101</v>
      </c>
      <c r="O3846">
        <v>37.531821811768772</v>
      </c>
      <c r="P3846">
        <v>42.000185896517223</v>
      </c>
      <c r="Q3846" s="4">
        <v>3844</v>
      </c>
    </row>
    <row r="3847" spans="1:17" x14ac:dyDescent="0.25">
      <c r="A3847">
        <v>106.97333691056025</v>
      </c>
      <c r="B3847">
        <v>-14.047800429653766</v>
      </c>
      <c r="C3847" s="4">
        <v>2102.6110000000003</v>
      </c>
      <c r="D3847">
        <v>3</v>
      </c>
      <c r="E3847">
        <v>0.55000000000000004</v>
      </c>
      <c r="F3847">
        <v>19.899999999999999</v>
      </c>
      <c r="G3847">
        <v>53.323113517529826</v>
      </c>
      <c r="H3847">
        <v>20.433304851409432</v>
      </c>
      <c r="I3847">
        <v>-3.0266630894397508</v>
      </c>
      <c r="J3847">
        <v>6188.6131434897579</v>
      </c>
      <c r="K3847">
        <v>-1538.1133412314434</v>
      </c>
      <c r="L3847">
        <v>-13.957445476116966</v>
      </c>
      <c r="M3847">
        <v>6376.8899386964749</v>
      </c>
      <c r="N3847">
        <v>36018.499464001638</v>
      </c>
      <c r="O3847">
        <v>73.117802478690123</v>
      </c>
      <c r="P3847">
        <v>12.288832950360685</v>
      </c>
      <c r="Q3847" s="4">
        <v>3845</v>
      </c>
    </row>
    <row r="3848" spans="1:17" x14ac:dyDescent="0.25">
      <c r="A3848">
        <v>106.86900030832322</v>
      </c>
      <c r="B3848">
        <v>-22.217522665811586</v>
      </c>
      <c r="C3848" s="4">
        <v>2102.6110000000003</v>
      </c>
      <c r="D3848">
        <v>0.75</v>
      </c>
      <c r="E3848">
        <v>0.55000000000000004</v>
      </c>
      <c r="F3848">
        <v>19.899999999999999</v>
      </c>
      <c r="G3848">
        <v>41.281913690970576</v>
      </c>
      <c r="H3848">
        <v>20.848227275509284</v>
      </c>
      <c r="I3848">
        <v>-3.1309996916767773</v>
      </c>
      <c r="J3848">
        <v>5907.4227826786682</v>
      </c>
      <c r="K3848">
        <v>-2396.7293104386995</v>
      </c>
      <c r="L3848">
        <v>-22.083126494541652</v>
      </c>
      <c r="M3848">
        <v>6375.10433803455</v>
      </c>
      <c r="N3848">
        <v>36346.07929073774</v>
      </c>
      <c r="O3848">
        <v>63.732903294218453</v>
      </c>
      <c r="P3848">
        <v>8.2315007939953073</v>
      </c>
      <c r="Q3848" s="4">
        <v>3846</v>
      </c>
    </row>
    <row r="3849" spans="1:17" x14ac:dyDescent="0.25">
      <c r="A3849">
        <v>154.74657005112454</v>
      </c>
      <c r="B3849">
        <v>-20.05548162915375</v>
      </c>
      <c r="C3849" s="4">
        <v>2102.6110000000003</v>
      </c>
      <c r="D3849">
        <v>0.75</v>
      </c>
      <c r="E3849">
        <v>0.55000000000000004</v>
      </c>
      <c r="F3849">
        <v>19.899999999999999</v>
      </c>
      <c r="G3849">
        <v>41.281913690970576</v>
      </c>
      <c r="H3849">
        <v>16.89065529400704</v>
      </c>
      <c r="I3849">
        <v>44.746570051124536</v>
      </c>
      <c r="J3849">
        <v>5993.7357428076675</v>
      </c>
      <c r="K3849">
        <v>-2173.4681804672982</v>
      </c>
      <c r="L3849">
        <v>-19.931824016959006</v>
      </c>
      <c r="M3849">
        <v>6375.6436605345189</v>
      </c>
      <c r="N3849">
        <v>38203.208292640564</v>
      </c>
      <c r="O3849">
        <v>34.699641559702748</v>
      </c>
      <c r="P3849">
        <v>70.915551384184823</v>
      </c>
      <c r="Q3849" s="4">
        <v>3847</v>
      </c>
    </row>
    <row r="3850" spans="1:17" x14ac:dyDescent="0.25">
      <c r="A3850">
        <v>109.3382217069768</v>
      </c>
      <c r="B3850">
        <v>-24.278943690418082</v>
      </c>
      <c r="C3850" s="4">
        <v>2102.6110000000003</v>
      </c>
      <c r="D3850">
        <v>3</v>
      </c>
      <c r="E3850">
        <v>0.55000000000000004</v>
      </c>
      <c r="F3850">
        <v>19.899999999999999</v>
      </c>
      <c r="G3850">
        <v>53.323113517529826</v>
      </c>
      <c r="H3850">
        <v>14.305664602961935</v>
      </c>
      <c r="I3850">
        <v>-0.6617782930232039</v>
      </c>
      <c r="J3850">
        <v>5817.3149242129712</v>
      </c>
      <c r="K3850">
        <v>-2606.4784098888836</v>
      </c>
      <c r="L3850">
        <v>-24.135015307464055</v>
      </c>
      <c r="M3850">
        <v>6374.5496020258443</v>
      </c>
      <c r="N3850">
        <v>36440.611203171517</v>
      </c>
      <c r="O3850">
        <v>61.580924896279939</v>
      </c>
      <c r="P3850">
        <v>1.6091120747250722</v>
      </c>
      <c r="Q3850" s="4">
        <v>3848</v>
      </c>
    </row>
    <row r="3851" spans="1:17" x14ac:dyDescent="0.25">
      <c r="A3851">
        <v>133.76037735655026</v>
      </c>
      <c r="B3851">
        <v>-28.288702783958158</v>
      </c>
      <c r="C3851" s="4">
        <v>2102.6110000000003</v>
      </c>
      <c r="D3851">
        <v>1.2</v>
      </c>
      <c r="E3851">
        <v>0.55000000000000004</v>
      </c>
      <c r="F3851">
        <v>19.899999999999999</v>
      </c>
      <c r="G3851">
        <v>45.364313344089069</v>
      </c>
      <c r="H3851">
        <v>16.762147176224143</v>
      </c>
      <c r="I3851">
        <v>23.760377356550265</v>
      </c>
      <c r="J3851">
        <v>5620.6309835256379</v>
      </c>
      <c r="K3851">
        <v>-3004.7178897720205</v>
      </c>
      <c r="L3851">
        <v>-28.128393640009236</v>
      </c>
      <c r="M3851">
        <v>6373.3682029272713</v>
      </c>
      <c r="N3851">
        <v>37210.636519957792</v>
      </c>
      <c r="O3851">
        <v>47.869916360220863</v>
      </c>
      <c r="P3851">
        <v>42.889495795992097</v>
      </c>
      <c r="Q3851" s="4">
        <v>3849</v>
      </c>
    </row>
    <row r="3852" spans="1:17" x14ac:dyDescent="0.25">
      <c r="A3852">
        <v>113.69312710530255</v>
      </c>
      <c r="B3852">
        <v>-34.364429958345973</v>
      </c>
      <c r="C3852" s="4">
        <v>2102.6110000000003</v>
      </c>
      <c r="D3852">
        <v>1.2</v>
      </c>
      <c r="E3852">
        <v>0.55000000000000004</v>
      </c>
      <c r="F3852">
        <v>19.899999999999999</v>
      </c>
      <c r="G3852">
        <v>45.364313344089069</v>
      </c>
      <c r="H3852">
        <v>21.472140063770283</v>
      </c>
      <c r="I3852">
        <v>3.6931271053025512</v>
      </c>
      <c r="J3852">
        <v>5270.5493227929337</v>
      </c>
      <c r="K3852">
        <v>-3579.8892765768842</v>
      </c>
      <c r="L3852">
        <v>-34.185330317789401</v>
      </c>
      <c r="M3852">
        <v>6371.3654263857143</v>
      </c>
      <c r="N3852">
        <v>37079.315253656699</v>
      </c>
      <c r="O3852">
        <v>49.856678113298138</v>
      </c>
      <c r="P3852">
        <v>6.5235632179138729</v>
      </c>
      <c r="Q3852" s="4">
        <v>3850</v>
      </c>
    </row>
    <row r="3853" spans="1:17" x14ac:dyDescent="0.25">
      <c r="A3853">
        <v>145.67576796078492</v>
      </c>
      <c r="B3853">
        <v>-20.055088027142357</v>
      </c>
      <c r="C3853" s="4">
        <v>2102.6110000000003</v>
      </c>
      <c r="D3853">
        <v>3</v>
      </c>
      <c r="E3853">
        <v>0.55000000000000004</v>
      </c>
      <c r="F3853">
        <v>19.899999999999999</v>
      </c>
      <c r="G3853">
        <v>53.323113517529826</v>
      </c>
      <c r="H3853">
        <v>15.773341114771551</v>
      </c>
      <c r="I3853">
        <v>35.675767960784924</v>
      </c>
      <c r="J3853">
        <v>5993.7506853988198</v>
      </c>
      <c r="K3853">
        <v>-2173.4272489650443</v>
      </c>
      <c r="L3853">
        <v>-19.931432435427219</v>
      </c>
      <c r="M3853">
        <v>6375.6437545758927</v>
      </c>
      <c r="N3853">
        <v>37521.689079283016</v>
      </c>
      <c r="O3853">
        <v>43.424706417530501</v>
      </c>
      <c r="P3853">
        <v>64.468308560746834</v>
      </c>
      <c r="Q3853" s="4">
        <v>3851</v>
      </c>
    </row>
    <row r="3854" spans="1:17" x14ac:dyDescent="0.25">
      <c r="A3854">
        <v>111.30692198019531</v>
      </c>
      <c r="B3854">
        <v>-19.33990696450163</v>
      </c>
      <c r="C3854" s="4">
        <v>2102.6110000000003</v>
      </c>
      <c r="D3854">
        <v>1.2</v>
      </c>
      <c r="E3854">
        <v>0.55000000000000004</v>
      </c>
      <c r="F3854">
        <v>19.899999999999999</v>
      </c>
      <c r="G3854">
        <v>45.364313344089069</v>
      </c>
      <c r="H3854">
        <v>21.642698451563966</v>
      </c>
      <c r="I3854">
        <v>1.3069219801953125</v>
      </c>
      <c r="J3854">
        <v>6020.4354192610726</v>
      </c>
      <c r="K3854">
        <v>-2098.8894390543846</v>
      </c>
      <c r="L3854">
        <v>-19.219960491428655</v>
      </c>
      <c r="M3854">
        <v>6375.8120670913186</v>
      </c>
      <c r="N3854">
        <v>36206.419159675599</v>
      </c>
      <c r="O3854">
        <v>67.264408625397266</v>
      </c>
      <c r="P3854">
        <v>3.9408164383151045</v>
      </c>
      <c r="Q3854" s="4">
        <v>3852</v>
      </c>
    </row>
    <row r="3855" spans="1:17" x14ac:dyDescent="0.25">
      <c r="A3855">
        <v>134.55143896705772</v>
      </c>
      <c r="B3855">
        <v>-30.895157965810235</v>
      </c>
      <c r="C3855" s="4">
        <v>2102.6110000000003</v>
      </c>
      <c r="D3855">
        <v>1.2</v>
      </c>
      <c r="E3855">
        <v>0.55000000000000004</v>
      </c>
      <c r="F3855">
        <v>19.899999999999999</v>
      </c>
      <c r="G3855">
        <v>45.364313344089069</v>
      </c>
      <c r="H3855">
        <v>14.137338034346445</v>
      </c>
      <c r="I3855">
        <v>24.55143896705772</v>
      </c>
      <c r="J3855">
        <v>5477.9713534988941</v>
      </c>
      <c r="K3855">
        <v>-3255.9257559408406</v>
      </c>
      <c r="L3855">
        <v>-30.725855361596313</v>
      </c>
      <c r="M3855">
        <v>6372.5365968312362</v>
      </c>
      <c r="N3855">
        <v>37393.065914680948</v>
      </c>
      <c r="O3855">
        <v>45.179744574525827</v>
      </c>
      <c r="P3855">
        <v>41.658107154996181</v>
      </c>
      <c r="Q3855" s="4">
        <v>3853</v>
      </c>
    </row>
    <row r="3856" spans="1:17" x14ac:dyDescent="0.25">
      <c r="A3856">
        <v>137.30401375926257</v>
      </c>
      <c r="B3856">
        <v>-34.410537932567664</v>
      </c>
      <c r="C3856" s="4">
        <v>2102.6110000000003</v>
      </c>
      <c r="D3856">
        <v>1.2</v>
      </c>
      <c r="E3856">
        <v>0.55000000000000004</v>
      </c>
      <c r="F3856">
        <v>19.899999999999999</v>
      </c>
      <c r="G3856">
        <v>45.364313344089069</v>
      </c>
      <c r="H3856">
        <v>18.784176034041046</v>
      </c>
      <c r="I3856">
        <v>27.304013759262574</v>
      </c>
      <c r="J3856">
        <v>5267.6605899330189</v>
      </c>
      <c r="K3856">
        <v>-3584.1101421374901</v>
      </c>
      <c r="L3856">
        <v>-34.231325403835584</v>
      </c>
      <c r="M3856">
        <v>6371.3494333387725</v>
      </c>
      <c r="N3856">
        <v>37731.789754024816</v>
      </c>
      <c r="O3856">
        <v>40.533581642706032</v>
      </c>
      <c r="P3856">
        <v>42.411214623403289</v>
      </c>
      <c r="Q3856" s="4">
        <v>3854</v>
      </c>
    </row>
    <row r="3857" spans="1:17" x14ac:dyDescent="0.25">
      <c r="A3857">
        <v>157.18027335773161</v>
      </c>
      <c r="B3857">
        <v>-26.528816406520278</v>
      </c>
      <c r="C3857" s="4">
        <v>2102.6110000000003</v>
      </c>
      <c r="D3857">
        <v>1.2</v>
      </c>
      <c r="E3857">
        <v>0.55000000000000004</v>
      </c>
      <c r="F3857">
        <v>19.899999999999999</v>
      </c>
      <c r="G3857">
        <v>45.364313344089069</v>
      </c>
      <c r="H3857">
        <v>14.715964383705876</v>
      </c>
      <c r="I3857">
        <v>47.180273357731608</v>
      </c>
      <c r="J3857">
        <v>5710.3990426822447</v>
      </c>
      <c r="K3857">
        <v>-2831.6028048208968</v>
      </c>
      <c r="L3857">
        <v>-26.375330534761147</v>
      </c>
      <c r="M3857">
        <v>6373.9023895048686</v>
      </c>
      <c r="N3857">
        <v>38615.230356730317</v>
      </c>
      <c r="O3857">
        <v>29.91162269625184</v>
      </c>
      <c r="P3857">
        <v>67.516012316161252</v>
      </c>
      <c r="Q3857" s="4">
        <v>3855</v>
      </c>
    </row>
    <row r="3858" spans="1:17" x14ac:dyDescent="0.25">
      <c r="A3858">
        <v>148.19227313854086</v>
      </c>
      <c r="B3858">
        <v>-15.534932435930392</v>
      </c>
      <c r="C3858" s="4">
        <v>2102.6110000000003</v>
      </c>
      <c r="D3858">
        <v>3</v>
      </c>
      <c r="E3858">
        <v>0.55000000000000004</v>
      </c>
      <c r="F3858">
        <v>19.899999999999999</v>
      </c>
      <c r="G3858">
        <v>53.323113517529826</v>
      </c>
      <c r="H3858">
        <v>17.652952784843496</v>
      </c>
      <c r="I3858">
        <v>38.192273138540855</v>
      </c>
      <c r="J3858">
        <v>6146.6055797691015</v>
      </c>
      <c r="K3858">
        <v>-1697.2024702030408</v>
      </c>
      <c r="L3858">
        <v>-15.435908719637931</v>
      </c>
      <c r="M3858">
        <v>6376.6179419902492</v>
      </c>
      <c r="N3858">
        <v>37564.576763202807</v>
      </c>
      <c r="O3858">
        <v>42.850949806514436</v>
      </c>
      <c r="P3858">
        <v>71.199351784293015</v>
      </c>
      <c r="Q3858" s="4">
        <v>3856</v>
      </c>
    </row>
    <row r="3859" spans="1:17" x14ac:dyDescent="0.25">
      <c r="A3859">
        <v>110.21543501596861</v>
      </c>
      <c r="B3859">
        <v>-9.48192909881414</v>
      </c>
      <c r="C3859" s="4">
        <v>2102.6110000000003</v>
      </c>
      <c r="D3859">
        <v>1.2</v>
      </c>
      <c r="E3859">
        <v>0.55000000000000004</v>
      </c>
      <c r="F3859">
        <v>19.899999999999999</v>
      </c>
      <c r="G3859">
        <v>45.364313344089069</v>
      </c>
      <c r="H3859">
        <v>15.52626748458173</v>
      </c>
      <c r="I3859">
        <v>0.21543501596860892</v>
      </c>
      <c r="J3859">
        <v>6291.5708920589041</v>
      </c>
      <c r="K3859">
        <v>-1043.7734386875932</v>
      </c>
      <c r="L3859">
        <v>-9.4195935458176727</v>
      </c>
      <c r="M3859">
        <v>6377.5643690293391</v>
      </c>
      <c r="N3859">
        <v>35887.803330590723</v>
      </c>
      <c r="O3859">
        <v>78.837284539629891</v>
      </c>
      <c r="P3859">
        <v>1.3075341323773633</v>
      </c>
      <c r="Q3859" s="4">
        <v>3857</v>
      </c>
    </row>
    <row r="3860" spans="1:17" x14ac:dyDescent="0.25">
      <c r="A3860">
        <v>119.80637012258877</v>
      </c>
      <c r="B3860">
        <v>-27.089892997211479</v>
      </c>
      <c r="C3860" s="4">
        <v>2102.6110000000003</v>
      </c>
      <c r="D3860">
        <v>0.75</v>
      </c>
      <c r="E3860">
        <v>0.55000000000000004</v>
      </c>
      <c r="F3860">
        <v>19.899999999999999</v>
      </c>
      <c r="G3860">
        <v>41.281913690970576</v>
      </c>
      <c r="H3860">
        <v>20.035770943085794</v>
      </c>
      <c r="I3860">
        <v>9.8063701225887741</v>
      </c>
      <c r="J3860">
        <v>5682.3601129168392</v>
      </c>
      <c r="K3860">
        <v>-2887.087930397402</v>
      </c>
      <c r="L3860">
        <v>-26.934167994413407</v>
      </c>
      <c r="M3860">
        <v>6373.734632906725</v>
      </c>
      <c r="N3860">
        <v>36691.373753075502</v>
      </c>
      <c r="O3860">
        <v>56.525866887174196</v>
      </c>
      <c r="P3860">
        <v>20.784480775537659</v>
      </c>
      <c r="Q3860" s="4">
        <v>3858</v>
      </c>
    </row>
    <row r="3861" spans="1:17" x14ac:dyDescent="0.25">
      <c r="A3861">
        <v>142.20487831496874</v>
      </c>
      <c r="B3861">
        <v>-33.742516876931681</v>
      </c>
      <c r="C3861" s="4">
        <v>2102.6110000000003</v>
      </c>
      <c r="D3861">
        <v>1.2</v>
      </c>
      <c r="E3861">
        <v>0.55000000000000004</v>
      </c>
      <c r="F3861">
        <v>19.899999999999999</v>
      </c>
      <c r="G3861">
        <v>45.364313344089069</v>
      </c>
      <c r="H3861">
        <v>17.517558735346501</v>
      </c>
      <c r="I3861">
        <v>32.204878314968738</v>
      </c>
      <c r="J3861">
        <v>5309.1782596178173</v>
      </c>
      <c r="K3861">
        <v>-3522.7346680899454</v>
      </c>
      <c r="L3861">
        <v>-33.564984935122361</v>
      </c>
      <c r="M3861">
        <v>6371.580128520809</v>
      </c>
      <c r="N3861">
        <v>37941.792679828213</v>
      </c>
      <c r="O3861">
        <v>37.845640064876989</v>
      </c>
      <c r="P3861">
        <v>48.591200596475005</v>
      </c>
      <c r="Q3861" s="4">
        <v>3859</v>
      </c>
    </row>
    <row r="3862" spans="1:17" x14ac:dyDescent="0.25">
      <c r="A3862">
        <v>139.26573837059817</v>
      </c>
      <c r="B3862">
        <v>-39.504079393106757</v>
      </c>
      <c r="C3862" s="4">
        <v>2102.6110000000003</v>
      </c>
      <c r="D3862">
        <v>1.2</v>
      </c>
      <c r="E3862">
        <v>0.55000000000000004</v>
      </c>
      <c r="F3862">
        <v>19.899999999999999</v>
      </c>
      <c r="G3862">
        <v>45.364313344089069</v>
      </c>
      <c r="H3862">
        <v>17.306139068403301</v>
      </c>
      <c r="I3862">
        <v>29.265738370598172</v>
      </c>
      <c r="J3862">
        <v>4927.9202415787586</v>
      </c>
      <c r="K3862">
        <v>-4035.6544582434617</v>
      </c>
      <c r="L3862">
        <v>-39.315303416814487</v>
      </c>
      <c r="M3862">
        <v>6369.5294028446069</v>
      </c>
      <c r="N3862">
        <v>38155.789927717276</v>
      </c>
      <c r="O3862">
        <v>35.189874929346772</v>
      </c>
      <c r="P3862">
        <v>41.377743480108641</v>
      </c>
      <c r="Q3862" s="4">
        <v>3860</v>
      </c>
    </row>
    <row r="3863" spans="1:17" x14ac:dyDescent="0.25">
      <c r="A3863">
        <v>139.25804502869374</v>
      </c>
      <c r="B3863">
        <v>-37.418663843406023</v>
      </c>
      <c r="C3863" s="4">
        <v>2102.6110000000003</v>
      </c>
      <c r="D3863">
        <v>1.2</v>
      </c>
      <c r="E3863">
        <v>0.55000000000000004</v>
      </c>
      <c r="F3863">
        <v>19.899999999999999</v>
      </c>
      <c r="G3863">
        <v>45.364313344089069</v>
      </c>
      <c r="H3863">
        <v>17.339931425130864</v>
      </c>
      <c r="I3863">
        <v>29.258045028693743</v>
      </c>
      <c r="J3863">
        <v>5071.8975848759055</v>
      </c>
      <c r="K3863">
        <v>-3854.3998375548304</v>
      </c>
      <c r="L3863">
        <v>-37.23309871191568</v>
      </c>
      <c r="M3863">
        <v>6370.2859605525364</v>
      </c>
      <c r="N3863">
        <v>38016.499208035435</v>
      </c>
      <c r="O3863">
        <v>36.898244769594619</v>
      </c>
      <c r="P3863">
        <v>42.674643773470486</v>
      </c>
      <c r="Q3863" s="4">
        <v>3861</v>
      </c>
    </row>
    <row r="3864" spans="1:17" x14ac:dyDescent="0.25">
      <c r="A3864">
        <v>127.81882431765118</v>
      </c>
      <c r="B3864">
        <v>-10.201250443870492</v>
      </c>
      <c r="C3864" s="4">
        <v>2102.6110000000003</v>
      </c>
      <c r="D3864">
        <v>1.2</v>
      </c>
      <c r="E3864">
        <v>0.55000000000000004</v>
      </c>
      <c r="F3864">
        <v>19.899999999999999</v>
      </c>
      <c r="G3864">
        <v>45.364313344089069</v>
      </c>
      <c r="H3864">
        <v>21.641682836862415</v>
      </c>
      <c r="I3864">
        <v>17.818824317651178</v>
      </c>
      <c r="J3864">
        <v>6277.9718955238004</v>
      </c>
      <c r="K3864">
        <v>-1122.163912228378</v>
      </c>
      <c r="L3864">
        <v>-10.134378165437733</v>
      </c>
      <c r="M3864">
        <v>6377.4746543513911</v>
      </c>
      <c r="N3864">
        <v>36255.65772706912</v>
      </c>
      <c r="O3864">
        <v>66.02587038603356</v>
      </c>
      <c r="P3864">
        <v>61.145268259769061</v>
      </c>
      <c r="Q3864" s="4">
        <v>3862</v>
      </c>
    </row>
    <row r="3865" spans="1:17" x14ac:dyDescent="0.25">
      <c r="A3865">
        <v>118.76682977013884</v>
      </c>
      <c r="B3865">
        <v>-32.526869425740855</v>
      </c>
      <c r="C3865" s="4">
        <v>2102.6110000000003</v>
      </c>
      <c r="D3865">
        <v>3</v>
      </c>
      <c r="E3865">
        <v>0.55000000000000004</v>
      </c>
      <c r="F3865">
        <v>19.899999999999999</v>
      </c>
      <c r="G3865">
        <v>53.323113517529826</v>
      </c>
      <c r="H3865">
        <v>16.509392849534315</v>
      </c>
      <c r="I3865">
        <v>8.7668297701388411</v>
      </c>
      <c r="J3865">
        <v>5382.8727848087256</v>
      </c>
      <c r="K3865">
        <v>-3409.8370677327293</v>
      </c>
      <c r="L3865">
        <v>-32.352641784295365</v>
      </c>
      <c r="M3865">
        <v>6371.9940557033306</v>
      </c>
      <c r="N3865">
        <v>37010.700485434907</v>
      </c>
      <c r="O3865">
        <v>50.963442562768407</v>
      </c>
      <c r="P3865">
        <v>16.003332787095275</v>
      </c>
      <c r="Q3865" s="4">
        <v>3863</v>
      </c>
    </row>
    <row r="3866" spans="1:17" x14ac:dyDescent="0.25">
      <c r="A3866">
        <v>117.74711559814787</v>
      </c>
      <c r="B3866">
        <v>-25.434452429412303</v>
      </c>
      <c r="C3866" s="4">
        <v>2102.6110000000003</v>
      </c>
      <c r="D3866">
        <v>0.75</v>
      </c>
      <c r="E3866">
        <v>0.55000000000000004</v>
      </c>
      <c r="F3866">
        <v>19.899999999999999</v>
      </c>
      <c r="G3866">
        <v>41.281913690970576</v>
      </c>
      <c r="H3866">
        <v>21.212995001940996</v>
      </c>
      <c r="I3866">
        <v>7.7471155981478717</v>
      </c>
      <c r="J3866">
        <v>5763.512388852665</v>
      </c>
      <c r="K3866">
        <v>-2722.6157220026562</v>
      </c>
      <c r="L3866">
        <v>-25.285501487751798</v>
      </c>
      <c r="M3866">
        <v>6374.2224173740751</v>
      </c>
      <c r="N3866">
        <v>36563.020242462437</v>
      </c>
      <c r="O3866">
        <v>59.017111679610942</v>
      </c>
      <c r="P3866">
        <v>17.576267495323474</v>
      </c>
      <c r="Q3866" s="4">
        <v>3864</v>
      </c>
    </row>
    <row r="3867" spans="1:17" x14ac:dyDescent="0.25">
      <c r="A3867">
        <v>120.19759454082981</v>
      </c>
      <c r="B3867">
        <v>-24.697319066516386</v>
      </c>
      <c r="C3867" s="4">
        <v>2102.6110000000003</v>
      </c>
      <c r="D3867">
        <v>0.75</v>
      </c>
      <c r="E3867">
        <v>0.55000000000000004</v>
      </c>
      <c r="F3867">
        <v>19.899999999999999</v>
      </c>
      <c r="G3867">
        <v>41.281913690970576</v>
      </c>
      <c r="H3867">
        <v>21.846786168117958</v>
      </c>
      <c r="I3867">
        <v>10.197594540829812</v>
      </c>
      <c r="J3867">
        <v>5798.1061932866378</v>
      </c>
      <c r="K3867">
        <v>-2648.651267569277</v>
      </c>
      <c r="L3867">
        <v>-24.55154486821462</v>
      </c>
      <c r="M3867">
        <v>6374.4324426434396</v>
      </c>
      <c r="N3867">
        <v>36568.122749886163</v>
      </c>
      <c r="O3867">
        <v>58.920289158981511</v>
      </c>
      <c r="P3867">
        <v>23.293217875257717</v>
      </c>
      <c r="Q3867" s="4">
        <v>3865</v>
      </c>
    </row>
    <row r="3868" spans="1:17" x14ac:dyDescent="0.25">
      <c r="A3868">
        <v>128.5264435799983</v>
      </c>
      <c r="B3868">
        <v>-22.571003031463285</v>
      </c>
      <c r="C3868" s="4">
        <v>2102.6110000000003</v>
      </c>
      <c r="D3868">
        <v>0.75</v>
      </c>
      <c r="E3868">
        <v>0.55000000000000004</v>
      </c>
      <c r="F3868">
        <v>19.899999999999999</v>
      </c>
      <c r="G3868">
        <v>41.281913690970576</v>
      </c>
      <c r="H3868">
        <v>20.579035495002373</v>
      </c>
      <c r="I3868">
        <v>18.5264435799983</v>
      </c>
      <c r="J3868">
        <v>5892.5102348095961</v>
      </c>
      <c r="K3868">
        <v>-2432.9201466110521</v>
      </c>
      <c r="L3868">
        <v>-22.434921860997136</v>
      </c>
      <c r="M3868">
        <v>6375.0119456454186</v>
      </c>
      <c r="N3868">
        <v>36705.603016969064</v>
      </c>
      <c r="O3868">
        <v>56.291230980939218</v>
      </c>
      <c r="P3868">
        <v>41.123222334050993</v>
      </c>
      <c r="Q3868" s="4">
        <v>3866</v>
      </c>
    </row>
    <row r="3869" spans="1:17" x14ac:dyDescent="0.25">
      <c r="A3869">
        <v>159.66416351474027</v>
      </c>
      <c r="B3869">
        <v>-33.359694656637508</v>
      </c>
      <c r="C3869" s="4">
        <v>2102.6110000000003</v>
      </c>
      <c r="D3869">
        <v>0.75</v>
      </c>
      <c r="E3869">
        <v>0.55000000000000004</v>
      </c>
      <c r="F3869">
        <v>19.899999999999999</v>
      </c>
      <c r="G3869">
        <v>41.281913690970576</v>
      </c>
      <c r="H3869">
        <v>20.408646029588528</v>
      </c>
      <c r="I3869">
        <v>49.664163514740267</v>
      </c>
      <c r="J3869">
        <v>5332.6452979035384</v>
      </c>
      <c r="K3869">
        <v>-3487.348462000964</v>
      </c>
      <c r="L3869">
        <v>-33.183169209291044</v>
      </c>
      <c r="M3869">
        <v>6371.7113218250252</v>
      </c>
      <c r="N3869">
        <v>39081.226181997496</v>
      </c>
      <c r="O3869">
        <v>24.820101795471928</v>
      </c>
      <c r="P3869">
        <v>64.97047976713921</v>
      </c>
      <c r="Q3869" s="4">
        <v>3867</v>
      </c>
    </row>
    <row r="3870" spans="1:17" x14ac:dyDescent="0.25">
      <c r="A3870">
        <v>134.66313779359871</v>
      </c>
      <c r="B3870">
        <v>-19.226005924987167</v>
      </c>
      <c r="C3870" s="4">
        <v>2102.6110000000003</v>
      </c>
      <c r="D3870">
        <v>1.2</v>
      </c>
      <c r="E3870">
        <v>0.55000000000000004</v>
      </c>
      <c r="F3870">
        <v>19.899999999999999</v>
      </c>
      <c r="G3870">
        <v>45.364313344089069</v>
      </c>
      <c r="H3870">
        <v>16.649641032636033</v>
      </c>
      <c r="I3870">
        <v>24.663137793598708</v>
      </c>
      <c r="J3870">
        <v>6024.5991145196822</v>
      </c>
      <c r="K3870">
        <v>-2086.9884442418252</v>
      </c>
      <c r="L3870">
        <v>-19.106657079488851</v>
      </c>
      <c r="M3870">
        <v>6375.8383964048408</v>
      </c>
      <c r="N3870">
        <v>36834.322677115189</v>
      </c>
      <c r="O3870">
        <v>53.999094203091659</v>
      </c>
      <c r="P3870">
        <v>54.353640863849492</v>
      </c>
      <c r="Q3870" s="4">
        <v>3868</v>
      </c>
    </row>
    <row r="3871" spans="1:17" x14ac:dyDescent="0.25">
      <c r="A3871">
        <v>156.60727880509268</v>
      </c>
      <c r="B3871">
        <v>-42.125642166336306</v>
      </c>
      <c r="C3871" s="4">
        <v>2102.6110000000003</v>
      </c>
      <c r="D3871">
        <v>0.75</v>
      </c>
      <c r="E3871">
        <v>0.55000000000000004</v>
      </c>
      <c r="F3871">
        <v>19.899999999999999</v>
      </c>
      <c r="G3871">
        <v>41.281913690970576</v>
      </c>
      <c r="H3871">
        <v>17.82950099677225</v>
      </c>
      <c r="I3871">
        <v>46.607278805092676</v>
      </c>
      <c r="J3871">
        <v>4737.6518277707892</v>
      </c>
      <c r="K3871">
        <v>-4255.9662133252741</v>
      </c>
      <c r="L3871">
        <v>-41.93424727140561</v>
      </c>
      <c r="M3871">
        <v>6368.5628873511305</v>
      </c>
      <c r="N3871">
        <v>39292.573415471845</v>
      </c>
      <c r="O3871">
        <v>22.580984968257564</v>
      </c>
      <c r="P3871">
        <v>57.619438569144236</v>
      </c>
      <c r="Q3871" s="4">
        <v>3869</v>
      </c>
    </row>
    <row r="3872" spans="1:17" x14ac:dyDescent="0.25">
      <c r="A3872">
        <v>155.63095183962426</v>
      </c>
      <c r="B3872">
        <v>-39.961485933411261</v>
      </c>
      <c r="C3872" s="4">
        <v>2102.6110000000003</v>
      </c>
      <c r="D3872">
        <v>3</v>
      </c>
      <c r="E3872">
        <v>0.55000000000000004</v>
      </c>
      <c r="F3872">
        <v>19.899999999999999</v>
      </c>
      <c r="G3872">
        <v>53.323113517529826</v>
      </c>
      <c r="H3872">
        <v>18.692521440954458</v>
      </c>
      <c r="I3872">
        <v>45.630951839624259</v>
      </c>
      <c r="J3872">
        <v>4895.457740229127</v>
      </c>
      <c r="K3872">
        <v>-4074.7102356806445</v>
      </c>
      <c r="L3872">
        <v>-39.772138637385623</v>
      </c>
      <c r="M3872">
        <v>6369.3618197689066</v>
      </c>
      <c r="N3872">
        <v>39111.430052321404</v>
      </c>
      <c r="O3872">
        <v>24.477425636267711</v>
      </c>
      <c r="P3872">
        <v>57.859658771973642</v>
      </c>
      <c r="Q3872" s="4">
        <v>3870</v>
      </c>
    </row>
    <row r="3873" spans="1:17" x14ac:dyDescent="0.25">
      <c r="A3873">
        <v>156.02520611685139</v>
      </c>
      <c r="B3873">
        <v>-22.023568711740111</v>
      </c>
      <c r="C3873" s="4">
        <v>2102.6110000000003</v>
      </c>
      <c r="D3873">
        <v>1.2</v>
      </c>
      <c r="E3873">
        <v>0.55000000000000004</v>
      </c>
      <c r="F3873">
        <v>19.899999999999999</v>
      </c>
      <c r="G3873">
        <v>45.364313344089069</v>
      </c>
      <c r="H3873">
        <v>22.910515073721427</v>
      </c>
      <c r="I3873">
        <v>46.025206116851393</v>
      </c>
      <c r="J3873">
        <v>5915.5100442928224</v>
      </c>
      <c r="K3873">
        <v>-2376.833257405839</v>
      </c>
      <c r="L3873">
        <v>-21.89010574372449</v>
      </c>
      <c r="M3873">
        <v>6375.1545406868154</v>
      </c>
      <c r="N3873">
        <v>38367.805354126191</v>
      </c>
      <c r="O3873">
        <v>32.751839612557099</v>
      </c>
      <c r="P3873">
        <v>70.109724704858934</v>
      </c>
      <c r="Q3873" s="4">
        <v>3871</v>
      </c>
    </row>
    <row r="3874" spans="1:17" x14ac:dyDescent="0.25">
      <c r="A3874">
        <v>154.78023654614097</v>
      </c>
      <c r="B3874">
        <v>-17.861374879502819</v>
      </c>
      <c r="C3874" s="4">
        <v>2102.6110000000003</v>
      </c>
      <c r="D3874">
        <v>0.75</v>
      </c>
      <c r="E3874">
        <v>0.55000000000000004</v>
      </c>
      <c r="F3874">
        <v>19.899999999999999</v>
      </c>
      <c r="G3874">
        <v>41.281913690970576</v>
      </c>
      <c r="H3874">
        <v>14.966174997556319</v>
      </c>
      <c r="I3874">
        <v>44.780236546140969</v>
      </c>
      <c r="J3874">
        <v>6072.6350168939953</v>
      </c>
      <c r="K3874">
        <v>-1943.7873855561038</v>
      </c>
      <c r="L3874">
        <v>-17.749328961868638</v>
      </c>
      <c r="M3874">
        <v>6376.143462050879</v>
      </c>
      <c r="N3874">
        <v>38144.172958585717</v>
      </c>
      <c r="O3874">
        <v>35.415957503061222</v>
      </c>
      <c r="P3874">
        <v>72.824824588549291</v>
      </c>
      <c r="Q3874" s="4">
        <v>3872</v>
      </c>
    </row>
    <row r="3875" spans="1:17" x14ac:dyDescent="0.25">
      <c r="A3875">
        <v>116.85429723262251</v>
      </c>
      <c r="B3875">
        <v>-38.935473487270222</v>
      </c>
      <c r="C3875" s="4">
        <v>2102.6110000000003</v>
      </c>
      <c r="D3875">
        <v>1.2</v>
      </c>
      <c r="E3875">
        <v>0.55000000000000004</v>
      </c>
      <c r="F3875">
        <v>19.899999999999999</v>
      </c>
      <c r="G3875">
        <v>45.364313344089069</v>
      </c>
      <c r="H3875">
        <v>18.32319051330925</v>
      </c>
      <c r="I3875">
        <v>6.854297232622514</v>
      </c>
      <c r="J3875">
        <v>4967.834744798497</v>
      </c>
      <c r="K3875">
        <v>-3986.7489246661135</v>
      </c>
      <c r="L3875">
        <v>-38.747474668640983</v>
      </c>
      <c r="M3875">
        <v>6369.7369678781524</v>
      </c>
      <c r="N3875">
        <v>37449.344956732966</v>
      </c>
      <c r="O3875">
        <v>44.336898250838502</v>
      </c>
      <c r="P3875">
        <v>10.828304034480068</v>
      </c>
      <c r="Q3875" s="4">
        <v>3873</v>
      </c>
    </row>
    <row r="3876" spans="1:17" x14ac:dyDescent="0.25">
      <c r="A3876">
        <v>127.45530755980801</v>
      </c>
      <c r="B3876">
        <v>-15.085647190957934</v>
      </c>
      <c r="C3876" s="4">
        <v>2102.6110000000003</v>
      </c>
      <c r="D3876">
        <v>1.2</v>
      </c>
      <c r="E3876">
        <v>0.55000000000000004</v>
      </c>
      <c r="F3876">
        <v>19.899999999999999</v>
      </c>
      <c r="G3876">
        <v>45.364313344089069</v>
      </c>
      <c r="H3876">
        <v>15.761256333384694</v>
      </c>
      <c r="I3876">
        <v>17.455307559808006</v>
      </c>
      <c r="J3876">
        <v>6159.7323995177876</v>
      </c>
      <c r="K3876">
        <v>-1649.252738848053</v>
      </c>
      <c r="L3876">
        <v>-14.989215606732527</v>
      </c>
      <c r="M3876">
        <v>6376.7027396819249</v>
      </c>
      <c r="N3876">
        <v>36372.475345975938</v>
      </c>
      <c r="O3876">
        <v>63.167418712174879</v>
      </c>
      <c r="P3876">
        <v>50.385498688996471</v>
      </c>
      <c r="Q3876" s="4">
        <v>3874</v>
      </c>
    </row>
    <row r="3877" spans="1:17" x14ac:dyDescent="0.25">
      <c r="A3877">
        <v>149.2837576275715</v>
      </c>
      <c r="B3877">
        <v>-18.227318454599118</v>
      </c>
      <c r="C3877" s="4">
        <v>2102.6110000000003</v>
      </c>
      <c r="D3877">
        <v>1.2</v>
      </c>
      <c r="E3877">
        <v>0.55000000000000004</v>
      </c>
      <c r="F3877">
        <v>19.899999999999999</v>
      </c>
      <c r="G3877">
        <v>45.364313344089069</v>
      </c>
      <c r="H3877">
        <v>16.400935786304444</v>
      </c>
      <c r="I3877">
        <v>39.283757627571504</v>
      </c>
      <c r="J3877">
        <v>6060.0891178941811</v>
      </c>
      <c r="K3877">
        <v>-1982.2982420395842</v>
      </c>
      <c r="L3877">
        <v>-18.113288727308511</v>
      </c>
      <c r="M3877">
        <v>6376.063553417006</v>
      </c>
      <c r="N3877">
        <v>37721.562144186988</v>
      </c>
      <c r="O3877">
        <v>40.737730482411074</v>
      </c>
      <c r="P3877">
        <v>69.074487961467867</v>
      </c>
      <c r="Q3877" s="4">
        <v>3875</v>
      </c>
    </row>
    <row r="3878" spans="1:17" x14ac:dyDescent="0.25">
      <c r="A3878">
        <v>149.47250533482855</v>
      </c>
      <c r="B3878">
        <v>-27.584502314862362</v>
      </c>
      <c r="C3878" s="4">
        <v>2102.6110000000003</v>
      </c>
      <c r="D3878">
        <v>3</v>
      </c>
      <c r="E3878">
        <v>0.55000000000000004</v>
      </c>
      <c r="F3878">
        <v>19.899999999999999</v>
      </c>
      <c r="G3878">
        <v>53.323113517529826</v>
      </c>
      <c r="H3878">
        <v>18.784663493097185</v>
      </c>
      <c r="I3878">
        <v>39.472505334828554</v>
      </c>
      <c r="J3878">
        <v>5657.1913179056373</v>
      </c>
      <c r="K3878">
        <v>-2935.7739917166</v>
      </c>
      <c r="L3878">
        <v>-27.426852653811846</v>
      </c>
      <c r="M3878">
        <v>6373.5847478343412</v>
      </c>
      <c r="N3878">
        <v>38081.223067591462</v>
      </c>
      <c r="O3878">
        <v>36.147270889908043</v>
      </c>
      <c r="P3878">
        <v>60.651746283067205</v>
      </c>
      <c r="Q3878" s="4">
        <v>3876</v>
      </c>
    </row>
    <row r="3879" spans="1:17" x14ac:dyDescent="0.25">
      <c r="A3879">
        <v>109.7115919111007</v>
      </c>
      <c r="B3879">
        <v>-18.348124052813638</v>
      </c>
      <c r="C3879" s="4">
        <v>2102.6110000000003</v>
      </c>
      <c r="D3879">
        <v>3</v>
      </c>
      <c r="E3879">
        <v>0.55000000000000004</v>
      </c>
      <c r="F3879">
        <v>19.899999999999999</v>
      </c>
      <c r="G3879">
        <v>53.323113517529826</v>
      </c>
      <c r="H3879">
        <v>22.250368087860938</v>
      </c>
      <c r="I3879">
        <v>-0.28840808889930258</v>
      </c>
      <c r="J3879">
        <v>6055.8933787987698</v>
      </c>
      <c r="K3879">
        <v>-1994.9941110036254</v>
      </c>
      <c r="L3879">
        <v>-18.233443464875553</v>
      </c>
      <c r="M3879">
        <v>6376.0368661354159</v>
      </c>
      <c r="N3879">
        <v>36163.406163552216</v>
      </c>
      <c r="O3879">
        <v>68.465195267487928</v>
      </c>
      <c r="P3879">
        <v>0.91612230019682261</v>
      </c>
      <c r="Q3879" s="4">
        <v>3877</v>
      </c>
    </row>
    <row r="3880" spans="1:17" x14ac:dyDescent="0.25">
      <c r="A3880">
        <v>113.69080689154202</v>
      </c>
      <c r="B3880">
        <v>-37.689144332820007</v>
      </c>
      <c r="C3880" s="4">
        <v>2102.6110000000003</v>
      </c>
      <c r="D3880">
        <v>0.75</v>
      </c>
      <c r="E3880">
        <v>0.55000000000000004</v>
      </c>
      <c r="F3880">
        <v>19.899999999999999</v>
      </c>
      <c r="G3880">
        <v>41.281913690970576</v>
      </c>
      <c r="H3880">
        <v>15.845471608109703</v>
      </c>
      <c r="I3880">
        <v>3.6908068915420245</v>
      </c>
      <c r="J3880">
        <v>5053.6001145920682</v>
      </c>
      <c r="K3880">
        <v>-3878.1991699816044</v>
      </c>
      <c r="L3880">
        <v>-37.503106998062314</v>
      </c>
      <c r="M3880">
        <v>6370.1886094723259</v>
      </c>
      <c r="N3880">
        <v>37324.475553513672</v>
      </c>
      <c r="O3880">
        <v>46.128421232472952</v>
      </c>
      <c r="P3880">
        <v>6.0229546985489293</v>
      </c>
      <c r="Q3880" s="4">
        <v>3878</v>
      </c>
    </row>
    <row r="3881" spans="1:17" x14ac:dyDescent="0.25">
      <c r="A3881">
        <v>135.69766487861853</v>
      </c>
      <c r="B3881">
        <v>-31.920339060608001</v>
      </c>
      <c r="C3881" s="4">
        <v>2102.6110000000003</v>
      </c>
      <c r="D3881">
        <v>1.2</v>
      </c>
      <c r="E3881">
        <v>0.55000000000000004</v>
      </c>
      <c r="F3881">
        <v>19.899999999999999</v>
      </c>
      <c r="G3881">
        <v>45.364313344089069</v>
      </c>
      <c r="H3881">
        <v>22.655037468279854</v>
      </c>
      <c r="I3881">
        <v>25.697664878618525</v>
      </c>
      <c r="J3881">
        <v>5418.7365912017722</v>
      </c>
      <c r="K3881">
        <v>-3352.9383184021103</v>
      </c>
      <c r="L3881">
        <v>-31.747877248492518</v>
      </c>
      <c r="M3881">
        <v>6372.1975496557052</v>
      </c>
      <c r="N3881">
        <v>37505.491824587582</v>
      </c>
      <c r="O3881">
        <v>43.593724715664706</v>
      </c>
      <c r="P3881">
        <v>42.305999846028584</v>
      </c>
      <c r="Q3881" s="4">
        <v>3879</v>
      </c>
    </row>
    <row r="3882" spans="1:17" x14ac:dyDescent="0.25">
      <c r="A3882">
        <v>124.28916827304231</v>
      </c>
      <c r="B3882">
        <v>-19.46560591104026</v>
      </c>
      <c r="C3882" s="4">
        <v>2102.6110000000003</v>
      </c>
      <c r="D3882">
        <v>1.2</v>
      </c>
      <c r="E3882">
        <v>0.55000000000000004</v>
      </c>
      <c r="F3882">
        <v>19.899999999999999</v>
      </c>
      <c r="G3882">
        <v>45.364313344089069</v>
      </c>
      <c r="H3882">
        <v>16.551783902805468</v>
      </c>
      <c r="I3882">
        <v>14.289168273042307</v>
      </c>
      <c r="J3882">
        <v>6015.8129352773358</v>
      </c>
      <c r="K3882">
        <v>-2112.0136783613966</v>
      </c>
      <c r="L3882">
        <v>-19.345002091896408</v>
      </c>
      <c r="M3882">
        <v>6375.7828578015233</v>
      </c>
      <c r="N3882">
        <v>36426.046847258811</v>
      </c>
      <c r="O3882">
        <v>61.93464342724338</v>
      </c>
      <c r="P3882">
        <v>37.390617682786385</v>
      </c>
      <c r="Q3882" s="4">
        <v>3880</v>
      </c>
    </row>
    <row r="3883" spans="1:17" x14ac:dyDescent="0.25">
      <c r="A3883">
        <v>131.84964899193946</v>
      </c>
      <c r="B3883">
        <v>-22.301727690819583</v>
      </c>
      <c r="C3883" s="4">
        <v>2102.6110000000003</v>
      </c>
      <c r="D3883">
        <v>3</v>
      </c>
      <c r="E3883">
        <v>0.55000000000000004</v>
      </c>
      <c r="F3883">
        <v>19.899999999999999</v>
      </c>
      <c r="G3883">
        <v>53.323113517529826</v>
      </c>
      <c r="H3883">
        <v>21.503629859378137</v>
      </c>
      <c r="I3883">
        <v>21.849648991939461</v>
      </c>
      <c r="J3883">
        <v>5903.8906828414747</v>
      </c>
      <c r="K3883">
        <v>-2405.3587755828116</v>
      </c>
      <c r="L3883">
        <v>-22.166928271280803</v>
      </c>
      <c r="M3883">
        <v>6375.0824335231637</v>
      </c>
      <c r="N3883">
        <v>36828.741766001425</v>
      </c>
      <c r="O3883">
        <v>54.080100962043495</v>
      </c>
      <c r="P3883">
        <v>46.577455324338473</v>
      </c>
      <c r="Q3883" s="4">
        <v>3881</v>
      </c>
    </row>
    <row r="3884" spans="1:17" x14ac:dyDescent="0.25">
      <c r="A3884">
        <v>110.05299915212538</v>
      </c>
      <c r="B3884">
        <v>-10.298378620941817</v>
      </c>
      <c r="C3884" s="4">
        <v>2102.6110000000003</v>
      </c>
      <c r="D3884">
        <v>1.2</v>
      </c>
      <c r="E3884">
        <v>0.55000000000000004</v>
      </c>
      <c r="F3884">
        <v>19.899999999999999</v>
      </c>
      <c r="G3884">
        <v>45.364313344089069</v>
      </c>
      <c r="H3884">
        <v>18.590795573703787</v>
      </c>
      <c r="I3884">
        <v>5.2999152125380533E-2</v>
      </c>
      <c r="J3884">
        <v>6276.06022958218</v>
      </c>
      <c r="K3884">
        <v>-1132.7357587601891</v>
      </c>
      <c r="L3884">
        <v>-10.230896897588288</v>
      </c>
      <c r="M3884">
        <v>6377.4620582577472</v>
      </c>
      <c r="N3884">
        <v>35905.954747524476</v>
      </c>
      <c r="O3884">
        <v>77.881377337611099</v>
      </c>
      <c r="P3884">
        <v>0.2964557698709086</v>
      </c>
      <c r="Q3884" s="4">
        <v>3882</v>
      </c>
    </row>
    <row r="3885" spans="1:17" x14ac:dyDescent="0.25">
      <c r="A3885">
        <v>131.81605219681344</v>
      </c>
      <c r="B3885">
        <v>-33.073219070456439</v>
      </c>
      <c r="C3885" s="4">
        <v>2102.6110000000003</v>
      </c>
      <c r="D3885">
        <v>3</v>
      </c>
      <c r="E3885">
        <v>0.55000000000000004</v>
      </c>
      <c r="F3885">
        <v>19.899999999999999</v>
      </c>
      <c r="G3885">
        <v>53.323113517529826</v>
      </c>
      <c r="H3885">
        <v>20.233659084039687</v>
      </c>
      <c r="I3885">
        <v>21.816052196813445</v>
      </c>
      <c r="J3885">
        <v>5350.0503887882351</v>
      </c>
      <c r="K3885">
        <v>-3460.7673627117724</v>
      </c>
      <c r="L3885">
        <v>-32.897467356454648</v>
      </c>
      <c r="M3885">
        <v>6371.8089975598095</v>
      </c>
      <c r="N3885">
        <v>37410.766298045535</v>
      </c>
      <c r="O3885">
        <v>44.91563468116501</v>
      </c>
      <c r="P3885">
        <v>36.261272418505712</v>
      </c>
      <c r="Q3885" s="4">
        <v>3883</v>
      </c>
    </row>
    <row r="3886" spans="1:17" x14ac:dyDescent="0.25">
      <c r="A3886">
        <v>107.68279268694255</v>
      </c>
      <c r="B3886">
        <v>-10.662443009803525</v>
      </c>
      <c r="C3886" s="4">
        <v>2102.6110000000003</v>
      </c>
      <c r="D3886">
        <v>3</v>
      </c>
      <c r="E3886">
        <v>0.55000000000000004</v>
      </c>
      <c r="F3886">
        <v>19.899999999999999</v>
      </c>
      <c r="G3886">
        <v>53.323113517529826</v>
      </c>
      <c r="H3886">
        <v>17.643413658579941</v>
      </c>
      <c r="I3886">
        <v>-2.3172073130574518</v>
      </c>
      <c r="J3886">
        <v>6268.7352366847708</v>
      </c>
      <c r="K3886">
        <v>-1172.3334314604626</v>
      </c>
      <c r="L3886">
        <v>-10.592683805964297</v>
      </c>
      <c r="M3886">
        <v>6377.4138286748439</v>
      </c>
      <c r="N3886">
        <v>35920.56113461592</v>
      </c>
      <c r="O3886">
        <v>77.165597670146738</v>
      </c>
      <c r="P3886">
        <v>12.336514367511084</v>
      </c>
      <c r="Q3886" s="4">
        <v>3884</v>
      </c>
    </row>
    <row r="3887" spans="1:17" x14ac:dyDescent="0.25">
      <c r="A3887">
        <v>139.95135948767688</v>
      </c>
      <c r="B3887">
        <v>-38.898573926972155</v>
      </c>
      <c r="C3887" s="4">
        <v>2102.6110000000003</v>
      </c>
      <c r="D3887">
        <v>3</v>
      </c>
      <c r="E3887">
        <v>0.55000000000000004</v>
      </c>
      <c r="F3887">
        <v>19.899999999999999</v>
      </c>
      <c r="G3887">
        <v>53.323113517529826</v>
      </c>
      <c r="H3887">
        <v>18.055506061474176</v>
      </c>
      <c r="I3887">
        <v>29.951359487676882</v>
      </c>
      <c r="J3887">
        <v>4970.4080582026145</v>
      </c>
      <c r="K3887">
        <v>-3983.5617205958947</v>
      </c>
      <c r="L3887">
        <v>-38.710628098917233</v>
      </c>
      <c r="M3887">
        <v>6369.7504069502138</v>
      </c>
      <c r="N3887">
        <v>38147.340501816667</v>
      </c>
      <c r="O3887">
        <v>35.294537117592597</v>
      </c>
      <c r="P3887">
        <v>42.540372982309549</v>
      </c>
      <c r="Q3887" s="4">
        <v>3885</v>
      </c>
    </row>
    <row r="3888" spans="1:17" x14ac:dyDescent="0.25">
      <c r="A3888">
        <v>120.68380134563847</v>
      </c>
      <c r="B3888">
        <v>-42.619409055619123</v>
      </c>
      <c r="C3888" s="4">
        <v>2102.6110000000003</v>
      </c>
      <c r="D3888">
        <v>3</v>
      </c>
      <c r="E3888">
        <v>0.55000000000000004</v>
      </c>
      <c r="F3888">
        <v>19.899999999999999</v>
      </c>
      <c r="G3888">
        <v>53.323113517529826</v>
      </c>
      <c r="H3888">
        <v>22.454845607411748</v>
      </c>
      <c r="I3888">
        <v>10.683801345638472</v>
      </c>
      <c r="J3888">
        <v>4700.6872905021628</v>
      </c>
      <c r="K3888">
        <v>-4296.4865459904959</v>
      </c>
      <c r="L3888">
        <v>-42.427699460955367</v>
      </c>
      <c r="M3888">
        <v>6368.3795146776474</v>
      </c>
      <c r="N3888">
        <v>37800.021111627146</v>
      </c>
      <c r="O3888">
        <v>39.603167545216117</v>
      </c>
      <c r="P3888">
        <v>15.568783836472928</v>
      </c>
      <c r="Q3888" s="4">
        <v>3886</v>
      </c>
    </row>
    <row r="3889" spans="1:17" x14ac:dyDescent="0.25">
      <c r="A3889">
        <v>156.5043766010418</v>
      </c>
      <c r="B3889">
        <v>-27.645690699804788</v>
      </c>
      <c r="C3889" s="4">
        <v>2102.6110000000003</v>
      </c>
      <c r="D3889">
        <v>3</v>
      </c>
      <c r="E3889">
        <v>0.55000000000000004</v>
      </c>
      <c r="F3889">
        <v>19.899999999999999</v>
      </c>
      <c r="G3889">
        <v>53.323113517529826</v>
      </c>
      <c r="H3889">
        <v>20.829179345792159</v>
      </c>
      <c r="I3889">
        <v>46.504376601041798</v>
      </c>
      <c r="J3889">
        <v>5654.0483618199451</v>
      </c>
      <c r="K3889">
        <v>-2941.7820560380901</v>
      </c>
      <c r="L3889">
        <v>-27.487806174153206</v>
      </c>
      <c r="M3889">
        <v>6373.5660774033313</v>
      </c>
      <c r="N3889">
        <v>38603.868179028257</v>
      </c>
      <c r="O3889">
        <v>30.035242671407197</v>
      </c>
      <c r="P3889">
        <v>66.238282158464912</v>
      </c>
      <c r="Q3889" s="4">
        <v>3887</v>
      </c>
    </row>
    <row r="3890" spans="1:17" x14ac:dyDescent="0.25">
      <c r="A3890">
        <v>119.95960341270191</v>
      </c>
      <c r="B3890">
        <v>-36.695642366998186</v>
      </c>
      <c r="C3890" s="4">
        <v>2102.6110000000003</v>
      </c>
      <c r="D3890">
        <v>1.2</v>
      </c>
      <c r="E3890">
        <v>0.55000000000000004</v>
      </c>
      <c r="F3890">
        <v>19.899999999999999</v>
      </c>
      <c r="G3890">
        <v>45.364313344089069</v>
      </c>
      <c r="H3890">
        <v>16.229792119069042</v>
      </c>
      <c r="I3890">
        <v>9.9596034127019095</v>
      </c>
      <c r="J3890">
        <v>5120.2508262863812</v>
      </c>
      <c r="K3890">
        <v>-3790.3659332013253</v>
      </c>
      <c r="L3890">
        <v>-36.511420350306786</v>
      </c>
      <c r="M3890">
        <v>6370.5449085348682</v>
      </c>
      <c r="N3890">
        <v>37324.570715170164</v>
      </c>
      <c r="O3890">
        <v>46.133125531560431</v>
      </c>
      <c r="P3890">
        <v>16.375942973478679</v>
      </c>
      <c r="Q3890" s="4">
        <v>3888</v>
      </c>
    </row>
    <row r="3891" spans="1:17" x14ac:dyDescent="0.25">
      <c r="A3891">
        <v>128.45269704972418</v>
      </c>
      <c r="B3891">
        <v>-22.646731369298379</v>
      </c>
      <c r="C3891" s="4">
        <v>2102.6110000000003</v>
      </c>
      <c r="D3891">
        <v>3</v>
      </c>
      <c r="E3891">
        <v>0.55000000000000004</v>
      </c>
      <c r="F3891">
        <v>19.899999999999999</v>
      </c>
      <c r="G3891">
        <v>53.323113517529826</v>
      </c>
      <c r="H3891">
        <v>18.398681011804584</v>
      </c>
      <c r="I3891">
        <v>18.452697049724179</v>
      </c>
      <c r="J3891">
        <v>5889.2863164857918</v>
      </c>
      <c r="K3891">
        <v>-2440.6617357245423</v>
      </c>
      <c r="L3891">
        <v>-22.510291877647468</v>
      </c>
      <c r="M3891">
        <v>6374.9920020166865</v>
      </c>
      <c r="N3891">
        <v>36706.349557792055</v>
      </c>
      <c r="O3891">
        <v>56.276946179421152</v>
      </c>
      <c r="P3891">
        <v>40.911759881742846</v>
      </c>
      <c r="Q3891" s="4">
        <v>3889</v>
      </c>
    </row>
    <row r="3892" spans="1:17" x14ac:dyDescent="0.25">
      <c r="A3892">
        <v>154.99008593998443</v>
      </c>
      <c r="B3892">
        <v>-27.893373367341027</v>
      </c>
      <c r="C3892" s="4">
        <v>2102.6110000000003</v>
      </c>
      <c r="D3892">
        <v>3</v>
      </c>
      <c r="E3892">
        <v>0.55000000000000004</v>
      </c>
      <c r="F3892">
        <v>19.899999999999999</v>
      </c>
      <c r="G3892">
        <v>53.323113517529826</v>
      </c>
      <c r="H3892">
        <v>23.264722181436547</v>
      </c>
      <c r="I3892">
        <v>44.990085939984425</v>
      </c>
      <c r="J3892">
        <v>5641.260300124628</v>
      </c>
      <c r="K3892">
        <v>-2966.0680672776525</v>
      </c>
      <c r="L3892">
        <v>-27.734545467701082</v>
      </c>
      <c r="M3892">
        <v>6373.4902175720326</v>
      </c>
      <c r="N3892">
        <v>38496.683133378625</v>
      </c>
      <c r="O3892">
        <v>31.247214745677717</v>
      </c>
      <c r="P3892">
        <v>64.920898316001086</v>
      </c>
      <c r="Q3892" s="4">
        <v>3890</v>
      </c>
    </row>
    <row r="3893" spans="1:17" x14ac:dyDescent="0.25">
      <c r="A3893">
        <v>115.32586999623906</v>
      </c>
      <c r="B3893">
        <v>-18.590474540507</v>
      </c>
      <c r="C3893" s="4">
        <v>2102.6110000000003</v>
      </c>
      <c r="D3893">
        <v>0.75</v>
      </c>
      <c r="E3893">
        <v>0.55000000000000004</v>
      </c>
      <c r="F3893">
        <v>19.899999999999999</v>
      </c>
      <c r="G3893">
        <v>41.281913690970576</v>
      </c>
      <c r="H3893">
        <v>16.003928163163298</v>
      </c>
      <c r="I3893">
        <v>5.3258699962390637</v>
      </c>
      <c r="J3893">
        <v>6047.3953929498293</v>
      </c>
      <c r="K3893">
        <v>-2020.4372113734335</v>
      </c>
      <c r="L3893">
        <v>-18.474494359418486</v>
      </c>
      <c r="M3893">
        <v>6375.982870410905</v>
      </c>
      <c r="N3893">
        <v>36203.632261008781</v>
      </c>
      <c r="O3893">
        <v>67.345888952810455</v>
      </c>
      <c r="P3893">
        <v>16.299745765345723</v>
      </c>
      <c r="Q3893" s="4">
        <v>3891</v>
      </c>
    </row>
    <row r="3894" spans="1:17" x14ac:dyDescent="0.25">
      <c r="A3894">
        <v>110.03687693227351</v>
      </c>
      <c r="B3894">
        <v>-19.963252570133257</v>
      </c>
      <c r="C3894" s="4">
        <v>2102.6110000000003</v>
      </c>
      <c r="D3894">
        <v>3</v>
      </c>
      <c r="E3894">
        <v>0.55000000000000004</v>
      </c>
      <c r="F3894">
        <v>19.899999999999999</v>
      </c>
      <c r="G3894">
        <v>53.323113517529826</v>
      </c>
      <c r="H3894">
        <v>23.366361224435582</v>
      </c>
      <c r="I3894">
        <v>3.687693227351474E-2</v>
      </c>
      <c r="J3894">
        <v>5997.2293936703936</v>
      </c>
      <c r="K3894">
        <v>-2163.8743341442264</v>
      </c>
      <c r="L3894">
        <v>-19.840069030302601</v>
      </c>
      <c r="M3894">
        <v>6375.6656542099408</v>
      </c>
      <c r="N3894">
        <v>36231.586767504545</v>
      </c>
      <c r="O3894">
        <v>66.589152859561821</v>
      </c>
      <c r="P3894">
        <v>0.10801117617522263</v>
      </c>
      <c r="Q3894" s="4">
        <v>3892</v>
      </c>
    </row>
    <row r="3895" spans="1:17" x14ac:dyDescent="0.25">
      <c r="A3895">
        <v>145.26342663670886</v>
      </c>
      <c r="B3895">
        <v>-34.142250509682725</v>
      </c>
      <c r="C3895" s="4">
        <v>2102.6110000000003</v>
      </c>
      <c r="D3895">
        <v>0.75</v>
      </c>
      <c r="E3895">
        <v>0.55000000000000004</v>
      </c>
      <c r="F3895">
        <v>19.899999999999999</v>
      </c>
      <c r="G3895">
        <v>41.281913690970576</v>
      </c>
      <c r="H3895">
        <v>19.428290644291071</v>
      </c>
      <c r="I3895">
        <v>35.263426636708857</v>
      </c>
      <c r="J3895">
        <v>5284.4212250839364</v>
      </c>
      <c r="K3895">
        <v>-3559.5182126700324</v>
      </c>
      <c r="L3895">
        <v>-33.963701315606102</v>
      </c>
      <c r="M3895">
        <v>6371.4423477300079</v>
      </c>
      <c r="N3895">
        <v>38138.608063728156</v>
      </c>
      <c r="O3895">
        <v>35.421934415196283</v>
      </c>
      <c r="P3895">
        <v>51.559038890702332</v>
      </c>
      <c r="Q3895" s="4">
        <v>3893</v>
      </c>
    </row>
    <row r="3896" spans="1:17" x14ac:dyDescent="0.25">
      <c r="A3896">
        <v>118.4241381529737</v>
      </c>
      <c r="B3896">
        <v>-30.341523529128096</v>
      </c>
      <c r="C3896" s="4">
        <v>2102.6110000000003</v>
      </c>
      <c r="D3896">
        <v>1.2</v>
      </c>
      <c r="E3896">
        <v>0.55000000000000004</v>
      </c>
      <c r="F3896">
        <v>19.899999999999999</v>
      </c>
      <c r="G3896">
        <v>45.364313344089069</v>
      </c>
      <c r="H3896">
        <v>23.791293535615086</v>
      </c>
      <c r="I3896">
        <v>8.4241381529736969</v>
      </c>
      <c r="J3896">
        <v>5509.2318658292579</v>
      </c>
      <c r="K3896">
        <v>-3203.1057212047467</v>
      </c>
      <c r="L3896">
        <v>-30.174017000271338</v>
      </c>
      <c r="M3896">
        <v>6372.7170039695866</v>
      </c>
      <c r="N3896">
        <v>36862.64657350014</v>
      </c>
      <c r="O3896">
        <v>53.442719496811918</v>
      </c>
      <c r="P3896">
        <v>16.339751547330291</v>
      </c>
      <c r="Q3896" s="4">
        <v>3894</v>
      </c>
    </row>
    <row r="3897" spans="1:17" x14ac:dyDescent="0.25">
      <c r="A3897">
        <v>123.58322153016019</v>
      </c>
      <c r="B3897">
        <v>-10.774940372008684</v>
      </c>
      <c r="C3897" s="4">
        <v>2102.6110000000003</v>
      </c>
      <c r="D3897">
        <v>0.75</v>
      </c>
      <c r="E3897">
        <v>0.55000000000000004</v>
      </c>
      <c r="F3897">
        <v>19.899999999999999</v>
      </c>
      <c r="G3897">
        <v>41.281913690970576</v>
      </c>
      <c r="H3897">
        <v>21.023738049194314</v>
      </c>
      <c r="I3897">
        <v>13.583221530160188</v>
      </c>
      <c r="J3897">
        <v>6266.4208795840732</v>
      </c>
      <c r="K3897">
        <v>-1184.5599557392713</v>
      </c>
      <c r="L3897">
        <v>-10.704479657758917</v>
      </c>
      <c r="M3897">
        <v>6377.3986020028769</v>
      </c>
      <c r="N3897">
        <v>36122.429117715095</v>
      </c>
      <c r="O3897">
        <v>69.719256356790709</v>
      </c>
      <c r="P3897">
        <v>52.268839257545011</v>
      </c>
      <c r="Q3897" s="4">
        <v>3895</v>
      </c>
    </row>
    <row r="3898" spans="1:17" x14ac:dyDescent="0.25">
      <c r="A3898">
        <v>134.45798521471542</v>
      </c>
      <c r="B3898">
        <v>-42.144314258117966</v>
      </c>
      <c r="C3898" s="4">
        <v>2102.6110000000003</v>
      </c>
      <c r="D3898">
        <v>0.75</v>
      </c>
      <c r="E3898">
        <v>0.55000000000000004</v>
      </c>
      <c r="F3898">
        <v>19.899999999999999</v>
      </c>
      <c r="G3898">
        <v>41.281913690970576</v>
      </c>
      <c r="H3898">
        <v>15.426480560505555</v>
      </c>
      <c r="I3898">
        <v>24.457985214715421</v>
      </c>
      <c r="J3898">
        <v>4736.2604101037396</v>
      </c>
      <c r="K3898">
        <v>-4257.5042371837044</v>
      </c>
      <c r="L3898">
        <v>-41.952906428626136</v>
      </c>
      <c r="M3898">
        <v>6368.5559589245386</v>
      </c>
      <c r="N3898">
        <v>38142.006850475904</v>
      </c>
      <c r="O3898">
        <v>35.343356670700416</v>
      </c>
      <c r="P3898">
        <v>34.131582319328132</v>
      </c>
      <c r="Q3898" s="4">
        <v>3896</v>
      </c>
    </row>
    <row r="3899" spans="1:17" x14ac:dyDescent="0.25">
      <c r="A3899">
        <v>138.66186159463047</v>
      </c>
      <c r="B3899">
        <v>-22.326847034611085</v>
      </c>
      <c r="C3899" s="4">
        <v>2102.6110000000003</v>
      </c>
      <c r="D3899">
        <v>3</v>
      </c>
      <c r="E3899">
        <v>0.55000000000000004</v>
      </c>
      <c r="F3899">
        <v>19.899999999999999</v>
      </c>
      <c r="G3899">
        <v>53.323113517529826</v>
      </c>
      <c r="H3899">
        <v>21.274724498855612</v>
      </c>
      <c r="I3899">
        <v>28.661861594630466</v>
      </c>
      <c r="J3899">
        <v>5902.8345534952377</v>
      </c>
      <c r="K3899">
        <v>-2407.9320570836721</v>
      </c>
      <c r="L3899">
        <v>-22.19192754515182</v>
      </c>
      <c r="M3899">
        <v>6375.0758864086101</v>
      </c>
      <c r="N3899">
        <v>37170.890036364362</v>
      </c>
      <c r="O3899">
        <v>48.504558553669717</v>
      </c>
      <c r="P3899">
        <v>55.201454098647666</v>
      </c>
      <c r="Q3899" s="4">
        <v>3897</v>
      </c>
    </row>
    <row r="3900" spans="1:17" x14ac:dyDescent="0.25">
      <c r="A3900">
        <v>105.43178210447856</v>
      </c>
      <c r="B3900">
        <v>-13.420506899763978</v>
      </c>
      <c r="C3900" s="4">
        <v>2102.6110000000003</v>
      </c>
      <c r="D3900">
        <v>1.2</v>
      </c>
      <c r="E3900">
        <v>0.55000000000000004</v>
      </c>
      <c r="F3900">
        <v>19.899999999999999</v>
      </c>
      <c r="G3900">
        <v>45.364313344089069</v>
      </c>
      <c r="H3900">
        <v>16.726077322732536</v>
      </c>
      <c r="I3900">
        <v>-4.5682178955214425</v>
      </c>
      <c r="J3900">
        <v>6205.0902567409448</v>
      </c>
      <c r="K3900">
        <v>-1470.6961952612776</v>
      </c>
      <c r="L3900">
        <v>-13.333882269614632</v>
      </c>
      <c r="M3900">
        <v>6376.9971297670663</v>
      </c>
      <c r="N3900">
        <v>36012.19941344401</v>
      </c>
      <c r="O3900">
        <v>73.352459570967468</v>
      </c>
      <c r="P3900">
        <v>18.996190615104613</v>
      </c>
      <c r="Q3900" s="4">
        <v>3898</v>
      </c>
    </row>
    <row r="3901" spans="1:17" x14ac:dyDescent="0.25">
      <c r="A3901">
        <v>138.72281087350584</v>
      </c>
      <c r="B3901">
        <v>-29.263233190764517</v>
      </c>
      <c r="C3901" s="4">
        <v>2102.6110000000003</v>
      </c>
      <c r="D3901">
        <v>3</v>
      </c>
      <c r="E3901">
        <v>0.55000000000000004</v>
      </c>
      <c r="F3901">
        <v>19.899999999999999</v>
      </c>
      <c r="G3901">
        <v>53.323113517529826</v>
      </c>
      <c r="H3901">
        <v>16.68448211959322</v>
      </c>
      <c r="I3901">
        <v>28.722810873505836</v>
      </c>
      <c r="J3901">
        <v>5568.6374250077179</v>
      </c>
      <c r="K3901">
        <v>-3099.3878126495174</v>
      </c>
      <c r="L3901">
        <v>-29.099402851115535</v>
      </c>
      <c r="M3901">
        <v>6373.0626534184448</v>
      </c>
      <c r="N3901">
        <v>37504.909071819719</v>
      </c>
      <c r="O3901">
        <v>43.615623770950101</v>
      </c>
      <c r="P3901">
        <v>48.266727675969022</v>
      </c>
      <c r="Q3901" s="4">
        <v>3899</v>
      </c>
    </row>
    <row r="3902" spans="1:17" x14ac:dyDescent="0.25">
      <c r="A3902">
        <v>107.18581802424225</v>
      </c>
      <c r="B3902">
        <v>-21.628088504605813</v>
      </c>
      <c r="C3902" s="4">
        <v>2102.6110000000003</v>
      </c>
      <c r="D3902">
        <v>3</v>
      </c>
      <c r="E3902">
        <v>0.55000000000000004</v>
      </c>
      <c r="F3902">
        <v>19.899999999999999</v>
      </c>
      <c r="G3902">
        <v>53.323113517529826</v>
      </c>
      <c r="H3902">
        <v>14.821936718232884</v>
      </c>
      <c r="I3902">
        <v>-2.814181975757748</v>
      </c>
      <c r="J3902">
        <v>5931.7908059744123</v>
      </c>
      <c r="K3902">
        <v>-2336.1816089464114</v>
      </c>
      <c r="L3902">
        <v>-21.496547147946842</v>
      </c>
      <c r="M3902">
        <v>6375.2558125789756</v>
      </c>
      <c r="N3902">
        <v>36315.893593827685</v>
      </c>
      <c r="O3902">
        <v>64.455995674300851</v>
      </c>
      <c r="P3902">
        <v>7.5965119344900742</v>
      </c>
      <c r="Q3902" s="4">
        <v>3900</v>
      </c>
    </row>
    <row r="3903" spans="1:17" x14ac:dyDescent="0.25">
      <c r="A3903">
        <v>130.58028010463647</v>
      </c>
      <c r="B3903">
        <v>-39.592000714424941</v>
      </c>
      <c r="C3903" s="4">
        <v>2102.6110000000003</v>
      </c>
      <c r="D3903">
        <v>1.2</v>
      </c>
      <c r="E3903">
        <v>0.55000000000000004</v>
      </c>
      <c r="F3903">
        <v>19.899999999999999</v>
      </c>
      <c r="G3903">
        <v>45.364313344089069</v>
      </c>
      <c r="H3903">
        <v>16.711331223295105</v>
      </c>
      <c r="I3903">
        <v>20.580280104636472</v>
      </c>
      <c r="J3903">
        <v>4921.7048174992897</v>
      </c>
      <c r="K3903">
        <v>-4043.1815031923288</v>
      </c>
      <c r="L3903">
        <v>-39.403111187087809</v>
      </c>
      <c r="M3903">
        <v>6369.497231206894</v>
      </c>
      <c r="N3903">
        <v>37813.143727989693</v>
      </c>
      <c r="O3903">
        <v>39.450192365447826</v>
      </c>
      <c r="P3903">
        <v>30.504970910287529</v>
      </c>
      <c r="Q3903" s="4">
        <v>3901</v>
      </c>
    </row>
    <row r="3904" spans="1:17" x14ac:dyDescent="0.25">
      <c r="A3904">
        <v>146.08581530560178</v>
      </c>
      <c r="B3904">
        <v>-43.952343285857928</v>
      </c>
      <c r="C3904" s="4">
        <v>2102.6110000000003</v>
      </c>
      <c r="D3904">
        <v>1.2</v>
      </c>
      <c r="E3904">
        <v>0.55000000000000004</v>
      </c>
      <c r="F3904">
        <v>19.899999999999999</v>
      </c>
      <c r="G3904">
        <v>45.364313344089069</v>
      </c>
      <c r="H3904">
        <v>14.238135056652322</v>
      </c>
      <c r="I3904">
        <v>36.085815305601784</v>
      </c>
      <c r="J3904">
        <v>4599.1554518736211</v>
      </c>
      <c r="K3904">
        <v>-4404.2826444423345</v>
      </c>
      <c r="L3904">
        <v>-43.760068519115052</v>
      </c>
      <c r="M3904">
        <v>6367.8832026533601</v>
      </c>
      <c r="N3904">
        <v>38793.53287067869</v>
      </c>
      <c r="O3904">
        <v>27.870561651605581</v>
      </c>
      <c r="P3904">
        <v>46.3999528114608</v>
      </c>
      <c r="Q3904" s="4">
        <v>3902</v>
      </c>
    </row>
    <row r="3905" spans="1:17" x14ac:dyDescent="0.25">
      <c r="A3905">
        <v>122.82888958725223</v>
      </c>
      <c r="B3905">
        <v>-23.400061243728246</v>
      </c>
      <c r="C3905" s="4">
        <v>2102.6110000000003</v>
      </c>
      <c r="D3905">
        <v>0.75</v>
      </c>
      <c r="E3905">
        <v>0.55000000000000004</v>
      </c>
      <c r="F3905">
        <v>19.899999999999999</v>
      </c>
      <c r="G3905">
        <v>41.281913690970576</v>
      </c>
      <c r="H3905">
        <v>18.865395282773893</v>
      </c>
      <c r="I3905">
        <v>12.828889587252235</v>
      </c>
      <c r="J3905">
        <v>5856.6576398341731</v>
      </c>
      <c r="K3905">
        <v>-2517.4428718101367</v>
      </c>
      <c r="L3905">
        <v>-23.260109198342249</v>
      </c>
      <c r="M3905">
        <v>6374.7907670021341</v>
      </c>
      <c r="N3905">
        <v>36563.633700467937</v>
      </c>
      <c r="O3905">
        <v>59.019271588488373</v>
      </c>
      <c r="P3905">
        <v>29.829912469089969</v>
      </c>
      <c r="Q3905" s="4">
        <v>3903</v>
      </c>
    </row>
    <row r="3906" spans="1:17" x14ac:dyDescent="0.25">
      <c r="A3906">
        <v>130.78855164657179</v>
      </c>
      <c r="B3906">
        <v>-38.949984452124959</v>
      </c>
      <c r="C3906" s="4">
        <v>2102.6110000000003</v>
      </c>
      <c r="D3906">
        <v>0.75</v>
      </c>
      <c r="E3906">
        <v>0.55000000000000004</v>
      </c>
      <c r="F3906">
        <v>19.899999999999999</v>
      </c>
      <c r="G3906">
        <v>41.281913690970576</v>
      </c>
      <c r="H3906">
        <v>15.553023000003773</v>
      </c>
      <c r="I3906">
        <v>20.78855164657179</v>
      </c>
      <c r="J3906">
        <v>4966.8222077592436</v>
      </c>
      <c r="K3906">
        <v>-3988.0018624581335</v>
      </c>
      <c r="L3906">
        <v>-38.761964879903921</v>
      </c>
      <c r="M3906">
        <v>6369.7316818261615</v>
      </c>
      <c r="N3906">
        <v>37773.17494489839</v>
      </c>
      <c r="O3906">
        <v>39.970092065044319</v>
      </c>
      <c r="P3906">
        <v>31.127710139432992</v>
      </c>
      <c r="Q3906" s="4">
        <v>3904</v>
      </c>
    </row>
    <row r="3907" spans="1:17" x14ac:dyDescent="0.25">
      <c r="A3907">
        <v>140.87416309947014</v>
      </c>
      <c r="B3907">
        <v>-11.332100363516554</v>
      </c>
      <c r="C3907" s="4">
        <v>2102.6110000000003</v>
      </c>
      <c r="D3907">
        <v>1.2</v>
      </c>
      <c r="E3907">
        <v>0.55000000000000004</v>
      </c>
      <c r="F3907">
        <v>19.899999999999999</v>
      </c>
      <c r="G3907">
        <v>45.364313344089069</v>
      </c>
      <c r="H3907">
        <v>22.660802393314434</v>
      </c>
      <c r="I3907">
        <v>30.874163099470138</v>
      </c>
      <c r="J3907">
        <v>6254.6047954490023</v>
      </c>
      <c r="K3907">
        <v>-1245.0467187460276</v>
      </c>
      <c r="L3907">
        <v>-11.258181389036769</v>
      </c>
      <c r="M3907">
        <v>6377.3209484166555</v>
      </c>
      <c r="N3907">
        <v>36956.52877227452</v>
      </c>
      <c r="O3907">
        <v>51.955554899329123</v>
      </c>
      <c r="P3907">
        <v>71.806564915758884</v>
      </c>
      <c r="Q3907" s="4">
        <v>3905</v>
      </c>
    </row>
    <row r="3908" spans="1:17" x14ac:dyDescent="0.25">
      <c r="A3908">
        <v>116.41308168859518</v>
      </c>
      <c r="B3908">
        <v>-32.22849409015722</v>
      </c>
      <c r="C3908" s="4">
        <v>2102.6110000000003</v>
      </c>
      <c r="D3908">
        <v>0.75</v>
      </c>
      <c r="E3908">
        <v>0.55000000000000004</v>
      </c>
      <c r="F3908">
        <v>19.899999999999999</v>
      </c>
      <c r="G3908">
        <v>41.281913690970576</v>
      </c>
      <c r="H3908">
        <v>21.395707345282361</v>
      </c>
      <c r="I3908">
        <v>6.4130816885951845</v>
      </c>
      <c r="J3908">
        <v>5400.5912549211762</v>
      </c>
      <c r="K3908">
        <v>-3381.8931739696541</v>
      </c>
      <c r="L3908">
        <v>-32.055125458691784</v>
      </c>
      <c r="M3908">
        <v>6372.0944235685665</v>
      </c>
      <c r="N3908">
        <v>36957.347720681995</v>
      </c>
      <c r="O3908">
        <v>51.836533259608331</v>
      </c>
      <c r="P3908">
        <v>11.901631177540011</v>
      </c>
      <c r="Q3908" s="4">
        <v>3906</v>
      </c>
    </row>
    <row r="3909" spans="1:17" x14ac:dyDescent="0.25">
      <c r="A3909">
        <v>156.49321636772856</v>
      </c>
      <c r="B3909">
        <v>-23.312194049524205</v>
      </c>
      <c r="C3909" s="4">
        <v>2102.6110000000003</v>
      </c>
      <c r="D3909">
        <v>3</v>
      </c>
      <c r="E3909">
        <v>0.55000000000000004</v>
      </c>
      <c r="F3909">
        <v>19.899999999999999</v>
      </c>
      <c r="G3909">
        <v>53.323113517529826</v>
      </c>
      <c r="H3909">
        <v>22.520680005217969</v>
      </c>
      <c r="I3909">
        <v>46.493216367728564</v>
      </c>
      <c r="J3909">
        <v>5860.5155289150425</v>
      </c>
      <c r="K3909">
        <v>-2508.5090540312885</v>
      </c>
      <c r="L3909">
        <v>-23.172646797860221</v>
      </c>
      <c r="M3909">
        <v>6374.8145023060324</v>
      </c>
      <c r="N3909">
        <v>38447.636301023565</v>
      </c>
      <c r="O3909">
        <v>31.824495350350102</v>
      </c>
      <c r="P3909">
        <v>69.412154048601096</v>
      </c>
      <c r="Q3909" s="4">
        <v>3907</v>
      </c>
    </row>
    <row r="3910" spans="1:17" x14ac:dyDescent="0.25">
      <c r="A3910">
        <v>134.47574910701493</v>
      </c>
      <c r="B3910">
        <v>-18.244703046287157</v>
      </c>
      <c r="C3910" s="4">
        <v>2102.6110000000003</v>
      </c>
      <c r="D3910">
        <v>0.75</v>
      </c>
      <c r="E3910">
        <v>0.55000000000000004</v>
      </c>
      <c r="F3910">
        <v>19.899999999999999</v>
      </c>
      <c r="G3910">
        <v>41.281913690970576</v>
      </c>
      <c r="H3910">
        <v>23.124076621116938</v>
      </c>
      <c r="I3910">
        <v>24.475749107014934</v>
      </c>
      <c r="J3910">
        <v>6059.486980202184</v>
      </c>
      <c r="K3910">
        <v>-1984.1257822377427</v>
      </c>
      <c r="L3910">
        <v>-18.130579532394655</v>
      </c>
      <c r="M3910">
        <v>6376.0597223504983</v>
      </c>
      <c r="N3910">
        <v>36788.607168699753</v>
      </c>
      <c r="O3910">
        <v>54.808641972846424</v>
      </c>
      <c r="P3910">
        <v>55.481601293181136</v>
      </c>
      <c r="Q3910" s="4">
        <v>3908</v>
      </c>
    </row>
    <row r="3911" spans="1:17" x14ac:dyDescent="0.25">
      <c r="A3911">
        <v>151.39583709510464</v>
      </c>
      <c r="B3911">
        <v>-22.572780975924815</v>
      </c>
      <c r="C3911" s="4">
        <v>2102.6110000000003</v>
      </c>
      <c r="D3911">
        <v>1.2</v>
      </c>
      <c r="E3911">
        <v>0.55000000000000004</v>
      </c>
      <c r="F3911">
        <v>19.899999999999999</v>
      </c>
      <c r="G3911">
        <v>45.364313344089069</v>
      </c>
      <c r="H3911">
        <v>16.397834776802938</v>
      </c>
      <c r="I3911">
        <v>41.395837095104639</v>
      </c>
      <c r="J3911">
        <v>5892.4346615401673</v>
      </c>
      <c r="K3911">
        <v>-2433.1019510677174</v>
      </c>
      <c r="L3911">
        <v>-22.436691381986851</v>
      </c>
      <c r="M3911">
        <v>6375.0114780139429</v>
      </c>
      <c r="N3911">
        <v>38022.391411033321</v>
      </c>
      <c r="O3911">
        <v>36.889229364392037</v>
      </c>
      <c r="P3911">
        <v>66.46862124751334</v>
      </c>
      <c r="Q3911" s="4">
        <v>3909</v>
      </c>
    </row>
    <row r="3912" spans="1:17" x14ac:dyDescent="0.25">
      <c r="A3912">
        <v>120.6627844508797</v>
      </c>
      <c r="B3912">
        <v>-25.058936399661121</v>
      </c>
      <c r="C3912" s="4">
        <v>2102.6110000000003</v>
      </c>
      <c r="D3912">
        <v>1.2</v>
      </c>
      <c r="E3912">
        <v>0.55000000000000004</v>
      </c>
      <c r="F3912">
        <v>19.899999999999999</v>
      </c>
      <c r="G3912">
        <v>45.364313344089069</v>
      </c>
      <c r="H3912">
        <v>22.946595905834904</v>
      </c>
      <c r="I3912">
        <v>10.662784450879698</v>
      </c>
      <c r="J3912">
        <v>5781.2547625023772</v>
      </c>
      <c r="K3912">
        <v>-2684.9908835412789</v>
      </c>
      <c r="L3912">
        <v>-24.911591665906435</v>
      </c>
      <c r="M3912">
        <v>6374.3299784099818</v>
      </c>
      <c r="N3912">
        <v>36597.014739931088</v>
      </c>
      <c r="O3912">
        <v>58.345142215493581</v>
      </c>
      <c r="P3912">
        <v>23.966413530502706</v>
      </c>
      <c r="Q3912" s="4">
        <v>3910</v>
      </c>
    </row>
    <row r="3913" spans="1:17" x14ac:dyDescent="0.25">
      <c r="A3913">
        <v>114.51351477162018</v>
      </c>
      <c r="B3913">
        <v>-38.74867829899717</v>
      </c>
      <c r="C3913" s="4">
        <v>2102.6110000000003</v>
      </c>
      <c r="D3913">
        <v>3</v>
      </c>
      <c r="E3913">
        <v>0.55000000000000004</v>
      </c>
      <c r="F3913">
        <v>19.899999999999999</v>
      </c>
      <c r="G3913">
        <v>53.323113517529826</v>
      </c>
      <c r="H3913">
        <v>20.960963213774416</v>
      </c>
      <c r="I3913">
        <v>4.51351477162018</v>
      </c>
      <c r="J3913">
        <v>4980.8402385512809</v>
      </c>
      <c r="K3913">
        <v>-3970.5976557363288</v>
      </c>
      <c r="L3913">
        <v>-38.560950930642441</v>
      </c>
      <c r="M3913">
        <v>6369.8049597856925</v>
      </c>
      <c r="N3913">
        <v>37412.110483975557</v>
      </c>
      <c r="O3913">
        <v>44.863436722554091</v>
      </c>
      <c r="P3913">
        <v>7.1881781367508584</v>
      </c>
      <c r="Q3913" s="4">
        <v>3911</v>
      </c>
    </row>
    <row r="3914" spans="1:17" x14ac:dyDescent="0.25">
      <c r="A3914">
        <v>107.61624036361216</v>
      </c>
      <c r="B3914">
        <v>-11.700458112282742</v>
      </c>
      <c r="C3914" s="4">
        <v>2102.6110000000003</v>
      </c>
      <c r="D3914">
        <v>1.2</v>
      </c>
      <c r="E3914">
        <v>0.55000000000000004</v>
      </c>
      <c r="F3914">
        <v>19.899999999999999</v>
      </c>
      <c r="G3914">
        <v>45.364313344089069</v>
      </c>
      <c r="H3914">
        <v>19.645115785837231</v>
      </c>
      <c r="I3914">
        <v>-2.3837596363878362</v>
      </c>
      <c r="J3914">
        <v>6246.4697763449904</v>
      </c>
      <c r="K3914">
        <v>-1284.973542129555</v>
      </c>
      <c r="L3914">
        <v>-11.624267892745456</v>
      </c>
      <c r="M3914">
        <v>6377.267570893071</v>
      </c>
      <c r="N3914">
        <v>35946.988926764381</v>
      </c>
      <c r="O3914">
        <v>75.958835351508284</v>
      </c>
      <c r="P3914">
        <v>11.600166701685822</v>
      </c>
      <c r="Q3914" s="4">
        <v>3912</v>
      </c>
    </row>
    <row r="3915" spans="1:17" x14ac:dyDescent="0.25">
      <c r="A3915">
        <v>144.28838192912426</v>
      </c>
      <c r="B3915">
        <v>-19.542898368502605</v>
      </c>
      <c r="C3915" s="4">
        <v>2102.6110000000003</v>
      </c>
      <c r="D3915">
        <v>1.2</v>
      </c>
      <c r="E3915">
        <v>0.55000000000000004</v>
      </c>
      <c r="F3915">
        <v>19.899999999999999</v>
      </c>
      <c r="G3915">
        <v>45.364313344089069</v>
      </c>
      <c r="H3915">
        <v>16.601842824921508</v>
      </c>
      <c r="I3915">
        <v>34.288381929124256</v>
      </c>
      <c r="J3915">
        <v>6012.9562399477845</v>
      </c>
      <c r="K3915">
        <v>-2120.0788348394294</v>
      </c>
      <c r="L3915">
        <v>-19.421891489346748</v>
      </c>
      <c r="M3915">
        <v>6375.7648176090297</v>
      </c>
      <c r="N3915">
        <v>37410.210910975133</v>
      </c>
      <c r="O3915">
        <v>44.989085209060192</v>
      </c>
      <c r="P3915">
        <v>63.86786036940687</v>
      </c>
      <c r="Q3915" s="4">
        <v>3913</v>
      </c>
    </row>
    <row r="3916" spans="1:17" x14ac:dyDescent="0.25">
      <c r="A3916">
        <v>133.96774505319456</v>
      </c>
      <c r="B3916">
        <v>-22.196941634449978</v>
      </c>
      <c r="C3916" s="4">
        <v>2102.6110000000003</v>
      </c>
      <c r="D3916">
        <v>3</v>
      </c>
      <c r="E3916">
        <v>0.55000000000000004</v>
      </c>
      <c r="F3916">
        <v>19.899999999999999</v>
      </c>
      <c r="G3916">
        <v>53.323113517529826</v>
      </c>
      <c r="H3916">
        <v>16.125219810334052</v>
      </c>
      <c r="I3916">
        <v>23.967745053194562</v>
      </c>
      <c r="J3916">
        <v>5908.2841488508029</v>
      </c>
      <c r="K3916">
        <v>-2394.6193584098241</v>
      </c>
      <c r="L3916">
        <v>-22.062644198839735</v>
      </c>
      <c r="M3916">
        <v>6375.1096818198148</v>
      </c>
      <c r="N3916">
        <v>36921.294550382925</v>
      </c>
      <c r="O3916">
        <v>52.497560078894374</v>
      </c>
      <c r="P3916">
        <v>49.641434504391796</v>
      </c>
      <c r="Q3916" s="4">
        <v>3914</v>
      </c>
    </row>
    <row r="3917" spans="1:17" x14ac:dyDescent="0.25">
      <c r="A3917">
        <v>125.44257034591348</v>
      </c>
      <c r="B3917">
        <v>-38.289466449682351</v>
      </c>
      <c r="C3917" s="4">
        <v>2102.6110000000003</v>
      </c>
      <c r="D3917">
        <v>3</v>
      </c>
      <c r="E3917">
        <v>0.55000000000000004</v>
      </c>
      <c r="F3917">
        <v>19.899999999999999</v>
      </c>
      <c r="G3917">
        <v>53.323113517529826</v>
      </c>
      <c r="H3917">
        <v>21.670473721523724</v>
      </c>
      <c r="I3917">
        <v>15.442570345913481</v>
      </c>
      <c r="J3917">
        <v>5012.5863910791686</v>
      </c>
      <c r="K3917">
        <v>-3930.7145343805132</v>
      </c>
      <c r="L3917">
        <v>-38.102440234490025</v>
      </c>
      <c r="M3917">
        <v>6369.9716701742327</v>
      </c>
      <c r="N3917">
        <v>37562.600275370402</v>
      </c>
      <c r="O3917">
        <v>42.773854724096211</v>
      </c>
      <c r="P3917">
        <v>24.028257687098534</v>
      </c>
      <c r="Q3917" s="4">
        <v>3915</v>
      </c>
    </row>
    <row r="3918" spans="1:17" x14ac:dyDescent="0.25">
      <c r="A3918">
        <v>108.60743129535948</v>
      </c>
      <c r="B3918">
        <v>-20.207954544694402</v>
      </c>
      <c r="C3918" s="4">
        <v>2102.6110000000003</v>
      </c>
      <c r="D3918">
        <v>3</v>
      </c>
      <c r="E3918">
        <v>0.55000000000000004</v>
      </c>
      <c r="F3918">
        <v>19.899999999999999</v>
      </c>
      <c r="G3918">
        <v>53.323113517529826</v>
      </c>
      <c r="H3918">
        <v>21.052580056001531</v>
      </c>
      <c r="I3918">
        <v>-1.3925687046405244</v>
      </c>
      <c r="J3918">
        <v>5987.9261102840892</v>
      </c>
      <c r="K3918">
        <v>-2189.3165566513439</v>
      </c>
      <c r="L3918">
        <v>-20.083515988483356</v>
      </c>
      <c r="M3918">
        <v>6375.6071152047662</v>
      </c>
      <c r="N3918">
        <v>36244.457447820452</v>
      </c>
      <c r="O3918">
        <v>66.251605475247828</v>
      </c>
      <c r="P3918">
        <v>4.0255809309446722</v>
      </c>
      <c r="Q3918" s="4">
        <v>3916</v>
      </c>
    </row>
    <row r="3919" spans="1:17" x14ac:dyDescent="0.25">
      <c r="A3919">
        <v>119.40044081814894</v>
      </c>
      <c r="B3919">
        <v>-10.681775466455029</v>
      </c>
      <c r="C3919" s="4">
        <v>2102.6110000000003</v>
      </c>
      <c r="D3919">
        <v>0.75</v>
      </c>
      <c r="E3919">
        <v>0.55000000000000004</v>
      </c>
      <c r="F3919">
        <v>19.899999999999999</v>
      </c>
      <c r="G3919">
        <v>41.281913690970576</v>
      </c>
      <c r="H3919">
        <v>17.830667393981816</v>
      </c>
      <c r="I3919">
        <v>9.4004408181489367</v>
      </c>
      <c r="J3919">
        <v>6268.3392283278608</v>
      </c>
      <c r="K3919">
        <v>-1174.4348530063401</v>
      </c>
      <c r="L3919">
        <v>-10.611895633262767</v>
      </c>
      <c r="M3919">
        <v>6377.4112228513186</v>
      </c>
      <c r="N3919">
        <v>36013.697485720237</v>
      </c>
      <c r="O3919">
        <v>73.317855192844362</v>
      </c>
      <c r="P3919">
        <v>41.770985262149168</v>
      </c>
      <c r="Q3919" s="4">
        <v>3917</v>
      </c>
    </row>
    <row r="3920" spans="1:17" x14ac:dyDescent="0.25">
      <c r="A3920">
        <v>137.03412778158011</v>
      </c>
      <c r="B3920">
        <v>-39.28026818958871</v>
      </c>
      <c r="C3920" s="4">
        <v>2102.6110000000003</v>
      </c>
      <c r="D3920">
        <v>0.75</v>
      </c>
      <c r="E3920">
        <v>0.55000000000000004</v>
      </c>
      <c r="F3920">
        <v>19.899999999999999</v>
      </c>
      <c r="G3920">
        <v>41.281913690970576</v>
      </c>
      <c r="H3920">
        <v>15.31561606916063</v>
      </c>
      <c r="I3920">
        <v>27.034127781580111</v>
      </c>
      <c r="J3920">
        <v>4943.6895172507529</v>
      </c>
      <c r="K3920">
        <v>-4016.4512810428987</v>
      </c>
      <c r="L3920">
        <v>-39.09178927293695</v>
      </c>
      <c r="M3920">
        <v>6369.6112075986339</v>
      </c>
      <c r="N3920">
        <v>38040.047507371972</v>
      </c>
      <c r="O3920">
        <v>36.598967556354467</v>
      </c>
      <c r="P3920">
        <v>38.868035454323973</v>
      </c>
      <c r="Q3920" s="4">
        <v>3918</v>
      </c>
    </row>
    <row r="3921" spans="1:17" x14ac:dyDescent="0.25">
      <c r="A3921">
        <v>138.96408627751322</v>
      </c>
      <c r="B3921">
        <v>-23.653440554607144</v>
      </c>
      <c r="C3921" s="4">
        <v>2102.6110000000003</v>
      </c>
      <c r="D3921">
        <v>3</v>
      </c>
      <c r="E3921">
        <v>0.55000000000000004</v>
      </c>
      <c r="F3921">
        <v>19.899999999999999</v>
      </c>
      <c r="G3921">
        <v>53.323113517529826</v>
      </c>
      <c r="H3921">
        <v>23.5309976699</v>
      </c>
      <c r="I3921">
        <v>28.964086277513218</v>
      </c>
      <c r="J3921">
        <v>5845.4558850817521</v>
      </c>
      <c r="K3921">
        <v>-2543.1722855083317</v>
      </c>
      <c r="L3921">
        <v>-23.512328555723983</v>
      </c>
      <c r="M3921">
        <v>6374.7219373251537</v>
      </c>
      <c r="N3921">
        <v>37244.723723735704</v>
      </c>
      <c r="O3921">
        <v>47.38246683684239</v>
      </c>
      <c r="P3921">
        <v>54.063088455648682</v>
      </c>
      <c r="Q3921" s="4">
        <v>3919</v>
      </c>
    </row>
    <row r="3922" spans="1:17" x14ac:dyDescent="0.25">
      <c r="A3922">
        <v>151.81665875858948</v>
      </c>
      <c r="B3922">
        <v>-25.927873189305643</v>
      </c>
      <c r="C3922" s="4">
        <v>2102.6110000000003</v>
      </c>
      <c r="D3922">
        <v>0.75</v>
      </c>
      <c r="E3922">
        <v>0.55000000000000004</v>
      </c>
      <c r="F3922">
        <v>19.899999999999999</v>
      </c>
      <c r="G3922">
        <v>41.281913690970576</v>
      </c>
      <c r="H3922">
        <v>23.559920302665844</v>
      </c>
      <c r="I3922">
        <v>41.816658758589483</v>
      </c>
      <c r="J3922">
        <v>5739.8236701945025</v>
      </c>
      <c r="K3922">
        <v>-2771.8786790447634</v>
      </c>
      <c r="L3922">
        <v>-25.776850424931613</v>
      </c>
      <c r="M3922">
        <v>6374.0793198914644</v>
      </c>
      <c r="N3922">
        <v>38179.903912864262</v>
      </c>
      <c r="O3922">
        <v>34.958777610310108</v>
      </c>
      <c r="P3922">
        <v>63.953411243535292</v>
      </c>
      <c r="Q3922" s="4">
        <v>3920</v>
      </c>
    </row>
    <row r="3923" spans="1:17" x14ac:dyDescent="0.25">
      <c r="A3923">
        <v>124.26494134740769</v>
      </c>
      <c r="B3923">
        <v>-33.01794947966507</v>
      </c>
      <c r="C3923" s="4">
        <v>2102.6110000000003</v>
      </c>
      <c r="D3923">
        <v>1.2</v>
      </c>
      <c r="E3923">
        <v>0.55000000000000004</v>
      </c>
      <c r="F3923">
        <v>19.899999999999999</v>
      </c>
      <c r="G3923">
        <v>45.364313344089069</v>
      </c>
      <c r="H3923">
        <v>14.250341740991145</v>
      </c>
      <c r="I3923">
        <v>14.264941347407685</v>
      </c>
      <c r="J3923">
        <v>5353.3929467144944</v>
      </c>
      <c r="K3923">
        <v>-3455.6292289848079</v>
      </c>
      <c r="L3923">
        <v>-32.842349058251727</v>
      </c>
      <c r="M3923">
        <v>6371.8277919406009</v>
      </c>
      <c r="N3923">
        <v>37160.354383127175</v>
      </c>
      <c r="O3923">
        <v>48.606409323273745</v>
      </c>
      <c r="P3923">
        <v>25.013247850263753</v>
      </c>
      <c r="Q3923" s="4">
        <v>3921</v>
      </c>
    </row>
    <row r="3924" spans="1:17" x14ac:dyDescent="0.25">
      <c r="A3924">
        <v>114.10103817544145</v>
      </c>
      <c r="B3924">
        <v>-11.436150801816037</v>
      </c>
      <c r="C3924" s="4">
        <v>2102.6110000000003</v>
      </c>
      <c r="D3924">
        <v>3</v>
      </c>
      <c r="E3924">
        <v>0.55000000000000004</v>
      </c>
      <c r="F3924">
        <v>19.899999999999999</v>
      </c>
      <c r="G3924">
        <v>53.323113517529826</v>
      </c>
      <c r="H3924">
        <v>21.062232170527555</v>
      </c>
      <c r="I3924">
        <v>4.1010381754414453</v>
      </c>
      <c r="J3924">
        <v>6252.3329236920263</v>
      </c>
      <c r="K3924">
        <v>-1256.3300806291813</v>
      </c>
      <c r="L3924">
        <v>-11.361589022927514</v>
      </c>
      <c r="M3924">
        <v>6377.3060346965476</v>
      </c>
      <c r="N3924">
        <v>35952.555948213965</v>
      </c>
      <c r="O3924">
        <v>75.721487964955713</v>
      </c>
      <c r="P3924">
        <v>19.880648080848832</v>
      </c>
      <c r="Q3924" s="4">
        <v>3922</v>
      </c>
    </row>
    <row r="3925" spans="1:17" x14ac:dyDescent="0.25">
      <c r="A3925">
        <v>158.74700738733907</v>
      </c>
      <c r="B3925">
        <v>-23.337623540313444</v>
      </c>
      <c r="C3925" s="4">
        <v>2102.6110000000003</v>
      </c>
      <c r="D3925">
        <v>0.75</v>
      </c>
      <c r="E3925">
        <v>0.55000000000000004</v>
      </c>
      <c r="F3925">
        <v>19.899999999999999</v>
      </c>
      <c r="G3925">
        <v>41.281913690970576</v>
      </c>
      <c r="H3925">
        <v>19.68381653995349</v>
      </c>
      <c r="I3925">
        <v>48.747007387339067</v>
      </c>
      <c r="J3925">
        <v>5859.4004372836498</v>
      </c>
      <c r="K3925">
        <v>-2511.095172481575</v>
      </c>
      <c r="L3925">
        <v>-23.197959003784778</v>
      </c>
      <c r="M3925">
        <v>6374.807640211593</v>
      </c>
      <c r="N3925">
        <v>38634.725657832671</v>
      </c>
      <c r="O3925">
        <v>29.703690245646065</v>
      </c>
      <c r="P3925">
        <v>70.840240652888511</v>
      </c>
      <c r="Q3925" s="4">
        <v>3923</v>
      </c>
    </row>
    <row r="3926" spans="1:17" x14ac:dyDescent="0.25">
      <c r="A3926">
        <v>134.43582779944091</v>
      </c>
      <c r="B3926">
        <v>-30.746520516142937</v>
      </c>
      <c r="C3926" s="4">
        <v>2102.6110000000003</v>
      </c>
      <c r="D3926">
        <v>0.75</v>
      </c>
      <c r="E3926">
        <v>0.55000000000000004</v>
      </c>
      <c r="F3926">
        <v>19.899999999999999</v>
      </c>
      <c r="G3926">
        <v>41.281913690970576</v>
      </c>
      <c r="H3926">
        <v>19.885573608165231</v>
      </c>
      <c r="I3926">
        <v>24.435827799440915</v>
      </c>
      <c r="J3926">
        <v>5486.4144040969632</v>
      </c>
      <c r="K3926">
        <v>-3241.7741122192551</v>
      </c>
      <c r="L3926">
        <v>-30.577693963177254</v>
      </c>
      <c r="M3926">
        <v>6372.5852217241927</v>
      </c>
      <c r="N3926">
        <v>37379.236728947079</v>
      </c>
      <c r="O3926">
        <v>45.378370290282639</v>
      </c>
      <c r="P3926">
        <v>41.629655408031731</v>
      </c>
      <c r="Q3926" s="4">
        <v>3924</v>
      </c>
    </row>
    <row r="3927" spans="1:17" x14ac:dyDescent="0.25">
      <c r="A3927">
        <v>114.71479072913283</v>
      </c>
      <c r="B3927">
        <v>-18.681035929194852</v>
      </c>
      <c r="C3927" s="4">
        <v>2102.6110000000003</v>
      </c>
      <c r="D3927">
        <v>0.75</v>
      </c>
      <c r="E3927">
        <v>0.55000000000000004</v>
      </c>
      <c r="F3927">
        <v>19.899999999999999</v>
      </c>
      <c r="G3927">
        <v>41.281913690970576</v>
      </c>
      <c r="H3927">
        <v>21.186470394030806</v>
      </c>
      <c r="I3927">
        <v>4.7147907291328295</v>
      </c>
      <c r="J3927">
        <v>6044.1922042292726</v>
      </c>
      <c r="K3927">
        <v>-2029.9356819079655</v>
      </c>
      <c r="L3927">
        <v>-18.564572225189444</v>
      </c>
      <c r="M3927">
        <v>6375.9625370879548</v>
      </c>
      <c r="N3927">
        <v>36200.773159696721</v>
      </c>
      <c r="O3927">
        <v>67.42279441496423</v>
      </c>
      <c r="P3927">
        <v>14.43958801546799</v>
      </c>
      <c r="Q3927" s="4">
        <v>3925</v>
      </c>
    </row>
    <row r="3928" spans="1:17" x14ac:dyDescent="0.25">
      <c r="A3928">
        <v>153.38457895429917</v>
      </c>
      <c r="B3928">
        <v>-28.687370833911885</v>
      </c>
      <c r="C3928" s="4">
        <v>2102.6110000000003</v>
      </c>
      <c r="D3928">
        <v>3</v>
      </c>
      <c r="E3928">
        <v>0.55000000000000004</v>
      </c>
      <c r="F3928">
        <v>19.899999999999999</v>
      </c>
      <c r="G3928">
        <v>53.323113517529826</v>
      </c>
      <c r="H3928">
        <v>23.119437427838115</v>
      </c>
      <c r="I3928">
        <v>43.384578954299172</v>
      </c>
      <c r="J3928">
        <v>5599.5566611761824</v>
      </c>
      <c r="K3928">
        <v>-3043.551293857985</v>
      </c>
      <c r="L3928">
        <v>-28.525598680202492</v>
      </c>
      <c r="M3928">
        <v>6373.244015418456</v>
      </c>
      <c r="N3928">
        <v>38409.06608107705</v>
      </c>
      <c r="O3928">
        <v>32.250079613515751</v>
      </c>
      <c r="P3928">
        <v>63.074376693039348</v>
      </c>
      <c r="Q3928" s="4">
        <v>3926</v>
      </c>
    </row>
    <row r="3929" spans="1:17" x14ac:dyDescent="0.25">
      <c r="A3929">
        <v>133.51785685923431</v>
      </c>
      <c r="B3929">
        <v>-21.591712045968229</v>
      </c>
      <c r="C3929" s="4">
        <v>2102.6110000000003</v>
      </c>
      <c r="D3929">
        <v>0.75</v>
      </c>
      <c r="E3929">
        <v>0.55000000000000004</v>
      </c>
      <c r="F3929">
        <v>19.899999999999999</v>
      </c>
      <c r="G3929">
        <v>41.281913690970576</v>
      </c>
      <c r="H3929">
        <v>17.061898759111411</v>
      </c>
      <c r="I3929">
        <v>23.517856859234314</v>
      </c>
      <c r="J3929">
        <v>5933.2741801469547</v>
      </c>
      <c r="K3929">
        <v>-2332.4369240468909</v>
      </c>
      <c r="L3929">
        <v>-21.460348695348785</v>
      </c>
      <c r="M3929">
        <v>6375.2650534276481</v>
      </c>
      <c r="N3929">
        <v>36873.791469738535</v>
      </c>
      <c r="O3929">
        <v>53.305493570301145</v>
      </c>
      <c r="P3929">
        <v>49.782193032439288</v>
      </c>
      <c r="Q3929" s="4">
        <v>3927</v>
      </c>
    </row>
    <row r="3930" spans="1:17" x14ac:dyDescent="0.25">
      <c r="A3930">
        <v>154.43350404909106</v>
      </c>
      <c r="B3930">
        <v>-24.251663622681757</v>
      </c>
      <c r="C3930" s="4">
        <v>2102.6110000000003</v>
      </c>
      <c r="D3930">
        <v>0.75</v>
      </c>
      <c r="E3930">
        <v>0.55000000000000004</v>
      </c>
      <c r="F3930">
        <v>19.899999999999999</v>
      </c>
      <c r="G3930">
        <v>41.281913690970576</v>
      </c>
      <c r="H3930">
        <v>16.909549229945416</v>
      </c>
      <c r="I3930">
        <v>44.433504049091056</v>
      </c>
      <c r="J3930">
        <v>5818.5566871898482</v>
      </c>
      <c r="K3930">
        <v>-2603.7237633089017</v>
      </c>
      <c r="L3930">
        <v>-24.10785665891305</v>
      </c>
      <c r="M3930">
        <v>6374.5571891435075</v>
      </c>
      <c r="N3930">
        <v>38315.544913090285</v>
      </c>
      <c r="O3930">
        <v>33.355167032989655</v>
      </c>
      <c r="P3930">
        <v>67.268803529979522</v>
      </c>
      <c r="Q3930" s="4">
        <v>3928</v>
      </c>
    </row>
    <row r="3931" spans="1:17" x14ac:dyDescent="0.25">
      <c r="A3931">
        <v>159.46256697332566</v>
      </c>
      <c r="B3931">
        <v>-32.469170263772178</v>
      </c>
      <c r="C3931" s="4">
        <v>2102.6110000000003</v>
      </c>
      <c r="D3931">
        <v>3</v>
      </c>
      <c r="E3931">
        <v>0.55000000000000004</v>
      </c>
      <c r="F3931">
        <v>19.899999999999999</v>
      </c>
      <c r="G3931">
        <v>53.323113517529826</v>
      </c>
      <c r="H3931">
        <v>20.126084787524668</v>
      </c>
      <c r="I3931">
        <v>49.462566973325664</v>
      </c>
      <c r="J3931">
        <v>5386.3105545743028</v>
      </c>
      <c r="K3931">
        <v>-3404.440438553243</v>
      </c>
      <c r="L3931">
        <v>-32.295107270955775</v>
      </c>
      <c r="M3931">
        <v>6372.0135035932817</v>
      </c>
      <c r="N3931">
        <v>39028.201032790726</v>
      </c>
      <c r="O3931">
        <v>25.385325349475924</v>
      </c>
      <c r="P3931">
        <v>65.339364803836688</v>
      </c>
      <c r="Q3931" s="4">
        <v>3929</v>
      </c>
    </row>
    <row r="3932" spans="1:17" x14ac:dyDescent="0.25">
      <c r="A3932">
        <v>131.66262553115851</v>
      </c>
      <c r="B3932">
        <v>-30.725351828316391</v>
      </c>
      <c r="C3932" s="4">
        <v>2102.6110000000003</v>
      </c>
      <c r="D3932">
        <v>3</v>
      </c>
      <c r="E3932">
        <v>0.55000000000000004</v>
      </c>
      <c r="F3932">
        <v>19.899999999999999</v>
      </c>
      <c r="G3932">
        <v>53.323113517529826</v>
      </c>
      <c r="H3932">
        <v>16.048114097813681</v>
      </c>
      <c r="I3932">
        <v>21.662625531158511</v>
      </c>
      <c r="J3932">
        <v>5487.6138454236961</v>
      </c>
      <c r="K3932">
        <v>-3239.756905931401</v>
      </c>
      <c r="L3932">
        <v>-30.556593441984262</v>
      </c>
      <c r="M3932">
        <v>6372.5921355454757</v>
      </c>
      <c r="N3932">
        <v>37260.52548011957</v>
      </c>
      <c r="O3932">
        <v>47.109637002705242</v>
      </c>
      <c r="P3932">
        <v>37.861573150266544</v>
      </c>
      <c r="Q3932" s="4">
        <v>3930</v>
      </c>
    </row>
    <row r="3933" spans="1:17" x14ac:dyDescent="0.25">
      <c r="A3933">
        <v>143.49001869355737</v>
      </c>
      <c r="B3933">
        <v>-15.858617689033942</v>
      </c>
      <c r="C3933" s="4">
        <v>2102.6110000000003</v>
      </c>
      <c r="D3933">
        <v>0.75</v>
      </c>
      <c r="E3933">
        <v>0.55000000000000004</v>
      </c>
      <c r="F3933">
        <v>19.899999999999999</v>
      </c>
      <c r="G3933">
        <v>41.281913690970576</v>
      </c>
      <c r="H3933">
        <v>20.796754407160563</v>
      </c>
      <c r="I3933">
        <v>33.490018693557374</v>
      </c>
      <c r="J3933">
        <v>6136.9152748950046</v>
      </c>
      <c r="K3933">
        <v>-1731.6842760595007</v>
      </c>
      <c r="L3933">
        <v>-15.757741412217989</v>
      </c>
      <c r="M3933">
        <v>6376.5554591167283</v>
      </c>
      <c r="N3933">
        <v>37240.791642223499</v>
      </c>
      <c r="O3933">
        <v>47.47377706483843</v>
      </c>
      <c r="P3933">
        <v>67.558691126019738</v>
      </c>
      <c r="Q3933" s="4">
        <v>3931</v>
      </c>
    </row>
    <row r="3934" spans="1:17" x14ac:dyDescent="0.25">
      <c r="A3934">
        <v>139.96782513402468</v>
      </c>
      <c r="B3934">
        <v>-35.397598052785391</v>
      </c>
      <c r="C3934" s="4">
        <v>2102.6110000000003</v>
      </c>
      <c r="D3934">
        <v>0.75</v>
      </c>
      <c r="E3934">
        <v>0.55000000000000004</v>
      </c>
      <c r="F3934">
        <v>19.899999999999999</v>
      </c>
      <c r="G3934">
        <v>41.281913690970576</v>
      </c>
      <c r="H3934">
        <v>23.448767811448761</v>
      </c>
      <c r="I3934">
        <v>29.967825134024679</v>
      </c>
      <c r="J3934">
        <v>5205.003084720146</v>
      </c>
      <c r="K3934">
        <v>-3673.9139362695742</v>
      </c>
      <c r="L3934">
        <v>-35.216080273721452</v>
      </c>
      <c r="M3934">
        <v>6371.0046871009308</v>
      </c>
      <c r="N3934">
        <v>37923.048308871941</v>
      </c>
      <c r="O3934">
        <v>38.073128010768755</v>
      </c>
      <c r="P3934">
        <v>44.868875289531942</v>
      </c>
      <c r="Q3934" s="4">
        <v>3932</v>
      </c>
    </row>
    <row r="3935" spans="1:17" x14ac:dyDescent="0.25">
      <c r="A3935">
        <v>118.49080705544714</v>
      </c>
      <c r="B3935">
        <v>-25.19873989631472</v>
      </c>
      <c r="C3935" s="4">
        <v>2102.6110000000003</v>
      </c>
      <c r="D3935">
        <v>3</v>
      </c>
      <c r="E3935">
        <v>0.55000000000000004</v>
      </c>
      <c r="F3935">
        <v>19.899999999999999</v>
      </c>
      <c r="G3935">
        <v>53.323113517529826</v>
      </c>
      <c r="H3935">
        <v>21.39228552411042</v>
      </c>
      <c r="I3935">
        <v>8.4908070554471351</v>
      </c>
      <c r="J3935">
        <v>5774.6782521907926</v>
      </c>
      <c r="K3935">
        <v>-2699.011854309148</v>
      </c>
      <c r="L3935">
        <v>-25.050794222253884</v>
      </c>
      <c r="M3935">
        <v>6374.2900707472218</v>
      </c>
      <c r="N3935">
        <v>36562.480486148364</v>
      </c>
      <c r="O3935">
        <v>59.029657549165115</v>
      </c>
      <c r="P3935">
        <v>19.322551597156949</v>
      </c>
      <c r="Q3935" s="4">
        <v>3933</v>
      </c>
    </row>
    <row r="3936" spans="1:17" x14ac:dyDescent="0.25">
      <c r="A3936">
        <v>134.21238419954733</v>
      </c>
      <c r="B3936">
        <v>-24.728205562366714</v>
      </c>
      <c r="C3936" s="4">
        <v>2102.6110000000003</v>
      </c>
      <c r="D3936">
        <v>3</v>
      </c>
      <c r="E3936">
        <v>0.55000000000000004</v>
      </c>
      <c r="F3936">
        <v>19.899999999999999</v>
      </c>
      <c r="G3936">
        <v>53.323113517529826</v>
      </c>
      <c r="H3936">
        <v>18.192942348997818</v>
      </c>
      <c r="I3936">
        <v>24.21238419954733</v>
      </c>
      <c r="J3936">
        <v>5796.6758707525096</v>
      </c>
      <c r="K3936">
        <v>-2651.7591880873524</v>
      </c>
      <c r="L3936">
        <v>-24.582296316507271</v>
      </c>
      <c r="M3936">
        <v>6374.4237341245253</v>
      </c>
      <c r="N3936">
        <v>37048.95904141599</v>
      </c>
      <c r="O3936">
        <v>50.39643398926335</v>
      </c>
      <c r="P3936">
        <v>47.069383355081825</v>
      </c>
      <c r="Q3936" s="4">
        <v>3934</v>
      </c>
    </row>
    <row r="3937" spans="1:17" x14ac:dyDescent="0.25">
      <c r="A3937">
        <v>144.13718677056869</v>
      </c>
      <c r="B3937">
        <v>-23.372666065059086</v>
      </c>
      <c r="C3937" s="4">
        <v>2102.6110000000003</v>
      </c>
      <c r="D3937">
        <v>0.75</v>
      </c>
      <c r="E3937">
        <v>0.55000000000000004</v>
      </c>
      <c r="F3937">
        <v>19.899999999999999</v>
      </c>
      <c r="G3937">
        <v>41.281913690970576</v>
      </c>
      <c r="H3937">
        <v>20.493714561223534</v>
      </c>
      <c r="I3937">
        <v>34.13718677056869</v>
      </c>
      <c r="J3937">
        <v>5857.8619245522705</v>
      </c>
      <c r="K3937">
        <v>-2514.6581158385429</v>
      </c>
      <c r="L3937">
        <v>-23.232840085905782</v>
      </c>
      <c r="M3937">
        <v>6374.7981745834022</v>
      </c>
      <c r="N3937">
        <v>37544.433811801056</v>
      </c>
      <c r="O3937">
        <v>43.098170223493717</v>
      </c>
      <c r="P3937">
        <v>59.667249626128466</v>
      </c>
      <c r="Q3937" s="4">
        <v>3935</v>
      </c>
    </row>
    <row r="3938" spans="1:17" x14ac:dyDescent="0.25">
      <c r="A3938">
        <v>150.97934532706446</v>
      </c>
      <c r="B3938">
        <v>-26.378681612491327</v>
      </c>
      <c r="C3938" s="4">
        <v>2102.6110000000003</v>
      </c>
      <c r="D3938">
        <v>1.2</v>
      </c>
      <c r="E3938">
        <v>0.55000000000000004</v>
      </c>
      <c r="F3938">
        <v>19.899999999999999</v>
      </c>
      <c r="G3938">
        <v>45.364313344089069</v>
      </c>
      <c r="H3938">
        <v>23.387987219948013</v>
      </c>
      <c r="I3938">
        <v>40.979345327064465</v>
      </c>
      <c r="J3938">
        <v>5717.809160055137</v>
      </c>
      <c r="K3938">
        <v>-2816.710315359267</v>
      </c>
      <c r="L3938">
        <v>-26.225804855227331</v>
      </c>
      <c r="M3938">
        <v>6373.9468613616264</v>
      </c>
      <c r="N3938">
        <v>38136.954479152751</v>
      </c>
      <c r="O3938">
        <v>35.474579863429973</v>
      </c>
      <c r="P3938">
        <v>62.911022588311617</v>
      </c>
      <c r="Q3938" s="4">
        <v>3936</v>
      </c>
    </row>
    <row r="3939" spans="1:17" x14ac:dyDescent="0.25">
      <c r="A3939">
        <v>138.16431430821362</v>
      </c>
      <c r="B3939">
        <v>-17.294529443054987</v>
      </c>
      <c r="C3939" s="4">
        <v>2102.6110000000003</v>
      </c>
      <c r="D3939">
        <v>3</v>
      </c>
      <c r="E3939">
        <v>0.55000000000000004</v>
      </c>
      <c r="F3939">
        <v>19.899999999999999</v>
      </c>
      <c r="G3939">
        <v>53.323113517529826</v>
      </c>
      <c r="H3939">
        <v>14.181522014008724</v>
      </c>
      <c r="I3939">
        <v>28.164314308213619</v>
      </c>
      <c r="J3939">
        <v>6091.5814066997273</v>
      </c>
      <c r="K3939">
        <v>-1883.9809672591514</v>
      </c>
      <c r="L3939">
        <v>-17.185592121620513</v>
      </c>
      <c r="M3939">
        <v>6376.2644486756162</v>
      </c>
      <c r="N3939">
        <v>36954.043104240358</v>
      </c>
      <c r="O3939">
        <v>51.975331146348687</v>
      </c>
      <c r="P3939">
        <v>60.958253644780989</v>
      </c>
      <c r="Q3939" s="4">
        <v>3937</v>
      </c>
    </row>
    <row r="3940" spans="1:17" x14ac:dyDescent="0.25">
      <c r="A3940">
        <v>147.8613557410448</v>
      </c>
      <c r="B3940">
        <v>-14.805463371614021</v>
      </c>
      <c r="C3940" s="4">
        <v>2102.6110000000003</v>
      </c>
      <c r="D3940">
        <v>1.2</v>
      </c>
      <c r="E3940">
        <v>0.55000000000000004</v>
      </c>
      <c r="F3940">
        <v>19.899999999999999</v>
      </c>
      <c r="G3940">
        <v>45.364313344089069</v>
      </c>
      <c r="H3940">
        <v>20.267553442635663</v>
      </c>
      <c r="I3940">
        <v>37.861355741044804</v>
      </c>
      <c r="J3940">
        <v>6167.7277989531949</v>
      </c>
      <c r="K3940">
        <v>-1619.2996817453154</v>
      </c>
      <c r="L3940">
        <v>-14.710660239613114</v>
      </c>
      <c r="M3940">
        <v>6376.7544771051444</v>
      </c>
      <c r="N3940">
        <v>37521.310193549201</v>
      </c>
      <c r="O3940">
        <v>43.447636545065542</v>
      </c>
      <c r="P3940">
        <v>71.803783908099334</v>
      </c>
      <c r="Q3940" s="4">
        <v>3938</v>
      </c>
    </row>
    <row r="3941" spans="1:17" x14ac:dyDescent="0.25">
      <c r="A3941">
        <v>116.33235711259206</v>
      </c>
      <c r="B3941">
        <v>-37.31148485582019</v>
      </c>
      <c r="C3941" s="4">
        <v>2102.6110000000003</v>
      </c>
      <c r="D3941">
        <v>0.75</v>
      </c>
      <c r="E3941">
        <v>0.55000000000000004</v>
      </c>
      <c r="F3941">
        <v>19.899999999999999</v>
      </c>
      <c r="G3941">
        <v>41.281913690970576</v>
      </c>
      <c r="H3941">
        <v>15.043490424096943</v>
      </c>
      <c r="I3941">
        <v>6.3323571125920637</v>
      </c>
      <c r="J3941">
        <v>5079.1166859813675</v>
      </c>
      <c r="K3941">
        <v>-3844.945707196579</v>
      </c>
      <c r="L3941">
        <v>-37.126111403104979</v>
      </c>
      <c r="M3941">
        <v>6370.3244659203783</v>
      </c>
      <c r="N3941">
        <v>37318.839410912857</v>
      </c>
      <c r="O3941">
        <v>46.212789066891084</v>
      </c>
      <c r="P3941">
        <v>10.374735455429805</v>
      </c>
      <c r="Q3941" s="4">
        <v>3939</v>
      </c>
    </row>
    <row r="3942" spans="1:17" x14ac:dyDescent="0.25">
      <c r="A3942">
        <v>127.68740123238422</v>
      </c>
      <c r="B3942">
        <v>-27.934048449433561</v>
      </c>
      <c r="C3942" s="4">
        <v>2102.6110000000003</v>
      </c>
      <c r="D3942">
        <v>1.2</v>
      </c>
      <c r="E3942">
        <v>0.55000000000000004</v>
      </c>
      <c r="F3942">
        <v>19.899999999999999</v>
      </c>
      <c r="G3942">
        <v>45.364313344089069</v>
      </c>
      <c r="H3942">
        <v>19.960027388788525</v>
      </c>
      <c r="I3942">
        <v>17.687401232384218</v>
      </c>
      <c r="J3942">
        <v>5639.1501367320425</v>
      </c>
      <c r="K3942">
        <v>-2970.0511672350303</v>
      </c>
      <c r="L3942">
        <v>-27.775066753120608</v>
      </c>
      <c r="M3942">
        <v>6373.4777163334602</v>
      </c>
      <c r="N3942">
        <v>36950.989959432336</v>
      </c>
      <c r="O3942">
        <v>51.969507374670343</v>
      </c>
      <c r="P3942">
        <v>34.244888829657079</v>
      </c>
      <c r="Q3942" s="4">
        <v>3940</v>
      </c>
    </row>
    <row r="3943" spans="1:17" x14ac:dyDescent="0.25">
      <c r="A3943">
        <v>109.34624515081669</v>
      </c>
      <c r="B3943">
        <v>-38.477331947504972</v>
      </c>
      <c r="C3943" s="4">
        <v>2102.6110000000003</v>
      </c>
      <c r="D3943">
        <v>0.75</v>
      </c>
      <c r="E3943">
        <v>0.55000000000000004</v>
      </c>
      <c r="F3943">
        <v>19.899999999999999</v>
      </c>
      <c r="G3943">
        <v>41.281913690970576</v>
      </c>
      <c r="H3943">
        <v>22.889732583746486</v>
      </c>
      <c r="I3943">
        <v>-0.65375484918331495</v>
      </c>
      <c r="J3943">
        <v>4999.6378518743804</v>
      </c>
      <c r="K3943">
        <v>-3947.0612520857026</v>
      </c>
      <c r="L3943">
        <v>-38.290013082128233</v>
      </c>
      <c r="M3943">
        <v>6369.9035453930874</v>
      </c>
      <c r="N3943">
        <v>37373.880683526295</v>
      </c>
      <c r="O3943">
        <v>45.41021330481427</v>
      </c>
      <c r="P3943">
        <v>1.0506344077540375</v>
      </c>
      <c r="Q3943" s="4">
        <v>3941</v>
      </c>
    </row>
    <row r="3944" spans="1:17" x14ac:dyDescent="0.25">
      <c r="A3944">
        <v>149.98740443901747</v>
      </c>
      <c r="B3944">
        <v>-38.507231998521902</v>
      </c>
      <c r="C3944" s="4">
        <v>2102.6110000000003</v>
      </c>
      <c r="D3944">
        <v>1.2</v>
      </c>
      <c r="E3944">
        <v>0.55000000000000004</v>
      </c>
      <c r="F3944">
        <v>19.899999999999999</v>
      </c>
      <c r="G3944">
        <v>45.364313344089069</v>
      </c>
      <c r="H3944">
        <v>20.58810726904283</v>
      </c>
      <c r="I3944">
        <v>39.987404439017467</v>
      </c>
      <c r="J3944">
        <v>4997.5720254220805</v>
      </c>
      <c r="K3944">
        <v>-3949.6590700854954</v>
      </c>
      <c r="L3944">
        <v>-38.319867296931328</v>
      </c>
      <c r="M3944">
        <v>6369.8926929101381</v>
      </c>
      <c r="N3944">
        <v>38671.584977478495</v>
      </c>
      <c r="O3944">
        <v>29.236897853883054</v>
      </c>
      <c r="P3944">
        <v>53.412277366415971</v>
      </c>
      <c r="Q3944" s="4">
        <v>3942</v>
      </c>
    </row>
    <row r="3945" spans="1:17" x14ac:dyDescent="0.25">
      <c r="A3945">
        <v>116.93620477622827</v>
      </c>
      <c r="B3945">
        <v>-33.794558609423333</v>
      </c>
      <c r="C3945" s="4">
        <v>2102.6110000000003</v>
      </c>
      <c r="D3945">
        <v>0.75</v>
      </c>
      <c r="E3945">
        <v>0.55000000000000004</v>
      </c>
      <c r="F3945">
        <v>19.899999999999999</v>
      </c>
      <c r="G3945">
        <v>41.281913690970576</v>
      </c>
      <c r="H3945">
        <v>20.816748841795832</v>
      </c>
      <c r="I3945">
        <v>6.9362047762282657</v>
      </c>
      <c r="J3945">
        <v>5305.9697455025462</v>
      </c>
      <c r="K3945">
        <v>-3527.5331871669823</v>
      </c>
      <c r="L3945">
        <v>-33.616892276665936</v>
      </c>
      <c r="M3945">
        <v>6371.5622359632334</v>
      </c>
      <c r="N3945">
        <v>37070.782827467825</v>
      </c>
      <c r="O3945">
        <v>49.995041691871293</v>
      </c>
      <c r="P3945">
        <v>12.337326624282284</v>
      </c>
      <c r="Q3945" s="4">
        <v>3943</v>
      </c>
    </row>
    <row r="3946" spans="1:17" x14ac:dyDescent="0.25">
      <c r="A3946">
        <v>147.37380871424196</v>
      </c>
      <c r="B3946">
        <v>-37.564036168479838</v>
      </c>
      <c r="C3946" s="4">
        <v>2102.6110000000003</v>
      </c>
      <c r="D3946">
        <v>1.2</v>
      </c>
      <c r="E3946">
        <v>0.55000000000000004</v>
      </c>
      <c r="F3946">
        <v>19.899999999999999</v>
      </c>
      <c r="G3946">
        <v>45.364313344089069</v>
      </c>
      <c r="H3946">
        <v>20.299364323293513</v>
      </c>
      <c r="I3946">
        <v>37.37380871424196</v>
      </c>
      <c r="J3946">
        <v>5062.0775034633007</v>
      </c>
      <c r="K3946">
        <v>-3867.2016179616689</v>
      </c>
      <c r="L3946">
        <v>-37.378215193386865</v>
      </c>
      <c r="M3946">
        <v>6370.233669578738</v>
      </c>
      <c r="N3946">
        <v>38459.840465011068</v>
      </c>
      <c r="O3946">
        <v>31.629678209452798</v>
      </c>
      <c r="P3946">
        <v>51.405161718919267</v>
      </c>
      <c r="Q3946" s="4">
        <v>3944</v>
      </c>
    </row>
    <row r="3947" spans="1:17" x14ac:dyDescent="0.25">
      <c r="A3947">
        <v>123.65924022166244</v>
      </c>
      <c r="B3947">
        <v>-25.803227927584302</v>
      </c>
      <c r="C3947" s="4">
        <v>2102.6110000000003</v>
      </c>
      <c r="D3947">
        <v>3</v>
      </c>
      <c r="E3947">
        <v>0.55000000000000004</v>
      </c>
      <c r="F3947">
        <v>19.899999999999999</v>
      </c>
      <c r="G3947">
        <v>53.323113517529826</v>
      </c>
      <c r="H3947">
        <v>17.714342274194589</v>
      </c>
      <c r="I3947">
        <v>13.659240221662444</v>
      </c>
      <c r="J3947">
        <v>5745.8479720470004</v>
      </c>
      <c r="K3947">
        <v>-2759.4531111819665</v>
      </c>
      <c r="L3947">
        <v>-25.652724356995595</v>
      </c>
      <c r="M3947">
        <v>6374.1156555783064</v>
      </c>
      <c r="N3947">
        <v>36709.81578836772</v>
      </c>
      <c r="O3947">
        <v>56.192583146879464</v>
      </c>
      <c r="P3947">
        <v>29.174858462686124</v>
      </c>
      <c r="Q3947" s="4">
        <v>3945</v>
      </c>
    </row>
    <row r="3948" spans="1:17" x14ac:dyDescent="0.25">
      <c r="A3948">
        <v>156.05618607207572</v>
      </c>
      <c r="B3948">
        <v>-34.68510710143925</v>
      </c>
      <c r="C3948" s="4">
        <v>2102.6110000000003</v>
      </c>
      <c r="D3948">
        <v>3</v>
      </c>
      <c r="E3948">
        <v>0.55000000000000004</v>
      </c>
      <c r="F3948">
        <v>19.899999999999999</v>
      </c>
      <c r="G3948">
        <v>53.323113517529826</v>
      </c>
      <c r="H3948">
        <v>14.845844544757407</v>
      </c>
      <c r="I3948">
        <v>46.056186072075718</v>
      </c>
      <c r="J3948">
        <v>5250.3877155428936</v>
      </c>
      <c r="K3948">
        <v>-3609.1974453804232</v>
      </c>
      <c r="L3948">
        <v>-34.505231921225374</v>
      </c>
      <c r="M3948">
        <v>6371.2539867175519</v>
      </c>
      <c r="N3948">
        <v>38873.587104090722</v>
      </c>
      <c r="O3948">
        <v>27.036242134602062</v>
      </c>
      <c r="P3948">
        <v>61.256860104184867</v>
      </c>
      <c r="Q3948" s="4">
        <v>3946</v>
      </c>
    </row>
    <row r="3949" spans="1:17" x14ac:dyDescent="0.25">
      <c r="A3949">
        <v>147.78704816770426</v>
      </c>
      <c r="B3949">
        <v>-9.6608050043735894</v>
      </c>
      <c r="C3949" s="4">
        <v>2102.6110000000003</v>
      </c>
      <c r="D3949">
        <v>0.75</v>
      </c>
      <c r="E3949">
        <v>0.55000000000000004</v>
      </c>
      <c r="F3949">
        <v>19.899999999999999</v>
      </c>
      <c r="G3949">
        <v>41.281913690970576</v>
      </c>
      <c r="H3949">
        <v>21.913780030066796</v>
      </c>
      <c r="I3949">
        <v>37.787048167704256</v>
      </c>
      <c r="J3949">
        <v>6288.2811939604244</v>
      </c>
      <c r="K3949">
        <v>-1063.2825878668757</v>
      </c>
      <c r="L3949">
        <v>-9.5973375425174741</v>
      </c>
      <c r="M3949">
        <v>6377.542648699201</v>
      </c>
      <c r="N3949">
        <v>37408.701431417598</v>
      </c>
      <c r="O3949">
        <v>45.040116531644941</v>
      </c>
      <c r="P3949">
        <v>77.786907329391099</v>
      </c>
      <c r="Q3949" s="4">
        <v>3947</v>
      </c>
    </row>
    <row r="3950" spans="1:17" x14ac:dyDescent="0.25">
      <c r="A3950">
        <v>158.96808117076387</v>
      </c>
      <c r="B3950">
        <v>-17.022933109513986</v>
      </c>
      <c r="C3950" s="4">
        <v>2102.6110000000003</v>
      </c>
      <c r="D3950">
        <v>1.2</v>
      </c>
      <c r="E3950">
        <v>0.55000000000000004</v>
      </c>
      <c r="F3950">
        <v>19.899999999999999</v>
      </c>
      <c r="G3950">
        <v>45.364313344089069</v>
      </c>
      <c r="H3950">
        <v>17.122564476685419</v>
      </c>
      <c r="I3950">
        <v>48.968081170763867</v>
      </c>
      <c r="J3950">
        <v>6100.4490615235054</v>
      </c>
      <c r="K3950">
        <v>-1855.2609904055073</v>
      </c>
      <c r="L3950">
        <v>-16.915500292994839</v>
      </c>
      <c r="M3950">
        <v>6376.3212038575539</v>
      </c>
      <c r="N3950">
        <v>38480.54938655327</v>
      </c>
      <c r="O3950">
        <v>31.465091294312327</v>
      </c>
      <c r="P3950">
        <v>75.70660542263515</v>
      </c>
      <c r="Q3950" s="4">
        <v>3948</v>
      </c>
    </row>
    <row r="3951" spans="1:17" x14ac:dyDescent="0.25">
      <c r="A3951">
        <v>140.82772444713271</v>
      </c>
      <c r="B3951">
        <v>-16.4634465835755</v>
      </c>
      <c r="C3951" s="4">
        <v>2102.6110000000003</v>
      </c>
      <c r="D3951">
        <v>0.75</v>
      </c>
      <c r="E3951">
        <v>0.55000000000000004</v>
      </c>
      <c r="F3951">
        <v>19.899999999999999</v>
      </c>
      <c r="G3951">
        <v>41.281913690970576</v>
      </c>
      <c r="H3951">
        <v>23.7023351362275</v>
      </c>
      <c r="I3951">
        <v>30.827724447132709</v>
      </c>
      <c r="J3951">
        <v>6118.2860316051292</v>
      </c>
      <c r="K3951">
        <v>-1795.9697010682569</v>
      </c>
      <c r="L3951">
        <v>-16.359143066044819</v>
      </c>
      <c r="M3951">
        <v>6376.4356133885367</v>
      </c>
      <c r="N3951">
        <v>37086.734192491924</v>
      </c>
      <c r="O3951">
        <v>49.836094381961274</v>
      </c>
      <c r="P3951">
        <v>64.597362819156103</v>
      </c>
      <c r="Q3951" s="4">
        <v>3949</v>
      </c>
    </row>
    <row r="3952" spans="1:17" x14ac:dyDescent="0.25">
      <c r="A3952">
        <v>123.92546852194175</v>
      </c>
      <c r="B3952">
        <v>-16.605198890994959</v>
      </c>
      <c r="C3952" s="4">
        <v>2102.6110000000003</v>
      </c>
      <c r="D3952">
        <v>0.75</v>
      </c>
      <c r="E3952">
        <v>0.55000000000000004</v>
      </c>
      <c r="F3952">
        <v>19.899999999999999</v>
      </c>
      <c r="G3952">
        <v>41.281913690970576</v>
      </c>
      <c r="H3952">
        <v>21.673508642667741</v>
      </c>
      <c r="I3952">
        <v>13.925468521941752</v>
      </c>
      <c r="J3952">
        <v>6113.8216971885622</v>
      </c>
      <c r="K3952">
        <v>-1811.0079545030412</v>
      </c>
      <c r="L3952">
        <v>-16.500098751595086</v>
      </c>
      <c r="M3952">
        <v>6376.4069471989415</v>
      </c>
      <c r="N3952">
        <v>36305.067831490596</v>
      </c>
      <c r="O3952">
        <v>64.754986780105654</v>
      </c>
      <c r="P3952">
        <v>40.945833554393097</v>
      </c>
      <c r="Q3952" s="4">
        <v>3950</v>
      </c>
    </row>
    <row r="3953" spans="1:17" x14ac:dyDescent="0.25">
      <c r="A3953">
        <v>143.72263266046014</v>
      </c>
      <c r="B3953">
        <v>-22.223031992414352</v>
      </c>
      <c r="C3953" s="4">
        <v>2102.6110000000003</v>
      </c>
      <c r="D3953">
        <v>0.75</v>
      </c>
      <c r="E3953">
        <v>0.55000000000000004</v>
      </c>
      <c r="F3953">
        <v>19.899999999999999</v>
      </c>
      <c r="G3953">
        <v>41.281913690970576</v>
      </c>
      <c r="H3953">
        <v>15.885810025065281</v>
      </c>
      <c r="I3953">
        <v>33.722632660460135</v>
      </c>
      <c r="J3953">
        <v>5907.1920750114177</v>
      </c>
      <c r="K3953">
        <v>-2397.294070899095</v>
      </c>
      <c r="L3953">
        <v>-22.088609402324803</v>
      </c>
      <c r="M3953">
        <v>6375.1029068906528</v>
      </c>
      <c r="N3953">
        <v>37471.768559657074</v>
      </c>
      <c r="O3953">
        <v>44.109826103582257</v>
      </c>
      <c r="P3953">
        <v>60.463182141297075</v>
      </c>
      <c r="Q3953" s="4">
        <v>3951</v>
      </c>
    </row>
    <row r="3954" spans="1:17" x14ac:dyDescent="0.25">
      <c r="A3954">
        <v>121.64655940191327</v>
      </c>
      <c r="B3954">
        <v>-41.178638782139245</v>
      </c>
      <c r="C3954" s="4">
        <v>2102.6110000000003</v>
      </c>
      <c r="D3954">
        <v>3</v>
      </c>
      <c r="E3954">
        <v>0.55000000000000004</v>
      </c>
      <c r="F3954">
        <v>19.899999999999999</v>
      </c>
      <c r="G3954">
        <v>53.323113517529826</v>
      </c>
      <c r="H3954">
        <v>19.450183053698623</v>
      </c>
      <c r="I3954">
        <v>11.646559401913265</v>
      </c>
      <c r="J3954">
        <v>4807.5546429075321</v>
      </c>
      <c r="K3954">
        <v>-4177.3769797156492</v>
      </c>
      <c r="L3954">
        <v>-40.988006280023669</v>
      </c>
      <c r="M3954">
        <v>6368.9135710260671</v>
      </c>
      <c r="N3954">
        <v>37700.288840187888</v>
      </c>
      <c r="O3954">
        <v>40.911636395869849</v>
      </c>
      <c r="P3954">
        <v>17.382936207926626</v>
      </c>
      <c r="Q3954" s="4">
        <v>3952</v>
      </c>
    </row>
    <row r="3955" spans="1:17" x14ac:dyDescent="0.25">
      <c r="A3955">
        <v>129.77110894393837</v>
      </c>
      <c r="B3955">
        <v>-24.836911239475988</v>
      </c>
      <c r="C3955" s="4">
        <v>2102.6110000000003</v>
      </c>
      <c r="D3955">
        <v>1.2</v>
      </c>
      <c r="E3955">
        <v>0.55000000000000004</v>
      </c>
      <c r="F3955">
        <v>19.899999999999999</v>
      </c>
      <c r="G3955">
        <v>45.364313344089069</v>
      </c>
      <c r="H3955">
        <v>23.261612186150508</v>
      </c>
      <c r="I3955">
        <v>19.771108943938373</v>
      </c>
      <c r="J3955">
        <v>5791.6284528258839</v>
      </c>
      <c r="K3955">
        <v>-2662.6915401079864</v>
      </c>
      <c r="L3955">
        <v>-24.690528032000351</v>
      </c>
      <c r="M3955">
        <v>6374.3930199937449</v>
      </c>
      <c r="N3955">
        <v>36862.445352989751</v>
      </c>
      <c r="O3955">
        <v>53.481647337435177</v>
      </c>
      <c r="P3955">
        <v>40.555742677929366</v>
      </c>
      <c r="Q3955" s="4">
        <v>3953</v>
      </c>
    </row>
    <row r="3956" spans="1:17" x14ac:dyDescent="0.25">
      <c r="A3956">
        <v>132.40350633358668</v>
      </c>
      <c r="B3956">
        <v>-32.570737415992632</v>
      </c>
      <c r="C3956" s="4">
        <v>2102.6110000000003</v>
      </c>
      <c r="D3956">
        <v>3</v>
      </c>
      <c r="E3956">
        <v>0.55000000000000004</v>
      </c>
      <c r="F3956">
        <v>19.899999999999999</v>
      </c>
      <c r="G3956">
        <v>53.323113517529826</v>
      </c>
      <c r="H3956">
        <v>16.835457367091049</v>
      </c>
      <c r="I3956">
        <v>22.403506333586677</v>
      </c>
      <c r="J3956">
        <v>5380.2554322962442</v>
      </c>
      <c r="K3956">
        <v>-3413.9377760470975</v>
      </c>
      <c r="L3956">
        <v>-32.39638506502579</v>
      </c>
      <c r="M3956">
        <v>6371.9792573010345</v>
      </c>
      <c r="N3956">
        <v>37402.590297812807</v>
      </c>
      <c r="O3956">
        <v>45.034701793760796</v>
      </c>
      <c r="P3956">
        <v>37.443599934226675</v>
      </c>
      <c r="Q3956" s="4">
        <v>3954</v>
      </c>
    </row>
    <row r="3957" spans="1:17" x14ac:dyDescent="0.25">
      <c r="A3957">
        <v>158.6518095264903</v>
      </c>
      <c r="B3957">
        <v>-32.350688791217344</v>
      </c>
      <c r="C3957" s="4">
        <v>2102.6110000000003</v>
      </c>
      <c r="D3957">
        <v>1.2</v>
      </c>
      <c r="E3957">
        <v>0.55000000000000004</v>
      </c>
      <c r="F3957">
        <v>19.899999999999999</v>
      </c>
      <c r="G3957">
        <v>45.364313344089069</v>
      </c>
      <c r="H3957">
        <v>21.376346061366412</v>
      </c>
      <c r="I3957">
        <v>48.651809526490297</v>
      </c>
      <c r="J3957">
        <v>5393.3526454337853</v>
      </c>
      <c r="K3957">
        <v>-3393.3481285538337</v>
      </c>
      <c r="L3957">
        <v>-32.176966097014919</v>
      </c>
      <c r="M3957">
        <v>6372.0533801567772</v>
      </c>
      <c r="N3957">
        <v>38960.925412867531</v>
      </c>
      <c r="O3957">
        <v>26.103898147604109</v>
      </c>
      <c r="P3957">
        <v>64.78449830503024</v>
      </c>
      <c r="Q3957" s="4">
        <v>3955</v>
      </c>
    </row>
    <row r="3958" spans="1:17" x14ac:dyDescent="0.25">
      <c r="A3958">
        <v>148.80126414457862</v>
      </c>
      <c r="B3958">
        <v>-38.192822604316952</v>
      </c>
      <c r="C3958" s="4">
        <v>2102.6110000000003</v>
      </c>
      <c r="D3958">
        <v>1.2</v>
      </c>
      <c r="E3958">
        <v>0.55000000000000004</v>
      </c>
      <c r="F3958">
        <v>19.899999999999999</v>
      </c>
      <c r="G3958">
        <v>45.364313344089069</v>
      </c>
      <c r="H3958">
        <v>20.174844243128071</v>
      </c>
      <c r="I3958">
        <v>38.801264144578624</v>
      </c>
      <c r="J3958">
        <v>5019.2264632269962</v>
      </c>
      <c r="K3958">
        <v>-3922.2889649111589</v>
      </c>
      <c r="L3958">
        <v>-38.005950063869271</v>
      </c>
      <c r="M3958">
        <v>6370.0066729495684</v>
      </c>
      <c r="N3958">
        <v>38581.508789484789</v>
      </c>
      <c r="O3958">
        <v>30.245538640739781</v>
      </c>
      <c r="P3958">
        <v>52.440157362558281</v>
      </c>
      <c r="Q3958" s="4">
        <v>3956</v>
      </c>
    </row>
    <row r="3959" spans="1:17" x14ac:dyDescent="0.25">
      <c r="A3959">
        <v>145.6881923040458</v>
      </c>
      <c r="B3959">
        <v>-13.951581055066903</v>
      </c>
      <c r="C3959" s="4">
        <v>2102.6110000000003</v>
      </c>
      <c r="D3959">
        <v>0.75</v>
      </c>
      <c r="E3959">
        <v>0.55000000000000004</v>
      </c>
      <c r="F3959">
        <v>19.899999999999999</v>
      </c>
      <c r="G3959">
        <v>41.281913690970576</v>
      </c>
      <c r="H3959">
        <v>18.468723529897773</v>
      </c>
      <c r="I3959">
        <v>35.688192304045799</v>
      </c>
      <c r="J3959">
        <v>6191.1885025242873</v>
      </c>
      <c r="K3959">
        <v>-1527.7839028505527</v>
      </c>
      <c r="L3959">
        <v>-13.861795545052077</v>
      </c>
      <c r="M3959">
        <v>6376.906673897478</v>
      </c>
      <c r="N3959">
        <v>37342.125351278381</v>
      </c>
      <c r="O3959">
        <v>45.986677891555559</v>
      </c>
      <c r="P3959">
        <v>71.444402077213667</v>
      </c>
      <c r="Q3959" s="4">
        <v>3957</v>
      </c>
    </row>
    <row r="3960" spans="1:17" x14ac:dyDescent="0.25">
      <c r="A3960">
        <v>115.86334701903066</v>
      </c>
      <c r="B3960">
        <v>-40.344866779349914</v>
      </c>
      <c r="C3960" s="4">
        <v>2102.6110000000003</v>
      </c>
      <c r="D3960">
        <v>1.2</v>
      </c>
      <c r="E3960">
        <v>0.55000000000000004</v>
      </c>
      <c r="F3960">
        <v>19.899999999999999</v>
      </c>
      <c r="G3960">
        <v>45.364313344089069</v>
      </c>
      <c r="H3960">
        <v>20.143642142794548</v>
      </c>
      <c r="I3960">
        <v>5.8633470190306554</v>
      </c>
      <c r="J3960">
        <v>4868.0074319507839</v>
      </c>
      <c r="K3960">
        <v>-4107.247184729812</v>
      </c>
      <c r="L3960">
        <v>-40.155077735771997</v>
      </c>
      <c r="M3960">
        <v>6369.220972301011</v>
      </c>
      <c r="N3960">
        <v>37550.214691849287</v>
      </c>
      <c r="O3960">
        <v>42.931220082411528</v>
      </c>
      <c r="P3960">
        <v>9.0135929800107242</v>
      </c>
      <c r="Q3960" s="4">
        <v>3958</v>
      </c>
    </row>
    <row r="3961" spans="1:17" x14ac:dyDescent="0.25">
      <c r="A3961">
        <v>132.47825406332788</v>
      </c>
      <c r="B3961">
        <v>-33.009578570395725</v>
      </c>
      <c r="C3961" s="4">
        <v>2102.6110000000003</v>
      </c>
      <c r="D3961">
        <v>3</v>
      </c>
      <c r="E3961">
        <v>0.55000000000000004</v>
      </c>
      <c r="F3961">
        <v>19.899999999999999</v>
      </c>
      <c r="G3961">
        <v>53.323113517529826</v>
      </c>
      <c r="H3961">
        <v>19.738763423302402</v>
      </c>
      <c r="I3961">
        <v>22.478254063327881</v>
      </c>
      <c r="J3961">
        <v>5353.8987622235118</v>
      </c>
      <c r="K3961">
        <v>-3454.8507508882358</v>
      </c>
      <c r="L3961">
        <v>-32.834001119919883</v>
      </c>
      <c r="M3961">
        <v>6371.8306370344981</v>
      </c>
      <c r="N3961">
        <v>37433.027710725459</v>
      </c>
      <c r="O3961">
        <v>44.60081594636334</v>
      </c>
      <c r="P3961">
        <v>37.217280539622315</v>
      </c>
      <c r="Q3961" s="4">
        <v>3959</v>
      </c>
    </row>
    <row r="3962" spans="1:17" x14ac:dyDescent="0.25">
      <c r="A3962">
        <v>142.16476210447166</v>
      </c>
      <c r="B3962">
        <v>-22.481697657441956</v>
      </c>
      <c r="C3962" s="4">
        <v>2102.6110000000003</v>
      </c>
      <c r="D3962">
        <v>1.2</v>
      </c>
      <c r="E3962">
        <v>0.55000000000000004</v>
      </c>
      <c r="F3962">
        <v>19.899999999999999</v>
      </c>
      <c r="G3962">
        <v>45.364313344089069</v>
      </c>
      <c r="H3962">
        <v>23.883610710809442</v>
      </c>
      <c r="I3962">
        <v>32.164762104471663</v>
      </c>
      <c r="J3962">
        <v>5896.2989655776028</v>
      </c>
      <c r="K3962">
        <v>-2423.785226361937</v>
      </c>
      <c r="L3962">
        <v>-22.346040263189501</v>
      </c>
      <c r="M3962">
        <v>6375.0353971567793</v>
      </c>
      <c r="N3962">
        <v>37383.749380040761</v>
      </c>
      <c r="O3962">
        <v>45.354759157831147</v>
      </c>
      <c r="P3962">
        <v>58.698251870187143</v>
      </c>
      <c r="Q3962" s="4">
        <v>3960</v>
      </c>
    </row>
    <row r="3963" spans="1:17" x14ac:dyDescent="0.25">
      <c r="A3963">
        <v>158.55896948544029</v>
      </c>
      <c r="B3963">
        <v>-22.82774273622374</v>
      </c>
      <c r="C3963" s="4">
        <v>2102.6110000000003</v>
      </c>
      <c r="D3963">
        <v>1.2</v>
      </c>
      <c r="E3963">
        <v>0.55000000000000004</v>
      </c>
      <c r="F3963">
        <v>19.899999999999999</v>
      </c>
      <c r="G3963">
        <v>45.364313344089069</v>
      </c>
      <c r="H3963">
        <v>14.050665147730072</v>
      </c>
      <c r="I3963">
        <v>48.558969485440286</v>
      </c>
      <c r="J3963">
        <v>5881.5387118932176</v>
      </c>
      <c r="K3963">
        <v>-2459.1492218949984</v>
      </c>
      <c r="L3963">
        <v>-22.690450599628278</v>
      </c>
      <c r="M3963">
        <v>6374.9441185821624</v>
      </c>
      <c r="N3963">
        <v>38602.989346623341</v>
      </c>
      <c r="O3963">
        <v>30.060987519601451</v>
      </c>
      <c r="P3963">
        <v>71.092205903922519</v>
      </c>
      <c r="Q3963" s="4">
        <v>3961</v>
      </c>
    </row>
    <row r="3964" spans="1:17" x14ac:dyDescent="0.25">
      <c r="A3964">
        <v>146.71594167897447</v>
      </c>
      <c r="B3964">
        <v>-13.326836929021614</v>
      </c>
      <c r="C3964" s="4">
        <v>2102.6110000000003</v>
      </c>
      <c r="D3964">
        <v>0.75</v>
      </c>
      <c r="E3964">
        <v>0.55000000000000004</v>
      </c>
      <c r="F3964">
        <v>19.899999999999999</v>
      </c>
      <c r="G3964">
        <v>41.281913690970576</v>
      </c>
      <c r="H3964">
        <v>14.100984736094057</v>
      </c>
      <c r="I3964">
        <v>36.715941678974474</v>
      </c>
      <c r="J3964">
        <v>6207.4872412584373</v>
      </c>
      <c r="K3964">
        <v>-1460.6141594773292</v>
      </c>
      <c r="L3964">
        <v>-13.240772901097834</v>
      </c>
      <c r="M3964">
        <v>6377.0127468315404</v>
      </c>
      <c r="N3964">
        <v>37401.406169354588</v>
      </c>
      <c r="O3964">
        <v>45.135311993166709</v>
      </c>
      <c r="P3964">
        <v>72.825325622726396</v>
      </c>
      <c r="Q3964" s="4">
        <v>3962</v>
      </c>
    </row>
    <row r="3965" spans="1:17" x14ac:dyDescent="0.25">
      <c r="A3965">
        <v>146.9886512424886</v>
      </c>
      <c r="B3965">
        <v>-29.456691653681247</v>
      </c>
      <c r="C3965" s="4">
        <v>2102.6110000000003</v>
      </c>
      <c r="D3965">
        <v>0.75</v>
      </c>
      <c r="E3965">
        <v>0.55000000000000004</v>
      </c>
      <c r="F3965">
        <v>19.899999999999999</v>
      </c>
      <c r="G3965">
        <v>41.281913690970576</v>
      </c>
      <c r="H3965">
        <v>19.810381903559829</v>
      </c>
      <c r="I3965">
        <v>36.988651242488601</v>
      </c>
      <c r="J3965">
        <v>5558.1239010286454</v>
      </c>
      <c r="K3965">
        <v>-3118.0768353740277</v>
      </c>
      <c r="L3965">
        <v>-29.292184610825252</v>
      </c>
      <c r="M3965">
        <v>6373.0012121826867</v>
      </c>
      <c r="N3965">
        <v>38000.63032903881</v>
      </c>
      <c r="O3965">
        <v>37.131402251826884</v>
      </c>
      <c r="P3965">
        <v>56.860929467650713</v>
      </c>
      <c r="Q3965" s="4">
        <v>3963</v>
      </c>
    </row>
    <row r="3966" spans="1:17" x14ac:dyDescent="0.25">
      <c r="A3966">
        <v>132.61156422008472</v>
      </c>
      <c r="B3966">
        <v>-28.720157307677894</v>
      </c>
      <c r="C3966" s="4">
        <v>2102.6110000000003</v>
      </c>
      <c r="D3966">
        <v>1.2</v>
      </c>
      <c r="E3966">
        <v>0.55000000000000004</v>
      </c>
      <c r="F3966">
        <v>19.899999999999999</v>
      </c>
      <c r="G3966">
        <v>45.364313344089069</v>
      </c>
      <c r="H3966">
        <v>16.475390688707289</v>
      </c>
      <c r="I3966">
        <v>22.611564220084716</v>
      </c>
      <c r="J3966">
        <v>5597.8114370066323</v>
      </c>
      <c r="K3966">
        <v>-3046.7385139155422</v>
      </c>
      <c r="L3966">
        <v>-28.558266218729234</v>
      </c>
      <c r="M3966">
        <v>6373.2337519079392</v>
      </c>
      <c r="N3966">
        <v>37184.197354391908</v>
      </c>
      <c r="O3966">
        <v>48.268010809698744</v>
      </c>
      <c r="P3966">
        <v>40.916802610735573</v>
      </c>
      <c r="Q3966" s="4">
        <v>3964</v>
      </c>
    </row>
    <row r="3967" spans="1:17" x14ac:dyDescent="0.25">
      <c r="A3967">
        <v>112.04511613911484</v>
      </c>
      <c r="B3967">
        <v>-38.938120614266182</v>
      </c>
      <c r="C3967" s="4">
        <v>2102.6110000000003</v>
      </c>
      <c r="D3967">
        <v>1.2</v>
      </c>
      <c r="E3967">
        <v>0.55000000000000004</v>
      </c>
      <c r="F3967">
        <v>19.899999999999999</v>
      </c>
      <c r="G3967">
        <v>45.364313344089069</v>
      </c>
      <c r="H3967">
        <v>16.220726830801695</v>
      </c>
      <c r="I3967">
        <v>2.0451161391148389</v>
      </c>
      <c r="J3967">
        <v>4967.650059077223</v>
      </c>
      <c r="K3967">
        <v>-3986.9775076441647</v>
      </c>
      <c r="L3967">
        <v>-38.750118006124659</v>
      </c>
      <c r="M3967">
        <v>6369.736003627655</v>
      </c>
      <c r="N3967">
        <v>37413.121844198286</v>
      </c>
      <c r="O3967">
        <v>44.847956194736163</v>
      </c>
      <c r="P3967">
        <v>3.251949748070373</v>
      </c>
      <c r="Q3967" s="4">
        <v>3965</v>
      </c>
    </row>
    <row r="3968" spans="1:17" x14ac:dyDescent="0.25">
      <c r="A3968">
        <v>136.67591217724168</v>
      </c>
      <c r="B3968">
        <v>-37.075055559496263</v>
      </c>
      <c r="C3968" s="4">
        <v>2102.6110000000003</v>
      </c>
      <c r="D3968">
        <v>1.2</v>
      </c>
      <c r="E3968">
        <v>0.55000000000000004</v>
      </c>
      <c r="F3968">
        <v>19.899999999999999</v>
      </c>
      <c r="G3968">
        <v>45.364313344089069</v>
      </c>
      <c r="H3968">
        <v>17.626505197755105</v>
      </c>
      <c r="I3968">
        <v>26.675912177241685</v>
      </c>
      <c r="J3968">
        <v>5094.9784376429479</v>
      </c>
      <c r="K3968">
        <v>-3824.0435241475079</v>
      </c>
      <c r="L3968">
        <v>-36.890114082735593</v>
      </c>
      <c r="M3968">
        <v>6370.4092611559163</v>
      </c>
      <c r="N3968">
        <v>37874.503112943632</v>
      </c>
      <c r="O3968">
        <v>38.6786333761195</v>
      </c>
      <c r="P3968">
        <v>39.807648944369944</v>
      </c>
      <c r="Q3968" s="4">
        <v>3966</v>
      </c>
    </row>
    <row r="3969" spans="1:17" x14ac:dyDescent="0.25">
      <c r="A3969">
        <v>136.60717243742738</v>
      </c>
      <c r="B3969">
        <v>-16.003521096324565</v>
      </c>
      <c r="C3969" s="4">
        <v>2102.6110000000003</v>
      </c>
      <c r="D3969">
        <v>3</v>
      </c>
      <c r="E3969">
        <v>0.55000000000000004</v>
      </c>
      <c r="F3969">
        <v>19.899999999999999</v>
      </c>
      <c r="G3969">
        <v>53.323113517529826</v>
      </c>
      <c r="H3969">
        <v>18.190107971384819</v>
      </c>
      <c r="I3969">
        <v>26.60717243742738</v>
      </c>
      <c r="J3969">
        <v>6132.5140537677944</v>
      </c>
      <c r="K3969">
        <v>-1747.1031442663152</v>
      </c>
      <c r="L3969">
        <v>-15.901819611456913</v>
      </c>
      <c r="M3969">
        <v>6376.5271124935043</v>
      </c>
      <c r="N3969">
        <v>36825.221898011187</v>
      </c>
      <c r="O3969">
        <v>54.172856434659678</v>
      </c>
      <c r="P3969">
        <v>61.172451365669041</v>
      </c>
      <c r="Q3969" s="4">
        <v>3967</v>
      </c>
    </row>
    <row r="3970" spans="1:17" x14ac:dyDescent="0.25">
      <c r="A3970">
        <v>144.79366548667474</v>
      </c>
      <c r="B3970">
        <v>-11.4415959925495</v>
      </c>
      <c r="C3970" s="4">
        <v>2102.6110000000003</v>
      </c>
      <c r="D3970">
        <v>0.75</v>
      </c>
      <c r="E3970">
        <v>0.55000000000000004</v>
      </c>
      <c r="F3970">
        <v>19.899999999999999</v>
      </c>
      <c r="G3970">
        <v>41.281913690970576</v>
      </c>
      <c r="H3970">
        <v>23.702779004523435</v>
      </c>
      <c r="I3970">
        <v>34.79366548667474</v>
      </c>
      <c r="J3970">
        <v>6252.2134669625848</v>
      </c>
      <c r="K3970">
        <v>-1256.9204524415952</v>
      </c>
      <c r="L3970">
        <v>-11.367000601037811</v>
      </c>
      <c r="M3970">
        <v>6377.3052506708736</v>
      </c>
      <c r="N3970">
        <v>37222.440248257815</v>
      </c>
      <c r="O3970">
        <v>47.762627894000744</v>
      </c>
      <c r="P3970">
        <v>74.066863758414286</v>
      </c>
      <c r="Q3970" s="4">
        <v>3968</v>
      </c>
    </row>
    <row r="3971" spans="1:17" x14ac:dyDescent="0.25">
      <c r="A3971">
        <v>158.90913251921211</v>
      </c>
      <c r="B3971">
        <v>-34.288271193014083</v>
      </c>
      <c r="C3971" s="4">
        <v>2102.6110000000003</v>
      </c>
      <c r="D3971">
        <v>0.75</v>
      </c>
      <c r="E3971">
        <v>0.55000000000000004</v>
      </c>
      <c r="F3971">
        <v>19.899999999999999</v>
      </c>
      <c r="G3971">
        <v>41.281913690970576</v>
      </c>
      <c r="H3971">
        <v>16.992645515152248</v>
      </c>
      <c r="I3971">
        <v>48.909132519212108</v>
      </c>
      <c r="J3971">
        <v>5275.3132928533923</v>
      </c>
      <c r="K3971">
        <v>-3572.9124523634432</v>
      </c>
      <c r="L3971">
        <v>-34.109359027460208</v>
      </c>
      <c r="M3971">
        <v>6371.3918204745078</v>
      </c>
      <c r="N3971">
        <v>39064.358075502911</v>
      </c>
      <c r="O3971">
        <v>24.995240566082174</v>
      </c>
      <c r="P3971">
        <v>63.835599757021875</v>
      </c>
      <c r="Q3971" s="4">
        <v>3969</v>
      </c>
    </row>
    <row r="3972" spans="1:17" x14ac:dyDescent="0.25">
      <c r="A3972">
        <v>149.40938173034266</v>
      </c>
      <c r="B3972">
        <v>-39.80109505934989</v>
      </c>
      <c r="C3972" s="4">
        <v>2102.6110000000003</v>
      </c>
      <c r="D3972">
        <v>1.2</v>
      </c>
      <c r="E3972">
        <v>0.55000000000000004</v>
      </c>
      <c r="F3972">
        <v>19.899999999999999</v>
      </c>
      <c r="G3972">
        <v>45.364313344089069</v>
      </c>
      <c r="H3972">
        <v>15.296118772908684</v>
      </c>
      <c r="I3972">
        <v>39.409381730342659</v>
      </c>
      <c r="J3972">
        <v>4906.8765840402848</v>
      </c>
      <c r="K3972">
        <v>-4061.0443860868777</v>
      </c>
      <c r="L3972">
        <v>-39.611942620268579</v>
      </c>
      <c r="M3972">
        <v>6369.4206421597401</v>
      </c>
      <c r="N3972">
        <v>38712.775593365492</v>
      </c>
      <c r="O3972">
        <v>28.775116440047682</v>
      </c>
      <c r="P3972">
        <v>52.079980596187404</v>
      </c>
      <c r="Q3972" s="4">
        <v>3970</v>
      </c>
    </row>
    <row r="3973" spans="1:17" x14ac:dyDescent="0.25">
      <c r="A3973">
        <v>130.24351517155409</v>
      </c>
      <c r="B3973">
        <v>-17.360820638351413</v>
      </c>
      <c r="C3973" s="4">
        <v>2102.6110000000003</v>
      </c>
      <c r="D3973">
        <v>3</v>
      </c>
      <c r="E3973">
        <v>0.55000000000000004</v>
      </c>
      <c r="F3973">
        <v>19.899999999999999</v>
      </c>
      <c r="G3973">
        <v>53.323113517529826</v>
      </c>
      <c r="H3973">
        <v>21.278508601562141</v>
      </c>
      <c r="I3973">
        <v>20.243515171554094</v>
      </c>
      <c r="J3973">
        <v>6089.3962919400274</v>
      </c>
      <c r="K3973">
        <v>-1890.9846462690471</v>
      </c>
      <c r="L3973">
        <v>-17.25151756671956</v>
      </c>
      <c r="M3973">
        <v>6376.2504760021957</v>
      </c>
      <c r="N3973">
        <v>36560.66337442612</v>
      </c>
      <c r="O3973">
        <v>59.116148010958277</v>
      </c>
      <c r="P3973">
        <v>51.023726182701957</v>
      </c>
      <c r="Q3973" s="4">
        <v>3971</v>
      </c>
    </row>
    <row r="3974" spans="1:17" x14ac:dyDescent="0.25">
      <c r="A3974">
        <v>134.82930371095901</v>
      </c>
      <c r="B3974">
        <v>-26.637783725634939</v>
      </c>
      <c r="C3974" s="4">
        <v>2102.6110000000003</v>
      </c>
      <c r="D3974">
        <v>0.75</v>
      </c>
      <c r="E3974">
        <v>0.55000000000000004</v>
      </c>
      <c r="F3974">
        <v>19.899999999999999</v>
      </c>
      <c r="G3974">
        <v>41.281913690970576</v>
      </c>
      <c r="H3974">
        <v>19.080742692405732</v>
      </c>
      <c r="I3974">
        <v>24.82930371095901</v>
      </c>
      <c r="J3974">
        <v>5704.9962798409033</v>
      </c>
      <c r="K3974">
        <v>-2842.399731928936</v>
      </c>
      <c r="L3974">
        <v>-26.483858383814969</v>
      </c>
      <c r="M3974">
        <v>6373.870000954541</v>
      </c>
      <c r="N3974">
        <v>37172.829152190905</v>
      </c>
      <c r="O3974">
        <v>48.45289205152546</v>
      </c>
      <c r="P3974">
        <v>45.901593725422018</v>
      </c>
      <c r="Q3974" s="4">
        <v>3972</v>
      </c>
    </row>
    <row r="3975" spans="1:17" x14ac:dyDescent="0.25">
      <c r="A3975">
        <v>113.90835617013657</v>
      </c>
      <c r="B3975">
        <v>-27.823468458204154</v>
      </c>
      <c r="C3975" s="4">
        <v>2102.6110000000003</v>
      </c>
      <c r="D3975">
        <v>1.2</v>
      </c>
      <c r="E3975">
        <v>0.55000000000000004</v>
      </c>
      <c r="F3975">
        <v>19.899999999999999</v>
      </c>
      <c r="G3975">
        <v>45.364313344089069</v>
      </c>
      <c r="H3975">
        <v>17.211877089803451</v>
      </c>
      <c r="I3975">
        <v>3.908356170136571</v>
      </c>
      <c r="J3975">
        <v>5644.8802272643006</v>
      </c>
      <c r="K3975">
        <v>-2959.219200680117</v>
      </c>
      <c r="L3975">
        <v>-27.664905619797974</v>
      </c>
      <c r="M3975">
        <v>6373.511673938734</v>
      </c>
      <c r="N3975">
        <v>36654.063570527978</v>
      </c>
      <c r="O3975">
        <v>57.222850698656288</v>
      </c>
      <c r="P3975">
        <v>8.3274484252852616</v>
      </c>
      <c r="Q3975" s="4">
        <v>3973</v>
      </c>
    </row>
    <row r="3976" spans="1:17" x14ac:dyDescent="0.25">
      <c r="A3976">
        <v>145.38723895348829</v>
      </c>
      <c r="B3976">
        <v>-9.802452076026837</v>
      </c>
      <c r="C3976" s="4">
        <v>2102.6110000000003</v>
      </c>
      <c r="D3976">
        <v>1.2</v>
      </c>
      <c r="E3976">
        <v>0.55000000000000004</v>
      </c>
      <c r="F3976">
        <v>19.899999999999999</v>
      </c>
      <c r="G3976">
        <v>45.364313344089069</v>
      </c>
      <c r="H3976">
        <v>22.216907976477913</v>
      </c>
      <c r="I3976">
        <v>35.387238953488293</v>
      </c>
      <c r="J3976">
        <v>6285.6329431874674</v>
      </c>
      <c r="K3976">
        <v>-1078.7241629550767</v>
      </c>
      <c r="L3976">
        <v>-9.7380900223944113</v>
      </c>
      <c r="M3976">
        <v>6377.5251717438696</v>
      </c>
      <c r="N3976">
        <v>37233.792079922889</v>
      </c>
      <c r="O3976">
        <v>47.595928409391682</v>
      </c>
      <c r="P3976">
        <v>76.521581888295202</v>
      </c>
      <c r="Q3976" s="4">
        <v>3974</v>
      </c>
    </row>
    <row r="3977" spans="1:17" x14ac:dyDescent="0.25">
      <c r="A3977">
        <v>113.27197653164251</v>
      </c>
      <c r="B3977">
        <v>-41.560467041511309</v>
      </c>
      <c r="C3977" s="4">
        <v>2102.6110000000003</v>
      </c>
      <c r="D3977">
        <v>0.75</v>
      </c>
      <c r="E3977">
        <v>0.55000000000000004</v>
      </c>
      <c r="F3977">
        <v>19.899999999999999</v>
      </c>
      <c r="G3977">
        <v>41.281913690970576</v>
      </c>
      <c r="H3977">
        <v>20.335826885159804</v>
      </c>
      <c r="I3977">
        <v>3.2719765316425082</v>
      </c>
      <c r="J3977">
        <v>4779.5278325654299</v>
      </c>
      <c r="K3977">
        <v>-4209.201229287065</v>
      </c>
      <c r="L3977">
        <v>-41.369502063224964</v>
      </c>
      <c r="M3977">
        <v>6368.7723535151845</v>
      </c>
      <c r="N3977">
        <v>37629.557957288744</v>
      </c>
      <c r="O3977">
        <v>41.850039526202487</v>
      </c>
      <c r="P3977">
        <v>4.9252580577217513</v>
      </c>
      <c r="Q3977" s="4">
        <v>3975</v>
      </c>
    </row>
    <row r="3978" spans="1:17" x14ac:dyDescent="0.25">
      <c r="A3978">
        <v>154.33466910336719</v>
      </c>
      <c r="B3978">
        <v>-28.864021818314711</v>
      </c>
      <c r="C3978" s="4">
        <v>2102.6110000000003</v>
      </c>
      <c r="D3978">
        <v>1.2</v>
      </c>
      <c r="E3978">
        <v>0.55000000000000004</v>
      </c>
      <c r="F3978">
        <v>19.899999999999999</v>
      </c>
      <c r="G3978">
        <v>45.364313344089069</v>
      </c>
      <c r="H3978">
        <v>16.758031693829334</v>
      </c>
      <c r="I3978">
        <v>44.33466910336719</v>
      </c>
      <c r="J3978">
        <v>5590.1318795932166</v>
      </c>
      <c r="K3978">
        <v>-3060.7121463909198</v>
      </c>
      <c r="L3978">
        <v>-28.701611345778211</v>
      </c>
      <c r="M3978">
        <v>6373.1886269205388</v>
      </c>
      <c r="N3978">
        <v>38487.004542254836</v>
      </c>
      <c r="O3978">
        <v>31.354095045967291</v>
      </c>
      <c r="P3978">
        <v>63.707129229432546</v>
      </c>
      <c r="Q3978" s="4">
        <v>3976</v>
      </c>
    </row>
    <row r="3979" spans="1:17" x14ac:dyDescent="0.25">
      <c r="A3979">
        <v>107.66342847275273</v>
      </c>
      <c r="B3979">
        <v>-16.391945369899787</v>
      </c>
      <c r="C3979" s="4">
        <v>2102.6110000000003</v>
      </c>
      <c r="D3979">
        <v>0.75</v>
      </c>
      <c r="E3979">
        <v>0.55000000000000004</v>
      </c>
      <c r="F3979">
        <v>19.899999999999999</v>
      </c>
      <c r="G3979">
        <v>41.281913690970576</v>
      </c>
      <c r="H3979">
        <v>19.172527789716291</v>
      </c>
      <c r="I3979">
        <v>-2.3365715272472727</v>
      </c>
      <c r="J3979">
        <v>6120.523741732588</v>
      </c>
      <c r="K3979">
        <v>-1788.3801610889227</v>
      </c>
      <c r="L3979">
        <v>-16.288044638010202</v>
      </c>
      <c r="M3979">
        <v>6376.4499898994518</v>
      </c>
      <c r="N3979">
        <v>36093.901178568878</v>
      </c>
      <c r="O3979">
        <v>70.560032941029178</v>
      </c>
      <c r="P3979">
        <v>8.2272266696651748</v>
      </c>
      <c r="Q3979" s="4">
        <v>3977</v>
      </c>
    </row>
    <row r="3980" spans="1:17" x14ac:dyDescent="0.25">
      <c r="A3980">
        <v>107.12990888103465</v>
      </c>
      <c r="B3980">
        <v>-41.884897467008983</v>
      </c>
      <c r="C3980" s="4">
        <v>2102.6110000000003</v>
      </c>
      <c r="D3980">
        <v>0.75</v>
      </c>
      <c r="E3980">
        <v>0.55000000000000004</v>
      </c>
      <c r="F3980">
        <v>19.899999999999999</v>
      </c>
      <c r="G3980">
        <v>41.281913690970576</v>
      </c>
      <c r="H3980">
        <v>19.347233490037382</v>
      </c>
      <c r="I3980">
        <v>-2.8700911189653482</v>
      </c>
      <c r="J3980">
        <v>4755.546422705258</v>
      </c>
      <c r="K3980">
        <v>-4236.0959284351411</v>
      </c>
      <c r="L3980">
        <v>-41.693676613707012</v>
      </c>
      <c r="M3980">
        <v>6368.6521724309578</v>
      </c>
      <c r="N3980">
        <v>37654.354569223455</v>
      </c>
      <c r="O3980">
        <v>41.516728318250756</v>
      </c>
      <c r="P3980">
        <v>4.2944233823767686</v>
      </c>
      <c r="Q3980" s="4">
        <v>3978</v>
      </c>
    </row>
    <row r="3981" spans="1:17" x14ac:dyDescent="0.25">
      <c r="A3981">
        <v>130.31143279266402</v>
      </c>
      <c r="B3981">
        <v>-18.174127013238703</v>
      </c>
      <c r="C3981" s="4">
        <v>2102.6110000000003</v>
      </c>
      <c r="D3981">
        <v>1.2</v>
      </c>
      <c r="E3981">
        <v>0.55000000000000004</v>
      </c>
      <c r="F3981">
        <v>19.899999999999999</v>
      </c>
      <c r="G3981">
        <v>45.364313344089069</v>
      </c>
      <c r="H3981">
        <v>14.34214913130212</v>
      </c>
      <c r="I3981">
        <v>20.311432792664021</v>
      </c>
      <c r="J3981">
        <v>6061.928020826188</v>
      </c>
      <c r="K3981">
        <v>-1976.7054247752424</v>
      </c>
      <c r="L3981">
        <v>-18.060384502311237</v>
      </c>
      <c r="M3981">
        <v>6376.0752556736334</v>
      </c>
      <c r="N3981">
        <v>36593.211797811251</v>
      </c>
      <c r="O3981">
        <v>58.463470030223341</v>
      </c>
      <c r="P3981">
        <v>49.880017315500936</v>
      </c>
      <c r="Q3981" s="4">
        <v>3979</v>
      </c>
    </row>
    <row r="3982" spans="1:17" x14ac:dyDescent="0.25">
      <c r="A3982">
        <v>144.46492448433148</v>
      </c>
      <c r="B3982">
        <v>-13.31193391959896</v>
      </c>
      <c r="C3982" s="4">
        <v>2102.6110000000003</v>
      </c>
      <c r="D3982">
        <v>1.2</v>
      </c>
      <c r="E3982">
        <v>0.55000000000000004</v>
      </c>
      <c r="F3982">
        <v>19.899999999999999</v>
      </c>
      <c r="G3982">
        <v>45.364313344089069</v>
      </c>
      <c r="H3982">
        <v>18.933300845668043</v>
      </c>
      <c r="I3982">
        <v>34.464924484331476</v>
      </c>
      <c r="J3982">
        <v>6207.8670829192988</v>
      </c>
      <c r="K3982">
        <v>-1459.0097410576775</v>
      </c>
      <c r="L3982">
        <v>-13.225959168423502</v>
      </c>
      <c r="M3982">
        <v>6377.0152221626504</v>
      </c>
      <c r="N3982">
        <v>37240.710964561658</v>
      </c>
      <c r="O3982">
        <v>47.483156576208025</v>
      </c>
      <c r="P3982">
        <v>71.455502004184979</v>
      </c>
      <c r="Q3982" s="4">
        <v>3980</v>
      </c>
    </row>
    <row r="3983" spans="1:17" x14ac:dyDescent="0.25">
      <c r="A3983">
        <v>141.66636461416539</v>
      </c>
      <c r="B3983">
        <v>-33.08765158992766</v>
      </c>
      <c r="C3983" s="4">
        <v>2102.6110000000003</v>
      </c>
      <c r="D3983">
        <v>1.2</v>
      </c>
      <c r="E3983">
        <v>0.55000000000000004</v>
      </c>
      <c r="F3983">
        <v>19.899999999999999</v>
      </c>
      <c r="G3983">
        <v>45.364313344089069</v>
      </c>
      <c r="H3983">
        <v>19.118394217176409</v>
      </c>
      <c r="I3983">
        <v>31.666364614165389</v>
      </c>
      <c r="J3983">
        <v>5349.17672749751</v>
      </c>
      <c r="K3983">
        <v>-3462.1085572848056</v>
      </c>
      <c r="L3983">
        <v>-32.911860476221285</v>
      </c>
      <c r="M3983">
        <v>6371.8040871032472</v>
      </c>
      <c r="N3983">
        <v>37874.606039601749</v>
      </c>
      <c r="O3983">
        <v>38.696986011842291</v>
      </c>
      <c r="P3983">
        <v>48.488477582211956</v>
      </c>
      <c r="Q3983" s="4">
        <v>3981</v>
      </c>
    </row>
    <row r="3984" spans="1:17" x14ac:dyDescent="0.25">
      <c r="A3984">
        <v>123.62483413460718</v>
      </c>
      <c r="B3984">
        <v>-42.412300659917648</v>
      </c>
      <c r="C3984" s="4">
        <v>2102.6110000000003</v>
      </c>
      <c r="D3984">
        <v>1.2</v>
      </c>
      <c r="E3984">
        <v>0.55000000000000004</v>
      </c>
      <c r="F3984">
        <v>19.899999999999999</v>
      </c>
      <c r="G3984">
        <v>45.364313344089069</v>
      </c>
      <c r="H3984">
        <v>17.502076437060666</v>
      </c>
      <c r="I3984">
        <v>13.624834134607184</v>
      </c>
      <c r="J3984">
        <v>4716.2348036648391</v>
      </c>
      <c r="K3984">
        <v>-4279.5288363736745</v>
      </c>
      <c r="L3984">
        <v>-42.220716142323404</v>
      </c>
      <c r="M3984">
        <v>6368.4564679876185</v>
      </c>
      <c r="N3984">
        <v>37839.820126380393</v>
      </c>
      <c r="O3984">
        <v>39.093114428612289</v>
      </c>
      <c r="P3984">
        <v>19.767163080175546</v>
      </c>
      <c r="Q3984" s="4">
        <v>3982</v>
      </c>
    </row>
    <row r="3985" spans="1:17" x14ac:dyDescent="0.25">
      <c r="A3985">
        <v>128.46182943253098</v>
      </c>
      <c r="B3985">
        <v>-39.443333238403682</v>
      </c>
      <c r="C3985" s="4">
        <v>2102.6110000000003</v>
      </c>
      <c r="D3985">
        <v>1.2</v>
      </c>
      <c r="E3985">
        <v>0.55000000000000004</v>
      </c>
      <c r="F3985">
        <v>19.899999999999999</v>
      </c>
      <c r="G3985">
        <v>45.364313344089069</v>
      </c>
      <c r="H3985">
        <v>19.626576176451898</v>
      </c>
      <c r="I3985">
        <v>18.461829432530976</v>
      </c>
      <c r="J3985">
        <v>4932.2077655423973</v>
      </c>
      <c r="K3985">
        <v>-4030.4484099563028</v>
      </c>
      <c r="L3985">
        <v>-39.254636752912027</v>
      </c>
      <c r="M3985">
        <v>6369.551619054203</v>
      </c>
      <c r="N3985">
        <v>37734.161191757623</v>
      </c>
      <c r="O3985">
        <v>40.476007014209323</v>
      </c>
      <c r="P3985">
        <v>27.721699554101573</v>
      </c>
      <c r="Q3985" s="4">
        <v>3983</v>
      </c>
    </row>
    <row r="3986" spans="1:17" x14ac:dyDescent="0.25">
      <c r="A3986">
        <v>125.2520142710402</v>
      </c>
      <c r="B3986">
        <v>-35.458674959163325</v>
      </c>
      <c r="C3986" s="4">
        <v>2102.6110000000003</v>
      </c>
      <c r="D3986">
        <v>3</v>
      </c>
      <c r="E3986">
        <v>0.55000000000000004</v>
      </c>
      <c r="F3986">
        <v>19.899999999999999</v>
      </c>
      <c r="G3986">
        <v>53.323113517529826</v>
      </c>
      <c r="H3986">
        <v>18.161106074369151</v>
      </c>
      <c r="I3986">
        <v>15.252014271040196</v>
      </c>
      <c r="J3986">
        <v>5201.0749377457405</v>
      </c>
      <c r="K3986">
        <v>-3679.4356314635415</v>
      </c>
      <c r="L3986">
        <v>-35.277021564495342</v>
      </c>
      <c r="M3986">
        <v>6370.983210944004</v>
      </c>
      <c r="N3986">
        <v>37353.108040175677</v>
      </c>
      <c r="O3986">
        <v>45.727146918783212</v>
      </c>
      <c r="P3986">
        <v>25.174715365878772</v>
      </c>
      <c r="Q3986" s="4">
        <v>3984</v>
      </c>
    </row>
    <row r="3987" spans="1:17" x14ac:dyDescent="0.25">
      <c r="A3987">
        <v>123.01973302052923</v>
      </c>
      <c r="B3987">
        <v>-16.977196689764718</v>
      </c>
      <c r="C3987" s="4">
        <v>2102.6110000000003</v>
      </c>
      <c r="D3987">
        <v>3</v>
      </c>
      <c r="E3987">
        <v>0.55000000000000004</v>
      </c>
      <c r="F3987">
        <v>19.899999999999999</v>
      </c>
      <c r="G3987">
        <v>53.323113517529826</v>
      </c>
      <c r="H3987">
        <v>17.402269918650351</v>
      </c>
      <c r="I3987">
        <v>13.01973302052923</v>
      </c>
      <c r="J3987">
        <v>6101.9289406804673</v>
      </c>
      <c r="K3987">
        <v>-1850.4205434048997</v>
      </c>
      <c r="L3987">
        <v>-16.870018175361427</v>
      </c>
      <c r="M3987">
        <v>6376.3306834392406</v>
      </c>
      <c r="N3987">
        <v>36292.358563948546</v>
      </c>
      <c r="O3987">
        <v>65.064563222530921</v>
      </c>
      <c r="P3987">
        <v>38.376094394622434</v>
      </c>
      <c r="Q3987" s="4">
        <v>3985</v>
      </c>
    </row>
    <row r="3988" spans="1:17" x14ac:dyDescent="0.25">
      <c r="A3988">
        <v>115.13683286977732</v>
      </c>
      <c r="B3988">
        <v>-22.098703379069796</v>
      </c>
      <c r="C3988" s="4">
        <v>2102.6110000000003</v>
      </c>
      <c r="D3988">
        <v>0.75</v>
      </c>
      <c r="E3988">
        <v>0.55000000000000004</v>
      </c>
      <c r="F3988">
        <v>19.899999999999999</v>
      </c>
      <c r="G3988">
        <v>41.281913690970576</v>
      </c>
      <c r="H3988">
        <v>15.105582921234955</v>
      </c>
      <c r="I3988">
        <v>5.1368328697773222</v>
      </c>
      <c r="J3988">
        <v>5912.3851831178026</v>
      </c>
      <c r="K3988">
        <v>-2384.5438623264035</v>
      </c>
      <c r="L3988">
        <v>-21.964878180005812</v>
      </c>
      <c r="M3988">
        <v>6375.1351346390657</v>
      </c>
      <c r="N3988">
        <v>36357.643240252844</v>
      </c>
      <c r="O3988">
        <v>63.463606636322872</v>
      </c>
      <c r="P3988">
        <v>13.439103307620085</v>
      </c>
      <c r="Q3988" s="4">
        <v>3986</v>
      </c>
    </row>
    <row r="3989" spans="1:17" x14ac:dyDescent="0.25">
      <c r="A3989">
        <v>157.44044389849574</v>
      </c>
      <c r="B3989">
        <v>-9.7369941182321096</v>
      </c>
      <c r="C3989" s="4">
        <v>2102.6110000000003</v>
      </c>
      <c r="D3989">
        <v>3</v>
      </c>
      <c r="E3989">
        <v>0.55000000000000004</v>
      </c>
      <c r="F3989">
        <v>19.899999999999999</v>
      </c>
      <c r="G3989">
        <v>53.323113517529826</v>
      </c>
      <c r="H3989">
        <v>15.215619949762058</v>
      </c>
      <c r="I3989">
        <v>47.440443898495744</v>
      </c>
      <c r="J3989">
        <v>6286.8615002377355</v>
      </c>
      <c r="K3989">
        <v>-1071.5890988025174</v>
      </c>
      <c r="L3989">
        <v>-9.6730452810385259</v>
      </c>
      <c r="M3989">
        <v>6377.5332786151621</v>
      </c>
      <c r="N3989">
        <v>38208.774909081898</v>
      </c>
      <c r="O3989">
        <v>34.657294238535826</v>
      </c>
      <c r="P3989">
        <v>81.172541382419396</v>
      </c>
      <c r="Q3989" s="4">
        <v>3987</v>
      </c>
    </row>
    <row r="3990" spans="1:17" x14ac:dyDescent="0.25">
      <c r="A3990">
        <v>158.3307717456899</v>
      </c>
      <c r="B3990">
        <v>-22.574212536330798</v>
      </c>
      <c r="C3990" s="4">
        <v>2102.6110000000003</v>
      </c>
      <c r="D3990">
        <v>1.2</v>
      </c>
      <c r="E3990">
        <v>0.55000000000000004</v>
      </c>
      <c r="F3990">
        <v>19.899999999999999</v>
      </c>
      <c r="G3990">
        <v>45.364313344089069</v>
      </c>
      <c r="H3990">
        <v>21.047541818659823</v>
      </c>
      <c r="I3990">
        <v>48.330771745689901</v>
      </c>
      <c r="J3990">
        <v>5892.3738075519295</v>
      </c>
      <c r="K3990">
        <v>-2433.2483342023561</v>
      </c>
      <c r="L3990">
        <v>-22.43811616038332</v>
      </c>
      <c r="M3990">
        <v>6375.0111014666136</v>
      </c>
      <c r="N3990">
        <v>38575.976513651673</v>
      </c>
      <c r="O3990">
        <v>30.365813852796137</v>
      </c>
      <c r="P3990">
        <v>71.137024211792593</v>
      </c>
      <c r="Q3990" s="4">
        <v>3988</v>
      </c>
    </row>
    <row r="3991" spans="1:17" x14ac:dyDescent="0.25">
      <c r="A3991">
        <v>156.2632276776171</v>
      </c>
      <c r="B3991">
        <v>-14.444756810483934</v>
      </c>
      <c r="C3991" s="4">
        <v>2102.6110000000003</v>
      </c>
      <c r="D3991">
        <v>3</v>
      </c>
      <c r="E3991">
        <v>0.55000000000000004</v>
      </c>
      <c r="F3991">
        <v>19.899999999999999</v>
      </c>
      <c r="G3991">
        <v>53.323113517529826</v>
      </c>
      <c r="H3991">
        <v>22.196850842961251</v>
      </c>
      <c r="I3991">
        <v>46.263227677617095</v>
      </c>
      <c r="J3991">
        <v>6177.8049042971634</v>
      </c>
      <c r="K3991">
        <v>-1580.6824701660546</v>
      </c>
      <c r="L3991">
        <v>-14.352063349178767</v>
      </c>
      <c r="M3991">
        <v>6376.8197800352127</v>
      </c>
      <c r="N3991">
        <v>38187.854735335088</v>
      </c>
      <c r="O3991">
        <v>34.898686887250136</v>
      </c>
      <c r="P3991">
        <v>76.575655176641988</v>
      </c>
      <c r="Q3991" s="4">
        <v>3989</v>
      </c>
    </row>
    <row r="3992" spans="1:17" x14ac:dyDescent="0.25">
      <c r="A3992">
        <v>123.68530163112639</v>
      </c>
      <c r="B3992">
        <v>-41.248741884536486</v>
      </c>
      <c r="C3992" s="4">
        <v>2102.6110000000003</v>
      </c>
      <c r="D3992">
        <v>0.75</v>
      </c>
      <c r="E3992">
        <v>0.55000000000000004</v>
      </c>
      <c r="F3992">
        <v>19.899999999999999</v>
      </c>
      <c r="G3992">
        <v>41.281913690970576</v>
      </c>
      <c r="H3992">
        <v>14.071061278659631</v>
      </c>
      <c r="I3992">
        <v>13.685301631126393</v>
      </c>
      <c r="J3992">
        <v>4802.4250060066979</v>
      </c>
      <c r="K3992">
        <v>-4183.2336925116906</v>
      </c>
      <c r="L3992">
        <v>-41.058045803846738</v>
      </c>
      <c r="M3992">
        <v>6368.8876630447348</v>
      </c>
      <c r="N3992">
        <v>37747.776664394747</v>
      </c>
      <c r="O3992">
        <v>40.288298508742301</v>
      </c>
      <c r="P3992">
        <v>20.270078828045314</v>
      </c>
      <c r="Q3992" s="4">
        <v>3990</v>
      </c>
    </row>
    <row r="3993" spans="1:17" x14ac:dyDescent="0.25">
      <c r="A3993">
        <v>116.92403387474673</v>
      </c>
      <c r="B3993">
        <v>-23.670404893075954</v>
      </c>
      <c r="C3993" s="4">
        <v>2102.6110000000003</v>
      </c>
      <c r="D3993">
        <v>0.75</v>
      </c>
      <c r="E3993">
        <v>0.55000000000000004</v>
      </c>
      <c r="F3993">
        <v>19.899999999999999</v>
      </c>
      <c r="G3993">
        <v>41.281913690970576</v>
      </c>
      <c r="H3993">
        <v>18.768787135586088</v>
      </c>
      <c r="I3993">
        <v>6.9240338747467263</v>
      </c>
      <c r="J3993">
        <v>5844.7018256957999</v>
      </c>
      <c r="K3993">
        <v>-2544.8931872096823</v>
      </c>
      <c r="L3993">
        <v>-23.529215623169488</v>
      </c>
      <c r="M3993">
        <v>6374.7173086810735</v>
      </c>
      <c r="N3993">
        <v>36457.820379215962</v>
      </c>
      <c r="O3993">
        <v>61.213215771371303</v>
      </c>
      <c r="P3993">
        <v>16.829626989306533</v>
      </c>
      <c r="Q3993" s="4">
        <v>3991</v>
      </c>
    </row>
    <row r="3994" spans="1:17" x14ac:dyDescent="0.25">
      <c r="A3994">
        <v>129.29055171520451</v>
      </c>
      <c r="B3994">
        <v>-16.50844364266834</v>
      </c>
      <c r="C3994" s="4">
        <v>2102.6110000000003</v>
      </c>
      <c r="D3994">
        <v>0.75</v>
      </c>
      <c r="E3994">
        <v>0.55000000000000004</v>
      </c>
      <c r="F3994">
        <v>19.899999999999999</v>
      </c>
      <c r="G3994">
        <v>41.281913690970576</v>
      </c>
      <c r="H3994">
        <v>21.161310008071307</v>
      </c>
      <c r="I3994">
        <v>19.290551715204515</v>
      </c>
      <c r="J3994">
        <v>6116.872935638431</v>
      </c>
      <c r="K3994">
        <v>-1800.7445339306028</v>
      </c>
      <c r="L3994">
        <v>-16.403886974699834</v>
      </c>
      <c r="M3994">
        <v>6376.4265374288498</v>
      </c>
      <c r="N3994">
        <v>36491.217181709297</v>
      </c>
      <c r="O3994">
        <v>60.549296243769838</v>
      </c>
      <c r="P3994">
        <v>50.92847248126823</v>
      </c>
      <c r="Q3994" s="4">
        <v>3992</v>
      </c>
    </row>
    <row r="3995" spans="1:17" x14ac:dyDescent="0.25">
      <c r="A3995">
        <v>137.56152441393027</v>
      </c>
      <c r="B3995">
        <v>-23.727964839467251</v>
      </c>
      <c r="C3995" s="4">
        <v>2102.6110000000003</v>
      </c>
      <c r="D3995">
        <v>1.2</v>
      </c>
      <c r="E3995">
        <v>0.55000000000000004</v>
      </c>
      <c r="F3995">
        <v>19.899999999999999</v>
      </c>
      <c r="G3995">
        <v>45.364313344089069</v>
      </c>
      <c r="H3995">
        <v>16.966892636308657</v>
      </c>
      <c r="I3995">
        <v>27.561524413930272</v>
      </c>
      <c r="J3995">
        <v>5842.139495527269</v>
      </c>
      <c r="K3995">
        <v>-2550.7305638912189</v>
      </c>
      <c r="L3995">
        <v>-23.586513755851811</v>
      </c>
      <c r="M3995">
        <v>6374.7015847621005</v>
      </c>
      <c r="N3995">
        <v>37171.271715945266</v>
      </c>
      <c r="O3995">
        <v>48.491879969055795</v>
      </c>
      <c r="P3995">
        <v>52.368836836496342</v>
      </c>
      <c r="Q3995" s="4">
        <v>3993</v>
      </c>
    </row>
    <row r="3996" spans="1:17" x14ac:dyDescent="0.25">
      <c r="A3996">
        <v>108.45382463215529</v>
      </c>
      <c r="B3996">
        <v>-16.662783041420859</v>
      </c>
      <c r="C3996" s="4">
        <v>2102.6110000000003</v>
      </c>
      <c r="D3996">
        <v>0.75</v>
      </c>
      <c r="E3996">
        <v>0.55000000000000004</v>
      </c>
      <c r="F3996">
        <v>19.899999999999999</v>
      </c>
      <c r="G3996">
        <v>41.281913690970576</v>
      </c>
      <c r="H3996">
        <v>14.191791214671822</v>
      </c>
      <c r="I3996">
        <v>-1.546175367844711</v>
      </c>
      <c r="J3996">
        <v>6111.9975052298942</v>
      </c>
      <c r="K3996">
        <v>-1817.1138516122271</v>
      </c>
      <c r="L3996">
        <v>-16.557360017411298</v>
      </c>
      <c r="M3996">
        <v>6376.3952397618414</v>
      </c>
      <c r="N3996">
        <v>36100.506110922172</v>
      </c>
      <c r="O3996">
        <v>70.350913841018595</v>
      </c>
      <c r="P3996">
        <v>5.3777491659195613</v>
      </c>
      <c r="Q3996" s="4">
        <v>3994</v>
      </c>
    </row>
    <row r="3997" spans="1:17" x14ac:dyDescent="0.25">
      <c r="A3997">
        <v>149.61299278774493</v>
      </c>
      <c r="B3997">
        <v>-39.920927276587072</v>
      </c>
      <c r="C3997" s="4">
        <v>2102.6110000000003</v>
      </c>
      <c r="D3997">
        <v>1.2</v>
      </c>
      <c r="E3997">
        <v>0.55000000000000004</v>
      </c>
      <c r="F3997">
        <v>19.899999999999999</v>
      </c>
      <c r="G3997">
        <v>45.364313344089069</v>
      </c>
      <c r="H3997">
        <v>16.57704679879302</v>
      </c>
      <c r="I3997">
        <v>39.612992787744929</v>
      </c>
      <c r="J3997">
        <v>4898.3489101778778</v>
      </c>
      <c r="K3997">
        <v>-4071.2574843840439</v>
      </c>
      <c r="L3997">
        <v>-39.731628695379577</v>
      </c>
      <c r="M3997">
        <v>6369.376700274046</v>
      </c>
      <c r="N3997">
        <v>38732.002039970124</v>
      </c>
      <c r="O3997">
        <v>28.562432477237131</v>
      </c>
      <c r="P3997">
        <v>52.211431140414902</v>
      </c>
      <c r="Q3997" s="4">
        <v>3995</v>
      </c>
    </row>
    <row r="3998" spans="1:17" x14ac:dyDescent="0.25">
      <c r="A3998">
        <v>144.85785071646637</v>
      </c>
      <c r="B3998">
        <v>-18.121504375139068</v>
      </c>
      <c r="C3998" s="4">
        <v>2102.6110000000003</v>
      </c>
      <c r="D3998">
        <v>3</v>
      </c>
      <c r="E3998">
        <v>0.55000000000000004</v>
      </c>
      <c r="F3998">
        <v>19.899999999999999</v>
      </c>
      <c r="G3998">
        <v>53.323113517529826</v>
      </c>
      <c r="H3998">
        <v>22.409357298355737</v>
      </c>
      <c r="I3998">
        <v>34.857850716466373</v>
      </c>
      <c r="J3998">
        <v>6063.742139486274</v>
      </c>
      <c r="K3998">
        <v>-1971.1707672673176</v>
      </c>
      <c r="L3998">
        <v>-18.008046391960097</v>
      </c>
      <c r="M3998">
        <v>6376.086803668125</v>
      </c>
      <c r="N3998">
        <v>37401.518147051684</v>
      </c>
      <c r="O3998">
        <v>45.118282770923223</v>
      </c>
      <c r="P3998">
        <v>65.936597092159076</v>
      </c>
      <c r="Q3998" s="4">
        <v>3996</v>
      </c>
    </row>
    <row r="3999" spans="1:17" x14ac:dyDescent="0.25">
      <c r="A3999">
        <v>112.526802022518</v>
      </c>
      <c r="B3999">
        <v>-33.741089727997505</v>
      </c>
      <c r="C3999" s="4">
        <v>2102.6110000000003</v>
      </c>
      <c r="D3999">
        <v>1.2</v>
      </c>
      <c r="E3999">
        <v>0.55000000000000004</v>
      </c>
      <c r="F3999">
        <v>19.899999999999999</v>
      </c>
      <c r="G3999">
        <v>45.364313344089069</v>
      </c>
      <c r="H3999">
        <v>19.773299329427658</v>
      </c>
      <c r="I3999">
        <v>2.5268020225179981</v>
      </c>
      <c r="J3999">
        <v>5309.2661854359085</v>
      </c>
      <c r="K3999">
        <v>-3522.6030370426274</v>
      </c>
      <c r="L3999">
        <v>-33.563561479836565</v>
      </c>
      <c r="M3999">
        <v>6371.5806189983268</v>
      </c>
      <c r="N3999">
        <v>37028.715504830732</v>
      </c>
      <c r="O3999">
        <v>50.665268379393098</v>
      </c>
      <c r="P3999">
        <v>4.5425918860230103</v>
      </c>
      <c r="Q3999" s="4">
        <v>3997</v>
      </c>
    </row>
    <row r="4000" spans="1:17" x14ac:dyDescent="0.25">
      <c r="A4000">
        <v>152.53125269078737</v>
      </c>
      <c r="B4000">
        <v>-26.073342972928174</v>
      </c>
      <c r="C4000" s="4">
        <v>2102.6110000000003</v>
      </c>
      <c r="D4000">
        <v>0.75</v>
      </c>
      <c r="E4000">
        <v>0.55000000000000004</v>
      </c>
      <c r="F4000">
        <v>19.899999999999999</v>
      </c>
      <c r="G4000">
        <v>41.281913690970576</v>
      </c>
      <c r="H4000">
        <v>14.250735279651089</v>
      </c>
      <c r="I4000">
        <v>42.531252690787369</v>
      </c>
      <c r="J4000">
        <v>5732.7585917917122</v>
      </c>
      <c r="K4000">
        <v>-2786.3638461008418</v>
      </c>
      <c r="L4000">
        <v>-25.921717866439803</v>
      </c>
      <c r="M4000">
        <v>6374.0367550414676</v>
      </c>
      <c r="N4000">
        <v>38238.678836798324</v>
      </c>
      <c r="O4000">
        <v>34.256267248152803</v>
      </c>
      <c r="P4000">
        <v>64.39959593853861</v>
      </c>
      <c r="Q4000" s="4">
        <v>3998</v>
      </c>
    </row>
    <row r="4001" spans="1:17" x14ac:dyDescent="0.25">
      <c r="A4001">
        <v>136.53760884799061</v>
      </c>
      <c r="B4001">
        <v>-37.893486104381367</v>
      </c>
      <c r="C4001" s="4">
        <v>2102.6110000000003</v>
      </c>
      <c r="D4001">
        <v>0.75</v>
      </c>
      <c r="E4001">
        <v>0.55000000000000004</v>
      </c>
      <c r="F4001">
        <v>19.899999999999999</v>
      </c>
      <c r="G4001">
        <v>41.281913690970576</v>
      </c>
      <c r="H4001">
        <v>20.317833419711203</v>
      </c>
      <c r="I4001">
        <v>26.537608847990612</v>
      </c>
      <c r="J4001">
        <v>5039.7018490359333</v>
      </c>
      <c r="K4001">
        <v>-3896.1223146805914</v>
      </c>
      <c r="L4001">
        <v>-37.707102997300026</v>
      </c>
      <c r="M4001">
        <v>6370.1148983458888</v>
      </c>
      <c r="N4001">
        <v>37923.343903619156</v>
      </c>
      <c r="O4001">
        <v>38.057059824485286</v>
      </c>
      <c r="P4001">
        <v>39.114509345274172</v>
      </c>
      <c r="Q4001" s="4">
        <v>3999</v>
      </c>
    </row>
    <row r="4002" spans="1:17" x14ac:dyDescent="0.25">
      <c r="A4002">
        <v>136.44544540431019</v>
      </c>
      <c r="B4002">
        <v>-42.50264515393792</v>
      </c>
      <c r="C4002" s="4">
        <v>2102.6110000000003</v>
      </c>
      <c r="D4002">
        <v>0.75</v>
      </c>
      <c r="E4002">
        <v>0.55000000000000004</v>
      </c>
      <c r="F4002">
        <v>19.899999999999999</v>
      </c>
      <c r="G4002">
        <v>41.281913690970576</v>
      </c>
      <c r="H4002">
        <v>22.02876919468973</v>
      </c>
      <c r="I4002">
        <v>26.445445404310192</v>
      </c>
      <c r="J4002">
        <v>4709.4602996365693</v>
      </c>
      <c r="K4002">
        <v>-4286.932935872047</v>
      </c>
      <c r="L4002">
        <v>-42.311004844869188</v>
      </c>
      <c r="M4002">
        <v>6368.4229060668931</v>
      </c>
      <c r="N4002">
        <v>38246.412916205787</v>
      </c>
      <c r="O4002">
        <v>34.09350087902736</v>
      </c>
      <c r="P4002">
        <v>36.360431934137146</v>
      </c>
      <c r="Q4002" s="4">
        <v>4000</v>
      </c>
    </row>
    <row r="4003" spans="1:17" x14ac:dyDescent="0.25">
      <c r="A4003">
        <v>150.10325688487859</v>
      </c>
      <c r="B4003">
        <v>-40.534530105126578</v>
      </c>
      <c r="C4003" s="4">
        <v>2102.6110000000003</v>
      </c>
      <c r="D4003">
        <v>1.2</v>
      </c>
      <c r="E4003">
        <v>0.55000000000000004</v>
      </c>
      <c r="F4003">
        <v>19.899999999999999</v>
      </c>
      <c r="G4003">
        <v>45.364313344089069</v>
      </c>
      <c r="H4003">
        <v>23.387143326136801</v>
      </c>
      <c r="I4003">
        <v>40.10325688487859</v>
      </c>
      <c r="J4003">
        <v>4854.3463976594976</v>
      </c>
      <c r="K4003">
        <v>-4123.2763305092012</v>
      </c>
      <c r="L4003">
        <v>-40.344535064372351</v>
      </c>
      <c r="M4003">
        <v>6369.151171561809</v>
      </c>
      <c r="N4003">
        <v>38797.790667992682</v>
      </c>
      <c r="O4003">
        <v>27.837923201880521</v>
      </c>
      <c r="P4003">
        <v>52.342652948777989</v>
      </c>
      <c r="Q4003" s="4">
        <v>4001</v>
      </c>
    </row>
    <row r="4004" spans="1:17" x14ac:dyDescent="0.25">
      <c r="A4004">
        <v>115.87970757238432</v>
      </c>
      <c r="B4004">
        <v>-41.570622683870589</v>
      </c>
      <c r="C4004" s="4">
        <v>2102.6110000000003</v>
      </c>
      <c r="D4004">
        <v>0.75</v>
      </c>
      <c r="E4004">
        <v>0.55000000000000004</v>
      </c>
      <c r="F4004">
        <v>19.899999999999999</v>
      </c>
      <c r="G4004">
        <v>41.281913690970576</v>
      </c>
      <c r="H4004">
        <v>15.367884182893862</v>
      </c>
      <c r="I4004">
        <v>5.8797075723843193</v>
      </c>
      <c r="J4004">
        <v>4778.7794740318132</v>
      </c>
      <c r="K4004">
        <v>-4210.0451474243073</v>
      </c>
      <c r="L4004">
        <v>-41.37964932487462</v>
      </c>
      <c r="M4004">
        <v>6368.76859406736</v>
      </c>
      <c r="N4004">
        <v>37649.830115259741</v>
      </c>
      <c r="O4004">
        <v>41.578828978773103</v>
      </c>
      <c r="P4004">
        <v>8.821938180509953</v>
      </c>
      <c r="Q4004" s="4">
        <v>4002</v>
      </c>
    </row>
    <row r="4005" spans="1:17" x14ac:dyDescent="0.25">
      <c r="A4005">
        <v>142.45850732927585</v>
      </c>
      <c r="B4005">
        <v>-28.091472570027697</v>
      </c>
      <c r="C4005" s="4">
        <v>2102.6110000000003</v>
      </c>
      <c r="D4005">
        <v>0.75</v>
      </c>
      <c r="E4005">
        <v>0.55000000000000004</v>
      </c>
      <c r="F4005">
        <v>19.899999999999999</v>
      </c>
      <c r="G4005">
        <v>41.281913690970576</v>
      </c>
      <c r="H4005">
        <v>21.518850565840193</v>
      </c>
      <c r="I4005">
        <v>32.458507329275847</v>
      </c>
      <c r="J4005">
        <v>5630.9564517709996</v>
      </c>
      <c r="K4005">
        <v>-2985.4529711241235</v>
      </c>
      <c r="L4005">
        <v>-27.931898643176719</v>
      </c>
      <c r="M4005">
        <v>6373.4292186024395</v>
      </c>
      <c r="N4005">
        <v>37653.249057375215</v>
      </c>
      <c r="O4005">
        <v>41.603850644034566</v>
      </c>
      <c r="P4005">
        <v>53.486823850652627</v>
      </c>
      <c r="Q4005" s="4">
        <v>4003</v>
      </c>
    </row>
    <row r="4006" spans="1:17" x14ac:dyDescent="0.25">
      <c r="A4006">
        <v>111.84448745591806</v>
      </c>
      <c r="B4006">
        <v>-42.528933026623399</v>
      </c>
      <c r="C4006" s="4">
        <v>2102.6110000000003</v>
      </c>
      <c r="D4006">
        <v>3</v>
      </c>
      <c r="E4006">
        <v>0.55000000000000004</v>
      </c>
      <c r="F4006">
        <v>19.899999999999999</v>
      </c>
      <c r="G4006">
        <v>53.323113517529826</v>
      </c>
      <c r="H4006">
        <v>22.503985661537719</v>
      </c>
      <c r="I4006">
        <v>1.8444874559180562</v>
      </c>
      <c r="J4006">
        <v>4707.4868849783861</v>
      </c>
      <c r="K4006">
        <v>-4289.0853489437868</v>
      </c>
      <c r="L4006">
        <v>-42.337276841320261</v>
      </c>
      <c r="M4006">
        <v>6368.4131385116452</v>
      </c>
      <c r="N4006">
        <v>37704.148312148369</v>
      </c>
      <c r="O4006">
        <v>40.853315651226794</v>
      </c>
      <c r="P4006">
        <v>2.7275641063934075</v>
      </c>
      <c r="Q4006" s="4">
        <v>4004</v>
      </c>
    </row>
    <row r="4007" spans="1:17" x14ac:dyDescent="0.25">
      <c r="A4007">
        <v>143.99555405146259</v>
      </c>
      <c r="B4007">
        <v>-14.976979368225606</v>
      </c>
      <c r="C4007" s="4">
        <v>2102.6110000000003</v>
      </c>
      <c r="D4007">
        <v>3</v>
      </c>
      <c r="E4007">
        <v>0.55000000000000004</v>
      </c>
      <c r="F4007">
        <v>19.899999999999999</v>
      </c>
      <c r="G4007">
        <v>53.323113517529826</v>
      </c>
      <c r="H4007">
        <v>18.408841715046449</v>
      </c>
      <c r="I4007">
        <v>33.995554051462591</v>
      </c>
      <c r="J4007">
        <v>6162.8507836965973</v>
      </c>
      <c r="K4007">
        <v>-1637.6401604632881</v>
      </c>
      <c r="L4007">
        <v>-14.881178293647848</v>
      </c>
      <c r="M4007">
        <v>6376.7229104981498</v>
      </c>
      <c r="N4007">
        <v>37250.526981102797</v>
      </c>
      <c r="O4007">
        <v>47.331277860598419</v>
      </c>
      <c r="P4007">
        <v>69.032980417855654</v>
      </c>
      <c r="Q4007" s="4">
        <v>4005</v>
      </c>
    </row>
    <row r="4008" spans="1:17" x14ac:dyDescent="0.25">
      <c r="A4008">
        <v>134.71365509252257</v>
      </c>
      <c r="B4008">
        <v>-16.46102141079168</v>
      </c>
      <c r="C4008" s="4">
        <v>2102.6110000000003</v>
      </c>
      <c r="D4008">
        <v>0.75</v>
      </c>
      <c r="E4008">
        <v>0.55000000000000004</v>
      </c>
      <c r="F4008">
        <v>19.899999999999999</v>
      </c>
      <c r="G4008">
        <v>41.281913690970576</v>
      </c>
      <c r="H4008">
        <v>16.013738965586686</v>
      </c>
      <c r="I4008">
        <v>24.713655092522572</v>
      </c>
      <c r="J4008">
        <v>6118.3620855040062</v>
      </c>
      <c r="K4008">
        <v>-1795.7123245580972</v>
      </c>
      <c r="L4008">
        <v>-16.356731544372654</v>
      </c>
      <c r="M4008">
        <v>6376.4361019226708</v>
      </c>
      <c r="N4008">
        <v>36739.343723643797</v>
      </c>
      <c r="O4008">
        <v>55.704090417744261</v>
      </c>
      <c r="P4008">
        <v>58.379859561301835</v>
      </c>
      <c r="Q4008" s="4">
        <v>4006</v>
      </c>
    </row>
    <row r="4009" spans="1:17" x14ac:dyDescent="0.25">
      <c r="A4009">
        <v>141.5806726460242</v>
      </c>
      <c r="B4009">
        <v>-10.180765704614801</v>
      </c>
      <c r="C4009" s="4">
        <v>2102.6110000000003</v>
      </c>
      <c r="D4009">
        <v>1.2</v>
      </c>
      <c r="E4009">
        <v>0.55000000000000004</v>
      </c>
      <c r="F4009">
        <v>19.899999999999999</v>
      </c>
      <c r="G4009">
        <v>45.364313344089069</v>
      </c>
      <c r="H4009">
        <v>16.682334863353105</v>
      </c>
      <c r="I4009">
        <v>31.580672646024198</v>
      </c>
      <c r="J4009">
        <v>6278.372783829428</v>
      </c>
      <c r="K4009">
        <v>-1119.9338606703971</v>
      </c>
      <c r="L4009">
        <v>-10.114022058134701</v>
      </c>
      <c r="M4009">
        <v>6377.4772963144433</v>
      </c>
      <c r="N4009">
        <v>36979.066049600813</v>
      </c>
      <c r="O4009">
        <v>51.587218807668414</v>
      </c>
      <c r="P4009">
        <v>73.958609348267856</v>
      </c>
      <c r="Q4009" s="4">
        <v>4007</v>
      </c>
    </row>
    <row r="4010" spans="1:17" x14ac:dyDescent="0.25">
      <c r="A4010">
        <v>156.27306539208556</v>
      </c>
      <c r="B4010">
        <v>-35.377938554011536</v>
      </c>
      <c r="C4010" s="4">
        <v>2102.6110000000003</v>
      </c>
      <c r="D4010">
        <v>1.2</v>
      </c>
      <c r="E4010">
        <v>0.55000000000000004</v>
      </c>
      <c r="F4010">
        <v>19.899999999999999</v>
      </c>
      <c r="G4010">
        <v>45.364313344089069</v>
      </c>
      <c r="H4010">
        <v>20.436424330355969</v>
      </c>
      <c r="I4010">
        <v>46.273065392085556</v>
      </c>
      <c r="J4010">
        <v>5206.2662198411444</v>
      </c>
      <c r="K4010">
        <v>-3672.1357286549078</v>
      </c>
      <c r="L4010">
        <v>-35.196464602013414</v>
      </c>
      <c r="M4010">
        <v>6371.0115964046799</v>
      </c>
      <c r="N4010">
        <v>38922.145669148762</v>
      </c>
      <c r="O4010">
        <v>26.509366797302153</v>
      </c>
      <c r="P4010">
        <v>61.022574966584912</v>
      </c>
      <c r="Q4010" s="4">
        <v>4008</v>
      </c>
    </row>
    <row r="4011" spans="1:17" x14ac:dyDescent="0.25">
      <c r="A4011">
        <v>105.93403434630885</v>
      </c>
      <c r="B4011">
        <v>-30.368602365043003</v>
      </c>
      <c r="C4011" s="4">
        <v>2102.6110000000003</v>
      </c>
      <c r="D4011">
        <v>1.2</v>
      </c>
      <c r="E4011">
        <v>0.55000000000000004</v>
      </c>
      <c r="F4011">
        <v>19.899999999999999</v>
      </c>
      <c r="G4011">
        <v>45.364313344089069</v>
      </c>
      <c r="H4011">
        <v>21.669018700819649</v>
      </c>
      <c r="I4011">
        <v>-4.0659656536911513</v>
      </c>
      <c r="J4011">
        <v>5507.7148247012656</v>
      </c>
      <c r="K4011">
        <v>-3205.6961078654781</v>
      </c>
      <c r="L4011">
        <v>-30.201006534810613</v>
      </c>
      <c r="M4011">
        <v>6372.7082254107609</v>
      </c>
      <c r="N4011">
        <v>36812.212570513766</v>
      </c>
      <c r="O4011">
        <v>54.318013092576642</v>
      </c>
      <c r="P4011">
        <v>8.0035433082021328</v>
      </c>
      <c r="Q4011" s="4">
        <v>4009</v>
      </c>
    </row>
    <row r="4012" spans="1:17" x14ac:dyDescent="0.25">
      <c r="A4012">
        <v>114.49541022127863</v>
      </c>
      <c r="B4012">
        <v>-11.616096881026866</v>
      </c>
      <c r="C4012" s="4">
        <v>2102.6110000000003</v>
      </c>
      <c r="D4012">
        <v>0.75</v>
      </c>
      <c r="E4012">
        <v>0.55000000000000004</v>
      </c>
      <c r="F4012">
        <v>19.899999999999999</v>
      </c>
      <c r="G4012">
        <v>41.281913690970576</v>
      </c>
      <c r="H4012">
        <v>17.466062278735247</v>
      </c>
      <c r="I4012">
        <v>4.4954102212786324</v>
      </c>
      <c r="J4012">
        <v>6248.3555347194888</v>
      </c>
      <c r="K4012">
        <v>-1275.8340488043648</v>
      </c>
      <c r="L4012">
        <v>-11.540425733267844</v>
      </c>
      <c r="M4012">
        <v>6377.2799380573069</v>
      </c>
      <c r="N4012">
        <v>35960.983209876562</v>
      </c>
      <c r="O4012">
        <v>75.364725416163495</v>
      </c>
      <c r="P4012">
        <v>21.328845656960524</v>
      </c>
      <c r="Q4012" s="4">
        <v>4010</v>
      </c>
    </row>
    <row r="4013" spans="1:17" x14ac:dyDescent="0.25">
      <c r="A4013">
        <v>111.19453032213355</v>
      </c>
      <c r="B4013">
        <v>-15.22272543977927</v>
      </c>
      <c r="C4013" s="4">
        <v>2102.6110000000003</v>
      </c>
      <c r="D4013">
        <v>0.75</v>
      </c>
      <c r="E4013">
        <v>0.55000000000000004</v>
      </c>
      <c r="F4013">
        <v>19.899999999999999</v>
      </c>
      <c r="G4013">
        <v>41.281913690970576</v>
      </c>
      <c r="H4013">
        <v>15.975128865150305</v>
      </c>
      <c r="I4013">
        <v>1.194530322133545</v>
      </c>
      <c r="J4013">
        <v>6155.7672880142827</v>
      </c>
      <c r="K4013">
        <v>-1663.8930306498087</v>
      </c>
      <c r="L4013">
        <v>-15.125500466669683</v>
      </c>
      <c r="M4013">
        <v>6376.6771065839393</v>
      </c>
      <c r="N4013">
        <v>36048.35999449261</v>
      </c>
      <c r="O4013">
        <v>72.060146695160611</v>
      </c>
      <c r="P4013">
        <v>4.5404759706821674</v>
      </c>
      <c r="Q4013" s="4">
        <v>4011</v>
      </c>
    </row>
    <row r="4014" spans="1:17" x14ac:dyDescent="0.25">
      <c r="A4014">
        <v>131.27535579449045</v>
      </c>
      <c r="B4014">
        <v>-30.44749966186167</v>
      </c>
      <c r="C4014" s="4">
        <v>2102.6110000000003</v>
      </c>
      <c r="D4014">
        <v>1.2</v>
      </c>
      <c r="E4014">
        <v>0.55000000000000004</v>
      </c>
      <c r="F4014">
        <v>19.899999999999999</v>
      </c>
      <c r="G4014">
        <v>45.364313344089069</v>
      </c>
      <c r="H4014">
        <v>17.397249446280362</v>
      </c>
      <c r="I4014">
        <v>21.275355794490451</v>
      </c>
      <c r="J4014">
        <v>5503.2877375361613</v>
      </c>
      <c r="K4014">
        <v>-3213.2394664773938</v>
      </c>
      <c r="L4014">
        <v>-30.279644491625699</v>
      </c>
      <c r="M4014">
        <v>6372.6826212391752</v>
      </c>
      <c r="N4014">
        <v>37228.637533996916</v>
      </c>
      <c r="O4014">
        <v>47.586947489956351</v>
      </c>
      <c r="P4014">
        <v>37.538862707753658</v>
      </c>
      <c r="Q4014" s="4">
        <v>4012</v>
      </c>
    </row>
    <row r="4015" spans="1:17" x14ac:dyDescent="0.25">
      <c r="A4015">
        <v>144.2201703633248</v>
      </c>
      <c r="B4015">
        <v>-38.972569954558587</v>
      </c>
      <c r="C4015" s="4">
        <v>2102.6110000000003</v>
      </c>
      <c r="D4015">
        <v>0.75</v>
      </c>
      <c r="E4015">
        <v>0.55000000000000004</v>
      </c>
      <c r="F4015">
        <v>19.899999999999999</v>
      </c>
      <c r="G4015">
        <v>41.281913690970576</v>
      </c>
      <c r="H4015">
        <v>15.784635343705601</v>
      </c>
      <c r="I4015">
        <v>34.220170363324797</v>
      </c>
      <c r="J4015">
        <v>4965.2456144351354</v>
      </c>
      <c r="K4015">
        <v>-3989.9514857387435</v>
      </c>
      <c r="L4015">
        <v>-38.784518176306655</v>
      </c>
      <c r="M4015">
        <v>6369.7234531976464</v>
      </c>
      <c r="N4015">
        <v>38368.783284581186</v>
      </c>
      <c r="O4015">
        <v>32.674049105571108</v>
      </c>
      <c r="P4015">
        <v>47.238313742695375</v>
      </c>
      <c r="Q4015" s="4">
        <v>4013</v>
      </c>
    </row>
    <row r="4016" spans="1:17" x14ac:dyDescent="0.25">
      <c r="A4016">
        <v>111.47255800263228</v>
      </c>
      <c r="B4016">
        <v>-43.79892047637756</v>
      </c>
      <c r="C4016" s="4">
        <v>2102.6110000000003</v>
      </c>
      <c r="D4016">
        <v>1.2</v>
      </c>
      <c r="E4016">
        <v>0.55000000000000004</v>
      </c>
      <c r="F4016">
        <v>19.899999999999999</v>
      </c>
      <c r="G4016">
        <v>45.364313344089069</v>
      </c>
      <c r="H4016">
        <v>23.724541825972558</v>
      </c>
      <c r="I4016">
        <v>1.4725580026322831</v>
      </c>
      <c r="J4016">
        <v>4610.9704967272382</v>
      </c>
      <c r="K4016">
        <v>-4391.994540608951</v>
      </c>
      <c r="L4016">
        <v>-43.606689594688937</v>
      </c>
      <c r="M4016">
        <v>6367.940402235864</v>
      </c>
      <c r="N4016">
        <v>37810.826087919304</v>
      </c>
      <c r="O4016">
        <v>39.457664841381238</v>
      </c>
      <c r="P4016">
        <v>2.1270664603609899</v>
      </c>
      <c r="Q4016" s="4">
        <v>4014</v>
      </c>
    </row>
    <row r="4017" spans="1:17" x14ac:dyDescent="0.25">
      <c r="A4017">
        <v>152.27616551880641</v>
      </c>
      <c r="B4017">
        <v>-16.595118258015368</v>
      </c>
      <c r="C4017" s="4">
        <v>2102.6110000000003</v>
      </c>
      <c r="D4017">
        <v>1.2</v>
      </c>
      <c r="E4017">
        <v>0.55000000000000004</v>
      </c>
      <c r="F4017">
        <v>19.899999999999999</v>
      </c>
      <c r="G4017">
        <v>45.364313344089069</v>
      </c>
      <c r="H4017">
        <v>14.341927698483712</v>
      </c>
      <c r="I4017">
        <v>42.276165518806408</v>
      </c>
      <c r="J4017">
        <v>6114.1404064530079</v>
      </c>
      <c r="K4017">
        <v>-1809.9388763391157</v>
      </c>
      <c r="L4017">
        <v>-16.490074685869352</v>
      </c>
      <c r="M4017">
        <v>6376.4089929916709</v>
      </c>
      <c r="N4017">
        <v>37907.504852151702</v>
      </c>
      <c r="O4017">
        <v>38.344559847823966</v>
      </c>
      <c r="P4017">
        <v>72.560404677526293</v>
      </c>
      <c r="Q4017" s="4">
        <v>4015</v>
      </c>
    </row>
    <row r="4018" spans="1:17" x14ac:dyDescent="0.25">
      <c r="A4018">
        <v>148.35452730240661</v>
      </c>
      <c r="B4018">
        <v>-16.763562250372161</v>
      </c>
      <c r="C4018" s="4">
        <v>2102.6110000000003</v>
      </c>
      <c r="D4018">
        <v>1.2</v>
      </c>
      <c r="E4018">
        <v>0.55000000000000004</v>
      </c>
      <c r="F4018">
        <v>19.899999999999999</v>
      </c>
      <c r="G4018">
        <v>45.364313344089069</v>
      </c>
      <c r="H4018">
        <v>23.121550978207196</v>
      </c>
      <c r="I4018">
        <v>38.354527302406609</v>
      </c>
      <c r="J4018">
        <v>6108.7901601798994</v>
      </c>
      <c r="K4018">
        <v>-1827.7955663983082</v>
      </c>
      <c r="L4018">
        <v>-16.657575156583071</v>
      </c>
      <c r="M4018">
        <v>6376.3746638396397</v>
      </c>
      <c r="N4018">
        <v>37609.895389531725</v>
      </c>
      <c r="O4018">
        <v>42.231357731410405</v>
      </c>
      <c r="P4018">
        <v>69.973553420126493</v>
      </c>
      <c r="Q4018" s="4">
        <v>4016</v>
      </c>
    </row>
    <row r="4019" spans="1:17" x14ac:dyDescent="0.25">
      <c r="A4019">
        <v>116.84656664488662</v>
      </c>
      <c r="B4019">
        <v>-13.145566314194081</v>
      </c>
      <c r="C4019" s="4">
        <v>2102.6110000000003</v>
      </c>
      <c r="D4019">
        <v>1.2</v>
      </c>
      <c r="E4019">
        <v>0.55000000000000004</v>
      </c>
      <c r="F4019">
        <v>19.899999999999999</v>
      </c>
      <c r="G4019">
        <v>45.364313344089069</v>
      </c>
      <c r="H4019">
        <v>20.202633381365793</v>
      </c>
      <c r="I4019">
        <v>6.8465666448866216</v>
      </c>
      <c r="J4019">
        <v>6212.0790215054385</v>
      </c>
      <c r="K4019">
        <v>-1441.0924945801244</v>
      </c>
      <c r="L4019">
        <v>-13.060589751103723</v>
      </c>
      <c r="M4019">
        <v>6377.0426803780392</v>
      </c>
      <c r="N4019">
        <v>36032.805409286753</v>
      </c>
      <c r="O4019">
        <v>72.615114489005293</v>
      </c>
      <c r="P4019">
        <v>27.831359689148695</v>
      </c>
      <c r="Q4019" s="4">
        <v>4017</v>
      </c>
    </row>
    <row r="4020" spans="1:17" x14ac:dyDescent="0.25">
      <c r="A4020">
        <v>141.53143511914618</v>
      </c>
      <c r="B4020">
        <v>-21.257900210743593</v>
      </c>
      <c r="C4020" s="4">
        <v>2102.6110000000003</v>
      </c>
      <c r="D4020">
        <v>1.2</v>
      </c>
      <c r="E4020">
        <v>0.55000000000000004</v>
      </c>
      <c r="F4020">
        <v>19.899999999999999</v>
      </c>
      <c r="G4020">
        <v>45.364313344089069</v>
      </c>
      <c r="H4020">
        <v>19.662728754432766</v>
      </c>
      <c r="I4020">
        <v>31.531435119146181</v>
      </c>
      <c r="J4020">
        <v>5946.7750971921969</v>
      </c>
      <c r="K4020">
        <v>-2298.0305020074079</v>
      </c>
      <c r="L4020">
        <v>-21.128180129107992</v>
      </c>
      <c r="M4020">
        <v>6375.3492645298793</v>
      </c>
      <c r="N4020">
        <v>37296.387108843584</v>
      </c>
      <c r="O4020">
        <v>46.628006352125446</v>
      </c>
      <c r="P4020">
        <v>59.420019207074255</v>
      </c>
      <c r="Q4020" s="4">
        <v>4018</v>
      </c>
    </row>
    <row r="4021" spans="1:17" x14ac:dyDescent="0.25">
      <c r="A4021">
        <v>123.58908916524312</v>
      </c>
      <c r="B4021">
        <v>-43.301663061338246</v>
      </c>
      <c r="C4021" s="4">
        <v>2102.6110000000003</v>
      </c>
      <c r="D4021">
        <v>3</v>
      </c>
      <c r="E4021">
        <v>0.55000000000000004</v>
      </c>
      <c r="F4021">
        <v>19.899999999999999</v>
      </c>
      <c r="G4021">
        <v>53.323113517529826</v>
      </c>
      <c r="H4021">
        <v>23.862528307390598</v>
      </c>
      <c r="I4021">
        <v>13.589089165243124</v>
      </c>
      <c r="J4021">
        <v>4649.0350978897886</v>
      </c>
      <c r="K4021">
        <v>-4351.953273665551</v>
      </c>
      <c r="L4021">
        <v>-43.109612281674856</v>
      </c>
      <c r="M4021">
        <v>6368.1256769617403</v>
      </c>
      <c r="N4021">
        <v>37911.70793108517</v>
      </c>
      <c r="O4021">
        <v>38.175923269511834</v>
      </c>
      <c r="P4021">
        <v>19.414988932113264</v>
      </c>
      <c r="Q4021" s="4">
        <v>4019</v>
      </c>
    </row>
    <row r="4022" spans="1:17" x14ac:dyDescent="0.25">
      <c r="A4022">
        <v>114.9588999884709</v>
      </c>
      <c r="B4022">
        <v>-15.842349444530967</v>
      </c>
      <c r="C4022" s="4">
        <v>2102.6110000000003</v>
      </c>
      <c r="D4022">
        <v>0.75</v>
      </c>
      <c r="E4022">
        <v>0.55000000000000004</v>
      </c>
      <c r="F4022">
        <v>19.899999999999999</v>
      </c>
      <c r="G4022">
        <v>41.281913690970576</v>
      </c>
      <c r="H4022">
        <v>23.57704139445196</v>
      </c>
      <c r="I4022">
        <v>4.958899988470904</v>
      </c>
      <c r="J4022">
        <v>6137.4069593832892</v>
      </c>
      <c r="K4022">
        <v>-1729.9525253935478</v>
      </c>
      <c r="L4022">
        <v>-15.741565973627743</v>
      </c>
      <c r="M4022">
        <v>6376.5586271281118</v>
      </c>
      <c r="N4022">
        <v>36095.089210572063</v>
      </c>
      <c r="O4022">
        <v>70.527195100304596</v>
      </c>
      <c r="P4022">
        <v>17.632015315950817</v>
      </c>
      <c r="Q4022" s="4">
        <v>4020</v>
      </c>
    </row>
    <row r="4023" spans="1:17" x14ac:dyDescent="0.25">
      <c r="A4023">
        <v>143.32649673576071</v>
      </c>
      <c r="B4023">
        <v>-41.066678496962986</v>
      </c>
      <c r="C4023" s="4">
        <v>2102.6110000000003</v>
      </c>
      <c r="D4023">
        <v>0.75</v>
      </c>
      <c r="E4023">
        <v>0.55000000000000004</v>
      </c>
      <c r="F4023">
        <v>19.899999999999999</v>
      </c>
      <c r="G4023">
        <v>41.281913690970576</v>
      </c>
      <c r="H4023">
        <v>19.683883572284302</v>
      </c>
      <c r="I4023">
        <v>33.326496735760713</v>
      </c>
      <c r="J4023">
        <v>4815.7320831754505</v>
      </c>
      <c r="K4023">
        <v>-4168.0104840613376</v>
      </c>
      <c r="L4023">
        <v>-40.876149898906867</v>
      </c>
      <c r="M4023">
        <v>6368.9549293561968</v>
      </c>
      <c r="N4023">
        <v>38458.523835267079</v>
      </c>
      <c r="O4023">
        <v>31.629520312058624</v>
      </c>
      <c r="P4023">
        <v>45.026263593497021</v>
      </c>
      <c r="Q4023" s="4">
        <v>4021</v>
      </c>
    </row>
    <row r="4024" spans="1:17" x14ac:dyDescent="0.25">
      <c r="A4024">
        <v>155.28770209433753</v>
      </c>
      <c r="B4024">
        <v>-21.694305754131207</v>
      </c>
      <c r="C4024" s="4">
        <v>2102.6110000000003</v>
      </c>
      <c r="D4024">
        <v>3</v>
      </c>
      <c r="E4024">
        <v>0.55000000000000004</v>
      </c>
      <c r="F4024">
        <v>19.899999999999999</v>
      </c>
      <c r="G4024">
        <v>53.323113517529826</v>
      </c>
      <c r="H4024">
        <v>14.293321061404697</v>
      </c>
      <c r="I4024">
        <v>45.287702094337533</v>
      </c>
      <c r="J4024">
        <v>5929.0844533937579</v>
      </c>
      <c r="K4024">
        <v>-2342.9958020528675</v>
      </c>
      <c r="L4024">
        <v>-21.562440907935791</v>
      </c>
      <c r="M4024">
        <v>6375.2389589656095</v>
      </c>
      <c r="N4024">
        <v>38297.416875197858</v>
      </c>
      <c r="O4024">
        <v>33.576709757705345</v>
      </c>
      <c r="P4024">
        <v>69.899364789134211</v>
      </c>
      <c r="Q4024" s="4">
        <v>4022</v>
      </c>
    </row>
    <row r="4025" spans="1:17" x14ac:dyDescent="0.25">
      <c r="A4025">
        <v>127.505776343506</v>
      </c>
      <c r="B4025">
        <v>-40.585721936348406</v>
      </c>
      <c r="C4025" s="4">
        <v>2102.6110000000003</v>
      </c>
      <c r="D4025">
        <v>3</v>
      </c>
      <c r="E4025">
        <v>0.55000000000000004</v>
      </c>
      <c r="F4025">
        <v>19.899999999999999</v>
      </c>
      <c r="G4025">
        <v>53.323113517529826</v>
      </c>
      <c r="H4025">
        <v>19.418049923595305</v>
      </c>
      <c r="I4025">
        <v>17.505776343506</v>
      </c>
      <c r="J4025">
        <v>4850.6499979416167</v>
      </c>
      <c r="K4025">
        <v>-4127.5950731361763</v>
      </c>
      <c r="L4025">
        <v>-40.395672719638696</v>
      </c>
      <c r="M4025">
        <v>6369.1323184802059</v>
      </c>
      <c r="N4025">
        <v>37792.564361192315</v>
      </c>
      <c r="O4025">
        <v>39.710295018764207</v>
      </c>
      <c r="P4025">
        <v>25.864537455654673</v>
      </c>
      <c r="Q4025" s="4">
        <v>4023</v>
      </c>
    </row>
    <row r="4026" spans="1:17" x14ac:dyDescent="0.25">
      <c r="A4026">
        <v>116.26410907033812</v>
      </c>
      <c r="B4026">
        <v>-19.486809954889026</v>
      </c>
      <c r="C4026" s="4">
        <v>2102.6110000000003</v>
      </c>
      <c r="D4026">
        <v>1.2</v>
      </c>
      <c r="E4026">
        <v>0.55000000000000004</v>
      </c>
      <c r="F4026">
        <v>19.899999999999999</v>
      </c>
      <c r="G4026">
        <v>45.364313344089069</v>
      </c>
      <c r="H4026">
        <v>21.637909156663682</v>
      </c>
      <c r="I4026">
        <v>6.2641090703381224</v>
      </c>
      <c r="J4026">
        <v>6015.0303285456757</v>
      </c>
      <c r="K4026">
        <v>-2114.2266115231596</v>
      </c>
      <c r="L4026">
        <v>-19.366095475359391</v>
      </c>
      <c r="M4026">
        <v>6375.7779147486781</v>
      </c>
      <c r="N4026">
        <v>36252.676368210807</v>
      </c>
      <c r="O4026">
        <v>66.045459281514979</v>
      </c>
      <c r="P4026">
        <v>18.21367940681802</v>
      </c>
      <c r="Q4026" s="4">
        <v>4024</v>
      </c>
    </row>
    <row r="4027" spans="1:17" x14ac:dyDescent="0.25">
      <c r="A4027">
        <v>111.20022026269804</v>
      </c>
      <c r="B4027">
        <v>-24.084856157114231</v>
      </c>
      <c r="C4027" s="4">
        <v>2102.6110000000003</v>
      </c>
      <c r="D4027">
        <v>3</v>
      </c>
      <c r="E4027">
        <v>0.55000000000000004</v>
      </c>
      <c r="F4027">
        <v>19.899999999999999</v>
      </c>
      <c r="G4027">
        <v>53.323113517529826</v>
      </c>
      <c r="H4027">
        <v>22.231674802504582</v>
      </c>
      <c r="I4027">
        <v>1.2002202626980392</v>
      </c>
      <c r="J4027">
        <v>5826.1209674838292</v>
      </c>
      <c r="K4027">
        <v>-2586.8675085317286</v>
      </c>
      <c r="L4027">
        <v>-23.941794439949007</v>
      </c>
      <c r="M4027">
        <v>6374.6034413484786</v>
      </c>
      <c r="N4027">
        <v>36431.460332574701</v>
      </c>
      <c r="O4027">
        <v>61.782339992556274</v>
      </c>
      <c r="P4027">
        <v>2.9389235638571578</v>
      </c>
      <c r="Q4027" s="4">
        <v>4025</v>
      </c>
    </row>
    <row r="4028" spans="1:17" x14ac:dyDescent="0.25">
      <c r="A4028">
        <v>146.49097967897836</v>
      </c>
      <c r="B4028">
        <v>-36.580206150123985</v>
      </c>
      <c r="C4028" s="4">
        <v>2102.6110000000003</v>
      </c>
      <c r="D4028">
        <v>3</v>
      </c>
      <c r="E4028">
        <v>0.55000000000000004</v>
      </c>
      <c r="F4028">
        <v>19.899999999999999</v>
      </c>
      <c r="G4028">
        <v>53.323113517529826</v>
      </c>
      <c r="H4028">
        <v>20.209110202655431</v>
      </c>
      <c r="I4028">
        <v>36.490979678978363</v>
      </c>
      <c r="J4028">
        <v>5127.8953084036584</v>
      </c>
      <c r="K4028">
        <v>-3780.0868505447124</v>
      </c>
      <c r="L4028">
        <v>-36.396209427346527</v>
      </c>
      <c r="M4028">
        <v>6370.5860712817703</v>
      </c>
      <c r="N4028">
        <v>38350.351968896633</v>
      </c>
      <c r="O4028">
        <v>32.899086467912483</v>
      </c>
      <c r="P4028">
        <v>51.143620553853609</v>
      </c>
      <c r="Q4028" s="4">
        <v>4026</v>
      </c>
    </row>
    <row r="4029" spans="1:17" x14ac:dyDescent="0.25">
      <c r="A4029">
        <v>108.19360717846477</v>
      </c>
      <c r="B4029">
        <v>-38.092025732345228</v>
      </c>
      <c r="C4029" s="4">
        <v>2102.6110000000003</v>
      </c>
      <c r="D4029">
        <v>1.2</v>
      </c>
      <c r="E4029">
        <v>0.55000000000000004</v>
      </c>
      <c r="F4029">
        <v>19.899999999999999</v>
      </c>
      <c r="G4029">
        <v>45.364313344089069</v>
      </c>
      <c r="H4029">
        <v>22.652024060366514</v>
      </c>
      <c r="I4029">
        <v>-1.8063928215352263</v>
      </c>
      <c r="J4029">
        <v>5026.1366079068457</v>
      </c>
      <c r="K4029">
        <v>-3913.4895567857434</v>
      </c>
      <c r="L4029">
        <v>-37.905315730728248</v>
      </c>
      <c r="M4029">
        <v>6370.0431483948687</v>
      </c>
      <c r="N4029">
        <v>37346.449987760097</v>
      </c>
      <c r="O4029">
        <v>45.807380277517531</v>
      </c>
      <c r="P4029">
        <v>2.9264756374162726</v>
      </c>
      <c r="Q4029" s="4">
        <v>4027</v>
      </c>
    </row>
    <row r="4030" spans="1:17" x14ac:dyDescent="0.25">
      <c r="A4030">
        <v>145.04625050594336</v>
      </c>
      <c r="B4030">
        <v>-40.267551046544192</v>
      </c>
      <c r="C4030" s="4">
        <v>2102.6110000000003</v>
      </c>
      <c r="D4030">
        <v>3</v>
      </c>
      <c r="E4030">
        <v>0.55000000000000004</v>
      </c>
      <c r="F4030">
        <v>19.899999999999999</v>
      </c>
      <c r="G4030">
        <v>53.323113517529826</v>
      </c>
      <c r="H4030">
        <v>17.970206463391044</v>
      </c>
      <c r="I4030">
        <v>35.046250505943362</v>
      </c>
      <c r="J4030">
        <v>4873.5609496688867</v>
      </c>
      <c r="K4030">
        <v>-4100.7001398296616</v>
      </c>
      <c r="L4030">
        <v>-40.077848360454112</v>
      </c>
      <c r="M4030">
        <v>6369.2494037316919</v>
      </c>
      <c r="N4030">
        <v>38495.689843699562</v>
      </c>
      <c r="O4030">
        <v>31.20841895096212</v>
      </c>
      <c r="P4030">
        <v>47.339109302119127</v>
      </c>
      <c r="Q4030" s="4">
        <v>4028</v>
      </c>
    </row>
    <row r="4031" spans="1:17" x14ac:dyDescent="0.25">
      <c r="A4031">
        <v>131.96333422795664</v>
      </c>
      <c r="B4031">
        <v>-30.572601082894138</v>
      </c>
      <c r="C4031" s="4">
        <v>2102.6110000000003</v>
      </c>
      <c r="D4031">
        <v>3</v>
      </c>
      <c r="E4031">
        <v>0.55000000000000004</v>
      </c>
      <c r="F4031">
        <v>19.899999999999999</v>
      </c>
      <c r="G4031">
        <v>53.323113517529826</v>
      </c>
      <c r="H4031">
        <v>17.692267812501768</v>
      </c>
      <c r="I4031">
        <v>21.963334227956636</v>
      </c>
      <c r="J4031">
        <v>5496.2466519694608</v>
      </c>
      <c r="K4031">
        <v>-3225.1880643963405</v>
      </c>
      <c r="L4031">
        <v>-30.404337294797855</v>
      </c>
      <c r="M4031">
        <v>6372.6419411426314</v>
      </c>
      <c r="N4031">
        <v>37263.584140846011</v>
      </c>
      <c r="O4031">
        <v>47.065129659849447</v>
      </c>
      <c r="P4031">
        <v>38.410171977395954</v>
      </c>
      <c r="Q4031" s="4">
        <v>4029</v>
      </c>
    </row>
    <row r="4032" spans="1:17" x14ac:dyDescent="0.25">
      <c r="A4032">
        <v>116.75694763556106</v>
      </c>
      <c r="B4032">
        <v>-30.514335081679597</v>
      </c>
      <c r="C4032" s="4">
        <v>2102.6110000000003</v>
      </c>
      <c r="D4032">
        <v>1.2</v>
      </c>
      <c r="E4032">
        <v>0.55000000000000004</v>
      </c>
      <c r="F4032">
        <v>19.899999999999999</v>
      </c>
      <c r="G4032">
        <v>45.364313344089069</v>
      </c>
      <c r="H4032">
        <v>18.417303028512858</v>
      </c>
      <c r="I4032">
        <v>6.7569476355610618</v>
      </c>
      <c r="J4032">
        <v>5499.5293009829729</v>
      </c>
      <c r="K4032">
        <v>-3219.6248877614748</v>
      </c>
      <c r="L4032">
        <v>-30.346261210615474</v>
      </c>
      <c r="M4032">
        <v>6372.6609003039976</v>
      </c>
      <c r="N4032">
        <v>36849.435385875309</v>
      </c>
      <c r="O4032">
        <v>53.668966950975246</v>
      </c>
      <c r="P4032">
        <v>13.134540697002533</v>
      </c>
      <c r="Q4032" s="4">
        <v>4030</v>
      </c>
    </row>
    <row r="4033" spans="1:17" x14ac:dyDescent="0.25">
      <c r="A4033">
        <v>131.22778944472847</v>
      </c>
      <c r="B4033">
        <v>-42.040111484121404</v>
      </c>
      <c r="C4033" s="4">
        <v>2102.6110000000003</v>
      </c>
      <c r="D4033">
        <v>1.2</v>
      </c>
      <c r="E4033">
        <v>0.55000000000000004</v>
      </c>
      <c r="F4033">
        <v>19.899999999999999</v>
      </c>
      <c r="G4033">
        <v>45.364313344089069</v>
      </c>
      <c r="H4033">
        <v>15.911198661869197</v>
      </c>
      <c r="I4033">
        <v>21.227789444728472</v>
      </c>
      <c r="J4033">
        <v>4744.0189846342382</v>
      </c>
      <c r="K4033">
        <v>-4248.91530627462</v>
      </c>
      <c r="L4033">
        <v>-41.848776876210238</v>
      </c>
      <c r="M4033">
        <v>6368.5946178466102</v>
      </c>
      <c r="N4033">
        <v>38019.247077568521</v>
      </c>
      <c r="O4033">
        <v>36.841526172557472</v>
      </c>
      <c r="P4033">
        <v>30.115981751673377</v>
      </c>
      <c r="Q4033" s="4">
        <v>4031</v>
      </c>
    </row>
    <row r="4034" spans="1:17" x14ac:dyDescent="0.25">
      <c r="A4034">
        <v>159.68362873829494</v>
      </c>
      <c r="B4034">
        <v>-37.919204988384671</v>
      </c>
      <c r="C4034" s="4">
        <v>2102.6110000000003</v>
      </c>
      <c r="D4034">
        <v>1.2</v>
      </c>
      <c r="E4034">
        <v>0.55000000000000004</v>
      </c>
      <c r="F4034">
        <v>19.899999999999999</v>
      </c>
      <c r="G4034">
        <v>45.364313344089069</v>
      </c>
      <c r="H4034">
        <v>16.441878622886833</v>
      </c>
      <c r="I4034">
        <v>49.683628738294942</v>
      </c>
      <c r="J4034">
        <v>5037.948023508301</v>
      </c>
      <c r="K4034">
        <v>-3898.3746880978451</v>
      </c>
      <c r="L4034">
        <v>-37.732779031492015</v>
      </c>
      <c r="M4034">
        <v>6370.1056110847303</v>
      </c>
      <c r="N4034">
        <v>39287.622006747573</v>
      </c>
      <c r="O4034">
        <v>22.647316000931458</v>
      </c>
      <c r="P4034">
        <v>62.45895128831917</v>
      </c>
      <c r="Q4034" s="4">
        <v>4032</v>
      </c>
    </row>
    <row r="4035" spans="1:17" x14ac:dyDescent="0.25">
      <c r="A4035">
        <v>137.0684110294269</v>
      </c>
      <c r="B4035">
        <v>-29.95532590818096</v>
      </c>
      <c r="C4035" s="4">
        <v>2102.6110000000003</v>
      </c>
      <c r="D4035">
        <v>1.2</v>
      </c>
      <c r="E4035">
        <v>0.55000000000000004</v>
      </c>
      <c r="F4035">
        <v>19.899999999999999</v>
      </c>
      <c r="G4035">
        <v>45.364313344089069</v>
      </c>
      <c r="H4035">
        <v>15.655486063691216</v>
      </c>
      <c r="I4035">
        <v>27.068411029426898</v>
      </c>
      <c r="J4035">
        <v>5530.7337676093148</v>
      </c>
      <c r="K4035">
        <v>-3166.085145661943</v>
      </c>
      <c r="L4035">
        <v>-29.789109161523939</v>
      </c>
      <c r="M4035">
        <v>6372.8416862303375</v>
      </c>
      <c r="N4035">
        <v>37458.215648763013</v>
      </c>
      <c r="O4035">
        <v>44.262939716532294</v>
      </c>
      <c r="P4035">
        <v>45.663786317177298</v>
      </c>
      <c r="Q4035" s="4">
        <v>4033</v>
      </c>
    </row>
    <row r="4036" spans="1:17" x14ac:dyDescent="0.25">
      <c r="A4036">
        <v>130.57969983342485</v>
      </c>
      <c r="B4036">
        <v>-20.896228608491754</v>
      </c>
      <c r="C4036" s="4">
        <v>2102.6110000000003</v>
      </c>
      <c r="D4036">
        <v>0.75</v>
      </c>
      <c r="E4036">
        <v>0.55000000000000004</v>
      </c>
      <c r="F4036">
        <v>19.899999999999999</v>
      </c>
      <c r="G4036">
        <v>41.281913690970576</v>
      </c>
      <c r="H4036">
        <v>18.054405908682682</v>
      </c>
      <c r="I4036">
        <v>20.579699833424854</v>
      </c>
      <c r="J4036">
        <v>5961.1756802331256</v>
      </c>
      <c r="K4036">
        <v>-2260.6659945080823</v>
      </c>
      <c r="L4036">
        <v>-20.768308666609631</v>
      </c>
      <c r="M4036">
        <v>6375.439296968334</v>
      </c>
      <c r="N4036">
        <v>36713.011264524423</v>
      </c>
      <c r="O4036">
        <v>56.164162343965017</v>
      </c>
      <c r="P4036">
        <v>46.470479186815858</v>
      </c>
      <c r="Q4036" s="4">
        <v>4034</v>
      </c>
    </row>
    <row r="4037" spans="1:17" x14ac:dyDescent="0.25">
      <c r="A4037">
        <v>145.18998041090452</v>
      </c>
      <c r="B4037">
        <v>-29.087722080324262</v>
      </c>
      <c r="C4037" s="4">
        <v>2102.6110000000003</v>
      </c>
      <c r="D4037">
        <v>1.2</v>
      </c>
      <c r="E4037">
        <v>0.55000000000000004</v>
      </c>
      <c r="F4037">
        <v>19.899999999999999</v>
      </c>
      <c r="G4037">
        <v>45.364313344089069</v>
      </c>
      <c r="H4037">
        <v>19.658059886676231</v>
      </c>
      <c r="I4037">
        <v>35.189980410904525</v>
      </c>
      <c r="J4037">
        <v>5578.1206938028172</v>
      </c>
      <c r="K4037">
        <v>-3082.4024350005207</v>
      </c>
      <c r="L4037">
        <v>-28.924512095757162</v>
      </c>
      <c r="M4037">
        <v>6373.1181729141317</v>
      </c>
      <c r="N4037">
        <v>37868.25083186938</v>
      </c>
      <c r="O4037">
        <v>38.796403254023524</v>
      </c>
      <c r="P4037">
        <v>55.417044599883909</v>
      </c>
      <c r="Q4037" s="4">
        <v>4035</v>
      </c>
    </row>
    <row r="4038" spans="1:17" x14ac:dyDescent="0.25">
      <c r="A4038">
        <v>155.86564485053287</v>
      </c>
      <c r="B4038">
        <v>-40.792852376449176</v>
      </c>
      <c r="C4038" s="4">
        <v>2102.6110000000003</v>
      </c>
      <c r="D4038">
        <v>0.75</v>
      </c>
      <c r="E4038">
        <v>0.55000000000000004</v>
      </c>
      <c r="F4038">
        <v>19.899999999999999</v>
      </c>
      <c r="G4038">
        <v>41.281913690970576</v>
      </c>
      <c r="H4038">
        <v>17.386053513358611</v>
      </c>
      <c r="I4038">
        <v>45.865644850532874</v>
      </c>
      <c r="J4038">
        <v>4835.6540828949801</v>
      </c>
      <c r="K4038">
        <v>-4145.036027531919</v>
      </c>
      <c r="L4038">
        <v>-40.602590142384095</v>
      </c>
      <c r="M4038">
        <v>6369.0559802027556</v>
      </c>
      <c r="N4038">
        <v>39171.712409554522</v>
      </c>
      <c r="O4038">
        <v>23.841795821109034</v>
      </c>
      <c r="P4038">
        <v>57.630323114527343</v>
      </c>
      <c r="Q4038" s="4">
        <v>4036</v>
      </c>
    </row>
    <row r="4039" spans="1:17" x14ac:dyDescent="0.25">
      <c r="A4039">
        <v>119.02335932788486</v>
      </c>
      <c r="B4039">
        <v>-12.004792763666829</v>
      </c>
      <c r="C4039" s="4">
        <v>2102.6110000000003</v>
      </c>
      <c r="D4039">
        <v>0.75</v>
      </c>
      <c r="E4039">
        <v>0.55000000000000004</v>
      </c>
      <c r="F4039">
        <v>19.899999999999999</v>
      </c>
      <c r="G4039">
        <v>41.281913690970576</v>
      </c>
      <c r="H4039">
        <v>15.023596560577204</v>
      </c>
      <c r="I4039">
        <v>9.0233593278848616</v>
      </c>
      <c r="J4039">
        <v>6239.5549840846707</v>
      </c>
      <c r="K4039">
        <v>-1317.921575340132</v>
      </c>
      <c r="L4039">
        <v>-11.926735455994708</v>
      </c>
      <c r="M4039">
        <v>6377.2222540980074</v>
      </c>
      <c r="N4039">
        <v>36039.205936123704</v>
      </c>
      <c r="O4039">
        <v>72.399931837600988</v>
      </c>
      <c r="P4039">
        <v>37.361620059960607</v>
      </c>
      <c r="Q4039" s="4">
        <v>4037</v>
      </c>
    </row>
    <row r="4040" spans="1:17" x14ac:dyDescent="0.25">
      <c r="A4040">
        <v>159.07727959031854</v>
      </c>
      <c r="B4040">
        <v>-26.914219418268168</v>
      </c>
      <c r="C4040" s="4">
        <v>2102.6110000000003</v>
      </c>
      <c r="D4040">
        <v>1.2</v>
      </c>
      <c r="E4040">
        <v>0.55000000000000004</v>
      </c>
      <c r="F4040">
        <v>19.899999999999999</v>
      </c>
      <c r="G4040">
        <v>45.364313344089069</v>
      </c>
      <c r="H4040">
        <v>20.478745716995551</v>
      </c>
      <c r="I4040">
        <v>49.07727959031854</v>
      </c>
      <c r="J4040">
        <v>5691.1977769589112</v>
      </c>
      <c r="K4040">
        <v>-2869.7445770909267</v>
      </c>
      <c r="L4040">
        <v>-26.759189144254076</v>
      </c>
      <c r="M4040">
        <v>6373.7874199101461</v>
      </c>
      <c r="N4040">
        <v>38782.302560977485</v>
      </c>
      <c r="O4040">
        <v>28.058394036632848</v>
      </c>
      <c r="P4040">
        <v>68.574101802221165</v>
      </c>
      <c r="Q4040" s="4">
        <v>4038</v>
      </c>
    </row>
    <row r="4041" spans="1:17" x14ac:dyDescent="0.25">
      <c r="A4041">
        <v>146.37596400385908</v>
      </c>
      <c r="B4041">
        <v>-35.257953779106288</v>
      </c>
      <c r="C4041" s="4">
        <v>2102.6110000000003</v>
      </c>
      <c r="D4041">
        <v>1.2</v>
      </c>
      <c r="E4041">
        <v>0.55000000000000004</v>
      </c>
      <c r="F4041">
        <v>19.899999999999999</v>
      </c>
      <c r="G4041">
        <v>45.364313344089069</v>
      </c>
      <c r="H4041">
        <v>20.70779688197014</v>
      </c>
      <c r="I4041">
        <v>36.375964003859082</v>
      </c>
      <c r="J4041">
        <v>5213.9619953855236</v>
      </c>
      <c r="K4041">
        <v>-3661.2738106810789</v>
      </c>
      <c r="L4041">
        <v>-35.076749155538998</v>
      </c>
      <c r="M4041">
        <v>6371.0537280817007</v>
      </c>
      <c r="N4041">
        <v>38267.431555545088</v>
      </c>
      <c r="O4041">
        <v>33.877924039124203</v>
      </c>
      <c r="P4041">
        <v>51.915531184870602</v>
      </c>
      <c r="Q4041" s="4">
        <v>4039</v>
      </c>
    </row>
    <row r="4042" spans="1:17" x14ac:dyDescent="0.25">
      <c r="A4042">
        <v>123.87935013642671</v>
      </c>
      <c r="B4042">
        <v>-9.4425001857168915</v>
      </c>
      <c r="C4042" s="4">
        <v>2102.6110000000003</v>
      </c>
      <c r="D4042">
        <v>1.2</v>
      </c>
      <c r="E4042">
        <v>0.55000000000000004</v>
      </c>
      <c r="F4042">
        <v>19.899999999999999</v>
      </c>
      <c r="G4042">
        <v>45.364313344089069</v>
      </c>
      <c r="H4042">
        <v>14.406226511554191</v>
      </c>
      <c r="I4042">
        <v>13.879350136426709</v>
      </c>
      <c r="J4042">
        <v>6292.2878293467156</v>
      </c>
      <c r="K4042">
        <v>-1039.4717651630108</v>
      </c>
      <c r="L4042">
        <v>-9.3804144602620205</v>
      </c>
      <c r="M4042">
        <v>6377.5691041270502</v>
      </c>
      <c r="N4042">
        <v>36102.11529270505</v>
      </c>
      <c r="O4042">
        <v>70.349271760164498</v>
      </c>
      <c r="P4042">
        <v>56.417725216591364</v>
      </c>
      <c r="Q4042" s="4">
        <v>4040</v>
      </c>
    </row>
    <row r="4043" spans="1:17" x14ac:dyDescent="0.25">
      <c r="A4043">
        <v>158.06612774347008</v>
      </c>
      <c r="B4043">
        <v>-40.066951845318762</v>
      </c>
      <c r="C4043" s="4">
        <v>2102.6110000000003</v>
      </c>
      <c r="D4043">
        <v>1.2</v>
      </c>
      <c r="E4043">
        <v>0.55000000000000004</v>
      </c>
      <c r="F4043">
        <v>19.899999999999999</v>
      </c>
      <c r="G4043">
        <v>45.364313344089069</v>
      </c>
      <c r="H4043">
        <v>18.92961677076174</v>
      </c>
      <c r="I4043">
        <v>48.066127743470076</v>
      </c>
      <c r="J4043">
        <v>4887.9282136338743</v>
      </c>
      <c r="K4043">
        <v>-4083.6790548668469</v>
      </c>
      <c r="L4043">
        <v>-39.877479648308082</v>
      </c>
      <c r="M4043">
        <v>6369.3231072694234</v>
      </c>
      <c r="N4043">
        <v>39280.114122418992</v>
      </c>
      <c r="O4043">
        <v>22.717216098310967</v>
      </c>
      <c r="P4043">
        <v>59.962195273257954</v>
      </c>
      <c r="Q4043" s="4">
        <v>4041</v>
      </c>
    </row>
    <row r="4044" spans="1:17" x14ac:dyDescent="0.25">
      <c r="A4044">
        <v>125.39129016501829</v>
      </c>
      <c r="B4044">
        <v>-40.040986117881147</v>
      </c>
      <c r="C4044" s="4">
        <v>2102.6110000000003</v>
      </c>
      <c r="D4044">
        <v>0.75</v>
      </c>
      <c r="E4044">
        <v>0.55000000000000004</v>
      </c>
      <c r="F4044">
        <v>19.899999999999999</v>
      </c>
      <c r="G4044">
        <v>41.281913690970576</v>
      </c>
      <c r="H4044">
        <v>19.076350913892902</v>
      </c>
      <c r="I4044">
        <v>15.39129016501829</v>
      </c>
      <c r="J4044">
        <v>4889.7835289951381</v>
      </c>
      <c r="K4044">
        <v>-4081.472201028063</v>
      </c>
      <c r="L4044">
        <v>-39.851544433716747</v>
      </c>
      <c r="M4044">
        <v>6369.3326407243803</v>
      </c>
      <c r="N4044">
        <v>37693.826788626509</v>
      </c>
      <c r="O4044">
        <v>41.003181648080663</v>
      </c>
      <c r="P4044">
        <v>23.166015732225762</v>
      </c>
      <c r="Q4044" s="4">
        <v>4042</v>
      </c>
    </row>
    <row r="4045" spans="1:17" x14ac:dyDescent="0.25">
      <c r="A4045">
        <v>116.19728408411308</v>
      </c>
      <c r="B4045">
        <v>-11.229029360692337</v>
      </c>
      <c r="C4045" s="4">
        <v>2102.6110000000003</v>
      </c>
      <c r="D4045">
        <v>1.2</v>
      </c>
      <c r="E4045">
        <v>0.55000000000000004</v>
      </c>
      <c r="F4045">
        <v>19.899999999999999</v>
      </c>
      <c r="G4045">
        <v>45.364313344089069</v>
      </c>
      <c r="H4045">
        <v>15.701402768845888</v>
      </c>
      <c r="I4045">
        <v>6.197284084113079</v>
      </c>
      <c r="J4045">
        <v>6256.8350601983584</v>
      </c>
      <c r="K4045">
        <v>-1233.8655968448993</v>
      </c>
      <c r="L4045">
        <v>-11.155748092373702</v>
      </c>
      <c r="M4045">
        <v>6377.3355942434773</v>
      </c>
      <c r="N4045">
        <v>35971.382901140809</v>
      </c>
      <c r="O4045">
        <v>74.940758472080063</v>
      </c>
      <c r="P4045">
        <v>29.145072487012726</v>
      </c>
      <c r="Q4045" s="4">
        <v>4043</v>
      </c>
    </row>
    <row r="4046" spans="1:17" x14ac:dyDescent="0.25">
      <c r="A4046">
        <v>142.13323306017443</v>
      </c>
      <c r="B4046">
        <v>-27.45193981384147</v>
      </c>
      <c r="C4046" s="4">
        <v>2102.6110000000003</v>
      </c>
      <c r="D4046">
        <v>1.2</v>
      </c>
      <c r="E4046">
        <v>0.55000000000000004</v>
      </c>
      <c r="F4046">
        <v>19.899999999999999</v>
      </c>
      <c r="G4046">
        <v>45.364313344089069</v>
      </c>
      <c r="H4046">
        <v>21.426651315311773</v>
      </c>
      <c r="I4046">
        <v>32.133233060174433</v>
      </c>
      <c r="J4046">
        <v>5663.9783092209427</v>
      </c>
      <c r="K4046">
        <v>-2922.7464198263665</v>
      </c>
      <c r="L4046">
        <v>-27.294801429957907</v>
      </c>
      <c r="M4046">
        <v>6373.6251005164377</v>
      </c>
      <c r="N4046">
        <v>37602.808884974562</v>
      </c>
      <c r="O4046">
        <v>42.284675316920591</v>
      </c>
      <c r="P4046">
        <v>53.722895933548543</v>
      </c>
      <c r="Q4046" s="4">
        <v>4044</v>
      </c>
    </row>
    <row r="4047" spans="1:17" x14ac:dyDescent="0.25">
      <c r="A4047">
        <v>126.08972822570554</v>
      </c>
      <c r="B4047">
        <v>-17.913763570276277</v>
      </c>
      <c r="C4047" s="4">
        <v>2102.6110000000003</v>
      </c>
      <c r="D4047">
        <v>1.2</v>
      </c>
      <c r="E4047">
        <v>0.55000000000000004</v>
      </c>
      <c r="F4047">
        <v>19.899999999999999</v>
      </c>
      <c r="G4047">
        <v>45.364313344089069</v>
      </c>
      <c r="H4047">
        <v>21.647107879902524</v>
      </c>
      <c r="I4047">
        <v>16.089728225705542</v>
      </c>
      <c r="J4047">
        <v>6070.8540572469119</v>
      </c>
      <c r="K4047">
        <v>-1949.3054356910475</v>
      </c>
      <c r="L4047">
        <v>-17.801432529584517</v>
      </c>
      <c r="M4047">
        <v>6376.1321085753834</v>
      </c>
      <c r="N4047">
        <v>36422.225924908504</v>
      </c>
      <c r="O4047">
        <v>62.028900806319335</v>
      </c>
      <c r="P4047">
        <v>43.160304246533443</v>
      </c>
      <c r="Q4047" s="4">
        <v>4045</v>
      </c>
    </row>
    <row r="4048" spans="1:17" x14ac:dyDescent="0.25">
      <c r="A4048">
        <v>140.49868151480968</v>
      </c>
      <c r="B4048">
        <v>-35.699707855905103</v>
      </c>
      <c r="C4048" s="4">
        <v>2102.6110000000003</v>
      </c>
      <c r="D4048">
        <v>3</v>
      </c>
      <c r="E4048">
        <v>0.55000000000000004</v>
      </c>
      <c r="F4048">
        <v>19.899999999999999</v>
      </c>
      <c r="G4048">
        <v>53.323113517529826</v>
      </c>
      <c r="H4048">
        <v>18.257322155942649</v>
      </c>
      <c r="I4048">
        <v>30.498681514809675</v>
      </c>
      <c r="J4048">
        <v>5185.5151880126205</v>
      </c>
      <c r="K4048">
        <v>-3701.1859437900716</v>
      </c>
      <c r="L4048">
        <v>-35.517527308114644</v>
      </c>
      <c r="M4048">
        <v>6370.8983005239352</v>
      </c>
      <c r="N4048">
        <v>37968.670448264267</v>
      </c>
      <c r="O4048">
        <v>37.500173207439495</v>
      </c>
      <c r="P4048">
        <v>45.26762486196489</v>
      </c>
      <c r="Q4048" s="4">
        <v>4046</v>
      </c>
    </row>
    <row r="4049" spans="1:17" x14ac:dyDescent="0.25">
      <c r="A4049">
        <v>153.2605537292857</v>
      </c>
      <c r="B4049">
        <v>-30.696796843022135</v>
      </c>
      <c r="C4049" s="4">
        <v>2102.6110000000003</v>
      </c>
      <c r="D4049">
        <v>3</v>
      </c>
      <c r="E4049">
        <v>0.55000000000000004</v>
      </c>
      <c r="F4049">
        <v>19.899999999999999</v>
      </c>
      <c r="G4049">
        <v>53.323113517529826</v>
      </c>
      <c r="H4049">
        <v>14.74847962827681</v>
      </c>
      <c r="I4049">
        <v>43.260553729285704</v>
      </c>
      <c r="J4049">
        <v>5489.2306154720891</v>
      </c>
      <c r="K4049">
        <v>-3237.0351533331832</v>
      </c>
      <c r="L4049">
        <v>-30.528130553677524</v>
      </c>
      <c r="M4049">
        <v>6372.6014573132434</v>
      </c>
      <c r="N4049">
        <v>38487.948344884535</v>
      </c>
      <c r="O4049">
        <v>31.336357648925031</v>
      </c>
      <c r="P4049">
        <v>61.521419334433737</v>
      </c>
      <c r="Q4049" s="4">
        <v>4047</v>
      </c>
    </row>
    <row r="4050" spans="1:17" x14ac:dyDescent="0.25">
      <c r="A4050">
        <v>157.35477758090403</v>
      </c>
      <c r="B4050">
        <v>-23.276516859098919</v>
      </c>
      <c r="C4050" s="4">
        <v>2102.6110000000003</v>
      </c>
      <c r="D4050">
        <v>3</v>
      </c>
      <c r="E4050">
        <v>0.55000000000000004</v>
      </c>
      <c r="F4050">
        <v>19.899999999999999</v>
      </c>
      <c r="G4050">
        <v>53.323113517529826</v>
      </c>
      <c r="H4050">
        <v>23.096119742647254</v>
      </c>
      <c r="I4050">
        <v>47.354777580904027</v>
      </c>
      <c r="J4050">
        <v>5862.0780444569091</v>
      </c>
      <c r="K4050">
        <v>-2504.8799494416498</v>
      </c>
      <c r="L4050">
        <v>-23.137134340369116</v>
      </c>
      <c r="M4050">
        <v>6374.8241199595886</v>
      </c>
      <c r="N4050">
        <v>38517.006923138681</v>
      </c>
      <c r="O4050">
        <v>31.031490309269483</v>
      </c>
      <c r="P4050">
        <v>70.000891908769631</v>
      </c>
      <c r="Q4050" s="4">
        <v>4048</v>
      </c>
    </row>
    <row r="4051" spans="1:17" x14ac:dyDescent="0.25">
      <c r="A4051">
        <v>130.78060350617784</v>
      </c>
      <c r="B4051">
        <v>-31.772476054906946</v>
      </c>
      <c r="C4051" s="4">
        <v>2102.6110000000003</v>
      </c>
      <c r="D4051">
        <v>1.2</v>
      </c>
      <c r="E4051">
        <v>0.55000000000000004</v>
      </c>
      <c r="F4051">
        <v>19.899999999999999</v>
      </c>
      <c r="G4051">
        <v>45.364313344089069</v>
      </c>
      <c r="H4051">
        <v>17.515921444964636</v>
      </c>
      <c r="I4051">
        <v>20.78060350617784</v>
      </c>
      <c r="J4051">
        <v>5427.3876640196831</v>
      </c>
      <c r="K4051">
        <v>-3339.0107676484263</v>
      </c>
      <c r="L4051">
        <v>-31.600456424467538</v>
      </c>
      <c r="M4051">
        <v>6372.24683781358</v>
      </c>
      <c r="N4051">
        <v>37289.570946236156</v>
      </c>
      <c r="O4051">
        <v>46.674406780489974</v>
      </c>
      <c r="P4051">
        <v>35.779882769198451</v>
      </c>
      <c r="Q4051" s="4">
        <v>4049</v>
      </c>
    </row>
    <row r="4052" spans="1:17" x14ac:dyDescent="0.25">
      <c r="A4052">
        <v>152.65848939115028</v>
      </c>
      <c r="B4052">
        <v>-32.089830763398233</v>
      </c>
      <c r="C4052" s="4">
        <v>2102.6110000000003</v>
      </c>
      <c r="D4052">
        <v>1.2</v>
      </c>
      <c r="E4052">
        <v>0.55000000000000004</v>
      </c>
      <c r="F4052">
        <v>19.899999999999999</v>
      </c>
      <c r="G4052">
        <v>45.364313344089069</v>
      </c>
      <c r="H4052">
        <v>23.087165063509122</v>
      </c>
      <c r="I4052">
        <v>42.658489391150283</v>
      </c>
      <c r="J4052">
        <v>5408.77565678868</v>
      </c>
      <c r="K4052">
        <v>-3368.8759978491425</v>
      </c>
      <c r="L4052">
        <v>-31.916867716489687</v>
      </c>
      <c r="M4052">
        <v>6372.1408956765754</v>
      </c>
      <c r="N4052">
        <v>38509.621584533939</v>
      </c>
      <c r="O4052">
        <v>31.083897957131231</v>
      </c>
      <c r="P4052">
        <v>60.034584529533909</v>
      </c>
      <c r="Q4052" s="4">
        <v>4050</v>
      </c>
    </row>
    <row r="4053" spans="1:17" x14ac:dyDescent="0.25">
      <c r="A4053">
        <v>116.58451935582934</v>
      </c>
      <c r="B4053">
        <v>-38.559558049237268</v>
      </c>
      <c r="C4053" s="4">
        <v>2102.6110000000003</v>
      </c>
      <c r="D4053">
        <v>0.75</v>
      </c>
      <c r="E4053">
        <v>0.55000000000000004</v>
      </c>
      <c r="F4053">
        <v>19.899999999999999</v>
      </c>
      <c r="G4053">
        <v>41.281913690970576</v>
      </c>
      <c r="H4053">
        <v>15.660831152503238</v>
      </c>
      <c r="I4053">
        <v>6.5845193558293431</v>
      </c>
      <c r="J4053">
        <v>4993.9534760337992</v>
      </c>
      <c r="K4053">
        <v>-3954.2027716661482</v>
      </c>
      <c r="L4053">
        <v>-38.372113622839365</v>
      </c>
      <c r="M4053">
        <v>6369.8736942142204</v>
      </c>
      <c r="N4053">
        <v>37417.059747779997</v>
      </c>
      <c r="O4053">
        <v>44.794419785276816</v>
      </c>
      <c r="P4053">
        <v>10.491394822337012</v>
      </c>
      <c r="Q4053" s="4">
        <v>4051</v>
      </c>
    </row>
    <row r="4054" spans="1:17" x14ac:dyDescent="0.25">
      <c r="A4054">
        <v>148.49699783330146</v>
      </c>
      <c r="B4054">
        <v>-19.480020650365802</v>
      </c>
      <c r="C4054" s="4">
        <v>2102.6110000000003</v>
      </c>
      <c r="D4054">
        <v>3</v>
      </c>
      <c r="E4054">
        <v>0.55000000000000004</v>
      </c>
      <c r="F4054">
        <v>19.899999999999999</v>
      </c>
      <c r="G4054">
        <v>53.323113517529826</v>
      </c>
      <c r="H4054">
        <v>23.341379416436652</v>
      </c>
      <c r="I4054">
        <v>38.496997833301464</v>
      </c>
      <c r="J4054">
        <v>6015.2810000500594</v>
      </c>
      <c r="K4054">
        <v>-2113.5180853216875</v>
      </c>
      <c r="L4054">
        <v>-19.35934159595141</v>
      </c>
      <c r="M4054">
        <v>6375.77949795514</v>
      </c>
      <c r="N4054">
        <v>37702.310767483606</v>
      </c>
      <c r="O4054">
        <v>40.987398089713182</v>
      </c>
      <c r="P4054">
        <v>67.252447891524895</v>
      </c>
      <c r="Q4054" s="4">
        <v>4052</v>
      </c>
    </row>
    <row r="4055" spans="1:17" x14ac:dyDescent="0.25">
      <c r="A4055">
        <v>122.15739911850076</v>
      </c>
      <c r="B4055">
        <v>-29.145632216553899</v>
      </c>
      <c r="C4055" s="4">
        <v>2102.6110000000003</v>
      </c>
      <c r="D4055">
        <v>1.2</v>
      </c>
      <c r="E4055">
        <v>0.55000000000000004</v>
      </c>
      <c r="F4055">
        <v>19.899999999999999</v>
      </c>
      <c r="G4055">
        <v>45.364313344089069</v>
      </c>
      <c r="H4055">
        <v>20.278583998213641</v>
      </c>
      <c r="I4055">
        <v>12.157399118500763</v>
      </c>
      <c r="J4055">
        <v>5574.9974555682975</v>
      </c>
      <c r="K4055">
        <v>-3088.0099450500215</v>
      </c>
      <c r="L4055">
        <v>-28.982216870240133</v>
      </c>
      <c r="M4055">
        <v>6373.0998776357519</v>
      </c>
      <c r="N4055">
        <v>36862.513202864386</v>
      </c>
      <c r="O4055">
        <v>53.453107087085485</v>
      </c>
      <c r="P4055">
        <v>23.861344281966069</v>
      </c>
      <c r="Q4055" s="4">
        <v>4053</v>
      </c>
    </row>
    <row r="4056" spans="1:17" x14ac:dyDescent="0.25">
      <c r="A4056">
        <v>150.78815509964488</v>
      </c>
      <c r="B4056">
        <v>-31.707381687542501</v>
      </c>
      <c r="C4056" s="4">
        <v>2102.6110000000003</v>
      </c>
      <c r="D4056">
        <v>1.2</v>
      </c>
      <c r="E4056">
        <v>0.55000000000000004</v>
      </c>
      <c r="F4056">
        <v>19.899999999999999</v>
      </c>
      <c r="G4056">
        <v>45.364313344089069</v>
      </c>
      <c r="H4056">
        <v>19.658822476090787</v>
      </c>
      <c r="I4056">
        <v>40.788155099644882</v>
      </c>
      <c r="J4056">
        <v>5431.1846991154489</v>
      </c>
      <c r="K4056">
        <v>-3332.8724163117813</v>
      </c>
      <c r="L4056">
        <v>-31.535558167589866</v>
      </c>
      <c r="M4056">
        <v>6372.268495545185</v>
      </c>
      <c r="N4056">
        <v>38362.130361836047</v>
      </c>
      <c r="O4056">
        <v>32.782533598495995</v>
      </c>
      <c r="P4056">
        <v>58.652471151991818</v>
      </c>
      <c r="Q4056" s="4">
        <v>4054</v>
      </c>
    </row>
    <row r="4057" spans="1:17" x14ac:dyDescent="0.25">
      <c r="A4057">
        <v>109.78108042899747</v>
      </c>
      <c r="B4057">
        <v>-43.067936417629632</v>
      </c>
      <c r="C4057" s="4">
        <v>2102.6110000000003</v>
      </c>
      <c r="D4057">
        <v>3</v>
      </c>
      <c r="E4057">
        <v>0.55000000000000004</v>
      </c>
      <c r="F4057">
        <v>19.899999999999999</v>
      </c>
      <c r="G4057">
        <v>53.323113517529826</v>
      </c>
      <c r="H4057">
        <v>20.592459545049003</v>
      </c>
      <c r="I4057">
        <v>-0.21891957100253023</v>
      </c>
      <c r="J4057">
        <v>4666.8051405746974</v>
      </c>
      <c r="K4057">
        <v>-4333.0200376110752</v>
      </c>
      <c r="L4057">
        <v>-42.875990273333315</v>
      </c>
      <c r="M4057">
        <v>6368.212690106503</v>
      </c>
      <c r="N4057">
        <v>37746.89466538815</v>
      </c>
      <c r="O4057">
        <v>40.289914006999901</v>
      </c>
      <c r="P4057">
        <v>0.32058801297392436</v>
      </c>
      <c r="Q4057" s="4">
        <v>4055</v>
      </c>
    </row>
    <row r="4058" spans="1:17" x14ac:dyDescent="0.25">
      <c r="A4058">
        <v>145.0515965761158</v>
      </c>
      <c r="B4058">
        <v>-42.702555251509146</v>
      </c>
      <c r="C4058" s="4">
        <v>2102.6110000000003</v>
      </c>
      <c r="D4058">
        <v>1.2</v>
      </c>
      <c r="E4058">
        <v>0.55000000000000004</v>
      </c>
      <c r="F4058">
        <v>19.899999999999999</v>
      </c>
      <c r="G4058">
        <v>45.364313344089069</v>
      </c>
      <c r="H4058">
        <v>15.543290469667321</v>
      </c>
      <c r="I4058">
        <v>35.051596576115799</v>
      </c>
      <c r="J4058">
        <v>4694.4281654977412</v>
      </c>
      <c r="K4058">
        <v>-4303.2787697049052</v>
      </c>
      <c r="L4058">
        <v>-42.510798258993248</v>
      </c>
      <c r="M4058">
        <v>6368.3486062566835</v>
      </c>
      <c r="N4058">
        <v>38656.111475305668</v>
      </c>
      <c r="O4058">
        <v>29.391539546743285</v>
      </c>
      <c r="P4058">
        <v>45.969881103655851</v>
      </c>
      <c r="Q4058" s="4">
        <v>4056</v>
      </c>
    </row>
    <row r="4059" spans="1:17" x14ac:dyDescent="0.25">
      <c r="A4059">
        <v>148.85334004223978</v>
      </c>
      <c r="B4059">
        <v>-9.7594189588094267</v>
      </c>
      <c r="C4059" s="4">
        <v>2102.6110000000003</v>
      </c>
      <c r="D4059">
        <v>1.2</v>
      </c>
      <c r="E4059">
        <v>0.55000000000000004</v>
      </c>
      <c r="F4059">
        <v>19.899999999999999</v>
      </c>
      <c r="G4059">
        <v>45.364313344089069</v>
      </c>
      <c r="H4059">
        <v>19.212432953732861</v>
      </c>
      <c r="I4059">
        <v>38.853340042239779</v>
      </c>
      <c r="J4059">
        <v>6286.441534888877</v>
      </c>
      <c r="K4059">
        <v>-1074.033611619584</v>
      </c>
      <c r="L4059">
        <v>-9.6953285229794677</v>
      </c>
      <c r="M4059">
        <v>6377.5305072155179</v>
      </c>
      <c r="N4059">
        <v>37492.007633712768</v>
      </c>
      <c r="O4059">
        <v>43.866574751050678</v>
      </c>
      <c r="P4059">
        <v>78.116716856764384</v>
      </c>
      <c r="Q4059" s="4">
        <v>4057</v>
      </c>
    </row>
    <row r="4060" spans="1:17" x14ac:dyDescent="0.25">
      <c r="A4060">
        <v>110.16028867499213</v>
      </c>
      <c r="B4060">
        <v>-37.191675154706509</v>
      </c>
      <c r="C4060" s="4">
        <v>2102.6110000000003</v>
      </c>
      <c r="D4060">
        <v>1.2</v>
      </c>
      <c r="E4060">
        <v>0.55000000000000004</v>
      </c>
      <c r="F4060">
        <v>19.899999999999999</v>
      </c>
      <c r="G4060">
        <v>45.364313344089069</v>
      </c>
      <c r="H4060">
        <v>18.010382812940698</v>
      </c>
      <c r="I4060">
        <v>0.16028867499213106</v>
      </c>
      <c r="J4060">
        <v>5087.1654309078867</v>
      </c>
      <c r="K4060">
        <v>-3834.3616761581034</v>
      </c>
      <c r="L4060">
        <v>-37.006519032450903</v>
      </c>
      <c r="M4060">
        <v>6370.3674607524963</v>
      </c>
      <c r="N4060">
        <v>37274.737442193371</v>
      </c>
      <c r="O4060">
        <v>46.860316358332504</v>
      </c>
      <c r="P4060">
        <v>0.26516518925215127</v>
      </c>
      <c r="Q4060" s="4">
        <v>4058</v>
      </c>
    </row>
    <row r="4061" spans="1:17" x14ac:dyDescent="0.25">
      <c r="A4061">
        <v>114.95099400996475</v>
      </c>
      <c r="B4061">
        <v>-13.350779367792004</v>
      </c>
      <c r="C4061" s="4">
        <v>2102.6110000000003</v>
      </c>
      <c r="D4061">
        <v>0.75</v>
      </c>
      <c r="E4061">
        <v>0.55000000000000004</v>
      </c>
      <c r="F4061">
        <v>19.899999999999999</v>
      </c>
      <c r="G4061">
        <v>41.281913690970576</v>
      </c>
      <c r="H4061">
        <v>23.277389833937942</v>
      </c>
      <c r="I4061">
        <v>4.9509940099647451</v>
      </c>
      <c r="J4061">
        <v>6206.8761317383323</v>
      </c>
      <c r="K4061">
        <v>-1463.1915357710388</v>
      </c>
      <c r="L4061">
        <v>-13.264571960593083</v>
      </c>
      <c r="M4061">
        <v>6377.0087647026967</v>
      </c>
      <c r="N4061">
        <v>36014.1455481433</v>
      </c>
      <c r="O4061">
        <v>73.28180869482469</v>
      </c>
      <c r="P4061">
        <v>20.563617610859037</v>
      </c>
      <c r="Q4061" s="4">
        <v>4059</v>
      </c>
    </row>
    <row r="4062" spans="1:17" x14ac:dyDescent="0.25">
      <c r="A4062">
        <v>138.8428851479409</v>
      </c>
      <c r="B4062">
        <v>-38.919717539389275</v>
      </c>
      <c r="C4062" s="4">
        <v>2102.6110000000003</v>
      </c>
      <c r="D4062">
        <v>3</v>
      </c>
      <c r="E4062">
        <v>0.55000000000000004</v>
      </c>
      <c r="F4062">
        <v>19.899999999999999</v>
      </c>
      <c r="G4062">
        <v>53.323113517529826</v>
      </c>
      <c r="H4062">
        <v>14.539498507625215</v>
      </c>
      <c r="I4062">
        <v>28.842885147940905</v>
      </c>
      <c r="J4062">
        <v>4968.9337912593246</v>
      </c>
      <c r="K4062">
        <v>-3985.3882029992806</v>
      </c>
      <c r="L4062">
        <v>-38.731741309430255</v>
      </c>
      <c r="M4062">
        <v>6369.7427067758872</v>
      </c>
      <c r="N4062">
        <v>38096.562288062793</v>
      </c>
      <c r="O4062">
        <v>35.909474027635518</v>
      </c>
      <c r="P4062">
        <v>41.238970657053933</v>
      </c>
      <c r="Q4062" s="4">
        <v>4060</v>
      </c>
    </row>
    <row r="4063" spans="1:17" x14ac:dyDescent="0.25">
      <c r="A4063">
        <v>149.44090680768551</v>
      </c>
      <c r="B4063">
        <v>-38.078021548574064</v>
      </c>
      <c r="C4063" s="4">
        <v>2102.6110000000003</v>
      </c>
      <c r="D4063">
        <v>1.2</v>
      </c>
      <c r="E4063">
        <v>0.55000000000000004</v>
      </c>
      <c r="F4063">
        <v>19.899999999999999</v>
      </c>
      <c r="G4063">
        <v>45.364313344089069</v>
      </c>
      <c r="H4063">
        <v>23.562158842318436</v>
      </c>
      <c r="I4063">
        <v>39.440906807685508</v>
      </c>
      <c r="J4063">
        <v>5027.0954322914786</v>
      </c>
      <c r="K4063">
        <v>-3912.2660642334863</v>
      </c>
      <c r="L4063">
        <v>-37.891334311720385</v>
      </c>
      <c r="M4063">
        <v>6370.0482135317334</v>
      </c>
      <c r="N4063">
        <v>38613.499161711145</v>
      </c>
      <c r="O4063">
        <v>29.886805212296732</v>
      </c>
      <c r="P4063">
        <v>53.139922334140174</v>
      </c>
      <c r="Q4063" s="4">
        <v>4061</v>
      </c>
    </row>
    <row r="4064" spans="1:17" x14ac:dyDescent="0.25">
      <c r="A4064">
        <v>111.66312323479576</v>
      </c>
      <c r="B4064">
        <v>-22.822075224315249</v>
      </c>
      <c r="C4064" s="4">
        <v>2102.6110000000003</v>
      </c>
      <c r="D4064">
        <v>1.2</v>
      </c>
      <c r="E4064">
        <v>0.55000000000000004</v>
      </c>
      <c r="F4064">
        <v>19.899999999999999</v>
      </c>
      <c r="G4064">
        <v>45.364313344089069</v>
      </c>
      <c r="H4064">
        <v>14.645133390809614</v>
      </c>
      <c r="I4064">
        <v>1.6631232347957621</v>
      </c>
      <c r="J4064">
        <v>5881.7821795801383</v>
      </c>
      <c r="K4064">
        <v>-2458.5707392762861</v>
      </c>
      <c r="L4064">
        <v>-22.684809701889801</v>
      </c>
      <c r="M4064">
        <v>6374.9456223604002</v>
      </c>
      <c r="N4064">
        <v>36368.434127242966</v>
      </c>
      <c r="O4064">
        <v>63.208162226475288</v>
      </c>
      <c r="P4064">
        <v>4.2810486096334097</v>
      </c>
      <c r="Q4064" s="4">
        <v>4062</v>
      </c>
    </row>
    <row r="4065" spans="1:17" x14ac:dyDescent="0.25">
      <c r="A4065">
        <v>122.42162567939852</v>
      </c>
      <c r="B4065">
        <v>-23.71371638690097</v>
      </c>
      <c r="C4065" s="4">
        <v>2102.6110000000003</v>
      </c>
      <c r="D4065">
        <v>3</v>
      </c>
      <c r="E4065">
        <v>0.55000000000000004</v>
      </c>
      <c r="F4065">
        <v>19.899999999999999</v>
      </c>
      <c r="G4065">
        <v>53.323113517529826</v>
      </c>
      <c r="H4065">
        <v>23.726987503726271</v>
      </c>
      <c r="I4065">
        <v>12.421625679398517</v>
      </c>
      <c r="J4065">
        <v>5842.7743254703282</v>
      </c>
      <c r="K4065">
        <v>-2549.28580897451</v>
      </c>
      <c r="L4065">
        <v>-23.572330060160688</v>
      </c>
      <c r="M4065">
        <v>6374.7054798017198</v>
      </c>
      <c r="N4065">
        <v>36568.760691465366</v>
      </c>
      <c r="O4065">
        <v>58.914459090436701</v>
      </c>
      <c r="P4065">
        <v>28.708767364634333</v>
      </c>
      <c r="Q4065" s="4">
        <v>4063</v>
      </c>
    </row>
    <row r="4066" spans="1:17" x14ac:dyDescent="0.25">
      <c r="A4066">
        <v>144.34541897546669</v>
      </c>
      <c r="B4066">
        <v>-23.10183918649998</v>
      </c>
      <c r="C4066" s="4">
        <v>2102.6110000000003</v>
      </c>
      <c r="D4066">
        <v>3</v>
      </c>
      <c r="E4066">
        <v>0.55000000000000004</v>
      </c>
      <c r="F4066">
        <v>19.899999999999999</v>
      </c>
      <c r="G4066">
        <v>53.323113517529826</v>
      </c>
      <c r="H4066">
        <v>16.45611757755027</v>
      </c>
      <c r="I4066">
        <v>34.345418975466686</v>
      </c>
      <c r="J4066">
        <v>5869.695479977544</v>
      </c>
      <c r="K4066">
        <v>-2487.09786593426</v>
      </c>
      <c r="L4066">
        <v>-22.963266303950693</v>
      </c>
      <c r="M4066">
        <v>6374.871043590103</v>
      </c>
      <c r="N4066">
        <v>37546.926616405006</v>
      </c>
      <c r="O4066">
        <v>43.065116764722383</v>
      </c>
      <c r="P4066">
        <v>60.135140304338606</v>
      </c>
      <c r="Q4066" s="4">
        <v>4064</v>
      </c>
    </row>
    <row r="4067" spans="1:17" x14ac:dyDescent="0.25">
      <c r="A4067">
        <v>120.05931482448565</v>
      </c>
      <c r="B4067">
        <v>-30.265561155908252</v>
      </c>
      <c r="C4067" s="4">
        <v>2102.6110000000003</v>
      </c>
      <c r="D4067">
        <v>0.75</v>
      </c>
      <c r="E4067">
        <v>0.55000000000000004</v>
      </c>
      <c r="F4067">
        <v>19.899999999999999</v>
      </c>
      <c r="G4067">
        <v>41.281913690970576</v>
      </c>
      <c r="H4067">
        <v>22.68059893663856</v>
      </c>
      <c r="I4067">
        <v>10.059314824485654</v>
      </c>
      <c r="J4067">
        <v>5513.4809460237911</v>
      </c>
      <c r="K4067">
        <v>-3195.835323872931</v>
      </c>
      <c r="L4067">
        <v>-30.098305932553778</v>
      </c>
      <c r="M4067">
        <v>6372.7416046377875</v>
      </c>
      <c r="N4067">
        <v>36886.739061062239</v>
      </c>
      <c r="O4067">
        <v>53.031794388696063</v>
      </c>
      <c r="P4067">
        <v>19.390408153360806</v>
      </c>
      <c r="Q4067" s="4">
        <v>4065</v>
      </c>
    </row>
    <row r="4068" spans="1:17" x14ac:dyDescent="0.25">
      <c r="A4068">
        <v>148.74968687056088</v>
      </c>
      <c r="B4068">
        <v>-36.281519839662693</v>
      </c>
      <c r="C4068" s="4">
        <v>2102.6110000000003</v>
      </c>
      <c r="D4068">
        <v>3</v>
      </c>
      <c r="E4068">
        <v>0.55000000000000004</v>
      </c>
      <c r="F4068">
        <v>19.899999999999999</v>
      </c>
      <c r="G4068">
        <v>53.323113517529826</v>
      </c>
      <c r="H4068">
        <v>18.61652427360568</v>
      </c>
      <c r="I4068">
        <v>38.749686870560879</v>
      </c>
      <c r="J4068">
        <v>5147.5781312776908</v>
      </c>
      <c r="K4068">
        <v>-3753.4198061635234</v>
      </c>
      <c r="L4068">
        <v>-36.098119870752868</v>
      </c>
      <c r="M4068">
        <v>6370.6923374864791</v>
      </c>
      <c r="N4068">
        <v>38468.970384408465</v>
      </c>
      <c r="O4068">
        <v>31.530601055386672</v>
      </c>
      <c r="P4068">
        <v>53.598000017304344</v>
      </c>
      <c r="Q4068" s="4">
        <v>4066</v>
      </c>
    </row>
    <row r="4069" spans="1:17" x14ac:dyDescent="0.25">
      <c r="A4069">
        <v>144.19308185226038</v>
      </c>
      <c r="B4069">
        <v>-26.853127628633473</v>
      </c>
      <c r="C4069" s="4">
        <v>2102.6110000000003</v>
      </c>
      <c r="D4069">
        <v>1.2</v>
      </c>
      <c r="E4069">
        <v>0.55000000000000004</v>
      </c>
      <c r="F4069">
        <v>19.899999999999999</v>
      </c>
      <c r="G4069">
        <v>45.364313344089069</v>
      </c>
      <c r="H4069">
        <v>19.515687405232711</v>
      </c>
      <c r="I4069">
        <v>34.193081852260377</v>
      </c>
      <c r="J4069">
        <v>5694.258621604954</v>
      </c>
      <c r="K4069">
        <v>-2863.7070594429397</v>
      </c>
      <c r="L4069">
        <v>-26.69834031108368</v>
      </c>
      <c r="M4069">
        <v>6373.8057212332469</v>
      </c>
      <c r="N4069">
        <v>37699.524474842598</v>
      </c>
      <c r="O4069">
        <v>40.994713505484121</v>
      </c>
      <c r="P4069">
        <v>56.382594372901551</v>
      </c>
      <c r="Q4069" s="4">
        <v>4067</v>
      </c>
    </row>
    <row r="4070" spans="1:17" x14ac:dyDescent="0.25">
      <c r="A4070">
        <v>130.49275312062431</v>
      </c>
      <c r="B4070">
        <v>-30.225276651168372</v>
      </c>
      <c r="C4070" s="4">
        <v>2102.6110000000003</v>
      </c>
      <c r="D4070">
        <v>1.2</v>
      </c>
      <c r="E4070">
        <v>0.55000000000000004</v>
      </c>
      <c r="F4070">
        <v>19.899999999999999</v>
      </c>
      <c r="G4070">
        <v>45.364313344089069</v>
      </c>
      <c r="H4070">
        <v>19.484268280816831</v>
      </c>
      <c r="I4070">
        <v>20.492753120624315</v>
      </c>
      <c r="J4070">
        <v>5515.7303936267017</v>
      </c>
      <c r="K4070">
        <v>-3191.9774235886848</v>
      </c>
      <c r="L4070">
        <v>-30.05815517553323</v>
      </c>
      <c r="M4070">
        <v>6372.7546357817064</v>
      </c>
      <c r="N4070">
        <v>37185.075526886678</v>
      </c>
      <c r="O4070">
        <v>48.245961946344046</v>
      </c>
      <c r="P4070">
        <v>36.591329114909634</v>
      </c>
      <c r="Q4070" s="4">
        <v>4068</v>
      </c>
    </row>
    <row r="4071" spans="1:17" x14ac:dyDescent="0.25">
      <c r="A4071">
        <v>142.97526063441347</v>
      </c>
      <c r="B4071">
        <v>-17.503256727260773</v>
      </c>
      <c r="C4071" s="4">
        <v>2102.6110000000003</v>
      </c>
      <c r="D4071">
        <v>1.2</v>
      </c>
      <c r="E4071">
        <v>0.55000000000000004</v>
      </c>
      <c r="F4071">
        <v>19.899999999999999</v>
      </c>
      <c r="G4071">
        <v>45.364313344089069</v>
      </c>
      <c r="H4071">
        <v>23.889993007653633</v>
      </c>
      <c r="I4071">
        <v>32.975260634413473</v>
      </c>
      <c r="J4071">
        <v>6084.673810117928</v>
      </c>
      <c r="K4071">
        <v>-1906.0246266639551</v>
      </c>
      <c r="L4071">
        <v>-17.393169755117789</v>
      </c>
      <c r="M4071">
        <v>6376.2202952050284</v>
      </c>
      <c r="N4071">
        <v>37256.139651350684</v>
      </c>
      <c r="O4071">
        <v>47.238734274390744</v>
      </c>
      <c r="P4071">
        <v>65.129075568269243</v>
      </c>
      <c r="Q4071" s="4">
        <v>4069</v>
      </c>
    </row>
    <row r="4072" spans="1:17" x14ac:dyDescent="0.25">
      <c r="A4072">
        <v>133.40627614445913</v>
      </c>
      <c r="B4072">
        <v>-27.568903628981715</v>
      </c>
      <c r="C4072" s="4">
        <v>2102.6110000000003</v>
      </c>
      <c r="D4072">
        <v>3</v>
      </c>
      <c r="E4072">
        <v>0.55000000000000004</v>
      </c>
      <c r="F4072">
        <v>19.899999999999999</v>
      </c>
      <c r="G4072">
        <v>53.323113517529826</v>
      </c>
      <c r="H4072">
        <v>22.239530783875111</v>
      </c>
      <c r="I4072">
        <v>23.406276144459127</v>
      </c>
      <c r="J4072">
        <v>5657.9915172435803</v>
      </c>
      <c r="K4072">
        <v>-2934.2418345173005</v>
      </c>
      <c r="L4072">
        <v>-27.411313956120694</v>
      </c>
      <c r="M4072">
        <v>6373.5895029905842</v>
      </c>
      <c r="N4072">
        <v>37156.036379705925</v>
      </c>
      <c r="O4072">
        <v>48.704972241157549</v>
      </c>
      <c r="P4072">
        <v>43.085085895868524</v>
      </c>
      <c r="Q4072" s="4">
        <v>4070</v>
      </c>
    </row>
    <row r="4073" spans="1:17" x14ac:dyDescent="0.25">
      <c r="A4073">
        <v>129.01177525632875</v>
      </c>
      <c r="B4073">
        <v>-17.563552435202908</v>
      </c>
      <c r="C4073" s="4">
        <v>2102.6110000000003</v>
      </c>
      <c r="D4073">
        <v>1.2</v>
      </c>
      <c r="E4073">
        <v>0.55000000000000004</v>
      </c>
      <c r="F4073">
        <v>19.899999999999999</v>
      </c>
      <c r="G4073">
        <v>45.364313344089069</v>
      </c>
      <c r="H4073">
        <v>17.936268395447783</v>
      </c>
      <c r="I4073">
        <v>19.011775256328747</v>
      </c>
      <c r="J4073">
        <v>6082.6634187984837</v>
      </c>
      <c r="K4073">
        <v>-1912.3878349845113</v>
      </c>
      <c r="L4073">
        <v>-17.453134436131336</v>
      </c>
      <c r="M4073">
        <v>6376.2074541051443</v>
      </c>
      <c r="N4073">
        <v>36517.259507833762</v>
      </c>
      <c r="O4073">
        <v>60.000187338538744</v>
      </c>
      <c r="P4073">
        <v>48.788123940077575</v>
      </c>
      <c r="Q4073" s="4">
        <v>4071</v>
      </c>
    </row>
    <row r="4074" spans="1:17" x14ac:dyDescent="0.25">
      <c r="A4074">
        <v>153.88681210815409</v>
      </c>
      <c r="B4074">
        <v>-31.825883624145412</v>
      </c>
      <c r="C4074" s="4">
        <v>2102.6110000000003</v>
      </c>
      <c r="D4074">
        <v>0.75</v>
      </c>
      <c r="E4074">
        <v>0.55000000000000004</v>
      </c>
      <c r="F4074">
        <v>19.899999999999999</v>
      </c>
      <c r="G4074">
        <v>41.281913690970576</v>
      </c>
      <c r="H4074">
        <v>18.761748764903281</v>
      </c>
      <c r="I4074">
        <v>43.886812108154089</v>
      </c>
      <c r="J4074">
        <v>5424.2670987316496</v>
      </c>
      <c r="K4074">
        <v>-3344.0438850857936</v>
      </c>
      <c r="L4074">
        <v>-31.653703752398499</v>
      </c>
      <c r="M4074">
        <v>6372.2290498507937</v>
      </c>
      <c r="N4074">
        <v>38584.364154823823</v>
      </c>
      <c r="O4074">
        <v>30.239088230004683</v>
      </c>
      <c r="P4074">
        <v>61.266705674947737</v>
      </c>
      <c r="Q4074" s="4">
        <v>4072</v>
      </c>
    </row>
    <row r="4075" spans="1:17" x14ac:dyDescent="0.25">
      <c r="A4075">
        <v>128.72747347163198</v>
      </c>
      <c r="B4075">
        <v>-39.993039583564112</v>
      </c>
      <c r="C4075" s="4">
        <v>2102.6110000000003</v>
      </c>
      <c r="D4075">
        <v>0.75</v>
      </c>
      <c r="E4075">
        <v>0.55000000000000004</v>
      </c>
      <c r="F4075">
        <v>19.899999999999999</v>
      </c>
      <c r="G4075">
        <v>41.281913690970576</v>
      </c>
      <c r="H4075">
        <v>22.088364203833404</v>
      </c>
      <c r="I4075">
        <v>18.727473471631981</v>
      </c>
      <c r="J4075">
        <v>4893.2067762024481</v>
      </c>
      <c r="K4075">
        <v>-4077.3949931331617</v>
      </c>
      <c r="L4075">
        <v>-39.803654650601658</v>
      </c>
      <c r="M4075">
        <v>6369.3502403856655</v>
      </c>
      <c r="N4075">
        <v>37783.515178715752</v>
      </c>
      <c r="O4075">
        <v>39.830502601677658</v>
      </c>
      <c r="P4075">
        <v>27.811261849042047</v>
      </c>
      <c r="Q4075" s="4">
        <v>4073</v>
      </c>
    </row>
    <row r="4076" spans="1:17" x14ac:dyDescent="0.25">
      <c r="A4076">
        <v>145.15299426144335</v>
      </c>
      <c r="B4076">
        <v>-22.504434100279259</v>
      </c>
      <c r="C4076" s="4">
        <v>2102.6110000000003</v>
      </c>
      <c r="D4076">
        <v>0.75</v>
      </c>
      <c r="E4076">
        <v>0.55000000000000004</v>
      </c>
      <c r="F4076">
        <v>19.899999999999999</v>
      </c>
      <c r="G4076">
        <v>41.281913690970576</v>
      </c>
      <c r="H4076">
        <v>17.903073697367937</v>
      </c>
      <c r="I4076">
        <v>35.152994261443354</v>
      </c>
      <c r="J4076">
        <v>5895.3357397455466</v>
      </c>
      <c r="K4076">
        <v>-2426.1114554696446</v>
      </c>
      <c r="L4076">
        <v>-22.368668691586702</v>
      </c>
      <c r="M4076">
        <v>6375.0294335541867</v>
      </c>
      <c r="N4076">
        <v>37576.354830323136</v>
      </c>
      <c r="O4076">
        <v>42.665423106046525</v>
      </c>
      <c r="P4076">
        <v>61.474334357985363</v>
      </c>
      <c r="Q4076" s="4">
        <v>4074</v>
      </c>
    </row>
    <row r="4077" spans="1:17" x14ac:dyDescent="0.25">
      <c r="A4077">
        <v>119.99669381623703</v>
      </c>
      <c r="B4077">
        <v>-38.441113092084336</v>
      </c>
      <c r="C4077" s="4">
        <v>2102.6110000000003</v>
      </c>
      <c r="D4077">
        <v>0.75</v>
      </c>
      <c r="E4077">
        <v>0.55000000000000004</v>
      </c>
      <c r="F4077">
        <v>19.899999999999999</v>
      </c>
      <c r="G4077">
        <v>41.281913690970576</v>
      </c>
      <c r="H4077">
        <v>16.967651954383975</v>
      </c>
      <c r="I4077">
        <v>9.9966938162370269</v>
      </c>
      <c r="J4077">
        <v>5002.1384209879179</v>
      </c>
      <c r="K4077">
        <v>-3943.9130093768886</v>
      </c>
      <c r="L4077">
        <v>-38.253850022187649</v>
      </c>
      <c r="M4077">
        <v>6369.9166877013204</v>
      </c>
      <c r="N4077">
        <v>37456.281249643733</v>
      </c>
      <c r="O4077">
        <v>44.242522545886281</v>
      </c>
      <c r="P4077">
        <v>15.829117241548884</v>
      </c>
      <c r="Q4077" s="4">
        <v>4075</v>
      </c>
    </row>
    <row r="4078" spans="1:17" x14ac:dyDescent="0.25">
      <c r="A4078">
        <v>118.38249986322488</v>
      </c>
      <c r="B4078">
        <v>-32.9430657144175</v>
      </c>
      <c r="C4078" s="4">
        <v>2102.6110000000003</v>
      </c>
      <c r="D4078">
        <v>0.75</v>
      </c>
      <c r="E4078">
        <v>0.55000000000000004</v>
      </c>
      <c r="F4078">
        <v>19.899999999999999</v>
      </c>
      <c r="G4078">
        <v>41.281913690970576</v>
      </c>
      <c r="H4078">
        <v>20.114229390152101</v>
      </c>
      <c r="I4078">
        <v>8.3824998632248793</v>
      </c>
      <c r="J4078">
        <v>5357.9137605420265</v>
      </c>
      <c r="K4078">
        <v>-3448.6625985485648</v>
      </c>
      <c r="L4078">
        <v>-32.767671314879259</v>
      </c>
      <c r="M4078">
        <v>6371.8532299507133</v>
      </c>
      <c r="N4078">
        <v>37032.667179038675</v>
      </c>
      <c r="O4078">
        <v>50.607190342206081</v>
      </c>
      <c r="P4078">
        <v>15.161375447975178</v>
      </c>
      <c r="Q4078" s="4">
        <v>4076</v>
      </c>
    </row>
    <row r="4079" spans="1:17" x14ac:dyDescent="0.25">
      <c r="A4079">
        <v>138.62724867686427</v>
      </c>
      <c r="B4079">
        <v>-10.039255929122286</v>
      </c>
      <c r="C4079" s="4">
        <v>2102.6110000000003</v>
      </c>
      <c r="D4079">
        <v>0.75</v>
      </c>
      <c r="E4079">
        <v>0.55000000000000004</v>
      </c>
      <c r="F4079">
        <v>19.899999999999999</v>
      </c>
      <c r="G4079">
        <v>41.281913690970576</v>
      </c>
      <c r="H4079">
        <v>18.897271587676229</v>
      </c>
      <c r="I4079">
        <v>28.627248676864269</v>
      </c>
      <c r="J4079">
        <v>6281.1203486953436</v>
      </c>
      <c r="K4079">
        <v>-1104.524714342363</v>
      </c>
      <c r="L4079">
        <v>-9.9734017995528728</v>
      </c>
      <c r="M4079">
        <v>6377.4954080256139</v>
      </c>
      <c r="N4079">
        <v>36790.776144361167</v>
      </c>
      <c r="O4079">
        <v>54.801788518345404</v>
      </c>
      <c r="P4079">
        <v>72.2881149430888</v>
      </c>
      <c r="Q4079" s="4">
        <v>4077</v>
      </c>
    </row>
    <row r="4080" spans="1:17" x14ac:dyDescent="0.25">
      <c r="A4080">
        <v>109.82783725414362</v>
      </c>
      <c r="B4080">
        <v>-14.970915566034282</v>
      </c>
      <c r="C4080" s="4">
        <v>2102.6110000000003</v>
      </c>
      <c r="D4080">
        <v>0.75</v>
      </c>
      <c r="E4080">
        <v>0.55000000000000004</v>
      </c>
      <c r="F4080">
        <v>19.899999999999999</v>
      </c>
      <c r="G4080">
        <v>41.281913690970576</v>
      </c>
      <c r="H4080">
        <v>20.980049603809025</v>
      </c>
      <c r="I4080">
        <v>-0.17216274585638303</v>
      </c>
      <c r="J4080">
        <v>6163.0241437615023</v>
      </c>
      <c r="K4080">
        <v>-1636.9919931434636</v>
      </c>
      <c r="L4080">
        <v>-14.875149715029684</v>
      </c>
      <c r="M4080">
        <v>6376.7240321502859</v>
      </c>
      <c r="N4080">
        <v>36038.346686635778</v>
      </c>
      <c r="O4080">
        <v>72.40669875547114</v>
      </c>
      <c r="P4080">
        <v>0.66642036793199255</v>
      </c>
      <c r="Q4080" s="4">
        <v>4078</v>
      </c>
    </row>
    <row r="4081" spans="1:17" x14ac:dyDescent="0.25">
      <c r="A4081">
        <v>112.78704580266178</v>
      </c>
      <c r="B4081">
        <v>-35.81517835103547</v>
      </c>
      <c r="C4081" s="4">
        <v>2102.6110000000003</v>
      </c>
      <c r="D4081">
        <v>1.2</v>
      </c>
      <c r="E4081">
        <v>0.55000000000000004</v>
      </c>
      <c r="F4081">
        <v>19.899999999999999</v>
      </c>
      <c r="G4081">
        <v>45.364313344089069</v>
      </c>
      <c r="H4081">
        <v>14.681544872436039</v>
      </c>
      <c r="I4081">
        <v>2.7870458026617797</v>
      </c>
      <c r="J4081">
        <v>5178.0284449956089</v>
      </c>
      <c r="K4081">
        <v>-3711.5828370998875</v>
      </c>
      <c r="L4081">
        <v>-35.632749814359016</v>
      </c>
      <c r="M4081">
        <v>6370.8575352018415</v>
      </c>
      <c r="N4081">
        <v>37178.821777595454</v>
      </c>
      <c r="O4081">
        <v>48.306681585799055</v>
      </c>
      <c r="P4081">
        <v>4.755585621004526</v>
      </c>
      <c r="Q4081" s="4">
        <v>4079</v>
      </c>
    </row>
    <row r="4082" spans="1:17" x14ac:dyDescent="0.25">
      <c r="A4082">
        <v>142.11439575046387</v>
      </c>
      <c r="B4082">
        <v>-11.259777933293465</v>
      </c>
      <c r="C4082" s="4">
        <v>2102.6110000000003</v>
      </c>
      <c r="D4082">
        <v>0.75</v>
      </c>
      <c r="E4082">
        <v>0.55000000000000004</v>
      </c>
      <c r="F4082">
        <v>19.899999999999999</v>
      </c>
      <c r="G4082">
        <v>41.281913690970576</v>
      </c>
      <c r="H4082">
        <v>14.302019769611215</v>
      </c>
      <c r="I4082">
        <v>32.114395750463871</v>
      </c>
      <c r="J4082">
        <v>6256.1718251618786</v>
      </c>
      <c r="K4082">
        <v>-1237.2016074451165</v>
      </c>
      <c r="L4082">
        <v>-11.186306323071767</v>
      </c>
      <c r="M4082">
        <v>6377.3312383327002</v>
      </c>
      <c r="N4082">
        <v>37035.62508184222</v>
      </c>
      <c r="O4082">
        <v>50.666230599459979</v>
      </c>
      <c r="P4082">
        <v>72.719407100625247</v>
      </c>
      <c r="Q4082" s="4">
        <v>4080</v>
      </c>
    </row>
    <row r="4083" spans="1:17" x14ac:dyDescent="0.25">
      <c r="A4083">
        <v>130.86047309630888</v>
      </c>
      <c r="B4083">
        <v>-27.143284639303666</v>
      </c>
      <c r="C4083" s="4">
        <v>2102.6110000000003</v>
      </c>
      <c r="D4083">
        <v>0.75</v>
      </c>
      <c r="E4083">
        <v>0.55000000000000004</v>
      </c>
      <c r="F4083">
        <v>19.899999999999999</v>
      </c>
      <c r="G4083">
        <v>41.281913690970576</v>
      </c>
      <c r="H4083">
        <v>16.02092269206787</v>
      </c>
      <c r="I4083">
        <v>20.86047309630888</v>
      </c>
      <c r="J4083">
        <v>5679.6635471724358</v>
      </c>
      <c r="K4083">
        <v>-2892.3537218316451</v>
      </c>
      <c r="L4083">
        <v>-26.987349643130216</v>
      </c>
      <c r="M4083">
        <v>6373.7185426776368</v>
      </c>
      <c r="N4083">
        <v>37025.371626156404</v>
      </c>
      <c r="O4083">
        <v>50.760620796867606</v>
      </c>
      <c r="P4083">
        <v>39.871585509825152</v>
      </c>
      <c r="Q4083" s="4">
        <v>4081</v>
      </c>
    </row>
    <row r="4084" spans="1:17" x14ac:dyDescent="0.25">
      <c r="A4084">
        <v>157.62759553213951</v>
      </c>
      <c r="B4084">
        <v>-13.753132005443064</v>
      </c>
      <c r="C4084" s="4">
        <v>2102.6110000000003</v>
      </c>
      <c r="D4084">
        <v>1.2</v>
      </c>
      <c r="E4084">
        <v>0.55000000000000004</v>
      </c>
      <c r="F4084">
        <v>19.899999999999999</v>
      </c>
      <c r="G4084">
        <v>45.364313344089069</v>
      </c>
      <c r="H4084">
        <v>20.206342474131347</v>
      </c>
      <c r="I4084">
        <v>47.627595532139509</v>
      </c>
      <c r="J4084">
        <v>6196.4452236165762</v>
      </c>
      <c r="K4084">
        <v>-1506.4664794883204</v>
      </c>
      <c r="L4084">
        <v>-13.664524115693062</v>
      </c>
      <c r="M4084">
        <v>6376.9408546028253</v>
      </c>
      <c r="N4084">
        <v>38292.544754473362</v>
      </c>
      <c r="O4084">
        <v>33.655375775151228</v>
      </c>
      <c r="P4084">
        <v>77.763441089159727</v>
      </c>
      <c r="Q4084" s="4">
        <v>4082</v>
      </c>
    </row>
    <row r="4085" spans="1:17" x14ac:dyDescent="0.25">
      <c r="A4085">
        <v>137.03569343599622</v>
      </c>
      <c r="B4085">
        <v>-38.082250299103706</v>
      </c>
      <c r="C4085" s="4">
        <v>2102.6110000000003</v>
      </c>
      <c r="D4085">
        <v>1.2</v>
      </c>
      <c r="E4085">
        <v>0.55000000000000004</v>
      </c>
      <c r="F4085">
        <v>19.899999999999999</v>
      </c>
      <c r="G4085">
        <v>45.364313344089069</v>
      </c>
      <c r="H4085">
        <v>19.480063712120938</v>
      </c>
      <c r="I4085">
        <v>27.035693435996222</v>
      </c>
      <c r="J4085">
        <v>5026.8059342071865</v>
      </c>
      <c r="K4085">
        <v>-3912.6355385583292</v>
      </c>
      <c r="L4085">
        <v>-37.895556183434955</v>
      </c>
      <c r="M4085">
        <v>6370.046684112308</v>
      </c>
      <c r="N4085">
        <v>37958.040011910547</v>
      </c>
      <c r="O4085">
        <v>37.621179911113629</v>
      </c>
      <c r="P4085">
        <v>39.603067917957155</v>
      </c>
      <c r="Q4085" s="4">
        <v>4083</v>
      </c>
    </row>
    <row r="4086" spans="1:17" x14ac:dyDescent="0.25">
      <c r="A4086">
        <v>137.8958067438264</v>
      </c>
      <c r="B4086">
        <v>-36.639714199851845</v>
      </c>
      <c r="C4086" s="4">
        <v>2102.6110000000003</v>
      </c>
      <c r="D4086">
        <v>0.75</v>
      </c>
      <c r="E4086">
        <v>0.55000000000000004</v>
      </c>
      <c r="F4086">
        <v>19.899999999999999</v>
      </c>
      <c r="G4086">
        <v>41.281913690970576</v>
      </c>
      <c r="H4086">
        <v>16.750550884713142</v>
      </c>
      <c r="I4086">
        <v>27.895806743826398</v>
      </c>
      <c r="J4086">
        <v>5123.957137590397</v>
      </c>
      <c r="K4086">
        <v>-3785.3876766509429</v>
      </c>
      <c r="L4086">
        <v>-36.455600964514886</v>
      </c>
      <c r="M4086">
        <v>6370.5648580329516</v>
      </c>
      <c r="N4086">
        <v>37901.368588937381</v>
      </c>
      <c r="O4086">
        <v>38.34039089587904</v>
      </c>
      <c r="P4086">
        <v>41.574859075042639</v>
      </c>
      <c r="Q4086" s="4">
        <v>4084</v>
      </c>
    </row>
    <row r="4087" spans="1:17" x14ac:dyDescent="0.25">
      <c r="A4087">
        <v>145.06073306019547</v>
      </c>
      <c r="B4087">
        <v>-27.548135731841718</v>
      </c>
      <c r="C4087" s="4">
        <v>2102.6110000000003</v>
      </c>
      <c r="D4087">
        <v>0.75</v>
      </c>
      <c r="E4087">
        <v>0.55000000000000004</v>
      </c>
      <c r="F4087">
        <v>19.899999999999999</v>
      </c>
      <c r="G4087">
        <v>41.281913690970576</v>
      </c>
      <c r="H4087">
        <v>14.556356303372235</v>
      </c>
      <c r="I4087">
        <v>35.060733060195474</v>
      </c>
      <c r="J4087">
        <v>5659.0562425072067</v>
      </c>
      <c r="K4087">
        <v>-2932.2016067473096</v>
      </c>
      <c r="L4087">
        <v>-27.390625998603845</v>
      </c>
      <c r="M4087">
        <v>6373.595831120082</v>
      </c>
      <c r="N4087">
        <v>37786.416801616069</v>
      </c>
      <c r="O4087">
        <v>39.854507299460344</v>
      </c>
      <c r="P4087">
        <v>56.614258845034342</v>
      </c>
      <c r="Q4087" s="4">
        <v>4085</v>
      </c>
    </row>
    <row r="4088" spans="1:17" x14ac:dyDescent="0.25">
      <c r="A4088">
        <v>120.90278768404292</v>
      </c>
      <c r="B4088">
        <v>-22.195034330848941</v>
      </c>
      <c r="C4088" s="4">
        <v>2102.6110000000003</v>
      </c>
      <c r="D4088">
        <v>1.2</v>
      </c>
      <c r="E4088">
        <v>0.55000000000000004</v>
      </c>
      <c r="F4088">
        <v>19.899999999999999</v>
      </c>
      <c r="G4088">
        <v>45.364313344089069</v>
      </c>
      <c r="H4088">
        <v>14.246194163335586</v>
      </c>
      <c r="I4088">
        <v>10.90278768404292</v>
      </c>
      <c r="J4088">
        <v>5908.3639356564208</v>
      </c>
      <c r="K4088">
        <v>-2394.4238076702263</v>
      </c>
      <c r="L4088">
        <v>-22.060746048842301</v>
      </c>
      <c r="M4088">
        <v>6375.1101768442732</v>
      </c>
      <c r="N4088">
        <v>36458.306022910168</v>
      </c>
      <c r="O4088">
        <v>61.213601795921313</v>
      </c>
      <c r="P4088">
        <v>27.017035155468481</v>
      </c>
      <c r="Q4088" s="4">
        <v>4086</v>
      </c>
    </row>
    <row r="4089" spans="1:17" x14ac:dyDescent="0.25">
      <c r="A4089">
        <v>159.11238706268048</v>
      </c>
      <c r="B4089">
        <v>-35.387790196828412</v>
      </c>
      <c r="C4089" s="4">
        <v>2102.6110000000003</v>
      </c>
      <c r="D4089">
        <v>1.2</v>
      </c>
      <c r="E4089">
        <v>0.55000000000000004</v>
      </c>
      <c r="F4089">
        <v>19.899999999999999</v>
      </c>
      <c r="G4089">
        <v>45.364313344089069</v>
      </c>
      <c r="H4089">
        <v>15.275886006603121</v>
      </c>
      <c r="I4089">
        <v>49.112387062680483</v>
      </c>
      <c r="J4089">
        <v>5205.6333223964912</v>
      </c>
      <c r="K4089">
        <v>-3673.0268661809027</v>
      </c>
      <c r="L4089">
        <v>-35.206294271841848</v>
      </c>
      <c r="M4089">
        <v>6371.0081342697586</v>
      </c>
      <c r="N4089">
        <v>39128.719476973485</v>
      </c>
      <c r="O4089">
        <v>24.312338221800658</v>
      </c>
      <c r="P4089">
        <v>63.369920226496198</v>
      </c>
      <c r="Q4089" s="4">
        <v>4087</v>
      </c>
    </row>
    <row r="4090" spans="1:17" x14ac:dyDescent="0.25">
      <c r="A4090">
        <v>124.00304048235287</v>
      </c>
      <c r="B4090">
        <v>-33.1746147018413</v>
      </c>
      <c r="C4090" s="4">
        <v>2102.6110000000003</v>
      </c>
      <c r="D4090">
        <v>1.2</v>
      </c>
      <c r="E4090">
        <v>0.55000000000000004</v>
      </c>
      <c r="F4090">
        <v>19.899999999999999</v>
      </c>
      <c r="G4090">
        <v>45.364313344089069</v>
      </c>
      <c r="H4090">
        <v>14.729748520717097</v>
      </c>
      <c r="I4090">
        <v>14.003040482352873</v>
      </c>
      <c r="J4090">
        <v>5343.905292303426</v>
      </c>
      <c r="K4090">
        <v>-3470.1853258559449</v>
      </c>
      <c r="L4090">
        <v>-32.998587126165909</v>
      </c>
      <c r="M4090">
        <v>6371.7744756774382</v>
      </c>
      <c r="N4090">
        <v>37164.01027241908</v>
      </c>
      <c r="O4090">
        <v>48.549450251278905</v>
      </c>
      <c r="P4090">
        <v>24.501249291946461</v>
      </c>
      <c r="Q4090" s="4">
        <v>4088</v>
      </c>
    </row>
    <row r="4091" spans="1:17" x14ac:dyDescent="0.25">
      <c r="A4091">
        <v>108.01614288554386</v>
      </c>
      <c r="B4091">
        <v>-10.640646196592051</v>
      </c>
      <c r="C4091" s="4">
        <v>2102.6110000000003</v>
      </c>
      <c r="D4091">
        <v>1.2</v>
      </c>
      <c r="E4091">
        <v>0.55000000000000004</v>
      </c>
      <c r="F4091">
        <v>19.899999999999999</v>
      </c>
      <c r="G4091">
        <v>45.364313344089069</v>
      </c>
      <c r="H4091">
        <v>17.869953772985859</v>
      </c>
      <c r="I4091">
        <v>-1.9838571144561428</v>
      </c>
      <c r="J4091">
        <v>6269.1808742143012</v>
      </c>
      <c r="K4091">
        <v>-1169.9639794666482</v>
      </c>
      <c r="L4091">
        <v>-10.571023036772734</v>
      </c>
      <c r="M4091">
        <v>6377.4167612650044</v>
      </c>
      <c r="N4091">
        <v>35918.432315980135</v>
      </c>
      <c r="O4091">
        <v>77.267169006902577</v>
      </c>
      <c r="P4091">
        <v>10.624771490061242</v>
      </c>
      <c r="Q4091" s="4">
        <v>4089</v>
      </c>
    </row>
    <row r="4092" spans="1:17" x14ac:dyDescent="0.25">
      <c r="A4092">
        <v>126.5888324148755</v>
      </c>
      <c r="B4092">
        <v>-37.625728060580009</v>
      </c>
      <c r="C4092" s="4">
        <v>2102.6110000000003</v>
      </c>
      <c r="D4092">
        <v>0.75</v>
      </c>
      <c r="E4092">
        <v>0.55000000000000004</v>
      </c>
      <c r="F4092">
        <v>19.899999999999999</v>
      </c>
      <c r="G4092">
        <v>41.281913690970576</v>
      </c>
      <c r="H4092">
        <v>16.681503943303575</v>
      </c>
      <c r="I4092">
        <v>16.588832414875498</v>
      </c>
      <c r="J4092">
        <v>5057.9002551131953</v>
      </c>
      <c r="K4092">
        <v>-3872.6268878910528</v>
      </c>
      <c r="L4092">
        <v>-37.43979995469693</v>
      </c>
      <c r="M4092">
        <v>6370.2114567328817</v>
      </c>
      <c r="N4092">
        <v>37544.945701648481</v>
      </c>
      <c r="O4092">
        <v>43.018885121318036</v>
      </c>
      <c r="P4092">
        <v>26.010579548718319</v>
      </c>
      <c r="Q4092" s="4">
        <v>4090</v>
      </c>
    </row>
    <row r="4093" spans="1:17" x14ac:dyDescent="0.25">
      <c r="A4093">
        <v>115.61364975943903</v>
      </c>
      <c r="B4093">
        <v>-29.553047176753012</v>
      </c>
      <c r="C4093" s="4">
        <v>2102.6110000000003</v>
      </c>
      <c r="D4093">
        <v>0.75</v>
      </c>
      <c r="E4093">
        <v>0.55000000000000004</v>
      </c>
      <c r="F4093">
        <v>19.899999999999999</v>
      </c>
      <c r="G4093">
        <v>41.281913690970576</v>
      </c>
      <c r="H4093">
        <v>22.972707066727807</v>
      </c>
      <c r="I4093">
        <v>5.6136497594390278</v>
      </c>
      <c r="J4093">
        <v>5552.8638067720103</v>
      </c>
      <c r="K4093">
        <v>-3127.3721771160813</v>
      </c>
      <c r="L4093">
        <v>-29.388205871734613</v>
      </c>
      <c r="M4093">
        <v>6372.9705154471194</v>
      </c>
      <c r="N4093">
        <v>36775.151047610787</v>
      </c>
      <c r="O4093">
        <v>54.980117887173222</v>
      </c>
      <c r="P4093">
        <v>11.270336466831951</v>
      </c>
      <c r="Q4093" s="4">
        <v>4091</v>
      </c>
    </row>
    <row r="4094" spans="1:17" x14ac:dyDescent="0.25">
      <c r="A4094">
        <v>110.00019825516635</v>
      </c>
      <c r="B4094">
        <v>-19.058897875863465</v>
      </c>
      <c r="C4094" s="4">
        <v>2102.6110000000003</v>
      </c>
      <c r="D4094">
        <v>0.75</v>
      </c>
      <c r="E4094">
        <v>0.55000000000000004</v>
      </c>
      <c r="F4094">
        <v>19.899999999999999</v>
      </c>
      <c r="G4094">
        <v>41.281913690970576</v>
      </c>
      <c r="H4094">
        <v>21.697382165898624</v>
      </c>
      <c r="I4094">
        <v>1.9825516635307849E-4</v>
      </c>
      <c r="J4094">
        <v>6030.6648822326933</v>
      </c>
      <c r="K4094">
        <v>-2069.5134374259319</v>
      </c>
      <c r="L4094">
        <v>-18.940429214817435</v>
      </c>
      <c r="M4094">
        <v>6375.8767859394184</v>
      </c>
      <c r="N4094">
        <v>36192.691388691172</v>
      </c>
      <c r="O4094">
        <v>67.640552395470593</v>
      </c>
      <c r="P4094">
        <v>6.071391045478023E-4</v>
      </c>
      <c r="Q4094" s="4">
        <v>4092</v>
      </c>
    </row>
    <row r="4095" spans="1:17" x14ac:dyDescent="0.25">
      <c r="A4095">
        <v>142.71120699843181</v>
      </c>
      <c r="B4095">
        <v>-39.836856733674651</v>
      </c>
      <c r="C4095" s="4">
        <v>2102.6110000000003</v>
      </c>
      <c r="D4095">
        <v>3</v>
      </c>
      <c r="E4095">
        <v>0.55000000000000004</v>
      </c>
      <c r="F4095">
        <v>19.899999999999999</v>
      </c>
      <c r="G4095">
        <v>53.323113517529826</v>
      </c>
      <c r="H4095">
        <v>14.451180709022719</v>
      </c>
      <c r="I4095">
        <v>32.711206998431805</v>
      </c>
      <c r="J4095">
        <v>4904.333914821892</v>
      </c>
      <c r="K4095">
        <v>-4064.094138052666</v>
      </c>
      <c r="L4095">
        <v>-39.647660335273677</v>
      </c>
      <c r="M4095">
        <v>6369.407532182744</v>
      </c>
      <c r="N4095">
        <v>38345.80481183622</v>
      </c>
      <c r="O4095">
        <v>32.937624361472878</v>
      </c>
      <c r="P4095">
        <v>45.074186523344153</v>
      </c>
      <c r="Q4095" s="4">
        <v>4093</v>
      </c>
    </row>
    <row r="4096" spans="1:17" x14ac:dyDescent="0.25">
      <c r="A4096">
        <v>147.23911397704222</v>
      </c>
      <c r="B4096">
        <v>-39.785875998160876</v>
      </c>
      <c r="C4096" s="4">
        <v>2102.6110000000003</v>
      </c>
      <c r="D4096">
        <v>1.2</v>
      </c>
      <c r="E4096">
        <v>0.55000000000000004</v>
      </c>
      <c r="F4096">
        <v>19.899999999999999</v>
      </c>
      <c r="G4096">
        <v>45.364313344089069</v>
      </c>
      <c r="H4096">
        <v>14.516232921521349</v>
      </c>
      <c r="I4096">
        <v>37.239113977042223</v>
      </c>
      <c r="J4096">
        <v>4907.9580830492932</v>
      </c>
      <c r="K4096">
        <v>-4059.7460305134678</v>
      </c>
      <c r="L4096">
        <v>-39.596742356054868</v>
      </c>
      <c r="M4096">
        <v>6369.4262204093984</v>
      </c>
      <c r="N4096">
        <v>38586.107079162182</v>
      </c>
      <c r="O4096">
        <v>30.18710744589265</v>
      </c>
      <c r="P4096">
        <v>49.906985732398567</v>
      </c>
      <c r="Q4096" s="4">
        <v>4094</v>
      </c>
    </row>
    <row r="4097" spans="1:17" x14ac:dyDescent="0.25">
      <c r="A4097">
        <v>112.4280126048203</v>
      </c>
      <c r="B4097">
        <v>-31.255058680494535</v>
      </c>
      <c r="C4097" s="4">
        <v>2102.6110000000003</v>
      </c>
      <c r="D4097">
        <v>1.2</v>
      </c>
      <c r="E4097">
        <v>0.55000000000000004</v>
      </c>
      <c r="F4097">
        <v>19.899999999999999</v>
      </c>
      <c r="G4097">
        <v>45.364313344089069</v>
      </c>
      <c r="H4097">
        <v>21.755253461272162</v>
      </c>
      <c r="I4097">
        <v>2.4280126048202959</v>
      </c>
      <c r="J4097">
        <v>5457.3752708557186</v>
      </c>
      <c r="K4097">
        <v>-3290.1018308592643</v>
      </c>
      <c r="L4097">
        <v>-31.084622210800404</v>
      </c>
      <c r="M4097">
        <v>6372.4182932675576</v>
      </c>
      <c r="N4097">
        <v>36859.523970486953</v>
      </c>
      <c r="O4097">
        <v>53.490033612709624</v>
      </c>
      <c r="P4097">
        <v>4.672036087535651</v>
      </c>
      <c r="Q4097" s="4">
        <v>4095</v>
      </c>
    </row>
    <row r="4098" spans="1:17" x14ac:dyDescent="0.25">
      <c r="A4098">
        <v>150.74157469008861</v>
      </c>
      <c r="B4098">
        <v>-32.778355607938394</v>
      </c>
      <c r="C4098" s="4">
        <v>2102.6110000000003</v>
      </c>
      <c r="D4098">
        <v>1.2</v>
      </c>
      <c r="E4098">
        <v>0.55000000000000004</v>
      </c>
      <c r="F4098">
        <v>19.899999999999999</v>
      </c>
      <c r="G4098">
        <v>45.364313344089069</v>
      </c>
      <c r="H4098">
        <v>22.972211201468859</v>
      </c>
      <c r="I4098">
        <v>40.741574690088612</v>
      </c>
      <c r="J4098">
        <v>5367.8252341242178</v>
      </c>
      <c r="K4098">
        <v>-3433.3187325596168</v>
      </c>
      <c r="L4098">
        <v>-32.603418559976099</v>
      </c>
      <c r="M4098">
        <v>6371.90907526508</v>
      </c>
      <c r="N4098">
        <v>38411.632577231874</v>
      </c>
      <c r="O4098">
        <v>32.204286307495984</v>
      </c>
      <c r="P4098">
        <v>57.850571481217131</v>
      </c>
      <c r="Q4098" s="4">
        <v>4096</v>
      </c>
    </row>
    <row r="4099" spans="1:17" x14ac:dyDescent="0.25">
      <c r="A4099">
        <v>108.39312570891761</v>
      </c>
      <c r="B4099">
        <v>-33.2618163344696</v>
      </c>
      <c r="C4099" s="4">
        <v>2102.6110000000003</v>
      </c>
      <c r="D4099">
        <v>1.2</v>
      </c>
      <c r="E4099">
        <v>0.55000000000000004</v>
      </c>
      <c r="F4099">
        <v>19.899999999999999</v>
      </c>
      <c r="G4099">
        <v>45.364313344089069</v>
      </c>
      <c r="H4099">
        <v>16.103623788199304</v>
      </c>
      <c r="I4099">
        <v>-1.6068742910823914</v>
      </c>
      <c r="J4099">
        <v>5338.6070212724098</v>
      </c>
      <c r="K4099">
        <v>-3478.2763173218709</v>
      </c>
      <c r="L4099">
        <v>-33.085553270387969</v>
      </c>
      <c r="M4099">
        <v>6371.7447427860188</v>
      </c>
      <c r="N4099">
        <v>36991.827762072448</v>
      </c>
      <c r="O4099">
        <v>51.264587646327513</v>
      </c>
      <c r="P4099">
        <v>2.9279795409245502</v>
      </c>
      <c r="Q4099" s="4">
        <v>4097</v>
      </c>
    </row>
    <row r="4100" spans="1:17" x14ac:dyDescent="0.25">
      <c r="A4100">
        <v>117.88360547253069</v>
      </c>
      <c r="B4100">
        <v>-25.731755808417844</v>
      </c>
      <c r="C4100" s="4">
        <v>2102.6110000000003</v>
      </c>
      <c r="D4100">
        <v>0.75</v>
      </c>
      <c r="E4100">
        <v>0.55000000000000004</v>
      </c>
      <c r="F4100">
        <v>19.899999999999999</v>
      </c>
      <c r="G4100">
        <v>41.281913690970576</v>
      </c>
      <c r="H4100">
        <v>19.513492583844187</v>
      </c>
      <c r="I4100">
        <v>7.8836054725306894</v>
      </c>
      <c r="J4100">
        <v>5749.2900872548553</v>
      </c>
      <c r="K4100">
        <v>-2752.3224318746302</v>
      </c>
      <c r="L4100">
        <v>-25.581551223572081</v>
      </c>
      <c r="M4100">
        <v>6374.136433777302</v>
      </c>
      <c r="N4100">
        <v>36581.399655243244</v>
      </c>
      <c r="O4100">
        <v>58.648494113231244</v>
      </c>
      <c r="P4100">
        <v>17.689483468982878</v>
      </c>
      <c r="Q4100" s="4">
        <v>4098</v>
      </c>
    </row>
    <row r="4101" spans="1:17" x14ac:dyDescent="0.25">
      <c r="A4101">
        <v>129.9890684738121</v>
      </c>
      <c r="B4101">
        <v>-30.545264141888673</v>
      </c>
      <c r="C4101" s="4">
        <v>2102.6110000000003</v>
      </c>
      <c r="D4101">
        <v>1.2</v>
      </c>
      <c r="E4101">
        <v>0.55000000000000004</v>
      </c>
      <c r="F4101">
        <v>19.899999999999999</v>
      </c>
      <c r="G4101">
        <v>45.364313344089069</v>
      </c>
      <c r="H4101">
        <v>21.666842165246013</v>
      </c>
      <c r="I4101">
        <v>19.989068473812097</v>
      </c>
      <c r="J4101">
        <v>5497.7874963915365</v>
      </c>
      <c r="K4101">
        <v>-3222.5783714620534</v>
      </c>
      <c r="L4101">
        <v>-30.377089371879038</v>
      </c>
      <c r="M4101">
        <v>6372.6508389911132</v>
      </c>
      <c r="N4101">
        <v>37185.155864442517</v>
      </c>
      <c r="O4101">
        <v>48.242858163394523</v>
      </c>
      <c r="P4101">
        <v>35.592932568894277</v>
      </c>
      <c r="Q4101" s="4">
        <v>4099</v>
      </c>
    </row>
    <row r="4102" spans="1:17" x14ac:dyDescent="0.25">
      <c r="A4102">
        <v>153.83130641506972</v>
      </c>
      <c r="B4102">
        <v>-32.424536400063111</v>
      </c>
      <c r="C4102" s="4">
        <v>2102.6110000000003</v>
      </c>
      <c r="D4102">
        <v>1.2</v>
      </c>
      <c r="E4102">
        <v>0.55000000000000004</v>
      </c>
      <c r="F4102">
        <v>19.899999999999999</v>
      </c>
      <c r="G4102">
        <v>45.364313344089069</v>
      </c>
      <c r="H4102">
        <v>16.426149415033716</v>
      </c>
      <c r="I4102">
        <v>43.831306415069719</v>
      </c>
      <c r="J4102">
        <v>5388.9661310379024</v>
      </c>
      <c r="K4102">
        <v>-3400.2634734830367</v>
      </c>
      <c r="L4102">
        <v>-32.250601255449929</v>
      </c>
      <c r="M4102">
        <v>6372.0285349782098</v>
      </c>
      <c r="N4102">
        <v>38608.173026480559</v>
      </c>
      <c r="O4102">
        <v>29.969242958780992</v>
      </c>
      <c r="P4102">
        <v>60.815732981078618</v>
      </c>
      <c r="Q4102" s="4">
        <v>4100</v>
      </c>
    </row>
    <row r="4103" spans="1:17" x14ac:dyDescent="0.25">
      <c r="A4103">
        <v>129.36854243810271</v>
      </c>
      <c r="B4103">
        <v>-35.774432354040762</v>
      </c>
      <c r="C4103" s="4">
        <v>2102.6110000000003</v>
      </c>
      <c r="D4103">
        <v>0.75</v>
      </c>
      <c r="E4103">
        <v>0.55000000000000004</v>
      </c>
      <c r="F4103">
        <v>19.899999999999999</v>
      </c>
      <c r="G4103">
        <v>41.281913690970576</v>
      </c>
      <c r="H4103">
        <v>15.826711361312281</v>
      </c>
      <c r="I4103">
        <v>19.368542438102708</v>
      </c>
      <c r="J4103">
        <v>5180.6726956834073</v>
      </c>
      <c r="K4103">
        <v>-3707.9157923886537</v>
      </c>
      <c r="L4103">
        <v>-35.592090987935556</v>
      </c>
      <c r="M4103">
        <v>6370.8719264512574</v>
      </c>
      <c r="N4103">
        <v>37500.008130738628</v>
      </c>
      <c r="O4103">
        <v>43.648505089261491</v>
      </c>
      <c r="P4103">
        <v>31.020018884979919</v>
      </c>
      <c r="Q4103" s="4">
        <v>4101</v>
      </c>
    </row>
    <row r="4104" spans="1:17" x14ac:dyDescent="0.25">
      <c r="A4104">
        <v>151.81885369885634</v>
      </c>
      <c r="B4104">
        <v>-37.435461058535282</v>
      </c>
      <c r="C4104" s="4">
        <v>2102.6110000000003</v>
      </c>
      <c r="D4104">
        <v>3</v>
      </c>
      <c r="E4104">
        <v>0.55000000000000004</v>
      </c>
      <c r="F4104">
        <v>19.899999999999999</v>
      </c>
      <c r="G4104">
        <v>53.323113517529826</v>
      </c>
      <c r="H4104">
        <v>16.495560913782487</v>
      </c>
      <c r="I4104">
        <v>41.818853698856344</v>
      </c>
      <c r="J4104">
        <v>5070.7645845792003</v>
      </c>
      <c r="K4104">
        <v>-3855.8802906818355</v>
      </c>
      <c r="L4104">
        <v>-37.249866121656012</v>
      </c>
      <c r="M4104">
        <v>6370.2799222868771</v>
      </c>
      <c r="N4104">
        <v>38726.177621260154</v>
      </c>
      <c r="O4104">
        <v>28.636727411087019</v>
      </c>
      <c r="P4104">
        <v>55.807317484256181</v>
      </c>
      <c r="Q4104" s="4">
        <v>4102</v>
      </c>
    </row>
    <row r="4105" spans="1:17" x14ac:dyDescent="0.25">
      <c r="A4105">
        <v>124.05059564788151</v>
      </c>
      <c r="B4105">
        <v>-34.189723088513183</v>
      </c>
      <c r="C4105" s="4">
        <v>2102.6110000000003</v>
      </c>
      <c r="D4105">
        <v>1.2</v>
      </c>
      <c r="E4105">
        <v>0.55000000000000004</v>
      </c>
      <c r="F4105">
        <v>19.899999999999999</v>
      </c>
      <c r="G4105">
        <v>45.364313344089069</v>
      </c>
      <c r="H4105">
        <v>18.278118923518122</v>
      </c>
      <c r="I4105">
        <v>14.050595647881508</v>
      </c>
      <c r="J4105">
        <v>5281.4639271694159</v>
      </c>
      <c r="K4105">
        <v>-3563.8753059799619</v>
      </c>
      <c r="L4105">
        <v>-34.011055381828086</v>
      </c>
      <c r="M4105">
        <v>6371.4259322827847</v>
      </c>
      <c r="N4105">
        <v>37233.827496266771</v>
      </c>
      <c r="O4105">
        <v>47.486884644033879</v>
      </c>
      <c r="P4105">
        <v>24.006515767462233</v>
      </c>
      <c r="Q4105" s="4">
        <v>4103</v>
      </c>
    </row>
    <row r="4106" spans="1:17" x14ac:dyDescent="0.25">
      <c r="A4106">
        <v>152.6746063812476</v>
      </c>
      <c r="B4106">
        <v>-43.145277839422157</v>
      </c>
      <c r="C4106" s="4">
        <v>2102.6110000000003</v>
      </c>
      <c r="D4106">
        <v>1.2</v>
      </c>
      <c r="E4106">
        <v>0.55000000000000004</v>
      </c>
      <c r="F4106">
        <v>19.899999999999999</v>
      </c>
      <c r="G4106">
        <v>45.364313344089069</v>
      </c>
      <c r="H4106">
        <v>22.687900102396512</v>
      </c>
      <c r="I4106">
        <v>42.6746063812476</v>
      </c>
      <c r="J4106">
        <v>4660.9335690767784</v>
      </c>
      <c r="K4106">
        <v>-4339.2930856058147</v>
      </c>
      <c r="L4106">
        <v>-42.953295656912253</v>
      </c>
      <c r="M4106">
        <v>6368.1839026627695</v>
      </c>
      <c r="N4106">
        <v>39107.45803213516</v>
      </c>
      <c r="O4106">
        <v>24.507215059490704</v>
      </c>
      <c r="P4106">
        <v>53.434152875125136</v>
      </c>
      <c r="Q4106" s="4">
        <v>4104</v>
      </c>
    </row>
    <row r="4107" spans="1:17" x14ac:dyDescent="0.25">
      <c r="A4107">
        <v>127.91273152906042</v>
      </c>
      <c r="B4107">
        <v>-32.66085654591366</v>
      </c>
      <c r="C4107" s="4">
        <v>2102.6110000000003</v>
      </c>
      <c r="D4107">
        <v>0.75</v>
      </c>
      <c r="E4107">
        <v>0.55000000000000004</v>
      </c>
      <c r="F4107">
        <v>19.899999999999999</v>
      </c>
      <c r="G4107">
        <v>41.281913690970576</v>
      </c>
      <c r="H4107">
        <v>21.926155264056991</v>
      </c>
      <c r="I4107">
        <v>17.912731529060423</v>
      </c>
      <c r="J4107">
        <v>5374.8686348746241</v>
      </c>
      <c r="K4107">
        <v>-3422.3557620772967</v>
      </c>
      <c r="L4107">
        <v>-32.486249278478773</v>
      </c>
      <c r="M4107">
        <v>6371.9488231139048</v>
      </c>
      <c r="N4107">
        <v>37244.247546348641</v>
      </c>
      <c r="O4107">
        <v>47.340502059767765</v>
      </c>
      <c r="P4107">
        <v>30.919819161882383</v>
      </c>
      <c r="Q4107" s="4">
        <v>4105</v>
      </c>
    </row>
    <row r="4108" spans="1:17" x14ac:dyDescent="0.25">
      <c r="A4108">
        <v>157.72782633177133</v>
      </c>
      <c r="B4108">
        <v>-21.230838427223166</v>
      </c>
      <c r="C4108" s="4">
        <v>2102.6110000000003</v>
      </c>
      <c r="D4108">
        <v>3</v>
      </c>
      <c r="E4108">
        <v>0.55000000000000004</v>
      </c>
      <c r="F4108">
        <v>19.899999999999999</v>
      </c>
      <c r="G4108">
        <v>53.323113517529826</v>
      </c>
      <c r="H4108">
        <v>21.065408394244034</v>
      </c>
      <c r="I4108">
        <v>47.727826331771325</v>
      </c>
      <c r="J4108">
        <v>5947.860791363355</v>
      </c>
      <c r="K4108">
        <v>-2295.2378316450249</v>
      </c>
      <c r="L4108">
        <v>-21.101252332798897</v>
      </c>
      <c r="M4108">
        <v>6375.3560447438595</v>
      </c>
      <c r="N4108">
        <v>38484.740591142698</v>
      </c>
      <c r="O4108">
        <v>31.405687042746717</v>
      </c>
      <c r="P4108">
        <v>71.779062143228117</v>
      </c>
      <c r="Q4108" s="4">
        <v>4106</v>
      </c>
    </row>
    <row r="4109" spans="1:17" x14ac:dyDescent="0.25">
      <c r="A4109">
        <v>128.43944637718801</v>
      </c>
      <c r="B4109">
        <v>-34.006553683574502</v>
      </c>
      <c r="C4109" s="4">
        <v>2102.6110000000003</v>
      </c>
      <c r="D4109">
        <v>1.2</v>
      </c>
      <c r="E4109">
        <v>0.55000000000000004</v>
      </c>
      <c r="F4109">
        <v>19.899999999999999</v>
      </c>
      <c r="G4109">
        <v>45.364313344089069</v>
      </c>
      <c r="H4109">
        <v>16.019790471232042</v>
      </c>
      <c r="I4109">
        <v>18.439446377188005</v>
      </c>
      <c r="J4109">
        <v>5292.854394339759</v>
      </c>
      <c r="K4109">
        <v>-3547.0504790563914</v>
      </c>
      <c r="L4109">
        <v>-33.828345941424807</v>
      </c>
      <c r="M4109">
        <v>6371.4892090198091</v>
      </c>
      <c r="N4109">
        <v>37349.550313346721</v>
      </c>
      <c r="O4109">
        <v>45.787075023501693</v>
      </c>
      <c r="P4109">
        <v>30.80137224914861</v>
      </c>
      <c r="Q4109" s="4">
        <v>4107</v>
      </c>
    </row>
    <row r="4110" spans="1:17" x14ac:dyDescent="0.25">
      <c r="A4110">
        <v>157.38811837423754</v>
      </c>
      <c r="B4110">
        <v>-35.097625629724902</v>
      </c>
      <c r="C4110" s="4">
        <v>2102.6110000000003</v>
      </c>
      <c r="D4110">
        <v>0.75</v>
      </c>
      <c r="E4110">
        <v>0.55000000000000004</v>
      </c>
      <c r="F4110">
        <v>19.899999999999999</v>
      </c>
      <c r="G4110">
        <v>41.281913690970576</v>
      </c>
      <c r="H4110">
        <v>14.327234325301532</v>
      </c>
      <c r="I4110">
        <v>47.388118374237536</v>
      </c>
      <c r="J4110">
        <v>5224.2096046176821</v>
      </c>
      <c r="K4110">
        <v>-3646.734936949807</v>
      </c>
      <c r="L4110">
        <v>-34.91678583668773</v>
      </c>
      <c r="M4110">
        <v>6371.1099263275901</v>
      </c>
      <c r="N4110">
        <v>38988.995034640655</v>
      </c>
      <c r="O4110">
        <v>25.793664155544985</v>
      </c>
      <c r="P4110">
        <v>62.12414342142521</v>
      </c>
      <c r="Q4110" s="4">
        <v>4108</v>
      </c>
    </row>
    <row r="4111" spans="1:17" x14ac:dyDescent="0.25">
      <c r="A4111">
        <v>128.96845283504041</v>
      </c>
      <c r="B4111">
        <v>-10.434022337923945</v>
      </c>
      <c r="C4111" s="4">
        <v>2102.6110000000003</v>
      </c>
      <c r="D4111">
        <v>0.75</v>
      </c>
      <c r="E4111">
        <v>0.55000000000000004</v>
      </c>
      <c r="F4111">
        <v>19.899999999999999</v>
      </c>
      <c r="G4111">
        <v>41.281913690970576</v>
      </c>
      <c r="H4111">
        <v>19.883453083556763</v>
      </c>
      <c r="I4111">
        <v>18.968452835040409</v>
      </c>
      <c r="J4111">
        <v>6273.3605010407427</v>
      </c>
      <c r="K4111">
        <v>-1147.4944523711406</v>
      </c>
      <c r="L4111">
        <v>-10.365690785703546</v>
      </c>
      <c r="M4111">
        <v>6377.4442760592347</v>
      </c>
      <c r="N4111">
        <v>36306.912517899284</v>
      </c>
      <c r="O4111">
        <v>64.742910566796539</v>
      </c>
      <c r="P4111">
        <v>62.215072820995758</v>
      </c>
      <c r="Q4111" s="4">
        <v>4109</v>
      </c>
    </row>
    <row r="4112" spans="1:17" x14ac:dyDescent="0.25">
      <c r="A4112">
        <v>136.61270424972471</v>
      </c>
      <c r="B4112">
        <v>-28.230963760766322</v>
      </c>
      <c r="C4112" s="4">
        <v>2102.6110000000003</v>
      </c>
      <c r="D4112">
        <v>1.2</v>
      </c>
      <c r="E4112">
        <v>0.55000000000000004</v>
      </c>
      <c r="F4112">
        <v>19.899999999999999</v>
      </c>
      <c r="G4112">
        <v>45.364313344089069</v>
      </c>
      <c r="H4112">
        <v>15.403068497048062</v>
      </c>
      <c r="I4112">
        <v>26.612704249724715</v>
      </c>
      <c r="J4112">
        <v>5623.6606532146952</v>
      </c>
      <c r="K4112">
        <v>-2999.0817204781151</v>
      </c>
      <c r="L4112">
        <v>-28.070869070488655</v>
      </c>
      <c r="M4112">
        <v>6373.3860944258749</v>
      </c>
      <c r="N4112">
        <v>37342.252688877888</v>
      </c>
      <c r="O4112">
        <v>45.924857673859066</v>
      </c>
      <c r="P4112">
        <v>46.647309292074347</v>
      </c>
      <c r="Q4112" s="4">
        <v>4110</v>
      </c>
    </row>
    <row r="4113" spans="1:17" x14ac:dyDescent="0.25">
      <c r="A4113">
        <v>118.37209075855489</v>
      </c>
      <c r="B4113">
        <v>-18.722920677442072</v>
      </c>
      <c r="C4113" s="4">
        <v>2102.6110000000003</v>
      </c>
      <c r="D4113">
        <v>3</v>
      </c>
      <c r="E4113">
        <v>0.55000000000000004</v>
      </c>
      <c r="F4113">
        <v>19.899999999999999</v>
      </c>
      <c r="G4113">
        <v>53.323113517529826</v>
      </c>
      <c r="H4113">
        <v>20.904373088884764</v>
      </c>
      <c r="I4113">
        <v>8.37209075855489</v>
      </c>
      <c r="J4113">
        <v>6042.7056385631568</v>
      </c>
      <c r="K4113">
        <v>-2034.3270516920147</v>
      </c>
      <c r="L4113">
        <v>-18.606233733701597</v>
      </c>
      <c r="M4113">
        <v>6375.9531042479357</v>
      </c>
      <c r="N4113">
        <v>36253.645530450674</v>
      </c>
      <c r="O4113">
        <v>66.026462304779372</v>
      </c>
      <c r="P4113">
        <v>24.63067084093327</v>
      </c>
      <c r="Q4113" s="4">
        <v>4111</v>
      </c>
    </row>
    <row r="4114" spans="1:17" x14ac:dyDescent="0.25">
      <c r="A4114">
        <v>141.11795695497952</v>
      </c>
      <c r="B4114">
        <v>-15.788719264115567</v>
      </c>
      <c r="C4114" s="4">
        <v>2102.6110000000003</v>
      </c>
      <c r="D4114">
        <v>0.75</v>
      </c>
      <c r="E4114">
        <v>0.55000000000000004</v>
      </c>
      <c r="F4114">
        <v>19.899999999999999</v>
      </c>
      <c r="G4114">
        <v>41.281913690970576</v>
      </c>
      <c r="H4114">
        <v>19.888812993958737</v>
      </c>
      <c r="I4114">
        <v>31.117956954979519</v>
      </c>
      <c r="J4114">
        <v>6139.0243672232009</v>
      </c>
      <c r="K4114">
        <v>-1724.2426366538439</v>
      </c>
      <c r="L4114">
        <v>-15.688241966857071</v>
      </c>
      <c r="M4114">
        <v>6376.5690501566141</v>
      </c>
      <c r="N4114">
        <v>37084.705400973449</v>
      </c>
      <c r="O4114">
        <v>49.87060779530038</v>
      </c>
      <c r="P4114">
        <v>65.737452402837533</v>
      </c>
      <c r="Q4114" s="4">
        <v>4112</v>
      </c>
    </row>
    <row r="4115" spans="1:17" x14ac:dyDescent="0.25">
      <c r="A4115">
        <v>125.11447054068705</v>
      </c>
      <c r="B4115">
        <v>-20.748023407765558</v>
      </c>
      <c r="C4115" s="4">
        <v>2102.6110000000003</v>
      </c>
      <c r="D4115">
        <v>0.75</v>
      </c>
      <c r="E4115">
        <v>0.55000000000000004</v>
      </c>
      <c r="F4115">
        <v>19.899999999999999</v>
      </c>
      <c r="G4115">
        <v>41.281913690970576</v>
      </c>
      <c r="H4115">
        <v>23.726154865439064</v>
      </c>
      <c r="I4115">
        <v>15.114470540687051</v>
      </c>
      <c r="J4115">
        <v>5967.0083757300199</v>
      </c>
      <c r="K4115">
        <v>-2245.3291593267331</v>
      </c>
      <c r="L4115">
        <v>-20.620846985541149</v>
      </c>
      <c r="M4115">
        <v>6375.4758245761623</v>
      </c>
      <c r="N4115">
        <v>36505.899588640015</v>
      </c>
      <c r="O4115">
        <v>60.216530324636011</v>
      </c>
      <c r="P4115">
        <v>37.322386125577232</v>
      </c>
      <c r="Q4115" s="4">
        <v>4113</v>
      </c>
    </row>
    <row r="4116" spans="1:17" x14ac:dyDescent="0.25">
      <c r="A4116">
        <v>144.98517678077576</v>
      </c>
      <c r="B4116">
        <v>-16.511180339787298</v>
      </c>
      <c r="C4116" s="4">
        <v>2102.6110000000003</v>
      </c>
      <c r="D4116">
        <v>0.75</v>
      </c>
      <c r="E4116">
        <v>0.55000000000000004</v>
      </c>
      <c r="F4116">
        <v>19.899999999999999</v>
      </c>
      <c r="G4116">
        <v>41.281913690970576</v>
      </c>
      <c r="H4116">
        <v>19.429365985391076</v>
      </c>
      <c r="I4116">
        <v>34.98517678077576</v>
      </c>
      <c r="J4116">
        <v>6116.7868707362213</v>
      </c>
      <c r="K4116">
        <v>-1801.0349015605352</v>
      </c>
      <c r="L4116">
        <v>-16.4066082835892</v>
      </c>
      <c r="M4116">
        <v>6376.4259847229605</v>
      </c>
      <c r="N4116">
        <v>37361.256896179584</v>
      </c>
      <c r="O4116">
        <v>45.701625445574578</v>
      </c>
      <c r="P4116">
        <v>67.897598382450568</v>
      </c>
      <c r="Q4116" s="4">
        <v>4114</v>
      </c>
    </row>
    <row r="4117" spans="1:17" x14ac:dyDescent="0.25">
      <c r="A4117">
        <v>142.92183159733241</v>
      </c>
      <c r="B4117">
        <v>-17.758689122198163</v>
      </c>
      <c r="C4117" s="4">
        <v>2102.6110000000003</v>
      </c>
      <c r="D4117">
        <v>0.75</v>
      </c>
      <c r="E4117">
        <v>0.55000000000000004</v>
      </c>
      <c r="F4117">
        <v>19.899999999999999</v>
      </c>
      <c r="G4117">
        <v>41.281913690970576</v>
      </c>
      <c r="H4117">
        <v>23.091722455886995</v>
      </c>
      <c r="I4117">
        <v>32.921831597332414</v>
      </c>
      <c r="J4117">
        <v>6076.1111632861794</v>
      </c>
      <c r="K4117">
        <v>-1932.9669668136523</v>
      </c>
      <c r="L4117">
        <v>-17.647203144368532</v>
      </c>
      <c r="M4117">
        <v>6376.1656317416737</v>
      </c>
      <c r="N4117">
        <v>37260.771904661662</v>
      </c>
      <c r="O4117">
        <v>47.168844241391049</v>
      </c>
      <c r="P4117">
        <v>64.775905198228074</v>
      </c>
      <c r="Q4117" s="4">
        <v>4115</v>
      </c>
    </row>
    <row r="4118" spans="1:17" x14ac:dyDescent="0.25">
      <c r="A4118">
        <v>157.87618740900047</v>
      </c>
      <c r="B4118">
        <v>-30.851447748998659</v>
      </c>
      <c r="C4118" s="4">
        <v>2102.6110000000003</v>
      </c>
      <c r="D4118">
        <v>0.75</v>
      </c>
      <c r="E4118">
        <v>0.55000000000000004</v>
      </c>
      <c r="F4118">
        <v>19.899999999999999</v>
      </c>
      <c r="G4118">
        <v>41.281913690970576</v>
      </c>
      <c r="H4118">
        <v>16.907011329333713</v>
      </c>
      <c r="I4118">
        <v>47.876187409000465</v>
      </c>
      <c r="J4118">
        <v>5480.4580545928893</v>
      </c>
      <c r="K4118">
        <v>-3251.7663842179204</v>
      </c>
      <c r="L4118">
        <v>-30.682284668236317</v>
      </c>
      <c r="M4118">
        <v>6372.5509104032872</v>
      </c>
      <c r="N4118">
        <v>38838.625871934993</v>
      </c>
      <c r="O4118">
        <v>27.42977024392593</v>
      </c>
      <c r="P4118">
        <v>65.120476070912346</v>
      </c>
      <c r="Q4118" s="4">
        <v>4116</v>
      </c>
    </row>
    <row r="4119" spans="1:17" x14ac:dyDescent="0.25">
      <c r="A4119">
        <v>110.66216795020301</v>
      </c>
      <c r="B4119">
        <v>-28.825626842352193</v>
      </c>
      <c r="C4119" s="4">
        <v>2102.6110000000003</v>
      </c>
      <c r="D4119">
        <v>3</v>
      </c>
      <c r="E4119">
        <v>0.55000000000000004</v>
      </c>
      <c r="F4119">
        <v>19.899999999999999</v>
      </c>
      <c r="G4119">
        <v>53.323113517529826</v>
      </c>
      <c r="H4119">
        <v>16.993842156005844</v>
      </c>
      <c r="I4119">
        <v>0.66216795020301333</v>
      </c>
      <c r="J4119">
        <v>5592.1848701634044</v>
      </c>
      <c r="K4119">
        <v>-3056.9846809271976</v>
      </c>
      <c r="L4119">
        <v>-28.663354586426877</v>
      </c>
      <c r="M4119">
        <v>6373.2006842330056</v>
      </c>
      <c r="N4119">
        <v>36699.925751108647</v>
      </c>
      <c r="O4119">
        <v>56.354428645793256</v>
      </c>
      <c r="P4119">
        <v>1.3731758139717667</v>
      </c>
      <c r="Q4119" s="4">
        <v>4117</v>
      </c>
    </row>
    <row r="4120" spans="1:17" x14ac:dyDescent="0.25">
      <c r="A4120">
        <v>152.58667571776067</v>
      </c>
      <c r="B4120">
        <v>-19.017641596008687</v>
      </c>
      <c r="C4120" s="4">
        <v>2102.6110000000003</v>
      </c>
      <c r="D4120">
        <v>0.75</v>
      </c>
      <c r="E4120">
        <v>0.55000000000000004</v>
      </c>
      <c r="F4120">
        <v>19.899999999999999</v>
      </c>
      <c r="G4120">
        <v>41.281913690970576</v>
      </c>
      <c r="H4120">
        <v>16.594660589700048</v>
      </c>
      <c r="I4120">
        <v>42.58667571776067</v>
      </c>
      <c r="J4120">
        <v>6032.15455875934</v>
      </c>
      <c r="K4120">
        <v>-2065.1964717896985</v>
      </c>
      <c r="L4120">
        <v>-18.899390854989846</v>
      </c>
      <c r="M4120">
        <v>6375.8862198014249</v>
      </c>
      <c r="N4120">
        <v>37999.313187317544</v>
      </c>
      <c r="O4120">
        <v>37.18696306634898</v>
      </c>
      <c r="P4120">
        <v>70.478815450354404</v>
      </c>
      <c r="Q4120" s="4">
        <v>4118</v>
      </c>
    </row>
    <row r="4121" spans="1:17" x14ac:dyDescent="0.25">
      <c r="A4121">
        <v>130.63363199525128</v>
      </c>
      <c r="B4121">
        <v>-35.457560268054266</v>
      </c>
      <c r="C4121" s="4">
        <v>2102.6110000000003</v>
      </c>
      <c r="D4121">
        <v>3</v>
      </c>
      <c r="E4121">
        <v>0.55000000000000004</v>
      </c>
      <c r="F4121">
        <v>19.899999999999999</v>
      </c>
      <c r="G4121">
        <v>53.323113517529826</v>
      </c>
      <c r="H4121">
        <v>16.166921380816984</v>
      </c>
      <c r="I4121">
        <v>20.633631995251278</v>
      </c>
      <c r="J4121">
        <v>5201.1466819267353</v>
      </c>
      <c r="K4121">
        <v>-3679.3348941513759</v>
      </c>
      <c r="L4121">
        <v>-35.275909341083825</v>
      </c>
      <c r="M4121">
        <v>6370.9836030425795</v>
      </c>
      <c r="N4121">
        <v>37522.467433028207</v>
      </c>
      <c r="O4121">
        <v>43.339900596112372</v>
      </c>
      <c r="P4121">
        <v>32.987782635228506</v>
      </c>
      <c r="Q4121" s="4">
        <v>4119</v>
      </c>
    </row>
    <row r="4122" spans="1:17" x14ac:dyDescent="0.25">
      <c r="A4122">
        <v>135.73645683189218</v>
      </c>
      <c r="B4122">
        <v>-24.406611088048251</v>
      </c>
      <c r="C4122" s="4">
        <v>2102.6110000000003</v>
      </c>
      <c r="D4122">
        <v>1.2</v>
      </c>
      <c r="E4122">
        <v>0.55000000000000004</v>
      </c>
      <c r="F4122">
        <v>19.899999999999999</v>
      </c>
      <c r="G4122">
        <v>45.364313344089069</v>
      </c>
      <c r="H4122">
        <v>18.798232225546499</v>
      </c>
      <c r="I4122">
        <v>25.736456831892184</v>
      </c>
      <c r="J4122">
        <v>5811.486140148244</v>
      </c>
      <c r="K4122">
        <v>-2619.3620799062342</v>
      </c>
      <c r="L4122">
        <v>-24.262116202907514</v>
      </c>
      <c r="M4122">
        <v>6374.5140099293722</v>
      </c>
      <c r="N4122">
        <v>37107.832888344805</v>
      </c>
      <c r="O4122">
        <v>49.468784048766409</v>
      </c>
      <c r="P4122">
        <v>49.397157874585517</v>
      </c>
      <c r="Q4122" s="4">
        <v>4120</v>
      </c>
    </row>
    <row r="4123" spans="1:17" x14ac:dyDescent="0.25">
      <c r="A4123">
        <v>119.37049890106459</v>
      </c>
      <c r="B4123">
        <v>-27.701363795118802</v>
      </c>
      <c r="C4123" s="4">
        <v>2102.6110000000003</v>
      </c>
      <c r="D4123">
        <v>3</v>
      </c>
      <c r="E4123">
        <v>0.55000000000000004</v>
      </c>
      <c r="F4123">
        <v>19.899999999999999</v>
      </c>
      <c r="G4123">
        <v>53.323113517529826</v>
      </c>
      <c r="H4123">
        <v>19.15721816220104</v>
      </c>
      <c r="I4123">
        <v>9.3704989010645932</v>
      </c>
      <c r="J4123">
        <v>5651.1831024157291</v>
      </c>
      <c r="K4123">
        <v>-2947.2457031158629</v>
      </c>
      <c r="L4123">
        <v>-27.543266196861264</v>
      </c>
      <c r="M4123">
        <v>6373.5490655963404</v>
      </c>
      <c r="N4123">
        <v>36718.406318194757</v>
      </c>
      <c r="O4123">
        <v>56.021276970960223</v>
      </c>
      <c r="P4123">
        <v>19.54415753485311</v>
      </c>
      <c r="Q4123" s="4">
        <v>4121</v>
      </c>
    </row>
    <row r="4124" spans="1:17" x14ac:dyDescent="0.25">
      <c r="A4124">
        <v>155.92090750445925</v>
      </c>
      <c r="B4124">
        <v>-30.536515446193796</v>
      </c>
      <c r="C4124" s="4">
        <v>2102.6110000000003</v>
      </c>
      <c r="D4124">
        <v>3</v>
      </c>
      <c r="E4124">
        <v>0.55000000000000004</v>
      </c>
      <c r="F4124">
        <v>19.899999999999999</v>
      </c>
      <c r="G4124">
        <v>53.323113517529826</v>
      </c>
      <c r="H4124">
        <v>18.177467936337568</v>
      </c>
      <c r="I4124">
        <v>45.920907504459251</v>
      </c>
      <c r="J4124">
        <v>5498.2803515093083</v>
      </c>
      <c r="K4124">
        <v>-3221.7430332971394</v>
      </c>
      <c r="L4124">
        <v>-30.368369197012044</v>
      </c>
      <c r="M4124">
        <v>6372.6536855843633</v>
      </c>
      <c r="N4124">
        <v>38676.603353703387</v>
      </c>
      <c r="O4124">
        <v>29.212327381838126</v>
      </c>
      <c r="P4124">
        <v>63.802281321214586</v>
      </c>
      <c r="Q4124" s="4">
        <v>4122</v>
      </c>
    </row>
    <row r="4125" spans="1:17" x14ac:dyDescent="0.25">
      <c r="A4125">
        <v>146.43465015568614</v>
      </c>
      <c r="B4125">
        <v>-18.104716484109527</v>
      </c>
      <c r="C4125" s="4">
        <v>2102.6110000000003</v>
      </c>
      <c r="D4125">
        <v>1.2</v>
      </c>
      <c r="E4125">
        <v>0.55000000000000004</v>
      </c>
      <c r="F4125">
        <v>19.899999999999999</v>
      </c>
      <c r="G4125">
        <v>45.364313344089069</v>
      </c>
      <c r="H4125">
        <v>21.839475044030241</v>
      </c>
      <c r="I4125">
        <v>36.434650155686143</v>
      </c>
      <c r="J4125">
        <v>6064.3198154191678</v>
      </c>
      <c r="K4125">
        <v>-1969.4047340702427</v>
      </c>
      <c r="L4125">
        <v>-17.991349352085091</v>
      </c>
      <c r="M4125">
        <v>6376.0904816559696</v>
      </c>
      <c r="N4125">
        <v>37510.468529074918</v>
      </c>
      <c r="O4125">
        <v>43.587027988990279</v>
      </c>
      <c r="P4125">
        <v>67.170652311601089</v>
      </c>
      <c r="Q4125" s="4">
        <v>4123</v>
      </c>
    </row>
    <row r="4126" spans="1:17" x14ac:dyDescent="0.25">
      <c r="A4126">
        <v>113.45225388760072</v>
      </c>
      <c r="B4126">
        <v>-14.166513466999316</v>
      </c>
      <c r="C4126" s="4">
        <v>2102.6110000000003</v>
      </c>
      <c r="D4126">
        <v>0.75</v>
      </c>
      <c r="E4126">
        <v>0.55000000000000004</v>
      </c>
      <c r="F4126">
        <v>19.899999999999999</v>
      </c>
      <c r="G4126">
        <v>41.281913690970576</v>
      </c>
      <c r="H4126">
        <v>23.251966186254165</v>
      </c>
      <c r="I4126">
        <v>3.4522538876007189</v>
      </c>
      <c r="J4126">
        <v>6185.4118043229892</v>
      </c>
      <c r="K4126">
        <v>-1550.8516719703221</v>
      </c>
      <c r="L4126">
        <v>-14.075457341209413</v>
      </c>
      <c r="M4126">
        <v>6376.8691453966121</v>
      </c>
      <c r="N4126">
        <v>36025.276781297711</v>
      </c>
      <c r="O4126">
        <v>72.873412444275715</v>
      </c>
      <c r="P4126">
        <v>13.846824981780738</v>
      </c>
      <c r="Q4126" s="4">
        <v>4124</v>
      </c>
    </row>
    <row r="4127" spans="1:17" x14ac:dyDescent="0.25">
      <c r="A4127">
        <v>121.39689623118385</v>
      </c>
      <c r="B4127">
        <v>-42.179139475483723</v>
      </c>
      <c r="C4127" s="4">
        <v>2102.6110000000003</v>
      </c>
      <c r="D4127">
        <v>3</v>
      </c>
      <c r="E4127">
        <v>0.55000000000000004</v>
      </c>
      <c r="F4127">
        <v>19.899999999999999</v>
      </c>
      <c r="G4127">
        <v>53.323113517529826</v>
      </c>
      <c r="H4127">
        <v>16.275816545201465</v>
      </c>
      <c r="I4127">
        <v>11.396896231183845</v>
      </c>
      <c r="J4127">
        <v>4733.6639335092477</v>
      </c>
      <c r="K4127">
        <v>-4260.3715986931484</v>
      </c>
      <c r="L4127">
        <v>-41.987707738847526</v>
      </c>
      <c r="M4127">
        <v>6368.5430354483324</v>
      </c>
      <c r="N4127">
        <v>37776.479692223809</v>
      </c>
      <c r="O4127">
        <v>39.909949530660882</v>
      </c>
      <c r="P4127">
        <v>16.710496958866841</v>
      </c>
      <c r="Q4127" s="4">
        <v>4125</v>
      </c>
    </row>
    <row r="4128" spans="1:17" x14ac:dyDescent="0.25">
      <c r="A4128">
        <v>133.93867020962477</v>
      </c>
      <c r="B4128">
        <v>-35.52307886084877</v>
      </c>
      <c r="C4128" s="4">
        <v>2102.6110000000003</v>
      </c>
      <c r="D4128">
        <v>1.2</v>
      </c>
      <c r="E4128">
        <v>0.55000000000000004</v>
      </c>
      <c r="F4128">
        <v>19.899999999999999</v>
      </c>
      <c r="G4128">
        <v>45.364313344089069</v>
      </c>
      <c r="H4128">
        <v>14.438011567408971</v>
      </c>
      <c r="I4128">
        <v>23.938670209624775</v>
      </c>
      <c r="J4128">
        <v>5196.9263993783206</v>
      </c>
      <c r="K4128">
        <v>-3685.2536270507562</v>
      </c>
      <c r="L4128">
        <v>-35.341283354710818</v>
      </c>
      <c r="M4128">
        <v>6370.9605473779284</v>
      </c>
      <c r="N4128">
        <v>37654.401098398455</v>
      </c>
      <c r="O4128">
        <v>41.55104118313033</v>
      </c>
      <c r="P4128">
        <v>37.382264877339537</v>
      </c>
      <c r="Q4128" s="4">
        <v>4126</v>
      </c>
    </row>
    <row r="4129" spans="1:17" x14ac:dyDescent="0.25">
      <c r="A4129">
        <v>117.21445200456857</v>
      </c>
      <c r="B4129">
        <v>-19.473469265726223</v>
      </c>
      <c r="C4129" s="4">
        <v>2102.6110000000003</v>
      </c>
      <c r="D4129">
        <v>3</v>
      </c>
      <c r="E4129">
        <v>0.55000000000000004</v>
      </c>
      <c r="F4129">
        <v>19.899999999999999</v>
      </c>
      <c r="G4129">
        <v>53.323113517529826</v>
      </c>
      <c r="H4129">
        <v>23.480284428758964</v>
      </c>
      <c r="I4129">
        <v>7.2144520045685709</v>
      </c>
      <c r="J4129">
        <v>6015.5228074133738</v>
      </c>
      <c r="K4129">
        <v>-2112.8343605895784</v>
      </c>
      <c r="L4129">
        <v>-19.352824401388474</v>
      </c>
      <c r="M4129">
        <v>6375.7810252390618</v>
      </c>
      <c r="N4129">
        <v>36265.72335972602</v>
      </c>
      <c r="O4129">
        <v>65.712821209409242</v>
      </c>
      <c r="P4129">
        <v>20.792510355997909</v>
      </c>
      <c r="Q4129" s="4">
        <v>4127</v>
      </c>
    </row>
    <row r="4130" spans="1:17" x14ac:dyDescent="0.25">
      <c r="A4130">
        <v>130.08170882954076</v>
      </c>
      <c r="B4130">
        <v>-23.378363922288816</v>
      </c>
      <c r="C4130" s="4">
        <v>2102.6110000000003</v>
      </c>
      <c r="D4130">
        <v>0.75</v>
      </c>
      <c r="E4130">
        <v>0.55000000000000004</v>
      </c>
      <c r="F4130">
        <v>19.899999999999999</v>
      </c>
      <c r="G4130">
        <v>41.281913690970576</v>
      </c>
      <c r="H4130">
        <v>23.733262673178846</v>
      </c>
      <c r="I4130">
        <v>20.081708829540759</v>
      </c>
      <c r="J4130">
        <v>5857.6115582913017</v>
      </c>
      <c r="K4130">
        <v>-2515.2373571440094</v>
      </c>
      <c r="L4130">
        <v>-23.238511712460674</v>
      </c>
      <c r="M4130">
        <v>6374.7966344504384</v>
      </c>
      <c r="N4130">
        <v>36803.823186079106</v>
      </c>
      <c r="O4130">
        <v>54.511234196246178</v>
      </c>
      <c r="P4130">
        <v>42.655389100472547</v>
      </c>
      <c r="Q4130" s="4">
        <v>4128</v>
      </c>
    </row>
    <row r="4131" spans="1:17" x14ac:dyDescent="0.25">
      <c r="A4131">
        <v>118.73502572551939</v>
      </c>
      <c r="B4131">
        <v>-9.4330306177310526</v>
      </c>
      <c r="C4131" s="4">
        <v>2102.6110000000003</v>
      </c>
      <c r="D4131">
        <v>3</v>
      </c>
      <c r="E4131">
        <v>0.55000000000000004</v>
      </c>
      <c r="F4131">
        <v>19.899999999999999</v>
      </c>
      <c r="G4131">
        <v>53.323113517529826</v>
      </c>
      <c r="H4131">
        <v>16.260228362009769</v>
      </c>
      <c r="I4131">
        <v>8.7350257255193924</v>
      </c>
      <c r="J4131">
        <v>6292.4595737224081</v>
      </c>
      <c r="K4131">
        <v>-1038.4385683484866</v>
      </c>
      <c r="L4131">
        <v>-9.3710049102537472</v>
      </c>
      <c r="M4131">
        <v>6377.5702385128179</v>
      </c>
      <c r="N4131">
        <v>35972.357317045884</v>
      </c>
      <c r="O4131">
        <v>74.91407456834672</v>
      </c>
      <c r="P4131">
        <v>43.151630784975659</v>
      </c>
      <c r="Q4131" s="4">
        <v>4129</v>
      </c>
    </row>
    <row r="4132" spans="1:17" x14ac:dyDescent="0.25">
      <c r="A4132">
        <v>143.47827723557435</v>
      </c>
      <c r="B4132">
        <v>-21.455818601102941</v>
      </c>
      <c r="C4132" s="4">
        <v>2102.6110000000003</v>
      </c>
      <c r="D4132">
        <v>1.2</v>
      </c>
      <c r="E4132">
        <v>0.55000000000000004</v>
      </c>
      <c r="F4132">
        <v>19.899999999999999</v>
      </c>
      <c r="G4132">
        <v>45.364313344089069</v>
      </c>
      <c r="H4132">
        <v>20.940293988091785</v>
      </c>
      <c r="I4132">
        <v>33.478277235574353</v>
      </c>
      <c r="J4132">
        <v>5938.7946039096705</v>
      </c>
      <c r="K4132">
        <v>-2318.4395408717091</v>
      </c>
      <c r="L4132">
        <v>-21.325122094488794</v>
      </c>
      <c r="M4132">
        <v>6375.2994637196489</v>
      </c>
      <c r="N4132">
        <v>37426.426594129451</v>
      </c>
      <c r="O4132">
        <v>44.751202543232665</v>
      </c>
      <c r="P4132">
        <v>61.053267438637647</v>
      </c>
      <c r="Q4132" s="4">
        <v>4130</v>
      </c>
    </row>
    <row r="4133" spans="1:17" x14ac:dyDescent="0.25">
      <c r="A4133">
        <v>130.57403468000086</v>
      </c>
      <c r="B4133">
        <v>-13.605498437552413</v>
      </c>
      <c r="C4133" s="4">
        <v>2102.6110000000003</v>
      </c>
      <c r="D4133">
        <v>3</v>
      </c>
      <c r="E4133">
        <v>0.55000000000000004</v>
      </c>
      <c r="F4133">
        <v>19.899999999999999</v>
      </c>
      <c r="G4133">
        <v>53.323113517529826</v>
      </c>
      <c r="H4133">
        <v>17.119862149029025</v>
      </c>
      <c r="I4133">
        <v>20.574034680000864</v>
      </c>
      <c r="J4133">
        <v>6200.3079253557416</v>
      </c>
      <c r="K4133">
        <v>-1490.596142599175</v>
      </c>
      <c r="L4133">
        <v>-13.517769359692013</v>
      </c>
      <c r="M4133">
        <v>6376.9659893683584</v>
      </c>
      <c r="N4133">
        <v>36455.010218369214</v>
      </c>
      <c r="O4133">
        <v>61.335935872412342</v>
      </c>
      <c r="P4133">
        <v>57.924800792725463</v>
      </c>
      <c r="Q4133" s="4">
        <v>4131</v>
      </c>
    </row>
    <row r="4134" spans="1:17" x14ac:dyDescent="0.25">
      <c r="A4134">
        <v>148.91926775242757</v>
      </c>
      <c r="B4134">
        <v>-33.944501120743233</v>
      </c>
      <c r="C4134" s="4">
        <v>2102.6110000000003</v>
      </c>
      <c r="D4134">
        <v>1.2</v>
      </c>
      <c r="E4134">
        <v>0.55000000000000004</v>
      </c>
      <c r="F4134">
        <v>19.899999999999999</v>
      </c>
      <c r="G4134">
        <v>45.364313344089069</v>
      </c>
      <c r="H4134">
        <v>19.982008073061465</v>
      </c>
      <c r="I4134">
        <v>38.919267752427572</v>
      </c>
      <c r="J4134">
        <v>5296.7008777105348</v>
      </c>
      <c r="K4134">
        <v>-3541.3425755306025</v>
      </c>
      <c r="L4134">
        <v>-33.766450848217914</v>
      </c>
      <c r="M4134">
        <v>6371.5106077919445</v>
      </c>
      <c r="N4134">
        <v>38352.233373863441</v>
      </c>
      <c r="O4134">
        <v>32.888507720959076</v>
      </c>
      <c r="P4134">
        <v>55.334442791431755</v>
      </c>
      <c r="Q4134" s="4">
        <v>4132</v>
      </c>
    </row>
    <row r="4135" spans="1:17" x14ac:dyDescent="0.25">
      <c r="A4135">
        <v>133.19439252303729</v>
      </c>
      <c r="B4135">
        <v>-43.481513145438974</v>
      </c>
      <c r="C4135" s="4">
        <v>2102.6110000000003</v>
      </c>
      <c r="D4135">
        <v>3</v>
      </c>
      <c r="E4135">
        <v>0.55000000000000004</v>
      </c>
      <c r="F4135">
        <v>19.899999999999999</v>
      </c>
      <c r="G4135">
        <v>53.323113517529826</v>
      </c>
      <c r="H4135">
        <v>22.216620970043099</v>
      </c>
      <c r="I4135">
        <v>23.194392523037294</v>
      </c>
      <c r="J4135">
        <v>4635.3082512927895</v>
      </c>
      <c r="K4135">
        <v>-4366.4732762918602</v>
      </c>
      <c r="L4135">
        <v>-43.289390547091031</v>
      </c>
      <c r="M4135">
        <v>6368.0586882560992</v>
      </c>
      <c r="N4135">
        <v>38197.816997570168</v>
      </c>
      <c r="O4135">
        <v>34.6669873841061</v>
      </c>
      <c r="P4135">
        <v>31.910046319630965</v>
      </c>
      <c r="Q4135" s="4">
        <v>4133</v>
      </c>
    </row>
    <row r="4136" spans="1:17" x14ac:dyDescent="0.25">
      <c r="A4136">
        <v>132.95500269735473</v>
      </c>
      <c r="B4136">
        <v>-27.247000150899204</v>
      </c>
      <c r="C4136" s="4">
        <v>2102.6110000000003</v>
      </c>
      <c r="D4136">
        <v>0.75</v>
      </c>
      <c r="E4136">
        <v>0.55000000000000004</v>
      </c>
      <c r="F4136">
        <v>19.899999999999999</v>
      </c>
      <c r="G4136">
        <v>41.281913690970576</v>
      </c>
      <c r="H4136">
        <v>15.078654102092305</v>
      </c>
      <c r="I4136">
        <v>22.955002697354729</v>
      </c>
      <c r="J4136">
        <v>5674.4112771777845</v>
      </c>
      <c r="K4136">
        <v>-2902.5756654557481</v>
      </c>
      <c r="L4136">
        <v>-27.090658773297861</v>
      </c>
      <c r="M4136">
        <v>6373.6872245395198</v>
      </c>
      <c r="N4136">
        <v>37118.971359676972</v>
      </c>
      <c r="O4136">
        <v>49.279664397663673</v>
      </c>
      <c r="P4136">
        <v>42.772733730659468</v>
      </c>
      <c r="Q4136" s="4">
        <v>4134</v>
      </c>
    </row>
    <row r="4137" spans="1:17" x14ac:dyDescent="0.25">
      <c r="A4137">
        <v>118.04440804008586</v>
      </c>
      <c r="B4137">
        <v>-42.12230447988577</v>
      </c>
      <c r="C4137" s="4">
        <v>2102.6110000000003</v>
      </c>
      <c r="D4137">
        <v>1.2</v>
      </c>
      <c r="E4137">
        <v>0.55000000000000004</v>
      </c>
      <c r="F4137">
        <v>19.899999999999999</v>
      </c>
      <c r="G4137">
        <v>45.364313344089069</v>
      </c>
      <c r="H4137">
        <v>14.544404787472919</v>
      </c>
      <c r="I4137">
        <v>8.0444080400858553</v>
      </c>
      <c r="J4137">
        <v>4737.9004941203848</v>
      </c>
      <c r="K4137">
        <v>-4255.6912401995924</v>
      </c>
      <c r="L4137">
        <v>-41.930911905599785</v>
      </c>
      <c r="M4137">
        <v>6368.5641257741709</v>
      </c>
      <c r="N4137">
        <v>37719.568052046801</v>
      </c>
      <c r="O4137">
        <v>40.652752254229071</v>
      </c>
      <c r="P4137">
        <v>11.899132239086653</v>
      </c>
      <c r="Q4137" s="4">
        <v>4135</v>
      </c>
    </row>
    <row r="4138" spans="1:17" x14ac:dyDescent="0.25">
      <c r="A4138">
        <v>138.96482481296908</v>
      </c>
      <c r="B4138">
        <v>-41.990599032553412</v>
      </c>
      <c r="C4138" s="4">
        <v>2102.6110000000003</v>
      </c>
      <c r="D4138">
        <v>3</v>
      </c>
      <c r="E4138">
        <v>0.55000000000000004</v>
      </c>
      <c r="F4138">
        <v>19.899999999999999</v>
      </c>
      <c r="G4138">
        <v>53.323113517529826</v>
      </c>
      <c r="H4138">
        <v>23.089733338457858</v>
      </c>
      <c r="I4138">
        <v>28.964824812969084</v>
      </c>
      <c r="J4138">
        <v>4747.699981983721</v>
      </c>
      <c r="K4138">
        <v>-4244.8293472240048</v>
      </c>
      <c r="L4138">
        <v>-41.799300102523219</v>
      </c>
      <c r="M4138">
        <v>6368.6129813313664</v>
      </c>
      <c r="N4138">
        <v>38315.628541794904</v>
      </c>
      <c r="O4138">
        <v>33.280489179910475</v>
      </c>
      <c r="P4138">
        <v>39.602779571335489</v>
      </c>
      <c r="Q4138" s="4">
        <v>4136</v>
      </c>
    </row>
    <row r="4139" spans="1:17" x14ac:dyDescent="0.25">
      <c r="A4139">
        <v>146.98852366349624</v>
      </c>
      <c r="B4139">
        <v>-33.812214245686221</v>
      </c>
      <c r="C4139" s="4">
        <v>2102.6110000000003</v>
      </c>
      <c r="D4139">
        <v>3</v>
      </c>
      <c r="E4139">
        <v>0.55000000000000004</v>
      </c>
      <c r="F4139">
        <v>19.899999999999999</v>
      </c>
      <c r="G4139">
        <v>53.323113517529826</v>
      </c>
      <c r="H4139">
        <v>20.260763901607856</v>
      </c>
      <c r="I4139">
        <v>36.988523663496238</v>
      </c>
      <c r="J4139">
        <v>5304.8802314391742</v>
      </c>
      <c r="K4139">
        <v>-3529.160475777227</v>
      </c>
      <c r="L4139">
        <v>-33.634502452222982</v>
      </c>
      <c r="M4139">
        <v>6371.5561626420822</v>
      </c>
      <c r="N4139">
        <v>38224.164841851438</v>
      </c>
      <c r="O4139">
        <v>34.397389289646988</v>
      </c>
      <c r="P4139">
        <v>53.544044760414089</v>
      </c>
      <c r="Q4139" s="4">
        <v>4137</v>
      </c>
    </row>
    <row r="4140" spans="1:17" x14ac:dyDescent="0.25">
      <c r="A4140">
        <v>129.06468162274999</v>
      </c>
      <c r="B4140">
        <v>-22.709208295489326</v>
      </c>
      <c r="C4140" s="4">
        <v>2102.6110000000003</v>
      </c>
      <c r="D4140">
        <v>0.75</v>
      </c>
      <c r="E4140">
        <v>0.55000000000000004</v>
      </c>
      <c r="F4140">
        <v>19.899999999999999</v>
      </c>
      <c r="G4140">
        <v>41.281913690970576</v>
      </c>
      <c r="H4140">
        <v>22.774975205251124</v>
      </c>
      <c r="I4140">
        <v>19.064681622749987</v>
      </c>
      <c r="J4140">
        <v>5886.6188151114429</v>
      </c>
      <c r="K4140">
        <v>-2447.0454964510918</v>
      </c>
      <c r="L4140">
        <v>-22.572473896459584</v>
      </c>
      <c r="M4140">
        <v>6374.9755086686901</v>
      </c>
      <c r="N4140">
        <v>36732.470118539655</v>
      </c>
      <c r="O4140">
        <v>55.796236582931343</v>
      </c>
      <c r="P4140">
        <v>41.834496482333257</v>
      </c>
      <c r="Q4140" s="4">
        <v>4138</v>
      </c>
    </row>
    <row r="4141" spans="1:17" x14ac:dyDescent="0.25">
      <c r="A4141">
        <v>158.4534685538238</v>
      </c>
      <c r="B4141">
        <v>-43.111337428571936</v>
      </c>
      <c r="C4141" s="4">
        <v>2102.6110000000003</v>
      </c>
      <c r="D4141">
        <v>1.2</v>
      </c>
      <c r="E4141">
        <v>0.55000000000000004</v>
      </c>
      <c r="F4141">
        <v>19.899999999999999</v>
      </c>
      <c r="G4141">
        <v>45.364313344089069</v>
      </c>
      <c r="H4141">
        <v>17.474898595444998</v>
      </c>
      <c r="I4141">
        <v>48.453468553823797</v>
      </c>
      <c r="J4141">
        <v>4663.5112944348703</v>
      </c>
      <c r="K4141">
        <v>-4336.5411946804888</v>
      </c>
      <c r="L4141">
        <v>-42.919370888869729</v>
      </c>
      <c r="M4141">
        <v>6368.1965364208472</v>
      </c>
      <c r="N4141">
        <v>39465.727558173676</v>
      </c>
      <c r="O4141">
        <v>20.80472162639748</v>
      </c>
      <c r="P4141">
        <v>58.799747259250474</v>
      </c>
      <c r="Q4141" s="4">
        <v>4139</v>
      </c>
    </row>
    <row r="4142" spans="1:17" x14ac:dyDescent="0.25">
      <c r="A4142">
        <v>158.3142694307291</v>
      </c>
      <c r="B4142">
        <v>-13.837744129019281</v>
      </c>
      <c r="C4142" s="4">
        <v>2102.6110000000003</v>
      </c>
      <c r="D4142">
        <v>1.2</v>
      </c>
      <c r="E4142">
        <v>0.55000000000000004</v>
      </c>
      <c r="F4142">
        <v>19.899999999999999</v>
      </c>
      <c r="G4142">
        <v>45.364313344089069</v>
      </c>
      <c r="H4142">
        <v>15.975851145317781</v>
      </c>
      <c r="I4142">
        <v>48.314269430729098</v>
      </c>
      <c r="J4142">
        <v>6194.2129710474082</v>
      </c>
      <c r="K4142">
        <v>-1515.5577086888088</v>
      </c>
      <c r="L4142">
        <v>-13.748633622260476</v>
      </c>
      <c r="M4142">
        <v>6376.9263363361852</v>
      </c>
      <c r="N4142">
        <v>38354.865864216357</v>
      </c>
      <c r="O4142">
        <v>32.924374862855977</v>
      </c>
      <c r="P4142">
        <v>77.976313966736342</v>
      </c>
      <c r="Q4142" s="4">
        <v>4140</v>
      </c>
    </row>
    <row r="4143" spans="1:17" x14ac:dyDescent="0.25">
      <c r="A4143">
        <v>131.7407768463876</v>
      </c>
      <c r="B4143">
        <v>-22.564952766659211</v>
      </c>
      <c r="C4143" s="4">
        <v>2102.6110000000003</v>
      </c>
      <c r="D4143">
        <v>0.75</v>
      </c>
      <c r="E4143">
        <v>0.55000000000000004</v>
      </c>
      <c r="F4143">
        <v>19.899999999999999</v>
      </c>
      <c r="G4143">
        <v>41.281913690970576</v>
      </c>
      <c r="H4143">
        <v>18.175855955104186</v>
      </c>
      <c r="I4143">
        <v>21.740776846387604</v>
      </c>
      <c r="J4143">
        <v>5892.7673648466962</v>
      </c>
      <c r="K4143">
        <v>-2432.3014569801121</v>
      </c>
      <c r="L4143">
        <v>-22.428900264786272</v>
      </c>
      <c r="M4143">
        <v>6375.0135367565963</v>
      </c>
      <c r="N4143">
        <v>36835.789365251949</v>
      </c>
      <c r="O4143">
        <v>53.95580951537864</v>
      </c>
      <c r="P4143">
        <v>46.101287785707392</v>
      </c>
      <c r="Q4143" s="4">
        <v>4141</v>
      </c>
    </row>
    <row r="4144" spans="1:17" x14ac:dyDescent="0.25">
      <c r="A4144">
        <v>147.24950437099415</v>
      </c>
      <c r="B4144">
        <v>-18.758422112030349</v>
      </c>
      <c r="C4144" s="4">
        <v>2102.6110000000003</v>
      </c>
      <c r="D4144">
        <v>3</v>
      </c>
      <c r="E4144">
        <v>0.55000000000000004</v>
      </c>
      <c r="F4144">
        <v>19.899999999999999</v>
      </c>
      <c r="G4144">
        <v>53.323113517529826</v>
      </c>
      <c r="H4144">
        <v>22.536620898138771</v>
      </c>
      <c r="I4144">
        <v>37.249504370994146</v>
      </c>
      <c r="J4144">
        <v>6041.4431097181996</v>
      </c>
      <c r="K4144">
        <v>-2038.0483321552535</v>
      </c>
      <c r="L4144">
        <v>-18.641546144436166</v>
      </c>
      <c r="M4144">
        <v>6375.945094820243</v>
      </c>
      <c r="N4144">
        <v>37588.960388947402</v>
      </c>
      <c r="O4144">
        <v>42.508278824746043</v>
      </c>
      <c r="P4144">
        <v>67.076255477689926</v>
      </c>
      <c r="Q4144" s="4">
        <v>4142</v>
      </c>
    </row>
    <row r="4145" spans="1:17" x14ac:dyDescent="0.25">
      <c r="A4145">
        <v>142.96299087451916</v>
      </c>
      <c r="B4145">
        <v>-29.06716755366535</v>
      </c>
      <c r="C4145" s="4">
        <v>2102.6110000000003</v>
      </c>
      <c r="D4145">
        <v>3</v>
      </c>
      <c r="E4145">
        <v>0.55000000000000004</v>
      </c>
      <c r="F4145">
        <v>19.899999999999999</v>
      </c>
      <c r="G4145">
        <v>53.323113517529826</v>
      </c>
      <c r="H4145">
        <v>15.270945847430227</v>
      </c>
      <c r="I4145">
        <v>32.962990874519164</v>
      </c>
      <c r="J4145">
        <v>5579.2278812062477</v>
      </c>
      <c r="K4145">
        <v>-3080.4113677652254</v>
      </c>
      <c r="L4145">
        <v>-28.904030619409369</v>
      </c>
      <c r="M4145">
        <v>6373.1246610345215</v>
      </c>
      <c r="N4145">
        <v>37731.719348834042</v>
      </c>
      <c r="O4145">
        <v>40.560726240224042</v>
      </c>
      <c r="P4145">
        <v>53.160232143225556</v>
      </c>
      <c r="Q4145" s="4">
        <v>4143</v>
      </c>
    </row>
    <row r="4146" spans="1:17" x14ac:dyDescent="0.25">
      <c r="A4146">
        <v>149.98172372627187</v>
      </c>
      <c r="B4146">
        <v>-43.914348896450917</v>
      </c>
      <c r="C4146" s="4">
        <v>2102.6110000000003</v>
      </c>
      <c r="D4146">
        <v>0.75</v>
      </c>
      <c r="E4146">
        <v>0.55000000000000004</v>
      </c>
      <c r="F4146">
        <v>19.899999999999999</v>
      </c>
      <c r="G4146">
        <v>41.281913690970576</v>
      </c>
      <c r="H4146">
        <v>18.487194507036882</v>
      </c>
      <c r="I4146">
        <v>39.981723726271866</v>
      </c>
      <c r="J4146">
        <v>4602.0844828140744</v>
      </c>
      <c r="K4146">
        <v>-4401.2424742999865</v>
      </c>
      <c r="L4146">
        <v>-43.722084484149981</v>
      </c>
      <c r="M4146">
        <v>6367.8973691902702</v>
      </c>
      <c r="N4146">
        <v>38999.926136733549</v>
      </c>
      <c r="O4146">
        <v>25.643383831469869</v>
      </c>
      <c r="P4146">
        <v>50.405345453275238</v>
      </c>
      <c r="Q4146" s="4">
        <v>4144</v>
      </c>
    </row>
    <row r="4147" spans="1:17" x14ac:dyDescent="0.25">
      <c r="A4147">
        <v>140.13339432743015</v>
      </c>
      <c r="B4147">
        <v>-18.321027062178668</v>
      </c>
      <c r="C4147" s="4">
        <v>2102.6110000000003</v>
      </c>
      <c r="D4147">
        <v>0.75</v>
      </c>
      <c r="E4147">
        <v>0.55000000000000004</v>
      </c>
      <c r="F4147">
        <v>19.899999999999999</v>
      </c>
      <c r="G4147">
        <v>41.281913690970576</v>
      </c>
      <c r="H4147">
        <v>19.335408203231228</v>
      </c>
      <c r="I4147">
        <v>30.133394327430153</v>
      </c>
      <c r="J4147">
        <v>6056.836826541311</v>
      </c>
      <c r="K4147">
        <v>-1992.1471527067231</v>
      </c>
      <c r="L4147">
        <v>-18.206492288301927</v>
      </c>
      <c r="M4147">
        <v>6376.0428653973559</v>
      </c>
      <c r="N4147">
        <v>37104.32561766143</v>
      </c>
      <c r="O4147">
        <v>49.55240017096601</v>
      </c>
      <c r="P4147">
        <v>61.562738355647767</v>
      </c>
      <c r="Q4147" s="4">
        <v>4145</v>
      </c>
    </row>
    <row r="4148" spans="1:17" x14ac:dyDescent="0.25">
      <c r="A4148">
        <v>132.66192453654736</v>
      </c>
      <c r="B4148">
        <v>-39.61190752411617</v>
      </c>
      <c r="C4148" s="4">
        <v>2102.6110000000003</v>
      </c>
      <c r="D4148">
        <v>0.75</v>
      </c>
      <c r="E4148">
        <v>0.55000000000000004</v>
      </c>
      <c r="F4148">
        <v>19.899999999999999</v>
      </c>
      <c r="G4148">
        <v>41.281913690970576</v>
      </c>
      <c r="H4148">
        <v>22.341125706453322</v>
      </c>
      <c r="I4148">
        <v>22.66192453654736</v>
      </c>
      <c r="J4148">
        <v>4920.2959286524465</v>
      </c>
      <c r="K4148">
        <v>-4044.8844389946476</v>
      </c>
      <c r="L4148">
        <v>-39.422992533488284</v>
      </c>
      <c r="M4148">
        <v>6369.4899442839915</v>
      </c>
      <c r="N4148">
        <v>37887.982162702239</v>
      </c>
      <c r="O4148">
        <v>38.49471045982267</v>
      </c>
      <c r="P4148">
        <v>33.219193017488195</v>
      </c>
      <c r="Q4148" s="4">
        <v>4146</v>
      </c>
    </row>
    <row r="4149" spans="1:17" x14ac:dyDescent="0.25">
      <c r="A4149">
        <v>139.98490000453018</v>
      </c>
      <c r="B4149">
        <v>-31.088845950451997</v>
      </c>
      <c r="C4149" s="4">
        <v>2102.6110000000003</v>
      </c>
      <c r="D4149">
        <v>1.2</v>
      </c>
      <c r="E4149">
        <v>0.55000000000000004</v>
      </c>
      <c r="F4149">
        <v>19.899999999999999</v>
      </c>
      <c r="G4149">
        <v>45.364313344089069</v>
      </c>
      <c r="H4149">
        <v>19.989634247531193</v>
      </c>
      <c r="I4149">
        <v>29.984900004530175</v>
      </c>
      <c r="J4149">
        <v>5466.9139671050825</v>
      </c>
      <c r="K4149">
        <v>-3274.3341570630546</v>
      </c>
      <c r="L4149">
        <v>-30.918929816836815</v>
      </c>
      <c r="M4149">
        <v>6372.473028255079</v>
      </c>
      <c r="N4149">
        <v>37671.093513064385</v>
      </c>
      <c r="O4149">
        <v>41.351581955431364</v>
      </c>
      <c r="P4149">
        <v>48.174071650384739</v>
      </c>
      <c r="Q4149" s="4">
        <v>4147</v>
      </c>
    </row>
    <row r="4150" spans="1:17" x14ac:dyDescent="0.25">
      <c r="A4150">
        <v>148.67849263869584</v>
      </c>
      <c r="B4150">
        <v>-44.094839610361859</v>
      </c>
      <c r="C4150" s="4">
        <v>2102.6110000000003</v>
      </c>
      <c r="D4150">
        <v>1.2</v>
      </c>
      <c r="E4150">
        <v>0.55000000000000004</v>
      </c>
      <c r="F4150">
        <v>19.899999999999999</v>
      </c>
      <c r="G4150">
        <v>45.364313344089069</v>
      </c>
      <c r="H4150">
        <v>17.774067292883899</v>
      </c>
      <c r="I4150">
        <v>38.678492638695843</v>
      </c>
      <c r="J4150">
        <v>4588.1521298540383</v>
      </c>
      <c r="K4150">
        <v>-4415.6675329605105</v>
      </c>
      <c r="L4150">
        <v>-43.902529021474564</v>
      </c>
      <c r="M4150">
        <v>6367.8300643410475</v>
      </c>
      <c r="N4150">
        <v>38939.903481779249</v>
      </c>
      <c r="O4150">
        <v>26.284674996594994</v>
      </c>
      <c r="P4150">
        <v>49.001887545181098</v>
      </c>
      <c r="Q4150" s="4">
        <v>4148</v>
      </c>
    </row>
    <row r="4151" spans="1:17" x14ac:dyDescent="0.25">
      <c r="A4151">
        <v>110.19721059122851</v>
      </c>
      <c r="B4151">
        <v>-17.283622676881215</v>
      </c>
      <c r="C4151" s="4">
        <v>2102.6110000000003</v>
      </c>
      <c r="D4151">
        <v>3</v>
      </c>
      <c r="E4151">
        <v>0.55000000000000004</v>
      </c>
      <c r="F4151">
        <v>19.899999999999999</v>
      </c>
      <c r="G4151">
        <v>53.323113517529826</v>
      </c>
      <c r="H4151">
        <v>20.173758595410526</v>
      </c>
      <c r="I4151">
        <v>0.19721059122851159</v>
      </c>
      <c r="J4151">
        <v>6091.9401418129146</v>
      </c>
      <c r="K4151">
        <v>-1882.8284275074961</v>
      </c>
      <c r="L4151">
        <v>-17.174745587112533</v>
      </c>
      <c r="M4151">
        <v>6376.2667430763822</v>
      </c>
      <c r="N4151">
        <v>36121.346716012558</v>
      </c>
      <c r="O4151">
        <v>69.706710909557813</v>
      </c>
      <c r="P4151">
        <v>0.6637537872191922</v>
      </c>
      <c r="Q4151" s="4">
        <v>4149</v>
      </c>
    </row>
    <row r="4152" spans="1:17" x14ac:dyDescent="0.25">
      <c r="A4152">
        <v>126.18353598673045</v>
      </c>
      <c r="B4152">
        <v>-42.616800032078892</v>
      </c>
      <c r="C4152" s="4">
        <v>2102.6110000000003</v>
      </c>
      <c r="D4152">
        <v>0.75</v>
      </c>
      <c r="E4152">
        <v>0.55000000000000004</v>
      </c>
      <c r="F4152">
        <v>19.899999999999999</v>
      </c>
      <c r="G4152">
        <v>41.281913690970576</v>
      </c>
      <c r="H4152">
        <v>20.886886261285884</v>
      </c>
      <c r="I4152">
        <v>16.183535986730448</v>
      </c>
      <c r="J4152">
        <v>4700.8835329987505</v>
      </c>
      <c r="K4152">
        <v>-4296.2732691764759</v>
      </c>
      <c r="L4152">
        <v>-42.42509195081179</v>
      </c>
      <c r="M4152">
        <v>6368.380484413532</v>
      </c>
      <c r="N4152">
        <v>37916.514336891421</v>
      </c>
      <c r="O4152">
        <v>38.118929388400453</v>
      </c>
      <c r="P4152">
        <v>23.200955898710017</v>
      </c>
      <c r="Q4152" s="4">
        <v>4150</v>
      </c>
    </row>
    <row r="4153" spans="1:17" x14ac:dyDescent="0.25">
      <c r="A4153">
        <v>122.43742796262725</v>
      </c>
      <c r="B4153">
        <v>-37.343533956789308</v>
      </c>
      <c r="C4153" s="4">
        <v>2102.6110000000003</v>
      </c>
      <c r="D4153">
        <v>3</v>
      </c>
      <c r="E4153">
        <v>0.55000000000000004</v>
      </c>
      <c r="F4153">
        <v>19.899999999999999</v>
      </c>
      <c r="G4153">
        <v>53.323113517529826</v>
      </c>
      <c r="H4153">
        <v>20.758628911833938</v>
      </c>
      <c r="I4153">
        <v>12.437427962627254</v>
      </c>
      <c r="J4153">
        <v>5076.9598681217831</v>
      </c>
      <c r="K4153">
        <v>-3847.7741171462408</v>
      </c>
      <c r="L4153">
        <v>-37.1581029161743</v>
      </c>
      <c r="M4153">
        <v>6370.3129561348624</v>
      </c>
      <c r="N4153">
        <v>37420.739815251276</v>
      </c>
      <c r="O4153">
        <v>44.749549805197994</v>
      </c>
      <c r="P4153">
        <v>19.980606856751187</v>
      </c>
      <c r="Q4153" s="4">
        <v>4151</v>
      </c>
    </row>
    <row r="4154" spans="1:17" x14ac:dyDescent="0.25">
      <c r="A4154">
        <v>119.43671416843235</v>
      </c>
      <c r="B4154">
        <v>-16.004790945471754</v>
      </c>
      <c r="C4154" s="4">
        <v>2102.6110000000003</v>
      </c>
      <c r="D4154">
        <v>3</v>
      </c>
      <c r="E4154">
        <v>0.55000000000000004</v>
      </c>
      <c r="F4154">
        <v>19.899999999999999</v>
      </c>
      <c r="G4154">
        <v>53.323113517529826</v>
      </c>
      <c r="H4154">
        <v>20.629594061811261</v>
      </c>
      <c r="I4154">
        <v>9.4367141684323457</v>
      </c>
      <c r="J4154">
        <v>6132.4753114238592</v>
      </c>
      <c r="K4154">
        <v>-1747.2382178971557</v>
      </c>
      <c r="L4154">
        <v>-15.90308224033326</v>
      </c>
      <c r="M4154">
        <v>6376.5268630582577</v>
      </c>
      <c r="N4154">
        <v>36170.872474962584</v>
      </c>
      <c r="O4154">
        <v>68.271783107666849</v>
      </c>
      <c r="P4154">
        <v>31.082287792078237</v>
      </c>
      <c r="Q4154" s="4">
        <v>4152</v>
      </c>
    </row>
    <row r="4155" spans="1:17" x14ac:dyDescent="0.25">
      <c r="A4155">
        <v>139.13660501721901</v>
      </c>
      <c r="B4155">
        <v>-40.715876194818179</v>
      </c>
      <c r="C4155" s="4">
        <v>2102.6110000000003</v>
      </c>
      <c r="D4155">
        <v>3</v>
      </c>
      <c r="E4155">
        <v>0.55000000000000004</v>
      </c>
      <c r="F4155">
        <v>19.899999999999999</v>
      </c>
      <c r="G4155">
        <v>53.323113517529826</v>
      </c>
      <c r="H4155">
        <v>14.784158354135299</v>
      </c>
      <c r="I4155">
        <v>29.136605017219011</v>
      </c>
      <c r="J4155">
        <v>4841.2344601935811</v>
      </c>
      <c r="K4155">
        <v>-4138.5606783849098</v>
      </c>
      <c r="L4155">
        <v>-40.525691965747413</v>
      </c>
      <c r="M4155">
        <v>6369.084360191785</v>
      </c>
      <c r="N4155">
        <v>38233.319873879751</v>
      </c>
      <c r="O4155">
        <v>34.257171906110315</v>
      </c>
      <c r="P4155">
        <v>40.515532828540671</v>
      </c>
      <c r="Q4155" s="4">
        <v>4153</v>
      </c>
    </row>
    <row r="4156" spans="1:17" x14ac:dyDescent="0.25">
      <c r="A4156">
        <v>105.27840556130464</v>
      </c>
      <c r="B4156">
        <v>-27.597591375556746</v>
      </c>
      <c r="C4156" s="4">
        <v>2102.6110000000003</v>
      </c>
      <c r="D4156">
        <v>3</v>
      </c>
      <c r="E4156">
        <v>0.55000000000000004</v>
      </c>
      <c r="F4156">
        <v>19.899999999999999</v>
      </c>
      <c r="G4156">
        <v>53.323113517529826</v>
      </c>
      <c r="H4156">
        <v>15.966513707474684</v>
      </c>
      <c r="I4156">
        <v>-4.7215944386953623</v>
      </c>
      <c r="J4156">
        <v>5656.5195369801622</v>
      </c>
      <c r="K4156">
        <v>-2937.0594793177715</v>
      </c>
      <c r="L4156">
        <v>-27.439891413490702</v>
      </c>
      <c r="M4156">
        <v>6373.5807563165499</v>
      </c>
      <c r="N4156">
        <v>36647.665911684628</v>
      </c>
      <c r="O4156">
        <v>57.346340739677444</v>
      </c>
      <c r="P4156">
        <v>10.10904586089654</v>
      </c>
      <c r="Q4156" s="4">
        <v>4154</v>
      </c>
    </row>
    <row r="4157" spans="1:17" x14ac:dyDescent="0.25">
      <c r="A4157">
        <v>122.26284973310828</v>
      </c>
      <c r="B4157">
        <v>-39.293824116306084</v>
      </c>
      <c r="C4157" s="4">
        <v>2102.6110000000003</v>
      </c>
      <c r="D4157">
        <v>0.75</v>
      </c>
      <c r="E4157">
        <v>0.55000000000000004</v>
      </c>
      <c r="F4157">
        <v>19.899999999999999</v>
      </c>
      <c r="G4157">
        <v>41.281913690970576</v>
      </c>
      <c r="H4157">
        <v>20.049834103886575</v>
      </c>
      <c r="I4157">
        <v>12.262849733108283</v>
      </c>
      <c r="J4157">
        <v>4942.7365470036357</v>
      </c>
      <c r="K4157">
        <v>-4017.6161203795577</v>
      </c>
      <c r="L4157">
        <v>-39.105326880360742</v>
      </c>
      <c r="M4157">
        <v>6369.6062565765487</v>
      </c>
      <c r="N4157">
        <v>37564.40226337123</v>
      </c>
      <c r="O4157">
        <v>42.743584062183551</v>
      </c>
      <c r="P4157">
        <v>18.942904482381692</v>
      </c>
      <c r="Q4157" s="4">
        <v>4155</v>
      </c>
    </row>
    <row r="4158" spans="1:17" x14ac:dyDescent="0.25">
      <c r="A4158">
        <v>129.25374206711459</v>
      </c>
      <c r="B4158">
        <v>-29.51069632516883</v>
      </c>
      <c r="C4158" s="4">
        <v>2102.6110000000003</v>
      </c>
      <c r="D4158">
        <v>3</v>
      </c>
      <c r="E4158">
        <v>0.55000000000000004</v>
      </c>
      <c r="F4158">
        <v>19.899999999999999</v>
      </c>
      <c r="G4158">
        <v>53.323113517529826</v>
      </c>
      <c r="H4158">
        <v>14.628449695209371</v>
      </c>
      <c r="I4158">
        <v>19.253742067114587</v>
      </c>
      <c r="J4158">
        <v>5555.1776948867155</v>
      </c>
      <c r="K4158">
        <v>-3123.2876967182883</v>
      </c>
      <c r="L4158">
        <v>-29.346001709111537</v>
      </c>
      <c r="M4158">
        <v>6372.9840152191427</v>
      </c>
      <c r="N4158">
        <v>37096.807319041422</v>
      </c>
      <c r="O4158">
        <v>49.612484995595025</v>
      </c>
      <c r="P4158">
        <v>35.340155843341556</v>
      </c>
      <c r="Q4158" s="4">
        <v>4156</v>
      </c>
    </row>
    <row r="4159" spans="1:17" x14ac:dyDescent="0.25">
      <c r="A4159">
        <v>113.89336498267716</v>
      </c>
      <c r="B4159">
        <v>-25.074198093445723</v>
      </c>
      <c r="C4159" s="4">
        <v>2102.6110000000003</v>
      </c>
      <c r="D4159">
        <v>3</v>
      </c>
      <c r="E4159">
        <v>0.55000000000000004</v>
      </c>
      <c r="F4159">
        <v>19.899999999999999</v>
      </c>
      <c r="G4159">
        <v>53.323113517529826</v>
      </c>
      <c r="H4159">
        <v>14.494941192254668</v>
      </c>
      <c r="I4159">
        <v>3.8933649826771557</v>
      </c>
      <c r="J4159">
        <v>5780.5385054122862</v>
      </c>
      <c r="K4159">
        <v>-2686.5222542156989</v>
      </c>
      <c r="L4159">
        <v>-24.926787588068912</v>
      </c>
      <c r="M4159">
        <v>6374.3256298176593</v>
      </c>
      <c r="N4159">
        <v>36498.066406969359</v>
      </c>
      <c r="O4159">
        <v>60.34932222789331</v>
      </c>
      <c r="P4159">
        <v>9.1232518956549971</v>
      </c>
      <c r="Q4159" s="4">
        <v>4157</v>
      </c>
    </row>
    <row r="4160" spans="1:17" x14ac:dyDescent="0.25">
      <c r="A4160">
        <v>125.8849518895355</v>
      </c>
      <c r="B4160">
        <v>-25.400186697473963</v>
      </c>
      <c r="C4160" s="4">
        <v>2102.6110000000003</v>
      </c>
      <c r="D4160">
        <v>3</v>
      </c>
      <c r="E4160">
        <v>0.55000000000000004</v>
      </c>
      <c r="F4160">
        <v>19.899999999999999</v>
      </c>
      <c r="G4160">
        <v>53.323113517529826</v>
      </c>
      <c r="H4160">
        <v>23.139257482341442</v>
      </c>
      <c r="I4160">
        <v>15.8849518895355</v>
      </c>
      <c r="J4160">
        <v>5765.141632880458</v>
      </c>
      <c r="K4160">
        <v>-2719.1872171564223</v>
      </c>
      <c r="L4160">
        <v>-25.251381271621735</v>
      </c>
      <c r="M4160">
        <v>6374.2322807627934</v>
      </c>
      <c r="N4160">
        <v>36753.858476978843</v>
      </c>
      <c r="O4160">
        <v>55.39084724257016</v>
      </c>
      <c r="P4160">
        <v>33.561783589782365</v>
      </c>
      <c r="Q4160" s="4">
        <v>4158</v>
      </c>
    </row>
    <row r="4161" spans="1:17" x14ac:dyDescent="0.25">
      <c r="A4161">
        <v>106.65783303940955</v>
      </c>
      <c r="B4161">
        <v>-21.350641567639787</v>
      </c>
      <c r="C4161" s="4">
        <v>2102.6110000000003</v>
      </c>
      <c r="D4161">
        <v>1.2</v>
      </c>
      <c r="E4161">
        <v>0.55000000000000004</v>
      </c>
      <c r="F4161">
        <v>19.899999999999999</v>
      </c>
      <c r="G4161">
        <v>45.364313344089069</v>
      </c>
      <c r="H4161">
        <v>21.977933207133795</v>
      </c>
      <c r="I4161">
        <v>-3.3421669605904469</v>
      </c>
      <c r="J4161">
        <v>5943.0443682724263</v>
      </c>
      <c r="K4161">
        <v>-2307.597219698238</v>
      </c>
      <c r="L4161">
        <v>-21.220463181042291</v>
      </c>
      <c r="M4161">
        <v>6375.3259753218608</v>
      </c>
      <c r="N4161">
        <v>36306.268978150139</v>
      </c>
      <c r="O4161">
        <v>64.691440582392062</v>
      </c>
      <c r="P4161">
        <v>9.1126993937502299</v>
      </c>
      <c r="Q4161" s="4">
        <v>4159</v>
      </c>
    </row>
    <row r="4162" spans="1:17" x14ac:dyDescent="0.25">
      <c r="A4162">
        <v>153.98798703069917</v>
      </c>
      <c r="B4162">
        <v>-19.644602133929453</v>
      </c>
      <c r="C4162" s="4">
        <v>2102.6110000000003</v>
      </c>
      <c r="D4162">
        <v>3</v>
      </c>
      <c r="E4162">
        <v>0.55000000000000004</v>
      </c>
      <c r="F4162">
        <v>19.899999999999999</v>
      </c>
      <c r="G4162">
        <v>53.323113517529826</v>
      </c>
      <c r="H4162">
        <v>16.426543217724706</v>
      </c>
      <c r="I4162">
        <v>43.987987030699173</v>
      </c>
      <c r="J4162">
        <v>6009.180703873034</v>
      </c>
      <c r="K4162">
        <v>-2130.6854328278414</v>
      </c>
      <c r="L4162">
        <v>-19.52306622822876</v>
      </c>
      <c r="M4162">
        <v>6375.7409879530687</v>
      </c>
      <c r="N4162">
        <v>38129.646489326282</v>
      </c>
      <c r="O4162">
        <v>35.586510037551378</v>
      </c>
      <c r="P4162">
        <v>70.798016001115542</v>
      </c>
      <c r="Q4162" s="4">
        <v>4160</v>
      </c>
    </row>
    <row r="4163" spans="1:17" x14ac:dyDescent="0.25">
      <c r="A4163">
        <v>130.84837842224613</v>
      </c>
      <c r="B4163">
        <v>-39.448745414731654</v>
      </c>
      <c r="C4163" s="4">
        <v>2102.6110000000003</v>
      </c>
      <c r="D4163">
        <v>0.75</v>
      </c>
      <c r="E4163">
        <v>0.55000000000000004</v>
      </c>
      <c r="F4163">
        <v>19.899999999999999</v>
      </c>
      <c r="G4163">
        <v>41.281913690970576</v>
      </c>
      <c r="H4163">
        <v>22.713146138080496</v>
      </c>
      <c r="I4163">
        <v>20.848378422246128</v>
      </c>
      <c r="J4163">
        <v>4931.8259945834288</v>
      </c>
      <c r="K4163">
        <v>-4030.9124248414896</v>
      </c>
      <c r="L4163">
        <v>-39.260041812644367</v>
      </c>
      <c r="M4163">
        <v>6369.5496400915445</v>
      </c>
      <c r="N4163">
        <v>37811.688756731426</v>
      </c>
      <c r="O4163">
        <v>39.469668858011048</v>
      </c>
      <c r="P4163">
        <v>30.937111628394508</v>
      </c>
      <c r="Q4163" s="4">
        <v>4161</v>
      </c>
    </row>
    <row r="4164" spans="1:17" x14ac:dyDescent="0.25">
      <c r="A4164">
        <v>144.51730706064967</v>
      </c>
      <c r="B4164">
        <v>-43.561402364229139</v>
      </c>
      <c r="C4164" s="4">
        <v>2102.6110000000003</v>
      </c>
      <c r="D4164">
        <v>3</v>
      </c>
      <c r="E4164">
        <v>0.55000000000000004</v>
      </c>
      <c r="F4164">
        <v>19.899999999999999</v>
      </c>
      <c r="G4164">
        <v>53.323113517529826</v>
      </c>
      <c r="H4164">
        <v>22.471470834705542</v>
      </c>
      <c r="I4164">
        <v>34.517307060649671</v>
      </c>
      <c r="J4164">
        <v>4629.1960553845083</v>
      </c>
      <c r="K4164">
        <v>-4372.9093577745543</v>
      </c>
      <c r="L4164">
        <v>-43.369250291319027</v>
      </c>
      <c r="M4164">
        <v>6368.0289234974243</v>
      </c>
      <c r="N4164">
        <v>38687.431984657705</v>
      </c>
      <c r="O4164">
        <v>29.040003453151918</v>
      </c>
      <c r="P4164">
        <v>44.941502063315035</v>
      </c>
      <c r="Q4164" s="4">
        <v>4162</v>
      </c>
    </row>
    <row r="4165" spans="1:17" x14ac:dyDescent="0.25">
      <c r="A4165">
        <v>109.73178476390758</v>
      </c>
      <c r="B4165">
        <v>-24.497134132538768</v>
      </c>
      <c r="C4165" s="4">
        <v>2102.6110000000003</v>
      </c>
      <c r="D4165">
        <v>0.75</v>
      </c>
      <c r="E4165">
        <v>0.55000000000000004</v>
      </c>
      <c r="F4165">
        <v>19.899999999999999</v>
      </c>
      <c r="G4165">
        <v>41.281913690970576</v>
      </c>
      <c r="H4165">
        <v>16.466708946243713</v>
      </c>
      <c r="I4165">
        <v>-0.26821523609241638</v>
      </c>
      <c r="J4165">
        <v>5807.3357722946885</v>
      </c>
      <c r="K4165">
        <v>-2628.4895406408268</v>
      </c>
      <c r="L4165">
        <v>-24.352239293453092</v>
      </c>
      <c r="M4165">
        <v>6374.4886883131085</v>
      </c>
      <c r="N4165">
        <v>36451.770009118562</v>
      </c>
      <c r="O4165">
        <v>61.337282733144114</v>
      </c>
      <c r="P4165">
        <v>0.64682809825942211</v>
      </c>
      <c r="Q4165" s="4">
        <v>4163</v>
      </c>
    </row>
    <row r="4166" spans="1:17" x14ac:dyDescent="0.25">
      <c r="A4166">
        <v>109.91872167775108</v>
      </c>
      <c r="B4166">
        <v>-24.403767550457712</v>
      </c>
      <c r="C4166" s="4">
        <v>2102.6110000000003</v>
      </c>
      <c r="D4166">
        <v>3</v>
      </c>
      <c r="E4166">
        <v>0.55000000000000004</v>
      </c>
      <c r="F4166">
        <v>19.899999999999999</v>
      </c>
      <c r="G4166">
        <v>53.323113517529826</v>
      </c>
      <c r="H4166">
        <v>14.295425659105872</v>
      </c>
      <c r="I4166">
        <v>-8.1278322248920176E-2</v>
      </c>
      <c r="J4166">
        <v>5811.6162783324335</v>
      </c>
      <c r="K4166">
        <v>-2619.0752609251226</v>
      </c>
      <c r="L4166">
        <v>-24.259285252030363</v>
      </c>
      <c r="M4166">
        <v>6374.5148042002793</v>
      </c>
      <c r="N4166">
        <v>36446.756087028531</v>
      </c>
      <c r="O4166">
        <v>61.446475654237311</v>
      </c>
      <c r="P4166">
        <v>0.19672090504554973</v>
      </c>
      <c r="Q4166" s="4">
        <v>4164</v>
      </c>
    </row>
    <row r="4167" spans="1:17" x14ac:dyDescent="0.25">
      <c r="A4167">
        <v>139.54964993127606</v>
      </c>
      <c r="B4167">
        <v>-14.984516431715463</v>
      </c>
      <c r="C4167" s="4">
        <v>2102.6110000000003</v>
      </c>
      <c r="D4167">
        <v>1.2</v>
      </c>
      <c r="E4167">
        <v>0.55000000000000004</v>
      </c>
      <c r="F4167">
        <v>19.899999999999999</v>
      </c>
      <c r="G4167">
        <v>45.364313344089069</v>
      </c>
      <c r="H4167">
        <v>16.643413331233582</v>
      </c>
      <c r="I4167">
        <v>29.549649931276065</v>
      </c>
      <c r="J4167">
        <v>6162.6352083238016</v>
      </c>
      <c r="K4167">
        <v>-1638.4457814048947</v>
      </c>
      <c r="L4167">
        <v>-14.888671581576915</v>
      </c>
      <c r="M4167">
        <v>6376.7215157536593</v>
      </c>
      <c r="N4167">
        <v>36964.698066311044</v>
      </c>
      <c r="O4167">
        <v>51.808444739381471</v>
      </c>
      <c r="P4167">
        <v>65.483355833602886</v>
      </c>
      <c r="Q4167" s="4">
        <v>4165</v>
      </c>
    </row>
    <row r="4168" spans="1:17" x14ac:dyDescent="0.25">
      <c r="A4168">
        <v>138.15498839104134</v>
      </c>
      <c r="B4168">
        <v>-41.57772759982884</v>
      </c>
      <c r="C4168" s="4">
        <v>2102.6110000000003</v>
      </c>
      <c r="D4168">
        <v>3</v>
      </c>
      <c r="E4168">
        <v>0.55000000000000004</v>
      </c>
      <c r="F4168">
        <v>19.899999999999999</v>
      </c>
      <c r="G4168">
        <v>53.323113517529826</v>
      </c>
      <c r="H4168">
        <v>15.812717154144432</v>
      </c>
      <c r="I4168">
        <v>28.154988391041343</v>
      </c>
      <c r="J4168">
        <v>4778.2558305825851</v>
      </c>
      <c r="K4168">
        <v>-4210.6354769483423</v>
      </c>
      <c r="L4168">
        <v>-41.386748391915454</v>
      </c>
      <c r="M4168">
        <v>6368.7659638451523</v>
      </c>
      <c r="N4168">
        <v>38250.648947430302</v>
      </c>
      <c r="O4168">
        <v>34.047652263429349</v>
      </c>
      <c r="P4168">
        <v>38.884201279681328</v>
      </c>
      <c r="Q4168" s="4">
        <v>4166</v>
      </c>
    </row>
    <row r="4169" spans="1:17" x14ac:dyDescent="0.25">
      <c r="A4169">
        <v>116.57557271243265</v>
      </c>
      <c r="B4169">
        <v>-29.469199878055115</v>
      </c>
      <c r="C4169" s="4">
        <v>2102.6110000000003</v>
      </c>
      <c r="D4169">
        <v>1.2</v>
      </c>
      <c r="E4169">
        <v>0.55000000000000004</v>
      </c>
      <c r="F4169">
        <v>19.899999999999999</v>
      </c>
      <c r="G4169">
        <v>45.364313344089069</v>
      </c>
      <c r="H4169">
        <v>21.656207193709029</v>
      </c>
      <c r="I4169">
        <v>6.5755727124326455</v>
      </c>
      <c r="J4169">
        <v>5557.4419583823765</v>
      </c>
      <c r="K4169">
        <v>-3119.2839858042385</v>
      </c>
      <c r="L4169">
        <v>-29.304649338892684</v>
      </c>
      <c r="M4169">
        <v>6372.9972308862425</v>
      </c>
      <c r="N4169">
        <v>36781.288747290215</v>
      </c>
      <c r="O4169">
        <v>54.871214143009858</v>
      </c>
      <c r="P4169">
        <v>13.187279539471392</v>
      </c>
      <c r="Q4169" s="4">
        <v>4167</v>
      </c>
    </row>
    <row r="4170" spans="1:17" x14ac:dyDescent="0.25">
      <c r="A4170">
        <v>141.60958241469535</v>
      </c>
      <c r="B4170">
        <v>-32.141058353560645</v>
      </c>
      <c r="C4170" s="4">
        <v>2102.6110000000003</v>
      </c>
      <c r="D4170">
        <v>0.75</v>
      </c>
      <c r="E4170">
        <v>0.55000000000000004</v>
      </c>
      <c r="F4170">
        <v>19.899999999999999</v>
      </c>
      <c r="G4170">
        <v>41.281913690970576</v>
      </c>
      <c r="H4170">
        <v>15.019912296100735</v>
      </c>
      <c r="I4170">
        <v>31.609582414695353</v>
      </c>
      <c r="J4170">
        <v>5405.7557130903497</v>
      </c>
      <c r="K4170">
        <v>-3373.6873190646597</v>
      </c>
      <c r="L4170">
        <v>-31.967944997623153</v>
      </c>
      <c r="M4170">
        <v>6372.1237398866206</v>
      </c>
      <c r="N4170">
        <v>37817.87951308403</v>
      </c>
      <c r="O4170">
        <v>39.426973997235535</v>
      </c>
      <c r="P4170">
        <v>49.158598405354283</v>
      </c>
      <c r="Q4170" s="4">
        <v>4168</v>
      </c>
    </row>
    <row r="4171" spans="1:17" x14ac:dyDescent="0.25">
      <c r="A4171">
        <v>157.91187133888749</v>
      </c>
      <c r="B4171">
        <v>-33.362545433390189</v>
      </c>
      <c r="C4171" s="4">
        <v>2102.6110000000003</v>
      </c>
      <c r="D4171">
        <v>3</v>
      </c>
      <c r="E4171">
        <v>0.55000000000000004</v>
      </c>
      <c r="F4171">
        <v>19.899999999999999</v>
      </c>
      <c r="G4171">
        <v>53.323113517529826</v>
      </c>
      <c r="H4171">
        <v>18.329567568335026</v>
      </c>
      <c r="I4171">
        <v>47.911871338887494</v>
      </c>
      <c r="J4171">
        <v>5332.4714247758257</v>
      </c>
      <c r="K4171">
        <v>-3487.6125442014518</v>
      </c>
      <c r="L4171">
        <v>-33.186012374685596</v>
      </c>
      <c r="M4171">
        <v>6371.7103476634948</v>
      </c>
      <c r="N4171">
        <v>38948.765502805763</v>
      </c>
      <c r="O4171">
        <v>26.230676909230318</v>
      </c>
      <c r="P4171">
        <v>63.586530527359024</v>
      </c>
      <c r="Q4171" s="4">
        <v>4169</v>
      </c>
    </row>
    <row r="4172" spans="1:17" x14ac:dyDescent="0.25">
      <c r="A4172">
        <v>154.6732695688784</v>
      </c>
      <c r="B4172">
        <v>-14.164786913507164</v>
      </c>
      <c r="C4172" s="4">
        <v>2102.6110000000003</v>
      </c>
      <c r="D4172">
        <v>1.2</v>
      </c>
      <c r="E4172">
        <v>0.55000000000000004</v>
      </c>
      <c r="F4172">
        <v>19.899999999999999</v>
      </c>
      <c r="G4172">
        <v>45.364313344089069</v>
      </c>
      <c r="H4172">
        <v>15.78611737509288</v>
      </c>
      <c r="I4172">
        <v>44.673269568878396</v>
      </c>
      <c r="J4172">
        <v>6185.4585537072116</v>
      </c>
      <c r="K4172">
        <v>-1550.6664533428134</v>
      </c>
      <c r="L4172">
        <v>-14.073740974436802</v>
      </c>
      <c r="M4172">
        <v>6376.86944896573</v>
      </c>
      <c r="N4172">
        <v>38046.663139675598</v>
      </c>
      <c r="O4172">
        <v>36.614897650671118</v>
      </c>
      <c r="P4172">
        <v>76.097649542749025</v>
      </c>
      <c r="Q4172" s="4">
        <v>4170</v>
      </c>
    </row>
    <row r="4173" spans="1:17" x14ac:dyDescent="0.25">
      <c r="A4173">
        <v>105.39637181827548</v>
      </c>
      <c r="B4173">
        <v>-23.709891622441241</v>
      </c>
      <c r="C4173" s="4">
        <v>2102.6110000000003</v>
      </c>
      <c r="D4173">
        <v>1.2</v>
      </c>
      <c r="E4173">
        <v>0.55000000000000004</v>
      </c>
      <c r="F4173">
        <v>19.899999999999999</v>
      </c>
      <c r="G4173">
        <v>45.364313344089069</v>
      </c>
      <c r="H4173">
        <v>18.593944796185667</v>
      </c>
      <c r="I4173">
        <v>-4.6036281817245168</v>
      </c>
      <c r="J4173">
        <v>5842.9446738365996</v>
      </c>
      <c r="K4173">
        <v>-2548.8979616853571</v>
      </c>
      <c r="L4173">
        <v>-23.568522684541282</v>
      </c>
      <c r="M4173">
        <v>6374.7065250566047</v>
      </c>
      <c r="N4173">
        <v>36432.344731974954</v>
      </c>
      <c r="O4173">
        <v>61.765861676426788</v>
      </c>
      <c r="P4173">
        <v>11.323722197842732</v>
      </c>
      <c r="Q4173" s="4">
        <v>4171</v>
      </c>
    </row>
    <row r="4174" spans="1:17" x14ac:dyDescent="0.25">
      <c r="A4174">
        <v>159.35142997044449</v>
      </c>
      <c r="B4174">
        <v>-24.778195348908334</v>
      </c>
      <c r="C4174" s="4">
        <v>2102.6110000000003</v>
      </c>
      <c r="D4174">
        <v>0.75</v>
      </c>
      <c r="E4174">
        <v>0.55000000000000004</v>
      </c>
      <c r="F4174">
        <v>19.899999999999999</v>
      </c>
      <c r="G4174">
        <v>41.281913690970576</v>
      </c>
      <c r="H4174">
        <v>23.467020938397894</v>
      </c>
      <c r="I4174">
        <v>49.351429970444485</v>
      </c>
      <c r="J4174">
        <v>5794.3573319857724</v>
      </c>
      <c r="K4174">
        <v>-2656.7877486481907</v>
      </c>
      <c r="L4174">
        <v>-24.632067885717888</v>
      </c>
      <c r="M4174">
        <v>6374.409622239883</v>
      </c>
      <c r="N4174">
        <v>38731.728435141522</v>
      </c>
      <c r="O4174">
        <v>28.62155359211166</v>
      </c>
      <c r="P4174">
        <v>70.209517871806568</v>
      </c>
      <c r="Q4174" s="4">
        <v>4172</v>
      </c>
    </row>
    <row r="4175" spans="1:17" x14ac:dyDescent="0.25">
      <c r="A4175">
        <v>115.84377542950598</v>
      </c>
      <c r="B4175">
        <v>-16.246092905140738</v>
      </c>
      <c r="C4175" s="4">
        <v>2102.6110000000003</v>
      </c>
      <c r="D4175">
        <v>1.2</v>
      </c>
      <c r="E4175">
        <v>0.55000000000000004</v>
      </c>
      <c r="F4175">
        <v>19.899999999999999</v>
      </c>
      <c r="G4175">
        <v>45.364313344089069</v>
      </c>
      <c r="H4175">
        <v>14.920537510634791</v>
      </c>
      <c r="I4175">
        <v>5.8437754295059818</v>
      </c>
      <c r="J4175">
        <v>6125.0589362464489</v>
      </c>
      <c r="K4175">
        <v>-1772.8900948175481</v>
      </c>
      <c r="L4175">
        <v>-16.143015786646966</v>
      </c>
      <c r="M4175">
        <v>6376.4791429749575</v>
      </c>
      <c r="N4175">
        <v>36119.838417818115</v>
      </c>
      <c r="O4175">
        <v>69.760791683553947</v>
      </c>
      <c r="P4175">
        <v>20.094463074160341</v>
      </c>
      <c r="Q4175" s="4">
        <v>4173</v>
      </c>
    </row>
    <row r="4176" spans="1:17" x14ac:dyDescent="0.25">
      <c r="A4176">
        <v>120.85523692079495</v>
      </c>
      <c r="B4176">
        <v>-24.686947275499428</v>
      </c>
      <c r="C4176" s="4">
        <v>2102.6110000000003</v>
      </c>
      <c r="D4176">
        <v>1.2</v>
      </c>
      <c r="E4176">
        <v>0.55000000000000004</v>
      </c>
      <c r="F4176">
        <v>19.899999999999999</v>
      </c>
      <c r="G4176">
        <v>45.364313344089069</v>
      </c>
      <c r="H4176">
        <v>22.024348557744077</v>
      </c>
      <c r="I4176">
        <v>10.855236920794951</v>
      </c>
      <c r="J4176">
        <v>5798.5861233809856</v>
      </c>
      <c r="K4176">
        <v>-2647.6074472149094</v>
      </c>
      <c r="L4176">
        <v>-24.541218464392678</v>
      </c>
      <c r="M4176">
        <v>6374.4353651766187</v>
      </c>
      <c r="N4176">
        <v>36581.595868946082</v>
      </c>
      <c r="O4176">
        <v>58.65211093834364</v>
      </c>
      <c r="P4176">
        <v>24.661190587293408</v>
      </c>
      <c r="Q4176" s="4">
        <v>4174</v>
      </c>
    </row>
    <row r="4177" spans="1:17" x14ac:dyDescent="0.25">
      <c r="A4177">
        <v>126.58997726538577</v>
      </c>
      <c r="B4177">
        <v>-15.235638276732583</v>
      </c>
      <c r="C4177" s="4">
        <v>2102.6110000000003</v>
      </c>
      <c r="D4177">
        <v>1.2</v>
      </c>
      <c r="E4177">
        <v>0.55000000000000004</v>
      </c>
      <c r="F4177">
        <v>19.899999999999999</v>
      </c>
      <c r="G4177">
        <v>45.364313344089069</v>
      </c>
      <c r="H4177">
        <v>15.161881425908035</v>
      </c>
      <c r="I4177">
        <v>16.58997726538577</v>
      </c>
      <c r="J4177">
        <v>6155.3919651844835</v>
      </c>
      <c r="K4177">
        <v>-1665.2716725850448</v>
      </c>
      <c r="L4177">
        <v>-15.138338679457945</v>
      </c>
      <c r="M4177">
        <v>6376.6746810992236</v>
      </c>
      <c r="N4177">
        <v>36345.712037474004</v>
      </c>
      <c r="O4177">
        <v>63.789379891334356</v>
      </c>
      <c r="P4177">
        <v>48.58535433220969</v>
      </c>
      <c r="Q4177" s="4">
        <v>4175</v>
      </c>
    </row>
    <row r="4178" spans="1:17" x14ac:dyDescent="0.25">
      <c r="A4178">
        <v>122.86401166321072</v>
      </c>
      <c r="B4178">
        <v>-9.8897495276375693</v>
      </c>
      <c r="C4178" s="4">
        <v>2102.6110000000003</v>
      </c>
      <c r="D4178">
        <v>1.2</v>
      </c>
      <c r="E4178">
        <v>0.55000000000000004</v>
      </c>
      <c r="F4178">
        <v>19.899999999999999</v>
      </c>
      <c r="G4178">
        <v>45.364313344089069</v>
      </c>
      <c r="H4178">
        <v>14.53478533863697</v>
      </c>
      <c r="I4178">
        <v>12.864011663210718</v>
      </c>
      <c r="J4178">
        <v>6283.9817978530082</v>
      </c>
      <c r="K4178">
        <v>-1088.2376306776396</v>
      </c>
      <c r="L4178">
        <v>-9.8248369097215491</v>
      </c>
      <c r="M4178">
        <v>6377.5142788213971</v>
      </c>
      <c r="N4178">
        <v>36081.439672329732</v>
      </c>
      <c r="O4178">
        <v>71.001782426279263</v>
      </c>
      <c r="P4178">
        <v>53.053803223379063</v>
      </c>
      <c r="Q4178" s="4">
        <v>4176</v>
      </c>
    </row>
    <row r="4179" spans="1:17" x14ac:dyDescent="0.25">
      <c r="A4179">
        <v>141.57555024024754</v>
      </c>
      <c r="B4179">
        <v>-21.163136520847427</v>
      </c>
      <c r="C4179" s="4">
        <v>2102.6110000000003</v>
      </c>
      <c r="D4179">
        <v>0.75</v>
      </c>
      <c r="E4179">
        <v>0.55000000000000004</v>
      </c>
      <c r="F4179">
        <v>19.899999999999999</v>
      </c>
      <c r="G4179">
        <v>41.281913690970576</v>
      </c>
      <c r="H4179">
        <v>18.646817940332451</v>
      </c>
      <c r="I4179">
        <v>31.575550240247537</v>
      </c>
      <c r="J4179">
        <v>5950.5711364086346</v>
      </c>
      <c r="K4179">
        <v>-2288.2490550984699</v>
      </c>
      <c r="L4179">
        <v>-21.033886131861294</v>
      </c>
      <c r="M4179">
        <v>6375.3729763535084</v>
      </c>
      <c r="N4179">
        <v>37295.443770996149</v>
      </c>
      <c r="O4179">
        <v>46.642288886240884</v>
      </c>
      <c r="P4179">
        <v>59.5700795665418</v>
      </c>
      <c r="Q4179" s="4">
        <v>4177</v>
      </c>
    </row>
    <row r="4180" spans="1:17" x14ac:dyDescent="0.25">
      <c r="A4180">
        <v>156.02228965802874</v>
      </c>
      <c r="B4180">
        <v>-38.298020625795395</v>
      </c>
      <c r="C4180" s="4">
        <v>2102.6110000000003</v>
      </c>
      <c r="D4180">
        <v>0.75</v>
      </c>
      <c r="E4180">
        <v>0.55000000000000004</v>
      </c>
      <c r="F4180">
        <v>19.899999999999999</v>
      </c>
      <c r="G4180">
        <v>41.281913690970576</v>
      </c>
      <c r="H4180">
        <v>15.704132938771734</v>
      </c>
      <c r="I4180">
        <v>46.02228965802874</v>
      </c>
      <c r="J4180">
        <v>5011.9979727930113</v>
      </c>
      <c r="K4180">
        <v>-3931.4597684529126</v>
      </c>
      <c r="L4180">
        <v>-38.110980910753064</v>
      </c>
      <c r="M4180">
        <v>6369.9685705853435</v>
      </c>
      <c r="N4180">
        <v>39050.09525149993</v>
      </c>
      <c r="O4180">
        <v>25.131636726718483</v>
      </c>
      <c r="P4180">
        <v>59.119660220429303</v>
      </c>
      <c r="Q4180" s="4">
        <v>4178</v>
      </c>
    </row>
    <row r="4181" spans="1:17" x14ac:dyDescent="0.25">
      <c r="A4181">
        <v>128.6950262663965</v>
      </c>
      <c r="B4181">
        <v>-23.303997820591348</v>
      </c>
      <c r="C4181" s="4">
        <v>2102.6110000000003</v>
      </c>
      <c r="D4181">
        <v>1.2</v>
      </c>
      <c r="E4181">
        <v>0.55000000000000004</v>
      </c>
      <c r="F4181">
        <v>19.899999999999999</v>
      </c>
      <c r="G4181">
        <v>45.364313344089069</v>
      </c>
      <c r="H4181">
        <v>19.595889442361841</v>
      </c>
      <c r="I4181">
        <v>18.695026266396496</v>
      </c>
      <c r="J4181">
        <v>5860.8746909045949</v>
      </c>
      <c r="K4181">
        <v>-2507.6754134864868</v>
      </c>
      <c r="L4181">
        <v>-23.164488394515203</v>
      </c>
      <c r="M4181">
        <v>6374.8167128075647</v>
      </c>
      <c r="N4181">
        <v>36746.325173241115</v>
      </c>
      <c r="O4181">
        <v>55.540411065395787</v>
      </c>
      <c r="P4181">
        <v>40.542018207823453</v>
      </c>
      <c r="Q4181" s="4">
        <v>4179</v>
      </c>
    </row>
    <row r="4182" spans="1:17" x14ac:dyDescent="0.25">
      <c r="A4182">
        <v>117.59488747141673</v>
      </c>
      <c r="B4182">
        <v>-37.143284730438701</v>
      </c>
      <c r="C4182" s="4">
        <v>2102.6110000000003</v>
      </c>
      <c r="D4182">
        <v>1.2</v>
      </c>
      <c r="E4182">
        <v>0.55000000000000004</v>
      </c>
      <c r="F4182">
        <v>19.899999999999999</v>
      </c>
      <c r="G4182">
        <v>45.364313344089069</v>
      </c>
      <c r="H4182">
        <v>21.569179971783697</v>
      </c>
      <c r="I4182">
        <v>7.594887471416726</v>
      </c>
      <c r="J4182">
        <v>5090.4099471282789</v>
      </c>
      <c r="K4182">
        <v>-3830.0821422980239</v>
      </c>
      <c r="L4182">
        <v>-36.95821730250924</v>
      </c>
      <c r="M4182">
        <v>6370.384811498654</v>
      </c>
      <c r="N4182">
        <v>37321.53253410718</v>
      </c>
      <c r="O4182">
        <v>46.174600140222481</v>
      </c>
      <c r="P4182">
        <v>12.452610348705972</v>
      </c>
      <c r="Q4182" s="4">
        <v>4180</v>
      </c>
    </row>
    <row r="4183" spans="1:17" x14ac:dyDescent="0.25">
      <c r="A4183">
        <v>157.53896192759686</v>
      </c>
      <c r="B4183">
        <v>-38.899029321147502</v>
      </c>
      <c r="C4183" s="4">
        <v>2102.6110000000003</v>
      </c>
      <c r="D4183">
        <v>3</v>
      </c>
      <c r="E4183">
        <v>0.55000000000000004</v>
      </c>
      <c r="F4183">
        <v>19.899999999999999</v>
      </c>
      <c r="G4183">
        <v>53.323113517529826</v>
      </c>
      <c r="H4183">
        <v>23.187959876131657</v>
      </c>
      <c r="I4183">
        <v>47.538961927596858</v>
      </c>
      <c r="J4183">
        <v>4970.376312387416</v>
      </c>
      <c r="K4183">
        <v>-3983.6010652997907</v>
      </c>
      <c r="L4183">
        <v>-38.711082837215478</v>
      </c>
      <c r="M4183">
        <v>6369.750241116174</v>
      </c>
      <c r="N4183">
        <v>39184.557258402659</v>
      </c>
      <c r="O4183">
        <v>23.714536660865509</v>
      </c>
      <c r="P4183">
        <v>60.11724929148702</v>
      </c>
      <c r="Q4183" s="4">
        <v>4181</v>
      </c>
    </row>
    <row r="4184" spans="1:17" x14ac:dyDescent="0.25">
      <c r="A4184">
        <v>114.53893218836382</v>
      </c>
      <c r="B4184">
        <v>-10.314703609038137</v>
      </c>
      <c r="C4184" s="4">
        <v>2102.6110000000003</v>
      </c>
      <c r="D4184">
        <v>3</v>
      </c>
      <c r="E4184">
        <v>0.55000000000000004</v>
      </c>
      <c r="F4184">
        <v>19.899999999999999</v>
      </c>
      <c r="G4184">
        <v>53.323113517529826</v>
      </c>
      <c r="H4184">
        <v>18.055718689632577</v>
      </c>
      <c r="I4184">
        <v>4.5389321883638161</v>
      </c>
      <c r="J4184">
        <v>6275.737162753233</v>
      </c>
      <c r="K4184">
        <v>-1134.5123277615314</v>
      </c>
      <c r="L4184">
        <v>-10.247119527405555</v>
      </c>
      <c r="M4184">
        <v>6377.4599299254623</v>
      </c>
      <c r="N4184">
        <v>35929.435391994615</v>
      </c>
      <c r="O4184">
        <v>76.754114350168223</v>
      </c>
      <c r="P4184">
        <v>23.910517490887674</v>
      </c>
      <c r="Q4184" s="4">
        <v>4182</v>
      </c>
    </row>
    <row r="4185" spans="1:17" x14ac:dyDescent="0.25">
      <c r="A4185">
        <v>132.38341242432512</v>
      </c>
      <c r="B4185">
        <v>-34.719334032674276</v>
      </c>
      <c r="C4185" s="4">
        <v>2102.6110000000003</v>
      </c>
      <c r="D4185">
        <v>1.2</v>
      </c>
      <c r="E4185">
        <v>0.55000000000000004</v>
      </c>
      <c r="F4185">
        <v>19.899999999999999</v>
      </c>
      <c r="G4185">
        <v>45.364313344089069</v>
      </c>
      <c r="H4185">
        <v>17.200603114505416</v>
      </c>
      <c r="I4185">
        <v>22.383412424325115</v>
      </c>
      <c r="J4185">
        <v>5248.2260569349964</v>
      </c>
      <c r="K4185">
        <v>-3612.3190183737311</v>
      </c>
      <c r="L4185">
        <v>-34.539377401240863</v>
      </c>
      <c r="M4185">
        <v>6371.2420637734385</v>
      </c>
      <c r="N4185">
        <v>37539.028976193906</v>
      </c>
      <c r="O4185">
        <v>43.116237594873304</v>
      </c>
      <c r="P4185">
        <v>35.869700878642938</v>
      </c>
      <c r="Q4185" s="4">
        <v>4183</v>
      </c>
    </row>
    <row r="4186" spans="1:17" x14ac:dyDescent="0.25">
      <c r="A4186">
        <v>115.05787455336264</v>
      </c>
      <c r="B4186">
        <v>-19.614841026981736</v>
      </c>
      <c r="C4186" s="4">
        <v>2102.6110000000003</v>
      </c>
      <c r="D4186">
        <v>3</v>
      </c>
      <c r="E4186">
        <v>0.55000000000000004</v>
      </c>
      <c r="F4186">
        <v>19.899999999999999</v>
      </c>
      <c r="G4186">
        <v>53.323113517529826</v>
      </c>
      <c r="H4186">
        <v>15.385909130051026</v>
      </c>
      <c r="I4186">
        <v>5.0578745533626375</v>
      </c>
      <c r="J4186">
        <v>6010.2874746186026</v>
      </c>
      <c r="K4186">
        <v>-2127.5823541378277</v>
      </c>
      <c r="L4186">
        <v>-19.493459770889519</v>
      </c>
      <c r="M4186">
        <v>6375.7479719007024</v>
      </c>
      <c r="N4186">
        <v>36243.63675532263</v>
      </c>
      <c r="O4186">
        <v>66.277638402743989</v>
      </c>
      <c r="P4186">
        <v>14.77000065635252</v>
      </c>
      <c r="Q4186" s="4">
        <v>4184</v>
      </c>
    </row>
    <row r="4187" spans="1:17" x14ac:dyDescent="0.25">
      <c r="A4187">
        <v>159.31245129951282</v>
      </c>
      <c r="B4187">
        <v>-24.711398653848406</v>
      </c>
      <c r="C4187" s="4">
        <v>2102.6110000000003</v>
      </c>
      <c r="D4187">
        <v>3</v>
      </c>
      <c r="E4187">
        <v>0.55000000000000004</v>
      </c>
      <c r="F4187">
        <v>19.899999999999999</v>
      </c>
      <c r="G4187">
        <v>53.323113517529826</v>
      </c>
      <c r="H4187">
        <v>21.229598306406956</v>
      </c>
      <c r="I4187">
        <v>49.312451299512816</v>
      </c>
      <c r="J4187">
        <v>5797.4543902908699</v>
      </c>
      <c r="K4187">
        <v>-2650.068104984508</v>
      </c>
      <c r="L4187">
        <v>-24.565562873325323</v>
      </c>
      <c r="M4187">
        <v>6374.4284738758397</v>
      </c>
      <c r="N4187">
        <v>38726.278226898117</v>
      </c>
      <c r="O4187">
        <v>28.681936419594415</v>
      </c>
      <c r="P4187">
        <v>70.230557603292155</v>
      </c>
      <c r="Q4187" s="4">
        <v>4185</v>
      </c>
    </row>
    <row r="4188" spans="1:17" x14ac:dyDescent="0.25">
      <c r="A4188">
        <v>135.11231369383344</v>
      </c>
      <c r="B4188">
        <v>-17.29054530434939</v>
      </c>
      <c r="C4188" s="4">
        <v>2102.6110000000003</v>
      </c>
      <c r="D4188">
        <v>3</v>
      </c>
      <c r="E4188">
        <v>0.55000000000000004</v>
      </c>
      <c r="F4188">
        <v>19.899999999999999</v>
      </c>
      <c r="G4188">
        <v>53.323113517529826</v>
      </c>
      <c r="H4188">
        <v>18.015171370513343</v>
      </c>
      <c r="I4188">
        <v>25.112313693833443</v>
      </c>
      <c r="J4188">
        <v>6091.7124747284915</v>
      </c>
      <c r="K4188">
        <v>-1883.5599631413636</v>
      </c>
      <c r="L4188">
        <v>-17.181629983158846</v>
      </c>
      <c r="M4188">
        <v>6376.2652869459416</v>
      </c>
      <c r="N4188">
        <v>36787.556595809685</v>
      </c>
      <c r="O4188">
        <v>54.831884033789422</v>
      </c>
      <c r="P4188">
        <v>57.61973580092522</v>
      </c>
      <c r="Q4188" s="4">
        <v>4186</v>
      </c>
    </row>
    <row r="4189" spans="1:17" x14ac:dyDescent="0.25">
      <c r="A4189">
        <v>143.95130958819857</v>
      </c>
      <c r="B4189">
        <v>-20.821600926076552</v>
      </c>
      <c r="C4189" s="4">
        <v>2102.6110000000003</v>
      </c>
      <c r="D4189">
        <v>0.75</v>
      </c>
      <c r="E4189">
        <v>0.55000000000000004</v>
      </c>
      <c r="F4189">
        <v>19.899999999999999</v>
      </c>
      <c r="G4189">
        <v>41.281913690970576</v>
      </c>
      <c r="H4189">
        <v>20.364330334622935</v>
      </c>
      <c r="I4189">
        <v>33.951309588198569</v>
      </c>
      <c r="J4189">
        <v>5964.1176641339862</v>
      </c>
      <c r="K4189">
        <v>-2252.9450921198418</v>
      </c>
      <c r="L4189">
        <v>-20.694054954793209</v>
      </c>
      <c r="M4189">
        <v>6375.4577168813476</v>
      </c>
      <c r="N4189">
        <v>37433.447841782283</v>
      </c>
      <c r="O4189">
        <v>44.654466859578584</v>
      </c>
      <c r="P4189">
        <v>62.167853232766618</v>
      </c>
      <c r="Q4189" s="4">
        <v>4187</v>
      </c>
    </row>
    <row r="4190" spans="1:17" x14ac:dyDescent="0.25">
      <c r="A4190">
        <v>118.25183169328899</v>
      </c>
      <c r="B4190">
        <v>-26.55557798972216</v>
      </c>
      <c r="C4190" s="4">
        <v>2102.6110000000003</v>
      </c>
      <c r="D4190">
        <v>1.2</v>
      </c>
      <c r="E4190">
        <v>0.55000000000000004</v>
      </c>
      <c r="F4190">
        <v>19.899999999999999</v>
      </c>
      <c r="G4190">
        <v>45.364313344089069</v>
      </c>
      <c r="H4190">
        <v>20.436050183662616</v>
      </c>
      <c r="I4190">
        <v>8.2518316932889917</v>
      </c>
      <c r="J4190">
        <v>5709.0740733633565</v>
      </c>
      <c r="K4190">
        <v>-2834.2553880677219</v>
      </c>
      <c r="L4190">
        <v>-26.401983982587652</v>
      </c>
      <c r="M4190">
        <v>6373.8944437400742</v>
      </c>
      <c r="N4190">
        <v>36633.171349383847</v>
      </c>
      <c r="O4190">
        <v>57.631579003266431</v>
      </c>
      <c r="P4190">
        <v>17.972787561235052</v>
      </c>
      <c r="Q4190" s="4">
        <v>4188</v>
      </c>
    </row>
    <row r="4191" spans="1:17" x14ac:dyDescent="0.25">
      <c r="A4191">
        <v>152.96875915133273</v>
      </c>
      <c r="B4191">
        <v>-23.206977675699363</v>
      </c>
      <c r="C4191" s="4">
        <v>2102.6110000000003</v>
      </c>
      <c r="D4191">
        <v>1.2</v>
      </c>
      <c r="E4191">
        <v>0.55000000000000004</v>
      </c>
      <c r="F4191">
        <v>19.899999999999999</v>
      </c>
      <c r="G4191">
        <v>45.364313344089069</v>
      </c>
      <c r="H4191">
        <v>18.730593039593067</v>
      </c>
      <c r="I4191">
        <v>42.968759151332733</v>
      </c>
      <c r="J4191">
        <v>5865.1170606674468</v>
      </c>
      <c r="K4191">
        <v>-2497.8036375432434</v>
      </c>
      <c r="L4191">
        <v>-23.067916858269655</v>
      </c>
      <c r="M4191">
        <v>6374.8428331258965</v>
      </c>
      <c r="N4191">
        <v>38164.714069118818</v>
      </c>
      <c r="O4191">
        <v>35.151252920383271</v>
      </c>
      <c r="P4191">
        <v>67.070023227690982</v>
      </c>
      <c r="Q4191" s="4">
        <v>4189</v>
      </c>
    </row>
    <row r="4192" spans="1:17" x14ac:dyDescent="0.25">
      <c r="A4192">
        <v>126.3308066960507</v>
      </c>
      <c r="B4192">
        <v>-32.456431020622269</v>
      </c>
      <c r="C4192" s="4">
        <v>2102.6110000000003</v>
      </c>
      <c r="D4192">
        <v>1.2</v>
      </c>
      <c r="E4192">
        <v>0.55000000000000004</v>
      </c>
      <c r="F4192">
        <v>19.899999999999999</v>
      </c>
      <c r="G4192">
        <v>45.364313344089069</v>
      </c>
      <c r="H4192">
        <v>20.43755955218144</v>
      </c>
      <c r="I4192">
        <v>16.330806696050701</v>
      </c>
      <c r="J4192">
        <v>5387.0688337647234</v>
      </c>
      <c r="K4192">
        <v>-3403.2484715729224</v>
      </c>
      <c r="L4192">
        <v>-32.282404474908937</v>
      </c>
      <c r="M4192">
        <v>6372.0177949361259</v>
      </c>
      <c r="N4192">
        <v>37181.493032314327</v>
      </c>
      <c r="O4192">
        <v>48.287088098642023</v>
      </c>
      <c r="P4192">
        <v>28.633625498572105</v>
      </c>
      <c r="Q4192" s="4">
        <v>4190</v>
      </c>
    </row>
    <row r="4193" spans="1:17" x14ac:dyDescent="0.25">
      <c r="A4193">
        <v>137.54127481179131</v>
      </c>
      <c r="B4193">
        <v>-28.296345674959049</v>
      </c>
      <c r="C4193" s="4">
        <v>2102.6110000000003</v>
      </c>
      <c r="D4193">
        <v>0.75</v>
      </c>
      <c r="E4193">
        <v>0.55000000000000004</v>
      </c>
      <c r="F4193">
        <v>19.899999999999999</v>
      </c>
      <c r="G4193">
        <v>41.281913690970576</v>
      </c>
      <c r="H4193">
        <v>18.595204070912057</v>
      </c>
      <c r="I4193">
        <v>27.541274811791311</v>
      </c>
      <c r="J4193">
        <v>5620.2295198349839</v>
      </c>
      <c r="K4193">
        <v>-3005.4637218708963</v>
      </c>
      <c r="L4193">
        <v>-28.13600819237924</v>
      </c>
      <c r="M4193">
        <v>6373.3658328317097</v>
      </c>
      <c r="N4193">
        <v>37392.493033065097</v>
      </c>
      <c r="O4193">
        <v>45.201751555709677</v>
      </c>
      <c r="P4193">
        <v>47.728921599841868</v>
      </c>
      <c r="Q4193" s="4">
        <v>4191</v>
      </c>
    </row>
    <row r="4194" spans="1:17" x14ac:dyDescent="0.25">
      <c r="A4194">
        <v>113.67911429803425</v>
      </c>
      <c r="B4194">
        <v>-25.955868165709845</v>
      </c>
      <c r="C4194" s="4">
        <v>2102.6110000000003</v>
      </c>
      <c r="D4194">
        <v>0.75</v>
      </c>
      <c r="E4194">
        <v>0.55000000000000004</v>
      </c>
      <c r="F4194">
        <v>19.899999999999999</v>
      </c>
      <c r="G4194">
        <v>41.281913690970576</v>
      </c>
      <c r="H4194">
        <v>19.759431310196021</v>
      </c>
      <c r="I4194">
        <v>3.6791142980342499</v>
      </c>
      <c r="J4194">
        <v>5738.4668981815603</v>
      </c>
      <c r="K4194">
        <v>-2774.6676518578734</v>
      </c>
      <c r="L4194">
        <v>-25.804729182237519</v>
      </c>
      <c r="M4194">
        <v>6374.0711417266111</v>
      </c>
      <c r="N4194">
        <v>36544.845790300911</v>
      </c>
      <c r="O4194">
        <v>59.379672333664594</v>
      </c>
      <c r="P4194">
        <v>8.3577544765105802</v>
      </c>
      <c r="Q4194" s="4">
        <v>4192</v>
      </c>
    </row>
    <row r="4195" spans="1:17" x14ac:dyDescent="0.25">
      <c r="A4195">
        <v>111.46392266215564</v>
      </c>
      <c r="B4195">
        <v>-17.959526528123867</v>
      </c>
      <c r="C4195" s="4">
        <v>2102.6110000000003</v>
      </c>
      <c r="D4195">
        <v>3</v>
      </c>
      <c r="E4195">
        <v>0.55000000000000004</v>
      </c>
      <c r="F4195">
        <v>19.899999999999999</v>
      </c>
      <c r="G4195">
        <v>53.323113517529826</v>
      </c>
      <c r="H4195">
        <v>15.00460981259145</v>
      </c>
      <c r="I4195">
        <v>1.4639226621556389</v>
      </c>
      <c r="J4195">
        <v>6069.2942042226969</v>
      </c>
      <c r="K4195">
        <v>-1954.1242938047249</v>
      </c>
      <c r="L4195">
        <v>-17.846946729482326</v>
      </c>
      <c r="M4195">
        <v>6376.1221673560367</v>
      </c>
      <c r="N4195">
        <v>36150.014462986459</v>
      </c>
      <c r="O4195">
        <v>68.853214679116164</v>
      </c>
      <c r="P4195">
        <v>4.7378808836971071</v>
      </c>
      <c r="Q4195" s="4">
        <v>4193</v>
      </c>
    </row>
    <row r="4196" spans="1:17" x14ac:dyDescent="0.25">
      <c r="A4196">
        <v>150.08988827578611</v>
      </c>
      <c r="B4196">
        <v>-31.891077375654099</v>
      </c>
      <c r="C4196" s="4">
        <v>2102.6110000000003</v>
      </c>
      <c r="D4196">
        <v>3</v>
      </c>
      <c r="E4196">
        <v>0.55000000000000004</v>
      </c>
      <c r="F4196">
        <v>19.899999999999999</v>
      </c>
      <c r="G4196">
        <v>53.323113517529826</v>
      </c>
      <c r="H4196">
        <v>14.098262071040434</v>
      </c>
      <c r="I4196">
        <v>40.089888275786109</v>
      </c>
      <c r="J4196">
        <v>5420.4514830898079</v>
      </c>
      <c r="K4196">
        <v>-3350.183841096361</v>
      </c>
      <c r="L4196">
        <v>-31.718702707444638</v>
      </c>
      <c r="M4196">
        <v>6372.2073137707675</v>
      </c>
      <c r="N4196">
        <v>38323.938034277475</v>
      </c>
      <c r="O4196">
        <v>33.227649194782195</v>
      </c>
      <c r="P4196">
        <v>57.887270561338568</v>
      </c>
      <c r="Q4196" s="4">
        <v>4194</v>
      </c>
    </row>
    <row r="4197" spans="1:17" x14ac:dyDescent="0.25">
      <c r="A4197">
        <v>155.5144462895833</v>
      </c>
      <c r="B4197">
        <v>-41.272130180747126</v>
      </c>
      <c r="C4197" s="4">
        <v>2102.6110000000003</v>
      </c>
      <c r="D4197">
        <v>1.2</v>
      </c>
      <c r="E4197">
        <v>0.55000000000000004</v>
      </c>
      <c r="F4197">
        <v>19.899999999999999</v>
      </c>
      <c r="G4197">
        <v>45.364313344089069</v>
      </c>
      <c r="H4197">
        <v>18.393498460407439</v>
      </c>
      <c r="I4197">
        <v>45.514446289583304</v>
      </c>
      <c r="J4197">
        <v>4800.712012371504</v>
      </c>
      <c r="K4197">
        <v>-4185.1862698418399</v>
      </c>
      <c r="L4197">
        <v>-41.081413142196048</v>
      </c>
      <c r="M4197">
        <v>6368.8790174567384</v>
      </c>
      <c r="N4197">
        <v>39175.208759140492</v>
      </c>
      <c r="O4197">
        <v>23.80345469068806</v>
      </c>
      <c r="P4197">
        <v>57.06096737679902</v>
      </c>
      <c r="Q4197" s="4">
        <v>4195</v>
      </c>
    </row>
    <row r="4198" spans="1:17" x14ac:dyDescent="0.25">
      <c r="A4198">
        <v>109.57680302007873</v>
      </c>
      <c r="B4198">
        <v>-19.949143276040488</v>
      </c>
      <c r="C4198" s="4">
        <v>2102.6110000000003</v>
      </c>
      <c r="D4198">
        <v>1.2</v>
      </c>
      <c r="E4198">
        <v>0.55000000000000004</v>
      </c>
      <c r="F4198">
        <v>19.899999999999999</v>
      </c>
      <c r="G4198">
        <v>45.364313344089069</v>
      </c>
      <c r="H4198">
        <v>21.749962502372949</v>
      </c>
      <c r="I4198">
        <v>-0.42319697992127203</v>
      </c>
      <c r="J4198">
        <v>5997.7624905486819</v>
      </c>
      <c r="K4198">
        <v>-2162.4061712015182</v>
      </c>
      <c r="L4198">
        <v>-19.826032372129276</v>
      </c>
      <c r="M4198">
        <v>6375.6690113495652</v>
      </c>
      <c r="N4198">
        <v>36231.155917965858</v>
      </c>
      <c r="O4198">
        <v>66.600582320677603</v>
      </c>
      <c r="P4198">
        <v>1.2401994126768705</v>
      </c>
      <c r="Q4198" s="4">
        <v>4196</v>
      </c>
    </row>
    <row r="4199" spans="1:17" x14ac:dyDescent="0.25">
      <c r="A4199">
        <v>106.67271568235961</v>
      </c>
      <c r="B4199">
        <v>-11.846396753981891</v>
      </c>
      <c r="C4199" s="4">
        <v>2102.6110000000003</v>
      </c>
      <c r="D4199">
        <v>3</v>
      </c>
      <c r="E4199">
        <v>0.55000000000000004</v>
      </c>
      <c r="F4199">
        <v>19.899999999999999</v>
      </c>
      <c r="G4199">
        <v>53.323113517529826</v>
      </c>
      <c r="H4199">
        <v>23.639829875059668</v>
      </c>
      <c r="I4199">
        <v>-3.327284317640391</v>
      </c>
      <c r="J4199">
        <v>6243.1757602822481</v>
      </c>
      <c r="K4199">
        <v>-1300.7777202240345</v>
      </c>
      <c r="L4199">
        <v>-11.769310127247582</v>
      </c>
      <c r="M4199">
        <v>6377.2459770034793</v>
      </c>
      <c r="N4199">
        <v>35956.851644584727</v>
      </c>
      <c r="O4199">
        <v>75.535896746870378</v>
      </c>
      <c r="P4199">
        <v>15.812041762114029</v>
      </c>
      <c r="Q4199" s="4">
        <v>4197</v>
      </c>
    </row>
    <row r="4200" spans="1:17" x14ac:dyDescent="0.25">
      <c r="A4200">
        <v>135.38510137357332</v>
      </c>
      <c r="B4200">
        <v>-16.080947293125043</v>
      </c>
      <c r="C4200" s="4">
        <v>2102.6110000000003</v>
      </c>
      <c r="D4200">
        <v>1.2</v>
      </c>
      <c r="E4200">
        <v>0.55000000000000004</v>
      </c>
      <c r="F4200">
        <v>19.899999999999999</v>
      </c>
      <c r="G4200">
        <v>45.364313344089069</v>
      </c>
      <c r="H4200">
        <v>22.040859097352985</v>
      </c>
      <c r="I4200">
        <v>25.38510137357332</v>
      </c>
      <c r="J4200">
        <v>6130.1463453195656</v>
      </c>
      <c r="K4200">
        <v>-1755.3374120516389</v>
      </c>
      <c r="L4200">
        <v>-15.978805931246448</v>
      </c>
      <c r="M4200">
        <v>6376.5118713276916</v>
      </c>
      <c r="N4200">
        <v>36761.971842441264</v>
      </c>
      <c r="O4200">
        <v>55.295679840889925</v>
      </c>
      <c r="P4200">
        <v>59.726090506213339</v>
      </c>
      <c r="Q4200" s="4">
        <v>4198</v>
      </c>
    </row>
    <row r="4201" spans="1:17" x14ac:dyDescent="0.25">
      <c r="A4201">
        <v>151.10628543813542</v>
      </c>
      <c r="B4201">
        <v>-23.896999479426078</v>
      </c>
      <c r="C4201" s="4">
        <v>2102.6110000000003</v>
      </c>
      <c r="D4201">
        <v>0.75</v>
      </c>
      <c r="E4201">
        <v>0.55000000000000004</v>
      </c>
      <c r="F4201">
        <v>19.899999999999999</v>
      </c>
      <c r="G4201">
        <v>41.281913690970576</v>
      </c>
      <c r="H4201">
        <v>17.0545411058593</v>
      </c>
      <c r="I4201">
        <v>41.106285438135416</v>
      </c>
      <c r="J4201">
        <v>5834.5807827427088</v>
      </c>
      <c r="K4201">
        <v>-2567.8583528355603</v>
      </c>
      <c r="L4201">
        <v>-23.754782817276755</v>
      </c>
      <c r="M4201">
        <v>6374.6552401347853</v>
      </c>
      <c r="N4201">
        <v>38048.890041426901</v>
      </c>
      <c r="O4201">
        <v>36.557805467031223</v>
      </c>
      <c r="P4201">
        <v>65.096216372359066</v>
      </c>
      <c r="Q4201" s="4">
        <v>4199</v>
      </c>
    </row>
    <row r="4202" spans="1:17" x14ac:dyDescent="0.25">
      <c r="A4202">
        <v>125.11278016335476</v>
      </c>
      <c r="B4202">
        <v>-14.153392592985835</v>
      </c>
      <c r="C4202" s="4">
        <v>2102.6110000000003</v>
      </c>
      <c r="D4202">
        <v>0.75</v>
      </c>
      <c r="E4202">
        <v>0.55000000000000004</v>
      </c>
      <c r="F4202">
        <v>19.899999999999999</v>
      </c>
      <c r="G4202">
        <v>41.281913690970576</v>
      </c>
      <c r="H4202">
        <v>18.225861927142802</v>
      </c>
      <c r="I4202">
        <v>15.112780163354756</v>
      </c>
      <c r="J4202">
        <v>6185.7669342627751</v>
      </c>
      <c r="K4202">
        <v>-1549.4440757905609</v>
      </c>
      <c r="L4202">
        <v>-14.062413888980256</v>
      </c>
      <c r="M4202">
        <v>6376.8714515051306</v>
      </c>
      <c r="N4202">
        <v>36261.344649382459</v>
      </c>
      <c r="O4202">
        <v>65.860274089775018</v>
      </c>
      <c r="P4202">
        <v>47.841565755021541</v>
      </c>
      <c r="Q4202" s="4">
        <v>4200</v>
      </c>
    </row>
    <row r="4203" spans="1:17" x14ac:dyDescent="0.25">
      <c r="A4203">
        <v>105.04807795196676</v>
      </c>
      <c r="B4203">
        <v>-35.010022713679255</v>
      </c>
      <c r="C4203" s="4">
        <v>2102.6110000000003</v>
      </c>
      <c r="D4203">
        <v>0.75</v>
      </c>
      <c r="E4203">
        <v>0.55000000000000004</v>
      </c>
      <c r="F4203">
        <v>19.899999999999999</v>
      </c>
      <c r="G4203">
        <v>41.281913690970576</v>
      </c>
      <c r="H4203">
        <v>19.614059154482348</v>
      </c>
      <c r="I4203">
        <v>-4.9519220480332393</v>
      </c>
      <c r="J4203">
        <v>5229.79155976313</v>
      </c>
      <c r="K4203">
        <v>-3638.7789964200369</v>
      </c>
      <c r="L4203">
        <v>-34.829384648619289</v>
      </c>
      <c r="M4203">
        <v>6371.1405841777878</v>
      </c>
      <c r="N4203">
        <v>37135.332503511607</v>
      </c>
      <c r="O4203">
        <v>48.978706196304778</v>
      </c>
      <c r="P4203">
        <v>8.5879158259546422</v>
      </c>
      <c r="Q4203" s="4">
        <v>4201</v>
      </c>
    </row>
    <row r="4204" spans="1:17" x14ac:dyDescent="0.25">
      <c r="A4204">
        <v>135.54088281472281</v>
      </c>
      <c r="B4204">
        <v>-13.585397994049803</v>
      </c>
      <c r="C4204" s="4">
        <v>2102.6110000000003</v>
      </c>
      <c r="D4204">
        <v>1.2</v>
      </c>
      <c r="E4204">
        <v>0.55000000000000004</v>
      </c>
      <c r="F4204">
        <v>19.899999999999999</v>
      </c>
      <c r="G4204">
        <v>45.364313344089069</v>
      </c>
      <c r="H4204">
        <v>16.216076178377147</v>
      </c>
      <c r="I4204">
        <v>25.540882814722806</v>
      </c>
      <c r="J4204">
        <v>6200.8306689076808</v>
      </c>
      <c r="K4204">
        <v>-1488.4346284075623</v>
      </c>
      <c r="L4204">
        <v>-13.497788746330308</v>
      </c>
      <c r="M4204">
        <v>6376.9693920787195</v>
      </c>
      <c r="N4204">
        <v>36697.063708387526</v>
      </c>
      <c r="O4204">
        <v>56.495391335757333</v>
      </c>
      <c r="P4204">
        <v>63.822958587317288</v>
      </c>
      <c r="Q4204" s="4">
        <v>4202</v>
      </c>
    </row>
    <row r="4205" spans="1:17" x14ac:dyDescent="0.25">
      <c r="A4205">
        <v>158.17029973809954</v>
      </c>
      <c r="B4205">
        <v>-10.481100983727918</v>
      </c>
      <c r="C4205" s="4">
        <v>2102.6110000000003</v>
      </c>
      <c r="D4205">
        <v>0.75</v>
      </c>
      <c r="E4205">
        <v>0.55000000000000004</v>
      </c>
      <c r="F4205">
        <v>19.899999999999999</v>
      </c>
      <c r="G4205">
        <v>41.281913690970576</v>
      </c>
      <c r="H4205">
        <v>14.572135268551945</v>
      </c>
      <c r="I4205">
        <v>48.170299738099544</v>
      </c>
      <c r="J4205">
        <v>6272.4153184266834</v>
      </c>
      <c r="K4205">
        <v>-1152.6153666985731</v>
      </c>
      <c r="L4205">
        <v>-10.412474830307753</v>
      </c>
      <c r="M4205">
        <v>6377.4380522576148</v>
      </c>
      <c r="N4205">
        <v>38284.788773535671</v>
      </c>
      <c r="O4205">
        <v>33.753088680369224</v>
      </c>
      <c r="P4205">
        <v>80.752411740302861</v>
      </c>
      <c r="Q4205" s="4">
        <v>4203</v>
      </c>
    </row>
    <row r="4206" spans="1:17" x14ac:dyDescent="0.25">
      <c r="A4206">
        <v>130.72417493035843</v>
      </c>
      <c r="B4206">
        <v>-26.333198444133934</v>
      </c>
      <c r="C4206" s="4">
        <v>2102.6110000000003</v>
      </c>
      <c r="D4206">
        <v>1.2</v>
      </c>
      <c r="E4206">
        <v>0.55000000000000004</v>
      </c>
      <c r="F4206">
        <v>19.899999999999999</v>
      </c>
      <c r="G4206">
        <v>45.364313344089069</v>
      </c>
      <c r="H4206">
        <v>21.751843688692237</v>
      </c>
      <c r="I4206">
        <v>20.72417493035843</v>
      </c>
      <c r="J4206">
        <v>5720.0463117339023</v>
      </c>
      <c r="K4206">
        <v>-2812.1948872225971</v>
      </c>
      <c r="L4206">
        <v>-26.180507041824487</v>
      </c>
      <c r="M4206">
        <v>6373.960298911622</v>
      </c>
      <c r="N4206">
        <v>36976.907800441782</v>
      </c>
      <c r="O4206">
        <v>51.552297823647343</v>
      </c>
      <c r="P4206">
        <v>40.461787226780814</v>
      </c>
      <c r="Q4206" s="4">
        <v>4204</v>
      </c>
    </row>
    <row r="4207" spans="1:17" x14ac:dyDescent="0.25">
      <c r="A4207">
        <v>129.47261095012914</v>
      </c>
      <c r="B4207">
        <v>-18.717059127577585</v>
      </c>
      <c r="C4207" s="4">
        <v>2102.6110000000003</v>
      </c>
      <c r="D4207">
        <v>0.75</v>
      </c>
      <c r="E4207">
        <v>0.55000000000000004</v>
      </c>
      <c r="F4207">
        <v>19.899999999999999</v>
      </c>
      <c r="G4207">
        <v>41.281913690970576</v>
      </c>
      <c r="H4207">
        <v>16.520554991390775</v>
      </c>
      <c r="I4207">
        <v>19.472610950129138</v>
      </c>
      <c r="J4207">
        <v>6042.9138691812095</v>
      </c>
      <c r="K4207">
        <v>-2033.7125668612912</v>
      </c>
      <c r="L4207">
        <v>-18.600403410181837</v>
      </c>
      <c r="M4207">
        <v>6375.9544254136699</v>
      </c>
      <c r="N4207">
        <v>36579.050596611167</v>
      </c>
      <c r="O4207">
        <v>58.740878886378397</v>
      </c>
      <c r="P4207">
        <v>47.774434010321897</v>
      </c>
      <c r="Q4207" s="4">
        <v>4205</v>
      </c>
    </row>
    <row r="4208" spans="1:17" x14ac:dyDescent="0.25">
      <c r="A4208">
        <v>125.19489902594903</v>
      </c>
      <c r="B4208">
        <v>-29.487505695679737</v>
      </c>
      <c r="C4208" s="4">
        <v>2102.6110000000003</v>
      </c>
      <c r="D4208">
        <v>1.2</v>
      </c>
      <c r="E4208">
        <v>0.55000000000000004</v>
      </c>
      <c r="F4208">
        <v>19.899999999999999</v>
      </c>
      <c r="G4208">
        <v>45.364313344089069</v>
      </c>
      <c r="H4208">
        <v>17.957932729946485</v>
      </c>
      <c r="I4208">
        <v>15.194899025949027</v>
      </c>
      <c r="J4208">
        <v>5556.443456277796</v>
      </c>
      <c r="K4208">
        <v>-3121.0503891276949</v>
      </c>
      <c r="L4208">
        <v>-29.322891555820725</v>
      </c>
      <c r="M4208">
        <v>6372.9914023389738</v>
      </c>
      <c r="N4208">
        <v>36962.758603437658</v>
      </c>
      <c r="O4208">
        <v>51.765372920595219</v>
      </c>
      <c r="P4208">
        <v>28.88846867034415</v>
      </c>
      <c r="Q4208" s="4">
        <v>4206</v>
      </c>
    </row>
    <row r="4209" spans="1:17" x14ac:dyDescent="0.25">
      <c r="A4209">
        <v>117.41458938294723</v>
      </c>
      <c r="B4209">
        <v>-21.502632913795729</v>
      </c>
      <c r="C4209" s="4">
        <v>2102.6110000000003</v>
      </c>
      <c r="D4209">
        <v>3</v>
      </c>
      <c r="E4209">
        <v>0.55000000000000004</v>
      </c>
      <c r="F4209">
        <v>19.899999999999999</v>
      </c>
      <c r="G4209">
        <v>53.323113517529826</v>
      </c>
      <c r="H4209">
        <v>20.608301363171247</v>
      </c>
      <c r="I4209">
        <v>7.4145893829472271</v>
      </c>
      <c r="J4209">
        <v>5936.8966164498815</v>
      </c>
      <c r="K4209">
        <v>-2323.2629907014048</v>
      </c>
      <c r="L4209">
        <v>-21.371706353861875</v>
      </c>
      <c r="M4209">
        <v>6375.2876294624457</v>
      </c>
      <c r="N4209">
        <v>36359.276223123969</v>
      </c>
      <c r="O4209">
        <v>63.430241958377394</v>
      </c>
      <c r="P4209">
        <v>19.546687313330235</v>
      </c>
      <c r="Q4209" s="4">
        <v>4207</v>
      </c>
    </row>
    <row r="4210" spans="1:17" x14ac:dyDescent="0.25">
      <c r="A4210">
        <v>133.87558079980246</v>
      </c>
      <c r="B4210">
        <v>-31.849218247752347</v>
      </c>
      <c r="C4210" s="4">
        <v>2102.6110000000003</v>
      </c>
      <c r="D4210">
        <v>3</v>
      </c>
      <c r="E4210">
        <v>0.55000000000000004</v>
      </c>
      <c r="F4210">
        <v>19.899999999999999</v>
      </c>
      <c r="G4210">
        <v>53.323113517529826</v>
      </c>
      <c r="H4210">
        <v>15.631316793837314</v>
      </c>
      <c r="I4210">
        <v>23.875580799802464</v>
      </c>
      <c r="J4210">
        <v>5422.9021930262234</v>
      </c>
      <c r="K4210">
        <v>-3346.2420345733854</v>
      </c>
      <c r="L4210">
        <v>-31.676968550978483</v>
      </c>
      <c r="M4210">
        <v>6372.2212727646593</v>
      </c>
      <c r="N4210">
        <v>37419.900819811708</v>
      </c>
      <c r="O4210">
        <v>44.792874604922915</v>
      </c>
      <c r="P4210">
        <v>39.990336283373722</v>
      </c>
      <c r="Q4210" s="4">
        <v>4208</v>
      </c>
    </row>
    <row r="4211" spans="1:17" x14ac:dyDescent="0.25">
      <c r="A4211">
        <v>141.15947110348995</v>
      </c>
      <c r="B4211">
        <v>-11.080945604762812</v>
      </c>
      <c r="C4211" s="4">
        <v>2102.6110000000003</v>
      </c>
      <c r="D4211">
        <v>1.2</v>
      </c>
      <c r="E4211">
        <v>0.55000000000000004</v>
      </c>
      <c r="F4211">
        <v>19.899999999999999</v>
      </c>
      <c r="G4211">
        <v>45.364313344089069</v>
      </c>
      <c r="H4211">
        <v>17.025262769213452</v>
      </c>
      <c r="I4211">
        <v>31.159471103489949</v>
      </c>
      <c r="J4211">
        <v>6260.0040741594548</v>
      </c>
      <c r="K4211">
        <v>-1217.7946534185701</v>
      </c>
      <c r="L4211">
        <v>-11.008582182043485</v>
      </c>
      <c r="M4211">
        <v>6377.3564136237383</v>
      </c>
      <c r="N4211">
        <v>36969.571453116521</v>
      </c>
      <c r="O4211">
        <v>51.740891840951029</v>
      </c>
      <c r="P4211">
        <v>72.36662666451474</v>
      </c>
      <c r="Q4211" s="4">
        <v>4209</v>
      </c>
    </row>
    <row r="4212" spans="1:17" x14ac:dyDescent="0.25">
      <c r="A4212">
        <v>111.43083142989641</v>
      </c>
      <c r="B4212">
        <v>-12.644226277440582</v>
      </c>
      <c r="C4212" s="4">
        <v>2102.6110000000003</v>
      </c>
      <c r="D4212">
        <v>1.2</v>
      </c>
      <c r="E4212">
        <v>0.55000000000000004</v>
      </c>
      <c r="F4212">
        <v>19.899999999999999</v>
      </c>
      <c r="G4212">
        <v>45.364313344089069</v>
      </c>
      <c r="H4212">
        <v>14.249873207312451</v>
      </c>
      <c r="I4212">
        <v>1.4308314298964149</v>
      </c>
      <c r="J4212">
        <v>6224.4563041021293</v>
      </c>
      <c r="K4212">
        <v>-1387.0283181713912</v>
      </c>
      <c r="L4212">
        <v>-12.562274739774468</v>
      </c>
      <c r="M4212">
        <v>6377.1234767006117</v>
      </c>
      <c r="N4212">
        <v>35968.713848962921</v>
      </c>
      <c r="O4212">
        <v>75.037612052300375</v>
      </c>
      <c r="P4212">
        <v>6.5097692727651513</v>
      </c>
      <c r="Q4212" s="4">
        <v>4210</v>
      </c>
    </row>
    <row r="4213" spans="1:17" x14ac:dyDescent="0.25">
      <c r="A4213">
        <v>156.6200268985628</v>
      </c>
      <c r="B4213">
        <v>-34.408194537081506</v>
      </c>
      <c r="C4213" s="4">
        <v>2102.6110000000003</v>
      </c>
      <c r="D4213">
        <v>3</v>
      </c>
      <c r="E4213">
        <v>0.55000000000000004</v>
      </c>
      <c r="F4213">
        <v>19.899999999999999</v>
      </c>
      <c r="G4213">
        <v>53.323113517529826</v>
      </c>
      <c r="H4213">
        <v>16.782029123905495</v>
      </c>
      <c r="I4213">
        <v>46.620026898562799</v>
      </c>
      <c r="J4213">
        <v>5267.8074895793752</v>
      </c>
      <c r="K4213">
        <v>-3583.895675831483</v>
      </c>
      <c r="L4213">
        <v>-34.22898773463335</v>
      </c>
      <c r="M4213">
        <v>6371.350246416544</v>
      </c>
      <c r="N4213">
        <v>38901.157983142592</v>
      </c>
      <c r="O4213">
        <v>26.73920520487388</v>
      </c>
      <c r="P4213">
        <v>61.897769555023523</v>
      </c>
      <c r="Q4213" s="4">
        <v>4211</v>
      </c>
    </row>
    <row r="4214" spans="1:17" x14ac:dyDescent="0.25">
      <c r="A4214">
        <v>113.34936863770267</v>
      </c>
      <c r="B4214">
        <v>-27.888084578587801</v>
      </c>
      <c r="C4214" s="4">
        <v>2102.6110000000003</v>
      </c>
      <c r="D4214">
        <v>0.75</v>
      </c>
      <c r="E4214">
        <v>0.55000000000000004</v>
      </c>
      <c r="F4214">
        <v>19.899999999999999</v>
      </c>
      <c r="G4214">
        <v>41.281913690970576</v>
      </c>
      <c r="H4214">
        <v>23.960392656478547</v>
      </c>
      <c r="I4214">
        <v>3.3493686377026677</v>
      </c>
      <c r="J4214">
        <v>5641.5344660330475</v>
      </c>
      <c r="K4214">
        <v>-2965.5500553133365</v>
      </c>
      <c r="L4214">
        <v>-27.729276699798504</v>
      </c>
      <c r="M4214">
        <v>6373.4918421543234</v>
      </c>
      <c r="N4214">
        <v>36653.892572557037</v>
      </c>
      <c r="O4214">
        <v>57.225627398452907</v>
      </c>
      <c r="P4214">
        <v>7.1317629451303954</v>
      </c>
      <c r="Q4214" s="4">
        <v>4212</v>
      </c>
    </row>
    <row r="4215" spans="1:17" x14ac:dyDescent="0.25">
      <c r="A4215">
        <v>148.3396202581865</v>
      </c>
      <c r="B4215">
        <v>-23.770956604871358</v>
      </c>
      <c r="C4215" s="4">
        <v>2102.6110000000003</v>
      </c>
      <c r="D4215">
        <v>0.75</v>
      </c>
      <c r="E4215">
        <v>0.55000000000000004</v>
      </c>
      <c r="F4215">
        <v>19.899999999999999</v>
      </c>
      <c r="G4215">
        <v>41.281913690970576</v>
      </c>
      <c r="H4215">
        <v>16.085539039972286</v>
      </c>
      <c r="I4215">
        <v>38.3396202581865</v>
      </c>
      <c r="J4215">
        <v>5840.2218428430997</v>
      </c>
      <c r="K4215">
        <v>-2555.0888724105716</v>
      </c>
      <c r="L4215">
        <v>-23.629310341439673</v>
      </c>
      <c r="M4215">
        <v>6374.6898214374305</v>
      </c>
      <c r="N4215">
        <v>37843.935083773926</v>
      </c>
      <c r="O4215">
        <v>39.12925227219305</v>
      </c>
      <c r="P4215">
        <v>62.99366874651929</v>
      </c>
      <c r="Q4215" s="4">
        <v>4213</v>
      </c>
    </row>
    <row r="4216" spans="1:17" x14ac:dyDescent="0.25">
      <c r="A4216">
        <v>115.18303433661542</v>
      </c>
      <c r="B4216">
        <v>-18.349642177376619</v>
      </c>
      <c r="C4216" s="4">
        <v>2102.6110000000003</v>
      </c>
      <c r="D4216">
        <v>3</v>
      </c>
      <c r="E4216">
        <v>0.55000000000000004</v>
      </c>
      <c r="F4216">
        <v>19.899999999999999</v>
      </c>
      <c r="G4216">
        <v>53.323113517529826</v>
      </c>
      <c r="H4216">
        <v>18.637855628321034</v>
      </c>
      <c r="I4216">
        <v>5.183034336615421</v>
      </c>
      <c r="J4216">
        <v>6055.84048168555</v>
      </c>
      <c r="K4216">
        <v>-1995.1536005241956</v>
      </c>
      <c r="L4216">
        <v>-18.234953423130939</v>
      </c>
      <c r="M4216">
        <v>6376.0365297970284</v>
      </c>
      <c r="N4216">
        <v>36192.236720793524</v>
      </c>
      <c r="O4216">
        <v>67.658807433128317</v>
      </c>
      <c r="P4216">
        <v>16.073437887851451</v>
      </c>
      <c r="Q4216" s="4">
        <v>4214</v>
      </c>
    </row>
    <row r="4217" spans="1:17" x14ac:dyDescent="0.25">
      <c r="A4217">
        <v>112.34692196416276</v>
      </c>
      <c r="B4217">
        <v>-29.10584396550739</v>
      </c>
      <c r="C4217" s="4">
        <v>2102.6110000000003</v>
      </c>
      <c r="D4217">
        <v>3</v>
      </c>
      <c r="E4217">
        <v>0.55000000000000004</v>
      </c>
      <c r="F4217">
        <v>19.899999999999999</v>
      </c>
      <c r="G4217">
        <v>53.323113517529826</v>
      </c>
      <c r="H4217">
        <v>17.927730084292257</v>
      </c>
      <c r="I4217">
        <v>2.3469219641627603</v>
      </c>
      <c r="J4217">
        <v>5577.1439474970994</v>
      </c>
      <c r="K4217">
        <v>-3084.157533643724</v>
      </c>
      <c r="L4217">
        <v>-28.942569645500328</v>
      </c>
      <c r="M4217">
        <v>6373.1124502424136</v>
      </c>
      <c r="N4217">
        <v>36722.129667216097</v>
      </c>
      <c r="O4217">
        <v>55.942911293169331</v>
      </c>
      <c r="P4217">
        <v>4.8161680871568784</v>
      </c>
      <c r="Q4217" s="4">
        <v>4215</v>
      </c>
    </row>
    <row r="4218" spans="1:17" x14ac:dyDescent="0.25">
      <c r="A4218">
        <v>114.44683410788625</v>
      </c>
      <c r="B4218">
        <v>-43.499596856410939</v>
      </c>
      <c r="C4218" s="4">
        <v>2102.6110000000003</v>
      </c>
      <c r="D4218">
        <v>0.75</v>
      </c>
      <c r="E4218">
        <v>0.55000000000000004</v>
      </c>
      <c r="F4218">
        <v>19.899999999999999</v>
      </c>
      <c r="G4218">
        <v>41.281913690970576</v>
      </c>
      <c r="H4218">
        <v>22.241959531685033</v>
      </c>
      <c r="I4218">
        <v>4.4468341078862466</v>
      </c>
      <c r="J4218">
        <v>4633.9254889606327</v>
      </c>
      <c r="K4218">
        <v>-4367.93088490233</v>
      </c>
      <c r="L4218">
        <v>-43.307467455448545</v>
      </c>
      <c r="M4218">
        <v>6368.0519511482235</v>
      </c>
      <c r="N4218">
        <v>37799.102582751526</v>
      </c>
      <c r="O4218">
        <v>39.610295995879326</v>
      </c>
      <c r="P4218">
        <v>6.4458107215932712</v>
      </c>
      <c r="Q4218" s="4">
        <v>4216</v>
      </c>
    </row>
    <row r="4219" spans="1:17" x14ac:dyDescent="0.25">
      <c r="A4219">
        <v>113.22338660936974</v>
      </c>
      <c r="B4219">
        <v>-36.113891535589254</v>
      </c>
      <c r="C4219" s="4">
        <v>2102.6110000000003</v>
      </c>
      <c r="D4219">
        <v>1.2</v>
      </c>
      <c r="E4219">
        <v>0.55000000000000004</v>
      </c>
      <c r="F4219">
        <v>19.899999999999999</v>
      </c>
      <c r="G4219">
        <v>45.364313344089069</v>
      </c>
      <c r="H4219">
        <v>20.083813318847803</v>
      </c>
      <c r="I4219">
        <v>3.2233866093697401</v>
      </c>
      <c r="J4219">
        <v>5158.5630822657167</v>
      </c>
      <c r="K4219">
        <v>-3738.4095130664059</v>
      </c>
      <c r="L4219">
        <v>-35.930835187693283</v>
      </c>
      <c r="M4219">
        <v>6370.7518207116009</v>
      </c>
      <c r="N4219">
        <v>37203.180832385078</v>
      </c>
      <c r="O4219">
        <v>47.935462142773694</v>
      </c>
      <c r="P4219">
        <v>5.4582064146668108</v>
      </c>
      <c r="Q4219" s="4">
        <v>4217</v>
      </c>
    </row>
    <row r="4220" spans="1:17" x14ac:dyDescent="0.25">
      <c r="A4220">
        <v>119.01049152533312</v>
      </c>
      <c r="B4220">
        <v>-27.708363891845465</v>
      </c>
      <c r="C4220" s="4">
        <v>2102.6110000000003</v>
      </c>
      <c r="D4220">
        <v>3</v>
      </c>
      <c r="E4220">
        <v>0.55000000000000004</v>
      </c>
      <c r="F4220">
        <v>19.899999999999999</v>
      </c>
      <c r="G4220">
        <v>53.323113517529826</v>
      </c>
      <c r="H4220">
        <v>19.806058675690842</v>
      </c>
      <c r="I4220">
        <v>9.0104915253331228</v>
      </c>
      <c r="J4220">
        <v>5650.8224596442924</v>
      </c>
      <c r="K4220">
        <v>-2947.9324847086846</v>
      </c>
      <c r="L4220">
        <v>-27.550239544748599</v>
      </c>
      <c r="M4220">
        <v>6373.5469249720827</v>
      </c>
      <c r="N4220">
        <v>36712.302087206714</v>
      </c>
      <c r="O4220">
        <v>56.133585116453006</v>
      </c>
      <c r="P4220">
        <v>18.831246406633841</v>
      </c>
      <c r="Q4220" s="4">
        <v>4218</v>
      </c>
    </row>
    <row r="4221" spans="1:17" x14ac:dyDescent="0.25">
      <c r="A4221">
        <v>145.57603299109084</v>
      </c>
      <c r="B4221">
        <v>-10.017613802616671</v>
      </c>
      <c r="C4221" s="4">
        <v>2102.6110000000003</v>
      </c>
      <c r="D4221">
        <v>0.75</v>
      </c>
      <c r="E4221">
        <v>0.55000000000000004</v>
      </c>
      <c r="F4221">
        <v>19.899999999999999</v>
      </c>
      <c r="G4221">
        <v>41.281913690970576</v>
      </c>
      <c r="H4221">
        <v>21.300058756374764</v>
      </c>
      <c r="I4221">
        <v>35.576032991090841</v>
      </c>
      <c r="J4221">
        <v>6281.5371962344698</v>
      </c>
      <c r="K4221">
        <v>-1102.1674958688984</v>
      </c>
      <c r="L4221">
        <v>-9.9518958542501501</v>
      </c>
      <c r="M4221">
        <v>6377.4981565365524</v>
      </c>
      <c r="N4221">
        <v>37251.169557199573</v>
      </c>
      <c r="O4221">
        <v>47.335415241508649</v>
      </c>
      <c r="P4221">
        <v>76.331739469276144</v>
      </c>
      <c r="Q4221" s="4">
        <v>4219</v>
      </c>
    </row>
    <row r="4222" spans="1:17" x14ac:dyDescent="0.25">
      <c r="A4222">
        <v>143.70792348895236</v>
      </c>
      <c r="B4222">
        <v>-41.982491882276221</v>
      </c>
      <c r="C4222" s="4">
        <v>2102.6110000000003</v>
      </c>
      <c r="D4222">
        <v>3</v>
      </c>
      <c r="E4222">
        <v>0.55000000000000004</v>
      </c>
      <c r="F4222">
        <v>19.899999999999999</v>
      </c>
      <c r="G4222">
        <v>53.323113517529826</v>
      </c>
      <c r="H4222">
        <v>16.831597668814464</v>
      </c>
      <c r="I4222">
        <v>33.70792348895236</v>
      </c>
      <c r="J4222">
        <v>4748.3023676114299</v>
      </c>
      <c r="K4222">
        <v>-4244.1600141887166</v>
      </c>
      <c r="L4222">
        <v>-41.791198848515108</v>
      </c>
      <c r="M4222">
        <v>6368.6159878189137</v>
      </c>
      <c r="N4222">
        <v>38539.289227146088</v>
      </c>
      <c r="O4222">
        <v>30.705887038717115</v>
      </c>
      <c r="P4222">
        <v>44.923382068029198</v>
      </c>
      <c r="Q4222" s="4">
        <v>4220</v>
      </c>
    </row>
    <row r="4223" spans="1:17" x14ac:dyDescent="0.25">
      <c r="A4223">
        <v>136.15614283411801</v>
      </c>
      <c r="B4223">
        <v>-42.229462204331526</v>
      </c>
      <c r="C4223" s="4">
        <v>2102.6110000000003</v>
      </c>
      <c r="D4223">
        <v>1.2</v>
      </c>
      <c r="E4223">
        <v>0.55000000000000004</v>
      </c>
      <c r="F4223">
        <v>19.899999999999999</v>
      </c>
      <c r="G4223">
        <v>45.364313344089069</v>
      </c>
      <c r="H4223">
        <v>19.90634897356167</v>
      </c>
      <c r="I4223">
        <v>26.156142834118015</v>
      </c>
      <c r="J4223">
        <v>4729.9088976073344</v>
      </c>
      <c r="K4223">
        <v>-4264.5122016622981</v>
      </c>
      <c r="L4223">
        <v>-42.037996420905067</v>
      </c>
      <c r="M4223">
        <v>6368.5243579491507</v>
      </c>
      <c r="N4223">
        <v>38214.566321487197</v>
      </c>
      <c r="O4223">
        <v>34.473126809900208</v>
      </c>
      <c r="P4223">
        <v>36.155936259345296</v>
      </c>
      <c r="Q4223" s="4">
        <v>4221</v>
      </c>
    </row>
    <row r="4224" spans="1:17" x14ac:dyDescent="0.25">
      <c r="A4224">
        <v>132.07977694289031</v>
      </c>
      <c r="B4224">
        <v>-21.547292888670164</v>
      </c>
      <c r="C4224" s="4">
        <v>2102.6110000000003</v>
      </c>
      <c r="D4224">
        <v>1.2</v>
      </c>
      <c r="E4224">
        <v>0.55000000000000004</v>
      </c>
      <c r="F4224">
        <v>19.899999999999999</v>
      </c>
      <c r="G4224">
        <v>45.364313344089069</v>
      </c>
      <c r="H4224">
        <v>22.490165107366465</v>
      </c>
      <c r="I4224">
        <v>22.079776942890305</v>
      </c>
      <c r="J4224">
        <v>5935.0822895175315</v>
      </c>
      <c r="K4224">
        <v>-2327.8630495738016</v>
      </c>
      <c r="L4224">
        <v>-21.416147185645681</v>
      </c>
      <c r="M4224">
        <v>6375.2763203578634</v>
      </c>
      <c r="N4224">
        <v>36805.831192551974</v>
      </c>
      <c r="O4224">
        <v>54.486297647006701</v>
      </c>
      <c r="P4224">
        <v>47.842581658452744</v>
      </c>
      <c r="Q4224" s="4">
        <v>4222</v>
      </c>
    </row>
    <row r="4225" spans="1:17" x14ac:dyDescent="0.25">
      <c r="A4225">
        <v>123.95446228755577</v>
      </c>
      <c r="B4225">
        <v>-25.396312414046143</v>
      </c>
      <c r="C4225" s="4">
        <v>2102.6110000000003</v>
      </c>
      <c r="D4225">
        <v>1.2</v>
      </c>
      <c r="E4225">
        <v>0.55000000000000004</v>
      </c>
      <c r="F4225">
        <v>19.899999999999999</v>
      </c>
      <c r="G4225">
        <v>45.364313344089069</v>
      </c>
      <c r="H4225">
        <v>23.684172386913549</v>
      </c>
      <c r="I4225">
        <v>13.954462287555771</v>
      </c>
      <c r="J4225">
        <v>5765.3257152017268</v>
      </c>
      <c r="K4225">
        <v>-2718.7995101191655</v>
      </c>
      <c r="L4225">
        <v>-25.247523454374239</v>
      </c>
      <c r="M4225">
        <v>6374.2333953653215</v>
      </c>
      <c r="N4225">
        <v>36696.237470524058</v>
      </c>
      <c r="O4225">
        <v>56.446947933328495</v>
      </c>
      <c r="P4225">
        <v>30.08726734475637</v>
      </c>
      <c r="Q4225" s="4">
        <v>4223</v>
      </c>
    </row>
    <row r="4226" spans="1:17" x14ac:dyDescent="0.25">
      <c r="A4226">
        <v>111.35626799243276</v>
      </c>
      <c r="B4226">
        <v>-9.7619790004175844</v>
      </c>
      <c r="C4226" s="4">
        <v>2102.6110000000003</v>
      </c>
      <c r="D4226">
        <v>0.75</v>
      </c>
      <c r="E4226">
        <v>0.55000000000000004</v>
      </c>
      <c r="F4226">
        <v>19.899999999999999</v>
      </c>
      <c r="G4226">
        <v>41.281913690970576</v>
      </c>
      <c r="H4226">
        <v>20.3787917038714</v>
      </c>
      <c r="I4226">
        <v>1.3562679924327625</v>
      </c>
      <c r="J4226">
        <v>6286.3935303556218</v>
      </c>
      <c r="K4226">
        <v>-1074.3126693258507</v>
      </c>
      <c r="L4226">
        <v>-9.6978724020218596</v>
      </c>
      <c r="M4226">
        <v>6377.5301904397957</v>
      </c>
      <c r="N4226">
        <v>35895.89606685254</v>
      </c>
      <c r="O4226">
        <v>78.402233305466453</v>
      </c>
      <c r="P4226">
        <v>7.9490568531538797</v>
      </c>
      <c r="Q4226" s="4">
        <v>4224</v>
      </c>
    </row>
    <row r="4227" spans="1:17" x14ac:dyDescent="0.25">
      <c r="A4227">
        <v>114.214707622506</v>
      </c>
      <c r="B4227">
        <v>-27.736182104342305</v>
      </c>
      <c r="C4227" s="4">
        <v>2102.6110000000003</v>
      </c>
      <c r="D4227">
        <v>1.2</v>
      </c>
      <c r="E4227">
        <v>0.55000000000000004</v>
      </c>
      <c r="F4227">
        <v>19.899999999999999</v>
      </c>
      <c r="G4227">
        <v>45.364313344089069</v>
      </c>
      <c r="H4227">
        <v>14.060257445859106</v>
      </c>
      <c r="I4227">
        <v>4.2147076225059976</v>
      </c>
      <c r="J4227">
        <v>5649.3884413218275</v>
      </c>
      <c r="K4227">
        <v>-2950.6613091393378</v>
      </c>
      <c r="L4227">
        <v>-27.577951550805039</v>
      </c>
      <c r="M4227">
        <v>6373.5384145851458</v>
      </c>
      <c r="N4227">
        <v>36651.355326254074</v>
      </c>
      <c r="O4227">
        <v>57.275012496789401</v>
      </c>
      <c r="P4227">
        <v>8.997742892717314</v>
      </c>
      <c r="Q4227" s="4">
        <v>4225</v>
      </c>
    </row>
    <row r="4228" spans="1:17" x14ac:dyDescent="0.25">
      <c r="A4228">
        <v>125.62567805832678</v>
      </c>
      <c r="B4228">
        <v>-30.478165719264055</v>
      </c>
      <c r="C4228" s="4">
        <v>2102.6110000000003</v>
      </c>
      <c r="D4228">
        <v>0.75</v>
      </c>
      <c r="E4228">
        <v>0.55000000000000004</v>
      </c>
      <c r="F4228">
        <v>19.899999999999999</v>
      </c>
      <c r="G4228">
        <v>41.281913690970576</v>
      </c>
      <c r="H4228">
        <v>18.81188395419187</v>
      </c>
      <c r="I4228">
        <v>15.625678058326784</v>
      </c>
      <c r="J4228">
        <v>5501.5641858001163</v>
      </c>
      <c r="K4228">
        <v>-3216.1698218313973</v>
      </c>
      <c r="L4228">
        <v>-30.310210089709141</v>
      </c>
      <c r="M4228">
        <v>6372.6726585740698</v>
      </c>
      <c r="N4228">
        <v>37035.583393947141</v>
      </c>
      <c r="O4228">
        <v>50.576364169690343</v>
      </c>
      <c r="P4228">
        <v>28.87343350960327</v>
      </c>
      <c r="Q4228" s="4">
        <v>4226</v>
      </c>
    </row>
    <row r="4229" spans="1:17" x14ac:dyDescent="0.25">
      <c r="A4229">
        <v>127.88064795017937</v>
      </c>
      <c r="B4229">
        <v>-42.245483327749305</v>
      </c>
      <c r="C4229" s="4">
        <v>2102.6110000000003</v>
      </c>
      <c r="D4229">
        <v>1.2</v>
      </c>
      <c r="E4229">
        <v>0.55000000000000004</v>
      </c>
      <c r="F4229">
        <v>19.899999999999999</v>
      </c>
      <c r="G4229">
        <v>45.364313344089069</v>
      </c>
      <c r="H4229">
        <v>20.706327998755697</v>
      </c>
      <c r="I4229">
        <v>17.880647950179366</v>
      </c>
      <c r="J4229">
        <v>4728.7126460825557</v>
      </c>
      <c r="K4229">
        <v>-4265.8297505756345</v>
      </c>
      <c r="L4229">
        <v>-42.054006828785354</v>
      </c>
      <c r="M4229">
        <v>6368.5184109113843</v>
      </c>
      <c r="N4229">
        <v>37932.434259322559</v>
      </c>
      <c r="O4229">
        <v>37.920738470775319</v>
      </c>
      <c r="P4229">
        <v>25.634784862664095</v>
      </c>
      <c r="Q4229" s="4">
        <v>4227</v>
      </c>
    </row>
    <row r="4230" spans="1:17" x14ac:dyDescent="0.25">
      <c r="A4230">
        <v>135.80900030005196</v>
      </c>
      <c r="B4230">
        <v>-21.868115387364711</v>
      </c>
      <c r="C4230" s="4">
        <v>2102.6110000000003</v>
      </c>
      <c r="D4230">
        <v>1.2</v>
      </c>
      <c r="E4230">
        <v>0.55000000000000004</v>
      </c>
      <c r="F4230">
        <v>19.899999999999999</v>
      </c>
      <c r="G4230">
        <v>45.364313344089069</v>
      </c>
      <c r="H4230">
        <v>18.153646891317557</v>
      </c>
      <c r="I4230">
        <v>25.809000300051963</v>
      </c>
      <c r="J4230">
        <v>5921.9431625824391</v>
      </c>
      <c r="K4230">
        <v>-2360.867297314408</v>
      </c>
      <c r="L4230">
        <v>-21.735404764661613</v>
      </c>
      <c r="M4230">
        <v>6375.1945238075314</v>
      </c>
      <c r="N4230">
        <v>36998.435257405348</v>
      </c>
      <c r="O4230">
        <v>51.225336784409514</v>
      </c>
      <c r="P4230">
        <v>52.397064198277548</v>
      </c>
      <c r="Q4230" s="4">
        <v>4228</v>
      </c>
    </row>
    <row r="4231" spans="1:17" x14ac:dyDescent="0.25">
      <c r="A4231">
        <v>122.05578824835813</v>
      </c>
      <c r="B4231">
        <v>-26.013498709673812</v>
      </c>
      <c r="C4231" s="4">
        <v>2102.6110000000003</v>
      </c>
      <c r="D4231">
        <v>3</v>
      </c>
      <c r="E4231">
        <v>0.55000000000000004</v>
      </c>
      <c r="F4231">
        <v>19.899999999999999</v>
      </c>
      <c r="G4231">
        <v>53.323113517529826</v>
      </c>
      <c r="H4231">
        <v>18.032251059501402</v>
      </c>
      <c r="I4231">
        <v>12.055788248358127</v>
      </c>
      <c r="J4231">
        <v>5735.6695373907432</v>
      </c>
      <c r="K4231">
        <v>-2780.4069849342513</v>
      </c>
      <c r="L4231">
        <v>-25.862120928889272</v>
      </c>
      <c r="M4231">
        <v>6374.0542862469665</v>
      </c>
      <c r="N4231">
        <v>36680.128325058133</v>
      </c>
      <c r="O4231">
        <v>56.743598328438196</v>
      </c>
      <c r="P4231">
        <v>25.964454530842264</v>
      </c>
      <c r="Q4231" s="4">
        <v>4229</v>
      </c>
    </row>
    <row r="4232" spans="1:17" x14ac:dyDescent="0.25">
      <c r="A4232">
        <v>159.41036253860443</v>
      </c>
      <c r="B4232">
        <v>-10.123989479746392</v>
      </c>
      <c r="C4232" s="4">
        <v>2102.6110000000003</v>
      </c>
      <c r="D4232">
        <v>3</v>
      </c>
      <c r="E4232">
        <v>0.55000000000000004</v>
      </c>
      <c r="F4232">
        <v>19.899999999999999</v>
      </c>
      <c r="G4232">
        <v>53.323113517529826</v>
      </c>
      <c r="H4232">
        <v>23.498961604770294</v>
      </c>
      <c r="I4232">
        <v>49.410362538604431</v>
      </c>
      <c r="J4232">
        <v>6279.4797297471687</v>
      </c>
      <c r="K4232">
        <v>-1113.7522382487932</v>
      </c>
      <c r="L4232">
        <v>-10.057602530608809</v>
      </c>
      <c r="M4232">
        <v>6377.4845922596924</v>
      </c>
      <c r="N4232">
        <v>38392.059545021191</v>
      </c>
      <c r="O4232">
        <v>32.498496512396628</v>
      </c>
      <c r="P4232">
        <v>81.435301713863666</v>
      </c>
      <c r="Q4232" s="4">
        <v>4230</v>
      </c>
    </row>
    <row r="4233" spans="1:17" x14ac:dyDescent="0.25">
      <c r="A4233">
        <v>111.50934670420723</v>
      </c>
      <c r="B4233">
        <v>-14.983850727501512</v>
      </c>
      <c r="C4233" s="4">
        <v>2102.6110000000003</v>
      </c>
      <c r="D4233">
        <v>1.2</v>
      </c>
      <c r="E4233">
        <v>0.55000000000000004</v>
      </c>
      <c r="F4233">
        <v>19.899999999999999</v>
      </c>
      <c r="G4233">
        <v>45.364313344089069</v>
      </c>
      <c r="H4233">
        <v>14.33422974042522</v>
      </c>
      <c r="I4233">
        <v>1.5093467042072319</v>
      </c>
      <c r="J4233">
        <v>6162.6542530931974</v>
      </c>
      <c r="K4233">
        <v>-1638.3746267951733</v>
      </c>
      <c r="L4233">
        <v>-14.888009743534449</v>
      </c>
      <c r="M4233">
        <v>6376.7216389688756</v>
      </c>
      <c r="N4233">
        <v>36041.247993604331</v>
      </c>
      <c r="O4233">
        <v>72.306114981448346</v>
      </c>
      <c r="P4233">
        <v>5.819069240268834</v>
      </c>
      <c r="Q4233" s="4">
        <v>4231</v>
      </c>
    </row>
    <row r="4234" spans="1:17" x14ac:dyDescent="0.25">
      <c r="A4234">
        <v>143.54656720290191</v>
      </c>
      <c r="B4234">
        <v>-19.115083760430398</v>
      </c>
      <c r="C4234" s="4">
        <v>2102.6110000000003</v>
      </c>
      <c r="D4234">
        <v>1.2</v>
      </c>
      <c r="E4234">
        <v>0.55000000000000004</v>
      </c>
      <c r="F4234">
        <v>19.899999999999999</v>
      </c>
      <c r="G4234">
        <v>45.364313344089069</v>
      </c>
      <c r="H4234">
        <v>17.483859452847017</v>
      </c>
      <c r="I4234">
        <v>33.546567202901912</v>
      </c>
      <c r="J4234">
        <v>6028.6311201611215</v>
      </c>
      <c r="K4234">
        <v>-2075.3909074300595</v>
      </c>
      <c r="L4234">
        <v>-18.996318711722981</v>
      </c>
      <c r="M4234">
        <v>6375.863910217854</v>
      </c>
      <c r="N4234">
        <v>37346.489122661173</v>
      </c>
      <c r="O4234">
        <v>45.905628736311542</v>
      </c>
      <c r="P4234">
        <v>63.716359899660269</v>
      </c>
      <c r="Q4234" s="4">
        <v>4232</v>
      </c>
    </row>
    <row r="4235" spans="1:17" x14ac:dyDescent="0.25">
      <c r="A4235">
        <v>151.53901893563764</v>
      </c>
      <c r="B4235">
        <v>-26.937035235388251</v>
      </c>
      <c r="C4235" s="4">
        <v>2102.6110000000003</v>
      </c>
      <c r="D4235">
        <v>0.75</v>
      </c>
      <c r="E4235">
        <v>0.55000000000000004</v>
      </c>
      <c r="F4235">
        <v>19.899999999999999</v>
      </c>
      <c r="G4235">
        <v>41.281913690970576</v>
      </c>
      <c r="H4235">
        <v>16.035761666111298</v>
      </c>
      <c r="I4235">
        <v>41.539018935637642</v>
      </c>
      <c r="J4235">
        <v>5690.0529924093807</v>
      </c>
      <c r="K4235">
        <v>-2871.9985714550826</v>
      </c>
      <c r="L4235">
        <v>-26.781914404636648</v>
      </c>
      <c r="M4235">
        <v>6373.780577558894</v>
      </c>
      <c r="N4235">
        <v>38200.565192852155</v>
      </c>
      <c r="O4235">
        <v>34.707371596866039</v>
      </c>
      <c r="P4235">
        <v>62.917806102780219</v>
      </c>
      <c r="Q4235" s="4">
        <v>4233</v>
      </c>
    </row>
    <row r="4236" spans="1:17" x14ac:dyDescent="0.25">
      <c r="A4236">
        <v>134.93248991380713</v>
      </c>
      <c r="B4236">
        <v>-21.730544563497361</v>
      </c>
      <c r="C4236" s="4">
        <v>2102.6110000000003</v>
      </c>
      <c r="D4236">
        <v>0.75</v>
      </c>
      <c r="E4236">
        <v>0.55000000000000004</v>
      </c>
      <c r="F4236">
        <v>19.899999999999999</v>
      </c>
      <c r="G4236">
        <v>41.281913690970576</v>
      </c>
      <c r="H4236">
        <v>22.69243309773054</v>
      </c>
      <c r="I4236">
        <v>24.932489913807132</v>
      </c>
      <c r="J4236">
        <v>5927.6000010201033</v>
      </c>
      <c r="K4236">
        <v>-2346.7237127165699</v>
      </c>
      <c r="L4236">
        <v>-21.598502976709334</v>
      </c>
      <c r="M4236">
        <v>6375.2297178940753</v>
      </c>
      <c r="N4236">
        <v>36948.325254477291</v>
      </c>
      <c r="O4236">
        <v>52.049142884726187</v>
      </c>
      <c r="P4236">
        <v>51.464947007238365</v>
      </c>
      <c r="Q4236" s="4">
        <v>4234</v>
      </c>
    </row>
    <row r="4237" spans="1:17" x14ac:dyDescent="0.25">
      <c r="A4237">
        <v>125.87586582019786</v>
      </c>
      <c r="B4237">
        <v>-29.757534843955085</v>
      </c>
      <c r="C4237" s="4">
        <v>2102.6110000000003</v>
      </c>
      <c r="D4237">
        <v>0.75</v>
      </c>
      <c r="E4237">
        <v>0.55000000000000004</v>
      </c>
      <c r="F4237">
        <v>19.899999999999999</v>
      </c>
      <c r="G4237">
        <v>41.281913690970576</v>
      </c>
      <c r="H4237">
        <v>15.824459215188206</v>
      </c>
      <c r="I4237">
        <v>15.875865820197859</v>
      </c>
      <c r="J4237">
        <v>5541.6487258595325</v>
      </c>
      <c r="K4237">
        <v>-3147.070005497751</v>
      </c>
      <c r="L4237">
        <v>-29.591990311756309</v>
      </c>
      <c r="M4237">
        <v>6372.9051632928131</v>
      </c>
      <c r="N4237">
        <v>36999.135028084158</v>
      </c>
      <c r="O4237">
        <v>51.16872392535678</v>
      </c>
      <c r="P4237">
        <v>29.813114763985801</v>
      </c>
      <c r="Q4237" s="4">
        <v>4235</v>
      </c>
    </row>
    <row r="4238" spans="1:17" x14ac:dyDescent="0.25">
      <c r="A4238">
        <v>150.8115138926677</v>
      </c>
      <c r="B4238">
        <v>-20.030965453499896</v>
      </c>
      <c r="C4238" s="4">
        <v>2102.6110000000003</v>
      </c>
      <c r="D4238">
        <v>1.2</v>
      </c>
      <c r="E4238">
        <v>0.55000000000000004</v>
      </c>
      <c r="F4238">
        <v>19.899999999999999</v>
      </c>
      <c r="G4238">
        <v>45.364313344089069</v>
      </c>
      <c r="H4238">
        <v>22.958261800205861</v>
      </c>
      <c r="I4238">
        <v>40.811513892667705</v>
      </c>
      <c r="J4238">
        <v>5994.6659297136939</v>
      </c>
      <c r="K4238">
        <v>-2170.918499343697</v>
      </c>
      <c r="L4238">
        <v>-19.907433734535097</v>
      </c>
      <c r="M4238">
        <v>6375.6495151210156</v>
      </c>
      <c r="N4238">
        <v>37892.663610725802</v>
      </c>
      <c r="O4238">
        <v>38.521856951170648</v>
      </c>
      <c r="P4238">
        <v>68.363689755980531</v>
      </c>
      <c r="Q4238" s="4">
        <v>4236</v>
      </c>
    </row>
    <row r="4239" spans="1:17" x14ac:dyDescent="0.25">
      <c r="A4239">
        <v>146.78905230302573</v>
      </c>
      <c r="B4239">
        <v>-15.447467477784734</v>
      </c>
      <c r="C4239" s="4">
        <v>2102.6110000000003</v>
      </c>
      <c r="D4239">
        <v>1.2</v>
      </c>
      <c r="E4239">
        <v>0.55000000000000004</v>
      </c>
      <c r="F4239">
        <v>19.899999999999999</v>
      </c>
      <c r="G4239">
        <v>45.364313344089069</v>
      </c>
      <c r="H4239">
        <v>17.608973059942365</v>
      </c>
      <c r="I4239">
        <v>36.789052303025727</v>
      </c>
      <c r="J4239">
        <v>6149.1905629010198</v>
      </c>
      <c r="K4239">
        <v>-1687.875759785788</v>
      </c>
      <c r="L4239">
        <v>-15.34894651380135</v>
      </c>
      <c r="M4239">
        <v>6376.6346264580197</v>
      </c>
      <c r="N4239">
        <v>37459.271788864411</v>
      </c>
      <c r="O4239">
        <v>44.309887308227097</v>
      </c>
      <c r="P4239">
        <v>70.394832927711363</v>
      </c>
      <c r="Q4239" s="4">
        <v>4237</v>
      </c>
    </row>
    <row r="4240" spans="1:17" x14ac:dyDescent="0.25">
      <c r="A4240">
        <v>109.18546205207451</v>
      </c>
      <c r="B4240">
        <v>-39.684406354090683</v>
      </c>
      <c r="C4240" s="4">
        <v>2102.6110000000003</v>
      </c>
      <c r="D4240">
        <v>1.2</v>
      </c>
      <c r="E4240">
        <v>0.55000000000000004</v>
      </c>
      <c r="F4240">
        <v>19.899999999999999</v>
      </c>
      <c r="G4240">
        <v>45.364313344089069</v>
      </c>
      <c r="H4240">
        <v>20.466951486084803</v>
      </c>
      <c r="I4240">
        <v>-0.81453794792548706</v>
      </c>
      <c r="J4240">
        <v>4915.1598406219136</v>
      </c>
      <c r="K4240">
        <v>-4051.0822890983345</v>
      </c>
      <c r="L4240">
        <v>-39.495399398091827</v>
      </c>
      <c r="M4240">
        <v>6369.4633974855869</v>
      </c>
      <c r="N4240">
        <v>37469.183002801707</v>
      </c>
      <c r="O4240">
        <v>44.054692429133354</v>
      </c>
      <c r="P4240">
        <v>1.275464032308248</v>
      </c>
      <c r="Q4240" s="4">
        <v>4238</v>
      </c>
    </row>
    <row r="4241" spans="1:17" x14ac:dyDescent="0.25">
      <c r="A4241">
        <v>159.29002248709239</v>
      </c>
      <c r="B4241">
        <v>-15.555524578052417</v>
      </c>
      <c r="C4241" s="4">
        <v>2102.6110000000003</v>
      </c>
      <c r="D4241">
        <v>1.2</v>
      </c>
      <c r="E4241">
        <v>0.55000000000000004</v>
      </c>
      <c r="F4241">
        <v>19.899999999999999</v>
      </c>
      <c r="G4241">
        <v>45.364313344089069</v>
      </c>
      <c r="H4241">
        <v>16.083192197905454</v>
      </c>
      <c r="I4241">
        <v>49.290022487092386</v>
      </c>
      <c r="J4241">
        <v>6145.9949159318085</v>
      </c>
      <c r="K4241">
        <v>-1699.3977221691364</v>
      </c>
      <c r="L4241">
        <v>-15.456382630161304</v>
      </c>
      <c r="M4241">
        <v>6376.6140015507672</v>
      </c>
      <c r="N4241">
        <v>38476.449400060497</v>
      </c>
      <c r="O4241">
        <v>31.515500074922929</v>
      </c>
      <c r="P4241">
        <v>77.006665967053678</v>
      </c>
      <c r="Q4241" s="4">
        <v>4239</v>
      </c>
    </row>
    <row r="4242" spans="1:17" x14ac:dyDescent="0.25">
      <c r="A4242">
        <v>135.14540161790291</v>
      </c>
      <c r="B4242">
        <v>-31.42133275836089</v>
      </c>
      <c r="C4242" s="4">
        <v>2102.6110000000003</v>
      </c>
      <c r="D4242">
        <v>1.2</v>
      </c>
      <c r="E4242">
        <v>0.55000000000000004</v>
      </c>
      <c r="F4242">
        <v>19.899999999999999</v>
      </c>
      <c r="G4242">
        <v>45.364313344089069</v>
      </c>
      <c r="H4242">
        <v>17.46486530874958</v>
      </c>
      <c r="I4242">
        <v>25.145401617902905</v>
      </c>
      <c r="J4242">
        <v>5447.7870792075009</v>
      </c>
      <c r="K4242">
        <v>-3305.8479790378442</v>
      </c>
      <c r="L4242">
        <v>-31.250381474212404</v>
      </c>
      <c r="M4242">
        <v>6372.3633701232702</v>
      </c>
      <c r="N4242">
        <v>37450.710106315782</v>
      </c>
      <c r="O4242">
        <v>44.360513101394588</v>
      </c>
      <c r="P4242">
        <v>41.999731690982145</v>
      </c>
      <c r="Q4242" s="4">
        <v>4240</v>
      </c>
    </row>
    <row r="4243" spans="1:17" x14ac:dyDescent="0.25">
      <c r="A4243">
        <v>141.98212567283338</v>
      </c>
      <c r="B4243">
        <v>-18.180072344140328</v>
      </c>
      <c r="C4243" s="4">
        <v>2102.6110000000003</v>
      </c>
      <c r="D4243">
        <v>0.75</v>
      </c>
      <c r="E4243">
        <v>0.55000000000000004</v>
      </c>
      <c r="F4243">
        <v>19.899999999999999</v>
      </c>
      <c r="G4243">
        <v>41.281913690970576</v>
      </c>
      <c r="H4243">
        <v>21.890546263043088</v>
      </c>
      <c r="I4243">
        <v>31.982125672833376</v>
      </c>
      <c r="J4243">
        <v>6061.7227406287921</v>
      </c>
      <c r="K4243">
        <v>-1977.3306301224036</v>
      </c>
      <c r="L4243">
        <v>-18.066297711047604</v>
      </c>
      <c r="M4243">
        <v>6376.0739491537024</v>
      </c>
      <c r="N4243">
        <v>37214.027535625202</v>
      </c>
      <c r="O4243">
        <v>47.867342205826283</v>
      </c>
      <c r="P4243">
        <v>63.4506106916755</v>
      </c>
      <c r="Q4243" s="4">
        <v>4241</v>
      </c>
    </row>
    <row r="4244" spans="1:17" x14ac:dyDescent="0.25">
      <c r="A4244">
        <v>136.00914854124707</v>
      </c>
      <c r="B4244">
        <v>-27.20498370687767</v>
      </c>
      <c r="C4244" s="4">
        <v>2102.6110000000003</v>
      </c>
      <c r="D4244">
        <v>0.75</v>
      </c>
      <c r="E4244">
        <v>0.55000000000000004</v>
      </c>
      <c r="F4244">
        <v>19.899999999999999</v>
      </c>
      <c r="G4244">
        <v>41.281913690970576</v>
      </c>
      <c r="H4244">
        <v>19.701684318582736</v>
      </c>
      <c r="I4244">
        <v>26.009148541247072</v>
      </c>
      <c r="J4244">
        <v>5676.5412760385298</v>
      </c>
      <c r="K4244">
        <v>-2898.4357564675925</v>
      </c>
      <c r="L4244">
        <v>-27.048806714275209</v>
      </c>
      <c r="M4244">
        <v>6373.6999217831872</v>
      </c>
      <c r="N4244">
        <v>37258.903367646883</v>
      </c>
      <c r="O4244">
        <v>47.153204651403669</v>
      </c>
      <c r="P4244">
        <v>46.863821908603647</v>
      </c>
      <c r="Q4244" s="4">
        <v>4242</v>
      </c>
    </row>
    <row r="4245" spans="1:17" x14ac:dyDescent="0.25">
      <c r="A4245">
        <v>122.55442392462307</v>
      </c>
      <c r="B4245">
        <v>-13.486339221139954</v>
      </c>
      <c r="C4245" s="4">
        <v>2102.6110000000003</v>
      </c>
      <c r="D4245">
        <v>1.2</v>
      </c>
      <c r="E4245">
        <v>0.55000000000000004</v>
      </c>
      <c r="F4245">
        <v>19.899999999999999</v>
      </c>
      <c r="G4245">
        <v>45.364313344089069</v>
      </c>
      <c r="H4245">
        <v>14.245222873072255</v>
      </c>
      <c r="I4245">
        <v>12.554423924623066</v>
      </c>
      <c r="J4245">
        <v>6203.3957567724719</v>
      </c>
      <c r="K4245">
        <v>-1477.7796581011626</v>
      </c>
      <c r="L4245">
        <v>-13.399321142209796</v>
      </c>
      <c r="M4245">
        <v>6376.9860932136498</v>
      </c>
      <c r="N4245">
        <v>36164.441259765976</v>
      </c>
      <c r="O4245">
        <v>68.471352100500425</v>
      </c>
      <c r="P4245">
        <v>43.677873452626379</v>
      </c>
      <c r="Q4245" s="4">
        <v>4243</v>
      </c>
    </row>
    <row r="4246" spans="1:17" x14ac:dyDescent="0.25">
      <c r="A4246">
        <v>108.07820173050942</v>
      </c>
      <c r="B4246">
        <v>-18.435025671231593</v>
      </c>
      <c r="C4246" s="4">
        <v>2102.6110000000003</v>
      </c>
      <c r="D4246">
        <v>0.75</v>
      </c>
      <c r="E4246">
        <v>0.55000000000000004</v>
      </c>
      <c r="F4246">
        <v>19.899999999999999</v>
      </c>
      <c r="G4246">
        <v>41.281913690970576</v>
      </c>
      <c r="H4246">
        <v>16.667545737222724</v>
      </c>
      <c r="I4246">
        <v>-1.92179826949058</v>
      </c>
      <c r="J4246">
        <v>6052.8585877350406</v>
      </c>
      <c r="K4246">
        <v>-2004.1215103854618</v>
      </c>
      <c r="L4246">
        <v>-18.319878136376627</v>
      </c>
      <c r="M4246">
        <v>6376.017574592116</v>
      </c>
      <c r="N4246">
        <v>36170.820399786819</v>
      </c>
      <c r="O4246">
        <v>68.254320049269836</v>
      </c>
      <c r="P4246">
        <v>6.0568522197316659</v>
      </c>
      <c r="Q4246" s="4">
        <v>4244</v>
      </c>
    </row>
    <row r="4247" spans="1:17" x14ac:dyDescent="0.25">
      <c r="A4247">
        <v>114.62612180335114</v>
      </c>
      <c r="B4247">
        <v>-32.566056401112895</v>
      </c>
      <c r="C4247" s="4">
        <v>2102.6110000000003</v>
      </c>
      <c r="D4247">
        <v>1.2</v>
      </c>
      <c r="E4247">
        <v>0.55000000000000004</v>
      </c>
      <c r="F4247">
        <v>19.899999999999999</v>
      </c>
      <c r="G4247">
        <v>45.364313344089069</v>
      </c>
      <c r="H4247">
        <v>18.612416215231029</v>
      </c>
      <c r="I4247">
        <v>4.6261218033511398</v>
      </c>
      <c r="J4247">
        <v>5380.5348722275094</v>
      </c>
      <c r="K4247">
        <v>-3413.5002965548915</v>
      </c>
      <c r="L4247">
        <v>-32.391717338109046</v>
      </c>
      <c r="M4247">
        <v>6371.9808369012399</v>
      </c>
      <c r="N4247">
        <v>36961.652439172351</v>
      </c>
      <c r="O4247">
        <v>51.763292379283094</v>
      </c>
      <c r="P4247">
        <v>8.5491105229235362</v>
      </c>
      <c r="Q4247" s="4">
        <v>4245</v>
      </c>
    </row>
    <row r="4248" spans="1:17" x14ac:dyDescent="0.25">
      <c r="A4248">
        <v>112.61086780551192</v>
      </c>
      <c r="B4248">
        <v>-17.080022840774575</v>
      </c>
      <c r="C4248" s="4">
        <v>2102.6110000000003</v>
      </c>
      <c r="D4248">
        <v>3</v>
      </c>
      <c r="E4248">
        <v>0.55000000000000004</v>
      </c>
      <c r="F4248">
        <v>19.899999999999999</v>
      </c>
      <c r="G4248">
        <v>53.323113517529826</v>
      </c>
      <c r="H4248">
        <v>21.022713966024121</v>
      </c>
      <c r="I4248">
        <v>2.6108678055119157</v>
      </c>
      <c r="J4248">
        <v>6098.5963965429446</v>
      </c>
      <c r="K4248">
        <v>-1861.3013689012791</v>
      </c>
      <c r="L4248">
        <v>-16.972272976936782</v>
      </c>
      <c r="M4248">
        <v>6376.3093395631586</v>
      </c>
      <c r="N4248">
        <v>36120.932050331205</v>
      </c>
      <c r="O4248">
        <v>69.720933167402549</v>
      </c>
      <c r="P4248">
        <v>8.8250605420263621</v>
      </c>
      <c r="Q4248" s="4">
        <v>4246</v>
      </c>
    </row>
    <row r="4249" spans="1:17" x14ac:dyDescent="0.25">
      <c r="A4249">
        <v>129.584059730625</v>
      </c>
      <c r="B4249">
        <v>-26.792573025069359</v>
      </c>
      <c r="C4249" s="4">
        <v>2102.6110000000003</v>
      </c>
      <c r="D4249">
        <v>1.2</v>
      </c>
      <c r="E4249">
        <v>0.55000000000000004</v>
      </c>
      <c r="F4249">
        <v>19.899999999999999</v>
      </c>
      <c r="G4249">
        <v>45.364313344089069</v>
      </c>
      <c r="H4249">
        <v>20.82728703865385</v>
      </c>
      <c r="I4249">
        <v>19.584059730625</v>
      </c>
      <c r="J4249">
        <v>5697.2861713303791</v>
      </c>
      <c r="K4249">
        <v>-2857.7194644457431</v>
      </c>
      <c r="L4249">
        <v>-26.638027218155035</v>
      </c>
      <c r="M4249">
        <v>6373.8238331086968</v>
      </c>
      <c r="N4249">
        <v>36956.612691151495</v>
      </c>
      <c r="O4249">
        <v>51.883513113962593</v>
      </c>
      <c r="P4249">
        <v>38.282795653740017</v>
      </c>
      <c r="Q4249" s="4">
        <v>4247</v>
      </c>
    </row>
    <row r="4250" spans="1:17" x14ac:dyDescent="0.25">
      <c r="A4250">
        <v>115.61567787579902</v>
      </c>
      <c r="B4250">
        <v>-10.398496358139511</v>
      </c>
      <c r="C4250" s="4">
        <v>2102.6110000000003</v>
      </c>
      <c r="D4250">
        <v>1.2</v>
      </c>
      <c r="E4250">
        <v>0.55000000000000004</v>
      </c>
      <c r="F4250">
        <v>19.899999999999999</v>
      </c>
      <c r="G4250">
        <v>45.364313344089069</v>
      </c>
      <c r="H4250">
        <v>17.137447749469832</v>
      </c>
      <c r="I4250">
        <v>5.6156778757990224</v>
      </c>
      <c r="J4250">
        <v>6274.0709569213095</v>
      </c>
      <c r="K4250">
        <v>-1143.6296600276285</v>
      </c>
      <c r="L4250">
        <v>-10.330387235763965</v>
      </c>
      <c r="M4250">
        <v>6377.4489548547845</v>
      </c>
      <c r="N4250">
        <v>35943.625119072312</v>
      </c>
      <c r="O4250">
        <v>76.116266742755897</v>
      </c>
      <c r="P4250">
        <v>28.580167315383161</v>
      </c>
      <c r="Q4250" s="4">
        <v>4248</v>
      </c>
    </row>
    <row r="4251" spans="1:17" x14ac:dyDescent="0.25">
      <c r="A4251">
        <v>155.01791331472501</v>
      </c>
      <c r="B4251">
        <v>-19.670379658901965</v>
      </c>
      <c r="C4251" s="4">
        <v>2102.6110000000003</v>
      </c>
      <c r="D4251">
        <v>1.2</v>
      </c>
      <c r="E4251">
        <v>0.55000000000000004</v>
      </c>
      <c r="F4251">
        <v>19.899999999999999</v>
      </c>
      <c r="G4251">
        <v>45.364313344089069</v>
      </c>
      <c r="H4251">
        <v>21.604993332689691</v>
      </c>
      <c r="I4251">
        <v>45.017913314725007</v>
      </c>
      <c r="J4251">
        <v>6008.2207710420071</v>
      </c>
      <c r="K4251">
        <v>-2133.3727017730589</v>
      </c>
      <c r="L4251">
        <v>-19.548709908917811</v>
      </c>
      <c r="M4251">
        <v>6375.7349316177733</v>
      </c>
      <c r="N4251">
        <v>38214.028007581837</v>
      </c>
      <c r="O4251">
        <v>34.571510706786341</v>
      </c>
      <c r="P4251">
        <v>71.407159093535654</v>
      </c>
      <c r="Q4251" s="4">
        <v>4249</v>
      </c>
    </row>
    <row r="4252" spans="1:17" x14ac:dyDescent="0.25">
      <c r="A4252">
        <v>130.2400520006085</v>
      </c>
      <c r="B4252">
        <v>-12.12605293770395</v>
      </c>
      <c r="C4252" s="4">
        <v>2102.6110000000003</v>
      </c>
      <c r="D4252">
        <v>1.2</v>
      </c>
      <c r="E4252">
        <v>0.55000000000000004</v>
      </c>
      <c r="F4252">
        <v>19.899999999999999</v>
      </c>
      <c r="G4252">
        <v>45.364313344089069</v>
      </c>
      <c r="H4252">
        <v>23.828758473773128</v>
      </c>
      <c r="I4252">
        <v>20.2400520006085</v>
      </c>
      <c r="J4252">
        <v>6236.7510465686855</v>
      </c>
      <c r="K4252">
        <v>-1331.0393940886086</v>
      </c>
      <c r="L4252">
        <v>-12.047254120894134</v>
      </c>
      <c r="M4252">
        <v>6377.203892419574</v>
      </c>
      <c r="N4252">
        <v>36400.888073987917</v>
      </c>
      <c r="O4252">
        <v>62.535631222170679</v>
      </c>
      <c r="P4252">
        <v>60.329589677526648</v>
      </c>
      <c r="Q4252" s="4">
        <v>4250</v>
      </c>
    </row>
    <row r="4253" spans="1:17" x14ac:dyDescent="0.25">
      <c r="A4253">
        <v>133.0165198953961</v>
      </c>
      <c r="B4253">
        <v>-21.745230933767743</v>
      </c>
      <c r="C4253" s="4">
        <v>2102.6110000000003</v>
      </c>
      <c r="D4253">
        <v>3</v>
      </c>
      <c r="E4253">
        <v>0.55000000000000004</v>
      </c>
      <c r="F4253">
        <v>19.899999999999999</v>
      </c>
      <c r="G4253">
        <v>53.323113517529826</v>
      </c>
      <c r="H4253">
        <v>23.876525709258111</v>
      </c>
      <c r="I4253">
        <v>23.016519895396101</v>
      </c>
      <c r="J4253">
        <v>5926.9977292079702</v>
      </c>
      <c r="K4253">
        <v>-2348.2342466499599</v>
      </c>
      <c r="L4253">
        <v>-21.613117779673328</v>
      </c>
      <c r="M4253">
        <v>6375.2259692638454</v>
      </c>
      <c r="N4253">
        <v>36856.936396970777</v>
      </c>
      <c r="O4253">
        <v>53.594146454149588</v>
      </c>
      <c r="P4253">
        <v>48.908405580698997</v>
      </c>
      <c r="Q4253" s="4">
        <v>4251</v>
      </c>
    </row>
    <row r="4254" spans="1:17" x14ac:dyDescent="0.25">
      <c r="A4254">
        <v>157.38512964565101</v>
      </c>
      <c r="B4254">
        <v>-21.494622053897771</v>
      </c>
      <c r="C4254" s="4">
        <v>2102.6110000000003</v>
      </c>
      <c r="D4254">
        <v>1.2</v>
      </c>
      <c r="E4254">
        <v>0.55000000000000004</v>
      </c>
      <c r="F4254">
        <v>19.899999999999999</v>
      </c>
      <c r="G4254">
        <v>45.364313344089069</v>
      </c>
      <c r="H4254">
        <v>17.72705638140971</v>
      </c>
      <c r="I4254">
        <v>47.385129645651006</v>
      </c>
      <c r="J4254">
        <v>5937.2216800897031</v>
      </c>
      <c r="K4254">
        <v>-2322.437710601504</v>
      </c>
      <c r="L4254">
        <v>-21.363734836066385</v>
      </c>
      <c r="M4254">
        <v>6375.2896560196505</v>
      </c>
      <c r="N4254">
        <v>38463.85362501011</v>
      </c>
      <c r="O4254">
        <v>31.644014760202985</v>
      </c>
      <c r="P4254">
        <v>71.370503476619888</v>
      </c>
      <c r="Q4254" s="4">
        <v>4252</v>
      </c>
    </row>
    <row r="4255" spans="1:17" x14ac:dyDescent="0.25">
      <c r="A4255">
        <v>114.52730175123719</v>
      </c>
      <c r="B4255">
        <v>-35.940839235788694</v>
      </c>
      <c r="C4255" s="4">
        <v>2102.6110000000003</v>
      </c>
      <c r="D4255">
        <v>1.2</v>
      </c>
      <c r="E4255">
        <v>0.55000000000000004</v>
      </c>
      <c r="F4255">
        <v>19.899999999999999</v>
      </c>
      <c r="G4255">
        <v>45.364313344089069</v>
      </c>
      <c r="H4255">
        <v>20.908213064389649</v>
      </c>
      <c r="I4255">
        <v>4.5273017512371894</v>
      </c>
      <c r="J4255">
        <v>5169.8570346880606</v>
      </c>
      <c r="K4255">
        <v>-3722.8803241653368</v>
      </c>
      <c r="L4255">
        <v>-35.758144182003939</v>
      </c>
      <c r="M4255">
        <v>6370.8131087931806</v>
      </c>
      <c r="N4255">
        <v>37199.423295366985</v>
      </c>
      <c r="O4255">
        <v>47.993341739810504</v>
      </c>
      <c r="P4255">
        <v>7.6829819504803663</v>
      </c>
      <c r="Q4255" s="4">
        <v>4253</v>
      </c>
    </row>
    <row r="4256" spans="1:17" x14ac:dyDescent="0.25">
      <c r="A4256">
        <v>106.57683443791299</v>
      </c>
      <c r="B4256">
        <v>-19.685428074361944</v>
      </c>
      <c r="C4256" s="4">
        <v>2102.6110000000003</v>
      </c>
      <c r="D4256">
        <v>0.75</v>
      </c>
      <c r="E4256">
        <v>0.55000000000000004</v>
      </c>
      <c r="F4256">
        <v>19.899999999999999</v>
      </c>
      <c r="G4256">
        <v>41.281913690970576</v>
      </c>
      <c r="H4256">
        <v>22.703462708560323</v>
      </c>
      <c r="I4256">
        <v>-3.4231655620870072</v>
      </c>
      <c r="J4256">
        <v>6007.6598208561163</v>
      </c>
      <c r="K4256">
        <v>-2134.9412806984342</v>
      </c>
      <c r="L4256">
        <v>-19.56368023387936</v>
      </c>
      <c r="M4256">
        <v>6375.7313929587099</v>
      </c>
      <c r="N4256">
        <v>36231.932781587428</v>
      </c>
      <c r="O4256">
        <v>66.582329872909284</v>
      </c>
      <c r="P4256">
        <v>10.06925767609334</v>
      </c>
      <c r="Q4256" s="4">
        <v>4254</v>
      </c>
    </row>
    <row r="4257" spans="1:17" x14ac:dyDescent="0.25">
      <c r="A4257">
        <v>143.74435720475597</v>
      </c>
      <c r="B4257">
        <v>-20.623413402318199</v>
      </c>
      <c r="C4257" s="4">
        <v>2102.6110000000003</v>
      </c>
      <c r="D4257">
        <v>1.2</v>
      </c>
      <c r="E4257">
        <v>0.55000000000000004</v>
      </c>
      <c r="F4257">
        <v>19.899999999999999</v>
      </c>
      <c r="G4257">
        <v>45.364313344089069</v>
      </c>
      <c r="H4257">
        <v>16.095549376295249</v>
      </c>
      <c r="I4257">
        <v>33.744357204755971</v>
      </c>
      <c r="J4257">
        <v>5971.8816786429934</v>
      </c>
      <c r="K4257">
        <v>-2232.4226089632084</v>
      </c>
      <c r="L4257">
        <v>-20.496864741735799</v>
      </c>
      <c r="M4257">
        <v>6375.5063711615849</v>
      </c>
      <c r="N4257">
        <v>37412.663266115575</v>
      </c>
      <c r="O4257">
        <v>44.949918225814713</v>
      </c>
      <c r="P4257">
        <v>62.199422616600899</v>
      </c>
      <c r="Q4257" s="4">
        <v>4255</v>
      </c>
    </row>
    <row r="4258" spans="1:17" x14ac:dyDescent="0.25">
      <c r="A4258">
        <v>124.06918921935966</v>
      </c>
      <c r="B4258">
        <v>-17.738411432703693</v>
      </c>
      <c r="C4258" s="4">
        <v>2102.6110000000003</v>
      </c>
      <c r="D4258">
        <v>3</v>
      </c>
      <c r="E4258">
        <v>0.55000000000000004</v>
      </c>
      <c r="F4258">
        <v>19.899999999999999</v>
      </c>
      <c r="G4258">
        <v>53.323113517529826</v>
      </c>
      <c r="H4258">
        <v>17.722715999024455</v>
      </c>
      <c r="I4258">
        <v>14.069189219359657</v>
      </c>
      <c r="J4258">
        <v>6076.79531173541</v>
      </c>
      <c r="K4258">
        <v>-1930.8295013996881</v>
      </c>
      <c r="L4258">
        <v>-17.627036196201175</v>
      </c>
      <c r="M4258">
        <v>6376.1699964951395</v>
      </c>
      <c r="N4258">
        <v>36351.017108497843</v>
      </c>
      <c r="O4258">
        <v>63.649486878321561</v>
      </c>
      <c r="P4258">
        <v>39.439382585656993</v>
      </c>
      <c r="Q4258" s="4">
        <v>4256</v>
      </c>
    </row>
    <row r="4259" spans="1:17" x14ac:dyDescent="0.25">
      <c r="A4259">
        <v>122.0340853832398</v>
      </c>
      <c r="B4259">
        <v>-28.178488562737193</v>
      </c>
      <c r="C4259" s="4">
        <v>2102.6110000000003</v>
      </c>
      <c r="D4259">
        <v>1.2</v>
      </c>
      <c r="E4259">
        <v>0.55000000000000004</v>
      </c>
      <c r="F4259">
        <v>19.899999999999999</v>
      </c>
      <c r="G4259">
        <v>45.364313344089069</v>
      </c>
      <c r="H4259">
        <v>20.013076004648617</v>
      </c>
      <c r="I4259">
        <v>12.034085383239798</v>
      </c>
      <c r="J4259">
        <v>5626.4091705082501</v>
      </c>
      <c r="K4259">
        <v>-2993.9567725230186</v>
      </c>
      <c r="L4259">
        <v>-28.018589336264171</v>
      </c>
      <c r="M4259">
        <v>6373.4023338963771</v>
      </c>
      <c r="N4259">
        <v>36802.126653687308</v>
      </c>
      <c r="O4259">
        <v>54.510671398544687</v>
      </c>
      <c r="P4259">
        <v>24.296269042988733</v>
      </c>
      <c r="Q4259" s="4">
        <v>4257</v>
      </c>
    </row>
    <row r="4260" spans="1:17" x14ac:dyDescent="0.25">
      <c r="A4260">
        <v>107.36338488431991</v>
      </c>
      <c r="B4260">
        <v>-32.69617412415608</v>
      </c>
      <c r="C4260" s="4">
        <v>2102.6110000000003</v>
      </c>
      <c r="D4260">
        <v>3</v>
      </c>
      <c r="E4260">
        <v>0.55000000000000004</v>
      </c>
      <c r="F4260">
        <v>19.899999999999999</v>
      </c>
      <c r="G4260">
        <v>53.323113517529826</v>
      </c>
      <c r="H4260">
        <v>20.394273952884308</v>
      </c>
      <c r="I4260">
        <v>-2.6366151156800868</v>
      </c>
      <c r="J4260">
        <v>5372.7539241745308</v>
      </c>
      <c r="K4260">
        <v>-3425.6524810639207</v>
      </c>
      <c r="L4260">
        <v>-32.521467424396342</v>
      </c>
      <c r="M4260">
        <v>6371.9368837702887</v>
      </c>
      <c r="N4260">
        <v>36957.0131408745</v>
      </c>
      <c r="O4260">
        <v>51.838882328535902</v>
      </c>
      <c r="P4260">
        <v>4.8726235946511798</v>
      </c>
      <c r="Q4260" s="4">
        <v>4258</v>
      </c>
    </row>
    <row r="4261" spans="1:17" x14ac:dyDescent="0.25">
      <c r="A4261">
        <v>130.00040153532763</v>
      </c>
      <c r="B4261">
        <v>-29.336976488889533</v>
      </c>
      <c r="C4261" s="4">
        <v>2102.6110000000003</v>
      </c>
      <c r="D4261">
        <v>0.75</v>
      </c>
      <c r="E4261">
        <v>0.55000000000000004</v>
      </c>
      <c r="F4261">
        <v>19.899999999999999</v>
      </c>
      <c r="G4261">
        <v>41.281913690970576</v>
      </c>
      <c r="H4261">
        <v>20.29852058771629</v>
      </c>
      <c r="I4261">
        <v>20.000401535327626</v>
      </c>
      <c r="J4261">
        <v>5564.6373154069479</v>
      </c>
      <c r="K4261">
        <v>-3106.5158935414356</v>
      </c>
      <c r="L4261">
        <v>-29.172887322504085</v>
      </c>
      <c r="M4261">
        <v>6373.0392630867254</v>
      </c>
      <c r="N4261">
        <v>37114.347357642873</v>
      </c>
      <c r="O4261">
        <v>49.339519631923352</v>
      </c>
      <c r="P4261">
        <v>36.608500311990291</v>
      </c>
      <c r="Q4261" s="4">
        <v>4259</v>
      </c>
    </row>
    <row r="4262" spans="1:17" x14ac:dyDescent="0.25">
      <c r="A4262">
        <v>113.77944725522644</v>
      </c>
      <c r="B4262">
        <v>-16.549276259112279</v>
      </c>
      <c r="C4262" s="4">
        <v>2102.6110000000003</v>
      </c>
      <c r="D4262">
        <v>3</v>
      </c>
      <c r="E4262">
        <v>0.55000000000000004</v>
      </c>
      <c r="F4262">
        <v>19.899999999999999</v>
      </c>
      <c r="G4262">
        <v>53.323113517529826</v>
      </c>
      <c r="H4262">
        <v>16.834826363870381</v>
      </c>
      <c r="I4262">
        <v>3.7794472552264438</v>
      </c>
      <c r="J4262">
        <v>6115.5873702982608</v>
      </c>
      <c r="K4262">
        <v>-1805.0765158492193</v>
      </c>
      <c r="L4262">
        <v>-16.44449009092995</v>
      </c>
      <c r="M4262">
        <v>6376.4182823762394</v>
      </c>
      <c r="N4262">
        <v>36109.251457601975</v>
      </c>
      <c r="O4262">
        <v>70.081232683798675</v>
      </c>
      <c r="P4262">
        <v>13.05712133668632</v>
      </c>
      <c r="Q4262" s="4">
        <v>4260</v>
      </c>
    </row>
    <row r="4263" spans="1:17" x14ac:dyDescent="0.25">
      <c r="A4263">
        <v>118.86005578806213</v>
      </c>
      <c r="B4263">
        <v>-12.450320505282054</v>
      </c>
      <c r="C4263" s="4">
        <v>2102.6110000000003</v>
      </c>
      <c r="D4263">
        <v>1.2</v>
      </c>
      <c r="E4263">
        <v>0.55000000000000004</v>
      </c>
      <c r="F4263">
        <v>19.899999999999999</v>
      </c>
      <c r="G4263">
        <v>45.364313344089069</v>
      </c>
      <c r="H4263">
        <v>16.486837931082192</v>
      </c>
      <c r="I4263">
        <v>8.8600557880621267</v>
      </c>
      <c r="J4263">
        <v>6229.1164611753738</v>
      </c>
      <c r="K4263">
        <v>-1366.0894810658676</v>
      </c>
      <c r="L4263">
        <v>-12.369545692031803</v>
      </c>
      <c r="M4263">
        <v>6377.1539386441682</v>
      </c>
      <c r="N4263">
        <v>36048.025701902916</v>
      </c>
      <c r="O4263">
        <v>72.093208528439277</v>
      </c>
      <c r="P4263">
        <v>35.868307134851648</v>
      </c>
      <c r="Q4263" s="4">
        <v>4261</v>
      </c>
    </row>
    <row r="4264" spans="1:17" x14ac:dyDescent="0.25">
      <c r="A4264">
        <v>156.33705546655796</v>
      </c>
      <c r="B4264">
        <v>-22.554841897068371</v>
      </c>
      <c r="C4264" s="4">
        <v>2102.6110000000003</v>
      </c>
      <c r="D4264">
        <v>1.2</v>
      </c>
      <c r="E4264">
        <v>0.55000000000000004</v>
      </c>
      <c r="F4264">
        <v>19.899999999999999</v>
      </c>
      <c r="G4264">
        <v>45.364313344089069</v>
      </c>
      <c r="H4264">
        <v>23.479228314248829</v>
      </c>
      <c r="I4264">
        <v>46.337055466557956</v>
      </c>
      <c r="J4264">
        <v>5893.1969201621796</v>
      </c>
      <c r="K4264">
        <v>-2431.267477363775</v>
      </c>
      <c r="L4264">
        <v>-22.418837318018163</v>
      </c>
      <c r="M4264">
        <v>6375.0161949830226</v>
      </c>
      <c r="N4264">
        <v>38410.218236052962</v>
      </c>
      <c r="O4264">
        <v>32.258219860339857</v>
      </c>
      <c r="P4264">
        <v>69.893796171411893</v>
      </c>
      <c r="Q4264" s="4">
        <v>4262</v>
      </c>
    </row>
    <row r="4265" spans="1:17" x14ac:dyDescent="0.25">
      <c r="A4265">
        <v>119.08968264670588</v>
      </c>
      <c r="B4265">
        <v>-29.709369503732447</v>
      </c>
      <c r="C4265" s="4">
        <v>2102.6110000000003</v>
      </c>
      <c r="D4265">
        <v>0.75</v>
      </c>
      <c r="E4265">
        <v>0.55000000000000004</v>
      </c>
      <c r="F4265">
        <v>19.899999999999999</v>
      </c>
      <c r="G4265">
        <v>41.281913690970576</v>
      </c>
      <c r="H4265">
        <v>21.56951125310513</v>
      </c>
      <c r="I4265">
        <v>9.0896826467058816</v>
      </c>
      <c r="J4265">
        <v>5544.2967026611204</v>
      </c>
      <c r="K4265">
        <v>-3142.4338995086696</v>
      </c>
      <c r="L4265">
        <v>-29.54398985659865</v>
      </c>
      <c r="M4265">
        <v>6372.9205816423164</v>
      </c>
      <c r="N4265">
        <v>36834.210557307022</v>
      </c>
      <c r="O4265">
        <v>53.938289014810863</v>
      </c>
      <c r="P4265">
        <v>17.891069231037061</v>
      </c>
      <c r="Q4265" s="4">
        <v>4263</v>
      </c>
    </row>
    <row r="4266" spans="1:17" x14ac:dyDescent="0.25">
      <c r="A4266">
        <v>130.89033424367645</v>
      </c>
      <c r="B4266">
        <v>-39.186743123500548</v>
      </c>
      <c r="C4266" s="4">
        <v>2102.6110000000003</v>
      </c>
      <c r="D4266">
        <v>0.75</v>
      </c>
      <c r="E4266">
        <v>0.55000000000000004</v>
      </c>
      <c r="F4266">
        <v>19.899999999999999</v>
      </c>
      <c r="G4266">
        <v>41.281913690970576</v>
      </c>
      <c r="H4266">
        <v>19.547437275688438</v>
      </c>
      <c r="I4266">
        <v>20.890334243676449</v>
      </c>
      <c r="J4266">
        <v>4950.2566768867782</v>
      </c>
      <c r="K4266">
        <v>-4008.4087548150437</v>
      </c>
      <c r="L4266">
        <v>-38.998391742755459</v>
      </c>
      <c r="M4266">
        <v>6369.6453521950516</v>
      </c>
      <c r="N4266">
        <v>37793.934120161219</v>
      </c>
      <c r="O4266">
        <v>39.700007983069838</v>
      </c>
      <c r="P4266">
        <v>31.134114988596409</v>
      </c>
      <c r="Q4266" s="4">
        <v>4264</v>
      </c>
    </row>
    <row r="4267" spans="1:17" x14ac:dyDescent="0.25">
      <c r="A4267">
        <v>146.99614919954655</v>
      </c>
      <c r="B4267">
        <v>-12.269699771485081</v>
      </c>
      <c r="C4267" s="4">
        <v>2102.6110000000003</v>
      </c>
      <c r="D4267">
        <v>0.75</v>
      </c>
      <c r="E4267">
        <v>0.55000000000000004</v>
      </c>
      <c r="F4267">
        <v>19.899999999999999</v>
      </c>
      <c r="G4267">
        <v>41.281913690970576</v>
      </c>
      <c r="H4267">
        <v>23.371031286030949</v>
      </c>
      <c r="I4267">
        <v>36.996149199546551</v>
      </c>
      <c r="J4267">
        <v>6233.393508678877</v>
      </c>
      <c r="K4267">
        <v>-1346.5714088107807</v>
      </c>
      <c r="L4267">
        <v>-12.190024361680159</v>
      </c>
      <c r="M4267">
        <v>6377.1819162594547</v>
      </c>
      <c r="N4267">
        <v>37398.637064487149</v>
      </c>
      <c r="O4267">
        <v>45.177669841722</v>
      </c>
      <c r="P4267">
        <v>74.248650922631796</v>
      </c>
      <c r="Q4267" s="4">
        <v>4265</v>
      </c>
    </row>
    <row r="4268" spans="1:17" x14ac:dyDescent="0.25">
      <c r="A4268">
        <v>139.98254478703456</v>
      </c>
      <c r="B4268">
        <v>-24.994578348929082</v>
      </c>
      <c r="C4268" s="4">
        <v>2102.6110000000003</v>
      </c>
      <c r="D4268">
        <v>0.75</v>
      </c>
      <c r="E4268">
        <v>0.55000000000000004</v>
      </c>
      <c r="F4268">
        <v>19.899999999999999</v>
      </c>
      <c r="G4268">
        <v>41.281913690970576</v>
      </c>
      <c r="H4268">
        <v>21.006832269312699</v>
      </c>
      <c r="I4268">
        <v>29.982544787034556</v>
      </c>
      <c r="J4268">
        <v>5784.2706906687054</v>
      </c>
      <c r="K4268">
        <v>-2678.5310826337177</v>
      </c>
      <c r="L4268">
        <v>-24.847511428692684</v>
      </c>
      <c r="M4268">
        <v>6374.3482948113196</v>
      </c>
      <c r="N4268">
        <v>37362.346622850855</v>
      </c>
      <c r="O4268">
        <v>45.650780405792311</v>
      </c>
      <c r="P4268">
        <v>53.782335107301101</v>
      </c>
      <c r="Q4268" s="4">
        <v>4266</v>
      </c>
    </row>
    <row r="4269" spans="1:17" x14ac:dyDescent="0.25">
      <c r="A4269">
        <v>135.60879969912176</v>
      </c>
      <c r="B4269">
        <v>-13.815145057166763</v>
      </c>
      <c r="C4269" s="4">
        <v>2102.6110000000003</v>
      </c>
      <c r="D4269">
        <v>0.75</v>
      </c>
      <c r="E4269">
        <v>0.55000000000000004</v>
      </c>
      <c r="F4269">
        <v>19.899999999999999</v>
      </c>
      <c r="G4269">
        <v>41.281913690970576</v>
      </c>
      <c r="H4269">
        <v>18.87711968089733</v>
      </c>
      <c r="I4269">
        <v>25.608799699121761</v>
      </c>
      <c r="J4269">
        <v>6194.8104994214727</v>
      </c>
      <c r="K4269">
        <v>-1513.1298468424252</v>
      </c>
      <c r="L4269">
        <v>-13.72616871927533</v>
      </c>
      <c r="M4269">
        <v>6376.9302220698555</v>
      </c>
      <c r="N4269">
        <v>36706.938895128958</v>
      </c>
      <c r="O4269">
        <v>56.310984253908209</v>
      </c>
      <c r="P4269">
        <v>63.517646471960042</v>
      </c>
      <c r="Q4269" s="4">
        <v>4267</v>
      </c>
    </row>
    <row r="4270" spans="1:17" x14ac:dyDescent="0.25">
      <c r="A4270">
        <v>115.21159679820485</v>
      </c>
      <c r="B4270">
        <v>-35.579865793719797</v>
      </c>
      <c r="C4270" s="4">
        <v>2102.6110000000003</v>
      </c>
      <c r="D4270">
        <v>0.75</v>
      </c>
      <c r="E4270">
        <v>0.55000000000000004</v>
      </c>
      <c r="F4270">
        <v>19.899999999999999</v>
      </c>
      <c r="G4270">
        <v>41.281913690970576</v>
      </c>
      <c r="H4270">
        <v>16.13094200818535</v>
      </c>
      <c r="I4270">
        <v>5.2115967982048517</v>
      </c>
      <c r="J4270">
        <v>5193.2630432389551</v>
      </c>
      <c r="K4270">
        <v>-3690.3797158271072</v>
      </c>
      <c r="L4270">
        <v>-35.397945743152945</v>
      </c>
      <c r="M4270">
        <v>6370.9405493427494</v>
      </c>
      <c r="N4270">
        <v>37178.960045955653</v>
      </c>
      <c r="O4270">
        <v>48.306083962494142</v>
      </c>
      <c r="P4270">
        <v>8.9094131633216929</v>
      </c>
      <c r="Q4270" s="4">
        <v>4268</v>
      </c>
    </row>
    <row r="4271" spans="1:17" x14ac:dyDescent="0.25">
      <c r="A4271">
        <v>156.79212757129861</v>
      </c>
      <c r="B4271">
        <v>-24.257719182642933</v>
      </c>
      <c r="C4271" s="4">
        <v>2102.6110000000003</v>
      </c>
      <c r="D4271">
        <v>3</v>
      </c>
      <c r="E4271">
        <v>0.55000000000000004</v>
      </c>
      <c r="F4271">
        <v>19.899999999999999</v>
      </c>
      <c r="G4271">
        <v>53.323113517529826</v>
      </c>
      <c r="H4271">
        <v>15.016389651195185</v>
      </c>
      <c r="I4271">
        <v>46.792127571298607</v>
      </c>
      <c r="J4271">
        <v>5818.2811574490279</v>
      </c>
      <c r="K4271">
        <v>-2604.3352829376095</v>
      </c>
      <c r="L4271">
        <v>-24.113885255363421</v>
      </c>
      <c r="M4271">
        <v>6374.5555055297873</v>
      </c>
      <c r="N4271">
        <v>38503.642233054983</v>
      </c>
      <c r="O4271">
        <v>31.180476894303638</v>
      </c>
      <c r="P4271">
        <v>68.897786781568826</v>
      </c>
      <c r="Q4271" s="4">
        <v>4269</v>
      </c>
    </row>
    <row r="4272" spans="1:17" x14ac:dyDescent="0.25">
      <c r="A4272">
        <v>126.33630136878763</v>
      </c>
      <c r="B4272">
        <v>-40.237230886680109</v>
      </c>
      <c r="C4272" s="4">
        <v>2102.6110000000003</v>
      </c>
      <c r="D4272">
        <v>3</v>
      </c>
      <c r="E4272">
        <v>0.55000000000000004</v>
      </c>
      <c r="F4272">
        <v>19.899999999999999</v>
      </c>
      <c r="G4272">
        <v>53.323113517529826</v>
      </c>
      <c r="H4272">
        <v>14.803166185167829</v>
      </c>
      <c r="I4272">
        <v>16.33630136878763</v>
      </c>
      <c r="J4272">
        <v>4875.7363859958386</v>
      </c>
      <c r="K4272">
        <v>-4098.130628098962</v>
      </c>
      <c r="L4272">
        <v>-40.047562443147037</v>
      </c>
      <c r="M4272">
        <v>6369.2605497566628</v>
      </c>
      <c r="N4272">
        <v>37733.532405420512</v>
      </c>
      <c r="O4272">
        <v>40.479951088712646</v>
      </c>
      <c r="P4272">
        <v>24.40667011172679</v>
      </c>
      <c r="Q4272" s="4">
        <v>4270</v>
      </c>
    </row>
    <row r="4273" spans="1:17" x14ac:dyDescent="0.25">
      <c r="A4273">
        <v>117.17963168925988</v>
      </c>
      <c r="B4273">
        <v>-39.911700487641696</v>
      </c>
      <c r="C4273" s="4">
        <v>2102.6110000000003</v>
      </c>
      <c r="D4273">
        <v>3</v>
      </c>
      <c r="E4273">
        <v>0.55000000000000004</v>
      </c>
      <c r="F4273">
        <v>19.899999999999999</v>
      </c>
      <c r="G4273">
        <v>53.323113517529826</v>
      </c>
      <c r="H4273">
        <v>16.521876439141344</v>
      </c>
      <c r="I4273">
        <v>7.1796316892598782</v>
      </c>
      <c r="J4273">
        <v>4899.0062854275575</v>
      </c>
      <c r="K4273">
        <v>-4070.4717271591703</v>
      </c>
      <c r="L4273">
        <v>-39.722413041573255</v>
      </c>
      <c r="M4273">
        <v>6369.3800849267018</v>
      </c>
      <c r="N4273">
        <v>37529.963524024453</v>
      </c>
      <c r="O4273">
        <v>43.211348436673802</v>
      </c>
      <c r="P4273">
        <v>11.107745755704617</v>
      </c>
      <c r="Q4273" s="4">
        <v>4271</v>
      </c>
    </row>
    <row r="4274" spans="1:17" x14ac:dyDescent="0.25">
      <c r="A4274">
        <v>143.43884501566379</v>
      </c>
      <c r="B4274">
        <v>-20.526021862414829</v>
      </c>
      <c r="C4274" s="4">
        <v>2102.6110000000003</v>
      </c>
      <c r="D4274">
        <v>1.2</v>
      </c>
      <c r="E4274">
        <v>0.55000000000000004</v>
      </c>
      <c r="F4274">
        <v>19.899999999999999</v>
      </c>
      <c r="G4274">
        <v>45.364313344089069</v>
      </c>
      <c r="H4274">
        <v>22.767812587811985</v>
      </c>
      <c r="I4274">
        <v>33.438845015663787</v>
      </c>
      <c r="J4274">
        <v>5975.6709117374548</v>
      </c>
      <c r="K4274">
        <v>-2222.327995079725</v>
      </c>
      <c r="L4274">
        <v>-20.399965496934144</v>
      </c>
      <c r="M4274">
        <v>6375.5301397687872</v>
      </c>
      <c r="N4274">
        <v>37389.241018334746</v>
      </c>
      <c r="O4274">
        <v>45.284402435077773</v>
      </c>
      <c r="P4274">
        <v>62.032645158437141</v>
      </c>
      <c r="Q4274" s="4">
        <v>4272</v>
      </c>
    </row>
    <row r="4275" spans="1:17" x14ac:dyDescent="0.25">
      <c r="A4275">
        <v>142.49426344551887</v>
      </c>
      <c r="B4275">
        <v>-39.350169199600685</v>
      </c>
      <c r="C4275" s="4">
        <v>2102.6110000000003</v>
      </c>
      <c r="D4275">
        <v>3</v>
      </c>
      <c r="E4275">
        <v>0.55000000000000004</v>
      </c>
      <c r="F4275">
        <v>19.899999999999999</v>
      </c>
      <c r="G4275">
        <v>53.323113517529826</v>
      </c>
      <c r="H4275">
        <v>14.784154093040513</v>
      </c>
      <c r="I4275">
        <v>32.494263445518868</v>
      </c>
      <c r="J4275">
        <v>4938.772558643409</v>
      </c>
      <c r="K4275">
        <v>-4022.4553760740296</v>
      </c>
      <c r="L4275">
        <v>-39.161596271119166</v>
      </c>
      <c r="M4275">
        <v>6369.5856724371033</v>
      </c>
      <c r="N4275">
        <v>38302.868998945822</v>
      </c>
      <c r="O4275">
        <v>33.442191016490526</v>
      </c>
      <c r="P4275">
        <v>45.129436965564139</v>
      </c>
      <c r="Q4275" s="4">
        <v>4273</v>
      </c>
    </row>
    <row r="4276" spans="1:17" x14ac:dyDescent="0.25">
      <c r="A4276">
        <v>151.16212884176093</v>
      </c>
      <c r="B4276">
        <v>-28.66163854429935</v>
      </c>
      <c r="C4276" s="4">
        <v>2102.6110000000003</v>
      </c>
      <c r="D4276">
        <v>0.75</v>
      </c>
      <c r="E4276">
        <v>0.55000000000000004</v>
      </c>
      <c r="F4276">
        <v>19.899999999999999</v>
      </c>
      <c r="G4276">
        <v>41.281913690970576</v>
      </c>
      <c r="H4276">
        <v>17.776859793807517</v>
      </c>
      <c r="I4276">
        <v>41.162128841760932</v>
      </c>
      <c r="J4276">
        <v>5600.9251075617367</v>
      </c>
      <c r="K4276">
        <v>-3041.0491327954178</v>
      </c>
      <c r="L4276">
        <v>-28.499959883890732</v>
      </c>
      <c r="M4276">
        <v>6373.2520653580941</v>
      </c>
      <c r="N4276">
        <v>38247.216874515128</v>
      </c>
      <c r="O4276">
        <v>34.144955793317102</v>
      </c>
      <c r="P4276">
        <v>61.250159565748476</v>
      </c>
      <c r="Q4276" s="4">
        <v>4274</v>
      </c>
    </row>
    <row r="4277" spans="1:17" x14ac:dyDescent="0.25">
      <c r="A4277">
        <v>130.08221941172681</v>
      </c>
      <c r="B4277">
        <v>-41.287612350628848</v>
      </c>
      <c r="C4277" s="4">
        <v>2102.6110000000003</v>
      </c>
      <c r="D4277">
        <v>3</v>
      </c>
      <c r="E4277">
        <v>0.55000000000000004</v>
      </c>
      <c r="F4277">
        <v>19.899999999999999</v>
      </c>
      <c r="G4277">
        <v>53.323113517529826</v>
      </c>
      <c r="H4277">
        <v>19.994399502765262</v>
      </c>
      <c r="I4277">
        <v>20.082219411726811</v>
      </c>
      <c r="J4277">
        <v>4799.5776329794007</v>
      </c>
      <c r="K4277">
        <v>-4186.4784220490919</v>
      </c>
      <c r="L4277">
        <v>-41.096881508593682</v>
      </c>
      <c r="M4277">
        <v>6368.8732938628009</v>
      </c>
      <c r="N4277">
        <v>37924.200403036601</v>
      </c>
      <c r="O4277">
        <v>38.029072398878625</v>
      </c>
      <c r="P4277">
        <v>28.989459449663745</v>
      </c>
      <c r="Q4277" s="4">
        <v>4275</v>
      </c>
    </row>
    <row r="4278" spans="1:17" x14ac:dyDescent="0.25">
      <c r="A4278">
        <v>137.73539308903651</v>
      </c>
      <c r="B4278">
        <v>-12.824749986513563</v>
      </c>
      <c r="C4278" s="4">
        <v>2102.6110000000003</v>
      </c>
      <c r="D4278">
        <v>1.2</v>
      </c>
      <c r="E4278">
        <v>0.55000000000000004</v>
      </c>
      <c r="F4278">
        <v>19.899999999999999</v>
      </c>
      <c r="G4278">
        <v>45.364313344089069</v>
      </c>
      <c r="H4278">
        <v>19.133320339670835</v>
      </c>
      <c r="I4278">
        <v>27.735393089036506</v>
      </c>
      <c r="J4278">
        <v>6220.0540246149922</v>
      </c>
      <c r="K4278">
        <v>-1406.5080925350971</v>
      </c>
      <c r="L4278">
        <v>-12.741706277041899</v>
      </c>
      <c r="M4278">
        <v>6377.0947212265773</v>
      </c>
      <c r="N4278">
        <v>36799.733162608565</v>
      </c>
      <c r="O4278">
        <v>54.633956035395606</v>
      </c>
      <c r="P4278">
        <v>67.112660142424531</v>
      </c>
      <c r="Q4278" s="4">
        <v>4276</v>
      </c>
    </row>
    <row r="4279" spans="1:17" x14ac:dyDescent="0.25">
      <c r="A4279">
        <v>105.22239981846504</v>
      </c>
      <c r="B4279">
        <v>-33.182521562762147</v>
      </c>
      <c r="C4279" s="4">
        <v>2102.6110000000003</v>
      </c>
      <c r="D4279">
        <v>0.75</v>
      </c>
      <c r="E4279">
        <v>0.55000000000000004</v>
      </c>
      <c r="F4279">
        <v>19.899999999999999</v>
      </c>
      <c r="G4279">
        <v>41.281913690970576</v>
      </c>
      <c r="H4279">
        <v>16.972076777548036</v>
      </c>
      <c r="I4279">
        <v>-4.7776001815349645</v>
      </c>
      <c r="J4279">
        <v>5343.4253913092007</v>
      </c>
      <c r="K4279">
        <v>-3470.9192905029622</v>
      </c>
      <c r="L4279">
        <v>-33.006472567574448</v>
      </c>
      <c r="M4279">
        <v>6371.7717813551262</v>
      </c>
      <c r="N4279">
        <v>37005.106709413682</v>
      </c>
      <c r="O4279">
        <v>51.049563222650981</v>
      </c>
      <c r="P4279">
        <v>8.6824836839956117</v>
      </c>
      <c r="Q4279" s="4">
        <v>4277</v>
      </c>
    </row>
    <row r="4280" spans="1:17" x14ac:dyDescent="0.25">
      <c r="A4280">
        <v>121.38040934365367</v>
      </c>
      <c r="B4280">
        <v>-39.681812567086851</v>
      </c>
      <c r="C4280" s="4">
        <v>2102.6110000000003</v>
      </c>
      <c r="D4280">
        <v>1.2</v>
      </c>
      <c r="E4280">
        <v>0.55000000000000004</v>
      </c>
      <c r="F4280">
        <v>19.899999999999999</v>
      </c>
      <c r="G4280">
        <v>45.364313344089069</v>
      </c>
      <c r="H4280">
        <v>16.607683116173998</v>
      </c>
      <c r="I4280">
        <v>11.380409343653668</v>
      </c>
      <c r="J4280">
        <v>4915.3437305431444</v>
      </c>
      <c r="K4280">
        <v>-4050.860659710881</v>
      </c>
      <c r="L4280">
        <v>-39.492808880492717</v>
      </c>
      <c r="M4280">
        <v>6369.4643474771938</v>
      </c>
      <c r="N4280">
        <v>37577.013625550579</v>
      </c>
      <c r="O4280">
        <v>42.569789676744321</v>
      </c>
      <c r="P4280">
        <v>17.496234700390072</v>
      </c>
      <c r="Q4280" s="4">
        <v>4278</v>
      </c>
    </row>
    <row r="4281" spans="1:17" x14ac:dyDescent="0.25">
      <c r="A4281">
        <v>119.1247510589061</v>
      </c>
      <c r="B4281">
        <v>-13.783674821005155</v>
      </c>
      <c r="C4281" s="4">
        <v>2102.6110000000003</v>
      </c>
      <c r="D4281">
        <v>0.75</v>
      </c>
      <c r="E4281">
        <v>0.55000000000000004</v>
      </c>
      <c r="F4281">
        <v>19.899999999999999</v>
      </c>
      <c r="G4281">
        <v>41.281913690970576</v>
      </c>
      <c r="H4281">
        <v>19.027511239249296</v>
      </c>
      <c r="I4281">
        <v>9.1247510589060994</v>
      </c>
      <c r="J4281">
        <v>6195.6409876961789</v>
      </c>
      <c r="K4281">
        <v>-1509.7485539301822</v>
      </c>
      <c r="L4281">
        <v>-13.694885410768348</v>
      </c>
      <c r="M4281">
        <v>6376.9356233629296</v>
      </c>
      <c r="N4281">
        <v>36091.881168371874</v>
      </c>
      <c r="O4281">
        <v>70.644093086127214</v>
      </c>
      <c r="P4281">
        <v>33.985278512468625</v>
      </c>
      <c r="Q4281" s="4">
        <v>4279</v>
      </c>
    </row>
    <row r="4282" spans="1:17" x14ac:dyDescent="0.25">
      <c r="A4282">
        <v>106.03333636169003</v>
      </c>
      <c r="B4282">
        <v>-14.278063763282615</v>
      </c>
      <c r="C4282" s="4">
        <v>2102.6110000000003</v>
      </c>
      <c r="D4282">
        <v>3</v>
      </c>
      <c r="E4282">
        <v>0.55000000000000004</v>
      </c>
      <c r="F4282">
        <v>19.899999999999999</v>
      </c>
      <c r="G4282">
        <v>53.323113517529826</v>
      </c>
      <c r="H4282">
        <v>19.679518738617361</v>
      </c>
      <c r="I4282">
        <v>-3.9666636383099672</v>
      </c>
      <c r="J4282">
        <v>6182.3795477391395</v>
      </c>
      <c r="K4282">
        <v>-1562.8154611097109</v>
      </c>
      <c r="L4282">
        <v>-14.186350183700679</v>
      </c>
      <c r="M4282">
        <v>6376.8494601791226</v>
      </c>
      <c r="N4282">
        <v>36033.018008250328</v>
      </c>
      <c r="O4282">
        <v>72.598593512836885</v>
      </c>
      <c r="P4282">
        <v>15.703909377082054</v>
      </c>
      <c r="Q4282" s="4">
        <v>4280</v>
      </c>
    </row>
    <row r="4283" spans="1:17" x14ac:dyDescent="0.25">
      <c r="A4283">
        <v>141.67011444545869</v>
      </c>
      <c r="B4283">
        <v>-26.927341316146737</v>
      </c>
      <c r="C4283" s="4">
        <v>2102.6110000000003</v>
      </c>
      <c r="D4283">
        <v>1.2</v>
      </c>
      <c r="E4283">
        <v>0.55000000000000004</v>
      </c>
      <c r="F4283">
        <v>19.899999999999999</v>
      </c>
      <c r="G4283">
        <v>45.364313344089069</v>
      </c>
      <c r="H4283">
        <v>14.568585793356961</v>
      </c>
      <c r="I4283">
        <v>31.670114445458694</v>
      </c>
      <c r="J4283">
        <v>5690.5394953153</v>
      </c>
      <c r="K4283">
        <v>-2871.0409555720976</v>
      </c>
      <c r="L4283">
        <v>-26.77225894893671</v>
      </c>
      <c r="M4283">
        <v>6373.7834852084243</v>
      </c>
      <c r="N4283">
        <v>37550.322500743903</v>
      </c>
      <c r="O4283">
        <v>43.001432489317224</v>
      </c>
      <c r="P4283">
        <v>53.7176308634658</v>
      </c>
      <c r="Q4283" s="4">
        <v>4281</v>
      </c>
    </row>
    <row r="4284" spans="1:17" x14ac:dyDescent="0.25">
      <c r="A4284">
        <v>152.03551661269901</v>
      </c>
      <c r="B4284">
        <v>-38.659823746729423</v>
      </c>
      <c r="C4284" s="4">
        <v>2102.6110000000003</v>
      </c>
      <c r="D4284">
        <v>0.75</v>
      </c>
      <c r="E4284">
        <v>0.55000000000000004</v>
      </c>
      <c r="F4284">
        <v>19.899999999999999</v>
      </c>
      <c r="G4284">
        <v>41.281913690970576</v>
      </c>
      <c r="H4284">
        <v>23.609852346265122</v>
      </c>
      <c r="I4284">
        <v>42.035516612699013</v>
      </c>
      <c r="J4284">
        <v>4987.0080363865363</v>
      </c>
      <c r="K4284">
        <v>-3962.9001560927377</v>
      </c>
      <c r="L4284">
        <v>-38.472228297368773</v>
      </c>
      <c r="M4284">
        <v>6369.8372665354436</v>
      </c>
      <c r="N4284">
        <v>38807.700021378441</v>
      </c>
      <c r="O4284">
        <v>27.737205475138428</v>
      </c>
      <c r="P4284">
        <v>55.280746884420132</v>
      </c>
      <c r="Q4284" s="4">
        <v>4282</v>
      </c>
    </row>
    <row r="4285" spans="1:17" x14ac:dyDescent="0.25">
      <c r="A4285">
        <v>134.13759306590532</v>
      </c>
      <c r="B4285">
        <v>-27.680219625640667</v>
      </c>
      <c r="C4285" s="4">
        <v>2102.6110000000003</v>
      </c>
      <c r="D4285">
        <v>1.2</v>
      </c>
      <c r="E4285">
        <v>0.55000000000000004</v>
      </c>
      <c r="F4285">
        <v>19.899999999999999</v>
      </c>
      <c r="G4285">
        <v>45.364313344089069</v>
      </c>
      <c r="H4285">
        <v>14.305056965399009</v>
      </c>
      <c r="I4285">
        <v>24.137593065905321</v>
      </c>
      <c r="J4285">
        <v>5652.2719315963077</v>
      </c>
      <c r="K4285">
        <v>-2945.1709790394161</v>
      </c>
      <c r="L4285">
        <v>-27.522202880677458</v>
      </c>
      <c r="M4285">
        <v>6373.5555292542522</v>
      </c>
      <c r="N4285">
        <v>37194.967526193977</v>
      </c>
      <c r="O4285">
        <v>48.110260679717967</v>
      </c>
      <c r="P4285">
        <v>43.968820527124791</v>
      </c>
      <c r="Q4285" s="4">
        <v>4283</v>
      </c>
    </row>
    <row r="4286" spans="1:17" x14ac:dyDescent="0.25">
      <c r="A4286">
        <v>107.96726776360377</v>
      </c>
      <c r="B4286">
        <v>-18.475175380743199</v>
      </c>
      <c r="C4286" s="4">
        <v>2102.6110000000003</v>
      </c>
      <c r="D4286">
        <v>0.75</v>
      </c>
      <c r="E4286">
        <v>0.55000000000000004</v>
      </c>
      <c r="F4286">
        <v>19.899999999999999</v>
      </c>
      <c r="G4286">
        <v>41.281913690970576</v>
      </c>
      <c r="H4286">
        <v>16.832848062493877</v>
      </c>
      <c r="I4286">
        <v>-2.0327322363962281</v>
      </c>
      <c r="J4286">
        <v>6051.4517895531108</v>
      </c>
      <c r="K4286">
        <v>-2008.3369622427276</v>
      </c>
      <c r="L4286">
        <v>-18.35981246488533</v>
      </c>
      <c r="M4286">
        <v>6376.008635125575</v>
      </c>
      <c r="N4286">
        <v>36172.928977840042</v>
      </c>
      <c r="O4286">
        <v>68.194583799042604</v>
      </c>
      <c r="P4286">
        <v>6.3906137853705136</v>
      </c>
      <c r="Q4286" s="4">
        <v>4284</v>
      </c>
    </row>
    <row r="4287" spans="1:17" x14ac:dyDescent="0.25">
      <c r="A4287">
        <v>139.27439201938245</v>
      </c>
      <c r="B4287">
        <v>-31.371986166470627</v>
      </c>
      <c r="C4287" s="4">
        <v>2102.6110000000003</v>
      </c>
      <c r="D4287">
        <v>3</v>
      </c>
      <c r="E4287">
        <v>0.55000000000000004</v>
      </c>
      <c r="F4287">
        <v>19.899999999999999</v>
      </c>
      <c r="G4287">
        <v>53.323113517529826</v>
      </c>
      <c r="H4287">
        <v>17.308193337801711</v>
      </c>
      <c r="I4287">
        <v>29.274392019382447</v>
      </c>
      <c r="J4287">
        <v>5450.6374433068722</v>
      </c>
      <c r="K4287">
        <v>-3301.1777207601335</v>
      </c>
      <c r="L4287">
        <v>-31.201187070868194</v>
      </c>
      <c r="M4287">
        <v>6372.3796875595817</v>
      </c>
      <c r="N4287">
        <v>37649.448820405683</v>
      </c>
      <c r="O4287">
        <v>41.638687416110187</v>
      </c>
      <c r="P4287">
        <v>47.118471130392678</v>
      </c>
      <c r="Q4287" s="4">
        <v>4285</v>
      </c>
    </row>
    <row r="4288" spans="1:17" x14ac:dyDescent="0.25">
      <c r="A4288">
        <v>129.72422277811825</v>
      </c>
      <c r="B4288">
        <v>-36.081273992094495</v>
      </c>
      <c r="C4288" s="4">
        <v>2102.6110000000003</v>
      </c>
      <c r="D4288">
        <v>3</v>
      </c>
      <c r="E4288">
        <v>0.55000000000000004</v>
      </c>
      <c r="F4288">
        <v>19.899999999999999</v>
      </c>
      <c r="G4288">
        <v>53.323113517529826</v>
      </c>
      <c r="H4288">
        <v>15.143014651797056</v>
      </c>
      <c r="I4288">
        <v>19.724222778118246</v>
      </c>
      <c r="J4288">
        <v>5160.6954198789872</v>
      </c>
      <c r="K4288">
        <v>-3735.4850891616038</v>
      </c>
      <c r="L4288">
        <v>-35.898285233399363</v>
      </c>
      <c r="M4288">
        <v>6370.7633818961312</v>
      </c>
      <c r="N4288">
        <v>37533.217297629482</v>
      </c>
      <c r="O4288">
        <v>43.188489144033504</v>
      </c>
      <c r="P4288">
        <v>31.332126779267544</v>
      </c>
      <c r="Q4288" s="4">
        <v>4286</v>
      </c>
    </row>
    <row r="4289" spans="1:17" x14ac:dyDescent="0.25">
      <c r="A4289">
        <v>105.06212873265009</v>
      </c>
      <c r="B4289">
        <v>-16.817178048637984</v>
      </c>
      <c r="C4289" s="4">
        <v>2102.6110000000003</v>
      </c>
      <c r="D4289">
        <v>3</v>
      </c>
      <c r="E4289">
        <v>0.55000000000000004</v>
      </c>
      <c r="F4289">
        <v>19.899999999999999</v>
      </c>
      <c r="G4289">
        <v>53.323113517529826</v>
      </c>
      <c r="H4289">
        <v>22.893933881055787</v>
      </c>
      <c r="I4289">
        <v>-4.9378712673499052</v>
      </c>
      <c r="J4289">
        <v>6107.0761444033278</v>
      </c>
      <c r="K4289">
        <v>-1833.4761108777843</v>
      </c>
      <c r="L4289">
        <v>-16.710891392283553</v>
      </c>
      <c r="M4289">
        <v>6376.3636723997906</v>
      </c>
      <c r="N4289">
        <v>36130.109970258454</v>
      </c>
      <c r="O4289">
        <v>69.447691114744217</v>
      </c>
      <c r="P4289">
        <v>16.626628999653228</v>
      </c>
      <c r="Q4289" s="4">
        <v>4287</v>
      </c>
    </row>
    <row r="4290" spans="1:17" x14ac:dyDescent="0.25">
      <c r="A4290">
        <v>130.71521310630999</v>
      </c>
      <c r="B4290">
        <v>-30.538993912951526</v>
      </c>
      <c r="C4290" s="4">
        <v>2102.6110000000003</v>
      </c>
      <c r="D4290">
        <v>0.75</v>
      </c>
      <c r="E4290">
        <v>0.55000000000000004</v>
      </c>
      <c r="F4290">
        <v>19.899999999999999</v>
      </c>
      <c r="G4290">
        <v>41.281913690970576</v>
      </c>
      <c r="H4290">
        <v>19.554023887827743</v>
      </c>
      <c r="I4290">
        <v>20.715213106309989</v>
      </c>
      <c r="J4290">
        <v>5498.1407408526829</v>
      </c>
      <c r="K4290">
        <v>-3221.979688426793</v>
      </c>
      <c r="L4290">
        <v>-30.370839582361182</v>
      </c>
      <c r="M4290">
        <v>6372.652879206501</v>
      </c>
      <c r="N4290">
        <v>37212.24905852419</v>
      </c>
      <c r="O4290">
        <v>47.832771770906582</v>
      </c>
      <c r="P4290">
        <v>36.658481466670594</v>
      </c>
      <c r="Q4290" s="4">
        <v>4288</v>
      </c>
    </row>
    <row r="4291" spans="1:17" x14ac:dyDescent="0.25">
      <c r="A4291">
        <v>151.09663636357138</v>
      </c>
      <c r="B4291">
        <v>-35.267988617532268</v>
      </c>
      <c r="C4291" s="4">
        <v>2102.6110000000003</v>
      </c>
      <c r="D4291">
        <v>1.2</v>
      </c>
      <c r="E4291">
        <v>0.55000000000000004</v>
      </c>
      <c r="F4291">
        <v>19.899999999999999</v>
      </c>
      <c r="G4291">
        <v>45.364313344089069</v>
      </c>
      <c r="H4291">
        <v>19.387236299434516</v>
      </c>
      <c r="I4291">
        <v>41.096636363571378</v>
      </c>
      <c r="J4291">
        <v>5213.3192425255511</v>
      </c>
      <c r="K4291">
        <v>-3662.182848232861</v>
      </c>
      <c r="L4291">
        <v>-35.08676134742101</v>
      </c>
      <c r="M4291">
        <v>6371.0502068637115</v>
      </c>
      <c r="N4291">
        <v>38562.919473271635</v>
      </c>
      <c r="O4291">
        <v>30.467141223098565</v>
      </c>
      <c r="P4291">
        <v>56.496784379885177</v>
      </c>
      <c r="Q4291" s="4">
        <v>4289</v>
      </c>
    </row>
    <row r="4292" spans="1:17" x14ac:dyDescent="0.25">
      <c r="A4292">
        <v>144.11073714801347</v>
      </c>
      <c r="B4292">
        <v>-43.066846371906486</v>
      </c>
      <c r="C4292" s="4">
        <v>2102.6110000000003</v>
      </c>
      <c r="D4292">
        <v>0.75</v>
      </c>
      <c r="E4292">
        <v>0.55000000000000004</v>
      </c>
      <c r="F4292">
        <v>19.899999999999999</v>
      </c>
      <c r="G4292">
        <v>41.281913690970576</v>
      </c>
      <c r="H4292">
        <v>19.159310921364764</v>
      </c>
      <c r="I4292">
        <v>34.11073714801347</v>
      </c>
      <c r="J4292">
        <v>4666.8878330836624</v>
      </c>
      <c r="K4292">
        <v>-4332.9315696017165</v>
      </c>
      <c r="L4292">
        <v>-42.874900745522055</v>
      </c>
      <c r="M4292">
        <v>6368.213095793476</v>
      </c>
      <c r="N4292">
        <v>38633.230928240468</v>
      </c>
      <c r="O4292">
        <v>29.645120955374537</v>
      </c>
      <c r="P4292">
        <v>44.767186223783995</v>
      </c>
      <c r="Q4292" s="4">
        <v>4290</v>
      </c>
    </row>
    <row r="4293" spans="1:17" x14ac:dyDescent="0.25">
      <c r="A4293">
        <v>128.06594137584233</v>
      </c>
      <c r="B4293">
        <v>-16.25689268683481</v>
      </c>
      <c r="C4293" s="4">
        <v>2102.6110000000003</v>
      </c>
      <c r="D4293">
        <v>1.2</v>
      </c>
      <c r="E4293">
        <v>0.55000000000000004</v>
      </c>
      <c r="F4293">
        <v>19.899999999999999</v>
      </c>
      <c r="G4293">
        <v>45.364313344089069</v>
      </c>
      <c r="H4293">
        <v>21.394831320308878</v>
      </c>
      <c r="I4293">
        <v>18.065941375842328</v>
      </c>
      <c r="J4293">
        <v>6124.7244775986774</v>
      </c>
      <c r="K4293">
        <v>-1774.0374591797745</v>
      </c>
      <c r="L4293">
        <v>-16.153754492040502</v>
      </c>
      <c r="M4293">
        <v>6376.4769922794685</v>
      </c>
      <c r="N4293">
        <v>36434.178851710327</v>
      </c>
      <c r="O4293">
        <v>61.77553046235429</v>
      </c>
      <c r="P4293">
        <v>49.363195666789473</v>
      </c>
      <c r="Q4293" s="4">
        <v>4291</v>
      </c>
    </row>
    <row r="4294" spans="1:17" x14ac:dyDescent="0.25">
      <c r="A4294">
        <v>149.91529430085319</v>
      </c>
      <c r="B4294">
        <v>-30.914403047208474</v>
      </c>
      <c r="C4294" s="4">
        <v>2102.6110000000003</v>
      </c>
      <c r="D4294">
        <v>3</v>
      </c>
      <c r="E4294">
        <v>0.55000000000000004</v>
      </c>
      <c r="F4294">
        <v>19.899999999999999</v>
      </c>
      <c r="G4294">
        <v>53.323113517529826</v>
      </c>
      <c r="H4294">
        <v>19.03582294471731</v>
      </c>
      <c r="I4294">
        <v>39.915294300853191</v>
      </c>
      <c r="J4294">
        <v>5476.8754776934047</v>
      </c>
      <c r="K4294">
        <v>-3257.7564843244313</v>
      </c>
      <c r="L4294">
        <v>-30.74503913685373</v>
      </c>
      <c r="M4294">
        <v>6372.5302909689835</v>
      </c>
      <c r="N4294">
        <v>38264.650819301052</v>
      </c>
      <c r="O4294">
        <v>33.929353580644701</v>
      </c>
      <c r="P4294">
        <v>58.445364850588653</v>
      </c>
      <c r="Q4294" s="4">
        <v>4292</v>
      </c>
    </row>
    <row r="4295" spans="1:17" x14ac:dyDescent="0.25">
      <c r="A4295">
        <v>118.53916921682091</v>
      </c>
      <c r="B4295">
        <v>-9.7235343296171077</v>
      </c>
      <c r="C4295" s="4">
        <v>2102.6110000000003</v>
      </c>
      <c r="D4295">
        <v>3</v>
      </c>
      <c r="E4295">
        <v>0.55000000000000004</v>
      </c>
      <c r="F4295">
        <v>19.899999999999999</v>
      </c>
      <c r="G4295">
        <v>53.323113517529826</v>
      </c>
      <c r="H4295">
        <v>21.488210756122061</v>
      </c>
      <c r="I4295">
        <v>8.539169216820909</v>
      </c>
      <c r="J4295">
        <v>6287.1131111729655</v>
      </c>
      <c r="K4295">
        <v>-1070.1217813507003</v>
      </c>
      <c r="L4295">
        <v>-9.6596705010916324</v>
      </c>
      <c r="M4295">
        <v>6377.5349391127766</v>
      </c>
      <c r="N4295">
        <v>35974.761989680839</v>
      </c>
      <c r="O4295">
        <v>74.815280970712308</v>
      </c>
      <c r="P4295">
        <v>41.637662099186159</v>
      </c>
      <c r="Q4295" s="4">
        <v>4293</v>
      </c>
    </row>
    <row r="4296" spans="1:17" x14ac:dyDescent="0.25">
      <c r="A4296">
        <v>120.39773773221053</v>
      </c>
      <c r="B4296">
        <v>-11.369548061078083</v>
      </c>
      <c r="C4296" s="4">
        <v>2102.6110000000003</v>
      </c>
      <c r="D4296">
        <v>1.2</v>
      </c>
      <c r="E4296">
        <v>0.55000000000000004</v>
      </c>
      <c r="F4296">
        <v>19.899999999999999</v>
      </c>
      <c r="G4296">
        <v>45.364313344089069</v>
      </c>
      <c r="H4296">
        <v>21.247618273384383</v>
      </c>
      <c r="I4296">
        <v>10.39773773221053</v>
      </c>
      <c r="J4296">
        <v>6253.7895121504898</v>
      </c>
      <c r="K4296">
        <v>-1249.1080605628349</v>
      </c>
      <c r="L4296">
        <v>-11.295397629912188</v>
      </c>
      <c r="M4296">
        <v>6377.3155958637099</v>
      </c>
      <c r="N4296">
        <v>36052.374673753497</v>
      </c>
      <c r="O4296">
        <v>71.952664959139298</v>
      </c>
      <c r="P4296">
        <v>42.947246418311778</v>
      </c>
      <c r="Q4296" s="4">
        <v>4294</v>
      </c>
    </row>
    <row r="4297" spans="1:17" x14ac:dyDescent="0.25">
      <c r="A4297">
        <v>133.44916557448568</v>
      </c>
      <c r="B4297">
        <v>-24.122163017571477</v>
      </c>
      <c r="C4297" s="4">
        <v>2102.6110000000003</v>
      </c>
      <c r="D4297">
        <v>0.75</v>
      </c>
      <c r="E4297">
        <v>0.55000000000000004</v>
      </c>
      <c r="F4297">
        <v>19.899999999999999</v>
      </c>
      <c r="G4297">
        <v>41.281913690970576</v>
      </c>
      <c r="H4297">
        <v>14.289806472018061</v>
      </c>
      <c r="I4297">
        <v>23.449165574485676</v>
      </c>
      <c r="J4297">
        <v>5824.4334746603263</v>
      </c>
      <c r="K4297">
        <v>-2590.6393261267735</v>
      </c>
      <c r="L4297">
        <v>-23.978934205191322</v>
      </c>
      <c r="M4297">
        <v>6374.5931179031604</v>
      </c>
      <c r="N4297">
        <v>36984.445898942162</v>
      </c>
      <c r="O4297">
        <v>51.441524301748572</v>
      </c>
      <c r="P4297">
        <v>46.704838623621207</v>
      </c>
      <c r="Q4297" s="4">
        <v>4295</v>
      </c>
    </row>
    <row r="4298" spans="1:17" x14ac:dyDescent="0.25">
      <c r="A4298">
        <v>122.40579454081217</v>
      </c>
      <c r="B4298">
        <v>-22.527284112783597</v>
      </c>
      <c r="C4298" s="4">
        <v>2102.6110000000003</v>
      </c>
      <c r="D4298">
        <v>1.2</v>
      </c>
      <c r="E4298">
        <v>0.55000000000000004</v>
      </c>
      <c r="F4298">
        <v>19.899999999999999</v>
      </c>
      <c r="G4298">
        <v>45.364313344089069</v>
      </c>
      <c r="H4298">
        <v>20.130465619119573</v>
      </c>
      <c r="I4298">
        <v>12.405794540812167</v>
      </c>
      <c r="J4298">
        <v>5894.366769853189</v>
      </c>
      <c r="K4298">
        <v>-2428.4489255314616</v>
      </c>
      <c r="L4298">
        <v>-22.391410235659045</v>
      </c>
      <c r="M4298">
        <v>6375.0234353658989</v>
      </c>
      <c r="N4298">
        <v>36510.27158365932</v>
      </c>
      <c r="O4298">
        <v>60.113659007865614</v>
      </c>
      <c r="P4298">
        <v>29.862290219412618</v>
      </c>
      <c r="Q4298" s="4">
        <v>4296</v>
      </c>
    </row>
    <row r="4299" spans="1:17" x14ac:dyDescent="0.25">
      <c r="A4299">
        <v>106.13296352007879</v>
      </c>
      <c r="B4299">
        <v>-17.05653110700991</v>
      </c>
      <c r="C4299" s="4">
        <v>2102.6110000000003</v>
      </c>
      <c r="D4299">
        <v>0.75</v>
      </c>
      <c r="E4299">
        <v>0.55000000000000004</v>
      </c>
      <c r="F4299">
        <v>19.899999999999999</v>
      </c>
      <c r="G4299">
        <v>41.281913690970576</v>
      </c>
      <c r="H4299">
        <v>21.7022856292296</v>
      </c>
      <c r="I4299">
        <v>-3.8670364799212109</v>
      </c>
      <c r="J4299">
        <v>6099.3594757783612</v>
      </c>
      <c r="K4299">
        <v>-1858.8160456592484</v>
      </c>
      <c r="L4299">
        <v>-16.948911652998124</v>
      </c>
      <c r="M4299">
        <v>6376.3142258178877</v>
      </c>
      <c r="N4299">
        <v>36128.861553617899</v>
      </c>
      <c r="O4299">
        <v>69.482988769664686</v>
      </c>
      <c r="P4299">
        <v>12.977383680982872</v>
      </c>
      <c r="Q4299" s="4">
        <v>4297</v>
      </c>
    </row>
    <row r="4300" spans="1:17" x14ac:dyDescent="0.25">
      <c r="A4300">
        <v>128.7189868559731</v>
      </c>
      <c r="B4300">
        <v>-29.753736749720439</v>
      </c>
      <c r="C4300" s="4">
        <v>2102.6110000000003</v>
      </c>
      <c r="D4300">
        <v>0.75</v>
      </c>
      <c r="E4300">
        <v>0.55000000000000004</v>
      </c>
      <c r="F4300">
        <v>19.899999999999999</v>
      </c>
      <c r="G4300">
        <v>41.281913690970576</v>
      </c>
      <c r="H4300">
        <v>21.167727232990615</v>
      </c>
      <c r="I4300">
        <v>18.7189868559731</v>
      </c>
      <c r="J4300">
        <v>5541.8576752042545</v>
      </c>
      <c r="K4300">
        <v>-3146.7045034237931</v>
      </c>
      <c r="L4300">
        <v>-29.588205202687259</v>
      </c>
      <c r="M4300">
        <v>6372.9063796738683</v>
      </c>
      <c r="N4300">
        <v>37091.959919214845</v>
      </c>
      <c r="O4300">
        <v>49.687038111732193</v>
      </c>
      <c r="P4300">
        <v>34.324901240725708</v>
      </c>
      <c r="Q4300" s="4">
        <v>4298</v>
      </c>
    </row>
    <row r="4301" spans="1:17" x14ac:dyDescent="0.25">
      <c r="A4301">
        <v>119.73037396541709</v>
      </c>
      <c r="B4301">
        <v>-17.035891854050742</v>
      </c>
      <c r="C4301" s="4">
        <v>2102.6110000000003</v>
      </c>
      <c r="D4301">
        <v>0.75</v>
      </c>
      <c r="E4301">
        <v>0.55000000000000004</v>
      </c>
      <c r="F4301">
        <v>19.899999999999999</v>
      </c>
      <c r="G4301">
        <v>41.281913690970576</v>
      </c>
      <c r="H4301">
        <v>20.434647061434511</v>
      </c>
      <c r="I4301">
        <v>9.7303739654170869</v>
      </c>
      <c r="J4301">
        <v>6100.0290557958469</v>
      </c>
      <c r="K4301">
        <v>-1856.6322491856572</v>
      </c>
      <c r="L4301">
        <v>-16.928387034093877</v>
      </c>
      <c r="M4301">
        <v>6376.3185138659564</v>
      </c>
      <c r="N4301">
        <v>36214.187911257104</v>
      </c>
      <c r="O4301">
        <v>67.073287497207303</v>
      </c>
      <c r="P4301">
        <v>30.340881482254293</v>
      </c>
      <c r="Q4301" s="4">
        <v>4299</v>
      </c>
    </row>
    <row r="4302" spans="1:17" x14ac:dyDescent="0.25">
      <c r="A4302">
        <v>111.2439725875178</v>
      </c>
      <c r="B4302">
        <v>-13.451603129635487</v>
      </c>
      <c r="C4302" s="4">
        <v>2102.6110000000003</v>
      </c>
      <c r="D4302">
        <v>3</v>
      </c>
      <c r="E4302">
        <v>0.55000000000000004</v>
      </c>
      <c r="F4302">
        <v>19.899999999999999</v>
      </c>
      <c r="G4302">
        <v>53.323113517529826</v>
      </c>
      <c r="H4302">
        <v>21.519310684045706</v>
      </c>
      <c r="I4302">
        <v>1.2439725875178027</v>
      </c>
      <c r="J4302">
        <v>6204.2908664624692</v>
      </c>
      <c r="K4302">
        <v>-1474.0423427553289</v>
      </c>
      <c r="L4302">
        <v>-13.364792595343889</v>
      </c>
      <c r="M4302">
        <v>6376.9919228351882</v>
      </c>
      <c r="N4302">
        <v>35991.760994862474</v>
      </c>
      <c r="O4302">
        <v>74.119145544607179</v>
      </c>
      <c r="P4302">
        <v>5.3329554654199134</v>
      </c>
      <c r="Q4302" s="4">
        <v>4300</v>
      </c>
    </row>
    <row r="4303" spans="1:17" x14ac:dyDescent="0.25">
      <c r="A4303">
        <v>117.71571606043533</v>
      </c>
      <c r="B4303">
        <v>-25.073161896140327</v>
      </c>
      <c r="C4303" s="4">
        <v>2102.6110000000003</v>
      </c>
      <c r="D4303">
        <v>3</v>
      </c>
      <c r="E4303">
        <v>0.55000000000000004</v>
      </c>
      <c r="F4303">
        <v>19.899999999999999</v>
      </c>
      <c r="G4303">
        <v>53.323113517529826</v>
      </c>
      <c r="H4303">
        <v>20.092136896606647</v>
      </c>
      <c r="I4303">
        <v>7.7157160604353265</v>
      </c>
      <c r="J4303">
        <v>5780.5871488572293</v>
      </c>
      <c r="K4303">
        <v>-2686.4182872795236</v>
      </c>
      <c r="L4303">
        <v>-24.925755855032602</v>
      </c>
      <c r="M4303">
        <v>6374.3259251283343</v>
      </c>
      <c r="N4303">
        <v>36543.030623884704</v>
      </c>
      <c r="O4303">
        <v>59.423071133338148</v>
      </c>
      <c r="P4303">
        <v>17.729531561643494</v>
      </c>
      <c r="Q4303" s="4">
        <v>4301</v>
      </c>
    </row>
    <row r="4304" spans="1:17" x14ac:dyDescent="0.25">
      <c r="A4304">
        <v>120.76173084084581</v>
      </c>
      <c r="B4304">
        <v>-43.889239341558508</v>
      </c>
      <c r="C4304" s="4">
        <v>2102.6110000000003</v>
      </c>
      <c r="D4304">
        <v>0.75</v>
      </c>
      <c r="E4304">
        <v>0.55000000000000004</v>
      </c>
      <c r="F4304">
        <v>19.899999999999999</v>
      </c>
      <c r="G4304">
        <v>41.281913690970576</v>
      </c>
      <c r="H4304">
        <v>20.636270583886969</v>
      </c>
      <c r="I4304">
        <v>10.761730840845814</v>
      </c>
      <c r="J4304">
        <v>4604.0190897008151</v>
      </c>
      <c r="K4304">
        <v>-4399.232246285459</v>
      </c>
      <c r="L4304">
        <v>-43.696981957778384</v>
      </c>
      <c r="M4304">
        <v>6367.9067310292266</v>
      </c>
      <c r="N4304">
        <v>37907.049183729418</v>
      </c>
      <c r="O4304">
        <v>38.231603103235244</v>
      </c>
      <c r="P4304">
        <v>15.331660057975258</v>
      </c>
      <c r="Q4304" s="4">
        <v>4302</v>
      </c>
    </row>
    <row r="4305" spans="1:17" x14ac:dyDescent="0.25">
      <c r="A4305">
        <v>112.23415321397005</v>
      </c>
      <c r="B4305">
        <v>-31.620218566561341</v>
      </c>
      <c r="C4305" s="4">
        <v>2102.6110000000003</v>
      </c>
      <c r="D4305">
        <v>3</v>
      </c>
      <c r="E4305">
        <v>0.55000000000000004</v>
      </c>
      <c r="F4305">
        <v>19.899999999999999</v>
      </c>
      <c r="G4305">
        <v>53.323113517529826</v>
      </c>
      <c r="H4305">
        <v>23.083882657981981</v>
      </c>
      <c r="I4305">
        <v>2.2341532139700462</v>
      </c>
      <c r="J4305">
        <v>5436.258045498892</v>
      </c>
      <c r="K4305">
        <v>-3324.6463480091061</v>
      </c>
      <c r="L4305">
        <v>-31.448659026642375</v>
      </c>
      <c r="M4305">
        <v>6372.2974566934427</v>
      </c>
      <c r="N4305">
        <v>36882.774557143988</v>
      </c>
      <c r="O4305">
        <v>53.0899174342793</v>
      </c>
      <c r="P4305">
        <v>4.2556397988919024</v>
      </c>
      <c r="Q4305" s="4">
        <v>4303</v>
      </c>
    </row>
    <row r="4306" spans="1:17" x14ac:dyDescent="0.25">
      <c r="A4306">
        <v>123.11924321858193</v>
      </c>
      <c r="B4306">
        <v>-27.031603333079751</v>
      </c>
      <c r="C4306" s="4">
        <v>2102.6110000000003</v>
      </c>
      <c r="D4306">
        <v>0.75</v>
      </c>
      <c r="E4306">
        <v>0.55000000000000004</v>
      </c>
      <c r="F4306">
        <v>19.899999999999999</v>
      </c>
      <c r="G4306">
        <v>41.281913690970576</v>
      </c>
      <c r="H4306">
        <v>17.611753559156003</v>
      </c>
      <c r="I4306">
        <v>13.119243218581929</v>
      </c>
      <c r="J4306">
        <v>5685.2984275518593</v>
      </c>
      <c r="K4306">
        <v>-2881.3362471031473</v>
      </c>
      <c r="L4306">
        <v>-26.876108201892286</v>
      </c>
      <c r="M4306">
        <v>6373.7521742843201</v>
      </c>
      <c r="N4306">
        <v>36763.041799284692</v>
      </c>
      <c r="O4306">
        <v>55.214565078737294</v>
      </c>
      <c r="P4306">
        <v>27.149055277589746</v>
      </c>
      <c r="Q4306" s="4">
        <v>4304</v>
      </c>
    </row>
    <row r="4307" spans="1:17" x14ac:dyDescent="0.25">
      <c r="A4307">
        <v>158.57182286087175</v>
      </c>
      <c r="B4307">
        <v>-19.0854409871299</v>
      </c>
      <c r="C4307" s="4">
        <v>2102.6110000000003</v>
      </c>
      <c r="D4307">
        <v>3</v>
      </c>
      <c r="E4307">
        <v>0.55000000000000004</v>
      </c>
      <c r="F4307">
        <v>19.899999999999999</v>
      </c>
      <c r="G4307">
        <v>53.323113517529826</v>
      </c>
      <c r="H4307">
        <v>15.883599136558168</v>
      </c>
      <c r="I4307">
        <v>48.571822860871748</v>
      </c>
      <c r="J4307">
        <v>6029.7048202795859</v>
      </c>
      <c r="K4307">
        <v>-2072.2902924092368</v>
      </c>
      <c r="L4307">
        <v>-18.966832251399179</v>
      </c>
      <c r="M4307">
        <v>6375.8707072615916</v>
      </c>
      <c r="N4307">
        <v>38496.994520758577</v>
      </c>
      <c r="O4307">
        <v>31.2718444240857</v>
      </c>
      <c r="P4307">
        <v>73.904208687972982</v>
      </c>
      <c r="Q4307" s="4">
        <v>4305</v>
      </c>
    </row>
    <row r="4308" spans="1:17" x14ac:dyDescent="0.25">
      <c r="A4308">
        <v>123.14295244369522</v>
      </c>
      <c r="B4308">
        <v>-40.707644617113246</v>
      </c>
      <c r="C4308" s="4">
        <v>2102.6110000000003</v>
      </c>
      <c r="D4308">
        <v>0.75</v>
      </c>
      <c r="E4308">
        <v>0.55000000000000004</v>
      </c>
      <c r="F4308">
        <v>19.899999999999999</v>
      </c>
      <c r="G4308">
        <v>41.281913690970576</v>
      </c>
      <c r="H4308">
        <v>20.637722664626949</v>
      </c>
      <c r="I4308">
        <v>13.142952443695222</v>
      </c>
      <c r="J4308">
        <v>4841.8306878148578</v>
      </c>
      <c r="K4308">
        <v>-4137.8677875537896</v>
      </c>
      <c r="L4308">
        <v>-40.517468810792671</v>
      </c>
      <c r="M4308">
        <v>6369.0873943400238</v>
      </c>
      <c r="N4308">
        <v>37693.128110202662</v>
      </c>
      <c r="O4308">
        <v>41.008750823649351</v>
      </c>
      <c r="P4308">
        <v>19.69816524439516</v>
      </c>
      <c r="Q4308" s="4">
        <v>4306</v>
      </c>
    </row>
    <row r="4309" spans="1:17" x14ac:dyDescent="0.25">
      <c r="A4309">
        <v>150.37108968276277</v>
      </c>
      <c r="B4309">
        <v>-25.763367358151356</v>
      </c>
      <c r="C4309" s="4">
        <v>2102.6110000000003</v>
      </c>
      <c r="D4309">
        <v>1.2</v>
      </c>
      <c r="E4309">
        <v>0.55000000000000004</v>
      </c>
      <c r="F4309">
        <v>19.899999999999999</v>
      </c>
      <c r="G4309">
        <v>45.364313344089069</v>
      </c>
      <c r="H4309">
        <v>22.087737413352109</v>
      </c>
      <c r="I4309">
        <v>40.371089682762772</v>
      </c>
      <c r="J4309">
        <v>5747.7687683236509</v>
      </c>
      <c r="K4309">
        <v>-2755.4767955160346</v>
      </c>
      <c r="L4309">
        <v>-25.613030419595152</v>
      </c>
      <c r="M4309">
        <v>6374.1272488666318</v>
      </c>
      <c r="N4309">
        <v>38067.946289170541</v>
      </c>
      <c r="O4309">
        <v>36.31689557594477</v>
      </c>
      <c r="P4309">
        <v>62.922029906280663</v>
      </c>
      <c r="Q4309" s="4">
        <v>4307</v>
      </c>
    </row>
    <row r="4310" spans="1:17" x14ac:dyDescent="0.25">
      <c r="A4310">
        <v>142.7745391441</v>
      </c>
      <c r="B4310">
        <v>-22.061924502509875</v>
      </c>
      <c r="C4310" s="4">
        <v>2102.6110000000003</v>
      </c>
      <c r="D4310">
        <v>3</v>
      </c>
      <c r="E4310">
        <v>0.55000000000000004</v>
      </c>
      <c r="F4310">
        <v>19.899999999999999</v>
      </c>
      <c r="G4310">
        <v>53.323113517529826</v>
      </c>
      <c r="H4310">
        <v>21.273788607965727</v>
      </c>
      <c r="I4310">
        <v>32.774539144100004</v>
      </c>
      <c r="J4310">
        <v>5913.9160885995616</v>
      </c>
      <c r="K4310">
        <v>-2380.7699774907423</v>
      </c>
      <c r="L4310">
        <v>-21.928276503716045</v>
      </c>
      <c r="M4310">
        <v>6375.1446406115374</v>
      </c>
      <c r="N4310">
        <v>37405.051511767277</v>
      </c>
      <c r="O4310">
        <v>45.052235569420368</v>
      </c>
      <c r="P4310">
        <v>59.740737250284397</v>
      </c>
      <c r="Q4310" s="4">
        <v>4308</v>
      </c>
    </row>
    <row r="4311" spans="1:17" x14ac:dyDescent="0.25">
      <c r="A4311">
        <v>112.63337465052739</v>
      </c>
      <c r="B4311">
        <v>-24.114520207982181</v>
      </c>
      <c r="C4311" s="4">
        <v>2102.6110000000003</v>
      </c>
      <c r="D4311">
        <v>1.2</v>
      </c>
      <c r="E4311">
        <v>0.55000000000000004</v>
      </c>
      <c r="F4311">
        <v>19.899999999999999</v>
      </c>
      <c r="G4311">
        <v>45.364313344089069</v>
      </c>
      <c r="H4311">
        <v>15.42840056920082</v>
      </c>
      <c r="I4311">
        <v>2.6333746505273865</v>
      </c>
      <c r="J4311">
        <v>5824.7793808407714</v>
      </c>
      <c r="K4311">
        <v>-2589.8667068250302</v>
      </c>
      <c r="L4311">
        <v>-23.971325607651362</v>
      </c>
      <c r="M4311">
        <v>6374.5952337845365</v>
      </c>
      <c r="N4311">
        <v>36438.650520949319</v>
      </c>
      <c r="O4311">
        <v>61.624919561948943</v>
      </c>
      <c r="P4311">
        <v>6.4229755788320224</v>
      </c>
      <c r="Q4311" s="4">
        <v>4309</v>
      </c>
    </row>
    <row r="4312" spans="1:17" x14ac:dyDescent="0.25">
      <c r="A4312">
        <v>106.90768640811967</v>
      </c>
      <c r="B4312">
        <v>-28.799429526521713</v>
      </c>
      <c r="C4312" s="4">
        <v>2102.6110000000003</v>
      </c>
      <c r="D4312">
        <v>3</v>
      </c>
      <c r="E4312">
        <v>0.55000000000000004</v>
      </c>
      <c r="F4312">
        <v>19.899999999999999</v>
      </c>
      <c r="G4312">
        <v>53.323113517529826</v>
      </c>
      <c r="H4312">
        <v>14.989522457007773</v>
      </c>
      <c r="I4312">
        <v>-3.0923135918803268</v>
      </c>
      <c r="J4312">
        <v>5593.5842077879906</v>
      </c>
      <c r="K4312">
        <v>-3054.4406130860884</v>
      </c>
      <c r="L4312">
        <v>-28.63725174371671</v>
      </c>
      <c r="M4312">
        <v>6373.2089051344401</v>
      </c>
      <c r="N4312">
        <v>36707.247094636041</v>
      </c>
      <c r="O4312">
        <v>56.219080503609554</v>
      </c>
      <c r="P4312">
        <v>6.3984923839564267</v>
      </c>
      <c r="Q4312" s="4">
        <v>4310</v>
      </c>
    </row>
    <row r="4313" spans="1:17" x14ac:dyDescent="0.25">
      <c r="A4313">
        <v>133.85392161702376</v>
      </c>
      <c r="B4313">
        <v>-25.155017888236387</v>
      </c>
      <c r="C4313" s="4">
        <v>2102.6110000000003</v>
      </c>
      <c r="D4313">
        <v>1.2</v>
      </c>
      <c r="E4313">
        <v>0.55000000000000004</v>
      </c>
      <c r="F4313">
        <v>19.899999999999999</v>
      </c>
      <c r="G4313">
        <v>45.364313344089069</v>
      </c>
      <c r="H4313">
        <v>23.457735709845874</v>
      </c>
      <c r="I4313">
        <v>23.853921617023758</v>
      </c>
      <c r="J4313">
        <v>5776.7386732479099</v>
      </c>
      <c r="K4313">
        <v>-2694.6286463376227</v>
      </c>
      <c r="L4313">
        <v>-25.007259776119618</v>
      </c>
      <c r="M4313">
        <v>6374.3025689608858</v>
      </c>
      <c r="N4313">
        <v>37052.880562204511</v>
      </c>
      <c r="O4313">
        <v>50.331582373280774</v>
      </c>
      <c r="P4313">
        <v>46.130143454304729</v>
      </c>
      <c r="Q4313" s="4">
        <v>4311</v>
      </c>
    </row>
    <row r="4314" spans="1:17" x14ac:dyDescent="0.25">
      <c r="A4314">
        <v>128.57463018757713</v>
      </c>
      <c r="B4314">
        <v>-39.71672381301218</v>
      </c>
      <c r="C4314" s="4">
        <v>2102.6110000000003</v>
      </c>
      <c r="D4314">
        <v>1.2</v>
      </c>
      <c r="E4314">
        <v>0.55000000000000004</v>
      </c>
      <c r="F4314">
        <v>19.899999999999999</v>
      </c>
      <c r="G4314">
        <v>45.364313344089069</v>
      </c>
      <c r="H4314">
        <v>21.200716483822642</v>
      </c>
      <c r="I4314">
        <v>18.574630187577128</v>
      </c>
      <c r="J4314">
        <v>4912.8678040540581</v>
      </c>
      <c r="K4314">
        <v>-4053.8430050855231</v>
      </c>
      <c r="L4314">
        <v>-39.527676251332011</v>
      </c>
      <c r="M4314">
        <v>6369.4515595922203</v>
      </c>
      <c r="N4314">
        <v>37758.067601108982</v>
      </c>
      <c r="O4314">
        <v>40.162410407318504</v>
      </c>
      <c r="P4314">
        <v>27.739758013584435</v>
      </c>
      <c r="Q4314" s="4">
        <v>4312</v>
      </c>
    </row>
    <row r="4315" spans="1:17" x14ac:dyDescent="0.25">
      <c r="A4315">
        <v>156.67386020220636</v>
      </c>
      <c r="B4315">
        <v>-25.419270973465125</v>
      </c>
      <c r="C4315" s="4">
        <v>2102.6110000000003</v>
      </c>
      <c r="D4315">
        <v>1.2</v>
      </c>
      <c r="E4315">
        <v>0.55000000000000004</v>
      </c>
      <c r="F4315">
        <v>19.899999999999999</v>
      </c>
      <c r="G4315">
        <v>45.364313344089069</v>
      </c>
      <c r="H4315">
        <v>16.758332555134949</v>
      </c>
      <c r="I4315">
        <v>46.673860202206356</v>
      </c>
      <c r="J4315">
        <v>5764.2344804452841</v>
      </c>
      <c r="K4315">
        <v>-2721.0968388349497</v>
      </c>
      <c r="L4315">
        <v>-25.270384476570744</v>
      </c>
      <c r="M4315">
        <v>6374.2267885502688</v>
      </c>
      <c r="N4315">
        <v>38534.608489136786</v>
      </c>
      <c r="O4315">
        <v>30.824544775127684</v>
      </c>
      <c r="P4315">
        <v>67.958736992963864</v>
      </c>
      <c r="Q4315" s="4">
        <v>4313</v>
      </c>
    </row>
    <row r="4316" spans="1:17" x14ac:dyDescent="0.25">
      <c r="A4316">
        <v>149.22082739031285</v>
      </c>
      <c r="B4316">
        <v>-43.795596131610438</v>
      </c>
      <c r="C4316" s="4">
        <v>2102.6110000000003</v>
      </c>
      <c r="D4316">
        <v>3</v>
      </c>
      <c r="E4316">
        <v>0.55000000000000004</v>
      </c>
      <c r="F4316">
        <v>19.899999999999999</v>
      </c>
      <c r="G4316">
        <v>53.323113517529826</v>
      </c>
      <c r="H4316">
        <v>14.335766553957464</v>
      </c>
      <c r="I4316">
        <v>39.220827390312849</v>
      </c>
      <c r="J4316">
        <v>4611.2261356360577</v>
      </c>
      <c r="K4316">
        <v>-4391.727937283662</v>
      </c>
      <c r="L4316">
        <v>-43.603366261821229</v>
      </c>
      <c r="M4316">
        <v>6367.9416414639718</v>
      </c>
      <c r="N4316">
        <v>38950.126204940178</v>
      </c>
      <c r="O4316">
        <v>26.176191206671632</v>
      </c>
      <c r="P4316">
        <v>49.70359391212908</v>
      </c>
      <c r="Q4316" s="4">
        <v>4314</v>
      </c>
    </row>
    <row r="4317" spans="1:17" x14ac:dyDescent="0.25">
      <c r="A4317">
        <v>135.76030835943169</v>
      </c>
      <c r="B4317">
        <v>-34.555777965946049</v>
      </c>
      <c r="C4317" s="4">
        <v>2102.6110000000003</v>
      </c>
      <c r="D4317">
        <v>0.75</v>
      </c>
      <c r="E4317">
        <v>0.55000000000000004</v>
      </c>
      <c r="F4317">
        <v>19.899999999999999</v>
      </c>
      <c r="G4317">
        <v>41.281913690970576</v>
      </c>
      <c r="H4317">
        <v>22.436236259288641</v>
      </c>
      <c r="I4317">
        <v>25.76030835943169</v>
      </c>
      <c r="J4317">
        <v>5258.5387570740386</v>
      </c>
      <c r="K4317">
        <v>-3597.3908526622326</v>
      </c>
      <c r="L4317">
        <v>-34.376212864292008</v>
      </c>
      <c r="M4317">
        <v>6371.298988939986</v>
      </c>
      <c r="N4317">
        <v>37670.067886994228</v>
      </c>
      <c r="O4317">
        <v>41.347521267482428</v>
      </c>
      <c r="P4317">
        <v>40.390183954998129</v>
      </c>
      <c r="Q4317" s="4">
        <v>4315</v>
      </c>
    </row>
    <row r="4318" spans="1:17" x14ac:dyDescent="0.25">
      <c r="A4318">
        <v>108.43323369995167</v>
      </c>
      <c r="B4318">
        <v>-13.17961769345172</v>
      </c>
      <c r="C4318" s="4">
        <v>2102.6110000000003</v>
      </c>
      <c r="D4318">
        <v>0.75</v>
      </c>
      <c r="E4318">
        <v>0.55000000000000004</v>
      </c>
      <c r="F4318">
        <v>19.899999999999999</v>
      </c>
      <c r="G4318">
        <v>41.281913690970576</v>
      </c>
      <c r="H4318">
        <v>14.587362416590834</v>
      </c>
      <c r="I4318">
        <v>-1.5667663000483287</v>
      </c>
      <c r="J4318">
        <v>6211.2211798871085</v>
      </c>
      <c r="K4318">
        <v>-1444.7606919372647</v>
      </c>
      <c r="L4318">
        <v>-13.094436593426275</v>
      </c>
      <c r="M4318">
        <v>6377.0370864881479</v>
      </c>
      <c r="N4318">
        <v>35984.65679747286</v>
      </c>
      <c r="O4318">
        <v>74.396801246201207</v>
      </c>
      <c r="P4318">
        <v>6.8406693585312341</v>
      </c>
      <c r="Q4318" s="4">
        <v>4316</v>
      </c>
    </row>
    <row r="4319" spans="1:17" x14ac:dyDescent="0.25">
      <c r="A4319">
        <v>113.40101785299542</v>
      </c>
      <c r="B4319">
        <v>-13.645190386458866</v>
      </c>
      <c r="C4319" s="4">
        <v>2102.6110000000003</v>
      </c>
      <c r="D4319">
        <v>0.75</v>
      </c>
      <c r="E4319">
        <v>0.55000000000000004</v>
      </c>
      <c r="F4319">
        <v>19.899999999999999</v>
      </c>
      <c r="G4319">
        <v>41.281913690970576</v>
      </c>
      <c r="H4319">
        <v>15.370997716459922</v>
      </c>
      <c r="I4319">
        <v>3.4010178529954231</v>
      </c>
      <c r="J4319">
        <v>6199.2734445166352</v>
      </c>
      <c r="K4319">
        <v>-1494.8639129683936</v>
      </c>
      <c r="L4319">
        <v>-13.557224808155357</v>
      </c>
      <c r="M4319">
        <v>6376.9592564312597</v>
      </c>
      <c r="N4319">
        <v>36008.706831106203</v>
      </c>
      <c r="O4319">
        <v>73.479158491751036</v>
      </c>
      <c r="P4319">
        <v>14.139429377902701</v>
      </c>
      <c r="Q4319" s="4">
        <v>4317</v>
      </c>
    </row>
    <row r="4320" spans="1:17" x14ac:dyDescent="0.25">
      <c r="A4320">
        <v>133.7307680355907</v>
      </c>
      <c r="B4320">
        <v>-31.470102767818801</v>
      </c>
      <c r="C4320" s="4">
        <v>2102.6110000000003</v>
      </c>
      <c r="D4320">
        <v>3</v>
      </c>
      <c r="E4320">
        <v>0.55000000000000004</v>
      </c>
      <c r="F4320">
        <v>19.899999999999999</v>
      </c>
      <c r="G4320">
        <v>53.323113517529826</v>
      </c>
      <c r="H4320">
        <v>21.227678837437203</v>
      </c>
      <c r="I4320">
        <v>23.7307680355907</v>
      </c>
      <c r="J4320">
        <v>5444.9660470597855</v>
      </c>
      <c r="K4320">
        <v>-3310.4612900435973</v>
      </c>
      <c r="L4320">
        <v>-31.299001569418113</v>
      </c>
      <c r="M4320">
        <v>6372.3472289660258</v>
      </c>
      <c r="N4320">
        <v>37390.918860508631</v>
      </c>
      <c r="O4320">
        <v>45.207246912233444</v>
      </c>
      <c r="P4320">
        <v>40.100000392153497</v>
      </c>
      <c r="Q4320" s="4">
        <v>4318</v>
      </c>
    </row>
    <row r="4321" spans="1:17" x14ac:dyDescent="0.25">
      <c r="A4321">
        <v>133.10829390314319</v>
      </c>
      <c r="B4321">
        <v>-28.173221326709623</v>
      </c>
      <c r="C4321" s="4">
        <v>2102.6110000000003</v>
      </c>
      <c r="D4321">
        <v>1.2</v>
      </c>
      <c r="E4321">
        <v>0.55000000000000004</v>
      </c>
      <c r="F4321">
        <v>19.899999999999999</v>
      </c>
      <c r="G4321">
        <v>45.364313344089069</v>
      </c>
      <c r="H4321">
        <v>17.449099443258653</v>
      </c>
      <c r="I4321">
        <v>23.108293903143192</v>
      </c>
      <c r="J4321">
        <v>5626.6847945189675</v>
      </c>
      <c r="K4321">
        <v>-2993.4422153597234</v>
      </c>
      <c r="L4321">
        <v>-28.013341749531545</v>
      </c>
      <c r="M4321">
        <v>6373.4039628418886</v>
      </c>
      <c r="N4321">
        <v>37175.490191970595</v>
      </c>
      <c r="O4321">
        <v>48.403767950939638</v>
      </c>
      <c r="P4321">
        <v>42.106486049118196</v>
      </c>
      <c r="Q4321" s="4">
        <v>4319</v>
      </c>
    </row>
    <row r="4322" spans="1:17" x14ac:dyDescent="0.25">
      <c r="A4322">
        <v>129.54419570520486</v>
      </c>
      <c r="B4322">
        <v>-23.362333359587076</v>
      </c>
      <c r="C4322" s="4">
        <v>2102.6110000000003</v>
      </c>
      <c r="D4322">
        <v>0.75</v>
      </c>
      <c r="E4322">
        <v>0.55000000000000004</v>
      </c>
      <c r="F4322">
        <v>19.899999999999999</v>
      </c>
      <c r="G4322">
        <v>41.281913690970576</v>
      </c>
      <c r="H4322">
        <v>17.036607123407514</v>
      </c>
      <c r="I4322">
        <v>19.544195705204856</v>
      </c>
      <c r="J4322">
        <v>5858.3158005930618</v>
      </c>
      <c r="K4322">
        <v>-2513.6076357600023</v>
      </c>
      <c r="L4322">
        <v>-23.222554962123947</v>
      </c>
      <c r="M4322">
        <v>6374.8009667776541</v>
      </c>
      <c r="N4322">
        <v>36781.718065823239</v>
      </c>
      <c r="O4322">
        <v>54.903496328407826</v>
      </c>
      <c r="P4322">
        <v>41.834928188051947</v>
      </c>
      <c r="Q4322" s="4">
        <v>4320</v>
      </c>
    </row>
    <row r="4323" spans="1:17" x14ac:dyDescent="0.25">
      <c r="A4323">
        <v>146.36488392048307</v>
      </c>
      <c r="B4323">
        <v>-37.186474472536652</v>
      </c>
      <c r="C4323" s="4">
        <v>2102.6110000000003</v>
      </c>
      <c r="D4323">
        <v>1.2</v>
      </c>
      <c r="E4323">
        <v>0.55000000000000004</v>
      </c>
      <c r="F4323">
        <v>19.899999999999999</v>
      </c>
      <c r="G4323">
        <v>45.364313344089069</v>
      </c>
      <c r="H4323">
        <v>14.335233265326677</v>
      </c>
      <c r="I4323">
        <v>36.364883920483067</v>
      </c>
      <c r="J4323">
        <v>5087.5143046237508</v>
      </c>
      <c r="K4323">
        <v>-3833.9018699790035</v>
      </c>
      <c r="L4323">
        <v>-37.001327857295983</v>
      </c>
      <c r="M4323">
        <v>6370.3693259009542</v>
      </c>
      <c r="N4323">
        <v>38378.688467586078</v>
      </c>
      <c r="O4323">
        <v>32.566924362887455</v>
      </c>
      <c r="P4323">
        <v>50.618931870402264</v>
      </c>
      <c r="Q4323" s="4">
        <v>4321</v>
      </c>
    </row>
    <row r="4324" spans="1:17" x14ac:dyDescent="0.25">
      <c r="A4324">
        <v>122.34508322997691</v>
      </c>
      <c r="B4324">
        <v>-19.847807779049901</v>
      </c>
      <c r="C4324" s="4">
        <v>2102.6110000000003</v>
      </c>
      <c r="D4324">
        <v>0.75</v>
      </c>
      <c r="E4324">
        <v>0.55000000000000004</v>
      </c>
      <c r="F4324">
        <v>19.899999999999999</v>
      </c>
      <c r="G4324">
        <v>41.281913690970576</v>
      </c>
      <c r="H4324">
        <v>19.764169413982323</v>
      </c>
      <c r="I4324">
        <v>12.345083229976908</v>
      </c>
      <c r="J4324">
        <v>6001.5806382538731</v>
      </c>
      <c r="K4324">
        <v>-2151.8577777527989</v>
      </c>
      <c r="L4324">
        <v>-19.72521942903354</v>
      </c>
      <c r="M4324">
        <v>6375.693064533375</v>
      </c>
      <c r="N4324">
        <v>36387.683110223188</v>
      </c>
      <c r="O4324">
        <v>62.790029690457224</v>
      </c>
      <c r="P4324">
        <v>32.806211243866521</v>
      </c>
      <c r="Q4324" s="4">
        <v>4322</v>
      </c>
    </row>
    <row r="4325" spans="1:17" x14ac:dyDescent="0.25">
      <c r="A4325">
        <v>138.26911982969773</v>
      </c>
      <c r="B4325">
        <v>-18.61807048175622</v>
      </c>
      <c r="C4325" s="4">
        <v>2102.6110000000003</v>
      </c>
      <c r="D4325">
        <v>3</v>
      </c>
      <c r="E4325">
        <v>0.55000000000000004</v>
      </c>
      <c r="F4325">
        <v>19.899999999999999</v>
      </c>
      <c r="G4325">
        <v>53.323113517529826</v>
      </c>
      <c r="H4325">
        <v>15.950395213303009</v>
      </c>
      <c r="I4325">
        <v>28.269119829697729</v>
      </c>
      <c r="J4325">
        <v>6046.4209083470078</v>
      </c>
      <c r="K4325">
        <v>-2023.3321196622665</v>
      </c>
      <c r="L4325">
        <v>-18.501942839148484</v>
      </c>
      <c r="M4325">
        <v>6375.9766834072452</v>
      </c>
      <c r="N4325">
        <v>37005.351037815359</v>
      </c>
      <c r="O4325">
        <v>51.128423440403587</v>
      </c>
      <c r="P4325">
        <v>59.302684946338452</v>
      </c>
      <c r="Q4325" s="4">
        <v>4323</v>
      </c>
    </row>
    <row r="4326" spans="1:17" x14ac:dyDescent="0.25">
      <c r="A4326">
        <v>138.62662723600613</v>
      </c>
      <c r="B4326">
        <v>-42.122593842794551</v>
      </c>
      <c r="C4326" s="4">
        <v>2102.6110000000003</v>
      </c>
      <c r="D4326">
        <v>0.75</v>
      </c>
      <c r="E4326">
        <v>0.55000000000000004</v>
      </c>
      <c r="F4326">
        <v>19.899999999999999</v>
      </c>
      <c r="G4326">
        <v>41.281913690970576</v>
      </c>
      <c r="H4326">
        <v>15.460883587293921</v>
      </c>
      <c r="I4326">
        <v>28.626627236006129</v>
      </c>
      <c r="J4326">
        <v>4737.8789364685545</v>
      </c>
      <c r="K4326">
        <v>-4255.715079741608</v>
      </c>
      <c r="L4326">
        <v>-41.931201067216001</v>
      </c>
      <c r="M4326">
        <v>6368.5640184089007</v>
      </c>
      <c r="N4326">
        <v>38310.25171677141</v>
      </c>
      <c r="O4326">
        <v>33.342893219316927</v>
      </c>
      <c r="P4326">
        <v>39.138155899755084</v>
      </c>
      <c r="Q4326" s="4">
        <v>4324</v>
      </c>
    </row>
    <row r="4327" spans="1:17" x14ac:dyDescent="0.25">
      <c r="A4327">
        <v>141.13402582735722</v>
      </c>
      <c r="B4327">
        <v>-10.581133852713769</v>
      </c>
      <c r="C4327" s="4">
        <v>2102.6110000000003</v>
      </c>
      <c r="D4327">
        <v>1.2</v>
      </c>
      <c r="E4327">
        <v>0.55000000000000004</v>
      </c>
      <c r="F4327">
        <v>19.899999999999999</v>
      </c>
      <c r="G4327">
        <v>45.364313344089069</v>
      </c>
      <c r="H4327">
        <v>19.413920085402463</v>
      </c>
      <c r="I4327">
        <v>31.13402582735722</v>
      </c>
      <c r="J4327">
        <v>6270.3930148163799</v>
      </c>
      <c r="K4327">
        <v>-1163.4937650732284</v>
      </c>
      <c r="L4327">
        <v>-10.511882340135992</v>
      </c>
      <c r="M4327">
        <v>6377.4247390010278</v>
      </c>
      <c r="N4327">
        <v>36957.799366461499</v>
      </c>
      <c r="O4327">
        <v>51.936623476285227</v>
      </c>
      <c r="P4327">
        <v>73.091002517542037</v>
      </c>
      <c r="Q4327" s="4">
        <v>4325</v>
      </c>
    </row>
    <row r="4328" spans="1:17" x14ac:dyDescent="0.25">
      <c r="A4328">
        <v>143.09355144914568</v>
      </c>
      <c r="B4328">
        <v>-26.932191918908913</v>
      </c>
      <c r="C4328" s="4">
        <v>2102.6110000000003</v>
      </c>
      <c r="D4328">
        <v>3</v>
      </c>
      <c r="E4328">
        <v>0.55000000000000004</v>
      </c>
      <c r="F4328">
        <v>19.899999999999999</v>
      </c>
      <c r="G4328">
        <v>53.323113517529826</v>
      </c>
      <c r="H4328">
        <v>15.869851976465903</v>
      </c>
      <c r="I4328">
        <v>33.093551449145679</v>
      </c>
      <c r="J4328">
        <v>5690.2960813622103</v>
      </c>
      <c r="K4328">
        <v>-2871.5201335265929</v>
      </c>
      <c r="L4328">
        <v>-26.777090303266096</v>
      </c>
      <c r="M4328">
        <v>6373.782030381547</v>
      </c>
      <c r="N4328">
        <v>37635.469558143333</v>
      </c>
      <c r="O4328">
        <v>41.847220382226446</v>
      </c>
      <c r="P4328">
        <v>55.201745627686364</v>
      </c>
      <c r="Q4328" s="4">
        <v>4326</v>
      </c>
    </row>
    <row r="4329" spans="1:17" x14ac:dyDescent="0.25">
      <c r="A4329">
        <v>116.80914766049548</v>
      </c>
      <c r="B4329">
        <v>-36.958437709413822</v>
      </c>
      <c r="C4329" s="4">
        <v>2102.6110000000003</v>
      </c>
      <c r="D4329">
        <v>1.2</v>
      </c>
      <c r="E4329">
        <v>0.55000000000000004</v>
      </c>
      <c r="F4329">
        <v>19.899999999999999</v>
      </c>
      <c r="G4329">
        <v>45.364313344089069</v>
      </c>
      <c r="H4329">
        <v>19.82476559196018</v>
      </c>
      <c r="I4329">
        <v>6.8091476604954835</v>
      </c>
      <c r="J4329">
        <v>5102.7701566662454</v>
      </c>
      <c r="K4329">
        <v>-3813.70984939445</v>
      </c>
      <c r="L4329">
        <v>-36.773713931086895</v>
      </c>
      <c r="M4329">
        <v>6370.4510112810622</v>
      </c>
      <c r="N4329">
        <v>37297.783505317297</v>
      </c>
      <c r="O4329">
        <v>46.522703921782337</v>
      </c>
      <c r="P4329">
        <v>11.232721694059469</v>
      </c>
      <c r="Q4329" s="4">
        <v>4327</v>
      </c>
    </row>
    <row r="4330" spans="1:17" x14ac:dyDescent="0.25">
      <c r="A4330">
        <v>117.16603451149956</v>
      </c>
      <c r="B4330">
        <v>-43.671700762118405</v>
      </c>
      <c r="C4330" s="4">
        <v>2102.6110000000003</v>
      </c>
      <c r="D4330">
        <v>0.75</v>
      </c>
      <c r="E4330">
        <v>0.55000000000000004</v>
      </c>
      <c r="F4330">
        <v>19.899999999999999</v>
      </c>
      <c r="G4330">
        <v>41.281913690970576</v>
      </c>
      <c r="H4330">
        <v>23.216432780383947</v>
      </c>
      <c r="I4330">
        <v>7.1660345114995607</v>
      </c>
      <c r="J4330">
        <v>4620.7424250956365</v>
      </c>
      <c r="K4330">
        <v>-4381.7814105993803</v>
      </c>
      <c r="L4330">
        <v>-43.479510449865771</v>
      </c>
      <c r="M4330">
        <v>6367.9878210744873</v>
      </c>
      <c r="N4330">
        <v>37838.477852470081</v>
      </c>
      <c r="O4330">
        <v>39.103615643645952</v>
      </c>
      <c r="P4330">
        <v>10.319071052422538</v>
      </c>
      <c r="Q4330" s="4">
        <v>4328</v>
      </c>
    </row>
    <row r="4331" spans="1:17" x14ac:dyDescent="0.25">
      <c r="A4331">
        <v>138.27368779460622</v>
      </c>
      <c r="B4331">
        <v>-38.600073463695693</v>
      </c>
      <c r="C4331" s="4">
        <v>2102.6110000000003</v>
      </c>
      <c r="D4331">
        <v>3</v>
      </c>
      <c r="E4331">
        <v>0.55000000000000004</v>
      </c>
      <c r="F4331">
        <v>19.899999999999999</v>
      </c>
      <c r="G4331">
        <v>53.323113517529826</v>
      </c>
      <c r="H4331">
        <v>19.158162184319174</v>
      </c>
      <c r="I4331">
        <v>28.273687794606218</v>
      </c>
      <c r="J4331">
        <v>4991.1488061670716</v>
      </c>
      <c r="K4331">
        <v>-3957.7186605019497</v>
      </c>
      <c r="L4331">
        <v>-38.412567735930203</v>
      </c>
      <c r="M4331">
        <v>6369.8589781084111</v>
      </c>
      <c r="N4331">
        <v>38048.780501608708</v>
      </c>
      <c r="O4331">
        <v>36.494989982842789</v>
      </c>
      <c r="P4331">
        <v>40.764879638351161</v>
      </c>
      <c r="Q4331" s="4">
        <v>4329</v>
      </c>
    </row>
    <row r="4332" spans="1:17" x14ac:dyDescent="0.25">
      <c r="A4332">
        <v>141.428194882252</v>
      </c>
      <c r="B4332">
        <v>-41.718376324128165</v>
      </c>
      <c r="C4332" s="4">
        <v>2102.6110000000003</v>
      </c>
      <c r="D4332">
        <v>1.2</v>
      </c>
      <c r="E4332">
        <v>0.55000000000000004</v>
      </c>
      <c r="F4332">
        <v>19.899999999999999</v>
      </c>
      <c r="G4332">
        <v>45.364313344089069</v>
      </c>
      <c r="H4332">
        <v>14.541654150947826</v>
      </c>
      <c r="I4332">
        <v>31.428194882252001</v>
      </c>
      <c r="J4332">
        <v>4767.8746082548814</v>
      </c>
      <c r="K4332">
        <v>-4222.3083962032315</v>
      </c>
      <c r="L4332">
        <v>-41.527283746662697</v>
      </c>
      <c r="M4332">
        <v>6368.7138790096342</v>
      </c>
      <c r="N4332">
        <v>38409.556383370262</v>
      </c>
      <c r="O4332">
        <v>32.18966493347849</v>
      </c>
      <c r="P4332">
        <v>42.56020031677042</v>
      </c>
      <c r="Q4332" s="4">
        <v>4330</v>
      </c>
    </row>
    <row r="4333" spans="1:17" x14ac:dyDescent="0.25">
      <c r="A4333">
        <v>105.81971231497796</v>
      </c>
      <c r="B4333">
        <v>-26.539560121830831</v>
      </c>
      <c r="C4333" s="4">
        <v>2102.6110000000003</v>
      </c>
      <c r="D4333">
        <v>1.2</v>
      </c>
      <c r="E4333">
        <v>0.55000000000000004</v>
      </c>
      <c r="F4333">
        <v>19.899999999999999</v>
      </c>
      <c r="G4333">
        <v>45.364313344089069</v>
      </c>
      <c r="H4333">
        <v>18.890801299088203</v>
      </c>
      <c r="I4333">
        <v>-4.1802876850220372</v>
      </c>
      <c r="J4333">
        <v>5709.867269452493</v>
      </c>
      <c r="K4333">
        <v>-2832.6677850484721</v>
      </c>
      <c r="L4333">
        <v>-26.386030822003033</v>
      </c>
      <c r="M4333">
        <v>6373.8992002710784</v>
      </c>
      <c r="N4333">
        <v>36581.675617860274</v>
      </c>
      <c r="O4333">
        <v>58.637068010370072</v>
      </c>
      <c r="P4333">
        <v>9.2900908756838128</v>
      </c>
      <c r="Q4333" s="4">
        <v>4331</v>
      </c>
    </row>
    <row r="4334" spans="1:17" x14ac:dyDescent="0.25">
      <c r="A4334">
        <v>106.85479446750018</v>
      </c>
      <c r="B4334">
        <v>-27.319079942335847</v>
      </c>
      <c r="C4334" s="4">
        <v>2102.6110000000003</v>
      </c>
      <c r="D4334">
        <v>1.2</v>
      </c>
      <c r="E4334">
        <v>0.55000000000000004</v>
      </c>
      <c r="F4334">
        <v>19.899999999999999</v>
      </c>
      <c r="G4334">
        <v>45.364313344089069</v>
      </c>
      <c r="H4334">
        <v>20.028849277266797</v>
      </c>
      <c r="I4334">
        <v>-3.1452055324998156</v>
      </c>
      <c r="J4334">
        <v>5670.7501353886619</v>
      </c>
      <c r="K4334">
        <v>-2909.6741524341792</v>
      </c>
      <c r="L4334">
        <v>-27.162457338933301</v>
      </c>
      <c r="M4334">
        <v>6373.66541099814</v>
      </c>
      <c r="N4334">
        <v>36619.039185065842</v>
      </c>
      <c r="O4334">
        <v>57.898919912417639</v>
      </c>
      <c r="P4334">
        <v>6.8275053672462267</v>
      </c>
      <c r="Q4334" s="4">
        <v>4332</v>
      </c>
    </row>
    <row r="4335" spans="1:17" x14ac:dyDescent="0.25">
      <c r="A4335">
        <v>129.13967468973905</v>
      </c>
      <c r="B4335">
        <v>-24.138210297210641</v>
      </c>
      <c r="C4335" s="4">
        <v>2102.6110000000003</v>
      </c>
      <c r="D4335">
        <v>0.75</v>
      </c>
      <c r="E4335">
        <v>0.55000000000000004</v>
      </c>
      <c r="F4335">
        <v>19.899999999999999</v>
      </c>
      <c r="G4335">
        <v>41.281913690970576</v>
      </c>
      <c r="H4335">
        <v>19.988426301658194</v>
      </c>
      <c r="I4335">
        <v>19.139674689739053</v>
      </c>
      <c r="J4335">
        <v>5823.706853800335</v>
      </c>
      <c r="K4335">
        <v>-2592.261414079514</v>
      </c>
      <c r="L4335">
        <v>-23.994909684210686</v>
      </c>
      <c r="M4335">
        <v>6374.588673626442</v>
      </c>
      <c r="N4335">
        <v>36803.451631068841</v>
      </c>
      <c r="O4335">
        <v>54.513241374362501</v>
      </c>
      <c r="P4335">
        <v>40.320458499871513</v>
      </c>
      <c r="Q4335" s="4">
        <v>4333</v>
      </c>
    </row>
    <row r="4336" spans="1:17" x14ac:dyDescent="0.25">
      <c r="A4336">
        <v>136.45424786605506</v>
      </c>
      <c r="B4336">
        <v>-37.995738969499527</v>
      </c>
      <c r="C4336" s="4">
        <v>2102.6110000000003</v>
      </c>
      <c r="D4336">
        <v>1.2</v>
      </c>
      <c r="E4336">
        <v>0.55000000000000004</v>
      </c>
      <c r="F4336">
        <v>19.899999999999999</v>
      </c>
      <c r="G4336">
        <v>45.364313344089069</v>
      </c>
      <c r="H4336">
        <v>17.426624273389894</v>
      </c>
      <c r="I4336">
        <v>26.454247866055056</v>
      </c>
      <c r="J4336">
        <v>5032.7229841929575</v>
      </c>
      <c r="K4336">
        <v>-3905.072675103072</v>
      </c>
      <c r="L4336">
        <v>-37.809186387354814</v>
      </c>
      <c r="M4336">
        <v>6370.0779613330269</v>
      </c>
      <c r="N4336">
        <v>37926.647331586362</v>
      </c>
      <c r="O4336">
        <v>38.015007159129794</v>
      </c>
      <c r="P4336">
        <v>38.948225074439954</v>
      </c>
      <c r="Q4336" s="4">
        <v>4334</v>
      </c>
    </row>
    <row r="4337" spans="1:17" x14ac:dyDescent="0.25">
      <c r="A4337">
        <v>119.4080747910801</v>
      </c>
      <c r="B4337">
        <v>-29.0515889352614</v>
      </c>
      <c r="C4337" s="4">
        <v>2102.6110000000003</v>
      </c>
      <c r="D4337">
        <v>1.2</v>
      </c>
      <c r="E4337">
        <v>0.55000000000000004</v>
      </c>
      <c r="F4337">
        <v>19.899999999999999</v>
      </c>
      <c r="G4337">
        <v>45.364313344089069</v>
      </c>
      <c r="H4337">
        <v>20.227939238702263</v>
      </c>
      <c r="I4337">
        <v>9.4080747910800966</v>
      </c>
      <c r="J4337">
        <v>5580.0665588580096</v>
      </c>
      <c r="K4337">
        <v>-3078.9020442493643</v>
      </c>
      <c r="L4337">
        <v>-28.88850742270446</v>
      </c>
      <c r="M4337">
        <v>6373.1295765399573</v>
      </c>
      <c r="N4337">
        <v>36799.50369338473</v>
      </c>
      <c r="O4337">
        <v>54.551011956037812</v>
      </c>
      <c r="P4337">
        <v>18.840492108163502</v>
      </c>
      <c r="Q4337" s="4">
        <v>4335</v>
      </c>
    </row>
    <row r="4338" spans="1:17" x14ac:dyDescent="0.25">
      <c r="A4338">
        <v>107.96206685420903</v>
      </c>
      <c r="B4338">
        <v>-28.100033168626325</v>
      </c>
      <c r="C4338" s="4">
        <v>2102.6110000000003</v>
      </c>
      <c r="D4338">
        <v>1.2</v>
      </c>
      <c r="E4338">
        <v>0.55000000000000004</v>
      </c>
      <c r="F4338">
        <v>19.899999999999999</v>
      </c>
      <c r="G4338">
        <v>45.364313344089069</v>
      </c>
      <c r="H4338">
        <v>14.262240619350557</v>
      </c>
      <c r="I4338">
        <v>-2.0379331457909728</v>
      </c>
      <c r="J4338">
        <v>5630.5096674590841</v>
      </c>
      <c r="K4338">
        <v>-2986.2898730874808</v>
      </c>
      <c r="L4338">
        <v>-27.940427173951665</v>
      </c>
      <c r="M4338">
        <v>6373.4265761405804</v>
      </c>
      <c r="N4338">
        <v>36659.574320751046</v>
      </c>
      <c r="O4338">
        <v>57.116222326164539</v>
      </c>
      <c r="P4338">
        <v>4.3203269002594293</v>
      </c>
      <c r="Q4338" s="4">
        <v>4336</v>
      </c>
    </row>
    <row r="4339" spans="1:17" x14ac:dyDescent="0.25">
      <c r="A4339">
        <v>143.71214600694054</v>
      </c>
      <c r="B4339">
        <v>-43.772123811324477</v>
      </c>
      <c r="C4339" s="4">
        <v>2102.6110000000003</v>
      </c>
      <c r="D4339">
        <v>0.75</v>
      </c>
      <c r="E4339">
        <v>0.55000000000000004</v>
      </c>
      <c r="F4339">
        <v>19.899999999999999</v>
      </c>
      <c r="G4339">
        <v>41.281913690970576</v>
      </c>
      <c r="H4339">
        <v>16.624904029549604</v>
      </c>
      <c r="I4339">
        <v>33.712146006940543</v>
      </c>
      <c r="J4339">
        <v>4613.0306899427642</v>
      </c>
      <c r="K4339">
        <v>-4389.8451040323971</v>
      </c>
      <c r="L4339">
        <v>-43.579901159917256</v>
      </c>
      <c r="M4339">
        <v>6367.950391118874</v>
      </c>
      <c r="N4339">
        <v>38662.30286072765</v>
      </c>
      <c r="O4339">
        <v>29.318135908189895</v>
      </c>
      <c r="P4339">
        <v>43.964309662283689</v>
      </c>
      <c r="Q4339" s="4">
        <v>4337</v>
      </c>
    </row>
    <row r="4340" spans="1:17" x14ac:dyDescent="0.25">
      <c r="A4340">
        <v>145.40490812680588</v>
      </c>
      <c r="B4340">
        <v>-29.860825294494632</v>
      </c>
      <c r="C4340" s="4">
        <v>2102.6110000000003</v>
      </c>
      <c r="D4340">
        <v>0.75</v>
      </c>
      <c r="E4340">
        <v>0.55000000000000004</v>
      </c>
      <c r="F4340">
        <v>19.899999999999999</v>
      </c>
      <c r="G4340">
        <v>41.281913690970576</v>
      </c>
      <c r="H4340">
        <v>14.407179010088839</v>
      </c>
      <c r="I4340">
        <v>35.404908126805879</v>
      </c>
      <c r="J4340">
        <v>5535.9569461010851</v>
      </c>
      <c r="K4340">
        <v>-3157.0047218186078</v>
      </c>
      <c r="L4340">
        <v>-29.694928736993443</v>
      </c>
      <c r="M4340">
        <v>6372.8720466262175</v>
      </c>
      <c r="N4340">
        <v>37919.901893446819</v>
      </c>
      <c r="O4340">
        <v>38.138701326303483</v>
      </c>
      <c r="P4340">
        <v>54.989560794830481</v>
      </c>
      <c r="Q4340" s="4">
        <v>4338</v>
      </c>
    </row>
    <row r="4341" spans="1:17" x14ac:dyDescent="0.25">
      <c r="A4341">
        <v>123.37677400630426</v>
      </c>
      <c r="B4341">
        <v>-34.157796228654185</v>
      </c>
      <c r="C4341" s="4">
        <v>2102.6110000000003</v>
      </c>
      <c r="D4341">
        <v>1.2</v>
      </c>
      <c r="E4341">
        <v>0.55000000000000004</v>
      </c>
      <c r="F4341">
        <v>19.899999999999999</v>
      </c>
      <c r="G4341">
        <v>45.364313344089069</v>
      </c>
      <c r="H4341">
        <v>23.950506333722263</v>
      </c>
      <c r="I4341">
        <v>13.37677400630426</v>
      </c>
      <c r="J4341">
        <v>5283.4532066754236</v>
      </c>
      <c r="K4341">
        <v>-3560.9452844920565</v>
      </c>
      <c r="L4341">
        <v>-33.979208171765777</v>
      </c>
      <c r="M4341">
        <v>6371.4369734209122</v>
      </c>
      <c r="N4341">
        <v>37214.958383790654</v>
      </c>
      <c r="O4341">
        <v>47.770196762555436</v>
      </c>
      <c r="P4341">
        <v>22.954477167657842</v>
      </c>
      <c r="Q4341" s="4">
        <v>4339</v>
      </c>
    </row>
    <row r="4342" spans="1:17" x14ac:dyDescent="0.25">
      <c r="A4342">
        <v>146.78297986967408</v>
      </c>
      <c r="B4342">
        <v>-34.792160568794955</v>
      </c>
      <c r="C4342" s="4">
        <v>2102.6110000000003</v>
      </c>
      <c r="D4342">
        <v>3</v>
      </c>
      <c r="E4342">
        <v>0.55000000000000004</v>
      </c>
      <c r="F4342">
        <v>19.899999999999999</v>
      </c>
      <c r="G4342">
        <v>53.323113517529826</v>
      </c>
      <c r="H4342">
        <v>21.123892658663877</v>
      </c>
      <c r="I4342">
        <v>36.78297986967408</v>
      </c>
      <c r="J4342">
        <v>5243.6203329345763</v>
      </c>
      <c r="K4342">
        <v>-3618.9567202896278</v>
      </c>
      <c r="L4342">
        <v>-34.612031480957668</v>
      </c>
      <c r="M4342">
        <v>6371.2166765300308</v>
      </c>
      <c r="N4342">
        <v>38265.606575116959</v>
      </c>
      <c r="O4342">
        <v>33.901537841703771</v>
      </c>
      <c r="P4342">
        <v>52.64873034274067</v>
      </c>
      <c r="Q4342" s="4">
        <v>4340</v>
      </c>
    </row>
    <row r="4343" spans="1:17" x14ac:dyDescent="0.25">
      <c r="A4343">
        <v>132.64789034553496</v>
      </c>
      <c r="B4343">
        <v>-17.875583515028936</v>
      </c>
      <c r="C4343" s="4">
        <v>2102.6110000000003</v>
      </c>
      <c r="D4343">
        <v>0.75</v>
      </c>
      <c r="E4343">
        <v>0.55000000000000004</v>
      </c>
      <c r="F4343">
        <v>19.899999999999999</v>
      </c>
      <c r="G4343">
        <v>41.281913690970576</v>
      </c>
      <c r="H4343">
        <v>18.265506033880101</v>
      </c>
      <c r="I4343">
        <v>22.647890345534961</v>
      </c>
      <c r="J4343">
        <v>6072.1524922666022</v>
      </c>
      <c r="K4343">
        <v>-1945.2841253675831</v>
      </c>
      <c r="L4343">
        <v>-17.763460230775401</v>
      </c>
      <c r="M4343">
        <v>6376.1403856680126</v>
      </c>
      <c r="N4343">
        <v>36686.521559211258</v>
      </c>
      <c r="O4343">
        <v>56.67284753414242</v>
      </c>
      <c r="P4343">
        <v>53.65924216248105</v>
      </c>
      <c r="Q4343" s="4">
        <v>4341</v>
      </c>
    </row>
    <row r="4344" spans="1:17" x14ac:dyDescent="0.25">
      <c r="A4344">
        <v>132.7154583835796</v>
      </c>
      <c r="B4344">
        <v>-29.895635413598853</v>
      </c>
      <c r="C4344" s="4">
        <v>2102.6110000000003</v>
      </c>
      <c r="D4344">
        <v>3</v>
      </c>
      <c r="E4344">
        <v>0.55000000000000004</v>
      </c>
      <c r="F4344">
        <v>19.899999999999999</v>
      </c>
      <c r="G4344">
        <v>53.323113517529826</v>
      </c>
      <c r="H4344">
        <v>22.796005201052402</v>
      </c>
      <c r="I4344">
        <v>22.715458383579602</v>
      </c>
      <c r="J4344">
        <v>5534.0346941989092</v>
      </c>
      <c r="K4344">
        <v>-3160.3505614806895</v>
      </c>
      <c r="L4344">
        <v>-29.729620702525473</v>
      </c>
      <c r="M4344">
        <v>6372.8608699742163</v>
      </c>
      <c r="N4344">
        <v>37255.209310428181</v>
      </c>
      <c r="O4344">
        <v>47.193346741345898</v>
      </c>
      <c r="P4344">
        <v>40.027015785469864</v>
      </c>
      <c r="Q4344" s="4">
        <v>4342</v>
      </c>
    </row>
    <row r="4345" spans="1:17" x14ac:dyDescent="0.25">
      <c r="A4345">
        <v>136.86003172767451</v>
      </c>
      <c r="B4345">
        <v>-42.345438367882515</v>
      </c>
      <c r="C4345" s="4">
        <v>2102.6110000000003</v>
      </c>
      <c r="D4345">
        <v>0.75</v>
      </c>
      <c r="E4345">
        <v>0.55000000000000004</v>
      </c>
      <c r="F4345">
        <v>19.899999999999999</v>
      </c>
      <c r="G4345">
        <v>41.281913690970576</v>
      </c>
      <c r="H4345">
        <v>19.986029597712896</v>
      </c>
      <c r="I4345">
        <v>26.86003172767451</v>
      </c>
      <c r="J4345">
        <v>4721.2408981907565</v>
      </c>
      <c r="K4345">
        <v>-4274.0424012219046</v>
      </c>
      <c r="L4345">
        <v>-42.153896366279014</v>
      </c>
      <c r="M4345">
        <v>6368.4812998227262</v>
      </c>
      <c r="N4345">
        <v>38251.688319585453</v>
      </c>
      <c r="O4345">
        <v>34.03176121399904</v>
      </c>
      <c r="P4345">
        <v>36.938047118772587</v>
      </c>
      <c r="Q4345" s="4">
        <v>4343</v>
      </c>
    </row>
    <row r="4346" spans="1:17" x14ac:dyDescent="0.25">
      <c r="A4346">
        <v>120.56459391102717</v>
      </c>
      <c r="B4346">
        <v>-19.198423132963146</v>
      </c>
      <c r="C4346" s="4">
        <v>2102.6110000000003</v>
      </c>
      <c r="D4346">
        <v>1.2</v>
      </c>
      <c r="E4346">
        <v>0.55000000000000004</v>
      </c>
      <c r="F4346">
        <v>19.899999999999999</v>
      </c>
      <c r="G4346">
        <v>45.364313344089069</v>
      </c>
      <c r="H4346">
        <v>15.614475390252011</v>
      </c>
      <c r="I4346">
        <v>10.564593911027174</v>
      </c>
      <c r="J4346">
        <v>6025.6038471129132</v>
      </c>
      <c r="K4346">
        <v>-2084.105224488645</v>
      </c>
      <c r="L4346">
        <v>-19.079219293550864</v>
      </c>
      <c r="M4346">
        <v>6375.844752586343</v>
      </c>
      <c r="N4346">
        <v>36317.360384150474</v>
      </c>
      <c r="O4346">
        <v>64.439074085662384</v>
      </c>
      <c r="P4346">
        <v>29.560189794368284</v>
      </c>
      <c r="Q4346" s="4">
        <v>4344</v>
      </c>
    </row>
    <row r="4347" spans="1:17" x14ac:dyDescent="0.25">
      <c r="A4347">
        <v>123.89916456651736</v>
      </c>
      <c r="B4347">
        <v>-20.726404390264424</v>
      </c>
      <c r="C4347" s="4">
        <v>2102.6110000000003</v>
      </c>
      <c r="D4347">
        <v>3</v>
      </c>
      <c r="E4347">
        <v>0.55000000000000004</v>
      </c>
      <c r="F4347">
        <v>19.899999999999999</v>
      </c>
      <c r="G4347">
        <v>53.323113517529826</v>
      </c>
      <c r="H4347">
        <v>23.080508344953095</v>
      </c>
      <c r="I4347">
        <v>13.899164566517356</v>
      </c>
      <c r="J4347">
        <v>5967.8558791724727</v>
      </c>
      <c r="K4347">
        <v>-2243.0907046068614</v>
      </c>
      <c r="L4347">
        <v>-20.599336709677793</v>
      </c>
      <c r="M4347">
        <v>6375.4811350726432</v>
      </c>
      <c r="N4347">
        <v>36468.313261515796</v>
      </c>
      <c r="O4347">
        <v>61.009288944085682</v>
      </c>
      <c r="P4347">
        <v>34.962170227870878</v>
      </c>
      <c r="Q4347" s="4">
        <v>4345</v>
      </c>
    </row>
    <row r="4348" spans="1:17" x14ac:dyDescent="0.25">
      <c r="A4348">
        <v>157.92214825141468</v>
      </c>
      <c r="B4348">
        <v>-28.500336452112002</v>
      </c>
      <c r="C4348" s="4">
        <v>2102.6110000000003</v>
      </c>
      <c r="D4348">
        <v>3</v>
      </c>
      <c r="E4348">
        <v>0.55000000000000004</v>
      </c>
      <c r="F4348">
        <v>19.899999999999999</v>
      </c>
      <c r="G4348">
        <v>53.323113517529826</v>
      </c>
      <c r="H4348">
        <v>21.508100537070725</v>
      </c>
      <c r="I4348">
        <v>47.922148251414683</v>
      </c>
      <c r="J4348">
        <v>5609.4774405666913</v>
      </c>
      <c r="K4348">
        <v>-3025.3506523015917</v>
      </c>
      <c r="L4348">
        <v>-28.339246804108672</v>
      </c>
      <c r="M4348">
        <v>6373.3024191237237</v>
      </c>
      <c r="N4348">
        <v>38748.321213280942</v>
      </c>
      <c r="O4348">
        <v>28.426324421012168</v>
      </c>
      <c r="P4348">
        <v>66.692860914834966</v>
      </c>
      <c r="Q4348" s="4">
        <v>4346</v>
      </c>
    </row>
    <row r="4349" spans="1:17" x14ac:dyDescent="0.25">
      <c r="A4349">
        <v>156.51999623820595</v>
      </c>
      <c r="B4349">
        <v>-22.043398752446365</v>
      </c>
      <c r="C4349" s="4">
        <v>2102.6110000000003</v>
      </c>
      <c r="D4349">
        <v>3</v>
      </c>
      <c r="E4349">
        <v>0.55000000000000004</v>
      </c>
      <c r="F4349">
        <v>19.899999999999999</v>
      </c>
      <c r="G4349">
        <v>53.323113517529826</v>
      </c>
      <c r="H4349">
        <v>14.015214245079898</v>
      </c>
      <c r="I4349">
        <v>46.519996238205948</v>
      </c>
      <c r="J4349">
        <v>5914.6862951458697</v>
      </c>
      <c r="K4349">
        <v>-2378.8686825602372</v>
      </c>
      <c r="L4349">
        <v>-21.909840093375347</v>
      </c>
      <c r="M4349">
        <v>6375.1494240411539</v>
      </c>
      <c r="N4349">
        <v>38408.973505432208</v>
      </c>
      <c r="O4349">
        <v>32.274224657389496</v>
      </c>
      <c r="P4349">
        <v>70.409056694212538</v>
      </c>
      <c r="Q4349" s="4">
        <v>4347</v>
      </c>
    </row>
    <row r="4350" spans="1:17" x14ac:dyDescent="0.25">
      <c r="A4350">
        <v>106.06695612013132</v>
      </c>
      <c r="B4350">
        <v>-9.7070825007778012</v>
      </c>
      <c r="C4350" s="4">
        <v>2102.6110000000003</v>
      </c>
      <c r="D4350">
        <v>3</v>
      </c>
      <c r="E4350">
        <v>0.55000000000000004</v>
      </c>
      <c r="F4350">
        <v>19.899999999999999</v>
      </c>
      <c r="G4350">
        <v>53.323113517529826</v>
      </c>
      <c r="H4350">
        <v>17.835432560916978</v>
      </c>
      <c r="I4350">
        <v>-3.9330438798686771</v>
      </c>
      <c r="J4350">
        <v>6287.4201854646217</v>
      </c>
      <c r="K4350">
        <v>-1068.3282082971614</v>
      </c>
      <c r="L4350">
        <v>-9.6433225968641025</v>
      </c>
      <c r="M4350">
        <v>6377.5369657283363</v>
      </c>
      <c r="N4350">
        <v>35910.013200711786</v>
      </c>
      <c r="O4350">
        <v>77.684240230995599</v>
      </c>
      <c r="P4350">
        <v>22.183575446608202</v>
      </c>
      <c r="Q4350" s="4">
        <v>4348</v>
      </c>
    </row>
    <row r="4351" spans="1:17" x14ac:dyDescent="0.25">
      <c r="A4351">
        <v>136.76942173401375</v>
      </c>
      <c r="B4351">
        <v>-21.363512188589496</v>
      </c>
      <c r="C4351" s="4">
        <v>2102.6110000000003</v>
      </c>
      <c r="D4351">
        <v>0.75</v>
      </c>
      <c r="E4351">
        <v>0.55000000000000004</v>
      </c>
      <c r="F4351">
        <v>19.899999999999999</v>
      </c>
      <c r="G4351">
        <v>41.281913690970576</v>
      </c>
      <c r="H4351">
        <v>20.595628666525936</v>
      </c>
      <c r="I4351">
        <v>26.769421734013747</v>
      </c>
      <c r="J4351">
        <v>5942.525391982027</v>
      </c>
      <c r="K4351">
        <v>-2308.9244169760454</v>
      </c>
      <c r="L4351">
        <v>-21.233270305449928</v>
      </c>
      <c r="M4351">
        <v>6375.3227367451227</v>
      </c>
      <c r="N4351">
        <v>37027.60708633007</v>
      </c>
      <c r="O4351">
        <v>50.75595388969019</v>
      </c>
      <c r="P4351">
        <v>54.166321801766991</v>
      </c>
      <c r="Q4351" s="4">
        <v>4349</v>
      </c>
    </row>
    <row r="4352" spans="1:17" x14ac:dyDescent="0.25">
      <c r="A4352">
        <v>131.94952249923367</v>
      </c>
      <c r="B4352">
        <v>-16.318169425189943</v>
      </c>
      <c r="C4352" s="4">
        <v>2102.6110000000003</v>
      </c>
      <c r="D4352">
        <v>1.2</v>
      </c>
      <c r="E4352">
        <v>0.55000000000000004</v>
      </c>
      <c r="F4352">
        <v>19.899999999999999</v>
      </c>
      <c r="G4352">
        <v>45.364313344089069</v>
      </c>
      <c r="H4352">
        <v>21.046667520955349</v>
      </c>
      <c r="I4352">
        <v>21.949522499233666</v>
      </c>
      <c r="J4352">
        <v>6122.8226963895795</v>
      </c>
      <c r="K4352">
        <v>-1780.5463015673361</v>
      </c>
      <c r="L4352">
        <v>-16.214684965807798</v>
      </c>
      <c r="M4352">
        <v>6376.4647653263546</v>
      </c>
      <c r="N4352">
        <v>36600.186219111391</v>
      </c>
      <c r="O4352">
        <v>58.335890110269112</v>
      </c>
      <c r="P4352">
        <v>55.115961346794684</v>
      </c>
      <c r="Q4352" s="4">
        <v>4350</v>
      </c>
    </row>
    <row r="4353" spans="1:17" x14ac:dyDescent="0.25">
      <c r="A4353">
        <v>107.56603768597502</v>
      </c>
      <c r="B4353">
        <v>-41.869712135217704</v>
      </c>
      <c r="C4353" s="4">
        <v>2102.6110000000003</v>
      </c>
      <c r="D4353">
        <v>1.2</v>
      </c>
      <c r="E4353">
        <v>0.55000000000000004</v>
      </c>
      <c r="F4353">
        <v>19.899999999999999</v>
      </c>
      <c r="G4353">
        <v>45.364313344089069</v>
      </c>
      <c r="H4353">
        <v>14.099577099385616</v>
      </c>
      <c r="I4353">
        <v>-2.4339623140249813</v>
      </c>
      <c r="J4353">
        <v>4756.672324598976</v>
      </c>
      <c r="K4353">
        <v>-4234.8400898806885</v>
      </c>
      <c r="L4353">
        <v>-41.67850271224372</v>
      </c>
      <c r="M4353">
        <v>6368.6578013319659</v>
      </c>
      <c r="N4353">
        <v>37651.22026785514</v>
      </c>
      <c r="O4353">
        <v>41.558605287982743</v>
      </c>
      <c r="P4353">
        <v>3.6439927713113591</v>
      </c>
      <c r="Q4353" s="4">
        <v>4351</v>
      </c>
    </row>
    <row r="4354" spans="1:17" x14ac:dyDescent="0.25">
      <c r="A4354">
        <v>107.79599387735169</v>
      </c>
      <c r="B4354">
        <v>-13.281155851207025</v>
      </c>
      <c r="C4354" s="4">
        <v>2102.6110000000003</v>
      </c>
      <c r="D4354">
        <v>0.75</v>
      </c>
      <c r="E4354">
        <v>0.55000000000000004</v>
      </c>
      <c r="F4354">
        <v>19.899999999999999</v>
      </c>
      <c r="G4354">
        <v>41.281913690970576</v>
      </c>
      <c r="H4354">
        <v>23.944023836970995</v>
      </c>
      <c r="I4354">
        <v>-2.204006122648309</v>
      </c>
      <c r="J4354">
        <v>6208.6502190622186</v>
      </c>
      <c r="K4354">
        <v>-1455.6959494652708</v>
      </c>
      <c r="L4354">
        <v>-13.195365549564542</v>
      </c>
      <c r="M4354">
        <v>6377.0203261359402</v>
      </c>
      <c r="N4354">
        <v>35990.326667996247</v>
      </c>
      <c r="O4354">
        <v>74.175811705415285</v>
      </c>
      <c r="P4354">
        <v>9.5103322049893553</v>
      </c>
      <c r="Q4354" s="4">
        <v>4352</v>
      </c>
    </row>
    <row r="4355" spans="1:17" x14ac:dyDescent="0.25">
      <c r="A4355">
        <v>112.57231496744585</v>
      </c>
      <c r="B4355">
        <v>-17.159927455947162</v>
      </c>
      <c r="C4355" s="4">
        <v>2102.6110000000003</v>
      </c>
      <c r="D4355">
        <v>0.75</v>
      </c>
      <c r="E4355">
        <v>0.55000000000000004</v>
      </c>
      <c r="F4355">
        <v>19.899999999999999</v>
      </c>
      <c r="G4355">
        <v>41.281913690970576</v>
      </c>
      <c r="H4355">
        <v>17.930028608010986</v>
      </c>
      <c r="I4355">
        <v>2.5723149674458483</v>
      </c>
      <c r="J4355">
        <v>6095.9932245930222</v>
      </c>
      <c r="K4355">
        <v>-1869.7526266345119</v>
      </c>
      <c r="L4355">
        <v>-17.051734555425504</v>
      </c>
      <c r="M4355">
        <v>6376.2926751436598</v>
      </c>
      <c r="N4355">
        <v>36123.748039638042</v>
      </c>
      <c r="O4355">
        <v>69.63538863653956</v>
      </c>
      <c r="P4355">
        <v>8.6578910447465702</v>
      </c>
      <c r="Q4355" s="4">
        <v>4353</v>
      </c>
    </row>
    <row r="4356" spans="1:17" x14ac:dyDescent="0.25">
      <c r="A4356">
        <v>127.67149171868667</v>
      </c>
      <c r="B4356">
        <v>-28.047648458411288</v>
      </c>
      <c r="C4356" s="4">
        <v>2102.6110000000003</v>
      </c>
      <c r="D4356">
        <v>3</v>
      </c>
      <c r="E4356">
        <v>0.55000000000000004</v>
      </c>
      <c r="F4356">
        <v>19.899999999999999</v>
      </c>
      <c r="G4356">
        <v>53.323113517529826</v>
      </c>
      <c r="H4356">
        <v>22.4982621147727</v>
      </c>
      <c r="I4356">
        <v>17.671491718686667</v>
      </c>
      <c r="J4356">
        <v>5633.2416987364513</v>
      </c>
      <c r="K4356">
        <v>-2981.1676059512902</v>
      </c>
      <c r="L4356">
        <v>-27.888238917638166</v>
      </c>
      <c r="M4356">
        <v>6373.4427377326056</v>
      </c>
      <c r="N4356">
        <v>36956.864716237418</v>
      </c>
      <c r="O4356">
        <v>51.871665848148908</v>
      </c>
      <c r="P4356">
        <v>34.119995826766036</v>
      </c>
      <c r="Q4356" s="4">
        <v>4354</v>
      </c>
    </row>
    <row r="4357" spans="1:17" x14ac:dyDescent="0.25">
      <c r="A4357">
        <v>156.83221307416522</v>
      </c>
      <c r="B4357">
        <v>-39.700938511561056</v>
      </c>
      <c r="C4357" s="4">
        <v>2102.6110000000003</v>
      </c>
      <c r="D4357">
        <v>3</v>
      </c>
      <c r="E4357">
        <v>0.55000000000000004</v>
      </c>
      <c r="F4357">
        <v>19.899999999999999</v>
      </c>
      <c r="G4357">
        <v>53.323113517529826</v>
      </c>
      <c r="H4357">
        <v>20.916196906744219</v>
      </c>
      <c r="I4357">
        <v>46.832213074165224</v>
      </c>
      <c r="J4357">
        <v>4913.9875340123053</v>
      </c>
      <c r="K4357">
        <v>-4052.4947067360836</v>
      </c>
      <c r="L4357">
        <v>-39.511910753526401</v>
      </c>
      <c r="M4357">
        <v>6369.4573420780762</v>
      </c>
      <c r="N4357">
        <v>39177.626038242699</v>
      </c>
      <c r="O4357">
        <v>23.784011611938816</v>
      </c>
      <c r="P4357">
        <v>59.07083317519325</v>
      </c>
      <c r="Q4357" s="4">
        <v>4355</v>
      </c>
    </row>
    <row r="4358" spans="1:17" x14ac:dyDescent="0.25">
      <c r="A4358">
        <v>120.84378257459704</v>
      </c>
      <c r="B4358">
        <v>-18.892709761190012</v>
      </c>
      <c r="C4358" s="4">
        <v>2102.6110000000003</v>
      </c>
      <c r="D4358">
        <v>1.2</v>
      </c>
      <c r="E4358">
        <v>0.55000000000000004</v>
      </c>
      <c r="F4358">
        <v>19.899999999999999</v>
      </c>
      <c r="G4358">
        <v>45.364313344089069</v>
      </c>
      <c r="H4358">
        <v>15.433626507675234</v>
      </c>
      <c r="I4358">
        <v>10.843782574597043</v>
      </c>
      <c r="J4358">
        <v>6036.6465771186977</v>
      </c>
      <c r="K4358">
        <v>-2052.1174728229153</v>
      </c>
      <c r="L4358">
        <v>-18.775120405380385</v>
      </c>
      <c r="M4358">
        <v>6375.9146809931517</v>
      </c>
      <c r="N4358">
        <v>36311.112027623065</v>
      </c>
      <c r="O4358">
        <v>64.592367055515368</v>
      </c>
      <c r="P4358">
        <v>30.60776576056886</v>
      </c>
      <c r="Q4358" s="4">
        <v>4356</v>
      </c>
    </row>
    <row r="4359" spans="1:17" x14ac:dyDescent="0.25">
      <c r="A4359">
        <v>105.1350890583692</v>
      </c>
      <c r="B4359">
        <v>-43.913965713389203</v>
      </c>
      <c r="C4359" s="4">
        <v>2102.6110000000003</v>
      </c>
      <c r="D4359">
        <v>1.2</v>
      </c>
      <c r="E4359">
        <v>0.55000000000000004</v>
      </c>
      <c r="F4359">
        <v>19.899999999999999</v>
      </c>
      <c r="G4359">
        <v>45.364313344089069</v>
      </c>
      <c r="H4359">
        <v>22.672653478856326</v>
      </c>
      <c r="I4359">
        <v>-4.8649109416307965</v>
      </c>
      <c r="J4359">
        <v>4602.1140124653693</v>
      </c>
      <c r="K4359">
        <v>-4401.2118036237616</v>
      </c>
      <c r="L4359">
        <v>-43.721701407237298</v>
      </c>
      <c r="M4359">
        <v>6367.8975120590021</v>
      </c>
      <c r="N4359">
        <v>37837.47587850361</v>
      </c>
      <c r="O4359">
        <v>39.115148103326668</v>
      </c>
      <c r="P4359">
        <v>6.9961548202916735</v>
      </c>
      <c r="Q4359" s="4">
        <v>4357</v>
      </c>
    </row>
    <row r="4360" spans="1:17" x14ac:dyDescent="0.25">
      <c r="A4360">
        <v>151.92098511167015</v>
      </c>
      <c r="B4360">
        <v>-25.833884586298893</v>
      </c>
      <c r="C4360" s="4">
        <v>2102.6110000000003</v>
      </c>
      <c r="D4360">
        <v>3</v>
      </c>
      <c r="E4360">
        <v>0.55000000000000004</v>
      </c>
      <c r="F4360">
        <v>19.899999999999999</v>
      </c>
      <c r="G4360">
        <v>53.323113517529826</v>
      </c>
      <c r="H4360">
        <v>23.019958745488974</v>
      </c>
      <c r="I4360">
        <v>41.920985111670149</v>
      </c>
      <c r="J4360">
        <v>5744.3688038616283</v>
      </c>
      <c r="K4360">
        <v>-2762.5103902472624</v>
      </c>
      <c r="L4360">
        <v>-25.683253056419126</v>
      </c>
      <c r="M4360">
        <v>6374.106730437039</v>
      </c>
      <c r="N4360">
        <v>38183.876883111079</v>
      </c>
      <c r="O4360">
        <v>34.911454748519837</v>
      </c>
      <c r="P4360">
        <v>64.112301357424784</v>
      </c>
      <c r="Q4360" s="4">
        <v>4358</v>
      </c>
    </row>
    <row r="4361" spans="1:17" x14ac:dyDescent="0.25">
      <c r="A4361">
        <v>129.91142568965901</v>
      </c>
      <c r="B4361">
        <v>-12.325716185348812</v>
      </c>
      <c r="C4361" s="4">
        <v>2102.6110000000003</v>
      </c>
      <c r="D4361">
        <v>3</v>
      </c>
      <c r="E4361">
        <v>0.55000000000000004</v>
      </c>
      <c r="F4361">
        <v>19.899999999999999</v>
      </c>
      <c r="G4361">
        <v>53.323113517529826</v>
      </c>
      <c r="H4361">
        <v>22.758592645060578</v>
      </c>
      <c r="I4361">
        <v>19.911425689659012</v>
      </c>
      <c r="J4361">
        <v>6232.0736444027643</v>
      </c>
      <c r="K4361">
        <v>-1352.6260166198897</v>
      </c>
      <c r="L4361">
        <v>-12.245699476727468</v>
      </c>
      <c r="M4361">
        <v>6377.1732805449583</v>
      </c>
      <c r="N4361">
        <v>36391.752533694191</v>
      </c>
      <c r="O4361">
        <v>62.74106167020291</v>
      </c>
      <c r="P4361">
        <v>59.487705391629852</v>
      </c>
      <c r="Q4361" s="4">
        <v>4359</v>
      </c>
    </row>
    <row r="4362" spans="1:17" x14ac:dyDescent="0.25">
      <c r="A4362">
        <v>141.43545579141892</v>
      </c>
      <c r="B4362">
        <v>-38.546331194460613</v>
      </c>
      <c r="C4362" s="4">
        <v>2102.6110000000003</v>
      </c>
      <c r="D4362">
        <v>1.2</v>
      </c>
      <c r="E4362">
        <v>0.55000000000000004</v>
      </c>
      <c r="F4362">
        <v>19.899999999999999</v>
      </c>
      <c r="G4362">
        <v>45.364313344089069</v>
      </c>
      <c r="H4362">
        <v>22.412665280220637</v>
      </c>
      <c r="I4362">
        <v>31.435455791418917</v>
      </c>
      <c r="J4362">
        <v>4994.868559279892</v>
      </c>
      <c r="K4362">
        <v>-3953.0545338566103</v>
      </c>
      <c r="L4362">
        <v>-38.35890686179674</v>
      </c>
      <c r="M4362">
        <v>6369.8784974383216</v>
      </c>
      <c r="N4362">
        <v>38196.896803445801</v>
      </c>
      <c r="O4362">
        <v>34.701257818200958</v>
      </c>
      <c r="P4362">
        <v>44.447901724875514</v>
      </c>
      <c r="Q4362" s="4">
        <v>4360</v>
      </c>
    </row>
    <row r="4363" spans="1:17" x14ac:dyDescent="0.25">
      <c r="A4363">
        <v>112.52200745115891</v>
      </c>
      <c r="B4363">
        <v>-29.126596693645752</v>
      </c>
      <c r="C4363" s="4">
        <v>2102.6110000000003</v>
      </c>
      <c r="D4363">
        <v>0.75</v>
      </c>
      <c r="E4363">
        <v>0.55000000000000004</v>
      </c>
      <c r="F4363">
        <v>19.899999999999999</v>
      </c>
      <c r="G4363">
        <v>41.281913690970576</v>
      </c>
      <c r="H4363">
        <v>15.297090777514098</v>
      </c>
      <c r="I4363">
        <v>2.5220074511589132</v>
      </c>
      <c r="J4363">
        <v>5576.0247171124029</v>
      </c>
      <c r="K4363">
        <v>-3086.1670548142279</v>
      </c>
      <c r="L4363">
        <v>-28.963248778132282</v>
      </c>
      <c r="M4363">
        <v>6373.105893994637</v>
      </c>
      <c r="N4363">
        <v>36724.24351624876</v>
      </c>
      <c r="O4363">
        <v>55.904019433617329</v>
      </c>
      <c r="P4363">
        <v>5.1706823989698121</v>
      </c>
      <c r="Q4363" s="4">
        <v>4361</v>
      </c>
    </row>
    <row r="4364" spans="1:17" x14ac:dyDescent="0.25">
      <c r="A4364">
        <v>129.49178517324927</v>
      </c>
      <c r="B4364">
        <v>-22.591104407079492</v>
      </c>
      <c r="C4364" s="4">
        <v>2102.6110000000003</v>
      </c>
      <c r="D4364">
        <v>1.2</v>
      </c>
      <c r="E4364">
        <v>0.55000000000000004</v>
      </c>
      <c r="F4364">
        <v>19.899999999999999</v>
      </c>
      <c r="G4364">
        <v>45.364313344089069</v>
      </c>
      <c r="H4364">
        <v>20.581541808158789</v>
      </c>
      <c r="I4364">
        <v>19.491785173249269</v>
      </c>
      <c r="J4364">
        <v>5891.6554765319333</v>
      </c>
      <c r="K4364">
        <v>-2434.9754868867117</v>
      </c>
      <c r="L4364">
        <v>-22.454928031473756</v>
      </c>
      <c r="M4364">
        <v>6375.0066569289083</v>
      </c>
      <c r="N4364">
        <v>36743.653541222964</v>
      </c>
      <c r="O4364">
        <v>55.593211798810742</v>
      </c>
      <c r="P4364">
        <v>42.657436003103264</v>
      </c>
      <c r="Q4364" s="4">
        <v>4362</v>
      </c>
    </row>
    <row r="4365" spans="1:17" x14ac:dyDescent="0.25">
      <c r="A4365">
        <v>115.87253677451515</v>
      </c>
      <c r="B4365">
        <v>-20.631448844229876</v>
      </c>
      <c r="C4365" s="4">
        <v>2102.6110000000003</v>
      </c>
      <c r="D4365">
        <v>1.2</v>
      </c>
      <c r="E4365">
        <v>0.55000000000000004</v>
      </c>
      <c r="F4365">
        <v>19.899999999999999</v>
      </c>
      <c r="G4365">
        <v>45.364313344089069</v>
      </c>
      <c r="H4365">
        <v>19.677721275475527</v>
      </c>
      <c r="I4365">
        <v>5.8725367745151544</v>
      </c>
      <c r="J4365">
        <v>5971.5682739429594</v>
      </c>
      <c r="K4365">
        <v>-2233.2551981149031</v>
      </c>
      <c r="L4365">
        <v>-20.504859630809737</v>
      </c>
      <c r="M4365">
        <v>6375.5044059485463</v>
      </c>
      <c r="N4365">
        <v>36297.829637994124</v>
      </c>
      <c r="O4365">
        <v>64.903383555406378</v>
      </c>
      <c r="P4365">
        <v>16.272973129968811</v>
      </c>
      <c r="Q4365" s="4">
        <v>4363</v>
      </c>
    </row>
    <row r="4366" spans="1:17" x14ac:dyDescent="0.25">
      <c r="A4366">
        <v>144.99616684095122</v>
      </c>
      <c r="B4366">
        <v>-24.611743461572892</v>
      </c>
      <c r="C4366" s="4">
        <v>2102.6110000000003</v>
      </c>
      <c r="D4366">
        <v>0.75</v>
      </c>
      <c r="E4366">
        <v>0.55000000000000004</v>
      </c>
      <c r="F4366">
        <v>19.899999999999999</v>
      </c>
      <c r="G4366">
        <v>41.281913690970576</v>
      </c>
      <c r="H4366">
        <v>14.485953068557883</v>
      </c>
      <c r="I4366">
        <v>34.996166840951219</v>
      </c>
      <c r="J4366">
        <v>5802.0603288898374</v>
      </c>
      <c r="K4366">
        <v>-2640.0363584371253</v>
      </c>
      <c r="L4366">
        <v>-24.466344311334922</v>
      </c>
      <c r="M4366">
        <v>6374.4565285165454</v>
      </c>
      <c r="N4366">
        <v>37651.517100242927</v>
      </c>
      <c r="O4366">
        <v>41.642597759498095</v>
      </c>
      <c r="P4366">
        <v>59.253218947403319</v>
      </c>
      <c r="Q4366" s="4">
        <v>4364</v>
      </c>
    </row>
    <row r="4367" spans="1:17" x14ac:dyDescent="0.25">
      <c r="A4367">
        <v>157.4069902064183</v>
      </c>
      <c r="B4367">
        <v>-14.642015756977759</v>
      </c>
      <c r="C4367" s="4">
        <v>2102.6110000000003</v>
      </c>
      <c r="D4367">
        <v>3</v>
      </c>
      <c r="E4367">
        <v>0.55000000000000004</v>
      </c>
      <c r="F4367">
        <v>19.899999999999999</v>
      </c>
      <c r="G4367">
        <v>53.323113517529826</v>
      </c>
      <c r="H4367">
        <v>16.020156028315164</v>
      </c>
      <c r="I4367">
        <v>47.4069902064183</v>
      </c>
      <c r="J4367">
        <v>6172.3242161503904</v>
      </c>
      <c r="K4367">
        <v>-1601.8087104676483</v>
      </c>
      <c r="L4367">
        <v>-14.548166757848392</v>
      </c>
      <c r="M4367">
        <v>6376.784250247656</v>
      </c>
      <c r="N4367">
        <v>38291.120100746608</v>
      </c>
      <c r="O4367">
        <v>33.670208614187622</v>
      </c>
      <c r="P4367">
        <v>76.917506166985163</v>
      </c>
      <c r="Q4367" s="4">
        <v>4365</v>
      </c>
    </row>
    <row r="4368" spans="1:17" x14ac:dyDescent="0.25">
      <c r="A4368">
        <v>110.7855871085779</v>
      </c>
      <c r="B4368">
        <v>-26.571513803270506</v>
      </c>
      <c r="C4368" s="4">
        <v>2102.6110000000003</v>
      </c>
      <c r="D4368">
        <v>3</v>
      </c>
      <c r="E4368">
        <v>0.55000000000000004</v>
      </c>
      <c r="F4368">
        <v>19.899999999999999</v>
      </c>
      <c r="G4368">
        <v>53.323113517529826</v>
      </c>
      <c r="H4368">
        <v>14.040114114163659</v>
      </c>
      <c r="I4368">
        <v>0.78558710857790004</v>
      </c>
      <c r="J4368">
        <v>5708.2844983877021</v>
      </c>
      <c r="K4368">
        <v>-2835.8346417432467</v>
      </c>
      <c r="L4368">
        <v>-26.417855467664719</v>
      </c>
      <c r="M4368">
        <v>6373.889709576436</v>
      </c>
      <c r="N4368">
        <v>36566.605051894112</v>
      </c>
      <c r="O4368">
        <v>58.936873384402929</v>
      </c>
      <c r="P4368">
        <v>1.7557902526981626</v>
      </c>
      <c r="Q4368" s="4">
        <v>4366</v>
      </c>
    </row>
    <row r="4369" spans="1:17" x14ac:dyDescent="0.25">
      <c r="A4369">
        <v>143.82068426115913</v>
      </c>
      <c r="B4369">
        <v>-17.212744154679591</v>
      </c>
      <c r="C4369" s="4">
        <v>2102.6110000000003</v>
      </c>
      <c r="D4369">
        <v>0.75</v>
      </c>
      <c r="E4369">
        <v>0.55000000000000004</v>
      </c>
      <c r="F4369">
        <v>19.899999999999999</v>
      </c>
      <c r="G4369">
        <v>41.281913690970576</v>
      </c>
      <c r="H4369">
        <v>16.879003018229739</v>
      </c>
      <c r="I4369">
        <v>33.82068426115913</v>
      </c>
      <c r="J4369">
        <v>6094.2660558260595</v>
      </c>
      <c r="K4369">
        <v>-1875.3369215640396</v>
      </c>
      <c r="L4369">
        <v>-17.104258866318926</v>
      </c>
      <c r="M4369">
        <v>6376.281622432859</v>
      </c>
      <c r="N4369">
        <v>37303.032315990575</v>
      </c>
      <c r="O4369">
        <v>46.546547690810343</v>
      </c>
      <c r="P4369">
        <v>66.169154872775451</v>
      </c>
      <c r="Q4369" s="4">
        <v>4367</v>
      </c>
    </row>
    <row r="4370" spans="1:17" x14ac:dyDescent="0.25">
      <c r="A4370">
        <v>107.90876887908136</v>
      </c>
      <c r="B4370">
        <v>-28.475062367510745</v>
      </c>
      <c r="C4370" s="4">
        <v>2102.6110000000003</v>
      </c>
      <c r="D4370">
        <v>0.75</v>
      </c>
      <c r="E4370">
        <v>0.55000000000000004</v>
      </c>
      <c r="F4370">
        <v>19.899999999999999</v>
      </c>
      <c r="G4370">
        <v>41.281913690970576</v>
      </c>
      <c r="H4370">
        <v>20.508311707027602</v>
      </c>
      <c r="I4370">
        <v>-2.0912311209186356</v>
      </c>
      <c r="J4370">
        <v>5610.8134629164888</v>
      </c>
      <c r="K4370">
        <v>-3022.8887449671861</v>
      </c>
      <c r="L4370">
        <v>-28.314065471347551</v>
      </c>
      <c r="M4370">
        <v>6373.31029215542</v>
      </c>
      <c r="N4370">
        <v>36682.40259271695</v>
      </c>
      <c r="O4370">
        <v>56.683502676426095</v>
      </c>
      <c r="P4370">
        <v>4.379589183085602</v>
      </c>
      <c r="Q4370" s="4">
        <v>4368</v>
      </c>
    </row>
    <row r="4371" spans="1:17" x14ac:dyDescent="0.25">
      <c r="A4371">
        <v>145.05766860029661</v>
      </c>
      <c r="B4371">
        <v>-17.070473588526681</v>
      </c>
      <c r="C4371" s="4">
        <v>2102.6110000000003</v>
      </c>
      <c r="D4371">
        <v>1.2</v>
      </c>
      <c r="E4371">
        <v>0.55000000000000004</v>
      </c>
      <c r="F4371">
        <v>19.899999999999999</v>
      </c>
      <c r="G4371">
        <v>45.364313344089069</v>
      </c>
      <c r="H4371">
        <v>21.10592546541853</v>
      </c>
      <c r="I4371">
        <v>35.057668600296608</v>
      </c>
      <c r="J4371">
        <v>6098.90670691778</v>
      </c>
      <c r="K4371">
        <v>-1860.2911366025023</v>
      </c>
      <c r="L4371">
        <v>-16.962776726857264</v>
      </c>
      <c r="M4371">
        <v>6376.3113265122574</v>
      </c>
      <c r="N4371">
        <v>37382.7611789328</v>
      </c>
      <c r="O4371">
        <v>45.390324726053514</v>
      </c>
      <c r="P4371">
        <v>67.298841225544095</v>
      </c>
      <c r="Q4371" s="4">
        <v>4369</v>
      </c>
    </row>
    <row r="4372" spans="1:17" x14ac:dyDescent="0.25">
      <c r="A4372">
        <v>154.36442544782238</v>
      </c>
      <c r="B4372">
        <v>-30.851314197554736</v>
      </c>
      <c r="C4372" s="4">
        <v>2102.6110000000003</v>
      </c>
      <c r="D4372">
        <v>3</v>
      </c>
      <c r="E4372">
        <v>0.55000000000000004</v>
      </c>
      <c r="F4372">
        <v>19.899999999999999</v>
      </c>
      <c r="G4372">
        <v>53.323113517529826</v>
      </c>
      <c r="H4372">
        <v>19.054660190691518</v>
      </c>
      <c r="I4372">
        <v>44.364425447822384</v>
      </c>
      <c r="J4372">
        <v>5480.4656475281072</v>
      </c>
      <c r="K4372">
        <v>-3251.7536728818791</v>
      </c>
      <c r="L4372">
        <v>-30.68215154369069</v>
      </c>
      <c r="M4372">
        <v>6372.5509541184892</v>
      </c>
      <c r="N4372">
        <v>38574.913673843366</v>
      </c>
      <c r="O4372">
        <v>30.349265413863446</v>
      </c>
      <c r="P4372">
        <v>62.331206415401788</v>
      </c>
      <c r="Q4372" s="4">
        <v>4370</v>
      </c>
    </row>
    <row r="4373" spans="1:17" x14ac:dyDescent="0.25">
      <c r="A4373">
        <v>117.65533084695755</v>
      </c>
      <c r="B4373">
        <v>-27.294371712307601</v>
      </c>
      <c r="C4373" s="4">
        <v>2102.6110000000003</v>
      </c>
      <c r="D4373">
        <v>3</v>
      </c>
      <c r="E4373">
        <v>0.55000000000000004</v>
      </c>
      <c r="F4373">
        <v>19.899999999999999</v>
      </c>
      <c r="G4373">
        <v>53.323113517529826</v>
      </c>
      <c r="H4373">
        <v>21.764495098961497</v>
      </c>
      <c r="I4373">
        <v>7.6553308469575541</v>
      </c>
      <c r="J4373">
        <v>5672.0061482251122</v>
      </c>
      <c r="K4373">
        <v>-2907.2413728840788</v>
      </c>
      <c r="L4373">
        <v>-27.137845399346514</v>
      </c>
      <c r="M4373">
        <v>6373.6728929018918</v>
      </c>
      <c r="N4373">
        <v>36665.936456294432</v>
      </c>
      <c r="O4373">
        <v>57.001700341393466</v>
      </c>
      <c r="P4373">
        <v>16.336656440397569</v>
      </c>
      <c r="Q4373" s="4">
        <v>4371</v>
      </c>
    </row>
    <row r="4374" spans="1:17" x14ac:dyDescent="0.25">
      <c r="A4374">
        <v>115.43225252042338</v>
      </c>
      <c r="B4374">
        <v>-22.080579466936491</v>
      </c>
      <c r="C4374" s="4">
        <v>2102.6110000000003</v>
      </c>
      <c r="D4374">
        <v>1.2</v>
      </c>
      <c r="E4374">
        <v>0.55000000000000004</v>
      </c>
      <c r="F4374">
        <v>19.899999999999999</v>
      </c>
      <c r="G4374">
        <v>45.364313344089069</v>
      </c>
      <c r="H4374">
        <v>21.073865201137252</v>
      </c>
      <c r="I4374">
        <v>5.4322525204233756</v>
      </c>
      <c r="J4374">
        <v>5913.1398870526191</v>
      </c>
      <c r="K4374">
        <v>-2382.684286270895</v>
      </c>
      <c r="L4374">
        <v>-21.946841561356361</v>
      </c>
      <c r="M4374">
        <v>6375.139820576087</v>
      </c>
      <c r="N4374">
        <v>36360.028762802445</v>
      </c>
      <c r="O4374">
        <v>63.408330160515739</v>
      </c>
      <c r="P4374">
        <v>14.19654799225791</v>
      </c>
      <c r="Q4374" s="4">
        <v>4372</v>
      </c>
    </row>
    <row r="4375" spans="1:17" x14ac:dyDescent="0.25">
      <c r="A4375">
        <v>120.09019274100856</v>
      </c>
      <c r="B4375">
        <v>-39.661388461113717</v>
      </c>
      <c r="C4375" s="4">
        <v>2102.6110000000003</v>
      </c>
      <c r="D4375">
        <v>1.2</v>
      </c>
      <c r="E4375">
        <v>0.55000000000000004</v>
      </c>
      <c r="F4375">
        <v>19.899999999999999</v>
      </c>
      <c r="G4375">
        <v>45.364313344089069</v>
      </c>
      <c r="H4375">
        <v>23.33586189720932</v>
      </c>
      <c r="I4375">
        <v>10.090192741008565</v>
      </c>
      <c r="J4375">
        <v>4916.791370778953</v>
      </c>
      <c r="K4375">
        <v>-4049.1152089872471</v>
      </c>
      <c r="L4375">
        <v>-39.472410572631581</v>
      </c>
      <c r="M4375">
        <v>6369.4718273510098</v>
      </c>
      <c r="N4375">
        <v>37552.273381399405</v>
      </c>
      <c r="O4375">
        <v>42.907010109371981</v>
      </c>
      <c r="P4375">
        <v>15.579025383023653</v>
      </c>
      <c r="Q4375" s="4">
        <v>4373</v>
      </c>
    </row>
    <row r="4376" spans="1:17" x14ac:dyDescent="0.25">
      <c r="A4376">
        <v>133.56078303466128</v>
      </c>
      <c r="B4376">
        <v>-13.4144041603607</v>
      </c>
      <c r="C4376" s="4">
        <v>2102.6110000000003</v>
      </c>
      <c r="D4376">
        <v>1.2</v>
      </c>
      <c r="E4376">
        <v>0.55000000000000004</v>
      </c>
      <c r="F4376">
        <v>19.899999999999999</v>
      </c>
      <c r="G4376">
        <v>45.364313344089069</v>
      </c>
      <c r="H4376">
        <v>18.585040293973883</v>
      </c>
      <c r="I4376">
        <v>23.560783034661284</v>
      </c>
      <c r="J4376">
        <v>6205.2469263497615</v>
      </c>
      <c r="K4376">
        <v>-1470.0394526598557</v>
      </c>
      <c r="L4376">
        <v>-13.327816026403045</v>
      </c>
      <c r="M4376">
        <v>6376.9981503329327</v>
      </c>
      <c r="N4376">
        <v>36589.96112491822</v>
      </c>
      <c r="O4376">
        <v>58.55074520346048</v>
      </c>
      <c r="P4376">
        <v>61.986932839827936</v>
      </c>
      <c r="Q4376" s="4">
        <v>4374</v>
      </c>
    </row>
    <row r="4377" spans="1:17" x14ac:dyDescent="0.25">
      <c r="A4377">
        <v>118.18088513936931</v>
      </c>
      <c r="B4377">
        <v>-27.706438931473521</v>
      </c>
      <c r="C4377" s="4">
        <v>2102.6110000000003</v>
      </c>
      <c r="D4377">
        <v>3</v>
      </c>
      <c r="E4377">
        <v>0.55000000000000004</v>
      </c>
      <c r="F4377">
        <v>19.899999999999999</v>
      </c>
      <c r="G4377">
        <v>53.323113517529826</v>
      </c>
      <c r="H4377">
        <v>14.360891613978769</v>
      </c>
      <c r="I4377">
        <v>8.1808851393693089</v>
      </c>
      <c r="J4377">
        <v>5650.9216413950571</v>
      </c>
      <c r="K4377">
        <v>-2947.7436305914075</v>
      </c>
      <c r="L4377">
        <v>-27.548321939118715</v>
      </c>
      <c r="M4377">
        <v>6373.5475136598161</v>
      </c>
      <c r="N4377">
        <v>36698.141872055981</v>
      </c>
      <c r="O4377">
        <v>56.39559347238054</v>
      </c>
      <c r="P4377">
        <v>17.181805356742242</v>
      </c>
      <c r="Q4377" s="4">
        <v>4375</v>
      </c>
    </row>
    <row r="4378" spans="1:17" x14ac:dyDescent="0.25">
      <c r="A4378">
        <v>158.16956665058967</v>
      </c>
      <c r="B4378">
        <v>-43.620294159307754</v>
      </c>
      <c r="C4378" s="4">
        <v>2102.6110000000003</v>
      </c>
      <c r="D4378">
        <v>1.2</v>
      </c>
      <c r="E4378">
        <v>0.55000000000000004</v>
      </c>
      <c r="F4378">
        <v>19.899999999999999</v>
      </c>
      <c r="G4378">
        <v>45.364313344089069</v>
      </c>
      <c r="H4378">
        <v>18.905224827089498</v>
      </c>
      <c r="I4378">
        <v>48.169566650589672</v>
      </c>
      <c r="J4378">
        <v>4624.6845408354002</v>
      </c>
      <c r="K4378">
        <v>-4377.6484302586714</v>
      </c>
      <c r="L4378">
        <v>-43.428121314944264</v>
      </c>
      <c r="M4378">
        <v>6368.0069787326829</v>
      </c>
      <c r="N4378">
        <v>39474.924959939905</v>
      </c>
      <c r="O4378">
        <v>20.709585462400639</v>
      </c>
      <c r="P4378">
        <v>58.305498576687398</v>
      </c>
      <c r="Q4378" s="4">
        <v>4376</v>
      </c>
    </row>
    <row r="4379" spans="1:17" x14ac:dyDescent="0.25">
      <c r="A4379">
        <v>122.44809147002555</v>
      </c>
      <c r="B4379">
        <v>-9.6566727472288232</v>
      </c>
      <c r="C4379" s="4">
        <v>2102.6110000000003</v>
      </c>
      <c r="D4379">
        <v>3</v>
      </c>
      <c r="E4379">
        <v>0.55000000000000004</v>
      </c>
      <c r="F4379">
        <v>19.899999999999999</v>
      </c>
      <c r="G4379">
        <v>53.323113517529826</v>
      </c>
      <c r="H4379">
        <v>15.852859046310945</v>
      </c>
      <c r="I4379">
        <v>12.448091470025545</v>
      </c>
      <c r="J4379">
        <v>6288.3578776909853</v>
      </c>
      <c r="K4379">
        <v>-1062.8320160800176</v>
      </c>
      <c r="L4379">
        <v>-9.5932314063949686</v>
      </c>
      <c r="M4379">
        <v>6377.543154877354</v>
      </c>
      <c r="N4379">
        <v>36064.767976056224</v>
      </c>
      <c r="O4379">
        <v>71.547624489776098</v>
      </c>
      <c r="P4379">
        <v>52.768747532028385</v>
      </c>
      <c r="Q4379" s="4">
        <v>4377</v>
      </c>
    </row>
    <row r="4380" spans="1:17" x14ac:dyDescent="0.25">
      <c r="A4380">
        <v>119.87797103123087</v>
      </c>
      <c r="B4380">
        <v>-22.625649568401624</v>
      </c>
      <c r="C4380" s="4">
        <v>2102.6110000000003</v>
      </c>
      <c r="D4380">
        <v>0.75</v>
      </c>
      <c r="E4380">
        <v>0.55000000000000004</v>
      </c>
      <c r="F4380">
        <v>19.899999999999999</v>
      </c>
      <c r="G4380">
        <v>41.281913690970576</v>
      </c>
      <c r="H4380">
        <v>17.046132200438628</v>
      </c>
      <c r="I4380">
        <v>9.8779710312308708</v>
      </c>
      <c r="J4380">
        <v>5890.1848448905603</v>
      </c>
      <c r="K4380">
        <v>-2438.5069970753966</v>
      </c>
      <c r="L4380">
        <v>-22.489309733808806</v>
      </c>
      <c r="M4380">
        <v>6374.9975593535801</v>
      </c>
      <c r="N4380">
        <v>36456.956472532453</v>
      </c>
      <c r="O4380">
        <v>61.239532407506545</v>
      </c>
      <c r="P4380">
        <v>24.35307413428222</v>
      </c>
      <c r="Q4380" s="4">
        <v>4378</v>
      </c>
    </row>
    <row r="4381" spans="1:17" x14ac:dyDescent="0.25">
      <c r="A4381">
        <v>152.51052161625728</v>
      </c>
      <c r="B4381">
        <v>-29.143432330243485</v>
      </c>
      <c r="C4381" s="4">
        <v>2102.6110000000003</v>
      </c>
      <c r="D4381">
        <v>3</v>
      </c>
      <c r="E4381">
        <v>0.55000000000000004</v>
      </c>
      <c r="F4381">
        <v>19.899999999999999</v>
      </c>
      <c r="G4381">
        <v>53.323113517529826</v>
      </c>
      <c r="H4381">
        <v>23.886928108072254</v>
      </c>
      <c r="I4381">
        <v>42.510521616257279</v>
      </c>
      <c r="J4381">
        <v>5575.1162049756977</v>
      </c>
      <c r="K4381">
        <v>-3087.7969841518311</v>
      </c>
      <c r="L4381">
        <v>-28.980024773066312</v>
      </c>
      <c r="M4381">
        <v>6373.100573058593</v>
      </c>
      <c r="N4381">
        <v>38364.904638034561</v>
      </c>
      <c r="O4381">
        <v>32.760438112281491</v>
      </c>
      <c r="P4381">
        <v>62.019689420764522</v>
      </c>
      <c r="Q4381" s="4">
        <v>4379</v>
      </c>
    </row>
    <row r="4382" spans="1:17" x14ac:dyDescent="0.25">
      <c r="A4382">
        <v>111.95247881834379</v>
      </c>
      <c r="B4382">
        <v>-24.884578522263425</v>
      </c>
      <c r="C4382" s="4">
        <v>2102.6110000000003</v>
      </c>
      <c r="D4382">
        <v>1.2</v>
      </c>
      <c r="E4382">
        <v>0.55000000000000004</v>
      </c>
      <c r="F4382">
        <v>19.899999999999999</v>
      </c>
      <c r="G4382">
        <v>45.364313344089069</v>
      </c>
      <c r="H4382">
        <v>18.179303188473543</v>
      </c>
      <c r="I4382">
        <v>1.952478818343792</v>
      </c>
      <c r="J4382">
        <v>5789.4086042337212</v>
      </c>
      <c r="K4382">
        <v>-2667.4823866426109</v>
      </c>
      <c r="L4382">
        <v>-24.737988143317828</v>
      </c>
      <c r="M4382">
        <v>6374.3795203787486</v>
      </c>
      <c r="N4382">
        <v>36476.293499932348</v>
      </c>
      <c r="O4382">
        <v>60.809353340051366</v>
      </c>
      <c r="P4382">
        <v>4.6316944380240681</v>
      </c>
      <c r="Q4382" s="4">
        <v>4380</v>
      </c>
    </row>
    <row r="4383" spans="1:17" x14ac:dyDescent="0.25">
      <c r="A4383">
        <v>141.80090033099233</v>
      </c>
      <c r="B4383">
        <v>-42.699432701602412</v>
      </c>
      <c r="C4383" s="4">
        <v>2102.6110000000003</v>
      </c>
      <c r="D4383">
        <v>1.2</v>
      </c>
      <c r="E4383">
        <v>0.55000000000000004</v>
      </c>
      <c r="F4383">
        <v>19.899999999999999</v>
      </c>
      <c r="G4383">
        <v>45.364313344089069</v>
      </c>
      <c r="H4383">
        <v>14.748841783557175</v>
      </c>
      <c r="I4383">
        <v>31.800900330992334</v>
      </c>
      <c r="J4383">
        <v>4694.6634062699895</v>
      </c>
      <c r="K4383">
        <v>-4303.0238505952293</v>
      </c>
      <c r="L4383">
        <v>-42.507677459944922</v>
      </c>
      <c r="M4383">
        <v>6368.349767165897</v>
      </c>
      <c r="N4383">
        <v>38495.550188253153</v>
      </c>
      <c r="O4383">
        <v>31.199392206791835</v>
      </c>
      <c r="P4383">
        <v>42.437287232572452</v>
      </c>
      <c r="Q4383" s="4">
        <v>4381</v>
      </c>
    </row>
    <row r="4384" spans="1:17" x14ac:dyDescent="0.25">
      <c r="A4384">
        <v>138.08652189329848</v>
      </c>
      <c r="B4384">
        <v>-21.549017141792213</v>
      </c>
      <c r="C4384" s="4">
        <v>2102.6110000000003</v>
      </c>
      <c r="D4384">
        <v>0.75</v>
      </c>
      <c r="E4384">
        <v>0.55000000000000004</v>
      </c>
      <c r="F4384">
        <v>19.899999999999999</v>
      </c>
      <c r="G4384">
        <v>41.281913690970576</v>
      </c>
      <c r="H4384">
        <v>14.922840178889192</v>
      </c>
      <c r="I4384">
        <v>28.086521893298482</v>
      </c>
      <c r="J4384">
        <v>5935.0121690578635</v>
      </c>
      <c r="K4384">
        <v>-2328.0406229196055</v>
      </c>
      <c r="L4384">
        <v>-21.417862984328973</v>
      </c>
      <c r="M4384">
        <v>6375.2758833503694</v>
      </c>
      <c r="N4384">
        <v>37106.714824497823</v>
      </c>
      <c r="O4384">
        <v>49.500581423549335</v>
      </c>
      <c r="P4384">
        <v>55.461299571206851</v>
      </c>
      <c r="Q4384" s="4">
        <v>4382</v>
      </c>
    </row>
    <row r="4385" spans="1:17" x14ac:dyDescent="0.25">
      <c r="A4385">
        <v>131.07914268977649</v>
      </c>
      <c r="B4385">
        <v>-33.162345945687697</v>
      </c>
      <c r="C4385" s="4">
        <v>2102.6110000000003</v>
      </c>
      <c r="D4385">
        <v>3</v>
      </c>
      <c r="E4385">
        <v>0.55000000000000004</v>
      </c>
      <c r="F4385">
        <v>19.899999999999999</v>
      </c>
      <c r="G4385">
        <v>53.323113517529826</v>
      </c>
      <c r="H4385">
        <v>20.120323344794819</v>
      </c>
      <c r="I4385">
        <v>21.079142689776489</v>
      </c>
      <c r="J4385">
        <v>5344.6497335229442</v>
      </c>
      <c r="K4385">
        <v>-3469.0463333730595</v>
      </c>
      <c r="L4385">
        <v>-32.986351632240108</v>
      </c>
      <c r="M4385">
        <v>6371.7786556922974</v>
      </c>
      <c r="N4385">
        <v>37388.076900946966</v>
      </c>
      <c r="O4385">
        <v>45.238365590828813</v>
      </c>
      <c r="P4385">
        <v>35.170219527629619</v>
      </c>
      <c r="Q4385" s="4">
        <v>4383</v>
      </c>
    </row>
    <row r="4386" spans="1:17" x14ac:dyDescent="0.25">
      <c r="A4386">
        <v>137.98559194071836</v>
      </c>
      <c r="B4386">
        <v>-13.967245537983411</v>
      </c>
      <c r="C4386" s="4">
        <v>2102.6110000000003</v>
      </c>
      <c r="D4386">
        <v>3</v>
      </c>
      <c r="E4386">
        <v>0.55000000000000004</v>
      </c>
      <c r="F4386">
        <v>19.899999999999999</v>
      </c>
      <c r="G4386">
        <v>53.323113517529826</v>
      </c>
      <c r="H4386">
        <v>22.48829928157193</v>
      </c>
      <c r="I4386">
        <v>27.985591940718365</v>
      </c>
      <c r="J4386">
        <v>6190.7704184945796</v>
      </c>
      <c r="K4386">
        <v>-1529.4658210019311</v>
      </c>
      <c r="L4386">
        <v>-13.877367254167781</v>
      </c>
      <c r="M4386">
        <v>6376.9039566329257</v>
      </c>
      <c r="N4386">
        <v>36843.846131768965</v>
      </c>
      <c r="O4386">
        <v>53.856407920458132</v>
      </c>
      <c r="P4386">
        <v>65.571447608683684</v>
      </c>
      <c r="Q4386" s="4">
        <v>4384</v>
      </c>
    </row>
    <row r="4387" spans="1:17" x14ac:dyDescent="0.25">
      <c r="A4387">
        <v>115.22611517221387</v>
      </c>
      <c r="B4387">
        <v>-42.789026422438667</v>
      </c>
      <c r="C4387" s="4">
        <v>2102.6110000000003</v>
      </c>
      <c r="D4387">
        <v>1.2</v>
      </c>
      <c r="E4387">
        <v>0.55000000000000004</v>
      </c>
      <c r="F4387">
        <v>19.899999999999999</v>
      </c>
      <c r="G4387">
        <v>45.364313344089069</v>
      </c>
      <c r="H4387">
        <v>14.190587257999596</v>
      </c>
      <c r="I4387">
        <v>5.2261151722138663</v>
      </c>
      <c r="J4387">
        <v>4687.9081956461741</v>
      </c>
      <c r="K4387">
        <v>-4310.3330729317149</v>
      </c>
      <c r="L4387">
        <v>-42.597221848699782</v>
      </c>
      <c r="M4387">
        <v>6368.3164533819709</v>
      </c>
      <c r="N4387">
        <v>37745.069691038778</v>
      </c>
      <c r="O4387">
        <v>40.315252277501962</v>
      </c>
      <c r="P4387">
        <v>7.6686587580062708</v>
      </c>
      <c r="Q4387" s="4">
        <v>4385</v>
      </c>
    </row>
    <row r="4388" spans="1:17" x14ac:dyDescent="0.25">
      <c r="A4388">
        <v>143.42454499137665</v>
      </c>
      <c r="B4388">
        <v>-24.880769404785433</v>
      </c>
      <c r="C4388" s="4">
        <v>2102.6110000000003</v>
      </c>
      <c r="D4388">
        <v>1.2</v>
      </c>
      <c r="E4388">
        <v>0.55000000000000004</v>
      </c>
      <c r="F4388">
        <v>19.899999999999999</v>
      </c>
      <c r="G4388">
        <v>45.364313344089069</v>
      </c>
      <c r="H4388">
        <v>23.267804762015395</v>
      </c>
      <c r="I4388">
        <v>33.424544991376649</v>
      </c>
      <c r="J4388">
        <v>5789.5861405337782</v>
      </c>
      <c r="K4388">
        <v>-2667.0996143785123</v>
      </c>
      <c r="L4388">
        <v>-24.734195566204999</v>
      </c>
      <c r="M4388">
        <v>6374.3805998448834</v>
      </c>
      <c r="N4388">
        <v>37562.857998035863</v>
      </c>
      <c r="O4388">
        <v>42.83934077540394</v>
      </c>
      <c r="P4388">
        <v>57.48337801932319</v>
      </c>
      <c r="Q4388" s="4">
        <v>4386</v>
      </c>
    </row>
    <row r="4389" spans="1:17" x14ac:dyDescent="0.25">
      <c r="A4389">
        <v>135.51328470654354</v>
      </c>
      <c r="B4389">
        <v>-40.169148695568772</v>
      </c>
      <c r="C4389" s="4">
        <v>2102.6110000000003</v>
      </c>
      <c r="D4389">
        <v>3</v>
      </c>
      <c r="E4389">
        <v>0.55000000000000004</v>
      </c>
      <c r="F4389">
        <v>19.899999999999999</v>
      </c>
      <c r="G4389">
        <v>53.323113517529826</v>
      </c>
      <c r="H4389">
        <v>16.904649240739786</v>
      </c>
      <c r="I4389">
        <v>25.513284706543544</v>
      </c>
      <c r="J4389">
        <v>4880.6162060939005</v>
      </c>
      <c r="K4389">
        <v>-4092.3567928742777</v>
      </c>
      <c r="L4389">
        <v>-39.979557914510906</v>
      </c>
      <c r="M4389">
        <v>6369.2855699340926</v>
      </c>
      <c r="N4389">
        <v>38038.703773905661</v>
      </c>
      <c r="O4389">
        <v>36.611129963481034</v>
      </c>
      <c r="P4389">
        <v>36.497187751863059</v>
      </c>
      <c r="Q4389" s="4">
        <v>4387</v>
      </c>
    </row>
    <row r="4390" spans="1:17" x14ac:dyDescent="0.25">
      <c r="A4390">
        <v>119.2390279157634</v>
      </c>
      <c r="B4390">
        <v>-33.309308315890782</v>
      </c>
      <c r="C4390" s="4">
        <v>2102.6110000000003</v>
      </c>
      <c r="D4390">
        <v>0.75</v>
      </c>
      <c r="E4390">
        <v>0.55000000000000004</v>
      </c>
      <c r="F4390">
        <v>19.899999999999999</v>
      </c>
      <c r="G4390">
        <v>41.281913690970576</v>
      </c>
      <c r="H4390">
        <v>14.963033030678158</v>
      </c>
      <c r="I4390">
        <v>9.2390279157634012</v>
      </c>
      <c r="J4390">
        <v>5335.7162539384426</v>
      </c>
      <c r="K4390">
        <v>-3482.6795075357454</v>
      </c>
      <c r="L4390">
        <v>-33.132917683518379</v>
      </c>
      <c r="M4390">
        <v>6371.7285327258187</v>
      </c>
      <c r="N4390">
        <v>37071.539188700946</v>
      </c>
      <c r="O4390">
        <v>49.986259417000866</v>
      </c>
      <c r="P4390">
        <v>16.499576282455283</v>
      </c>
      <c r="Q4390" s="4">
        <v>4388</v>
      </c>
    </row>
    <row r="4391" spans="1:17" x14ac:dyDescent="0.25">
      <c r="A4391">
        <v>114.52636073717507</v>
      </c>
      <c r="B4391">
        <v>-39.643064961033083</v>
      </c>
      <c r="C4391" s="4">
        <v>2102.6110000000003</v>
      </c>
      <c r="D4391">
        <v>1.2</v>
      </c>
      <c r="E4391">
        <v>0.55000000000000004</v>
      </c>
      <c r="F4391">
        <v>19.899999999999999</v>
      </c>
      <c r="G4391">
        <v>45.364313344089069</v>
      </c>
      <c r="H4391">
        <v>15.769919547440168</v>
      </c>
      <c r="I4391">
        <v>4.526360737175068</v>
      </c>
      <c r="J4391">
        <v>4918.0895882511149</v>
      </c>
      <c r="K4391">
        <v>-4047.548842898048</v>
      </c>
      <c r="L4391">
        <v>-39.454110298932363</v>
      </c>
      <c r="M4391">
        <v>6369.4785370318459</v>
      </c>
      <c r="N4391">
        <v>37482.588280298449</v>
      </c>
      <c r="O4391">
        <v>43.868075369631711</v>
      </c>
      <c r="P4391">
        <v>7.0732198204785375</v>
      </c>
      <c r="Q4391" s="4">
        <v>4389</v>
      </c>
    </row>
    <row r="4392" spans="1:17" x14ac:dyDescent="0.25">
      <c r="A4392">
        <v>129.90808074623573</v>
      </c>
      <c r="B4392">
        <v>-10.475792081276008</v>
      </c>
      <c r="C4392" s="4">
        <v>2102.6110000000003</v>
      </c>
      <c r="D4392">
        <v>3</v>
      </c>
      <c r="E4392">
        <v>0.55000000000000004</v>
      </c>
      <c r="F4392">
        <v>19.899999999999999</v>
      </c>
      <c r="G4392">
        <v>53.323113517529826</v>
      </c>
      <c r="H4392">
        <v>16.525141767932723</v>
      </c>
      <c r="I4392">
        <v>19.908080746235726</v>
      </c>
      <c r="J4392">
        <v>6272.5221141576994</v>
      </c>
      <c r="K4392">
        <v>-1152.0379363244272</v>
      </c>
      <c r="L4392">
        <v>-10.407199139884371</v>
      </c>
      <c r="M4392">
        <v>6377.4387554352897</v>
      </c>
      <c r="N4392">
        <v>36347.564958990981</v>
      </c>
      <c r="O4392">
        <v>63.769087913403354</v>
      </c>
      <c r="P4392">
        <v>63.341007264204215</v>
      </c>
      <c r="Q4392" s="4">
        <v>4390</v>
      </c>
    </row>
    <row r="4393" spans="1:17" x14ac:dyDescent="0.25">
      <c r="A4393">
        <v>106.44148983004654</v>
      </c>
      <c r="B4393">
        <v>-27.319125556378154</v>
      </c>
      <c r="C4393" s="4">
        <v>2102.6110000000003</v>
      </c>
      <c r="D4393">
        <v>3</v>
      </c>
      <c r="E4393">
        <v>0.55000000000000004</v>
      </c>
      <c r="F4393">
        <v>19.899999999999999</v>
      </c>
      <c r="G4393">
        <v>53.323113517529826</v>
      </c>
      <c r="H4393">
        <v>15.557069111985586</v>
      </c>
      <c r="I4393">
        <v>-3.5585101699534647</v>
      </c>
      <c r="J4393">
        <v>5670.7478156800271</v>
      </c>
      <c r="K4393">
        <v>-2909.6786431131118</v>
      </c>
      <c r="L4393">
        <v>-27.162502775320213</v>
      </c>
      <c r="M4393">
        <v>6373.6653971814649</v>
      </c>
      <c r="N4393">
        <v>36621.795584915119</v>
      </c>
      <c r="O4393">
        <v>57.845521919981692</v>
      </c>
      <c r="P4393">
        <v>7.7166418455811598</v>
      </c>
      <c r="Q4393" s="4">
        <v>4391</v>
      </c>
    </row>
    <row r="4394" spans="1:17" x14ac:dyDescent="0.25">
      <c r="A4394">
        <v>134.24266121454417</v>
      </c>
      <c r="B4394">
        <v>-20.026628672881369</v>
      </c>
      <c r="C4394" s="4">
        <v>2102.6110000000003</v>
      </c>
      <c r="D4394">
        <v>0.75</v>
      </c>
      <c r="E4394">
        <v>0.55000000000000004</v>
      </c>
      <c r="F4394">
        <v>19.899999999999999</v>
      </c>
      <c r="G4394">
        <v>41.281913690970576</v>
      </c>
      <c r="H4394">
        <v>21.549272466404922</v>
      </c>
      <c r="I4394">
        <v>24.242661214544171</v>
      </c>
      <c r="J4394">
        <v>5994.8303609772283</v>
      </c>
      <c r="K4394">
        <v>-2170.4674336768348</v>
      </c>
      <c r="L4394">
        <v>-19.90311923310438</v>
      </c>
      <c r="M4394">
        <v>6375.6505501435749</v>
      </c>
      <c r="N4394">
        <v>36844.410175391269</v>
      </c>
      <c r="O4394">
        <v>53.81975676554282</v>
      </c>
      <c r="P4394">
        <v>52.747516299918736</v>
      </c>
      <c r="Q4394" s="4">
        <v>4392</v>
      </c>
    </row>
    <row r="4395" spans="1:17" x14ac:dyDescent="0.25">
      <c r="A4395">
        <v>145.0595770642567</v>
      </c>
      <c r="B4395">
        <v>-43.562576013039298</v>
      </c>
      <c r="C4395" s="4">
        <v>2102.6110000000003</v>
      </c>
      <c r="D4395">
        <v>3</v>
      </c>
      <c r="E4395">
        <v>0.55000000000000004</v>
      </c>
      <c r="F4395">
        <v>19.899999999999999</v>
      </c>
      <c r="G4395">
        <v>53.323113517529826</v>
      </c>
      <c r="H4395">
        <v>19.82922915924485</v>
      </c>
      <c r="I4395">
        <v>35.0595770642567</v>
      </c>
      <c r="J4395">
        <v>4629.1061938866842</v>
      </c>
      <c r="K4395">
        <v>-4373.0038470850122</v>
      </c>
      <c r="L4395">
        <v>-43.370423518250689</v>
      </c>
      <c r="M4395">
        <v>6368.0284861878863</v>
      </c>
      <c r="N4395">
        <v>38714.745903940617</v>
      </c>
      <c r="O4395">
        <v>28.73778982553797</v>
      </c>
      <c r="P4395">
        <v>45.519510279884415</v>
      </c>
      <c r="Q4395" s="4">
        <v>4393</v>
      </c>
    </row>
    <row r="4396" spans="1:17" x14ac:dyDescent="0.25">
      <c r="A4396">
        <v>141.93883491083909</v>
      </c>
      <c r="B4396">
        <v>-22.58505150519975</v>
      </c>
      <c r="C4396" s="4">
        <v>2102.6110000000003</v>
      </c>
      <c r="D4396">
        <v>1.2</v>
      </c>
      <c r="E4396">
        <v>0.55000000000000004</v>
      </c>
      <c r="F4396">
        <v>19.899999999999999</v>
      </c>
      <c r="G4396">
        <v>45.364313344089069</v>
      </c>
      <c r="H4396">
        <v>20.521272341269245</v>
      </c>
      <c r="I4396">
        <v>31.938834910839091</v>
      </c>
      <c r="J4396">
        <v>5891.9129364083674</v>
      </c>
      <c r="K4396">
        <v>-2434.3566163274072</v>
      </c>
      <c r="L4396">
        <v>-22.448903790647776</v>
      </c>
      <c r="M4396">
        <v>6375.0082498513912</v>
      </c>
      <c r="N4396">
        <v>37374.025207923529</v>
      </c>
      <c r="O4396">
        <v>45.493839014307206</v>
      </c>
      <c r="P4396">
        <v>58.363687282135309</v>
      </c>
      <c r="Q4396" s="4">
        <v>4394</v>
      </c>
    </row>
    <row r="4397" spans="1:17" x14ac:dyDescent="0.25">
      <c r="A4397">
        <v>141.71336704014527</v>
      </c>
      <c r="B4397">
        <v>-22.577777817527693</v>
      </c>
      <c r="C4397" s="4">
        <v>2102.6110000000003</v>
      </c>
      <c r="D4397">
        <v>1.2</v>
      </c>
      <c r="E4397">
        <v>0.55000000000000004</v>
      </c>
      <c r="F4397">
        <v>19.899999999999999</v>
      </c>
      <c r="G4397">
        <v>45.364313344089069</v>
      </c>
      <c r="H4397">
        <v>20.531069707856766</v>
      </c>
      <c r="I4397">
        <v>31.713367040145272</v>
      </c>
      <c r="J4397">
        <v>5892.2222356001121</v>
      </c>
      <c r="K4397">
        <v>-2433.6128928588687</v>
      </c>
      <c r="L4397">
        <v>-22.441664552546943</v>
      </c>
      <c r="M4397">
        <v>6375.0101635989013</v>
      </c>
      <c r="N4397">
        <v>37359.932217095586</v>
      </c>
      <c r="O4397">
        <v>45.696783378576441</v>
      </c>
      <c r="P4397">
        <v>58.146361922886818</v>
      </c>
      <c r="Q4397" s="4">
        <v>4395</v>
      </c>
    </row>
    <row r="4398" spans="1:17" x14ac:dyDescent="0.25">
      <c r="A4398">
        <v>112.65257549540112</v>
      </c>
      <c r="B4398">
        <v>-40.550147012116028</v>
      </c>
      <c r="C4398" s="4">
        <v>2102.6110000000003</v>
      </c>
      <c r="D4398">
        <v>3</v>
      </c>
      <c r="E4398">
        <v>0.55000000000000004</v>
      </c>
      <c r="F4398">
        <v>19.899999999999999</v>
      </c>
      <c r="G4398">
        <v>53.323113517529826</v>
      </c>
      <c r="H4398">
        <v>19.531678821761115</v>
      </c>
      <c r="I4398">
        <v>2.6525754954011234</v>
      </c>
      <c r="J4398">
        <v>4853.2191628745359</v>
      </c>
      <c r="K4398">
        <v>-4124.5941797025762</v>
      </c>
      <c r="L4398">
        <v>-40.360135379884561</v>
      </c>
      <c r="M4398">
        <v>6369.1454207082588</v>
      </c>
      <c r="N4398">
        <v>37544.048892494684</v>
      </c>
      <c r="O4398">
        <v>43.014406205116934</v>
      </c>
      <c r="P4398">
        <v>4.0762005775133394</v>
      </c>
      <c r="Q4398" s="4">
        <v>4396</v>
      </c>
    </row>
    <row r="4399" spans="1:17" x14ac:dyDescent="0.25">
      <c r="A4399">
        <v>148.67760140571255</v>
      </c>
      <c r="B4399">
        <v>-23.557945013310093</v>
      </c>
      <c r="C4399" s="4">
        <v>2102.6110000000003</v>
      </c>
      <c r="D4399">
        <v>1.2</v>
      </c>
      <c r="E4399">
        <v>0.55000000000000004</v>
      </c>
      <c r="F4399">
        <v>19.899999999999999</v>
      </c>
      <c r="G4399">
        <v>45.364313344089069</v>
      </c>
      <c r="H4399">
        <v>20.31217276577058</v>
      </c>
      <c r="I4399">
        <v>38.677601405712551</v>
      </c>
      <c r="J4399">
        <v>5849.6910908955524</v>
      </c>
      <c r="K4399">
        <v>-2533.4809072851572</v>
      </c>
      <c r="L4399">
        <v>-23.417268904148258</v>
      </c>
      <c r="M4399">
        <v>6374.7479453293854</v>
      </c>
      <c r="N4399">
        <v>37859.604179089038</v>
      </c>
      <c r="O4399">
        <v>38.929739417628483</v>
      </c>
      <c r="P4399">
        <v>63.468077020434364</v>
      </c>
      <c r="Q4399" s="4">
        <v>4397</v>
      </c>
    </row>
    <row r="4400" spans="1:17" x14ac:dyDescent="0.25">
      <c r="A4400">
        <v>120.76011791132098</v>
      </c>
      <c r="B4400">
        <v>-22.332136699615631</v>
      </c>
      <c r="C4400" s="4">
        <v>2102.6110000000003</v>
      </c>
      <c r="D4400">
        <v>3</v>
      </c>
      <c r="E4400">
        <v>0.55000000000000004</v>
      </c>
      <c r="F4400">
        <v>19.899999999999999</v>
      </c>
      <c r="G4400">
        <v>53.323113517529826</v>
      </c>
      <c r="H4400">
        <v>23.043884587509726</v>
      </c>
      <c r="I4400">
        <v>10.760117911320975</v>
      </c>
      <c r="J4400">
        <v>5902.6120081550525</v>
      </c>
      <c r="K4400">
        <v>-2408.4738841253547</v>
      </c>
      <c r="L4400">
        <v>-22.197191938796053</v>
      </c>
      <c r="M4400">
        <v>6375.0745069630439</v>
      </c>
      <c r="N4400">
        <v>36461.637390209173</v>
      </c>
      <c r="O4400">
        <v>61.141058856967</v>
      </c>
      <c r="P4400">
        <v>26.571248054664029</v>
      </c>
      <c r="Q4400" s="4">
        <v>4398</v>
      </c>
    </row>
    <row r="4401" spans="1:17" x14ac:dyDescent="0.25">
      <c r="A4401">
        <v>134.49744579556196</v>
      </c>
      <c r="B4401">
        <v>-31.660057081458604</v>
      </c>
      <c r="C4401" s="4">
        <v>2102.6110000000003</v>
      </c>
      <c r="D4401">
        <v>1.2</v>
      </c>
      <c r="E4401">
        <v>0.55000000000000004</v>
      </c>
      <c r="F4401">
        <v>19.899999999999999</v>
      </c>
      <c r="G4401">
        <v>45.364313344089069</v>
      </c>
      <c r="H4401">
        <v>23.896572775396727</v>
      </c>
      <c r="I4401">
        <v>24.497445795561958</v>
      </c>
      <c r="J4401">
        <v>5433.9407983658466</v>
      </c>
      <c r="K4401">
        <v>-3328.4070737794468</v>
      </c>
      <c r="L4401">
        <v>-31.488376691307412</v>
      </c>
      <c r="M4401">
        <v>6372.2842253723993</v>
      </c>
      <c r="N4401">
        <v>37435.761546029848</v>
      </c>
      <c r="O4401">
        <v>44.569677758349769</v>
      </c>
      <c r="P4401">
        <v>40.962834605123184</v>
      </c>
      <c r="Q4401" s="4">
        <v>4399</v>
      </c>
    </row>
    <row r="4402" spans="1:17" x14ac:dyDescent="0.25">
      <c r="A4402">
        <v>152.80993300945312</v>
      </c>
      <c r="B4402">
        <v>-32.35681082993765</v>
      </c>
      <c r="C4402" s="4">
        <v>2102.6110000000003</v>
      </c>
      <c r="D4402">
        <v>0.75</v>
      </c>
      <c r="E4402">
        <v>0.55000000000000004</v>
      </c>
      <c r="F4402">
        <v>19.899999999999999</v>
      </c>
      <c r="G4402">
        <v>41.281913690970576</v>
      </c>
      <c r="H4402">
        <v>22.495733224175069</v>
      </c>
      <c r="I4402">
        <v>42.809933009453118</v>
      </c>
      <c r="J4402">
        <v>5392.9893399334715</v>
      </c>
      <c r="K4402">
        <v>-3393.9216291622647</v>
      </c>
      <c r="L4402">
        <v>-32.183070479676694</v>
      </c>
      <c r="M4402">
        <v>6372.0513216335203</v>
      </c>
      <c r="N4402">
        <v>38532.901973242704</v>
      </c>
      <c r="O4402">
        <v>30.818409414701073</v>
      </c>
      <c r="P4402">
        <v>59.982744658161337</v>
      </c>
      <c r="Q4402" s="4">
        <v>4400</v>
      </c>
    </row>
    <row r="4403" spans="1:17" x14ac:dyDescent="0.25">
      <c r="A4403">
        <v>140.85019211464669</v>
      </c>
      <c r="B4403">
        <v>-16.581918859531704</v>
      </c>
      <c r="C4403" s="4">
        <v>2102.6110000000003</v>
      </c>
      <c r="D4403">
        <v>0.75</v>
      </c>
      <c r="E4403">
        <v>0.55000000000000004</v>
      </c>
      <c r="F4403">
        <v>19.899999999999999</v>
      </c>
      <c r="G4403">
        <v>41.281913690970576</v>
      </c>
      <c r="H4403">
        <v>21.294604967335047</v>
      </c>
      <c r="I4403">
        <v>30.850192114646688</v>
      </c>
      <c r="J4403">
        <v>6114.5574337390563</v>
      </c>
      <c r="K4403">
        <v>-1808.5389615435101</v>
      </c>
      <c r="L4403">
        <v>-16.476949375023317</v>
      </c>
      <c r="M4403">
        <v>6376.411670047225</v>
      </c>
      <c r="N4403">
        <v>37091.767289505129</v>
      </c>
      <c r="O4403">
        <v>49.756414856673494</v>
      </c>
      <c r="P4403">
        <v>64.462124967736329</v>
      </c>
      <c r="Q4403" s="4">
        <v>4401</v>
      </c>
    </row>
    <row r="4404" spans="1:17" x14ac:dyDescent="0.25">
      <c r="A4404">
        <v>133.78724280328765</v>
      </c>
      <c r="B4404">
        <v>-34.733147790100716</v>
      </c>
      <c r="C4404" s="4">
        <v>2102.6110000000003</v>
      </c>
      <c r="D4404">
        <v>1.2</v>
      </c>
      <c r="E4404">
        <v>0.55000000000000004</v>
      </c>
      <c r="F4404">
        <v>19.899999999999999</v>
      </c>
      <c r="G4404">
        <v>45.364313344089069</v>
      </c>
      <c r="H4404">
        <v>17.148704369731156</v>
      </c>
      <c r="I4404">
        <v>23.787242803287654</v>
      </c>
      <c r="J4404">
        <v>5247.3530946221972</v>
      </c>
      <c r="K4404">
        <v>-3613.5785032003623</v>
      </c>
      <c r="L4404">
        <v>-34.553158357998512</v>
      </c>
      <c r="M4404">
        <v>6371.2372502076014</v>
      </c>
      <c r="N4404">
        <v>37596.512138126331</v>
      </c>
      <c r="O4404">
        <v>42.332940503530175</v>
      </c>
      <c r="P4404">
        <v>37.727051512983742</v>
      </c>
      <c r="Q4404" s="4">
        <v>4402</v>
      </c>
    </row>
    <row r="4405" spans="1:17" x14ac:dyDescent="0.25">
      <c r="A4405">
        <v>152.17342105842724</v>
      </c>
      <c r="B4405">
        <v>-36.851760562252188</v>
      </c>
      <c r="C4405" s="4">
        <v>2102.6110000000003</v>
      </c>
      <c r="D4405">
        <v>3</v>
      </c>
      <c r="E4405">
        <v>0.55000000000000004</v>
      </c>
      <c r="F4405">
        <v>19.899999999999999</v>
      </c>
      <c r="G4405">
        <v>53.323113517529826</v>
      </c>
      <c r="H4405">
        <v>16.964632845116427</v>
      </c>
      <c r="I4405">
        <v>42.173421058427238</v>
      </c>
      <c r="J4405">
        <v>5109.8791291458765</v>
      </c>
      <c r="K4405">
        <v>-3804.2433418368232</v>
      </c>
      <c r="L4405">
        <v>-36.667238598680548</v>
      </c>
      <c r="M4405">
        <v>6370.4891584862162</v>
      </c>
      <c r="N4405">
        <v>38717.508623731563</v>
      </c>
      <c r="O4405">
        <v>28.734769242855716</v>
      </c>
      <c r="P4405">
        <v>56.493632025192341</v>
      </c>
      <c r="Q4405" s="4">
        <v>4403</v>
      </c>
    </row>
    <row r="4406" spans="1:17" x14ac:dyDescent="0.25">
      <c r="A4406">
        <v>141.49895086069509</v>
      </c>
      <c r="B4406">
        <v>-42.488888984557441</v>
      </c>
      <c r="C4406" s="4">
        <v>2102.6110000000003</v>
      </c>
      <c r="D4406">
        <v>0.75</v>
      </c>
      <c r="E4406">
        <v>0.55000000000000004</v>
      </c>
      <c r="F4406">
        <v>19.899999999999999</v>
      </c>
      <c r="G4406">
        <v>41.281913690970576</v>
      </c>
      <c r="H4406">
        <v>20.999776434659939</v>
      </c>
      <c r="I4406">
        <v>31.498950860695089</v>
      </c>
      <c r="J4406">
        <v>4710.4925696540749</v>
      </c>
      <c r="K4406">
        <v>-4285.806243725222</v>
      </c>
      <c r="L4406">
        <v>-42.297257047613321</v>
      </c>
      <c r="M4406">
        <v>6368.4280169850663</v>
      </c>
      <c r="N4406">
        <v>38466.549813357247</v>
      </c>
      <c r="O4406">
        <v>31.531367444730762</v>
      </c>
      <c r="P4406">
        <v>42.214775068058586</v>
      </c>
      <c r="Q4406" s="4">
        <v>4404</v>
      </c>
    </row>
    <row r="4407" spans="1:17" x14ac:dyDescent="0.25">
      <c r="A4407">
        <v>147.3272984976613</v>
      </c>
      <c r="B4407">
        <v>-42.821483853879798</v>
      </c>
      <c r="C4407" s="4">
        <v>2102.6110000000003</v>
      </c>
      <c r="D4407">
        <v>1.2</v>
      </c>
      <c r="E4407">
        <v>0.55000000000000004</v>
      </c>
      <c r="F4407">
        <v>19.899999999999999</v>
      </c>
      <c r="G4407">
        <v>45.364313344089069</v>
      </c>
      <c r="H4407">
        <v>19.746456058365197</v>
      </c>
      <c r="I4407">
        <v>37.327298497661303</v>
      </c>
      <c r="J4407">
        <v>4685.4581164631963</v>
      </c>
      <c r="K4407">
        <v>-4312.9784310299165</v>
      </c>
      <c r="L4407">
        <v>-42.629661870946713</v>
      </c>
      <c r="M4407">
        <v>6368.3043824600691</v>
      </c>
      <c r="N4407">
        <v>38783.750735419882</v>
      </c>
      <c r="O4407">
        <v>27.982180615366492</v>
      </c>
      <c r="P4407">
        <v>48.287020485576555</v>
      </c>
      <c r="Q4407" s="4">
        <v>4405</v>
      </c>
    </row>
    <row r="4408" spans="1:17" x14ac:dyDescent="0.25">
      <c r="A4408">
        <v>116.76670055723125</v>
      </c>
      <c r="B4408">
        <v>-37.432375995470501</v>
      </c>
      <c r="C4408" s="4">
        <v>2102.6110000000003</v>
      </c>
      <c r="D4408">
        <v>1.2</v>
      </c>
      <c r="E4408">
        <v>0.55000000000000004</v>
      </c>
      <c r="F4408">
        <v>19.899999999999999</v>
      </c>
      <c r="G4408">
        <v>45.364313344089069</v>
      </c>
      <c r="H4408">
        <v>23.336747391756404</v>
      </c>
      <c r="I4408">
        <v>6.7667005572312462</v>
      </c>
      <c r="J4408">
        <v>5070.9727100285472</v>
      </c>
      <c r="K4408">
        <v>-3855.6084076191401</v>
      </c>
      <c r="L4408">
        <v>-37.246786528032288</v>
      </c>
      <c r="M4408">
        <v>6370.28103137983</v>
      </c>
      <c r="N4408">
        <v>37332.928562589797</v>
      </c>
      <c r="O4408">
        <v>46.007204892991744</v>
      </c>
      <c r="P4408">
        <v>11.045793055563102</v>
      </c>
      <c r="Q4408" s="4">
        <v>4406</v>
      </c>
    </row>
    <row r="4409" spans="1:17" x14ac:dyDescent="0.25">
      <c r="A4409">
        <v>124.89690703848468</v>
      </c>
      <c r="B4409">
        <v>-40.370101993156347</v>
      </c>
      <c r="C4409" s="4">
        <v>2102.6110000000003</v>
      </c>
      <c r="D4409">
        <v>1.2</v>
      </c>
      <c r="E4409">
        <v>0.55000000000000004</v>
      </c>
      <c r="F4409">
        <v>19.899999999999999</v>
      </c>
      <c r="G4409">
        <v>45.364313344089069</v>
      </c>
      <c r="H4409">
        <v>20.567186416572028</v>
      </c>
      <c r="I4409">
        <v>14.896907038484684</v>
      </c>
      <c r="J4409">
        <v>4866.1928819399272</v>
      </c>
      <c r="K4409">
        <v>-4109.3824819904203</v>
      </c>
      <c r="L4409">
        <v>-40.180285061910745</v>
      </c>
      <c r="M4409">
        <v>6369.2116896467305</v>
      </c>
      <c r="N4409">
        <v>37706.97577506199</v>
      </c>
      <c r="O4409">
        <v>40.827940102250366</v>
      </c>
      <c r="P4409">
        <v>22.328109062588975</v>
      </c>
      <c r="Q4409" s="4">
        <v>4407</v>
      </c>
    </row>
    <row r="4410" spans="1:17" x14ac:dyDescent="0.25">
      <c r="A4410">
        <v>122.17378474663002</v>
      </c>
      <c r="B4410">
        <v>-31.443441877882677</v>
      </c>
      <c r="C4410" s="4">
        <v>2102.6110000000003</v>
      </c>
      <c r="D4410">
        <v>3</v>
      </c>
      <c r="E4410">
        <v>0.55000000000000004</v>
      </c>
      <c r="F4410">
        <v>19.899999999999999</v>
      </c>
      <c r="G4410">
        <v>53.323113517529826</v>
      </c>
      <c r="H4410">
        <v>14.165644858322802</v>
      </c>
      <c r="I4410">
        <v>12.17378474663002</v>
      </c>
      <c r="J4410">
        <v>5446.5086977384772</v>
      </c>
      <c r="K4410">
        <v>-3307.9396444664676</v>
      </c>
      <c r="L4410">
        <v>-31.27242257132308</v>
      </c>
      <c r="M4410">
        <v>6372.3560545510809</v>
      </c>
      <c r="N4410">
        <v>37006.152342389381</v>
      </c>
      <c r="O4410">
        <v>51.04411896811466</v>
      </c>
      <c r="P4410">
        <v>22.467321676834818</v>
      </c>
      <c r="Q4410" s="4">
        <v>4408</v>
      </c>
    </row>
    <row r="4411" spans="1:17" x14ac:dyDescent="0.25">
      <c r="A4411">
        <v>142.60646868129027</v>
      </c>
      <c r="B4411">
        <v>-17.788694898959832</v>
      </c>
      <c r="C4411" s="4">
        <v>2102.6110000000003</v>
      </c>
      <c r="D4411">
        <v>1.2</v>
      </c>
      <c r="E4411">
        <v>0.55000000000000004</v>
      </c>
      <c r="F4411">
        <v>19.899999999999999</v>
      </c>
      <c r="G4411">
        <v>45.364313344089069</v>
      </c>
      <c r="H4411">
        <v>23.538432904394455</v>
      </c>
      <c r="I4411">
        <v>32.606468681290266</v>
      </c>
      <c r="J4411">
        <v>6075.0974087552349</v>
      </c>
      <c r="K4411">
        <v>-1936.1294306530378</v>
      </c>
      <c r="L4411">
        <v>-17.677045154042307</v>
      </c>
      <c r="M4411">
        <v>6376.1591650542587</v>
      </c>
      <c r="N4411">
        <v>37241.251190715688</v>
      </c>
      <c r="O4411">
        <v>47.459860697990869</v>
      </c>
      <c r="P4411">
        <v>64.471332347989332</v>
      </c>
      <c r="Q4411" s="4">
        <v>4409</v>
      </c>
    </row>
    <row r="4412" spans="1:17" x14ac:dyDescent="0.25">
      <c r="A4412">
        <v>116.13670753040311</v>
      </c>
      <c r="B4412">
        <v>-35.476155309696814</v>
      </c>
      <c r="C4412" s="4">
        <v>2102.6110000000003</v>
      </c>
      <c r="D4412">
        <v>1.2</v>
      </c>
      <c r="E4412">
        <v>0.55000000000000004</v>
      </c>
      <c r="F4412">
        <v>19.899999999999999</v>
      </c>
      <c r="G4412">
        <v>45.364313344089069</v>
      </c>
      <c r="H4412">
        <v>23.261785635244014</v>
      </c>
      <c r="I4412">
        <v>6.1367075304031147</v>
      </c>
      <c r="J4412">
        <v>5199.9496025864983</v>
      </c>
      <c r="K4412">
        <v>-3681.0151925579698</v>
      </c>
      <c r="L4412">
        <v>-35.294463252973301</v>
      </c>
      <c r="M4412">
        <v>6370.9770614311637</v>
      </c>
      <c r="N4412">
        <v>37180.828590597885</v>
      </c>
      <c r="O4412">
        <v>48.278312462775794</v>
      </c>
      <c r="P4412">
        <v>10.495520882424589</v>
      </c>
      <c r="Q4412" s="4">
        <v>4410</v>
      </c>
    </row>
    <row r="4413" spans="1:17" x14ac:dyDescent="0.25">
      <c r="A4413">
        <v>111.82755935129529</v>
      </c>
      <c r="B4413">
        <v>-19.224374727271609</v>
      </c>
      <c r="C4413" s="4">
        <v>2102.6110000000003</v>
      </c>
      <c r="D4413">
        <v>1.2</v>
      </c>
      <c r="E4413">
        <v>0.55000000000000004</v>
      </c>
      <c r="F4413">
        <v>19.899999999999999</v>
      </c>
      <c r="G4413">
        <v>45.364313344089069</v>
      </c>
      <c r="H4413">
        <v>20.760539850089515</v>
      </c>
      <c r="I4413">
        <v>1.8275593512952923</v>
      </c>
      <c r="J4413">
        <v>6024.6585713330369</v>
      </c>
      <c r="K4413">
        <v>-2086.8179489242389</v>
      </c>
      <c r="L4413">
        <v>-19.105034454125192</v>
      </c>
      <c r="M4413">
        <v>6375.838772513699</v>
      </c>
      <c r="N4413">
        <v>36203.250590347438</v>
      </c>
      <c r="O4413">
        <v>67.351106437157981</v>
      </c>
      <c r="P4413">
        <v>5.5349648590128027</v>
      </c>
      <c r="Q4413" s="4">
        <v>4411</v>
      </c>
    </row>
    <row r="4414" spans="1:17" x14ac:dyDescent="0.25">
      <c r="A4414">
        <v>131.4716246643417</v>
      </c>
      <c r="B4414">
        <v>-39.106394611929282</v>
      </c>
      <c r="C4414" s="4">
        <v>2102.6110000000003</v>
      </c>
      <c r="D4414">
        <v>3</v>
      </c>
      <c r="E4414">
        <v>0.55000000000000004</v>
      </c>
      <c r="F4414">
        <v>19.899999999999999</v>
      </c>
      <c r="G4414">
        <v>53.323113517529826</v>
      </c>
      <c r="H4414">
        <v>22.412833763810639</v>
      </c>
      <c r="I4414">
        <v>21.471624664341704</v>
      </c>
      <c r="J4414">
        <v>4955.8880283750896</v>
      </c>
      <c r="K4414">
        <v>-4001.4908741876561</v>
      </c>
      <c r="L4414">
        <v>-38.918154398689744</v>
      </c>
      <c r="M4414">
        <v>6369.6746672022919</v>
      </c>
      <c r="N4414">
        <v>37808.334150307834</v>
      </c>
      <c r="O4414">
        <v>39.514659482139166</v>
      </c>
      <c r="P4414">
        <v>31.947341585563265</v>
      </c>
      <c r="Q4414" s="4">
        <v>4412</v>
      </c>
    </row>
    <row r="4415" spans="1:17" x14ac:dyDescent="0.25">
      <c r="A4415">
        <v>110.40003930451429</v>
      </c>
      <c r="B4415">
        <v>-30.458671063211668</v>
      </c>
      <c r="C4415" s="4">
        <v>2102.6110000000003</v>
      </c>
      <c r="D4415">
        <v>1.2</v>
      </c>
      <c r="E4415">
        <v>0.55000000000000004</v>
      </c>
      <c r="F4415">
        <v>19.899999999999999</v>
      </c>
      <c r="G4415">
        <v>45.364313344089069</v>
      </c>
      <c r="H4415">
        <v>16.535388881978989</v>
      </c>
      <c r="I4415">
        <v>0.40003930451429426</v>
      </c>
      <c r="J4415">
        <v>5502.6600438653077</v>
      </c>
      <c r="K4415">
        <v>-3214.3070768931148</v>
      </c>
      <c r="L4415">
        <v>-30.290779274275113</v>
      </c>
      <c r="M4415">
        <v>6372.6789926150295</v>
      </c>
      <c r="N4415">
        <v>36802.271572028178</v>
      </c>
      <c r="O4415">
        <v>54.492300945421313</v>
      </c>
      <c r="P4415">
        <v>0.78912471727417732</v>
      </c>
      <c r="Q4415" s="4">
        <v>4413</v>
      </c>
    </row>
    <row r="4416" spans="1:17" x14ac:dyDescent="0.25">
      <c r="A4416">
        <v>150.70562125065987</v>
      </c>
      <c r="B4416">
        <v>-14.016466218923721</v>
      </c>
      <c r="C4416" s="4">
        <v>2102.6110000000003</v>
      </c>
      <c r="D4416">
        <v>1.2</v>
      </c>
      <c r="E4416">
        <v>0.55000000000000004</v>
      </c>
      <c r="F4416">
        <v>19.899999999999999</v>
      </c>
      <c r="G4416">
        <v>45.364313344089069</v>
      </c>
      <c r="H4416">
        <v>19.928698719212655</v>
      </c>
      <c r="I4416">
        <v>40.705621250659874</v>
      </c>
      <c r="J4416">
        <v>6189.4537259920689</v>
      </c>
      <c r="K4416">
        <v>-1534.7499858357894</v>
      </c>
      <c r="L4416">
        <v>-13.926296596249772</v>
      </c>
      <c r="M4416">
        <v>6376.8954002100472</v>
      </c>
      <c r="N4416">
        <v>37720.12350221329</v>
      </c>
      <c r="O4416">
        <v>40.76903893977682</v>
      </c>
      <c r="P4416">
        <v>74.27657806485999</v>
      </c>
      <c r="Q4416" s="4">
        <v>4414</v>
      </c>
    </row>
    <row r="4417" spans="1:17" x14ac:dyDescent="0.25">
      <c r="A4417">
        <v>108.86932807805329</v>
      </c>
      <c r="B4417">
        <v>-29.968969653402219</v>
      </c>
      <c r="C4417" s="4">
        <v>2102.6110000000003</v>
      </c>
      <c r="D4417">
        <v>0.75</v>
      </c>
      <c r="E4417">
        <v>0.55000000000000004</v>
      </c>
      <c r="F4417">
        <v>19.899999999999999</v>
      </c>
      <c r="G4417">
        <v>41.281913690970576</v>
      </c>
      <c r="H4417">
        <v>19.378053457366683</v>
      </c>
      <c r="I4417">
        <v>-1.1306719219467141</v>
      </c>
      <c r="J4417">
        <v>5529.9784159107876</v>
      </c>
      <c r="K4417">
        <v>-3167.3954515480896</v>
      </c>
      <c r="L4417">
        <v>-29.802706827270598</v>
      </c>
      <c r="M4417">
        <v>6372.8372980115146</v>
      </c>
      <c r="N4417">
        <v>36772.068038193967</v>
      </c>
      <c r="O4417">
        <v>55.032276197958822</v>
      </c>
      <c r="P4417">
        <v>2.2625844362853527</v>
      </c>
      <c r="Q4417" s="4">
        <v>4415</v>
      </c>
    </row>
    <row r="4418" spans="1:17" x14ac:dyDescent="0.25">
      <c r="A4418">
        <v>142.38669102457473</v>
      </c>
      <c r="B4418">
        <v>-28.201657949240875</v>
      </c>
      <c r="C4418" s="4">
        <v>2102.6110000000003</v>
      </c>
      <c r="D4418">
        <v>1.2</v>
      </c>
      <c r="E4418">
        <v>0.55000000000000004</v>
      </c>
      <c r="F4418">
        <v>19.899999999999999</v>
      </c>
      <c r="G4418">
        <v>45.364313344089069</v>
      </c>
      <c r="H4418">
        <v>17.927363340515555</v>
      </c>
      <c r="I4418">
        <v>32.386691024574731</v>
      </c>
      <c r="J4418">
        <v>5625.1961983244864</v>
      </c>
      <c r="K4418">
        <v>-2996.2198974942748</v>
      </c>
      <c r="L4418">
        <v>-28.041672353773251</v>
      </c>
      <c r="M4418">
        <v>6373.395166140639</v>
      </c>
      <c r="N4418">
        <v>37654.452699443216</v>
      </c>
      <c r="O4418">
        <v>41.587259288921921</v>
      </c>
      <c r="P4418">
        <v>53.312285943112428</v>
      </c>
      <c r="Q4418" s="4">
        <v>4416</v>
      </c>
    </row>
    <row r="4419" spans="1:17" x14ac:dyDescent="0.25">
      <c r="A4419">
        <v>126.69011922439607</v>
      </c>
      <c r="B4419">
        <v>-12.815593813087766</v>
      </c>
      <c r="C4419" s="4">
        <v>2102.6110000000003</v>
      </c>
      <c r="D4419">
        <v>0.75</v>
      </c>
      <c r="E4419">
        <v>0.55000000000000004</v>
      </c>
      <c r="F4419">
        <v>19.899999999999999</v>
      </c>
      <c r="G4419">
        <v>41.281913690970576</v>
      </c>
      <c r="H4419">
        <v>18.895687427095961</v>
      </c>
      <c r="I4419">
        <v>16.690119224396071</v>
      </c>
      <c r="J4419">
        <v>6220.2787873314255</v>
      </c>
      <c r="K4419">
        <v>-1405.5204054195176</v>
      </c>
      <c r="L4419">
        <v>-12.732605420332515</v>
      </c>
      <c r="M4419">
        <v>6377.0961888759339</v>
      </c>
      <c r="N4419">
        <v>36277.192234456154</v>
      </c>
      <c r="O4419">
        <v>65.466940948319191</v>
      </c>
      <c r="P4419">
        <v>53.505678914284545</v>
      </c>
      <c r="Q4419" s="4">
        <v>4417</v>
      </c>
    </row>
    <row r="4420" spans="1:17" x14ac:dyDescent="0.25">
      <c r="A4420">
        <v>146.62229355608935</v>
      </c>
      <c r="B4420">
        <v>-22.372299944523007</v>
      </c>
      <c r="C4420" s="4">
        <v>2102.6110000000003</v>
      </c>
      <c r="D4420">
        <v>3</v>
      </c>
      <c r="E4420">
        <v>0.55000000000000004</v>
      </c>
      <c r="F4420">
        <v>19.899999999999999</v>
      </c>
      <c r="G4420">
        <v>53.323113517529826</v>
      </c>
      <c r="H4420">
        <v>18.387396337572291</v>
      </c>
      <c r="I4420">
        <v>36.622293556089346</v>
      </c>
      <c r="J4420">
        <v>5900.9206347042909</v>
      </c>
      <c r="K4420">
        <v>-2412.5871967224321</v>
      </c>
      <c r="L4420">
        <v>-22.237163452980255</v>
      </c>
      <c r="M4420">
        <v>6375.0640246877438</v>
      </c>
      <c r="N4420">
        <v>37670.651811747906</v>
      </c>
      <c r="O4420">
        <v>41.396561351112837</v>
      </c>
      <c r="P4420">
        <v>62.883314414379221</v>
      </c>
      <c r="Q4420" s="4">
        <v>4418</v>
      </c>
    </row>
    <row r="4421" spans="1:17" x14ac:dyDescent="0.25">
      <c r="A4421">
        <v>155.07312788521355</v>
      </c>
      <c r="B4421">
        <v>-43.597893818220633</v>
      </c>
      <c r="C4421" s="4">
        <v>2102.6110000000003</v>
      </c>
      <c r="D4421">
        <v>3</v>
      </c>
      <c r="E4421">
        <v>0.55000000000000004</v>
      </c>
      <c r="F4421">
        <v>19.899999999999999</v>
      </c>
      <c r="G4421">
        <v>53.323113517529826</v>
      </c>
      <c r="H4421">
        <v>18.122418917827339</v>
      </c>
      <c r="I4421">
        <v>45.073127885213552</v>
      </c>
      <c r="J4421">
        <v>4626.4011397696977</v>
      </c>
      <c r="K4421">
        <v>-4375.8463966055851</v>
      </c>
      <c r="L4421">
        <v>-43.40572877893068</v>
      </c>
      <c r="M4421">
        <v>6368.015326045348</v>
      </c>
      <c r="N4421">
        <v>39279.135842253425</v>
      </c>
      <c r="O4421">
        <v>22.714437808981792</v>
      </c>
      <c r="P4421">
        <v>55.478450068808705</v>
      </c>
      <c r="Q4421" s="4">
        <v>4419</v>
      </c>
    </row>
    <row r="4422" spans="1:17" x14ac:dyDescent="0.25">
      <c r="A4422">
        <v>132.82084561659357</v>
      </c>
      <c r="B4422">
        <v>-36.574729961908886</v>
      </c>
      <c r="C4422" s="4">
        <v>2102.6110000000003</v>
      </c>
      <c r="D4422">
        <v>3</v>
      </c>
      <c r="E4422">
        <v>0.55000000000000004</v>
      </c>
      <c r="F4422">
        <v>19.899999999999999</v>
      </c>
      <c r="G4422">
        <v>53.323113517529826</v>
      </c>
      <c r="H4422">
        <v>23.796516930070688</v>
      </c>
      <c r="I4422">
        <v>22.820845616593573</v>
      </c>
      <c r="J4422">
        <v>5128.257437268674</v>
      </c>
      <c r="K4422">
        <v>-3779.5988427946422</v>
      </c>
      <c r="L4422">
        <v>-36.390744000903389</v>
      </c>
      <c r="M4422">
        <v>6370.5880227304033</v>
      </c>
      <c r="N4422">
        <v>37680.151264044522</v>
      </c>
      <c r="O4422">
        <v>41.202962214144875</v>
      </c>
      <c r="P4422">
        <v>35.22881175052909</v>
      </c>
      <c r="Q4422" s="4">
        <v>4420</v>
      </c>
    </row>
    <row r="4423" spans="1:17" x14ac:dyDescent="0.25">
      <c r="A4423">
        <v>108.39458787919888</v>
      </c>
      <c r="B4423">
        <v>-16.959843971990402</v>
      </c>
      <c r="C4423" s="4">
        <v>2102.6110000000003</v>
      </c>
      <c r="D4423">
        <v>3</v>
      </c>
      <c r="E4423">
        <v>0.55000000000000004</v>
      </c>
      <c r="F4423">
        <v>19.899999999999999</v>
      </c>
      <c r="G4423">
        <v>53.323113517529826</v>
      </c>
      <c r="H4423">
        <v>15.009998634097762</v>
      </c>
      <c r="I4423">
        <v>-1.6054121208011196</v>
      </c>
      <c r="J4423">
        <v>6102.489404288548</v>
      </c>
      <c r="K4423">
        <v>-1848.5837407230201</v>
      </c>
      <c r="L4423">
        <v>-16.852762012514336</v>
      </c>
      <c r="M4423">
        <v>6376.3342741672122</v>
      </c>
      <c r="N4423">
        <v>36111.797307063105</v>
      </c>
      <c r="O4423">
        <v>69.999716969026636</v>
      </c>
      <c r="P4423">
        <v>5.4882084603790506</v>
      </c>
      <c r="Q4423" s="4">
        <v>4421</v>
      </c>
    </row>
    <row r="4424" spans="1:17" x14ac:dyDescent="0.25">
      <c r="A4424">
        <v>128.19398208528662</v>
      </c>
      <c r="B4424">
        <v>-31.787949910026356</v>
      </c>
      <c r="C4424" s="4">
        <v>2102.6110000000003</v>
      </c>
      <c r="D4424">
        <v>3</v>
      </c>
      <c r="E4424">
        <v>0.55000000000000004</v>
      </c>
      <c r="F4424">
        <v>19.899999999999999</v>
      </c>
      <c r="G4424">
        <v>53.323113517529826</v>
      </c>
      <c r="H4424">
        <v>21.549535021559773</v>
      </c>
      <c r="I4424">
        <v>18.193982085286621</v>
      </c>
      <c r="J4424">
        <v>5426.4840234067215</v>
      </c>
      <c r="K4424">
        <v>-3340.4693152256427</v>
      </c>
      <c r="L4424">
        <v>-31.615883791368763</v>
      </c>
      <c r="M4424">
        <v>6372.2416858004117</v>
      </c>
      <c r="N4424">
        <v>37198.013186132266</v>
      </c>
      <c r="O4424">
        <v>48.040404778340587</v>
      </c>
      <c r="P4424">
        <v>31.960876415499325</v>
      </c>
      <c r="Q4424" s="4">
        <v>4422</v>
      </c>
    </row>
    <row r="4425" spans="1:17" x14ac:dyDescent="0.25">
      <c r="A4425">
        <v>152.40777347495904</v>
      </c>
      <c r="B4425">
        <v>-38.825197465601249</v>
      </c>
      <c r="C4425" s="4">
        <v>2102.6110000000003</v>
      </c>
      <c r="D4425">
        <v>1.2</v>
      </c>
      <c r="E4425">
        <v>0.55000000000000004</v>
      </c>
      <c r="F4425">
        <v>19.899999999999999</v>
      </c>
      <c r="G4425">
        <v>45.364313344089069</v>
      </c>
      <c r="H4425">
        <v>19.0629225855035</v>
      </c>
      <c r="I4425">
        <v>42.407773474959043</v>
      </c>
      <c r="J4425">
        <v>4975.5190592301287</v>
      </c>
      <c r="K4425">
        <v>-3977.2189585863075</v>
      </c>
      <c r="L4425">
        <v>-38.637357936157422</v>
      </c>
      <c r="M4425">
        <v>6369.7771195937949</v>
      </c>
      <c r="N4425">
        <v>38840.549686724815</v>
      </c>
      <c r="O4425">
        <v>27.378719344483677</v>
      </c>
      <c r="P4425">
        <v>55.534024762790963</v>
      </c>
      <c r="Q4425" s="4">
        <v>4423</v>
      </c>
    </row>
    <row r="4426" spans="1:17" x14ac:dyDescent="0.25">
      <c r="A4426">
        <v>125.8285401001383</v>
      </c>
      <c r="B4426">
        <v>-40.660040911608924</v>
      </c>
      <c r="C4426" s="4">
        <v>2102.6110000000003</v>
      </c>
      <c r="D4426">
        <v>1.2</v>
      </c>
      <c r="E4426">
        <v>0.55000000000000004</v>
      </c>
      <c r="F4426">
        <v>19.899999999999999</v>
      </c>
      <c r="G4426">
        <v>45.364313344089069</v>
      </c>
      <c r="H4426">
        <v>20.704212340110537</v>
      </c>
      <c r="I4426">
        <v>15.828540100138298</v>
      </c>
      <c r="J4426">
        <v>4845.2767380929217</v>
      </c>
      <c r="K4426">
        <v>-4133.8590984678021</v>
      </c>
      <c r="L4426">
        <v>-40.469914122017364</v>
      </c>
      <c r="M4426">
        <v>6369.1049382695373</v>
      </c>
      <c r="N4426">
        <v>37752.871510865341</v>
      </c>
      <c r="O4426">
        <v>40.225036083951196</v>
      </c>
      <c r="P4426">
        <v>23.514720379251163</v>
      </c>
      <c r="Q4426" s="4">
        <v>4424</v>
      </c>
    </row>
    <row r="4427" spans="1:17" x14ac:dyDescent="0.25">
      <c r="A4427">
        <v>112.23413664789693</v>
      </c>
      <c r="B4427">
        <v>-25.881871728923741</v>
      </c>
      <c r="C4427" s="4">
        <v>2102.6110000000003</v>
      </c>
      <c r="D4427">
        <v>0.75</v>
      </c>
      <c r="E4427">
        <v>0.55000000000000004</v>
      </c>
      <c r="F4427">
        <v>19.899999999999999</v>
      </c>
      <c r="G4427">
        <v>41.281913690970576</v>
      </c>
      <c r="H4427">
        <v>19.953800014898391</v>
      </c>
      <c r="I4427">
        <v>2.234136647896932</v>
      </c>
      <c r="J4427">
        <v>5742.0501523450694</v>
      </c>
      <c r="K4427">
        <v>-2767.2944122354747</v>
      </c>
      <c r="L4427">
        <v>-25.731040247441303</v>
      </c>
      <c r="M4427">
        <v>6374.0927445430007</v>
      </c>
      <c r="N4427">
        <v>36532.103913813888</v>
      </c>
      <c r="O4427">
        <v>59.639621048888209</v>
      </c>
      <c r="P4427">
        <v>5.1071225710397616</v>
      </c>
      <c r="Q4427" s="4">
        <v>4425</v>
      </c>
    </row>
    <row r="4428" spans="1:17" x14ac:dyDescent="0.25">
      <c r="A4428">
        <v>137.52050390475472</v>
      </c>
      <c r="B4428">
        <v>-37.270844298731298</v>
      </c>
      <c r="C4428" s="4">
        <v>2102.6110000000003</v>
      </c>
      <c r="D4428">
        <v>1.2</v>
      </c>
      <c r="E4428">
        <v>0.55000000000000004</v>
      </c>
      <c r="F4428">
        <v>19.899999999999999</v>
      </c>
      <c r="G4428">
        <v>45.364313344089069</v>
      </c>
      <c r="H4428">
        <v>22.352035326544716</v>
      </c>
      <c r="I4428">
        <v>27.520503904754719</v>
      </c>
      <c r="J4428">
        <v>5081.8493930875602</v>
      </c>
      <c r="K4428">
        <v>-3841.3573685914289</v>
      </c>
      <c r="L4428">
        <v>-37.08554420432116</v>
      </c>
      <c r="M4428">
        <v>6370.3390559102945</v>
      </c>
      <c r="N4428">
        <v>37925.504968169342</v>
      </c>
      <c r="O4428">
        <v>38.03298936878825</v>
      </c>
      <c r="P4428">
        <v>40.707501357567878</v>
      </c>
      <c r="Q4428" s="4">
        <v>4426</v>
      </c>
    </row>
    <row r="4429" spans="1:17" x14ac:dyDescent="0.25">
      <c r="A4429">
        <v>142.40344147474926</v>
      </c>
      <c r="B4429">
        <v>-27.606322137230748</v>
      </c>
      <c r="C4429" s="4">
        <v>2102.6110000000003</v>
      </c>
      <c r="D4429">
        <v>1.2</v>
      </c>
      <c r="E4429">
        <v>0.55000000000000004</v>
      </c>
      <c r="F4429">
        <v>19.899999999999999</v>
      </c>
      <c r="G4429">
        <v>45.364313344089069</v>
      </c>
      <c r="H4429">
        <v>14.276885267155489</v>
      </c>
      <c r="I4429">
        <v>32.403441474749258</v>
      </c>
      <c r="J4429">
        <v>5656.0712767505702</v>
      </c>
      <c r="K4429">
        <v>-2937.9168507357113</v>
      </c>
      <c r="L4429">
        <v>-27.448588641207774</v>
      </c>
      <c r="M4429">
        <v>6373.5780931529871</v>
      </c>
      <c r="N4429">
        <v>37626.270002895857</v>
      </c>
      <c r="O4429">
        <v>41.967646365238089</v>
      </c>
      <c r="P4429">
        <v>53.867009596481353</v>
      </c>
      <c r="Q4429" s="4">
        <v>4427</v>
      </c>
    </row>
    <row r="4430" spans="1:17" x14ac:dyDescent="0.25">
      <c r="A4430">
        <v>117.30149610617252</v>
      </c>
      <c r="B4430">
        <v>-43.543163837460341</v>
      </c>
      <c r="C4430" s="4">
        <v>2102.6110000000003</v>
      </c>
      <c r="D4430">
        <v>3</v>
      </c>
      <c r="E4430">
        <v>0.55000000000000004</v>
      </c>
      <c r="F4430">
        <v>19.899999999999999</v>
      </c>
      <c r="G4430">
        <v>53.323113517529826</v>
      </c>
      <c r="H4430">
        <v>15.307420854262944</v>
      </c>
      <c r="I4430">
        <v>7.3014961061725216</v>
      </c>
      <c r="J4430">
        <v>4630.5922537668448</v>
      </c>
      <c r="K4430">
        <v>-4371.4407579043755</v>
      </c>
      <c r="L4430">
        <v>-43.351018361975044</v>
      </c>
      <c r="M4430">
        <v>6368.0357191612147</v>
      </c>
      <c r="N4430">
        <v>37829.130767198578</v>
      </c>
      <c r="O4430">
        <v>39.223975467349078</v>
      </c>
      <c r="P4430">
        <v>10.536120660900117</v>
      </c>
      <c r="Q4430" s="4">
        <v>4428</v>
      </c>
    </row>
    <row r="4431" spans="1:17" x14ac:dyDescent="0.25">
      <c r="A4431">
        <v>159.70579803273739</v>
      </c>
      <c r="B4431">
        <v>-37.325101281948228</v>
      </c>
      <c r="C4431" s="4">
        <v>2102.6110000000003</v>
      </c>
      <c r="D4431">
        <v>1.2</v>
      </c>
      <c r="E4431">
        <v>0.55000000000000004</v>
      </c>
      <c r="F4431">
        <v>19.899999999999999</v>
      </c>
      <c r="G4431">
        <v>45.364313344089069</v>
      </c>
      <c r="H4431">
        <v>14.517077742841622</v>
      </c>
      <c r="I4431">
        <v>49.705798032737391</v>
      </c>
      <c r="J4431">
        <v>5078.2005320411154</v>
      </c>
      <c r="K4431">
        <v>-3846.1475349475836</v>
      </c>
      <c r="L4431">
        <v>-37.139703334083499</v>
      </c>
      <c r="M4431">
        <v>6370.319576301179</v>
      </c>
      <c r="N4431">
        <v>39261.305522717368</v>
      </c>
      <c r="O4431">
        <v>22.921761320264316</v>
      </c>
      <c r="P4431">
        <v>62.792052275730093</v>
      </c>
      <c r="Q4431" s="4">
        <v>4429</v>
      </c>
    </row>
    <row r="4432" spans="1:17" x14ac:dyDescent="0.25">
      <c r="A4432">
        <v>125.31925317120078</v>
      </c>
      <c r="B4432">
        <v>-20.476770868803666</v>
      </c>
      <c r="C4432" s="4">
        <v>2102.6110000000003</v>
      </c>
      <c r="D4432">
        <v>1.2</v>
      </c>
      <c r="E4432">
        <v>0.55000000000000004</v>
      </c>
      <c r="F4432">
        <v>19.899999999999999</v>
      </c>
      <c r="G4432">
        <v>45.364313344089069</v>
      </c>
      <c r="H4432">
        <v>21.215847942617202</v>
      </c>
      <c r="I4432">
        <v>15.319253171200785</v>
      </c>
      <c r="J4432">
        <v>5977.5805802744871</v>
      </c>
      <c r="K4432">
        <v>-2217.2207340215396</v>
      </c>
      <c r="L4432">
        <v>-20.350964008229976</v>
      </c>
      <c r="M4432">
        <v>6375.5421241687118</v>
      </c>
      <c r="N4432">
        <v>36500.599153526047</v>
      </c>
      <c r="O4432">
        <v>60.328850623644811</v>
      </c>
      <c r="P4432">
        <v>38.062491720534666</v>
      </c>
      <c r="Q4432" s="4">
        <v>4430</v>
      </c>
    </row>
    <row r="4433" spans="1:17" x14ac:dyDescent="0.25">
      <c r="A4433">
        <v>136.34163149516908</v>
      </c>
      <c r="B4433">
        <v>-29.302100136701156</v>
      </c>
      <c r="C4433" s="4">
        <v>2102.6110000000003</v>
      </c>
      <c r="D4433">
        <v>1.2</v>
      </c>
      <c r="E4433">
        <v>0.55000000000000004</v>
      </c>
      <c r="F4433">
        <v>19.899999999999999</v>
      </c>
      <c r="G4433">
        <v>45.364313344089069</v>
      </c>
      <c r="H4433">
        <v>17.186080343403887</v>
      </c>
      <c r="I4433">
        <v>26.341631495169082</v>
      </c>
      <c r="J4433">
        <v>5566.530286845009</v>
      </c>
      <c r="K4433">
        <v>-3103.1453518059357</v>
      </c>
      <c r="L4433">
        <v>-29.138133245828108</v>
      </c>
      <c r="M4433">
        <v>6373.0503300066257</v>
      </c>
      <c r="N4433">
        <v>37386.584491118861</v>
      </c>
      <c r="O4433">
        <v>45.280943235127701</v>
      </c>
      <c r="P4433">
        <v>45.332916690848286</v>
      </c>
      <c r="Q4433" s="4">
        <v>4431</v>
      </c>
    </row>
    <row r="4434" spans="1:17" x14ac:dyDescent="0.25">
      <c r="A4434">
        <v>134.08730640175401</v>
      </c>
      <c r="B4434">
        <v>-19.986341079756784</v>
      </c>
      <c r="C4434" s="4">
        <v>2102.6110000000003</v>
      </c>
      <c r="D4434">
        <v>3</v>
      </c>
      <c r="E4434">
        <v>0.55000000000000004</v>
      </c>
      <c r="F4434">
        <v>19.899999999999999</v>
      </c>
      <c r="G4434">
        <v>53.323113517529826</v>
      </c>
      <c r="H4434">
        <v>17.742040318317095</v>
      </c>
      <c r="I4434">
        <v>24.087306401754006</v>
      </c>
      <c r="J4434">
        <v>5996.3562499807103</v>
      </c>
      <c r="K4434">
        <v>-2166.2765640213397</v>
      </c>
      <c r="L4434">
        <v>-19.863038742160171</v>
      </c>
      <c r="M4434">
        <v>6375.6601562905489</v>
      </c>
      <c r="N4434">
        <v>36835.201678980462</v>
      </c>
      <c r="O4434">
        <v>53.979949217129935</v>
      </c>
      <c r="P4434">
        <v>52.600309480028905</v>
      </c>
      <c r="Q4434" s="4">
        <v>4432</v>
      </c>
    </row>
    <row r="4435" spans="1:17" x14ac:dyDescent="0.25">
      <c r="A4435">
        <v>109.3456488660125</v>
      </c>
      <c r="B4435">
        <v>-39.143413394357637</v>
      </c>
      <c r="C4435" s="4">
        <v>2102.6110000000003</v>
      </c>
      <c r="D4435">
        <v>1.2</v>
      </c>
      <c r="E4435">
        <v>0.55000000000000004</v>
      </c>
      <c r="F4435">
        <v>19.899999999999999</v>
      </c>
      <c r="G4435">
        <v>45.364313344089069</v>
      </c>
      <c r="H4435">
        <v>21.211968177656935</v>
      </c>
      <c r="I4435">
        <v>-0.65435113398750389</v>
      </c>
      <c r="J4435">
        <v>4953.2947237981698</v>
      </c>
      <c r="K4435">
        <v>-4004.6791023458304</v>
      </c>
      <c r="L4435">
        <v>-38.955121779548158</v>
      </c>
      <c r="M4435">
        <v>6369.6611631681162</v>
      </c>
      <c r="N4435">
        <v>37426.083164159158</v>
      </c>
      <c r="O4435">
        <v>44.663275238137409</v>
      </c>
      <c r="P4435">
        <v>1.0365054385277053</v>
      </c>
      <c r="Q4435" s="4">
        <v>4433</v>
      </c>
    </row>
    <row r="4436" spans="1:17" x14ac:dyDescent="0.25">
      <c r="A4436">
        <v>134.51841309896119</v>
      </c>
      <c r="B4436">
        <v>-36.465140030066465</v>
      </c>
      <c r="C4436" s="4">
        <v>2102.6110000000003</v>
      </c>
      <c r="D4436">
        <v>1.2</v>
      </c>
      <c r="E4436">
        <v>0.55000000000000004</v>
      </c>
      <c r="F4436">
        <v>19.899999999999999</v>
      </c>
      <c r="G4436">
        <v>45.364313344089069</v>
      </c>
      <c r="H4436">
        <v>14.903129999488016</v>
      </c>
      <c r="I4436">
        <v>24.51841309896119</v>
      </c>
      <c r="J4436">
        <v>5135.4945088889626</v>
      </c>
      <c r="K4436">
        <v>-3769.8256152790755</v>
      </c>
      <c r="L4436">
        <v>-36.28137084330443</v>
      </c>
      <c r="M4436">
        <v>6370.6270508045709</v>
      </c>
      <c r="N4436">
        <v>37740.995577532005</v>
      </c>
      <c r="O4436">
        <v>40.402416569534722</v>
      </c>
      <c r="P4436">
        <v>37.504017815712359</v>
      </c>
      <c r="Q4436" s="4">
        <v>4434</v>
      </c>
    </row>
    <row r="4437" spans="1:17" x14ac:dyDescent="0.25">
      <c r="A4437">
        <v>110.69979042137516</v>
      </c>
      <c r="B4437">
        <v>-9.6036473056905134</v>
      </c>
      <c r="C4437" s="4">
        <v>2102.6110000000003</v>
      </c>
      <c r="D4437">
        <v>3</v>
      </c>
      <c r="E4437">
        <v>0.55000000000000004</v>
      </c>
      <c r="F4437">
        <v>19.899999999999999</v>
      </c>
      <c r="G4437">
        <v>53.323113517529826</v>
      </c>
      <c r="H4437">
        <v>14.327610627570863</v>
      </c>
      <c r="I4437">
        <v>0.69979042137515535</v>
      </c>
      <c r="J4437">
        <v>6289.3390035224265</v>
      </c>
      <c r="K4437">
        <v>-1057.0497639222353</v>
      </c>
      <c r="L4437">
        <v>-9.5405412676694574</v>
      </c>
      <c r="M4437">
        <v>6377.5496316874342</v>
      </c>
      <c r="N4437">
        <v>35890.921674872552</v>
      </c>
      <c r="O4437">
        <v>78.667568240407022</v>
      </c>
      <c r="P4437">
        <v>4.187331424159753</v>
      </c>
      <c r="Q4437" s="4">
        <v>4435</v>
      </c>
    </row>
    <row r="4438" spans="1:17" x14ac:dyDescent="0.25">
      <c r="A4438">
        <v>151.03705229940132</v>
      </c>
      <c r="B4438">
        <v>-24.923811816913627</v>
      </c>
      <c r="C4438" s="4">
        <v>2102.6110000000003</v>
      </c>
      <c r="D4438">
        <v>3</v>
      </c>
      <c r="E4438">
        <v>0.55000000000000004</v>
      </c>
      <c r="F4438">
        <v>19.899999999999999</v>
      </c>
      <c r="G4438">
        <v>53.323113517529826</v>
      </c>
      <c r="H4438">
        <v>21.504833032696023</v>
      </c>
      <c r="I4438">
        <v>41.037052299401324</v>
      </c>
      <c r="J4438">
        <v>5787.5785230469774</v>
      </c>
      <c r="K4438">
        <v>-2671.4242032888947</v>
      </c>
      <c r="L4438">
        <v>-24.777051224765295</v>
      </c>
      <c r="M4438">
        <v>6374.3683949354809</v>
      </c>
      <c r="N4438">
        <v>38082.98134012326</v>
      </c>
      <c r="O4438">
        <v>36.136183565403918</v>
      </c>
      <c r="P4438">
        <v>64.166184528545585</v>
      </c>
      <c r="Q4438" s="4">
        <v>4436</v>
      </c>
    </row>
    <row r="4439" spans="1:17" x14ac:dyDescent="0.25">
      <c r="A4439">
        <v>116.94426637096134</v>
      </c>
      <c r="B4439">
        <v>-20.63224761676048</v>
      </c>
      <c r="C4439" s="4">
        <v>2102.6110000000003</v>
      </c>
      <c r="D4439">
        <v>0.75</v>
      </c>
      <c r="E4439">
        <v>0.55000000000000004</v>
      </c>
      <c r="F4439">
        <v>19.899999999999999</v>
      </c>
      <c r="G4439">
        <v>41.281913690970576</v>
      </c>
      <c r="H4439">
        <v>22.514191295596255</v>
      </c>
      <c r="I4439">
        <v>6.9442663709613441</v>
      </c>
      <c r="J4439">
        <v>5971.5371131846368</v>
      </c>
      <c r="K4439">
        <v>-2233.3379602566642</v>
      </c>
      <c r="L4439">
        <v>-20.505654372677984</v>
      </c>
      <c r="M4439">
        <v>6375.504210559734</v>
      </c>
      <c r="N4439">
        <v>36312.34463009215</v>
      </c>
      <c r="O4439">
        <v>64.549569203415999</v>
      </c>
      <c r="P4439">
        <v>19.067872734714765</v>
      </c>
      <c r="Q4439" s="4">
        <v>4437</v>
      </c>
    </row>
    <row r="4440" spans="1:17" x14ac:dyDescent="0.25">
      <c r="A4440">
        <v>130.22448696649076</v>
      </c>
      <c r="B4440">
        <v>-25.440678322585889</v>
      </c>
      <c r="C4440" s="4">
        <v>2102.6110000000003</v>
      </c>
      <c r="D4440">
        <v>0.75</v>
      </c>
      <c r="E4440">
        <v>0.55000000000000004</v>
      </c>
      <c r="F4440">
        <v>19.899999999999999</v>
      </c>
      <c r="G4440">
        <v>41.281913690970576</v>
      </c>
      <c r="H4440">
        <v>15.308259192004204</v>
      </c>
      <c r="I4440">
        <v>20.224486966490758</v>
      </c>
      <c r="J4440">
        <v>5763.2161433404281</v>
      </c>
      <c r="K4440">
        <v>-2723.2385593745757</v>
      </c>
      <c r="L4440">
        <v>-25.291700964236554</v>
      </c>
      <c r="M4440">
        <v>6374.2206242115772</v>
      </c>
      <c r="N4440">
        <v>36910.805581292516</v>
      </c>
      <c r="O4440">
        <v>52.655490149769619</v>
      </c>
      <c r="P4440">
        <v>40.617080292605692</v>
      </c>
      <c r="Q4440" s="4">
        <v>4438</v>
      </c>
    </row>
    <row r="4441" spans="1:17" x14ac:dyDescent="0.25">
      <c r="A4441">
        <v>136.23890583465621</v>
      </c>
      <c r="B4441">
        <v>-26.256757805217966</v>
      </c>
      <c r="C4441" s="4">
        <v>2102.6110000000003</v>
      </c>
      <c r="D4441">
        <v>3</v>
      </c>
      <c r="E4441">
        <v>0.55000000000000004</v>
      </c>
      <c r="F4441">
        <v>19.899999999999999</v>
      </c>
      <c r="G4441">
        <v>53.323113517529826</v>
      </c>
      <c r="H4441">
        <v>21.098415963968279</v>
      </c>
      <c r="I4441">
        <v>26.238905834656208</v>
      </c>
      <c r="J4441">
        <v>5723.7980402591174</v>
      </c>
      <c r="K4441">
        <v>-2804.6021660733973</v>
      </c>
      <c r="L4441">
        <v>-26.104378778521884</v>
      </c>
      <c r="M4441">
        <v>6373.9828455697698</v>
      </c>
      <c r="N4441">
        <v>37222.30850294343</v>
      </c>
      <c r="O4441">
        <v>47.705157296696008</v>
      </c>
      <c r="P4441">
        <v>48.09122065556901</v>
      </c>
      <c r="Q4441" s="4">
        <v>4439</v>
      </c>
    </row>
    <row r="4442" spans="1:17" x14ac:dyDescent="0.25">
      <c r="A4442">
        <v>132.41063176174501</v>
      </c>
      <c r="B4442">
        <v>-34.860942531965655</v>
      </c>
      <c r="C4442" s="4">
        <v>2102.6110000000003</v>
      </c>
      <c r="D4442">
        <v>0.75</v>
      </c>
      <c r="E4442">
        <v>0.55000000000000004</v>
      </c>
      <c r="F4442">
        <v>19.899999999999999</v>
      </c>
      <c r="G4442">
        <v>41.281913690970576</v>
      </c>
      <c r="H4442">
        <v>15.794999052525514</v>
      </c>
      <c r="I4442">
        <v>22.410631761745009</v>
      </c>
      <c r="J4442">
        <v>5239.2626027830893</v>
      </c>
      <c r="K4442">
        <v>-3625.2204763989671</v>
      </c>
      <c r="L4442">
        <v>-34.680651630540403</v>
      </c>
      <c r="M4442">
        <v>6371.1926766833685</v>
      </c>
      <c r="N4442">
        <v>37549.393651441147</v>
      </c>
      <c r="O4442">
        <v>42.973407381900437</v>
      </c>
      <c r="P4442">
        <v>35.809629873982921</v>
      </c>
      <c r="Q4442" s="4">
        <v>4440</v>
      </c>
    </row>
    <row r="4443" spans="1:17" x14ac:dyDescent="0.25">
      <c r="A4443">
        <v>154.60135318245278</v>
      </c>
      <c r="B4443">
        <v>-12.079312334806492</v>
      </c>
      <c r="C4443" s="4">
        <v>2102.6110000000003</v>
      </c>
      <c r="D4443">
        <v>0.75</v>
      </c>
      <c r="E4443">
        <v>0.55000000000000004</v>
      </c>
      <c r="F4443">
        <v>19.899999999999999</v>
      </c>
      <c r="G4443">
        <v>41.281913690970576</v>
      </c>
      <c r="H4443">
        <v>19.373930573014682</v>
      </c>
      <c r="I4443">
        <v>44.601353182452783</v>
      </c>
      <c r="J4443">
        <v>6237.8351353862008</v>
      </c>
      <c r="K4443">
        <v>-1325.9837264720768</v>
      </c>
      <c r="L4443">
        <v>-12.000799173044133</v>
      </c>
      <c r="M4443">
        <v>6377.2109906390388</v>
      </c>
      <c r="N4443">
        <v>37999.31707169288</v>
      </c>
      <c r="O4443">
        <v>37.204951284487592</v>
      </c>
      <c r="P4443">
        <v>78.019659268212934</v>
      </c>
      <c r="Q4443" s="4">
        <v>4441</v>
      </c>
    </row>
    <row r="4444" spans="1:17" x14ac:dyDescent="0.25">
      <c r="A4444">
        <v>120.13380590064493</v>
      </c>
      <c r="B4444">
        <v>-15.178025597314246</v>
      </c>
      <c r="C4444" s="4">
        <v>2102.6110000000003</v>
      </c>
      <c r="D4444">
        <v>0.75</v>
      </c>
      <c r="E4444">
        <v>0.55000000000000004</v>
      </c>
      <c r="F4444">
        <v>19.899999999999999</v>
      </c>
      <c r="G4444">
        <v>41.281913690970576</v>
      </c>
      <c r="H4444">
        <v>23.671143992154434</v>
      </c>
      <c r="I4444">
        <v>10.13380590064493</v>
      </c>
      <c r="J4444">
        <v>6157.0641248858728</v>
      </c>
      <c r="K4444">
        <v>-1659.1200016475029</v>
      </c>
      <c r="L4444">
        <v>-15.08105909876722</v>
      </c>
      <c r="M4444">
        <v>6376.6854883884198</v>
      </c>
      <c r="N4444">
        <v>36157.463687712261</v>
      </c>
      <c r="O4444">
        <v>68.65966018570488</v>
      </c>
      <c r="P4444">
        <v>34.320170258218923</v>
      </c>
      <c r="Q4444" s="4">
        <v>4442</v>
      </c>
    </row>
    <row r="4445" spans="1:17" x14ac:dyDescent="0.25">
      <c r="A4445">
        <v>141.75086726369511</v>
      </c>
      <c r="B4445">
        <v>-16.292448095929302</v>
      </c>
      <c r="C4445" s="4">
        <v>2102.6110000000003</v>
      </c>
      <c r="D4445">
        <v>3</v>
      </c>
      <c r="E4445">
        <v>0.55000000000000004</v>
      </c>
      <c r="F4445">
        <v>19.899999999999999</v>
      </c>
      <c r="G4445">
        <v>53.323113517529826</v>
      </c>
      <c r="H4445">
        <v>21.95106514089462</v>
      </c>
      <c r="I4445">
        <v>31.750867263695113</v>
      </c>
      <c r="J4445">
        <v>6123.6218310929153</v>
      </c>
      <c r="K4445">
        <v>-1777.8144136692279</v>
      </c>
      <c r="L4445">
        <v>-16.189108926392159</v>
      </c>
      <c r="M4445">
        <v>6376.4699026724657</v>
      </c>
      <c r="N4445">
        <v>37139.749252818328</v>
      </c>
      <c r="O4445">
        <v>49.009195491013486</v>
      </c>
      <c r="P4445">
        <v>65.613664972250433</v>
      </c>
      <c r="Q4445" s="4">
        <v>4443</v>
      </c>
    </row>
    <row r="4446" spans="1:17" x14ac:dyDescent="0.25">
      <c r="A4446">
        <v>144.41577492816606</v>
      </c>
      <c r="B4446">
        <v>-41.319929197479325</v>
      </c>
      <c r="C4446" s="4">
        <v>2102.6110000000003</v>
      </c>
      <c r="D4446">
        <v>0.75</v>
      </c>
      <c r="E4446">
        <v>0.55000000000000004</v>
      </c>
      <c r="F4446">
        <v>19.899999999999999</v>
      </c>
      <c r="G4446">
        <v>41.281913690970576</v>
      </c>
      <c r="H4446">
        <v>15.48923864049549</v>
      </c>
      <c r="I4446">
        <v>34.415774928166059</v>
      </c>
      <c r="J4446">
        <v>4797.2086412277285</v>
      </c>
      <c r="K4446">
        <v>-4189.1746308822421</v>
      </c>
      <c r="L4446">
        <v>-41.129169721878945</v>
      </c>
      <c r="M4446">
        <v>6368.8613452875052</v>
      </c>
      <c r="N4446">
        <v>38531.134541801548</v>
      </c>
      <c r="O4446">
        <v>30.801110078394011</v>
      </c>
      <c r="P4446">
        <v>46.058415068723271</v>
      </c>
      <c r="Q4446" s="4">
        <v>4444</v>
      </c>
    </row>
    <row r="4447" spans="1:17" x14ac:dyDescent="0.25">
      <c r="A4447">
        <v>110.85411028666037</v>
      </c>
      <c r="B4447">
        <v>-12.143474763911854</v>
      </c>
      <c r="C4447" s="4">
        <v>2102.6110000000003</v>
      </c>
      <c r="D4447">
        <v>3</v>
      </c>
      <c r="E4447">
        <v>0.55000000000000004</v>
      </c>
      <c r="F4447">
        <v>19.899999999999999</v>
      </c>
      <c r="G4447">
        <v>53.323113517529826</v>
      </c>
      <c r="H4447">
        <v>20.112563425998466</v>
      </c>
      <c r="I4447">
        <v>0.85411028666037225</v>
      </c>
      <c r="J4447">
        <v>6236.3459134637505</v>
      </c>
      <c r="K4447">
        <v>-1332.9235926989559</v>
      </c>
      <c r="L4447">
        <v>-12.064569526798399</v>
      </c>
      <c r="M4447">
        <v>6377.2012400699341</v>
      </c>
      <c r="N4447">
        <v>35953.323975173509</v>
      </c>
      <c r="O4447">
        <v>75.682749716567287</v>
      </c>
      <c r="P4447">
        <v>4.0537465015262777</v>
      </c>
      <c r="Q4447" s="4">
        <v>4445</v>
      </c>
    </row>
    <row r="4448" spans="1:17" x14ac:dyDescent="0.25">
      <c r="A4448">
        <v>130.27841318288566</v>
      </c>
      <c r="B4448">
        <v>-14.312263596488048</v>
      </c>
      <c r="C4448" s="4">
        <v>2102.6110000000003</v>
      </c>
      <c r="D4448">
        <v>3</v>
      </c>
      <c r="E4448">
        <v>0.55000000000000004</v>
      </c>
      <c r="F4448">
        <v>19.899999999999999</v>
      </c>
      <c r="G4448">
        <v>53.323113517529826</v>
      </c>
      <c r="H4448">
        <v>20.20475910076674</v>
      </c>
      <c r="I4448">
        <v>20.278413182885657</v>
      </c>
      <c r="J4448">
        <v>6181.4452279494217</v>
      </c>
      <c r="K4448">
        <v>-1566.4822367988277</v>
      </c>
      <c r="L4448">
        <v>-14.220348725944996</v>
      </c>
      <c r="M4448">
        <v>6376.8433965673748</v>
      </c>
      <c r="N4448">
        <v>36462.539176100749</v>
      </c>
      <c r="O4448">
        <v>61.170376306222124</v>
      </c>
      <c r="P4448">
        <v>56.215088186981127</v>
      </c>
      <c r="Q4448" s="4">
        <v>4446</v>
      </c>
    </row>
    <row r="4449" spans="1:17" x14ac:dyDescent="0.25">
      <c r="A4449">
        <v>135.76470429927119</v>
      </c>
      <c r="B4449">
        <v>-19.451227096710568</v>
      </c>
      <c r="C4449" s="4">
        <v>2102.6110000000003</v>
      </c>
      <c r="D4449">
        <v>0.75</v>
      </c>
      <c r="E4449">
        <v>0.55000000000000004</v>
      </c>
      <c r="F4449">
        <v>19.899999999999999</v>
      </c>
      <c r="G4449">
        <v>41.281913690970576</v>
      </c>
      <c r="H4449">
        <v>14.094652259511811</v>
      </c>
      <c r="I4449">
        <v>25.764704299271187</v>
      </c>
      <c r="J4449">
        <v>6016.3431668640915</v>
      </c>
      <c r="K4449">
        <v>-2110.5128898467619</v>
      </c>
      <c r="L4449">
        <v>-19.33069835551548</v>
      </c>
      <c r="M4449">
        <v>6375.7862071811642</v>
      </c>
      <c r="N4449">
        <v>36899.249306815051</v>
      </c>
      <c r="O4449">
        <v>52.883056654268053</v>
      </c>
      <c r="P4449">
        <v>55.396775763650162</v>
      </c>
      <c r="Q4449" s="4">
        <v>4447</v>
      </c>
    </row>
    <row r="4450" spans="1:17" x14ac:dyDescent="0.25">
      <c r="A4450">
        <v>159.94751898289059</v>
      </c>
      <c r="B4450">
        <v>-20.219409371761884</v>
      </c>
      <c r="C4450" s="4">
        <v>2102.6110000000003</v>
      </c>
      <c r="D4450">
        <v>0.75</v>
      </c>
      <c r="E4450">
        <v>0.55000000000000004</v>
      </c>
      <c r="F4450">
        <v>19.899999999999999</v>
      </c>
      <c r="G4450">
        <v>41.281913690970576</v>
      </c>
      <c r="H4450">
        <v>18.489200675122277</v>
      </c>
      <c r="I4450">
        <v>49.947518982890585</v>
      </c>
      <c r="J4450">
        <v>5987.4879432260968</v>
      </c>
      <c r="K4450">
        <v>-2190.5065828507486</v>
      </c>
      <c r="L4450">
        <v>-20.094912286592617</v>
      </c>
      <c r="M4450">
        <v>6375.604360355992</v>
      </c>
      <c r="N4450">
        <v>38646.553043975095</v>
      </c>
      <c r="O4450">
        <v>29.580607222452461</v>
      </c>
      <c r="P4450">
        <v>73.798976627191067</v>
      </c>
      <c r="Q4450" s="4">
        <v>4448</v>
      </c>
    </row>
    <row r="4451" spans="1:17" x14ac:dyDescent="0.25">
      <c r="A4451">
        <v>116.97603877356316</v>
      </c>
      <c r="B4451">
        <v>-40.092445624147537</v>
      </c>
      <c r="C4451" s="4">
        <v>2102.6110000000003</v>
      </c>
      <c r="D4451">
        <v>3</v>
      </c>
      <c r="E4451">
        <v>0.55000000000000004</v>
      </c>
      <c r="F4451">
        <v>19.899999999999999</v>
      </c>
      <c r="G4451">
        <v>53.323113517529826</v>
      </c>
      <c r="H4451">
        <v>23.68596478475888</v>
      </c>
      <c r="I4451">
        <v>6.976038773563161</v>
      </c>
      <c r="J4451">
        <v>4886.1056392131804</v>
      </c>
      <c r="K4451">
        <v>-4085.8449887194156</v>
      </c>
      <c r="L4451">
        <v>-39.9029436200574</v>
      </c>
      <c r="M4451">
        <v>6369.3137455611659</v>
      </c>
      <c r="N4451">
        <v>37541.926847274066</v>
      </c>
      <c r="O4451">
        <v>43.046122193849293</v>
      </c>
      <c r="P4451">
        <v>10.757602089666809</v>
      </c>
      <c r="Q4451" s="4">
        <v>4449</v>
      </c>
    </row>
    <row r="4452" spans="1:17" x14ac:dyDescent="0.25">
      <c r="A4452">
        <v>129.51789575732712</v>
      </c>
      <c r="B4452">
        <v>-36.169382942628367</v>
      </c>
      <c r="C4452" s="4">
        <v>2102.6110000000003</v>
      </c>
      <c r="D4452">
        <v>1.2</v>
      </c>
      <c r="E4452">
        <v>0.55000000000000004</v>
      </c>
      <c r="F4452">
        <v>19.899999999999999</v>
      </c>
      <c r="G4452">
        <v>45.364313344089069</v>
      </c>
      <c r="H4452">
        <v>14.015479958021047</v>
      </c>
      <c r="I4452">
        <v>19.517895757327125</v>
      </c>
      <c r="J4452">
        <v>5154.9315388220703</v>
      </c>
      <c r="K4452">
        <v>-3743.3820076949764</v>
      </c>
      <c r="L4452">
        <v>-35.986212150557428</v>
      </c>
      <c r="M4452">
        <v>6370.7321420286498</v>
      </c>
      <c r="N4452">
        <v>37532.304485915898</v>
      </c>
      <c r="O4452">
        <v>43.200539948271761</v>
      </c>
      <c r="P4452">
        <v>30.989840207038981</v>
      </c>
      <c r="Q4452" s="4">
        <v>4450</v>
      </c>
    </row>
    <row r="4453" spans="1:17" x14ac:dyDescent="0.25">
      <c r="A4453">
        <v>143.10498174667075</v>
      </c>
      <c r="B4453">
        <v>-29.539748249362127</v>
      </c>
      <c r="C4453" s="4">
        <v>2102.6110000000003</v>
      </c>
      <c r="D4453">
        <v>1.2</v>
      </c>
      <c r="E4453">
        <v>0.55000000000000004</v>
      </c>
      <c r="F4453">
        <v>19.899999999999999</v>
      </c>
      <c r="G4453">
        <v>45.364313344089069</v>
      </c>
      <c r="H4453">
        <v>21.076164130841462</v>
      </c>
      <c r="I4453">
        <v>33.104981746670745</v>
      </c>
      <c r="J4453">
        <v>5553.5907359166222</v>
      </c>
      <c r="K4453">
        <v>-3126.0897583965052</v>
      </c>
      <c r="L4453">
        <v>-29.374952968725189</v>
      </c>
      <c r="M4453">
        <v>6372.9747559213229</v>
      </c>
      <c r="N4453">
        <v>37764.101147493267</v>
      </c>
      <c r="O4453">
        <v>40.135349534883126</v>
      </c>
      <c r="P4453">
        <v>52.90493988828127</v>
      </c>
      <c r="Q4453" s="4">
        <v>4451</v>
      </c>
    </row>
    <row r="4454" spans="1:17" x14ac:dyDescent="0.25">
      <c r="A4454">
        <v>153.36985494420944</v>
      </c>
      <c r="B4454">
        <v>-40.682342059946208</v>
      </c>
      <c r="C4454" s="4">
        <v>2102.6110000000003</v>
      </c>
      <c r="D4454">
        <v>3</v>
      </c>
      <c r="E4454">
        <v>0.55000000000000004</v>
      </c>
      <c r="F4454">
        <v>19.899999999999999</v>
      </c>
      <c r="G4454">
        <v>53.323113517529826</v>
      </c>
      <c r="H4454">
        <v>15.75253632312344</v>
      </c>
      <c r="I4454">
        <v>43.369854944209436</v>
      </c>
      <c r="J4454">
        <v>4843.6627677353326</v>
      </c>
      <c r="K4454">
        <v>-4135.7374216247554</v>
      </c>
      <c r="L4454">
        <v>-40.492192241971345</v>
      </c>
      <c r="M4454">
        <v>6369.0967199574607</v>
      </c>
      <c r="N4454">
        <v>39005.863971133709</v>
      </c>
      <c r="O4454">
        <v>25.592645246639204</v>
      </c>
      <c r="P4454">
        <v>55.392208734925553</v>
      </c>
      <c r="Q4454" s="4">
        <v>4452</v>
      </c>
    </row>
    <row r="4455" spans="1:17" x14ac:dyDescent="0.25">
      <c r="A4455">
        <v>131.87499375045235</v>
      </c>
      <c r="B4455">
        <v>-14.63027241203902</v>
      </c>
      <c r="C4455" s="4">
        <v>2102.6110000000003</v>
      </c>
      <c r="D4455">
        <v>3</v>
      </c>
      <c r="E4455">
        <v>0.55000000000000004</v>
      </c>
      <c r="F4455">
        <v>19.899999999999999</v>
      </c>
      <c r="G4455">
        <v>53.323113517529826</v>
      </c>
      <c r="H4455">
        <v>20.582491728147826</v>
      </c>
      <c r="I4455">
        <v>21.874993750452347</v>
      </c>
      <c r="J4455">
        <v>6172.6525344153542</v>
      </c>
      <c r="K4455">
        <v>-1600.5515290004287</v>
      </c>
      <c r="L4455">
        <v>-14.536492082187392</v>
      </c>
      <c r="M4455">
        <v>6376.7863777619132</v>
      </c>
      <c r="N4455">
        <v>36543.502576997562</v>
      </c>
      <c r="O4455">
        <v>59.477075422481199</v>
      </c>
      <c r="P4455">
        <v>57.825703814301498</v>
      </c>
      <c r="Q4455" s="4">
        <v>4453</v>
      </c>
    </row>
    <row r="4456" spans="1:17" x14ac:dyDescent="0.25">
      <c r="A4456">
        <v>148.34897071845339</v>
      </c>
      <c r="B4456">
        <v>-16.338255880365598</v>
      </c>
      <c r="C4456" s="4">
        <v>2102.6110000000003</v>
      </c>
      <c r="D4456">
        <v>1.2</v>
      </c>
      <c r="E4456">
        <v>0.55000000000000004</v>
      </c>
      <c r="F4456">
        <v>19.899999999999999</v>
      </c>
      <c r="G4456">
        <v>45.364313344089069</v>
      </c>
      <c r="H4456">
        <v>19.479040966335116</v>
      </c>
      <c r="I4456">
        <v>38.348970718453387</v>
      </c>
      <c r="J4456">
        <v>6122.1977771802194</v>
      </c>
      <c r="K4456">
        <v>-1782.6794588862449</v>
      </c>
      <c r="L4456">
        <v>-16.234658017877326</v>
      </c>
      <c r="M4456">
        <v>6376.4607484125054</v>
      </c>
      <c r="N4456">
        <v>37597.707759788282</v>
      </c>
      <c r="O4456">
        <v>42.397618954131268</v>
      </c>
      <c r="P4456">
        <v>70.426046448405032</v>
      </c>
      <c r="Q4456" s="4">
        <v>4454</v>
      </c>
    </row>
    <row r="4457" spans="1:17" x14ac:dyDescent="0.25">
      <c r="A4457">
        <v>155.44089919934842</v>
      </c>
      <c r="B4457">
        <v>-30.121926664157165</v>
      </c>
      <c r="C4457" s="4">
        <v>2102.6110000000003</v>
      </c>
      <c r="D4457">
        <v>3</v>
      </c>
      <c r="E4457">
        <v>0.55000000000000004</v>
      </c>
      <c r="F4457">
        <v>19.899999999999999</v>
      </c>
      <c r="G4457">
        <v>53.323113517529826</v>
      </c>
      <c r="H4457">
        <v>17.156214301251641</v>
      </c>
      <c r="I4457">
        <v>45.440899199348422</v>
      </c>
      <c r="J4457">
        <v>5521.4888822409894</v>
      </c>
      <c r="K4457">
        <v>-3182.0728557007333</v>
      </c>
      <c r="L4457">
        <v>-29.955149821855208</v>
      </c>
      <c r="M4457">
        <v>6372.7880190461592</v>
      </c>
      <c r="N4457">
        <v>38622.907794528364</v>
      </c>
      <c r="O4457">
        <v>29.812822778609384</v>
      </c>
      <c r="P4457">
        <v>63.702470755682953</v>
      </c>
      <c r="Q4457" s="4">
        <v>4455</v>
      </c>
    </row>
    <row r="4458" spans="1:17" x14ac:dyDescent="0.25">
      <c r="A4458">
        <v>152.1889638233763</v>
      </c>
      <c r="B4458">
        <v>-39.154734764864507</v>
      </c>
      <c r="C4458" s="4">
        <v>2102.6110000000003</v>
      </c>
      <c r="D4458">
        <v>3</v>
      </c>
      <c r="E4458">
        <v>0.55000000000000004</v>
      </c>
      <c r="F4458">
        <v>19.899999999999999</v>
      </c>
      <c r="G4458">
        <v>53.323113517529826</v>
      </c>
      <c r="H4458">
        <v>22.840215360461205</v>
      </c>
      <c r="I4458">
        <v>42.188963823376298</v>
      </c>
      <c r="J4458">
        <v>4952.5012047611599</v>
      </c>
      <c r="K4458">
        <v>-4005.6538203661789</v>
      </c>
      <c r="L4458">
        <v>-38.966427492675159</v>
      </c>
      <c r="M4458">
        <v>6369.6570325077082</v>
      </c>
      <c r="N4458">
        <v>38845.161887130023</v>
      </c>
      <c r="O4458">
        <v>27.327295978616469</v>
      </c>
      <c r="P4458">
        <v>55.137950951131486</v>
      </c>
      <c r="Q4458" s="4">
        <v>4456</v>
      </c>
    </row>
    <row r="4459" spans="1:17" x14ac:dyDescent="0.25">
      <c r="A4459">
        <v>126.04998071188191</v>
      </c>
      <c r="B4459">
        <v>-11.912191937200337</v>
      </c>
      <c r="C4459" s="4">
        <v>2102.6110000000003</v>
      </c>
      <c r="D4459">
        <v>1.2</v>
      </c>
      <c r="E4459">
        <v>0.55000000000000004</v>
      </c>
      <c r="F4459">
        <v>19.899999999999999</v>
      </c>
      <c r="G4459">
        <v>45.364313344089069</v>
      </c>
      <c r="H4459">
        <v>17.662152760593255</v>
      </c>
      <c r="I4459">
        <v>16.049980711881915</v>
      </c>
      <c r="J4459">
        <v>6241.6775071352422</v>
      </c>
      <c r="K4459">
        <v>-1307.9001965454138</v>
      </c>
      <c r="L4459">
        <v>-11.834701819846147</v>
      </c>
      <c r="M4459">
        <v>6377.2361589642842</v>
      </c>
      <c r="N4459">
        <v>36230.519860581153</v>
      </c>
      <c r="O4459">
        <v>66.671324981110217</v>
      </c>
      <c r="P4459">
        <v>54.341210561577228</v>
      </c>
      <c r="Q4459" s="4">
        <v>4457</v>
      </c>
    </row>
    <row r="4460" spans="1:17" x14ac:dyDescent="0.25">
      <c r="A4460">
        <v>137.8766575938709</v>
      </c>
      <c r="B4460">
        <v>-12.921843146247543</v>
      </c>
      <c r="C4460" s="4">
        <v>2102.6110000000003</v>
      </c>
      <c r="D4460">
        <v>3</v>
      </c>
      <c r="E4460">
        <v>0.55000000000000004</v>
      </c>
      <c r="F4460">
        <v>19.899999999999999</v>
      </c>
      <c r="G4460">
        <v>53.323113517529826</v>
      </c>
      <c r="H4460">
        <v>20.551858170264261</v>
      </c>
      <c r="I4460">
        <v>27.876657593870902</v>
      </c>
      <c r="J4460">
        <v>6217.6608943964957</v>
      </c>
      <c r="K4460">
        <v>-1416.9794716751358</v>
      </c>
      <c r="L4460">
        <v>-12.838213369997247</v>
      </c>
      <c r="M4460">
        <v>6377.0790978986752</v>
      </c>
      <c r="N4460">
        <v>36810.349355627011</v>
      </c>
      <c r="O4460">
        <v>54.446047150746296</v>
      </c>
      <c r="P4460">
        <v>67.083092927299887</v>
      </c>
      <c r="Q4460" s="4">
        <v>4458</v>
      </c>
    </row>
    <row r="4461" spans="1:17" x14ac:dyDescent="0.25">
      <c r="A4461">
        <v>133.97468728216992</v>
      </c>
      <c r="B4461">
        <v>-32.181629904038807</v>
      </c>
      <c r="C4461" s="4">
        <v>2102.6110000000003</v>
      </c>
      <c r="D4461">
        <v>0.75</v>
      </c>
      <c r="E4461">
        <v>0.55000000000000004</v>
      </c>
      <c r="F4461">
        <v>19.899999999999999</v>
      </c>
      <c r="G4461">
        <v>41.281913690970576</v>
      </c>
      <c r="H4461">
        <v>22.292588633501573</v>
      </c>
      <c r="I4461">
        <v>23.974687282169924</v>
      </c>
      <c r="J4461">
        <v>5403.360889765816</v>
      </c>
      <c r="K4461">
        <v>-3377.4959300838368</v>
      </c>
      <c r="L4461">
        <v>-32.00839789646389</v>
      </c>
      <c r="M4461">
        <v>6372.1101420788164</v>
      </c>
      <c r="N4461">
        <v>37444.279462647559</v>
      </c>
      <c r="O4461">
        <v>44.446808193740026</v>
      </c>
      <c r="P4461">
        <v>39.860252163712566</v>
      </c>
      <c r="Q4461" s="4">
        <v>4459</v>
      </c>
    </row>
    <row r="4462" spans="1:17" x14ac:dyDescent="0.25">
      <c r="A4462">
        <v>155.88313309376008</v>
      </c>
      <c r="B4462">
        <v>-11.746107489928491</v>
      </c>
      <c r="C4462" s="4">
        <v>2102.6110000000003</v>
      </c>
      <c r="D4462">
        <v>1.2</v>
      </c>
      <c r="E4462">
        <v>0.55000000000000004</v>
      </c>
      <c r="F4462">
        <v>19.899999999999999</v>
      </c>
      <c r="G4462">
        <v>45.364313344089069</v>
      </c>
      <c r="H4462">
        <v>15.232619601351141</v>
      </c>
      <c r="I4462">
        <v>45.88313309376008</v>
      </c>
      <c r="J4462">
        <v>6245.4437435702148</v>
      </c>
      <c r="K4462">
        <v>-1289.9179479115048</v>
      </c>
      <c r="L4462">
        <v>-11.669636663991986</v>
      </c>
      <c r="M4462">
        <v>6377.2608435318507</v>
      </c>
      <c r="N4462">
        <v>38103.256568993209</v>
      </c>
      <c r="O4462">
        <v>35.927129376987899</v>
      </c>
      <c r="P4462">
        <v>78.833688784287276</v>
      </c>
      <c r="Q4462" s="4">
        <v>4460</v>
      </c>
    </row>
    <row r="4463" spans="1:17" x14ac:dyDescent="0.25">
      <c r="A4463">
        <v>129.65516318199667</v>
      </c>
      <c r="B4463">
        <v>-18.7538997008783</v>
      </c>
      <c r="C4463" s="4">
        <v>2102.6110000000003</v>
      </c>
      <c r="D4463">
        <v>3</v>
      </c>
      <c r="E4463">
        <v>0.55000000000000004</v>
      </c>
      <c r="F4463">
        <v>19.899999999999999</v>
      </c>
      <c r="G4463">
        <v>53.323113517529826</v>
      </c>
      <c r="H4463">
        <v>14.249668716012566</v>
      </c>
      <c r="I4463">
        <v>19.65516318199667</v>
      </c>
      <c r="J4463">
        <v>6041.6040675376698</v>
      </c>
      <c r="K4463">
        <v>-2037.5743331643628</v>
      </c>
      <c r="L4463">
        <v>-18.637047802521739</v>
      </c>
      <c r="M4463">
        <v>6375.9461158370777</v>
      </c>
      <c r="N4463">
        <v>36587.901489885153</v>
      </c>
      <c r="O4463">
        <v>58.565124462082032</v>
      </c>
      <c r="P4463">
        <v>48.008212373852821</v>
      </c>
      <c r="Q4463" s="4">
        <v>4461</v>
      </c>
    </row>
    <row r="4464" spans="1:17" x14ac:dyDescent="0.25">
      <c r="A4464">
        <v>157.29279434157147</v>
      </c>
      <c r="B4464">
        <v>-19.485081897929426</v>
      </c>
      <c r="C4464" s="4">
        <v>2102.6110000000003</v>
      </c>
      <c r="D4464">
        <v>0.75</v>
      </c>
      <c r="E4464">
        <v>0.55000000000000004</v>
      </c>
      <c r="F4464">
        <v>19.899999999999999</v>
      </c>
      <c r="G4464">
        <v>41.281913690970576</v>
      </c>
      <c r="H4464">
        <v>15.706251169861282</v>
      </c>
      <c r="I4464">
        <v>47.292794341571465</v>
      </c>
      <c r="J4464">
        <v>6015.0941390338867</v>
      </c>
      <c r="K4464">
        <v>-2114.0462756966804</v>
      </c>
      <c r="L4464">
        <v>-19.364376434387271</v>
      </c>
      <c r="M4464">
        <v>6375.7783177606498</v>
      </c>
      <c r="N4464">
        <v>38398.267366324231</v>
      </c>
      <c r="O4464">
        <v>32.405763188172678</v>
      </c>
      <c r="P4464">
        <v>72.887484737193375</v>
      </c>
      <c r="Q4464" s="4">
        <v>4462</v>
      </c>
    </row>
    <row r="4465" spans="1:17" x14ac:dyDescent="0.25">
      <c r="A4465">
        <v>113.55135652505794</v>
      </c>
      <c r="B4465">
        <v>-42.9094593992941</v>
      </c>
      <c r="C4465" s="4">
        <v>2102.6110000000003</v>
      </c>
      <c r="D4465">
        <v>3</v>
      </c>
      <c r="E4465">
        <v>0.55000000000000004</v>
      </c>
      <c r="F4465">
        <v>19.899999999999999</v>
      </c>
      <c r="G4465">
        <v>53.323113517529826</v>
      </c>
      <c r="H4465">
        <v>22.305604599477086</v>
      </c>
      <c r="I4465">
        <v>3.5513565250579404</v>
      </c>
      <c r="J4465">
        <v>4678.8095994940386</v>
      </c>
      <c r="K4465">
        <v>-4320.14173946763</v>
      </c>
      <c r="L4465">
        <v>-42.717591466198691</v>
      </c>
      <c r="M4465">
        <v>6368.2716585748731</v>
      </c>
      <c r="N4465">
        <v>37743.493408872222</v>
      </c>
      <c r="O4465">
        <v>40.335174674639283</v>
      </c>
      <c r="P4465">
        <v>5.20842176754575</v>
      </c>
      <c r="Q4465" s="4">
        <v>4463</v>
      </c>
    </row>
    <row r="4466" spans="1:17" x14ac:dyDescent="0.25">
      <c r="A4466">
        <v>131.38683688817315</v>
      </c>
      <c r="B4466">
        <v>-27.504777561005376</v>
      </c>
      <c r="C4466" s="4">
        <v>2102.6110000000003</v>
      </c>
      <c r="D4466">
        <v>1.2</v>
      </c>
      <c r="E4466">
        <v>0.55000000000000004</v>
      </c>
      <c r="F4466">
        <v>19.899999999999999</v>
      </c>
      <c r="G4466">
        <v>45.364313344089069</v>
      </c>
      <c r="H4466">
        <v>22.170121931270369</v>
      </c>
      <c r="I4466">
        <v>21.38683688817315</v>
      </c>
      <c r="J4466">
        <v>5661.2767280825474</v>
      </c>
      <c r="K4466">
        <v>-2927.9408983215685</v>
      </c>
      <c r="L4466">
        <v>-27.347434986910198</v>
      </c>
      <c r="M4466">
        <v>6373.6090322511272</v>
      </c>
      <c r="N4466">
        <v>37066.240783881141</v>
      </c>
      <c r="O4466">
        <v>50.10600220204914</v>
      </c>
      <c r="P4466">
        <v>40.298317823302938</v>
      </c>
      <c r="Q4466" s="4">
        <v>4464</v>
      </c>
    </row>
    <row r="4467" spans="1:17" x14ac:dyDescent="0.25">
      <c r="A4467">
        <v>106.00507132752111</v>
      </c>
      <c r="B4467">
        <v>-42.090318650021793</v>
      </c>
      <c r="C4467" s="4">
        <v>2102.6110000000003</v>
      </c>
      <c r="D4467">
        <v>3</v>
      </c>
      <c r="E4467">
        <v>0.55000000000000004</v>
      </c>
      <c r="F4467">
        <v>19.899999999999999</v>
      </c>
      <c r="G4467">
        <v>53.323113517529826</v>
      </c>
      <c r="H4467">
        <v>19.715274344565611</v>
      </c>
      <c r="I4467">
        <v>-3.9949286724788919</v>
      </c>
      <c r="J4467">
        <v>4740.2827021093663</v>
      </c>
      <c r="K4467">
        <v>-4253.0553821459853</v>
      </c>
      <c r="L4467">
        <v>-41.898948446619045</v>
      </c>
      <c r="M4467">
        <v>6368.5759930708382</v>
      </c>
      <c r="N4467">
        <v>37677.643966709482</v>
      </c>
      <c r="O4467">
        <v>41.206010847145379</v>
      </c>
      <c r="P4467">
        <v>5.9481164727466549</v>
      </c>
      <c r="Q4467" s="4">
        <v>4465</v>
      </c>
    </row>
    <row r="4468" spans="1:17" x14ac:dyDescent="0.25">
      <c r="A4468">
        <v>111.49375233876927</v>
      </c>
      <c r="B4468">
        <v>-22.491573361930698</v>
      </c>
      <c r="C4468" s="4">
        <v>2102.6110000000003</v>
      </c>
      <c r="D4468">
        <v>3</v>
      </c>
      <c r="E4468">
        <v>0.55000000000000004</v>
      </c>
      <c r="F4468">
        <v>19.899999999999999</v>
      </c>
      <c r="G4468">
        <v>53.323113517529826</v>
      </c>
      <c r="H4468">
        <v>17.752343682591096</v>
      </c>
      <c r="I4468">
        <v>1.4937523387692693</v>
      </c>
      <c r="J4468">
        <v>5895.8806966406382</v>
      </c>
      <c r="K4468">
        <v>-2424.7956834798015</v>
      </c>
      <c r="L4468">
        <v>-22.355869040559785</v>
      </c>
      <c r="M4468">
        <v>6375.0328074169138</v>
      </c>
      <c r="N4468">
        <v>36351.5505198791</v>
      </c>
      <c r="O4468">
        <v>63.602556080856814</v>
      </c>
      <c r="P4468">
        <v>3.8996018317980163</v>
      </c>
      <c r="Q4468" s="4">
        <v>4466</v>
      </c>
    </row>
    <row r="4469" spans="1:17" x14ac:dyDescent="0.25">
      <c r="A4469">
        <v>147.43488195593577</v>
      </c>
      <c r="B4469">
        <v>-24.720183500876573</v>
      </c>
      <c r="C4469" s="4">
        <v>2102.6110000000003</v>
      </c>
      <c r="D4469">
        <v>0.75</v>
      </c>
      <c r="E4469">
        <v>0.55000000000000004</v>
      </c>
      <c r="F4469">
        <v>19.899999999999999</v>
      </c>
      <c r="G4469">
        <v>41.281913690970576</v>
      </c>
      <c r="H4469">
        <v>17.961265834527801</v>
      </c>
      <c r="I4469">
        <v>37.434881955935765</v>
      </c>
      <c r="J4469">
        <v>5797.0475259712584</v>
      </c>
      <c r="K4469">
        <v>-2650.9520496548985</v>
      </c>
      <c r="L4469">
        <v>-24.574309314342461</v>
      </c>
      <c r="M4469">
        <v>6374.4259967419021</v>
      </c>
      <c r="N4469">
        <v>37818.980019071634</v>
      </c>
      <c r="O4469">
        <v>39.445894316173671</v>
      </c>
      <c r="P4469">
        <v>61.353260705891088</v>
      </c>
      <c r="Q4469" s="4">
        <v>4467</v>
      </c>
    </row>
    <row r="4470" spans="1:17" x14ac:dyDescent="0.25">
      <c r="A4470">
        <v>157.55748009833309</v>
      </c>
      <c r="B4470">
        <v>-37.913354144603488</v>
      </c>
      <c r="C4470" s="4">
        <v>2102.6110000000003</v>
      </c>
      <c r="D4470">
        <v>0.75</v>
      </c>
      <c r="E4470">
        <v>0.55000000000000004</v>
      </c>
      <c r="F4470">
        <v>19.899999999999999</v>
      </c>
      <c r="G4470">
        <v>41.281913690970576</v>
      </c>
      <c r="H4470">
        <v>23.648454574292785</v>
      </c>
      <c r="I4470">
        <v>47.557480098333087</v>
      </c>
      <c r="J4470">
        <v>5038.3470945311137</v>
      </c>
      <c r="K4470">
        <v>-3897.8623591772857</v>
      </c>
      <c r="L4470">
        <v>-37.726937922537211</v>
      </c>
      <c r="M4470">
        <v>6370.1077240546902</v>
      </c>
      <c r="N4470">
        <v>39136.503295285787</v>
      </c>
      <c r="O4470">
        <v>24.221403634006347</v>
      </c>
      <c r="P4470">
        <v>60.667314886643645</v>
      </c>
      <c r="Q4470" s="4">
        <v>4468</v>
      </c>
    </row>
    <row r="4471" spans="1:17" x14ac:dyDescent="0.25">
      <c r="A4471">
        <v>129.74763107610156</v>
      </c>
      <c r="B4471">
        <v>-34.930340010676787</v>
      </c>
      <c r="C4471" s="4">
        <v>2102.6110000000003</v>
      </c>
      <c r="D4471">
        <v>3</v>
      </c>
      <c r="E4471">
        <v>0.55000000000000004</v>
      </c>
      <c r="F4471">
        <v>19.899999999999999</v>
      </c>
      <c r="G4471">
        <v>53.323113517529826</v>
      </c>
      <c r="H4471">
        <v>21.295837545806751</v>
      </c>
      <c r="I4471">
        <v>19.747631076101555</v>
      </c>
      <c r="J4471">
        <v>5234.8582085758844</v>
      </c>
      <c r="K4471">
        <v>-3631.5350510813214</v>
      </c>
      <c r="L4471">
        <v>-34.74988689721549</v>
      </c>
      <c r="M4471">
        <v>6371.1684400215427</v>
      </c>
      <c r="N4471">
        <v>37455.592114051055</v>
      </c>
      <c r="O4471">
        <v>44.272524579770206</v>
      </c>
      <c r="P4471">
        <v>32.086440337802898</v>
      </c>
      <c r="Q4471" s="4">
        <v>4469</v>
      </c>
    </row>
    <row r="4472" spans="1:17" x14ac:dyDescent="0.25">
      <c r="A4472">
        <v>148.61261594186851</v>
      </c>
      <c r="B4472">
        <v>-42.048300704859706</v>
      </c>
      <c r="C4472" s="4">
        <v>2102.6110000000003</v>
      </c>
      <c r="D4472">
        <v>1.2</v>
      </c>
      <c r="E4472">
        <v>0.55000000000000004</v>
      </c>
      <c r="F4472">
        <v>19.899999999999999</v>
      </c>
      <c r="G4472">
        <v>45.364313344089069</v>
      </c>
      <c r="H4472">
        <v>23.706719150061041</v>
      </c>
      <c r="I4472">
        <v>38.612615941868512</v>
      </c>
      <c r="J4472">
        <v>4743.4098146775168</v>
      </c>
      <c r="K4472">
        <v>-4249.590809224107</v>
      </c>
      <c r="L4472">
        <v>-41.856960250946997</v>
      </c>
      <c r="M4472">
        <v>6368.5915802334976</v>
      </c>
      <c r="N4472">
        <v>38804.865958588867</v>
      </c>
      <c r="O4472">
        <v>27.754519945708466</v>
      </c>
      <c r="P4472">
        <v>50.016428845747825</v>
      </c>
      <c r="Q4472" s="4">
        <v>4470</v>
      </c>
    </row>
    <row r="4473" spans="1:17" x14ac:dyDescent="0.25">
      <c r="A4473">
        <v>133.27266778282785</v>
      </c>
      <c r="B4473">
        <v>-31.954702997743063</v>
      </c>
      <c r="C4473" s="4">
        <v>2102.6110000000003</v>
      </c>
      <c r="D4473">
        <v>1.2</v>
      </c>
      <c r="E4473">
        <v>0.55000000000000004</v>
      </c>
      <c r="F4473">
        <v>19.899999999999999</v>
      </c>
      <c r="G4473">
        <v>45.364313344089069</v>
      </c>
      <c r="H4473">
        <v>15.680334410210625</v>
      </c>
      <c r="I4473">
        <v>23.272667782827853</v>
      </c>
      <c r="J4473">
        <v>5416.7208740804826</v>
      </c>
      <c r="K4473">
        <v>-3356.1719812667598</v>
      </c>
      <c r="L4473">
        <v>-31.78213907547044</v>
      </c>
      <c r="M4473">
        <v>6372.1860766568388</v>
      </c>
      <c r="N4473">
        <v>37400.572813772844</v>
      </c>
      <c r="O4473">
        <v>45.066863712784127</v>
      </c>
      <c r="P4473">
        <v>39.099604341232123</v>
      </c>
      <c r="Q4473" s="4">
        <v>4471</v>
      </c>
    </row>
    <row r="4474" spans="1:17" x14ac:dyDescent="0.25">
      <c r="A4474">
        <v>125.9392440466075</v>
      </c>
      <c r="B4474">
        <v>-12.661002805455873</v>
      </c>
      <c r="C4474" s="4">
        <v>2102.6110000000003</v>
      </c>
      <c r="D4474">
        <v>3</v>
      </c>
      <c r="E4474">
        <v>0.55000000000000004</v>
      </c>
      <c r="F4474">
        <v>19.899999999999999</v>
      </c>
      <c r="G4474">
        <v>53.323113517529826</v>
      </c>
      <c r="H4474">
        <v>22.775982997287851</v>
      </c>
      <c r="I4474">
        <v>15.939244046607499</v>
      </c>
      <c r="J4474">
        <v>6224.0497786798705</v>
      </c>
      <c r="K4474">
        <v>-1388.8391955596658</v>
      </c>
      <c r="L4474">
        <v>-12.578949632907776</v>
      </c>
      <c r="M4474">
        <v>6377.120820449285</v>
      </c>
      <c r="N4474">
        <v>36246.353646471624</v>
      </c>
      <c r="O4474">
        <v>66.25378340028351</v>
      </c>
      <c r="P4474">
        <v>52.49558024355035</v>
      </c>
      <c r="Q4474" s="4">
        <v>4472</v>
      </c>
    </row>
    <row r="4475" spans="1:17" x14ac:dyDescent="0.25">
      <c r="A4475">
        <v>121.08919801767705</v>
      </c>
      <c r="B4475">
        <v>-43.282719586174835</v>
      </c>
      <c r="C4475" s="4">
        <v>2102.6110000000003</v>
      </c>
      <c r="D4475">
        <v>0.75</v>
      </c>
      <c r="E4475">
        <v>0.55000000000000004</v>
      </c>
      <c r="F4475">
        <v>19.899999999999999</v>
      </c>
      <c r="G4475">
        <v>41.281913690970576</v>
      </c>
      <c r="H4475">
        <v>18.124633838534102</v>
      </c>
      <c r="I4475">
        <v>11.089198017677049</v>
      </c>
      <c r="J4475">
        <v>4650.4782564480329</v>
      </c>
      <c r="K4475">
        <v>-4350.4214127760679</v>
      </c>
      <c r="L4475">
        <v>-43.090676811520972</v>
      </c>
      <c r="M4475">
        <v>6368.1327312200756</v>
      </c>
      <c r="N4475">
        <v>37861.895795913581</v>
      </c>
      <c r="O4475">
        <v>38.806856321187468</v>
      </c>
      <c r="P4475">
        <v>15.953974960675493</v>
      </c>
      <c r="Q4475" s="4">
        <v>4473</v>
      </c>
    </row>
    <row r="4476" spans="1:17" x14ac:dyDescent="0.25">
      <c r="A4476">
        <v>108.05080479401396</v>
      </c>
      <c r="B4476">
        <v>-17.824709058677691</v>
      </c>
      <c r="C4476" s="4">
        <v>2102.6110000000003</v>
      </c>
      <c r="D4476">
        <v>1.2</v>
      </c>
      <c r="E4476">
        <v>0.55000000000000004</v>
      </c>
      <c r="F4476">
        <v>19.899999999999999</v>
      </c>
      <c r="G4476">
        <v>45.364313344089069</v>
      </c>
      <c r="H4476">
        <v>20.010835281304306</v>
      </c>
      <c r="I4476">
        <v>-1.9491952059860438</v>
      </c>
      <c r="J4476">
        <v>6073.8784683961576</v>
      </c>
      <c r="K4476">
        <v>-1939.9244601396576</v>
      </c>
      <c r="L4476">
        <v>-17.712862914232392</v>
      </c>
      <c r="M4476">
        <v>6376.1513909171417</v>
      </c>
      <c r="N4476">
        <v>36146.4611461553</v>
      </c>
      <c r="O4476">
        <v>68.957598647488325</v>
      </c>
      <c r="P4476">
        <v>6.3441187356672692</v>
      </c>
      <c r="Q4476" s="4">
        <v>4474</v>
      </c>
    </row>
    <row r="4477" spans="1:17" x14ac:dyDescent="0.25">
      <c r="A4477">
        <v>141.51575034331873</v>
      </c>
      <c r="B4477">
        <v>-38.574114121959894</v>
      </c>
      <c r="C4477" s="4">
        <v>2102.6110000000003</v>
      </c>
      <c r="D4477">
        <v>1.2</v>
      </c>
      <c r="E4477">
        <v>0.55000000000000004</v>
      </c>
      <c r="F4477">
        <v>19.899999999999999</v>
      </c>
      <c r="G4477">
        <v>45.364313344089069</v>
      </c>
      <c r="H4477">
        <v>17.208740239898709</v>
      </c>
      <c r="I4477">
        <v>31.515750343318729</v>
      </c>
      <c r="J4477">
        <v>4992.9461237864971</v>
      </c>
      <c r="K4477">
        <v>-3955.4661591564904</v>
      </c>
      <c r="L4477">
        <v>-38.38664762860865</v>
      </c>
      <c r="M4477">
        <v>6369.8684076884047</v>
      </c>
      <c r="N4477">
        <v>38202.738225397959</v>
      </c>
      <c r="O4477">
        <v>34.631338136038849</v>
      </c>
      <c r="P4477">
        <v>44.520619464020285</v>
      </c>
      <c r="Q4477" s="4">
        <v>4475</v>
      </c>
    </row>
    <row r="4478" spans="1:17" x14ac:dyDescent="0.25">
      <c r="A4478">
        <v>144.91414795353359</v>
      </c>
      <c r="B4478">
        <v>-24.070840664947237</v>
      </c>
      <c r="C4478" s="4">
        <v>2102.6110000000003</v>
      </c>
      <c r="D4478">
        <v>3</v>
      </c>
      <c r="E4478">
        <v>0.55000000000000004</v>
      </c>
      <c r="F4478">
        <v>19.899999999999999</v>
      </c>
      <c r="G4478">
        <v>53.323113517529826</v>
      </c>
      <c r="H4478">
        <v>14.467899912728475</v>
      </c>
      <c r="I4478">
        <v>34.914147953533586</v>
      </c>
      <c r="J4478">
        <v>5826.7542902720943</v>
      </c>
      <c r="K4478">
        <v>-2585.4502279022231</v>
      </c>
      <c r="L4478">
        <v>-23.927841784628125</v>
      </c>
      <c r="M4478">
        <v>6374.6073165461667</v>
      </c>
      <c r="N4478">
        <v>37623.527062685462</v>
      </c>
      <c r="O4478">
        <v>42.020325150029691</v>
      </c>
      <c r="P4478">
        <v>59.699931626870196</v>
      </c>
      <c r="Q4478" s="4">
        <v>4476</v>
      </c>
    </row>
    <row r="4479" spans="1:17" x14ac:dyDescent="0.25">
      <c r="A4479">
        <v>119.06414021565178</v>
      </c>
      <c r="B4479">
        <v>-10.953662788456482</v>
      </c>
      <c r="C4479" s="4">
        <v>2102.6110000000003</v>
      </c>
      <c r="D4479">
        <v>0.75</v>
      </c>
      <c r="E4479">
        <v>0.55000000000000004</v>
      </c>
      <c r="F4479">
        <v>19.899999999999999</v>
      </c>
      <c r="G4479">
        <v>41.281913690970576</v>
      </c>
      <c r="H4479">
        <v>17.341226906364856</v>
      </c>
      <c r="I4479">
        <v>9.0641402156517756</v>
      </c>
      <c r="J4479">
        <v>6262.6947186145735</v>
      </c>
      <c r="K4479">
        <v>-1203.974772823967</v>
      </c>
      <c r="L4479">
        <v>-10.882089815713451</v>
      </c>
      <c r="M4479">
        <v>6377.3740984953511</v>
      </c>
      <c r="N4479">
        <v>36013.305911217532</v>
      </c>
      <c r="O4479">
        <v>73.330374801141872</v>
      </c>
      <c r="P4479">
        <v>40.016031510507929</v>
      </c>
      <c r="Q4479" s="4">
        <v>4477</v>
      </c>
    </row>
    <row r="4480" spans="1:17" x14ac:dyDescent="0.25">
      <c r="A4480">
        <v>157.06927397642411</v>
      </c>
      <c r="B4480">
        <v>-38.796907261074374</v>
      </c>
      <c r="C4480" s="4">
        <v>2102.6110000000003</v>
      </c>
      <c r="D4480">
        <v>3</v>
      </c>
      <c r="E4480">
        <v>0.55000000000000004</v>
      </c>
      <c r="F4480">
        <v>19.899999999999999</v>
      </c>
      <c r="G4480">
        <v>53.323113517529826</v>
      </c>
      <c r="H4480">
        <v>20.55261448915423</v>
      </c>
      <c r="I4480">
        <v>47.069273976424114</v>
      </c>
      <c r="J4480">
        <v>4977.4874119351307</v>
      </c>
      <c r="K4480">
        <v>-3974.7717883801215</v>
      </c>
      <c r="L4480">
        <v>-38.609109043395776</v>
      </c>
      <c r="M4480">
        <v>6369.787414480581</v>
      </c>
      <c r="N4480">
        <v>39147.110434411225</v>
      </c>
      <c r="O4480">
        <v>24.106841871581132</v>
      </c>
      <c r="P4480">
        <v>59.763649016509213</v>
      </c>
      <c r="Q4480" s="4">
        <v>4478</v>
      </c>
    </row>
    <row r="4481" spans="1:17" x14ac:dyDescent="0.25">
      <c r="A4481">
        <v>158.1477208944525</v>
      </c>
      <c r="B4481">
        <v>-15.264764887791317</v>
      </c>
      <c r="C4481" s="4">
        <v>2102.6110000000003</v>
      </c>
      <c r="D4481">
        <v>3</v>
      </c>
      <c r="E4481">
        <v>0.55000000000000004</v>
      </c>
      <c r="F4481">
        <v>19.899999999999999</v>
      </c>
      <c r="G4481">
        <v>53.323113517529826</v>
      </c>
      <c r="H4481">
        <v>21.658149473754442</v>
      </c>
      <c r="I4481">
        <v>48.147720894452505</v>
      </c>
      <c r="J4481">
        <v>6154.5442325580716</v>
      </c>
      <c r="K4481">
        <v>-1668.3810767455557</v>
      </c>
      <c r="L4481">
        <v>-15.167297037825367</v>
      </c>
      <c r="M4481">
        <v>6376.6692032562332</v>
      </c>
      <c r="N4481">
        <v>38369.153723752686</v>
      </c>
      <c r="O4481">
        <v>32.754707045526828</v>
      </c>
      <c r="P4481">
        <v>76.730284201881773</v>
      </c>
      <c r="Q4481" s="4">
        <v>4479</v>
      </c>
    </row>
    <row r="4482" spans="1:17" x14ac:dyDescent="0.25">
      <c r="A4482">
        <v>120.9676679018697</v>
      </c>
      <c r="B4482">
        <v>-37.408191261827717</v>
      </c>
      <c r="C4482" s="4">
        <v>2102.6110000000003</v>
      </c>
      <c r="D4482">
        <v>3</v>
      </c>
      <c r="E4482">
        <v>0.55000000000000004</v>
      </c>
      <c r="F4482">
        <v>19.899999999999999</v>
      </c>
      <c r="G4482">
        <v>53.323113517529826</v>
      </c>
      <c r="H4482">
        <v>17.885097544842488</v>
      </c>
      <c r="I4482">
        <v>10.967667901869703</v>
      </c>
      <c r="J4482">
        <v>5072.6037567395069</v>
      </c>
      <c r="K4482">
        <v>-3853.4766515725291</v>
      </c>
      <c r="L4482">
        <v>-37.222644745343025</v>
      </c>
      <c r="M4482">
        <v>6370.2897247379879</v>
      </c>
      <c r="N4482">
        <v>37395.782912669783</v>
      </c>
      <c r="O4482">
        <v>45.103596763079146</v>
      </c>
      <c r="P4482">
        <v>17.693164793428377</v>
      </c>
      <c r="Q4482" s="4">
        <v>4480</v>
      </c>
    </row>
    <row r="4483" spans="1:17" x14ac:dyDescent="0.25">
      <c r="A4483">
        <v>118.57104271170458</v>
      </c>
      <c r="B4483">
        <v>-12.996051928923848</v>
      </c>
      <c r="C4483" s="4">
        <v>2102.6110000000003</v>
      </c>
      <c r="D4483">
        <v>3</v>
      </c>
      <c r="E4483">
        <v>0.55000000000000004</v>
      </c>
      <c r="F4483">
        <v>19.899999999999999</v>
      </c>
      <c r="G4483">
        <v>53.323113517529826</v>
      </c>
      <c r="H4483">
        <v>17.759668075412062</v>
      </c>
      <c r="I4483">
        <v>8.5710427117045782</v>
      </c>
      <c r="J4483">
        <v>6215.8198389328263</v>
      </c>
      <c r="K4483">
        <v>-1424.9801081156313</v>
      </c>
      <c r="L4483">
        <v>-12.911974860415672</v>
      </c>
      <c r="M4483">
        <v>6377.0670828050843</v>
      </c>
      <c r="N4483">
        <v>36057.81889782488</v>
      </c>
      <c r="O4483">
        <v>71.758093384542235</v>
      </c>
      <c r="P4483">
        <v>33.830285586092607</v>
      </c>
      <c r="Q4483" s="4">
        <v>4481</v>
      </c>
    </row>
    <row r="4484" spans="1:17" x14ac:dyDescent="0.25">
      <c r="A4484">
        <v>146.04030644925263</v>
      </c>
      <c r="B4484">
        <v>-12.268576987425948</v>
      </c>
      <c r="C4484" s="4">
        <v>2102.6110000000003</v>
      </c>
      <c r="D4484">
        <v>0.75</v>
      </c>
      <c r="E4484">
        <v>0.55000000000000004</v>
      </c>
      <c r="F4484">
        <v>19.899999999999999</v>
      </c>
      <c r="G4484">
        <v>41.281913690970576</v>
      </c>
      <c r="H4484">
        <v>16.255048309621728</v>
      </c>
      <c r="I4484">
        <v>36.040306449252625</v>
      </c>
      <c r="J4484">
        <v>6233.4199032575443</v>
      </c>
      <c r="K4484">
        <v>-1346.4500382898345</v>
      </c>
      <c r="L4484">
        <v>-12.188908421650096</v>
      </c>
      <c r="M4484">
        <v>6377.182088974565</v>
      </c>
      <c r="N4484">
        <v>37328.781594179432</v>
      </c>
      <c r="O4484">
        <v>46.185459159321773</v>
      </c>
      <c r="P4484">
        <v>73.720012987621729</v>
      </c>
      <c r="Q4484" s="4">
        <v>4482</v>
      </c>
    </row>
    <row r="4485" spans="1:17" x14ac:dyDescent="0.25">
      <c r="A4485">
        <v>111.54401319489268</v>
      </c>
      <c r="B4485">
        <v>-27.274131939062514</v>
      </c>
      <c r="C4485" s="4">
        <v>2102.6110000000003</v>
      </c>
      <c r="D4485">
        <v>1.2</v>
      </c>
      <c r="E4485">
        <v>0.55000000000000004</v>
      </c>
      <c r="F4485">
        <v>19.899999999999999</v>
      </c>
      <c r="G4485">
        <v>45.364313344089069</v>
      </c>
      <c r="H4485">
        <v>17.409173824123418</v>
      </c>
      <c r="I4485">
        <v>1.5440131948926847</v>
      </c>
      <c r="J4485">
        <v>5673.0342274394689</v>
      </c>
      <c r="K4485">
        <v>-2905.2481618837319</v>
      </c>
      <c r="L4485">
        <v>-27.117684588770665</v>
      </c>
      <c r="M4485">
        <v>6373.6790182616296</v>
      </c>
      <c r="N4485">
        <v>36608.946489987378</v>
      </c>
      <c r="O4485">
        <v>58.095493222067233</v>
      </c>
      <c r="P4485">
        <v>3.3663181211166715</v>
      </c>
      <c r="Q4485" s="4">
        <v>4483</v>
      </c>
    </row>
    <row r="4486" spans="1:17" x14ac:dyDescent="0.25">
      <c r="A4486">
        <v>109.73693318283617</v>
      </c>
      <c r="B4486">
        <v>-30.041552398730992</v>
      </c>
      <c r="C4486" s="4">
        <v>2102.6110000000003</v>
      </c>
      <c r="D4486">
        <v>1.2</v>
      </c>
      <c r="E4486">
        <v>0.55000000000000004</v>
      </c>
      <c r="F4486">
        <v>19.899999999999999</v>
      </c>
      <c r="G4486">
        <v>45.364313344089069</v>
      </c>
      <c r="H4486">
        <v>21.21706508845099</v>
      </c>
      <c r="I4486">
        <v>-0.26306681716383196</v>
      </c>
      <c r="J4486">
        <v>5525.9547842907723</v>
      </c>
      <c r="K4486">
        <v>-3174.3631083258838</v>
      </c>
      <c r="L4486">
        <v>-29.875045067477796</v>
      </c>
      <c r="M4486">
        <v>6372.8139327557992</v>
      </c>
      <c r="N4486">
        <v>36775.509633436879</v>
      </c>
      <c r="O4486">
        <v>54.970237197456029</v>
      </c>
      <c r="P4486">
        <v>0.52546267012249093</v>
      </c>
      <c r="Q4486" s="4">
        <v>4484</v>
      </c>
    </row>
    <row r="4487" spans="1:17" x14ac:dyDescent="0.25">
      <c r="A4487">
        <v>126.32998661643862</v>
      </c>
      <c r="B4487">
        <v>-40.685924218686672</v>
      </c>
      <c r="C4487" s="4">
        <v>2102.6110000000003</v>
      </c>
      <c r="D4487">
        <v>3</v>
      </c>
      <c r="E4487">
        <v>0.55000000000000004</v>
      </c>
      <c r="F4487">
        <v>19.899999999999999</v>
      </c>
      <c r="G4487">
        <v>53.323113517529826</v>
      </c>
      <c r="H4487">
        <v>20.962526306152458</v>
      </c>
      <c r="I4487">
        <v>16.329986616438617</v>
      </c>
      <c r="J4487">
        <v>4843.4034523577884</v>
      </c>
      <c r="K4487">
        <v>-4136.0390724957315</v>
      </c>
      <c r="L4487">
        <v>-40.495770712463823</v>
      </c>
      <c r="M4487">
        <v>6369.0953997818797</v>
      </c>
      <c r="N4487">
        <v>37767.991818843184</v>
      </c>
      <c r="O4487">
        <v>40.028136467426144</v>
      </c>
      <c r="P4487">
        <v>24.200565885984563</v>
      </c>
      <c r="Q4487" s="4">
        <v>4485</v>
      </c>
    </row>
    <row r="4488" spans="1:17" x14ac:dyDescent="0.25">
      <c r="A4488">
        <v>138.03460584991794</v>
      </c>
      <c r="B4488">
        <v>-35.007951743660371</v>
      </c>
      <c r="C4488" s="4">
        <v>2102.6110000000003</v>
      </c>
      <c r="D4488">
        <v>3</v>
      </c>
      <c r="E4488">
        <v>0.55000000000000004</v>
      </c>
      <c r="F4488">
        <v>19.899999999999999</v>
      </c>
      <c r="G4488">
        <v>53.323113517529826</v>
      </c>
      <c r="H4488">
        <v>15.828594191793499</v>
      </c>
      <c r="I4488">
        <v>28.034605849917938</v>
      </c>
      <c r="J4488">
        <v>5229.9233713579715</v>
      </c>
      <c r="K4488">
        <v>-3638.5908127850225</v>
      </c>
      <c r="L4488">
        <v>-34.827318467909805</v>
      </c>
      <c r="M4488">
        <v>6371.1413085223512</v>
      </c>
      <c r="N4488">
        <v>37803.763080752127</v>
      </c>
      <c r="O4488">
        <v>39.594700652870124</v>
      </c>
      <c r="P4488">
        <v>42.866682740626977</v>
      </c>
      <c r="Q4488" s="4">
        <v>4486</v>
      </c>
    </row>
    <row r="4489" spans="1:17" x14ac:dyDescent="0.25">
      <c r="A4489">
        <v>159.06493560798563</v>
      </c>
      <c r="B4489">
        <v>-42.762155134974357</v>
      </c>
      <c r="C4489" s="4">
        <v>2102.6110000000003</v>
      </c>
      <c r="D4489">
        <v>0.75</v>
      </c>
      <c r="E4489">
        <v>0.55000000000000004</v>
      </c>
      <c r="F4489">
        <v>19.899999999999999</v>
      </c>
      <c r="G4489">
        <v>41.281913690970576</v>
      </c>
      <c r="H4489">
        <v>14.544704520137241</v>
      </c>
      <c r="I4489">
        <v>49.064935607985632</v>
      </c>
      <c r="J4489">
        <v>4689.9354548978226</v>
      </c>
      <c r="K4489">
        <v>-4308.1419603847062</v>
      </c>
      <c r="L4489">
        <v>-42.570365160333473</v>
      </c>
      <c r="M4489">
        <v>6368.3264459302827</v>
      </c>
      <c r="N4489">
        <v>39487.228300776376</v>
      </c>
      <c r="O4489">
        <v>20.587883697724241</v>
      </c>
      <c r="P4489">
        <v>59.507944526178171</v>
      </c>
      <c r="Q4489" s="4">
        <v>4487</v>
      </c>
    </row>
    <row r="4490" spans="1:17" x14ac:dyDescent="0.25">
      <c r="A4490">
        <v>159.89002167580119</v>
      </c>
      <c r="B4490">
        <v>-36.105301772842921</v>
      </c>
      <c r="C4490" s="4">
        <v>2102.6110000000003</v>
      </c>
      <c r="D4490">
        <v>0.75</v>
      </c>
      <c r="E4490">
        <v>0.55000000000000004</v>
      </c>
      <c r="F4490">
        <v>19.899999999999999</v>
      </c>
      <c r="G4490">
        <v>41.281913690970576</v>
      </c>
      <c r="H4490">
        <v>18.949918891792983</v>
      </c>
      <c r="I4490">
        <v>49.890021675801194</v>
      </c>
      <c r="J4490">
        <v>5159.1247915822632</v>
      </c>
      <c r="K4490">
        <v>-3737.6394882740137</v>
      </c>
      <c r="L4490">
        <v>-35.922263201480597</v>
      </c>
      <c r="M4490">
        <v>6370.7548657458137</v>
      </c>
      <c r="N4490">
        <v>39218.755254957905</v>
      </c>
      <c r="O4490">
        <v>23.368014994789828</v>
      </c>
      <c r="P4490">
        <v>63.600759903543782</v>
      </c>
      <c r="Q4490" s="4">
        <v>4488</v>
      </c>
    </row>
    <row r="4491" spans="1:17" x14ac:dyDescent="0.25">
      <c r="A4491">
        <v>145.97005364133338</v>
      </c>
      <c r="B4491">
        <v>-28.677688949584713</v>
      </c>
      <c r="C4491" s="4">
        <v>2102.6110000000003</v>
      </c>
      <c r="D4491">
        <v>1.2</v>
      </c>
      <c r="E4491">
        <v>0.55000000000000004</v>
      </c>
      <c r="F4491">
        <v>19.899999999999999</v>
      </c>
      <c r="G4491">
        <v>45.364313344089069</v>
      </c>
      <c r="H4491">
        <v>17.098882533499015</v>
      </c>
      <c r="I4491">
        <v>35.970053641333379</v>
      </c>
      <c r="J4491">
        <v>5600.0716774723096</v>
      </c>
      <c r="K4491">
        <v>-3042.6099160305807</v>
      </c>
      <c r="L4491">
        <v>-28.515951957902455</v>
      </c>
      <c r="M4491">
        <v>6373.2470447924061</v>
      </c>
      <c r="N4491">
        <v>37897.680629273411</v>
      </c>
      <c r="O4491">
        <v>38.424568366597839</v>
      </c>
      <c r="P4491">
        <v>56.526235573369263</v>
      </c>
      <c r="Q4491" s="4">
        <v>4489</v>
      </c>
    </row>
    <row r="4492" spans="1:17" x14ac:dyDescent="0.25">
      <c r="A4492">
        <v>108.83749739925008</v>
      </c>
      <c r="B4492">
        <v>-29.176990636244106</v>
      </c>
      <c r="C4492" s="4">
        <v>2102.6110000000003</v>
      </c>
      <c r="D4492">
        <v>1.2</v>
      </c>
      <c r="E4492">
        <v>0.55000000000000004</v>
      </c>
      <c r="F4492">
        <v>19.899999999999999</v>
      </c>
      <c r="G4492">
        <v>45.364313344089069</v>
      </c>
      <c r="H4492">
        <v>21.443143397692218</v>
      </c>
      <c r="I4492">
        <v>-1.1625026007499173</v>
      </c>
      <c r="J4492">
        <v>5573.3038414177481</v>
      </c>
      <c r="K4492">
        <v>-3091.0451214759646</v>
      </c>
      <c r="L4492">
        <v>-29.013464363421708</v>
      </c>
      <c r="M4492">
        <v>6373.0899610598772</v>
      </c>
      <c r="N4492">
        <v>36722.480658783643</v>
      </c>
      <c r="O4492">
        <v>55.935960620886526</v>
      </c>
      <c r="P4492">
        <v>2.3835277277727775</v>
      </c>
      <c r="Q4492" s="4">
        <v>4490</v>
      </c>
    </row>
    <row r="4493" spans="1:17" x14ac:dyDescent="0.25">
      <c r="A4493">
        <v>137.31462569711564</v>
      </c>
      <c r="B4493">
        <v>-26.958141688007935</v>
      </c>
      <c r="C4493" s="4">
        <v>2102.6110000000003</v>
      </c>
      <c r="D4493">
        <v>1.2</v>
      </c>
      <c r="E4493">
        <v>0.55000000000000004</v>
      </c>
      <c r="F4493">
        <v>19.899999999999999</v>
      </c>
      <c r="G4493">
        <v>45.364313344089069</v>
      </c>
      <c r="H4493">
        <v>16.968707169160332</v>
      </c>
      <c r="I4493">
        <v>27.314625697115645</v>
      </c>
      <c r="J4493">
        <v>5688.9931728544516</v>
      </c>
      <c r="K4493">
        <v>-2874.0832966413159</v>
      </c>
      <c r="L4493">
        <v>-26.802937172131951</v>
      </c>
      <c r="M4493">
        <v>6373.7742442619647</v>
      </c>
      <c r="N4493">
        <v>37312.035270525754</v>
      </c>
      <c r="O4493">
        <v>46.371345538633314</v>
      </c>
      <c r="P4493">
        <v>48.724011010134276</v>
      </c>
      <c r="Q4493" s="4">
        <v>4491</v>
      </c>
    </row>
    <row r="4494" spans="1:17" x14ac:dyDescent="0.25">
      <c r="A4494">
        <v>132.18914247936107</v>
      </c>
      <c r="B4494">
        <v>-18.362587650346068</v>
      </c>
      <c r="C4494" s="4">
        <v>2102.6110000000003</v>
      </c>
      <c r="D4494">
        <v>1.2</v>
      </c>
      <c r="E4494">
        <v>0.55000000000000004</v>
      </c>
      <c r="F4494">
        <v>19.899999999999999</v>
      </c>
      <c r="G4494">
        <v>45.364313344089069</v>
      </c>
      <c r="H4494">
        <v>21.712958839701855</v>
      </c>
      <c r="I4494">
        <v>22.189142479361067</v>
      </c>
      <c r="J4494">
        <v>6055.3892412022806</v>
      </c>
      <c r="K4494">
        <v>-1996.5135563804783</v>
      </c>
      <c r="L4494">
        <v>-18.247829272690112</v>
      </c>
      <c r="M4494">
        <v>6376.0336607705703</v>
      </c>
      <c r="N4494">
        <v>36683.032591196039</v>
      </c>
      <c r="O4494">
        <v>56.735711437637519</v>
      </c>
      <c r="P4494">
        <v>52.318424767592212</v>
      </c>
      <c r="Q4494" s="4">
        <v>4492</v>
      </c>
    </row>
    <row r="4495" spans="1:17" x14ac:dyDescent="0.25">
      <c r="A4495">
        <v>124.72090100123545</v>
      </c>
      <c r="B4495">
        <v>-26.905774279192833</v>
      </c>
      <c r="C4495" s="4">
        <v>2102.6110000000003</v>
      </c>
      <c r="D4495">
        <v>3</v>
      </c>
      <c r="E4495">
        <v>0.55000000000000004</v>
      </c>
      <c r="F4495">
        <v>19.899999999999999</v>
      </c>
      <c r="G4495">
        <v>53.323113517529826</v>
      </c>
      <c r="H4495">
        <v>19.598618386376771</v>
      </c>
      <c r="I4495">
        <v>14.720901001235447</v>
      </c>
      <c r="J4495">
        <v>5691.6212836027053</v>
      </c>
      <c r="K4495">
        <v>-2868.9101607540933</v>
      </c>
      <c r="L4495">
        <v>-26.750777549006667</v>
      </c>
      <c r="M4495">
        <v>6373.789951546677</v>
      </c>
      <c r="N4495">
        <v>36799.864791165128</v>
      </c>
      <c r="O4495">
        <v>54.559096457163605</v>
      </c>
      <c r="P4495">
        <v>30.139379523468648</v>
      </c>
      <c r="Q4495" s="4">
        <v>4493</v>
      </c>
    </row>
    <row r="4496" spans="1:17" x14ac:dyDescent="0.25">
      <c r="A4496">
        <v>131.44786208722792</v>
      </c>
      <c r="B4496">
        <v>-40.871866677115364</v>
      </c>
      <c r="C4496" s="4">
        <v>2102.6110000000003</v>
      </c>
      <c r="D4496">
        <v>3</v>
      </c>
      <c r="E4496">
        <v>0.55000000000000004</v>
      </c>
      <c r="F4496">
        <v>19.899999999999999</v>
      </c>
      <c r="G4496">
        <v>53.323113517529826</v>
      </c>
      <c r="H4496">
        <v>23.102744912714055</v>
      </c>
      <c r="I4496">
        <v>21.447862087227918</v>
      </c>
      <c r="J4496">
        <v>4829.9168318641841</v>
      </c>
      <c r="K4496">
        <v>-4151.6751125340943</v>
      </c>
      <c r="L4496">
        <v>-40.681525799254949</v>
      </c>
      <c r="M4496">
        <v>6369.0268363981595</v>
      </c>
      <c r="N4496">
        <v>37937.919961654821</v>
      </c>
      <c r="O4496">
        <v>37.858948957900054</v>
      </c>
      <c r="P4496">
        <v>30.979071625079211</v>
      </c>
      <c r="Q4496" s="4">
        <v>4494</v>
      </c>
    </row>
    <row r="4497" spans="1:17" x14ac:dyDescent="0.25">
      <c r="A4497">
        <v>128.22250394964999</v>
      </c>
      <c r="B4497">
        <v>-11.958675089923753</v>
      </c>
      <c r="C4497" s="4">
        <v>2102.6110000000003</v>
      </c>
      <c r="D4497">
        <v>0.75</v>
      </c>
      <c r="E4497">
        <v>0.55000000000000004</v>
      </c>
      <c r="F4497">
        <v>19.899999999999999</v>
      </c>
      <c r="G4497">
        <v>41.281913690970576</v>
      </c>
      <c r="H4497">
        <v>21.981599278185076</v>
      </c>
      <c r="I4497">
        <v>18.22250394964999</v>
      </c>
      <c r="J4497">
        <v>6240.6140832695573</v>
      </c>
      <c r="K4497">
        <v>-1312.9310827930049</v>
      </c>
      <c r="L4497">
        <v>-11.880900157468119</v>
      </c>
      <c r="M4497">
        <v>6377.2291917780676</v>
      </c>
      <c r="N4497">
        <v>36312.750112086746</v>
      </c>
      <c r="O4497">
        <v>64.594093679223874</v>
      </c>
      <c r="P4497">
        <v>57.814189251380206</v>
      </c>
      <c r="Q4497" s="4">
        <v>4495</v>
      </c>
    </row>
    <row r="4498" spans="1:17" x14ac:dyDescent="0.25">
      <c r="A4498">
        <v>113.78199006712352</v>
      </c>
      <c r="B4498">
        <v>-23.604741136953692</v>
      </c>
      <c r="C4498" s="4">
        <v>2102.6110000000003</v>
      </c>
      <c r="D4498">
        <v>3</v>
      </c>
      <c r="E4498">
        <v>0.55000000000000004</v>
      </c>
      <c r="F4498">
        <v>19.899999999999999</v>
      </c>
      <c r="G4498">
        <v>53.323113517529826</v>
      </c>
      <c r="H4498">
        <v>16.52058537526073</v>
      </c>
      <c r="I4498">
        <v>3.781990067123516</v>
      </c>
      <c r="J4498">
        <v>5847.617718120704</v>
      </c>
      <c r="K4498">
        <v>-2538.2308854761932</v>
      </c>
      <c r="L4498">
        <v>-23.463851232446881</v>
      </c>
      <c r="M4498">
        <v>6374.7352106000799</v>
      </c>
      <c r="N4498">
        <v>36419.861301897377</v>
      </c>
      <c r="O4498">
        <v>62.04144781101791</v>
      </c>
      <c r="P4498">
        <v>9.3741367038718071</v>
      </c>
      <c r="Q4498" s="4">
        <v>4496</v>
      </c>
    </row>
    <row r="4499" spans="1:17" x14ac:dyDescent="0.25">
      <c r="A4499">
        <v>130.17462198549447</v>
      </c>
      <c r="B4499">
        <v>-27.263609168936433</v>
      </c>
      <c r="C4499" s="4">
        <v>2102.6110000000003</v>
      </c>
      <c r="D4499">
        <v>1.2</v>
      </c>
      <c r="E4499">
        <v>0.55000000000000004</v>
      </c>
      <c r="F4499">
        <v>19.899999999999999</v>
      </c>
      <c r="G4499">
        <v>45.364313344089069</v>
      </c>
      <c r="H4499">
        <v>17.176498091379408</v>
      </c>
      <c r="I4499">
        <v>20.174621985494468</v>
      </c>
      <c r="J4499">
        <v>5673.568452126955</v>
      </c>
      <c r="K4499">
        <v>-2904.2117392763839</v>
      </c>
      <c r="L4499">
        <v>-27.107202902449067</v>
      </c>
      <c r="M4499">
        <v>6373.6822016414508</v>
      </c>
      <c r="N4499">
        <v>37004.738415080894</v>
      </c>
      <c r="O4499">
        <v>51.09312363882605</v>
      </c>
      <c r="P4499">
        <v>38.732758782403046</v>
      </c>
      <c r="Q4499" s="4">
        <v>4497</v>
      </c>
    </row>
    <row r="4500" spans="1:17" x14ac:dyDescent="0.25">
      <c r="A4500">
        <v>107.71144325683471</v>
      </c>
      <c r="B4500">
        <v>-31.905324888062438</v>
      </c>
      <c r="C4500" s="4">
        <v>2102.6110000000003</v>
      </c>
      <c r="D4500">
        <v>1.2</v>
      </c>
      <c r="E4500">
        <v>0.55000000000000004</v>
      </c>
      <c r="F4500">
        <v>19.899999999999999</v>
      </c>
      <c r="G4500">
        <v>45.364313344089069</v>
      </c>
      <c r="H4500">
        <v>17.009134659705168</v>
      </c>
      <c r="I4500">
        <v>-2.2885567431652873</v>
      </c>
      <c r="J4500">
        <v>5419.6166790570078</v>
      </c>
      <c r="K4500">
        <v>-3351.5251037238763</v>
      </c>
      <c r="L4500">
        <v>-31.732907767121066</v>
      </c>
      <c r="M4500">
        <v>6372.202560245888</v>
      </c>
      <c r="N4500">
        <v>36901.99511795368</v>
      </c>
      <c r="O4500">
        <v>52.76226603534338</v>
      </c>
      <c r="P4500">
        <v>4.3242211969151674</v>
      </c>
      <c r="Q4500" s="4">
        <v>4498</v>
      </c>
    </row>
    <row r="4501" spans="1:17" x14ac:dyDescent="0.25">
      <c r="A4501">
        <v>117.48396294265555</v>
      </c>
      <c r="B4501">
        <v>-30.348741135298688</v>
      </c>
      <c r="C4501" s="4">
        <v>2102.6110000000003</v>
      </c>
      <c r="D4501">
        <v>0.75</v>
      </c>
      <c r="E4501">
        <v>0.55000000000000004</v>
      </c>
      <c r="F4501">
        <v>19.899999999999999</v>
      </c>
      <c r="G4501">
        <v>41.281913690970576</v>
      </c>
      <c r="H4501">
        <v>15.656391943067092</v>
      </c>
      <c r="I4501">
        <v>7.4839629426555518</v>
      </c>
      <c r="J4501">
        <v>5508.8276332311407</v>
      </c>
      <c r="K4501">
        <v>-3203.7962331613717</v>
      </c>
      <c r="L4501">
        <v>-30.18121078944953</v>
      </c>
      <c r="M4501">
        <v>6372.7146645891817</v>
      </c>
      <c r="N4501">
        <v>36848.793336882693</v>
      </c>
      <c r="O4501">
        <v>53.681198859946647</v>
      </c>
      <c r="P4501">
        <v>14.574179716782933</v>
      </c>
      <c r="Q4501" s="4">
        <v>4499</v>
      </c>
    </row>
    <row r="4502" spans="1:17" x14ac:dyDescent="0.25">
      <c r="A4502">
        <v>147.97449679807778</v>
      </c>
      <c r="B4502">
        <v>-33.725726786642262</v>
      </c>
      <c r="C4502" s="4">
        <v>2102.6110000000003</v>
      </c>
      <c r="D4502">
        <v>0.75</v>
      </c>
      <c r="E4502">
        <v>0.55000000000000004</v>
      </c>
      <c r="F4502">
        <v>19.899999999999999</v>
      </c>
      <c r="G4502">
        <v>41.281913690970576</v>
      </c>
      <c r="H4502">
        <v>20.837660606201368</v>
      </c>
      <c r="I4502">
        <v>37.97449679807778</v>
      </c>
      <c r="J4502">
        <v>5310.2124784232765</v>
      </c>
      <c r="K4502">
        <v>-3521.1859213158659</v>
      </c>
      <c r="L4502">
        <v>-33.548238327574317</v>
      </c>
      <c r="M4502">
        <v>6371.5858982262289</v>
      </c>
      <c r="N4502">
        <v>38280.76616357638</v>
      </c>
      <c r="O4502">
        <v>33.727204062727601</v>
      </c>
      <c r="P4502">
        <v>54.575798441289308</v>
      </c>
      <c r="Q4502" s="4">
        <v>4500</v>
      </c>
    </row>
    <row r="4503" spans="1:17" x14ac:dyDescent="0.25">
      <c r="A4503">
        <v>125.21804924525806</v>
      </c>
      <c r="B4503">
        <v>-21.755210723435603</v>
      </c>
      <c r="C4503" s="4">
        <v>2102.6110000000003</v>
      </c>
      <c r="D4503">
        <v>3</v>
      </c>
      <c r="E4503">
        <v>0.55000000000000004</v>
      </c>
      <c r="F4503">
        <v>19.899999999999999</v>
      </c>
      <c r="G4503">
        <v>53.323113517529826</v>
      </c>
      <c r="H4503">
        <v>17.393376288831004</v>
      </c>
      <c r="I4503">
        <v>15.218049245258058</v>
      </c>
      <c r="J4503">
        <v>5926.5882475173566</v>
      </c>
      <c r="K4503">
        <v>-2349.2606091202633</v>
      </c>
      <c r="L4503">
        <v>-21.62304895706956</v>
      </c>
      <c r="M4503">
        <v>6375.2234208045575</v>
      </c>
      <c r="N4503">
        <v>36554.131182736259</v>
      </c>
      <c r="O4503">
        <v>59.221472175146275</v>
      </c>
      <c r="P4503">
        <v>36.276773249251441</v>
      </c>
      <c r="Q4503" s="4">
        <v>4501</v>
      </c>
    </row>
    <row r="4504" spans="1:17" x14ac:dyDescent="0.25">
      <c r="A4504">
        <v>150.81561263003036</v>
      </c>
      <c r="B4504">
        <v>-16.776103772160873</v>
      </c>
      <c r="C4504" s="4">
        <v>2102.6110000000003</v>
      </c>
      <c r="D4504">
        <v>1.2</v>
      </c>
      <c r="E4504">
        <v>0.55000000000000004</v>
      </c>
      <c r="F4504">
        <v>19.899999999999999</v>
      </c>
      <c r="G4504">
        <v>45.364313344089069</v>
      </c>
      <c r="H4504">
        <v>17.239184880270017</v>
      </c>
      <c r="I4504">
        <v>40.815612630030358</v>
      </c>
      <c r="J4504">
        <v>6108.3897038367168</v>
      </c>
      <c r="K4504">
        <v>-1829.1244701138851</v>
      </c>
      <c r="L4504">
        <v>-16.670046573270156</v>
      </c>
      <c r="M4504">
        <v>6376.3720955656136</v>
      </c>
      <c r="N4504">
        <v>37797.206678367205</v>
      </c>
      <c r="O4504">
        <v>39.755047108859031</v>
      </c>
      <c r="P4504">
        <v>71.520381206939632</v>
      </c>
      <c r="Q4504" s="4">
        <v>4502</v>
      </c>
    </row>
    <row r="4505" spans="1:17" x14ac:dyDescent="0.25">
      <c r="A4505">
        <v>105.28797902703107</v>
      </c>
      <c r="B4505">
        <v>-19.925895158459298</v>
      </c>
      <c r="C4505" s="4">
        <v>2102.6110000000003</v>
      </c>
      <c r="D4505">
        <v>0.75</v>
      </c>
      <c r="E4505">
        <v>0.55000000000000004</v>
      </c>
      <c r="F4505">
        <v>19.899999999999999</v>
      </c>
      <c r="G4505">
        <v>41.281913690970576</v>
      </c>
      <c r="H4505">
        <v>14.862849519036541</v>
      </c>
      <c r="I4505">
        <v>-4.7120209729689293</v>
      </c>
      <c r="J4505">
        <v>5998.6400925670059</v>
      </c>
      <c r="K4505">
        <v>-2159.9867736647625</v>
      </c>
      <c r="L4505">
        <v>-19.80290400258496</v>
      </c>
      <c r="M4505">
        <v>6375.6745386318935</v>
      </c>
      <c r="N4505">
        <v>36253.532633938761</v>
      </c>
      <c r="O4505">
        <v>66.020018807778357</v>
      </c>
      <c r="P4505">
        <v>13.596332895577593</v>
      </c>
      <c r="Q4505" s="4">
        <v>4503</v>
      </c>
    </row>
    <row r="4506" spans="1:17" x14ac:dyDescent="0.25">
      <c r="A4506">
        <v>126.1535409618281</v>
      </c>
      <c r="B4506">
        <v>-32.258674282186327</v>
      </c>
      <c r="C4506" s="4">
        <v>2102.6110000000003</v>
      </c>
      <c r="D4506">
        <v>3</v>
      </c>
      <c r="E4506">
        <v>0.55000000000000004</v>
      </c>
      <c r="F4506">
        <v>19.899999999999999</v>
      </c>
      <c r="G4506">
        <v>53.323113517529826</v>
      </c>
      <c r="H4506">
        <v>19.466670307836274</v>
      </c>
      <c r="I4506">
        <v>16.153540961828099</v>
      </c>
      <c r="J4506">
        <v>5398.805715955039</v>
      </c>
      <c r="K4506">
        <v>-3384.7237842511354</v>
      </c>
      <c r="L4506">
        <v>-32.085217910438338</v>
      </c>
      <c r="M4506">
        <v>6372.0842943501721</v>
      </c>
      <c r="N4506">
        <v>37163.429385775482</v>
      </c>
      <c r="O4506">
        <v>48.564008113181615</v>
      </c>
      <c r="P4506">
        <v>28.487496237275405</v>
      </c>
      <c r="Q4506" s="4">
        <v>4504</v>
      </c>
    </row>
    <row r="4507" spans="1:17" x14ac:dyDescent="0.25">
      <c r="A4507">
        <v>154.11360546818526</v>
      </c>
      <c r="B4507">
        <v>-16.374673072198188</v>
      </c>
      <c r="C4507" s="4">
        <v>2102.6110000000003</v>
      </c>
      <c r="D4507">
        <v>3</v>
      </c>
      <c r="E4507">
        <v>0.55000000000000004</v>
      </c>
      <c r="F4507">
        <v>19.899999999999999</v>
      </c>
      <c r="G4507">
        <v>53.323113517529826</v>
      </c>
      <c r="H4507">
        <v>19.743591191841062</v>
      </c>
      <c r="I4507">
        <v>44.113605468185256</v>
      </c>
      <c r="J4507">
        <v>6121.0628748147901</v>
      </c>
      <c r="K4507">
        <v>-1786.5463719121508</v>
      </c>
      <c r="L4507">
        <v>-16.270869736159639</v>
      </c>
      <c r="M4507">
        <v>6376.4534544234202</v>
      </c>
      <c r="N4507">
        <v>38050.987749506676</v>
      </c>
      <c r="O4507">
        <v>36.556111163105911</v>
      </c>
      <c r="P4507">
        <v>73.786733166106117</v>
      </c>
      <c r="Q4507" s="4">
        <v>4505</v>
      </c>
    </row>
    <row r="4508" spans="1:17" x14ac:dyDescent="0.25">
      <c r="A4508">
        <v>122.88197730653992</v>
      </c>
      <c r="B4508">
        <v>-34.844126402254297</v>
      </c>
      <c r="C4508" s="4">
        <v>2102.6110000000003</v>
      </c>
      <c r="D4508">
        <v>3</v>
      </c>
      <c r="E4508">
        <v>0.55000000000000004</v>
      </c>
      <c r="F4508">
        <v>19.899999999999999</v>
      </c>
      <c r="G4508">
        <v>53.323113517529826</v>
      </c>
      <c r="H4508">
        <v>19.202852848154997</v>
      </c>
      <c r="I4508">
        <v>12.881977306539923</v>
      </c>
      <c r="J4508">
        <v>5240.3286996082206</v>
      </c>
      <c r="K4508">
        <v>-3623.6895612500698</v>
      </c>
      <c r="L4508">
        <v>-34.66387496614562</v>
      </c>
      <c r="M4508">
        <v>6371.1985462901966</v>
      </c>
      <c r="N4508">
        <v>37250.787687604738</v>
      </c>
      <c r="O4508">
        <v>47.229836457549652</v>
      </c>
      <c r="P4508">
        <v>21.815345600140869</v>
      </c>
      <c r="Q4508" s="4">
        <v>4506</v>
      </c>
    </row>
    <row r="4509" spans="1:17" x14ac:dyDescent="0.25">
      <c r="A4509">
        <v>125.31642423145257</v>
      </c>
      <c r="B4509">
        <v>-33.46053674818863</v>
      </c>
      <c r="C4509" s="4">
        <v>2102.6110000000003</v>
      </c>
      <c r="D4509">
        <v>3</v>
      </c>
      <c r="E4509">
        <v>0.55000000000000004</v>
      </c>
      <c r="F4509">
        <v>19.899999999999999</v>
      </c>
      <c r="G4509">
        <v>53.323113517529826</v>
      </c>
      <c r="H4509">
        <v>18.036877348844435</v>
      </c>
      <c r="I4509">
        <v>15.316424231452572</v>
      </c>
      <c r="J4509">
        <v>5326.4867543261325</v>
      </c>
      <c r="K4509">
        <v>-3496.6847963760724</v>
      </c>
      <c r="L4509">
        <v>-33.283743119132559</v>
      </c>
      <c r="M4509">
        <v>6371.6768365336384</v>
      </c>
      <c r="N4509">
        <v>37218.185906495099</v>
      </c>
      <c r="O4509">
        <v>47.725934887070288</v>
      </c>
      <c r="P4509">
        <v>26.414876174450541</v>
      </c>
      <c r="Q4509" s="4">
        <v>4507</v>
      </c>
    </row>
    <row r="4510" spans="1:17" x14ac:dyDescent="0.25">
      <c r="A4510">
        <v>157.95944178373972</v>
      </c>
      <c r="B4510">
        <v>-32.575448634913698</v>
      </c>
      <c r="C4510" s="4">
        <v>2102.6110000000003</v>
      </c>
      <c r="D4510">
        <v>1.2</v>
      </c>
      <c r="E4510">
        <v>0.55000000000000004</v>
      </c>
      <c r="F4510">
        <v>19.899999999999999</v>
      </c>
      <c r="G4510">
        <v>45.364313344089069</v>
      </c>
      <c r="H4510">
        <v>22.61839284426749</v>
      </c>
      <c r="I4510">
        <v>47.95944178373972</v>
      </c>
      <c r="J4510">
        <v>5379.9741529933035</v>
      </c>
      <c r="K4510">
        <v>-3414.3780556328843</v>
      </c>
      <c r="L4510">
        <v>-32.401082914924082</v>
      </c>
      <c r="M4510">
        <v>6371.9776673858023</v>
      </c>
      <c r="N4510">
        <v>38917.918594501949</v>
      </c>
      <c r="O4510">
        <v>26.565188740812513</v>
      </c>
      <c r="P4510">
        <v>64.10449951778908</v>
      </c>
      <c r="Q4510" s="4">
        <v>4508</v>
      </c>
    </row>
    <row r="4511" spans="1:17" x14ac:dyDescent="0.25">
      <c r="A4511">
        <v>137.96416963174104</v>
      </c>
      <c r="B4511">
        <v>-10.41243602125355</v>
      </c>
      <c r="C4511" s="4">
        <v>2102.6110000000003</v>
      </c>
      <c r="D4511">
        <v>0.75</v>
      </c>
      <c r="E4511">
        <v>0.55000000000000004</v>
      </c>
      <c r="F4511">
        <v>19.899999999999999</v>
      </c>
      <c r="G4511">
        <v>41.281913690970576</v>
      </c>
      <c r="H4511">
        <v>23.109246732262733</v>
      </c>
      <c r="I4511">
        <v>27.964169631741044</v>
      </c>
      <c r="J4511">
        <v>6273.7924745140408</v>
      </c>
      <c r="K4511">
        <v>-1145.1461764675632</v>
      </c>
      <c r="L4511">
        <v>-10.344239609598258</v>
      </c>
      <c r="M4511">
        <v>6377.447120811531</v>
      </c>
      <c r="N4511">
        <v>36758.681955208944</v>
      </c>
      <c r="O4511">
        <v>55.376077931208634</v>
      </c>
      <c r="P4511">
        <v>71.200294511199061</v>
      </c>
      <c r="Q4511" s="4">
        <v>4509</v>
      </c>
    </row>
    <row r="4512" spans="1:17" x14ac:dyDescent="0.25">
      <c r="A4512">
        <v>157.22082590673352</v>
      </c>
      <c r="B4512">
        <v>-13.120017814014661</v>
      </c>
      <c r="C4512" s="4">
        <v>2102.6110000000003</v>
      </c>
      <c r="D4512">
        <v>0.75</v>
      </c>
      <c r="E4512">
        <v>0.55000000000000004</v>
      </c>
      <c r="F4512">
        <v>19.899999999999999</v>
      </c>
      <c r="G4512">
        <v>41.281913690970576</v>
      </c>
      <c r="H4512">
        <v>20.828705280071972</v>
      </c>
      <c r="I4512">
        <v>47.220825906733523</v>
      </c>
      <c r="J4512">
        <v>6212.7212207623024</v>
      </c>
      <c r="K4512">
        <v>-1438.3399449675908</v>
      </c>
      <c r="L4512">
        <v>-13.035194791624212</v>
      </c>
      <c r="M4512">
        <v>6377.0468685904771</v>
      </c>
      <c r="N4512">
        <v>38244.690841617929</v>
      </c>
      <c r="O4512">
        <v>34.223009069413841</v>
      </c>
      <c r="P4512">
        <v>78.137844711577515</v>
      </c>
      <c r="Q4512" s="4">
        <v>4510</v>
      </c>
    </row>
    <row r="4513" spans="1:17" x14ac:dyDescent="0.25">
      <c r="A4513">
        <v>132.70287879198366</v>
      </c>
      <c r="B4513">
        <v>-21.639352309893869</v>
      </c>
      <c r="C4513" s="4">
        <v>2102.6110000000003</v>
      </c>
      <c r="D4513">
        <v>0.75</v>
      </c>
      <c r="E4513">
        <v>0.55000000000000004</v>
      </c>
      <c r="F4513">
        <v>19.899999999999999</v>
      </c>
      <c r="G4513">
        <v>41.281913690970576</v>
      </c>
      <c r="H4513">
        <v>20.219990427947319</v>
      </c>
      <c r="I4513">
        <v>22.702878791983665</v>
      </c>
      <c r="J4513">
        <v>5931.3310025518822</v>
      </c>
      <c r="K4513">
        <v>-2337.3409459052523</v>
      </c>
      <c r="L4513">
        <v>-21.507755877148306</v>
      </c>
      <c r="M4513">
        <v>6375.2529486474787</v>
      </c>
      <c r="N4513">
        <v>36837.944104281763</v>
      </c>
      <c r="O4513">
        <v>53.923483637190088</v>
      </c>
      <c r="P4513">
        <v>48.606013567984974</v>
      </c>
      <c r="Q4513" s="4">
        <v>4511</v>
      </c>
    </row>
    <row r="4514" spans="1:17" x14ac:dyDescent="0.25">
      <c r="A4514">
        <v>144.32719162035474</v>
      </c>
      <c r="B4514">
        <v>-27.004561238937264</v>
      </c>
      <c r="C4514" s="4">
        <v>2102.6110000000003</v>
      </c>
      <c r="D4514">
        <v>0.75</v>
      </c>
      <c r="E4514">
        <v>0.55000000000000004</v>
      </c>
      <c r="F4514">
        <v>19.899999999999999</v>
      </c>
      <c r="G4514">
        <v>41.281913690970576</v>
      </c>
      <c r="H4514">
        <v>23.385151362017101</v>
      </c>
      <c r="I4514">
        <v>34.327191620354739</v>
      </c>
      <c r="J4514">
        <v>5686.6595926737864</v>
      </c>
      <c r="K4514">
        <v>-2878.6668930872688</v>
      </c>
      <c r="L4514">
        <v>-26.849172968546696</v>
      </c>
      <c r="M4514">
        <v>6373.7603033300129</v>
      </c>
      <c r="N4514">
        <v>37714.924106597828</v>
      </c>
      <c r="O4514">
        <v>40.790879820807845</v>
      </c>
      <c r="P4514">
        <v>56.378038188732667</v>
      </c>
      <c r="Q4514" s="4">
        <v>4512</v>
      </c>
    </row>
    <row r="4515" spans="1:17" x14ac:dyDescent="0.25">
      <c r="A4515">
        <v>122.82485268656013</v>
      </c>
      <c r="B4515">
        <v>-19.673967292592074</v>
      </c>
      <c r="C4515" s="4">
        <v>2102.6110000000003</v>
      </c>
      <c r="D4515">
        <v>0.75</v>
      </c>
      <c r="E4515">
        <v>0.55000000000000004</v>
      </c>
      <c r="F4515">
        <v>19.899999999999999</v>
      </c>
      <c r="G4515">
        <v>41.281913690970576</v>
      </c>
      <c r="H4515">
        <v>21.155428586904168</v>
      </c>
      <c r="I4515">
        <v>12.824852686560135</v>
      </c>
      <c r="J4515">
        <v>6008.0870745956827</v>
      </c>
      <c r="K4515">
        <v>-2133.7466736567239</v>
      </c>
      <c r="L4515">
        <v>-19.552278922333617</v>
      </c>
      <c r="M4515">
        <v>6375.7340881866176</v>
      </c>
      <c r="N4515">
        <v>36393.026720799338</v>
      </c>
      <c r="O4515">
        <v>62.670177133133812</v>
      </c>
      <c r="P4515">
        <v>34.066100435768874</v>
      </c>
      <c r="Q4515" s="4">
        <v>4513</v>
      </c>
    </row>
    <row r="4516" spans="1:17" x14ac:dyDescent="0.25">
      <c r="A4516">
        <v>124.7593471575403</v>
      </c>
      <c r="B4516">
        <v>-22.381942726746402</v>
      </c>
      <c r="C4516" s="4">
        <v>2102.6110000000003</v>
      </c>
      <c r="D4516">
        <v>3</v>
      </c>
      <c r="E4516">
        <v>0.55000000000000004</v>
      </c>
      <c r="F4516">
        <v>19.899999999999999</v>
      </c>
      <c r="G4516">
        <v>53.323113517529826</v>
      </c>
      <c r="H4516">
        <v>17.076889225689619</v>
      </c>
      <c r="I4516">
        <v>14.759347157540304</v>
      </c>
      <c r="J4516">
        <v>5900.5141228727425</v>
      </c>
      <c r="K4516">
        <v>-2413.5745872544326</v>
      </c>
      <c r="L4516">
        <v>-22.246760241871836</v>
      </c>
      <c r="M4516">
        <v>6375.0615057786772</v>
      </c>
      <c r="N4516">
        <v>36569.028783829526</v>
      </c>
      <c r="O4516">
        <v>58.918127062587956</v>
      </c>
      <c r="P4516">
        <v>34.67849561127192</v>
      </c>
      <c r="Q4516" s="4">
        <v>4514</v>
      </c>
    </row>
    <row r="4517" spans="1:17" x14ac:dyDescent="0.25">
      <c r="A4517">
        <v>153.48250245260627</v>
      </c>
      <c r="B4517">
        <v>-43.617546472786678</v>
      </c>
      <c r="C4517" s="4">
        <v>2102.6110000000003</v>
      </c>
      <c r="D4517">
        <v>1.2</v>
      </c>
      <c r="E4517">
        <v>0.55000000000000004</v>
      </c>
      <c r="F4517">
        <v>19.899999999999999</v>
      </c>
      <c r="G4517">
        <v>45.364313344089069</v>
      </c>
      <c r="H4517">
        <v>23.745565904666918</v>
      </c>
      <c r="I4517">
        <v>43.482502452606269</v>
      </c>
      <c r="J4517">
        <v>4624.8951417817798</v>
      </c>
      <c r="K4517">
        <v>-4377.4274236613364</v>
      </c>
      <c r="L4517">
        <v>-43.425374579495866</v>
      </c>
      <c r="M4517">
        <v>6368.008002656642</v>
      </c>
      <c r="N4517">
        <v>39183.943055237462</v>
      </c>
      <c r="O4517">
        <v>23.703434181071184</v>
      </c>
      <c r="P4517">
        <v>53.968389928557819</v>
      </c>
      <c r="Q4517" s="4">
        <v>4515</v>
      </c>
    </row>
    <row r="4518" spans="1:17" x14ac:dyDescent="0.25">
      <c r="A4518">
        <v>107.35798569090734</v>
      </c>
      <c r="B4518">
        <v>-14.668515879720612</v>
      </c>
      <c r="C4518" s="4">
        <v>2102.6110000000003</v>
      </c>
      <c r="D4518">
        <v>1.2</v>
      </c>
      <c r="E4518">
        <v>0.55000000000000004</v>
      </c>
      <c r="F4518">
        <v>19.899999999999999</v>
      </c>
      <c r="G4518">
        <v>45.364313344089069</v>
      </c>
      <c r="H4518">
        <v>21.92207417864417</v>
      </c>
      <c r="I4518">
        <v>-2.6420143090926587</v>
      </c>
      <c r="J4518">
        <v>6171.5823826504948</v>
      </c>
      <c r="K4518">
        <v>-1604.6454330749293</v>
      </c>
      <c r="L4518">
        <v>-14.574511978425535</v>
      </c>
      <c r="M4518">
        <v>6376.7794435537899</v>
      </c>
      <c r="N4518">
        <v>36035.9861539337</v>
      </c>
      <c r="O4518">
        <v>72.491442265040689</v>
      </c>
      <c r="P4518">
        <v>10.32749111426816</v>
      </c>
      <c r="Q4518" s="4">
        <v>4516</v>
      </c>
    </row>
    <row r="4519" spans="1:17" x14ac:dyDescent="0.25">
      <c r="A4519">
        <v>145.08300257944387</v>
      </c>
      <c r="B4519">
        <v>-38.666101851745189</v>
      </c>
      <c r="C4519" s="4">
        <v>2102.6110000000003</v>
      </c>
      <c r="D4519">
        <v>0.75</v>
      </c>
      <c r="E4519">
        <v>0.55000000000000004</v>
      </c>
      <c r="F4519">
        <v>19.899999999999999</v>
      </c>
      <c r="G4519">
        <v>41.281913690970576</v>
      </c>
      <c r="H4519">
        <v>19.312097575489563</v>
      </c>
      <c r="I4519">
        <v>35.083002579443871</v>
      </c>
      <c r="J4519">
        <v>4986.5726396950913</v>
      </c>
      <c r="K4519">
        <v>-3963.4443405337215</v>
      </c>
      <c r="L4519">
        <v>-38.478497022385966</v>
      </c>
      <c r="M4519">
        <v>6369.8349846337824</v>
      </c>
      <c r="N4519">
        <v>38396.332994532386</v>
      </c>
      <c r="O4519">
        <v>32.356016301338109</v>
      </c>
      <c r="P4519">
        <v>48.345819173668936</v>
      </c>
      <c r="Q4519" s="4">
        <v>4517</v>
      </c>
    </row>
    <row r="4520" spans="1:17" x14ac:dyDescent="0.25">
      <c r="A4520">
        <v>134.56399321127202</v>
      </c>
      <c r="B4520">
        <v>-23.034633004500201</v>
      </c>
      <c r="C4520" s="4">
        <v>2102.6110000000003</v>
      </c>
      <c r="D4520">
        <v>0.75</v>
      </c>
      <c r="E4520">
        <v>0.55000000000000004</v>
      </c>
      <c r="F4520">
        <v>19.899999999999999</v>
      </c>
      <c r="G4520">
        <v>41.281913690970576</v>
      </c>
      <c r="H4520">
        <v>14.307217124473155</v>
      </c>
      <c r="I4520">
        <v>24.56399321127202</v>
      </c>
      <c r="J4520">
        <v>5872.6117507063982</v>
      </c>
      <c r="K4520">
        <v>-2480.2502480710918</v>
      </c>
      <c r="L4520">
        <v>-22.896372989080756</v>
      </c>
      <c r="M4520">
        <v>6374.8890239432076</v>
      </c>
      <c r="N4520">
        <v>36987.105189194139</v>
      </c>
      <c r="O4520">
        <v>51.403956564245775</v>
      </c>
      <c r="P4520">
        <v>49.434262151336519</v>
      </c>
      <c r="Q4520" s="4">
        <v>4518</v>
      </c>
    </row>
    <row r="4521" spans="1:17" x14ac:dyDescent="0.25">
      <c r="A4521">
        <v>155.76463075879181</v>
      </c>
      <c r="B4521">
        <v>-11.649871695345833</v>
      </c>
      <c r="C4521" s="4">
        <v>2102.6110000000003</v>
      </c>
      <c r="D4521">
        <v>1.2</v>
      </c>
      <c r="E4521">
        <v>0.55000000000000004</v>
      </c>
      <c r="F4521">
        <v>19.899999999999999</v>
      </c>
      <c r="G4521">
        <v>45.364313344089069</v>
      </c>
      <c r="H4521">
        <v>19.116444525018245</v>
      </c>
      <c r="I4521">
        <v>45.76463075879181</v>
      </c>
      <c r="J4521">
        <v>6247.6021702162343</v>
      </c>
      <c r="K4521">
        <v>-1279.4934579138844</v>
      </c>
      <c r="L4521">
        <v>-11.573992654015345</v>
      </c>
      <c r="M4521">
        <v>6377.2749969038523</v>
      </c>
      <c r="N4521">
        <v>38091.339312686447</v>
      </c>
      <c r="O4521">
        <v>36.072649429862864</v>
      </c>
      <c r="P4521">
        <v>78.876867936981768</v>
      </c>
      <c r="Q4521" s="4">
        <v>4519</v>
      </c>
    </row>
    <row r="4522" spans="1:17" x14ac:dyDescent="0.25">
      <c r="A4522">
        <v>134.24005775276203</v>
      </c>
      <c r="B4522">
        <v>-21.38927478367021</v>
      </c>
      <c r="C4522" s="4">
        <v>2102.6110000000003</v>
      </c>
      <c r="D4522">
        <v>0.75</v>
      </c>
      <c r="E4522">
        <v>0.55000000000000004</v>
      </c>
      <c r="F4522">
        <v>19.899999999999999</v>
      </c>
      <c r="G4522">
        <v>41.281913690970576</v>
      </c>
      <c r="H4522">
        <v>15.380708315441209</v>
      </c>
      <c r="I4522">
        <v>24.240057752762027</v>
      </c>
      <c r="J4522">
        <v>5941.4856804203519</v>
      </c>
      <c r="K4522">
        <v>-2311.580669152785</v>
      </c>
      <c r="L4522">
        <v>-21.25890588050563</v>
      </c>
      <c r="M4522">
        <v>6375.3162494609578</v>
      </c>
      <c r="N4522">
        <v>36899.847119016296</v>
      </c>
      <c r="O4522">
        <v>52.863162487953772</v>
      </c>
      <c r="P4522">
        <v>50.993052840583587</v>
      </c>
      <c r="Q4522" s="4">
        <v>4520</v>
      </c>
    </row>
    <row r="4523" spans="1:17" x14ac:dyDescent="0.25">
      <c r="A4523">
        <v>133.60050968019368</v>
      </c>
      <c r="B4523">
        <v>-37.245492270357708</v>
      </c>
      <c r="C4523" s="4">
        <v>2102.6110000000003</v>
      </c>
      <c r="D4523">
        <v>3</v>
      </c>
      <c r="E4523">
        <v>0.55000000000000004</v>
      </c>
      <c r="F4523">
        <v>19.899999999999999</v>
      </c>
      <c r="G4523">
        <v>53.323113517529826</v>
      </c>
      <c r="H4523">
        <v>20.212139166441645</v>
      </c>
      <c r="I4523">
        <v>23.600509680193682</v>
      </c>
      <c r="J4523">
        <v>5083.5527870755868</v>
      </c>
      <c r="K4523">
        <v>-3839.1179544707643</v>
      </c>
      <c r="L4523">
        <v>-37.060238126038726</v>
      </c>
      <c r="M4523">
        <v>6370.3481543259277</v>
      </c>
      <c r="N4523">
        <v>37756.648871104822</v>
      </c>
      <c r="O4523">
        <v>40.194000761887644</v>
      </c>
      <c r="P4523">
        <v>35.824480512139189</v>
      </c>
      <c r="Q4523" s="4">
        <v>4521</v>
      </c>
    </row>
    <row r="4524" spans="1:17" x14ac:dyDescent="0.25">
      <c r="A4524">
        <v>158.31308369337302</v>
      </c>
      <c r="B4524">
        <v>-37.193898927109892</v>
      </c>
      <c r="C4524" s="4">
        <v>2102.6110000000003</v>
      </c>
      <c r="D4524">
        <v>3</v>
      </c>
      <c r="E4524">
        <v>0.55000000000000004</v>
      </c>
      <c r="F4524">
        <v>19.899999999999999</v>
      </c>
      <c r="G4524">
        <v>53.323113517529826</v>
      </c>
      <c r="H4524">
        <v>22.4956880066803</v>
      </c>
      <c r="I4524">
        <v>48.313083693373017</v>
      </c>
      <c r="J4524">
        <v>5087.0162423109196</v>
      </c>
      <c r="K4524">
        <v>-3834.5582762642844</v>
      </c>
      <c r="L4524">
        <v>-37.008738741583841</v>
      </c>
      <c r="M4524">
        <v>6370.3666631993819</v>
      </c>
      <c r="N4524">
        <v>39154.812588292603</v>
      </c>
      <c r="O4524">
        <v>24.031962292991619</v>
      </c>
      <c r="P4524">
        <v>61.703975944187079</v>
      </c>
      <c r="Q4524" s="4">
        <v>4522</v>
      </c>
    </row>
    <row r="4525" spans="1:17" x14ac:dyDescent="0.25">
      <c r="A4525">
        <v>111.04415376551772</v>
      </c>
      <c r="B4525">
        <v>-20.683716347709478</v>
      </c>
      <c r="C4525" s="4">
        <v>2102.6110000000003</v>
      </c>
      <c r="D4525">
        <v>0.75</v>
      </c>
      <c r="E4525">
        <v>0.55000000000000004</v>
      </c>
      <c r="F4525">
        <v>19.899999999999999</v>
      </c>
      <c r="G4525">
        <v>41.281913690970576</v>
      </c>
      <c r="H4525">
        <v>14.400542703630709</v>
      </c>
      <c r="I4525">
        <v>1.04415376551772</v>
      </c>
      <c r="J4525">
        <v>5969.526838442971</v>
      </c>
      <c r="K4525">
        <v>-2238.6698200971564</v>
      </c>
      <c r="L4525">
        <v>-20.556863594840525</v>
      </c>
      <c r="M4525">
        <v>6375.4916075785695</v>
      </c>
      <c r="N4525">
        <v>36264.931470602773</v>
      </c>
      <c r="O4525">
        <v>65.723312898966441</v>
      </c>
      <c r="P4525">
        <v>2.9539000524342689</v>
      </c>
      <c r="Q4525" s="4">
        <v>4523</v>
      </c>
    </row>
    <row r="4526" spans="1:17" x14ac:dyDescent="0.25">
      <c r="A4526">
        <v>157.80757180574227</v>
      </c>
      <c r="B4526">
        <v>-33.763385202493104</v>
      </c>
      <c r="C4526" s="4">
        <v>2102.6110000000003</v>
      </c>
      <c r="D4526">
        <v>1.2</v>
      </c>
      <c r="E4526">
        <v>0.55000000000000004</v>
      </c>
      <c r="F4526">
        <v>19.899999999999999</v>
      </c>
      <c r="G4526">
        <v>45.364313344089069</v>
      </c>
      <c r="H4526">
        <v>18.881397777832962</v>
      </c>
      <c r="I4526">
        <v>47.80757180574227</v>
      </c>
      <c r="J4526">
        <v>5307.8921973981551</v>
      </c>
      <c r="K4526">
        <v>-3524.6591816318187</v>
      </c>
      <c r="L4526">
        <v>-33.585799300856372</v>
      </c>
      <c r="M4526">
        <v>6371.5729553903484</v>
      </c>
      <c r="N4526">
        <v>38958.820448200306</v>
      </c>
      <c r="O4526">
        <v>26.121380682700824</v>
      </c>
      <c r="P4526">
        <v>63.260914558425938</v>
      </c>
      <c r="Q4526" s="4">
        <v>4524</v>
      </c>
    </row>
    <row r="4527" spans="1:17" x14ac:dyDescent="0.25">
      <c r="A4527">
        <v>115.47322825122821</v>
      </c>
      <c r="B4527">
        <v>-13.710732912852734</v>
      </c>
      <c r="C4527" s="4">
        <v>2102.6110000000003</v>
      </c>
      <c r="D4527">
        <v>0.75</v>
      </c>
      <c r="E4527">
        <v>0.55000000000000004</v>
      </c>
      <c r="F4527">
        <v>19.899999999999999</v>
      </c>
      <c r="G4527">
        <v>41.281913690970576</v>
      </c>
      <c r="H4527">
        <v>23.245584943513602</v>
      </c>
      <c r="I4527">
        <v>5.4732282512282069</v>
      </c>
      <c r="J4527">
        <v>6197.558748555798</v>
      </c>
      <c r="K4527">
        <v>-1501.9096552341096</v>
      </c>
      <c r="L4527">
        <v>-13.622377172625947</v>
      </c>
      <c r="M4527">
        <v>6376.9480987605621</v>
      </c>
      <c r="N4527">
        <v>36031.006550822283</v>
      </c>
      <c r="O4527">
        <v>72.673987937203989</v>
      </c>
      <c r="P4527">
        <v>22.011455837564309</v>
      </c>
      <c r="Q4527" s="4">
        <v>4525</v>
      </c>
    </row>
    <row r="4528" spans="1:17" x14ac:dyDescent="0.25">
      <c r="A4528">
        <v>113.85937001683709</v>
      </c>
      <c r="B4528">
        <v>-40.774903374970791</v>
      </c>
      <c r="C4528" s="4">
        <v>2102.6110000000003</v>
      </c>
      <c r="D4528">
        <v>3</v>
      </c>
      <c r="E4528">
        <v>0.55000000000000004</v>
      </c>
      <c r="F4528">
        <v>19.899999999999999</v>
      </c>
      <c r="G4528">
        <v>53.323113517529826</v>
      </c>
      <c r="H4528">
        <v>22.689539122192642</v>
      </c>
      <c r="I4528">
        <v>3.8593700168370901</v>
      </c>
      <c r="J4528">
        <v>4836.9560775544514</v>
      </c>
      <c r="K4528">
        <v>-4143.5267938505958</v>
      </c>
      <c r="L4528">
        <v>-40.584659207199259</v>
      </c>
      <c r="M4528">
        <v>6369.062598809086</v>
      </c>
      <c r="N4528">
        <v>37568.769843025097</v>
      </c>
      <c r="O4528">
        <v>42.675625949818503</v>
      </c>
      <c r="P4528">
        <v>5.8974473769141724</v>
      </c>
      <c r="Q4528" s="4">
        <v>4526</v>
      </c>
    </row>
    <row r="4529" spans="1:17" x14ac:dyDescent="0.25">
      <c r="A4529">
        <v>143.42479831669758</v>
      </c>
      <c r="B4529">
        <v>-36.505108723553036</v>
      </c>
      <c r="C4529" s="4">
        <v>2102.6110000000003</v>
      </c>
      <c r="D4529">
        <v>3</v>
      </c>
      <c r="E4529">
        <v>0.55000000000000004</v>
      </c>
      <c r="F4529">
        <v>19.899999999999999</v>
      </c>
      <c r="G4529">
        <v>53.323113517529826</v>
      </c>
      <c r="H4529">
        <v>19.719162973303376</v>
      </c>
      <c r="I4529">
        <v>33.424798316697576</v>
      </c>
      <c r="J4529">
        <v>5132.857247793735</v>
      </c>
      <c r="K4529">
        <v>-3773.391604994828</v>
      </c>
      <c r="L4529">
        <v>-36.321260165973321</v>
      </c>
      <c r="M4529">
        <v>6370.6128222388561</v>
      </c>
      <c r="N4529">
        <v>38172.54023759946</v>
      </c>
      <c r="O4529">
        <v>35.002487831087898</v>
      </c>
      <c r="P4529">
        <v>47.969902137115213</v>
      </c>
      <c r="Q4529" s="4">
        <v>4527</v>
      </c>
    </row>
    <row r="4530" spans="1:17" x14ac:dyDescent="0.25">
      <c r="A4530">
        <v>129.22648174803922</v>
      </c>
      <c r="B4530">
        <v>-23.184543772149347</v>
      </c>
      <c r="C4530" s="4">
        <v>2102.6110000000003</v>
      </c>
      <c r="D4530">
        <v>1.2</v>
      </c>
      <c r="E4530">
        <v>0.55000000000000004</v>
      </c>
      <c r="F4530">
        <v>19.899999999999999</v>
      </c>
      <c r="G4530">
        <v>45.364313344089069</v>
      </c>
      <c r="H4530">
        <v>20.289885436243896</v>
      </c>
      <c r="I4530">
        <v>19.22648174803922</v>
      </c>
      <c r="J4530">
        <v>5866.0956336414756</v>
      </c>
      <c r="K4530">
        <v>-2495.5199891028278</v>
      </c>
      <c r="L4530">
        <v>-23.045586911848108</v>
      </c>
      <c r="M4530">
        <v>6374.8488608781436</v>
      </c>
      <c r="N4530">
        <v>36760.939298374862</v>
      </c>
      <c r="O4530">
        <v>55.276966798132563</v>
      </c>
      <c r="P4530">
        <v>41.536241063553327</v>
      </c>
      <c r="Q4530" s="4">
        <v>4528</v>
      </c>
    </row>
    <row r="4531" spans="1:17" x14ac:dyDescent="0.25">
      <c r="A4531">
        <v>159.63188545604098</v>
      </c>
      <c r="B4531">
        <v>-26.687333550357437</v>
      </c>
      <c r="C4531" s="4">
        <v>2102.6110000000003</v>
      </c>
      <c r="D4531">
        <v>3</v>
      </c>
      <c r="E4531">
        <v>0.55000000000000004</v>
      </c>
      <c r="F4531">
        <v>19.899999999999999</v>
      </c>
      <c r="G4531">
        <v>53.323113517529826</v>
      </c>
      <c r="H4531">
        <v>16.2271295607909</v>
      </c>
      <c r="I4531">
        <v>49.631885456040976</v>
      </c>
      <c r="J4531">
        <v>5702.5327083933398</v>
      </c>
      <c r="K4531">
        <v>-2847.3059830534044</v>
      </c>
      <c r="L4531">
        <v>-26.533209103631059</v>
      </c>
      <c r="M4531">
        <v>6373.8552424280551</v>
      </c>
      <c r="N4531">
        <v>38819.757694095875</v>
      </c>
      <c r="O4531">
        <v>27.649549778964985</v>
      </c>
      <c r="P4531">
        <v>69.103064783310643</v>
      </c>
      <c r="Q4531" s="4">
        <v>4529</v>
      </c>
    </row>
    <row r="4532" spans="1:17" x14ac:dyDescent="0.25">
      <c r="A4532">
        <v>115.6561665336897</v>
      </c>
      <c r="B4532">
        <v>-19.612955037878777</v>
      </c>
      <c r="C4532" s="4">
        <v>2102.6110000000003</v>
      </c>
      <c r="D4532">
        <v>0.75</v>
      </c>
      <c r="E4532">
        <v>0.55000000000000004</v>
      </c>
      <c r="F4532">
        <v>19.899999999999999</v>
      </c>
      <c r="G4532">
        <v>41.281913690970576</v>
      </c>
      <c r="H4532">
        <v>14.548516598835068</v>
      </c>
      <c r="I4532">
        <v>5.6561665336896993</v>
      </c>
      <c r="J4532">
        <v>6010.3575572799245</v>
      </c>
      <c r="K4532">
        <v>-2127.3856901279028</v>
      </c>
      <c r="L4532">
        <v>-19.491583586457651</v>
      </c>
      <c r="M4532">
        <v>6375.7484141795367</v>
      </c>
      <c r="N4532">
        <v>36250.371598601479</v>
      </c>
      <c r="O4532">
        <v>66.103712900705148</v>
      </c>
      <c r="P4532">
        <v>16.43914016607728</v>
      </c>
      <c r="Q4532" s="4">
        <v>4530</v>
      </c>
    </row>
    <row r="4533" spans="1:17" x14ac:dyDescent="0.25">
      <c r="A4533">
        <v>120.26870522994557</v>
      </c>
      <c r="B4533">
        <v>-38.399907023569135</v>
      </c>
      <c r="C4533" s="4">
        <v>2102.6110000000003</v>
      </c>
      <c r="D4533">
        <v>0.75</v>
      </c>
      <c r="E4533">
        <v>0.55000000000000004</v>
      </c>
      <c r="F4533">
        <v>19.899999999999999</v>
      </c>
      <c r="G4533">
        <v>41.281913690970576</v>
      </c>
      <c r="H4533">
        <v>16.982556850372085</v>
      </c>
      <c r="I4533">
        <v>10.268705229945567</v>
      </c>
      <c r="J4533">
        <v>5004.9808704207862</v>
      </c>
      <c r="K4533">
        <v>-3940.3293667635417</v>
      </c>
      <c r="L4533">
        <v>-38.212707795134442</v>
      </c>
      <c r="M4533">
        <v>6369.9316347867643</v>
      </c>
      <c r="N4533">
        <v>37457.838292717737</v>
      </c>
      <c r="O4533">
        <v>44.220947947128657</v>
      </c>
      <c r="P4533">
        <v>16.260110247956213</v>
      </c>
      <c r="Q4533" s="4">
        <v>4531</v>
      </c>
    </row>
    <row r="4534" spans="1:17" x14ac:dyDescent="0.25">
      <c r="A4534">
        <v>151.86394501262689</v>
      </c>
      <c r="B4534">
        <v>-41.235541951805224</v>
      </c>
      <c r="C4534" s="4">
        <v>2102.6110000000003</v>
      </c>
      <c r="D4534">
        <v>1.2</v>
      </c>
      <c r="E4534">
        <v>0.55000000000000004</v>
      </c>
      <c r="F4534">
        <v>19.899999999999999</v>
      </c>
      <c r="G4534">
        <v>45.364313344089069</v>
      </c>
      <c r="H4534">
        <v>23.656690226789916</v>
      </c>
      <c r="I4534">
        <v>41.863945012626886</v>
      </c>
      <c r="J4534">
        <v>4803.3914337460146</v>
      </c>
      <c r="K4534">
        <v>-4182.1313879467807</v>
      </c>
      <c r="L4534">
        <v>-41.044857755390026</v>
      </c>
      <c r="M4534">
        <v>6368.8925420228488</v>
      </c>
      <c r="N4534">
        <v>38945.027889171695</v>
      </c>
      <c r="O4534">
        <v>26.240935253536634</v>
      </c>
      <c r="P4534">
        <v>53.662836351881495</v>
      </c>
      <c r="Q4534" s="4">
        <v>4532</v>
      </c>
    </row>
    <row r="4535" spans="1:17" x14ac:dyDescent="0.25">
      <c r="A4535">
        <v>111.48969998245747</v>
      </c>
      <c r="B4535">
        <v>-24.591732553727685</v>
      </c>
      <c r="C4535" s="4">
        <v>2102.6110000000003</v>
      </c>
      <c r="D4535">
        <v>1.2</v>
      </c>
      <c r="E4535">
        <v>0.55000000000000004</v>
      </c>
      <c r="F4535">
        <v>19.899999999999999</v>
      </c>
      <c r="G4535">
        <v>45.364313344089069</v>
      </c>
      <c r="H4535">
        <v>19.275492954316078</v>
      </c>
      <c r="I4535">
        <v>1.4896999824574664</v>
      </c>
      <c r="J4535">
        <v>5802.9830967410162</v>
      </c>
      <c r="K4535">
        <v>-2638.0210201623595</v>
      </c>
      <c r="L4535">
        <v>-24.446421290384571</v>
      </c>
      <c r="M4535">
        <v>6374.4621517333062</v>
      </c>
      <c r="N4535">
        <v>36458.99451813109</v>
      </c>
      <c r="O4535">
        <v>61.180950295045378</v>
      </c>
      <c r="P4535">
        <v>3.5758791250013169</v>
      </c>
      <c r="Q4535" s="4">
        <v>4533</v>
      </c>
    </row>
    <row r="4536" spans="1:17" x14ac:dyDescent="0.25">
      <c r="A4536">
        <v>134.82818878749484</v>
      </c>
      <c r="B4536">
        <v>-35.949450103922061</v>
      </c>
      <c r="C4536" s="4">
        <v>2102.6110000000003</v>
      </c>
      <c r="D4536">
        <v>1.2</v>
      </c>
      <c r="E4536">
        <v>0.55000000000000004</v>
      </c>
      <c r="F4536">
        <v>19.899999999999999</v>
      </c>
      <c r="G4536">
        <v>45.364313344089069</v>
      </c>
      <c r="H4536">
        <v>17.632345158298339</v>
      </c>
      <c r="I4536">
        <v>24.828188787494838</v>
      </c>
      <c r="J4536">
        <v>5169.2961785380394</v>
      </c>
      <c r="K4536">
        <v>-3723.6538326936447</v>
      </c>
      <c r="L4536">
        <v>-35.766736915369684</v>
      </c>
      <c r="M4536">
        <v>6370.810062086457</v>
      </c>
      <c r="N4536">
        <v>37719.696673268991</v>
      </c>
      <c r="O4536">
        <v>40.684310254007265</v>
      </c>
      <c r="P4536">
        <v>38.241113186210178</v>
      </c>
      <c r="Q4536" s="4">
        <v>4534</v>
      </c>
    </row>
    <row r="4537" spans="1:17" x14ac:dyDescent="0.25">
      <c r="A4537">
        <v>122.15468785083345</v>
      </c>
      <c r="B4537">
        <v>-11.187373176702408</v>
      </c>
      <c r="C4537" s="4">
        <v>2102.6110000000003</v>
      </c>
      <c r="D4537">
        <v>1.2</v>
      </c>
      <c r="E4537">
        <v>0.55000000000000004</v>
      </c>
      <c r="F4537">
        <v>19.899999999999999</v>
      </c>
      <c r="G4537">
        <v>45.364313344089069</v>
      </c>
      <c r="H4537">
        <v>22.75236012872757</v>
      </c>
      <c r="I4537">
        <v>12.154687850833454</v>
      </c>
      <c r="J4537">
        <v>6257.7307103188696</v>
      </c>
      <c r="K4537">
        <v>-1229.3456289151939</v>
      </c>
      <c r="L4537">
        <v>-11.114349904690423</v>
      </c>
      <c r="M4537">
        <v>6377.3414773086124</v>
      </c>
      <c r="N4537">
        <v>36091.705456778072</v>
      </c>
      <c r="O4537">
        <v>70.666692811763355</v>
      </c>
      <c r="P4537">
        <v>47.986903894055565</v>
      </c>
      <c r="Q4537" s="4">
        <v>4535</v>
      </c>
    </row>
    <row r="4538" spans="1:17" x14ac:dyDescent="0.25">
      <c r="A4538">
        <v>153.37383050001307</v>
      </c>
      <c r="B4538">
        <v>-42.597419975979697</v>
      </c>
      <c r="C4538" s="4">
        <v>2102.6110000000003</v>
      </c>
      <c r="D4538">
        <v>0.75</v>
      </c>
      <c r="E4538">
        <v>0.55000000000000004</v>
      </c>
      <c r="F4538">
        <v>19.899999999999999</v>
      </c>
      <c r="G4538">
        <v>41.281913690970576</v>
      </c>
      <c r="H4538">
        <v>17.325108750443878</v>
      </c>
      <c r="I4538">
        <v>43.373830500013071</v>
      </c>
      <c r="J4538">
        <v>4702.3409326645633</v>
      </c>
      <c r="K4538">
        <v>-4294.6887536304112</v>
      </c>
      <c r="L4538">
        <v>-42.40572318608411</v>
      </c>
      <c r="M4538">
        <v>6368.3876874427297</v>
      </c>
      <c r="N4538">
        <v>39116.882488957643</v>
      </c>
      <c r="O4538">
        <v>24.410106850435891</v>
      </c>
      <c r="P4538">
        <v>54.382325541866358</v>
      </c>
      <c r="Q4538" s="4">
        <v>4536</v>
      </c>
    </row>
    <row r="4539" spans="1:17" x14ac:dyDescent="0.25">
      <c r="A4539">
        <v>108.74882672029202</v>
      </c>
      <c r="B4539">
        <v>-39.312118383135221</v>
      </c>
      <c r="C4539" s="4">
        <v>2102.6110000000003</v>
      </c>
      <c r="D4539">
        <v>3</v>
      </c>
      <c r="E4539">
        <v>0.55000000000000004</v>
      </c>
      <c r="F4539">
        <v>19.899999999999999</v>
      </c>
      <c r="G4539">
        <v>53.323113517529826</v>
      </c>
      <c r="H4539">
        <v>15.743543443822906</v>
      </c>
      <c r="I4539">
        <v>-1.2511732797079844</v>
      </c>
      <c r="J4539">
        <v>4941.4500350252383</v>
      </c>
      <c r="K4539">
        <v>-4019.187764575759</v>
      </c>
      <c r="L4539">
        <v>-39.123596491348003</v>
      </c>
      <c r="M4539">
        <v>6369.5995741935312</v>
      </c>
      <c r="N4539">
        <v>37440.377522333147</v>
      </c>
      <c r="O4539">
        <v>44.460708109883825</v>
      </c>
      <c r="P4539">
        <v>1.9744102687317064</v>
      </c>
      <c r="Q4539" s="4">
        <v>4537</v>
      </c>
    </row>
    <row r="4540" spans="1:17" x14ac:dyDescent="0.25">
      <c r="A4540">
        <v>151.9376139212732</v>
      </c>
      <c r="B4540">
        <v>-20.935681277595453</v>
      </c>
      <c r="C4540" s="4">
        <v>2102.6110000000003</v>
      </c>
      <c r="D4540">
        <v>0.75</v>
      </c>
      <c r="E4540">
        <v>0.55000000000000004</v>
      </c>
      <c r="F4540">
        <v>19.899999999999999</v>
      </c>
      <c r="G4540">
        <v>41.281913690970576</v>
      </c>
      <c r="H4540">
        <v>14.01993796836503</v>
      </c>
      <c r="I4540">
        <v>41.937613921273197</v>
      </c>
      <c r="J4540">
        <v>5959.6162978611428</v>
      </c>
      <c r="K4540">
        <v>-2264.7462036212987</v>
      </c>
      <c r="L4540">
        <v>-20.807563980394772</v>
      </c>
      <c r="M4540">
        <v>6375.4295372585875</v>
      </c>
      <c r="N4540">
        <v>38008.116099222651</v>
      </c>
      <c r="O4540">
        <v>37.071557175543916</v>
      </c>
      <c r="P4540">
        <v>68.311603686766233</v>
      </c>
      <c r="Q4540" s="4">
        <v>4538</v>
      </c>
    </row>
    <row r="4541" spans="1:17" x14ac:dyDescent="0.25">
      <c r="A4541">
        <v>152.27585142082569</v>
      </c>
      <c r="B4541">
        <v>-32.851735390235923</v>
      </c>
      <c r="C4541" s="4">
        <v>2102.6110000000003</v>
      </c>
      <c r="D4541">
        <v>0.75</v>
      </c>
      <c r="E4541">
        <v>0.55000000000000004</v>
      </c>
      <c r="F4541">
        <v>19.899999999999999</v>
      </c>
      <c r="G4541">
        <v>41.281913690970576</v>
      </c>
      <c r="H4541">
        <v>18.229417872906936</v>
      </c>
      <c r="I4541">
        <v>42.275851420825688</v>
      </c>
      <c r="J4541">
        <v>5363.4150672608203</v>
      </c>
      <c r="K4541">
        <v>-3440.1580271086063</v>
      </c>
      <c r="L4541">
        <v>-32.676593875985787</v>
      </c>
      <c r="M4541">
        <v>6371.8842138883983</v>
      </c>
      <c r="N4541">
        <v>38519.623533254366</v>
      </c>
      <c r="O4541">
        <v>30.967159764991077</v>
      </c>
      <c r="P4541">
        <v>59.176806110194221</v>
      </c>
      <c r="Q4541" s="4">
        <v>4539</v>
      </c>
    </row>
    <row r="4542" spans="1:17" x14ac:dyDescent="0.25">
      <c r="A4542">
        <v>110.30912033437589</v>
      </c>
      <c r="B4542">
        <v>-43.74205922639721</v>
      </c>
      <c r="C4542" s="4">
        <v>2102.6110000000003</v>
      </c>
      <c r="D4542">
        <v>3</v>
      </c>
      <c r="E4542">
        <v>0.55000000000000004</v>
      </c>
      <c r="F4542">
        <v>19.899999999999999</v>
      </c>
      <c r="G4542">
        <v>53.323113517529826</v>
      </c>
      <c r="H4542">
        <v>21.916123488724558</v>
      </c>
      <c r="I4542">
        <v>0.30912033437589059</v>
      </c>
      <c r="J4542">
        <v>4615.3409203731517</v>
      </c>
      <c r="K4542">
        <v>-4387.4324037233082</v>
      </c>
      <c r="L4542">
        <v>-43.549846009080319</v>
      </c>
      <c r="M4542">
        <v>6367.9615976003006</v>
      </c>
      <c r="N4542">
        <v>37804.332289366757</v>
      </c>
      <c r="O4542">
        <v>39.541576925927991</v>
      </c>
      <c r="P4542">
        <v>0.4470802384754371</v>
      </c>
      <c r="Q4542" s="4">
        <v>4540</v>
      </c>
    </row>
    <row r="4543" spans="1:17" x14ac:dyDescent="0.25">
      <c r="A4543">
        <v>142.88358759682387</v>
      </c>
      <c r="B4543">
        <v>-10.052554299886735</v>
      </c>
      <c r="C4543" s="4">
        <v>2102.6110000000003</v>
      </c>
      <c r="D4543">
        <v>3</v>
      </c>
      <c r="E4543">
        <v>0.55000000000000004</v>
      </c>
      <c r="F4543">
        <v>19.899999999999999</v>
      </c>
      <c r="G4543">
        <v>53.323113517529826</v>
      </c>
      <c r="H4543">
        <v>20.521959521661426</v>
      </c>
      <c r="I4543">
        <v>32.883587596823872</v>
      </c>
      <c r="J4543">
        <v>6280.8637677676716</v>
      </c>
      <c r="K4543">
        <v>-1105.9730704720755</v>
      </c>
      <c r="L4543">
        <v>-9.9866165099349953</v>
      </c>
      <c r="M4543">
        <v>6377.4937163329405</v>
      </c>
      <c r="N4543">
        <v>37063.409828647462</v>
      </c>
      <c r="O4543">
        <v>50.225443604090501</v>
      </c>
      <c r="P4543">
        <v>74.891228434935556</v>
      </c>
      <c r="Q4543" s="4">
        <v>4541</v>
      </c>
    </row>
    <row r="4544" spans="1:17" x14ac:dyDescent="0.25">
      <c r="A4544">
        <v>137.91857274086351</v>
      </c>
      <c r="B4544">
        <v>-33.69094238138296</v>
      </c>
      <c r="C4544" s="4">
        <v>2102.6110000000003</v>
      </c>
      <c r="D4544">
        <v>3</v>
      </c>
      <c r="E4544">
        <v>0.55000000000000004</v>
      </c>
      <c r="F4544">
        <v>19.899999999999999</v>
      </c>
      <c r="G4544">
        <v>53.323113517529826</v>
      </c>
      <c r="H4544">
        <v>17.029526074587437</v>
      </c>
      <c r="I4544">
        <v>27.91857274086351</v>
      </c>
      <c r="J4544">
        <v>5312.3536393474669</v>
      </c>
      <c r="K4544">
        <v>-3517.9763974692905</v>
      </c>
      <c r="L4544">
        <v>-33.51354419969968</v>
      </c>
      <c r="M4544">
        <v>6371.5978469014572</v>
      </c>
      <c r="N4544">
        <v>37716.961061546448</v>
      </c>
      <c r="O4544">
        <v>40.731952742782838</v>
      </c>
      <c r="P4544">
        <v>43.688805485221586</v>
      </c>
      <c r="Q4544" s="4">
        <v>4542</v>
      </c>
    </row>
    <row r="4545" spans="1:17" x14ac:dyDescent="0.25">
      <c r="A4545">
        <v>145.85213290554347</v>
      </c>
      <c r="B4545">
        <v>-25.765226407723006</v>
      </c>
      <c r="C4545" s="4">
        <v>2102.6110000000003</v>
      </c>
      <c r="D4545">
        <v>0.75</v>
      </c>
      <c r="E4545">
        <v>0.55000000000000004</v>
      </c>
      <c r="F4545">
        <v>19.899999999999999</v>
      </c>
      <c r="G4545">
        <v>41.281913690970576</v>
      </c>
      <c r="H4545">
        <v>19.036374773852145</v>
      </c>
      <c r="I4545">
        <v>35.852132905543471</v>
      </c>
      <c r="J4545">
        <v>5747.6792464059581</v>
      </c>
      <c r="K4545">
        <v>-2755.6622753690476</v>
      </c>
      <c r="L4545">
        <v>-25.61488169121435</v>
      </c>
      <c r="M4545">
        <v>6374.1267084564524</v>
      </c>
      <c r="N4545">
        <v>37756.936643180772</v>
      </c>
      <c r="O4545">
        <v>40.245602286925553</v>
      </c>
      <c r="P4545">
        <v>58.970960951745035</v>
      </c>
      <c r="Q4545" s="4">
        <v>4543</v>
      </c>
    </row>
    <row r="4546" spans="1:17" x14ac:dyDescent="0.25">
      <c r="A4546">
        <v>116.18367995647696</v>
      </c>
      <c r="B4546">
        <v>-29.136366228105842</v>
      </c>
      <c r="C4546" s="4">
        <v>2102.6110000000003</v>
      </c>
      <c r="D4546">
        <v>1.2</v>
      </c>
      <c r="E4546">
        <v>0.55000000000000004</v>
      </c>
      <c r="F4546">
        <v>19.899999999999999</v>
      </c>
      <c r="G4546">
        <v>45.364313344089069</v>
      </c>
      <c r="H4546">
        <v>20.846982071709604</v>
      </c>
      <c r="I4546">
        <v>6.1836799564769649</v>
      </c>
      <c r="J4546">
        <v>5575.4975761283604</v>
      </c>
      <c r="K4546">
        <v>-3087.1129168643461</v>
      </c>
      <c r="L4546">
        <v>-28.972983696357122</v>
      </c>
      <c r="M4546">
        <v>6373.1028065522305</v>
      </c>
      <c r="N4546">
        <v>36755.878844181789</v>
      </c>
      <c r="O4546">
        <v>55.328992424448437</v>
      </c>
      <c r="P4546">
        <v>12.545495574865647</v>
      </c>
      <c r="Q4546" s="4">
        <v>4544</v>
      </c>
    </row>
    <row r="4547" spans="1:17" x14ac:dyDescent="0.25">
      <c r="A4547">
        <v>120.03025930814182</v>
      </c>
      <c r="B4547">
        <v>-39.670962821080195</v>
      </c>
      <c r="C4547" s="4">
        <v>2102.6110000000003</v>
      </c>
      <c r="D4547">
        <v>3</v>
      </c>
      <c r="E4547">
        <v>0.55000000000000004</v>
      </c>
      <c r="F4547">
        <v>19.899999999999999</v>
      </c>
      <c r="G4547">
        <v>53.323113517529826</v>
      </c>
      <c r="H4547">
        <v>18.496986082202007</v>
      </c>
      <c r="I4547">
        <v>10.030259308141822</v>
      </c>
      <c r="J4547">
        <v>4916.1128278129336</v>
      </c>
      <c r="K4547">
        <v>-4049.9335003828655</v>
      </c>
      <c r="L4547">
        <v>-39.481972827087326</v>
      </c>
      <c r="M4547">
        <v>6369.4683210853864</v>
      </c>
      <c r="N4547">
        <v>37552.014260307784</v>
      </c>
      <c r="O4547">
        <v>42.910496885999102</v>
      </c>
      <c r="P4547">
        <v>15.486142690574175</v>
      </c>
      <c r="Q4547" s="4">
        <v>4545</v>
      </c>
    </row>
    <row r="4548" spans="1:17" x14ac:dyDescent="0.25">
      <c r="A4548">
        <v>117.92122944040429</v>
      </c>
      <c r="B4548">
        <v>-33.207333383774916</v>
      </c>
      <c r="C4548" s="4">
        <v>2102.6110000000003</v>
      </c>
      <c r="D4548">
        <v>0.75</v>
      </c>
      <c r="E4548">
        <v>0.55000000000000004</v>
      </c>
      <c r="F4548">
        <v>19.899999999999999</v>
      </c>
      <c r="G4548">
        <v>41.281913690970576</v>
      </c>
      <c r="H4548">
        <v>20.603908097441455</v>
      </c>
      <c r="I4548">
        <v>7.9212294404042893</v>
      </c>
      <c r="J4548">
        <v>5341.9187949285724</v>
      </c>
      <c r="K4548">
        <v>-3473.2220560235705</v>
      </c>
      <c r="L4548">
        <v>-33.031217260635316</v>
      </c>
      <c r="M4548">
        <v>6371.7633243914297</v>
      </c>
      <c r="N4548">
        <v>37043.723699366114</v>
      </c>
      <c r="O4548">
        <v>50.428621690825523</v>
      </c>
      <c r="P4548">
        <v>14.254776479953893</v>
      </c>
      <c r="Q4548" s="4">
        <v>4546</v>
      </c>
    </row>
    <row r="4549" spans="1:17" x14ac:dyDescent="0.25">
      <c r="A4549">
        <v>149.1543209714859</v>
      </c>
      <c r="B4549">
        <v>-21.555892454193362</v>
      </c>
      <c r="C4549" s="4">
        <v>2102.6110000000003</v>
      </c>
      <c r="D4549">
        <v>0.75</v>
      </c>
      <c r="E4549">
        <v>0.55000000000000004</v>
      </c>
      <c r="F4549">
        <v>19.899999999999999</v>
      </c>
      <c r="G4549">
        <v>41.281913690970576</v>
      </c>
      <c r="H4549">
        <v>17.904407397724491</v>
      </c>
      <c r="I4549">
        <v>39.154320971485902</v>
      </c>
      <c r="J4549">
        <v>5934.7325164201675</v>
      </c>
      <c r="K4549">
        <v>-2328.7486608849135</v>
      </c>
      <c r="L4549">
        <v>-21.424704590065883</v>
      </c>
      <c r="M4549">
        <v>6375.2741405392235</v>
      </c>
      <c r="N4549">
        <v>37820.279827395709</v>
      </c>
      <c r="O4549">
        <v>39.441357571941609</v>
      </c>
      <c r="P4549">
        <v>65.714077950589342</v>
      </c>
      <c r="Q4549" s="4">
        <v>4547</v>
      </c>
    </row>
    <row r="4550" spans="1:17" x14ac:dyDescent="0.25">
      <c r="A4550">
        <v>131.46235202294793</v>
      </c>
      <c r="B4550">
        <v>-43.083083003614718</v>
      </c>
      <c r="C4550" s="4">
        <v>2102.6110000000003</v>
      </c>
      <c r="D4550">
        <v>1.2</v>
      </c>
      <c r="E4550">
        <v>0.55000000000000004</v>
      </c>
      <c r="F4550">
        <v>19.899999999999999</v>
      </c>
      <c r="G4550">
        <v>45.364313344089069</v>
      </c>
      <c r="H4550">
        <v>18.494918400859081</v>
      </c>
      <c r="I4550">
        <v>21.462352022947925</v>
      </c>
      <c r="J4550">
        <v>4665.6559219655273</v>
      </c>
      <c r="K4550">
        <v>-4334.2491720437747</v>
      </c>
      <c r="L4550">
        <v>-42.891129691481304</v>
      </c>
      <c r="M4550">
        <v>6368.2070528158984</v>
      </c>
      <c r="N4550">
        <v>38107.798857708221</v>
      </c>
      <c r="O4550">
        <v>35.752739781074439</v>
      </c>
      <c r="P4550">
        <v>29.923682196291782</v>
      </c>
      <c r="Q4550" s="4">
        <v>4548</v>
      </c>
    </row>
    <row r="4551" spans="1:17" x14ac:dyDescent="0.25">
      <c r="A4551">
        <v>156.5709588795217</v>
      </c>
      <c r="B4551">
        <v>-29.528942157586364</v>
      </c>
      <c r="C4551" s="4">
        <v>2102.6110000000003</v>
      </c>
      <c r="D4551">
        <v>0.75</v>
      </c>
      <c r="E4551">
        <v>0.55000000000000004</v>
      </c>
      <c r="F4551">
        <v>19.899999999999999</v>
      </c>
      <c r="G4551">
        <v>41.281913690970576</v>
      </c>
      <c r="H4551">
        <v>14.293360026063208</v>
      </c>
      <c r="I4551">
        <v>46.570958879521697</v>
      </c>
      <c r="J4551">
        <v>5554.1811845520715</v>
      </c>
      <c r="K4551">
        <v>-3125.0476020691553</v>
      </c>
      <c r="L4551">
        <v>-29.364184300244748</v>
      </c>
      <c r="M4551">
        <v>6372.978200655517</v>
      </c>
      <c r="N4551">
        <v>38683.882991323</v>
      </c>
      <c r="O4551">
        <v>29.135126019446517</v>
      </c>
      <c r="P4551">
        <v>64.988551296664369</v>
      </c>
      <c r="Q4551" s="4">
        <v>4549</v>
      </c>
    </row>
    <row r="4552" spans="1:17" x14ac:dyDescent="0.25">
      <c r="A4552">
        <v>124.26874937117229</v>
      </c>
      <c r="B4552">
        <v>-13.985421061076366</v>
      </c>
      <c r="C4552" s="4">
        <v>2102.6110000000003</v>
      </c>
      <c r="D4552">
        <v>0.75</v>
      </c>
      <c r="E4552">
        <v>0.55000000000000004</v>
      </c>
      <c r="F4552">
        <v>19.899999999999999</v>
      </c>
      <c r="G4552">
        <v>41.281913690970576</v>
      </c>
      <c r="H4552">
        <v>18.671561255710017</v>
      </c>
      <c r="I4552">
        <v>14.268749371172291</v>
      </c>
      <c r="J4552">
        <v>6190.2847380061257</v>
      </c>
      <c r="K4552">
        <v>-1531.4172125322286</v>
      </c>
      <c r="L4552">
        <v>-13.895435165062231</v>
      </c>
      <c r="M4552">
        <v>6376.9008002658748</v>
      </c>
      <c r="N4552">
        <v>36229.373944437903</v>
      </c>
      <c r="O4552">
        <v>66.689945446429874</v>
      </c>
      <c r="P4552">
        <v>46.459947039409776</v>
      </c>
      <c r="Q4552" s="4">
        <v>4550</v>
      </c>
    </row>
    <row r="4553" spans="1:17" x14ac:dyDescent="0.25">
      <c r="A4553">
        <v>156.61372655531591</v>
      </c>
      <c r="B4553">
        <v>-17.247626457331492</v>
      </c>
      <c r="C4553" s="4">
        <v>2102.6110000000003</v>
      </c>
      <c r="D4553">
        <v>1.2</v>
      </c>
      <c r="E4553">
        <v>0.55000000000000004</v>
      </c>
      <c r="F4553">
        <v>19.899999999999999</v>
      </c>
      <c r="G4553">
        <v>45.364313344089069</v>
      </c>
      <c r="H4553">
        <v>17.596612717401971</v>
      </c>
      <c r="I4553">
        <v>46.613726555315907</v>
      </c>
      <c r="J4553">
        <v>6093.1225358832689</v>
      </c>
      <c r="K4553">
        <v>-1879.0241597881968</v>
      </c>
      <c r="L4553">
        <v>-17.138948264565173</v>
      </c>
      <c r="M4553">
        <v>6376.2743063921189</v>
      </c>
      <c r="N4553">
        <v>38282.110364453532</v>
      </c>
      <c r="O4553">
        <v>33.770102182213435</v>
      </c>
      <c r="P4553">
        <v>74.34428652209445</v>
      </c>
      <c r="Q4553" s="4">
        <v>4551</v>
      </c>
    </row>
    <row r="4554" spans="1:17" x14ac:dyDescent="0.25">
      <c r="A4554">
        <v>117.62094374852047</v>
      </c>
      <c r="B4554">
        <v>-32.588439070360963</v>
      </c>
      <c r="C4554" s="4">
        <v>2102.6110000000003</v>
      </c>
      <c r="D4554">
        <v>0.75</v>
      </c>
      <c r="E4554">
        <v>0.55000000000000004</v>
      </c>
      <c r="F4554">
        <v>19.899999999999999</v>
      </c>
      <c r="G4554">
        <v>41.281913690970576</v>
      </c>
      <c r="H4554">
        <v>16.390469078193789</v>
      </c>
      <c r="I4554">
        <v>7.6209437485204745</v>
      </c>
      <c r="J4554">
        <v>5379.1983815194235</v>
      </c>
      <c r="K4554">
        <v>-3415.5919383189125</v>
      </c>
      <c r="L4554">
        <v>-32.414036511746446</v>
      </c>
      <c r="M4554">
        <v>6371.9732828104616</v>
      </c>
      <c r="N4554">
        <v>36997.364123734907</v>
      </c>
      <c r="O4554">
        <v>51.179093319367908</v>
      </c>
      <c r="P4554">
        <v>13.951144227073314</v>
      </c>
      <c r="Q4554" s="4">
        <v>4552</v>
      </c>
    </row>
    <row r="4555" spans="1:17" x14ac:dyDescent="0.25">
      <c r="A4555">
        <v>110.2612170541456</v>
      </c>
      <c r="B4555">
        <v>-21.086292597562796</v>
      </c>
      <c r="C4555" s="4">
        <v>2102.6110000000003</v>
      </c>
      <c r="D4555">
        <v>1.2</v>
      </c>
      <c r="E4555">
        <v>0.55000000000000004</v>
      </c>
      <c r="F4555">
        <v>19.899999999999999</v>
      </c>
      <c r="G4555">
        <v>45.364313344089069</v>
      </c>
      <c r="H4555">
        <v>16.570131979630148</v>
      </c>
      <c r="I4555">
        <v>0.26121705414560381</v>
      </c>
      <c r="J4555">
        <v>5953.6374337742236</v>
      </c>
      <c r="K4555">
        <v>-2280.3127541685999</v>
      </c>
      <c r="L4555">
        <v>-20.957424113494955</v>
      </c>
      <c r="M4555">
        <v>6375.3921408539027</v>
      </c>
      <c r="N4555">
        <v>36282.303401221252</v>
      </c>
      <c r="O4555">
        <v>65.283616909446025</v>
      </c>
      <c r="P4555">
        <v>0.72602571086236134</v>
      </c>
      <c r="Q4555" s="4">
        <v>4553</v>
      </c>
    </row>
    <row r="4556" spans="1:17" x14ac:dyDescent="0.25">
      <c r="A4556">
        <v>109.7461104932996</v>
      </c>
      <c r="B4556">
        <v>-18.894833741173716</v>
      </c>
      <c r="C4556" s="4">
        <v>2102.6110000000003</v>
      </c>
      <c r="D4556">
        <v>0.75</v>
      </c>
      <c r="E4556">
        <v>0.55000000000000004</v>
      </c>
      <c r="F4556">
        <v>19.899999999999999</v>
      </c>
      <c r="G4556">
        <v>41.281913690970576</v>
      </c>
      <c r="H4556">
        <v>14.805489540452598</v>
      </c>
      <c r="I4556">
        <v>-0.25388950670040344</v>
      </c>
      <c r="J4556">
        <v>6036.570446649509</v>
      </c>
      <c r="K4556">
        <v>-2052.3399106263523</v>
      </c>
      <c r="L4556">
        <v>-18.777233122507017</v>
      </c>
      <c r="M4556">
        <v>6375.914198459076</v>
      </c>
      <c r="N4556">
        <v>36185.886457566965</v>
      </c>
      <c r="O4556">
        <v>67.829509195397279</v>
      </c>
      <c r="P4556">
        <v>0.78397205145995386</v>
      </c>
      <c r="Q4556" s="4">
        <v>4554</v>
      </c>
    </row>
    <row r="4557" spans="1:17" x14ac:dyDescent="0.25">
      <c r="A4557">
        <v>145.5136263607136</v>
      </c>
      <c r="B4557">
        <v>-18.264875673606337</v>
      </c>
      <c r="C4557" s="4">
        <v>2102.6110000000003</v>
      </c>
      <c r="D4557">
        <v>3</v>
      </c>
      <c r="E4557">
        <v>0.55000000000000004</v>
      </c>
      <c r="F4557">
        <v>19.899999999999999</v>
      </c>
      <c r="G4557">
        <v>53.323113517529826</v>
      </c>
      <c r="H4557">
        <v>14.012793942662556</v>
      </c>
      <c r="I4557">
        <v>35.513626360713602</v>
      </c>
      <c r="J4557">
        <v>6058.7875789454938</v>
      </c>
      <c r="K4557">
        <v>-1986.2461873121897</v>
      </c>
      <c r="L4557">
        <v>-18.150643384437501</v>
      </c>
      <c r="M4557">
        <v>6376.055272925134</v>
      </c>
      <c r="N4557">
        <v>37451.11008702746</v>
      </c>
      <c r="O4557">
        <v>44.415164926366977</v>
      </c>
      <c r="P4557">
        <v>66.290639997342964</v>
      </c>
      <c r="Q4557" s="4">
        <v>4555</v>
      </c>
    </row>
    <row r="4558" spans="1:17" x14ac:dyDescent="0.25">
      <c r="A4558">
        <v>134.67941306458954</v>
      </c>
      <c r="B4558">
        <v>-11.137414672737357</v>
      </c>
      <c r="C4558" s="4">
        <v>2102.6110000000003</v>
      </c>
      <c r="D4558">
        <v>3</v>
      </c>
      <c r="E4558">
        <v>0.55000000000000004</v>
      </c>
      <c r="F4558">
        <v>19.899999999999999</v>
      </c>
      <c r="G4558">
        <v>53.323113517529826</v>
      </c>
      <c r="H4558">
        <v>17.067345092706262</v>
      </c>
      <c r="I4558">
        <v>24.679413064589539</v>
      </c>
      <c r="J4558">
        <v>6258.800531211351</v>
      </c>
      <c r="K4558">
        <v>-1223.9239646400672</v>
      </c>
      <c r="L4558">
        <v>-11.064701018882255</v>
      </c>
      <c r="M4558">
        <v>6377.3485055085193</v>
      </c>
      <c r="N4558">
        <v>36590.996195170184</v>
      </c>
      <c r="O4558">
        <v>58.539055378536716</v>
      </c>
      <c r="P4558">
        <v>67.199884649462433</v>
      </c>
      <c r="Q4558" s="4">
        <v>4556</v>
      </c>
    </row>
    <row r="4559" spans="1:17" x14ac:dyDescent="0.25">
      <c r="A4559">
        <v>153.74009594256987</v>
      </c>
      <c r="B4559">
        <v>-33.968582572841207</v>
      </c>
      <c r="C4559" s="4">
        <v>2102.6110000000003</v>
      </c>
      <c r="D4559">
        <v>3</v>
      </c>
      <c r="E4559">
        <v>0.55000000000000004</v>
      </c>
      <c r="F4559">
        <v>19.899999999999999</v>
      </c>
      <c r="G4559">
        <v>53.323113517529826</v>
      </c>
      <c r="H4559">
        <v>19.419848079035305</v>
      </c>
      <c r="I4559">
        <v>43.740095942569866</v>
      </c>
      <c r="J4559">
        <v>5295.2088672870605</v>
      </c>
      <c r="K4559">
        <v>-3543.5581950950536</v>
      </c>
      <c r="L4559">
        <v>-33.790471090414314</v>
      </c>
      <c r="M4559">
        <v>6371.5023055964466</v>
      </c>
      <c r="N4559">
        <v>38675.52148432126</v>
      </c>
      <c r="O4559">
        <v>29.211338882774136</v>
      </c>
      <c r="P4559">
        <v>59.720729616924466</v>
      </c>
      <c r="Q4559" s="4">
        <v>4557</v>
      </c>
    </row>
    <row r="4560" spans="1:17" x14ac:dyDescent="0.25">
      <c r="A4560">
        <v>150.65577919531066</v>
      </c>
      <c r="B4560">
        <v>-41.011313586832244</v>
      </c>
      <c r="C4560" s="4">
        <v>2102.6110000000003</v>
      </c>
      <c r="D4560">
        <v>0.75</v>
      </c>
      <c r="E4560">
        <v>0.55000000000000004</v>
      </c>
      <c r="F4560">
        <v>19.899999999999999</v>
      </c>
      <c r="G4560">
        <v>41.281913690970576</v>
      </c>
      <c r="H4560">
        <v>14.074638172371307</v>
      </c>
      <c r="I4560">
        <v>40.655779195310657</v>
      </c>
      <c r="J4560">
        <v>4819.7690415819861</v>
      </c>
      <c r="K4560">
        <v>-4163.3728732731624</v>
      </c>
      <c r="L4560">
        <v>-40.820837443763502</v>
      </c>
      <c r="M4560">
        <v>6368.9753725461178</v>
      </c>
      <c r="N4560">
        <v>38859.179293381036</v>
      </c>
      <c r="O4560">
        <v>27.167784382392231</v>
      </c>
      <c r="P4560">
        <v>52.616398488493502</v>
      </c>
      <c r="Q4560" s="4">
        <v>4558</v>
      </c>
    </row>
    <row r="4561" spans="1:17" x14ac:dyDescent="0.25">
      <c r="A4561">
        <v>106.52046858097827</v>
      </c>
      <c r="B4561">
        <v>-27.431188375341065</v>
      </c>
      <c r="C4561" s="4">
        <v>2102.6110000000003</v>
      </c>
      <c r="D4561">
        <v>0.75</v>
      </c>
      <c r="E4561">
        <v>0.55000000000000004</v>
      </c>
      <c r="F4561">
        <v>19.899999999999999</v>
      </c>
      <c r="G4561">
        <v>41.281913690970576</v>
      </c>
      <c r="H4561">
        <v>19.202062685183698</v>
      </c>
      <c r="I4561">
        <v>-3.4795314190217255</v>
      </c>
      <c r="J4561">
        <v>5665.0380093182557</v>
      </c>
      <c r="K4561">
        <v>-2920.7056758499252</v>
      </c>
      <c r="L4561">
        <v>-27.274130330281327</v>
      </c>
      <c r="M4561">
        <v>6373.6314054048116</v>
      </c>
      <c r="N4561">
        <v>36627.79858191219</v>
      </c>
      <c r="O4561">
        <v>57.728692329592157</v>
      </c>
      <c r="P4561">
        <v>7.51882376781613</v>
      </c>
      <c r="Q4561" s="4">
        <v>4559</v>
      </c>
    </row>
    <row r="4562" spans="1:17" x14ac:dyDescent="0.25">
      <c r="A4562">
        <v>121.60556093211626</v>
      </c>
      <c r="B4562">
        <v>-16.327763516598637</v>
      </c>
      <c r="C4562" s="4">
        <v>2102.6110000000003</v>
      </c>
      <c r="D4562">
        <v>0.75</v>
      </c>
      <c r="E4562">
        <v>0.55000000000000004</v>
      </c>
      <c r="F4562">
        <v>19.899999999999999</v>
      </c>
      <c r="G4562">
        <v>41.281913690970576</v>
      </c>
      <c r="H4562">
        <v>22.781180390976996</v>
      </c>
      <c r="I4562">
        <v>11.605560932116262</v>
      </c>
      <c r="J4562">
        <v>6122.5243035132244</v>
      </c>
      <c r="K4562">
        <v>-1781.5652093304786</v>
      </c>
      <c r="L4562">
        <v>-16.224224885077756</v>
      </c>
      <c r="M4562">
        <v>6376.4628472380236</v>
      </c>
      <c r="N4562">
        <v>36231.580885164251</v>
      </c>
      <c r="O4562">
        <v>66.616736883378181</v>
      </c>
      <c r="P4562">
        <v>36.148781530761497</v>
      </c>
      <c r="Q4562" s="4">
        <v>4560</v>
      </c>
    </row>
    <row r="4563" spans="1:17" x14ac:dyDescent="0.25">
      <c r="A4563">
        <v>139.41537014606013</v>
      </c>
      <c r="B4563">
        <v>-38.489162856125326</v>
      </c>
      <c r="C4563" s="4">
        <v>2102.6110000000003</v>
      </c>
      <c r="D4563">
        <v>3</v>
      </c>
      <c r="E4563">
        <v>0.55000000000000004</v>
      </c>
      <c r="F4563">
        <v>19.899999999999999</v>
      </c>
      <c r="G4563">
        <v>53.323113517529826</v>
      </c>
      <c r="H4563">
        <v>19.962358632108703</v>
      </c>
      <c r="I4563">
        <v>29.415370146060127</v>
      </c>
      <c r="J4563">
        <v>4998.8206051151228</v>
      </c>
      <c r="K4563">
        <v>-3948.0892889138354</v>
      </c>
      <c r="L4563">
        <v>-38.301825829846017</v>
      </c>
      <c r="M4563">
        <v>6369.8992515862983</v>
      </c>
      <c r="N4563">
        <v>38094.522979919362</v>
      </c>
      <c r="O4563">
        <v>35.93635567459404</v>
      </c>
      <c r="P4563">
        <v>42.174574741541953</v>
      </c>
      <c r="Q4563" s="4">
        <v>4561</v>
      </c>
    </row>
    <row r="4564" spans="1:17" x14ac:dyDescent="0.25">
      <c r="A4564">
        <v>156.55755539208627</v>
      </c>
      <c r="B4564">
        <v>-36.039635620036627</v>
      </c>
      <c r="C4564" s="4">
        <v>2102.6110000000003</v>
      </c>
      <c r="D4564">
        <v>1.2</v>
      </c>
      <c r="E4564">
        <v>0.55000000000000004</v>
      </c>
      <c r="F4564">
        <v>19.899999999999999</v>
      </c>
      <c r="G4564">
        <v>45.364313344089069</v>
      </c>
      <c r="H4564">
        <v>19.454193101679369</v>
      </c>
      <c r="I4564">
        <v>46.557555392086272</v>
      </c>
      <c r="J4564">
        <v>5163.4150480553308</v>
      </c>
      <c r="K4564">
        <v>-3731.7501358497402</v>
      </c>
      <c r="L4564">
        <v>-35.856733486872578</v>
      </c>
      <c r="M4564">
        <v>6370.7781341762948</v>
      </c>
      <c r="N4564">
        <v>38974.277133776384</v>
      </c>
      <c r="O4564">
        <v>25.947485289879868</v>
      </c>
      <c r="P4564">
        <v>60.873615501401559</v>
      </c>
      <c r="Q4564" s="4">
        <v>4562</v>
      </c>
    </row>
    <row r="4565" spans="1:17" x14ac:dyDescent="0.25">
      <c r="A4565">
        <v>146.18420513078127</v>
      </c>
      <c r="B4565">
        <v>-31.232062016913872</v>
      </c>
      <c r="C4565" s="4">
        <v>2102.6110000000003</v>
      </c>
      <c r="D4565">
        <v>1.2</v>
      </c>
      <c r="E4565">
        <v>0.55000000000000004</v>
      </c>
      <c r="F4565">
        <v>19.899999999999999</v>
      </c>
      <c r="G4565">
        <v>45.364313344089069</v>
      </c>
      <c r="H4565">
        <v>23.483054216465455</v>
      </c>
      <c r="I4565">
        <v>36.184205130781265</v>
      </c>
      <c r="J4565">
        <v>5458.6977551214677</v>
      </c>
      <c r="K4565">
        <v>-3287.9218918376587</v>
      </c>
      <c r="L4565">
        <v>-31.061697199273112</v>
      </c>
      <c r="M4565">
        <v>6372.4258762729824</v>
      </c>
      <c r="N4565">
        <v>38037.948389105302</v>
      </c>
      <c r="O4565">
        <v>36.662525776839047</v>
      </c>
      <c r="P4565">
        <v>54.668775047579167</v>
      </c>
      <c r="Q4565" s="4">
        <v>4563</v>
      </c>
    </row>
    <row r="4566" spans="1:17" x14ac:dyDescent="0.25">
      <c r="A4566">
        <v>156.19798507383371</v>
      </c>
      <c r="B4566">
        <v>-22.537993945461498</v>
      </c>
      <c r="C4566" s="4">
        <v>2102.6110000000003</v>
      </c>
      <c r="D4566">
        <v>1.2</v>
      </c>
      <c r="E4566">
        <v>0.55000000000000004</v>
      </c>
      <c r="F4566">
        <v>19.899999999999999</v>
      </c>
      <c r="G4566">
        <v>45.364313344089069</v>
      </c>
      <c r="H4566">
        <v>17.303931293232559</v>
      </c>
      <c r="I4566">
        <v>46.197985073833706</v>
      </c>
      <c r="J4566">
        <v>5893.9122905302365</v>
      </c>
      <c r="K4566">
        <v>-2429.544370238204</v>
      </c>
      <c r="L4566">
        <v>-22.402069258568734</v>
      </c>
      <c r="M4566">
        <v>6375.0206223524901</v>
      </c>
      <c r="N4566">
        <v>38398.327587176369</v>
      </c>
      <c r="O4566">
        <v>32.395857097105818</v>
      </c>
      <c r="P4566">
        <v>69.816899539243181</v>
      </c>
      <c r="Q4566" s="4">
        <v>4564</v>
      </c>
    </row>
    <row r="4567" spans="1:17" x14ac:dyDescent="0.25">
      <c r="A4567">
        <v>119.84512322067394</v>
      </c>
      <c r="B4567">
        <v>-30.929216251750518</v>
      </c>
      <c r="C4567" s="4">
        <v>2102.6110000000003</v>
      </c>
      <c r="D4567">
        <v>0.75</v>
      </c>
      <c r="E4567">
        <v>0.55000000000000004</v>
      </c>
      <c r="F4567">
        <v>19.899999999999999</v>
      </c>
      <c r="G4567">
        <v>41.281913690970576</v>
      </c>
      <c r="H4567">
        <v>15.429185125152722</v>
      </c>
      <c r="I4567">
        <v>9.8451232206739405</v>
      </c>
      <c r="J4567">
        <v>5476.0315459691419</v>
      </c>
      <c r="K4567">
        <v>-3259.1653741570781</v>
      </c>
      <c r="L4567">
        <v>-30.759805205020935</v>
      </c>
      <c r="M4567">
        <v>6372.5254356929518</v>
      </c>
      <c r="N4567">
        <v>36924.787163564251</v>
      </c>
      <c r="O4567">
        <v>52.386063523410328</v>
      </c>
      <c r="P4567">
        <v>18.656876775660884</v>
      </c>
      <c r="Q4567" s="4">
        <v>4565</v>
      </c>
    </row>
    <row r="4568" spans="1:17" x14ac:dyDescent="0.25">
      <c r="A4568">
        <v>113.19964003177788</v>
      </c>
      <c r="B4568">
        <v>-31.883477527738357</v>
      </c>
      <c r="C4568" s="4">
        <v>2102.6110000000003</v>
      </c>
      <c r="D4568">
        <v>0.75</v>
      </c>
      <c r="E4568">
        <v>0.55000000000000004</v>
      </c>
      <c r="F4568">
        <v>19.899999999999999</v>
      </c>
      <c r="G4568">
        <v>41.281913690970576</v>
      </c>
      <c r="H4568">
        <v>14.411853177763605</v>
      </c>
      <c r="I4568">
        <v>3.199640031777875</v>
      </c>
      <c r="J4568">
        <v>5420.8966435554357</v>
      </c>
      <c r="K4568">
        <v>-3349.4683067935334</v>
      </c>
      <c r="L4568">
        <v>-31.711125521845364</v>
      </c>
      <c r="M4568">
        <v>6372.2098488926849</v>
      </c>
      <c r="N4568">
        <v>36905.250183034863</v>
      </c>
      <c r="O4568">
        <v>52.707523747135184</v>
      </c>
      <c r="P4568">
        <v>6.0415184338352494</v>
      </c>
      <c r="Q4568" s="4">
        <v>4566</v>
      </c>
    </row>
    <row r="4569" spans="1:17" x14ac:dyDescent="0.25">
      <c r="A4569">
        <v>142.65927385876427</v>
      </c>
      <c r="B4569">
        <v>-39.210637934117742</v>
      </c>
      <c r="C4569" s="4">
        <v>2102.6110000000003</v>
      </c>
      <c r="D4569">
        <v>1.2</v>
      </c>
      <c r="E4569">
        <v>0.55000000000000004</v>
      </c>
      <c r="F4569">
        <v>19.899999999999999</v>
      </c>
      <c r="G4569">
        <v>45.364313344089069</v>
      </c>
      <c r="H4569">
        <v>19.101521553512434</v>
      </c>
      <c r="I4569">
        <v>32.659273858764266</v>
      </c>
      <c r="J4569">
        <v>4948.5800856090646</v>
      </c>
      <c r="K4569">
        <v>-4010.4645547485711</v>
      </c>
      <c r="L4569">
        <v>-39.022253778513452</v>
      </c>
      <c r="M4569">
        <v>6369.6366308119386</v>
      </c>
      <c r="N4569">
        <v>38302.218592828998</v>
      </c>
      <c r="O4569">
        <v>33.450461510768285</v>
      </c>
      <c r="P4569">
        <v>45.396563929151874</v>
      </c>
      <c r="Q4569" s="4">
        <v>4567</v>
      </c>
    </row>
    <row r="4570" spans="1:17" x14ac:dyDescent="0.25">
      <c r="A4570">
        <v>112.32054573598987</v>
      </c>
      <c r="B4570">
        <v>-24.486703508332571</v>
      </c>
      <c r="C4570" s="4">
        <v>2102.6110000000003</v>
      </c>
      <c r="D4570">
        <v>3</v>
      </c>
      <c r="E4570">
        <v>0.55000000000000004</v>
      </c>
      <c r="F4570">
        <v>19.899999999999999</v>
      </c>
      <c r="G4570">
        <v>53.323113517529826</v>
      </c>
      <c r="H4570">
        <v>19.608817195312756</v>
      </c>
      <c r="I4570">
        <v>2.3205457359898674</v>
      </c>
      <c r="J4570">
        <v>5807.8147408659433</v>
      </c>
      <c r="K4570">
        <v>-2627.4381470816029</v>
      </c>
      <c r="L4570">
        <v>-24.341854681226916</v>
      </c>
      <c r="M4570">
        <v>6374.4916096077304</v>
      </c>
      <c r="N4570">
        <v>36456.651692676496</v>
      </c>
      <c r="O4570">
        <v>61.232133161710692</v>
      </c>
      <c r="P4570">
        <v>5.5839804123585273</v>
      </c>
      <c r="Q4570" s="4">
        <v>4568</v>
      </c>
    </row>
    <row r="4571" spans="1:17" x14ac:dyDescent="0.25">
      <c r="A4571">
        <v>119.03953918859548</v>
      </c>
      <c r="B4571">
        <v>-42.841231099679526</v>
      </c>
      <c r="C4571" s="4">
        <v>2102.6110000000003</v>
      </c>
      <c r="D4571">
        <v>1.2</v>
      </c>
      <c r="E4571">
        <v>0.55000000000000004</v>
      </c>
      <c r="F4571">
        <v>19.899999999999999</v>
      </c>
      <c r="G4571">
        <v>45.364313344089069</v>
      </c>
      <c r="H4571">
        <v>14.160983234428553</v>
      </c>
      <c r="I4571">
        <v>9.0395391885954837</v>
      </c>
      <c r="J4571">
        <v>4683.9667374793025</v>
      </c>
      <c r="K4571">
        <v>-4314.5872067897308</v>
      </c>
      <c r="L4571">
        <v>-42.64939864529336</v>
      </c>
      <c r="M4571">
        <v>6368.2970378905939</v>
      </c>
      <c r="N4571">
        <v>37792.655068017288</v>
      </c>
      <c r="O4571">
        <v>39.697058309814729</v>
      </c>
      <c r="P4571">
        <v>13.168575486468738</v>
      </c>
      <c r="Q4571" s="4">
        <v>4569</v>
      </c>
    </row>
    <row r="4572" spans="1:17" x14ac:dyDescent="0.25">
      <c r="A4572">
        <v>106.11553839025214</v>
      </c>
      <c r="B4572">
        <v>-43.227178793366484</v>
      </c>
      <c r="C4572" s="4">
        <v>2102.6110000000003</v>
      </c>
      <c r="D4572">
        <v>0.75</v>
      </c>
      <c r="E4572">
        <v>0.55000000000000004</v>
      </c>
      <c r="F4572">
        <v>19.899999999999999</v>
      </c>
      <c r="G4572">
        <v>41.281913690970576</v>
      </c>
      <c r="H4572">
        <v>23.381470228248887</v>
      </c>
      <c r="I4572">
        <v>-3.8844616097478593</v>
      </c>
      <c r="J4572">
        <v>4654.7065368620924</v>
      </c>
      <c r="K4572">
        <v>-4345.9273962246089</v>
      </c>
      <c r="L4572">
        <v>-43.035159972470481</v>
      </c>
      <c r="M4572">
        <v>6368.1534119053931</v>
      </c>
      <c r="N4572">
        <v>37772.297156960594</v>
      </c>
      <c r="O4572">
        <v>39.958535800890488</v>
      </c>
      <c r="P4572">
        <v>5.6618385154714783</v>
      </c>
      <c r="Q4572" s="4">
        <v>4570</v>
      </c>
    </row>
    <row r="4573" spans="1:17" x14ac:dyDescent="0.25">
      <c r="A4573">
        <v>123.23462919735448</v>
      </c>
      <c r="B4573">
        <v>-14.922442655034423</v>
      </c>
      <c r="C4573" s="4">
        <v>2102.6110000000003</v>
      </c>
      <c r="D4573">
        <v>1.2</v>
      </c>
      <c r="E4573">
        <v>0.55000000000000004</v>
      </c>
      <c r="F4573">
        <v>19.899999999999999</v>
      </c>
      <c r="G4573">
        <v>45.364313344089069</v>
      </c>
      <c r="H4573">
        <v>23.172428048268607</v>
      </c>
      <c r="I4573">
        <v>13.234629197354479</v>
      </c>
      <c r="J4573">
        <v>6164.4074825878834</v>
      </c>
      <c r="K4573">
        <v>-1631.8100172619784</v>
      </c>
      <c r="L4573">
        <v>-14.826958527508594</v>
      </c>
      <c r="M4573">
        <v>6376.7329835756827</v>
      </c>
      <c r="N4573">
        <v>36227.751287795771</v>
      </c>
      <c r="O4573">
        <v>66.726960579441538</v>
      </c>
      <c r="P4573">
        <v>42.405518319456817</v>
      </c>
      <c r="Q4573" s="4">
        <v>4571</v>
      </c>
    </row>
    <row r="4574" spans="1:17" x14ac:dyDescent="0.25">
      <c r="A4574">
        <v>105.92327198295719</v>
      </c>
      <c r="B4574">
        <v>-42.10821331884889</v>
      </c>
      <c r="C4574" s="4">
        <v>2102.6110000000003</v>
      </c>
      <c r="D4574">
        <v>1.2</v>
      </c>
      <c r="E4574">
        <v>0.55000000000000004</v>
      </c>
      <c r="F4574">
        <v>19.899999999999999</v>
      </c>
      <c r="G4574">
        <v>45.364313344089069</v>
      </c>
      <c r="H4574">
        <v>19.858783891211171</v>
      </c>
      <c r="I4574">
        <v>-4.0767280170428108</v>
      </c>
      <c r="J4574">
        <v>4738.9501442051014</v>
      </c>
      <c r="K4574">
        <v>-4254.530191181555</v>
      </c>
      <c r="L4574">
        <v>-41.916830570548356</v>
      </c>
      <c r="M4574">
        <v>6368.5693540179736</v>
      </c>
      <c r="N4574">
        <v>37679.66326839447</v>
      </c>
      <c r="O4574">
        <v>41.179149472909792</v>
      </c>
      <c r="P4574">
        <v>6.0673317864317191</v>
      </c>
      <c r="Q4574" s="4">
        <v>4572</v>
      </c>
    </row>
    <row r="4575" spans="1:17" x14ac:dyDescent="0.25">
      <c r="A4575">
        <v>126.77467234650287</v>
      </c>
      <c r="B4575">
        <v>-27.243369052938498</v>
      </c>
      <c r="C4575" s="4">
        <v>2102.6110000000003</v>
      </c>
      <c r="D4575">
        <v>3</v>
      </c>
      <c r="E4575">
        <v>0.55000000000000004</v>
      </c>
      <c r="F4575">
        <v>19.899999999999999</v>
      </c>
      <c r="G4575">
        <v>53.323113517529826</v>
      </c>
      <c r="H4575">
        <v>23.066708000993174</v>
      </c>
      <c r="I4575">
        <v>16.774672346502868</v>
      </c>
      <c r="J4575">
        <v>5674.5954738925384</v>
      </c>
      <c r="K4575">
        <v>-2902.2179515809007</v>
      </c>
      <c r="L4575">
        <v>-27.08704186843994</v>
      </c>
      <c r="M4575">
        <v>6373.6883223766226</v>
      </c>
      <c r="N4575">
        <v>36881.872055285981</v>
      </c>
      <c r="O4575">
        <v>53.134395738176941</v>
      </c>
      <c r="P4575">
        <v>33.364318854310596</v>
      </c>
      <c r="Q4575" s="4">
        <v>4573</v>
      </c>
    </row>
    <row r="4576" spans="1:17" x14ac:dyDescent="0.25">
      <c r="A4576">
        <v>135.38776958504511</v>
      </c>
      <c r="B4576">
        <v>-26.645507697822097</v>
      </c>
      <c r="C4576" s="4">
        <v>2102.6110000000003</v>
      </c>
      <c r="D4576">
        <v>3</v>
      </c>
      <c r="E4576">
        <v>0.55000000000000004</v>
      </c>
      <c r="F4576">
        <v>19.899999999999999</v>
      </c>
      <c r="G4576">
        <v>53.323113517529826</v>
      </c>
      <c r="H4576">
        <v>19.0304037035053</v>
      </c>
      <c r="I4576">
        <v>25.387769585045106</v>
      </c>
      <c r="J4576">
        <v>5704.6125313846533</v>
      </c>
      <c r="K4576">
        <v>-2843.1646706534571</v>
      </c>
      <c r="L4576">
        <v>-26.491551288816279</v>
      </c>
      <c r="M4576">
        <v>6373.8677016143656</v>
      </c>
      <c r="N4576">
        <v>37199.976235496717</v>
      </c>
      <c r="O4576">
        <v>48.040007192378525</v>
      </c>
      <c r="P4576">
        <v>46.619928227543276</v>
      </c>
      <c r="Q4576" s="4">
        <v>4574</v>
      </c>
    </row>
    <row r="4577" spans="1:17" x14ac:dyDescent="0.25">
      <c r="A4577">
        <v>139.57490049179566</v>
      </c>
      <c r="B4577">
        <v>-16.555648083949158</v>
      </c>
      <c r="C4577" s="4">
        <v>2102.6110000000003</v>
      </c>
      <c r="D4577">
        <v>1.2</v>
      </c>
      <c r="E4577">
        <v>0.55000000000000004</v>
      </c>
      <c r="F4577">
        <v>19.899999999999999</v>
      </c>
      <c r="G4577">
        <v>45.364313344089069</v>
      </c>
      <c r="H4577">
        <v>19.847326605533734</v>
      </c>
      <c r="I4577">
        <v>29.57490049179566</v>
      </c>
      <c r="J4577">
        <v>6115.3864822238802</v>
      </c>
      <c r="K4577">
        <v>-1805.7524293374972</v>
      </c>
      <c r="L4577">
        <v>-16.450826121876645</v>
      </c>
      <c r="M4577">
        <v>6376.4169925613269</v>
      </c>
      <c r="N4577">
        <v>37013.015217297463</v>
      </c>
      <c r="O4577">
        <v>51.012871009128801</v>
      </c>
      <c r="P4577">
        <v>63.338383913733296</v>
      </c>
      <c r="Q4577" s="4">
        <v>4575</v>
      </c>
    </row>
    <row r="4578" spans="1:17" x14ac:dyDescent="0.25">
      <c r="A4578">
        <v>120.9234105645281</v>
      </c>
      <c r="B4578">
        <v>-12.488085132158243</v>
      </c>
      <c r="C4578" s="4">
        <v>2102.6110000000003</v>
      </c>
      <c r="D4578">
        <v>3</v>
      </c>
      <c r="E4578">
        <v>0.55000000000000004</v>
      </c>
      <c r="F4578">
        <v>19.899999999999999</v>
      </c>
      <c r="G4578">
        <v>53.323113517529826</v>
      </c>
      <c r="H4578">
        <v>21.281738789384416</v>
      </c>
      <c r="I4578">
        <v>10.923410564528098</v>
      </c>
      <c r="J4578">
        <v>6228.2144223751529</v>
      </c>
      <c r="K4578">
        <v>-1370.1686902988301</v>
      </c>
      <c r="L4578">
        <v>-12.407080853650283</v>
      </c>
      <c r="M4578">
        <v>6377.1480405395223</v>
      </c>
      <c r="N4578">
        <v>36094.103114210491</v>
      </c>
      <c r="O4578">
        <v>70.582846014020035</v>
      </c>
      <c r="P4578">
        <v>41.749246797022941</v>
      </c>
      <c r="Q4578" s="4">
        <v>4576</v>
      </c>
    </row>
    <row r="4579" spans="1:17" x14ac:dyDescent="0.25">
      <c r="A4579">
        <v>139.08207826734818</v>
      </c>
      <c r="B4579">
        <v>-14.723471215668569</v>
      </c>
      <c r="C4579" s="4">
        <v>2102.6110000000003</v>
      </c>
      <c r="D4579">
        <v>1.2</v>
      </c>
      <c r="E4579">
        <v>0.55000000000000004</v>
      </c>
      <c r="F4579">
        <v>19.899999999999999</v>
      </c>
      <c r="G4579">
        <v>45.364313344089069</v>
      </c>
      <c r="H4579">
        <v>16.728349714883187</v>
      </c>
      <c r="I4579">
        <v>29.08207826734818</v>
      </c>
      <c r="J4579">
        <v>6170.0397990497049</v>
      </c>
      <c r="K4579">
        <v>-1610.5270875874801</v>
      </c>
      <c r="L4579">
        <v>-14.629146336151861</v>
      </c>
      <c r="M4579">
        <v>6376.7694502553823</v>
      </c>
      <c r="N4579">
        <v>36929.220775192931</v>
      </c>
      <c r="O4579">
        <v>52.398851921727875</v>
      </c>
      <c r="P4579">
        <v>65.44143785944263</v>
      </c>
      <c r="Q4579" s="4">
        <v>4577</v>
      </c>
    </row>
    <row r="4580" spans="1:17" x14ac:dyDescent="0.25">
      <c r="A4580">
        <v>145.92822021282828</v>
      </c>
      <c r="B4580">
        <v>-43.363871351543111</v>
      </c>
      <c r="C4580" s="4">
        <v>2102.6110000000003</v>
      </c>
      <c r="D4580">
        <v>1.2</v>
      </c>
      <c r="E4580">
        <v>0.55000000000000004</v>
      </c>
      <c r="F4580">
        <v>19.899999999999999</v>
      </c>
      <c r="G4580">
        <v>45.364313344089069</v>
      </c>
      <c r="H4580">
        <v>22.463138428144624</v>
      </c>
      <c r="I4580">
        <v>35.928220212828279</v>
      </c>
      <c r="J4580">
        <v>4644.2923289465944</v>
      </c>
      <c r="K4580">
        <v>-4356.9804145575181</v>
      </c>
      <c r="L4580">
        <v>-43.171794874632461</v>
      </c>
      <c r="M4580">
        <v>6368.1025093468761</v>
      </c>
      <c r="N4580">
        <v>38745.731035756624</v>
      </c>
      <c r="O4580">
        <v>28.397110230438386</v>
      </c>
      <c r="P4580">
        <v>46.542429327376333</v>
      </c>
      <c r="Q4580" s="4">
        <v>4578</v>
      </c>
    </row>
    <row r="4581" spans="1:17" x14ac:dyDescent="0.25">
      <c r="A4581">
        <v>140.78011062849492</v>
      </c>
      <c r="B4581">
        <v>-42.597366740929267</v>
      </c>
      <c r="C4581" s="4">
        <v>2102.6110000000003</v>
      </c>
      <c r="D4581">
        <v>0.75</v>
      </c>
      <c r="E4581">
        <v>0.55000000000000004</v>
      </c>
      <c r="F4581">
        <v>19.899999999999999</v>
      </c>
      <c r="G4581">
        <v>41.281913690970576</v>
      </c>
      <c r="H4581">
        <v>23.833185205552091</v>
      </c>
      <c r="I4581">
        <v>30.780110628494924</v>
      </c>
      <c r="J4581">
        <v>4702.3449352487924</v>
      </c>
      <c r="K4581">
        <v>-4294.6844004552922</v>
      </c>
      <c r="L4581">
        <v>-42.40566998217065</v>
      </c>
      <c r="M4581">
        <v>6368.387707228102</v>
      </c>
      <c r="N4581">
        <v>38440.708570361254</v>
      </c>
      <c r="O4581">
        <v>31.827092558164225</v>
      </c>
      <c r="P4581">
        <v>41.349120781559762</v>
      </c>
      <c r="Q4581" s="4">
        <v>4579</v>
      </c>
    </row>
    <row r="4582" spans="1:17" x14ac:dyDescent="0.25">
      <c r="A4582">
        <v>140.54466635543869</v>
      </c>
      <c r="B4582">
        <v>-32.311904384517838</v>
      </c>
      <c r="C4582" s="4">
        <v>2102.6110000000003</v>
      </c>
      <c r="D4582">
        <v>3</v>
      </c>
      <c r="E4582">
        <v>0.55000000000000004</v>
      </c>
      <c r="F4582">
        <v>19.899999999999999</v>
      </c>
      <c r="G4582">
        <v>53.323113517529826</v>
      </c>
      <c r="H4582">
        <v>20.719752676641761</v>
      </c>
      <c r="I4582">
        <v>30.544666355438693</v>
      </c>
      <c r="J4582">
        <v>5395.6528301926091</v>
      </c>
      <c r="K4582">
        <v>-3389.7139925586148</v>
      </c>
      <c r="L4582">
        <v>-32.138293728675158</v>
      </c>
      <c r="M4582">
        <v>6372.066416423575</v>
      </c>
      <c r="N4582">
        <v>37769.717203729568</v>
      </c>
      <c r="O4582">
        <v>40.04901529757047</v>
      </c>
      <c r="P4582">
        <v>47.828681966210993</v>
      </c>
      <c r="Q4582" s="4">
        <v>4580</v>
      </c>
    </row>
    <row r="4583" spans="1:17" x14ac:dyDescent="0.25">
      <c r="A4583">
        <v>143.99770320836706</v>
      </c>
      <c r="B4583">
        <v>-21.407282671026323</v>
      </c>
      <c r="C4583" s="4">
        <v>2102.6110000000003</v>
      </c>
      <c r="D4583">
        <v>1.2</v>
      </c>
      <c r="E4583">
        <v>0.55000000000000004</v>
      </c>
      <c r="F4583">
        <v>19.899999999999999</v>
      </c>
      <c r="G4583">
        <v>45.364313344089069</v>
      </c>
      <c r="H4583">
        <v>23.130968386766952</v>
      </c>
      <c r="I4583">
        <v>33.997703208367057</v>
      </c>
      <c r="J4583">
        <v>5940.7582177119511</v>
      </c>
      <c r="K4583">
        <v>-2313.4370993620214</v>
      </c>
      <c r="L4583">
        <v>-21.276825043821741</v>
      </c>
      <c r="M4583">
        <v>6375.3117111257106</v>
      </c>
      <c r="N4583">
        <v>37458.268342985641</v>
      </c>
      <c r="O4583">
        <v>44.302412913573036</v>
      </c>
      <c r="P4583">
        <v>61.578886107827671</v>
      </c>
      <c r="Q4583" s="4">
        <v>4581</v>
      </c>
    </row>
    <row r="4584" spans="1:17" x14ac:dyDescent="0.25">
      <c r="A4584">
        <v>109.25369887849098</v>
      </c>
      <c r="B4584">
        <v>-29.557294025515276</v>
      </c>
      <c r="C4584" s="4">
        <v>2102.6110000000003</v>
      </c>
      <c r="D4584">
        <v>0.75</v>
      </c>
      <c r="E4584">
        <v>0.55000000000000004</v>
      </c>
      <c r="F4584">
        <v>19.899999999999999</v>
      </c>
      <c r="G4584">
        <v>41.281913690970576</v>
      </c>
      <c r="H4584">
        <v>22.71540254983487</v>
      </c>
      <c r="I4584">
        <v>-0.7463011215090205</v>
      </c>
      <c r="J4584">
        <v>5552.6316078883801</v>
      </c>
      <c r="K4584">
        <v>-3127.7816667420429</v>
      </c>
      <c r="L4584">
        <v>-29.392438030621193</v>
      </c>
      <c r="M4584">
        <v>6372.9691610526979</v>
      </c>
      <c r="N4584">
        <v>36745.411765051249</v>
      </c>
      <c r="O4584">
        <v>55.515215674996512</v>
      </c>
      <c r="P4584">
        <v>1.512628306352491</v>
      </c>
      <c r="Q4584" s="4">
        <v>4582</v>
      </c>
    </row>
    <row r="4585" spans="1:17" x14ac:dyDescent="0.25">
      <c r="A4585">
        <v>133.28421757331355</v>
      </c>
      <c r="B4585">
        <v>-11.603864735943265</v>
      </c>
      <c r="C4585" s="4">
        <v>2102.6110000000003</v>
      </c>
      <c r="D4585">
        <v>3</v>
      </c>
      <c r="E4585">
        <v>0.55000000000000004</v>
      </c>
      <c r="F4585">
        <v>19.899999999999999</v>
      </c>
      <c r="G4585">
        <v>53.323113517529826</v>
      </c>
      <c r="H4585">
        <v>23.820931540352575</v>
      </c>
      <c r="I4585">
        <v>23.284217573313555</v>
      </c>
      <c r="J4585">
        <v>6248.6278464201796</v>
      </c>
      <c r="K4585">
        <v>-1274.5086218684189</v>
      </c>
      <c r="L4585">
        <v>-11.528268906230382</v>
      </c>
      <c r="M4585">
        <v>6377.2817242360106</v>
      </c>
      <c r="N4585">
        <v>36530.323461768559</v>
      </c>
      <c r="O4585">
        <v>59.759260527931353</v>
      </c>
      <c r="P4585">
        <v>64.94835510190164</v>
      </c>
      <c r="Q4585" s="4">
        <v>4583</v>
      </c>
    </row>
    <row r="4586" spans="1:17" x14ac:dyDescent="0.25">
      <c r="A4586">
        <v>142.35724163976991</v>
      </c>
      <c r="B4586">
        <v>-10.532340480918073</v>
      </c>
      <c r="C4586" s="4">
        <v>2102.6110000000003</v>
      </c>
      <c r="D4586">
        <v>1.2</v>
      </c>
      <c r="E4586">
        <v>0.55000000000000004</v>
      </c>
      <c r="F4586">
        <v>19.899999999999999</v>
      </c>
      <c r="G4586">
        <v>45.364313344089069</v>
      </c>
      <c r="H4586">
        <v>21.873387704282273</v>
      </c>
      <c r="I4586">
        <v>32.35724163976991</v>
      </c>
      <c r="J4586">
        <v>6271.3818149557756</v>
      </c>
      <c r="K4586">
        <v>-1158.1880043322822</v>
      </c>
      <c r="L4586">
        <v>-10.463393897870224</v>
      </c>
      <c r="M4586">
        <v>6377.4312479506343</v>
      </c>
      <c r="N4586">
        <v>37037.11745150105</v>
      </c>
      <c r="O4586">
        <v>50.644217971587146</v>
      </c>
      <c r="P4586">
        <v>73.906757501874907</v>
      </c>
      <c r="Q4586" s="4">
        <v>4584</v>
      </c>
    </row>
    <row r="4587" spans="1:17" x14ac:dyDescent="0.25">
      <c r="A4587">
        <v>141.2143504012993</v>
      </c>
      <c r="B4587">
        <v>-38.053534239914718</v>
      </c>
      <c r="C4587" s="4">
        <v>2102.6110000000003</v>
      </c>
      <c r="D4587">
        <v>1.2</v>
      </c>
      <c r="E4587">
        <v>0.55000000000000004</v>
      </c>
      <c r="F4587">
        <v>19.899999999999999</v>
      </c>
      <c r="G4587">
        <v>45.364313344089069</v>
      </c>
      <c r="H4587">
        <v>16.344587360517139</v>
      </c>
      <c r="I4587">
        <v>31.214350401299299</v>
      </c>
      <c r="J4587">
        <v>5028.771280517698</v>
      </c>
      <c r="K4587">
        <v>-3910.1261447163615</v>
      </c>
      <c r="L4587">
        <v>-37.866886915802446</v>
      </c>
      <c r="M4587">
        <v>6370.0570687674408</v>
      </c>
      <c r="N4587">
        <v>38153.834205987754</v>
      </c>
      <c r="O4587">
        <v>35.220258797957946</v>
      </c>
      <c r="P4587">
        <v>44.510958438984296</v>
      </c>
      <c r="Q4587" s="4">
        <v>4585</v>
      </c>
    </row>
    <row r="4588" spans="1:17" x14ac:dyDescent="0.25">
      <c r="A4588">
        <v>153.29227381316036</v>
      </c>
      <c r="B4588">
        <v>-38.866785977620793</v>
      </c>
      <c r="C4588" s="4">
        <v>2102.6110000000003</v>
      </c>
      <c r="D4588">
        <v>3</v>
      </c>
      <c r="E4588">
        <v>0.55000000000000004</v>
      </c>
      <c r="F4588">
        <v>19.899999999999999</v>
      </c>
      <c r="G4588">
        <v>53.323113517529826</v>
      </c>
      <c r="H4588">
        <v>17.590135782948568</v>
      </c>
      <c r="I4588">
        <v>43.292273813160364</v>
      </c>
      <c r="J4588">
        <v>4972.6232371857604</v>
      </c>
      <c r="K4588">
        <v>-3980.8147204378247</v>
      </c>
      <c r="L4588">
        <v>-38.678886048952783</v>
      </c>
      <c r="M4588">
        <v>6369.7619812245939</v>
      </c>
      <c r="N4588">
        <v>38899.496521758963</v>
      </c>
      <c r="O4588">
        <v>26.740129770407929</v>
      </c>
      <c r="P4588">
        <v>56.333237915239081</v>
      </c>
      <c r="Q4588" s="4">
        <v>4586</v>
      </c>
    </row>
    <row r="4589" spans="1:17" x14ac:dyDescent="0.25">
      <c r="A4589">
        <v>141.23720561926223</v>
      </c>
      <c r="B4589">
        <v>-34.216417961175999</v>
      </c>
      <c r="C4589" s="4">
        <v>2102.6110000000003</v>
      </c>
      <c r="D4589">
        <v>0.75</v>
      </c>
      <c r="E4589">
        <v>0.55000000000000004</v>
      </c>
      <c r="F4589">
        <v>19.899999999999999</v>
      </c>
      <c r="G4589">
        <v>41.281913690970576</v>
      </c>
      <c r="H4589">
        <v>15.203256592442441</v>
      </c>
      <c r="I4589">
        <v>31.237205619262227</v>
      </c>
      <c r="J4589">
        <v>5279.7993781268524</v>
      </c>
      <c r="K4589">
        <v>-3566.3243331902104</v>
      </c>
      <c r="L4589">
        <v>-34.037683826937922</v>
      </c>
      <c r="M4589">
        <v>6371.4166966831872</v>
      </c>
      <c r="N4589">
        <v>37917.281023737742</v>
      </c>
      <c r="O4589">
        <v>38.151475344055072</v>
      </c>
      <c r="P4589">
        <v>47.165106679341193</v>
      </c>
      <c r="Q4589" s="4">
        <v>4587</v>
      </c>
    </row>
    <row r="4590" spans="1:17" x14ac:dyDescent="0.25">
      <c r="A4590">
        <v>150.77351500377523</v>
      </c>
      <c r="B4590">
        <v>-31.78933320419646</v>
      </c>
      <c r="C4590" s="4">
        <v>2102.6110000000003</v>
      </c>
      <c r="D4590">
        <v>0.75</v>
      </c>
      <c r="E4590">
        <v>0.55000000000000004</v>
      </c>
      <c r="F4590">
        <v>19.899999999999999</v>
      </c>
      <c r="G4590">
        <v>41.281913690970576</v>
      </c>
      <c r="H4590">
        <v>14.033407776831638</v>
      </c>
      <c r="I4590">
        <v>40.773515003775231</v>
      </c>
      <c r="J4590">
        <v>5426.4032226475647</v>
      </c>
      <c r="K4590">
        <v>-3340.5996912127252</v>
      </c>
      <c r="L4590">
        <v>-31.617262932131133</v>
      </c>
      <c r="M4590">
        <v>6372.2412251648502</v>
      </c>
      <c r="N4590">
        <v>38365.109306813174</v>
      </c>
      <c r="O4590">
        <v>32.747536783080413</v>
      </c>
      <c r="P4590">
        <v>58.580431332386937</v>
      </c>
      <c r="Q4590" s="4">
        <v>4588</v>
      </c>
    </row>
    <row r="4591" spans="1:17" x14ac:dyDescent="0.25">
      <c r="A4591">
        <v>144.56044138271437</v>
      </c>
      <c r="B4591">
        <v>-31.324038764976528</v>
      </c>
      <c r="C4591" s="4">
        <v>2102.6110000000003</v>
      </c>
      <c r="D4591">
        <v>0.75</v>
      </c>
      <c r="E4591">
        <v>0.55000000000000004</v>
      </c>
      <c r="F4591">
        <v>19.899999999999999</v>
      </c>
      <c r="G4591">
        <v>41.281913690970576</v>
      </c>
      <c r="H4591">
        <v>21.674002937177658</v>
      </c>
      <c r="I4591">
        <v>34.560441382714373</v>
      </c>
      <c r="J4591">
        <v>5453.4031123487339</v>
      </c>
      <c r="K4591">
        <v>-3296.6375692270549</v>
      </c>
      <c r="L4591">
        <v>-31.1533880258959</v>
      </c>
      <c r="M4591">
        <v>6372.3955282620464</v>
      </c>
      <c r="N4591">
        <v>37943.394331051844</v>
      </c>
      <c r="O4591">
        <v>37.83681740154509</v>
      </c>
      <c r="P4591">
        <v>52.957425612624874</v>
      </c>
      <c r="Q4591" s="4">
        <v>4589</v>
      </c>
    </row>
    <row r="4592" spans="1:17" x14ac:dyDescent="0.25">
      <c r="A4592">
        <v>110.74148702839699</v>
      </c>
      <c r="B4592">
        <v>-11.590378896147753</v>
      </c>
      <c r="C4592" s="4">
        <v>2102.6110000000003</v>
      </c>
      <c r="D4592">
        <v>1.2</v>
      </c>
      <c r="E4592">
        <v>0.55000000000000004</v>
      </c>
      <c r="F4592">
        <v>19.899999999999999</v>
      </c>
      <c r="G4592">
        <v>45.364313344089069</v>
      </c>
      <c r="H4592">
        <v>17.478678526407656</v>
      </c>
      <c r="I4592">
        <v>0.74148702839698899</v>
      </c>
      <c r="J4592">
        <v>6248.927739610458</v>
      </c>
      <c r="K4592">
        <v>-1273.0472834806974</v>
      </c>
      <c r="L4592">
        <v>-11.514866119789648</v>
      </c>
      <c r="M4592">
        <v>6377.2836914199333</v>
      </c>
      <c r="N4592">
        <v>35938.381267228207</v>
      </c>
      <c r="O4592">
        <v>76.338380593889397</v>
      </c>
      <c r="P4592">
        <v>3.6856935315435511</v>
      </c>
      <c r="Q4592" s="4">
        <v>4590</v>
      </c>
    </row>
    <row r="4593" spans="1:17" x14ac:dyDescent="0.25">
      <c r="A4593">
        <v>159.44637863360427</v>
      </c>
      <c r="B4593">
        <v>-38.830551083577781</v>
      </c>
      <c r="C4593" s="4">
        <v>2102.6110000000003</v>
      </c>
      <c r="D4593">
        <v>3</v>
      </c>
      <c r="E4593">
        <v>0.55000000000000004</v>
      </c>
      <c r="F4593">
        <v>19.899999999999999</v>
      </c>
      <c r="G4593">
        <v>53.323113517529826</v>
      </c>
      <c r="H4593">
        <v>22.33362635327563</v>
      </c>
      <c r="I4593">
        <v>49.446378633604269</v>
      </c>
      <c r="J4593">
        <v>4975.1464325498391</v>
      </c>
      <c r="K4593">
        <v>-3977.681951277088</v>
      </c>
      <c r="L4593">
        <v>-38.642703756891152</v>
      </c>
      <c r="M4593">
        <v>6369.7751711366463</v>
      </c>
      <c r="N4593">
        <v>39314.339092955037</v>
      </c>
      <c r="O4593">
        <v>22.368352525422615</v>
      </c>
      <c r="P4593">
        <v>61.784630120250057</v>
      </c>
      <c r="Q4593" s="4">
        <v>4591</v>
      </c>
    </row>
    <row r="4594" spans="1:17" x14ac:dyDescent="0.25">
      <c r="A4594">
        <v>147.39912336001632</v>
      </c>
      <c r="B4594">
        <v>-39.966240738037712</v>
      </c>
      <c r="C4594" s="4">
        <v>2102.6110000000003</v>
      </c>
      <c r="D4594">
        <v>3</v>
      </c>
      <c r="E4594">
        <v>0.55000000000000004</v>
      </c>
      <c r="F4594">
        <v>19.899999999999999</v>
      </c>
      <c r="G4594">
        <v>53.323113517529826</v>
      </c>
      <c r="H4594">
        <v>22.222033736183327</v>
      </c>
      <c r="I4594">
        <v>37.399123360016318</v>
      </c>
      <c r="J4594">
        <v>4895.118638928604</v>
      </c>
      <c r="K4594">
        <v>-4075.1148788937653</v>
      </c>
      <c r="L4594">
        <v>-39.776887755845834</v>
      </c>
      <c r="M4594">
        <v>6369.3600750285405</v>
      </c>
      <c r="N4594">
        <v>38606.316749608188</v>
      </c>
      <c r="O4594">
        <v>29.959413095032406</v>
      </c>
      <c r="P4594">
        <v>49.964116682665448</v>
      </c>
      <c r="Q4594" s="4">
        <v>4592</v>
      </c>
    </row>
    <row r="4595" spans="1:17" x14ac:dyDescent="0.25">
      <c r="A4595">
        <v>125.88921679208373</v>
      </c>
      <c r="B4595">
        <v>-11.378800197445829</v>
      </c>
      <c r="C4595" s="4">
        <v>2102.6110000000003</v>
      </c>
      <c r="D4595">
        <v>3</v>
      </c>
      <c r="E4595">
        <v>0.55000000000000004</v>
      </c>
      <c r="F4595">
        <v>19.899999999999999</v>
      </c>
      <c r="G4595">
        <v>53.323113517529826</v>
      </c>
      <c r="H4595">
        <v>20.565902812748412</v>
      </c>
      <c r="I4595">
        <v>15.88921679208373</v>
      </c>
      <c r="J4595">
        <v>6253.587672312894</v>
      </c>
      <c r="K4595">
        <v>-1250.1114085285883</v>
      </c>
      <c r="L4595">
        <v>-11.304592600009308</v>
      </c>
      <c r="M4595">
        <v>6377.3142708382447</v>
      </c>
      <c r="N4595">
        <v>36211.59000010501</v>
      </c>
      <c r="O4595">
        <v>67.17815293662585</v>
      </c>
      <c r="P4595">
        <v>55.274046242264838</v>
      </c>
      <c r="Q4595" s="4">
        <v>4593</v>
      </c>
    </row>
    <row r="4596" spans="1:17" x14ac:dyDescent="0.25">
      <c r="A4596">
        <v>129.41638723721249</v>
      </c>
      <c r="B4596">
        <v>-15.692529682902471</v>
      </c>
      <c r="C4596" s="4">
        <v>2102.6110000000003</v>
      </c>
      <c r="D4596">
        <v>1.2</v>
      </c>
      <c r="E4596">
        <v>0.55000000000000004</v>
      </c>
      <c r="F4596">
        <v>19.899999999999999</v>
      </c>
      <c r="G4596">
        <v>45.364313344089069</v>
      </c>
      <c r="H4596">
        <v>22.170713740356717</v>
      </c>
      <c r="I4596">
        <v>19.41638723721249</v>
      </c>
      <c r="J4596">
        <v>6141.9118923731894</v>
      </c>
      <c r="K4596">
        <v>-1713.9978282582247</v>
      </c>
      <c r="L4596">
        <v>-15.592602403983728</v>
      </c>
      <c r="M4596">
        <v>6376.5876649622815</v>
      </c>
      <c r="N4596">
        <v>36469.096642349512</v>
      </c>
      <c r="O4596">
        <v>61.022840513098053</v>
      </c>
      <c r="P4596">
        <v>52.499004272543019</v>
      </c>
      <c r="Q4596" s="4">
        <v>4594</v>
      </c>
    </row>
    <row r="4597" spans="1:17" x14ac:dyDescent="0.25">
      <c r="A4597">
        <v>135.6949429674217</v>
      </c>
      <c r="B4597">
        <v>-30.729924520048542</v>
      </c>
      <c r="C4597" s="4">
        <v>2102.6110000000003</v>
      </c>
      <c r="D4597">
        <v>0.75</v>
      </c>
      <c r="E4597">
        <v>0.55000000000000004</v>
      </c>
      <c r="F4597">
        <v>19.899999999999999</v>
      </c>
      <c r="G4597">
        <v>41.281913690970576</v>
      </c>
      <c r="H4597">
        <v>17.430453322560467</v>
      </c>
      <c r="I4597">
        <v>25.694942967421696</v>
      </c>
      <c r="J4597">
        <v>5487.3548150794904</v>
      </c>
      <c r="K4597">
        <v>-3240.1926837683613</v>
      </c>
      <c r="L4597">
        <v>-30.561151401135913</v>
      </c>
      <c r="M4597">
        <v>6372.5906423151082</v>
      </c>
      <c r="N4597">
        <v>37435.855132523946</v>
      </c>
      <c r="O4597">
        <v>44.573381615320748</v>
      </c>
      <c r="P4597">
        <v>43.277683271213697</v>
      </c>
      <c r="Q4597" s="4">
        <v>4595</v>
      </c>
    </row>
    <row r="4598" spans="1:17" x14ac:dyDescent="0.25">
      <c r="A4598">
        <v>115.9887466351268</v>
      </c>
      <c r="B4598">
        <v>-39.542060900610288</v>
      </c>
      <c r="C4598" s="4">
        <v>2102.6110000000003</v>
      </c>
      <c r="D4598">
        <v>1.2</v>
      </c>
      <c r="E4598">
        <v>0.55000000000000004</v>
      </c>
      <c r="F4598">
        <v>19.899999999999999</v>
      </c>
      <c r="G4598">
        <v>45.364313344089069</v>
      </c>
      <c r="H4598">
        <v>19.870949571006761</v>
      </c>
      <c r="I4598">
        <v>5.9887466351268017</v>
      </c>
      <c r="J4598">
        <v>4925.236642653862</v>
      </c>
      <c r="K4598">
        <v>-4038.9072546658203</v>
      </c>
      <c r="L4598">
        <v>-39.353235653128067</v>
      </c>
      <c r="M4598">
        <v>6369.5155073154874</v>
      </c>
      <c r="N4598">
        <v>37487.537051102976</v>
      </c>
      <c r="O4598">
        <v>43.799852291499619</v>
      </c>
      <c r="P4598">
        <v>9.3570594152675746</v>
      </c>
      <c r="Q4598" s="4">
        <v>4596</v>
      </c>
    </row>
    <row r="4599" spans="1:17" x14ac:dyDescent="0.25">
      <c r="A4599">
        <v>127.82046046626138</v>
      </c>
      <c r="B4599">
        <v>-19.008816281290585</v>
      </c>
      <c r="C4599" s="4">
        <v>2102.6110000000003</v>
      </c>
      <c r="D4599">
        <v>3</v>
      </c>
      <c r="E4599">
        <v>0.55000000000000004</v>
      </c>
      <c r="F4599">
        <v>19.899999999999999</v>
      </c>
      <c r="G4599">
        <v>53.323113517529826</v>
      </c>
      <c r="H4599">
        <v>14.437411067332139</v>
      </c>
      <c r="I4599">
        <v>17.82046046626138</v>
      </c>
      <c r="J4599">
        <v>6032.4728176258868</v>
      </c>
      <c r="K4599">
        <v>-2064.2728737276852</v>
      </c>
      <c r="L4599">
        <v>-18.890612188121256</v>
      </c>
      <c r="M4599">
        <v>6375.8882355796641</v>
      </c>
      <c r="N4599">
        <v>36526.24157022022</v>
      </c>
      <c r="O4599">
        <v>59.806631197541101</v>
      </c>
      <c r="P4599">
        <v>44.623316910748166</v>
      </c>
      <c r="Q4599" s="4">
        <v>4597</v>
      </c>
    </row>
    <row r="4600" spans="1:17" x14ac:dyDescent="0.25">
      <c r="A4600">
        <v>147.31750046244065</v>
      </c>
      <c r="B4600">
        <v>-31.750736885821247</v>
      </c>
      <c r="C4600" s="4">
        <v>2102.6110000000003</v>
      </c>
      <c r="D4600">
        <v>3</v>
      </c>
      <c r="E4600">
        <v>0.55000000000000004</v>
      </c>
      <c r="F4600">
        <v>19.899999999999999</v>
      </c>
      <c r="G4600">
        <v>53.323113517529826</v>
      </c>
      <c r="H4600">
        <v>21.613918441739386</v>
      </c>
      <c r="I4600">
        <v>37.317500462440648</v>
      </c>
      <c r="J4600">
        <v>5428.6565165791862</v>
      </c>
      <c r="K4600">
        <v>-3336.961252705466</v>
      </c>
      <c r="L4600">
        <v>-31.578782650926069</v>
      </c>
      <c r="M4600">
        <v>6372.2540734857157</v>
      </c>
      <c r="N4600">
        <v>38135.886684383651</v>
      </c>
      <c r="O4600">
        <v>35.465406938212169</v>
      </c>
      <c r="P4600">
        <v>55.381464868676098</v>
      </c>
      <c r="Q4600" s="4">
        <v>4598</v>
      </c>
    </row>
    <row r="4601" spans="1:17" x14ac:dyDescent="0.25">
      <c r="A4601">
        <v>110.96625847127632</v>
      </c>
      <c r="B4601">
        <v>-35.974799800810771</v>
      </c>
      <c r="C4601" s="4">
        <v>2102.6110000000003</v>
      </c>
      <c r="D4601">
        <v>1.2</v>
      </c>
      <c r="E4601">
        <v>0.55000000000000004</v>
      </c>
      <c r="F4601">
        <v>19.899999999999999</v>
      </c>
      <c r="G4601">
        <v>45.364313344089069</v>
      </c>
      <c r="H4601">
        <v>20.978101587729153</v>
      </c>
      <c r="I4601">
        <v>0.96625847127631914</v>
      </c>
      <c r="J4601">
        <v>5167.6443840952224</v>
      </c>
      <c r="K4601">
        <v>-3725.9304960308405</v>
      </c>
      <c r="L4601">
        <v>-35.792033320508843</v>
      </c>
      <c r="M4601">
        <v>6370.8010910499725</v>
      </c>
      <c r="N4601">
        <v>37184.475441258182</v>
      </c>
      <c r="O4601">
        <v>48.219680065961697</v>
      </c>
      <c r="P4601">
        <v>1.6445971743732113</v>
      </c>
      <c r="Q4601" s="4">
        <v>4599</v>
      </c>
    </row>
    <row r="4602" spans="1:17" x14ac:dyDescent="0.25">
      <c r="A4602">
        <v>122.49363184531484</v>
      </c>
      <c r="B4602">
        <v>-12.070990078275937</v>
      </c>
      <c r="C4602" s="4">
        <v>2102.6110000000003</v>
      </c>
      <c r="D4602">
        <v>1.2</v>
      </c>
      <c r="E4602">
        <v>0.55000000000000004</v>
      </c>
      <c r="F4602">
        <v>19.899999999999999</v>
      </c>
      <c r="G4602">
        <v>45.364313344089069</v>
      </c>
      <c r="H4602">
        <v>23.654944655923426</v>
      </c>
      <c r="I4602">
        <v>12.493631845314837</v>
      </c>
      <c r="J4602">
        <v>6238.0277265950126</v>
      </c>
      <c r="K4602">
        <v>-1325.0834639908658</v>
      </c>
      <c r="L4602">
        <v>-11.992527799698589</v>
      </c>
      <c r="M4602">
        <v>6377.2122517844882</v>
      </c>
      <c r="N4602">
        <v>36123.372450448063</v>
      </c>
      <c r="O4602">
        <v>69.68334383952272</v>
      </c>
      <c r="P4602">
        <v>46.656359880929593</v>
      </c>
      <c r="Q4602" s="4">
        <v>4600</v>
      </c>
    </row>
    <row r="4603" spans="1:17" x14ac:dyDescent="0.25">
      <c r="A4603">
        <v>107.11515049961501</v>
      </c>
      <c r="B4603">
        <v>-42.009998175307459</v>
      </c>
      <c r="C4603" s="4">
        <v>2102.6110000000003</v>
      </c>
      <c r="D4603">
        <v>1.2</v>
      </c>
      <c r="E4603">
        <v>0.55000000000000004</v>
      </c>
      <c r="F4603">
        <v>19.899999999999999</v>
      </c>
      <c r="G4603">
        <v>45.364313344089069</v>
      </c>
      <c r="H4603">
        <v>22.540771597953857</v>
      </c>
      <c r="I4603">
        <v>-2.8848495003849877</v>
      </c>
      <c r="J4603">
        <v>4746.258179516266</v>
      </c>
      <c r="K4603">
        <v>-4246.4306143055528</v>
      </c>
      <c r="L4603">
        <v>-41.818685198549666</v>
      </c>
      <c r="M4603">
        <v>6368.6057868843236</v>
      </c>
      <c r="N4603">
        <v>37664.801628341207</v>
      </c>
      <c r="O4603">
        <v>41.376953546543056</v>
      </c>
      <c r="P4603">
        <v>4.3060254568067231</v>
      </c>
      <c r="Q4603" s="4">
        <v>4601</v>
      </c>
    </row>
    <row r="4604" spans="1:17" x14ac:dyDescent="0.25">
      <c r="A4604">
        <v>155.82388459803795</v>
      </c>
      <c r="B4604">
        <v>-24.58703056366689</v>
      </c>
      <c r="C4604" s="4">
        <v>2102.6110000000003</v>
      </c>
      <c r="D4604">
        <v>1.2</v>
      </c>
      <c r="E4604">
        <v>0.55000000000000004</v>
      </c>
      <c r="F4604">
        <v>19.899999999999999</v>
      </c>
      <c r="G4604">
        <v>45.364313344089069</v>
      </c>
      <c r="H4604">
        <v>17.158392375241103</v>
      </c>
      <c r="I4604">
        <v>45.823884598037949</v>
      </c>
      <c r="J4604">
        <v>5803.1998182649795</v>
      </c>
      <c r="K4604">
        <v>-2637.5474274297599</v>
      </c>
      <c r="L4604">
        <v>-24.441739961447173</v>
      </c>
      <c r="M4604">
        <v>6374.4634725325732</v>
      </c>
      <c r="N4604">
        <v>38437.226630327568</v>
      </c>
      <c r="O4604">
        <v>31.940007849826589</v>
      </c>
      <c r="P4604">
        <v>67.987605183279697</v>
      </c>
      <c r="Q4604" s="4">
        <v>4602</v>
      </c>
    </row>
    <row r="4605" spans="1:17" x14ac:dyDescent="0.25">
      <c r="A4605">
        <v>137.25557240430834</v>
      </c>
      <c r="B4605">
        <v>-31.50986952897528</v>
      </c>
      <c r="C4605" s="4">
        <v>2102.6110000000003</v>
      </c>
      <c r="D4605">
        <v>1.2</v>
      </c>
      <c r="E4605">
        <v>0.55000000000000004</v>
      </c>
      <c r="F4605">
        <v>19.899999999999999</v>
      </c>
      <c r="G4605">
        <v>45.364313344089069</v>
      </c>
      <c r="H4605">
        <v>22.7250853814373</v>
      </c>
      <c r="I4605">
        <v>27.255572404308339</v>
      </c>
      <c r="J4605">
        <v>5442.6628734142414</v>
      </c>
      <c r="K4605">
        <v>-3314.2212027272521</v>
      </c>
      <c r="L4605">
        <v>-31.338646456735979</v>
      </c>
      <c r="M4605">
        <v>6372.3340570193459</v>
      </c>
      <c r="N4605">
        <v>37555.415479881565</v>
      </c>
      <c r="O4605">
        <v>42.908951023629562</v>
      </c>
      <c r="P4605">
        <v>44.586575021700313</v>
      </c>
      <c r="Q4605" s="4">
        <v>4603</v>
      </c>
    </row>
    <row r="4606" spans="1:17" x14ac:dyDescent="0.25">
      <c r="A4606">
        <v>155.45107749326715</v>
      </c>
      <c r="B4606">
        <v>-14.239619152999245</v>
      </c>
      <c r="C4606" s="4">
        <v>2102.6110000000003</v>
      </c>
      <c r="D4606">
        <v>3</v>
      </c>
      <c r="E4606">
        <v>0.55000000000000004</v>
      </c>
      <c r="F4606">
        <v>19.899999999999999</v>
      </c>
      <c r="G4606">
        <v>53.323113517529826</v>
      </c>
      <c r="H4606">
        <v>23.005699998408495</v>
      </c>
      <c r="I4606">
        <v>45.45107749326715</v>
      </c>
      <c r="J4606">
        <v>6183.4272159581988</v>
      </c>
      <c r="K4606">
        <v>-1558.6929241840223</v>
      </c>
      <c r="L4606">
        <v>-14.148132002645237</v>
      </c>
      <c r="M4606">
        <v>6376.8562604902663</v>
      </c>
      <c r="N4606">
        <v>38114.052468215341</v>
      </c>
      <c r="O4606">
        <v>35.790418547523394</v>
      </c>
      <c r="P4606">
        <v>76.388669560428013</v>
      </c>
      <c r="Q4606" s="4">
        <v>4604</v>
      </c>
    </row>
    <row r="4607" spans="1:17" x14ac:dyDescent="0.25">
      <c r="A4607">
        <v>144.57668958854669</v>
      </c>
      <c r="B4607">
        <v>-41.530334254077275</v>
      </c>
      <c r="C4607" s="4">
        <v>2102.6110000000003</v>
      </c>
      <c r="D4607">
        <v>0.75</v>
      </c>
      <c r="E4607">
        <v>0.55000000000000004</v>
      </c>
      <c r="F4607">
        <v>19.899999999999999</v>
      </c>
      <c r="G4607">
        <v>41.281913690970576</v>
      </c>
      <c r="H4607">
        <v>21.93283949306706</v>
      </c>
      <c r="I4607">
        <v>34.576689588546685</v>
      </c>
      <c r="J4607">
        <v>4781.7473974484574</v>
      </c>
      <c r="K4607">
        <v>-4206.6964696743971</v>
      </c>
      <c r="L4607">
        <v>-41.339394283240019</v>
      </c>
      <c r="M4607">
        <v>6368.7835071523768</v>
      </c>
      <c r="N4607">
        <v>38553.395698409666</v>
      </c>
      <c r="O4607">
        <v>30.548333769924245</v>
      </c>
      <c r="P4607">
        <v>46.111525190840453</v>
      </c>
      <c r="Q4607" s="4">
        <v>4605</v>
      </c>
    </row>
    <row r="4608" spans="1:17" x14ac:dyDescent="0.25">
      <c r="A4608">
        <v>112.9166130954532</v>
      </c>
      <c r="B4608">
        <v>-24.936661119064631</v>
      </c>
      <c r="C4608" s="4">
        <v>2102.6110000000003</v>
      </c>
      <c r="D4608">
        <v>3</v>
      </c>
      <c r="E4608">
        <v>0.55000000000000004</v>
      </c>
      <c r="F4608">
        <v>19.899999999999999</v>
      </c>
      <c r="G4608">
        <v>53.323113517529826</v>
      </c>
      <c r="H4608">
        <v>15.423099347465172</v>
      </c>
      <c r="I4608">
        <v>2.9166130954532008</v>
      </c>
      <c r="J4608">
        <v>5786.9785640820401</v>
      </c>
      <c r="K4608">
        <v>-2672.7149202220185</v>
      </c>
      <c r="L4608">
        <v>-24.789844839797563</v>
      </c>
      <c r="M4608">
        <v>6374.3647484217927</v>
      </c>
      <c r="N4608">
        <v>36483.878903216966</v>
      </c>
      <c r="O4608">
        <v>60.648411059811139</v>
      </c>
      <c r="P4608">
        <v>6.8902709881392044</v>
      </c>
      <c r="Q4608" s="4">
        <v>4606</v>
      </c>
    </row>
    <row r="4609" spans="1:17" x14ac:dyDescent="0.25">
      <c r="A4609">
        <v>134.8467049242719</v>
      </c>
      <c r="B4609">
        <v>-22.073201319115999</v>
      </c>
      <c r="C4609" s="4">
        <v>2102.6110000000003</v>
      </c>
      <c r="D4609">
        <v>0.75</v>
      </c>
      <c r="E4609">
        <v>0.55000000000000004</v>
      </c>
      <c r="F4609">
        <v>19.899999999999999</v>
      </c>
      <c r="G4609">
        <v>41.281913690970576</v>
      </c>
      <c r="H4609">
        <v>21.433097313898649</v>
      </c>
      <c r="I4609">
        <v>24.846704924271904</v>
      </c>
      <c r="J4609">
        <v>5913.4469540344107</v>
      </c>
      <c r="K4609">
        <v>-2381.9271956131515</v>
      </c>
      <c r="L4609">
        <v>-21.939498965468943</v>
      </c>
      <c r="M4609">
        <v>6375.1417273171564</v>
      </c>
      <c r="N4609">
        <v>36958.702061618751</v>
      </c>
      <c r="O4609">
        <v>51.875580245329061</v>
      </c>
      <c r="P4609">
        <v>50.93901513145552</v>
      </c>
      <c r="Q4609" s="4">
        <v>4607</v>
      </c>
    </row>
    <row r="4610" spans="1:17" x14ac:dyDescent="0.25">
      <c r="A4610">
        <v>151.11596060292129</v>
      </c>
      <c r="B4610">
        <v>-25.713607895345255</v>
      </c>
      <c r="C4610" s="4">
        <v>2102.6110000000003</v>
      </c>
      <c r="D4610">
        <v>1.2</v>
      </c>
      <c r="E4610">
        <v>0.55000000000000004</v>
      </c>
      <c r="F4610">
        <v>19.899999999999999</v>
      </c>
      <c r="G4610">
        <v>45.364313344089069</v>
      </c>
      <c r="H4610">
        <v>23.786509632465588</v>
      </c>
      <c r="I4610">
        <v>41.115960602921291</v>
      </c>
      <c r="J4610">
        <v>5750.1626736870403</v>
      </c>
      <c r="K4610">
        <v>-2750.5111665042818</v>
      </c>
      <c r="L4610">
        <v>-25.563479375730402</v>
      </c>
      <c r="M4610">
        <v>6374.1417030788098</v>
      </c>
      <c r="N4610">
        <v>38119.933170309378</v>
      </c>
      <c r="O4610">
        <v>35.683328152309542</v>
      </c>
      <c r="P4610">
        <v>63.569018856213447</v>
      </c>
      <c r="Q4610" s="4">
        <v>4608</v>
      </c>
    </row>
    <row r="4611" spans="1:17" x14ac:dyDescent="0.25">
      <c r="A4611">
        <v>157.64008962335413</v>
      </c>
      <c r="B4611">
        <v>-23.099951880613574</v>
      </c>
      <c r="C4611" s="4">
        <v>2102.6110000000003</v>
      </c>
      <c r="D4611">
        <v>0.75</v>
      </c>
      <c r="E4611">
        <v>0.55000000000000004</v>
      </c>
      <c r="F4611">
        <v>19.899999999999999</v>
      </c>
      <c r="G4611">
        <v>41.281913690970576</v>
      </c>
      <c r="H4611">
        <v>21.969315820364059</v>
      </c>
      <c r="I4611">
        <v>47.640089623354129</v>
      </c>
      <c r="J4611">
        <v>5869.777485584008</v>
      </c>
      <c r="K4611">
        <v>-2486.905614807114</v>
      </c>
      <c r="L4611">
        <v>-22.961387773773968</v>
      </c>
      <c r="M4611">
        <v>6374.871549076739</v>
      </c>
      <c r="N4611">
        <v>38534.890382910453</v>
      </c>
      <c r="O4611">
        <v>30.828905677347681</v>
      </c>
      <c r="P4611">
        <v>70.31536957787749</v>
      </c>
      <c r="Q4611" s="4">
        <v>4609</v>
      </c>
    </row>
    <row r="4612" spans="1:17" x14ac:dyDescent="0.25">
      <c r="A4612">
        <v>127.63282214318298</v>
      </c>
      <c r="B4612">
        <v>-13.696353094844525</v>
      </c>
      <c r="C4612" s="4">
        <v>2102.6110000000003</v>
      </c>
      <c r="D4612">
        <v>1.2</v>
      </c>
      <c r="E4612">
        <v>0.55000000000000004</v>
      </c>
      <c r="F4612">
        <v>19.899999999999999</v>
      </c>
      <c r="G4612">
        <v>45.364313344089069</v>
      </c>
      <c r="H4612">
        <v>17.167593506935106</v>
      </c>
      <c r="I4612">
        <v>17.632822143182977</v>
      </c>
      <c r="J4612">
        <v>6197.9356382271808</v>
      </c>
      <c r="K4612">
        <v>-1500.3640070527156</v>
      </c>
      <c r="L4612">
        <v>-13.608082915700459</v>
      </c>
      <c r="M4612">
        <v>6376.9505509503406</v>
      </c>
      <c r="N4612">
        <v>36336.964464233664</v>
      </c>
      <c r="O4612">
        <v>64.004545707475813</v>
      </c>
      <c r="P4612">
        <v>53.316372695068921</v>
      </c>
      <c r="Q4612" s="4">
        <v>4610</v>
      </c>
    </row>
    <row r="4613" spans="1:17" x14ac:dyDescent="0.25">
      <c r="A4613">
        <v>154.1817877885899</v>
      </c>
      <c r="B4613">
        <v>-16.714070583609573</v>
      </c>
      <c r="C4613" s="4">
        <v>2102.6110000000003</v>
      </c>
      <c r="D4613">
        <v>3</v>
      </c>
      <c r="E4613">
        <v>0.55000000000000004</v>
      </c>
      <c r="F4613">
        <v>19.899999999999999</v>
      </c>
      <c r="G4613">
        <v>53.323113517529826</v>
      </c>
      <c r="H4613">
        <v>14.022199779367808</v>
      </c>
      <c r="I4613">
        <v>44.181787788589901</v>
      </c>
      <c r="J4613">
        <v>6110.3676071207756</v>
      </c>
      <c r="K4613">
        <v>-1822.5505745302819</v>
      </c>
      <c r="L4613">
        <v>-16.608360336778695</v>
      </c>
      <c r="M4613">
        <v>6376.3847822156667</v>
      </c>
      <c r="N4613">
        <v>38065.094504397144</v>
      </c>
      <c r="O4613">
        <v>36.381950482895419</v>
      </c>
      <c r="P4613">
        <v>73.514969498931677</v>
      </c>
      <c r="Q4613" s="4">
        <v>4611</v>
      </c>
    </row>
    <row r="4614" spans="1:17" x14ac:dyDescent="0.25">
      <c r="A4614">
        <v>133.47543175364359</v>
      </c>
      <c r="B4614">
        <v>-39.919916940511484</v>
      </c>
      <c r="C4614" s="4">
        <v>2102.6110000000003</v>
      </c>
      <c r="D4614">
        <v>1.2</v>
      </c>
      <c r="E4614">
        <v>0.55000000000000004</v>
      </c>
      <c r="F4614">
        <v>19.899999999999999</v>
      </c>
      <c r="G4614">
        <v>45.364313344089069</v>
      </c>
      <c r="H4614">
        <v>23.534188495815446</v>
      </c>
      <c r="I4614">
        <v>23.475431753643591</v>
      </c>
      <c r="J4614">
        <v>4898.420899179433</v>
      </c>
      <c r="K4614">
        <v>-4071.1714488394732</v>
      </c>
      <c r="L4614">
        <v>-39.730619577649335</v>
      </c>
      <c r="M4614">
        <v>6369.3770709044647</v>
      </c>
      <c r="N4614">
        <v>37940.718324915208</v>
      </c>
      <c r="O4614">
        <v>37.828703125914899</v>
      </c>
      <c r="P4614">
        <v>34.089470126201675</v>
      </c>
      <c r="Q4614" s="4">
        <v>4612</v>
      </c>
    </row>
    <row r="4615" spans="1:17" x14ac:dyDescent="0.25">
      <c r="A4615">
        <v>108.66926321771352</v>
      </c>
      <c r="B4615">
        <v>-21.539231177272093</v>
      </c>
      <c r="C4615" s="4">
        <v>2102.6110000000003</v>
      </c>
      <c r="D4615">
        <v>1.2</v>
      </c>
      <c r="E4615">
        <v>0.55000000000000004</v>
      </c>
      <c r="F4615">
        <v>19.899999999999999</v>
      </c>
      <c r="G4615">
        <v>45.364313344089069</v>
      </c>
      <c r="H4615">
        <v>23.058584583442787</v>
      </c>
      <c r="I4615">
        <v>-1.3307367822864791</v>
      </c>
      <c r="J4615">
        <v>5935.4100652459429</v>
      </c>
      <c r="K4615">
        <v>-2327.0327813974914</v>
      </c>
      <c r="L4615">
        <v>-21.408125009065511</v>
      </c>
      <c r="M4615">
        <v>6375.2783632027704</v>
      </c>
      <c r="N4615">
        <v>36305.246837804443</v>
      </c>
      <c r="O4615">
        <v>64.714824898862091</v>
      </c>
      <c r="P4615">
        <v>3.6204463655847468</v>
      </c>
      <c r="Q4615" s="4">
        <v>4613</v>
      </c>
    </row>
    <row r="4616" spans="1:17" x14ac:dyDescent="0.25">
      <c r="A4616">
        <v>127.43038953217757</v>
      </c>
      <c r="B4616">
        <v>-19.707377802714454</v>
      </c>
      <c r="C4616" s="4">
        <v>2102.6110000000003</v>
      </c>
      <c r="D4616">
        <v>1.2</v>
      </c>
      <c r="E4616">
        <v>0.55000000000000004</v>
      </c>
      <c r="F4616">
        <v>19.899999999999999</v>
      </c>
      <c r="G4616">
        <v>45.364313344089069</v>
      </c>
      <c r="H4616">
        <v>18.163581805528153</v>
      </c>
      <c r="I4616">
        <v>17.430389532177571</v>
      </c>
      <c r="J4616">
        <v>6006.8408744836379</v>
      </c>
      <c r="K4616">
        <v>-2137.2289617476195</v>
      </c>
      <c r="L4616">
        <v>-19.585516118636193</v>
      </c>
      <c r="M4616">
        <v>6375.7262273642336</v>
      </c>
      <c r="N4616">
        <v>36540.085432228043</v>
      </c>
      <c r="O4616">
        <v>59.519176265128579</v>
      </c>
      <c r="P4616">
        <v>42.95490194829604</v>
      </c>
      <c r="Q4616" s="4">
        <v>4614</v>
      </c>
    </row>
    <row r="4617" spans="1:17" x14ac:dyDescent="0.25">
      <c r="A4617">
        <v>111.71944354572935</v>
      </c>
      <c r="B4617">
        <v>-36.447055813850397</v>
      </c>
      <c r="C4617" s="4">
        <v>2102.6110000000003</v>
      </c>
      <c r="D4617">
        <v>3</v>
      </c>
      <c r="E4617">
        <v>0.55000000000000004</v>
      </c>
      <c r="F4617">
        <v>19.899999999999999</v>
      </c>
      <c r="G4617">
        <v>53.323113517529826</v>
      </c>
      <c r="H4617">
        <v>23.889732268252033</v>
      </c>
      <c r="I4617">
        <v>1.719443545729348</v>
      </c>
      <c r="J4617">
        <v>5136.6869394600153</v>
      </c>
      <c r="K4617">
        <v>-3768.211552791372</v>
      </c>
      <c r="L4617">
        <v>-36.263322656369134</v>
      </c>
      <c r="M4617">
        <v>6370.6334866015841</v>
      </c>
      <c r="N4617">
        <v>37221.321023636177</v>
      </c>
      <c r="O4617">
        <v>47.660212880702957</v>
      </c>
      <c r="P4617">
        <v>2.8927064912708911</v>
      </c>
      <c r="Q4617" s="4">
        <v>4615</v>
      </c>
    </row>
    <row r="4618" spans="1:17" x14ac:dyDescent="0.25">
      <c r="A4618">
        <v>143.70675591665668</v>
      </c>
      <c r="B4618">
        <v>-32.906963070644053</v>
      </c>
      <c r="C4618" s="4">
        <v>2102.6110000000003</v>
      </c>
      <c r="D4618">
        <v>0.75</v>
      </c>
      <c r="E4618">
        <v>0.55000000000000004</v>
      </c>
      <c r="F4618">
        <v>19.899999999999999</v>
      </c>
      <c r="G4618">
        <v>41.281913690970576</v>
      </c>
      <c r="H4618">
        <v>18.885533024709503</v>
      </c>
      <c r="I4618">
        <v>33.706755916656675</v>
      </c>
      <c r="J4618">
        <v>5360.0900428374416</v>
      </c>
      <c r="K4618">
        <v>-3445.3017964904957</v>
      </c>
      <c r="L4618">
        <v>-32.731668423982043</v>
      </c>
      <c r="M4618">
        <v>6371.86548321806</v>
      </c>
      <c r="N4618">
        <v>37978.885114149933</v>
      </c>
      <c r="O4618">
        <v>37.386127440021603</v>
      </c>
      <c r="P4618">
        <v>50.840605498184374</v>
      </c>
      <c r="Q4618" s="4">
        <v>4616</v>
      </c>
    </row>
    <row r="4619" spans="1:17" x14ac:dyDescent="0.25">
      <c r="A4619">
        <v>122.45317930997169</v>
      </c>
      <c r="B4619">
        <v>-23.90381070009456</v>
      </c>
      <c r="C4619" s="4">
        <v>2102.6110000000003</v>
      </c>
      <c r="D4619">
        <v>1.2</v>
      </c>
      <c r="E4619">
        <v>0.55000000000000004</v>
      </c>
      <c r="F4619">
        <v>19.899999999999999</v>
      </c>
      <c r="G4619">
        <v>45.364313344089069</v>
      </c>
      <c r="H4619">
        <v>15.818590325828836</v>
      </c>
      <c r="I4619">
        <v>12.453179309971688</v>
      </c>
      <c r="J4619">
        <v>5834.2751434416423</v>
      </c>
      <c r="K4619">
        <v>-2568.5480539557179</v>
      </c>
      <c r="L4619">
        <v>-23.761563291989511</v>
      </c>
      <c r="M4619">
        <v>6374.6533674279653</v>
      </c>
      <c r="N4619">
        <v>36579.118262453543</v>
      </c>
      <c r="O4619">
        <v>58.706762832151178</v>
      </c>
      <c r="P4619">
        <v>28.590621265756734</v>
      </c>
      <c r="Q4619" s="4">
        <v>4617</v>
      </c>
    </row>
    <row r="4620" spans="1:17" x14ac:dyDescent="0.25">
      <c r="A4620">
        <v>113.72553366148469</v>
      </c>
      <c r="B4620">
        <v>-26.358663844589422</v>
      </c>
      <c r="C4620" s="4">
        <v>2102.6110000000003</v>
      </c>
      <c r="D4620">
        <v>3</v>
      </c>
      <c r="E4620">
        <v>0.55000000000000004</v>
      </c>
      <c r="F4620">
        <v>19.899999999999999</v>
      </c>
      <c r="G4620">
        <v>53.323113517529826</v>
      </c>
      <c r="H4620">
        <v>23.465030373848379</v>
      </c>
      <c r="I4620">
        <v>3.7255336614846897</v>
      </c>
      <c r="J4620">
        <v>5718.7942046557473</v>
      </c>
      <c r="K4620">
        <v>-2814.7232286173507</v>
      </c>
      <c r="L4620">
        <v>-26.205868617429186</v>
      </c>
      <c r="M4620">
        <v>6373.9527774311482</v>
      </c>
      <c r="N4620">
        <v>36567.813983750726</v>
      </c>
      <c r="O4620">
        <v>58.914301635902717</v>
      </c>
      <c r="P4620">
        <v>8.3434187855036033</v>
      </c>
      <c r="Q4620" s="4">
        <v>4618</v>
      </c>
    </row>
    <row r="4621" spans="1:17" x14ac:dyDescent="0.25">
      <c r="A4621">
        <v>134.53170541798573</v>
      </c>
      <c r="B4621">
        <v>-26.847121696106576</v>
      </c>
      <c r="C4621" s="4">
        <v>2102.6110000000003</v>
      </c>
      <c r="D4621">
        <v>0.75</v>
      </c>
      <c r="E4621">
        <v>0.55000000000000004</v>
      </c>
      <c r="F4621">
        <v>19.899999999999999</v>
      </c>
      <c r="G4621">
        <v>41.281913690970576</v>
      </c>
      <c r="H4621">
        <v>18.456918923941771</v>
      </c>
      <c r="I4621">
        <v>24.531705417985734</v>
      </c>
      <c r="J4621">
        <v>5694.5591841663327</v>
      </c>
      <c r="K4621">
        <v>-2863.1133379100261</v>
      </c>
      <c r="L4621">
        <v>-26.692358301395132</v>
      </c>
      <c r="M4621">
        <v>6373.8075188768771</v>
      </c>
      <c r="N4621">
        <v>37169.553664874504</v>
      </c>
      <c r="O4621">
        <v>48.501812247850054</v>
      </c>
      <c r="P4621">
        <v>45.301822623393107</v>
      </c>
      <c r="Q4621" s="4">
        <v>4619</v>
      </c>
    </row>
    <row r="4622" spans="1:17" x14ac:dyDescent="0.25">
      <c r="A4622">
        <v>154.87992202519939</v>
      </c>
      <c r="B4622">
        <v>-10.062042373963987</v>
      </c>
      <c r="C4622" s="4">
        <v>2102.6110000000003</v>
      </c>
      <c r="D4622">
        <v>0.75</v>
      </c>
      <c r="E4622">
        <v>0.55000000000000004</v>
      </c>
      <c r="F4622">
        <v>19.899999999999999</v>
      </c>
      <c r="G4622">
        <v>41.281913690970576</v>
      </c>
      <c r="H4622">
        <v>21.208695639934533</v>
      </c>
      <c r="I4622">
        <v>44.879922025199392</v>
      </c>
      <c r="J4622">
        <v>6280.6804977169722</v>
      </c>
      <c r="K4622">
        <v>-1107.0064027184371</v>
      </c>
      <c r="L4622">
        <v>-9.9960449029037211</v>
      </c>
      <c r="M4622">
        <v>6377.4925080365192</v>
      </c>
      <c r="N4622">
        <v>37989.363438132736</v>
      </c>
      <c r="O4622">
        <v>37.332559867964633</v>
      </c>
      <c r="P4622">
        <v>80.048832533015855</v>
      </c>
      <c r="Q4622" s="4">
        <v>4620</v>
      </c>
    </row>
    <row r="4623" spans="1:17" x14ac:dyDescent="0.25">
      <c r="A4623">
        <v>152.96603921772103</v>
      </c>
      <c r="B4623">
        <v>-12.207608326277164</v>
      </c>
      <c r="C4623" s="4">
        <v>2102.6110000000003</v>
      </c>
      <c r="D4623">
        <v>0.75</v>
      </c>
      <c r="E4623">
        <v>0.55000000000000004</v>
      </c>
      <c r="F4623">
        <v>19.899999999999999</v>
      </c>
      <c r="G4623">
        <v>41.281913690970576</v>
      </c>
      <c r="H4623">
        <v>18.354769383202314</v>
      </c>
      <c r="I4623">
        <v>42.966039217721033</v>
      </c>
      <c r="J4623">
        <v>6234.8495892217779</v>
      </c>
      <c r="K4623">
        <v>-1339.8586978315811</v>
      </c>
      <c r="L4623">
        <v>-12.1283115821299</v>
      </c>
      <c r="M4623">
        <v>6377.1914453287282</v>
      </c>
      <c r="N4623">
        <v>37864.811326936324</v>
      </c>
      <c r="O4623">
        <v>38.8979702627934</v>
      </c>
      <c r="P4623">
        <v>77.209126632244391</v>
      </c>
      <c r="Q4623" s="4">
        <v>4621</v>
      </c>
    </row>
    <row r="4624" spans="1:17" x14ac:dyDescent="0.25">
      <c r="A4624">
        <v>118.0983184017756</v>
      </c>
      <c r="B4624">
        <v>-33.274102152595361</v>
      </c>
      <c r="C4624" s="4">
        <v>2102.6110000000003</v>
      </c>
      <c r="D4624">
        <v>3</v>
      </c>
      <c r="E4624">
        <v>0.55000000000000004</v>
      </c>
      <c r="F4624">
        <v>19.899999999999999</v>
      </c>
      <c r="G4624">
        <v>53.323113517529826</v>
      </c>
      <c r="H4624">
        <v>16.581159927271678</v>
      </c>
      <c r="I4624">
        <v>8.0983184017756003</v>
      </c>
      <c r="J4624">
        <v>5337.8595536167431</v>
      </c>
      <c r="K4624">
        <v>-3479.4156159873246</v>
      </c>
      <c r="L4624">
        <v>-33.097806041281743</v>
      </c>
      <c r="M4624">
        <v>6371.7405505021934</v>
      </c>
      <c r="N4624">
        <v>37050.911990323555</v>
      </c>
      <c r="O4624">
        <v>50.313607941383708</v>
      </c>
      <c r="P4624">
        <v>14.539332235496834</v>
      </c>
      <c r="Q4624" s="4">
        <v>4622</v>
      </c>
    </row>
    <row r="4625" spans="1:17" x14ac:dyDescent="0.25">
      <c r="A4625">
        <v>150.62372175938106</v>
      </c>
      <c r="B4625">
        <v>-38.712743595958827</v>
      </c>
      <c r="C4625" s="4">
        <v>2102.6110000000003</v>
      </c>
      <c r="D4625">
        <v>3</v>
      </c>
      <c r="E4625">
        <v>0.55000000000000004</v>
      </c>
      <c r="F4625">
        <v>19.899999999999999</v>
      </c>
      <c r="G4625">
        <v>53.323113517529826</v>
      </c>
      <c r="H4625">
        <v>15.024662526146596</v>
      </c>
      <c r="I4625">
        <v>40.623721759381056</v>
      </c>
      <c r="J4625">
        <v>4983.3360783209846</v>
      </c>
      <c r="K4625">
        <v>-3967.485758255496</v>
      </c>
      <c r="L4625">
        <v>-38.525069361560426</v>
      </c>
      <c r="M4625">
        <v>6369.8180281273153</v>
      </c>
      <c r="N4625">
        <v>38722.464781763134</v>
      </c>
      <c r="O4625">
        <v>28.672547225456892</v>
      </c>
      <c r="P4625">
        <v>53.905163418908749</v>
      </c>
      <c r="Q4625" s="4">
        <v>4623</v>
      </c>
    </row>
    <row r="4626" spans="1:17" x14ac:dyDescent="0.25">
      <c r="A4626">
        <v>117.15450633433039</v>
      </c>
      <c r="B4626">
        <v>-15.2669848806655</v>
      </c>
      <c r="C4626" s="4">
        <v>2102.6110000000003</v>
      </c>
      <c r="D4626">
        <v>3</v>
      </c>
      <c r="E4626">
        <v>0.55000000000000004</v>
      </c>
      <c r="F4626">
        <v>19.899999999999999</v>
      </c>
      <c r="G4626">
        <v>53.323113517529826</v>
      </c>
      <c r="H4626">
        <v>16.181754336958697</v>
      </c>
      <c r="I4626">
        <v>7.1545063343303923</v>
      </c>
      <c r="J4626">
        <v>6154.47955454783</v>
      </c>
      <c r="K4626">
        <v>-1668.6180541852038</v>
      </c>
      <c r="L4626">
        <v>-15.169504210789938</v>
      </c>
      <c r="M4626">
        <v>6376.668785353374</v>
      </c>
      <c r="N4626">
        <v>36104.305685870619</v>
      </c>
      <c r="O4626">
        <v>70.244123844363287</v>
      </c>
      <c r="P4626">
        <v>25.487042102868799</v>
      </c>
      <c r="Q4626" s="4">
        <v>4624</v>
      </c>
    </row>
    <row r="4627" spans="1:17" x14ac:dyDescent="0.25">
      <c r="A4627">
        <v>122.96010004711094</v>
      </c>
      <c r="B4627">
        <v>-27.922101722760019</v>
      </c>
      <c r="C4627" s="4">
        <v>2102.6110000000003</v>
      </c>
      <c r="D4627">
        <v>0.75</v>
      </c>
      <c r="E4627">
        <v>0.55000000000000004</v>
      </c>
      <c r="F4627">
        <v>19.899999999999999</v>
      </c>
      <c r="G4627">
        <v>41.281913690970576</v>
      </c>
      <c r="H4627">
        <v>19.719010448591007</v>
      </c>
      <c r="I4627">
        <v>12.960100047110942</v>
      </c>
      <c r="J4627">
        <v>5639.7702099057251</v>
      </c>
      <c r="K4627">
        <v>-2968.8814391694636</v>
      </c>
      <c r="L4627">
        <v>-27.763165165210193</v>
      </c>
      <c r="M4627">
        <v>6373.4813893495457</v>
      </c>
      <c r="N4627">
        <v>36809.765693645961</v>
      </c>
      <c r="O4627">
        <v>54.377828306906444</v>
      </c>
      <c r="P4627">
        <v>26.17212224447869</v>
      </c>
      <c r="Q4627" s="4">
        <v>4625</v>
      </c>
    </row>
    <row r="4628" spans="1:17" x14ac:dyDescent="0.25">
      <c r="A4628">
        <v>132.68724248561423</v>
      </c>
      <c r="B4628">
        <v>-9.7800399221474663</v>
      </c>
      <c r="C4628" s="4">
        <v>2102.6110000000003</v>
      </c>
      <c r="D4628">
        <v>0.75</v>
      </c>
      <c r="E4628">
        <v>0.55000000000000004</v>
      </c>
      <c r="F4628">
        <v>19.899999999999999</v>
      </c>
      <c r="G4628">
        <v>41.281913690970576</v>
      </c>
      <c r="H4628">
        <v>21.717238050452178</v>
      </c>
      <c r="I4628">
        <v>22.687242485614235</v>
      </c>
      <c r="J4628">
        <v>6286.0545071200058</v>
      </c>
      <c r="K4628">
        <v>-1076.2813429205676</v>
      </c>
      <c r="L4628">
        <v>-9.7158193123506482</v>
      </c>
      <c r="M4628">
        <v>6377.5279533376133</v>
      </c>
      <c r="N4628">
        <v>36461.100029692701</v>
      </c>
      <c r="O4628">
        <v>61.220191093590444</v>
      </c>
      <c r="P4628">
        <v>67.88650245053671</v>
      </c>
      <c r="Q4628" s="4">
        <v>4626</v>
      </c>
    </row>
    <row r="4629" spans="1:17" x14ac:dyDescent="0.25">
      <c r="A4629">
        <v>137.96417997119298</v>
      </c>
      <c r="B4629">
        <v>-31.447025110803281</v>
      </c>
      <c r="C4629" s="4">
        <v>2102.6110000000003</v>
      </c>
      <c r="D4629">
        <v>0.75</v>
      </c>
      <c r="E4629">
        <v>0.55000000000000004</v>
      </c>
      <c r="F4629">
        <v>19.899999999999999</v>
      </c>
      <c r="G4629">
        <v>41.281913690970576</v>
      </c>
      <c r="H4629">
        <v>19.422961505320487</v>
      </c>
      <c r="I4629">
        <v>27.964179971192976</v>
      </c>
      <c r="J4629">
        <v>5446.3014335779262</v>
      </c>
      <c r="K4629">
        <v>-3308.2785956525577</v>
      </c>
      <c r="L4629">
        <v>-31.275994789373897</v>
      </c>
      <c r="M4629">
        <v>6372.354868637326</v>
      </c>
      <c r="N4629">
        <v>37586.821651130915</v>
      </c>
      <c r="O4629">
        <v>42.481533138326327</v>
      </c>
      <c r="P4629">
        <v>45.50063763561343</v>
      </c>
      <c r="Q4629" s="4">
        <v>4627</v>
      </c>
    </row>
    <row r="4630" spans="1:17" x14ac:dyDescent="0.25">
      <c r="A4630">
        <v>120.3885915049881</v>
      </c>
      <c r="B4630">
        <v>-40.711521073271442</v>
      </c>
      <c r="C4630" s="4">
        <v>2102.6110000000003</v>
      </c>
      <c r="D4630">
        <v>1.2</v>
      </c>
      <c r="E4630">
        <v>0.55000000000000004</v>
      </c>
      <c r="F4630">
        <v>19.899999999999999</v>
      </c>
      <c r="G4630">
        <v>45.364313344089069</v>
      </c>
      <c r="H4630">
        <v>22.10288166174962</v>
      </c>
      <c r="I4630">
        <v>10.388591504988099</v>
      </c>
      <c r="J4630">
        <v>4841.5499217988345</v>
      </c>
      <c r="K4630">
        <v>-4138.1940977520708</v>
      </c>
      <c r="L4630">
        <v>-40.521341298513725</v>
      </c>
      <c r="M4630">
        <v>6369.0859655008881</v>
      </c>
      <c r="N4630">
        <v>37640.312779817526</v>
      </c>
      <c r="O4630">
        <v>41.71079001825224</v>
      </c>
      <c r="P4630">
        <v>15.699111592574104</v>
      </c>
      <c r="Q4630" s="4">
        <v>4628</v>
      </c>
    </row>
    <row r="4631" spans="1:17" x14ac:dyDescent="0.25">
      <c r="A4631">
        <v>148.75771204334836</v>
      </c>
      <c r="B4631">
        <v>-43.977464919104641</v>
      </c>
      <c r="C4631" s="4">
        <v>2102.6110000000003</v>
      </c>
      <c r="D4631">
        <v>0.75</v>
      </c>
      <c r="E4631">
        <v>0.55000000000000004</v>
      </c>
      <c r="F4631">
        <v>19.899999999999999</v>
      </c>
      <c r="G4631">
        <v>41.281913690970576</v>
      </c>
      <c r="H4631">
        <v>23.78756555011585</v>
      </c>
      <c r="I4631">
        <v>38.757712043348363</v>
      </c>
      <c r="J4631">
        <v>4597.2176787922799</v>
      </c>
      <c r="K4631">
        <v>-4406.2917285378908</v>
      </c>
      <c r="L4631">
        <v>-43.78518349173472</v>
      </c>
      <c r="M4631">
        <v>6367.8738353693625</v>
      </c>
      <c r="N4631">
        <v>38936.552337524052</v>
      </c>
      <c r="O4631">
        <v>26.321117476468739</v>
      </c>
      <c r="P4631">
        <v>49.142315511712802</v>
      </c>
      <c r="Q4631" s="4">
        <v>4629</v>
      </c>
    </row>
    <row r="4632" spans="1:17" x14ac:dyDescent="0.25">
      <c r="A4632">
        <v>106.65682532561947</v>
      </c>
      <c r="B4632">
        <v>-36.374863726001486</v>
      </c>
      <c r="C4632" s="4">
        <v>2102.6110000000003</v>
      </c>
      <c r="D4632">
        <v>3</v>
      </c>
      <c r="E4632">
        <v>0.55000000000000004</v>
      </c>
      <c r="F4632">
        <v>19.899999999999999</v>
      </c>
      <c r="G4632">
        <v>53.323113517529826</v>
      </c>
      <c r="H4632">
        <v>14.81824820063088</v>
      </c>
      <c r="I4632">
        <v>-3.3431746743805348</v>
      </c>
      <c r="J4632">
        <v>5141.4420015797059</v>
      </c>
      <c r="K4632">
        <v>-3761.7645257051804</v>
      </c>
      <c r="L4632">
        <v>-36.19127512439519</v>
      </c>
      <c r="M4632">
        <v>6370.6591654601843</v>
      </c>
      <c r="N4632">
        <v>37223.230730337826</v>
      </c>
      <c r="O4632">
        <v>47.632008995875445</v>
      </c>
      <c r="P4632">
        <v>5.6253675330467079</v>
      </c>
      <c r="Q4632" s="4">
        <v>4630</v>
      </c>
    </row>
    <row r="4633" spans="1:17" x14ac:dyDescent="0.25">
      <c r="A4633">
        <v>146.01399601271734</v>
      </c>
      <c r="B4633">
        <v>-39.071377164783549</v>
      </c>
      <c r="C4633" s="4">
        <v>2102.6110000000003</v>
      </c>
      <c r="D4633">
        <v>0.75</v>
      </c>
      <c r="E4633">
        <v>0.55000000000000004</v>
      </c>
      <c r="F4633">
        <v>19.899999999999999</v>
      </c>
      <c r="G4633">
        <v>41.281913690970576</v>
      </c>
      <c r="H4633">
        <v>16.331186553372056</v>
      </c>
      <c r="I4633">
        <v>36.013996012717342</v>
      </c>
      <c r="J4633">
        <v>4958.339220363293</v>
      </c>
      <c r="K4633">
        <v>-3998.473487428219</v>
      </c>
      <c r="L4633">
        <v>-38.883185862894187</v>
      </c>
      <c r="M4633">
        <v>6369.6874376894857</v>
      </c>
      <c r="N4633">
        <v>38473.040321056178</v>
      </c>
      <c r="O4633">
        <v>31.472103791987411</v>
      </c>
      <c r="P4633">
        <v>49.072370795385872</v>
      </c>
      <c r="Q4633" s="4">
        <v>4631</v>
      </c>
    </row>
    <row r="4634" spans="1:17" x14ac:dyDescent="0.25">
      <c r="A4634">
        <v>108.61822138498511</v>
      </c>
      <c r="B4634">
        <v>-22.717640858289705</v>
      </c>
      <c r="C4634" s="4">
        <v>2102.6110000000003</v>
      </c>
      <c r="D4634">
        <v>3</v>
      </c>
      <c r="E4634">
        <v>0.55000000000000004</v>
      </c>
      <c r="F4634">
        <v>19.899999999999999</v>
      </c>
      <c r="G4634">
        <v>53.323113517529826</v>
      </c>
      <c r="H4634">
        <v>15.520905065945586</v>
      </c>
      <c r="I4634">
        <v>-1.3817786150148947</v>
      </c>
      <c r="J4634">
        <v>5886.2582455101492</v>
      </c>
      <c r="K4634">
        <v>-2447.906898857736</v>
      </c>
      <c r="L4634">
        <v>-22.580866704793767</v>
      </c>
      <c r="M4634">
        <v>6374.9732798115729</v>
      </c>
      <c r="N4634">
        <v>36362.360964754516</v>
      </c>
      <c r="O4634">
        <v>63.349269604793605</v>
      </c>
      <c r="P4634">
        <v>3.5740265477828879</v>
      </c>
      <c r="Q4634" s="4">
        <v>4632</v>
      </c>
    </row>
    <row r="4635" spans="1:17" x14ac:dyDescent="0.25">
      <c r="A4635">
        <v>124.27844709819919</v>
      </c>
      <c r="B4635">
        <v>-21.370016606263547</v>
      </c>
      <c r="C4635" s="4">
        <v>2102.6110000000003</v>
      </c>
      <c r="D4635">
        <v>1.2</v>
      </c>
      <c r="E4635">
        <v>0.55000000000000004</v>
      </c>
      <c r="F4635">
        <v>19.899999999999999</v>
      </c>
      <c r="G4635">
        <v>45.364313344089069</v>
      </c>
      <c r="H4635">
        <v>19.331665122896158</v>
      </c>
      <c r="I4635">
        <v>14.278447098199194</v>
      </c>
      <c r="J4635">
        <v>5942.2630035534257</v>
      </c>
      <c r="K4635">
        <v>-2309.5950982552877</v>
      </c>
      <c r="L4635">
        <v>-21.239742643841193</v>
      </c>
      <c r="M4635">
        <v>6375.3210994650799</v>
      </c>
      <c r="N4635">
        <v>36508.058293894734</v>
      </c>
      <c r="O4635">
        <v>60.167513700986376</v>
      </c>
      <c r="P4635">
        <v>34.931146060806611</v>
      </c>
      <c r="Q4635" s="4">
        <v>4633</v>
      </c>
    </row>
    <row r="4636" spans="1:17" x14ac:dyDescent="0.25">
      <c r="A4636">
        <v>128.01889030308729</v>
      </c>
      <c r="B4636">
        <v>-22.50390028818213</v>
      </c>
      <c r="C4636" s="4">
        <v>2102.6110000000003</v>
      </c>
      <c r="D4636">
        <v>3</v>
      </c>
      <c r="E4636">
        <v>0.55000000000000004</v>
      </c>
      <c r="F4636">
        <v>19.899999999999999</v>
      </c>
      <c r="G4636">
        <v>53.323113517529826</v>
      </c>
      <c r="H4636">
        <v>14.89242704467549</v>
      </c>
      <c r="I4636">
        <v>18.018890303087289</v>
      </c>
      <c r="J4636">
        <v>5895.358365224185</v>
      </c>
      <c r="K4636">
        <v>-2426.056843967006</v>
      </c>
      <c r="L4636">
        <v>-22.368137414507512</v>
      </c>
      <c r="M4636">
        <v>6375.0295736237904</v>
      </c>
      <c r="N4636">
        <v>36683.688178609671</v>
      </c>
      <c r="O4636">
        <v>56.699808876310598</v>
      </c>
      <c r="P4636">
        <v>40.3601793378661</v>
      </c>
      <c r="Q4636" s="4">
        <v>4634</v>
      </c>
    </row>
    <row r="4637" spans="1:17" x14ac:dyDescent="0.25">
      <c r="A4637">
        <v>107.43291495927519</v>
      </c>
      <c r="B4637">
        <v>-20.445472915236103</v>
      </c>
      <c r="C4637" s="4">
        <v>2102.6110000000003</v>
      </c>
      <c r="D4637">
        <v>0.75</v>
      </c>
      <c r="E4637">
        <v>0.55000000000000004</v>
      </c>
      <c r="F4637">
        <v>19.899999999999999</v>
      </c>
      <c r="G4637">
        <v>41.281913690970576</v>
      </c>
      <c r="H4637">
        <v>14.174969620733528</v>
      </c>
      <c r="I4637">
        <v>-2.5670850407248054</v>
      </c>
      <c r="J4637">
        <v>5978.791846544671</v>
      </c>
      <c r="K4637">
        <v>-2213.9743415443072</v>
      </c>
      <c r="L4637">
        <v>-20.319824801502513</v>
      </c>
      <c r="M4637">
        <v>6375.5497276176566</v>
      </c>
      <c r="N4637">
        <v>36259.992649940468</v>
      </c>
      <c r="O4637">
        <v>65.850728809018662</v>
      </c>
      <c r="P4637">
        <v>7.3138297847331506</v>
      </c>
      <c r="Q4637" s="4">
        <v>4635</v>
      </c>
    </row>
    <row r="4638" spans="1:17" x14ac:dyDescent="0.25">
      <c r="A4638">
        <v>112.92598847689283</v>
      </c>
      <c r="B4638">
        <v>-31.723094106652653</v>
      </c>
      <c r="C4638" s="4">
        <v>2102.6110000000003</v>
      </c>
      <c r="D4638">
        <v>0.75</v>
      </c>
      <c r="E4638">
        <v>0.55000000000000004</v>
      </c>
      <c r="F4638">
        <v>19.899999999999999</v>
      </c>
      <c r="G4638">
        <v>41.281913690970576</v>
      </c>
      <c r="H4638">
        <v>22.375206200199909</v>
      </c>
      <c r="I4638">
        <v>2.9259884768928259</v>
      </c>
      <c r="J4638">
        <v>5430.268816343726</v>
      </c>
      <c r="K4638">
        <v>-3334.3544751226805</v>
      </c>
      <c r="L4638">
        <v>-31.551223168834763</v>
      </c>
      <c r="M4638">
        <v>6372.2632701047223</v>
      </c>
      <c r="N4638">
        <v>36892.983156033355</v>
      </c>
      <c r="O4638">
        <v>52.915895955596312</v>
      </c>
      <c r="P4638">
        <v>5.5520767289217634</v>
      </c>
      <c r="Q4638" s="4">
        <v>4636</v>
      </c>
    </row>
    <row r="4639" spans="1:17" x14ac:dyDescent="0.25">
      <c r="A4639">
        <v>127.69572173444429</v>
      </c>
      <c r="B4639">
        <v>-18.277285725578103</v>
      </c>
      <c r="C4639" s="4">
        <v>2102.6110000000003</v>
      </c>
      <c r="D4639">
        <v>3</v>
      </c>
      <c r="E4639">
        <v>0.55000000000000004</v>
      </c>
      <c r="F4639">
        <v>19.899999999999999</v>
      </c>
      <c r="G4639">
        <v>53.323113517529826</v>
      </c>
      <c r="H4639">
        <v>20.815333125223201</v>
      </c>
      <c r="I4639">
        <v>17.695721734444291</v>
      </c>
      <c r="J4639">
        <v>6058.3569408135072</v>
      </c>
      <c r="K4639">
        <v>-1987.5505247485025</v>
      </c>
      <c r="L4639">
        <v>-18.162986546569343</v>
      </c>
      <c r="M4639">
        <v>6376.0525335611255</v>
      </c>
      <c r="N4639">
        <v>36493.165732118694</v>
      </c>
      <c r="O4639">
        <v>60.498266527536181</v>
      </c>
      <c r="P4639">
        <v>45.492857761530374</v>
      </c>
      <c r="Q4639" s="4">
        <v>4637</v>
      </c>
    </row>
    <row r="4640" spans="1:17" x14ac:dyDescent="0.25">
      <c r="A4640">
        <v>128.90019648007518</v>
      </c>
      <c r="B4640">
        <v>-31.647104918646683</v>
      </c>
      <c r="C4640" s="4">
        <v>2102.6110000000003</v>
      </c>
      <c r="D4640">
        <v>1.2</v>
      </c>
      <c r="E4640">
        <v>0.55000000000000004</v>
      </c>
      <c r="F4640">
        <v>19.899999999999999</v>
      </c>
      <c r="G4640">
        <v>45.364313344089069</v>
      </c>
      <c r="H4640">
        <v>18.874869477669808</v>
      </c>
      <c r="I4640">
        <v>18.900196480075181</v>
      </c>
      <c r="J4640">
        <v>5434.6944623472918</v>
      </c>
      <c r="K4640">
        <v>-3327.1845735717461</v>
      </c>
      <c r="L4640">
        <v>-31.475463782666392</v>
      </c>
      <c r="M4640">
        <v>6372.2885281256786</v>
      </c>
      <c r="N4640">
        <v>37213.328680846484</v>
      </c>
      <c r="O4640">
        <v>47.809976011829562</v>
      </c>
      <c r="P4640">
        <v>33.126191710883035</v>
      </c>
      <c r="Q4640" s="4">
        <v>4638</v>
      </c>
    </row>
    <row r="4641" spans="1:17" x14ac:dyDescent="0.25">
      <c r="A4641">
        <v>154.10944562552865</v>
      </c>
      <c r="B4641">
        <v>-34.051546541017125</v>
      </c>
      <c r="C4641" s="4">
        <v>2102.6110000000003</v>
      </c>
      <c r="D4641">
        <v>0.75</v>
      </c>
      <c r="E4641">
        <v>0.55000000000000004</v>
      </c>
      <c r="F4641">
        <v>19.899999999999999</v>
      </c>
      <c r="G4641">
        <v>41.281913690970576</v>
      </c>
      <c r="H4641">
        <v>14.919354910768845</v>
      </c>
      <c r="I4641">
        <v>44.10944562552865</v>
      </c>
      <c r="J4641">
        <v>5290.0615101801059</v>
      </c>
      <c r="K4641">
        <v>-3551.1865749933736</v>
      </c>
      <c r="L4641">
        <v>-33.873225142217507</v>
      </c>
      <c r="M4641">
        <v>6371.473681331674</v>
      </c>
      <c r="N4641">
        <v>38705.350239258572</v>
      </c>
      <c r="O4641">
        <v>28.880227506434295</v>
      </c>
      <c r="P4641">
        <v>59.988360638285926</v>
      </c>
      <c r="Q4641" s="4">
        <v>4639</v>
      </c>
    </row>
    <row r="4642" spans="1:17" x14ac:dyDescent="0.25">
      <c r="A4642">
        <v>119.74980865375474</v>
      </c>
      <c r="B4642">
        <v>-18.238321425349724</v>
      </c>
      <c r="C4642" s="4">
        <v>2102.6110000000003</v>
      </c>
      <c r="D4642">
        <v>0.75</v>
      </c>
      <c r="E4642">
        <v>0.55000000000000004</v>
      </c>
      <c r="F4642">
        <v>19.899999999999999</v>
      </c>
      <c r="G4642">
        <v>41.281913690970576</v>
      </c>
      <c r="H4642">
        <v>15.076166096512649</v>
      </c>
      <c r="I4642">
        <v>9.7498086537547408</v>
      </c>
      <c r="J4642">
        <v>6059.7080803930166</v>
      </c>
      <c r="K4642">
        <v>-1983.4549406838146</v>
      </c>
      <c r="L4642">
        <v>-18.124232334260928</v>
      </c>
      <c r="M4642">
        <v>6376.0611290438119</v>
      </c>
      <c r="N4642">
        <v>36260.787792145049</v>
      </c>
      <c r="O4642">
        <v>65.847489603027654</v>
      </c>
      <c r="P4642">
        <v>28.767818057128405</v>
      </c>
      <c r="Q4642" s="4">
        <v>4640</v>
      </c>
    </row>
    <row r="4643" spans="1:17" x14ac:dyDescent="0.25">
      <c r="A4643">
        <v>149.79925924026716</v>
      </c>
      <c r="B4643">
        <v>-26.030163876541742</v>
      </c>
      <c r="C4643" s="4">
        <v>2102.6110000000003</v>
      </c>
      <c r="D4643">
        <v>0.75</v>
      </c>
      <c r="E4643">
        <v>0.55000000000000004</v>
      </c>
      <c r="F4643">
        <v>19.899999999999999</v>
      </c>
      <c r="G4643">
        <v>41.281913690970576</v>
      </c>
      <c r="H4643">
        <v>17.923991992286084</v>
      </c>
      <c r="I4643">
        <v>39.799259240267162</v>
      </c>
      <c r="J4643">
        <v>5734.8595375916275</v>
      </c>
      <c r="K4643">
        <v>-2782.0661258420505</v>
      </c>
      <c r="L4643">
        <v>-25.878717155585655</v>
      </c>
      <c r="M4643">
        <v>6374.049407124442</v>
      </c>
      <c r="N4643">
        <v>38037.993699754661</v>
      </c>
      <c r="O4643">
        <v>36.683770250939638</v>
      </c>
      <c r="P4643">
        <v>62.222829105168657</v>
      </c>
      <c r="Q4643" s="4">
        <v>4641</v>
      </c>
    </row>
    <row r="4644" spans="1:17" x14ac:dyDescent="0.25">
      <c r="A4644">
        <v>120.99371341889061</v>
      </c>
      <c r="B4644">
        <v>-35.170777415608178</v>
      </c>
      <c r="C4644" s="4">
        <v>2102.6110000000003</v>
      </c>
      <c r="D4644">
        <v>0.75</v>
      </c>
      <c r="E4644">
        <v>0.55000000000000004</v>
      </c>
      <c r="F4644">
        <v>19.899999999999999</v>
      </c>
      <c r="G4644">
        <v>41.281913690970576</v>
      </c>
      <c r="H4644">
        <v>14.425346219486098</v>
      </c>
      <c r="I4644">
        <v>10.993713418890607</v>
      </c>
      <c r="J4644">
        <v>5219.5390811196803</v>
      </c>
      <c r="K4644">
        <v>-3653.3719945556822</v>
      </c>
      <c r="L4644">
        <v>-34.989770463052302</v>
      </c>
      <c r="M4644">
        <v>6371.0842993904453</v>
      </c>
      <c r="N4644">
        <v>37233.430329521747</v>
      </c>
      <c r="O4644">
        <v>47.486763911043894</v>
      </c>
      <c r="P4644">
        <v>18.637145337462883</v>
      </c>
      <c r="Q4644" s="4">
        <v>4642</v>
      </c>
    </row>
    <row r="4645" spans="1:17" x14ac:dyDescent="0.25">
      <c r="A4645">
        <v>147.23023327949312</v>
      </c>
      <c r="B4645">
        <v>-25.498082230757895</v>
      </c>
      <c r="C4645" s="4">
        <v>2102.6110000000003</v>
      </c>
      <c r="D4645">
        <v>3</v>
      </c>
      <c r="E4645">
        <v>0.55000000000000004</v>
      </c>
      <c r="F4645">
        <v>19.899999999999999</v>
      </c>
      <c r="G4645">
        <v>53.323113517529826</v>
      </c>
      <c r="H4645">
        <v>16.575124930366137</v>
      </c>
      <c r="I4645">
        <v>37.23023327949312</v>
      </c>
      <c r="J4645">
        <v>5760.4815038135421</v>
      </c>
      <c r="K4645">
        <v>-2728.9797443572329</v>
      </c>
      <c r="L4645">
        <v>-25.348861635133392</v>
      </c>
      <c r="M4645">
        <v>6374.2040758741005</v>
      </c>
      <c r="N4645">
        <v>37837.397872366448</v>
      </c>
      <c r="O4645">
        <v>39.206085972670195</v>
      </c>
      <c r="P4645">
        <v>60.467724738900074</v>
      </c>
      <c r="Q4645" s="4">
        <v>4643</v>
      </c>
    </row>
    <row r="4646" spans="1:17" x14ac:dyDescent="0.25">
      <c r="A4646">
        <v>146.39039656132053</v>
      </c>
      <c r="B4646">
        <v>-18.342870303798581</v>
      </c>
      <c r="C4646" s="4">
        <v>2102.6110000000003</v>
      </c>
      <c r="D4646">
        <v>3</v>
      </c>
      <c r="E4646">
        <v>0.55000000000000004</v>
      </c>
      <c r="F4646">
        <v>19.899999999999999</v>
      </c>
      <c r="G4646">
        <v>53.323113517529826</v>
      </c>
      <c r="H4646">
        <v>18.074379764109899</v>
      </c>
      <c r="I4646">
        <v>36.390396561320529</v>
      </c>
      <c r="J4646">
        <v>6056.0764062964545</v>
      </c>
      <c r="K4646">
        <v>-1994.4421575894107</v>
      </c>
      <c r="L4646">
        <v>-18.228217979334087</v>
      </c>
      <c r="M4646">
        <v>6376.0380299109329</v>
      </c>
      <c r="N4646">
        <v>37514.793243329768</v>
      </c>
      <c r="O4646">
        <v>43.526316079016915</v>
      </c>
      <c r="P4646">
        <v>66.877408490838846</v>
      </c>
      <c r="Q4646" s="4">
        <v>4644</v>
      </c>
    </row>
    <row r="4647" spans="1:17" x14ac:dyDescent="0.25">
      <c r="A4647">
        <v>153.77917286303557</v>
      </c>
      <c r="B4647">
        <v>-36.085376598663871</v>
      </c>
      <c r="C4647" s="4">
        <v>2102.6110000000003</v>
      </c>
      <c r="D4647">
        <v>0.75</v>
      </c>
      <c r="E4647">
        <v>0.55000000000000004</v>
      </c>
      <c r="F4647">
        <v>19.899999999999999</v>
      </c>
      <c r="G4647">
        <v>41.281913690970576</v>
      </c>
      <c r="H4647">
        <v>18.371933347540899</v>
      </c>
      <c r="I4647">
        <v>43.779172863035569</v>
      </c>
      <c r="J4647">
        <v>5160.4273084630886</v>
      </c>
      <c r="K4647">
        <v>-3735.8529865413393</v>
      </c>
      <c r="L4647">
        <v>-35.902379325653953</v>
      </c>
      <c r="M4647">
        <v>6370.7619279785877</v>
      </c>
      <c r="N4647">
        <v>38784.062120527662</v>
      </c>
      <c r="O4647">
        <v>28.005793637467349</v>
      </c>
      <c r="P4647">
        <v>58.423440271797922</v>
      </c>
      <c r="Q4647" s="4">
        <v>4645</v>
      </c>
    </row>
    <row r="4648" spans="1:17" x14ac:dyDescent="0.25">
      <c r="A4648">
        <v>108.94571958077709</v>
      </c>
      <c r="B4648">
        <v>-25.034497776623972</v>
      </c>
      <c r="C4648" s="4">
        <v>2102.6110000000003</v>
      </c>
      <c r="D4648">
        <v>3</v>
      </c>
      <c r="E4648">
        <v>0.55000000000000004</v>
      </c>
      <c r="F4648">
        <v>19.899999999999999</v>
      </c>
      <c r="G4648">
        <v>53.323113517529826</v>
      </c>
      <c r="H4648">
        <v>14.632839350403209</v>
      </c>
      <c r="I4648">
        <v>-1.0542804192229056</v>
      </c>
      <c r="J4648">
        <v>5782.400855696259</v>
      </c>
      <c r="K4648">
        <v>-2682.5383017308363</v>
      </c>
      <c r="L4648">
        <v>-24.887258449805788</v>
      </c>
      <c r="M4648">
        <v>6374.3369377692752</v>
      </c>
      <c r="N4648">
        <v>36481.632403686082</v>
      </c>
      <c r="O4648">
        <v>60.695117770379397</v>
      </c>
      <c r="P4648">
        <v>2.4901357005100988</v>
      </c>
      <c r="Q4648" s="4">
        <v>4646</v>
      </c>
    </row>
    <row r="4649" spans="1:17" x14ac:dyDescent="0.25">
      <c r="A4649">
        <v>111.65626500171528</v>
      </c>
      <c r="B4649">
        <v>-28.363924632741586</v>
      </c>
      <c r="C4649" s="4">
        <v>2102.6110000000003</v>
      </c>
      <c r="D4649">
        <v>0.75</v>
      </c>
      <c r="E4649">
        <v>0.55000000000000004</v>
      </c>
      <c r="F4649">
        <v>19.899999999999999</v>
      </c>
      <c r="G4649">
        <v>41.281913690970576</v>
      </c>
      <c r="H4649">
        <v>15.426859128066376</v>
      </c>
      <c r="I4649">
        <v>1.6562650017152833</v>
      </c>
      <c r="J4649">
        <v>5616.6754031811424</v>
      </c>
      <c r="K4649">
        <v>-3012.0561239543931</v>
      </c>
      <c r="L4649">
        <v>-28.203337072114213</v>
      </c>
      <c r="M4649">
        <v>6373.3448579651813</v>
      </c>
      <c r="N4649">
        <v>36674.071668451776</v>
      </c>
      <c r="O4649">
        <v>56.840616548732712</v>
      </c>
      <c r="P4649">
        <v>3.4830326068706352</v>
      </c>
      <c r="Q4649" s="4">
        <v>4647</v>
      </c>
    </row>
    <row r="4650" spans="1:17" x14ac:dyDescent="0.25">
      <c r="A4650">
        <v>105.80248677534867</v>
      </c>
      <c r="B4650">
        <v>-27.086562573992538</v>
      </c>
      <c r="C4650" s="4">
        <v>2102.6110000000003</v>
      </c>
      <c r="D4650">
        <v>3</v>
      </c>
      <c r="E4650">
        <v>0.55000000000000004</v>
      </c>
      <c r="F4650">
        <v>19.899999999999999</v>
      </c>
      <c r="G4650">
        <v>53.323113517529826</v>
      </c>
      <c r="H4650">
        <v>17.22932684155489</v>
      </c>
      <c r="I4650">
        <v>-4.1975132246513311</v>
      </c>
      <c r="J4650">
        <v>5682.528153961216</v>
      </c>
      <c r="K4650">
        <v>-2886.7593829614998</v>
      </c>
      <c r="L4650">
        <v>-26.930850687825679</v>
      </c>
      <c r="M4650">
        <v>6373.7356358479547</v>
      </c>
      <c r="N4650">
        <v>36613.204674144967</v>
      </c>
      <c r="O4650">
        <v>58.013949701576088</v>
      </c>
      <c r="P4650">
        <v>9.1562718164333177</v>
      </c>
      <c r="Q4650" s="4">
        <v>4648</v>
      </c>
    </row>
    <row r="4651" spans="1:17" x14ac:dyDescent="0.25">
      <c r="A4651">
        <v>113.5259392533477</v>
      </c>
      <c r="B4651">
        <v>-21.010600991742599</v>
      </c>
      <c r="C4651" s="4">
        <v>2102.6110000000003</v>
      </c>
      <c r="D4651">
        <v>3</v>
      </c>
      <c r="E4651">
        <v>0.55000000000000004</v>
      </c>
      <c r="F4651">
        <v>19.899999999999999</v>
      </c>
      <c r="G4651">
        <v>53.323113517529826</v>
      </c>
      <c r="H4651">
        <v>23.247022486495545</v>
      </c>
      <c r="I4651">
        <v>3.5259392533477012</v>
      </c>
      <c r="J4651">
        <v>5956.6473148190844</v>
      </c>
      <c r="K4651">
        <v>-2272.4915192400372</v>
      </c>
      <c r="L4651">
        <v>-20.882109585439103</v>
      </c>
      <c r="M4651">
        <v>6375.4109622956312</v>
      </c>
      <c r="N4651">
        <v>36291.839237344939</v>
      </c>
      <c r="O4651">
        <v>65.047812610970539</v>
      </c>
      <c r="P4651">
        <v>9.7513186952319106</v>
      </c>
      <c r="Q4651" s="4">
        <v>4649</v>
      </c>
    </row>
    <row r="4652" spans="1:17" x14ac:dyDescent="0.25">
      <c r="A4652">
        <v>105.38315535627333</v>
      </c>
      <c r="B4652">
        <v>-34.26516919699948</v>
      </c>
      <c r="C4652" s="4">
        <v>2102.6110000000003</v>
      </c>
      <c r="D4652">
        <v>3</v>
      </c>
      <c r="E4652">
        <v>0.55000000000000004</v>
      </c>
      <c r="F4652">
        <v>19.899999999999999</v>
      </c>
      <c r="G4652">
        <v>53.323113517529826</v>
      </c>
      <c r="H4652">
        <v>14.426918839468675</v>
      </c>
      <c r="I4652">
        <v>-4.6168446437266653</v>
      </c>
      <c r="J4652">
        <v>5276.7565499169805</v>
      </c>
      <c r="K4652">
        <v>-3570.7948689312398</v>
      </c>
      <c r="L4652">
        <v>-34.086314149190258</v>
      </c>
      <c r="M4652">
        <v>6371.3998213169316</v>
      </c>
      <c r="N4652">
        <v>37079.286383950595</v>
      </c>
      <c r="O4652">
        <v>49.857785744537438</v>
      </c>
      <c r="P4652">
        <v>8.1622155543865897</v>
      </c>
      <c r="Q4652" s="4">
        <v>4650</v>
      </c>
    </row>
    <row r="4653" spans="1:17" x14ac:dyDescent="0.25">
      <c r="A4653">
        <v>131.33005384436751</v>
      </c>
      <c r="B4653">
        <v>-23.111714263996987</v>
      </c>
      <c r="C4653" s="4">
        <v>2102.6110000000003</v>
      </c>
      <c r="D4653">
        <v>3</v>
      </c>
      <c r="E4653">
        <v>0.55000000000000004</v>
      </c>
      <c r="F4653">
        <v>19.899999999999999</v>
      </c>
      <c r="G4653">
        <v>53.323113517529826</v>
      </c>
      <c r="H4653">
        <v>20.876167178419045</v>
      </c>
      <c r="I4653">
        <v>21.330053844367512</v>
      </c>
      <c r="J4653">
        <v>5869.2662929569533</v>
      </c>
      <c r="K4653">
        <v>-2488.1037511332611</v>
      </c>
      <c r="L4653">
        <v>-22.973095473450609</v>
      </c>
      <c r="M4653">
        <v>6374.8683981745116</v>
      </c>
      <c r="N4653">
        <v>36843.072373775845</v>
      </c>
      <c r="O4653">
        <v>53.826201354257634</v>
      </c>
      <c r="P4653">
        <v>44.850941394619333</v>
      </c>
      <c r="Q4653" s="4">
        <v>4651</v>
      </c>
    </row>
    <row r="4654" spans="1:17" x14ac:dyDescent="0.25">
      <c r="A4654">
        <v>119.44890225082663</v>
      </c>
      <c r="B4654">
        <v>-34.774625976745234</v>
      </c>
      <c r="C4654" s="4">
        <v>2102.6110000000003</v>
      </c>
      <c r="D4654">
        <v>3</v>
      </c>
      <c r="E4654">
        <v>0.55000000000000004</v>
      </c>
      <c r="F4654">
        <v>19.899999999999999</v>
      </c>
      <c r="G4654">
        <v>53.323113517529826</v>
      </c>
      <c r="H4654">
        <v>20.415909852479061</v>
      </c>
      <c r="I4654">
        <v>9.4489022508266345</v>
      </c>
      <c r="J4654">
        <v>5244.7300385225035</v>
      </c>
      <c r="K4654">
        <v>-3617.359075294687</v>
      </c>
      <c r="L4654">
        <v>-34.594538305607074</v>
      </c>
      <c r="M4654">
        <v>6371.2227913169927</v>
      </c>
      <c r="N4654">
        <v>37176.9926541163</v>
      </c>
      <c r="O4654">
        <v>48.341169730702887</v>
      </c>
      <c r="P4654">
        <v>16.267046763790351</v>
      </c>
      <c r="Q4654" s="4">
        <v>4652</v>
      </c>
    </row>
    <row r="4655" spans="1:17" x14ac:dyDescent="0.25">
      <c r="A4655">
        <v>148.49215800997047</v>
      </c>
      <c r="B4655">
        <v>-24.107114598111771</v>
      </c>
      <c r="C4655" s="4">
        <v>2102.6110000000003</v>
      </c>
      <c r="D4655">
        <v>0.75</v>
      </c>
      <c r="E4655">
        <v>0.55000000000000004</v>
      </c>
      <c r="F4655">
        <v>19.899999999999999</v>
      </c>
      <c r="G4655">
        <v>41.281913690970576</v>
      </c>
      <c r="H4655">
        <v>18.560283591354324</v>
      </c>
      <c r="I4655">
        <v>38.492158009970467</v>
      </c>
      <c r="J4655">
        <v>5825.1144529450921</v>
      </c>
      <c r="K4655">
        <v>-2589.1180230094478</v>
      </c>
      <c r="L4655">
        <v>-23.963953157693425</v>
      </c>
      <c r="M4655">
        <v>6374.59728351385</v>
      </c>
      <c r="N4655">
        <v>37867.850354716516</v>
      </c>
      <c r="O4655">
        <v>38.822435433427884</v>
      </c>
      <c r="P4655">
        <v>62.81367472346264</v>
      </c>
      <c r="Q4655" s="4">
        <v>4653</v>
      </c>
    </row>
    <row r="4656" spans="1:17" x14ac:dyDescent="0.25">
      <c r="A4656">
        <v>154.44963257698009</v>
      </c>
      <c r="B4656">
        <v>-41.893998862845898</v>
      </c>
      <c r="C4656" s="4">
        <v>2102.6110000000003</v>
      </c>
      <c r="D4656">
        <v>1.2</v>
      </c>
      <c r="E4656">
        <v>0.55000000000000004</v>
      </c>
      <c r="F4656">
        <v>19.899999999999999</v>
      </c>
      <c r="G4656">
        <v>45.364313344089069</v>
      </c>
      <c r="H4656">
        <v>17.097810806942267</v>
      </c>
      <c r="I4656">
        <v>44.449632576980093</v>
      </c>
      <c r="J4656">
        <v>4754.8714474754388</v>
      </c>
      <c r="K4656">
        <v>-4236.8484793927246</v>
      </c>
      <c r="L4656">
        <v>-41.702771184448288</v>
      </c>
      <c r="M4656">
        <v>6368.6487985560661</v>
      </c>
      <c r="N4656">
        <v>39142.500111464484</v>
      </c>
      <c r="O4656">
        <v>24.143654337493704</v>
      </c>
      <c r="P4656">
        <v>55.756570032814395</v>
      </c>
      <c r="Q4656" s="4">
        <v>4654</v>
      </c>
    </row>
    <row r="4657" spans="1:17" x14ac:dyDescent="0.25">
      <c r="A4657">
        <v>148.85882912169706</v>
      </c>
      <c r="B4657">
        <v>-21.024889672010957</v>
      </c>
      <c r="C4657" s="4">
        <v>2102.6110000000003</v>
      </c>
      <c r="D4657">
        <v>0.75</v>
      </c>
      <c r="E4657">
        <v>0.55000000000000004</v>
      </c>
      <c r="F4657">
        <v>19.899999999999999</v>
      </c>
      <c r="G4657">
        <v>41.281913690970576</v>
      </c>
      <c r="H4657">
        <v>16.468642739181753</v>
      </c>
      <c r="I4657">
        <v>38.858829121697056</v>
      </c>
      <c r="J4657">
        <v>5956.0799178651941</v>
      </c>
      <c r="K4657">
        <v>-2273.9682716150205</v>
      </c>
      <c r="L4657">
        <v>-20.896327014617089</v>
      </c>
      <c r="M4657">
        <v>6375.4074135155361</v>
      </c>
      <c r="N4657">
        <v>37780.271695665135</v>
      </c>
      <c r="O4657">
        <v>39.960581185184758</v>
      </c>
      <c r="P4657">
        <v>65.997203043901976</v>
      </c>
      <c r="Q4657" s="4">
        <v>4655</v>
      </c>
    </row>
    <row r="4658" spans="1:17" x14ac:dyDescent="0.25">
      <c r="A4658">
        <v>159.90809602292831</v>
      </c>
      <c r="B4658">
        <v>-11.716660107129666</v>
      </c>
      <c r="C4658" s="4">
        <v>2102.6110000000003</v>
      </c>
      <c r="D4658">
        <v>3</v>
      </c>
      <c r="E4658">
        <v>0.55000000000000004</v>
      </c>
      <c r="F4658">
        <v>19.899999999999999</v>
      </c>
      <c r="G4658">
        <v>53.323113517529826</v>
      </c>
      <c r="H4658">
        <v>22.838898459529531</v>
      </c>
      <c r="I4658">
        <v>49.908096022928305</v>
      </c>
      <c r="J4658">
        <v>6246.1060654877074</v>
      </c>
      <c r="K4658">
        <v>-1286.7285151434864</v>
      </c>
      <c r="L4658">
        <v>-11.640370272066537</v>
      </c>
      <c r="M4658">
        <v>6377.2651860343458</v>
      </c>
      <c r="N4658">
        <v>38461.229457213827</v>
      </c>
      <c r="O4658">
        <v>31.697736742073129</v>
      </c>
      <c r="P4658">
        <v>80.29886700819057</v>
      </c>
      <c r="Q4658" s="4">
        <v>4656</v>
      </c>
    </row>
    <row r="4659" spans="1:17" x14ac:dyDescent="0.25">
      <c r="A4659">
        <v>139.90559684464901</v>
      </c>
      <c r="B4659">
        <v>-17.381721275125415</v>
      </c>
      <c r="C4659" s="4">
        <v>2102.6110000000003</v>
      </c>
      <c r="D4659">
        <v>0.75</v>
      </c>
      <c r="E4659">
        <v>0.55000000000000004</v>
      </c>
      <c r="F4659">
        <v>19.899999999999999</v>
      </c>
      <c r="G4659">
        <v>41.281913690970576</v>
      </c>
      <c r="H4659">
        <v>14.832626827297442</v>
      </c>
      <c r="I4659">
        <v>29.905596844649011</v>
      </c>
      <c r="J4659">
        <v>6088.7056744555657</v>
      </c>
      <c r="K4659">
        <v>-1893.1922879031108</v>
      </c>
      <c r="L4659">
        <v>-17.272303008107073</v>
      </c>
      <c r="M4659">
        <v>6376.2460608984675</v>
      </c>
      <c r="N4659">
        <v>37059.250091695605</v>
      </c>
      <c r="O4659">
        <v>50.267599954984171</v>
      </c>
      <c r="P4659">
        <v>62.552589234954013</v>
      </c>
      <c r="Q4659" s="4">
        <v>4657</v>
      </c>
    </row>
    <row r="4660" spans="1:17" x14ac:dyDescent="0.25">
      <c r="A4660">
        <v>140.76542931456316</v>
      </c>
      <c r="B4660">
        <v>-43.340799553246612</v>
      </c>
      <c r="C4660" s="4">
        <v>2102.6110000000003</v>
      </c>
      <c r="D4660">
        <v>3</v>
      </c>
      <c r="E4660">
        <v>0.55000000000000004</v>
      </c>
      <c r="F4660">
        <v>19.899999999999999</v>
      </c>
      <c r="G4660">
        <v>53.323113517529826</v>
      </c>
      <c r="H4660">
        <v>21.672149859775388</v>
      </c>
      <c r="I4660">
        <v>30.765429314563164</v>
      </c>
      <c r="J4660">
        <v>4646.0519689341445</v>
      </c>
      <c r="K4660">
        <v>-4355.1165439210217</v>
      </c>
      <c r="L4660">
        <v>-43.14873250133445</v>
      </c>
      <c r="M4660">
        <v>6368.1111021378565</v>
      </c>
      <c r="N4660">
        <v>38493.007039900098</v>
      </c>
      <c r="O4660">
        <v>31.225547810469635</v>
      </c>
      <c r="P4660">
        <v>40.937127512396088</v>
      </c>
      <c r="Q4660" s="4">
        <v>4658</v>
      </c>
    </row>
    <row r="4661" spans="1:17" x14ac:dyDescent="0.25">
      <c r="A4661">
        <v>138.89491126915323</v>
      </c>
      <c r="B4661">
        <v>-25.332970063164751</v>
      </c>
      <c r="C4661" s="4">
        <v>2102.6110000000003</v>
      </c>
      <c r="D4661">
        <v>0.75</v>
      </c>
      <c r="E4661">
        <v>0.55000000000000004</v>
      </c>
      <c r="F4661">
        <v>19.899999999999999</v>
      </c>
      <c r="G4661">
        <v>41.281913690970576</v>
      </c>
      <c r="H4661">
        <v>21.09921625096344</v>
      </c>
      <c r="I4661">
        <v>28.894911269153226</v>
      </c>
      <c r="J4661">
        <v>5768.331624848558</v>
      </c>
      <c r="K4661">
        <v>-2712.4589835231873</v>
      </c>
      <c r="L4661">
        <v>-25.184450699532622</v>
      </c>
      <c r="M4661">
        <v>6374.2516008958764</v>
      </c>
      <c r="N4661">
        <v>37317.149511767057</v>
      </c>
      <c r="O4661">
        <v>46.304825553558494</v>
      </c>
      <c r="P4661">
        <v>52.214922085358509</v>
      </c>
      <c r="Q4661" s="4">
        <v>4659</v>
      </c>
    </row>
    <row r="4662" spans="1:17" x14ac:dyDescent="0.25">
      <c r="A4662">
        <v>127.29011285932447</v>
      </c>
      <c r="B4662">
        <v>-29.480299795605475</v>
      </c>
      <c r="C4662" s="4">
        <v>2102.6110000000003</v>
      </c>
      <c r="D4662">
        <v>1.2</v>
      </c>
      <c r="E4662">
        <v>0.55000000000000004</v>
      </c>
      <c r="F4662">
        <v>19.899999999999999</v>
      </c>
      <c r="G4662">
        <v>45.364313344089069</v>
      </c>
      <c r="H4662">
        <v>17.709341983269759</v>
      </c>
      <c r="I4662">
        <v>17.290112859324466</v>
      </c>
      <c r="J4662">
        <v>5556.836574219039</v>
      </c>
      <c r="K4662">
        <v>-3120.3550998072551</v>
      </c>
      <c r="L4662">
        <v>-29.315710683539386</v>
      </c>
      <c r="M4662">
        <v>6372.9936969584032</v>
      </c>
      <c r="N4662">
        <v>37027.101700034553</v>
      </c>
      <c r="O4662">
        <v>50.71867627742462</v>
      </c>
      <c r="P4662">
        <v>32.313970056508772</v>
      </c>
      <c r="Q4662" s="4">
        <v>4660</v>
      </c>
    </row>
    <row r="4663" spans="1:17" x14ac:dyDescent="0.25">
      <c r="A4663">
        <v>158.72711768043391</v>
      </c>
      <c r="B4663">
        <v>-29.067658610180921</v>
      </c>
      <c r="C4663" s="4">
        <v>2102.6110000000003</v>
      </c>
      <c r="D4663">
        <v>0.75</v>
      </c>
      <c r="E4663">
        <v>0.55000000000000004</v>
      </c>
      <c r="F4663">
        <v>19.899999999999999</v>
      </c>
      <c r="G4663">
        <v>41.281913690970576</v>
      </c>
      <c r="H4663">
        <v>17.673411949122112</v>
      </c>
      <c r="I4663">
        <v>48.727117680433906</v>
      </c>
      <c r="J4663">
        <v>5579.2014383894448</v>
      </c>
      <c r="K4663">
        <v>-3080.4589397806735</v>
      </c>
      <c r="L4663">
        <v>-28.904519929747334</v>
      </c>
      <c r="M4663">
        <v>6373.1245060646288</v>
      </c>
      <c r="N4663">
        <v>38833.982705899201</v>
      </c>
      <c r="O4663">
        <v>27.486546752525637</v>
      </c>
      <c r="P4663">
        <v>66.90585081465494</v>
      </c>
      <c r="Q4663" s="4">
        <v>4661</v>
      </c>
    </row>
    <row r="4664" spans="1:17" x14ac:dyDescent="0.25">
      <c r="A4664">
        <v>119.46249807243638</v>
      </c>
      <c r="B4664">
        <v>-21.960725109111198</v>
      </c>
      <c r="C4664" s="4">
        <v>2102.6110000000003</v>
      </c>
      <c r="D4664">
        <v>3</v>
      </c>
      <c r="E4664">
        <v>0.55000000000000004</v>
      </c>
      <c r="F4664">
        <v>19.899999999999999</v>
      </c>
      <c r="G4664">
        <v>53.323113517529826</v>
      </c>
      <c r="H4664">
        <v>22.58304699868367</v>
      </c>
      <c r="I4664">
        <v>9.4624980724363752</v>
      </c>
      <c r="J4664">
        <v>5918.1159291626627</v>
      </c>
      <c r="K4664">
        <v>-2370.3809199699263</v>
      </c>
      <c r="L4664">
        <v>-21.827565815860037</v>
      </c>
      <c r="M4664">
        <v>6375.1707315778076</v>
      </c>
      <c r="N4664">
        <v>36416.802833157184</v>
      </c>
      <c r="O4664">
        <v>62.121591115754519</v>
      </c>
      <c r="P4664">
        <v>24.021378990891254</v>
      </c>
      <c r="Q4664" s="4">
        <v>4662</v>
      </c>
    </row>
    <row r="4665" spans="1:17" x14ac:dyDescent="0.25">
      <c r="A4665">
        <v>151.35315068666938</v>
      </c>
      <c r="B4665">
        <v>-12.912988606142388</v>
      </c>
      <c r="C4665" s="4">
        <v>2102.6110000000003</v>
      </c>
      <c r="D4665">
        <v>0.75</v>
      </c>
      <c r="E4665">
        <v>0.55000000000000004</v>
      </c>
      <c r="F4665">
        <v>19.899999999999999</v>
      </c>
      <c r="G4665">
        <v>41.281913690970576</v>
      </c>
      <c r="H4665">
        <v>18.781024755868277</v>
      </c>
      <c r="I4665">
        <v>41.35315068666938</v>
      </c>
      <c r="J4665">
        <v>6217.8798751315271</v>
      </c>
      <c r="K4665">
        <v>-1416.0246853112512</v>
      </c>
      <c r="L4665">
        <v>-12.829412237685172</v>
      </c>
      <c r="M4665">
        <v>6377.0805272457146</v>
      </c>
      <c r="N4665">
        <v>37747.620882790914</v>
      </c>
      <c r="O4665">
        <v>40.410778045037567</v>
      </c>
      <c r="P4665">
        <v>75.753835093590467</v>
      </c>
      <c r="Q4665" s="4">
        <v>4663</v>
      </c>
    </row>
    <row r="4666" spans="1:17" x14ac:dyDescent="0.25">
      <c r="A4666">
        <v>118.74196691673805</v>
      </c>
      <c r="B4666">
        <v>-33.160016556451161</v>
      </c>
      <c r="C4666" s="4">
        <v>2102.6110000000003</v>
      </c>
      <c r="D4666">
        <v>0.75</v>
      </c>
      <c r="E4666">
        <v>0.55000000000000004</v>
      </c>
      <c r="F4666">
        <v>19.899999999999999</v>
      </c>
      <c r="G4666">
        <v>41.281913690970576</v>
      </c>
      <c r="H4666">
        <v>19.076240198823747</v>
      </c>
      <c r="I4666">
        <v>8.7419669167380505</v>
      </c>
      <c r="J4666">
        <v>5344.7910480378523</v>
      </c>
      <c r="K4666">
        <v>-3468.8300624996018</v>
      </c>
      <c r="L4666">
        <v>-32.984028561918699</v>
      </c>
      <c r="M4666">
        <v>6371.7794492344565</v>
      </c>
      <c r="N4666">
        <v>37053.114526565303</v>
      </c>
      <c r="O4666">
        <v>50.279309465691846</v>
      </c>
      <c r="P4666">
        <v>15.702163974906325</v>
      </c>
      <c r="Q4666" s="4">
        <v>4664</v>
      </c>
    </row>
    <row r="4667" spans="1:17" x14ac:dyDescent="0.25">
      <c r="A4667">
        <v>127.60528485847871</v>
      </c>
      <c r="B4667">
        <v>-12.705568141358558</v>
      </c>
      <c r="C4667" s="4">
        <v>2102.6110000000003</v>
      </c>
      <c r="D4667">
        <v>3</v>
      </c>
      <c r="E4667">
        <v>0.55000000000000004</v>
      </c>
      <c r="F4667">
        <v>19.899999999999999</v>
      </c>
      <c r="G4667">
        <v>53.323113517529826</v>
      </c>
      <c r="H4667">
        <v>15.452956737444616</v>
      </c>
      <c r="I4667">
        <v>17.605284858478711</v>
      </c>
      <c r="J4667">
        <v>6222.9673031237471</v>
      </c>
      <c r="K4667">
        <v>-1393.6490604644951</v>
      </c>
      <c r="L4667">
        <v>-12.623245120410409</v>
      </c>
      <c r="M4667">
        <v>6377.1137483567609</v>
      </c>
      <c r="N4667">
        <v>36308.250074958822</v>
      </c>
      <c r="O4667">
        <v>64.699823126914978</v>
      </c>
      <c r="P4667">
        <v>55.273393093703525</v>
      </c>
      <c r="Q4667" s="4">
        <v>4665</v>
      </c>
    </row>
    <row r="4668" spans="1:17" x14ac:dyDescent="0.25">
      <c r="A4668">
        <v>115.56301114520856</v>
      </c>
      <c r="B4668">
        <v>-28.317264205793151</v>
      </c>
      <c r="C4668" s="4">
        <v>2102.6110000000003</v>
      </c>
      <c r="D4668">
        <v>1.2</v>
      </c>
      <c r="E4668">
        <v>0.55000000000000004</v>
      </c>
      <c r="F4668">
        <v>19.899999999999999</v>
      </c>
      <c r="G4668">
        <v>45.364313344089069</v>
      </c>
      <c r="H4668">
        <v>23.471472044176394</v>
      </c>
      <c r="I4668">
        <v>5.5630111452085629</v>
      </c>
      <c r="J4668">
        <v>5619.1302059067002</v>
      </c>
      <c r="K4668">
        <v>-3007.5047886177395</v>
      </c>
      <c r="L4668">
        <v>-28.156849218654006</v>
      </c>
      <c r="M4668">
        <v>6373.3593437442169</v>
      </c>
      <c r="N4668">
        <v>36698.972422811334</v>
      </c>
      <c r="O4668">
        <v>56.375801116165704</v>
      </c>
      <c r="P4668">
        <v>11.603283131591679</v>
      </c>
      <c r="Q4668" s="4">
        <v>4666</v>
      </c>
    </row>
    <row r="4669" spans="1:17" x14ac:dyDescent="0.25">
      <c r="A4669">
        <v>157.03158882960264</v>
      </c>
      <c r="B4669">
        <v>-11.35439152229128</v>
      </c>
      <c r="C4669" s="4">
        <v>2102.6110000000003</v>
      </c>
      <c r="D4669">
        <v>0.75</v>
      </c>
      <c r="E4669">
        <v>0.55000000000000004</v>
      </c>
      <c r="F4669">
        <v>19.899999999999999</v>
      </c>
      <c r="G4669">
        <v>41.281913690970576</v>
      </c>
      <c r="H4669">
        <v>18.378506261772991</v>
      </c>
      <c r="I4669">
        <v>47.03158882960264</v>
      </c>
      <c r="J4669">
        <v>6254.1198089991012</v>
      </c>
      <c r="K4669">
        <v>-1247.4643406225355</v>
      </c>
      <c r="L4669">
        <v>-11.280334755543535</v>
      </c>
      <c r="M4669">
        <v>6377.317764267339</v>
      </c>
      <c r="N4669">
        <v>38197.018574149399</v>
      </c>
      <c r="O4669">
        <v>34.795232730747372</v>
      </c>
      <c r="P4669">
        <v>79.608116810254785</v>
      </c>
      <c r="Q4669" s="4">
        <v>4667</v>
      </c>
    </row>
    <row r="4670" spans="1:17" x14ac:dyDescent="0.25">
      <c r="A4670">
        <v>139.3410450520812</v>
      </c>
      <c r="B4670">
        <v>-23.093183670809626</v>
      </c>
      <c r="C4670" s="4">
        <v>2102.6110000000003</v>
      </c>
      <c r="D4670">
        <v>3</v>
      </c>
      <c r="E4670">
        <v>0.55000000000000004</v>
      </c>
      <c r="F4670">
        <v>19.899999999999999</v>
      </c>
      <c r="G4670">
        <v>53.323113517529826</v>
      </c>
      <c r="H4670">
        <v>20.305050447346424</v>
      </c>
      <c r="I4670">
        <v>29.341045052081199</v>
      </c>
      <c r="J4670">
        <v>5870.0715198280741</v>
      </c>
      <c r="K4670">
        <v>-2486.2161467251281</v>
      </c>
      <c r="L4670">
        <v>-22.954651040114257</v>
      </c>
      <c r="M4670">
        <v>6374.8733615761666</v>
      </c>
      <c r="N4670">
        <v>37241.66628198581</v>
      </c>
      <c r="O4670">
        <v>47.430830266626707</v>
      </c>
      <c r="P4670">
        <v>55.093829182628347</v>
      </c>
      <c r="Q4670" s="4">
        <v>4668</v>
      </c>
    </row>
    <row r="4671" spans="1:17" x14ac:dyDescent="0.25">
      <c r="A4671">
        <v>114.57863817713041</v>
      </c>
      <c r="B4671">
        <v>-25.66926963824254</v>
      </c>
      <c r="C4671" s="4">
        <v>2102.6110000000003</v>
      </c>
      <c r="D4671">
        <v>1.2</v>
      </c>
      <c r="E4671">
        <v>0.55000000000000004</v>
      </c>
      <c r="F4671">
        <v>19.899999999999999</v>
      </c>
      <c r="G4671">
        <v>45.364313344089069</v>
      </c>
      <c r="H4671">
        <v>22.33706643050418</v>
      </c>
      <c r="I4671">
        <v>4.578638177130415</v>
      </c>
      <c r="J4671">
        <v>5752.2921195118906</v>
      </c>
      <c r="K4671">
        <v>-2746.0848124450572</v>
      </c>
      <c r="L4671">
        <v>-25.519327209914003</v>
      </c>
      <c r="M4671">
        <v>6374.1545655357313</v>
      </c>
      <c r="N4671">
        <v>36536.443199358931</v>
      </c>
      <c r="O4671">
        <v>59.552651438475806</v>
      </c>
      <c r="P4671">
        <v>10.47422773124025</v>
      </c>
      <c r="Q4671" s="4">
        <v>4669</v>
      </c>
    </row>
    <row r="4672" spans="1:17" x14ac:dyDescent="0.25">
      <c r="A4672">
        <v>142.59393091863819</v>
      </c>
      <c r="B4672">
        <v>-42.597305051328071</v>
      </c>
      <c r="C4672" s="4">
        <v>2102.6110000000003</v>
      </c>
      <c r="D4672">
        <v>0.75</v>
      </c>
      <c r="E4672">
        <v>0.55000000000000004</v>
      </c>
      <c r="F4672">
        <v>19.899999999999999</v>
      </c>
      <c r="G4672">
        <v>41.281913690970576</v>
      </c>
      <c r="H4672">
        <v>21.805997283406946</v>
      </c>
      <c r="I4672">
        <v>32.593930918638193</v>
      </c>
      <c r="J4672">
        <v>4702.3495735003034</v>
      </c>
      <c r="K4672">
        <v>-4294.6793559239231</v>
      </c>
      <c r="L4672">
        <v>-42.405608328652292</v>
      </c>
      <c r="M4672">
        <v>6368.3877301556959</v>
      </c>
      <c r="N4672">
        <v>38526.373776144072</v>
      </c>
      <c r="O4672">
        <v>30.849535738100126</v>
      </c>
      <c r="P4672">
        <v>43.36961438731182</v>
      </c>
      <c r="Q4672" s="4">
        <v>4670</v>
      </c>
    </row>
    <row r="4673" spans="1:17" x14ac:dyDescent="0.25">
      <c r="A4673">
        <v>145.80203035333599</v>
      </c>
      <c r="B4673">
        <v>-12.671702549279173</v>
      </c>
      <c r="C4673" s="4">
        <v>2102.6110000000003</v>
      </c>
      <c r="D4673">
        <v>3</v>
      </c>
      <c r="E4673">
        <v>0.55000000000000004</v>
      </c>
      <c r="F4673">
        <v>19.899999999999999</v>
      </c>
      <c r="G4673">
        <v>53.323113517529826</v>
      </c>
      <c r="H4673">
        <v>14.423023590014918</v>
      </c>
      <c r="I4673">
        <v>35.802030353335994</v>
      </c>
      <c r="J4673">
        <v>6223.7902274713906</v>
      </c>
      <c r="K4673">
        <v>-1389.994076987801</v>
      </c>
      <c r="L4673">
        <v>-12.589584570537736</v>
      </c>
      <c r="M4673">
        <v>6377.1191246227754</v>
      </c>
      <c r="N4673">
        <v>37320.413425526778</v>
      </c>
      <c r="O4673">
        <v>46.306478414001859</v>
      </c>
      <c r="P4673">
        <v>73.083726910184595</v>
      </c>
      <c r="Q4673" s="4">
        <v>4671</v>
      </c>
    </row>
    <row r="4674" spans="1:17" x14ac:dyDescent="0.25">
      <c r="A4674">
        <v>112.16845180844153</v>
      </c>
      <c r="B4674">
        <v>-35.65733851987698</v>
      </c>
      <c r="C4674" s="4">
        <v>2102.6110000000003</v>
      </c>
      <c r="D4674">
        <v>0.75</v>
      </c>
      <c r="E4674">
        <v>0.55000000000000004</v>
      </c>
      <c r="F4674">
        <v>19.899999999999999</v>
      </c>
      <c r="G4674">
        <v>41.281913690970576</v>
      </c>
      <c r="H4674">
        <v>20.820256585973773</v>
      </c>
      <c r="I4674">
        <v>2.1684518084415316</v>
      </c>
      <c r="J4674">
        <v>5188.2569892881156</v>
      </c>
      <c r="K4674">
        <v>-3697.3673038453917</v>
      </c>
      <c r="L4674">
        <v>-35.475249706181692</v>
      </c>
      <c r="M4674">
        <v>6370.9132443035141</v>
      </c>
      <c r="N4674">
        <v>37164.495883708703</v>
      </c>
      <c r="O4674">
        <v>48.526280605215923</v>
      </c>
      <c r="P4674">
        <v>3.7164334747847594</v>
      </c>
      <c r="Q4674" s="4">
        <v>4672</v>
      </c>
    </row>
    <row r="4675" spans="1:17" x14ac:dyDescent="0.25">
      <c r="A4675">
        <v>113.49686185420414</v>
      </c>
      <c r="B4675">
        <v>-29.553048474224596</v>
      </c>
      <c r="C4675" s="4">
        <v>2102.6110000000003</v>
      </c>
      <c r="D4675">
        <v>3</v>
      </c>
      <c r="E4675">
        <v>0.55000000000000004</v>
      </c>
      <c r="F4675">
        <v>19.899999999999999</v>
      </c>
      <c r="G4675">
        <v>53.323113517529826</v>
      </c>
      <c r="H4675">
        <v>14.579019440846562</v>
      </c>
      <c r="I4675">
        <v>3.4968618542041412</v>
      </c>
      <c r="J4675">
        <v>5552.8637358366668</v>
      </c>
      <c r="K4675">
        <v>-3127.3723022234667</v>
      </c>
      <c r="L4675">
        <v>-29.388207164717691</v>
      </c>
      <c r="M4675">
        <v>6372.9705150333511</v>
      </c>
      <c r="N4675">
        <v>36756.46674945463</v>
      </c>
      <c r="O4675">
        <v>55.315423139243748</v>
      </c>
      <c r="P4675">
        <v>7.0625573383887827</v>
      </c>
      <c r="Q4675" s="4">
        <v>4673</v>
      </c>
    </row>
    <row r="4676" spans="1:17" x14ac:dyDescent="0.25">
      <c r="A4676">
        <v>129.35441833173485</v>
      </c>
      <c r="B4676">
        <v>-27.348287703432966</v>
      </c>
      <c r="C4676" s="4">
        <v>2102.6110000000003</v>
      </c>
      <c r="D4676">
        <v>3</v>
      </c>
      <c r="E4676">
        <v>0.55000000000000004</v>
      </c>
      <c r="F4676">
        <v>19.899999999999999</v>
      </c>
      <c r="G4676">
        <v>53.323113517529826</v>
      </c>
      <c r="H4676">
        <v>19.353128170848038</v>
      </c>
      <c r="I4676">
        <v>19.354418331734848</v>
      </c>
      <c r="J4676">
        <v>5669.2640357120263</v>
      </c>
      <c r="K4676">
        <v>-2912.5492693159945</v>
      </c>
      <c r="L4676">
        <v>-27.191551423860062</v>
      </c>
      <c r="M4676">
        <v>6373.6565606260074</v>
      </c>
      <c r="N4676">
        <v>36978.058302743069</v>
      </c>
      <c r="O4676">
        <v>51.527383744395486</v>
      </c>
      <c r="P4676">
        <v>37.401976316634681</v>
      </c>
      <c r="Q4676" s="4">
        <v>4674</v>
      </c>
    </row>
    <row r="4677" spans="1:17" x14ac:dyDescent="0.25">
      <c r="A4677">
        <v>147.32531028040083</v>
      </c>
      <c r="B4677">
        <v>-21.299792349187953</v>
      </c>
      <c r="C4677" s="4">
        <v>2102.6110000000003</v>
      </c>
      <c r="D4677">
        <v>3</v>
      </c>
      <c r="E4677">
        <v>0.55000000000000004</v>
      </c>
      <c r="F4677">
        <v>19.899999999999999</v>
      </c>
      <c r="G4677">
        <v>53.323113517529826</v>
      </c>
      <c r="H4677">
        <v>15.274697350981555</v>
      </c>
      <c r="I4677">
        <v>37.325310280400828</v>
      </c>
      <c r="J4677">
        <v>5945.0918147282782</v>
      </c>
      <c r="K4677">
        <v>-2302.3526125799872</v>
      </c>
      <c r="L4677">
        <v>-21.169865079525366</v>
      </c>
      <c r="M4677">
        <v>6375.3387547802558</v>
      </c>
      <c r="N4677">
        <v>37680.123661234844</v>
      </c>
      <c r="O4677">
        <v>41.274760081714057</v>
      </c>
      <c r="P4677">
        <v>64.527138291867189</v>
      </c>
      <c r="Q4677" s="4">
        <v>4675</v>
      </c>
    </row>
    <row r="4678" spans="1:17" x14ac:dyDescent="0.25">
      <c r="A4678">
        <v>122.69085000982564</v>
      </c>
      <c r="B4678">
        <v>-23.059036683795796</v>
      </c>
      <c r="C4678" s="4">
        <v>2102.6110000000003</v>
      </c>
      <c r="D4678">
        <v>3</v>
      </c>
      <c r="E4678">
        <v>0.55000000000000004</v>
      </c>
      <c r="F4678">
        <v>19.899999999999999</v>
      </c>
      <c r="G4678">
        <v>53.323113517529826</v>
      </c>
      <c r="H4678">
        <v>16.510822281609016</v>
      </c>
      <c r="I4678">
        <v>12.690850009825638</v>
      </c>
      <c r="J4678">
        <v>5871.5537360824601</v>
      </c>
      <c r="K4678">
        <v>-2482.7371204442238</v>
      </c>
      <c r="L4678">
        <v>-22.92066297367165</v>
      </c>
      <c r="M4678">
        <v>6374.8824996964113</v>
      </c>
      <c r="N4678">
        <v>36543.292153329785</v>
      </c>
      <c r="O4678">
        <v>59.432129716229724</v>
      </c>
      <c r="P4678">
        <v>29.896293999218564</v>
      </c>
      <c r="Q4678" s="4">
        <v>4676</v>
      </c>
    </row>
    <row r="4679" spans="1:17" x14ac:dyDescent="0.25">
      <c r="A4679">
        <v>129.09660324752704</v>
      </c>
      <c r="B4679">
        <v>-42.219169021453823</v>
      </c>
      <c r="C4679" s="4">
        <v>2102.6110000000003</v>
      </c>
      <c r="D4679">
        <v>3</v>
      </c>
      <c r="E4679">
        <v>0.55000000000000004</v>
      </c>
      <c r="F4679">
        <v>19.899999999999999</v>
      </c>
      <c r="G4679">
        <v>53.323113517529826</v>
      </c>
      <c r="H4679">
        <v>17.198931020571372</v>
      </c>
      <c r="I4679">
        <v>19.096603247527042</v>
      </c>
      <c r="J4679">
        <v>4730.6772639998617</v>
      </c>
      <c r="K4679">
        <v>-4263.6655339498993</v>
      </c>
      <c r="L4679">
        <v>-42.027710154063591</v>
      </c>
      <c r="M4679">
        <v>6368.5281785917778</v>
      </c>
      <c r="N4679">
        <v>37965.731413072746</v>
      </c>
      <c r="O4679">
        <v>37.504382742468245</v>
      </c>
      <c r="P4679">
        <v>27.258637969968319</v>
      </c>
      <c r="Q4679" s="4">
        <v>4677</v>
      </c>
    </row>
    <row r="4680" spans="1:17" x14ac:dyDescent="0.25">
      <c r="A4680">
        <v>132.04438542509288</v>
      </c>
      <c r="B4680">
        <v>-16.048489602830251</v>
      </c>
      <c r="C4680" s="4">
        <v>2102.6110000000003</v>
      </c>
      <c r="D4680">
        <v>1.2</v>
      </c>
      <c r="E4680">
        <v>0.55000000000000004</v>
      </c>
      <c r="F4680">
        <v>19.899999999999999</v>
      </c>
      <c r="G4680">
        <v>45.364313344089069</v>
      </c>
      <c r="H4680">
        <v>16.263672556500353</v>
      </c>
      <c r="I4680">
        <v>22.044385425092884</v>
      </c>
      <c r="J4680">
        <v>6131.1402645871767</v>
      </c>
      <c r="K4680">
        <v>-1751.8859224702128</v>
      </c>
      <c r="L4680">
        <v>-15.946532551095192</v>
      </c>
      <c r="M4680">
        <v>6376.5182685687823</v>
      </c>
      <c r="N4680">
        <v>36595.6880198543</v>
      </c>
      <c r="O4680">
        <v>58.425716749705295</v>
      </c>
      <c r="P4680">
        <v>55.678001932842385</v>
      </c>
      <c r="Q4680" s="4">
        <v>4678</v>
      </c>
    </row>
    <row r="4681" spans="1:17" x14ac:dyDescent="0.25">
      <c r="A4681">
        <v>122.87811759968886</v>
      </c>
      <c r="B4681">
        <v>-17.471007738827808</v>
      </c>
      <c r="C4681" s="4">
        <v>2102.6110000000003</v>
      </c>
      <c r="D4681">
        <v>0.75</v>
      </c>
      <c r="E4681">
        <v>0.55000000000000004</v>
      </c>
      <c r="F4681">
        <v>19.899999999999999</v>
      </c>
      <c r="G4681">
        <v>41.281913690970576</v>
      </c>
      <c r="H4681">
        <v>15.34477784551899</v>
      </c>
      <c r="I4681">
        <v>12.878117599688863</v>
      </c>
      <c r="J4681">
        <v>6085.7463083466628</v>
      </c>
      <c r="K4681">
        <v>-1902.6204312087846</v>
      </c>
      <c r="L4681">
        <v>-17.361098014110702</v>
      </c>
      <c r="M4681">
        <v>6376.2271473660767</v>
      </c>
      <c r="N4681">
        <v>36306.739088398463</v>
      </c>
      <c r="O4681">
        <v>64.708533869170807</v>
      </c>
      <c r="P4681">
        <v>37.290324418836732</v>
      </c>
      <c r="Q4681" s="4">
        <v>4679</v>
      </c>
    </row>
    <row r="4682" spans="1:17" x14ac:dyDescent="0.25">
      <c r="A4682">
        <v>109.11379804603116</v>
      </c>
      <c r="B4682">
        <v>-31.209300473935542</v>
      </c>
      <c r="C4682" s="4">
        <v>2102.6110000000003</v>
      </c>
      <c r="D4682">
        <v>3</v>
      </c>
      <c r="E4682">
        <v>0.55000000000000004</v>
      </c>
      <c r="F4682">
        <v>19.899999999999999</v>
      </c>
      <c r="G4682">
        <v>53.323113517529826</v>
      </c>
      <c r="H4682">
        <v>20.583325591942746</v>
      </c>
      <c r="I4682">
        <v>-0.88620195396883616</v>
      </c>
      <c r="J4682">
        <v>5460.0058518044643</v>
      </c>
      <c r="K4682">
        <v>-3285.7637259395929</v>
      </c>
      <c r="L4682">
        <v>-31.039006683366871</v>
      </c>
      <c r="M4682">
        <v>6372.4333785799154</v>
      </c>
      <c r="N4682">
        <v>36851.659134778645</v>
      </c>
      <c r="O4682">
        <v>53.625753918888407</v>
      </c>
      <c r="P4682">
        <v>1.709895596786311</v>
      </c>
      <c r="Q4682" s="4">
        <v>4680</v>
      </c>
    </row>
    <row r="4683" spans="1:17" x14ac:dyDescent="0.25">
      <c r="A4683">
        <v>105.03030994614655</v>
      </c>
      <c r="B4683">
        <v>-12.120520623971256</v>
      </c>
      <c r="C4683" s="4">
        <v>2102.6110000000003</v>
      </c>
      <c r="D4683">
        <v>0.75</v>
      </c>
      <c r="E4683">
        <v>0.55000000000000004</v>
      </c>
      <c r="F4683">
        <v>19.899999999999999</v>
      </c>
      <c r="G4683">
        <v>41.281913690970576</v>
      </c>
      <c r="H4683">
        <v>16.82195036662938</v>
      </c>
      <c r="I4683">
        <v>-4.969690053853455</v>
      </c>
      <c r="J4683">
        <v>6236.8795769230719</v>
      </c>
      <c r="K4683">
        <v>-1330.4410401676632</v>
      </c>
      <c r="L4683">
        <v>-12.041755607049668</v>
      </c>
      <c r="M4683">
        <v>6377.2047339255569</v>
      </c>
      <c r="N4683">
        <v>35979.373530456069</v>
      </c>
      <c r="O4683">
        <v>74.613620406607168</v>
      </c>
      <c r="P4683">
        <v>22.496210079037336</v>
      </c>
      <c r="Q4683" s="4">
        <v>4681</v>
      </c>
    </row>
    <row r="4684" spans="1:17" x14ac:dyDescent="0.25">
      <c r="A4684">
        <v>146.39274462695948</v>
      </c>
      <c r="B4684">
        <v>-19.544573541567299</v>
      </c>
      <c r="C4684" s="4">
        <v>2102.6110000000003</v>
      </c>
      <c r="D4684">
        <v>3</v>
      </c>
      <c r="E4684">
        <v>0.55000000000000004</v>
      </c>
      <c r="F4684">
        <v>19.899999999999999</v>
      </c>
      <c r="G4684">
        <v>53.323113517529826</v>
      </c>
      <c r="H4684">
        <v>23.96200860765315</v>
      </c>
      <c r="I4684">
        <v>36.392744626959484</v>
      </c>
      <c r="J4684">
        <v>6012.8942055686675</v>
      </c>
      <c r="K4684">
        <v>-2120.2535904663346</v>
      </c>
      <c r="L4684">
        <v>-19.423557936486318</v>
      </c>
      <c r="M4684">
        <v>6375.7644259529097</v>
      </c>
      <c r="N4684">
        <v>37553.960101327444</v>
      </c>
      <c r="O4684">
        <v>42.982785740655423</v>
      </c>
      <c r="P4684">
        <v>65.587677781288662</v>
      </c>
      <c r="Q4684" s="4">
        <v>4682</v>
      </c>
    </row>
    <row r="4685" spans="1:17" x14ac:dyDescent="0.25">
      <c r="A4685">
        <v>149.28621802309146</v>
      </c>
      <c r="B4685">
        <v>-10.634654988941115</v>
      </c>
      <c r="C4685" s="4">
        <v>2102.6110000000003</v>
      </c>
      <c r="D4685">
        <v>1.2</v>
      </c>
      <c r="E4685">
        <v>0.55000000000000004</v>
      </c>
      <c r="F4685">
        <v>19.899999999999999</v>
      </c>
      <c r="G4685">
        <v>45.364313344089069</v>
      </c>
      <c r="H4685">
        <v>16.619497495606367</v>
      </c>
      <c r="I4685">
        <v>39.286218023091465</v>
      </c>
      <c r="J4685">
        <v>6269.3032068727971</v>
      </c>
      <c r="K4685">
        <v>-1169.3126680421499</v>
      </c>
      <c r="L4685">
        <v>-10.565069230026321</v>
      </c>
      <c r="M4685">
        <v>6377.4175663311707</v>
      </c>
      <c r="N4685">
        <v>37540.539733437341</v>
      </c>
      <c r="O4685">
        <v>43.193086691285842</v>
      </c>
      <c r="P4685">
        <v>77.28790067048071</v>
      </c>
      <c r="Q4685" s="4">
        <v>4683</v>
      </c>
    </row>
    <row r="4686" spans="1:17" x14ac:dyDescent="0.25">
      <c r="A4686">
        <v>117.5056913278995</v>
      </c>
      <c r="B4686">
        <v>-33.415689961460544</v>
      </c>
      <c r="C4686" s="4">
        <v>2102.6110000000003</v>
      </c>
      <c r="D4686">
        <v>0.75</v>
      </c>
      <c r="E4686">
        <v>0.55000000000000004</v>
      </c>
      <c r="F4686">
        <v>19.899999999999999</v>
      </c>
      <c r="G4686">
        <v>41.281913690970576</v>
      </c>
      <c r="H4686">
        <v>17.392751359646333</v>
      </c>
      <c r="I4686">
        <v>7.5056913278994983</v>
      </c>
      <c r="J4686">
        <v>5329.2276409023953</v>
      </c>
      <c r="K4686">
        <v>-3492.5340343782254</v>
      </c>
      <c r="L4686">
        <v>-33.239015329744326</v>
      </c>
      <c r="M4686">
        <v>6371.6921794644441</v>
      </c>
      <c r="N4686">
        <v>37052.113436171334</v>
      </c>
      <c r="O4686">
        <v>50.293557457110424</v>
      </c>
      <c r="P4686">
        <v>13.454735179787752</v>
      </c>
      <c r="Q4686" s="4">
        <v>4684</v>
      </c>
    </row>
    <row r="4687" spans="1:17" x14ac:dyDescent="0.25">
      <c r="A4687">
        <v>145.57375364598329</v>
      </c>
      <c r="B4687">
        <v>-31.69797385595556</v>
      </c>
      <c r="C4687" s="4">
        <v>2102.6110000000003</v>
      </c>
      <c r="D4687">
        <v>1.2</v>
      </c>
      <c r="E4687">
        <v>0.55000000000000004</v>
      </c>
      <c r="F4687">
        <v>19.899999999999999</v>
      </c>
      <c r="G4687">
        <v>45.364313344089069</v>
      </c>
      <c r="H4687">
        <v>14.692976175948806</v>
      </c>
      <c r="I4687">
        <v>35.573753645983288</v>
      </c>
      <c r="J4687">
        <v>5431.7328895066039</v>
      </c>
      <c r="K4687">
        <v>-3331.9849132066543</v>
      </c>
      <c r="L4687">
        <v>-31.526178752140041</v>
      </c>
      <c r="M4687">
        <v>6372.2716235879734</v>
      </c>
      <c r="N4687">
        <v>38024.448746076785</v>
      </c>
      <c r="O4687">
        <v>36.826857939171333</v>
      </c>
      <c r="P4687">
        <v>53.697516517134119</v>
      </c>
      <c r="Q4687" s="4">
        <v>4685</v>
      </c>
    </row>
    <row r="4688" spans="1:17" x14ac:dyDescent="0.25">
      <c r="A4688">
        <v>141.54208279262417</v>
      </c>
      <c r="B4688">
        <v>-14.337841489339926</v>
      </c>
      <c r="C4688" s="4">
        <v>2102.6110000000003</v>
      </c>
      <c r="D4688">
        <v>3</v>
      </c>
      <c r="E4688">
        <v>0.55000000000000004</v>
      </c>
      <c r="F4688">
        <v>19.899999999999999</v>
      </c>
      <c r="G4688">
        <v>53.323113517529826</v>
      </c>
      <c r="H4688">
        <v>22.404658521751472</v>
      </c>
      <c r="I4688">
        <v>31.542082792624171</v>
      </c>
      <c r="J4688">
        <v>6180.745022369465</v>
      </c>
      <c r="K4688">
        <v>-1569.2242429306677</v>
      </c>
      <c r="L4688">
        <v>-14.24577615909303</v>
      </c>
      <c r="M4688">
        <v>6376.8388529228368</v>
      </c>
      <c r="N4688">
        <v>37071.187969565137</v>
      </c>
      <c r="O4688">
        <v>50.089426138341587</v>
      </c>
      <c r="P4688">
        <v>68.028653950288373</v>
      </c>
      <c r="Q4688" s="4">
        <v>4686</v>
      </c>
    </row>
    <row r="4689" spans="1:17" x14ac:dyDescent="0.25">
      <c r="A4689">
        <v>111.95775846939236</v>
      </c>
      <c r="B4689">
        <v>-13.714570618261018</v>
      </c>
      <c r="C4689" s="4">
        <v>2102.6110000000003</v>
      </c>
      <c r="D4689">
        <v>1.2</v>
      </c>
      <c r="E4689">
        <v>0.55000000000000004</v>
      </c>
      <c r="F4689">
        <v>19.899999999999999</v>
      </c>
      <c r="G4689">
        <v>45.364313344089069</v>
      </c>
      <c r="H4689">
        <v>20.846507684678304</v>
      </c>
      <c r="I4689">
        <v>1.9577584693923598</v>
      </c>
      <c r="J4689">
        <v>6197.4580980750643</v>
      </c>
      <c r="K4689">
        <v>-1502.3221442335112</v>
      </c>
      <c r="L4689">
        <v>-13.626192047104984</v>
      </c>
      <c r="M4689">
        <v>6376.947443914727</v>
      </c>
      <c r="N4689">
        <v>36002.28104527192</v>
      </c>
      <c r="O4689">
        <v>73.717702078514989</v>
      </c>
      <c r="P4689">
        <v>8.2042934549457254</v>
      </c>
      <c r="Q4689" s="4">
        <v>4687</v>
      </c>
    </row>
    <row r="4690" spans="1:17" x14ac:dyDescent="0.25">
      <c r="A4690">
        <v>138.27963930377643</v>
      </c>
      <c r="B4690">
        <v>-19.577001063708401</v>
      </c>
      <c r="C4690" s="4">
        <v>2102.6110000000003</v>
      </c>
      <c r="D4690">
        <v>3</v>
      </c>
      <c r="E4690">
        <v>0.55000000000000004</v>
      </c>
      <c r="F4690">
        <v>19.899999999999999</v>
      </c>
      <c r="G4690">
        <v>53.323113517529826</v>
      </c>
      <c r="H4690">
        <v>18.104099281657092</v>
      </c>
      <c r="I4690">
        <v>28.279639303776435</v>
      </c>
      <c r="J4690">
        <v>6011.6923528124998</v>
      </c>
      <c r="K4690">
        <v>-2123.6361088343815</v>
      </c>
      <c r="L4690">
        <v>-19.455816625591051</v>
      </c>
      <c r="M4690">
        <v>6375.7568388081991</v>
      </c>
      <c r="N4690">
        <v>37040.742505048867</v>
      </c>
      <c r="O4690">
        <v>50.553562106483668</v>
      </c>
      <c r="P4690">
        <v>58.084154522851293</v>
      </c>
      <c r="Q4690" s="4">
        <v>4688</v>
      </c>
    </row>
    <row r="4691" spans="1:17" x14ac:dyDescent="0.25">
      <c r="A4691">
        <v>139.16313494494563</v>
      </c>
      <c r="B4691">
        <v>-15.892429029688271</v>
      </c>
      <c r="C4691" s="4">
        <v>2102.6110000000003</v>
      </c>
      <c r="D4691">
        <v>1.2</v>
      </c>
      <c r="E4691">
        <v>0.55000000000000004</v>
      </c>
      <c r="F4691">
        <v>19.899999999999999</v>
      </c>
      <c r="G4691">
        <v>45.364313344089069</v>
      </c>
      <c r="H4691">
        <v>14.902015067598702</v>
      </c>
      <c r="I4691">
        <v>29.163134944945625</v>
      </c>
      <c r="J4691">
        <v>6135.8918001400298</v>
      </c>
      <c r="K4691">
        <v>-1735.2830463673365</v>
      </c>
      <c r="L4691">
        <v>-15.791359971573559</v>
      </c>
      <c r="M4691">
        <v>6376.5488654942155</v>
      </c>
      <c r="N4691">
        <v>36968.058885398219</v>
      </c>
      <c r="O4691">
        <v>51.74956855296896</v>
      </c>
      <c r="P4691">
        <v>63.862534746356317</v>
      </c>
      <c r="Q4691" s="4">
        <v>4689</v>
      </c>
    </row>
    <row r="4692" spans="1:17" x14ac:dyDescent="0.25">
      <c r="A4692">
        <v>152.08797089593432</v>
      </c>
      <c r="B4692">
        <v>-30.187071408741723</v>
      </c>
      <c r="C4692" s="4">
        <v>2102.6110000000003</v>
      </c>
      <c r="D4692">
        <v>3</v>
      </c>
      <c r="E4692">
        <v>0.55000000000000004</v>
      </c>
      <c r="F4692">
        <v>19.899999999999999</v>
      </c>
      <c r="G4692">
        <v>53.323113517529826</v>
      </c>
      <c r="H4692">
        <v>19.956758325601083</v>
      </c>
      <c r="I4692">
        <v>42.087970895934319</v>
      </c>
      <c r="J4692">
        <v>5517.8612178871936</v>
      </c>
      <c r="K4692">
        <v>-3188.317208233218</v>
      </c>
      <c r="L4692">
        <v>-30.020077081314458</v>
      </c>
      <c r="M4692">
        <v>6372.7669846134822</v>
      </c>
      <c r="N4692">
        <v>38381.132083779616</v>
      </c>
      <c r="O4692">
        <v>32.567785068820832</v>
      </c>
      <c r="P4692">
        <v>60.894338896931565</v>
      </c>
      <c r="Q4692" s="4">
        <v>4690</v>
      </c>
    </row>
    <row r="4693" spans="1:17" x14ac:dyDescent="0.25">
      <c r="A4693">
        <v>153.14090713692286</v>
      </c>
      <c r="B4693">
        <v>-26.395847368804269</v>
      </c>
      <c r="C4693" s="4">
        <v>2102.6110000000003</v>
      </c>
      <c r="D4693">
        <v>0.75</v>
      </c>
      <c r="E4693">
        <v>0.55000000000000004</v>
      </c>
      <c r="F4693">
        <v>19.899999999999999</v>
      </c>
      <c r="G4693">
        <v>41.281913690970576</v>
      </c>
      <c r="H4693">
        <v>19.978638573538902</v>
      </c>
      <c r="I4693">
        <v>43.140907136922863</v>
      </c>
      <c r="J4693">
        <v>5716.9639036333956</v>
      </c>
      <c r="K4693">
        <v>-2818.4140241350246</v>
      </c>
      <c r="L4693">
        <v>-26.242900756441461</v>
      </c>
      <c r="M4693">
        <v>6373.9417856525943</v>
      </c>
      <c r="N4693">
        <v>38297.057483301105</v>
      </c>
      <c r="O4693">
        <v>33.564746725663845</v>
      </c>
      <c r="P4693">
        <v>64.620394176949517</v>
      </c>
      <c r="Q4693" s="4">
        <v>4691</v>
      </c>
    </row>
    <row r="4694" spans="1:17" x14ac:dyDescent="0.25">
      <c r="A4694">
        <v>157.5971013909076</v>
      </c>
      <c r="B4694">
        <v>-42.594878159375604</v>
      </c>
      <c r="C4694" s="4">
        <v>2102.6110000000003</v>
      </c>
      <c r="D4694">
        <v>0.75</v>
      </c>
      <c r="E4694">
        <v>0.55000000000000004</v>
      </c>
      <c r="F4694">
        <v>19.899999999999999</v>
      </c>
      <c r="G4694">
        <v>41.281913690970576</v>
      </c>
      <c r="H4694">
        <v>21.045975475535592</v>
      </c>
      <c r="I4694">
        <v>47.597101390907596</v>
      </c>
      <c r="J4694">
        <v>4702.5320396974857</v>
      </c>
      <c r="K4694">
        <v>-4294.4808982562799</v>
      </c>
      <c r="L4694">
        <v>-42.403182856916665</v>
      </c>
      <c r="M4694">
        <v>6368.3886321321079</v>
      </c>
      <c r="N4694">
        <v>39382.195316006168</v>
      </c>
      <c r="O4694">
        <v>21.658005710443032</v>
      </c>
      <c r="P4694">
        <v>58.280808758588513</v>
      </c>
      <c r="Q4694" s="4">
        <v>4692</v>
      </c>
    </row>
    <row r="4695" spans="1:17" x14ac:dyDescent="0.25">
      <c r="A4695">
        <v>136.59155169466803</v>
      </c>
      <c r="B4695">
        <v>-31.90837973029501</v>
      </c>
      <c r="C4695" s="4">
        <v>2102.6110000000003</v>
      </c>
      <c r="D4695">
        <v>3</v>
      </c>
      <c r="E4695">
        <v>0.55000000000000004</v>
      </c>
      <c r="F4695">
        <v>19.899999999999999</v>
      </c>
      <c r="G4695">
        <v>53.323113517529826</v>
      </c>
      <c r="H4695">
        <v>21.444996287869859</v>
      </c>
      <c r="I4695">
        <v>26.591551694668027</v>
      </c>
      <c r="J4695">
        <v>5419.4376431200271</v>
      </c>
      <c r="K4695">
        <v>-3351.8126603226742</v>
      </c>
      <c r="L4695">
        <v>-31.735953512491772</v>
      </c>
      <c r="M4695">
        <v>6372.2015408778243</v>
      </c>
      <c r="N4695">
        <v>37546.642984303064</v>
      </c>
      <c r="O4695">
        <v>43.02694441824098</v>
      </c>
      <c r="P4695">
        <v>43.442407390332249</v>
      </c>
      <c r="Q4695" s="4">
        <v>4693</v>
      </c>
    </row>
    <row r="4696" spans="1:17" x14ac:dyDescent="0.25">
      <c r="A4696">
        <v>152.23259160388332</v>
      </c>
      <c r="B4696">
        <v>-16.889868824053757</v>
      </c>
      <c r="C4696" s="4">
        <v>2102.6110000000003</v>
      </c>
      <c r="D4696">
        <v>1.2</v>
      </c>
      <c r="E4696">
        <v>0.55000000000000004</v>
      </c>
      <c r="F4696">
        <v>19.899999999999999</v>
      </c>
      <c r="G4696">
        <v>45.364313344089069</v>
      </c>
      <c r="H4696">
        <v>23.578163228259776</v>
      </c>
      <c r="I4696">
        <v>42.232591603883321</v>
      </c>
      <c r="J4696">
        <v>6104.7438288312915</v>
      </c>
      <c r="K4696">
        <v>-1841.1751125743006</v>
      </c>
      <c r="L4696">
        <v>-16.783176619038361</v>
      </c>
      <c r="M4696">
        <v>6376.3487209230279</v>
      </c>
      <c r="N4696">
        <v>37911.75539802383</v>
      </c>
      <c r="O4696">
        <v>38.289984820490631</v>
      </c>
      <c r="P4696">
        <v>72.252874216204788</v>
      </c>
      <c r="Q4696" s="4">
        <v>4694</v>
      </c>
    </row>
    <row r="4697" spans="1:17" x14ac:dyDescent="0.25">
      <c r="A4697">
        <v>106.76804031299417</v>
      </c>
      <c r="B4697">
        <v>-24.310771902434407</v>
      </c>
      <c r="C4697" s="4">
        <v>2102.6110000000003</v>
      </c>
      <c r="D4697">
        <v>0.75</v>
      </c>
      <c r="E4697">
        <v>0.55000000000000004</v>
      </c>
      <c r="F4697">
        <v>19.899999999999999</v>
      </c>
      <c r="G4697">
        <v>41.281913690970576</v>
      </c>
      <c r="H4697">
        <v>16.05977756108663</v>
      </c>
      <c r="I4697">
        <v>-3.2319596870058263</v>
      </c>
      <c r="J4697">
        <v>5815.8644707676876</v>
      </c>
      <c r="K4697">
        <v>-2609.6915770381652</v>
      </c>
      <c r="L4697">
        <v>-24.166702021111721</v>
      </c>
      <c r="M4697">
        <v>6374.5407418575551</v>
      </c>
      <c r="N4697">
        <v>36452.540183123012</v>
      </c>
      <c r="O4697">
        <v>61.322096861887722</v>
      </c>
      <c r="P4697">
        <v>7.8101521631391808</v>
      </c>
      <c r="Q4697" s="4">
        <v>4695</v>
      </c>
    </row>
    <row r="4698" spans="1:17" x14ac:dyDescent="0.25">
      <c r="A4698">
        <v>154.67768734304281</v>
      </c>
      <c r="B4698">
        <v>-23.349890192141885</v>
      </c>
      <c r="C4698" s="4">
        <v>2102.6110000000003</v>
      </c>
      <c r="D4698">
        <v>0.75</v>
      </c>
      <c r="E4698">
        <v>0.55000000000000004</v>
      </c>
      <c r="F4698">
        <v>19.899999999999999</v>
      </c>
      <c r="G4698">
        <v>41.281913690970576</v>
      </c>
      <c r="H4698">
        <v>14.517790530768197</v>
      </c>
      <c r="I4698">
        <v>44.677687343042805</v>
      </c>
      <c r="J4698">
        <v>5858.8621288757959</v>
      </c>
      <c r="K4698">
        <v>-2512.3424876552954</v>
      </c>
      <c r="L4698">
        <v>-23.210169118927926</v>
      </c>
      <c r="M4698">
        <v>6374.8043280129805</v>
      </c>
      <c r="N4698">
        <v>38303.190654446436</v>
      </c>
      <c r="O4698">
        <v>33.503359115658604</v>
      </c>
      <c r="P4698">
        <v>68.1576271005775</v>
      </c>
      <c r="Q4698" s="4">
        <v>4696</v>
      </c>
    </row>
    <row r="4699" spans="1:17" x14ac:dyDescent="0.25">
      <c r="A4699">
        <v>114.65789723047773</v>
      </c>
      <c r="B4699">
        <v>-43.822634759146482</v>
      </c>
      <c r="C4699" s="4">
        <v>2102.6110000000003</v>
      </c>
      <c r="D4699">
        <v>3</v>
      </c>
      <c r="E4699">
        <v>0.55000000000000004</v>
      </c>
      <c r="F4699">
        <v>19.899999999999999</v>
      </c>
      <c r="G4699">
        <v>53.323113517529826</v>
      </c>
      <c r="H4699">
        <v>23.646972975898382</v>
      </c>
      <c r="I4699">
        <v>4.6578972304777295</v>
      </c>
      <c r="J4699">
        <v>4609.1464382206959</v>
      </c>
      <c r="K4699">
        <v>-4393.8959351510248</v>
      </c>
      <c r="L4699">
        <v>-43.630396734112772</v>
      </c>
      <c r="M4699">
        <v>6367.9315619672943</v>
      </c>
      <c r="N4699">
        <v>37828.131724483697</v>
      </c>
      <c r="O4699">
        <v>39.235294350970612</v>
      </c>
      <c r="P4699">
        <v>6.7109030533558327</v>
      </c>
      <c r="Q4699" s="4">
        <v>4697</v>
      </c>
    </row>
    <row r="4700" spans="1:17" x14ac:dyDescent="0.25">
      <c r="A4700">
        <v>148.81331677192131</v>
      </c>
      <c r="B4700">
        <v>-11.759087151661554</v>
      </c>
      <c r="C4700" s="4">
        <v>2102.6110000000003</v>
      </c>
      <c r="D4700">
        <v>0.75</v>
      </c>
      <c r="E4700">
        <v>0.55000000000000004</v>
      </c>
      <c r="F4700">
        <v>19.899999999999999</v>
      </c>
      <c r="G4700">
        <v>41.281913690970576</v>
      </c>
      <c r="H4700">
        <v>15.990879031669476</v>
      </c>
      <c r="I4700">
        <v>38.813316771921308</v>
      </c>
      <c r="J4700">
        <v>6245.151287901127</v>
      </c>
      <c r="K4700">
        <v>-1291.3236631393693</v>
      </c>
      <c r="L4700">
        <v>-11.682536574933236</v>
      </c>
      <c r="M4700">
        <v>6377.2589261968014</v>
      </c>
      <c r="N4700">
        <v>37525.032483964686</v>
      </c>
      <c r="O4700">
        <v>43.404260175545716</v>
      </c>
      <c r="P4700">
        <v>75.783153579976172</v>
      </c>
      <c r="Q4700" s="4">
        <v>4698</v>
      </c>
    </row>
    <row r="4701" spans="1:17" x14ac:dyDescent="0.25">
      <c r="A4701">
        <v>155.76971596573435</v>
      </c>
      <c r="B4701">
        <v>-39.290714390274154</v>
      </c>
      <c r="C4701" s="4">
        <v>2102.6110000000003</v>
      </c>
      <c r="D4701">
        <v>1.2</v>
      </c>
      <c r="E4701">
        <v>0.55000000000000004</v>
      </c>
      <c r="F4701">
        <v>19.899999999999999</v>
      </c>
      <c r="G4701">
        <v>45.364313344089069</v>
      </c>
      <c r="H4701">
        <v>23.194388838068591</v>
      </c>
      <c r="I4701">
        <v>45.769715965734349</v>
      </c>
      <c r="J4701">
        <v>4942.9551826838288</v>
      </c>
      <c r="K4701">
        <v>-4017.3489262301528</v>
      </c>
      <c r="L4701">
        <v>-39.102221353047121</v>
      </c>
      <c r="M4701">
        <v>6369.607392383261</v>
      </c>
      <c r="N4701">
        <v>39084.891311971631</v>
      </c>
      <c r="O4701">
        <v>24.759752559700615</v>
      </c>
      <c r="P4701">
        <v>58.347596312365198</v>
      </c>
      <c r="Q4701" s="4">
        <v>4699</v>
      </c>
    </row>
    <row r="4702" spans="1:17" x14ac:dyDescent="0.25">
      <c r="A4702">
        <v>114.27234095019229</v>
      </c>
      <c r="B4702">
        <v>-44.003402661922038</v>
      </c>
      <c r="C4702" s="4">
        <v>2102.6110000000003</v>
      </c>
      <c r="D4702">
        <v>1.2</v>
      </c>
      <c r="E4702">
        <v>0.55000000000000004</v>
      </c>
      <c r="F4702">
        <v>19.899999999999999</v>
      </c>
      <c r="G4702">
        <v>45.364313344089069</v>
      </c>
      <c r="H4702">
        <v>20.485600005834335</v>
      </c>
      <c r="I4702">
        <v>4.2723409501922873</v>
      </c>
      <c r="J4702">
        <v>4595.216021519167</v>
      </c>
      <c r="K4702">
        <v>-4408.3651980122731</v>
      </c>
      <c r="L4702">
        <v>-43.81111451262754</v>
      </c>
      <c r="M4702">
        <v>6367.8641633967218</v>
      </c>
      <c r="N4702">
        <v>37840.910813888389</v>
      </c>
      <c r="O4702">
        <v>39.070745822551423</v>
      </c>
      <c r="P4702">
        <v>6.1377355839602004</v>
      </c>
      <c r="Q4702" s="4">
        <v>4700</v>
      </c>
    </row>
    <row r="4703" spans="1:17" x14ac:dyDescent="0.25">
      <c r="A4703">
        <v>135.17960718636144</v>
      </c>
      <c r="B4703">
        <v>-41.171437267387795</v>
      </c>
      <c r="C4703" s="4">
        <v>2102.6110000000003</v>
      </c>
      <c r="D4703">
        <v>1.2</v>
      </c>
      <c r="E4703">
        <v>0.55000000000000004</v>
      </c>
      <c r="F4703">
        <v>19.899999999999999</v>
      </c>
      <c r="G4703">
        <v>45.364313344089069</v>
      </c>
      <c r="H4703">
        <v>14.67619709186185</v>
      </c>
      <c r="I4703">
        <v>25.179607186361437</v>
      </c>
      <c r="J4703">
        <v>4808.0811880478268</v>
      </c>
      <c r="K4703">
        <v>-4176.7749830582025</v>
      </c>
      <c r="L4703">
        <v>-40.980811361113425</v>
      </c>
      <c r="M4703">
        <v>6368.916231978581</v>
      </c>
      <c r="N4703">
        <v>38097.870232064844</v>
      </c>
      <c r="O4703">
        <v>35.882683331609513</v>
      </c>
      <c r="P4703">
        <v>35.532209881974026</v>
      </c>
      <c r="Q4703" s="4">
        <v>4701</v>
      </c>
    </row>
    <row r="4704" spans="1:17" x14ac:dyDescent="0.25">
      <c r="A4704">
        <v>130.15114768662033</v>
      </c>
      <c r="B4704">
        <v>-23.749194129757079</v>
      </c>
      <c r="C4704" s="4">
        <v>2102.6110000000003</v>
      </c>
      <c r="D4704">
        <v>0.75</v>
      </c>
      <c r="E4704">
        <v>0.55000000000000004</v>
      </c>
      <c r="F4704">
        <v>19.899999999999999</v>
      </c>
      <c r="G4704">
        <v>41.281913690970576</v>
      </c>
      <c r="H4704">
        <v>19.310167139722832</v>
      </c>
      <c r="I4704">
        <v>20.151147686620334</v>
      </c>
      <c r="J4704">
        <v>5841.1929706218443</v>
      </c>
      <c r="K4704">
        <v>-2552.8828690374398</v>
      </c>
      <c r="L4704">
        <v>-23.607646626975264</v>
      </c>
      <c r="M4704">
        <v>6374.6957780796783</v>
      </c>
      <c r="N4704">
        <v>36824.255695201806</v>
      </c>
      <c r="O4704">
        <v>54.150111171467415</v>
      </c>
      <c r="P4704">
        <v>42.338970048001464</v>
      </c>
      <c r="Q4704" s="4">
        <v>4702</v>
      </c>
    </row>
    <row r="4705" spans="1:17" x14ac:dyDescent="0.25">
      <c r="A4705">
        <v>146.04479465259453</v>
      </c>
      <c r="B4705">
        <v>-29.804556112817032</v>
      </c>
      <c r="C4705" s="4">
        <v>2102.6110000000003</v>
      </c>
      <c r="D4705">
        <v>0.75</v>
      </c>
      <c r="E4705">
        <v>0.55000000000000004</v>
      </c>
      <c r="F4705">
        <v>19.899999999999999</v>
      </c>
      <c r="G4705">
        <v>41.281913690970576</v>
      </c>
      <c r="H4705">
        <v>23.764437570550029</v>
      </c>
      <c r="I4705">
        <v>36.044794652594533</v>
      </c>
      <c r="J4705">
        <v>5539.0598691480991</v>
      </c>
      <c r="K4705">
        <v>-3151.593873753231</v>
      </c>
      <c r="L4705">
        <v>-29.638851061162391</v>
      </c>
      <c r="M4705">
        <v>6372.8900962660455</v>
      </c>
      <c r="N4705">
        <v>37957.237123479143</v>
      </c>
      <c r="O4705">
        <v>37.670288025491203</v>
      </c>
      <c r="P4705">
        <v>55.667025632420447</v>
      </c>
      <c r="Q4705" s="4">
        <v>4703</v>
      </c>
    </row>
    <row r="4706" spans="1:17" x14ac:dyDescent="0.25">
      <c r="A4706">
        <v>142.84541676923456</v>
      </c>
      <c r="B4706">
        <v>-9.7829544989892678</v>
      </c>
      <c r="C4706" s="4">
        <v>2102.6110000000003</v>
      </c>
      <c r="D4706">
        <v>1.2</v>
      </c>
      <c r="E4706">
        <v>0.55000000000000004</v>
      </c>
      <c r="F4706">
        <v>19.899999999999999</v>
      </c>
      <c r="G4706">
        <v>45.364313344089069</v>
      </c>
      <c r="H4706">
        <v>20.846281152236077</v>
      </c>
      <c r="I4706">
        <v>32.845416769234561</v>
      </c>
      <c r="J4706">
        <v>6285.9997391424295</v>
      </c>
      <c r="K4706">
        <v>-1076.5990273190548</v>
      </c>
      <c r="L4706">
        <v>-9.718715492998534</v>
      </c>
      <c r="M4706">
        <v>6377.5275919530932</v>
      </c>
      <c r="N4706">
        <v>37055.923007400277</v>
      </c>
      <c r="O4706">
        <v>50.34527812586137</v>
      </c>
      <c r="P4706">
        <v>75.254174700987647</v>
      </c>
      <c r="Q4706" s="4">
        <v>4704</v>
      </c>
    </row>
    <row r="4707" spans="1:17" x14ac:dyDescent="0.25">
      <c r="A4707">
        <v>156.40276520831213</v>
      </c>
      <c r="B4707">
        <v>-16.952059603324663</v>
      </c>
      <c r="C4707" s="4">
        <v>2102.6110000000003</v>
      </c>
      <c r="D4707">
        <v>1.2</v>
      </c>
      <c r="E4707">
        <v>0.55000000000000004</v>
      </c>
      <c r="F4707">
        <v>19.899999999999999</v>
      </c>
      <c r="G4707">
        <v>45.364313344089069</v>
      </c>
      <c r="H4707">
        <v>19.246912598922925</v>
      </c>
      <c r="I4707">
        <v>46.402765208312132</v>
      </c>
      <c r="J4707">
        <v>6102.7406452428186</v>
      </c>
      <c r="K4707">
        <v>-1847.7597033252782</v>
      </c>
      <c r="L4707">
        <v>-16.845020970713456</v>
      </c>
      <c r="M4707">
        <v>6376.33588390162</v>
      </c>
      <c r="N4707">
        <v>38256.881009356424</v>
      </c>
      <c r="O4707">
        <v>34.069332007428528</v>
      </c>
      <c r="P4707">
        <v>74.48359538278693</v>
      </c>
      <c r="Q4707" s="4">
        <v>4705</v>
      </c>
    </row>
    <row r="4708" spans="1:17" x14ac:dyDescent="0.25">
      <c r="A4708">
        <v>134.65975336491636</v>
      </c>
      <c r="B4708">
        <v>-28.155428258828344</v>
      </c>
      <c r="C4708" s="4">
        <v>2102.6110000000003</v>
      </c>
      <c r="D4708">
        <v>3</v>
      </c>
      <c r="E4708">
        <v>0.55000000000000004</v>
      </c>
      <c r="F4708">
        <v>19.899999999999999</v>
      </c>
      <c r="G4708">
        <v>53.323113517529826</v>
      </c>
      <c r="H4708">
        <v>20.423221887705015</v>
      </c>
      <c r="I4708">
        <v>24.659753364916355</v>
      </c>
      <c r="J4708">
        <v>5627.6155190730442</v>
      </c>
      <c r="K4708">
        <v>-2991.70382320102</v>
      </c>
      <c r="L4708">
        <v>-27.995615097993081</v>
      </c>
      <c r="M4708">
        <v>6373.409464036291</v>
      </c>
      <c r="N4708">
        <v>37244.432258292007</v>
      </c>
      <c r="O4708">
        <v>47.36357998797935</v>
      </c>
      <c r="P4708">
        <v>44.214297169456799</v>
      </c>
      <c r="Q4708" s="4">
        <v>4706</v>
      </c>
    </row>
    <row r="4709" spans="1:17" x14ac:dyDescent="0.25">
      <c r="A4709">
        <v>125.93466046394153</v>
      </c>
      <c r="B4709">
        <v>-15.82542930532847</v>
      </c>
      <c r="C4709" s="4">
        <v>2102.6110000000003</v>
      </c>
      <c r="D4709">
        <v>0.75</v>
      </c>
      <c r="E4709">
        <v>0.55000000000000004</v>
      </c>
      <c r="F4709">
        <v>19.899999999999999</v>
      </c>
      <c r="G4709">
        <v>41.281913690970576</v>
      </c>
      <c r="H4709">
        <v>17.692000464389938</v>
      </c>
      <c r="I4709">
        <v>15.934660463941526</v>
      </c>
      <c r="J4709">
        <v>6137.9178240033434</v>
      </c>
      <c r="K4709">
        <v>-1728.1512354149688</v>
      </c>
      <c r="L4709">
        <v>-15.72474239340486</v>
      </c>
      <c r="M4709">
        <v>6376.5619189877098</v>
      </c>
      <c r="N4709">
        <v>36342.3136772785</v>
      </c>
      <c r="O4709">
        <v>63.866033106185306</v>
      </c>
      <c r="P4709">
        <v>46.314013023087398</v>
      </c>
      <c r="Q4709" s="4">
        <v>4707</v>
      </c>
    </row>
    <row r="4710" spans="1:17" x14ac:dyDescent="0.25">
      <c r="A4710">
        <v>150.08196096501501</v>
      </c>
      <c r="B4710">
        <v>-37.612347366436865</v>
      </c>
      <c r="C4710" s="4">
        <v>2102.6110000000003</v>
      </c>
      <c r="D4710">
        <v>3</v>
      </c>
      <c r="E4710">
        <v>0.55000000000000004</v>
      </c>
      <c r="F4710">
        <v>19.899999999999999</v>
      </c>
      <c r="G4710">
        <v>53.323113517529826</v>
      </c>
      <c r="H4710">
        <v>20.624410912567576</v>
      </c>
      <c r="I4710">
        <v>40.081960965015014</v>
      </c>
      <c r="J4710">
        <v>5058.8067812845811</v>
      </c>
      <c r="K4710">
        <v>-3871.4505484240512</v>
      </c>
      <c r="L4710">
        <v>-37.426442423723493</v>
      </c>
      <c r="M4710">
        <v>6370.2162757055394</v>
      </c>
      <c r="N4710">
        <v>38626.312635131224</v>
      </c>
      <c r="O4710">
        <v>29.745298157052041</v>
      </c>
      <c r="P4710">
        <v>54.04899871566753</v>
      </c>
      <c r="Q4710" s="4">
        <v>4708</v>
      </c>
    </row>
    <row r="4711" spans="1:17" x14ac:dyDescent="0.25">
      <c r="A4711">
        <v>126.02928505015385</v>
      </c>
      <c r="B4711">
        <v>-35.253430993163697</v>
      </c>
      <c r="C4711" s="4">
        <v>2102.6110000000003</v>
      </c>
      <c r="D4711">
        <v>0.75</v>
      </c>
      <c r="E4711">
        <v>0.55000000000000004</v>
      </c>
      <c r="F4711">
        <v>19.899999999999999</v>
      </c>
      <c r="G4711">
        <v>41.281913690970576</v>
      </c>
      <c r="H4711">
        <v>18.569829016629384</v>
      </c>
      <c r="I4711">
        <v>16.029285050153845</v>
      </c>
      <c r="J4711">
        <v>5214.2516370962749</v>
      </c>
      <c r="K4711">
        <v>-3660.8640635174274</v>
      </c>
      <c r="L4711">
        <v>-35.072236583828129</v>
      </c>
      <c r="M4711">
        <v>6371.0553149783991</v>
      </c>
      <c r="N4711">
        <v>37360.296503404315</v>
      </c>
      <c r="O4711">
        <v>45.624747867538609</v>
      </c>
      <c r="P4711">
        <v>26.461846217443863</v>
      </c>
      <c r="Q4711" s="4">
        <v>4709</v>
      </c>
    </row>
    <row r="4712" spans="1:17" x14ac:dyDescent="0.25">
      <c r="A4712">
        <v>111.15528513301389</v>
      </c>
      <c r="B4712">
        <v>-20.848036863418002</v>
      </c>
      <c r="C4712" s="4">
        <v>2102.6110000000003</v>
      </c>
      <c r="D4712">
        <v>3</v>
      </c>
      <c r="E4712">
        <v>0.55000000000000004</v>
      </c>
      <c r="F4712">
        <v>19.899999999999999</v>
      </c>
      <c r="G4712">
        <v>53.323113517529826</v>
      </c>
      <c r="H4712">
        <v>21.79611840015848</v>
      </c>
      <c r="I4712">
        <v>1.1552851330138907</v>
      </c>
      <c r="J4712">
        <v>5963.0766557549214</v>
      </c>
      <c r="K4712">
        <v>-2255.6805572147296</v>
      </c>
      <c r="L4712">
        <v>-20.720358319272478</v>
      </c>
      <c r="M4712">
        <v>6375.451198041269</v>
      </c>
      <c r="N4712">
        <v>36272.67981724874</v>
      </c>
      <c r="O4712">
        <v>65.526379528108919</v>
      </c>
      <c r="P4712">
        <v>3.2431524455021883</v>
      </c>
      <c r="Q4712" s="4">
        <v>4710</v>
      </c>
    </row>
    <row r="4713" spans="1:17" x14ac:dyDescent="0.25">
      <c r="A4713">
        <v>123.82837603886362</v>
      </c>
      <c r="B4713">
        <v>-25.413748784916429</v>
      </c>
      <c r="C4713" s="4">
        <v>2102.6110000000003</v>
      </c>
      <c r="D4713">
        <v>3</v>
      </c>
      <c r="E4713">
        <v>0.55000000000000004</v>
      </c>
      <c r="F4713">
        <v>19.899999999999999</v>
      </c>
      <c r="G4713">
        <v>53.323113517529826</v>
      </c>
      <c r="H4713">
        <v>20.648185418418098</v>
      </c>
      <c r="I4713">
        <v>13.828376038863624</v>
      </c>
      <c r="J4713">
        <v>5764.4970379271917</v>
      </c>
      <c r="K4713">
        <v>-2720.5443050217714</v>
      </c>
      <c r="L4713">
        <v>-25.26488573983082</v>
      </c>
      <c r="M4713">
        <v>6374.2283780750877</v>
      </c>
      <c r="N4713">
        <v>36693.661199717382</v>
      </c>
      <c r="O4713">
        <v>56.494776529552105</v>
      </c>
      <c r="P4713">
        <v>29.837299962458335</v>
      </c>
      <c r="Q4713" s="4">
        <v>4711</v>
      </c>
    </row>
    <row r="4714" spans="1:17" x14ac:dyDescent="0.25">
      <c r="A4714">
        <v>117.58203112738072</v>
      </c>
      <c r="B4714">
        <v>-13.197662717498769</v>
      </c>
      <c r="C4714" s="4">
        <v>2102.6110000000003</v>
      </c>
      <c r="D4714">
        <v>1.2</v>
      </c>
      <c r="E4714">
        <v>0.55000000000000004</v>
      </c>
      <c r="F4714">
        <v>19.899999999999999</v>
      </c>
      <c r="G4714">
        <v>45.364313344089069</v>
      </c>
      <c r="H4714">
        <v>18.067364371630475</v>
      </c>
      <c r="I4714">
        <v>7.5820311273807164</v>
      </c>
      <c r="J4714">
        <v>6210.7656947951991</v>
      </c>
      <c r="K4714">
        <v>-1446.7043958768722</v>
      </c>
      <c r="L4714">
        <v>-13.112373274483335</v>
      </c>
      <c r="M4714">
        <v>6377.0341166324615</v>
      </c>
      <c r="N4714">
        <v>36046.042506149439</v>
      </c>
      <c r="O4714">
        <v>72.15555398922659</v>
      </c>
      <c r="P4714">
        <v>30.242915513141082</v>
      </c>
      <c r="Q4714" s="4">
        <v>4712</v>
      </c>
    </row>
    <row r="4715" spans="1:17" x14ac:dyDescent="0.25">
      <c r="A4715">
        <v>139.93060262277717</v>
      </c>
      <c r="B4715">
        <v>-12.227691620442613</v>
      </c>
      <c r="C4715" s="4">
        <v>2102.6110000000003</v>
      </c>
      <c r="D4715">
        <v>3</v>
      </c>
      <c r="E4715">
        <v>0.55000000000000004</v>
      </c>
      <c r="F4715">
        <v>19.899999999999999</v>
      </c>
      <c r="G4715">
        <v>53.323113517529826</v>
      </c>
      <c r="H4715">
        <v>14.849696106894335</v>
      </c>
      <c r="I4715">
        <v>29.930602622777172</v>
      </c>
      <c r="J4715">
        <v>6234.3794209522339</v>
      </c>
      <c r="K4715">
        <v>-1342.0300736171921</v>
      </c>
      <c r="L4715">
        <v>-12.148272357538593</v>
      </c>
      <c r="M4715">
        <v>6377.1883681514128</v>
      </c>
      <c r="N4715">
        <v>36917.011693187545</v>
      </c>
      <c r="O4715">
        <v>52.612322377520549</v>
      </c>
      <c r="P4715">
        <v>69.802857518030109</v>
      </c>
      <c r="Q4715" s="4">
        <v>4713</v>
      </c>
    </row>
    <row r="4716" spans="1:17" x14ac:dyDescent="0.25">
      <c r="A4716">
        <v>107.78323734443694</v>
      </c>
      <c r="B4716">
        <v>-16.934840204746852</v>
      </c>
      <c r="C4716" s="4">
        <v>2102.6110000000003</v>
      </c>
      <c r="D4716">
        <v>3</v>
      </c>
      <c r="E4716">
        <v>0.55000000000000004</v>
      </c>
      <c r="F4716">
        <v>19.899999999999999</v>
      </c>
      <c r="G4716">
        <v>53.323113517529826</v>
      </c>
      <c r="H4716">
        <v>18.304690148726202</v>
      </c>
      <c r="I4716">
        <v>-2.2167626555630591</v>
      </c>
      <c r="J4716">
        <v>6103.2960039103527</v>
      </c>
      <c r="K4716">
        <v>-1845.9367739074116</v>
      </c>
      <c r="L4716">
        <v>-16.827897441086748</v>
      </c>
      <c r="M4716">
        <v>6376.3394423926165</v>
      </c>
      <c r="N4716">
        <v>36113.392489786427</v>
      </c>
      <c r="O4716">
        <v>69.951144888367665</v>
      </c>
      <c r="P4716">
        <v>7.5697615505186873</v>
      </c>
      <c r="Q4716" s="4">
        <v>4714</v>
      </c>
    </row>
    <row r="4717" spans="1:17" x14ac:dyDescent="0.25">
      <c r="A4717">
        <v>146.29467491015498</v>
      </c>
      <c r="B4717">
        <v>-12.596476853809399</v>
      </c>
      <c r="C4717" s="4">
        <v>2102.6110000000003</v>
      </c>
      <c r="D4717">
        <v>3</v>
      </c>
      <c r="E4717">
        <v>0.55000000000000004</v>
      </c>
      <c r="F4717">
        <v>19.899999999999999</v>
      </c>
      <c r="G4717">
        <v>53.323113517529826</v>
      </c>
      <c r="H4717">
        <v>16.610695667687921</v>
      </c>
      <c r="I4717">
        <v>36.294674910154981</v>
      </c>
      <c r="J4717">
        <v>6225.6104531835654</v>
      </c>
      <c r="K4717">
        <v>-1381.8735532988844</v>
      </c>
      <c r="L4717">
        <v>-12.514814742085388</v>
      </c>
      <c r="M4717">
        <v>6377.1310188904981</v>
      </c>
      <c r="N4717">
        <v>37354.320790627127</v>
      </c>
      <c r="O4717">
        <v>45.813789935083221</v>
      </c>
      <c r="P4717">
        <v>73.461624713846859</v>
      </c>
      <c r="Q4717" s="4">
        <v>4715</v>
      </c>
    </row>
    <row r="4718" spans="1:17" x14ac:dyDescent="0.25">
      <c r="A4718">
        <v>118.93458928317321</v>
      </c>
      <c r="B4718">
        <v>-24.479859129491416</v>
      </c>
      <c r="C4718" s="4">
        <v>2102.6110000000003</v>
      </c>
      <c r="D4718">
        <v>1.2</v>
      </c>
      <c r="E4718">
        <v>0.55000000000000004</v>
      </c>
      <c r="F4718">
        <v>19.899999999999999</v>
      </c>
      <c r="G4718">
        <v>45.364313344089069</v>
      </c>
      <c r="H4718">
        <v>17.055899054691899</v>
      </c>
      <c r="I4718">
        <v>8.9345892831732101</v>
      </c>
      <c r="J4718">
        <v>5808.1289266395024</v>
      </c>
      <c r="K4718">
        <v>-2626.7481958775425</v>
      </c>
      <c r="L4718">
        <v>-24.335040504944565</v>
      </c>
      <c r="M4718">
        <v>6374.4935259997292</v>
      </c>
      <c r="N4718">
        <v>36532.209247024221</v>
      </c>
      <c r="O4718">
        <v>59.647894221878978</v>
      </c>
      <c r="P4718">
        <v>20.776882364011438</v>
      </c>
      <c r="Q4718" s="4">
        <v>4716</v>
      </c>
    </row>
    <row r="4719" spans="1:17" x14ac:dyDescent="0.25">
      <c r="A4719">
        <v>127.31328526614936</v>
      </c>
      <c r="B4719">
        <v>-39.969353945196318</v>
      </c>
      <c r="C4719" s="4">
        <v>2102.6110000000003</v>
      </c>
      <c r="D4719">
        <v>0.75</v>
      </c>
      <c r="E4719">
        <v>0.55000000000000004</v>
      </c>
      <c r="F4719">
        <v>19.899999999999999</v>
      </c>
      <c r="G4719">
        <v>41.281913690970576</v>
      </c>
      <c r="H4719">
        <v>15.155234807922822</v>
      </c>
      <c r="I4719">
        <v>17.313285266149364</v>
      </c>
      <c r="J4719">
        <v>4894.8965940937587</v>
      </c>
      <c r="K4719">
        <v>-4075.3798038730638</v>
      </c>
      <c r="L4719">
        <v>-39.779997242809145</v>
      </c>
      <c r="M4719">
        <v>6369.3589326310648</v>
      </c>
      <c r="N4719">
        <v>37739.998060808015</v>
      </c>
      <c r="O4719">
        <v>40.396811695914401</v>
      </c>
      <c r="P4719">
        <v>25.885404969054822</v>
      </c>
      <c r="Q4719" s="4">
        <v>4717</v>
      </c>
    </row>
    <row r="4720" spans="1:17" x14ac:dyDescent="0.25">
      <c r="A4720">
        <v>136.40294272183988</v>
      </c>
      <c r="B4720">
        <v>-27.508855037841876</v>
      </c>
      <c r="C4720" s="4">
        <v>2102.6110000000003</v>
      </c>
      <c r="D4720">
        <v>1.2</v>
      </c>
      <c r="E4720">
        <v>0.55000000000000004</v>
      </c>
      <c r="F4720">
        <v>19.899999999999999</v>
      </c>
      <c r="G4720">
        <v>45.364313344089069</v>
      </c>
      <c r="H4720">
        <v>18.006806742869124</v>
      </c>
      <c r="I4720">
        <v>26.402942721839878</v>
      </c>
      <c r="J4720">
        <v>5661.0680477533206</v>
      </c>
      <c r="K4720">
        <v>-2928.3416530924337</v>
      </c>
      <c r="L4720">
        <v>-27.351496728543335</v>
      </c>
      <c r="M4720">
        <v>6373.6077913948957</v>
      </c>
      <c r="N4720">
        <v>37294.052034568856</v>
      </c>
      <c r="O4720">
        <v>46.632123228125359</v>
      </c>
      <c r="P4720">
        <v>47.066647130403219</v>
      </c>
      <c r="Q4720" s="4">
        <v>4718</v>
      </c>
    </row>
    <row r="4721" spans="1:17" x14ac:dyDescent="0.25">
      <c r="A4721">
        <v>143.93318677404218</v>
      </c>
      <c r="B4721">
        <v>-38.069494488301288</v>
      </c>
      <c r="C4721" s="4">
        <v>2102.6110000000003</v>
      </c>
      <c r="D4721">
        <v>1.2</v>
      </c>
      <c r="E4721">
        <v>0.55000000000000004</v>
      </c>
      <c r="F4721">
        <v>19.899999999999999</v>
      </c>
      <c r="G4721">
        <v>45.364313344089069</v>
      </c>
      <c r="H4721">
        <v>23.28175689343065</v>
      </c>
      <c r="I4721">
        <v>33.933186774042184</v>
      </c>
      <c r="J4721">
        <v>5027.679106875984</v>
      </c>
      <c r="K4721">
        <v>-3911.5209738918593</v>
      </c>
      <c r="L4721">
        <v>-37.882821134568943</v>
      </c>
      <c r="M4721">
        <v>6370.0512973533587</v>
      </c>
      <c r="N4721">
        <v>38296.532254818645</v>
      </c>
      <c r="O4721">
        <v>33.522429319851518</v>
      </c>
      <c r="P4721">
        <v>47.495505798834841</v>
      </c>
      <c r="Q4721" s="4">
        <v>4719</v>
      </c>
    </row>
    <row r="4722" spans="1:17" x14ac:dyDescent="0.25">
      <c r="A4722">
        <v>111.39113178306607</v>
      </c>
      <c r="B4722">
        <v>-38.381398388258972</v>
      </c>
      <c r="C4722" s="4">
        <v>2102.6110000000003</v>
      </c>
      <c r="D4722">
        <v>1.2</v>
      </c>
      <c r="E4722">
        <v>0.55000000000000004</v>
      </c>
      <c r="F4722">
        <v>19.899999999999999</v>
      </c>
      <c r="G4722">
        <v>45.364313344089069</v>
      </c>
      <c r="H4722">
        <v>18.911369744742217</v>
      </c>
      <c r="I4722">
        <v>1.3911317830660721</v>
      </c>
      <c r="J4722">
        <v>5006.2567752260102</v>
      </c>
      <c r="K4722">
        <v>-3938.7190359244064</v>
      </c>
      <c r="L4722">
        <v>-38.19422796142269</v>
      </c>
      <c r="M4722">
        <v>6369.9383469111863</v>
      </c>
      <c r="N4722">
        <v>37367.716330241041</v>
      </c>
      <c r="O4722">
        <v>45.499250365771246</v>
      </c>
      <c r="P4722">
        <v>2.2398314098145593</v>
      </c>
      <c r="Q4722" s="4">
        <v>4720</v>
      </c>
    </row>
    <row r="4723" spans="1:17" x14ac:dyDescent="0.25">
      <c r="A4723">
        <v>148.952438082665</v>
      </c>
      <c r="B4723">
        <v>-29.50242398368573</v>
      </c>
      <c r="C4723" s="4">
        <v>2102.6110000000003</v>
      </c>
      <c r="D4723">
        <v>1.2</v>
      </c>
      <c r="E4723">
        <v>0.55000000000000004</v>
      </c>
      <c r="F4723">
        <v>19.899999999999999</v>
      </c>
      <c r="G4723">
        <v>45.364313344089069</v>
      </c>
      <c r="H4723">
        <v>19.83041477771399</v>
      </c>
      <c r="I4723">
        <v>38.952438082664997</v>
      </c>
      <c r="J4723">
        <v>5555.6293096934378</v>
      </c>
      <c r="K4723">
        <v>-3122.4896834531651</v>
      </c>
      <c r="L4723">
        <v>-29.337758062019375</v>
      </c>
      <c r="M4723">
        <v>6372.9866506996723</v>
      </c>
      <c r="N4723">
        <v>38132.594328205902</v>
      </c>
      <c r="O4723">
        <v>35.514793026645393</v>
      </c>
      <c r="P4723">
        <v>58.651431111468099</v>
      </c>
      <c r="Q4723" s="4">
        <v>4721</v>
      </c>
    </row>
    <row r="4724" spans="1:17" x14ac:dyDescent="0.25">
      <c r="A4724">
        <v>136.13528959369029</v>
      </c>
      <c r="B4724">
        <v>-20.373869628106817</v>
      </c>
      <c r="C4724" s="4">
        <v>2102.6110000000003</v>
      </c>
      <c r="D4724">
        <v>3</v>
      </c>
      <c r="E4724">
        <v>0.55000000000000004</v>
      </c>
      <c r="F4724">
        <v>19.899999999999999</v>
      </c>
      <c r="G4724">
        <v>53.323113517529826</v>
      </c>
      <c r="H4724">
        <v>18.171682277273916</v>
      </c>
      <c r="I4724">
        <v>26.135289593690288</v>
      </c>
      <c r="J4724">
        <v>5981.5562879298095</v>
      </c>
      <c r="K4724">
        <v>-2206.5448214069484</v>
      </c>
      <c r="L4724">
        <v>-20.248585253955508</v>
      </c>
      <c r="M4724">
        <v>6375.5670865069305</v>
      </c>
      <c r="N4724">
        <v>36954.314013538977</v>
      </c>
      <c r="O4724">
        <v>51.956734952366638</v>
      </c>
      <c r="P4724">
        <v>54.642586237217998</v>
      </c>
      <c r="Q4724" s="4">
        <v>4722</v>
      </c>
    </row>
    <row r="4725" spans="1:17" x14ac:dyDescent="0.25">
      <c r="A4725">
        <v>116.70436666435565</v>
      </c>
      <c r="B4725">
        <v>-30.580696876854766</v>
      </c>
      <c r="C4725" s="4">
        <v>2102.6110000000003</v>
      </c>
      <c r="D4725">
        <v>3</v>
      </c>
      <c r="E4725">
        <v>0.55000000000000004</v>
      </c>
      <c r="F4725">
        <v>19.899999999999999</v>
      </c>
      <c r="G4725">
        <v>53.323113517529826</v>
      </c>
      <c r="H4725">
        <v>14.131600667802223</v>
      </c>
      <c r="I4725">
        <v>6.7043666643556463</v>
      </c>
      <c r="J4725">
        <v>5495.7900930116721</v>
      </c>
      <c r="K4725">
        <v>-3225.9607820102883</v>
      </c>
      <c r="L4725">
        <v>-30.412406755445286</v>
      </c>
      <c r="M4725">
        <v>6372.6393051477244</v>
      </c>
      <c r="N4725">
        <v>36853.003896172791</v>
      </c>
      <c r="O4725">
        <v>53.606945526260752</v>
      </c>
      <c r="P4725">
        <v>13.010237411895382</v>
      </c>
      <c r="Q4725" s="4">
        <v>4723</v>
      </c>
    </row>
    <row r="4726" spans="1:17" x14ac:dyDescent="0.25">
      <c r="A4726">
        <v>137.31660500729498</v>
      </c>
      <c r="B4726">
        <v>-38.346602714488739</v>
      </c>
      <c r="C4726" s="4">
        <v>2102.6110000000003</v>
      </c>
      <c r="D4726">
        <v>1.2</v>
      </c>
      <c r="E4726">
        <v>0.55000000000000004</v>
      </c>
      <c r="F4726">
        <v>19.899999999999999</v>
      </c>
      <c r="G4726">
        <v>45.364313344089069</v>
      </c>
      <c r="H4726">
        <v>15.968103378143597</v>
      </c>
      <c r="I4726">
        <v>27.316605007294982</v>
      </c>
      <c r="J4726">
        <v>5008.6540181637201</v>
      </c>
      <c r="K4726">
        <v>-3935.6905611089041</v>
      </c>
      <c r="L4726">
        <v>-38.159486644781389</v>
      </c>
      <c r="M4726">
        <v>6369.950962642436</v>
      </c>
      <c r="N4726">
        <v>37988.430182062024</v>
      </c>
      <c r="O4726">
        <v>37.241355290776369</v>
      </c>
      <c r="P4726">
        <v>39.777833496431512</v>
      </c>
      <c r="Q4726" s="4">
        <v>4724</v>
      </c>
    </row>
    <row r="4727" spans="1:17" x14ac:dyDescent="0.25">
      <c r="A4727">
        <v>153.64375958957243</v>
      </c>
      <c r="B4727">
        <v>-24.568165419264894</v>
      </c>
      <c r="C4727" s="4">
        <v>2102.6110000000003</v>
      </c>
      <c r="D4727">
        <v>3</v>
      </c>
      <c r="E4727">
        <v>0.55000000000000004</v>
      </c>
      <c r="F4727">
        <v>19.899999999999999</v>
      </c>
      <c r="G4727">
        <v>53.323113517529826</v>
      </c>
      <c r="H4727">
        <v>21.829054763104885</v>
      </c>
      <c r="I4727">
        <v>43.643759589572426</v>
      </c>
      <c r="J4727">
        <v>5804.0689478951344</v>
      </c>
      <c r="K4727">
        <v>-2635.6471210033965</v>
      </c>
      <c r="L4727">
        <v>-24.422957751902423</v>
      </c>
      <c r="M4727">
        <v>6374.4687698955768</v>
      </c>
      <c r="N4727">
        <v>38265.684269921483</v>
      </c>
      <c r="O4727">
        <v>33.941525976433987</v>
      </c>
      <c r="P4727">
        <v>66.445679808308185</v>
      </c>
      <c r="Q4727" s="4">
        <v>4725</v>
      </c>
    </row>
    <row r="4728" spans="1:17" x14ac:dyDescent="0.25">
      <c r="A4728">
        <v>134.70218210981551</v>
      </c>
      <c r="B4728">
        <v>-43.871376786971503</v>
      </c>
      <c r="C4728" s="4">
        <v>2102.6110000000003</v>
      </c>
      <c r="D4728">
        <v>0.75</v>
      </c>
      <c r="E4728">
        <v>0.55000000000000004</v>
      </c>
      <c r="F4728">
        <v>19.899999999999999</v>
      </c>
      <c r="G4728">
        <v>41.281913690970576</v>
      </c>
      <c r="H4728">
        <v>17.587306584273346</v>
      </c>
      <c r="I4728">
        <v>24.70218210981551</v>
      </c>
      <c r="J4728">
        <v>4605.3947979941222</v>
      </c>
      <c r="K4728">
        <v>-4397.8016901175015</v>
      </c>
      <c r="L4728">
        <v>-43.679124493044462</v>
      </c>
      <c r="M4728">
        <v>6367.9133906635125</v>
      </c>
      <c r="N4728">
        <v>38282.351095306141</v>
      </c>
      <c r="O4728">
        <v>33.662622183899444</v>
      </c>
      <c r="P4728">
        <v>33.573545381624193</v>
      </c>
      <c r="Q4728" s="4">
        <v>4726</v>
      </c>
    </row>
    <row r="4729" spans="1:17" x14ac:dyDescent="0.25">
      <c r="A4729">
        <v>118.1781674003588</v>
      </c>
      <c r="B4729">
        <v>-22.282579401720746</v>
      </c>
      <c r="C4729" s="4">
        <v>2102.6110000000003</v>
      </c>
      <c r="D4729">
        <v>0.75</v>
      </c>
      <c r="E4729">
        <v>0.55000000000000004</v>
      </c>
      <c r="F4729">
        <v>19.899999999999999</v>
      </c>
      <c r="G4729">
        <v>41.281913690970576</v>
      </c>
      <c r="H4729">
        <v>21.550780846243875</v>
      </c>
      <c r="I4729">
        <v>8.1781674003588023</v>
      </c>
      <c r="J4729">
        <v>5904.6950023637082</v>
      </c>
      <c r="K4729">
        <v>-2403.3968766987477</v>
      </c>
      <c r="L4729">
        <v>-22.147871579709346</v>
      </c>
      <c r="M4729">
        <v>6375.0874204095626</v>
      </c>
      <c r="N4729">
        <v>36408.616994941651</v>
      </c>
      <c r="O4729">
        <v>62.301306507772416</v>
      </c>
      <c r="P4729">
        <v>20.757500515628518</v>
      </c>
      <c r="Q4729" s="4">
        <v>4727</v>
      </c>
    </row>
    <row r="4730" spans="1:17" x14ac:dyDescent="0.25">
      <c r="A4730">
        <v>132.36087287277422</v>
      </c>
      <c r="B4730">
        <v>-22.805647782149123</v>
      </c>
      <c r="C4730" s="4">
        <v>2102.6110000000003</v>
      </c>
      <c r="D4730">
        <v>3</v>
      </c>
      <c r="E4730">
        <v>0.55000000000000004</v>
      </c>
      <c r="F4730">
        <v>19.899999999999999</v>
      </c>
      <c r="G4730">
        <v>53.323113517529826</v>
      </c>
      <c r="H4730">
        <v>18.453214628895864</v>
      </c>
      <c r="I4730">
        <v>22.360872872774223</v>
      </c>
      <c r="J4730">
        <v>5882.4875532022616</v>
      </c>
      <c r="K4730">
        <v>-2456.8938574778658</v>
      </c>
      <c r="L4730">
        <v>-22.668459431778022</v>
      </c>
      <c r="M4730">
        <v>6374.9499794501917</v>
      </c>
      <c r="N4730">
        <v>36874.047064355982</v>
      </c>
      <c r="O4730">
        <v>53.294481938356618</v>
      </c>
      <c r="P4730">
        <v>46.703725842449614</v>
      </c>
      <c r="Q4730" s="4">
        <v>4728</v>
      </c>
    </row>
    <row r="4731" spans="1:17" x14ac:dyDescent="0.25">
      <c r="A4731">
        <v>123.38692304079895</v>
      </c>
      <c r="B4731">
        <v>-14.129657563605587</v>
      </c>
      <c r="C4731" s="4">
        <v>2102.6110000000003</v>
      </c>
      <c r="D4731">
        <v>1.2</v>
      </c>
      <c r="E4731">
        <v>0.55000000000000004</v>
      </c>
      <c r="F4731">
        <v>19.899999999999999</v>
      </c>
      <c r="G4731">
        <v>45.364313344089069</v>
      </c>
      <c r="H4731">
        <v>16.26659211300958</v>
      </c>
      <c r="I4731">
        <v>13.386923040798948</v>
      </c>
      <c r="J4731">
        <v>6186.4085272528919</v>
      </c>
      <c r="K4731">
        <v>-1546.8975994974192</v>
      </c>
      <c r="L4731">
        <v>-14.038818959927511</v>
      </c>
      <c r="M4731">
        <v>6376.8756181533108</v>
      </c>
      <c r="N4731">
        <v>36207.250704348029</v>
      </c>
      <c r="O4731">
        <v>67.279670771098367</v>
      </c>
      <c r="P4731">
        <v>44.27217015626529</v>
      </c>
      <c r="Q4731" s="4">
        <v>4729</v>
      </c>
    </row>
    <row r="4732" spans="1:17" x14ac:dyDescent="0.25">
      <c r="A4732">
        <v>119.70652338352846</v>
      </c>
      <c r="B4732">
        <v>-25.119904406181092</v>
      </c>
      <c r="C4732" s="4">
        <v>2102.6110000000003</v>
      </c>
      <c r="D4732">
        <v>1.2</v>
      </c>
      <c r="E4732">
        <v>0.55000000000000004</v>
      </c>
      <c r="F4732">
        <v>19.899999999999999</v>
      </c>
      <c r="G4732">
        <v>45.364313344089069</v>
      </c>
      <c r="H4732">
        <v>16.250042527781218</v>
      </c>
      <c r="I4732">
        <v>9.706523383528463</v>
      </c>
      <c r="J4732">
        <v>5778.3909823427402</v>
      </c>
      <c r="K4732">
        <v>-2691.107339329973</v>
      </c>
      <c r="L4732">
        <v>-24.972297174118211</v>
      </c>
      <c r="M4732">
        <v>6374.3125948305633</v>
      </c>
      <c r="N4732">
        <v>36580.603876758614</v>
      </c>
      <c r="O4732">
        <v>58.668701965795343</v>
      </c>
      <c r="P4732">
        <v>21.946087921967358</v>
      </c>
      <c r="Q4732" s="4">
        <v>4730</v>
      </c>
    </row>
    <row r="4733" spans="1:17" x14ac:dyDescent="0.25">
      <c r="A4733">
        <v>135.86055238858279</v>
      </c>
      <c r="B4733">
        <v>-26.666268188236664</v>
      </c>
      <c r="C4733" s="4">
        <v>2102.6110000000003</v>
      </c>
      <c r="D4733">
        <v>3</v>
      </c>
      <c r="E4733">
        <v>0.55000000000000004</v>
      </c>
      <c r="F4733">
        <v>19.899999999999999</v>
      </c>
      <c r="G4733">
        <v>53.323113517529826</v>
      </c>
      <c r="H4733">
        <v>14.744652932567911</v>
      </c>
      <c r="I4733">
        <v>25.860552388582789</v>
      </c>
      <c r="J4733">
        <v>5703.5805792850169</v>
      </c>
      <c r="K4733">
        <v>-2845.2204204139148</v>
      </c>
      <c r="L4733">
        <v>-26.512228331995392</v>
      </c>
      <c r="M4733">
        <v>6373.8615191371664</v>
      </c>
      <c r="N4733">
        <v>37224.09354922059</v>
      </c>
      <c r="O4733">
        <v>47.676163739817312</v>
      </c>
      <c r="P4733">
        <v>47.204187331424023</v>
      </c>
      <c r="Q4733" s="4">
        <v>4731</v>
      </c>
    </row>
    <row r="4734" spans="1:17" x14ac:dyDescent="0.25">
      <c r="A4734">
        <v>147.10030091829526</v>
      </c>
      <c r="B4734">
        <v>-42.167135692024864</v>
      </c>
      <c r="C4734" s="4">
        <v>2102.6110000000003</v>
      </c>
      <c r="D4734">
        <v>0.75</v>
      </c>
      <c r="E4734">
        <v>0.55000000000000004</v>
      </c>
      <c r="F4734">
        <v>19.899999999999999</v>
      </c>
      <c r="G4734">
        <v>41.281913690970576</v>
      </c>
      <c r="H4734">
        <v>14.508587868069801</v>
      </c>
      <c r="I4734">
        <v>37.100300918295261</v>
      </c>
      <c r="J4734">
        <v>4734.5591026399916</v>
      </c>
      <c r="K4734">
        <v>-4259.3834340645844</v>
      </c>
      <c r="L4734">
        <v>-41.975712163944742</v>
      </c>
      <c r="M4734">
        <v>6368.5474901876187</v>
      </c>
      <c r="N4734">
        <v>38728.97129121425</v>
      </c>
      <c r="O4734">
        <v>28.586610222741466</v>
      </c>
      <c r="P4734">
        <v>48.407671192954183</v>
      </c>
      <c r="Q4734" s="4">
        <v>4732</v>
      </c>
    </row>
    <row r="4735" spans="1:17" x14ac:dyDescent="0.25">
      <c r="A4735">
        <v>134.38725703313463</v>
      </c>
      <c r="B4735">
        <v>-19.69798294852421</v>
      </c>
      <c r="C4735" s="4">
        <v>2102.6110000000003</v>
      </c>
      <c r="D4735">
        <v>0.75</v>
      </c>
      <c r="E4735">
        <v>0.55000000000000004</v>
      </c>
      <c r="F4735">
        <v>19.899999999999999</v>
      </c>
      <c r="G4735">
        <v>41.281913690970576</v>
      </c>
      <c r="H4735">
        <v>17.143676869313452</v>
      </c>
      <c r="I4735">
        <v>24.387257033134631</v>
      </c>
      <c r="J4735">
        <v>6007.1915048767187</v>
      </c>
      <c r="K4735">
        <v>-2136.2498333691015</v>
      </c>
      <c r="L4735">
        <v>-19.57616998274117</v>
      </c>
      <c r="M4735">
        <v>6375.7284389183742</v>
      </c>
      <c r="N4735">
        <v>36838.668293642346</v>
      </c>
      <c r="O4735">
        <v>53.921110772599349</v>
      </c>
      <c r="P4735">
        <v>53.369610681007899</v>
      </c>
      <c r="Q4735" s="4">
        <v>4733</v>
      </c>
    </row>
    <row r="4736" spans="1:17" x14ac:dyDescent="0.25">
      <c r="A4736">
        <v>144.37470215212602</v>
      </c>
      <c r="B4736">
        <v>-24.714825441850778</v>
      </c>
      <c r="C4736" s="4">
        <v>2102.6110000000003</v>
      </c>
      <c r="D4736">
        <v>1.2</v>
      </c>
      <c r="E4736">
        <v>0.55000000000000004</v>
      </c>
      <c r="F4736">
        <v>19.899999999999999</v>
      </c>
      <c r="G4736">
        <v>45.364313344089069</v>
      </c>
      <c r="H4736">
        <v>14.221920236041274</v>
      </c>
      <c r="I4736">
        <v>34.374702152126019</v>
      </c>
      <c r="J4736">
        <v>5797.2956970737359</v>
      </c>
      <c r="K4736">
        <v>-2650.412920903409</v>
      </c>
      <c r="L4736">
        <v>-24.568974678312468</v>
      </c>
      <c r="M4736">
        <v>6374.427507674819</v>
      </c>
      <c r="N4736">
        <v>37615.793907292056</v>
      </c>
      <c r="O4736">
        <v>42.121729543277119</v>
      </c>
      <c r="P4736">
        <v>58.566663622712618</v>
      </c>
      <c r="Q4736" s="4">
        <v>4734</v>
      </c>
    </row>
    <row r="4737" spans="1:17" x14ac:dyDescent="0.25">
      <c r="A4737">
        <v>157.68252377645325</v>
      </c>
      <c r="B4737">
        <v>-31.298083616843591</v>
      </c>
      <c r="C4737" s="4">
        <v>2102.6110000000003</v>
      </c>
      <c r="D4737">
        <v>3</v>
      </c>
      <c r="E4737">
        <v>0.55000000000000004</v>
      </c>
      <c r="F4737">
        <v>19.899999999999999</v>
      </c>
      <c r="G4737">
        <v>53.323113517529826</v>
      </c>
      <c r="H4737">
        <v>16.252879045652517</v>
      </c>
      <c r="I4737">
        <v>47.682523776453252</v>
      </c>
      <c r="J4737">
        <v>5454.8986454316455</v>
      </c>
      <c r="K4737">
        <v>-3294.1789188087791</v>
      </c>
      <c r="L4737">
        <v>-31.127513385446768</v>
      </c>
      <c r="M4737">
        <v>6372.4040974389072</v>
      </c>
      <c r="N4737">
        <v>38842.389512545691</v>
      </c>
      <c r="O4737">
        <v>27.387236807761937</v>
      </c>
      <c r="P4737">
        <v>64.686330978532283</v>
      </c>
      <c r="Q4737" s="4">
        <v>4735</v>
      </c>
    </row>
    <row r="4738" spans="1:17" x14ac:dyDescent="0.25">
      <c r="A4738">
        <v>124.9676491317618</v>
      </c>
      <c r="B4738">
        <v>-16.678296289927701</v>
      </c>
      <c r="C4738" s="4">
        <v>2102.6110000000003</v>
      </c>
      <c r="D4738">
        <v>3</v>
      </c>
      <c r="E4738">
        <v>0.55000000000000004</v>
      </c>
      <c r="F4738">
        <v>19.899999999999999</v>
      </c>
      <c r="G4738">
        <v>53.323113517529826</v>
      </c>
      <c r="H4738">
        <v>22.425065831261506</v>
      </c>
      <c r="I4738">
        <v>14.967649131761803</v>
      </c>
      <c r="J4738">
        <v>6111.5050144845736</v>
      </c>
      <c r="K4738">
        <v>-1818.7584806339794</v>
      </c>
      <c r="L4738">
        <v>-16.572786352532233</v>
      </c>
      <c r="M4738">
        <v>6376.3920796127422</v>
      </c>
      <c r="N4738">
        <v>36339.868400569118</v>
      </c>
      <c r="O4738">
        <v>63.918601245590253</v>
      </c>
      <c r="P4738">
        <v>42.969493679191316</v>
      </c>
      <c r="Q4738" s="4">
        <v>4736</v>
      </c>
    </row>
    <row r="4739" spans="1:17" x14ac:dyDescent="0.25">
      <c r="A4739">
        <v>144.65324047782835</v>
      </c>
      <c r="B4739">
        <v>-24.529262555872251</v>
      </c>
      <c r="C4739" s="4">
        <v>2102.6110000000003</v>
      </c>
      <c r="D4739">
        <v>3</v>
      </c>
      <c r="E4739">
        <v>0.55000000000000004</v>
      </c>
      <c r="F4739">
        <v>19.899999999999999</v>
      </c>
      <c r="G4739">
        <v>53.323113517529826</v>
      </c>
      <c r="H4739">
        <v>17.568272812775035</v>
      </c>
      <c r="I4739">
        <v>34.653240477828348</v>
      </c>
      <c r="J4739">
        <v>5805.8592458127623</v>
      </c>
      <c r="K4739">
        <v>-2631.7275054925894</v>
      </c>
      <c r="L4739">
        <v>-24.38422611055384</v>
      </c>
      <c r="M4739">
        <v>6374.4796842844971</v>
      </c>
      <c r="N4739">
        <v>37625.804748520983</v>
      </c>
      <c r="O4739">
        <v>41.987722719402512</v>
      </c>
      <c r="P4739">
        <v>59.010513886101158</v>
      </c>
      <c r="Q4739" s="4">
        <v>4737</v>
      </c>
    </row>
    <row r="4740" spans="1:17" x14ac:dyDescent="0.25">
      <c r="A4740">
        <v>116.83126416654162</v>
      </c>
      <c r="B4740">
        <v>-38.510869630669227</v>
      </c>
      <c r="C4740" s="4">
        <v>2102.6110000000003</v>
      </c>
      <c r="D4740">
        <v>1.2</v>
      </c>
      <c r="E4740">
        <v>0.55000000000000004</v>
      </c>
      <c r="F4740">
        <v>19.899999999999999</v>
      </c>
      <c r="G4740">
        <v>45.364313344089069</v>
      </c>
      <c r="H4740">
        <v>17.041309632745929</v>
      </c>
      <c r="I4740">
        <v>6.8312641665416152</v>
      </c>
      <c r="J4740">
        <v>4997.3206043201353</v>
      </c>
      <c r="K4740">
        <v>-3949.9750472638439</v>
      </c>
      <c r="L4740">
        <v>-38.323499366550251</v>
      </c>
      <c r="M4740">
        <v>6369.8913724151971</v>
      </c>
      <c r="N4740">
        <v>37416.12619990157</v>
      </c>
      <c r="O4740">
        <v>44.807936183178491</v>
      </c>
      <c r="P4740">
        <v>10.89025971866884</v>
      </c>
      <c r="Q4740" s="4">
        <v>4738</v>
      </c>
    </row>
    <row r="4741" spans="1:17" x14ac:dyDescent="0.25">
      <c r="A4741">
        <v>133.814721548542</v>
      </c>
      <c r="B4741">
        <v>-33.282751962854611</v>
      </c>
      <c r="C4741" s="4">
        <v>2102.6110000000003</v>
      </c>
      <c r="D4741">
        <v>3</v>
      </c>
      <c r="E4741">
        <v>0.55000000000000004</v>
      </c>
      <c r="F4741">
        <v>19.899999999999999</v>
      </c>
      <c r="G4741">
        <v>53.323113517529826</v>
      </c>
      <c r="H4741">
        <v>17.235850015879254</v>
      </c>
      <c r="I4741">
        <v>23.814721548541996</v>
      </c>
      <c r="J4741">
        <v>5337.3331528048166</v>
      </c>
      <c r="K4741">
        <v>-3480.2176425534144</v>
      </c>
      <c r="L4741">
        <v>-33.106432604062427</v>
      </c>
      <c r="M4741">
        <v>6371.7375984553419</v>
      </c>
      <c r="N4741">
        <v>37505.305528230558</v>
      </c>
      <c r="O4741">
        <v>43.588957019010621</v>
      </c>
      <c r="P4741">
        <v>38.808632501536806</v>
      </c>
      <c r="Q4741" s="4">
        <v>4739</v>
      </c>
    </row>
    <row r="4742" spans="1:17" x14ac:dyDescent="0.25">
      <c r="A4742">
        <v>148.06308050695466</v>
      </c>
      <c r="B4742">
        <v>-26.788957506611197</v>
      </c>
      <c r="C4742" s="4">
        <v>2102.6110000000003</v>
      </c>
      <c r="D4742">
        <v>1.2</v>
      </c>
      <c r="E4742">
        <v>0.55000000000000004</v>
      </c>
      <c r="F4742">
        <v>19.899999999999999</v>
      </c>
      <c r="G4742">
        <v>45.364313344089069</v>
      </c>
      <c r="H4742">
        <v>18.380544733815796</v>
      </c>
      <c r="I4742">
        <v>38.063080506954662</v>
      </c>
      <c r="J4742">
        <v>5697.4667354438798</v>
      </c>
      <c r="K4742">
        <v>-2857.3618650537455</v>
      </c>
      <c r="L4742">
        <v>-26.634426141236315</v>
      </c>
      <c r="M4742">
        <v>6373.8249136097993</v>
      </c>
      <c r="N4742">
        <v>37949.446732222263</v>
      </c>
      <c r="O4742">
        <v>37.780686747129792</v>
      </c>
      <c r="P4742">
        <v>60.076583783074362</v>
      </c>
      <c r="Q4742" s="4">
        <v>4740</v>
      </c>
    </row>
    <row r="4743" spans="1:17" x14ac:dyDescent="0.25">
      <c r="A4743">
        <v>121.80537251899024</v>
      </c>
      <c r="B4743">
        <v>-11.184086486620298</v>
      </c>
      <c r="C4743" s="4">
        <v>2102.6110000000003</v>
      </c>
      <c r="D4743">
        <v>1.2</v>
      </c>
      <c r="E4743">
        <v>0.55000000000000004</v>
      </c>
      <c r="F4743">
        <v>19.899999999999999</v>
      </c>
      <c r="G4743">
        <v>45.364313344089069</v>
      </c>
      <c r="H4743">
        <v>22.926019314459737</v>
      </c>
      <c r="I4743">
        <v>11.805372518990239</v>
      </c>
      <c r="J4743">
        <v>6257.8012375031849</v>
      </c>
      <c r="K4743">
        <v>-1228.9889744223133</v>
      </c>
      <c r="L4743">
        <v>-11.111083577140873</v>
      </c>
      <c r="M4743">
        <v>6377.3419406009589</v>
      </c>
      <c r="N4743">
        <v>36082.372158468133</v>
      </c>
      <c r="O4743">
        <v>70.964415495530787</v>
      </c>
      <c r="P4743">
        <v>47.138421425581896</v>
      </c>
      <c r="Q4743" s="4">
        <v>4741</v>
      </c>
    </row>
    <row r="4744" spans="1:17" x14ac:dyDescent="0.25">
      <c r="A4744">
        <v>146.06628399839954</v>
      </c>
      <c r="B4744">
        <v>-12.441317956043449</v>
      </c>
      <c r="C4744" s="4">
        <v>2102.6110000000003</v>
      </c>
      <c r="D4744">
        <v>1.2</v>
      </c>
      <c r="E4744">
        <v>0.55000000000000004</v>
      </c>
      <c r="F4744">
        <v>19.899999999999999</v>
      </c>
      <c r="G4744">
        <v>45.364313344089069</v>
      </c>
      <c r="H4744">
        <v>20.894463380035525</v>
      </c>
      <c r="I4744">
        <v>36.066283998399541</v>
      </c>
      <c r="J4744">
        <v>6229.3310971273913</v>
      </c>
      <c r="K4744">
        <v>-1365.1169696617583</v>
      </c>
      <c r="L4744">
        <v>-12.360597864588076</v>
      </c>
      <c r="M4744">
        <v>6377.1553421958333</v>
      </c>
      <c r="N4744">
        <v>37334.388640899837</v>
      </c>
      <c r="O4744">
        <v>46.103355437273322</v>
      </c>
      <c r="P4744">
        <v>73.521419521395231</v>
      </c>
      <c r="Q4744" s="4">
        <v>4742</v>
      </c>
    </row>
    <row r="4745" spans="1:17" x14ac:dyDescent="0.25">
      <c r="A4745">
        <v>136.31170078244983</v>
      </c>
      <c r="B4745">
        <v>-41.361277609656838</v>
      </c>
      <c r="C4745" s="4">
        <v>2102.6110000000003</v>
      </c>
      <c r="D4745">
        <v>1.2</v>
      </c>
      <c r="E4745">
        <v>0.55000000000000004</v>
      </c>
      <c r="F4745">
        <v>19.899999999999999</v>
      </c>
      <c r="G4745">
        <v>45.364313344089069</v>
      </c>
      <c r="H4745">
        <v>14.58344517205564</v>
      </c>
      <c r="I4745">
        <v>26.311700782449833</v>
      </c>
      <c r="J4745">
        <v>4794.1753526228495</v>
      </c>
      <c r="K4745">
        <v>-4192.6224200891729</v>
      </c>
      <c r="L4745">
        <v>-41.170481851819275</v>
      </c>
      <c r="M4745">
        <v>6368.8460547520554</v>
      </c>
      <c r="N4745">
        <v>38157.278033707058</v>
      </c>
      <c r="O4745">
        <v>35.163122048050589</v>
      </c>
      <c r="P4745">
        <v>36.807770412688264</v>
      </c>
      <c r="Q4745" s="4">
        <v>4743</v>
      </c>
    </row>
    <row r="4746" spans="1:17" x14ac:dyDescent="0.25">
      <c r="A4746">
        <v>132.24803159270428</v>
      </c>
      <c r="B4746">
        <v>-31.934873542700601</v>
      </c>
      <c r="C4746" s="4">
        <v>2102.6110000000003</v>
      </c>
      <c r="D4746">
        <v>1.2</v>
      </c>
      <c r="E4746">
        <v>0.55000000000000004</v>
      </c>
      <c r="F4746">
        <v>19.899999999999999</v>
      </c>
      <c r="G4746">
        <v>45.364313344089069</v>
      </c>
      <c r="H4746">
        <v>16.268811210510364</v>
      </c>
      <c r="I4746">
        <v>22.24803159270428</v>
      </c>
      <c r="J4746">
        <v>5417.8842667027666</v>
      </c>
      <c r="K4746">
        <v>-3354.306165485068</v>
      </c>
      <c r="L4746">
        <v>-31.762368512180842</v>
      </c>
      <c r="M4746">
        <v>6372.1926979020745</v>
      </c>
      <c r="N4746">
        <v>37357.085751310813</v>
      </c>
      <c r="O4746">
        <v>45.690210493095037</v>
      </c>
      <c r="P4746">
        <v>37.716802351179474</v>
      </c>
      <c r="Q4746" s="4">
        <v>4744</v>
      </c>
    </row>
    <row r="4747" spans="1:17" x14ac:dyDescent="0.25">
      <c r="A4747">
        <v>109.03912951503868</v>
      </c>
      <c r="B4747">
        <v>-33.878738650976779</v>
      </c>
      <c r="C4747" s="4">
        <v>2102.6110000000003</v>
      </c>
      <c r="D4747">
        <v>0.75</v>
      </c>
      <c r="E4747">
        <v>0.55000000000000004</v>
      </c>
      <c r="F4747">
        <v>19.899999999999999</v>
      </c>
      <c r="G4747">
        <v>41.281913690970576</v>
      </c>
      <c r="H4747">
        <v>21.193022531360477</v>
      </c>
      <c r="I4747">
        <v>-0.96087048496131899</v>
      </c>
      <c r="J4747">
        <v>5300.7705368577481</v>
      </c>
      <c r="K4747">
        <v>-3535.2889361921689</v>
      </c>
      <c r="L4747">
        <v>-33.700856170920744</v>
      </c>
      <c r="M4747">
        <v>6371.5332649827651</v>
      </c>
      <c r="N4747">
        <v>37033.351636777079</v>
      </c>
      <c r="O4747">
        <v>50.590016664246171</v>
      </c>
      <c r="P4747">
        <v>1.7233707837546419</v>
      </c>
      <c r="Q4747" s="4">
        <v>4745</v>
      </c>
    </row>
    <row r="4748" spans="1:17" x14ac:dyDescent="0.25">
      <c r="A4748">
        <v>154.41897962173354</v>
      </c>
      <c r="B4748">
        <v>-16.530599404850111</v>
      </c>
      <c r="C4748" s="4">
        <v>2102.6110000000003</v>
      </c>
      <c r="D4748">
        <v>1.2</v>
      </c>
      <c r="E4748">
        <v>0.55000000000000004</v>
      </c>
      <c r="F4748">
        <v>19.899999999999999</v>
      </c>
      <c r="G4748">
        <v>45.364313344089069</v>
      </c>
      <c r="H4748">
        <v>16.163421898810832</v>
      </c>
      <c r="I4748">
        <v>44.418979621733541</v>
      </c>
      <c r="J4748">
        <v>6116.1757720993555</v>
      </c>
      <c r="K4748">
        <v>-1803.09517726999</v>
      </c>
      <c r="L4748">
        <v>-16.425918183986106</v>
      </c>
      <c r="M4748">
        <v>6376.4220604904631</v>
      </c>
      <c r="N4748">
        <v>38080.07203440481</v>
      </c>
      <c r="O4748">
        <v>36.199009778986621</v>
      </c>
      <c r="P4748">
        <v>73.808958305540187</v>
      </c>
      <c r="Q4748" s="4">
        <v>4746</v>
      </c>
    </row>
    <row r="4749" spans="1:17" x14ac:dyDescent="0.25">
      <c r="A4749">
        <v>127.61523632061025</v>
      </c>
      <c r="B4749">
        <v>-12.501621368111422</v>
      </c>
      <c r="C4749" s="4">
        <v>2102.6110000000003</v>
      </c>
      <c r="D4749">
        <v>0.75</v>
      </c>
      <c r="E4749">
        <v>0.55000000000000004</v>
      </c>
      <c r="F4749">
        <v>19.899999999999999</v>
      </c>
      <c r="G4749">
        <v>41.281913690970576</v>
      </c>
      <c r="H4749">
        <v>18.338079951301424</v>
      </c>
      <c r="I4749">
        <v>17.615236320610251</v>
      </c>
      <c r="J4749">
        <v>6227.890443215666</v>
      </c>
      <c r="K4749">
        <v>-1371.6306873324859</v>
      </c>
      <c r="L4749">
        <v>-12.420534874724705</v>
      </c>
      <c r="M4749">
        <v>6377.1459223644251</v>
      </c>
      <c r="N4749">
        <v>36303.186029329801</v>
      </c>
      <c r="O4749">
        <v>64.824476115942431</v>
      </c>
      <c r="P4749">
        <v>55.715315769367116</v>
      </c>
      <c r="Q4749" s="4">
        <v>4747</v>
      </c>
    </row>
    <row r="4750" spans="1:17" x14ac:dyDescent="0.25">
      <c r="A4750">
        <v>138.16105939501031</v>
      </c>
      <c r="B4750">
        <v>-38.941462999340814</v>
      </c>
      <c r="C4750" s="4">
        <v>2102.6110000000003</v>
      </c>
      <c r="D4750">
        <v>3</v>
      </c>
      <c r="E4750">
        <v>0.55000000000000004</v>
      </c>
      <c r="F4750">
        <v>19.899999999999999</v>
      </c>
      <c r="G4750">
        <v>53.323113517529826</v>
      </c>
      <c r="H4750">
        <v>17.850489349640149</v>
      </c>
      <c r="I4750">
        <v>28.161059395010312</v>
      </c>
      <c r="J4750">
        <v>4967.4168511315338</v>
      </c>
      <c r="K4750">
        <v>-3987.2661150523249</v>
      </c>
      <c r="L4750">
        <v>-38.753455608673725</v>
      </c>
      <c r="M4750">
        <v>6369.7347860919599</v>
      </c>
      <c r="N4750">
        <v>38066.80041278206</v>
      </c>
      <c r="O4750">
        <v>36.272496245628801</v>
      </c>
      <c r="P4750">
        <v>40.421295839533457</v>
      </c>
      <c r="Q4750" s="4">
        <v>4748</v>
      </c>
    </row>
    <row r="4751" spans="1:17" x14ac:dyDescent="0.25">
      <c r="A4751">
        <v>145.70429183967281</v>
      </c>
      <c r="B4751">
        <v>-16.89112529048457</v>
      </c>
      <c r="C4751" s="4">
        <v>2102.6110000000003</v>
      </c>
      <c r="D4751">
        <v>1.2</v>
      </c>
      <c r="E4751">
        <v>0.55000000000000004</v>
      </c>
      <c r="F4751">
        <v>19.899999999999999</v>
      </c>
      <c r="G4751">
        <v>45.364313344089069</v>
      </c>
      <c r="H4751">
        <v>16.036968683376486</v>
      </c>
      <c r="I4751">
        <v>35.704291839672806</v>
      </c>
      <c r="J4751">
        <v>6104.7034285356249</v>
      </c>
      <c r="K4751">
        <v>-1841.3081649391506</v>
      </c>
      <c r="L4751">
        <v>-16.784426081506457</v>
      </c>
      <c r="M4751">
        <v>6376.3484619840365</v>
      </c>
      <c r="N4751">
        <v>37422.388005154738</v>
      </c>
      <c r="O4751">
        <v>44.825761894766238</v>
      </c>
      <c r="P4751">
        <v>67.98726741437811</v>
      </c>
      <c r="Q4751" s="4">
        <v>4749</v>
      </c>
    </row>
    <row r="4752" spans="1:17" x14ac:dyDescent="0.25">
      <c r="A4752">
        <v>132.7403959934681</v>
      </c>
      <c r="B4752">
        <v>-36.256855740633604</v>
      </c>
      <c r="C4752" s="4">
        <v>2102.6110000000003</v>
      </c>
      <c r="D4752">
        <v>1.2</v>
      </c>
      <c r="E4752">
        <v>0.55000000000000004</v>
      </c>
      <c r="F4752">
        <v>19.899999999999999</v>
      </c>
      <c r="G4752">
        <v>45.364313344089069</v>
      </c>
      <c r="H4752">
        <v>22.233383334048892</v>
      </c>
      <c r="I4752">
        <v>22.740395993468098</v>
      </c>
      <c r="J4752">
        <v>5149.1971832083273</v>
      </c>
      <c r="K4752">
        <v>-3751.2132479583179</v>
      </c>
      <c r="L4752">
        <v>-36.073505938128733</v>
      </c>
      <c r="M4752">
        <v>6370.7010966783364</v>
      </c>
      <c r="N4752">
        <v>37655.432202260919</v>
      </c>
      <c r="O4752">
        <v>41.533359528294199</v>
      </c>
      <c r="P4752">
        <v>35.325728517328848</v>
      </c>
      <c r="Q4752" s="4">
        <v>4750</v>
      </c>
    </row>
    <row r="4753" spans="1:17" x14ac:dyDescent="0.25">
      <c r="A4753">
        <v>124.68308826451164</v>
      </c>
      <c r="B4753">
        <v>-27.103845567094098</v>
      </c>
      <c r="C4753" s="4">
        <v>2102.6110000000003</v>
      </c>
      <c r="D4753">
        <v>3</v>
      </c>
      <c r="E4753">
        <v>0.55000000000000004</v>
      </c>
      <c r="F4753">
        <v>19.899999999999999</v>
      </c>
      <c r="G4753">
        <v>53.323113517529826</v>
      </c>
      <c r="H4753">
        <v>18.063799963985428</v>
      </c>
      <c r="I4753">
        <v>14.683088264511639</v>
      </c>
      <c r="J4753">
        <v>5681.6559085271865</v>
      </c>
      <c r="K4753">
        <v>-2888.4642518776259</v>
      </c>
      <c r="L4753">
        <v>-26.94806563585275</v>
      </c>
      <c r="M4753">
        <v>6373.7304302328994</v>
      </c>
      <c r="N4753">
        <v>36809.806013995389</v>
      </c>
      <c r="O4753">
        <v>54.382544002718049</v>
      </c>
      <c r="P4753">
        <v>29.904284498427131</v>
      </c>
      <c r="Q4753" s="4">
        <v>4751</v>
      </c>
    </row>
    <row r="4754" spans="1:17" x14ac:dyDescent="0.25">
      <c r="A4754">
        <v>126.02942382961086</v>
      </c>
      <c r="B4754">
        <v>-18.077252102755061</v>
      </c>
      <c r="C4754" s="4">
        <v>2102.6110000000003</v>
      </c>
      <c r="D4754">
        <v>3</v>
      </c>
      <c r="E4754">
        <v>0.55000000000000004</v>
      </c>
      <c r="F4754">
        <v>19.899999999999999</v>
      </c>
      <c r="G4754">
        <v>53.323113517529826</v>
      </c>
      <c r="H4754">
        <v>17.074910429678898</v>
      </c>
      <c r="I4754">
        <v>16.029423829610863</v>
      </c>
      <c r="J4754">
        <v>6065.2637543511983</v>
      </c>
      <c r="K4754">
        <v>-1966.5152096574272</v>
      </c>
      <c r="L4754">
        <v>-17.964033683174311</v>
      </c>
      <c r="M4754">
        <v>6376.096492342348</v>
      </c>
      <c r="N4754">
        <v>36426.393173119221</v>
      </c>
      <c r="O4754">
        <v>61.93590099794735</v>
      </c>
      <c r="P4754">
        <v>42.796141471653094</v>
      </c>
      <c r="Q4754" s="4">
        <v>4752</v>
      </c>
    </row>
    <row r="4755" spans="1:17" x14ac:dyDescent="0.25">
      <c r="A4755">
        <v>106.89464338524094</v>
      </c>
      <c r="B4755">
        <v>-40.282240105169464</v>
      </c>
      <c r="C4755" s="4">
        <v>2102.6110000000003</v>
      </c>
      <c r="D4755">
        <v>1.2</v>
      </c>
      <c r="E4755">
        <v>0.55000000000000004</v>
      </c>
      <c r="F4755">
        <v>19.899999999999999</v>
      </c>
      <c r="G4755">
        <v>45.364313344089069</v>
      </c>
      <c r="H4755">
        <v>17.775626988737308</v>
      </c>
      <c r="I4755">
        <v>-3.1053566147590601</v>
      </c>
      <c r="J4755">
        <v>4872.5065337495989</v>
      </c>
      <c r="K4755">
        <v>-4101.9445693425059</v>
      </c>
      <c r="L4755">
        <v>-40.092520906035709</v>
      </c>
      <c r="M4755">
        <v>6369.2440031287078</v>
      </c>
      <c r="N4755">
        <v>37524.594903816796</v>
      </c>
      <c r="O4755">
        <v>43.283034601201628</v>
      </c>
      <c r="P4755">
        <v>4.7964121796814529</v>
      </c>
      <c r="Q4755" s="4">
        <v>4753</v>
      </c>
    </row>
    <row r="4756" spans="1:17" x14ac:dyDescent="0.25">
      <c r="A4756">
        <v>150.20113208385078</v>
      </c>
      <c r="B4756">
        <v>-13.182901034158299</v>
      </c>
      <c r="C4756" s="4">
        <v>2102.6110000000003</v>
      </c>
      <c r="D4756">
        <v>1.2</v>
      </c>
      <c r="E4756">
        <v>0.55000000000000004</v>
      </c>
      <c r="F4756">
        <v>19.899999999999999</v>
      </c>
      <c r="G4756">
        <v>45.364313344089069</v>
      </c>
      <c r="H4756">
        <v>21.98570433889428</v>
      </c>
      <c r="I4756">
        <v>40.20113208385078</v>
      </c>
      <c r="J4756">
        <v>6211.1383487551066</v>
      </c>
      <c r="K4756">
        <v>-1445.1143645733187</v>
      </c>
      <c r="L4756">
        <v>-13.097700218340261</v>
      </c>
      <c r="M4756">
        <v>6377.0365463961753</v>
      </c>
      <c r="N4756">
        <v>37662.063234640525</v>
      </c>
      <c r="O4756">
        <v>41.540905734401932</v>
      </c>
      <c r="P4756">
        <v>74.897788369117379</v>
      </c>
      <c r="Q4756" s="4">
        <v>4754</v>
      </c>
    </row>
    <row r="4757" spans="1:17" x14ac:dyDescent="0.25">
      <c r="A4757">
        <v>158.60297819574606</v>
      </c>
      <c r="B4757">
        <v>-13.389043995565926</v>
      </c>
      <c r="C4757" s="4">
        <v>2102.6110000000003</v>
      </c>
      <c r="D4757">
        <v>1.2</v>
      </c>
      <c r="E4757">
        <v>0.55000000000000004</v>
      </c>
      <c r="F4757">
        <v>19.899999999999999</v>
      </c>
      <c r="G4757">
        <v>45.364313344089069</v>
      </c>
      <c r="H4757">
        <v>19.120722896135295</v>
      </c>
      <c r="I4757">
        <v>48.602978195746061</v>
      </c>
      <c r="J4757">
        <v>6205.8972226839724</v>
      </c>
      <c r="K4757">
        <v>-1467.3101586635823</v>
      </c>
      <c r="L4757">
        <v>-13.302607564611641</v>
      </c>
      <c r="M4757">
        <v>6377.0023867201107</v>
      </c>
      <c r="N4757">
        <v>38372.06253614476</v>
      </c>
      <c r="O4757">
        <v>32.724936836042545</v>
      </c>
      <c r="P4757">
        <v>78.462835882397926</v>
      </c>
      <c r="Q4757" s="4">
        <v>4755</v>
      </c>
    </row>
    <row r="4758" spans="1:17" x14ac:dyDescent="0.25">
      <c r="A4758">
        <v>117.50824816482505</v>
      </c>
      <c r="B4758">
        <v>-29.564322432437322</v>
      </c>
      <c r="C4758" s="4">
        <v>2102.6110000000003</v>
      </c>
      <c r="D4758">
        <v>0.75</v>
      </c>
      <c r="E4758">
        <v>0.55000000000000004</v>
      </c>
      <c r="F4758">
        <v>19.899999999999999</v>
      </c>
      <c r="G4758">
        <v>41.281913690970576</v>
      </c>
      <c r="H4758">
        <v>18.524231182135498</v>
      </c>
      <c r="I4758">
        <v>7.5082481648250479</v>
      </c>
      <c r="J4758">
        <v>5552.2472587162338</v>
      </c>
      <c r="K4758">
        <v>-3128.4593225127605</v>
      </c>
      <c r="L4758">
        <v>-29.399442134159159</v>
      </c>
      <c r="M4758">
        <v>6372.9669193036716</v>
      </c>
      <c r="N4758">
        <v>36799.896255392247</v>
      </c>
      <c r="O4758">
        <v>54.540517472197195</v>
      </c>
      <c r="P4758">
        <v>14.955864973943948</v>
      </c>
      <c r="Q4758" s="4">
        <v>4756</v>
      </c>
    </row>
    <row r="4759" spans="1:17" x14ac:dyDescent="0.25">
      <c r="A4759">
        <v>117.71060458741738</v>
      </c>
      <c r="B4759">
        <v>-42.5692790328821</v>
      </c>
      <c r="C4759" s="4">
        <v>2102.6110000000003</v>
      </c>
      <c r="D4759">
        <v>1.2</v>
      </c>
      <c r="E4759">
        <v>0.55000000000000004</v>
      </c>
      <c r="F4759">
        <v>19.899999999999999</v>
      </c>
      <c r="G4759">
        <v>45.364313344089069</v>
      </c>
      <c r="H4759">
        <v>14.017938085139361</v>
      </c>
      <c r="I4759">
        <v>7.7106045874173788</v>
      </c>
      <c r="J4759">
        <v>4704.4561966843012</v>
      </c>
      <c r="K4759">
        <v>-4292.3870791807731</v>
      </c>
      <c r="L4759">
        <v>-42.377598794741246</v>
      </c>
      <c r="M4759">
        <v>6368.3981458479311</v>
      </c>
      <c r="N4759">
        <v>37752.343975660595</v>
      </c>
      <c r="O4759">
        <v>40.221569036690646</v>
      </c>
      <c r="P4759">
        <v>11.317875809973771</v>
      </c>
      <c r="Q4759" s="4">
        <v>4757</v>
      </c>
    </row>
    <row r="4760" spans="1:17" x14ac:dyDescent="0.25">
      <c r="A4760">
        <v>122.96844644989318</v>
      </c>
      <c r="B4760">
        <v>-18.616210282149162</v>
      </c>
      <c r="C4760" s="4">
        <v>2102.6110000000003</v>
      </c>
      <c r="D4760">
        <v>1.2</v>
      </c>
      <c r="E4760">
        <v>0.55000000000000004</v>
      </c>
      <c r="F4760">
        <v>19.899999999999999</v>
      </c>
      <c r="G4760">
        <v>45.364313344089069</v>
      </c>
      <c r="H4760">
        <v>20.545672290605097</v>
      </c>
      <c r="I4760">
        <v>12.968446449893179</v>
      </c>
      <c r="J4760">
        <v>6046.4866407577811</v>
      </c>
      <c r="K4760">
        <v>-2023.1369928730587</v>
      </c>
      <c r="L4760">
        <v>-18.500092576335369</v>
      </c>
      <c r="M4760">
        <v>6375.9771007112122</v>
      </c>
      <c r="N4760">
        <v>36353.58742775608</v>
      </c>
      <c r="O4760">
        <v>63.583533460316424</v>
      </c>
      <c r="P4760">
        <v>35.806387687590259</v>
      </c>
      <c r="Q4760" s="4">
        <v>4758</v>
      </c>
    </row>
    <row r="4761" spans="1:17" x14ac:dyDescent="0.25">
      <c r="A4761">
        <v>113.89597810244771</v>
      </c>
      <c r="B4761">
        <v>-38.860298501156848</v>
      </c>
      <c r="C4761" s="4">
        <v>2102.6110000000003</v>
      </c>
      <c r="D4761">
        <v>0.75</v>
      </c>
      <c r="E4761">
        <v>0.55000000000000004</v>
      </c>
      <c r="F4761">
        <v>19.899999999999999</v>
      </c>
      <c r="G4761">
        <v>41.281913690970576</v>
      </c>
      <c r="H4761">
        <v>20.5780910328868</v>
      </c>
      <c r="I4761">
        <v>3.8959781024477138</v>
      </c>
      <c r="J4761">
        <v>4973.0751355131843</v>
      </c>
      <c r="K4761">
        <v>-3980.2539469371741</v>
      </c>
      <c r="L4761">
        <v>-38.672407968278378</v>
      </c>
      <c r="M4761">
        <v>6369.7643430168146</v>
      </c>
      <c r="N4761">
        <v>37416.398437664917</v>
      </c>
      <c r="O4761">
        <v>44.801985331184596</v>
      </c>
      <c r="P4761">
        <v>6.1948211378910791</v>
      </c>
      <c r="Q4761" s="4">
        <v>4759</v>
      </c>
    </row>
    <row r="4762" spans="1:17" x14ac:dyDescent="0.25">
      <c r="A4762">
        <v>133.27898604598263</v>
      </c>
      <c r="B4762">
        <v>-41.350415606247367</v>
      </c>
      <c r="C4762" s="4">
        <v>2102.6110000000003</v>
      </c>
      <c r="D4762">
        <v>0.75</v>
      </c>
      <c r="E4762">
        <v>0.55000000000000004</v>
      </c>
      <c r="F4762">
        <v>19.899999999999999</v>
      </c>
      <c r="G4762">
        <v>41.281913690970576</v>
      </c>
      <c r="H4762">
        <v>22.701564491691933</v>
      </c>
      <c r="I4762">
        <v>23.278986045982634</v>
      </c>
      <c r="J4762">
        <v>4794.9724241385229</v>
      </c>
      <c r="K4762">
        <v>-4191.7169141801351</v>
      </c>
      <c r="L4762">
        <v>-41.159629341118162</v>
      </c>
      <c r="M4762">
        <v>6368.8500717847564</v>
      </c>
      <c r="N4762">
        <v>38038.702551071954</v>
      </c>
      <c r="O4762">
        <v>36.605313819488401</v>
      </c>
      <c r="P4762">
        <v>33.072779299201301</v>
      </c>
      <c r="Q4762" s="4">
        <v>4760</v>
      </c>
    </row>
    <row r="4763" spans="1:17" x14ac:dyDescent="0.25">
      <c r="A4763">
        <v>130.74530759796636</v>
      </c>
      <c r="B4763">
        <v>-18.572004922299215</v>
      </c>
      <c r="C4763" s="4">
        <v>2102.6110000000003</v>
      </c>
      <c r="D4763">
        <v>0.75</v>
      </c>
      <c r="E4763">
        <v>0.55000000000000004</v>
      </c>
      <c r="F4763">
        <v>19.899999999999999</v>
      </c>
      <c r="G4763">
        <v>41.281913690970576</v>
      </c>
      <c r="H4763">
        <v>14.792533030921762</v>
      </c>
      <c r="I4763">
        <v>20.745307597966359</v>
      </c>
      <c r="J4763">
        <v>6048.046822781037</v>
      </c>
      <c r="K4763">
        <v>-2018.4994281659983</v>
      </c>
      <c r="L4763">
        <v>-18.456123495005592</v>
      </c>
      <c r="M4763">
        <v>6375.9870068922082</v>
      </c>
      <c r="N4763">
        <v>36626.686439849153</v>
      </c>
      <c r="O4763">
        <v>57.807563301903464</v>
      </c>
      <c r="P4763">
        <v>49.940723506991482</v>
      </c>
      <c r="Q4763" s="4">
        <v>4761</v>
      </c>
    </row>
    <row r="4764" spans="1:17" x14ac:dyDescent="0.25">
      <c r="A4764">
        <v>156.90678757752727</v>
      </c>
      <c r="B4764">
        <v>-37.694484766132902</v>
      </c>
      <c r="C4764" s="4">
        <v>2102.6110000000003</v>
      </c>
      <c r="D4764">
        <v>0.75</v>
      </c>
      <c r="E4764">
        <v>0.55000000000000004</v>
      </c>
      <c r="F4764">
        <v>19.899999999999999</v>
      </c>
      <c r="G4764">
        <v>41.281913690970576</v>
      </c>
      <c r="H4764">
        <v>19.39850807360299</v>
      </c>
      <c r="I4764">
        <v>46.906787577527268</v>
      </c>
      <c r="J4764">
        <v>5053.2377060227827</v>
      </c>
      <c r="K4764">
        <v>-3878.6682103512717</v>
      </c>
      <c r="L4764">
        <v>-37.508438274457966</v>
      </c>
      <c r="M4764">
        <v>6370.1866848279988</v>
      </c>
      <c r="N4764">
        <v>39080.261159948263</v>
      </c>
      <c r="O4764">
        <v>24.814614105473918</v>
      </c>
      <c r="P4764">
        <v>60.228295528840519</v>
      </c>
      <c r="Q4764" s="4">
        <v>4762</v>
      </c>
    </row>
    <row r="4765" spans="1:17" x14ac:dyDescent="0.25">
      <c r="A4765">
        <v>127.7642257505407</v>
      </c>
      <c r="B4765">
        <v>-30.495582832681748</v>
      </c>
      <c r="C4765" s="4">
        <v>2102.6110000000003</v>
      </c>
      <c r="D4765">
        <v>1.2</v>
      </c>
      <c r="E4765">
        <v>0.55000000000000004</v>
      </c>
      <c r="F4765">
        <v>19.899999999999999</v>
      </c>
      <c r="G4765">
        <v>45.364313344089069</v>
      </c>
      <c r="H4765">
        <v>21.387049255789712</v>
      </c>
      <c r="I4765">
        <v>17.764225750540703</v>
      </c>
      <c r="J4765">
        <v>5500.5845743672171</v>
      </c>
      <c r="K4765">
        <v>-3217.8337435687349</v>
      </c>
      <c r="L4765">
        <v>-30.327570231454498</v>
      </c>
      <c r="M4765">
        <v>6372.6669974992537</v>
      </c>
      <c r="N4765">
        <v>37103.737189968931</v>
      </c>
      <c r="O4765">
        <v>49.498071764143063</v>
      </c>
      <c r="P4765">
        <v>32.264963692184068</v>
      </c>
      <c r="Q4765" s="4">
        <v>4763</v>
      </c>
    </row>
    <row r="4766" spans="1:17" x14ac:dyDescent="0.25">
      <c r="A4766">
        <v>132.65442853308559</v>
      </c>
      <c r="B4766">
        <v>-37.644705654242046</v>
      </c>
      <c r="C4766" s="4">
        <v>2102.6110000000003</v>
      </c>
      <c r="D4766">
        <v>0.75</v>
      </c>
      <c r="E4766">
        <v>0.55000000000000004</v>
      </c>
      <c r="F4766">
        <v>19.899999999999999</v>
      </c>
      <c r="G4766">
        <v>41.281913690970576</v>
      </c>
      <c r="H4766">
        <v>21.748645756639256</v>
      </c>
      <c r="I4766">
        <v>22.654428533085593</v>
      </c>
      <c r="J4766">
        <v>5056.6140710341269</v>
      </c>
      <c r="K4766">
        <v>-3874.2949100896499</v>
      </c>
      <c r="L4766">
        <v>-37.458744765839839</v>
      </c>
      <c r="M4766">
        <v>6370.2046210248927</v>
      </c>
      <c r="N4766">
        <v>37747.56743229385</v>
      </c>
      <c r="O4766">
        <v>40.310343141385658</v>
      </c>
      <c r="P4766">
        <v>34.34737575440046</v>
      </c>
      <c r="Q4766" s="4">
        <v>4764</v>
      </c>
    </row>
    <row r="4767" spans="1:17" x14ac:dyDescent="0.25">
      <c r="A4767">
        <v>128.56083293301617</v>
      </c>
      <c r="B4767">
        <v>-20.966576252578033</v>
      </c>
      <c r="C4767" s="4">
        <v>2102.6110000000003</v>
      </c>
      <c r="D4767">
        <v>1.2</v>
      </c>
      <c r="E4767">
        <v>0.55000000000000004</v>
      </c>
      <c r="F4767">
        <v>19.899999999999999</v>
      </c>
      <c r="G4767">
        <v>45.364313344089069</v>
      </c>
      <c r="H4767">
        <v>18.381105894838235</v>
      </c>
      <c r="I4767">
        <v>18.560832933016172</v>
      </c>
      <c r="J4767">
        <v>5958.3931954122318</v>
      </c>
      <c r="K4767">
        <v>-2267.9406358775591</v>
      </c>
      <c r="L4767">
        <v>-20.838304576831337</v>
      </c>
      <c r="M4767">
        <v>6375.4218840010499</v>
      </c>
      <c r="N4767">
        <v>36635.154581834831</v>
      </c>
      <c r="O4767">
        <v>57.630461506652026</v>
      </c>
      <c r="P4767">
        <v>43.179394247038687</v>
      </c>
      <c r="Q4767" s="4">
        <v>4765</v>
      </c>
    </row>
    <row r="4768" spans="1:17" x14ac:dyDescent="0.25">
      <c r="A4768">
        <v>156.97695779563344</v>
      </c>
      <c r="B4768">
        <v>-30.553708741503414</v>
      </c>
      <c r="C4768" s="4">
        <v>2102.6110000000003</v>
      </c>
      <c r="D4768">
        <v>1.2</v>
      </c>
      <c r="E4768">
        <v>0.55000000000000004</v>
      </c>
      <c r="F4768">
        <v>19.899999999999999</v>
      </c>
      <c r="G4768">
        <v>45.364313344089069</v>
      </c>
      <c r="H4768">
        <v>16.970336553096761</v>
      </c>
      <c r="I4768">
        <v>46.976957795633439</v>
      </c>
      <c r="J4768">
        <v>5497.3116508333342</v>
      </c>
      <c r="K4768">
        <v>-3223.3846037704334</v>
      </c>
      <c r="L4768">
        <v>-30.385506456825169</v>
      </c>
      <c r="M4768">
        <v>6372.64809088123</v>
      </c>
      <c r="N4768">
        <v>38757.309195007765</v>
      </c>
      <c r="O4768">
        <v>28.320178522610295</v>
      </c>
      <c r="P4768">
        <v>64.619284626662946</v>
      </c>
      <c r="Q4768" s="4">
        <v>4766</v>
      </c>
    </row>
    <row r="4769" spans="1:17" x14ac:dyDescent="0.25">
      <c r="A4769">
        <v>140.76628170021192</v>
      </c>
      <c r="B4769">
        <v>-14.595919897798781</v>
      </c>
      <c r="C4769" s="4">
        <v>2102.6110000000003</v>
      </c>
      <c r="D4769">
        <v>3</v>
      </c>
      <c r="E4769">
        <v>0.55000000000000004</v>
      </c>
      <c r="F4769">
        <v>19.899999999999999</v>
      </c>
      <c r="G4769">
        <v>53.323113517529826</v>
      </c>
      <c r="H4769">
        <v>16.969871195781966</v>
      </c>
      <c r="I4769">
        <v>30.76628170021192</v>
      </c>
      <c r="J4769">
        <v>6173.6114743089011</v>
      </c>
      <c r="K4769">
        <v>-1596.8735486568874</v>
      </c>
      <c r="L4769">
        <v>-14.502340534111999</v>
      </c>
      <c r="M4769">
        <v>6376.7925923710709</v>
      </c>
      <c r="N4769">
        <v>37028.883880950263</v>
      </c>
      <c r="O4769">
        <v>50.764101367374288</v>
      </c>
      <c r="P4769">
        <v>67.057017308543863</v>
      </c>
      <c r="Q4769" s="4">
        <v>4767</v>
      </c>
    </row>
    <row r="4770" spans="1:17" x14ac:dyDescent="0.25">
      <c r="A4770">
        <v>133.43178539949579</v>
      </c>
      <c r="B4770">
        <v>-31.735841110727279</v>
      </c>
      <c r="C4770" s="4">
        <v>2102.6110000000003</v>
      </c>
      <c r="D4770">
        <v>3</v>
      </c>
      <c r="E4770">
        <v>0.55000000000000004</v>
      </c>
      <c r="F4770">
        <v>19.899999999999999</v>
      </c>
      <c r="G4770">
        <v>53.323113517529826</v>
      </c>
      <c r="H4770">
        <v>21.186034736987427</v>
      </c>
      <c r="I4770">
        <v>23.431785399495794</v>
      </c>
      <c r="J4770">
        <v>5429.5254884718252</v>
      </c>
      <c r="K4770">
        <v>-3335.5566421304193</v>
      </c>
      <c r="L4770">
        <v>-31.56393174206212</v>
      </c>
      <c r="M4770">
        <v>6372.259029796699</v>
      </c>
      <c r="N4770">
        <v>37394.061822609423</v>
      </c>
      <c r="O4770">
        <v>45.160905184711524</v>
      </c>
      <c r="P4770">
        <v>39.486598310132528</v>
      </c>
      <c r="Q4770" s="4">
        <v>4768</v>
      </c>
    </row>
    <row r="4771" spans="1:17" x14ac:dyDescent="0.25">
      <c r="A4771">
        <v>145.59066691546533</v>
      </c>
      <c r="B4771">
        <v>-14.45315406257861</v>
      </c>
      <c r="C4771" s="4">
        <v>2102.6110000000003</v>
      </c>
      <c r="D4771">
        <v>1.2</v>
      </c>
      <c r="E4771">
        <v>0.55000000000000004</v>
      </c>
      <c r="F4771">
        <v>19.899999999999999</v>
      </c>
      <c r="G4771">
        <v>45.364313344089069</v>
      </c>
      <c r="H4771">
        <v>23.170990552866037</v>
      </c>
      <c r="I4771">
        <v>35.590666915465334</v>
      </c>
      <c r="J4771">
        <v>6177.5730773978257</v>
      </c>
      <c r="K4771">
        <v>-1581.5821841769737</v>
      </c>
      <c r="L4771">
        <v>-14.360411321227776</v>
      </c>
      <c r="M4771">
        <v>6376.8182765307383</v>
      </c>
      <c r="N4771">
        <v>37347.678199739232</v>
      </c>
      <c r="O4771">
        <v>45.904641413156448</v>
      </c>
      <c r="P4771">
        <v>70.774225835915104</v>
      </c>
      <c r="Q4771" s="4">
        <v>4769</v>
      </c>
    </row>
    <row r="4772" spans="1:17" x14ac:dyDescent="0.25">
      <c r="A4772">
        <v>126.5956326326082</v>
      </c>
      <c r="B4772">
        <v>-39.839278230881099</v>
      </c>
      <c r="C4772" s="4">
        <v>2102.6110000000003</v>
      </c>
      <c r="D4772">
        <v>1.2</v>
      </c>
      <c r="E4772">
        <v>0.55000000000000004</v>
      </c>
      <c r="F4772">
        <v>19.899999999999999</v>
      </c>
      <c r="G4772">
        <v>45.364313344089069</v>
      </c>
      <c r="H4772">
        <v>17.739216290435131</v>
      </c>
      <c r="I4772">
        <v>16.595632632608201</v>
      </c>
      <c r="J4772">
        <v>4904.1616760393545</v>
      </c>
      <c r="K4772">
        <v>-4064.300586393867</v>
      </c>
      <c r="L4772">
        <v>-39.650078866540447</v>
      </c>
      <c r="M4772">
        <v>6369.4066443660713</v>
      </c>
      <c r="N4772">
        <v>37710.099645255563</v>
      </c>
      <c r="O4772">
        <v>40.789706829688164</v>
      </c>
      <c r="P4772">
        <v>24.94828809570275</v>
      </c>
      <c r="Q4772" s="4">
        <v>4770</v>
      </c>
    </row>
    <row r="4773" spans="1:17" x14ac:dyDescent="0.25">
      <c r="A4773">
        <v>129.63605793791726</v>
      </c>
      <c r="B4773">
        <v>-15.52499731616912</v>
      </c>
      <c r="C4773" s="4">
        <v>2102.6110000000003</v>
      </c>
      <c r="D4773">
        <v>1.2</v>
      </c>
      <c r="E4773">
        <v>0.55000000000000004</v>
      </c>
      <c r="F4773">
        <v>19.899999999999999</v>
      </c>
      <c r="G4773">
        <v>45.364313344089069</v>
      </c>
      <c r="H4773">
        <v>18.991463339551849</v>
      </c>
      <c r="I4773">
        <v>19.636057937917258</v>
      </c>
      <c r="J4773">
        <v>6146.8999250360885</v>
      </c>
      <c r="K4773">
        <v>-1696.1432469080487</v>
      </c>
      <c r="L4773">
        <v>-15.42603066138596</v>
      </c>
      <c r="M4773">
        <v>6376.6198414552246</v>
      </c>
      <c r="N4773">
        <v>36472.770189508003</v>
      </c>
      <c r="O4773">
        <v>60.945297204355143</v>
      </c>
      <c r="P4773">
        <v>53.123544077450141</v>
      </c>
      <c r="Q4773" s="4">
        <v>4771</v>
      </c>
    </row>
    <row r="4774" spans="1:17" x14ac:dyDescent="0.25">
      <c r="A4774">
        <v>146.42431641641235</v>
      </c>
      <c r="B4774">
        <v>-20.853718665257961</v>
      </c>
      <c r="C4774" s="4">
        <v>2102.6110000000003</v>
      </c>
      <c r="D4774">
        <v>0.75</v>
      </c>
      <c r="E4774">
        <v>0.55000000000000004</v>
      </c>
      <c r="F4774">
        <v>19.899999999999999</v>
      </c>
      <c r="G4774">
        <v>41.281913690970576</v>
      </c>
      <c r="H4774">
        <v>17.517556783005105</v>
      </c>
      <c r="I4774">
        <v>36.424316416412353</v>
      </c>
      <c r="J4774">
        <v>5962.8527495484186</v>
      </c>
      <c r="K4774">
        <v>-2256.2684214254696</v>
      </c>
      <c r="L4774">
        <v>-20.726011641683701</v>
      </c>
      <c r="M4774">
        <v>6375.4497960786202</v>
      </c>
      <c r="N4774">
        <v>37601.293341989309</v>
      </c>
      <c r="O4774">
        <v>42.333392517993929</v>
      </c>
      <c r="P4774">
        <v>64.246633008219035</v>
      </c>
      <c r="Q4774" s="4">
        <v>4772</v>
      </c>
    </row>
    <row r="4775" spans="1:17" x14ac:dyDescent="0.25">
      <c r="A4775">
        <v>150.27659608156364</v>
      </c>
      <c r="B4775">
        <v>-23.717099471156324</v>
      </c>
      <c r="C4775" s="4">
        <v>2102.6110000000003</v>
      </c>
      <c r="D4775">
        <v>3</v>
      </c>
      <c r="E4775">
        <v>0.55000000000000004</v>
      </c>
      <c r="F4775">
        <v>19.899999999999999</v>
      </c>
      <c r="G4775">
        <v>53.323113517529826</v>
      </c>
      <c r="H4775">
        <v>23.769219109187787</v>
      </c>
      <c r="I4775">
        <v>40.276596081563639</v>
      </c>
      <c r="J4775">
        <v>5842.6236271248463</v>
      </c>
      <c r="K4775">
        <v>-2549.6288587047634</v>
      </c>
      <c r="L4775">
        <v>-23.575697765708789</v>
      </c>
      <c r="M4775">
        <v>6374.7045551443125</v>
      </c>
      <c r="N4775">
        <v>37980.994655174865</v>
      </c>
      <c r="O4775">
        <v>37.398654692844829</v>
      </c>
      <c r="P4775">
        <v>64.607444765680171</v>
      </c>
      <c r="Q4775" s="4">
        <v>4773</v>
      </c>
    </row>
    <row r="4776" spans="1:17" x14ac:dyDescent="0.25">
      <c r="A4776">
        <v>110.54432036529843</v>
      </c>
      <c r="B4776">
        <v>-12.54168253144894</v>
      </c>
      <c r="C4776" s="4">
        <v>2102.6110000000003</v>
      </c>
      <c r="D4776">
        <v>1.2</v>
      </c>
      <c r="E4776">
        <v>0.55000000000000004</v>
      </c>
      <c r="F4776">
        <v>19.899999999999999</v>
      </c>
      <c r="G4776">
        <v>45.364313344089069</v>
      </c>
      <c r="H4776">
        <v>23.643195334428917</v>
      </c>
      <c r="I4776">
        <v>0.54432036529843231</v>
      </c>
      <c r="J4776">
        <v>6226.9295852172691</v>
      </c>
      <c r="K4776">
        <v>-1375.9570998206502</v>
      </c>
      <c r="L4776">
        <v>-12.460352824218178</v>
      </c>
      <c r="M4776">
        <v>6377.1396409206036</v>
      </c>
      <c r="N4776">
        <v>35963.871405751903</v>
      </c>
      <c r="O4776">
        <v>75.237135928517773</v>
      </c>
      <c r="P4776">
        <v>2.5051361135737129</v>
      </c>
      <c r="Q4776" s="4">
        <v>4774</v>
      </c>
    </row>
    <row r="4777" spans="1:17" x14ac:dyDescent="0.25">
      <c r="A4777">
        <v>147.43144505353393</v>
      </c>
      <c r="B4777">
        <v>-33.987613987364888</v>
      </c>
      <c r="C4777" s="4">
        <v>2102.6110000000003</v>
      </c>
      <c r="D4777">
        <v>3</v>
      </c>
      <c r="E4777">
        <v>0.55000000000000004</v>
      </c>
      <c r="F4777">
        <v>19.899999999999999</v>
      </c>
      <c r="G4777">
        <v>53.323113517529826</v>
      </c>
      <c r="H4777">
        <v>14.662094759956487</v>
      </c>
      <c r="I4777">
        <v>37.431445053533935</v>
      </c>
      <c r="J4777">
        <v>5294.0290783456485</v>
      </c>
      <c r="K4777">
        <v>-3545.30874718514</v>
      </c>
      <c r="L4777">
        <v>-33.80945421984503</v>
      </c>
      <c r="M4777">
        <v>6371.4957423855149</v>
      </c>
      <c r="N4777">
        <v>38260.997787832115</v>
      </c>
      <c r="O4777">
        <v>33.959544492517843</v>
      </c>
      <c r="P4777">
        <v>53.858279912151872</v>
      </c>
      <c r="Q4777" s="4">
        <v>4775</v>
      </c>
    </row>
    <row r="4778" spans="1:17" x14ac:dyDescent="0.25">
      <c r="A4778">
        <v>123.03156673548078</v>
      </c>
      <c r="B4778">
        <v>-33.912403956022779</v>
      </c>
      <c r="C4778" s="4">
        <v>2102.6110000000003</v>
      </c>
      <c r="D4778">
        <v>0.75</v>
      </c>
      <c r="E4778">
        <v>0.55000000000000004</v>
      </c>
      <c r="F4778">
        <v>19.899999999999999</v>
      </c>
      <c r="G4778">
        <v>41.281913690970576</v>
      </c>
      <c r="H4778">
        <v>16.237346579524175</v>
      </c>
      <c r="I4778">
        <v>13.03156673548078</v>
      </c>
      <c r="J4778">
        <v>5298.688059179417</v>
      </c>
      <c r="K4778">
        <v>-3538.3885074153759</v>
      </c>
      <c r="L4778">
        <v>-33.734435462471843</v>
      </c>
      <c r="M4778">
        <v>6371.5216689500285</v>
      </c>
      <c r="N4778">
        <v>37189.90977086177</v>
      </c>
      <c r="O4778">
        <v>48.150211220523879</v>
      </c>
      <c r="P4778">
        <v>22.530546435688603</v>
      </c>
      <c r="Q4778" s="4">
        <v>4776</v>
      </c>
    </row>
    <row r="4779" spans="1:17" x14ac:dyDescent="0.25">
      <c r="A4779">
        <v>122.86329737155518</v>
      </c>
      <c r="B4779">
        <v>-41.076502293420802</v>
      </c>
      <c r="C4779" s="4">
        <v>2102.6110000000003</v>
      </c>
      <c r="D4779">
        <v>1.2</v>
      </c>
      <c r="E4779">
        <v>0.55000000000000004</v>
      </c>
      <c r="F4779">
        <v>19.899999999999999</v>
      </c>
      <c r="G4779">
        <v>45.364313344089069</v>
      </c>
      <c r="H4779">
        <v>22.414353111854055</v>
      </c>
      <c r="I4779">
        <v>12.863297371555177</v>
      </c>
      <c r="J4779">
        <v>4815.0153043464279</v>
      </c>
      <c r="K4779">
        <v>-4168.8329659613028</v>
      </c>
      <c r="L4779">
        <v>-40.885964462121827</v>
      </c>
      <c r="M4779">
        <v>6368.9513013663427</v>
      </c>
      <c r="N4779">
        <v>37716.393135492224</v>
      </c>
      <c r="O4779">
        <v>40.700186287778166</v>
      </c>
      <c r="P4779">
        <v>19.164362565602069</v>
      </c>
      <c r="Q4779" s="4">
        <v>4777</v>
      </c>
    </row>
    <row r="4780" spans="1:17" x14ac:dyDescent="0.25">
      <c r="A4780">
        <v>125.71899027890862</v>
      </c>
      <c r="B4780">
        <v>-42.109750568881559</v>
      </c>
      <c r="C4780" s="4">
        <v>2102.6110000000003</v>
      </c>
      <c r="D4780">
        <v>3</v>
      </c>
      <c r="E4780">
        <v>0.55000000000000004</v>
      </c>
      <c r="F4780">
        <v>19.899999999999999</v>
      </c>
      <c r="G4780">
        <v>53.323113517529826</v>
      </c>
      <c r="H4780">
        <v>17.686929529684534</v>
      </c>
      <c r="I4780">
        <v>15.71899027890862</v>
      </c>
      <c r="J4780">
        <v>4738.8356485072554</v>
      </c>
      <c r="K4780">
        <v>-4254.6568661548408</v>
      </c>
      <c r="L4780">
        <v>-41.918366746384855</v>
      </c>
      <c r="M4780">
        <v>6368.5687836657389</v>
      </c>
      <c r="N4780">
        <v>37864.236656476256</v>
      </c>
      <c r="O4780">
        <v>38.783220946402857</v>
      </c>
      <c r="P4780">
        <v>22.768805842730465</v>
      </c>
      <c r="Q4780" s="4">
        <v>4778</v>
      </c>
    </row>
    <row r="4781" spans="1:17" x14ac:dyDescent="0.25">
      <c r="A4781">
        <v>132.21625593087714</v>
      </c>
      <c r="B4781">
        <v>-43.925165127098865</v>
      </c>
      <c r="C4781" s="4">
        <v>2102.6110000000003</v>
      </c>
      <c r="D4781">
        <v>3</v>
      </c>
      <c r="E4781">
        <v>0.55000000000000004</v>
      </c>
      <c r="F4781">
        <v>19.899999999999999</v>
      </c>
      <c r="G4781">
        <v>53.323113517529826</v>
      </c>
      <c r="H4781">
        <v>19.552641348633856</v>
      </c>
      <c r="I4781">
        <v>22.216255930877139</v>
      </c>
      <c r="J4781">
        <v>4601.2508544893353</v>
      </c>
      <c r="K4781">
        <v>-4402.1081446534727</v>
      </c>
      <c r="L4781">
        <v>-43.732897732678502</v>
      </c>
      <c r="M4781">
        <v>6367.8933363525548</v>
      </c>
      <c r="N4781">
        <v>38198.876612205757</v>
      </c>
      <c r="O4781">
        <v>34.652218715511076</v>
      </c>
      <c r="P4781">
        <v>30.487255350542199</v>
      </c>
      <c r="Q4781" s="4">
        <v>4779</v>
      </c>
    </row>
    <row r="4782" spans="1:17" x14ac:dyDescent="0.25">
      <c r="A4782">
        <v>107.9706710891041</v>
      </c>
      <c r="B4782">
        <v>-26.447165431863795</v>
      </c>
      <c r="C4782" s="4">
        <v>2102.6110000000003</v>
      </c>
      <c r="D4782">
        <v>0.75</v>
      </c>
      <c r="E4782">
        <v>0.55000000000000004</v>
      </c>
      <c r="F4782">
        <v>19.899999999999999</v>
      </c>
      <c r="G4782">
        <v>41.281913690970576</v>
      </c>
      <c r="H4782">
        <v>21.284064003849142</v>
      </c>
      <c r="I4782">
        <v>-2.0293289108958987</v>
      </c>
      <c r="J4782">
        <v>5714.4339030762085</v>
      </c>
      <c r="K4782">
        <v>-2823.5058773276533</v>
      </c>
      <c r="L4782">
        <v>-26.294010309056294</v>
      </c>
      <c r="M4782">
        <v>6373.9265976265051</v>
      </c>
      <c r="N4782">
        <v>36563.034409025444</v>
      </c>
      <c r="O4782">
        <v>59.009303531386855</v>
      </c>
      <c r="P4782">
        <v>4.5488019283448793</v>
      </c>
      <c r="Q4782" s="4">
        <v>4780</v>
      </c>
    </row>
    <row r="4783" spans="1:17" x14ac:dyDescent="0.25">
      <c r="A4783">
        <v>112.88108642992647</v>
      </c>
      <c r="B4783">
        <v>-28.131607545756594</v>
      </c>
      <c r="C4783" s="4">
        <v>2102.6110000000003</v>
      </c>
      <c r="D4783">
        <v>3</v>
      </c>
      <c r="E4783">
        <v>0.55000000000000004</v>
      </c>
      <c r="F4783">
        <v>19.899999999999999</v>
      </c>
      <c r="G4783">
        <v>53.323113517529826</v>
      </c>
      <c r="H4783">
        <v>17.779729613592067</v>
      </c>
      <c r="I4783">
        <v>2.8810864299264693</v>
      </c>
      <c r="J4783">
        <v>5628.8606902797183</v>
      </c>
      <c r="K4783">
        <v>-2989.3760816571767</v>
      </c>
      <c r="L4783">
        <v>-27.971883396678454</v>
      </c>
      <c r="M4783">
        <v>6373.416825232779</v>
      </c>
      <c r="N4783">
        <v>36665.555872285964</v>
      </c>
      <c r="O4783">
        <v>57.002814001074739</v>
      </c>
      <c r="P4783">
        <v>6.0925774741310192</v>
      </c>
      <c r="Q4783" s="4">
        <v>4781</v>
      </c>
    </row>
    <row r="4784" spans="1:17" x14ac:dyDescent="0.25">
      <c r="A4784">
        <v>119.05943676864203</v>
      </c>
      <c r="B4784">
        <v>-11.033994511253182</v>
      </c>
      <c r="C4784" s="4">
        <v>2102.6110000000003</v>
      </c>
      <c r="D4784">
        <v>1.2</v>
      </c>
      <c r="E4784">
        <v>0.55000000000000004</v>
      </c>
      <c r="F4784">
        <v>19.899999999999999</v>
      </c>
      <c r="G4784">
        <v>45.364313344089069</v>
      </c>
      <c r="H4784">
        <v>21.823859239049941</v>
      </c>
      <c r="I4784">
        <v>9.0594367686420298</v>
      </c>
      <c r="J4784">
        <v>6261.0001543513699</v>
      </c>
      <c r="K4784">
        <v>-1212.697566193566</v>
      </c>
      <c r="L4784">
        <v>-10.961922499649592</v>
      </c>
      <c r="M4784">
        <v>6377.3629597067529</v>
      </c>
      <c r="N4784">
        <v>36015.168324711442</v>
      </c>
      <c r="O4784">
        <v>73.261756242030174</v>
      </c>
      <c r="P4784">
        <v>39.79765369516155</v>
      </c>
      <c r="Q4784" s="4">
        <v>4782</v>
      </c>
    </row>
    <row r="4785" spans="1:17" x14ac:dyDescent="0.25">
      <c r="A4785">
        <v>130.30370141579607</v>
      </c>
      <c r="B4785">
        <v>-11.393665982326411</v>
      </c>
      <c r="C4785" s="4">
        <v>2102.6110000000003</v>
      </c>
      <c r="D4785">
        <v>1.2</v>
      </c>
      <c r="E4785">
        <v>0.55000000000000004</v>
      </c>
      <c r="F4785">
        <v>19.899999999999999</v>
      </c>
      <c r="G4785">
        <v>45.364313344089069</v>
      </c>
      <c r="H4785">
        <v>23.607029701071475</v>
      </c>
      <c r="I4785">
        <v>20.30370141579607</v>
      </c>
      <c r="J4785">
        <v>6253.2630284547176</v>
      </c>
      <c r="K4785">
        <v>-1251.7234616541416</v>
      </c>
      <c r="L4785">
        <v>-11.319366549572941</v>
      </c>
      <c r="M4785">
        <v>6377.3121397258028</v>
      </c>
      <c r="N4785">
        <v>36385.746562027089</v>
      </c>
      <c r="O4785">
        <v>62.88160866201256</v>
      </c>
      <c r="P4785">
        <v>61.900536004561602</v>
      </c>
      <c r="Q4785" s="4">
        <v>4783</v>
      </c>
    </row>
    <row r="4786" spans="1:17" x14ac:dyDescent="0.25">
      <c r="A4786">
        <v>159.46645534104647</v>
      </c>
      <c r="B4786">
        <v>-15.724108458965659</v>
      </c>
      <c r="C4786" s="4">
        <v>2102.6110000000003</v>
      </c>
      <c r="D4786">
        <v>1.2</v>
      </c>
      <c r="E4786">
        <v>0.55000000000000004</v>
      </c>
      <c r="F4786">
        <v>19.899999999999999</v>
      </c>
      <c r="G4786">
        <v>45.364313344089069</v>
      </c>
      <c r="H4786">
        <v>15.65821241653288</v>
      </c>
      <c r="I4786">
        <v>49.466455341046469</v>
      </c>
      <c r="J4786">
        <v>6140.9658250003031</v>
      </c>
      <c r="K4786">
        <v>-1717.3616951637559</v>
      </c>
      <c r="L4786">
        <v>-15.624000487081869</v>
      </c>
      <c r="M4786">
        <v>6376.581565057988</v>
      </c>
      <c r="N4786">
        <v>38495.76253645456</v>
      </c>
      <c r="O4786">
        <v>31.294329443024697</v>
      </c>
      <c r="P4786">
        <v>76.95285225362754</v>
      </c>
      <c r="Q4786" s="4">
        <v>4784</v>
      </c>
    </row>
    <row r="4787" spans="1:17" x14ac:dyDescent="0.25">
      <c r="A4787">
        <v>154.46116036999121</v>
      </c>
      <c r="B4787">
        <v>-17.918644898125976</v>
      </c>
      <c r="C4787" s="4">
        <v>2102.6110000000003</v>
      </c>
      <c r="D4787">
        <v>3</v>
      </c>
      <c r="E4787">
        <v>0.55000000000000004</v>
      </c>
      <c r="F4787">
        <v>19.899999999999999</v>
      </c>
      <c r="G4787">
        <v>53.323113517529826</v>
      </c>
      <c r="H4787">
        <v>17.281415531465562</v>
      </c>
      <c r="I4787">
        <v>44.461160369991205</v>
      </c>
      <c r="J4787">
        <v>6070.6878585077475</v>
      </c>
      <c r="K4787">
        <v>-1949.8194997629982</v>
      </c>
      <c r="L4787">
        <v>-17.806287309991408</v>
      </c>
      <c r="M4787">
        <v>6376.131049240551</v>
      </c>
      <c r="N4787">
        <v>38119.441512994919</v>
      </c>
      <c r="O4787">
        <v>35.715410363002782</v>
      </c>
      <c r="P4787">
        <v>72.59335953321029</v>
      </c>
      <c r="Q4787" s="4">
        <v>4785</v>
      </c>
    </row>
    <row r="4788" spans="1:17" x14ac:dyDescent="0.25">
      <c r="A4788">
        <v>143.7603231652042</v>
      </c>
      <c r="B4788">
        <v>-21.48681156622256</v>
      </c>
      <c r="C4788" s="4">
        <v>2102.6110000000003</v>
      </c>
      <c r="D4788">
        <v>3</v>
      </c>
      <c r="E4788">
        <v>0.55000000000000004</v>
      </c>
      <c r="F4788">
        <v>19.899999999999999</v>
      </c>
      <c r="G4788">
        <v>53.323113517529826</v>
      </c>
      <c r="H4788">
        <v>22.354118077078418</v>
      </c>
      <c r="I4788">
        <v>33.760323165204198</v>
      </c>
      <c r="J4788">
        <v>5937.5385016543632</v>
      </c>
      <c r="K4788">
        <v>-2321.6330298917946</v>
      </c>
      <c r="L4788">
        <v>-21.355962716227765</v>
      </c>
      <c r="M4788">
        <v>6375.2916312991119</v>
      </c>
      <c r="N4788">
        <v>37445.831993815838</v>
      </c>
      <c r="O4788">
        <v>44.476984038882776</v>
      </c>
      <c r="P4788">
        <v>61.278423869635205</v>
      </c>
      <c r="Q4788" s="4">
        <v>4786</v>
      </c>
    </row>
    <row r="4789" spans="1:17" x14ac:dyDescent="0.25">
      <c r="A4789">
        <v>149.60736190258464</v>
      </c>
      <c r="B4789">
        <v>-27.414374967507847</v>
      </c>
      <c r="C4789" s="4">
        <v>2102.6110000000003</v>
      </c>
      <c r="D4789">
        <v>3</v>
      </c>
      <c r="E4789">
        <v>0.55000000000000004</v>
      </c>
      <c r="F4789">
        <v>19.899999999999999</v>
      </c>
      <c r="G4789">
        <v>53.323113517529826</v>
      </c>
      <c r="H4789">
        <v>19.106935590701248</v>
      </c>
      <c r="I4789">
        <v>39.607361902584643</v>
      </c>
      <c r="J4789">
        <v>5665.8960641968206</v>
      </c>
      <c r="K4789">
        <v>-2919.0519299083753</v>
      </c>
      <c r="L4789">
        <v>-27.257382075342043</v>
      </c>
      <c r="M4789">
        <v>6373.6365114260188</v>
      </c>
      <c r="N4789">
        <v>38083.191793578153</v>
      </c>
      <c r="O4789">
        <v>36.123909537173859</v>
      </c>
      <c r="P4789">
        <v>60.908015644214444</v>
      </c>
      <c r="Q4789" s="4">
        <v>4787</v>
      </c>
    </row>
    <row r="4790" spans="1:17" x14ac:dyDescent="0.25">
      <c r="A4790">
        <v>110.66548854601176</v>
      </c>
      <c r="B4790">
        <v>-36.501959802038499</v>
      </c>
      <c r="C4790" s="4">
        <v>2102.6110000000003</v>
      </c>
      <c r="D4790">
        <v>1.2</v>
      </c>
      <c r="E4790">
        <v>0.55000000000000004</v>
      </c>
      <c r="F4790">
        <v>19.899999999999999</v>
      </c>
      <c r="G4790">
        <v>45.364313344089069</v>
      </c>
      <c r="H4790">
        <v>15.994195216549901</v>
      </c>
      <c r="I4790">
        <v>0.66548854601175833</v>
      </c>
      <c r="J4790">
        <v>5133.0651145248557</v>
      </c>
      <c r="K4790">
        <v>-3773.1107254670874</v>
      </c>
      <c r="L4790">
        <v>-36.318117484719046</v>
      </c>
      <c r="M4790">
        <v>6370.6139434584202</v>
      </c>
      <c r="N4790">
        <v>37223.1926301563</v>
      </c>
      <c r="O4790">
        <v>47.631775138586612</v>
      </c>
      <c r="P4790">
        <v>1.1186577987728132</v>
      </c>
      <c r="Q4790" s="4">
        <v>4788</v>
      </c>
    </row>
    <row r="4791" spans="1:17" x14ac:dyDescent="0.25">
      <c r="A4791">
        <v>150.56264843174091</v>
      </c>
      <c r="B4791">
        <v>-43.865505932343346</v>
      </c>
      <c r="C4791" s="4">
        <v>2102.6110000000003</v>
      </c>
      <c r="D4791">
        <v>0.75</v>
      </c>
      <c r="E4791">
        <v>0.55000000000000004</v>
      </c>
      <c r="F4791">
        <v>19.899999999999999</v>
      </c>
      <c r="G4791">
        <v>41.281913690970576</v>
      </c>
      <c r="H4791">
        <v>19.697520117471079</v>
      </c>
      <c r="I4791">
        <v>40.562648431740911</v>
      </c>
      <c r="J4791">
        <v>4605.8468513062353</v>
      </c>
      <c r="K4791">
        <v>-4397.3314190618266</v>
      </c>
      <c r="L4791">
        <v>-43.67325532760249</v>
      </c>
      <c r="M4791">
        <v>6367.9155794306707</v>
      </c>
      <c r="N4791">
        <v>39029.437266354194</v>
      </c>
      <c r="O4791">
        <v>25.329568886887468</v>
      </c>
      <c r="P4791">
        <v>51.007509954686043</v>
      </c>
      <c r="Q4791" s="4">
        <v>4789</v>
      </c>
    </row>
    <row r="4792" spans="1:17" x14ac:dyDescent="0.25">
      <c r="A4792">
        <v>131.79254468867907</v>
      </c>
      <c r="B4792">
        <v>-29.447801251190128</v>
      </c>
      <c r="C4792" s="4">
        <v>2102.6110000000003</v>
      </c>
      <c r="D4792">
        <v>3</v>
      </c>
      <c r="E4792">
        <v>0.55000000000000004</v>
      </c>
      <c r="F4792">
        <v>19.899999999999999</v>
      </c>
      <c r="G4792">
        <v>53.323113517529826</v>
      </c>
      <c r="H4792">
        <v>14.100137577726617</v>
      </c>
      <c r="I4792">
        <v>21.792544688679072</v>
      </c>
      <c r="J4792">
        <v>5558.6084406792343</v>
      </c>
      <c r="K4792">
        <v>-3117.2187465217407</v>
      </c>
      <c r="L4792">
        <v>-29.283325142934792</v>
      </c>
      <c r="M4792">
        <v>6373.0040413024217</v>
      </c>
      <c r="N4792">
        <v>37191.147654430722</v>
      </c>
      <c r="O4792">
        <v>48.15823606027579</v>
      </c>
      <c r="P4792">
        <v>39.11988029652445</v>
      </c>
      <c r="Q4792" s="4">
        <v>4790</v>
      </c>
    </row>
    <row r="4793" spans="1:17" x14ac:dyDescent="0.25">
      <c r="A4793">
        <v>138.4756570567377</v>
      </c>
      <c r="B4793">
        <v>-34.706379035154022</v>
      </c>
      <c r="C4793" s="4">
        <v>2102.6110000000003</v>
      </c>
      <c r="D4793">
        <v>1.2</v>
      </c>
      <c r="E4793">
        <v>0.55000000000000004</v>
      </c>
      <c r="F4793">
        <v>19.899999999999999</v>
      </c>
      <c r="G4793">
        <v>45.364313344089069</v>
      </c>
      <c r="H4793">
        <v>23.7872933288529</v>
      </c>
      <c r="I4793">
        <v>28.475657056737703</v>
      </c>
      <c r="J4793">
        <v>5249.0444720462365</v>
      </c>
      <c r="K4793">
        <v>-3611.1376433291148</v>
      </c>
      <c r="L4793">
        <v>-34.526453203155512</v>
      </c>
      <c r="M4793">
        <v>6371.2465772867163</v>
      </c>
      <c r="N4793">
        <v>37806.290954126925</v>
      </c>
      <c r="O4793">
        <v>39.563615628901175</v>
      </c>
      <c r="P4793">
        <v>43.610604681393809</v>
      </c>
      <c r="Q4793" s="4">
        <v>4791</v>
      </c>
    </row>
    <row r="4794" spans="1:17" x14ac:dyDescent="0.25">
      <c r="A4794">
        <v>159.03064565827043</v>
      </c>
      <c r="B4794">
        <v>-39.868499822029506</v>
      </c>
      <c r="C4794" s="4">
        <v>2102.6110000000003</v>
      </c>
      <c r="D4794">
        <v>1.2</v>
      </c>
      <c r="E4794">
        <v>0.55000000000000004</v>
      </c>
      <c r="F4794">
        <v>19.899999999999999</v>
      </c>
      <c r="G4794">
        <v>45.364313344089069</v>
      </c>
      <c r="H4794">
        <v>19.22735901746691</v>
      </c>
      <c r="I4794">
        <v>49.03064565827043</v>
      </c>
      <c r="J4794">
        <v>4902.0824786443873</v>
      </c>
      <c r="K4794">
        <v>-4066.7913492904663</v>
      </c>
      <c r="L4794">
        <v>-39.67926477239309</v>
      </c>
      <c r="M4794">
        <v>6369.3959294501437</v>
      </c>
      <c r="N4794">
        <v>39336.32404866915</v>
      </c>
      <c r="O4794">
        <v>22.138333856127545</v>
      </c>
      <c r="P4794">
        <v>60.898145411948292</v>
      </c>
      <c r="Q4794" s="4">
        <v>4792</v>
      </c>
    </row>
    <row r="4795" spans="1:17" x14ac:dyDescent="0.25">
      <c r="A4795">
        <v>136.74056677276172</v>
      </c>
      <c r="B4795">
        <v>-15.994733079071846</v>
      </c>
      <c r="C4795" s="4">
        <v>2102.6110000000003</v>
      </c>
      <c r="D4795">
        <v>0.75</v>
      </c>
      <c r="E4795">
        <v>0.55000000000000004</v>
      </c>
      <c r="F4795">
        <v>19.899999999999999</v>
      </c>
      <c r="G4795">
        <v>41.281913690970576</v>
      </c>
      <c r="H4795">
        <v>17.313761339010924</v>
      </c>
      <c r="I4795">
        <v>26.740566772761724</v>
      </c>
      <c r="J4795">
        <v>6132.7820887857288</v>
      </c>
      <c r="K4795">
        <v>-1746.1683413223675</v>
      </c>
      <c r="L4795">
        <v>-15.89308156766687</v>
      </c>
      <c r="M4795">
        <v>6376.5288382291155</v>
      </c>
      <c r="N4795">
        <v>36832.286022653621</v>
      </c>
      <c r="O4795">
        <v>54.049479936731679</v>
      </c>
      <c r="P4795">
        <v>61.32561031417449</v>
      </c>
      <c r="Q4795" s="4">
        <v>4793</v>
      </c>
    </row>
    <row r="4796" spans="1:17" x14ac:dyDescent="0.25">
      <c r="A4796">
        <v>115.89329585615307</v>
      </c>
      <c r="B4796">
        <v>-10.052364908007545</v>
      </c>
      <c r="C4796" s="4">
        <v>2102.6110000000003</v>
      </c>
      <c r="D4796">
        <v>3</v>
      </c>
      <c r="E4796">
        <v>0.55000000000000004</v>
      </c>
      <c r="F4796">
        <v>19.899999999999999</v>
      </c>
      <c r="G4796">
        <v>53.323113517529826</v>
      </c>
      <c r="H4796">
        <v>16.382735098111368</v>
      </c>
      <c r="I4796">
        <v>5.8932958561530739</v>
      </c>
      <c r="J4796">
        <v>6280.8674242864954</v>
      </c>
      <c r="K4796">
        <v>-1105.9524437771183</v>
      </c>
      <c r="L4796">
        <v>-9.9864283094260902</v>
      </c>
      <c r="M4796">
        <v>6377.4937404406637</v>
      </c>
      <c r="N4796">
        <v>35939.277854350083</v>
      </c>
      <c r="O4796">
        <v>76.311033463040175</v>
      </c>
      <c r="P4796">
        <v>30.59858839419735</v>
      </c>
      <c r="Q4796" s="4">
        <v>4794</v>
      </c>
    </row>
    <row r="4797" spans="1:17" x14ac:dyDescent="0.25">
      <c r="A4797">
        <v>129.80027590824687</v>
      </c>
      <c r="B4797">
        <v>-25.843434103417742</v>
      </c>
      <c r="C4797" s="4">
        <v>2102.6110000000003</v>
      </c>
      <c r="D4797">
        <v>3</v>
      </c>
      <c r="E4797">
        <v>0.55000000000000004</v>
      </c>
      <c r="F4797">
        <v>19.899999999999999</v>
      </c>
      <c r="G4797">
        <v>53.323113517529826</v>
      </c>
      <c r="H4797">
        <v>14.329547236135625</v>
      </c>
      <c r="I4797">
        <v>19.800275908246874</v>
      </c>
      <c r="J4797">
        <v>5743.9077091245354</v>
      </c>
      <c r="K4797">
        <v>-2763.4625703996053</v>
      </c>
      <c r="L4797">
        <v>-25.692762749360753</v>
      </c>
      <c r="M4797">
        <v>6374.1039487083881</v>
      </c>
      <c r="N4797">
        <v>36914.856705832513</v>
      </c>
      <c r="O4797">
        <v>52.584942789935667</v>
      </c>
      <c r="P4797">
        <v>39.553820244787801</v>
      </c>
      <c r="Q4797" s="4">
        <v>4795</v>
      </c>
    </row>
    <row r="4798" spans="1:17" x14ac:dyDescent="0.25">
      <c r="A4798">
        <v>132.90162102374245</v>
      </c>
      <c r="B4798">
        <v>-12.226319525882154</v>
      </c>
      <c r="C4798" s="4">
        <v>2102.6110000000003</v>
      </c>
      <c r="D4798">
        <v>1.2</v>
      </c>
      <c r="E4798">
        <v>0.55000000000000004</v>
      </c>
      <c r="F4798">
        <v>19.899999999999999</v>
      </c>
      <c r="G4798">
        <v>45.364313344089069</v>
      </c>
      <c r="H4798">
        <v>16.954555948032205</v>
      </c>
      <c r="I4798">
        <v>22.90162102374245</v>
      </c>
      <c r="J4798">
        <v>6234.4115671846157</v>
      </c>
      <c r="K4798">
        <v>-1341.8817299471452</v>
      </c>
      <c r="L4798">
        <v>-12.14690863225321</v>
      </c>
      <c r="M4798">
        <v>6377.1885785361001</v>
      </c>
      <c r="N4798">
        <v>36526.532609769878</v>
      </c>
      <c r="O4798">
        <v>59.834720057039945</v>
      </c>
      <c r="P4798">
        <v>63.375431463584157</v>
      </c>
      <c r="Q4798" s="4">
        <v>4796</v>
      </c>
    </row>
    <row r="4799" spans="1:17" x14ac:dyDescent="0.25">
      <c r="A4799">
        <v>158.63524332719899</v>
      </c>
      <c r="B4799">
        <v>-10.748589253887515</v>
      </c>
      <c r="C4799" s="4">
        <v>2102.6110000000003</v>
      </c>
      <c r="D4799">
        <v>3</v>
      </c>
      <c r="E4799">
        <v>0.55000000000000004</v>
      </c>
      <c r="F4799">
        <v>19.899999999999999</v>
      </c>
      <c r="G4799">
        <v>53.323113517529826</v>
      </c>
      <c r="H4799">
        <v>22.785168989250096</v>
      </c>
      <c r="I4799">
        <v>48.635243327198992</v>
      </c>
      <c r="J4799">
        <v>6266.9651435866217</v>
      </c>
      <c r="K4799">
        <v>-1181.6964433896285</v>
      </c>
      <c r="L4799">
        <v>-10.678292763648043</v>
      </c>
      <c r="M4799">
        <v>6377.4021823348558</v>
      </c>
      <c r="N4799">
        <v>38330.64301109955</v>
      </c>
      <c r="O4799">
        <v>33.213445035020193</v>
      </c>
      <c r="P4799">
        <v>80.67424047687301</v>
      </c>
      <c r="Q4799" s="4">
        <v>4797</v>
      </c>
    </row>
    <row r="4800" spans="1:17" x14ac:dyDescent="0.25">
      <c r="A4800">
        <v>113.50272916673705</v>
      </c>
      <c r="B4800">
        <v>-14.360492994741918</v>
      </c>
      <c r="C4800" s="4">
        <v>2102.6110000000003</v>
      </c>
      <c r="D4800">
        <v>0.75</v>
      </c>
      <c r="E4800">
        <v>0.55000000000000004</v>
      </c>
      <c r="F4800">
        <v>19.899999999999999</v>
      </c>
      <c r="G4800">
        <v>41.281913690970576</v>
      </c>
      <c r="H4800">
        <v>23.47645706182184</v>
      </c>
      <c r="I4800">
        <v>3.5027291667370548</v>
      </c>
      <c r="J4800">
        <v>6180.1239046498686</v>
      </c>
      <c r="K4800">
        <v>-1571.6522776480238</v>
      </c>
      <c r="L4800">
        <v>-14.268294479740511</v>
      </c>
      <c r="M4800">
        <v>6376.8348229086942</v>
      </c>
      <c r="N4800">
        <v>36031.834373376936</v>
      </c>
      <c r="O4800">
        <v>72.639507237504759</v>
      </c>
      <c r="P4800">
        <v>13.86325006652833</v>
      </c>
      <c r="Q4800" s="4">
        <v>4798</v>
      </c>
    </row>
    <row r="4801" spans="1:17" x14ac:dyDescent="0.25">
      <c r="A4801">
        <v>106.07592546244223</v>
      </c>
      <c r="B4801">
        <v>-20.84768738947626</v>
      </c>
      <c r="C4801" s="4">
        <v>2102.6110000000003</v>
      </c>
      <c r="D4801">
        <v>1.2</v>
      </c>
      <c r="E4801">
        <v>0.55000000000000004</v>
      </c>
      <c r="F4801">
        <v>19.899999999999999</v>
      </c>
      <c r="G4801">
        <v>45.364313344089069</v>
      </c>
      <c r="H4801">
        <v>23.82613604636882</v>
      </c>
      <c r="I4801">
        <v>-3.9240745375577717</v>
      </c>
      <c r="J4801">
        <v>5963.0904257782531</v>
      </c>
      <c r="K4801">
        <v>-2255.6443983913996</v>
      </c>
      <c r="L4801">
        <v>-20.72001059719452</v>
      </c>
      <c r="M4801">
        <v>6375.4512842623753</v>
      </c>
      <c r="N4801">
        <v>36287.502175878602</v>
      </c>
      <c r="O4801">
        <v>65.156370118079323</v>
      </c>
      <c r="P4801">
        <v>10.909729499106007</v>
      </c>
      <c r="Q4801" s="4">
        <v>4799</v>
      </c>
    </row>
    <row r="4802" spans="1:17" x14ac:dyDescent="0.25">
      <c r="A4802">
        <v>108.18364955533166</v>
      </c>
      <c r="B4802">
        <v>-33.090305253273172</v>
      </c>
      <c r="C4802" s="4">
        <v>2102.6110000000003</v>
      </c>
      <c r="D4802">
        <v>1.2</v>
      </c>
      <c r="E4802">
        <v>0.55000000000000004</v>
      </c>
      <c r="F4802">
        <v>19.899999999999999</v>
      </c>
      <c r="G4802">
        <v>45.364313344089069</v>
      </c>
      <c r="H4802">
        <v>18.551193962678035</v>
      </c>
      <c r="I4802">
        <v>-1.8163504446683447</v>
      </c>
      <c r="J4802">
        <v>5349.0160530714484</v>
      </c>
      <c r="K4802">
        <v>-3462.3551350256193</v>
      </c>
      <c r="L4802">
        <v>-32.914506900099056</v>
      </c>
      <c r="M4802">
        <v>6371.803184111569</v>
      </c>
      <c r="N4802">
        <v>36980.642144099067</v>
      </c>
      <c r="O4802">
        <v>51.44818031551393</v>
      </c>
      <c r="P4802">
        <v>3.3242714100139965</v>
      </c>
      <c r="Q4802" s="4">
        <v>4800</v>
      </c>
    </row>
    <row r="4803" spans="1:17" x14ac:dyDescent="0.25">
      <c r="A4803">
        <v>148.37026512725342</v>
      </c>
      <c r="B4803">
        <v>-10.781327710235248</v>
      </c>
      <c r="C4803" s="4">
        <v>2102.6110000000003</v>
      </c>
      <c r="D4803">
        <v>1.2</v>
      </c>
      <c r="E4803">
        <v>0.55000000000000004</v>
      </c>
      <c r="F4803">
        <v>19.899999999999999</v>
      </c>
      <c r="G4803">
        <v>45.364313344089069</v>
      </c>
      <c r="H4803">
        <v>23.58655176405415</v>
      </c>
      <c r="I4803">
        <v>38.370265127253418</v>
      </c>
      <c r="J4803">
        <v>6266.2887551229251</v>
      </c>
      <c r="K4803">
        <v>-1185.2540153721186</v>
      </c>
      <c r="L4803">
        <v>-10.710827198049934</v>
      </c>
      <c r="M4803">
        <v>6377.3977328951141</v>
      </c>
      <c r="N4803">
        <v>37472.551632436553</v>
      </c>
      <c r="O4803">
        <v>44.136098499369751</v>
      </c>
      <c r="P4803">
        <v>76.706822515730266</v>
      </c>
      <c r="Q4803" s="4">
        <v>4801</v>
      </c>
    </row>
    <row r="4804" spans="1:17" x14ac:dyDescent="0.25">
      <c r="A4804">
        <v>121.5686535003031</v>
      </c>
      <c r="B4804">
        <v>-22.261500367801155</v>
      </c>
      <c r="C4804" s="4">
        <v>2102.6110000000003</v>
      </c>
      <c r="D4804">
        <v>0.75</v>
      </c>
      <c r="E4804">
        <v>0.55000000000000004</v>
      </c>
      <c r="F4804">
        <v>19.899999999999999</v>
      </c>
      <c r="G4804">
        <v>41.281913690970576</v>
      </c>
      <c r="H4804">
        <v>20.726201527824411</v>
      </c>
      <c r="I4804">
        <v>11.5686535003031</v>
      </c>
      <c r="J4804">
        <v>5905.5796619678713</v>
      </c>
      <c r="K4804">
        <v>-2401.2368518680851</v>
      </c>
      <c r="L4804">
        <v>-22.126893448295267</v>
      </c>
      <c r="M4804">
        <v>6375.0929061950073</v>
      </c>
      <c r="N4804">
        <v>36476.925582281503</v>
      </c>
      <c r="O4804">
        <v>60.815310746785755</v>
      </c>
      <c r="P4804">
        <v>28.384250887241233</v>
      </c>
      <c r="Q4804" s="4">
        <v>4802</v>
      </c>
    </row>
    <row r="4805" spans="1:17" x14ac:dyDescent="0.25">
      <c r="A4805">
        <v>146.53789293615486</v>
      </c>
      <c r="B4805">
        <v>-37.067035522400474</v>
      </c>
      <c r="C4805" s="4">
        <v>2102.6110000000003</v>
      </c>
      <c r="D4805">
        <v>1.2</v>
      </c>
      <c r="E4805">
        <v>0.55000000000000004</v>
      </c>
      <c r="F4805">
        <v>19.899999999999999</v>
      </c>
      <c r="G4805">
        <v>45.364313344089069</v>
      </c>
      <c r="H4805">
        <v>18.570158270869666</v>
      </c>
      <c r="I4805">
        <v>36.537892936154861</v>
      </c>
      <c r="J4805">
        <v>5095.5149676295168</v>
      </c>
      <c r="K4805">
        <v>-3823.333358676246</v>
      </c>
      <c r="L4805">
        <v>-36.882108919367163</v>
      </c>
      <c r="M4805">
        <v>6370.4121339912554</v>
      </c>
      <c r="N4805">
        <v>38381.660703076399</v>
      </c>
      <c r="O4805">
        <v>32.532969157866894</v>
      </c>
      <c r="P4805">
        <v>50.873615601169554</v>
      </c>
      <c r="Q4805" s="4">
        <v>4803</v>
      </c>
    </row>
    <row r="4806" spans="1:17" x14ac:dyDescent="0.25">
      <c r="A4806">
        <v>115.16097301617425</v>
      </c>
      <c r="B4806">
        <v>-42.190458003854793</v>
      </c>
      <c r="C4806" s="4">
        <v>2102.6110000000003</v>
      </c>
      <c r="D4806">
        <v>0.75</v>
      </c>
      <c r="E4806">
        <v>0.55000000000000004</v>
      </c>
      <c r="F4806">
        <v>19.899999999999999</v>
      </c>
      <c r="G4806">
        <v>41.281913690970576</v>
      </c>
      <c r="H4806">
        <v>16.115004284897847</v>
      </c>
      <c r="I4806">
        <v>5.1609730161742533</v>
      </c>
      <c r="J4806">
        <v>4732.8196751926944</v>
      </c>
      <c r="K4806">
        <v>-4261.3031824629415</v>
      </c>
      <c r="L4806">
        <v>-41.999018558016083</v>
      </c>
      <c r="M4806">
        <v>6368.5388348317283</v>
      </c>
      <c r="N4806">
        <v>37694.568300499654</v>
      </c>
      <c r="O4806">
        <v>40.981543382380515</v>
      </c>
      <c r="P4806">
        <v>7.6595194471024328</v>
      </c>
      <c r="Q4806" s="4">
        <v>4804</v>
      </c>
    </row>
    <row r="4807" spans="1:17" x14ac:dyDescent="0.25">
      <c r="A4807">
        <v>113.48120937716746</v>
      </c>
      <c r="B4807">
        <v>-9.9594945402323543</v>
      </c>
      <c r="C4807" s="4">
        <v>2102.6110000000003</v>
      </c>
      <c r="D4807">
        <v>0.75</v>
      </c>
      <c r="E4807">
        <v>0.55000000000000004</v>
      </c>
      <c r="F4807">
        <v>19.899999999999999</v>
      </c>
      <c r="G4807">
        <v>41.281913690970576</v>
      </c>
      <c r="H4807">
        <v>22.45191796473955</v>
      </c>
      <c r="I4807">
        <v>3.4812093771674597</v>
      </c>
      <c r="J4807">
        <v>6282.6522182918297</v>
      </c>
      <c r="K4807">
        <v>-1095.8364961872721</v>
      </c>
      <c r="L4807">
        <v>-9.8941424859195131</v>
      </c>
      <c r="M4807">
        <v>6377.505509396542</v>
      </c>
      <c r="N4807">
        <v>35911.831444038413</v>
      </c>
      <c r="O4807">
        <v>77.592624361236389</v>
      </c>
      <c r="P4807">
        <v>19.378616189485687</v>
      </c>
      <c r="Q4807" s="4">
        <v>4805</v>
      </c>
    </row>
    <row r="4808" spans="1:17" x14ac:dyDescent="0.25">
      <c r="A4808">
        <v>146.79217171001838</v>
      </c>
      <c r="B4808">
        <v>-28.956837268742994</v>
      </c>
      <c r="C4808" s="4">
        <v>2102.6110000000003</v>
      </c>
      <c r="D4808">
        <v>0.75</v>
      </c>
      <c r="E4808">
        <v>0.55000000000000004</v>
      </c>
      <c r="F4808">
        <v>19.899999999999999</v>
      </c>
      <c r="G4808">
        <v>41.281913690970576</v>
      </c>
      <c r="H4808">
        <v>17.830589461706609</v>
      </c>
      <c r="I4808">
        <v>36.79217171001838</v>
      </c>
      <c r="J4808">
        <v>5585.1586481015465</v>
      </c>
      <c r="K4808">
        <v>-3069.7172649735007</v>
      </c>
      <c r="L4808">
        <v>-28.794093872401671</v>
      </c>
      <c r="M4808">
        <v>6373.1594371504534</v>
      </c>
      <c r="N4808">
        <v>37963.92228377991</v>
      </c>
      <c r="O4808">
        <v>37.590433779222408</v>
      </c>
      <c r="P4808">
        <v>57.082520546139918</v>
      </c>
      <c r="Q4808" s="4">
        <v>4806</v>
      </c>
    </row>
    <row r="4809" spans="1:17" x14ac:dyDescent="0.25">
      <c r="A4809">
        <v>121.99850833635821</v>
      </c>
      <c r="B4809">
        <v>-34.149026606395623</v>
      </c>
      <c r="C4809" s="4">
        <v>2102.6110000000003</v>
      </c>
      <c r="D4809">
        <v>1.2</v>
      </c>
      <c r="E4809">
        <v>0.55000000000000004</v>
      </c>
      <c r="F4809">
        <v>19.899999999999999</v>
      </c>
      <c r="G4809">
        <v>45.364313344089069</v>
      </c>
      <c r="H4809">
        <v>20.826283610148792</v>
      </c>
      <c r="I4809">
        <v>11.998508336358213</v>
      </c>
      <c r="J4809">
        <v>5283.9993313372242</v>
      </c>
      <c r="K4809">
        <v>-3560.1402792185354</v>
      </c>
      <c r="L4809">
        <v>-33.97046046628428</v>
      </c>
      <c r="M4809">
        <v>6371.4400053117088</v>
      </c>
      <c r="N4809">
        <v>37182.713536417432</v>
      </c>
      <c r="O4809">
        <v>48.258039058744792</v>
      </c>
      <c r="P4809">
        <v>20.736955706590209</v>
      </c>
      <c r="Q4809" s="4">
        <v>4807</v>
      </c>
    </row>
    <row r="4810" spans="1:17" x14ac:dyDescent="0.25">
      <c r="A4810">
        <v>124.80978995308739</v>
      </c>
      <c r="B4810">
        <v>-31.820874718926227</v>
      </c>
      <c r="C4810" s="4">
        <v>2102.6110000000003</v>
      </c>
      <c r="D4810">
        <v>1.2</v>
      </c>
      <c r="E4810">
        <v>0.55000000000000004</v>
      </c>
      <c r="F4810">
        <v>19.899999999999999</v>
      </c>
      <c r="G4810">
        <v>45.364313344089069</v>
      </c>
      <c r="H4810">
        <v>14.46949147535077</v>
      </c>
      <c r="I4810">
        <v>14.809789953087389</v>
      </c>
      <c r="J4810">
        <v>5424.5599658755173</v>
      </c>
      <c r="K4810">
        <v>-3343.5719688116292</v>
      </c>
      <c r="L4810">
        <v>-31.648709850332345</v>
      </c>
      <c r="M4810">
        <v>6372.2307188301238</v>
      </c>
      <c r="N4810">
        <v>37096.800708153656</v>
      </c>
      <c r="O4810">
        <v>49.598387840643504</v>
      </c>
      <c r="P4810">
        <v>26.631212005122961</v>
      </c>
      <c r="Q4810" s="4">
        <v>4808</v>
      </c>
    </row>
    <row r="4811" spans="1:17" x14ac:dyDescent="0.25">
      <c r="A4811">
        <v>129.20984693689397</v>
      </c>
      <c r="B4811">
        <v>-22.79362513509497</v>
      </c>
      <c r="C4811" s="4">
        <v>2102.6110000000003</v>
      </c>
      <c r="D4811">
        <v>1.2</v>
      </c>
      <c r="E4811">
        <v>0.55000000000000004</v>
      </c>
      <c r="F4811">
        <v>19.899999999999999</v>
      </c>
      <c r="G4811">
        <v>45.364313344089069</v>
      </c>
      <c r="H4811">
        <v>18.324351203065817</v>
      </c>
      <c r="I4811">
        <v>19.209846936893967</v>
      </c>
      <c r="J4811">
        <v>5883.0034848555651</v>
      </c>
      <c r="K4811">
        <v>-2455.6664827753843</v>
      </c>
      <c r="L4811">
        <v>-22.656493292530229</v>
      </c>
      <c r="M4811">
        <v>6374.9531666867288</v>
      </c>
      <c r="N4811">
        <v>36741.996300987885</v>
      </c>
      <c r="O4811">
        <v>55.622118309624156</v>
      </c>
      <c r="P4811">
        <v>41.967420075605638</v>
      </c>
      <c r="Q4811" s="4">
        <v>4809</v>
      </c>
    </row>
    <row r="4812" spans="1:17" x14ac:dyDescent="0.25">
      <c r="A4812">
        <v>144.84982789018352</v>
      </c>
      <c r="B4812">
        <v>-26.943930056463344</v>
      </c>
      <c r="C4812" s="4">
        <v>2102.6110000000003</v>
      </c>
      <c r="D4812">
        <v>3</v>
      </c>
      <c r="E4812">
        <v>0.55000000000000004</v>
      </c>
      <c r="F4812">
        <v>19.899999999999999</v>
      </c>
      <c r="G4812">
        <v>53.323113517529826</v>
      </c>
      <c r="H4812">
        <v>15.682591701768748</v>
      </c>
      <c r="I4812">
        <v>34.849827890183519</v>
      </c>
      <c r="J4812">
        <v>5689.7068671596371</v>
      </c>
      <c r="K4812">
        <v>-2872.6796285296464</v>
      </c>
      <c r="L4812">
        <v>-26.788781879179087</v>
      </c>
      <c r="M4812">
        <v>6373.7785090456946</v>
      </c>
      <c r="N4812">
        <v>37745.039801430117</v>
      </c>
      <c r="O4812">
        <v>40.39590046383266</v>
      </c>
      <c r="P4812">
        <v>56.946194609591998</v>
      </c>
      <c r="Q4812" s="4">
        <v>4810</v>
      </c>
    </row>
    <row r="4813" spans="1:17" x14ac:dyDescent="0.25">
      <c r="A4813">
        <v>125.11477017989125</v>
      </c>
      <c r="B4813">
        <v>-15.661205962005468</v>
      </c>
      <c r="C4813" s="4">
        <v>2102.6110000000003</v>
      </c>
      <c r="D4813">
        <v>1.2</v>
      </c>
      <c r="E4813">
        <v>0.55000000000000004</v>
      </c>
      <c r="F4813">
        <v>19.899999999999999</v>
      </c>
      <c r="G4813">
        <v>45.364313344089069</v>
      </c>
      <c r="H4813">
        <v>21.464593691754907</v>
      </c>
      <c r="I4813">
        <v>15.114770179891252</v>
      </c>
      <c r="J4813">
        <v>6142.8484841205363</v>
      </c>
      <c r="K4813">
        <v>-1710.6606255603861</v>
      </c>
      <c r="L4813">
        <v>-15.561458035557973</v>
      </c>
      <c r="M4813">
        <v>6376.5937046909785</v>
      </c>
      <c r="N4813">
        <v>36309.507440637746</v>
      </c>
      <c r="O4813">
        <v>64.652767603274896</v>
      </c>
      <c r="P4813">
        <v>45.015778557671183</v>
      </c>
      <c r="Q4813" s="4">
        <v>4811</v>
      </c>
    </row>
    <row r="4814" spans="1:17" x14ac:dyDescent="0.25">
      <c r="A4814">
        <v>105.41733659277247</v>
      </c>
      <c r="B4814">
        <v>-20.540437141824533</v>
      </c>
      <c r="C4814" s="4">
        <v>2102.6110000000003</v>
      </c>
      <c r="D4814">
        <v>3</v>
      </c>
      <c r="E4814">
        <v>0.55000000000000004</v>
      </c>
      <c r="F4814">
        <v>19.899999999999999</v>
      </c>
      <c r="G4814">
        <v>53.323113517529826</v>
      </c>
      <c r="H4814">
        <v>16.191327993856916</v>
      </c>
      <c r="I4814">
        <v>-4.5826634072275283</v>
      </c>
      <c r="J4814">
        <v>5975.1111381111514</v>
      </c>
      <c r="K4814">
        <v>-2223.8225346961481</v>
      </c>
      <c r="L4814">
        <v>-20.414307818637383</v>
      </c>
      <c r="M4814">
        <v>6375.5266275502563</v>
      </c>
      <c r="N4814">
        <v>36279.498640498561</v>
      </c>
      <c r="O4814">
        <v>65.357948574163288</v>
      </c>
      <c r="P4814">
        <v>12.868029510708773</v>
      </c>
      <c r="Q4814" s="4">
        <v>4812</v>
      </c>
    </row>
    <row r="4815" spans="1:17" x14ac:dyDescent="0.25">
      <c r="A4815">
        <v>134.86485438124171</v>
      </c>
      <c r="B4815">
        <v>-19.88443801053651</v>
      </c>
      <c r="C4815" s="4">
        <v>2102.6110000000003</v>
      </c>
      <c r="D4815">
        <v>0.75</v>
      </c>
      <c r="E4815">
        <v>0.55000000000000004</v>
      </c>
      <c r="F4815">
        <v>19.899999999999999</v>
      </c>
      <c r="G4815">
        <v>41.281913690970576</v>
      </c>
      <c r="H4815">
        <v>19.383614061558038</v>
      </c>
      <c r="I4815">
        <v>24.864854381241713</v>
      </c>
      <c r="J4815">
        <v>6000.2026320734058</v>
      </c>
      <c r="K4815">
        <v>-2155.6715217755227</v>
      </c>
      <c r="L4815">
        <v>-19.761660594450635</v>
      </c>
      <c r="M4815">
        <v>6375.6843817534309</v>
      </c>
      <c r="N4815">
        <v>36869.786973413939</v>
      </c>
      <c r="O4815">
        <v>53.382936447773687</v>
      </c>
      <c r="P4815">
        <v>53.72456187358749</v>
      </c>
      <c r="Q4815" s="4">
        <v>4813</v>
      </c>
    </row>
    <row r="4816" spans="1:17" x14ac:dyDescent="0.25">
      <c r="A4816">
        <v>128.47374400170878</v>
      </c>
      <c r="B4816">
        <v>-27.649427870288889</v>
      </c>
      <c r="C4816" s="4">
        <v>2102.6110000000003</v>
      </c>
      <c r="D4816">
        <v>1.2</v>
      </c>
      <c r="E4816">
        <v>0.55000000000000004</v>
      </c>
      <c r="F4816">
        <v>19.899999999999999</v>
      </c>
      <c r="G4816">
        <v>45.364313344089069</v>
      </c>
      <c r="H4816">
        <v>15.815622948467626</v>
      </c>
      <c r="I4816">
        <v>18.473744001708781</v>
      </c>
      <c r="J4816">
        <v>5653.8561923748039</v>
      </c>
      <c r="K4816">
        <v>-2942.1489003057327</v>
      </c>
      <c r="L4816">
        <v>-27.491529023131001</v>
      </c>
      <c r="M4816">
        <v>6373.5649361738797</v>
      </c>
      <c r="N4816">
        <v>36962.49491972648</v>
      </c>
      <c r="O4816">
        <v>51.781244345066369</v>
      </c>
      <c r="P4816">
        <v>35.750827546299661</v>
      </c>
      <c r="Q4816" s="4">
        <v>4814</v>
      </c>
    </row>
    <row r="4817" spans="1:17" x14ac:dyDescent="0.25">
      <c r="A4817">
        <v>158.22703911181665</v>
      </c>
      <c r="B4817">
        <v>-17.32577346618384</v>
      </c>
      <c r="C4817" s="4">
        <v>2102.6110000000003</v>
      </c>
      <c r="D4817">
        <v>0.75</v>
      </c>
      <c r="E4817">
        <v>0.55000000000000004</v>
      </c>
      <c r="F4817">
        <v>19.899999999999999</v>
      </c>
      <c r="G4817">
        <v>41.281913690970576</v>
      </c>
      <c r="H4817">
        <v>17.167888619672958</v>
      </c>
      <c r="I4817">
        <v>48.227039111816651</v>
      </c>
      <c r="J4817">
        <v>6090.5525410944347</v>
      </c>
      <c r="K4817">
        <v>-1887.2822142107671</v>
      </c>
      <c r="L4817">
        <v>-17.216663689066156</v>
      </c>
      <c r="M4817">
        <v>6376.257868994021</v>
      </c>
      <c r="N4817">
        <v>38422.872591694264</v>
      </c>
      <c r="O4817">
        <v>32.127073554691208</v>
      </c>
      <c r="P4817">
        <v>75.103446640035997</v>
      </c>
      <c r="Q4817" s="4">
        <v>4815</v>
      </c>
    </row>
    <row r="4818" spans="1:17" x14ac:dyDescent="0.25">
      <c r="A4818">
        <v>151.91357885513264</v>
      </c>
      <c r="B4818">
        <v>-38.524258332645545</v>
      </c>
      <c r="C4818" s="4">
        <v>2102.6110000000003</v>
      </c>
      <c r="D4818">
        <v>0.75</v>
      </c>
      <c r="E4818">
        <v>0.55000000000000004</v>
      </c>
      <c r="F4818">
        <v>19.899999999999999</v>
      </c>
      <c r="G4818">
        <v>41.281913690970576</v>
      </c>
      <c r="H4818">
        <v>19.666558484764124</v>
      </c>
      <c r="I4818">
        <v>41.913578855132641</v>
      </c>
      <c r="J4818">
        <v>4996.3950473877221</v>
      </c>
      <c r="K4818">
        <v>-3951.1378999250546</v>
      </c>
      <c r="L4818">
        <v>-38.336867620997339</v>
      </c>
      <c r="M4818">
        <v>6369.8865118449894</v>
      </c>
      <c r="N4818">
        <v>38792.403371846791</v>
      </c>
      <c r="O4818">
        <v>27.904884330410301</v>
      </c>
      <c r="P4818">
        <v>55.24545275729453</v>
      </c>
      <c r="Q4818" s="4">
        <v>4816</v>
      </c>
    </row>
    <row r="4819" spans="1:17" x14ac:dyDescent="0.25">
      <c r="A4819">
        <v>154.24452414666501</v>
      </c>
      <c r="B4819">
        <v>-9.7020856699657578</v>
      </c>
      <c r="C4819" s="4">
        <v>2102.6110000000003</v>
      </c>
      <c r="D4819">
        <v>0.75</v>
      </c>
      <c r="E4819">
        <v>0.55000000000000004</v>
      </c>
      <c r="F4819">
        <v>19.899999999999999</v>
      </c>
      <c r="G4819">
        <v>41.281913690970576</v>
      </c>
      <c r="H4819">
        <v>19.043980166394761</v>
      </c>
      <c r="I4819">
        <v>44.244524146665015</v>
      </c>
      <c r="J4819">
        <v>6287.5133495633772</v>
      </c>
      <c r="K4819">
        <v>-1067.7834383111406</v>
      </c>
      <c r="L4819">
        <v>-9.6383573346744633</v>
      </c>
      <c r="M4819">
        <v>6377.5375806081493</v>
      </c>
      <c r="N4819">
        <v>37929.647525449262</v>
      </c>
      <c r="O4819">
        <v>38.080854684770912</v>
      </c>
      <c r="P4819">
        <v>80.183359699155574</v>
      </c>
      <c r="Q4819" s="4">
        <v>4817</v>
      </c>
    </row>
    <row r="4820" spans="1:17" x14ac:dyDescent="0.25">
      <c r="A4820">
        <v>137.72768863442113</v>
      </c>
      <c r="B4820">
        <v>-30.515432840966163</v>
      </c>
      <c r="C4820" s="4">
        <v>2102.6110000000003</v>
      </c>
      <c r="D4820">
        <v>1.2</v>
      </c>
      <c r="E4820">
        <v>0.55000000000000004</v>
      </c>
      <c r="F4820">
        <v>19.899999999999999</v>
      </c>
      <c r="G4820">
        <v>45.364313344089069</v>
      </c>
      <c r="H4820">
        <v>16.26269300629334</v>
      </c>
      <c r="I4820">
        <v>27.727688634421128</v>
      </c>
      <c r="J4820">
        <v>5499.4675068743145</v>
      </c>
      <c r="K4820">
        <v>-3219.7297310513941</v>
      </c>
      <c r="L4820">
        <v>-30.347355385377302</v>
      </c>
      <c r="M4820">
        <v>6372.6605433039249</v>
      </c>
      <c r="N4820">
        <v>37522.24700117483</v>
      </c>
      <c r="O4820">
        <v>43.369559718256362</v>
      </c>
      <c r="P4820">
        <v>45.990016714499042</v>
      </c>
      <c r="Q4820" s="4">
        <v>4818</v>
      </c>
    </row>
    <row r="4821" spans="1:17" x14ac:dyDescent="0.25">
      <c r="A4821">
        <v>157.66098180949967</v>
      </c>
      <c r="B4821">
        <v>-31.071165943390085</v>
      </c>
      <c r="C4821" s="4">
        <v>2102.6110000000003</v>
      </c>
      <c r="D4821">
        <v>0.75</v>
      </c>
      <c r="E4821">
        <v>0.55000000000000004</v>
      </c>
      <c r="F4821">
        <v>19.899999999999999</v>
      </c>
      <c r="G4821">
        <v>41.281913690970576</v>
      </c>
      <c r="H4821">
        <v>16.292816827503152</v>
      </c>
      <c r="I4821">
        <v>47.660981809499674</v>
      </c>
      <c r="J4821">
        <v>5467.9258889238627</v>
      </c>
      <c r="K4821">
        <v>-3272.6553508143124</v>
      </c>
      <c r="L4821">
        <v>-30.901305493083257</v>
      </c>
      <c r="M4821">
        <v>6372.4788404495594</v>
      </c>
      <c r="N4821">
        <v>38831.229854949968</v>
      </c>
      <c r="O4821">
        <v>27.509491476672419</v>
      </c>
      <c r="P4821">
        <v>64.814281343060813</v>
      </c>
      <c r="Q4821" s="4">
        <v>4819</v>
      </c>
    </row>
    <row r="4822" spans="1:17" x14ac:dyDescent="0.25">
      <c r="A4822">
        <v>143.2273423617595</v>
      </c>
      <c r="B4822">
        <v>-11.807314870539795</v>
      </c>
      <c r="C4822" s="4">
        <v>2102.6110000000003</v>
      </c>
      <c r="D4822">
        <v>0.75</v>
      </c>
      <c r="E4822">
        <v>0.55000000000000004</v>
      </c>
      <c r="F4822">
        <v>19.899999999999999</v>
      </c>
      <c r="G4822">
        <v>41.281913690970576</v>
      </c>
      <c r="H4822">
        <v>20.042195433926601</v>
      </c>
      <c r="I4822">
        <v>33.227342361759497</v>
      </c>
      <c r="J4822">
        <v>6244.0618366200524</v>
      </c>
      <c r="K4822">
        <v>-1296.5462213435831</v>
      </c>
      <c r="L4822">
        <v>-11.730468105303636</v>
      </c>
      <c r="M4822">
        <v>6377.2517845554221</v>
      </c>
      <c r="N4822">
        <v>37121.726806177634</v>
      </c>
      <c r="O4822">
        <v>49.303443841332509</v>
      </c>
      <c r="P4822">
        <v>72.652852747226348</v>
      </c>
      <c r="Q4822" s="4">
        <v>4820</v>
      </c>
    </row>
    <row r="4823" spans="1:17" x14ac:dyDescent="0.25">
      <c r="A4823">
        <v>116.90063310583018</v>
      </c>
      <c r="B4823">
        <v>-42.425104521493409</v>
      </c>
      <c r="C4823" s="4">
        <v>2102.6110000000003</v>
      </c>
      <c r="D4823">
        <v>3</v>
      </c>
      <c r="E4823">
        <v>0.55000000000000004</v>
      </c>
      <c r="F4823">
        <v>19.899999999999999</v>
      </c>
      <c r="G4823">
        <v>53.323113517529826</v>
      </c>
      <c r="H4823">
        <v>18.241321687617283</v>
      </c>
      <c r="I4823">
        <v>6.9006331058301811</v>
      </c>
      <c r="J4823">
        <v>4715.2754196526039</v>
      </c>
      <c r="K4823">
        <v>-4280.5788074253123</v>
      </c>
      <c r="L4823">
        <v>-42.233511981195804</v>
      </c>
      <c r="M4823">
        <v>6368.4517121321369</v>
      </c>
      <c r="N4823">
        <v>37730.905727344521</v>
      </c>
      <c r="O4823">
        <v>40.502427227242073</v>
      </c>
      <c r="P4823">
        <v>10.170393961578895</v>
      </c>
      <c r="Q4823" s="4">
        <v>4821</v>
      </c>
    </row>
    <row r="4824" spans="1:17" x14ac:dyDescent="0.25">
      <c r="A4824">
        <v>136.19068931547545</v>
      </c>
      <c r="B4824">
        <v>-22.958215078141414</v>
      </c>
      <c r="C4824" s="4">
        <v>2102.6110000000003</v>
      </c>
      <c r="D4824">
        <v>0.75</v>
      </c>
      <c r="E4824">
        <v>0.55000000000000004</v>
      </c>
      <c r="F4824">
        <v>19.899999999999999</v>
      </c>
      <c r="G4824">
        <v>41.281913690970576</v>
      </c>
      <c r="H4824">
        <v>23.810216397436804</v>
      </c>
      <c r="I4824">
        <v>26.190689315475453</v>
      </c>
      <c r="J4824">
        <v>5875.9179541438716</v>
      </c>
      <c r="K4824">
        <v>-2472.4599691203425</v>
      </c>
      <c r="L4824">
        <v>-22.820311731531319</v>
      </c>
      <c r="M4824">
        <v>6374.9094191786653</v>
      </c>
      <c r="N4824">
        <v>37065.100470662423</v>
      </c>
      <c r="O4824">
        <v>50.148984886947787</v>
      </c>
      <c r="P4824">
        <v>51.584482553784987</v>
      </c>
      <c r="Q4824" s="4">
        <v>4822</v>
      </c>
    </row>
    <row r="4825" spans="1:17" x14ac:dyDescent="0.25">
      <c r="A4825">
        <v>148.94177981160021</v>
      </c>
      <c r="B4825">
        <v>-25.836283324026816</v>
      </c>
      <c r="C4825" s="4">
        <v>2102.6110000000003</v>
      </c>
      <c r="D4825">
        <v>3</v>
      </c>
      <c r="E4825">
        <v>0.55000000000000004</v>
      </c>
      <c r="F4825">
        <v>19.899999999999999</v>
      </c>
      <c r="G4825">
        <v>53.323113517529826</v>
      </c>
      <c r="H4825">
        <v>18.290413461076589</v>
      </c>
      <c r="I4825">
        <v>38.941779811600213</v>
      </c>
      <c r="J4825">
        <v>5744.2529967214241</v>
      </c>
      <c r="K4825">
        <v>-2762.7495749432351</v>
      </c>
      <c r="L4825">
        <v>-25.685641789170354</v>
      </c>
      <c r="M4825">
        <v>6374.1060317657166</v>
      </c>
      <c r="N4825">
        <v>37969.494929523251</v>
      </c>
      <c r="O4825">
        <v>37.533843002337925</v>
      </c>
      <c r="P4825">
        <v>61.662496769508273</v>
      </c>
      <c r="Q4825" s="4">
        <v>4823</v>
      </c>
    </row>
    <row r="4826" spans="1:17" x14ac:dyDescent="0.25">
      <c r="A4826">
        <v>148.26354626041407</v>
      </c>
      <c r="B4826">
        <v>-37.466020757854452</v>
      </c>
      <c r="C4826" s="4">
        <v>2102.6110000000003</v>
      </c>
      <c r="D4826">
        <v>3</v>
      </c>
      <c r="E4826">
        <v>0.55000000000000004</v>
      </c>
      <c r="F4826">
        <v>19.899999999999999</v>
      </c>
      <c r="G4826">
        <v>53.323113517529826</v>
      </c>
      <c r="H4826">
        <v>22.706944431214442</v>
      </c>
      <c r="I4826">
        <v>38.263546260414074</v>
      </c>
      <c r="J4826">
        <v>5068.7021604727706</v>
      </c>
      <c r="K4826">
        <v>-3858.5728840940287</v>
      </c>
      <c r="L4826">
        <v>-37.280371758308839</v>
      </c>
      <c r="M4826">
        <v>6370.2689341539617</v>
      </c>
      <c r="N4826">
        <v>38506.956645833918</v>
      </c>
      <c r="O4826">
        <v>31.092166997723861</v>
      </c>
      <c r="P4826">
        <v>52.359221093856789</v>
      </c>
      <c r="Q4826" s="4">
        <v>4824</v>
      </c>
    </row>
    <row r="4827" spans="1:17" x14ac:dyDescent="0.25">
      <c r="A4827">
        <v>146.23624228445811</v>
      </c>
      <c r="B4827">
        <v>-31.127045390424691</v>
      </c>
      <c r="C4827" s="4">
        <v>2102.6110000000003</v>
      </c>
      <c r="D4827">
        <v>0.75</v>
      </c>
      <c r="E4827">
        <v>0.55000000000000004</v>
      </c>
      <c r="F4827">
        <v>19.899999999999999</v>
      </c>
      <c r="G4827">
        <v>41.281913690970576</v>
      </c>
      <c r="H4827">
        <v>16.637306635489924</v>
      </c>
      <c r="I4827">
        <v>36.236242284458115</v>
      </c>
      <c r="J4827">
        <v>5464.7258298801571</v>
      </c>
      <c r="K4827">
        <v>-3277.9603365240223</v>
      </c>
      <c r="L4827">
        <v>-30.957009167355089</v>
      </c>
      <c r="M4827">
        <v>6372.4604638698265</v>
      </c>
      <c r="N4827">
        <v>38035.810989245663</v>
      </c>
      <c r="O4827">
        <v>36.689309848492783</v>
      </c>
      <c r="P4827">
        <v>54.802048746417057</v>
      </c>
      <c r="Q4827" s="4">
        <v>4825</v>
      </c>
    </row>
    <row r="4828" spans="1:17" x14ac:dyDescent="0.25">
      <c r="A4828">
        <v>145.81239354305072</v>
      </c>
      <c r="B4828">
        <v>-41.29991054418354</v>
      </c>
      <c r="C4828" s="4">
        <v>2102.6110000000003</v>
      </c>
      <c r="D4828">
        <v>1.2</v>
      </c>
      <c r="E4828">
        <v>0.55000000000000004</v>
      </c>
      <c r="F4828">
        <v>19.899999999999999</v>
      </c>
      <c r="G4828">
        <v>45.364313344089069</v>
      </c>
      <c r="H4828">
        <v>22.535661684275027</v>
      </c>
      <c r="I4828">
        <v>35.812393543050717</v>
      </c>
      <c r="J4828">
        <v>4798.6762927083282</v>
      </c>
      <c r="K4828">
        <v>-4187.5046214769682</v>
      </c>
      <c r="L4828">
        <v>-41.109168777057945</v>
      </c>
      <c r="M4828">
        <v>6368.8687470454206</v>
      </c>
      <c r="N4828">
        <v>38603.367422353993</v>
      </c>
      <c r="O4828">
        <v>29.986846762910698</v>
      </c>
      <c r="P4828">
        <v>47.550963630244809</v>
      </c>
      <c r="Q4828" s="4">
        <v>4826</v>
      </c>
    </row>
    <row r="4829" spans="1:17" x14ac:dyDescent="0.25">
      <c r="A4829">
        <v>107.21507726720661</v>
      </c>
      <c r="B4829">
        <v>-13.299576279873083</v>
      </c>
      <c r="C4829" s="4">
        <v>2102.6110000000003</v>
      </c>
      <c r="D4829">
        <v>0.75</v>
      </c>
      <c r="E4829">
        <v>0.55000000000000004</v>
      </c>
      <c r="F4829">
        <v>19.899999999999999</v>
      </c>
      <c r="G4829">
        <v>41.281913690970576</v>
      </c>
      <c r="H4829">
        <v>17.631736297191701</v>
      </c>
      <c r="I4829">
        <v>-2.7849227327933903</v>
      </c>
      <c r="J4829">
        <v>6208.1817324260173</v>
      </c>
      <c r="K4829">
        <v>-1457.6792769131264</v>
      </c>
      <c r="L4829">
        <v>-13.213675574850621</v>
      </c>
      <c r="M4829">
        <v>6377.0172727671106</v>
      </c>
      <c r="N4829">
        <v>35994.083811656943</v>
      </c>
      <c r="O4829">
        <v>74.031449144546528</v>
      </c>
      <c r="P4829">
        <v>11.939776373626087</v>
      </c>
      <c r="Q4829" s="4">
        <v>4827</v>
      </c>
    </row>
    <row r="4830" spans="1:17" x14ac:dyDescent="0.25">
      <c r="A4830">
        <v>138.49242180794101</v>
      </c>
      <c r="B4830">
        <v>-19.046239215290466</v>
      </c>
      <c r="C4830" s="4">
        <v>2102.6110000000003</v>
      </c>
      <c r="D4830">
        <v>0.75</v>
      </c>
      <c r="E4830">
        <v>0.55000000000000004</v>
      </c>
      <c r="F4830">
        <v>19.899999999999999</v>
      </c>
      <c r="G4830">
        <v>41.281913690970576</v>
      </c>
      <c r="H4830">
        <v>20.039678373815022</v>
      </c>
      <c r="I4830">
        <v>28.492421807941014</v>
      </c>
      <c r="J4830">
        <v>6031.1222908094323</v>
      </c>
      <c r="K4830">
        <v>-2068.1889752901207</v>
      </c>
      <c r="L4830">
        <v>-18.927837392725827</v>
      </c>
      <c r="M4830">
        <v>6375.8796823818757</v>
      </c>
      <c r="N4830">
        <v>37033.406409435345</v>
      </c>
      <c r="O4830">
        <v>50.67359381754202</v>
      </c>
      <c r="P4830">
        <v>58.985010184976041</v>
      </c>
      <c r="Q4830" s="4">
        <v>4828</v>
      </c>
    </row>
    <row r="4831" spans="1:17" x14ac:dyDescent="0.25">
      <c r="A4831">
        <v>135.31356670016731</v>
      </c>
      <c r="B4831">
        <v>-14.340333441201491</v>
      </c>
      <c r="C4831" s="4">
        <v>2102.6110000000003</v>
      </c>
      <c r="D4831">
        <v>1.2</v>
      </c>
      <c r="E4831">
        <v>0.55000000000000004</v>
      </c>
      <c r="F4831">
        <v>19.899999999999999</v>
      </c>
      <c r="G4831">
        <v>45.364313344089069</v>
      </c>
      <c r="H4831">
        <v>16.961636760942199</v>
      </c>
      <c r="I4831">
        <v>25.313566700167314</v>
      </c>
      <c r="J4831">
        <v>6180.6767386214597</v>
      </c>
      <c r="K4831">
        <v>-1569.4913692268708</v>
      </c>
      <c r="L4831">
        <v>-14.248253456153989</v>
      </c>
      <c r="M4831">
        <v>6376.8384098559409</v>
      </c>
      <c r="N4831">
        <v>36705.836338405054</v>
      </c>
      <c r="O4831">
        <v>56.329291758394021</v>
      </c>
      <c r="P4831">
        <v>62.361087322230794</v>
      </c>
      <c r="Q4831" s="4">
        <v>4829</v>
      </c>
    </row>
    <row r="4832" spans="1:17" x14ac:dyDescent="0.25">
      <c r="A4832">
        <v>159.22432041167082</v>
      </c>
      <c r="B4832">
        <v>-35.849406263364209</v>
      </c>
      <c r="C4832" s="4">
        <v>2102.6110000000003</v>
      </c>
      <c r="D4832">
        <v>3</v>
      </c>
      <c r="E4832">
        <v>0.55000000000000004</v>
      </c>
      <c r="F4832">
        <v>19.899999999999999</v>
      </c>
      <c r="G4832">
        <v>53.323113517529826</v>
      </c>
      <c r="H4832">
        <v>15.799986584737942</v>
      </c>
      <c r="I4832">
        <v>49.224320411670817</v>
      </c>
      <c r="J4832">
        <v>5175.8051628161584</v>
      </c>
      <c r="K4832">
        <v>-3714.6618346920022</v>
      </c>
      <c r="L4832">
        <v>-35.666904784973525</v>
      </c>
      <c r="M4832">
        <v>6370.8454407207018</v>
      </c>
      <c r="N4832">
        <v>39157.965734492536</v>
      </c>
      <c r="O4832">
        <v>24.003767251796429</v>
      </c>
      <c r="P4832">
        <v>63.202035124538291</v>
      </c>
      <c r="Q4832" s="4">
        <v>4830</v>
      </c>
    </row>
    <row r="4833" spans="1:17" x14ac:dyDescent="0.25">
      <c r="A4833">
        <v>134.686967973337</v>
      </c>
      <c r="B4833">
        <v>-42.292489473066304</v>
      </c>
      <c r="C4833" s="4">
        <v>2102.6110000000003</v>
      </c>
      <c r="D4833">
        <v>3</v>
      </c>
      <c r="E4833">
        <v>0.55000000000000004</v>
      </c>
      <c r="F4833">
        <v>19.899999999999999</v>
      </c>
      <c r="G4833">
        <v>53.323113517529826</v>
      </c>
      <c r="H4833">
        <v>20.190030575645995</v>
      </c>
      <c r="I4833">
        <v>24.686967973337005</v>
      </c>
      <c r="J4833">
        <v>4725.2006865231024</v>
      </c>
      <c r="K4833">
        <v>-4269.6935431709999</v>
      </c>
      <c r="L4833">
        <v>-42.100981879879043</v>
      </c>
      <c r="M4833">
        <v>6368.5009602350319</v>
      </c>
      <c r="N4833">
        <v>38161.802430868061</v>
      </c>
      <c r="O4833">
        <v>35.104245276751833</v>
      </c>
      <c r="P4833">
        <v>34.337241489826631</v>
      </c>
      <c r="Q4833" s="4">
        <v>4831</v>
      </c>
    </row>
    <row r="4834" spans="1:17" x14ac:dyDescent="0.25">
      <c r="A4834">
        <v>112.41556708201782</v>
      </c>
      <c r="B4834">
        <v>-14.461752583507074</v>
      </c>
      <c r="C4834" s="4">
        <v>2102.6110000000003</v>
      </c>
      <c r="D4834">
        <v>1.2</v>
      </c>
      <c r="E4834">
        <v>0.55000000000000004</v>
      </c>
      <c r="F4834">
        <v>19.899999999999999</v>
      </c>
      <c r="G4834">
        <v>45.364313344089069</v>
      </c>
      <c r="H4834">
        <v>21.425769277382358</v>
      </c>
      <c r="I4834">
        <v>2.4155670820178159</v>
      </c>
      <c r="J4834">
        <v>6177.3355571659449</v>
      </c>
      <c r="K4834">
        <v>-1582.5034283533848</v>
      </c>
      <c r="L4834">
        <v>-14.36895938913057</v>
      </c>
      <c r="M4834">
        <v>6376.8167361605201</v>
      </c>
      <c r="N4834">
        <v>36028.007106254845</v>
      </c>
      <c r="O4834">
        <v>72.773838998502185</v>
      </c>
      <c r="P4834">
        <v>9.5878004748962073</v>
      </c>
      <c r="Q4834" s="4">
        <v>4832</v>
      </c>
    </row>
    <row r="4835" spans="1:17" x14ac:dyDescent="0.25">
      <c r="A4835">
        <v>120.87876586784549</v>
      </c>
      <c r="B4835">
        <v>-41.351463948877871</v>
      </c>
      <c r="C4835" s="4">
        <v>2102.6110000000003</v>
      </c>
      <c r="D4835">
        <v>1.2</v>
      </c>
      <c r="E4835">
        <v>0.55000000000000004</v>
      </c>
      <c r="F4835">
        <v>19.899999999999999</v>
      </c>
      <c r="G4835">
        <v>45.364313344089069</v>
      </c>
      <c r="H4835">
        <v>19.351228104406733</v>
      </c>
      <c r="I4835">
        <v>10.878765867845487</v>
      </c>
      <c r="J4835">
        <v>4794.8955025979412</v>
      </c>
      <c r="K4835">
        <v>-4191.8043152937234</v>
      </c>
      <c r="L4835">
        <v>-41.160676766368802</v>
      </c>
      <c r="M4835">
        <v>6368.8496840912367</v>
      </c>
      <c r="N4835">
        <v>37700.109523779443</v>
      </c>
      <c r="O4835">
        <v>40.913050064096169</v>
      </c>
      <c r="P4835">
        <v>16.219283284170441</v>
      </c>
      <c r="Q4835" s="4">
        <v>4833</v>
      </c>
    </row>
    <row r="4836" spans="1:17" x14ac:dyDescent="0.25">
      <c r="A4836">
        <v>105.93026860311937</v>
      </c>
      <c r="B4836">
        <v>-36.37449567541568</v>
      </c>
      <c r="C4836" s="4">
        <v>2102.6110000000003</v>
      </c>
      <c r="D4836">
        <v>1.2</v>
      </c>
      <c r="E4836">
        <v>0.55000000000000004</v>
      </c>
      <c r="F4836">
        <v>19.899999999999999</v>
      </c>
      <c r="G4836">
        <v>45.364313344089069</v>
      </c>
      <c r="H4836">
        <v>14.363779858564016</v>
      </c>
      <c r="I4836">
        <v>-4.069731396880627</v>
      </c>
      <c r="J4836">
        <v>5141.4662229323967</v>
      </c>
      <c r="K4836">
        <v>-3761.7316422469853</v>
      </c>
      <c r="L4836">
        <v>-36.190907813764746</v>
      </c>
      <c r="M4836">
        <v>6370.6592963238054</v>
      </c>
      <c r="N4836">
        <v>37227.97717757451</v>
      </c>
      <c r="O4836">
        <v>47.560849768519645</v>
      </c>
      <c r="P4836">
        <v>6.8411205477031229</v>
      </c>
      <c r="Q4836" s="4">
        <v>4834</v>
      </c>
    </row>
    <row r="4837" spans="1:17" x14ac:dyDescent="0.25">
      <c r="A4837">
        <v>106.92492217724931</v>
      </c>
      <c r="B4837">
        <v>-22.101958425413503</v>
      </c>
      <c r="C4837" s="4">
        <v>2102.6110000000003</v>
      </c>
      <c r="D4837">
        <v>0.75</v>
      </c>
      <c r="E4837">
        <v>0.55000000000000004</v>
      </c>
      <c r="F4837">
        <v>19.899999999999999</v>
      </c>
      <c r="G4837">
        <v>41.281913690970576</v>
      </c>
      <c r="H4837">
        <v>14.748676782084397</v>
      </c>
      <c r="I4837">
        <v>-3.0750778227506856</v>
      </c>
      <c r="J4837">
        <v>5912.2495761509645</v>
      </c>
      <c r="K4837">
        <v>-2384.8778164808496</v>
      </c>
      <c r="L4837">
        <v>-21.968117554111465</v>
      </c>
      <c r="M4837">
        <v>6375.1342927219757</v>
      </c>
      <c r="N4837">
        <v>36340.130611189292</v>
      </c>
      <c r="O4837">
        <v>63.873875944195774</v>
      </c>
      <c r="P4837">
        <v>8.1257711066601814</v>
      </c>
      <c r="Q4837" s="4">
        <v>4835</v>
      </c>
    </row>
    <row r="4838" spans="1:17" x14ac:dyDescent="0.25">
      <c r="A4838">
        <v>154.90872898123155</v>
      </c>
      <c r="B4838">
        <v>-22.515095429384324</v>
      </c>
      <c r="C4838" s="4">
        <v>2102.6110000000003</v>
      </c>
      <c r="D4838">
        <v>1.2</v>
      </c>
      <c r="E4838">
        <v>0.55000000000000004</v>
      </c>
      <c r="F4838">
        <v>19.899999999999999</v>
      </c>
      <c r="G4838">
        <v>45.364313344089069</v>
      </c>
      <c r="H4838">
        <v>16.13259278535973</v>
      </c>
      <c r="I4838">
        <v>44.908728981231548</v>
      </c>
      <c r="J4838">
        <v>5894.8837553806197</v>
      </c>
      <c r="K4838">
        <v>-2427.2021164727148</v>
      </c>
      <c r="L4838">
        <v>-22.37927940095576</v>
      </c>
      <c r="M4838">
        <v>6375.0266355255289</v>
      </c>
      <c r="N4838">
        <v>38293.466348283975</v>
      </c>
      <c r="O4838">
        <v>33.620573532217975</v>
      </c>
      <c r="P4838">
        <v>68.985782629483907</v>
      </c>
      <c r="Q4838" s="4">
        <v>4836</v>
      </c>
    </row>
    <row r="4839" spans="1:17" x14ac:dyDescent="0.25">
      <c r="A4839">
        <v>151.77449443672623</v>
      </c>
      <c r="B4839">
        <v>-17.651601514102978</v>
      </c>
      <c r="C4839" s="4">
        <v>2102.6110000000003</v>
      </c>
      <c r="D4839">
        <v>3</v>
      </c>
      <c r="E4839">
        <v>0.55000000000000004</v>
      </c>
      <c r="F4839">
        <v>19.899999999999999</v>
      </c>
      <c r="G4839">
        <v>53.323113517529826</v>
      </c>
      <c r="H4839">
        <v>15.170854544553903</v>
      </c>
      <c r="I4839">
        <v>41.774494436726229</v>
      </c>
      <c r="J4839">
        <v>6079.7156205505598</v>
      </c>
      <c r="K4839">
        <v>-1921.6762104362926</v>
      </c>
      <c r="L4839">
        <v>-17.540700992336046</v>
      </c>
      <c r="M4839">
        <v>6376.1886330725247</v>
      </c>
      <c r="N4839">
        <v>37896.158745820299</v>
      </c>
      <c r="O4839">
        <v>38.485120940031997</v>
      </c>
      <c r="P4839">
        <v>71.250408713651467</v>
      </c>
      <c r="Q4839" s="4">
        <v>4837</v>
      </c>
    </row>
    <row r="4840" spans="1:17" x14ac:dyDescent="0.25">
      <c r="A4840">
        <v>117.29979857816662</v>
      </c>
      <c r="B4840">
        <v>-33.806522387234708</v>
      </c>
      <c r="C4840" s="4">
        <v>2102.6110000000003</v>
      </c>
      <c r="D4840">
        <v>1.2</v>
      </c>
      <c r="E4840">
        <v>0.55000000000000004</v>
      </c>
      <c r="F4840">
        <v>19.899999999999999</v>
      </c>
      <c r="G4840">
        <v>45.364313344089069</v>
      </c>
      <c r="H4840">
        <v>19.521088975856841</v>
      </c>
      <c r="I4840">
        <v>7.2997985781666159</v>
      </c>
      <c r="J4840">
        <v>5305.231526219336</v>
      </c>
      <c r="K4840">
        <v>-3528.635903463552</v>
      </c>
      <c r="L4840">
        <v>-33.628825242139094</v>
      </c>
      <c r="M4840">
        <v>6371.5581207428049</v>
      </c>
      <c r="N4840">
        <v>37076.360098592886</v>
      </c>
      <c r="O4840">
        <v>49.906916826558486</v>
      </c>
      <c r="P4840">
        <v>12.965442503042381</v>
      </c>
      <c r="Q4840" s="4">
        <v>4838</v>
      </c>
    </row>
    <row r="4841" spans="1:17" x14ac:dyDescent="0.25">
      <c r="A4841">
        <v>158.33540818660936</v>
      </c>
      <c r="B4841">
        <v>-39.588132210801561</v>
      </c>
      <c r="C4841" s="4">
        <v>2102.6110000000003</v>
      </c>
      <c r="D4841">
        <v>3</v>
      </c>
      <c r="E4841">
        <v>0.55000000000000004</v>
      </c>
      <c r="F4841">
        <v>19.899999999999999</v>
      </c>
      <c r="G4841">
        <v>53.323113517529826</v>
      </c>
      <c r="H4841">
        <v>16.048065995065244</v>
      </c>
      <c r="I4841">
        <v>48.335408186609357</v>
      </c>
      <c r="J4841">
        <v>4921.9785385821224</v>
      </c>
      <c r="K4841">
        <v>-4042.8505144194914</v>
      </c>
      <c r="L4841">
        <v>-39.39924764232714</v>
      </c>
      <c r="M4841">
        <v>6369.4986471625025</v>
      </c>
      <c r="N4841">
        <v>39274.227582918225</v>
      </c>
      <c r="O4841">
        <v>22.779837794354091</v>
      </c>
      <c r="P4841">
        <v>60.443477412641833</v>
      </c>
      <c r="Q4841" s="4">
        <v>4839</v>
      </c>
    </row>
    <row r="4842" spans="1:17" x14ac:dyDescent="0.25">
      <c r="A4842">
        <v>113.54901359707846</v>
      </c>
      <c r="B4842">
        <v>-29.943347913657625</v>
      </c>
      <c r="C4842" s="4">
        <v>2102.6110000000003</v>
      </c>
      <c r="D4842">
        <v>3</v>
      </c>
      <c r="E4842">
        <v>0.55000000000000004</v>
      </c>
      <c r="F4842">
        <v>19.899999999999999</v>
      </c>
      <c r="G4842">
        <v>53.323113517529826</v>
      </c>
      <c r="H4842">
        <v>17.234714643867747</v>
      </c>
      <c r="I4842">
        <v>3.5490135970784564</v>
      </c>
      <c r="J4842">
        <v>5531.3966406916607</v>
      </c>
      <c r="K4842">
        <v>-3164.9346676580153</v>
      </c>
      <c r="L4842">
        <v>-29.777171651601016</v>
      </c>
      <c r="M4842">
        <v>6372.8455376855427</v>
      </c>
      <c r="N4842">
        <v>36781.371059404133</v>
      </c>
      <c r="O4842">
        <v>54.866392659711344</v>
      </c>
      <c r="P4842">
        <v>7.0830113663193917</v>
      </c>
      <c r="Q4842" s="4">
        <v>4840</v>
      </c>
    </row>
    <row r="4843" spans="1:17" x14ac:dyDescent="0.25">
      <c r="A4843">
        <v>119.51230167885865</v>
      </c>
      <c r="B4843">
        <v>-11.879028270324373</v>
      </c>
      <c r="C4843" s="4">
        <v>2102.6110000000003</v>
      </c>
      <c r="D4843">
        <v>3</v>
      </c>
      <c r="E4843">
        <v>0.55000000000000004</v>
      </c>
      <c r="F4843">
        <v>19.899999999999999</v>
      </c>
      <c r="G4843">
        <v>53.323113517529826</v>
      </c>
      <c r="H4843">
        <v>22.534820177698066</v>
      </c>
      <c r="I4843">
        <v>9.5123016788586483</v>
      </c>
      <c r="J4843">
        <v>6242.4337158182107</v>
      </c>
      <c r="K4843">
        <v>-1304.3103660504016</v>
      </c>
      <c r="L4843">
        <v>-11.801741479505086</v>
      </c>
      <c r="M4843">
        <v>6377.2411141002412</v>
      </c>
      <c r="N4843">
        <v>36045.919621297959</v>
      </c>
      <c r="O4843">
        <v>72.169215565420629</v>
      </c>
      <c r="P4843">
        <v>39.146372883850376</v>
      </c>
      <c r="Q4843" s="4">
        <v>4841</v>
      </c>
    </row>
    <row r="4844" spans="1:17" x14ac:dyDescent="0.25">
      <c r="A4844">
        <v>116.57530228178719</v>
      </c>
      <c r="B4844">
        <v>-12.371153985548524</v>
      </c>
      <c r="C4844" s="4">
        <v>2102.6110000000003</v>
      </c>
      <c r="D4844">
        <v>0.75</v>
      </c>
      <c r="E4844">
        <v>0.55000000000000004</v>
      </c>
      <c r="F4844">
        <v>19.899999999999999</v>
      </c>
      <c r="G4844">
        <v>41.281913690970576</v>
      </c>
      <c r="H4844">
        <v>16.437301111510667</v>
      </c>
      <c r="I4844">
        <v>6.575302281787188</v>
      </c>
      <c r="J4844">
        <v>6230.9986827268112</v>
      </c>
      <c r="K4844">
        <v>-1357.5362895312085</v>
      </c>
      <c r="L4844">
        <v>-12.290860654484874</v>
      </c>
      <c r="M4844">
        <v>6377.1662485415436</v>
      </c>
      <c r="N4844">
        <v>36006.802711011398</v>
      </c>
      <c r="O4844">
        <v>73.559937809600783</v>
      </c>
      <c r="P4844">
        <v>28.281100303468026</v>
      </c>
      <c r="Q4844" s="4">
        <v>4842</v>
      </c>
    </row>
    <row r="4845" spans="1:17" x14ac:dyDescent="0.25">
      <c r="A4845">
        <v>107.40763393060055</v>
      </c>
      <c r="B4845">
        <v>-23.787492704161757</v>
      </c>
      <c r="C4845" s="4">
        <v>2102.6110000000003</v>
      </c>
      <c r="D4845">
        <v>1.2</v>
      </c>
      <c r="E4845">
        <v>0.55000000000000004</v>
      </c>
      <c r="F4845">
        <v>19.899999999999999</v>
      </c>
      <c r="G4845">
        <v>45.364313344089069</v>
      </c>
      <c r="H4845">
        <v>17.246223584455951</v>
      </c>
      <c r="I4845">
        <v>-2.5923660693994464</v>
      </c>
      <c r="J4845">
        <v>5839.4833746264258</v>
      </c>
      <c r="K4845">
        <v>-2556.7648496137358</v>
      </c>
      <c r="L4845">
        <v>-23.645771452260831</v>
      </c>
      <c r="M4845">
        <v>6374.6852925269004</v>
      </c>
      <c r="N4845">
        <v>36421.445324683911</v>
      </c>
      <c r="O4845">
        <v>62.005019843287364</v>
      </c>
      <c r="P4845">
        <v>6.4047374177392831</v>
      </c>
      <c r="Q4845" s="4">
        <v>4843</v>
      </c>
    </row>
    <row r="4846" spans="1:17" x14ac:dyDescent="0.25">
      <c r="A4846">
        <v>131.73692196198016</v>
      </c>
      <c r="B4846">
        <v>-24.829950443494106</v>
      </c>
      <c r="C4846" s="4">
        <v>2102.6110000000003</v>
      </c>
      <c r="D4846">
        <v>3</v>
      </c>
      <c r="E4846">
        <v>0.55000000000000004</v>
      </c>
      <c r="F4846">
        <v>19.899999999999999</v>
      </c>
      <c r="G4846">
        <v>53.323113517529826</v>
      </c>
      <c r="H4846">
        <v>15.515876623860509</v>
      </c>
      <c r="I4846">
        <v>21.736921961980158</v>
      </c>
      <c r="J4846">
        <v>5791.9522799205697</v>
      </c>
      <c r="K4846">
        <v>-2661.9917866329615</v>
      </c>
      <c r="L4846">
        <v>-24.683597522723687</v>
      </c>
      <c r="M4846">
        <v>6374.3949897208631</v>
      </c>
      <c r="N4846">
        <v>36942.552166967042</v>
      </c>
      <c r="O4846">
        <v>52.128055299439097</v>
      </c>
      <c r="P4846">
        <v>43.514323806052019</v>
      </c>
      <c r="Q4846" s="4">
        <v>4844</v>
      </c>
    </row>
    <row r="4847" spans="1:17" x14ac:dyDescent="0.25">
      <c r="A4847">
        <v>131.67350734822708</v>
      </c>
      <c r="B4847">
        <v>-9.7971671538273313</v>
      </c>
      <c r="C4847" s="4">
        <v>2102.6110000000003</v>
      </c>
      <c r="D4847">
        <v>0.75</v>
      </c>
      <c r="E4847">
        <v>0.55000000000000004</v>
      </c>
      <c r="F4847">
        <v>19.899999999999999</v>
      </c>
      <c r="G4847">
        <v>41.281913690970576</v>
      </c>
      <c r="H4847">
        <v>16.237772698532407</v>
      </c>
      <c r="I4847">
        <v>21.673507348227076</v>
      </c>
      <c r="J4847">
        <v>6285.732436671934</v>
      </c>
      <c r="K4847">
        <v>-1078.1481457041075</v>
      </c>
      <c r="L4847">
        <v>-9.7328384499990559</v>
      </c>
      <c r="M4847">
        <v>6377.5258282122932</v>
      </c>
      <c r="N4847">
        <v>36412.859083280571</v>
      </c>
      <c r="O4847">
        <v>62.276747340549377</v>
      </c>
      <c r="P4847">
        <v>66.820778931387267</v>
      </c>
      <c r="Q4847" s="4">
        <v>4845</v>
      </c>
    </row>
    <row r="4848" spans="1:17" x14ac:dyDescent="0.25">
      <c r="A4848">
        <v>116.97026595155795</v>
      </c>
      <c r="B4848">
        <v>-33.193760289138794</v>
      </c>
      <c r="C4848" s="4">
        <v>2102.6110000000003</v>
      </c>
      <c r="D4848">
        <v>3</v>
      </c>
      <c r="E4848">
        <v>0.55000000000000004</v>
      </c>
      <c r="F4848">
        <v>19.899999999999999</v>
      </c>
      <c r="G4848">
        <v>53.323113517529826</v>
      </c>
      <c r="H4848">
        <v>20.677382471845647</v>
      </c>
      <c r="I4848">
        <v>6.9702659515579484</v>
      </c>
      <c r="J4848">
        <v>5342.7430898961966</v>
      </c>
      <c r="K4848">
        <v>-3471.9624275173846</v>
      </c>
      <c r="L4848">
        <v>-33.017680871473694</v>
      </c>
      <c r="M4848">
        <v>6371.7679511047772</v>
      </c>
      <c r="N4848">
        <v>37029.71304541744</v>
      </c>
      <c r="O4848">
        <v>50.652903016990663</v>
      </c>
      <c r="P4848">
        <v>12.58836759708711</v>
      </c>
      <c r="Q4848" s="4">
        <v>4846</v>
      </c>
    </row>
    <row r="4849" spans="1:17" x14ac:dyDescent="0.25">
      <c r="A4849">
        <v>120.16705806892928</v>
      </c>
      <c r="B4849">
        <v>-27.933592839915704</v>
      </c>
      <c r="C4849" s="4">
        <v>2102.6110000000003</v>
      </c>
      <c r="D4849">
        <v>1.2</v>
      </c>
      <c r="E4849">
        <v>0.55000000000000004</v>
      </c>
      <c r="F4849">
        <v>19.899999999999999</v>
      </c>
      <c r="G4849">
        <v>45.364313344089069</v>
      </c>
      <c r="H4849">
        <v>16.824616247573157</v>
      </c>
      <c r="I4849">
        <v>10.167058068929279</v>
      </c>
      <c r="J4849">
        <v>5639.1737888105499</v>
      </c>
      <c r="K4849">
        <v>-2970.006559923947</v>
      </c>
      <c r="L4849">
        <v>-27.774612864545013</v>
      </c>
      <c r="M4849">
        <v>6373.4778564296594</v>
      </c>
      <c r="N4849">
        <v>36747.263920998805</v>
      </c>
      <c r="O4849">
        <v>55.4931414516522</v>
      </c>
      <c r="P4849">
        <v>20.948238008216439</v>
      </c>
      <c r="Q4849" s="4">
        <v>4847</v>
      </c>
    </row>
    <row r="4850" spans="1:17" x14ac:dyDescent="0.25">
      <c r="A4850">
        <v>159.62868084995313</v>
      </c>
      <c r="B4850">
        <v>-39.452114345685288</v>
      </c>
      <c r="C4850" s="4">
        <v>2102.6110000000003</v>
      </c>
      <c r="D4850">
        <v>1.2</v>
      </c>
      <c r="E4850">
        <v>0.55000000000000004</v>
      </c>
      <c r="F4850">
        <v>19.899999999999999</v>
      </c>
      <c r="G4850">
        <v>45.364313344089069</v>
      </c>
      <c r="H4850">
        <v>15.844406620473936</v>
      </c>
      <c r="I4850">
        <v>49.628680849953128</v>
      </c>
      <c r="J4850">
        <v>4931.5883303457249</v>
      </c>
      <c r="K4850">
        <v>-4031.2012433566792</v>
      </c>
      <c r="L4850">
        <v>-39.263406317107197</v>
      </c>
      <c r="M4850">
        <v>6369.5484082030944</v>
      </c>
      <c r="N4850">
        <v>39357.454978042144</v>
      </c>
      <c r="O4850">
        <v>21.922767881211055</v>
      </c>
      <c r="P4850">
        <v>61.619965909068441</v>
      </c>
      <c r="Q4850" s="4">
        <v>4848</v>
      </c>
    </row>
    <row r="4851" spans="1:17" x14ac:dyDescent="0.25">
      <c r="A4851">
        <v>133.97427030763936</v>
      </c>
      <c r="B4851">
        <v>-17.393955311630837</v>
      </c>
      <c r="C4851" s="4">
        <v>2102.6110000000003</v>
      </c>
      <c r="D4851">
        <v>1.2</v>
      </c>
      <c r="E4851">
        <v>0.55000000000000004</v>
      </c>
      <c r="F4851">
        <v>19.899999999999999</v>
      </c>
      <c r="G4851">
        <v>45.364313344089069</v>
      </c>
      <c r="H4851">
        <v>19.192445156465133</v>
      </c>
      <c r="I4851">
        <v>23.974270307639358</v>
      </c>
      <c r="J4851">
        <v>6088.3010522000413</v>
      </c>
      <c r="K4851">
        <v>-1894.4844001606002</v>
      </c>
      <c r="L4851">
        <v>-17.284469642622302</v>
      </c>
      <c r="M4851">
        <v>6376.2434743877211</v>
      </c>
      <c r="N4851">
        <v>36733.481173147782</v>
      </c>
      <c r="O4851">
        <v>55.80669535809109</v>
      </c>
      <c r="P4851">
        <v>56.089317376269612</v>
      </c>
      <c r="Q4851" s="4">
        <v>4849</v>
      </c>
    </row>
    <row r="4852" spans="1:17" x14ac:dyDescent="0.25">
      <c r="A4852">
        <v>142.32143712547199</v>
      </c>
      <c r="B4852">
        <v>-39.079660055193607</v>
      </c>
      <c r="C4852" s="4">
        <v>2102.6110000000003</v>
      </c>
      <c r="D4852">
        <v>1.2</v>
      </c>
      <c r="E4852">
        <v>0.55000000000000004</v>
      </c>
      <c r="F4852">
        <v>19.899999999999999</v>
      </c>
      <c r="G4852">
        <v>45.364313344089069</v>
      </c>
      <c r="H4852">
        <v>18.821755231455622</v>
      </c>
      <c r="I4852">
        <v>32.321437125471988</v>
      </c>
      <c r="J4852">
        <v>4957.759592821295</v>
      </c>
      <c r="K4852">
        <v>-3999.1873419450822</v>
      </c>
      <c r="L4852">
        <v>-38.891457158665943</v>
      </c>
      <c r="M4852">
        <v>6369.6844173149857</v>
      </c>
      <c r="N4852">
        <v>38276.424637366581</v>
      </c>
      <c r="O4852">
        <v>33.754599200471397</v>
      </c>
      <c r="P4852">
        <v>45.104207716487856</v>
      </c>
      <c r="Q4852" s="4">
        <v>4850</v>
      </c>
    </row>
    <row r="4853" spans="1:17" x14ac:dyDescent="0.25">
      <c r="A4853">
        <v>154.27558639748784</v>
      </c>
      <c r="B4853">
        <v>-36.663768609985823</v>
      </c>
      <c r="C4853" s="4">
        <v>2102.6110000000003</v>
      </c>
      <c r="D4853">
        <v>1.2</v>
      </c>
      <c r="E4853">
        <v>0.55000000000000004</v>
      </c>
      <c r="F4853">
        <v>19.899999999999999</v>
      </c>
      <c r="G4853">
        <v>45.364313344089069</v>
      </c>
      <c r="H4853">
        <v>19.594527955931358</v>
      </c>
      <c r="I4853">
        <v>44.275586397487842</v>
      </c>
      <c r="J4853">
        <v>5122.3636724591051</v>
      </c>
      <c r="K4853">
        <v>-3787.5292362085474</v>
      </c>
      <c r="L4853">
        <v>-36.479608502587688</v>
      </c>
      <c r="M4853">
        <v>6370.5562793262588</v>
      </c>
      <c r="N4853">
        <v>38847.386671505119</v>
      </c>
      <c r="O4853">
        <v>27.312874387135725</v>
      </c>
      <c r="P4853">
        <v>58.516222240729498</v>
      </c>
      <c r="Q4853" s="4">
        <v>4851</v>
      </c>
    </row>
    <row r="4854" spans="1:17" x14ac:dyDescent="0.25">
      <c r="A4854">
        <v>150.42831873789237</v>
      </c>
      <c r="B4854">
        <v>-32.328137940885973</v>
      </c>
      <c r="C4854" s="4">
        <v>2102.6110000000003</v>
      </c>
      <c r="D4854">
        <v>3</v>
      </c>
      <c r="E4854">
        <v>0.55000000000000004</v>
      </c>
      <c r="F4854">
        <v>19.899999999999999</v>
      </c>
      <c r="G4854">
        <v>53.323113517529826</v>
      </c>
      <c r="H4854">
        <v>21.41129453969365</v>
      </c>
      <c r="I4854">
        <v>40.428318737892369</v>
      </c>
      <c r="J4854">
        <v>5394.6903685912685</v>
      </c>
      <c r="K4854">
        <v>-3391.2352790513451</v>
      </c>
      <c r="L4854">
        <v>-32.154480351832667</v>
      </c>
      <c r="M4854">
        <v>6372.0609610120537</v>
      </c>
      <c r="N4854">
        <v>38368.227092789515</v>
      </c>
      <c r="O4854">
        <v>32.709071798187459</v>
      </c>
      <c r="P4854">
        <v>57.882656954661357</v>
      </c>
      <c r="Q4854" s="4">
        <v>4852</v>
      </c>
    </row>
    <row r="4855" spans="1:17" x14ac:dyDescent="0.25">
      <c r="A4855">
        <v>129.45665235788726</v>
      </c>
      <c r="B4855">
        <v>-15.594566248962522</v>
      </c>
      <c r="C4855" s="4">
        <v>2102.6110000000003</v>
      </c>
      <c r="D4855">
        <v>0.75</v>
      </c>
      <c r="E4855">
        <v>0.55000000000000004</v>
      </c>
      <c r="F4855">
        <v>19.899999999999999</v>
      </c>
      <c r="G4855">
        <v>41.281913690970576</v>
      </c>
      <c r="H4855">
        <v>18.366277001519361</v>
      </c>
      <c r="I4855">
        <v>19.456652357887265</v>
      </c>
      <c r="J4855">
        <v>6144.8349589315358</v>
      </c>
      <c r="K4855">
        <v>-1703.5592181409877</v>
      </c>
      <c r="L4855">
        <v>-15.495200279343941</v>
      </c>
      <c r="M4855">
        <v>6376.6065177506653</v>
      </c>
      <c r="N4855">
        <v>36467.573953891602</v>
      </c>
      <c r="O4855">
        <v>61.055922973051899</v>
      </c>
      <c r="P4855">
        <v>52.729686000907414</v>
      </c>
      <c r="Q4855" s="4">
        <v>4853</v>
      </c>
    </row>
    <row r="4856" spans="1:17" x14ac:dyDescent="0.25">
      <c r="A4856">
        <v>113.38013253239484</v>
      </c>
      <c r="B4856">
        <v>-40.61607193937003</v>
      </c>
      <c r="C4856" s="4">
        <v>2102.6110000000003</v>
      </c>
      <c r="D4856">
        <v>0.75</v>
      </c>
      <c r="E4856">
        <v>0.55000000000000004</v>
      </c>
      <c r="F4856">
        <v>19.899999999999999</v>
      </c>
      <c r="G4856">
        <v>41.281913690970576</v>
      </c>
      <c r="H4856">
        <v>16.897737508639981</v>
      </c>
      <c r="I4856">
        <v>3.380132532394839</v>
      </c>
      <c r="J4856">
        <v>4848.4566835139904</v>
      </c>
      <c r="K4856">
        <v>-4130.1539759141151</v>
      </c>
      <c r="L4856">
        <v>-40.425990889545545</v>
      </c>
      <c r="M4856">
        <v>6369.1211384829739</v>
      </c>
      <c r="N4856">
        <v>37553.024873814466</v>
      </c>
      <c r="O4856">
        <v>42.891244149553074</v>
      </c>
      <c r="P4856">
        <v>5.18415666189959</v>
      </c>
      <c r="Q4856" s="4">
        <v>4854</v>
      </c>
    </row>
    <row r="4857" spans="1:17" x14ac:dyDescent="0.25">
      <c r="A4857">
        <v>110.11912721107609</v>
      </c>
      <c r="B4857">
        <v>-37.218797001665848</v>
      </c>
      <c r="C4857" s="4">
        <v>2102.6110000000003</v>
      </c>
      <c r="D4857">
        <v>1.2</v>
      </c>
      <c r="E4857">
        <v>0.55000000000000004</v>
      </c>
      <c r="F4857">
        <v>19.899999999999999</v>
      </c>
      <c r="G4857">
        <v>45.364313344089069</v>
      </c>
      <c r="H4857">
        <v>18.270346187050809</v>
      </c>
      <c r="I4857">
        <v>0.11912721107609059</v>
      </c>
      <c r="J4857">
        <v>5085.3453538006461</v>
      </c>
      <c r="K4857">
        <v>-3836.759084219666</v>
      </c>
      <c r="L4857">
        <v>-37.033591398423916</v>
      </c>
      <c r="M4857">
        <v>6370.3577323227264</v>
      </c>
      <c r="N4857">
        <v>37276.784458977127</v>
      </c>
      <c r="O4857">
        <v>46.82993517520994</v>
      </c>
      <c r="P4857">
        <v>0.19694943432852072</v>
      </c>
      <c r="Q4857" s="4">
        <v>4855</v>
      </c>
    </row>
    <row r="4858" spans="1:17" x14ac:dyDescent="0.25">
      <c r="A4858">
        <v>112.02964346747517</v>
      </c>
      <c r="B4858">
        <v>-23.841532581721726</v>
      </c>
      <c r="C4858" s="4">
        <v>2102.6110000000003</v>
      </c>
      <c r="D4858">
        <v>1.2</v>
      </c>
      <c r="E4858">
        <v>0.55000000000000004</v>
      </c>
      <c r="F4858">
        <v>19.899999999999999</v>
      </c>
      <c r="G4858">
        <v>45.364313344089069</v>
      </c>
      <c r="H4858">
        <v>14.308345452607634</v>
      </c>
      <c r="I4858">
        <v>2.029643467475168</v>
      </c>
      <c r="J4858">
        <v>5837.0666809305676</v>
      </c>
      <c r="K4858">
        <v>-2562.2404709669117</v>
      </c>
      <c r="L4858">
        <v>-23.699566595129742</v>
      </c>
      <c r="M4858">
        <v>6374.670475302275</v>
      </c>
      <c r="N4858">
        <v>36421.561455715542</v>
      </c>
      <c r="O4858">
        <v>62.00203404161828</v>
      </c>
      <c r="P4858">
        <v>5.0105685967014528</v>
      </c>
      <c r="Q4858" s="4">
        <v>4856</v>
      </c>
    </row>
    <row r="4859" spans="1:17" x14ac:dyDescent="0.25">
      <c r="A4859">
        <v>148.7475971051818</v>
      </c>
      <c r="B4859">
        <v>-33.925064868067132</v>
      </c>
      <c r="C4859" s="4">
        <v>2102.6110000000003</v>
      </c>
      <c r="D4859">
        <v>1.2</v>
      </c>
      <c r="E4859">
        <v>0.55000000000000004</v>
      </c>
      <c r="F4859">
        <v>19.899999999999999</v>
      </c>
      <c r="G4859">
        <v>45.364313344089069</v>
      </c>
      <c r="H4859">
        <v>17.117983753272867</v>
      </c>
      <c r="I4859">
        <v>38.747597105181796</v>
      </c>
      <c r="J4859">
        <v>5297.904402852867</v>
      </c>
      <c r="K4859">
        <v>-3539.5538877548443</v>
      </c>
      <c r="L4859">
        <v>-33.747064089742253</v>
      </c>
      <c r="M4859">
        <v>6371.5173064261726</v>
      </c>
      <c r="N4859">
        <v>38340.260128080357</v>
      </c>
      <c r="O4859">
        <v>33.02826785856638</v>
      </c>
      <c r="P4859">
        <v>55.183391159636066</v>
      </c>
      <c r="Q4859" s="4">
        <v>4857</v>
      </c>
    </row>
    <row r="4860" spans="1:17" x14ac:dyDescent="0.25">
      <c r="A4860">
        <v>145.25294782218447</v>
      </c>
      <c r="B4860">
        <v>-23.840604008713271</v>
      </c>
      <c r="C4860" s="4">
        <v>2102.6110000000003</v>
      </c>
      <c r="D4860">
        <v>1.2</v>
      </c>
      <c r="E4860">
        <v>0.55000000000000004</v>
      </c>
      <c r="F4860">
        <v>19.899999999999999</v>
      </c>
      <c r="G4860">
        <v>45.364313344089069</v>
      </c>
      <c r="H4860">
        <v>14.812218264471419</v>
      </c>
      <c r="I4860">
        <v>35.252947822184467</v>
      </c>
      <c r="J4860">
        <v>5837.1082509858707</v>
      </c>
      <c r="K4860">
        <v>-2562.1464017077451</v>
      </c>
      <c r="L4860">
        <v>-23.698642223189584</v>
      </c>
      <c r="M4860">
        <v>6374.6707301249116</v>
      </c>
      <c r="N4860">
        <v>37636.253517272366</v>
      </c>
      <c r="O4860">
        <v>41.850280794529709</v>
      </c>
      <c r="P4860">
        <v>60.236561500472199</v>
      </c>
      <c r="Q4860" s="4">
        <v>4858</v>
      </c>
    </row>
    <row r="4861" spans="1:17" x14ac:dyDescent="0.25">
      <c r="A4861">
        <v>120.62819970201089</v>
      </c>
      <c r="B4861">
        <v>-33.696837758518932</v>
      </c>
      <c r="C4861" s="4">
        <v>2102.6110000000003</v>
      </c>
      <c r="D4861">
        <v>1.2</v>
      </c>
      <c r="E4861">
        <v>0.55000000000000004</v>
      </c>
      <c r="F4861">
        <v>19.899999999999999</v>
      </c>
      <c r="G4861">
        <v>45.364313344089069</v>
      </c>
      <c r="H4861">
        <v>22.254265999670167</v>
      </c>
      <c r="I4861">
        <v>10.628199702010889</v>
      </c>
      <c r="J4861">
        <v>5311.9908862362417</v>
      </c>
      <c r="K4861">
        <v>-3518.520448489347</v>
      </c>
      <c r="L4861">
        <v>-33.519424257984213</v>
      </c>
      <c r="M4861">
        <v>6371.5958222328081</v>
      </c>
      <c r="N4861">
        <v>37123.383711020113</v>
      </c>
      <c r="O4861">
        <v>49.172123911711047</v>
      </c>
      <c r="P4861">
        <v>18.68753113362143</v>
      </c>
      <c r="Q4861" s="4">
        <v>4859</v>
      </c>
    </row>
    <row r="4862" spans="1:17" x14ac:dyDescent="0.25">
      <c r="A4862">
        <v>157.52949880995044</v>
      </c>
      <c r="B4862">
        <v>-27.068640090535162</v>
      </c>
      <c r="C4862" s="4">
        <v>2102.6110000000003</v>
      </c>
      <c r="D4862">
        <v>1.2</v>
      </c>
      <c r="E4862">
        <v>0.55000000000000004</v>
      </c>
      <c r="F4862">
        <v>19.899999999999999</v>
      </c>
      <c r="G4862">
        <v>45.364313344089069</v>
      </c>
      <c r="H4862">
        <v>21.991130023252275</v>
      </c>
      <c r="I4862">
        <v>47.529498809950439</v>
      </c>
      <c r="J4862">
        <v>5683.4321279987644</v>
      </c>
      <c r="K4862">
        <v>-2884.9911585823252</v>
      </c>
      <c r="L4862">
        <v>-26.912998826691393</v>
      </c>
      <c r="M4862">
        <v>6373.7410316600372</v>
      </c>
      <c r="N4862">
        <v>38663.010584822856</v>
      </c>
      <c r="O4862">
        <v>29.375866808041245</v>
      </c>
      <c r="P4862">
        <v>67.385701340721042</v>
      </c>
      <c r="Q4862" s="4">
        <v>4860</v>
      </c>
    </row>
    <row r="4863" spans="1:17" x14ac:dyDescent="0.25">
      <c r="A4863">
        <v>138.62253156270447</v>
      </c>
      <c r="B4863">
        <v>-34.370692058616115</v>
      </c>
      <c r="C4863" s="4">
        <v>2102.6110000000003</v>
      </c>
      <c r="D4863">
        <v>0.75</v>
      </c>
      <c r="E4863">
        <v>0.55000000000000004</v>
      </c>
      <c r="F4863">
        <v>19.899999999999999</v>
      </c>
      <c r="G4863">
        <v>41.281913690970576</v>
      </c>
      <c r="H4863">
        <v>18.573517511552549</v>
      </c>
      <c r="I4863">
        <v>28.622531562704467</v>
      </c>
      <c r="J4863">
        <v>5270.1571935625434</v>
      </c>
      <c r="K4863">
        <v>-3580.4626629987351</v>
      </c>
      <c r="L4863">
        <v>-34.191577059152259</v>
      </c>
      <c r="M4863">
        <v>6371.3632549076192</v>
      </c>
      <c r="N4863">
        <v>37792.811204700098</v>
      </c>
      <c r="O4863">
        <v>39.739361315758273</v>
      </c>
      <c r="P4863">
        <v>44.029043753725063</v>
      </c>
      <c r="Q4863" s="4">
        <v>4861</v>
      </c>
    </row>
    <row r="4864" spans="1:17" x14ac:dyDescent="0.25">
      <c r="A4864">
        <v>148.71283147851901</v>
      </c>
      <c r="B4864">
        <v>-18.30339109583208</v>
      </c>
      <c r="C4864" s="4">
        <v>2102.6110000000003</v>
      </c>
      <c r="D4864">
        <v>3</v>
      </c>
      <c r="E4864">
        <v>0.55000000000000004</v>
      </c>
      <c r="F4864">
        <v>19.899999999999999</v>
      </c>
      <c r="G4864">
        <v>53.323113517529826</v>
      </c>
      <c r="H4864">
        <v>22.421941122320824</v>
      </c>
      <c r="I4864">
        <v>38.712831478519007</v>
      </c>
      <c r="J4864">
        <v>6057.4501408683827</v>
      </c>
      <c r="K4864">
        <v>-1990.2939862257995</v>
      </c>
      <c r="L4864">
        <v>-18.188951279058625</v>
      </c>
      <c r="M4864">
        <v>6376.0467658818952</v>
      </c>
      <c r="N4864">
        <v>37681.363538629827</v>
      </c>
      <c r="O4864">
        <v>41.268955551446091</v>
      </c>
      <c r="P4864">
        <v>68.603913115930354</v>
      </c>
      <c r="Q4864" s="4">
        <v>4862</v>
      </c>
    </row>
    <row r="4865" spans="1:17" x14ac:dyDescent="0.25">
      <c r="A4865">
        <v>133.23210398239524</v>
      </c>
      <c r="B4865">
        <v>-14.64105936261509</v>
      </c>
      <c r="C4865" s="4">
        <v>2102.6110000000003</v>
      </c>
      <c r="D4865">
        <v>1.2</v>
      </c>
      <c r="E4865">
        <v>0.55000000000000004</v>
      </c>
      <c r="F4865">
        <v>19.899999999999999</v>
      </c>
      <c r="G4865">
        <v>45.364313344089069</v>
      </c>
      <c r="H4865">
        <v>23.814266898186752</v>
      </c>
      <c r="I4865">
        <v>23.232103982395245</v>
      </c>
      <c r="J4865">
        <v>6172.3509644973701</v>
      </c>
      <c r="K4865">
        <v>-1601.7063263284658</v>
      </c>
      <c r="L4865">
        <v>-14.547215955422768</v>
      </c>
      <c r="M4865">
        <v>6376.7844235737066</v>
      </c>
      <c r="N4865">
        <v>36608.464421205987</v>
      </c>
      <c r="O4865">
        <v>58.181546067845453</v>
      </c>
      <c r="P4865">
        <v>59.509218454499546</v>
      </c>
      <c r="Q4865" s="4">
        <v>4863</v>
      </c>
    </row>
    <row r="4866" spans="1:17" x14ac:dyDescent="0.25">
      <c r="A4866">
        <v>120.79954274933132</v>
      </c>
      <c r="B4866">
        <v>-22.838499990430211</v>
      </c>
      <c r="C4866" s="4">
        <v>2102.6110000000003</v>
      </c>
      <c r="D4866">
        <v>1.2</v>
      </c>
      <c r="E4866">
        <v>0.55000000000000004</v>
      </c>
      <c r="F4866">
        <v>19.899999999999999</v>
      </c>
      <c r="G4866">
        <v>45.364313344089069</v>
      </c>
      <c r="H4866">
        <v>19.639069794713883</v>
      </c>
      <c r="I4866">
        <v>10.799542749331323</v>
      </c>
      <c r="J4866">
        <v>5881.0764387728241</v>
      </c>
      <c r="K4866">
        <v>-2460.2471491035394</v>
      </c>
      <c r="L4866">
        <v>-22.701157353328792</v>
      </c>
      <c r="M4866">
        <v>6374.9412635224289</v>
      </c>
      <c r="N4866">
        <v>36486.946370821497</v>
      </c>
      <c r="O4866">
        <v>60.599254563774359</v>
      </c>
      <c r="P4866">
        <v>26.172167430280819</v>
      </c>
      <c r="Q4866" s="4">
        <v>4864</v>
      </c>
    </row>
    <row r="4867" spans="1:17" x14ac:dyDescent="0.25">
      <c r="A4867">
        <v>124.53797199236448</v>
      </c>
      <c r="B4867">
        <v>-31.113236836319423</v>
      </c>
      <c r="C4867" s="4">
        <v>2102.6110000000003</v>
      </c>
      <c r="D4867">
        <v>1.2</v>
      </c>
      <c r="E4867">
        <v>0.55000000000000004</v>
      </c>
      <c r="F4867">
        <v>19.899999999999999</v>
      </c>
      <c r="G4867">
        <v>45.364313344089069</v>
      </c>
      <c r="H4867">
        <v>16.541495857228092</v>
      </c>
      <c r="I4867">
        <v>14.537971992364476</v>
      </c>
      <c r="J4867">
        <v>5465.5170908580531</v>
      </c>
      <c r="K4867">
        <v>-3276.6496901229175</v>
      </c>
      <c r="L4867">
        <v>-30.943243989164422</v>
      </c>
      <c r="M4867">
        <v>6372.4650067492785</v>
      </c>
      <c r="N4867">
        <v>37044.333061291356</v>
      </c>
      <c r="O4867">
        <v>50.432441816095498</v>
      </c>
      <c r="P4867">
        <v>26.650073807576518</v>
      </c>
      <c r="Q4867" s="4">
        <v>4865</v>
      </c>
    </row>
    <row r="4868" spans="1:17" x14ac:dyDescent="0.25">
      <c r="A4868">
        <v>114.11202631690182</v>
      </c>
      <c r="B4868">
        <v>-25.205648833661591</v>
      </c>
      <c r="C4868" s="4">
        <v>2102.6110000000003</v>
      </c>
      <c r="D4868">
        <v>1.2</v>
      </c>
      <c r="E4868">
        <v>0.55000000000000004</v>
      </c>
      <c r="F4868">
        <v>19.899999999999999</v>
      </c>
      <c r="G4868">
        <v>45.364313344089069</v>
      </c>
      <c r="H4868">
        <v>23.947261395575079</v>
      </c>
      <c r="I4868">
        <v>4.1120263169018187</v>
      </c>
      <c r="J4868">
        <v>5774.3523580099709</v>
      </c>
      <c r="K4868">
        <v>-2699.7043458535964</v>
      </c>
      <c r="L4868">
        <v>-25.057673552439706</v>
      </c>
      <c r="M4868">
        <v>6374.2880943267783</v>
      </c>
      <c r="N4868">
        <v>36506.965838847791</v>
      </c>
      <c r="O4868">
        <v>60.16282789000465</v>
      </c>
      <c r="P4868">
        <v>9.5818976721631781</v>
      </c>
      <c r="Q4868" s="4">
        <v>4866</v>
      </c>
    </row>
    <row r="4869" spans="1:17" x14ac:dyDescent="0.25">
      <c r="A4869">
        <v>153.1612163153423</v>
      </c>
      <c r="B4869">
        <v>-39.734023213836885</v>
      </c>
      <c r="C4869" s="4">
        <v>2102.6110000000003</v>
      </c>
      <c r="D4869">
        <v>3</v>
      </c>
      <c r="E4869">
        <v>0.55000000000000004</v>
      </c>
      <c r="F4869">
        <v>19.899999999999999</v>
      </c>
      <c r="G4869">
        <v>53.323113517529826</v>
      </c>
      <c r="H4869">
        <v>20.374800334014544</v>
      </c>
      <c r="I4869">
        <v>43.161216315342301</v>
      </c>
      <c r="J4869">
        <v>4911.6402414211798</v>
      </c>
      <c r="K4869">
        <v>-4055.320279792013</v>
      </c>
      <c r="L4869">
        <v>-39.544954014775243</v>
      </c>
      <c r="M4869">
        <v>6369.4452217473599</v>
      </c>
      <c r="N4869">
        <v>38939.196667895674</v>
      </c>
      <c r="O4869">
        <v>26.30938714334663</v>
      </c>
      <c r="P4869">
        <v>55.720520095471116</v>
      </c>
      <c r="Q4869" s="4">
        <v>4867</v>
      </c>
    </row>
    <row r="4870" spans="1:17" x14ac:dyDescent="0.25">
      <c r="A4870">
        <v>122.75087826255819</v>
      </c>
      <c r="B4870">
        <v>-12.264633031527612</v>
      </c>
      <c r="C4870" s="4">
        <v>2102.6110000000003</v>
      </c>
      <c r="D4870">
        <v>1.2</v>
      </c>
      <c r="E4870">
        <v>0.55000000000000004</v>
      </c>
      <c r="F4870">
        <v>19.899999999999999</v>
      </c>
      <c r="G4870">
        <v>45.364313344089069</v>
      </c>
      <c r="H4870">
        <v>17.96281049746554</v>
      </c>
      <c r="I4870">
        <v>12.750878262558189</v>
      </c>
      <c r="J4870">
        <v>6233.5125995056942</v>
      </c>
      <c r="K4870">
        <v>-1346.0237011931822</v>
      </c>
      <c r="L4870">
        <v>-12.184988507443101</v>
      </c>
      <c r="M4870">
        <v>6377.1826955458964</v>
      </c>
      <c r="N4870">
        <v>36135.649070943786</v>
      </c>
      <c r="O4870">
        <v>69.315252309960457</v>
      </c>
      <c r="P4870">
        <v>46.810232269768314</v>
      </c>
      <c r="Q4870" s="4">
        <v>4868</v>
      </c>
    </row>
    <row r="4871" spans="1:17" x14ac:dyDescent="0.25">
      <c r="A4871">
        <v>143.4393523183989</v>
      </c>
      <c r="B4871">
        <v>-33.625897086681462</v>
      </c>
      <c r="C4871" s="4">
        <v>2102.6110000000003</v>
      </c>
      <c r="D4871">
        <v>1.2</v>
      </c>
      <c r="E4871">
        <v>0.55000000000000004</v>
      </c>
      <c r="F4871">
        <v>19.899999999999999</v>
      </c>
      <c r="G4871">
        <v>45.364313344089069</v>
      </c>
      <c r="H4871">
        <v>16.631661651447232</v>
      </c>
      <c r="I4871">
        <v>33.439352318398903</v>
      </c>
      <c r="J4871">
        <v>5316.3522527446248</v>
      </c>
      <c r="K4871">
        <v>-3511.9712932664561</v>
      </c>
      <c r="L4871">
        <v>-33.448668418659146</v>
      </c>
      <c r="M4871">
        <v>6371.6201738639838</v>
      </c>
      <c r="N4871">
        <v>38003.997287915772</v>
      </c>
      <c r="O4871">
        <v>37.070936735791754</v>
      </c>
      <c r="P4871">
        <v>50.017497022287564</v>
      </c>
      <c r="Q4871" s="4">
        <v>4869</v>
      </c>
    </row>
    <row r="4872" spans="1:17" x14ac:dyDescent="0.25">
      <c r="A4872">
        <v>149.17784444520015</v>
      </c>
      <c r="B4872">
        <v>-20.681315937073222</v>
      </c>
      <c r="C4872" s="4">
        <v>2102.6110000000003</v>
      </c>
      <c r="D4872">
        <v>1.2</v>
      </c>
      <c r="E4872">
        <v>0.55000000000000004</v>
      </c>
      <c r="F4872">
        <v>19.899999999999999</v>
      </c>
      <c r="G4872">
        <v>45.364313344089069</v>
      </c>
      <c r="H4872">
        <v>16.728526819173464</v>
      </c>
      <c r="I4872">
        <v>39.177844445200151</v>
      </c>
      <c r="J4872">
        <v>5969.6207008451274</v>
      </c>
      <c r="K4872">
        <v>-2238.421191032834</v>
      </c>
      <c r="L4872">
        <v>-20.554475278207793</v>
      </c>
      <c r="M4872">
        <v>6375.492195934642</v>
      </c>
      <c r="N4872">
        <v>37791.870346798445</v>
      </c>
      <c r="O4872">
        <v>39.811378808384056</v>
      </c>
      <c r="P4872">
        <v>66.56949173635816</v>
      </c>
      <c r="Q4872" s="4">
        <v>4870</v>
      </c>
    </row>
    <row r="4873" spans="1:17" x14ac:dyDescent="0.25">
      <c r="A4873">
        <v>128.15704117872835</v>
      </c>
      <c r="B4873">
        <v>-27.06635427759128</v>
      </c>
      <c r="C4873" s="4">
        <v>2102.6110000000003</v>
      </c>
      <c r="D4873">
        <v>1.2</v>
      </c>
      <c r="E4873">
        <v>0.55000000000000004</v>
      </c>
      <c r="F4873">
        <v>19.899999999999999</v>
      </c>
      <c r="G4873">
        <v>45.364313344089069</v>
      </c>
      <c r="H4873">
        <v>17.260171584023297</v>
      </c>
      <c r="I4873">
        <v>18.157041178728349</v>
      </c>
      <c r="J4873">
        <v>5683.547379871552</v>
      </c>
      <c r="K4873">
        <v>-2884.7656212720062</v>
      </c>
      <c r="L4873">
        <v>-26.910722025192225</v>
      </c>
      <c r="M4873">
        <v>6373.7417196586848</v>
      </c>
      <c r="N4873">
        <v>36919.114071063799</v>
      </c>
      <c r="O4873">
        <v>52.506012767188047</v>
      </c>
      <c r="P4873">
        <v>35.781804708647257</v>
      </c>
      <c r="Q4873" s="4">
        <v>4871</v>
      </c>
    </row>
    <row r="4874" spans="1:17" x14ac:dyDescent="0.25">
      <c r="A4874">
        <v>124.01331318835011</v>
      </c>
      <c r="B4874">
        <v>-28.709165566967435</v>
      </c>
      <c r="C4874" s="4">
        <v>2102.6110000000003</v>
      </c>
      <c r="D4874">
        <v>3</v>
      </c>
      <c r="E4874">
        <v>0.55000000000000004</v>
      </c>
      <c r="F4874">
        <v>19.899999999999999</v>
      </c>
      <c r="G4874">
        <v>53.323113517529826</v>
      </c>
      <c r="H4874">
        <v>19.141294500982418</v>
      </c>
      <c r="I4874">
        <v>14.013313188350111</v>
      </c>
      <c r="J4874">
        <v>5598.3967315891905</v>
      </c>
      <c r="K4874">
        <v>-3045.6701006289622</v>
      </c>
      <c r="L4874">
        <v>-28.547314327839274</v>
      </c>
      <c r="M4874">
        <v>6373.2371936194058</v>
      </c>
      <c r="N4874">
        <v>36883.325763898254</v>
      </c>
      <c r="O4874">
        <v>53.1001962215257</v>
      </c>
      <c r="P4874">
        <v>27.454302087073316</v>
      </c>
      <c r="Q4874" s="4">
        <v>4872</v>
      </c>
    </row>
    <row r="4875" spans="1:17" x14ac:dyDescent="0.25">
      <c r="A4875">
        <v>118.47314674911739</v>
      </c>
      <c r="B4875">
        <v>-38.391215092182698</v>
      </c>
      <c r="C4875" s="4">
        <v>2102.6110000000003</v>
      </c>
      <c r="D4875">
        <v>0.75</v>
      </c>
      <c r="E4875">
        <v>0.55000000000000004</v>
      </c>
      <c r="F4875">
        <v>19.899999999999999</v>
      </c>
      <c r="G4875">
        <v>41.281913690970576</v>
      </c>
      <c r="H4875">
        <v>22.123694197931677</v>
      </c>
      <c r="I4875">
        <v>8.4731467491173902</v>
      </c>
      <c r="J4875">
        <v>5005.5801196477023</v>
      </c>
      <c r="K4875">
        <v>-3939.5731820624951</v>
      </c>
      <c r="L4875">
        <v>-38.204029379700593</v>
      </c>
      <c r="M4875">
        <v>6369.9347870318361</v>
      </c>
      <c r="N4875">
        <v>37428.413655466422</v>
      </c>
      <c r="O4875">
        <v>44.634849712241873</v>
      </c>
      <c r="P4875">
        <v>13.489213338607465</v>
      </c>
      <c r="Q4875" s="4">
        <v>4873</v>
      </c>
    </row>
    <row r="4876" spans="1:17" x14ac:dyDescent="0.25">
      <c r="A4876">
        <v>147.64823867299398</v>
      </c>
      <c r="B4876">
        <v>-26.220060746646318</v>
      </c>
      <c r="C4876" s="4">
        <v>2102.6110000000003</v>
      </c>
      <c r="D4876">
        <v>1.2</v>
      </c>
      <c r="E4876">
        <v>0.55000000000000004</v>
      </c>
      <c r="F4876">
        <v>19.899999999999999</v>
      </c>
      <c r="G4876">
        <v>45.364313344089069</v>
      </c>
      <c r="H4876">
        <v>23.433604972129611</v>
      </c>
      <c r="I4876">
        <v>37.648238672993983</v>
      </c>
      <c r="J4876">
        <v>5725.5955286856097</v>
      </c>
      <c r="K4876">
        <v>-2800.9553605151773</v>
      </c>
      <c r="L4876">
        <v>-26.067832066140205</v>
      </c>
      <c r="M4876">
        <v>6373.9936530956284</v>
      </c>
      <c r="N4876">
        <v>37896.566471418548</v>
      </c>
      <c r="O4876">
        <v>38.449142779726181</v>
      </c>
      <c r="P4876">
        <v>60.199506907159311</v>
      </c>
      <c r="Q4876" s="4">
        <v>4874</v>
      </c>
    </row>
    <row r="4877" spans="1:17" x14ac:dyDescent="0.25">
      <c r="A4877">
        <v>140.72415413462909</v>
      </c>
      <c r="B4877">
        <v>-12.806025639957316</v>
      </c>
      <c r="C4877" s="4">
        <v>2102.6110000000003</v>
      </c>
      <c r="D4877">
        <v>1.2</v>
      </c>
      <c r="E4877">
        <v>0.55000000000000004</v>
      </c>
      <c r="F4877">
        <v>19.899999999999999</v>
      </c>
      <c r="G4877">
        <v>45.364313344089069</v>
      </c>
      <c r="H4877">
        <v>14.529956355942176</v>
      </c>
      <c r="I4877">
        <v>30.724154134629089</v>
      </c>
      <c r="J4877">
        <v>6220.5134948597024</v>
      </c>
      <c r="K4877">
        <v>-1404.4882377826243</v>
      </c>
      <c r="L4877">
        <v>-12.723095061977055</v>
      </c>
      <c r="M4877">
        <v>6377.0977215188886</v>
      </c>
      <c r="N4877">
        <v>36980.352040757294</v>
      </c>
      <c r="O4877">
        <v>51.55852849559659</v>
      </c>
      <c r="P4877">
        <v>69.547267102565712</v>
      </c>
      <c r="Q4877" s="4">
        <v>4875</v>
      </c>
    </row>
    <row r="4878" spans="1:17" x14ac:dyDescent="0.25">
      <c r="A4878">
        <v>137.71083924274114</v>
      </c>
      <c r="B4878">
        <v>-43.328212909748785</v>
      </c>
      <c r="C4878" s="4">
        <v>2102.6110000000003</v>
      </c>
      <c r="D4878">
        <v>1.2</v>
      </c>
      <c r="E4878">
        <v>0.55000000000000004</v>
      </c>
      <c r="F4878">
        <v>19.899999999999999</v>
      </c>
      <c r="G4878">
        <v>45.364313344089069</v>
      </c>
      <c r="H4878">
        <v>22.17769030065589</v>
      </c>
      <c r="I4878">
        <v>27.710839242741145</v>
      </c>
      <c r="J4878">
        <v>4647.0116076434851</v>
      </c>
      <c r="K4878">
        <v>-4354.0994280275099</v>
      </c>
      <c r="L4878">
        <v>-43.136151052059098</v>
      </c>
      <c r="M4878">
        <v>6368.1157896761561</v>
      </c>
      <c r="N4878">
        <v>38359.338981010354</v>
      </c>
      <c r="O4878">
        <v>32.764190254487254</v>
      </c>
      <c r="P4878">
        <v>37.433259805986218</v>
      </c>
      <c r="Q4878" s="4">
        <v>4876</v>
      </c>
    </row>
    <row r="4879" spans="1:17" x14ac:dyDescent="0.25">
      <c r="A4879">
        <v>122.36244976997997</v>
      </c>
      <c r="B4879">
        <v>-14.798771547188299</v>
      </c>
      <c r="C4879" s="4">
        <v>2102.6110000000003</v>
      </c>
      <c r="D4879">
        <v>1.2</v>
      </c>
      <c r="E4879">
        <v>0.55000000000000004</v>
      </c>
      <c r="F4879">
        <v>19.899999999999999</v>
      </c>
      <c r="G4879">
        <v>45.364313344089069</v>
      </c>
      <c r="H4879">
        <v>14.908692628826021</v>
      </c>
      <c r="I4879">
        <v>12.362449769979975</v>
      </c>
      <c r="J4879">
        <v>6167.9169648914449</v>
      </c>
      <c r="K4879">
        <v>-1618.5838245272193</v>
      </c>
      <c r="L4879">
        <v>-14.70400741916858</v>
      </c>
      <c r="M4879">
        <v>6376.7557019864626</v>
      </c>
      <c r="N4879">
        <v>36199.561328219708</v>
      </c>
      <c r="O4879">
        <v>67.484175940688715</v>
      </c>
      <c r="P4879">
        <v>40.632516903250696</v>
      </c>
      <c r="Q4879" s="4">
        <v>4877</v>
      </c>
    </row>
    <row r="4880" spans="1:17" x14ac:dyDescent="0.25">
      <c r="A4880">
        <v>119.94796516244186</v>
      </c>
      <c r="B4880">
        <v>-39.610865849495127</v>
      </c>
      <c r="C4880" s="4">
        <v>2102.6110000000003</v>
      </c>
      <c r="D4880">
        <v>0.75</v>
      </c>
      <c r="E4880">
        <v>0.55000000000000004</v>
      </c>
      <c r="F4880">
        <v>19.899999999999999</v>
      </c>
      <c r="G4880">
        <v>41.281913690970576</v>
      </c>
      <c r="H4880">
        <v>20.343934988054492</v>
      </c>
      <c r="I4880">
        <v>9.9479651624418608</v>
      </c>
      <c r="J4880">
        <v>4920.3696671466005</v>
      </c>
      <c r="K4880">
        <v>-4044.7953405255016</v>
      </c>
      <c r="L4880">
        <v>-39.421952189041605</v>
      </c>
      <c r="M4880">
        <v>6369.4903256157913</v>
      </c>
      <c r="N4880">
        <v>37545.934454640272</v>
      </c>
      <c r="O4880">
        <v>42.994009500241539</v>
      </c>
      <c r="P4880">
        <v>15.381175147089623</v>
      </c>
      <c r="Q4880" s="4">
        <v>4878</v>
      </c>
    </row>
    <row r="4881" spans="1:17" x14ac:dyDescent="0.25">
      <c r="A4881">
        <v>135.24576035873505</v>
      </c>
      <c r="B4881">
        <v>-30.823983925202548</v>
      </c>
      <c r="C4881" s="4">
        <v>2102.6110000000003</v>
      </c>
      <c r="D4881">
        <v>3</v>
      </c>
      <c r="E4881">
        <v>0.55000000000000004</v>
      </c>
      <c r="F4881">
        <v>19.899999999999999</v>
      </c>
      <c r="G4881">
        <v>53.323113517529826</v>
      </c>
      <c r="H4881">
        <v>14.239319179270961</v>
      </c>
      <c r="I4881">
        <v>25.245760358735055</v>
      </c>
      <c r="J4881">
        <v>5482.0188563281508</v>
      </c>
      <c r="K4881">
        <v>-3249.1520292755026</v>
      </c>
      <c r="L4881">
        <v>-30.654908709751076</v>
      </c>
      <c r="M4881">
        <v>6372.5598977555728</v>
      </c>
      <c r="N4881">
        <v>37420.445831467296</v>
      </c>
      <c r="O4881">
        <v>44.790737739019171</v>
      </c>
      <c r="P4881">
        <v>42.62192644042306</v>
      </c>
      <c r="Q4881" s="4">
        <v>4879</v>
      </c>
    </row>
    <row r="4882" spans="1:17" x14ac:dyDescent="0.25">
      <c r="A4882">
        <v>105.58428775595164</v>
      </c>
      <c r="B4882">
        <v>-43.867772445207933</v>
      </c>
      <c r="C4882" s="4">
        <v>2102.6110000000003</v>
      </c>
      <c r="D4882">
        <v>1.2</v>
      </c>
      <c r="E4882">
        <v>0.55000000000000004</v>
      </c>
      <c r="F4882">
        <v>19.899999999999999</v>
      </c>
      <c r="G4882">
        <v>45.364313344089069</v>
      </c>
      <c r="H4882">
        <v>15.356699554484591</v>
      </c>
      <c r="I4882">
        <v>-4.4157122440483647</v>
      </c>
      <c r="J4882">
        <v>4605.6723365444323</v>
      </c>
      <c r="K4882">
        <v>-4397.512978196658</v>
      </c>
      <c r="L4882">
        <v>-43.675521187380347</v>
      </c>
      <c r="M4882">
        <v>6367.914734433768</v>
      </c>
      <c r="N4882">
        <v>37830.271956319142</v>
      </c>
      <c r="O4882">
        <v>39.207625579305407</v>
      </c>
      <c r="P4882">
        <v>6.3583270459289389</v>
      </c>
      <c r="Q4882" s="4">
        <v>4880</v>
      </c>
    </row>
    <row r="4883" spans="1:17" x14ac:dyDescent="0.25">
      <c r="A4883">
        <v>111.87913362119531</v>
      </c>
      <c r="B4883">
        <v>-26.022895173409445</v>
      </c>
      <c r="C4883" s="4">
        <v>2102.6110000000003</v>
      </c>
      <c r="D4883">
        <v>3</v>
      </c>
      <c r="E4883">
        <v>0.55000000000000004</v>
      </c>
      <c r="F4883">
        <v>19.899999999999999</v>
      </c>
      <c r="G4883">
        <v>53.323113517529826</v>
      </c>
      <c r="H4883">
        <v>18.430118193862448</v>
      </c>
      <c r="I4883">
        <v>1.879133621195308</v>
      </c>
      <c r="J4883">
        <v>5735.2128878369322</v>
      </c>
      <c r="K4883">
        <v>-2781.3425010588139</v>
      </c>
      <c r="L4883">
        <v>-25.871478515236241</v>
      </c>
      <c r="M4883">
        <v>6374.0515354840791</v>
      </c>
      <c r="N4883">
        <v>36538.509641355464</v>
      </c>
      <c r="O4883">
        <v>59.507887951775089</v>
      </c>
      <c r="P4883">
        <v>4.2766943859099653</v>
      </c>
      <c r="Q4883" s="4">
        <v>4881</v>
      </c>
    </row>
    <row r="4884" spans="1:17" x14ac:dyDescent="0.25">
      <c r="A4884">
        <v>109.37174132554287</v>
      </c>
      <c r="B4884">
        <v>-14.549981035371612</v>
      </c>
      <c r="C4884" s="4">
        <v>2102.6110000000003</v>
      </c>
      <c r="D4884">
        <v>0.75</v>
      </c>
      <c r="E4884">
        <v>0.55000000000000004</v>
      </c>
      <c r="F4884">
        <v>19.899999999999999</v>
      </c>
      <c r="G4884">
        <v>41.281913690970576</v>
      </c>
      <c r="H4884">
        <v>17.993660085908452</v>
      </c>
      <c r="I4884">
        <v>-0.62825867445712902</v>
      </c>
      <c r="J4884">
        <v>6174.8903925831146</v>
      </c>
      <c r="K4884">
        <v>-1591.9541859911114</v>
      </c>
      <c r="L4884">
        <v>-14.456670627716111</v>
      </c>
      <c r="M4884">
        <v>6376.8008821594758</v>
      </c>
      <c r="N4884">
        <v>36024.876258466713</v>
      </c>
      <c r="O4884">
        <v>72.884448775099571</v>
      </c>
      <c r="P4884">
        <v>2.4993000904548608</v>
      </c>
      <c r="Q4884" s="4">
        <v>4882</v>
      </c>
    </row>
    <row r="4885" spans="1:17" x14ac:dyDescent="0.25">
      <c r="A4885">
        <v>158.88495112464688</v>
      </c>
      <c r="B4885">
        <v>-36.509168096319691</v>
      </c>
      <c r="C4885" s="4">
        <v>2102.6110000000003</v>
      </c>
      <c r="D4885">
        <v>1.2</v>
      </c>
      <c r="E4885">
        <v>0.55000000000000004</v>
      </c>
      <c r="F4885">
        <v>19.899999999999999</v>
      </c>
      <c r="G4885">
        <v>45.364313344089069</v>
      </c>
      <c r="H4885">
        <v>22.503917176081483</v>
      </c>
      <c r="I4885">
        <v>48.884951124646875</v>
      </c>
      <c r="J4885">
        <v>5132.5892573799219</v>
      </c>
      <c r="K4885">
        <v>-3773.7536789014898</v>
      </c>
      <c r="L4885">
        <v>-36.325311497493921</v>
      </c>
      <c r="M4885">
        <v>6370.6113767827901</v>
      </c>
      <c r="N4885">
        <v>39163.592623832694</v>
      </c>
      <c r="O4885">
        <v>23.942464085362253</v>
      </c>
      <c r="P4885">
        <v>62.557850030130041</v>
      </c>
      <c r="Q4885" s="4">
        <v>4883</v>
      </c>
    </row>
    <row r="4886" spans="1:17" x14ac:dyDescent="0.25">
      <c r="A4886">
        <v>122.59881464885544</v>
      </c>
      <c r="B4886">
        <v>-15.667900454217817</v>
      </c>
      <c r="C4886" s="4">
        <v>2102.6110000000003</v>
      </c>
      <c r="D4886">
        <v>1.2</v>
      </c>
      <c r="E4886">
        <v>0.55000000000000004</v>
      </c>
      <c r="F4886">
        <v>19.899999999999999</v>
      </c>
      <c r="G4886">
        <v>45.364313344089069</v>
      </c>
      <c r="H4886">
        <v>22.759147975330809</v>
      </c>
      <c r="I4886">
        <v>12.598814648855438</v>
      </c>
      <c r="J4886">
        <v>6142.6484696544785</v>
      </c>
      <c r="K4886">
        <v>-1711.3738933044442</v>
      </c>
      <c r="L4886">
        <v>-15.568114186695894</v>
      </c>
      <c r="M4886">
        <v>6376.5924147958931</v>
      </c>
      <c r="N4886">
        <v>36234.643751537304</v>
      </c>
      <c r="O4886">
        <v>66.540806103478374</v>
      </c>
      <c r="P4886">
        <v>39.611437535402423</v>
      </c>
      <c r="Q4886" s="4">
        <v>4884</v>
      </c>
    </row>
    <row r="4887" spans="1:17" x14ac:dyDescent="0.25">
      <c r="A4887">
        <v>127.19747495411129</v>
      </c>
      <c r="B4887">
        <v>-23.154784418772778</v>
      </c>
      <c r="C4887" s="4">
        <v>2102.6110000000003</v>
      </c>
      <c r="D4887">
        <v>0.75</v>
      </c>
      <c r="E4887">
        <v>0.55000000000000004</v>
      </c>
      <c r="F4887">
        <v>19.899999999999999</v>
      </c>
      <c r="G4887">
        <v>41.281913690970576</v>
      </c>
      <c r="H4887">
        <v>19.37391030187225</v>
      </c>
      <c r="I4887">
        <v>17.197474954111286</v>
      </c>
      <c r="J4887">
        <v>5867.3923605121972</v>
      </c>
      <c r="K4887">
        <v>-2492.4900691303369</v>
      </c>
      <c r="L4887">
        <v>-23.015965591787971</v>
      </c>
      <c r="M4887">
        <v>6374.8568499151606</v>
      </c>
      <c r="N4887">
        <v>36684.978371754078</v>
      </c>
      <c r="O4887">
        <v>56.671593316622726</v>
      </c>
      <c r="P4887">
        <v>38.206531504794725</v>
      </c>
      <c r="Q4887" s="4">
        <v>4885</v>
      </c>
    </row>
    <row r="4888" spans="1:17" x14ac:dyDescent="0.25">
      <c r="A4888">
        <v>109.51452535010907</v>
      </c>
      <c r="B4888">
        <v>-40.840993285362643</v>
      </c>
      <c r="C4888" s="4">
        <v>2102.6110000000003</v>
      </c>
      <c r="D4888">
        <v>0.75</v>
      </c>
      <c r="E4888">
        <v>0.55000000000000004</v>
      </c>
      <c r="F4888">
        <v>19.899999999999999</v>
      </c>
      <c r="G4888">
        <v>41.281913690970576</v>
      </c>
      <c r="H4888">
        <v>21.783847493215479</v>
      </c>
      <c r="I4888">
        <v>-0.48547464989093214</v>
      </c>
      <c r="J4888">
        <v>4832.1596568353907</v>
      </c>
      <c r="K4888">
        <v>-4149.0819425525042</v>
      </c>
      <c r="L4888">
        <v>-40.650682964063407</v>
      </c>
      <c r="M4888">
        <v>6369.0382252866711</v>
      </c>
      <c r="N4888">
        <v>37562.032224005205</v>
      </c>
      <c r="O4888">
        <v>42.767017328077117</v>
      </c>
      <c r="P4888">
        <v>0.74233529091274297</v>
      </c>
      <c r="Q4888" s="4">
        <v>4886</v>
      </c>
    </row>
    <row r="4889" spans="1:17" x14ac:dyDescent="0.25">
      <c r="A4889">
        <v>137.35601254033824</v>
      </c>
      <c r="B4889">
        <v>-26.715266246850184</v>
      </c>
      <c r="C4889" s="4">
        <v>2102.6110000000003</v>
      </c>
      <c r="D4889">
        <v>1.2</v>
      </c>
      <c r="E4889">
        <v>0.55000000000000004</v>
      </c>
      <c r="F4889">
        <v>19.899999999999999</v>
      </c>
      <c r="G4889">
        <v>45.364313344089069</v>
      </c>
      <c r="H4889">
        <v>23.505193000124429</v>
      </c>
      <c r="I4889">
        <v>27.356012540338241</v>
      </c>
      <c r="J4889">
        <v>5701.1420431366105</v>
      </c>
      <c r="K4889">
        <v>-2850.070856870444</v>
      </c>
      <c r="L4889">
        <v>-26.56102976078347</v>
      </c>
      <c r="M4889">
        <v>6373.8469141643272</v>
      </c>
      <c r="N4889">
        <v>37301.985310696524</v>
      </c>
      <c r="O4889">
        <v>46.519776516174701</v>
      </c>
      <c r="P4889">
        <v>49.012117897418804</v>
      </c>
      <c r="Q4889" s="4">
        <v>4887</v>
      </c>
    </row>
    <row r="4890" spans="1:17" x14ac:dyDescent="0.25">
      <c r="A4890">
        <v>145.98577809277188</v>
      </c>
      <c r="B4890">
        <v>-18.466381944857073</v>
      </c>
      <c r="C4890" s="4">
        <v>2102.6110000000003</v>
      </c>
      <c r="D4890">
        <v>0.75</v>
      </c>
      <c r="E4890">
        <v>0.55000000000000004</v>
      </c>
      <c r="F4890">
        <v>19.899999999999999</v>
      </c>
      <c r="G4890">
        <v>41.281913690970576</v>
      </c>
      <c r="H4890">
        <v>16.80193951500523</v>
      </c>
      <c r="I4890">
        <v>35.985778092771881</v>
      </c>
      <c r="J4890">
        <v>6051.7601542505208</v>
      </c>
      <c r="K4890">
        <v>-2007.4137928944263</v>
      </c>
      <c r="L4890">
        <v>-18.351066181714145</v>
      </c>
      <c r="M4890">
        <v>6376.0105944451716</v>
      </c>
      <c r="N4890">
        <v>37490.324949627058</v>
      </c>
      <c r="O4890">
        <v>43.865512670775104</v>
      </c>
      <c r="P4890">
        <v>66.433453765689009</v>
      </c>
      <c r="Q4890" s="4">
        <v>4888</v>
      </c>
    </row>
    <row r="4891" spans="1:17" x14ac:dyDescent="0.25">
      <c r="A4891">
        <v>144.90578211424125</v>
      </c>
      <c r="B4891">
        <v>-24.740787385249718</v>
      </c>
      <c r="C4891" s="4">
        <v>2102.6110000000003</v>
      </c>
      <c r="D4891">
        <v>3</v>
      </c>
      <c r="E4891">
        <v>0.55000000000000004</v>
      </c>
      <c r="F4891">
        <v>19.899999999999999</v>
      </c>
      <c r="G4891">
        <v>53.323113517529826</v>
      </c>
      <c r="H4891">
        <v>18.379820012821895</v>
      </c>
      <c r="I4891">
        <v>34.905782114241248</v>
      </c>
      <c r="J4891">
        <v>5796.0927372981751</v>
      </c>
      <c r="K4891">
        <v>-2653.0250030912325</v>
      </c>
      <c r="L4891">
        <v>-24.594823175144242</v>
      </c>
      <c r="M4891">
        <v>6374.4201843295432</v>
      </c>
      <c r="N4891">
        <v>37651.119630507928</v>
      </c>
      <c r="O4891">
        <v>41.647358804030112</v>
      </c>
      <c r="P4891">
        <v>59.044824539656183</v>
      </c>
      <c r="Q4891" s="4">
        <v>4889</v>
      </c>
    </row>
    <row r="4892" spans="1:17" x14ac:dyDescent="0.25">
      <c r="A4892">
        <v>105.61075130930148</v>
      </c>
      <c r="B4892">
        <v>-39.269908868740515</v>
      </c>
      <c r="C4892" s="4">
        <v>2102.6110000000003</v>
      </c>
      <c r="D4892">
        <v>1.2</v>
      </c>
      <c r="E4892">
        <v>0.55000000000000004</v>
      </c>
      <c r="F4892">
        <v>19.899999999999999</v>
      </c>
      <c r="G4892">
        <v>45.364313344089069</v>
      </c>
      <c r="H4892">
        <v>18.438642273576832</v>
      </c>
      <c r="I4892">
        <v>-4.3892486906985226</v>
      </c>
      <c r="J4892">
        <v>4944.4175815027183</v>
      </c>
      <c r="K4892">
        <v>-4015.5609708575739</v>
      </c>
      <c r="L4892">
        <v>-39.081443979923726</v>
      </c>
      <c r="M4892">
        <v>6369.6149907940126</v>
      </c>
      <c r="N4892">
        <v>37452.040519756963</v>
      </c>
      <c r="O4892">
        <v>44.29708297089897</v>
      </c>
      <c r="P4892">
        <v>6.9141607915300423</v>
      </c>
      <c r="Q4892" s="4">
        <v>4890</v>
      </c>
    </row>
    <row r="4893" spans="1:17" x14ac:dyDescent="0.25">
      <c r="A4893">
        <v>136.72034118834429</v>
      </c>
      <c r="B4893">
        <v>-23.642268508063466</v>
      </c>
      <c r="C4893" s="4">
        <v>2102.6110000000003</v>
      </c>
      <c r="D4893">
        <v>0.75</v>
      </c>
      <c r="E4893">
        <v>0.55000000000000004</v>
      </c>
      <c r="F4893">
        <v>19.899999999999999</v>
      </c>
      <c r="G4893">
        <v>41.281913690970576</v>
      </c>
      <c r="H4893">
        <v>17.909128250987756</v>
      </c>
      <c r="I4893">
        <v>26.720341188344293</v>
      </c>
      <c r="J4893">
        <v>5845.9521997703714</v>
      </c>
      <c r="K4893">
        <v>-2542.0388474430797</v>
      </c>
      <c r="L4893">
        <v>-23.501207423680494</v>
      </c>
      <c r="M4893">
        <v>6374.724984178516</v>
      </c>
      <c r="N4893">
        <v>37122.999199127233</v>
      </c>
      <c r="O4893">
        <v>49.236418387172691</v>
      </c>
      <c r="P4893">
        <v>51.457607894349763</v>
      </c>
      <c r="Q4893" s="4">
        <v>4891</v>
      </c>
    </row>
    <row r="4894" spans="1:17" x14ac:dyDescent="0.25">
      <c r="A4894">
        <v>125.66670425247014</v>
      </c>
      <c r="B4894">
        <v>-13.632524982902201</v>
      </c>
      <c r="C4894" s="4">
        <v>2102.6110000000003</v>
      </c>
      <c r="D4894">
        <v>0.75</v>
      </c>
      <c r="E4894">
        <v>0.55000000000000004</v>
      </c>
      <c r="F4894">
        <v>19.899999999999999</v>
      </c>
      <c r="G4894">
        <v>41.281913690970576</v>
      </c>
      <c r="H4894">
        <v>23.04420222573993</v>
      </c>
      <c r="I4894">
        <v>15.66670425247014</v>
      </c>
      <c r="J4894">
        <v>6199.603861143175</v>
      </c>
      <c r="K4894">
        <v>-1493.502175803344</v>
      </c>
      <c r="L4894">
        <v>-13.544634851958968</v>
      </c>
      <c r="M4894">
        <v>6376.9614068324645</v>
      </c>
      <c r="N4894">
        <v>36264.32281242562</v>
      </c>
      <c r="O4894">
        <v>65.78746994445676</v>
      </c>
      <c r="P4894">
        <v>49.956915220135727</v>
      </c>
      <c r="Q4894" s="4">
        <v>4892</v>
      </c>
    </row>
    <row r="4895" spans="1:17" x14ac:dyDescent="0.25">
      <c r="A4895">
        <v>118.41229016275517</v>
      </c>
      <c r="B4895">
        <v>-15.907813505547061</v>
      </c>
      <c r="C4895" s="4">
        <v>2102.6110000000003</v>
      </c>
      <c r="D4895">
        <v>1.2</v>
      </c>
      <c r="E4895">
        <v>0.55000000000000004</v>
      </c>
      <c r="F4895">
        <v>19.899999999999999</v>
      </c>
      <c r="G4895">
        <v>45.364313344089069</v>
      </c>
      <c r="H4895">
        <v>14.072825854430384</v>
      </c>
      <c r="I4895">
        <v>8.4122901627551698</v>
      </c>
      <c r="J4895">
        <v>6135.4254055525189</v>
      </c>
      <c r="K4895">
        <v>-1736.920324135395</v>
      </c>
      <c r="L4895">
        <v>-15.806656776329788</v>
      </c>
      <c r="M4895">
        <v>6376.5458611613458</v>
      </c>
      <c r="N4895">
        <v>36147.638625317049</v>
      </c>
      <c r="O4895">
        <v>68.938475048742248</v>
      </c>
      <c r="P4895">
        <v>28.349223121737396</v>
      </c>
      <c r="Q4895" s="4">
        <v>4893</v>
      </c>
    </row>
    <row r="4896" spans="1:17" x14ac:dyDescent="0.25">
      <c r="A4896">
        <v>115.60654037155361</v>
      </c>
      <c r="B4896">
        <v>-11.046293172271273</v>
      </c>
      <c r="C4896" s="4">
        <v>2102.6110000000003</v>
      </c>
      <c r="D4896">
        <v>3</v>
      </c>
      <c r="E4896">
        <v>0.55000000000000004</v>
      </c>
      <c r="F4896">
        <v>19.899999999999999</v>
      </c>
      <c r="G4896">
        <v>53.323113517529826</v>
      </c>
      <c r="H4896">
        <v>18.240051446472854</v>
      </c>
      <c r="I4896">
        <v>5.6065403715536064</v>
      </c>
      <c r="J4896">
        <v>6260.7396389756113</v>
      </c>
      <c r="K4896">
        <v>-1214.0328062255307</v>
      </c>
      <c r="L4896">
        <v>-10.974144808059597</v>
      </c>
      <c r="M4896">
        <v>6377.3612475405771</v>
      </c>
      <c r="N4896">
        <v>35959.055147492676</v>
      </c>
      <c r="O4896">
        <v>75.449823651583984</v>
      </c>
      <c r="P4896">
        <v>27.128046816571867</v>
      </c>
      <c r="Q4896" s="4">
        <v>4894</v>
      </c>
    </row>
    <row r="4897" spans="1:17" x14ac:dyDescent="0.25">
      <c r="A4897">
        <v>145.8799606205317</v>
      </c>
      <c r="B4897">
        <v>-36.441974048378448</v>
      </c>
      <c r="C4897" s="4">
        <v>2102.6110000000003</v>
      </c>
      <c r="D4897">
        <v>1.2</v>
      </c>
      <c r="E4897">
        <v>0.55000000000000004</v>
      </c>
      <c r="F4897">
        <v>19.899999999999999</v>
      </c>
      <c r="G4897">
        <v>45.364313344089069</v>
      </c>
      <c r="H4897">
        <v>22.635693235500568</v>
      </c>
      <c r="I4897">
        <v>35.879960620531705</v>
      </c>
      <c r="J4897">
        <v>5137.0219267418734</v>
      </c>
      <c r="K4897">
        <v>-3767.7579253928816</v>
      </c>
      <c r="L4897">
        <v>-36.25825102846467</v>
      </c>
      <c r="M4897">
        <v>6370.6352948656277</v>
      </c>
      <c r="N4897">
        <v>38306.708233992351</v>
      </c>
      <c r="O4897">
        <v>33.410159925029532</v>
      </c>
      <c r="P4897">
        <v>50.607333755518788</v>
      </c>
      <c r="Q4897" s="4">
        <v>4895</v>
      </c>
    </row>
    <row r="4898" spans="1:17" x14ac:dyDescent="0.25">
      <c r="A4898">
        <v>145.06942789027329</v>
      </c>
      <c r="B4898">
        <v>-43.40603113151338</v>
      </c>
      <c r="C4898" s="4">
        <v>2102.6110000000003</v>
      </c>
      <c r="D4898">
        <v>1.2</v>
      </c>
      <c r="E4898">
        <v>0.55000000000000004</v>
      </c>
      <c r="F4898">
        <v>19.899999999999999</v>
      </c>
      <c r="G4898">
        <v>45.364313344089069</v>
      </c>
      <c r="H4898">
        <v>15.782881671405582</v>
      </c>
      <c r="I4898">
        <v>35.069427890273289</v>
      </c>
      <c r="J4898">
        <v>4641.0749300396155</v>
      </c>
      <c r="K4898">
        <v>-4360.3845090260311</v>
      </c>
      <c r="L4898">
        <v>-43.213937753655891</v>
      </c>
      <c r="M4898">
        <v>6368.0868063176085</v>
      </c>
      <c r="N4898">
        <v>38704.583452618303</v>
      </c>
      <c r="O4898">
        <v>28.850753829201278</v>
      </c>
      <c r="P4898">
        <v>45.612493879518638</v>
      </c>
      <c r="Q4898" s="4">
        <v>4896</v>
      </c>
    </row>
    <row r="4899" spans="1:17" x14ac:dyDescent="0.25">
      <c r="A4899">
        <v>154.14165109477293</v>
      </c>
      <c r="B4899">
        <v>-31.651844999662544</v>
      </c>
      <c r="C4899" s="4">
        <v>2102.6110000000003</v>
      </c>
      <c r="D4899">
        <v>1.2</v>
      </c>
      <c r="E4899">
        <v>0.55000000000000004</v>
      </c>
      <c r="F4899">
        <v>19.899999999999999</v>
      </c>
      <c r="G4899">
        <v>45.364313344089069</v>
      </c>
      <c r="H4899">
        <v>21.869709324622448</v>
      </c>
      <c r="I4899">
        <v>44.141651094772925</v>
      </c>
      <c r="J4899">
        <v>5434.4186774606687</v>
      </c>
      <c r="K4899">
        <v>-3327.631989373112</v>
      </c>
      <c r="L4899">
        <v>-31.480189493847597</v>
      </c>
      <c r="M4899">
        <v>6372.2869535695445</v>
      </c>
      <c r="N4899">
        <v>38594.730337081026</v>
      </c>
      <c r="O4899">
        <v>30.123160060273737</v>
      </c>
      <c r="P4899">
        <v>61.599046331013689</v>
      </c>
      <c r="Q4899" s="4">
        <v>4897</v>
      </c>
    </row>
    <row r="4900" spans="1:17" x14ac:dyDescent="0.25">
      <c r="A4900">
        <v>110.87672160276378</v>
      </c>
      <c r="B4900">
        <v>-23.025422196018251</v>
      </c>
      <c r="C4900" s="4">
        <v>2102.6110000000003</v>
      </c>
      <c r="D4900">
        <v>1.2</v>
      </c>
      <c r="E4900">
        <v>0.55000000000000004</v>
      </c>
      <c r="F4900">
        <v>19.899999999999999</v>
      </c>
      <c r="G4900">
        <v>45.364313344089069</v>
      </c>
      <c r="H4900">
        <v>21.722896708307601</v>
      </c>
      <c r="I4900">
        <v>0.87672160276378008</v>
      </c>
      <c r="J4900">
        <v>5873.0108065043069</v>
      </c>
      <c r="K4900">
        <v>-2479.3114996945837</v>
      </c>
      <c r="L4900">
        <v>-22.887205118888968</v>
      </c>
      <c r="M4900">
        <v>6374.8914850242099</v>
      </c>
      <c r="N4900">
        <v>36376.517467350277</v>
      </c>
      <c r="O4900">
        <v>63.020940449229293</v>
      </c>
      <c r="P4900">
        <v>2.2404871994677413</v>
      </c>
      <c r="Q4900" s="4">
        <v>4898</v>
      </c>
    </row>
    <row r="4901" spans="1:17" x14ac:dyDescent="0.25">
      <c r="A4901">
        <v>144.52469609511562</v>
      </c>
      <c r="B4901">
        <v>-24.970507679240711</v>
      </c>
      <c r="C4901" s="4">
        <v>2102.6110000000003</v>
      </c>
      <c r="D4901">
        <v>3</v>
      </c>
      <c r="E4901">
        <v>0.55000000000000004</v>
      </c>
      <c r="F4901">
        <v>19.899999999999999</v>
      </c>
      <c r="G4901">
        <v>53.323113517529826</v>
      </c>
      <c r="H4901">
        <v>19.916908274494482</v>
      </c>
      <c r="I4901">
        <v>34.524696095115615</v>
      </c>
      <c r="J4901">
        <v>5785.3968119507672</v>
      </c>
      <c r="K4901">
        <v>-2676.1141854606508</v>
      </c>
      <c r="L4901">
        <v>-24.823544854089793</v>
      </c>
      <c r="M4901">
        <v>6374.3551364317491</v>
      </c>
      <c r="N4901">
        <v>37636.387913559338</v>
      </c>
      <c r="O4901">
        <v>41.843655510186053</v>
      </c>
      <c r="P4901">
        <v>58.463903548937154</v>
      </c>
      <c r="Q4901" s="4">
        <v>4899</v>
      </c>
    </row>
    <row r="4902" spans="1:17" x14ac:dyDescent="0.25">
      <c r="A4902">
        <v>107.06937330898921</v>
      </c>
      <c r="B4902">
        <v>-35.323460803721048</v>
      </c>
      <c r="C4902" s="4">
        <v>2102.6110000000003</v>
      </c>
      <c r="D4902">
        <v>3</v>
      </c>
      <c r="E4902">
        <v>0.55000000000000004</v>
      </c>
      <c r="F4902">
        <v>19.899999999999999</v>
      </c>
      <c r="G4902">
        <v>53.323113517529826</v>
      </c>
      <c r="H4902">
        <v>18.003211871755191</v>
      </c>
      <c r="I4902">
        <v>-2.9306266910107865</v>
      </c>
      <c r="J4902">
        <v>5209.7632391501384</v>
      </c>
      <c r="K4902">
        <v>-3667.205966606291</v>
      </c>
      <c r="L4902">
        <v>-35.142108744350764</v>
      </c>
      <c r="M4902">
        <v>6371.0307336813976</v>
      </c>
      <c r="N4902">
        <v>37143.62570492355</v>
      </c>
      <c r="O4902">
        <v>48.848757588921821</v>
      </c>
      <c r="P4902">
        <v>5.0598369498648648</v>
      </c>
      <c r="Q4902" s="4">
        <v>4900</v>
      </c>
    </row>
    <row r="4903" spans="1:17" x14ac:dyDescent="0.25">
      <c r="A4903">
        <v>132.52607614534762</v>
      </c>
      <c r="B4903">
        <v>-20.718813604214418</v>
      </c>
      <c r="C4903" s="4">
        <v>2102.6110000000003</v>
      </c>
      <c r="D4903">
        <v>1.2</v>
      </c>
      <c r="E4903">
        <v>0.55000000000000004</v>
      </c>
      <c r="F4903">
        <v>19.899999999999999</v>
      </c>
      <c r="G4903">
        <v>45.364313344089069</v>
      </c>
      <c r="H4903">
        <v>20.960369349621395</v>
      </c>
      <c r="I4903">
        <v>22.526076145347616</v>
      </c>
      <c r="J4903">
        <v>5968.1532504567122</v>
      </c>
      <c r="K4903">
        <v>-2242.3046725208715</v>
      </c>
      <c r="L4903">
        <v>-20.591784121610811</v>
      </c>
      <c r="M4903">
        <v>6375.4829985928091</v>
      </c>
      <c r="N4903">
        <v>36790.967782865126</v>
      </c>
      <c r="O4903">
        <v>54.753941728025275</v>
      </c>
      <c r="P4903">
        <v>49.5355886887941</v>
      </c>
      <c r="Q4903" s="4">
        <v>4901</v>
      </c>
    </row>
    <row r="4904" spans="1:17" x14ac:dyDescent="0.25">
      <c r="A4904">
        <v>152.27211135709121</v>
      </c>
      <c r="B4904">
        <v>-23.227018365860932</v>
      </c>
      <c r="C4904" s="4">
        <v>2102.6110000000003</v>
      </c>
      <c r="D4904">
        <v>1.2</v>
      </c>
      <c r="E4904">
        <v>0.55000000000000004</v>
      </c>
      <c r="F4904">
        <v>19.899999999999999</v>
      </c>
      <c r="G4904">
        <v>45.364313344089069</v>
      </c>
      <c r="H4904">
        <v>19.843780677247778</v>
      </c>
      <c r="I4904">
        <v>42.272111357091205</v>
      </c>
      <c r="J4904">
        <v>5864.2421218500303</v>
      </c>
      <c r="K4904">
        <v>-2499.8433513187847</v>
      </c>
      <c r="L4904">
        <v>-23.087864752898881</v>
      </c>
      <c r="M4904">
        <v>6374.8374445794989</v>
      </c>
      <c r="N4904">
        <v>38112.043446871394</v>
      </c>
      <c r="O4904">
        <v>35.788272908758813</v>
      </c>
      <c r="P4904">
        <v>66.547024493123629</v>
      </c>
      <c r="Q4904" s="4">
        <v>4902</v>
      </c>
    </row>
    <row r="4905" spans="1:17" x14ac:dyDescent="0.25">
      <c r="A4905">
        <v>124.60666504079666</v>
      </c>
      <c r="B4905">
        <v>-15.402061811962572</v>
      </c>
      <c r="C4905" s="4">
        <v>2102.6110000000003</v>
      </c>
      <c r="D4905">
        <v>3</v>
      </c>
      <c r="E4905">
        <v>0.55000000000000004</v>
      </c>
      <c r="F4905">
        <v>19.899999999999999</v>
      </c>
      <c r="G4905">
        <v>53.323113517529826</v>
      </c>
      <c r="H4905">
        <v>22.492106530380887</v>
      </c>
      <c r="I4905">
        <v>14.606665040796656</v>
      </c>
      <c r="J4905">
        <v>6150.5268817475917</v>
      </c>
      <c r="K4905">
        <v>-1683.0324624183288</v>
      </c>
      <c r="L4905">
        <v>-15.303802200978327</v>
      </c>
      <c r="M4905">
        <v>6376.6432543034471</v>
      </c>
      <c r="N4905">
        <v>36284.655295126991</v>
      </c>
      <c r="O4905">
        <v>65.265662152622227</v>
      </c>
      <c r="P4905">
        <v>44.457095692930189</v>
      </c>
      <c r="Q4905" s="4">
        <v>4903</v>
      </c>
    </row>
    <row r="4906" spans="1:17" x14ac:dyDescent="0.25">
      <c r="A4906">
        <v>125.56265975441386</v>
      </c>
      <c r="B4906">
        <v>-14.547969529054654</v>
      </c>
      <c r="C4906" s="4">
        <v>2102.6110000000003</v>
      </c>
      <c r="D4906">
        <v>1.2</v>
      </c>
      <c r="E4906">
        <v>0.55000000000000004</v>
      </c>
      <c r="F4906">
        <v>19.899999999999999</v>
      </c>
      <c r="G4906">
        <v>45.364313344089069</v>
      </c>
      <c r="H4906">
        <v>22.988179812038897</v>
      </c>
      <c r="I4906">
        <v>15.562659754413858</v>
      </c>
      <c r="J4906">
        <v>6174.9463018063097</v>
      </c>
      <c r="K4906">
        <v>-1591.738760876586</v>
      </c>
      <c r="L4906">
        <v>-14.454670903507747</v>
      </c>
      <c r="M4906">
        <v>6376.8012445950008</v>
      </c>
      <c r="N4906">
        <v>36288.381407400171</v>
      </c>
      <c r="O4906">
        <v>65.178184391692255</v>
      </c>
      <c r="P4906">
        <v>47.951683887384462</v>
      </c>
      <c r="Q4906" s="4">
        <v>4904</v>
      </c>
    </row>
    <row r="4907" spans="1:17" x14ac:dyDescent="0.25">
      <c r="A4907">
        <v>133.41217813639258</v>
      </c>
      <c r="B4907">
        <v>-14.569252874084238</v>
      </c>
      <c r="C4907" s="4">
        <v>2102.6110000000003</v>
      </c>
      <c r="D4907">
        <v>0.75</v>
      </c>
      <c r="E4907">
        <v>0.55000000000000004</v>
      </c>
      <c r="F4907">
        <v>19.899999999999999</v>
      </c>
      <c r="G4907">
        <v>41.281913690970576</v>
      </c>
      <c r="H4907">
        <v>20.100074039456715</v>
      </c>
      <c r="I4907">
        <v>23.412178136392583</v>
      </c>
      <c r="J4907">
        <v>6174.3543537095557</v>
      </c>
      <c r="K4907">
        <v>-1594.0180331601425</v>
      </c>
      <c r="L4907">
        <v>-14.475829607529796</v>
      </c>
      <c r="M4907">
        <v>6376.7974074147814</v>
      </c>
      <c r="N4907">
        <v>36615.194202630111</v>
      </c>
      <c r="O4907">
        <v>58.050504290958322</v>
      </c>
      <c r="P4907">
        <v>59.84517012462954</v>
      </c>
      <c r="Q4907" s="4">
        <v>4905</v>
      </c>
    </row>
    <row r="4908" spans="1:17" x14ac:dyDescent="0.25">
      <c r="A4908">
        <v>146.47755739693505</v>
      </c>
      <c r="B4908">
        <v>-16.841034155752304</v>
      </c>
      <c r="C4908" s="4">
        <v>2102.6110000000003</v>
      </c>
      <c r="D4908">
        <v>1.2</v>
      </c>
      <c r="E4908">
        <v>0.55000000000000004</v>
      </c>
      <c r="F4908">
        <v>19.899999999999999</v>
      </c>
      <c r="G4908">
        <v>45.364313344089069</v>
      </c>
      <c r="H4908">
        <v>16.523157225275668</v>
      </c>
      <c r="I4908">
        <v>36.477557396935055</v>
      </c>
      <c r="J4908">
        <v>6106.3117893200761</v>
      </c>
      <c r="K4908">
        <v>-1836.0031368689511</v>
      </c>
      <c r="L4908">
        <v>-16.734614329001939</v>
      </c>
      <c r="M4908">
        <v>6376.3587718212639</v>
      </c>
      <c r="N4908">
        <v>37475.5768744667</v>
      </c>
      <c r="O4908">
        <v>44.076922348240835</v>
      </c>
      <c r="P4908">
        <v>68.602200182497555</v>
      </c>
      <c r="Q4908" s="4">
        <v>4906</v>
      </c>
    </row>
    <row r="4909" spans="1:17" x14ac:dyDescent="0.25">
      <c r="A4909">
        <v>139.698968425598</v>
      </c>
      <c r="B4909">
        <v>-26.975294657899546</v>
      </c>
      <c r="C4909" s="4">
        <v>2102.6110000000003</v>
      </c>
      <c r="D4909">
        <v>0.75</v>
      </c>
      <c r="E4909">
        <v>0.55000000000000004</v>
      </c>
      <c r="F4909">
        <v>19.899999999999999</v>
      </c>
      <c r="G4909">
        <v>41.281913690970576</v>
      </c>
      <c r="H4909">
        <v>21.467401929867378</v>
      </c>
      <c r="I4909">
        <v>29.698968425597997</v>
      </c>
      <c r="J4909">
        <v>5688.1313018056517</v>
      </c>
      <c r="K4909">
        <v>-2875.7772456207454</v>
      </c>
      <c r="L4909">
        <v>-26.820022193774268</v>
      </c>
      <c r="M4909">
        <v>6373.7690947359633</v>
      </c>
      <c r="N4909">
        <v>37440.33374885426</v>
      </c>
      <c r="O4909">
        <v>44.529533531948552</v>
      </c>
      <c r="P4909">
        <v>51.505131083230246</v>
      </c>
      <c r="Q4909" s="4">
        <v>4907</v>
      </c>
    </row>
    <row r="4910" spans="1:17" x14ac:dyDescent="0.25">
      <c r="A4910">
        <v>130.51836212564834</v>
      </c>
      <c r="B4910">
        <v>-21.664925320501329</v>
      </c>
      <c r="C4910" s="4">
        <v>2102.6110000000003</v>
      </c>
      <c r="D4910">
        <v>3</v>
      </c>
      <c r="E4910">
        <v>0.55000000000000004</v>
      </c>
      <c r="F4910">
        <v>19.899999999999999</v>
      </c>
      <c r="G4910">
        <v>53.323113517529826</v>
      </c>
      <c r="H4910">
        <v>17.431896058483176</v>
      </c>
      <c r="I4910">
        <v>20.518362125648338</v>
      </c>
      <c r="J4910">
        <v>5930.2862300700726</v>
      </c>
      <c r="K4910">
        <v>-2339.9727403656334</v>
      </c>
      <c r="L4910">
        <v>-21.533203919622547</v>
      </c>
      <c r="M4910">
        <v>6375.2464419983771</v>
      </c>
      <c r="N4910">
        <v>36743.617687639176</v>
      </c>
      <c r="O4910">
        <v>55.599297252711061</v>
      </c>
      <c r="P4910">
        <v>45.390899284144623</v>
      </c>
      <c r="Q4910" s="4">
        <v>4908</v>
      </c>
    </row>
    <row r="4911" spans="1:17" x14ac:dyDescent="0.25">
      <c r="A4911">
        <v>125.09290224172848</v>
      </c>
      <c r="B4911">
        <v>-28.697942104801605</v>
      </c>
      <c r="C4911" s="4">
        <v>2102.6110000000003</v>
      </c>
      <c r="D4911">
        <v>1.2</v>
      </c>
      <c r="E4911">
        <v>0.55000000000000004</v>
      </c>
      <c r="F4911">
        <v>19.899999999999999</v>
      </c>
      <c r="G4911">
        <v>45.364313344089069</v>
      </c>
      <c r="H4911">
        <v>17.452092005120711</v>
      </c>
      <c r="I4911">
        <v>15.092902241728481</v>
      </c>
      <c r="J4911">
        <v>5598.9941525237491</v>
      </c>
      <c r="K4911">
        <v>-3044.5790496310647</v>
      </c>
      <c r="L4911">
        <v>-28.536131580036454</v>
      </c>
      <c r="M4911">
        <v>6373.2407070067211</v>
      </c>
      <c r="N4911">
        <v>36912.956245796144</v>
      </c>
      <c r="O4911">
        <v>52.599097148210255</v>
      </c>
      <c r="P4911">
        <v>29.319654223140173</v>
      </c>
      <c r="Q4911" s="4">
        <v>4909</v>
      </c>
    </row>
    <row r="4912" spans="1:17" x14ac:dyDescent="0.25">
      <c r="A4912">
        <v>141.07810117350905</v>
      </c>
      <c r="B4912">
        <v>-22.063845052204648</v>
      </c>
      <c r="C4912" s="4">
        <v>2102.6110000000003</v>
      </c>
      <c r="D4912">
        <v>1.2</v>
      </c>
      <c r="E4912">
        <v>0.55000000000000004</v>
      </c>
      <c r="F4912">
        <v>19.899999999999999</v>
      </c>
      <c r="G4912">
        <v>45.364313344089069</v>
      </c>
      <c r="H4912">
        <v>14.727900484381269</v>
      </c>
      <c r="I4912">
        <v>31.078101173509054</v>
      </c>
      <c r="J4912">
        <v>5913.8362066349227</v>
      </c>
      <c r="K4912">
        <v>-2380.9670692126979</v>
      </c>
      <c r="L4912">
        <v>-21.930187794806809</v>
      </c>
      <c r="M4912">
        <v>6375.1441445336313</v>
      </c>
      <c r="N4912">
        <v>37300.606330753071</v>
      </c>
      <c r="O4912">
        <v>46.562461807753927</v>
      </c>
      <c r="P4912">
        <v>58.067056083887344</v>
      </c>
      <c r="Q4912" s="4">
        <v>4910</v>
      </c>
    </row>
    <row r="4913" spans="1:17" x14ac:dyDescent="0.25">
      <c r="A4913">
        <v>118.36911948701164</v>
      </c>
      <c r="B4913">
        <v>-27.854862755357942</v>
      </c>
      <c r="C4913" s="4">
        <v>2102.6110000000003</v>
      </c>
      <c r="D4913">
        <v>0.75</v>
      </c>
      <c r="E4913">
        <v>0.55000000000000004</v>
      </c>
      <c r="F4913">
        <v>19.899999999999999</v>
      </c>
      <c r="G4913">
        <v>41.281913690970576</v>
      </c>
      <c r="H4913">
        <v>22.633493420947683</v>
      </c>
      <c r="I4913">
        <v>8.3691194870116448</v>
      </c>
      <c r="J4913">
        <v>5643.2555560973742</v>
      </c>
      <c r="K4913">
        <v>-2962.2955646492824</v>
      </c>
      <c r="L4913">
        <v>-27.696180761718541</v>
      </c>
      <c r="M4913">
        <v>6373.5020423441219</v>
      </c>
      <c r="N4913">
        <v>36709.916133534498</v>
      </c>
      <c r="O4913">
        <v>56.176561070316382</v>
      </c>
      <c r="P4913">
        <v>17.477504007156803</v>
      </c>
      <c r="Q4913" s="4">
        <v>4911</v>
      </c>
    </row>
    <row r="4914" spans="1:17" x14ac:dyDescent="0.25">
      <c r="A4914">
        <v>107.49129297808571</v>
      </c>
      <c r="B4914">
        <v>-9.8010474610629785</v>
      </c>
      <c r="C4914" s="4">
        <v>2102.6110000000003</v>
      </c>
      <c r="D4914">
        <v>3</v>
      </c>
      <c r="E4914">
        <v>0.55000000000000004</v>
      </c>
      <c r="F4914">
        <v>19.899999999999999</v>
      </c>
      <c r="G4914">
        <v>53.323113517529826</v>
      </c>
      <c r="H4914">
        <v>17.495587856961802</v>
      </c>
      <c r="I4914">
        <v>-2.5087070219142902</v>
      </c>
      <c r="J4914">
        <v>6285.6593915333324</v>
      </c>
      <c r="K4914">
        <v>-1078.5710712387761</v>
      </c>
      <c r="L4914">
        <v>-9.7366942708562796</v>
      </c>
      <c r="M4914">
        <v>6377.5253462518158</v>
      </c>
      <c r="N4914">
        <v>35901.76464462711</v>
      </c>
      <c r="O4914">
        <v>78.098005972558539</v>
      </c>
      <c r="P4914">
        <v>14.433530318414979</v>
      </c>
      <c r="Q4914" s="4">
        <v>4912</v>
      </c>
    </row>
    <row r="4915" spans="1:17" x14ac:dyDescent="0.25">
      <c r="A4915">
        <v>119.50556442753609</v>
      </c>
      <c r="B4915">
        <v>-34.639209897340258</v>
      </c>
      <c r="C4915" s="4">
        <v>2102.6110000000003</v>
      </c>
      <c r="D4915">
        <v>0.75</v>
      </c>
      <c r="E4915">
        <v>0.55000000000000004</v>
      </c>
      <c r="F4915">
        <v>19.899999999999999</v>
      </c>
      <c r="G4915">
        <v>41.281913690970576</v>
      </c>
      <c r="H4915">
        <v>18.27143502566414</v>
      </c>
      <c r="I4915">
        <v>9.5055644275360862</v>
      </c>
      <c r="J4915">
        <v>5253.283482914504</v>
      </c>
      <c r="K4915">
        <v>-3605.0095191208507</v>
      </c>
      <c r="L4915">
        <v>-34.459444342109471</v>
      </c>
      <c r="M4915">
        <v>6371.2699664049933</v>
      </c>
      <c r="N4915">
        <v>37168.40067644087</v>
      </c>
      <c r="O4915">
        <v>48.47310432636089</v>
      </c>
      <c r="P4915">
        <v>16.414024542546368</v>
      </c>
      <c r="Q4915" s="4">
        <v>4913</v>
      </c>
    </row>
    <row r="4916" spans="1:17" x14ac:dyDescent="0.25">
      <c r="A4916">
        <v>149.79760088912056</v>
      </c>
      <c r="B4916">
        <v>-19.339891218724105</v>
      </c>
      <c r="C4916" s="4">
        <v>2102.6110000000003</v>
      </c>
      <c r="D4916">
        <v>1.2</v>
      </c>
      <c r="E4916">
        <v>0.55000000000000004</v>
      </c>
      <c r="F4916">
        <v>19.899999999999999</v>
      </c>
      <c r="G4916">
        <v>45.364313344089069</v>
      </c>
      <c r="H4916">
        <v>19.875471778969406</v>
      </c>
      <c r="I4916">
        <v>39.797600889120559</v>
      </c>
      <c r="J4916">
        <v>6020.4359964923487</v>
      </c>
      <c r="K4916">
        <v>-2098.8877944129786</v>
      </c>
      <c r="L4916">
        <v>-19.219944828137884</v>
      </c>
      <c r="M4916">
        <v>6375.8120707402131</v>
      </c>
      <c r="N4916">
        <v>37794.178092549737</v>
      </c>
      <c r="O4916">
        <v>39.78613237695096</v>
      </c>
      <c r="P4916">
        <v>68.321282296838547</v>
      </c>
      <c r="Q4916" s="4">
        <v>4914</v>
      </c>
    </row>
    <row r="4917" spans="1:17" x14ac:dyDescent="0.25">
      <c r="A4917">
        <v>139.00137050463655</v>
      </c>
      <c r="B4917">
        <v>-31.993666432524293</v>
      </c>
      <c r="C4917" s="4">
        <v>2102.6110000000003</v>
      </c>
      <c r="D4917">
        <v>0.75</v>
      </c>
      <c r="E4917">
        <v>0.55000000000000004</v>
      </c>
      <c r="F4917">
        <v>19.899999999999999</v>
      </c>
      <c r="G4917">
        <v>41.281913690970576</v>
      </c>
      <c r="H4917">
        <v>21.917550932227517</v>
      </c>
      <c r="I4917">
        <v>29.001370504636554</v>
      </c>
      <c r="J4917">
        <v>5414.4330010507292</v>
      </c>
      <c r="K4917">
        <v>-3359.8370169718178</v>
      </c>
      <c r="L4917">
        <v>-31.820987032036815</v>
      </c>
      <c r="M4917">
        <v>6372.17305975609</v>
      </c>
      <c r="N4917">
        <v>37670.706522345317</v>
      </c>
      <c r="O4917">
        <v>41.352205058277207</v>
      </c>
      <c r="P4917">
        <v>46.295332775135378</v>
      </c>
      <c r="Q4917" s="4">
        <v>4915</v>
      </c>
    </row>
    <row r="4918" spans="1:17" x14ac:dyDescent="0.25">
      <c r="A4918">
        <v>137.50540301700505</v>
      </c>
      <c r="B4918">
        <v>-13.759046756960261</v>
      </c>
      <c r="C4918" s="4">
        <v>2102.6110000000003</v>
      </c>
      <c r="D4918">
        <v>0.75</v>
      </c>
      <c r="E4918">
        <v>0.55000000000000004</v>
      </c>
      <c r="F4918">
        <v>19.899999999999999</v>
      </c>
      <c r="G4918">
        <v>41.281913690970576</v>
      </c>
      <c r="H4918">
        <v>23.393134557615131</v>
      </c>
      <c r="I4918">
        <v>27.505403017005051</v>
      </c>
      <c r="J4918">
        <v>6196.2896165264392</v>
      </c>
      <c r="K4918">
        <v>-1507.1021005721136</v>
      </c>
      <c r="L4918">
        <v>-13.670403707163945</v>
      </c>
      <c r="M4918">
        <v>6376.9398423869616</v>
      </c>
      <c r="N4918">
        <v>36810.592878209965</v>
      </c>
      <c r="O4918">
        <v>54.43871255439403</v>
      </c>
      <c r="P4918">
        <v>65.450037276408594</v>
      </c>
      <c r="Q4918" s="4">
        <v>4916</v>
      </c>
    </row>
    <row r="4919" spans="1:17" x14ac:dyDescent="0.25">
      <c r="A4919">
        <v>118.79928504156867</v>
      </c>
      <c r="B4919">
        <v>-33.292355965836279</v>
      </c>
      <c r="C4919" s="4">
        <v>2102.6110000000003</v>
      </c>
      <c r="D4919">
        <v>0.75</v>
      </c>
      <c r="E4919">
        <v>0.55000000000000004</v>
      </c>
      <c r="F4919">
        <v>19.899999999999999</v>
      </c>
      <c r="G4919">
        <v>41.281913690970576</v>
      </c>
      <c r="H4919">
        <v>22.05440178049421</v>
      </c>
      <c r="I4919">
        <v>8.7992850415686661</v>
      </c>
      <c r="J4919">
        <v>5336.7485400584146</v>
      </c>
      <c r="K4919">
        <v>-3481.1080518463282</v>
      </c>
      <c r="L4919">
        <v>-33.116010813805836</v>
      </c>
      <c r="M4919">
        <v>6371.7343202965512</v>
      </c>
      <c r="N4919">
        <v>37063.07733176359</v>
      </c>
      <c r="O4919">
        <v>50.120267833356671</v>
      </c>
      <c r="P4919">
        <v>15.748685285128325</v>
      </c>
      <c r="Q4919" s="4">
        <v>4917</v>
      </c>
    </row>
    <row r="4920" spans="1:17" x14ac:dyDescent="0.25">
      <c r="A4920">
        <v>140.81389891555918</v>
      </c>
      <c r="B4920">
        <v>-16.712402476663257</v>
      </c>
      <c r="C4920" s="4">
        <v>2102.6110000000003</v>
      </c>
      <c r="D4920">
        <v>0.75</v>
      </c>
      <c r="E4920">
        <v>0.55000000000000004</v>
      </c>
      <c r="F4920">
        <v>19.899999999999999</v>
      </c>
      <c r="G4920">
        <v>41.281913690970576</v>
      </c>
      <c r="H4920">
        <v>22.155766257411067</v>
      </c>
      <c r="I4920">
        <v>30.813898915559179</v>
      </c>
      <c r="J4920">
        <v>6110.4206956016787</v>
      </c>
      <c r="K4920">
        <v>-1822.3737698179955</v>
      </c>
      <c r="L4920">
        <v>-16.606701566359607</v>
      </c>
      <c r="M4920">
        <v>6376.385122791592</v>
      </c>
      <c r="N4920">
        <v>37093.54475087965</v>
      </c>
      <c r="O4920">
        <v>49.727967220914515</v>
      </c>
      <c r="P4920">
        <v>64.259722187513404</v>
      </c>
      <c r="Q4920" s="4">
        <v>4918</v>
      </c>
    </row>
    <row r="4921" spans="1:17" x14ac:dyDescent="0.25">
      <c r="A4921">
        <v>129.27649817651476</v>
      </c>
      <c r="B4921">
        <v>-36.085179269822767</v>
      </c>
      <c r="C4921" s="4">
        <v>2102.6110000000003</v>
      </c>
      <c r="D4921">
        <v>3</v>
      </c>
      <c r="E4921">
        <v>0.55000000000000004</v>
      </c>
      <c r="F4921">
        <v>19.899999999999999</v>
      </c>
      <c r="G4921">
        <v>53.323113517529826</v>
      </c>
      <c r="H4921">
        <v>14.531209200065561</v>
      </c>
      <c r="I4921">
        <v>19.276498176514764</v>
      </c>
      <c r="J4921">
        <v>5160.4402048023912</v>
      </c>
      <c r="K4921">
        <v>-3735.8352916970975</v>
      </c>
      <c r="L4921">
        <v>-35.902182406252166</v>
      </c>
      <c r="M4921">
        <v>6370.7619979112769</v>
      </c>
      <c r="N4921">
        <v>37518.362173894442</v>
      </c>
      <c r="O4921">
        <v>43.392981261643875</v>
      </c>
      <c r="P4921">
        <v>30.701403219638955</v>
      </c>
      <c r="Q4921" s="4">
        <v>4919</v>
      </c>
    </row>
    <row r="4922" spans="1:17" x14ac:dyDescent="0.25">
      <c r="A4922">
        <v>110.71885688818027</v>
      </c>
      <c r="B4922">
        <v>-11.996005071720067</v>
      </c>
      <c r="C4922" s="4">
        <v>2102.6110000000003</v>
      </c>
      <c r="D4922">
        <v>0.75</v>
      </c>
      <c r="E4922">
        <v>0.55000000000000004</v>
      </c>
      <c r="F4922">
        <v>19.899999999999999</v>
      </c>
      <c r="G4922">
        <v>41.281913690970576</v>
      </c>
      <c r="H4922">
        <v>16.738384388308805</v>
      </c>
      <c r="I4922">
        <v>0.71885688818026949</v>
      </c>
      <c r="J4922">
        <v>6239.7571047723013</v>
      </c>
      <c r="K4922">
        <v>-1316.9707048210205</v>
      </c>
      <c r="L4922">
        <v>-11.918001555021876</v>
      </c>
      <c r="M4922">
        <v>6377.2235780089432</v>
      </c>
      <c r="N4922">
        <v>35949.090558981035</v>
      </c>
      <c r="O4922">
        <v>75.86537807456827</v>
      </c>
      <c r="P4922">
        <v>3.4546342101240635</v>
      </c>
      <c r="Q4922" s="4">
        <v>4920</v>
      </c>
    </row>
    <row r="4923" spans="1:17" x14ac:dyDescent="0.25">
      <c r="A4923">
        <v>158.16342597609417</v>
      </c>
      <c r="B4923">
        <v>-40.688092113276653</v>
      </c>
      <c r="C4923" s="4">
        <v>2102.6110000000003</v>
      </c>
      <c r="D4923">
        <v>0.75</v>
      </c>
      <c r="E4923">
        <v>0.55000000000000004</v>
      </c>
      <c r="F4923">
        <v>19.899999999999999</v>
      </c>
      <c r="G4923">
        <v>41.281913690970576</v>
      </c>
      <c r="H4923">
        <v>15.734667165500506</v>
      </c>
      <c r="I4923">
        <v>48.163425976094175</v>
      </c>
      <c r="J4923">
        <v>4843.2465074708507</v>
      </c>
      <c r="K4923">
        <v>-4136.2216214712798</v>
      </c>
      <c r="L4923">
        <v>-40.497936376396709</v>
      </c>
      <c r="M4923">
        <v>6369.0946008090586</v>
      </c>
      <c r="N4923">
        <v>39318.682750000757</v>
      </c>
      <c r="O4923">
        <v>22.316937988003637</v>
      </c>
      <c r="P4923">
        <v>59.729957226217344</v>
      </c>
      <c r="Q4923" s="4">
        <v>4921</v>
      </c>
    </row>
    <row r="4924" spans="1:17" x14ac:dyDescent="0.25">
      <c r="A4924">
        <v>156.90384656358029</v>
      </c>
      <c r="B4924">
        <v>-43.988726242166749</v>
      </c>
      <c r="C4924" s="4">
        <v>2102.6110000000003</v>
      </c>
      <c r="D4924">
        <v>1.2</v>
      </c>
      <c r="E4924">
        <v>0.55000000000000004</v>
      </c>
      <c r="F4924">
        <v>19.899999999999999</v>
      </c>
      <c r="G4924">
        <v>45.364313344089069</v>
      </c>
      <c r="H4924">
        <v>15.256912647477183</v>
      </c>
      <c r="I4924">
        <v>46.903846563580288</v>
      </c>
      <c r="J4924">
        <v>4596.3487408240744</v>
      </c>
      <c r="K4924">
        <v>-4407.1920715875685</v>
      </c>
      <c r="L4924">
        <v>-43.796441877002096</v>
      </c>
      <c r="M4924">
        <v>6367.8696361608554</v>
      </c>
      <c r="N4924">
        <v>39415.035959245142</v>
      </c>
      <c r="O4924">
        <v>21.317463073216743</v>
      </c>
      <c r="P4924">
        <v>56.982984673874007</v>
      </c>
      <c r="Q4924" s="4">
        <v>4922</v>
      </c>
    </row>
    <row r="4925" spans="1:17" x14ac:dyDescent="0.25">
      <c r="A4925">
        <v>127.61862293555839</v>
      </c>
      <c r="B4925">
        <v>-34.576566752856074</v>
      </c>
      <c r="C4925" s="4">
        <v>2102.6110000000003</v>
      </c>
      <c r="D4925">
        <v>0.75</v>
      </c>
      <c r="E4925">
        <v>0.55000000000000004</v>
      </c>
      <c r="F4925">
        <v>19.899999999999999</v>
      </c>
      <c r="G4925">
        <v>41.281913690970576</v>
      </c>
      <c r="H4925">
        <v>20.585714775865995</v>
      </c>
      <c r="I4925">
        <v>17.618622935558392</v>
      </c>
      <c r="J4925">
        <v>5257.230341678518</v>
      </c>
      <c r="K4925">
        <v>-3599.2899065295201</v>
      </c>
      <c r="L4925">
        <v>-34.396951562039405</v>
      </c>
      <c r="M4925">
        <v>6371.2917604446993</v>
      </c>
      <c r="N4925">
        <v>37361.35158197191</v>
      </c>
      <c r="O4925">
        <v>45.613542351096797</v>
      </c>
      <c r="P4925">
        <v>29.231339407717883</v>
      </c>
      <c r="Q4925" s="4">
        <v>4923</v>
      </c>
    </row>
    <row r="4926" spans="1:17" x14ac:dyDescent="0.25">
      <c r="A4926">
        <v>141.46225045216869</v>
      </c>
      <c r="B4926">
        <v>-20.642959969626794</v>
      </c>
      <c r="C4926" s="4">
        <v>2102.6110000000003</v>
      </c>
      <c r="D4926">
        <v>3</v>
      </c>
      <c r="E4926">
        <v>0.55000000000000004</v>
      </c>
      <c r="F4926">
        <v>19.899999999999999</v>
      </c>
      <c r="G4926">
        <v>53.323113517529826</v>
      </c>
      <c r="H4926">
        <v>15.190863835449921</v>
      </c>
      <c r="I4926">
        <v>31.462250452168689</v>
      </c>
      <c r="J4926">
        <v>5971.1191039192308</v>
      </c>
      <c r="K4926">
        <v>-2234.4478435904944</v>
      </c>
      <c r="L4926">
        <v>-20.51631267969822</v>
      </c>
      <c r="M4926">
        <v>6375.5015895939832</v>
      </c>
      <c r="N4926">
        <v>37268.686422896666</v>
      </c>
      <c r="O4926">
        <v>47.039651388472556</v>
      </c>
      <c r="P4926">
        <v>60.051593123787171</v>
      </c>
      <c r="Q4926" s="4">
        <v>4924</v>
      </c>
    </row>
    <row r="4927" spans="1:17" x14ac:dyDescent="0.25">
      <c r="A4927">
        <v>134.4518513899672</v>
      </c>
      <c r="B4927">
        <v>-20.370565426337699</v>
      </c>
      <c r="C4927" s="4">
        <v>2102.6110000000003</v>
      </c>
      <c r="D4927">
        <v>3</v>
      </c>
      <c r="E4927">
        <v>0.55000000000000004</v>
      </c>
      <c r="F4927">
        <v>19.899999999999999</v>
      </c>
      <c r="G4927">
        <v>53.323113517529826</v>
      </c>
      <c r="H4927">
        <v>22.744546996522601</v>
      </c>
      <c r="I4927">
        <v>24.451851389967203</v>
      </c>
      <c r="J4927">
        <v>5981.6836310273229</v>
      </c>
      <c r="K4927">
        <v>-2206.2018972686146</v>
      </c>
      <c r="L4927">
        <v>-20.245297856060667</v>
      </c>
      <c r="M4927">
        <v>6375.567886330743</v>
      </c>
      <c r="N4927">
        <v>36868.409863132831</v>
      </c>
      <c r="O4927">
        <v>53.404093165004042</v>
      </c>
      <c r="P4927">
        <v>52.565257725749042</v>
      </c>
      <c r="Q4927" s="4">
        <v>4925</v>
      </c>
    </row>
    <row r="4928" spans="1:17" x14ac:dyDescent="0.25">
      <c r="A4928">
        <v>159.01360518626302</v>
      </c>
      <c r="B4928">
        <v>-23.333624613373829</v>
      </c>
      <c r="C4928" s="4">
        <v>2102.6110000000003</v>
      </c>
      <c r="D4928">
        <v>1.2</v>
      </c>
      <c r="E4928">
        <v>0.55000000000000004</v>
      </c>
      <c r="F4928">
        <v>19.899999999999999</v>
      </c>
      <c r="G4928">
        <v>45.364313344089069</v>
      </c>
      <c r="H4928">
        <v>15.578534602411189</v>
      </c>
      <c r="I4928">
        <v>49.013605186263021</v>
      </c>
      <c r="J4928">
        <v>5859.5758678548118</v>
      </c>
      <c r="K4928">
        <v>-2510.6885234092233</v>
      </c>
      <c r="L4928">
        <v>-23.193978513294258</v>
      </c>
      <c r="M4928">
        <v>6374.8087196970282</v>
      </c>
      <c r="N4928">
        <v>38657.008987404122</v>
      </c>
      <c r="O4928">
        <v>29.45487261291116</v>
      </c>
      <c r="P4928">
        <v>71.009310638289875</v>
      </c>
      <c r="Q4928" s="4">
        <v>4926</v>
      </c>
    </row>
    <row r="4929" spans="1:17" x14ac:dyDescent="0.25">
      <c r="A4929">
        <v>154.68415124090382</v>
      </c>
      <c r="B4929">
        <v>-22.12928608722477</v>
      </c>
      <c r="C4929" s="4">
        <v>2102.6110000000003</v>
      </c>
      <c r="D4929">
        <v>1.2</v>
      </c>
      <c r="E4929">
        <v>0.55000000000000004</v>
      </c>
      <c r="F4929">
        <v>19.899999999999999</v>
      </c>
      <c r="G4929">
        <v>45.364313344089069</v>
      </c>
      <c r="H4929">
        <v>22.365158520266473</v>
      </c>
      <c r="I4929">
        <v>44.684151240903816</v>
      </c>
      <c r="J4929">
        <v>5911.1103408384752</v>
      </c>
      <c r="K4929">
        <v>-2387.6812216752692</v>
      </c>
      <c r="L4929">
        <v>-21.995313707708423</v>
      </c>
      <c r="M4929">
        <v>6375.127220527309</v>
      </c>
      <c r="N4929">
        <v>38262.842072618834</v>
      </c>
      <c r="O4929">
        <v>33.983458140943384</v>
      </c>
      <c r="P4929">
        <v>69.149462219093493</v>
      </c>
      <c r="Q4929" s="4">
        <v>4927</v>
      </c>
    </row>
    <row r="4930" spans="1:17" x14ac:dyDescent="0.25">
      <c r="A4930">
        <v>147.10265140292782</v>
      </c>
      <c r="B4930">
        <v>-10.481222241230185</v>
      </c>
      <c r="C4930" s="4">
        <v>2102.6110000000003</v>
      </c>
      <c r="D4930">
        <v>1.2</v>
      </c>
      <c r="E4930">
        <v>0.55000000000000004</v>
      </c>
      <c r="F4930">
        <v>19.899999999999999</v>
      </c>
      <c r="G4930">
        <v>45.364313344089069</v>
      </c>
      <c r="H4930">
        <v>19.740398656014897</v>
      </c>
      <c r="I4930">
        <v>37.102651402927819</v>
      </c>
      <c r="J4930">
        <v>6272.4128785431394</v>
      </c>
      <c r="K4930">
        <v>-1152.6285553310163</v>
      </c>
      <c r="L4930">
        <v>-10.412595329260975</v>
      </c>
      <c r="M4930">
        <v>6377.4380361927706</v>
      </c>
      <c r="N4930">
        <v>37371.455852380488</v>
      </c>
      <c r="O4930">
        <v>45.571727326867716</v>
      </c>
      <c r="P4930">
        <v>76.476677105692843</v>
      </c>
      <c r="Q4930" s="4">
        <v>4928</v>
      </c>
    </row>
    <row r="4931" spans="1:17" x14ac:dyDescent="0.25">
      <c r="A4931">
        <v>108.4973666271416</v>
      </c>
      <c r="B4931">
        <v>-34.953301444790739</v>
      </c>
      <c r="C4931" s="4">
        <v>2102.6110000000003</v>
      </c>
      <c r="D4931">
        <v>1.2</v>
      </c>
      <c r="E4931">
        <v>0.55000000000000004</v>
      </c>
      <c r="F4931">
        <v>19.899999999999999</v>
      </c>
      <c r="G4931">
        <v>45.364313344089069</v>
      </c>
      <c r="H4931">
        <v>23.595220364578203</v>
      </c>
      <c r="I4931">
        <v>-1.5026333728583978</v>
      </c>
      <c r="J4931">
        <v>5233.3992389765463</v>
      </c>
      <c r="K4931">
        <v>-3633.6231852233695</v>
      </c>
      <c r="L4931">
        <v>-34.772794892773774</v>
      </c>
      <c r="M4931">
        <v>6371.1604160241577</v>
      </c>
      <c r="N4931">
        <v>37111.111443899012</v>
      </c>
      <c r="O4931">
        <v>49.354768895814793</v>
      </c>
      <c r="P4931">
        <v>2.6215856568501685</v>
      </c>
      <c r="Q4931" s="4">
        <v>4929</v>
      </c>
    </row>
    <row r="4932" spans="1:17" x14ac:dyDescent="0.25">
      <c r="A4932">
        <v>125.39810547358154</v>
      </c>
      <c r="B4932">
        <v>-12.047514541005746</v>
      </c>
      <c r="C4932" s="4">
        <v>2102.6110000000003</v>
      </c>
      <c r="D4932">
        <v>0.75</v>
      </c>
      <c r="E4932">
        <v>0.55000000000000004</v>
      </c>
      <c r="F4932">
        <v>19.899999999999999</v>
      </c>
      <c r="G4932">
        <v>41.281913690970576</v>
      </c>
      <c r="H4932">
        <v>15.578581110212529</v>
      </c>
      <c r="I4932">
        <v>15.398105473581538</v>
      </c>
      <c r="J4932">
        <v>6238.5702852465065</v>
      </c>
      <c r="K4932">
        <v>-1322.5438432883229</v>
      </c>
      <c r="L4932">
        <v>-11.96919582976842</v>
      </c>
      <c r="M4932">
        <v>6377.2158048305473</v>
      </c>
      <c r="N4932">
        <v>36211.600845597291</v>
      </c>
      <c r="O4932">
        <v>67.174381868787464</v>
      </c>
      <c r="P4932">
        <v>52.842925108581184</v>
      </c>
      <c r="Q4932" s="4">
        <v>4930</v>
      </c>
    </row>
    <row r="4933" spans="1:17" x14ac:dyDescent="0.25">
      <c r="A4933">
        <v>118.37793169911417</v>
      </c>
      <c r="B4933">
        <v>-43.166798483097658</v>
      </c>
      <c r="C4933" s="4">
        <v>2102.6110000000003</v>
      </c>
      <c r="D4933">
        <v>3</v>
      </c>
      <c r="E4933">
        <v>0.55000000000000004</v>
      </c>
      <c r="F4933">
        <v>19.899999999999999</v>
      </c>
      <c r="G4933">
        <v>53.323113517529826</v>
      </c>
      <c r="H4933">
        <v>19.180259427980516</v>
      </c>
      <c r="I4933">
        <v>8.3779316991141712</v>
      </c>
      <c r="J4933">
        <v>4659.2982548728341</v>
      </c>
      <c r="K4933">
        <v>-4341.0371981602902</v>
      </c>
      <c r="L4933">
        <v>-42.974806521435291</v>
      </c>
      <c r="M4933">
        <v>6368.1758913893373</v>
      </c>
      <c r="N4933">
        <v>37810.721942114171</v>
      </c>
      <c r="O4933">
        <v>39.462384896227924</v>
      </c>
      <c r="P4933">
        <v>12.148835017906451</v>
      </c>
      <c r="Q4933" s="4">
        <v>4931</v>
      </c>
    </row>
    <row r="4934" spans="1:17" x14ac:dyDescent="0.25">
      <c r="A4934">
        <v>123.43932789615351</v>
      </c>
      <c r="B4934">
        <v>-39.924095719894922</v>
      </c>
      <c r="C4934" s="4">
        <v>2102.6110000000003</v>
      </c>
      <c r="D4934">
        <v>3</v>
      </c>
      <c r="E4934">
        <v>0.55000000000000004</v>
      </c>
      <c r="F4934">
        <v>19.899999999999999</v>
      </c>
      <c r="G4934">
        <v>53.323113517529826</v>
      </c>
      <c r="H4934">
        <v>20.086270958965013</v>
      </c>
      <c r="I4934">
        <v>13.439327896153515</v>
      </c>
      <c r="J4934">
        <v>4898.1231406554516</v>
      </c>
      <c r="K4934">
        <v>-4071.5272862178349</v>
      </c>
      <c r="L4934">
        <v>-39.734793319445224</v>
      </c>
      <c r="M4934">
        <v>6369.3755379503882</v>
      </c>
      <c r="N4934">
        <v>37638.332562397387</v>
      </c>
      <c r="O4934">
        <v>41.741686671189974</v>
      </c>
      <c r="P4934">
        <v>20.422438468185451</v>
      </c>
      <c r="Q4934" s="4">
        <v>4932</v>
      </c>
    </row>
    <row r="4935" spans="1:17" x14ac:dyDescent="0.25">
      <c r="A4935">
        <v>148.98030717183789</v>
      </c>
      <c r="B4935">
        <v>-28.883695084315299</v>
      </c>
      <c r="C4935" s="4">
        <v>2102.6110000000003</v>
      </c>
      <c r="D4935">
        <v>1.2</v>
      </c>
      <c r="E4935">
        <v>0.55000000000000004</v>
      </c>
      <c r="F4935">
        <v>19.899999999999999</v>
      </c>
      <c r="G4935">
        <v>45.364313344089069</v>
      </c>
      <c r="H4935">
        <v>18.755742441695148</v>
      </c>
      <c r="I4935">
        <v>38.980307171837893</v>
      </c>
      <c r="J4935">
        <v>5589.07897206708</v>
      </c>
      <c r="K4935">
        <v>-3062.6215436085999</v>
      </c>
      <c r="L4935">
        <v>-28.72121390314884</v>
      </c>
      <c r="M4935">
        <v>6373.1824448526449</v>
      </c>
      <c r="N4935">
        <v>38105.745040926697</v>
      </c>
      <c r="O4935">
        <v>35.843063802509789</v>
      </c>
      <c r="P4935">
        <v>59.166357999183077</v>
      </c>
      <c r="Q4935" s="4">
        <v>4933</v>
      </c>
    </row>
    <row r="4936" spans="1:17" x14ac:dyDescent="0.25">
      <c r="A4936">
        <v>124.95848447575712</v>
      </c>
      <c r="B4936">
        <v>-33.229356927025705</v>
      </c>
      <c r="C4936" s="4">
        <v>2102.6110000000003</v>
      </c>
      <c r="D4936">
        <v>1.2</v>
      </c>
      <c r="E4936">
        <v>0.55000000000000004</v>
      </c>
      <c r="F4936">
        <v>19.899999999999999</v>
      </c>
      <c r="G4936">
        <v>45.364313344089069</v>
      </c>
      <c r="H4936">
        <v>23.571995730443163</v>
      </c>
      <c r="I4936">
        <v>14.958484475757118</v>
      </c>
      <c r="J4936">
        <v>5340.5806649708957</v>
      </c>
      <c r="K4936">
        <v>-3475.2655046493328</v>
      </c>
      <c r="L4936">
        <v>-33.053181329795649</v>
      </c>
      <c r="M4936">
        <v>6371.7558150690738</v>
      </c>
      <c r="N4936">
        <v>37192.920832404714</v>
      </c>
      <c r="O4936">
        <v>48.108778106934381</v>
      </c>
      <c r="P4936">
        <v>25.991488452884877</v>
      </c>
      <c r="Q4936" s="4">
        <v>4934</v>
      </c>
    </row>
    <row r="4937" spans="1:17" x14ac:dyDescent="0.25">
      <c r="A4937">
        <v>157.55265383623234</v>
      </c>
      <c r="B4937">
        <v>-12.807054624090075</v>
      </c>
      <c r="C4937" s="4">
        <v>2102.6110000000003</v>
      </c>
      <c r="D4937">
        <v>1.2</v>
      </c>
      <c r="E4937">
        <v>0.55000000000000004</v>
      </c>
      <c r="F4937">
        <v>19.899999999999999</v>
      </c>
      <c r="G4937">
        <v>45.364313344089069</v>
      </c>
      <c r="H4937">
        <v>19.779624365450509</v>
      </c>
      <c r="I4937">
        <v>47.552653836232338</v>
      </c>
      <c r="J4937">
        <v>6220.4882621328597</v>
      </c>
      <c r="K4937">
        <v>-1404.5992413940482</v>
      </c>
      <c r="L4937">
        <v>-12.72411782813114</v>
      </c>
      <c r="M4937">
        <v>6377.0975567461264</v>
      </c>
      <c r="N4937">
        <v>38268.106336965699</v>
      </c>
      <c r="O4937">
        <v>33.945980753037709</v>
      </c>
      <c r="P4937">
        <v>78.538789299143247</v>
      </c>
      <c r="Q4937" s="4">
        <v>4935</v>
      </c>
    </row>
    <row r="4938" spans="1:17" x14ac:dyDescent="0.25">
      <c r="A4938">
        <v>122.67481376442362</v>
      </c>
      <c r="B4938">
        <v>-23.06048509682126</v>
      </c>
      <c r="C4938" s="4">
        <v>2102.6110000000003</v>
      </c>
      <c r="D4938">
        <v>1.2</v>
      </c>
      <c r="E4938">
        <v>0.55000000000000004</v>
      </c>
      <c r="F4938">
        <v>19.899999999999999</v>
      </c>
      <c r="G4938">
        <v>45.364313344089069</v>
      </c>
      <c r="H4938">
        <v>15.753840670635439</v>
      </c>
      <c r="I4938">
        <v>12.674813764423618</v>
      </c>
      <c r="J4938">
        <v>5871.4909071440734</v>
      </c>
      <c r="K4938">
        <v>-2482.884707961392</v>
      </c>
      <c r="L4938">
        <v>-22.922104641795563</v>
      </c>
      <c r="M4938">
        <v>6374.8821122985528</v>
      </c>
      <c r="N4938">
        <v>36542.946507161389</v>
      </c>
      <c r="O4938">
        <v>59.439140603578799</v>
      </c>
      <c r="P4938">
        <v>29.862485106107346</v>
      </c>
      <c r="Q4938" s="4">
        <v>4936</v>
      </c>
    </row>
    <row r="4939" spans="1:17" x14ac:dyDescent="0.25">
      <c r="A4939">
        <v>154.51448573247643</v>
      </c>
      <c r="B4939">
        <v>-19.055776386820838</v>
      </c>
      <c r="C4939" s="4">
        <v>2102.6110000000003</v>
      </c>
      <c r="D4939">
        <v>3</v>
      </c>
      <c r="E4939">
        <v>0.55000000000000004</v>
      </c>
      <c r="F4939">
        <v>19.899999999999999</v>
      </c>
      <c r="G4939">
        <v>53.323113517529826</v>
      </c>
      <c r="H4939">
        <v>22.233515556165571</v>
      </c>
      <c r="I4939">
        <v>44.51448573247643</v>
      </c>
      <c r="J4939">
        <v>6030.7777014898265</v>
      </c>
      <c r="K4939">
        <v>-2069.1868485806121</v>
      </c>
      <c r="L4939">
        <v>-18.937324205291585</v>
      </c>
      <c r="M4939">
        <v>6375.8775003230639</v>
      </c>
      <c r="N4939">
        <v>38155.240202227134</v>
      </c>
      <c r="O4939">
        <v>35.278851482397592</v>
      </c>
      <c r="P4939">
        <v>71.630268722990365</v>
      </c>
      <c r="Q4939" s="4">
        <v>4937</v>
      </c>
    </row>
    <row r="4940" spans="1:17" x14ac:dyDescent="0.25">
      <c r="A4940">
        <v>145.79113206215925</v>
      </c>
      <c r="B4940">
        <v>-15.763883609453892</v>
      </c>
      <c r="C4940" s="4">
        <v>2102.6110000000003</v>
      </c>
      <c r="D4940">
        <v>0.75</v>
      </c>
      <c r="E4940">
        <v>0.55000000000000004</v>
      </c>
      <c r="F4940">
        <v>19.899999999999999</v>
      </c>
      <c r="G4940">
        <v>41.281913690970576</v>
      </c>
      <c r="H4940">
        <v>21.742994369334532</v>
      </c>
      <c r="I4940">
        <v>35.791132062159249</v>
      </c>
      <c r="J4940">
        <v>6139.7715608150584</v>
      </c>
      <c r="K4940">
        <v>-1721.5979356827868</v>
      </c>
      <c r="L4940">
        <v>-15.663548216795167</v>
      </c>
      <c r="M4940">
        <v>6376.5738662028061</v>
      </c>
      <c r="N4940">
        <v>37396.457883594521</v>
      </c>
      <c r="O4940">
        <v>45.198650014062011</v>
      </c>
      <c r="P4940">
        <v>69.353203084390088</v>
      </c>
      <c r="Q4940" s="4">
        <v>4938</v>
      </c>
    </row>
    <row r="4941" spans="1:17" x14ac:dyDescent="0.25">
      <c r="A4941">
        <v>153.22276568711348</v>
      </c>
      <c r="B4941">
        <v>-34.670094734504218</v>
      </c>
      <c r="C4941" s="4">
        <v>2102.6110000000003</v>
      </c>
      <c r="D4941">
        <v>0.75</v>
      </c>
      <c r="E4941">
        <v>0.55000000000000004</v>
      </c>
      <c r="F4941">
        <v>19.899999999999999</v>
      </c>
      <c r="G4941">
        <v>41.281913690970576</v>
      </c>
      <c r="H4941">
        <v>14.882268540380245</v>
      </c>
      <c r="I4941">
        <v>43.22276568711348</v>
      </c>
      <c r="J4941">
        <v>5251.335254242983</v>
      </c>
      <c r="K4941">
        <v>-3607.827882048834</v>
      </c>
      <c r="L4941">
        <v>-34.490255360554023</v>
      </c>
      <c r="M4941">
        <v>6371.2592145465396</v>
      </c>
      <c r="N4941">
        <v>38674.46856582816</v>
      </c>
      <c r="O4941">
        <v>29.220292757695869</v>
      </c>
      <c r="P4941">
        <v>58.814237546400186</v>
      </c>
      <c r="Q4941" s="4">
        <v>4939</v>
      </c>
    </row>
    <row r="4942" spans="1:17" x14ac:dyDescent="0.25">
      <c r="A4942">
        <v>130.1805110410711</v>
      </c>
      <c r="B4942">
        <v>-41.881389778752173</v>
      </c>
      <c r="C4942" s="4">
        <v>2102.6110000000003</v>
      </c>
      <c r="D4942">
        <v>1.2</v>
      </c>
      <c r="E4942">
        <v>0.55000000000000004</v>
      </c>
      <c r="F4942">
        <v>19.899999999999999</v>
      </c>
      <c r="G4942">
        <v>45.364313344089069</v>
      </c>
      <c r="H4942">
        <v>14.477050326914297</v>
      </c>
      <c r="I4942">
        <v>20.180511041071099</v>
      </c>
      <c r="J4942">
        <v>4755.8065267209868</v>
      </c>
      <c r="K4942">
        <v>-4235.8058661412915</v>
      </c>
      <c r="L4942">
        <v>-41.690171560996632</v>
      </c>
      <c r="M4942">
        <v>6368.6534726925529</v>
      </c>
      <c r="N4942">
        <v>37972.960025782886</v>
      </c>
      <c r="O4942">
        <v>37.416035241946012</v>
      </c>
      <c r="P4942">
        <v>28.834990202183477</v>
      </c>
      <c r="Q4942" s="4">
        <v>4940</v>
      </c>
    </row>
    <row r="4943" spans="1:17" x14ac:dyDescent="0.25">
      <c r="A4943">
        <v>128.90171351955635</v>
      </c>
      <c r="B4943">
        <v>-34.73633961681373</v>
      </c>
      <c r="C4943" s="4">
        <v>2102.6110000000003</v>
      </c>
      <c r="D4943">
        <v>1.2</v>
      </c>
      <c r="E4943">
        <v>0.55000000000000004</v>
      </c>
      <c r="F4943">
        <v>19.899999999999999</v>
      </c>
      <c r="G4943">
        <v>45.364313344089069</v>
      </c>
      <c r="H4943">
        <v>19.961612366230472</v>
      </c>
      <c r="I4943">
        <v>18.901713519556353</v>
      </c>
      <c r="J4943">
        <v>5247.1513432232168</v>
      </c>
      <c r="K4943">
        <v>-3613.8694920514386</v>
      </c>
      <c r="L4943">
        <v>-34.556342611672257</v>
      </c>
      <c r="M4943">
        <v>6371.2361378518481</v>
      </c>
      <c r="N4943">
        <v>37413.69690833307</v>
      </c>
      <c r="O4943">
        <v>44.864568244872629</v>
      </c>
      <c r="P4943">
        <v>31.002884701982637</v>
      </c>
      <c r="Q4943" s="4">
        <v>4941</v>
      </c>
    </row>
    <row r="4944" spans="1:17" x14ac:dyDescent="0.25">
      <c r="A4944">
        <v>106.9194661765475</v>
      </c>
      <c r="B4944">
        <v>-16.735316667516155</v>
      </c>
      <c r="C4944" s="4">
        <v>2102.6110000000003</v>
      </c>
      <c r="D4944">
        <v>0.75</v>
      </c>
      <c r="E4944">
        <v>0.55000000000000004</v>
      </c>
      <c r="F4944">
        <v>19.899999999999999</v>
      </c>
      <c r="G4944">
        <v>41.281913690970576</v>
      </c>
      <c r="H4944">
        <v>20.207332613268811</v>
      </c>
      <c r="I4944">
        <v>-3.0805338234524982</v>
      </c>
      <c r="J4944">
        <v>6109.690987021816</v>
      </c>
      <c r="K4944">
        <v>-1824.8023403891325</v>
      </c>
      <c r="L4944">
        <v>-16.629487535765648</v>
      </c>
      <c r="M4944">
        <v>6376.3804417855481</v>
      </c>
      <c r="N4944">
        <v>36110.908282439435</v>
      </c>
      <c r="O4944">
        <v>70.028828974473328</v>
      </c>
      <c r="P4944">
        <v>10.586308947713436</v>
      </c>
      <c r="Q4944" s="4">
        <v>4942</v>
      </c>
    </row>
    <row r="4945" spans="1:17" x14ac:dyDescent="0.25">
      <c r="A4945">
        <v>149.12748471175729</v>
      </c>
      <c r="B4945">
        <v>-36.770416811507737</v>
      </c>
      <c r="C4945" s="4">
        <v>2102.6110000000003</v>
      </c>
      <c r="D4945">
        <v>3</v>
      </c>
      <c r="E4945">
        <v>0.55000000000000004</v>
      </c>
      <c r="F4945">
        <v>19.899999999999999</v>
      </c>
      <c r="G4945">
        <v>53.323113517529826</v>
      </c>
      <c r="H4945">
        <v>16.709115619826527</v>
      </c>
      <c r="I4945">
        <v>39.12748471175729</v>
      </c>
      <c r="J4945">
        <v>5115.2879456707078</v>
      </c>
      <c r="K4945">
        <v>-3797.0161440691281</v>
      </c>
      <c r="L4945">
        <v>-36.586050450873763</v>
      </c>
      <c r="M4945">
        <v>6370.5182179667017</v>
      </c>
      <c r="N4945">
        <v>38519.744311976348</v>
      </c>
      <c r="O4945">
        <v>30.949743219068157</v>
      </c>
      <c r="P4945">
        <v>53.651836646842007</v>
      </c>
      <c r="Q4945" s="4">
        <v>4943</v>
      </c>
    </row>
    <row r="4946" spans="1:17" x14ac:dyDescent="0.25">
      <c r="A4946">
        <v>142.9393996734382</v>
      </c>
      <c r="B4946">
        <v>-11.015761839135097</v>
      </c>
      <c r="C4946" s="4">
        <v>2102.6110000000003</v>
      </c>
      <c r="D4946">
        <v>3</v>
      </c>
      <c r="E4946">
        <v>0.55000000000000004</v>
      </c>
      <c r="F4946">
        <v>19.899999999999999</v>
      </c>
      <c r="G4946">
        <v>53.323113517529826</v>
      </c>
      <c r="H4946">
        <v>14.076753913215864</v>
      </c>
      <c r="I4946">
        <v>32.939399673438203</v>
      </c>
      <c r="J4946">
        <v>6261.3858386211687</v>
      </c>
      <c r="K4946">
        <v>-1210.7179820897477</v>
      </c>
      <c r="L4946">
        <v>-10.943803043907939</v>
      </c>
      <c r="M4946">
        <v>6377.3654946412771</v>
      </c>
      <c r="N4946">
        <v>37085.759260251485</v>
      </c>
      <c r="O4946">
        <v>49.869143298128478</v>
      </c>
      <c r="P4946">
        <v>73.568245602896752</v>
      </c>
      <c r="Q4946" s="4">
        <v>4944</v>
      </c>
    </row>
    <row r="4947" spans="1:17" x14ac:dyDescent="0.25">
      <c r="A4947">
        <v>117.87057238314831</v>
      </c>
      <c r="B4947">
        <v>-20.186436448100544</v>
      </c>
      <c r="C4947" s="4">
        <v>2102.6110000000003</v>
      </c>
      <c r="D4947">
        <v>1.2</v>
      </c>
      <c r="E4947">
        <v>0.55000000000000004</v>
      </c>
      <c r="F4947">
        <v>19.899999999999999</v>
      </c>
      <c r="G4947">
        <v>45.364313344089069</v>
      </c>
      <c r="H4947">
        <v>20.039330965883671</v>
      </c>
      <c r="I4947">
        <v>7.8705723831483141</v>
      </c>
      <c r="J4947">
        <v>5988.748570079355</v>
      </c>
      <c r="K4947">
        <v>-2187.0808386983003</v>
      </c>
      <c r="L4947">
        <v>-20.062107892950571</v>
      </c>
      <c r="M4947">
        <v>6375.6122867242157</v>
      </c>
      <c r="N4947">
        <v>36307.018632471889</v>
      </c>
      <c r="O4947">
        <v>64.682257019425521</v>
      </c>
      <c r="P4947">
        <v>21.831118053635901</v>
      </c>
      <c r="Q4947" s="4">
        <v>4945</v>
      </c>
    </row>
    <row r="4948" spans="1:17" x14ac:dyDescent="0.25">
      <c r="A4948">
        <v>133.67728284899007</v>
      </c>
      <c r="B4948">
        <v>-20.965544748375034</v>
      </c>
      <c r="C4948" s="4">
        <v>2102.6110000000003</v>
      </c>
      <c r="D4948">
        <v>3</v>
      </c>
      <c r="E4948">
        <v>0.55000000000000004</v>
      </c>
      <c r="F4948">
        <v>19.899999999999999</v>
      </c>
      <c r="G4948">
        <v>53.323113517529826</v>
      </c>
      <c r="H4948">
        <v>16.732547657305918</v>
      </c>
      <c r="I4948">
        <v>23.677282848990075</v>
      </c>
      <c r="J4948">
        <v>5958.4340595404501</v>
      </c>
      <c r="K4948">
        <v>-2267.8339924120492</v>
      </c>
      <c r="L4948">
        <v>-20.837278224544896</v>
      </c>
      <c r="M4948">
        <v>6375.4221396728908</v>
      </c>
      <c r="N4948">
        <v>36855.023071831383</v>
      </c>
      <c r="O4948">
        <v>53.631317562976918</v>
      </c>
      <c r="P4948">
        <v>50.786078549303774</v>
      </c>
      <c r="Q4948" s="4">
        <v>4946</v>
      </c>
    </row>
    <row r="4949" spans="1:17" x14ac:dyDescent="0.25">
      <c r="A4949">
        <v>119.6519111391374</v>
      </c>
      <c r="B4949">
        <v>-32.789145386456958</v>
      </c>
      <c r="C4949" s="4">
        <v>2102.6110000000003</v>
      </c>
      <c r="D4949">
        <v>3</v>
      </c>
      <c r="E4949">
        <v>0.55000000000000004</v>
      </c>
      <c r="F4949">
        <v>19.899999999999999</v>
      </c>
      <c r="G4949">
        <v>53.323113517529826</v>
      </c>
      <c r="H4949">
        <v>17.298814791704942</v>
      </c>
      <c r="I4949">
        <v>9.6519111391373968</v>
      </c>
      <c r="J4949">
        <v>5367.177314852519</v>
      </c>
      <c r="K4949">
        <v>-3434.3247329374376</v>
      </c>
      <c r="L4949">
        <v>-32.614178202022039</v>
      </c>
      <c r="M4949">
        <v>6371.9054214836942</v>
      </c>
      <c r="N4949">
        <v>37043.459346818658</v>
      </c>
      <c r="O4949">
        <v>50.43558433173736</v>
      </c>
      <c r="P4949">
        <v>17.434508373530477</v>
      </c>
      <c r="Q4949" s="4">
        <v>4947</v>
      </c>
    </row>
    <row r="4950" spans="1:17" x14ac:dyDescent="0.25">
      <c r="A4950">
        <v>154.14356074718094</v>
      </c>
      <c r="B4950">
        <v>-30.141349752941167</v>
      </c>
      <c r="C4950" s="4">
        <v>2102.6110000000003</v>
      </c>
      <c r="D4950">
        <v>3</v>
      </c>
      <c r="E4950">
        <v>0.55000000000000004</v>
      </c>
      <c r="F4950">
        <v>19.899999999999999</v>
      </c>
      <c r="G4950">
        <v>53.323113517529826</v>
      </c>
      <c r="H4950">
        <v>23.5748441545887</v>
      </c>
      <c r="I4950">
        <v>44.143560747180942</v>
      </c>
      <c r="J4950">
        <v>5520.4080305562693</v>
      </c>
      <c r="K4950">
        <v>-3183.9350519736427</v>
      </c>
      <c r="L4950">
        <v>-29.97450797700602</v>
      </c>
      <c r="M4950">
        <v>6372.7817504616105</v>
      </c>
      <c r="N4950">
        <v>38527.478738509031</v>
      </c>
      <c r="O4950">
        <v>30.888497613333048</v>
      </c>
      <c r="P4950">
        <v>62.64406503086969</v>
      </c>
      <c r="Q4950" s="4">
        <v>4948</v>
      </c>
    </row>
    <row r="4951" spans="1:17" x14ac:dyDescent="0.25">
      <c r="A4951">
        <v>109.462650789072</v>
      </c>
      <c r="B4951">
        <v>-26.683268653343191</v>
      </c>
      <c r="C4951" s="4">
        <v>2102.6110000000003</v>
      </c>
      <c r="D4951">
        <v>0.75</v>
      </c>
      <c r="E4951">
        <v>0.55000000000000004</v>
      </c>
      <c r="F4951">
        <v>19.899999999999999</v>
      </c>
      <c r="G4951">
        <v>41.281913690970576</v>
      </c>
      <c r="H4951">
        <v>18.851482217289131</v>
      </c>
      <c r="I4951">
        <v>-0.53734921092799937</v>
      </c>
      <c r="J4951">
        <v>5702.7349717117313</v>
      </c>
      <c r="K4951">
        <v>-2846.9035700555887</v>
      </c>
      <c r="L4951">
        <v>-26.529160523249313</v>
      </c>
      <c r="M4951">
        <v>6373.8564538887485</v>
      </c>
      <c r="N4951">
        <v>36572.668287142151</v>
      </c>
      <c r="O4951">
        <v>58.814990179639629</v>
      </c>
      <c r="P4951">
        <v>1.1964751405741323</v>
      </c>
      <c r="Q4951" s="4">
        <v>4949</v>
      </c>
    </row>
    <row r="4952" spans="1:17" x14ac:dyDescent="0.25">
      <c r="A4952">
        <v>116.08391222521323</v>
      </c>
      <c r="B4952">
        <v>-37.704223185288654</v>
      </c>
      <c r="C4952" s="4">
        <v>2102.6110000000003</v>
      </c>
      <c r="D4952">
        <v>3</v>
      </c>
      <c r="E4952">
        <v>0.55000000000000004</v>
      </c>
      <c r="F4952">
        <v>19.899999999999999</v>
      </c>
      <c r="G4952">
        <v>53.323113517529826</v>
      </c>
      <c r="H4952">
        <v>18.762030288616543</v>
      </c>
      <c r="I4952">
        <v>6.0839122252132256</v>
      </c>
      <c r="J4952">
        <v>5052.5767311742802</v>
      </c>
      <c r="K4952">
        <v>-3879.5234318011539</v>
      </c>
      <c r="L4952">
        <v>-37.518160012338498</v>
      </c>
      <c r="M4952">
        <v>6370.1831749407311</v>
      </c>
      <c r="N4952">
        <v>37345.931440061744</v>
      </c>
      <c r="O4952">
        <v>45.817246241030176</v>
      </c>
      <c r="P4952">
        <v>9.8860399462042423</v>
      </c>
      <c r="Q4952" s="4">
        <v>4950</v>
      </c>
    </row>
    <row r="4953" spans="1:17" x14ac:dyDescent="0.25">
      <c r="A4953">
        <v>130.96369555063774</v>
      </c>
      <c r="B4953">
        <v>-41.971970704707559</v>
      </c>
      <c r="C4953" s="4">
        <v>2102.6110000000003</v>
      </c>
      <c r="D4953">
        <v>3</v>
      </c>
      <c r="E4953">
        <v>0.55000000000000004</v>
      </c>
      <c r="F4953">
        <v>19.899999999999999</v>
      </c>
      <c r="G4953">
        <v>53.323113517529826</v>
      </c>
      <c r="H4953">
        <v>23.579315233190535</v>
      </c>
      <c r="I4953">
        <v>20.963695550637738</v>
      </c>
      <c r="J4953">
        <v>4749.0839802295559</v>
      </c>
      <c r="K4953">
        <v>-4243.2912514049349</v>
      </c>
      <c r="L4953">
        <v>-41.780685345735741</v>
      </c>
      <c r="M4953">
        <v>6368.6198893891178</v>
      </c>
      <c r="N4953">
        <v>38005.27493657008</v>
      </c>
      <c r="O4953">
        <v>37.014508606360337</v>
      </c>
      <c r="P4953">
        <v>29.808434701860882</v>
      </c>
      <c r="Q4953" s="4">
        <v>4951</v>
      </c>
    </row>
    <row r="4954" spans="1:17" x14ac:dyDescent="0.25">
      <c r="A4954">
        <v>106.91904025775379</v>
      </c>
      <c r="B4954">
        <v>-19.270452283234576</v>
      </c>
      <c r="C4954" s="4">
        <v>2102.6110000000003</v>
      </c>
      <c r="D4954">
        <v>0.75</v>
      </c>
      <c r="E4954">
        <v>0.55000000000000004</v>
      </c>
      <c r="F4954">
        <v>19.899999999999999</v>
      </c>
      <c r="G4954">
        <v>41.281913690970576</v>
      </c>
      <c r="H4954">
        <v>21.199254380491297</v>
      </c>
      <c r="I4954">
        <v>-3.0809597422462076</v>
      </c>
      <c r="J4954">
        <v>6022.9771822014063</v>
      </c>
      <c r="K4954">
        <v>-2091.6334063629911</v>
      </c>
      <c r="L4954">
        <v>-19.150870008842428</v>
      </c>
      <c r="M4954">
        <v>6375.82813789177</v>
      </c>
      <c r="N4954">
        <v>36211.775933483026</v>
      </c>
      <c r="O4954">
        <v>67.120722467830404</v>
      </c>
      <c r="P4954">
        <v>9.2629151688730893</v>
      </c>
      <c r="Q4954" s="4">
        <v>4952</v>
      </c>
    </row>
    <row r="4955" spans="1:17" x14ac:dyDescent="0.25">
      <c r="A4955">
        <v>159.82050392433791</v>
      </c>
      <c r="B4955">
        <v>-38.686767952424418</v>
      </c>
      <c r="C4955" s="4">
        <v>2102.6110000000003</v>
      </c>
      <c r="D4955">
        <v>3</v>
      </c>
      <c r="E4955">
        <v>0.55000000000000004</v>
      </c>
      <c r="F4955">
        <v>19.899999999999999</v>
      </c>
      <c r="G4955">
        <v>53.323113517529826</v>
      </c>
      <c r="H4955">
        <v>23.392491309452577</v>
      </c>
      <c r="I4955">
        <v>49.820503924337913</v>
      </c>
      <c r="J4955">
        <v>4985.1389878723576</v>
      </c>
      <c r="K4955">
        <v>-3965.2353396186786</v>
      </c>
      <c r="L4955">
        <v>-38.49913230973663</v>
      </c>
      <c r="M4955">
        <v>6369.8274723076984</v>
      </c>
      <c r="N4955">
        <v>39333.974297323897</v>
      </c>
      <c r="O4955">
        <v>22.166708192504018</v>
      </c>
      <c r="P4955">
        <v>62.17332258519464</v>
      </c>
      <c r="Q4955" s="4">
        <v>4953</v>
      </c>
    </row>
    <row r="4956" spans="1:17" x14ac:dyDescent="0.25">
      <c r="A4956">
        <v>135.50492232135849</v>
      </c>
      <c r="B4956">
        <v>-29.446240812679143</v>
      </c>
      <c r="C4956" s="4">
        <v>2102.6110000000003</v>
      </c>
      <c r="D4956">
        <v>1.2</v>
      </c>
      <c r="E4956">
        <v>0.55000000000000004</v>
      </c>
      <c r="F4956">
        <v>19.899999999999999</v>
      </c>
      <c r="G4956">
        <v>45.364313344089069</v>
      </c>
      <c r="H4956">
        <v>21.807376120863601</v>
      </c>
      <c r="I4956">
        <v>25.504922321358492</v>
      </c>
      <c r="J4956">
        <v>5558.6934730068506</v>
      </c>
      <c r="K4956">
        <v>-3117.0681276051441</v>
      </c>
      <c r="L4956">
        <v>-29.281770135673437</v>
      </c>
      <c r="M4956">
        <v>6373.0045378126633</v>
      </c>
      <c r="N4956">
        <v>37354.461697429993</v>
      </c>
      <c r="O4956">
        <v>45.741799575342398</v>
      </c>
      <c r="P4956">
        <v>44.140899646797095</v>
      </c>
      <c r="Q4956" s="4">
        <v>4954</v>
      </c>
    </row>
    <row r="4957" spans="1:17" x14ac:dyDescent="0.25">
      <c r="A4957">
        <v>152.94237505619481</v>
      </c>
      <c r="B4957">
        <v>-13.896996563977602</v>
      </c>
      <c r="C4957" s="4">
        <v>2102.6110000000003</v>
      </c>
      <c r="D4957">
        <v>1.2</v>
      </c>
      <c r="E4957">
        <v>0.55000000000000004</v>
      </c>
      <c r="F4957">
        <v>19.899999999999999</v>
      </c>
      <c r="G4957">
        <v>45.364313344089069</v>
      </c>
      <c r="H4957">
        <v>14.037244551977222</v>
      </c>
      <c r="I4957">
        <v>42.942375056194805</v>
      </c>
      <c r="J4957">
        <v>6192.6417616303579</v>
      </c>
      <c r="K4957">
        <v>-1521.9222122941926</v>
      </c>
      <c r="L4957">
        <v>-13.807534541460889</v>
      </c>
      <c r="M4957">
        <v>6376.9161205211722</v>
      </c>
      <c r="N4957">
        <v>37897.203205942933</v>
      </c>
      <c r="O4957">
        <v>38.482103426337154</v>
      </c>
      <c r="P4957">
        <v>75.528961660228333</v>
      </c>
      <c r="Q4957" s="4">
        <v>4955</v>
      </c>
    </row>
    <row r="4958" spans="1:17" x14ac:dyDescent="0.25">
      <c r="A4958">
        <v>110.19730371913538</v>
      </c>
      <c r="B4958">
        <v>-29.420951146783565</v>
      </c>
      <c r="C4958" s="4">
        <v>2102.6110000000003</v>
      </c>
      <c r="D4958">
        <v>0.75</v>
      </c>
      <c r="E4958">
        <v>0.55000000000000004</v>
      </c>
      <c r="F4958">
        <v>19.899999999999999</v>
      </c>
      <c r="G4958">
        <v>41.281913690970576</v>
      </c>
      <c r="H4958">
        <v>15.32504221656799</v>
      </c>
      <c r="I4958">
        <v>0.19730371913537681</v>
      </c>
      <c r="J4958">
        <v>5560.0709974733209</v>
      </c>
      <c r="K4958">
        <v>-3114.6267637818746</v>
      </c>
      <c r="L4958">
        <v>-29.256568560457541</v>
      </c>
      <c r="M4958">
        <v>6373.0125823357921</v>
      </c>
      <c r="N4958">
        <v>36736.379073646938</v>
      </c>
      <c r="O4958">
        <v>55.680277546594958</v>
      </c>
      <c r="P4958">
        <v>0.40165373034362273</v>
      </c>
      <c r="Q4958" s="4">
        <v>4956</v>
      </c>
    </row>
    <row r="4959" spans="1:17" x14ac:dyDescent="0.25">
      <c r="A4959">
        <v>105.93475015578841</v>
      </c>
      <c r="B4959">
        <v>-42.785962984089771</v>
      </c>
      <c r="C4959" s="4">
        <v>2102.6110000000003</v>
      </c>
      <c r="D4959">
        <v>3</v>
      </c>
      <c r="E4959">
        <v>0.55000000000000004</v>
      </c>
      <c r="F4959">
        <v>19.899999999999999</v>
      </c>
      <c r="G4959">
        <v>53.323113517529826</v>
      </c>
      <c r="H4959">
        <v>15.825533348534131</v>
      </c>
      <c r="I4959">
        <v>-4.0652498442115927</v>
      </c>
      <c r="J4959">
        <v>4688.1393639963298</v>
      </c>
      <c r="K4959">
        <v>-4310.0833245024414</v>
      </c>
      <c r="L4959">
        <v>-42.594160066193211</v>
      </c>
      <c r="M4959">
        <v>6368.3175926147032</v>
      </c>
      <c r="N4959">
        <v>37736.217866462757</v>
      </c>
      <c r="O4959">
        <v>40.430930566392043</v>
      </c>
      <c r="P4959">
        <v>5.9731375085065217</v>
      </c>
      <c r="Q4959" s="4">
        <v>4957</v>
      </c>
    </row>
    <row r="4960" spans="1:17" x14ac:dyDescent="0.25">
      <c r="A4960">
        <v>129.91437655126984</v>
      </c>
      <c r="B4960">
        <v>-39.513535141415687</v>
      </c>
      <c r="C4960" s="4">
        <v>2102.6110000000003</v>
      </c>
      <c r="D4960">
        <v>3</v>
      </c>
      <c r="E4960">
        <v>0.55000000000000004</v>
      </c>
      <c r="F4960">
        <v>19.899999999999999</v>
      </c>
      <c r="G4960">
        <v>53.323113517529826</v>
      </c>
      <c r="H4960">
        <v>17.216019629082712</v>
      </c>
      <c r="I4960">
        <v>19.914376551269839</v>
      </c>
      <c r="J4960">
        <v>4927.2523450614217</v>
      </c>
      <c r="K4960">
        <v>-4036.4644278045935</v>
      </c>
      <c r="L4960">
        <v>-39.324746867769022</v>
      </c>
      <c r="M4960">
        <v>6369.525943808153</v>
      </c>
      <c r="N4960">
        <v>37785.248856787977</v>
      </c>
      <c r="O4960">
        <v>39.810603412069398</v>
      </c>
      <c r="P4960">
        <v>29.656645660603978</v>
      </c>
      <c r="Q4960" s="4">
        <v>4958</v>
      </c>
    </row>
    <row r="4961" spans="1:17" x14ac:dyDescent="0.25">
      <c r="A4961">
        <v>150.53789022450508</v>
      </c>
      <c r="B4961">
        <v>-10.024523155573117</v>
      </c>
      <c r="C4961" s="4">
        <v>2102.6110000000003</v>
      </c>
      <c r="D4961">
        <v>1.2</v>
      </c>
      <c r="E4961">
        <v>0.55000000000000004</v>
      </c>
      <c r="F4961">
        <v>19.899999999999999</v>
      </c>
      <c r="G4961">
        <v>45.364313344089069</v>
      </c>
      <c r="H4961">
        <v>20.772843665380456</v>
      </c>
      <c r="I4961">
        <v>40.537890224505077</v>
      </c>
      <c r="J4961">
        <v>6281.4042124664848</v>
      </c>
      <c r="K4961">
        <v>-1102.9200659760309</v>
      </c>
      <c r="L4961">
        <v>-9.9587617266618391</v>
      </c>
      <c r="M4961">
        <v>6377.4972796798802</v>
      </c>
      <c r="N4961">
        <v>37628.814892741721</v>
      </c>
      <c r="O4961">
        <v>41.993528165940063</v>
      </c>
      <c r="P4961">
        <v>78.495357287797958</v>
      </c>
      <c r="Q4961" s="4">
        <v>4959</v>
      </c>
    </row>
    <row r="4962" spans="1:17" x14ac:dyDescent="0.25">
      <c r="A4962">
        <v>121.26762489563779</v>
      </c>
      <c r="B4962">
        <v>-17.235531120812318</v>
      </c>
      <c r="C4962" s="4">
        <v>2102.6110000000003</v>
      </c>
      <c r="D4962">
        <v>0.75</v>
      </c>
      <c r="E4962">
        <v>0.55000000000000004</v>
      </c>
      <c r="F4962">
        <v>19.899999999999999</v>
      </c>
      <c r="G4962">
        <v>41.281913690970576</v>
      </c>
      <c r="H4962">
        <v>15.581170347204043</v>
      </c>
      <c r="I4962">
        <v>11.267624895637795</v>
      </c>
      <c r="J4962">
        <v>6093.5193027703926</v>
      </c>
      <c r="K4962">
        <v>-1877.7456981183113</v>
      </c>
      <c r="L4962">
        <v>-17.126919799001804</v>
      </c>
      <c r="M4962">
        <v>6376.276844682734</v>
      </c>
      <c r="N4962">
        <v>36256.310717739681</v>
      </c>
      <c r="O4962">
        <v>65.96900581077368</v>
      </c>
      <c r="P4962">
        <v>33.916857685351019</v>
      </c>
      <c r="Q4962" s="4">
        <v>4960</v>
      </c>
    </row>
    <row r="4963" spans="1:17" x14ac:dyDescent="0.25">
      <c r="A4963">
        <v>143.21088640719529</v>
      </c>
      <c r="B4963">
        <v>-22.795932394249192</v>
      </c>
      <c r="C4963" s="4">
        <v>2102.6110000000003</v>
      </c>
      <c r="D4963">
        <v>3</v>
      </c>
      <c r="E4963">
        <v>0.55000000000000004</v>
      </c>
      <c r="F4963">
        <v>19.899999999999999</v>
      </c>
      <c r="G4963">
        <v>53.323113517529826</v>
      </c>
      <c r="H4963">
        <v>21.237385741626333</v>
      </c>
      <c r="I4963">
        <v>33.210886407195289</v>
      </c>
      <c r="J4963">
        <v>5882.9044927447649</v>
      </c>
      <c r="K4963">
        <v>-2455.9020357863119</v>
      </c>
      <c r="L4963">
        <v>-22.658789705444558</v>
      </c>
      <c r="M4963">
        <v>6374.9525551282259</v>
      </c>
      <c r="N4963">
        <v>37461.868197844968</v>
      </c>
      <c r="O4963">
        <v>44.246051114850033</v>
      </c>
      <c r="P4963">
        <v>59.381238505766696</v>
      </c>
      <c r="Q4963" s="4">
        <v>4961</v>
      </c>
    </row>
    <row r="4964" spans="1:17" x14ac:dyDescent="0.25">
      <c r="A4964">
        <v>107.7745769193189</v>
      </c>
      <c r="B4964">
        <v>-39.964788535157091</v>
      </c>
      <c r="C4964" s="4">
        <v>2102.6110000000003</v>
      </c>
      <c r="D4964">
        <v>0.75</v>
      </c>
      <c r="E4964">
        <v>0.55000000000000004</v>
      </c>
      <c r="F4964">
        <v>19.899999999999999</v>
      </c>
      <c r="G4964">
        <v>41.281913690970576</v>
      </c>
      <c r="H4964">
        <v>21.712026496009301</v>
      </c>
      <c r="I4964">
        <v>-2.2254230806810966</v>
      </c>
      <c r="J4964">
        <v>4895.2222101582274</v>
      </c>
      <c r="K4964">
        <v>-4074.9912965257922</v>
      </c>
      <c r="L4964">
        <v>-39.775437289070403</v>
      </c>
      <c r="M4964">
        <v>6369.3606079093497</v>
      </c>
      <c r="N4964">
        <v>37495.188112988748</v>
      </c>
      <c r="O4964">
        <v>43.691153418988904</v>
      </c>
      <c r="P4964">
        <v>3.4622051066354356</v>
      </c>
      <c r="Q4964" s="4">
        <v>4962</v>
      </c>
    </row>
    <row r="4965" spans="1:17" x14ac:dyDescent="0.25">
      <c r="A4965">
        <v>150.23802928940518</v>
      </c>
      <c r="B4965">
        <v>-43.55011186807134</v>
      </c>
      <c r="C4965" s="4">
        <v>2102.6110000000003</v>
      </c>
      <c r="D4965">
        <v>0.75</v>
      </c>
      <c r="E4965">
        <v>0.55000000000000004</v>
      </c>
      <c r="F4965">
        <v>19.899999999999999</v>
      </c>
      <c r="G4965">
        <v>41.281913690970576</v>
      </c>
      <c r="H4965">
        <v>18.22097622739291</v>
      </c>
      <c r="I4965">
        <v>40.238029289405176</v>
      </c>
      <c r="J4965">
        <v>4630.0604227574058</v>
      </c>
      <c r="K4965">
        <v>-4372.0002780158247</v>
      </c>
      <c r="L4965">
        <v>-43.357963870095659</v>
      </c>
      <c r="M4965">
        <v>6368.0331303593994</v>
      </c>
      <c r="N4965">
        <v>38991.19799288956</v>
      </c>
      <c r="O4965">
        <v>25.737881308737315</v>
      </c>
      <c r="P4965">
        <v>50.847131078361876</v>
      </c>
      <c r="Q4965" s="4">
        <v>4963</v>
      </c>
    </row>
    <row r="4966" spans="1:17" x14ac:dyDescent="0.25">
      <c r="A4966">
        <v>110.41704968541137</v>
      </c>
      <c r="B4966">
        <v>-30.222577276251378</v>
      </c>
      <c r="C4966" s="4">
        <v>2102.6110000000003</v>
      </c>
      <c r="D4966">
        <v>1.2</v>
      </c>
      <c r="E4966">
        <v>0.55000000000000004</v>
      </c>
      <c r="F4966">
        <v>19.899999999999999</v>
      </c>
      <c r="G4966">
        <v>45.364313344089069</v>
      </c>
      <c r="H4966">
        <v>19.406258279052992</v>
      </c>
      <c r="I4966">
        <v>0.41704968541137077</v>
      </c>
      <c r="J4966">
        <v>5515.8810266289411</v>
      </c>
      <c r="K4966">
        <v>-3191.7188586072252</v>
      </c>
      <c r="L4966">
        <v>-30.055464774510817</v>
      </c>
      <c r="M4966">
        <v>6372.7555085939193</v>
      </c>
      <c r="N4966">
        <v>36787.148261360795</v>
      </c>
      <c r="O4966">
        <v>54.761647378037779</v>
      </c>
      <c r="P4966">
        <v>0.82848774535911296</v>
      </c>
      <c r="Q4966" s="4">
        <v>4964</v>
      </c>
    </row>
    <row r="4967" spans="1:17" x14ac:dyDescent="0.25">
      <c r="A4967">
        <v>134.8855606968275</v>
      </c>
      <c r="B4967">
        <v>-43.74141455829816</v>
      </c>
      <c r="C4967" s="4">
        <v>2102.6110000000003</v>
      </c>
      <c r="D4967">
        <v>3</v>
      </c>
      <c r="E4967">
        <v>0.55000000000000004</v>
      </c>
      <c r="F4967">
        <v>19.899999999999999</v>
      </c>
      <c r="G4967">
        <v>53.323113517529826</v>
      </c>
      <c r="H4967">
        <v>22.438174542955117</v>
      </c>
      <c r="I4967">
        <v>24.885560696827497</v>
      </c>
      <c r="J4967">
        <v>4615.3904441228915</v>
      </c>
      <c r="K4967">
        <v>-4387.3806556011923</v>
      </c>
      <c r="L4967">
        <v>-43.549201545591622</v>
      </c>
      <c r="M4967">
        <v>6367.961837891653</v>
      </c>
      <c r="N4967">
        <v>38279.180024875612</v>
      </c>
      <c r="O4967">
        <v>33.700578085975643</v>
      </c>
      <c r="P4967">
        <v>33.858505083236096</v>
      </c>
      <c r="Q4967" s="4">
        <v>4965</v>
      </c>
    </row>
    <row r="4968" spans="1:17" x14ac:dyDescent="0.25">
      <c r="A4968">
        <v>148.94926213852392</v>
      </c>
      <c r="B4968">
        <v>-24.54735289727401</v>
      </c>
      <c r="C4968" s="4">
        <v>2102.6110000000003</v>
      </c>
      <c r="D4968">
        <v>3</v>
      </c>
      <c r="E4968">
        <v>0.55000000000000004</v>
      </c>
      <c r="F4968">
        <v>19.899999999999999</v>
      </c>
      <c r="G4968">
        <v>53.323113517529826</v>
      </c>
      <c r="H4968">
        <v>14.935628777287045</v>
      </c>
      <c r="I4968">
        <v>38.94926213852392</v>
      </c>
      <c r="J4968">
        <v>5805.0270660047972</v>
      </c>
      <c r="K4968">
        <v>-2633.5503267676831</v>
      </c>
      <c r="L4968">
        <v>-24.402236798392469</v>
      </c>
      <c r="M4968">
        <v>6374.4746105594013</v>
      </c>
      <c r="N4968">
        <v>37917.559269360136</v>
      </c>
      <c r="O4968">
        <v>38.190551870033651</v>
      </c>
      <c r="P4968">
        <v>62.798559411700388</v>
      </c>
      <c r="Q4968" s="4">
        <v>4966</v>
      </c>
    </row>
    <row r="4969" spans="1:17" x14ac:dyDescent="0.25">
      <c r="A4969">
        <v>157.38840070411825</v>
      </c>
      <c r="B4969">
        <v>-30.616590837150923</v>
      </c>
      <c r="C4969" s="4">
        <v>2102.6110000000003</v>
      </c>
      <c r="D4969">
        <v>1.2</v>
      </c>
      <c r="E4969">
        <v>0.55000000000000004</v>
      </c>
      <c r="F4969">
        <v>19.899999999999999</v>
      </c>
      <c r="G4969">
        <v>45.364313344089069</v>
      </c>
      <c r="H4969">
        <v>23.926767807924541</v>
      </c>
      <c r="I4969">
        <v>47.388400704118254</v>
      </c>
      <c r="J4969">
        <v>5493.7645460982794</v>
      </c>
      <c r="K4969">
        <v>-3229.3859798185508</v>
      </c>
      <c r="L4969">
        <v>-30.448184124035802</v>
      </c>
      <c r="M4969">
        <v>6372.6276130506058</v>
      </c>
      <c r="N4969">
        <v>38791.405580824859</v>
      </c>
      <c r="O4969">
        <v>27.945912536456941</v>
      </c>
      <c r="P4969">
        <v>64.896577823505297</v>
      </c>
      <c r="Q4969" s="4">
        <v>4967</v>
      </c>
    </row>
    <row r="4970" spans="1:17" x14ac:dyDescent="0.25">
      <c r="A4970">
        <v>139.37481975517332</v>
      </c>
      <c r="B4970">
        <v>-12.386336491549244</v>
      </c>
      <c r="C4970" s="4">
        <v>2102.6110000000003</v>
      </c>
      <c r="D4970">
        <v>3</v>
      </c>
      <c r="E4970">
        <v>0.55000000000000004</v>
      </c>
      <c r="F4970">
        <v>19.899999999999999</v>
      </c>
      <c r="G4970">
        <v>53.323113517529826</v>
      </c>
      <c r="H4970">
        <v>18.675148701053899</v>
      </c>
      <c r="I4970">
        <v>29.37481975517332</v>
      </c>
      <c r="J4970">
        <v>6230.6386282251488</v>
      </c>
      <c r="K4970">
        <v>-1359.1768128571439</v>
      </c>
      <c r="L4970">
        <v>-12.305950774930958</v>
      </c>
      <c r="M4970">
        <v>6377.1638934670536</v>
      </c>
      <c r="N4970">
        <v>36886.546159032849</v>
      </c>
      <c r="O4970">
        <v>53.127616193425027</v>
      </c>
      <c r="P4970">
        <v>69.13956023540932</v>
      </c>
      <c r="Q4970" s="4">
        <v>4968</v>
      </c>
    </row>
    <row r="4971" spans="1:17" x14ac:dyDescent="0.25">
      <c r="A4971">
        <v>106.10309212604616</v>
      </c>
      <c r="B4971">
        <v>-32.902284275080227</v>
      </c>
      <c r="C4971" s="4">
        <v>2102.6110000000003</v>
      </c>
      <c r="D4971">
        <v>1.2</v>
      </c>
      <c r="E4971">
        <v>0.55000000000000004</v>
      </c>
      <c r="F4971">
        <v>19.899999999999999</v>
      </c>
      <c r="G4971">
        <v>45.364313344089069</v>
      </c>
      <c r="H4971">
        <v>22.545435220641579</v>
      </c>
      <c r="I4971">
        <v>-3.8969078739538361</v>
      </c>
      <c r="J4971">
        <v>5360.3719266286398</v>
      </c>
      <c r="K4971">
        <v>-3444.8661475807849</v>
      </c>
      <c r="L4971">
        <v>-32.727002576391598</v>
      </c>
      <c r="M4971">
        <v>6371.8670706894472</v>
      </c>
      <c r="N4971">
        <v>36978.771832166232</v>
      </c>
      <c r="O4971">
        <v>51.480034206121978</v>
      </c>
      <c r="P4971">
        <v>7.1476503972862844</v>
      </c>
      <c r="Q4971" s="4">
        <v>4969</v>
      </c>
    </row>
    <row r="4972" spans="1:17" x14ac:dyDescent="0.25">
      <c r="A4972">
        <v>132.02452518384973</v>
      </c>
      <c r="B4972">
        <v>-38.419861504496907</v>
      </c>
      <c r="C4972" s="4">
        <v>2102.6110000000003</v>
      </c>
      <c r="D4972">
        <v>0.75</v>
      </c>
      <c r="E4972">
        <v>0.55000000000000004</v>
      </c>
      <c r="F4972">
        <v>19.899999999999999</v>
      </c>
      <c r="G4972">
        <v>41.281913690970576</v>
      </c>
      <c r="H4972">
        <v>22.501015568471239</v>
      </c>
      <c r="I4972">
        <v>22.024525183849732</v>
      </c>
      <c r="J4972">
        <v>5003.6047081214856</v>
      </c>
      <c r="K4972">
        <v>-3942.0650362810165</v>
      </c>
      <c r="L4972">
        <v>-38.232631311889257</v>
      </c>
      <c r="M4972">
        <v>6369.9243971498399</v>
      </c>
      <c r="N4972">
        <v>37778.795509786898</v>
      </c>
      <c r="O4972">
        <v>39.899982484318741</v>
      </c>
      <c r="P4972">
        <v>33.062844824265049</v>
      </c>
      <c r="Q4972" s="4">
        <v>4970</v>
      </c>
    </row>
    <row r="4973" spans="1:17" x14ac:dyDescent="0.25">
      <c r="A4973">
        <v>137.17870726704945</v>
      </c>
      <c r="B4973">
        <v>-29.91043895571952</v>
      </c>
      <c r="C4973" s="4">
        <v>2102.6110000000003</v>
      </c>
      <c r="D4973">
        <v>1.2</v>
      </c>
      <c r="E4973">
        <v>0.55000000000000004</v>
      </c>
      <c r="F4973">
        <v>19.899999999999999</v>
      </c>
      <c r="G4973">
        <v>45.364313344089069</v>
      </c>
      <c r="H4973">
        <v>16.778739861160314</v>
      </c>
      <c r="I4973">
        <v>27.178707267049447</v>
      </c>
      <c r="J4973">
        <v>5533.216607756015</v>
      </c>
      <c r="K4973">
        <v>-3161.7730829075672</v>
      </c>
      <c r="L4973">
        <v>-29.744374071907259</v>
      </c>
      <c r="M4973">
        <v>6372.8561145020212</v>
      </c>
      <c r="N4973">
        <v>37461.195629246868</v>
      </c>
      <c r="O4973">
        <v>44.22139576513549</v>
      </c>
      <c r="P4973">
        <v>45.83861374953289</v>
      </c>
      <c r="Q4973" s="4">
        <v>4971</v>
      </c>
    </row>
    <row r="4974" spans="1:17" x14ac:dyDescent="0.25">
      <c r="A4974">
        <v>151.72657856118514</v>
      </c>
      <c r="B4974">
        <v>-24.93820337325679</v>
      </c>
      <c r="C4974" s="4">
        <v>2102.6110000000003</v>
      </c>
      <c r="D4974">
        <v>3</v>
      </c>
      <c r="E4974">
        <v>0.55000000000000004</v>
      </c>
      <c r="F4974">
        <v>19.899999999999999</v>
      </c>
      <c r="G4974">
        <v>53.323113517529826</v>
      </c>
      <c r="H4974">
        <v>18.741138778842647</v>
      </c>
      <c r="I4974">
        <v>41.726578561185136</v>
      </c>
      <c r="J4974">
        <v>5786.9065337019356</v>
      </c>
      <c r="K4974">
        <v>-2672.8698313043838</v>
      </c>
      <c r="L4974">
        <v>-24.791380412043093</v>
      </c>
      <c r="M4974">
        <v>6374.3643106508489</v>
      </c>
      <c r="N4974">
        <v>38134.479330308401</v>
      </c>
      <c r="O4974">
        <v>35.509977374151433</v>
      </c>
      <c r="P4974">
        <v>64.695347496983203</v>
      </c>
      <c r="Q4974" s="4">
        <v>4972</v>
      </c>
    </row>
    <row r="4975" spans="1:17" x14ac:dyDescent="0.25">
      <c r="A4975">
        <v>126.00788725052814</v>
      </c>
      <c r="B4975">
        <v>-30.682444824924822</v>
      </c>
      <c r="C4975" s="4">
        <v>2102.6110000000003</v>
      </c>
      <c r="D4975">
        <v>3</v>
      </c>
      <c r="E4975">
        <v>0.55000000000000004</v>
      </c>
      <c r="F4975">
        <v>19.899999999999999</v>
      </c>
      <c r="G4975">
        <v>53.323113517529826</v>
      </c>
      <c r="H4975">
        <v>21.622607804821939</v>
      </c>
      <c r="I4975">
        <v>16.007887250528142</v>
      </c>
      <c r="J4975">
        <v>5490.0427051378065</v>
      </c>
      <c r="K4975">
        <v>-3235.6668738948129</v>
      </c>
      <c r="L4975">
        <v>-30.513824887415343</v>
      </c>
      <c r="M4975">
        <v>6372.606140587779</v>
      </c>
      <c r="N4975">
        <v>37059.560650627849</v>
      </c>
      <c r="O4975">
        <v>50.192745996894679</v>
      </c>
      <c r="P4975">
        <v>29.345997174369348</v>
      </c>
      <c r="Q4975" s="4">
        <v>4973</v>
      </c>
    </row>
    <row r="4976" spans="1:17" x14ac:dyDescent="0.25">
      <c r="A4976">
        <v>114.96871393397882</v>
      </c>
      <c r="B4976">
        <v>-42.949641613330122</v>
      </c>
      <c r="C4976" s="4">
        <v>2102.6110000000003</v>
      </c>
      <c r="D4976">
        <v>1.2</v>
      </c>
      <c r="E4976">
        <v>0.55000000000000004</v>
      </c>
      <c r="F4976">
        <v>19.899999999999999</v>
      </c>
      <c r="G4976">
        <v>45.364313344089069</v>
      </c>
      <c r="H4976">
        <v>16.978610344431452</v>
      </c>
      <c r="I4976">
        <v>4.9687139339788189</v>
      </c>
      <c r="J4976">
        <v>4675.7692443263477</v>
      </c>
      <c r="K4976">
        <v>-4323.4101691803071</v>
      </c>
      <c r="L4976">
        <v>-42.757753294288278</v>
      </c>
      <c r="M4976">
        <v>6368.2567094268334</v>
      </c>
      <c r="N4976">
        <v>37756.476792906258</v>
      </c>
      <c r="O4976">
        <v>40.165664696397215</v>
      </c>
      <c r="P4976">
        <v>7.2714418929467115</v>
      </c>
      <c r="Q4976" s="4">
        <v>4974</v>
      </c>
    </row>
    <row r="4977" spans="1:17" x14ac:dyDescent="0.25">
      <c r="A4977">
        <v>153.6110373293904</v>
      </c>
      <c r="B4977">
        <v>-22.817441337683697</v>
      </c>
      <c r="C4977" s="4">
        <v>2102.6110000000003</v>
      </c>
      <c r="D4977">
        <v>0.75</v>
      </c>
      <c r="E4977">
        <v>0.55000000000000004</v>
      </c>
      <c r="F4977">
        <v>19.899999999999999</v>
      </c>
      <c r="G4977">
        <v>41.281913690970576</v>
      </c>
      <c r="H4977">
        <v>17.198302641949219</v>
      </c>
      <c r="I4977">
        <v>43.611037329390399</v>
      </c>
      <c r="J4977">
        <v>5881.9812016493634</v>
      </c>
      <c r="K4977">
        <v>-2458.0977411431086</v>
      </c>
      <c r="L4977">
        <v>-22.680197579572887</v>
      </c>
      <c r="M4977">
        <v>6374.9468516662428</v>
      </c>
      <c r="N4977">
        <v>38201.030575214128</v>
      </c>
      <c r="O4977">
        <v>34.71675692132338</v>
      </c>
      <c r="P4977">
        <v>67.850281968799621</v>
      </c>
      <c r="Q4977" s="4">
        <v>4975</v>
      </c>
    </row>
    <row r="4978" spans="1:17" x14ac:dyDescent="0.25">
      <c r="A4978">
        <v>144.43202666487227</v>
      </c>
      <c r="B4978">
        <v>-37.86409800788752</v>
      </c>
      <c r="C4978" s="4">
        <v>2102.6110000000003</v>
      </c>
      <c r="D4978">
        <v>3</v>
      </c>
      <c r="E4978">
        <v>0.55000000000000004</v>
      </c>
      <c r="F4978">
        <v>19.899999999999999</v>
      </c>
      <c r="G4978">
        <v>53.323113517529826</v>
      </c>
      <c r="H4978">
        <v>17.802259912719194</v>
      </c>
      <c r="I4978">
        <v>34.432026664872268</v>
      </c>
      <c r="J4978">
        <v>5041.7046386541597</v>
      </c>
      <c r="K4978">
        <v>-3893.5476526138073</v>
      </c>
      <c r="L4978">
        <v>-37.677764047265505</v>
      </c>
      <c r="M4978">
        <v>6370.1255079159437</v>
      </c>
      <c r="N4978">
        <v>38310.882065287304</v>
      </c>
      <c r="O4978">
        <v>33.354861520040792</v>
      </c>
      <c r="P4978">
        <v>48.160496381073074</v>
      </c>
      <c r="Q4978" s="4">
        <v>4976</v>
      </c>
    </row>
    <row r="4979" spans="1:17" x14ac:dyDescent="0.25">
      <c r="A4979">
        <v>145.44409549313889</v>
      </c>
      <c r="B4979">
        <v>-15.321840875750119</v>
      </c>
      <c r="C4979" s="4">
        <v>2102.6110000000003</v>
      </c>
      <c r="D4979">
        <v>1.2</v>
      </c>
      <c r="E4979">
        <v>0.55000000000000004</v>
      </c>
      <c r="F4979">
        <v>19.899999999999999</v>
      </c>
      <c r="G4979">
        <v>45.364313344089069</v>
      </c>
      <c r="H4979">
        <v>16.459945204851792</v>
      </c>
      <c r="I4979">
        <v>35.444095493138889</v>
      </c>
      <c r="J4979">
        <v>6152.8784413141429</v>
      </c>
      <c r="K4979">
        <v>-1674.472981559659</v>
      </c>
      <c r="L4979">
        <v>-15.224043610602823</v>
      </c>
      <c r="M4979">
        <v>6376.6584415006619</v>
      </c>
      <c r="N4979">
        <v>37359.996811717174</v>
      </c>
      <c r="O4979">
        <v>45.723749868742161</v>
      </c>
      <c r="P4979">
        <v>69.634196131263337</v>
      </c>
      <c r="Q4979" s="4">
        <v>4977</v>
      </c>
    </row>
    <row r="4980" spans="1:17" x14ac:dyDescent="0.25">
      <c r="A4980">
        <v>145.20913663283915</v>
      </c>
      <c r="B4980">
        <v>-32.449200686644751</v>
      </c>
      <c r="C4980" s="4">
        <v>2102.6110000000003</v>
      </c>
      <c r="D4980">
        <v>3</v>
      </c>
      <c r="E4980">
        <v>0.55000000000000004</v>
      </c>
      <c r="F4980">
        <v>19.899999999999999</v>
      </c>
      <c r="G4980">
        <v>53.323113517529826</v>
      </c>
      <c r="H4980">
        <v>18.292798037032668</v>
      </c>
      <c r="I4980">
        <v>35.209136632839147</v>
      </c>
      <c r="J4980">
        <v>5387.4990870425945</v>
      </c>
      <c r="K4980">
        <v>-3402.5718802800761</v>
      </c>
      <c r="L4980">
        <v>-32.275194842232978</v>
      </c>
      <c r="M4980">
        <v>6372.0202301434583</v>
      </c>
      <c r="N4980">
        <v>38042.279628930679</v>
      </c>
      <c r="O4980">
        <v>36.603787332483805</v>
      </c>
      <c r="P4980">
        <v>52.752348402091897</v>
      </c>
      <c r="Q4980" s="4">
        <v>4978</v>
      </c>
    </row>
    <row r="4981" spans="1:17" x14ac:dyDescent="0.25">
      <c r="A4981">
        <v>108.31639945032614</v>
      </c>
      <c r="B4981">
        <v>-33.514435791949424</v>
      </c>
      <c r="C4981" s="4">
        <v>2102.6110000000003</v>
      </c>
      <c r="D4981">
        <v>3</v>
      </c>
      <c r="E4981">
        <v>0.55000000000000004</v>
      </c>
      <c r="F4981">
        <v>19.899999999999999</v>
      </c>
      <c r="G4981">
        <v>53.323113517529826</v>
      </c>
      <c r="H4981">
        <v>20.108713144131492</v>
      </c>
      <c r="I4981">
        <v>-1.6836005496738551</v>
      </c>
      <c r="J4981">
        <v>5323.1883000637836</v>
      </c>
      <c r="K4981">
        <v>-3501.6705827399192</v>
      </c>
      <c r="L4981">
        <v>-33.337499717129809</v>
      </c>
      <c r="M4981">
        <v>6371.6583828672165</v>
      </c>
      <c r="N4981">
        <v>37009.60959636284</v>
      </c>
      <c r="O4981">
        <v>50.974489888774336</v>
      </c>
      <c r="P4981">
        <v>3.0471902832606377</v>
      </c>
      <c r="Q4981" s="4">
        <v>4979</v>
      </c>
    </row>
    <row r="4982" spans="1:17" x14ac:dyDescent="0.25">
      <c r="A4982">
        <v>149.95564327955799</v>
      </c>
      <c r="B4982">
        <v>-19.176689896083303</v>
      </c>
      <c r="C4982" s="4">
        <v>2102.6110000000003</v>
      </c>
      <c r="D4982">
        <v>3</v>
      </c>
      <c r="E4982">
        <v>0.55000000000000004</v>
      </c>
      <c r="F4982">
        <v>19.899999999999999</v>
      </c>
      <c r="G4982">
        <v>53.323113517529826</v>
      </c>
      <c r="H4982">
        <v>19.82770705231453</v>
      </c>
      <c r="I4982">
        <v>39.955643279557989</v>
      </c>
      <c r="J4982">
        <v>6026.3945235458623</v>
      </c>
      <c r="K4982">
        <v>-2081.8331223263017</v>
      </c>
      <c r="L4982">
        <v>-19.057600388166644</v>
      </c>
      <c r="M4982">
        <v>6375.8497553375928</v>
      </c>
      <c r="N4982">
        <v>37800.966384459993</v>
      </c>
      <c r="O4982">
        <v>39.698841736084709</v>
      </c>
      <c r="P4982">
        <v>68.590542512284415</v>
      </c>
      <c r="Q4982" s="4">
        <v>4980</v>
      </c>
    </row>
    <row r="4983" spans="1:17" x14ac:dyDescent="0.25">
      <c r="A4983">
        <v>139.45284914740222</v>
      </c>
      <c r="B4983">
        <v>-29.04487348730877</v>
      </c>
      <c r="C4983" s="4">
        <v>2102.6110000000003</v>
      </c>
      <c r="D4983">
        <v>0.75</v>
      </c>
      <c r="E4983">
        <v>0.55000000000000004</v>
      </c>
      <c r="F4983">
        <v>19.899999999999999</v>
      </c>
      <c r="G4983">
        <v>41.281913690970576</v>
      </c>
      <c r="H4983">
        <v>15.491077628862174</v>
      </c>
      <c r="I4983">
        <v>29.452849147402219</v>
      </c>
      <c r="J4983">
        <v>5580.4279589889766</v>
      </c>
      <c r="K4983">
        <v>-3078.2513535409703</v>
      </c>
      <c r="L4983">
        <v>-28.88181588008386</v>
      </c>
      <c r="M4983">
        <v>6373.1316949395205</v>
      </c>
      <c r="N4983">
        <v>37532.147531639188</v>
      </c>
      <c r="O4983">
        <v>43.240657617612079</v>
      </c>
      <c r="P4983">
        <v>49.312419225782172</v>
      </c>
      <c r="Q4983" s="4">
        <v>4981</v>
      </c>
    </row>
    <row r="4984" spans="1:17" x14ac:dyDescent="0.25">
      <c r="A4984">
        <v>154.99270437580714</v>
      </c>
      <c r="B4984">
        <v>-27.394398141379384</v>
      </c>
      <c r="C4984" s="4">
        <v>2102.6110000000003</v>
      </c>
      <c r="D4984">
        <v>3</v>
      </c>
      <c r="E4984">
        <v>0.55000000000000004</v>
      </c>
      <c r="F4984">
        <v>19.899999999999999</v>
      </c>
      <c r="G4984">
        <v>53.323113517529826</v>
      </c>
      <c r="H4984">
        <v>23.587959725070853</v>
      </c>
      <c r="I4984">
        <v>44.992704375807136</v>
      </c>
      <c r="J4984">
        <v>5666.9149272729737</v>
      </c>
      <c r="K4984">
        <v>-2917.0867120424118</v>
      </c>
      <c r="L4984">
        <v>-27.237482730415003</v>
      </c>
      <c r="M4984">
        <v>6373.6425753664334</v>
      </c>
      <c r="N4984">
        <v>38477.031692218887</v>
      </c>
      <c r="O4984">
        <v>31.473466119437518</v>
      </c>
      <c r="P4984">
        <v>65.286686140725763</v>
      </c>
      <c r="Q4984" s="4">
        <v>4982</v>
      </c>
    </row>
    <row r="4985" spans="1:17" x14ac:dyDescent="0.25">
      <c r="A4985">
        <v>107.10757319198314</v>
      </c>
      <c r="B4985">
        <v>-42.745730142518681</v>
      </c>
      <c r="C4985" s="4">
        <v>2102.6110000000003</v>
      </c>
      <c r="D4985">
        <v>1.2</v>
      </c>
      <c r="E4985">
        <v>0.55000000000000004</v>
      </c>
      <c r="F4985">
        <v>19.899999999999999</v>
      </c>
      <c r="G4985">
        <v>45.364313344089069</v>
      </c>
      <c r="H4985">
        <v>19.380714728602367</v>
      </c>
      <c r="I4985">
        <v>-2.8924268080168645</v>
      </c>
      <c r="J4985">
        <v>4691.174100113687</v>
      </c>
      <c r="K4985">
        <v>-4306.8021865065657</v>
      </c>
      <c r="L4985">
        <v>-42.553949174558404</v>
      </c>
      <c r="M4985">
        <v>6368.3325534456189</v>
      </c>
      <c r="N4985">
        <v>37726.326311478173</v>
      </c>
      <c r="O4985">
        <v>40.560669549467036</v>
      </c>
      <c r="P4985">
        <v>4.2571992850047549</v>
      </c>
      <c r="Q4985" s="4">
        <v>4983</v>
      </c>
    </row>
    <row r="4986" spans="1:17" x14ac:dyDescent="0.25">
      <c r="A4986">
        <v>119.80205187258419</v>
      </c>
      <c r="B4986">
        <v>-22.207204474758921</v>
      </c>
      <c r="C4986" s="4">
        <v>2102.6110000000003</v>
      </c>
      <c r="D4986">
        <v>1.2</v>
      </c>
      <c r="E4986">
        <v>0.55000000000000004</v>
      </c>
      <c r="F4986">
        <v>19.899999999999999</v>
      </c>
      <c r="G4986">
        <v>45.364313344089069</v>
      </c>
      <c r="H4986">
        <v>19.76952063827985</v>
      </c>
      <c r="I4986">
        <v>9.8020518725841868</v>
      </c>
      <c r="J4986">
        <v>5907.8547190563077</v>
      </c>
      <c r="K4986">
        <v>-2395.6715351750718</v>
      </c>
      <c r="L4986">
        <v>-22.07285779548393</v>
      </c>
      <c r="M4986">
        <v>6375.1070176055846</v>
      </c>
      <c r="N4986">
        <v>36435.288873238984</v>
      </c>
      <c r="O4986">
        <v>61.712680288321074</v>
      </c>
      <c r="P4986">
        <v>24.565470647663922</v>
      </c>
      <c r="Q4986" s="4">
        <v>4984</v>
      </c>
    </row>
    <row r="4987" spans="1:17" x14ac:dyDescent="0.25">
      <c r="A4987">
        <v>115.04189646133582</v>
      </c>
      <c r="B4987">
        <v>-26.731086339074302</v>
      </c>
      <c r="C4987" s="4">
        <v>2102.6110000000003</v>
      </c>
      <c r="D4987">
        <v>0.75</v>
      </c>
      <c r="E4987">
        <v>0.55000000000000004</v>
      </c>
      <c r="F4987">
        <v>19.899999999999999</v>
      </c>
      <c r="G4987">
        <v>41.281913690970576</v>
      </c>
      <c r="H4987">
        <v>21.11282174560586</v>
      </c>
      <c r="I4987">
        <v>5.0418964613358241</v>
      </c>
      <c r="J4987">
        <v>5700.3538192052829</v>
      </c>
      <c r="K4987">
        <v>-2851.6364876938433</v>
      </c>
      <c r="L4987">
        <v>-26.576786462528059</v>
      </c>
      <c r="M4987">
        <v>6373.8421946323033</v>
      </c>
      <c r="N4987">
        <v>36600.539742395427</v>
      </c>
      <c r="O4987">
        <v>58.263869372664089</v>
      </c>
      <c r="P4987">
        <v>11.097249183188694</v>
      </c>
      <c r="Q4987" s="4">
        <v>4985</v>
      </c>
    </row>
    <row r="4988" spans="1:17" x14ac:dyDescent="0.25">
      <c r="A4988">
        <v>112.78664332411509</v>
      </c>
      <c r="B4988">
        <v>-11.886948872874983</v>
      </c>
      <c r="C4988" s="4">
        <v>2102.6110000000003</v>
      </c>
      <c r="D4988">
        <v>1.2</v>
      </c>
      <c r="E4988">
        <v>0.55000000000000004</v>
      </c>
      <c r="F4988">
        <v>19.899999999999999</v>
      </c>
      <c r="G4988">
        <v>45.364313344089069</v>
      </c>
      <c r="H4988">
        <v>18.214074699066245</v>
      </c>
      <c r="I4988">
        <v>2.7866433241150901</v>
      </c>
      <c r="J4988">
        <v>6242.2532967025854</v>
      </c>
      <c r="K4988">
        <v>-1305.167777700018</v>
      </c>
      <c r="L4988">
        <v>-11.809613511481096</v>
      </c>
      <c r="M4988">
        <v>6377.2399318310663</v>
      </c>
      <c r="N4988">
        <v>35954.24696100501</v>
      </c>
      <c r="O4988">
        <v>75.64572293214988</v>
      </c>
      <c r="P4988">
        <v>13.295408905191275</v>
      </c>
      <c r="Q4988" s="4">
        <v>4986</v>
      </c>
    </row>
    <row r="4989" spans="1:17" x14ac:dyDescent="0.25">
      <c r="A4989">
        <v>111.08010780887744</v>
      </c>
      <c r="B4989">
        <v>-26.500649637928177</v>
      </c>
      <c r="C4989" s="4">
        <v>2102.6110000000003</v>
      </c>
      <c r="D4989">
        <v>3</v>
      </c>
      <c r="E4989">
        <v>0.55000000000000004</v>
      </c>
      <c r="F4989">
        <v>19.899999999999999</v>
      </c>
      <c r="G4989">
        <v>53.323113517529826</v>
      </c>
      <c r="H4989">
        <v>20.358538096585857</v>
      </c>
      <c r="I4989">
        <v>1.0801078088774432</v>
      </c>
      <c r="J4989">
        <v>5711.7922391236852</v>
      </c>
      <c r="K4989">
        <v>-2828.8102835261043</v>
      </c>
      <c r="L4989">
        <v>-26.347277723264</v>
      </c>
      <c r="M4989">
        <v>6373.9107464018198</v>
      </c>
      <c r="N4989">
        <v>36563.115413395142</v>
      </c>
      <c r="O4989">
        <v>59.007276789235931</v>
      </c>
      <c r="P4989">
        <v>2.4194853127676583</v>
      </c>
      <c r="Q4989" s="4">
        <v>4987</v>
      </c>
    </row>
    <row r="4990" spans="1:17" x14ac:dyDescent="0.25">
      <c r="A4990">
        <v>107.79244933905373</v>
      </c>
      <c r="B4990">
        <v>-31.509403157786622</v>
      </c>
      <c r="C4990" s="4">
        <v>2102.6110000000003</v>
      </c>
      <c r="D4990">
        <v>1.2</v>
      </c>
      <c r="E4990">
        <v>0.55000000000000004</v>
      </c>
      <c r="F4990">
        <v>19.899999999999999</v>
      </c>
      <c r="G4990">
        <v>45.364313344089069</v>
      </c>
      <c r="H4990">
        <v>22.053925378670804</v>
      </c>
      <c r="I4990">
        <v>-2.2075506609462678</v>
      </c>
      <c r="J4990">
        <v>5442.6898994643279</v>
      </c>
      <c r="K4990">
        <v>-3314.177116866786</v>
      </c>
      <c r="L4990">
        <v>-31.338181512939954</v>
      </c>
      <c r="M4990">
        <v>6372.3342115503056</v>
      </c>
      <c r="N4990">
        <v>36875.320941708247</v>
      </c>
      <c r="O4990">
        <v>53.21770456157153</v>
      </c>
      <c r="P4990">
        <v>4.2183109121024271</v>
      </c>
      <c r="Q4990" s="4">
        <v>4988</v>
      </c>
    </row>
    <row r="4991" spans="1:17" x14ac:dyDescent="0.25">
      <c r="A4991">
        <v>114.54437348939568</v>
      </c>
      <c r="B4991">
        <v>-26.632546005317302</v>
      </c>
      <c r="C4991" s="4">
        <v>2102.6110000000003</v>
      </c>
      <c r="D4991">
        <v>1.2</v>
      </c>
      <c r="E4991">
        <v>0.55000000000000004</v>
      </c>
      <c r="F4991">
        <v>19.899999999999999</v>
      </c>
      <c r="G4991">
        <v>45.364313344089069</v>
      </c>
      <c r="H4991">
        <v>18.89492438529409</v>
      </c>
      <c r="I4991">
        <v>4.5443734893956815</v>
      </c>
      <c r="J4991">
        <v>5705.256445466287</v>
      </c>
      <c r="K4991">
        <v>-2841.8809886350768</v>
      </c>
      <c r="L4991">
        <v>-26.478641736865516</v>
      </c>
      <c r="M4991">
        <v>6373.871559899846</v>
      </c>
      <c r="N4991">
        <v>36590.148551988619</v>
      </c>
      <c r="O4991">
        <v>58.468875128041546</v>
      </c>
      <c r="P4991">
        <v>10.054467385799052</v>
      </c>
      <c r="Q4991" s="4">
        <v>4989</v>
      </c>
    </row>
    <row r="4992" spans="1:17" x14ac:dyDescent="0.25">
      <c r="A4992">
        <v>145.78890476283397</v>
      </c>
      <c r="B4992">
        <v>-26.816917902781476</v>
      </c>
      <c r="C4992" s="4">
        <v>2102.6110000000003</v>
      </c>
      <c r="D4992">
        <v>1.2</v>
      </c>
      <c r="E4992">
        <v>0.55000000000000004</v>
      </c>
      <c r="F4992">
        <v>19.899999999999999</v>
      </c>
      <c r="G4992">
        <v>45.364313344089069</v>
      </c>
      <c r="H4992">
        <v>19.660636377666485</v>
      </c>
      <c r="I4992">
        <v>35.788904762833965</v>
      </c>
      <c r="J4992">
        <v>5696.0697637710036</v>
      </c>
      <c r="K4992">
        <v>-2860.1270466099809</v>
      </c>
      <c r="L4992">
        <v>-26.662274918341964</v>
      </c>
      <c r="M4992">
        <v>6373.8165549767891</v>
      </c>
      <c r="N4992">
        <v>37799.466011001379</v>
      </c>
      <c r="O4992">
        <v>39.68881687590941</v>
      </c>
      <c r="P4992">
        <v>57.962576759516857</v>
      </c>
      <c r="Q4992" s="4">
        <v>4990</v>
      </c>
    </row>
    <row r="4993" spans="1:17" x14ac:dyDescent="0.25">
      <c r="A4993">
        <v>109.66565448971225</v>
      </c>
      <c r="B4993">
        <v>-22.37341406842777</v>
      </c>
      <c r="C4993" s="4">
        <v>2102.6110000000003</v>
      </c>
      <c r="D4993">
        <v>0.75</v>
      </c>
      <c r="E4993">
        <v>0.55000000000000004</v>
      </c>
      <c r="F4993">
        <v>19.899999999999999</v>
      </c>
      <c r="G4993">
        <v>41.281913690970576</v>
      </c>
      <c r="H4993">
        <v>22.102816415404455</v>
      </c>
      <c r="I4993">
        <v>-0.33434551028774706</v>
      </c>
      <c r="J4993">
        <v>5900.8736749758118</v>
      </c>
      <c r="K4993">
        <v>-2412.7012829370237</v>
      </c>
      <c r="L4993">
        <v>-22.238272262053687</v>
      </c>
      <c r="M4993">
        <v>6375.0637336977661</v>
      </c>
      <c r="N4993">
        <v>36343.556298106429</v>
      </c>
      <c r="O4993">
        <v>63.790978451920573</v>
      </c>
      <c r="P4993">
        <v>0.87831531794371798</v>
      </c>
      <c r="Q4993" s="4">
        <v>4991</v>
      </c>
    </row>
    <row r="4994" spans="1:17" x14ac:dyDescent="0.25">
      <c r="A4994">
        <v>128.5499648592193</v>
      </c>
      <c r="B4994">
        <v>-19.376917077346061</v>
      </c>
      <c r="C4994" s="4">
        <v>2102.6110000000003</v>
      </c>
      <c r="D4994">
        <v>0.75</v>
      </c>
      <c r="E4994">
        <v>0.55000000000000004</v>
      </c>
      <c r="F4994">
        <v>19.899999999999999</v>
      </c>
      <c r="G4994">
        <v>41.281913690970576</v>
      </c>
      <c r="H4994">
        <v>21.40043331314001</v>
      </c>
      <c r="I4994">
        <v>18.549964859219301</v>
      </c>
      <c r="J4994">
        <v>6019.0773977943982</v>
      </c>
      <c r="K4994">
        <v>-2102.7547026476445</v>
      </c>
      <c r="L4994">
        <v>-19.256776820331165</v>
      </c>
      <c r="M4994">
        <v>6375.8034834949367</v>
      </c>
      <c r="N4994">
        <v>36568.532367666427</v>
      </c>
      <c r="O4994">
        <v>58.946883785577072</v>
      </c>
      <c r="P4994">
        <v>45.324891379546955</v>
      </c>
      <c r="Q4994" s="4">
        <v>4992</v>
      </c>
    </row>
    <row r="4995" spans="1:17" x14ac:dyDescent="0.25">
      <c r="A4995">
        <v>155.14452931734795</v>
      </c>
      <c r="B4995">
        <v>-25.493020005643011</v>
      </c>
      <c r="C4995" s="4">
        <v>2102.6110000000003</v>
      </c>
      <c r="D4995">
        <v>0.75</v>
      </c>
      <c r="E4995">
        <v>0.55000000000000004</v>
      </c>
      <c r="F4995">
        <v>19.899999999999999</v>
      </c>
      <c r="G4995">
        <v>41.281913690970576</v>
      </c>
      <c r="H4995">
        <v>14.780240648550034</v>
      </c>
      <c r="I4995">
        <v>45.144529317347946</v>
      </c>
      <c r="J4995">
        <v>5760.7228930320834</v>
      </c>
      <c r="K4995">
        <v>-2728.4735601903562</v>
      </c>
      <c r="L4995">
        <v>-25.343820836236922</v>
      </c>
      <c r="M4995">
        <v>6374.2055362971923</v>
      </c>
      <c r="N4995">
        <v>38416.221528018439</v>
      </c>
      <c r="O4995">
        <v>32.179053084404444</v>
      </c>
      <c r="P4995">
        <v>66.817686063865011</v>
      </c>
      <c r="Q4995" s="4">
        <v>4993</v>
      </c>
    </row>
    <row r="4996" spans="1:17" x14ac:dyDescent="0.25">
      <c r="A4996">
        <v>133.86352434216528</v>
      </c>
      <c r="B4996">
        <v>-21.662370890255051</v>
      </c>
      <c r="C4996" s="4">
        <v>2102.6110000000003</v>
      </c>
      <c r="D4996">
        <v>1.2</v>
      </c>
      <c r="E4996">
        <v>0.55000000000000004</v>
      </c>
      <c r="F4996">
        <v>19.899999999999999</v>
      </c>
      <c r="G4996">
        <v>45.364313344089069</v>
      </c>
      <c r="H4996">
        <v>17.548287794622659</v>
      </c>
      <c r="I4996">
        <v>23.863524342165277</v>
      </c>
      <c r="J4996">
        <v>5930.3906429827266</v>
      </c>
      <c r="K4996">
        <v>-2339.7098769660283</v>
      </c>
      <c r="L4996">
        <v>-21.53066196747827</v>
      </c>
      <c r="M4996">
        <v>6375.2470922113653</v>
      </c>
      <c r="N4996">
        <v>36893.244739351787</v>
      </c>
      <c r="O4996">
        <v>52.973613964198719</v>
      </c>
      <c r="P4996">
        <v>50.15711121973181</v>
      </c>
      <c r="Q4996" s="4">
        <v>4994</v>
      </c>
    </row>
    <row r="4997" spans="1:17" x14ac:dyDescent="0.25">
      <c r="A4997">
        <v>111.19589526769109</v>
      </c>
      <c r="B4997">
        <v>-22.325111193096898</v>
      </c>
      <c r="C4997" s="4">
        <v>2102.6110000000003</v>
      </c>
      <c r="D4997">
        <v>1.2</v>
      </c>
      <c r="E4997">
        <v>0.55000000000000004</v>
      </c>
      <c r="F4997">
        <v>19.899999999999999</v>
      </c>
      <c r="G4997">
        <v>45.364313344089069</v>
      </c>
      <c r="H4997">
        <v>23.350177611531091</v>
      </c>
      <c r="I4997">
        <v>1.1958952676910855</v>
      </c>
      <c r="J4997">
        <v>5902.9075724121722</v>
      </c>
      <c r="K4997">
        <v>-2407.7542482532967</v>
      </c>
      <c r="L4997">
        <v>-22.190199997611074</v>
      </c>
      <c r="M4997">
        <v>6375.0763390270677</v>
      </c>
      <c r="N4997">
        <v>36342.57398632195</v>
      </c>
      <c r="O4997">
        <v>63.814490372824764</v>
      </c>
      <c r="P4997">
        <v>3.1455325213578207</v>
      </c>
      <c r="Q4997" s="4">
        <v>4995</v>
      </c>
    </row>
    <row r="4998" spans="1:17" x14ac:dyDescent="0.25">
      <c r="A4998">
        <v>135.69629602033245</v>
      </c>
      <c r="B4998">
        <v>-15.53636626430124</v>
      </c>
      <c r="C4998" s="4">
        <v>2102.6110000000003</v>
      </c>
      <c r="D4998">
        <v>1.2</v>
      </c>
      <c r="E4998">
        <v>0.55000000000000004</v>
      </c>
      <c r="F4998">
        <v>19.899999999999999</v>
      </c>
      <c r="G4998">
        <v>45.364313344089069</v>
      </c>
      <c r="H4998">
        <v>15.148800577200348</v>
      </c>
      <c r="I4998">
        <v>25.696296020332454</v>
      </c>
      <c r="J4998">
        <v>6146.5630849125519</v>
      </c>
      <c r="K4998">
        <v>-1697.3553323075337</v>
      </c>
      <c r="L4998">
        <v>-15.437334313913171</v>
      </c>
      <c r="M4998">
        <v>6376.6176677704707</v>
      </c>
      <c r="N4998">
        <v>36761.487858699656</v>
      </c>
      <c r="O4998">
        <v>55.306780950233239</v>
      </c>
      <c r="P4998">
        <v>60.897799155191208</v>
      </c>
      <c r="Q4998" s="4">
        <v>4996</v>
      </c>
    </row>
    <row r="4999" spans="1:17" x14ac:dyDescent="0.25">
      <c r="A4999">
        <v>158.06298117591064</v>
      </c>
      <c r="B4999">
        <v>-24.662432592021865</v>
      </c>
      <c r="C4999" s="4">
        <v>2102.6110000000003</v>
      </c>
      <c r="D4999">
        <v>1.2</v>
      </c>
      <c r="E4999">
        <v>0.55000000000000004</v>
      </c>
      <c r="F4999">
        <v>19.899999999999999</v>
      </c>
      <c r="G4999">
        <v>45.364313344089069</v>
      </c>
      <c r="H4999">
        <v>20.493197937256859</v>
      </c>
      <c r="I4999">
        <v>48.062981175910636</v>
      </c>
      <c r="J4999">
        <v>5799.7197285672273</v>
      </c>
      <c r="K4999">
        <v>-2645.1399421693777</v>
      </c>
      <c r="L4999">
        <v>-24.516811133153038</v>
      </c>
      <c r="M4999">
        <v>6374.4422692178905</v>
      </c>
      <c r="N4999">
        <v>38621.098890215471</v>
      </c>
      <c r="O4999">
        <v>29.852044257722003</v>
      </c>
      <c r="P4999">
        <v>69.449829794363609</v>
      </c>
      <c r="Q4999" s="4">
        <v>4997</v>
      </c>
    </row>
    <row r="5000" spans="1:17" x14ac:dyDescent="0.25">
      <c r="A5000">
        <v>136.06119868357396</v>
      </c>
      <c r="B5000">
        <v>-24.22263264163518</v>
      </c>
      <c r="C5000" s="4">
        <v>2102.6110000000003</v>
      </c>
      <c r="D5000">
        <v>3</v>
      </c>
      <c r="E5000">
        <v>0.55000000000000004</v>
      </c>
      <c r="F5000">
        <v>19.899999999999999</v>
      </c>
      <c r="G5000">
        <v>53.323113517529826</v>
      </c>
      <c r="H5000">
        <v>19.395736122880162</v>
      </c>
      <c r="I5000">
        <v>26.061198683573963</v>
      </c>
      <c r="J5000">
        <v>5819.8767045126333</v>
      </c>
      <c r="K5000">
        <v>-2600.7916774094801</v>
      </c>
      <c r="L5000">
        <v>-24.078955032352543</v>
      </c>
      <c r="M5000">
        <v>6374.5652561575716</v>
      </c>
      <c r="N5000">
        <v>37115.623664471197</v>
      </c>
      <c r="O5000">
        <v>49.348201814813685</v>
      </c>
      <c r="P5000">
        <v>50.005704946029773</v>
      </c>
      <c r="Q5000" s="4">
        <v>4998</v>
      </c>
    </row>
    <row r="5001" spans="1:17" x14ac:dyDescent="0.25">
      <c r="A5001">
        <v>114.97761225263173</v>
      </c>
      <c r="B5001">
        <v>-29.617090550034597</v>
      </c>
      <c r="C5001" s="4">
        <v>2102.6110000000003</v>
      </c>
      <c r="D5001">
        <v>3</v>
      </c>
      <c r="E5001">
        <v>0.55000000000000004</v>
      </c>
      <c r="F5001">
        <v>19.899999999999999</v>
      </c>
      <c r="G5001">
        <v>53.323113517529826</v>
      </c>
      <c r="H5001">
        <v>19.018735379193707</v>
      </c>
      <c r="I5001">
        <v>4.9776122526317295</v>
      </c>
      <c r="J5001">
        <v>5549.3589612330743</v>
      </c>
      <c r="K5001">
        <v>-3133.5455663054977</v>
      </c>
      <c r="L5001">
        <v>-29.45202810138413</v>
      </c>
      <c r="M5001">
        <v>6372.9500780039598</v>
      </c>
      <c r="N5001">
        <v>36772.627813329258</v>
      </c>
      <c r="O5001">
        <v>55.024769958902695</v>
      </c>
      <c r="P5001">
        <v>9.9948209460915916</v>
      </c>
      <c r="Q5001" s="4">
        <v>4999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5001"/>
  <sheetViews>
    <sheetView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2" width="9.28515625" bestFit="1" customWidth="1"/>
    <col min="3" max="3" width="10.5703125" bestFit="1" customWidth="1"/>
    <col min="4" max="4" width="18.5703125" bestFit="1" customWidth="1"/>
    <col min="5" max="5" width="9.28515625" bestFit="1" customWidth="1"/>
    <col min="6" max="6" width="10.42578125" bestFit="1" customWidth="1"/>
    <col min="7" max="7" width="9.28515625" bestFit="1" customWidth="1"/>
    <col min="8" max="8" width="9.28515625" customWidth="1"/>
    <col min="9" max="9" width="21.7109375" bestFit="1" customWidth="1"/>
    <col min="10" max="10" width="22" bestFit="1" customWidth="1"/>
    <col min="11" max="11" width="10.28515625" bestFit="1" customWidth="1"/>
    <col min="12" max="12" width="9.28515625" bestFit="1" customWidth="1"/>
    <col min="13" max="13" width="22" bestFit="1" customWidth="1"/>
    <col min="14" max="14" width="12.140625" bestFit="1" customWidth="1"/>
    <col min="15" max="15" width="15.7109375" bestFit="1" customWidth="1"/>
    <col min="16" max="16" width="19.28515625" bestFit="1" customWidth="1"/>
  </cols>
  <sheetData>
    <row r="1" spans="1:2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43</v>
      </c>
      <c r="I1" s="5" t="s">
        <v>32</v>
      </c>
      <c r="J1" s="5" t="s">
        <v>36</v>
      </c>
      <c r="K1" s="5" t="s">
        <v>37</v>
      </c>
      <c r="L1" s="5" t="s">
        <v>39</v>
      </c>
      <c r="M1" s="5" t="s">
        <v>33</v>
      </c>
      <c r="N1" s="5" t="s">
        <v>41</v>
      </c>
      <c r="O1" s="5" t="s">
        <v>40</v>
      </c>
      <c r="P1" s="5" t="s">
        <v>42</v>
      </c>
    </row>
    <row r="2" spans="1:20" x14ac:dyDescent="0.25">
      <c r="A2" s="4">
        <f t="shared" ref="A2:A65" ca="1" si="0">RAND()*(-44.106+9.432)-9.432</f>
        <v>-33.686430611752584</v>
      </c>
      <c r="B2" s="4">
        <f t="shared" ref="B2:B65" ca="1" si="1">RAND()*(160-105)+105</f>
        <v>113.14505628456982</v>
      </c>
      <c r="C2" s="4">
        <v>46875</v>
      </c>
      <c r="D2" s="4">
        <f t="shared" ref="D2:D65" ca="1" si="2">CHOOSE(RANDBETWEEN(1,3),0.75,1.2,3)</f>
        <v>3</v>
      </c>
      <c r="E2" s="4">
        <v>0.55000000000000004</v>
      </c>
      <c r="F2" s="4">
        <v>19.899999999999999</v>
      </c>
      <c r="G2" s="4">
        <f t="shared" ref="G2:G65" ca="1" si="3">20.4+20*LOG(F2)+20*LOG(D2)+10*LOG(E2)</f>
        <v>53.323113517529826</v>
      </c>
      <c r="H2" s="4">
        <f ca="1">RAND()*(24-14)+14</f>
        <v>14.11131143265621</v>
      </c>
      <c r="I2" s="4">
        <f ca="1">User_Model_Calcs!B2-Sat_Data!$B$5</f>
        <v>3.1450562845698187</v>
      </c>
      <c r="J2" s="4">
        <f ca="1">(Earth_Data!$B$1/SQRT(1-Earth_Data!$B$2^2*SIN(RADIANS(User_Model_Calcs!A2))^2))*COS(RADIANS(User_Model_Calcs!A2))</f>
        <v>5312.6312185620563</v>
      </c>
      <c r="K2" s="4">
        <f ca="1">((Earth_Data!$B$1*(1-Earth_Data!$B$2^2))/SQRT(1-Earth_Data!$B$2^2*SIN(RADIANS(User_Model_Calcs!A2))^2))*SIN(RADIANS(User_Model_Calcs!A2))</f>
        <v>-3517.5600069020657</v>
      </c>
      <c r="L2" s="4">
        <f t="shared" ref="L2:L65" ca="1" si="4">DEGREES(ATAN((K2/J2)))</f>
        <v>-33.509044158738796</v>
      </c>
      <c r="M2" s="4">
        <f ca="1">SQRT(J2^2+K2^2)</f>
        <v>6371.5993962738285</v>
      </c>
      <c r="N2" s="4">
        <f ca="1">SQRT(User_Model_Calcs!M2^2+Sat_Data!$B$3^2-2*User_Model_Calcs!M2*Sat_Data!$B$3*COS(RADIANS(L2))*COS(RADIANS(I2)))</f>
        <v>37028.120359717432</v>
      </c>
      <c r="O2" s="4">
        <f ca="1">DEGREES(ACOS(((Earth_Data!$B$1+Sat_Data!$B$2)/User_Model_Calcs!N2)*SQRT(1-COS(RADIANS(User_Model_Calcs!I2))^2*COS(RADIANS(User_Model_Calcs!A2))^2)))</f>
        <v>50.675184962311242</v>
      </c>
      <c r="P2" s="4">
        <f t="shared" ref="P2:P65" ca="1" si="5">DEGREES(ASIN(SIN(RADIANS(ABS(I2)))/(SIN(ACOS(COS(RADIANS(I2))*COS(RADIANS(A2)))))))</f>
        <v>5.6576127955595688</v>
      </c>
    </row>
    <row r="3" spans="1:20" x14ac:dyDescent="0.25">
      <c r="A3" s="4">
        <f t="shared" ca="1" si="0"/>
        <v>-10.126843894144731</v>
      </c>
      <c r="B3" s="4">
        <f t="shared" ca="1" si="1"/>
        <v>133.99554389619593</v>
      </c>
      <c r="C3" s="4">
        <v>46875</v>
      </c>
      <c r="D3" s="4">
        <f t="shared" ca="1" si="2"/>
        <v>1.2</v>
      </c>
      <c r="E3" s="4">
        <v>0.55000000000000004</v>
      </c>
      <c r="F3" s="4">
        <v>19.899999999999999</v>
      </c>
      <c r="G3" s="4">
        <f t="shared" ca="1" si="3"/>
        <v>45.364313344089069</v>
      </c>
      <c r="H3" s="4">
        <f t="shared" ref="H3:H66" ca="1" si="6">RAND()*(24-14)+14</f>
        <v>14.433053920585083</v>
      </c>
      <c r="I3" s="4">
        <f ca="1">User_Model_Calcs!B3-Sat_Data!$B$5</f>
        <v>23.995543896195926</v>
      </c>
      <c r="J3" s="4">
        <f ca="1">(Earth_Data!$B$1/SQRT(1-Earth_Data!$B$2^2*SIN(RADIANS(User_Model_Calcs!A3))^2))*COS(RADIANS(User_Model_Calcs!A3))</f>
        <v>6279.4242245765863</v>
      </c>
      <c r="K3" s="4">
        <f ca="1">((Earth_Data!$B$1*(1-Earth_Data!$B$2^2))/SQRT(1-Earth_Data!$B$2^2*SIN(RADIANS(User_Model_Calcs!A3))^2))*SIN(RADIANS(User_Model_Calcs!A3))</f>
        <v>-1114.0630438499968</v>
      </c>
      <c r="L3" s="4">
        <f t="shared" ca="1" si="4"/>
        <v>-10.060439005934812</v>
      </c>
      <c r="M3" s="4">
        <f t="shared" ref="M3:M65" ca="1" si="7">SQRT(J3^2+K3^2)</f>
        <v>6377.484226391437</v>
      </c>
      <c r="N3" s="4">
        <f ca="1">SQRT(User_Model_Calcs!M3^2+Sat_Data!$B$3^2-2*User_Model_Calcs!M3*Sat_Data!$B$3*COS(RADIANS(L3))*COS(RADIANS(I3)))</f>
        <v>36533.789158546126</v>
      </c>
      <c r="O3" s="4">
        <f ca="1">DEGREES(ACOS(((Earth_Data!$B$1+Sat_Data!$B$2)/User_Model_Calcs!N3)*SQRT(1-COS(RADIANS(User_Model_Calcs!I3))^2*COS(RADIANS(User_Model_Calcs!A3))^2)))</f>
        <v>59.693489952423263</v>
      </c>
      <c r="P3" s="4">
        <f t="shared" ca="1" si="5"/>
        <v>68.446042540997283</v>
      </c>
    </row>
    <row r="4" spans="1:20" x14ac:dyDescent="0.25">
      <c r="A4" s="4">
        <f t="shared" ca="1" si="0"/>
        <v>-32.232039521824021</v>
      </c>
      <c r="B4" s="4">
        <f t="shared" ca="1" si="1"/>
        <v>146.76765079648666</v>
      </c>
      <c r="C4" s="4">
        <v>46875</v>
      </c>
      <c r="D4" s="4">
        <f t="shared" ca="1" si="2"/>
        <v>0.75</v>
      </c>
      <c r="E4" s="4">
        <v>0.55000000000000004</v>
      </c>
      <c r="F4" s="4">
        <v>19.899999999999999</v>
      </c>
      <c r="G4" s="4">
        <f t="shared" ca="1" si="3"/>
        <v>41.281913690970576</v>
      </c>
      <c r="H4" s="4">
        <f t="shared" ca="1" si="6"/>
        <v>14.226234389591685</v>
      </c>
      <c r="I4" s="4">
        <f ca="1">User_Model_Calcs!B4-Sat_Data!$B$5</f>
        <v>36.767650796486663</v>
      </c>
      <c r="J4" s="4">
        <f ca="1">(Earth_Data!$B$1/SQRT(1-Earth_Data!$B$2^2*SIN(RADIANS(User_Model_Calcs!A4))^2))*COS(RADIANS(User_Model_Calcs!A4))</f>
        <v>5400.3815756618797</v>
      </c>
      <c r="K4" s="4">
        <f ca="1">((Earth_Data!$B$1*(1-Earth_Data!$B$2^2))/SQRT(1-Earth_Data!$B$2^2*SIN(RADIANS(User_Model_Calcs!A4))^2))*SIN(RADIANS(User_Model_Calcs!A4))</f>
        <v>-3382.2257492360632</v>
      </c>
      <c r="L4" s="4">
        <f t="shared" ca="1" si="4"/>
        <v>-32.058660573096802</v>
      </c>
      <c r="M4" s="4">
        <f t="shared" ca="1" si="7"/>
        <v>6372.0932339023211</v>
      </c>
      <c r="N4" s="4">
        <f ca="1">SQRT(User_Model_Calcs!M4^2+Sat_Data!$B$3^2-2*User_Model_Calcs!M4*Sat_Data!$B$3*COS(RADIANS(L4))*COS(RADIANS(I4)))</f>
        <v>38126.202652666914</v>
      </c>
      <c r="O4" s="4">
        <f ca="1">DEGREES(ACOS(((Earth_Data!$B$1+Sat_Data!$B$2)/User_Model_Calcs!N4)*SQRT(1-COS(RADIANS(User_Model_Calcs!I4))^2*COS(RADIANS(User_Model_Calcs!A4))^2)))</f>
        <v>35.580497187826928</v>
      </c>
      <c r="P4" s="4">
        <f t="shared" ca="1" si="5"/>
        <v>54.481412033693609</v>
      </c>
    </row>
    <row r="5" spans="1:20" x14ac:dyDescent="0.25">
      <c r="A5" s="4">
        <f t="shared" ca="1" si="0"/>
        <v>-42.867255191644659</v>
      </c>
      <c r="B5" s="4">
        <f t="shared" ca="1" si="1"/>
        <v>156.61692358505658</v>
      </c>
      <c r="C5" s="4">
        <v>46875</v>
      </c>
      <c r="D5" s="4">
        <f t="shared" ca="1" si="2"/>
        <v>0.75</v>
      </c>
      <c r="E5" s="4">
        <v>0.55000000000000004</v>
      </c>
      <c r="F5" s="4">
        <v>19.899999999999999</v>
      </c>
      <c r="G5" s="4">
        <f t="shared" ca="1" si="3"/>
        <v>41.281913690970576</v>
      </c>
      <c r="H5" s="4">
        <f t="shared" ca="1" si="6"/>
        <v>20.653787500330903</v>
      </c>
      <c r="I5" s="4">
        <f ca="1">User_Model_Calcs!B5-Sat_Data!$B$5</f>
        <v>46.616923585056583</v>
      </c>
      <c r="J5" s="4">
        <f ca="1">(Earth_Data!$B$1/SQRT(1-Earth_Data!$B$2^2*SIN(RADIANS(User_Model_Calcs!A5))^2))*COS(RADIANS(User_Model_Calcs!A5))</f>
        <v>4682.0004552093042</v>
      </c>
      <c r="K5" s="4">
        <f ca="1">((Earth_Data!$B$1*(1-Earth_Data!$B$2^2))/SQRT(1-Earth_Data!$B$2^2*SIN(RADIANS(User_Model_Calcs!A5))^2))*SIN(RADIANS(User_Model_Calcs!A5))</f>
        <v>-4316.7065701968113</v>
      </c>
      <c r="L5" s="4">
        <f t="shared" ca="1" si="4"/>
        <v>-42.675409076459424</v>
      </c>
      <c r="M5" s="4">
        <f t="shared" ca="1" si="7"/>
        <v>6368.2873581333033</v>
      </c>
      <c r="N5" s="4">
        <f ca="1">SQRT(User_Model_Calcs!M5^2+Sat_Data!$B$3^2-2*User_Model_Calcs!M5*Sat_Data!$B$3*COS(RADIANS(L5))*COS(RADIANS(I5)))</f>
        <v>39334.147676632696</v>
      </c>
      <c r="O5" s="4">
        <f ca="1">DEGREES(ACOS(((Earth_Data!$B$1+Sat_Data!$B$2)/User_Model_Calcs!N5)*SQRT(1-COS(RADIANS(User_Model_Calcs!I5))^2*COS(RADIANS(User_Model_Calcs!A5))^2)))</f>
        <v>22.1499018202908</v>
      </c>
      <c r="P5" s="4">
        <f t="shared" ca="1" si="5"/>
        <v>57.261042135485098</v>
      </c>
    </row>
    <row r="6" spans="1:20" x14ac:dyDescent="0.25">
      <c r="A6" s="4">
        <f t="shared" ca="1" si="0"/>
        <v>-35.113655015088156</v>
      </c>
      <c r="B6" s="4">
        <f t="shared" ca="1" si="1"/>
        <v>112.10931959851402</v>
      </c>
      <c r="C6" s="4">
        <v>46875</v>
      </c>
      <c r="D6" s="4">
        <f t="shared" ca="1" si="2"/>
        <v>0.75</v>
      </c>
      <c r="E6" s="4">
        <v>0.55000000000000004</v>
      </c>
      <c r="F6" s="4">
        <v>19.899999999999999</v>
      </c>
      <c r="G6" s="4">
        <f t="shared" ca="1" si="3"/>
        <v>41.281913690970576</v>
      </c>
      <c r="H6" s="4">
        <f t="shared" ca="1" si="6"/>
        <v>18.949248060389529</v>
      </c>
      <c r="I6" s="4">
        <f ca="1">User_Model_Calcs!B6-Sat_Data!$B$5</f>
        <v>2.1093195985140198</v>
      </c>
      <c r="J6" s="4">
        <f ca="1">(Earth_Data!$B$1/SQRT(1-Earth_Data!$B$2^2*SIN(RADIANS(User_Model_Calcs!A6))^2))*COS(RADIANS(User_Model_Calcs!A6))</f>
        <v>5223.18690600221</v>
      </c>
      <c r="K6" s="4">
        <f ca="1">((Earth_Data!$B$1*(1-Earth_Data!$B$2^2))/SQRT(1-Earth_Data!$B$2^2*SIN(RADIANS(User_Model_Calcs!A6))^2))*SIN(RADIANS(User_Model_Calcs!A6))</f>
        <v>-3648.1897854340364</v>
      </c>
      <c r="L6" s="4">
        <f t="shared" ca="1" si="4"/>
        <v>-34.932778492649085</v>
      </c>
      <c r="M6" s="4">
        <f t="shared" ca="1" si="7"/>
        <v>6371.104312878434</v>
      </c>
      <c r="N6" s="4">
        <f ca="1">SQRT(User_Model_Calcs!M6^2+Sat_Data!$B$3^2-2*User_Model_Calcs!M6*Sat_Data!$B$3*COS(RADIANS(L6))*COS(RADIANS(I6)))</f>
        <v>37124.678485021839</v>
      </c>
      <c r="O6" s="4">
        <f ca="1">DEGREES(ACOS(((Earth_Data!$B$1+Sat_Data!$B$2)/User_Model_Calcs!N6)*SQRT(1-COS(RADIANS(User_Model_Calcs!I6))^2*COS(RADIANS(User_Model_Calcs!A6))^2)))</f>
        <v>49.142901217882759</v>
      </c>
      <c r="P6" s="4">
        <f t="shared" ca="1" si="5"/>
        <v>3.6637607816892697</v>
      </c>
      <c r="S6" s="4"/>
      <c r="T6" s="4"/>
    </row>
    <row r="7" spans="1:20" x14ac:dyDescent="0.25">
      <c r="A7" s="4">
        <f t="shared" ca="1" si="0"/>
        <v>-30.381440757704205</v>
      </c>
      <c r="B7" s="4">
        <f t="shared" ca="1" si="1"/>
        <v>159.46807633931175</v>
      </c>
      <c r="C7" s="4">
        <v>46875</v>
      </c>
      <c r="D7" s="4">
        <f t="shared" ca="1" si="2"/>
        <v>0.75</v>
      </c>
      <c r="E7" s="4">
        <v>0.55000000000000004</v>
      </c>
      <c r="F7" s="4">
        <v>19.899999999999999</v>
      </c>
      <c r="G7" s="4">
        <f t="shared" ca="1" si="3"/>
        <v>41.281913690970576</v>
      </c>
      <c r="H7" s="4">
        <f t="shared" ca="1" si="6"/>
        <v>21.440005283975374</v>
      </c>
      <c r="I7" s="4">
        <f ca="1">User_Model_Calcs!B7-Sat_Data!$B$5</f>
        <v>49.46807633931175</v>
      </c>
      <c r="J7" s="4">
        <f ca="1">(Earth_Data!$B$1/SQRT(1-Earth_Data!$B$2^2*SIN(RADIANS(User_Model_Calcs!A7))^2))*COS(RADIANS(User_Model_Calcs!A7))</f>
        <v>5506.9951477949853</v>
      </c>
      <c r="K7" s="4">
        <f ca="1">((Earth_Data!$B$1*(1-Earth_Data!$B$2^2))/SQRT(1-Earth_Data!$B$2^2*SIN(RADIANS(User_Model_Calcs!A7))^2))*SIN(RADIANS(User_Model_Calcs!A7))</f>
        <v>-3206.9239936056774</v>
      </c>
      <c r="L7" s="4">
        <f t="shared" ca="1" si="4"/>
        <v>-30.213802640708725</v>
      </c>
      <c r="M7" s="4">
        <f t="shared" ca="1" si="7"/>
        <v>6372.7040617465755</v>
      </c>
      <c r="N7" s="4">
        <f ca="1">SQRT(User_Model_Calcs!M7^2+Sat_Data!$B$3^2-2*User_Model_Calcs!M7*Sat_Data!$B$3*COS(RADIANS(L7))*COS(RADIANS(I7)))</f>
        <v>38943.916687676945</v>
      </c>
      <c r="O7" s="4">
        <f ca="1">DEGREES(ACOS(((Earth_Data!$B$1+Sat_Data!$B$2)/User_Model_Calcs!N7)*SQRT(1-COS(RADIANS(User_Model_Calcs!I7))^2*COS(RADIANS(User_Model_Calcs!A7))^2)))</f>
        <v>26.293272871305771</v>
      </c>
      <c r="P7" s="4">
        <f t="shared" ca="1" si="5"/>
        <v>66.614288001079615</v>
      </c>
      <c r="S7" s="4"/>
      <c r="T7" s="4"/>
    </row>
    <row r="8" spans="1:20" x14ac:dyDescent="0.25">
      <c r="A8" s="4">
        <f t="shared" ca="1" si="0"/>
        <v>-20.6792135977539</v>
      </c>
      <c r="B8" s="4">
        <f t="shared" ca="1" si="1"/>
        <v>113.74080477331826</v>
      </c>
      <c r="C8" s="4">
        <v>37500</v>
      </c>
      <c r="D8" s="4">
        <f t="shared" ca="1" si="2"/>
        <v>0.75</v>
      </c>
      <c r="E8" s="4">
        <v>0.55000000000000004</v>
      </c>
      <c r="F8" s="4">
        <v>19.899999999999999</v>
      </c>
      <c r="G8" s="4">
        <f t="shared" ca="1" si="3"/>
        <v>41.281913690970576</v>
      </c>
      <c r="H8" s="4">
        <f t="shared" ca="1" si="6"/>
        <v>21.567922507974629</v>
      </c>
      <c r="I8" s="4">
        <f ca="1">User_Model_Calcs!B8-Sat_Data!$B$5</f>
        <v>3.7408047733182599</v>
      </c>
      <c r="J8" s="4">
        <f ca="1">(Earth_Data!$B$1/SQRT(1-Earth_Data!$B$2^2*SIN(RADIANS(User_Model_Calcs!A8))^2))*COS(RADIANS(User_Model_Calcs!A8))</f>
        <v>5969.7028992927626</v>
      </c>
      <c r="K8" s="4">
        <f ca="1">((Earth_Data!$B$1*(1-Earth_Data!$B$2^2))/SQRT(1-Earth_Data!$B$2^2*SIN(RADIANS(User_Model_Calcs!A8))^2))*SIN(RADIANS(User_Model_Calcs!A8))</f>
        <v>-2238.2034323431149</v>
      </c>
      <c r="L8" s="4">
        <f t="shared" ca="1" si="4"/>
        <v>-20.552383531843457</v>
      </c>
      <c r="M8" s="4">
        <f t="shared" ca="1" si="7"/>
        <v>6375.4927111853021</v>
      </c>
      <c r="N8" s="4">
        <f ca="1">SQRT(User_Model_Calcs!M8^2+Sat_Data!$B$3^2-2*User_Model_Calcs!M8*Sat_Data!$B$3*COS(RADIANS(L8))*COS(RADIANS(I8)))</f>
        <v>36278.359992898477</v>
      </c>
      <c r="O8" s="4">
        <f ca="1">DEGREES(ACOS(((Earth_Data!$B$1+Sat_Data!$B$2)/User_Model_Calcs!N8)*SQRT(1-COS(RADIANS(User_Model_Calcs!I8))^2*COS(RADIANS(User_Model_Calcs!A8))^2)))</f>
        <v>65.385301566041889</v>
      </c>
      <c r="P8" s="4">
        <f t="shared" ca="1" si="5"/>
        <v>10.489411728006402</v>
      </c>
    </row>
    <row r="9" spans="1:20" x14ac:dyDescent="0.25">
      <c r="A9" s="4">
        <f t="shared" ca="1" si="0"/>
        <v>-39.431465518536186</v>
      </c>
      <c r="B9" s="4">
        <f t="shared" ca="1" si="1"/>
        <v>149.22789092986795</v>
      </c>
      <c r="C9" s="4">
        <v>37500</v>
      </c>
      <c r="D9" s="4">
        <f t="shared" ca="1" si="2"/>
        <v>0.75</v>
      </c>
      <c r="E9" s="4">
        <v>0.55000000000000004</v>
      </c>
      <c r="F9" s="4">
        <v>19.899999999999999</v>
      </c>
      <c r="G9" s="4">
        <f t="shared" ca="1" si="3"/>
        <v>41.281913690970576</v>
      </c>
      <c r="H9" s="4">
        <f t="shared" ca="1" si="6"/>
        <v>20.717369252924062</v>
      </c>
      <c r="I9" s="4">
        <f ca="1">User_Model_Calcs!B9-Sat_Data!$B$5</f>
        <v>39.227890929867954</v>
      </c>
      <c r="J9" s="4">
        <f ca="1">(Earth_Data!$B$1/SQRT(1-Earth_Data!$B$2^2*SIN(RADIANS(User_Model_Calcs!A9))^2))*COS(RADIANS(User_Model_Calcs!A9))</f>
        <v>4933.0447511305738</v>
      </c>
      <c r="K9" s="4">
        <f ca="1">((Earth_Data!$B$1*(1-Earth_Data!$B$2^2))/SQRT(1-Earth_Data!$B$2^2*SIN(RADIANS(User_Model_Calcs!A9))^2))*SIN(RADIANS(User_Model_Calcs!A9))</f>
        <v>-4029.4308020146727</v>
      </c>
      <c r="L9" s="4">
        <f t="shared" ca="1" si="4"/>
        <v>-39.242784661711923</v>
      </c>
      <c r="M9" s="4">
        <f t="shared" ca="1" si="7"/>
        <v>6369.5559582188698</v>
      </c>
      <c r="N9" s="4">
        <f ca="1">SQRT(User_Model_Calcs!M9^2+Sat_Data!$B$3^2-2*User_Model_Calcs!M9*Sat_Data!$B$3*COS(RADIANS(L9))*COS(RADIANS(I9)))</f>
        <v>38679.979303575434</v>
      </c>
      <c r="O9" s="4">
        <f ca="1">DEGREES(ACOS(((Earth_Data!$B$1+Sat_Data!$B$2)/User_Model_Calcs!N9)*SQRT(1-COS(RADIANS(User_Model_Calcs!I9))^2*COS(RADIANS(User_Model_Calcs!A9))^2)))</f>
        <v>29.139863508972905</v>
      </c>
      <c r="P9" s="4">
        <f t="shared" ca="1" si="5"/>
        <v>52.116971081024886</v>
      </c>
    </row>
    <row r="10" spans="1:20" x14ac:dyDescent="0.25">
      <c r="A10" s="4">
        <f t="shared" ca="1" si="0"/>
        <v>-11.793188144219982</v>
      </c>
      <c r="B10" s="4">
        <f t="shared" ca="1" si="1"/>
        <v>142.53008010970129</v>
      </c>
      <c r="C10" s="4">
        <v>37500</v>
      </c>
      <c r="D10" s="4">
        <f t="shared" ca="1" si="2"/>
        <v>1.2</v>
      </c>
      <c r="E10" s="4">
        <v>0.55000000000000004</v>
      </c>
      <c r="F10" s="4">
        <v>19.899999999999999</v>
      </c>
      <c r="G10" s="4">
        <f t="shared" ca="1" si="3"/>
        <v>45.364313344089069</v>
      </c>
      <c r="H10" s="4">
        <f t="shared" ca="1" si="6"/>
        <v>16.46546358873734</v>
      </c>
      <c r="I10" s="4">
        <f ca="1">User_Model_Calcs!B10-Sat_Data!$B$5</f>
        <v>32.530080109701288</v>
      </c>
      <c r="J10" s="4">
        <f ca="1">(Earth_Data!$B$1/SQRT(1-Earth_Data!$B$2^2*SIN(RADIANS(User_Model_Calcs!A10))^2))*COS(RADIANS(User_Model_Calcs!A10))</f>
        <v>6244.381411210743</v>
      </c>
      <c r="K10" s="4">
        <f ca="1">((Earth_Data!$B$1*(1-Earth_Data!$B$2^2))/SQRT(1-Earth_Data!$B$2^2*SIN(RADIANS(User_Model_Calcs!A10))^2))*SIN(RADIANS(User_Model_Calcs!A10))</f>
        <v>-1295.0165376037914</v>
      </c>
      <c r="L10" s="4">
        <f t="shared" ca="1" si="4"/>
        <v>-11.716428115370265</v>
      </c>
      <c r="M10" s="4">
        <f t="shared" ca="1" si="7"/>
        <v>6377.2538793231042</v>
      </c>
      <c r="N10" s="4">
        <f ca="1">SQRT(User_Model_Calcs!M10^2+Sat_Data!$B$3^2-2*User_Model_Calcs!M10*Sat_Data!$B$3*COS(RADIANS(L10))*COS(RADIANS(I10)))</f>
        <v>37074.537543261358</v>
      </c>
      <c r="O10" s="4">
        <f ca="1">DEGREES(ACOS(((Earth_Data!$B$1+Sat_Data!$B$2)/User_Model_Calcs!N10)*SQRT(1-COS(RADIANS(User_Model_Calcs!I10))^2*COS(RADIANS(User_Model_Calcs!A10))^2)))</f>
        <v>50.044314512054491</v>
      </c>
      <c r="P10" s="4">
        <f t="shared" ca="1" si="5"/>
        <v>72.232439059228881</v>
      </c>
    </row>
    <row r="11" spans="1:20" x14ac:dyDescent="0.25">
      <c r="A11" s="4">
        <f t="shared" ca="1" si="0"/>
        <v>-12.644030168905834</v>
      </c>
      <c r="B11" s="4">
        <f t="shared" ca="1" si="1"/>
        <v>155.85817951054139</v>
      </c>
      <c r="C11" s="4">
        <v>37500</v>
      </c>
      <c r="D11" s="4">
        <f t="shared" ca="1" si="2"/>
        <v>3</v>
      </c>
      <c r="E11" s="4">
        <v>0.55000000000000004</v>
      </c>
      <c r="F11" s="4">
        <v>19.899999999999999</v>
      </c>
      <c r="G11" s="4">
        <f t="shared" ca="1" si="3"/>
        <v>53.323113517529826</v>
      </c>
      <c r="H11" s="4">
        <f t="shared" ca="1" si="6"/>
        <v>18.810448235823049</v>
      </c>
      <c r="I11" s="4">
        <f ca="1">User_Model_Calcs!B11-Sat_Data!$B$5</f>
        <v>45.85817951054139</v>
      </c>
      <c r="J11" s="4">
        <f ca="1">(Earth_Data!$B$1/SQRT(1-Earth_Data!$B$2^2*SIN(RADIANS(User_Model_Calcs!A11))^2))*COS(RADIANS(User_Model_Calcs!A11))</f>
        <v>6224.4610530259833</v>
      </c>
      <c r="K11" s="4">
        <f ca="1">((Earth_Data!$B$1*(1-Earth_Data!$B$2^2))/SQRT(1-Earth_Data!$B$2^2*SIN(RADIANS(User_Model_Calcs!A11))^2))*SIN(RADIANS(User_Model_Calcs!A11))</f>
        <v>-1387.0071493043531</v>
      </c>
      <c r="L11" s="4">
        <f t="shared" ca="1" si="4"/>
        <v>-12.562079819461241</v>
      </c>
      <c r="M11" s="4">
        <f t="shared" ca="1" si="7"/>
        <v>6377.1235077312658</v>
      </c>
      <c r="N11" s="4">
        <f ca="1">SQRT(User_Model_Calcs!M11^2+Sat_Data!$B$3^2-2*User_Model_Calcs!M11*Sat_Data!$B$3*COS(RADIANS(L11))*COS(RADIANS(I11)))</f>
        <v>38117.241110173956</v>
      </c>
      <c r="O11" s="4">
        <f ca="1">DEGREES(ACOS(((Earth_Data!$B$1+Sat_Data!$B$2)/User_Model_Calcs!N11)*SQRT(1-COS(RADIANS(User_Model_Calcs!I11))^2*COS(RADIANS(User_Model_Calcs!A11))^2)))</f>
        <v>35.755182369379526</v>
      </c>
      <c r="P11" s="4">
        <f t="shared" ca="1" si="5"/>
        <v>78.006815296471402</v>
      </c>
    </row>
    <row r="12" spans="1:20" x14ac:dyDescent="0.25">
      <c r="A12" s="4">
        <f t="shared" ca="1" si="0"/>
        <v>-32.181792872066495</v>
      </c>
      <c r="B12" s="4">
        <f t="shared" ca="1" si="1"/>
        <v>157.93466334229942</v>
      </c>
      <c r="C12" s="4">
        <v>50000</v>
      </c>
      <c r="D12" s="4">
        <f t="shared" ca="1" si="2"/>
        <v>1.2</v>
      </c>
      <c r="E12" s="4">
        <v>0.55000000000000004</v>
      </c>
      <c r="F12" s="4">
        <v>19.899999999999999</v>
      </c>
      <c r="G12" s="4">
        <f t="shared" ca="1" si="3"/>
        <v>45.364313344089069</v>
      </c>
      <c r="H12" s="4">
        <f t="shared" ca="1" si="6"/>
        <v>18.375137483531731</v>
      </c>
      <c r="I12" s="4">
        <f ca="1">User_Model_Calcs!B12-Sat_Data!$B$5</f>
        <v>47.934663342299416</v>
      </c>
      <c r="J12" s="4">
        <f ca="1">(Earth_Data!$B$1/SQRT(1-Earth_Data!$B$2^2*SIN(RADIANS(User_Model_Calcs!A12))^2))*COS(RADIANS(User_Model_Calcs!A12))</f>
        <v>5403.3512647574371</v>
      </c>
      <c r="K12" s="4">
        <f ca="1">((Earth_Data!$B$1*(1-Earth_Data!$B$2^2))/SQRT(1-Earth_Data!$B$2^2*SIN(RADIANS(User_Model_Calcs!A12))^2))*SIN(RADIANS(User_Model_Calcs!A12))</f>
        <v>-3377.5112251627284</v>
      </c>
      <c r="L12" s="4">
        <f t="shared" ca="1" si="4"/>
        <v>-32.0085603885884</v>
      </c>
      <c r="M12" s="4">
        <f t="shared" ca="1" si="7"/>
        <v>6372.1100874401118</v>
      </c>
      <c r="N12" s="4">
        <f ca="1">SQRT(User_Model_Calcs!M12^2+Sat_Data!$B$3^2-2*User_Model_Calcs!M12*Sat_Data!$B$3*COS(RADIANS(L12))*COS(RADIANS(I12)))</f>
        <v>38899.095468679254</v>
      </c>
      <c r="O12" s="4">
        <f ca="1">DEGREES(ACOS(((Earth_Data!$B$1+Sat_Data!$B$2)/User_Model_Calcs!N12)*SQRT(1-COS(RADIANS(User_Model_Calcs!I12))^2*COS(RADIANS(User_Model_Calcs!A12))^2)))</f>
        <v>26.769611671852282</v>
      </c>
      <c r="P12" s="4">
        <f t="shared" ca="1" si="5"/>
        <v>64.328142583672047</v>
      </c>
    </row>
    <row r="13" spans="1:20" x14ac:dyDescent="0.25">
      <c r="A13" s="4">
        <f t="shared" ca="1" si="0"/>
        <v>-16.60230536787078</v>
      </c>
      <c r="B13" s="4">
        <f t="shared" ca="1" si="1"/>
        <v>119.43674074394984</v>
      </c>
      <c r="C13" s="4">
        <v>50000</v>
      </c>
      <c r="D13" s="4">
        <f t="shared" ca="1" si="2"/>
        <v>3</v>
      </c>
      <c r="E13" s="4">
        <v>0.55000000000000004</v>
      </c>
      <c r="F13" s="4">
        <v>19.899999999999999</v>
      </c>
      <c r="G13" s="4">
        <f t="shared" ca="1" si="3"/>
        <v>53.323113517529826</v>
      </c>
      <c r="H13" s="4">
        <f t="shared" ca="1" si="6"/>
        <v>22.751168895900793</v>
      </c>
      <c r="I13" s="4">
        <f ca="1">User_Model_Calcs!B13-Sat_Data!$B$5</f>
        <v>9.4367407439498407</v>
      </c>
      <c r="J13" s="4">
        <f ca="1">(Earth_Data!$B$1/SQRT(1-Earth_Data!$B$2^2*SIN(RADIANS(User_Model_Calcs!A13))^2))*COS(RADIANS(User_Model_Calcs!A13))</f>
        <v>6113.9131980855982</v>
      </c>
      <c r="K13" s="4">
        <f ca="1">((Earth_Data!$B$1*(1-Earth_Data!$B$2^2))/SQRT(1-Earth_Data!$B$2^2*SIN(RADIANS(User_Model_Calcs!A13))^2))*SIN(RADIANS(User_Model_Calcs!A13))</f>
        <v>-1810.7010942472616</v>
      </c>
      <c r="L13" s="4">
        <f t="shared" ca="1" si="4"/>
        <v>-16.497221464093219</v>
      </c>
      <c r="M13" s="4">
        <f t="shared" ca="1" si="7"/>
        <v>6376.4075345317679</v>
      </c>
      <c r="N13" s="4">
        <f ca="1">SQRT(User_Model_Calcs!M13^2+Sat_Data!$B$3^2-2*User_Model_Calcs!M13*Sat_Data!$B$3*COS(RADIANS(L13))*COS(RADIANS(I13)))</f>
        <v>36192.190611092432</v>
      </c>
      <c r="O13" s="4">
        <f ca="1">DEGREES(ACOS(((Earth_Data!$B$1+Sat_Data!$B$2)/User_Model_Calcs!N13)*SQRT(1-COS(RADIANS(User_Model_Calcs!I13))^2*COS(RADIANS(User_Model_Calcs!A13))^2)))</f>
        <v>67.673480702838944</v>
      </c>
      <c r="P13" s="4">
        <f t="shared" ca="1" si="5"/>
        <v>30.186633475053519</v>
      </c>
    </row>
    <row r="14" spans="1:20" x14ac:dyDescent="0.25">
      <c r="A14" s="4">
        <f t="shared" ca="1" si="0"/>
        <v>-33.800652184371373</v>
      </c>
      <c r="B14" s="4">
        <f t="shared" ca="1" si="1"/>
        <v>139.25292598412523</v>
      </c>
      <c r="C14" s="4">
        <v>37500</v>
      </c>
      <c r="D14" s="4">
        <f t="shared" ca="1" si="2"/>
        <v>0.75</v>
      </c>
      <c r="E14" s="4">
        <v>0.55000000000000004</v>
      </c>
      <c r="F14" s="4">
        <v>19.899999999999999</v>
      </c>
      <c r="G14" s="4">
        <f t="shared" ca="1" si="3"/>
        <v>41.281913690970576</v>
      </c>
      <c r="H14" s="4">
        <f t="shared" ca="1" si="6"/>
        <v>17.350597994967853</v>
      </c>
      <c r="I14" s="4">
        <f ca="1">User_Model_Calcs!B14-Sat_Data!$B$5</f>
        <v>29.252925984125227</v>
      </c>
      <c r="J14" s="4">
        <f ca="1">(Earth_Data!$B$1/SQRT(1-Earth_Data!$B$2^2*SIN(RADIANS(User_Model_Calcs!A14))^2))*COS(RADIANS(User_Model_Calcs!A14))</f>
        <v>5305.59377327728</v>
      </c>
      <c r="K14" s="4">
        <f ca="1">((Earth_Data!$B$1*(1-Earth_Data!$B$2^2))/SQRT(1-Earth_Data!$B$2^2*SIN(RADIANS(User_Model_Calcs!A14))^2))*SIN(RADIANS(User_Model_Calcs!A14))</f>
        <v>-3528.0948585506699</v>
      </c>
      <c r="L14" s="4">
        <f t="shared" ca="1" si="4"/>
        <v>-33.622970153943712</v>
      </c>
      <c r="M14" s="4">
        <f t="shared" ca="1" si="7"/>
        <v>6371.5601400261712</v>
      </c>
      <c r="N14" s="4">
        <f ca="1">SQRT(User_Model_Calcs!M14^2+Sat_Data!$B$3^2-2*User_Model_Calcs!M14*Sat_Data!$B$3*COS(RADIANS(L14))*COS(RADIANS(I14)))</f>
        <v>37789.652196811658</v>
      </c>
      <c r="O14" s="4">
        <f ca="1">DEGREES(ACOS(((Earth_Data!$B$1+Sat_Data!$B$2)/User_Model_Calcs!N14)*SQRT(1-COS(RADIANS(User_Model_Calcs!I14))^2*COS(RADIANS(User_Model_Calcs!A14))^2)))</f>
        <v>39.783079168760779</v>
      </c>
      <c r="P14" s="4">
        <f t="shared" ca="1" si="5"/>
        <v>45.194454053070288</v>
      </c>
    </row>
    <row r="15" spans="1:20" x14ac:dyDescent="0.25">
      <c r="A15" s="4">
        <f t="shared" ca="1" si="0"/>
        <v>-39.802134947555366</v>
      </c>
      <c r="B15" s="4">
        <f t="shared" ca="1" si="1"/>
        <v>156.21488838673034</v>
      </c>
      <c r="C15" s="4">
        <v>37500</v>
      </c>
      <c r="D15" s="4">
        <f t="shared" ca="1" si="2"/>
        <v>1.2</v>
      </c>
      <c r="E15" s="4">
        <v>0.55000000000000004</v>
      </c>
      <c r="F15" s="4">
        <v>19.899999999999999</v>
      </c>
      <c r="G15" s="4">
        <f t="shared" ca="1" si="3"/>
        <v>45.364313344089069</v>
      </c>
      <c r="H15" s="4">
        <f t="shared" ca="1" si="6"/>
        <v>18.373101400897497</v>
      </c>
      <c r="I15" s="4">
        <f ca="1">User_Model_Calcs!B15-Sat_Data!$B$5</f>
        <v>46.214888386730337</v>
      </c>
      <c r="J15" s="4">
        <f ca="1">(Earth_Data!$B$1/SQRT(1-Earth_Data!$B$2^2*SIN(RADIANS(User_Model_Calcs!A15))^2))*COS(RADIANS(User_Model_Calcs!A15))</f>
        <v>4906.8026746716978</v>
      </c>
      <c r="K15" s="4">
        <f ca="1">((Earth_Data!$B$1*(1-Earth_Data!$B$2^2))/SQRT(1-Earth_Data!$B$2^2*SIN(RADIANS(User_Model_Calcs!A15))^2))*SIN(RADIANS(User_Model_Calcs!A15))</f>
        <v>-4061.1330897820308</v>
      </c>
      <c r="L15" s="4">
        <f t="shared" ca="1" si="4"/>
        <v>-39.612981226058821</v>
      </c>
      <c r="M15" s="4">
        <f t="shared" ca="1" si="7"/>
        <v>6369.4202609882686</v>
      </c>
      <c r="N15" s="4">
        <f ca="1">SQRT(User_Model_Calcs!M15^2+Sat_Data!$B$3^2-2*User_Model_Calcs!M15*Sat_Data!$B$3*COS(RADIANS(L15))*COS(RADIANS(I15)))</f>
        <v>39141.605552430708</v>
      </c>
      <c r="O15" s="4">
        <f ca="1">DEGREES(ACOS(((Earth_Data!$B$1+Sat_Data!$B$2)/User_Model_Calcs!N15)*SQRT(1-COS(RADIANS(User_Model_Calcs!I15))^2*COS(RADIANS(User_Model_Calcs!A15))^2)))</f>
        <v>24.160865899031563</v>
      </c>
      <c r="P15" s="4">
        <f t="shared" ca="1" si="5"/>
        <v>58.468746570526825</v>
      </c>
    </row>
    <row r="16" spans="1:20" x14ac:dyDescent="0.25">
      <c r="A16" s="4">
        <f t="shared" ca="1" si="0"/>
        <v>-15.864029281555764</v>
      </c>
      <c r="B16" s="4">
        <f t="shared" ca="1" si="1"/>
        <v>140.40617888721252</v>
      </c>
      <c r="C16" s="4">
        <v>9375</v>
      </c>
      <c r="D16" s="4">
        <f t="shared" ca="1" si="2"/>
        <v>1.2</v>
      </c>
      <c r="E16" s="4">
        <v>0.55000000000000004</v>
      </c>
      <c r="F16" s="4">
        <v>19.899999999999999</v>
      </c>
      <c r="G16" s="4">
        <f t="shared" ca="1" si="3"/>
        <v>45.364313344089069</v>
      </c>
      <c r="H16" s="4">
        <f t="shared" ca="1" si="6"/>
        <v>15.374745620786879</v>
      </c>
      <c r="I16" s="4">
        <f ca="1">User_Model_Calcs!B16-Sat_Data!$B$5</f>
        <v>30.406178887212519</v>
      </c>
      <c r="J16" s="4">
        <f ca="1">(Earth_Data!$B$1/SQRT(1-Earth_Data!$B$2^2*SIN(RADIANS(User_Model_Calcs!A16))^2))*COS(RADIANS(User_Model_Calcs!A16))</f>
        <v>6136.7516080813912</v>
      </c>
      <c r="K16" s="4">
        <f ca="1">((Earth_Data!$B$1*(1-Earth_Data!$B$2^2))/SQRT(1-Earth_Data!$B$2^2*SIN(RADIANS(User_Model_Calcs!A16))^2))*SIN(RADIANS(User_Model_Calcs!A16))</f>
        <v>-1732.2603083887775</v>
      </c>
      <c r="L16" s="4">
        <f t="shared" ca="1" si="4"/>
        <v>-15.763122140222784</v>
      </c>
      <c r="M16" s="4">
        <f t="shared" ca="1" si="7"/>
        <v>6376.5544046380346</v>
      </c>
      <c r="N16" s="4">
        <f ca="1">SQRT(User_Model_Calcs!M16^2+Sat_Data!$B$3^2-2*User_Model_Calcs!M16*Sat_Data!$B$3*COS(RADIANS(L16))*COS(RADIANS(I16)))</f>
        <v>37042.557884632777</v>
      </c>
      <c r="O16" s="4">
        <f ca="1">DEGREES(ACOS(((Earth_Data!$B$1+Sat_Data!$B$2)/User_Model_Calcs!N16)*SQRT(1-COS(RADIANS(User_Model_Calcs!I16))^2*COS(RADIANS(User_Model_Calcs!A16))^2)))</f>
        <v>50.539966139045589</v>
      </c>
      <c r="P16" s="4">
        <f t="shared" ca="1" si="5"/>
        <v>65.023526269714111</v>
      </c>
    </row>
    <row r="17" spans="1:16" x14ac:dyDescent="0.25">
      <c r="A17" s="4">
        <f t="shared" ca="1" si="0"/>
        <v>-16.099656625007434</v>
      </c>
      <c r="B17" s="4">
        <f t="shared" ca="1" si="1"/>
        <v>152.3216218455411</v>
      </c>
      <c r="C17" s="4">
        <v>9375</v>
      </c>
      <c r="D17" s="4">
        <f t="shared" ca="1" si="2"/>
        <v>3</v>
      </c>
      <c r="E17" s="4">
        <v>0.55000000000000004</v>
      </c>
      <c r="F17" s="4">
        <v>19.899999999999999</v>
      </c>
      <c r="G17" s="4">
        <f t="shared" ca="1" si="3"/>
        <v>53.323113517529826</v>
      </c>
      <c r="H17" s="4">
        <f t="shared" ca="1" si="6"/>
        <v>21.78223987430404</v>
      </c>
      <c r="I17" s="4">
        <f ca="1">User_Model_Calcs!B17-Sat_Data!$B$5</f>
        <v>42.321621845541102</v>
      </c>
      <c r="J17" s="4">
        <f ca="1">(Earth_Data!$B$1/SQRT(1-Earth_Data!$B$2^2*SIN(RADIANS(User_Model_Calcs!A17))^2))*COS(RADIANS(User_Model_Calcs!A17))</f>
        <v>6129.5725385614669</v>
      </c>
      <c r="K17" s="4">
        <f ca="1">((Earth_Data!$B$1*(1-Earth_Data!$B$2^2))/SQRT(1-Earth_Data!$B$2^2*SIN(RADIANS(User_Model_Calcs!A17))^2))*SIN(RADIANS(User_Model_Calcs!A17))</f>
        <v>-1757.3266758761165</v>
      </c>
      <c r="L17" s="4">
        <f t="shared" ca="1" si="4"/>
        <v>-15.997409081727854</v>
      </c>
      <c r="M17" s="4">
        <f t="shared" ca="1" si="7"/>
        <v>6376.5081785592238</v>
      </c>
      <c r="N17" s="4">
        <f ca="1">SQRT(User_Model_Calcs!M17^2+Sat_Data!$B$3^2-2*User_Model_Calcs!M17*Sat_Data!$B$3*COS(RADIANS(L17))*COS(RADIANS(I17)))</f>
        <v>37898.460152073079</v>
      </c>
      <c r="O17" s="4">
        <f ca="1">DEGREES(ACOS(((Earth_Data!$B$1+Sat_Data!$B$2)/User_Model_Calcs!N17)*SQRT(1-COS(RADIANS(User_Model_Calcs!I17))^2*COS(RADIANS(User_Model_Calcs!A17))^2)))</f>
        <v>38.460443869690543</v>
      </c>
      <c r="P17" s="4">
        <f t="shared" ca="1" si="5"/>
        <v>73.063062833210338</v>
      </c>
    </row>
    <row r="18" spans="1:16" x14ac:dyDescent="0.25">
      <c r="A18" s="4">
        <f t="shared" ca="1" si="0"/>
        <v>-19.494698463888028</v>
      </c>
      <c r="B18" s="4">
        <f t="shared" ca="1" si="1"/>
        <v>151.58447331196214</v>
      </c>
      <c r="C18" s="4">
        <v>9375</v>
      </c>
      <c r="D18" s="4">
        <f t="shared" ca="1" si="2"/>
        <v>1.2</v>
      </c>
      <c r="E18" s="4">
        <v>0.55000000000000004</v>
      </c>
      <c r="F18" s="4">
        <v>19.899999999999999</v>
      </c>
      <c r="G18" s="4">
        <f t="shared" ca="1" si="3"/>
        <v>45.364313344089069</v>
      </c>
      <c r="H18" s="4">
        <f t="shared" ca="1" si="6"/>
        <v>18.863481610558473</v>
      </c>
      <c r="I18" s="4">
        <f ca="1">User_Model_Calcs!B18-Sat_Data!$B$5</f>
        <v>41.584473311962142</v>
      </c>
      <c r="J18" s="4">
        <f ca="1">(Earth_Data!$B$1/SQRT(1-Earth_Data!$B$2^2*SIN(RADIANS(User_Model_Calcs!A18))^2))*COS(RADIANS(User_Model_Calcs!A18))</f>
        <v>6014.7389670508201</v>
      </c>
      <c r="K18" s="4">
        <f ca="1">((Earth_Data!$B$1*(1-Earth_Data!$B$2^2))/SQRT(1-Earth_Data!$B$2^2*SIN(RADIANS(User_Model_Calcs!A18))^2))*SIN(RADIANS(User_Model_Calcs!A18))</f>
        <v>-2115.0498131472109</v>
      </c>
      <c r="L18" s="4">
        <f t="shared" ca="1" si="4"/>
        <v>-19.373942832282054</v>
      </c>
      <c r="M18" s="4">
        <f t="shared" ca="1" si="7"/>
        <v>6375.7760746322965</v>
      </c>
      <c r="N18" s="4">
        <f ca="1">SQRT(User_Model_Calcs!M18^2+Sat_Data!$B$3^2-2*User_Model_Calcs!M18*Sat_Data!$B$3*COS(RADIANS(L18))*COS(RADIANS(I18)))</f>
        <v>37935.226002660864</v>
      </c>
      <c r="O18" s="4">
        <f ca="1">DEGREES(ACOS(((Earth_Data!$B$1+Sat_Data!$B$2)/User_Model_Calcs!N18)*SQRT(1-COS(RADIANS(User_Model_Calcs!I18))^2*COS(RADIANS(User_Model_Calcs!A18))^2)))</f>
        <v>37.986175510876151</v>
      </c>
      <c r="P18" s="4">
        <f t="shared" ca="1" si="5"/>
        <v>69.389588183027627</v>
      </c>
    </row>
    <row r="19" spans="1:16" x14ac:dyDescent="0.25">
      <c r="A19" s="4">
        <f t="shared" ca="1" si="0"/>
        <v>-43.859446754581647</v>
      </c>
      <c r="B19" s="4">
        <f t="shared" ca="1" si="1"/>
        <v>114.16496905809896</v>
      </c>
      <c r="C19" s="4">
        <v>9375</v>
      </c>
      <c r="D19" s="4">
        <f t="shared" ca="1" si="2"/>
        <v>3</v>
      </c>
      <c r="E19" s="4">
        <v>0.55000000000000004</v>
      </c>
      <c r="F19" s="4">
        <v>19.899999999999999</v>
      </c>
      <c r="G19" s="4">
        <f t="shared" ca="1" si="3"/>
        <v>53.323113517529826</v>
      </c>
      <c r="H19" s="4">
        <f t="shared" ca="1" si="6"/>
        <v>20.817833657539623</v>
      </c>
      <c r="I19" s="4">
        <f ca="1">User_Model_Calcs!B19-Sat_Data!$B$5</f>
        <v>4.1649690580989613</v>
      </c>
      <c r="J19" s="4">
        <f ca="1">(Earth_Data!$B$1/SQRT(1-Earth_Data!$B$2^2*SIN(RADIANS(User_Model_Calcs!A19))^2))*COS(RADIANS(User_Model_Calcs!A19))</f>
        <v>4606.3133543981503</v>
      </c>
      <c r="K19" s="4">
        <f ca="1">((Earth_Data!$B$1*(1-Earth_Data!$B$2^2))/SQRT(1-Earth_Data!$B$2^2*SIN(RADIANS(User_Model_Calcs!A19))^2))*SIN(RADIANS(User_Model_Calcs!A19))</f>
        <v>-4396.846014761526</v>
      </c>
      <c r="L19" s="4">
        <f t="shared" ca="1" si="4"/>
        <v>-43.667197901675031</v>
      </c>
      <c r="M19" s="4">
        <f t="shared" ca="1" si="7"/>
        <v>6367.9178383857188</v>
      </c>
      <c r="N19" s="4">
        <f ca="1">SQRT(User_Model_Calcs!M19^2+Sat_Data!$B$3^2-2*User_Model_Calcs!M19*Sat_Data!$B$3*COS(RADIANS(L19))*COS(RADIANS(I19)))</f>
        <v>37827.879229452716</v>
      </c>
      <c r="O19" s="4">
        <f ca="1">DEGREES(ACOS(((Earth_Data!$B$1+Sat_Data!$B$2)/User_Model_Calcs!N19)*SQRT(1-COS(RADIANS(User_Model_Calcs!I19))^2*COS(RADIANS(User_Model_Calcs!A19))^2)))</f>
        <v>39.238335206099187</v>
      </c>
      <c r="P19" s="4">
        <f t="shared" ca="1" si="5"/>
        <v>5.9995818127427487</v>
      </c>
    </row>
    <row r="20" spans="1:16" x14ac:dyDescent="0.25">
      <c r="A20" s="4">
        <f t="shared" ca="1" si="0"/>
        <v>-40.949997241642343</v>
      </c>
      <c r="B20" s="4">
        <f t="shared" ca="1" si="1"/>
        <v>112.77478080045533</v>
      </c>
      <c r="C20" s="4">
        <v>25000</v>
      </c>
      <c r="D20" s="4">
        <f t="shared" ca="1" si="2"/>
        <v>0.75</v>
      </c>
      <c r="E20" s="4">
        <v>0.55000000000000004</v>
      </c>
      <c r="F20" s="4">
        <v>19.899999999999999</v>
      </c>
      <c r="G20" s="4">
        <f t="shared" ca="1" si="3"/>
        <v>41.281913690970576</v>
      </c>
      <c r="H20" s="4">
        <f t="shared" ca="1" si="6"/>
        <v>15.507409703571314</v>
      </c>
      <c r="I20" s="4">
        <f ca="1">User_Model_Calcs!B20-Sat_Data!$B$5</f>
        <v>2.774780800455332</v>
      </c>
      <c r="J20" s="4">
        <f ca="1">(Earth_Data!$B$1/SQRT(1-Earth_Data!$B$2^2*SIN(RADIANS(User_Model_Calcs!A20))^2))*COS(RADIANS(User_Model_Calcs!A20))</f>
        <v>4824.2346741724359</v>
      </c>
      <c r="K20" s="4">
        <f ca="1">((Earth_Data!$B$1*(1-Earth_Data!$B$2^2))/SQRT(1-Earth_Data!$B$2^2*SIN(RADIANS(User_Model_Calcs!A20))^2))*SIN(RADIANS(User_Model_Calcs!A20))</f>
        <v>-4158.2322463213941</v>
      </c>
      <c r="L20" s="4">
        <f t="shared" ca="1" si="4"/>
        <v>-40.759580021239294</v>
      </c>
      <c r="M20" s="4">
        <f t="shared" ca="1" si="7"/>
        <v>6368.9980064241417</v>
      </c>
      <c r="N20" s="4">
        <f ca="1">SQRT(User_Model_Calcs!M20^2+Sat_Data!$B$3^2-2*User_Model_Calcs!M20*Sat_Data!$B$3*COS(RADIANS(L20))*COS(RADIANS(I20)))</f>
        <v>37577.072846969946</v>
      </c>
      <c r="O20" s="4">
        <f ca="1">DEGREES(ACOS(((Earth_Data!$B$1+Sat_Data!$B$2)/User_Model_Calcs!N20)*SQRT(1-COS(RADIANS(User_Model_Calcs!I20))^2*COS(RADIANS(User_Model_Calcs!A20))^2)))</f>
        <v>42.561739495386234</v>
      </c>
      <c r="P20" s="4">
        <f t="shared" ca="1" si="5"/>
        <v>4.2293348678492793</v>
      </c>
    </row>
    <row r="21" spans="1:16" x14ac:dyDescent="0.25">
      <c r="A21" s="4">
        <f t="shared" ca="1" si="0"/>
        <v>-12.868974744585307</v>
      </c>
      <c r="B21" s="4">
        <f t="shared" ca="1" si="1"/>
        <v>121.54642287537725</v>
      </c>
      <c r="C21" s="4">
        <v>25000</v>
      </c>
      <c r="D21" s="4">
        <f t="shared" ca="1" si="2"/>
        <v>1.2</v>
      </c>
      <c r="E21" s="4">
        <v>0.55000000000000004</v>
      </c>
      <c r="F21" s="4">
        <v>19.899999999999999</v>
      </c>
      <c r="G21" s="4">
        <f t="shared" ca="1" si="3"/>
        <v>45.364313344089069</v>
      </c>
      <c r="H21" s="4">
        <f t="shared" ca="1" si="6"/>
        <v>22.648175439340669</v>
      </c>
      <c r="I21" s="4">
        <f ca="1">User_Model_Calcs!B21-Sat_Data!$B$5</f>
        <v>11.546422875377246</v>
      </c>
      <c r="J21" s="4">
        <f ca="1">(Earth_Data!$B$1/SQRT(1-Earth_Data!$B$2^2*SIN(RADIANS(User_Model_Calcs!A21))^2))*COS(RADIANS(User_Model_Calcs!A21))</f>
        <v>6218.9661855120312</v>
      </c>
      <c r="K21" s="4">
        <f ca="1">((Earth_Data!$B$1*(1-Earth_Data!$B$2^2))/SQRT(1-Earth_Data!$B$2^2*SIN(RADIANS(User_Model_Calcs!A21))^2))*SIN(RADIANS(User_Model_Calcs!A21))</f>
        <v>-1411.2781721325457</v>
      </c>
      <c r="L21" s="4">
        <f t="shared" ca="1" si="4"/>
        <v>-12.785663971171525</v>
      </c>
      <c r="M21" s="4">
        <f t="shared" ca="1" si="7"/>
        <v>6377.08761862967</v>
      </c>
      <c r="N21" s="4">
        <f ca="1">SQRT(User_Model_Calcs!M21^2+Sat_Data!$B$3^2-2*User_Model_Calcs!M21*Sat_Data!$B$3*COS(RADIANS(L21))*COS(RADIANS(I21)))</f>
        <v>36120.081553649739</v>
      </c>
      <c r="O21" s="4">
        <f ca="1">DEGREES(ACOS(((Earth_Data!$B$1+Sat_Data!$B$2)/User_Model_Calcs!N21)*SQRT(1-COS(RADIANS(User_Model_Calcs!I21))^2*COS(RADIANS(User_Model_Calcs!A21))^2)))</f>
        <v>69.777814514167332</v>
      </c>
      <c r="P21" s="4">
        <f t="shared" ca="1" si="5"/>
        <v>42.529192801785705</v>
      </c>
    </row>
    <row r="22" spans="1:16" x14ac:dyDescent="0.25">
      <c r="A22" s="4">
        <f t="shared" ca="1" si="0"/>
        <v>-19.573510233532147</v>
      </c>
      <c r="B22" s="4">
        <f t="shared" ca="1" si="1"/>
        <v>136.22308598913403</v>
      </c>
      <c r="C22" s="4">
        <v>9375</v>
      </c>
      <c r="D22" s="4">
        <f t="shared" ca="1" si="2"/>
        <v>1.2</v>
      </c>
      <c r="E22" s="4">
        <v>0.55000000000000004</v>
      </c>
      <c r="F22" s="4">
        <v>19.899999999999999</v>
      </c>
      <c r="G22" s="4">
        <f t="shared" ca="1" si="3"/>
        <v>45.364313344089069</v>
      </c>
      <c r="H22" s="4">
        <f t="shared" ca="1" si="6"/>
        <v>23.65790525923396</v>
      </c>
      <c r="I22" s="4">
        <f ca="1">User_Model_Calcs!B22-Sat_Data!$B$5</f>
        <v>26.223085989134034</v>
      </c>
      <c r="J22" s="4">
        <f ca="1">(Earth_Data!$B$1/SQRT(1-Earth_Data!$B$2^2*SIN(RADIANS(User_Model_Calcs!A22))^2))*COS(RADIANS(User_Model_Calcs!A22))</f>
        <v>6011.8218246914139</v>
      </c>
      <c r="K22" s="4">
        <f ca="1">((Earth_Data!$B$1*(1-Earth_Data!$B$2^2))/SQRT(1-Earth_Data!$B$2^2*SIN(RADIANS(User_Model_Calcs!A22))^2))*SIN(RADIANS(User_Model_Calcs!A22))</f>
        <v>-2123.2720120530116</v>
      </c>
      <c r="L22" s="4">
        <f t="shared" ca="1" si="4"/>
        <v>-19.452343962933938</v>
      </c>
      <c r="M22" s="4">
        <f t="shared" ca="1" si="7"/>
        <v>6375.757656075366</v>
      </c>
      <c r="N22" s="4">
        <f ca="1">SQRT(User_Model_Calcs!M22^2+Sat_Data!$B$3^2-2*User_Model_Calcs!M22*Sat_Data!$B$3*COS(RADIANS(L22))*COS(RADIANS(I22)))</f>
        <v>36927.97301962466</v>
      </c>
      <c r="O22" s="4">
        <f ca="1">DEGREES(ACOS(((Earth_Data!$B$1+Sat_Data!$B$2)/User_Model_Calcs!N22)*SQRT(1-COS(RADIANS(User_Model_Calcs!I22))^2*COS(RADIANS(User_Model_Calcs!A22))^2)))</f>
        <v>52.398985371232087</v>
      </c>
      <c r="P22" s="4">
        <f t="shared" ca="1" si="5"/>
        <v>55.778403405214888</v>
      </c>
    </row>
    <row r="23" spans="1:16" x14ac:dyDescent="0.25">
      <c r="A23" s="4">
        <f t="shared" ca="1" si="0"/>
        <v>-42.922062583968668</v>
      </c>
      <c r="B23" s="4">
        <f t="shared" ca="1" si="1"/>
        <v>139.40237625943124</v>
      </c>
      <c r="C23" s="4">
        <v>9375</v>
      </c>
      <c r="D23" s="4">
        <f t="shared" ca="1" si="2"/>
        <v>3</v>
      </c>
      <c r="E23" s="4">
        <v>0.55000000000000004</v>
      </c>
      <c r="F23" s="4">
        <v>19.899999999999999</v>
      </c>
      <c r="G23" s="4">
        <f t="shared" ca="1" si="3"/>
        <v>53.323113517529826</v>
      </c>
      <c r="H23" s="4">
        <f t="shared" ca="1" si="6"/>
        <v>23.302175501649955</v>
      </c>
      <c r="I23" s="4">
        <f ca="1">User_Model_Calcs!B23-Sat_Data!$B$5</f>
        <v>29.402376259431236</v>
      </c>
      <c r="J23" s="4">
        <f ca="1">(Earth_Data!$B$1/SQRT(1-Earth_Data!$B$2^2*SIN(RADIANS(User_Model_Calcs!A23))^2))*COS(RADIANS(User_Model_Calcs!A23))</f>
        <v>4677.8562386203321</v>
      </c>
      <c r="K23" s="4">
        <f ca="1">((Earth_Data!$B$1*(1-Earth_Data!$B$2^2))/SQRT(1-Earth_Data!$B$2^2*SIN(RADIANS(User_Model_Calcs!A23))^2))*SIN(RADIANS(User_Model_Calcs!A23))</f>
        <v>-4321.167112168846</v>
      </c>
      <c r="L23" s="4">
        <f t="shared" ca="1" si="4"/>
        <v>-42.730188216203224</v>
      </c>
      <c r="M23" s="4">
        <f t="shared" ca="1" si="7"/>
        <v>6368.2669699447124</v>
      </c>
      <c r="N23" s="4">
        <f ca="1">SQRT(User_Model_Calcs!M23^2+Sat_Data!$B$3^2-2*User_Model_Calcs!M23*Sat_Data!$B$3*COS(RADIANS(L23))*COS(RADIANS(I23)))</f>
        <v>38401.88787592217</v>
      </c>
      <c r="O23" s="4">
        <f ca="1">DEGREES(ACOS(((Earth_Data!$B$1+Sat_Data!$B$2)/User_Model_Calcs!N23)*SQRT(1-COS(RADIANS(User_Model_Calcs!I23))^2*COS(RADIANS(User_Model_Calcs!A23))^2)))</f>
        <v>32.272816133753373</v>
      </c>
      <c r="P23" s="4">
        <f t="shared" ca="1" si="5"/>
        <v>39.607546304013972</v>
      </c>
    </row>
    <row r="24" spans="1:16" x14ac:dyDescent="0.25">
      <c r="A24" s="4">
        <f t="shared" ca="1" si="0"/>
        <v>-14.813376960902874</v>
      </c>
      <c r="B24" s="4">
        <f t="shared" ca="1" si="1"/>
        <v>129.34233868520889</v>
      </c>
      <c r="C24" s="4">
        <v>62500</v>
      </c>
      <c r="D24" s="4">
        <f t="shared" ca="1" si="2"/>
        <v>3</v>
      </c>
      <c r="E24" s="4">
        <v>0.55000000000000004</v>
      </c>
      <c r="F24" s="4">
        <v>19.899999999999999</v>
      </c>
      <c r="G24" s="4">
        <f t="shared" ca="1" si="3"/>
        <v>53.323113517529826</v>
      </c>
      <c r="H24" s="4">
        <f t="shared" ca="1" si="6"/>
        <v>19.429649624679705</v>
      </c>
      <c r="I24" s="4">
        <f ca="1">User_Model_Calcs!B24-Sat_Data!$B$5</f>
        <v>19.342338685208887</v>
      </c>
      <c r="J24" s="4">
        <f ca="1">(Earth_Data!$B$1/SQRT(1-Earth_Data!$B$2^2*SIN(RADIANS(User_Model_Calcs!A24))^2))*COS(RADIANS(User_Model_Calcs!A24))</f>
        <v>6167.5039878633652</v>
      </c>
      <c r="K24" s="4">
        <f ca="1">((Earth_Data!$B$1*(1-Earth_Data!$B$2^2))/SQRT(1-Earth_Data!$B$2^2*SIN(RADIANS(User_Model_Calcs!A24))^2))*SIN(RADIANS(User_Model_Calcs!A24))</f>
        <v>-1620.1462091480355</v>
      </c>
      <c r="L24" s="4">
        <f t="shared" ca="1" si="4"/>
        <v>-14.71852771035725</v>
      </c>
      <c r="M24" s="4">
        <f t="shared" ca="1" si="7"/>
        <v>6376.7530279388475</v>
      </c>
      <c r="N24" s="4">
        <f ca="1">SQRT(User_Model_Calcs!M24^2+Sat_Data!$B$3^2-2*User_Model_Calcs!M24*Sat_Data!$B$3*COS(RADIANS(L24))*COS(RADIANS(I24)))</f>
        <v>36438.14870144119</v>
      </c>
      <c r="O24" s="4">
        <f ca="1">DEGREES(ACOS(((Earth_Data!$B$1+Sat_Data!$B$2)/User_Model_Calcs!N24)*SQRT(1-COS(RADIANS(User_Model_Calcs!I24))^2*COS(RADIANS(User_Model_Calcs!A24))^2)))</f>
        <v>61.696393028383568</v>
      </c>
      <c r="P24" s="4">
        <f t="shared" ca="1" si="5"/>
        <v>53.932004022452205</v>
      </c>
    </row>
    <row r="25" spans="1:16" x14ac:dyDescent="0.25">
      <c r="A25" s="4">
        <f t="shared" ca="1" si="0"/>
        <v>-18.008655218418738</v>
      </c>
      <c r="B25" s="4">
        <f t="shared" ca="1" si="1"/>
        <v>139.72906711360633</v>
      </c>
      <c r="C25" s="4">
        <v>62500</v>
      </c>
      <c r="D25" s="4">
        <f t="shared" ca="1" si="2"/>
        <v>1.2</v>
      </c>
      <c r="E25" s="4">
        <v>0.55000000000000004</v>
      </c>
      <c r="F25" s="4">
        <v>19.899999999999999</v>
      </c>
      <c r="G25" s="4">
        <f t="shared" ca="1" si="3"/>
        <v>45.364313344089069</v>
      </c>
      <c r="H25" s="4">
        <f t="shared" ca="1" si="6"/>
        <v>22.685265249564196</v>
      </c>
      <c r="I25" s="4">
        <f ca="1">User_Model_Calcs!B25-Sat_Data!$B$5</f>
        <v>29.729067113606334</v>
      </c>
      <c r="J25" s="4">
        <f ca="1">(Earth_Data!$B$1/SQRT(1-Earth_Data!$B$2^2*SIN(RADIANS(User_Model_Calcs!A25))^2))*COS(RADIANS(User_Model_Calcs!A25))</f>
        <v>6067.6153370185502</v>
      </c>
      <c r="K25" s="4">
        <f ca="1">((Earth_Data!$B$1*(1-Earth_Data!$B$2^2))/SQRT(1-Earth_Data!$B$2^2*SIN(RADIANS(User_Model_Calcs!A25))^2))*SIN(RADIANS(User_Model_Calcs!A25))</f>
        <v>-1959.2962016768022</v>
      </c>
      <c r="L25" s="4">
        <f t="shared" ca="1" si="4"/>
        <v>-17.895808683568788</v>
      </c>
      <c r="M25" s="4">
        <f t="shared" ca="1" si="7"/>
        <v>6376.1114704753936</v>
      </c>
      <c r="N25" s="4">
        <f ca="1">SQRT(User_Model_Calcs!M25^2+Sat_Data!$B$3^2-2*User_Model_Calcs!M25*Sat_Data!$B$3*COS(RADIANS(L25))*COS(RADIANS(I25)))</f>
        <v>37069.449970449961</v>
      </c>
      <c r="O25" s="4">
        <f ca="1">DEGREES(ACOS(((Earth_Data!$B$1+Sat_Data!$B$2)/User_Model_Calcs!N25)*SQRT(1-COS(RADIANS(User_Model_Calcs!I25))^2*COS(RADIANS(User_Model_Calcs!A25))^2)))</f>
        <v>50.103042709760174</v>
      </c>
      <c r="P25" s="4">
        <f t="shared" ca="1" si="5"/>
        <v>61.569861307460833</v>
      </c>
    </row>
    <row r="26" spans="1:16" x14ac:dyDescent="0.25">
      <c r="A26" s="4">
        <f t="shared" ca="1" si="0"/>
        <v>-15.115352543948431</v>
      </c>
      <c r="B26" s="4">
        <f t="shared" ca="1" si="1"/>
        <v>151.10521043527493</v>
      </c>
      <c r="C26" s="4">
        <v>46875</v>
      </c>
      <c r="D26" s="4">
        <f t="shared" ca="1" si="2"/>
        <v>0.75</v>
      </c>
      <c r="E26" s="4">
        <v>0.55000000000000004</v>
      </c>
      <c r="F26" s="4">
        <v>19.899999999999999</v>
      </c>
      <c r="G26" s="4">
        <f t="shared" ca="1" si="3"/>
        <v>41.281913690970576</v>
      </c>
      <c r="H26" s="4">
        <f t="shared" ca="1" si="6"/>
        <v>18.282413251202883</v>
      </c>
      <c r="I26" s="4">
        <f ca="1">User_Model_Calcs!B26-Sat_Data!$B$5</f>
        <v>41.105210435274927</v>
      </c>
      <c r="J26" s="4">
        <f ca="1">(Earth_Data!$B$1/SQRT(1-Earth_Data!$B$2^2*SIN(RADIANS(User_Model_Calcs!A26))^2))*COS(RADIANS(User_Model_Calcs!A26))</f>
        <v>6158.8761224951631</v>
      </c>
      <c r="K26" s="4">
        <f ca="1">((Earth_Data!$B$1*(1-Earth_Data!$B$2^2))/SQRT(1-Earth_Data!$B$2^2*SIN(RADIANS(User_Model_Calcs!A26))^2))*SIN(RADIANS(User_Model_Calcs!A26))</f>
        <v>-1652.4261324980087</v>
      </c>
      <c r="L26" s="4">
        <f t="shared" ca="1" si="4"/>
        <v>-15.018748843097612</v>
      </c>
      <c r="M26" s="4">
        <f t="shared" ca="1" si="7"/>
        <v>6376.6972027534275</v>
      </c>
      <c r="N26" s="4">
        <f ca="1">SQRT(User_Model_Calcs!M26^2+Sat_Data!$B$3^2-2*User_Model_Calcs!M26*Sat_Data!$B$3*COS(RADIANS(L26))*COS(RADIANS(I26)))</f>
        <v>37777.397166541028</v>
      </c>
      <c r="O26" s="4">
        <f ca="1">DEGREES(ACOS(((Earth_Data!$B$1+Sat_Data!$B$2)/User_Model_Calcs!N26)*SQRT(1-COS(RADIANS(User_Model_Calcs!I26))^2*COS(RADIANS(User_Model_Calcs!A26))^2)))</f>
        <v>40.01674076791398</v>
      </c>
      <c r="P26" s="4">
        <f t="shared" ca="1" si="5"/>
        <v>73.360509251162398</v>
      </c>
    </row>
    <row r="27" spans="1:16" x14ac:dyDescent="0.25">
      <c r="A27" s="4">
        <f t="shared" ca="1" si="0"/>
        <v>-18.561616096679238</v>
      </c>
      <c r="B27" s="4">
        <f t="shared" ca="1" si="1"/>
        <v>138.9126272399327</v>
      </c>
      <c r="C27" s="4">
        <v>46875</v>
      </c>
      <c r="D27" s="4">
        <f t="shared" ca="1" si="2"/>
        <v>0.75</v>
      </c>
      <c r="E27" s="4">
        <v>0.55000000000000004</v>
      </c>
      <c r="F27" s="4">
        <v>19.899999999999999</v>
      </c>
      <c r="G27" s="4">
        <f t="shared" ca="1" si="3"/>
        <v>41.281913690970576</v>
      </c>
      <c r="H27" s="4">
        <f t="shared" ca="1" si="6"/>
        <v>20.154376620943676</v>
      </c>
      <c r="I27" s="4">
        <f ca="1">User_Model_Calcs!B27-Sat_Data!$B$5</f>
        <v>28.912627239932704</v>
      </c>
      <c r="J27" s="4">
        <f ca="1">(Earth_Data!$B$1/SQRT(1-Earth_Data!$B$2^2*SIN(RADIANS(User_Model_Calcs!A27))^2))*COS(RADIANS(User_Model_Calcs!A27))</f>
        <v>6048.4129651940129</v>
      </c>
      <c r="K27" s="4">
        <f ca="1">((Earth_Data!$B$1*(1-Earth_Data!$B$2^2))/SQRT(1-Earth_Data!$B$2^2*SIN(RADIANS(User_Model_Calcs!A27))^2))*SIN(RADIANS(User_Model_Calcs!A27))</f>
        <v>-2017.4093696390007</v>
      </c>
      <c r="L27" s="4">
        <f t="shared" ca="1" si="4"/>
        <v>-18.445790237605191</v>
      </c>
      <c r="M27" s="4">
        <f t="shared" ca="1" si="7"/>
        <v>6375.9893320357951</v>
      </c>
      <c r="N27" s="4">
        <f ca="1">SQRT(User_Model_Calcs!M27^2+Sat_Data!$B$3^2-2*User_Model_Calcs!M27*Sat_Data!$B$3*COS(RADIANS(L27))*COS(RADIANS(I27)))</f>
        <v>37040.378178253406</v>
      </c>
      <c r="O27" s="4">
        <f ca="1">DEGREES(ACOS(((Earth_Data!$B$1+Sat_Data!$B$2)/User_Model_Calcs!N27)*SQRT(1-COS(RADIANS(User_Model_Calcs!I27))^2*COS(RADIANS(User_Model_Calcs!A27))^2)))</f>
        <v>50.563908594737264</v>
      </c>
      <c r="P27" s="4">
        <f t="shared" ca="1" si="5"/>
        <v>60.043293063840451</v>
      </c>
    </row>
    <row r="28" spans="1:16" x14ac:dyDescent="0.25">
      <c r="A28" s="4">
        <f t="shared" ca="1" si="0"/>
        <v>-31.38746825954378</v>
      </c>
      <c r="B28" s="4">
        <f t="shared" ca="1" si="1"/>
        <v>145.64011961915725</v>
      </c>
      <c r="C28" s="4">
        <v>62500</v>
      </c>
      <c r="D28" s="4">
        <f t="shared" ca="1" si="2"/>
        <v>0.75</v>
      </c>
      <c r="E28" s="4">
        <v>0.55000000000000004</v>
      </c>
      <c r="F28" s="4">
        <v>19.899999999999999</v>
      </c>
      <c r="G28" s="4">
        <f t="shared" ca="1" si="3"/>
        <v>41.281913690970576</v>
      </c>
      <c r="H28" s="4">
        <f t="shared" ca="1" si="6"/>
        <v>22.876126502005331</v>
      </c>
      <c r="I28" s="4">
        <f ca="1">User_Model_Calcs!B28-Sat_Data!$B$5</f>
        <v>35.640119619157247</v>
      </c>
      <c r="J28" s="4">
        <f ca="1">(Earth_Data!$B$1/SQRT(1-Earth_Data!$B$2^2*SIN(RADIANS(User_Model_Calcs!A28))^2))*COS(RADIANS(User_Model_Calcs!A28))</f>
        <v>5449.7436000787957</v>
      </c>
      <c r="K28" s="4">
        <f ca="1">((Earth_Data!$B$1*(1-Earth_Data!$B$2^2))/SQRT(1-Earth_Data!$B$2^2*SIN(RADIANS(User_Model_Calcs!A28))^2))*SIN(RADIANS(User_Model_Calcs!A28))</f>
        <v>-3302.6432368083892</v>
      </c>
      <c r="L28" s="4">
        <f t="shared" ca="1" si="4"/>
        <v>-31.216621361693615</v>
      </c>
      <c r="M28" s="4">
        <f t="shared" ca="1" si="7"/>
        <v>6372.3745696746346</v>
      </c>
      <c r="N28" s="4">
        <f ca="1">SQRT(User_Model_Calcs!M28^2+Sat_Data!$B$3^2-2*User_Model_Calcs!M28*Sat_Data!$B$3*COS(RADIANS(L28))*COS(RADIANS(I28)))</f>
        <v>38012.295245225097</v>
      </c>
      <c r="O28" s="4">
        <f ca="1">DEGREES(ACOS(((Earth_Data!$B$1+Sat_Data!$B$2)/User_Model_Calcs!N28)*SQRT(1-COS(RADIANS(User_Model_Calcs!I28))^2*COS(RADIANS(User_Model_Calcs!A28))^2)))</f>
        <v>36.978424829942632</v>
      </c>
      <c r="P28" s="4">
        <f t="shared" ca="1" si="5"/>
        <v>54.005247026216985</v>
      </c>
    </row>
    <row r="29" spans="1:16" x14ac:dyDescent="0.25">
      <c r="A29" s="4">
        <f t="shared" ca="1" si="0"/>
        <v>-23.701868238747174</v>
      </c>
      <c r="B29" s="4">
        <f t="shared" ca="1" si="1"/>
        <v>150.35721297355531</v>
      </c>
      <c r="C29" s="4">
        <v>62500</v>
      </c>
      <c r="D29" s="4">
        <f t="shared" ca="1" si="2"/>
        <v>0.75</v>
      </c>
      <c r="E29" s="4">
        <v>0.55000000000000004</v>
      </c>
      <c r="F29" s="4">
        <v>19.899999999999999</v>
      </c>
      <c r="G29" s="4">
        <f t="shared" ca="1" si="3"/>
        <v>41.281913690970576</v>
      </c>
      <c r="H29" s="4">
        <f t="shared" ca="1" si="6"/>
        <v>14.886227458732137</v>
      </c>
      <c r="I29" s="4">
        <f ca="1">User_Model_Calcs!B29-Sat_Data!$B$5</f>
        <v>40.357212973555306</v>
      </c>
      <c r="J29" s="4">
        <f ca="1">(Earth_Data!$B$1/SQRT(1-Earth_Data!$B$2^2*SIN(RADIANS(User_Model_Calcs!A29))^2))*COS(RADIANS(User_Model_Calcs!A29))</f>
        <v>5843.3019370135944</v>
      </c>
      <c r="K29" s="4">
        <f ca="1">((Earth_Data!$B$1*(1-Earth_Data!$B$2^2))/SQRT(1-Earth_Data!$B$2^2*SIN(RADIANS(User_Model_Calcs!A29))^2))*SIN(RADIANS(User_Model_Calcs!A29))</f>
        <v>-2548.0843203318059</v>
      </c>
      <c r="L29" s="4">
        <f t="shared" ca="1" si="4"/>
        <v>-23.560535786345792</v>
      </c>
      <c r="M29" s="4">
        <f t="shared" ca="1" si="7"/>
        <v>6374.7087173162372</v>
      </c>
      <c r="N29" s="4">
        <f ca="1">SQRT(User_Model_Calcs!M29^2+Sat_Data!$B$3^2-2*User_Model_Calcs!M29*Sat_Data!$B$3*COS(RADIANS(L29))*COS(RADIANS(I29)))</f>
        <v>37986.325925657038</v>
      </c>
      <c r="O29" s="4">
        <f ca="1">DEGREES(ACOS(((Earth_Data!$B$1+Sat_Data!$B$2)/User_Model_Calcs!N29)*SQRT(1-COS(RADIANS(User_Model_Calcs!I29))^2*COS(RADIANS(User_Model_Calcs!A29))^2)))</f>
        <v>37.332340742826382</v>
      </c>
      <c r="P29" s="4">
        <f t="shared" ca="1" si="5"/>
        <v>64.684100718059881</v>
      </c>
    </row>
    <row r="30" spans="1:16" x14ac:dyDescent="0.25">
      <c r="A30" s="4">
        <f t="shared" ca="1" si="0"/>
        <v>-16.84122644544891</v>
      </c>
      <c r="B30" s="4">
        <f t="shared" ca="1" si="1"/>
        <v>130.10857112277233</v>
      </c>
      <c r="C30" s="4">
        <v>62500</v>
      </c>
      <c r="D30" s="4">
        <f t="shared" ca="1" si="2"/>
        <v>3</v>
      </c>
      <c r="E30" s="4">
        <v>0.55000000000000004</v>
      </c>
      <c r="F30" s="4">
        <v>19.899999999999999</v>
      </c>
      <c r="G30" s="4">
        <f t="shared" ca="1" si="3"/>
        <v>53.323113517529826</v>
      </c>
      <c r="H30" s="4">
        <f t="shared" ca="1" si="6"/>
        <v>15.100105567366921</v>
      </c>
      <c r="I30" s="4">
        <f ca="1">User_Model_Calcs!B30-Sat_Data!$B$5</f>
        <v>20.108571122772332</v>
      </c>
      <c r="J30" s="4">
        <f ca="1">(Earth_Data!$B$1/SQRT(1-Earth_Data!$B$2^2*SIN(RADIANS(User_Model_Calcs!A30))^2))*COS(RADIANS(User_Model_Calcs!A30))</f>
        <v>6106.3056240328251</v>
      </c>
      <c r="K30" s="4">
        <f ca="1">((Earth_Data!$B$1*(1-Earth_Data!$B$2^2))/SQRT(1-Earth_Data!$B$2^2*SIN(RADIANS(User_Model_Calcs!A30))^2))*SIN(RADIANS(User_Model_Calcs!A30))</f>
        <v>-1836.0235044324693</v>
      </c>
      <c r="L30" s="4">
        <f t="shared" ca="1" si="4"/>
        <v>-16.73480554558946</v>
      </c>
      <c r="M30" s="4">
        <f t="shared" ca="1" si="7"/>
        <v>6376.3587322956819</v>
      </c>
      <c r="N30" s="4">
        <f ca="1">SQRT(User_Model_Calcs!M30^2+Sat_Data!$B$3^2-2*User_Model_Calcs!M30*Sat_Data!$B$3*COS(RADIANS(L30))*COS(RADIANS(I30)))</f>
        <v>36536.657424831188</v>
      </c>
      <c r="O30" s="4">
        <f ca="1">DEGREES(ACOS(((Earth_Data!$B$1+Sat_Data!$B$2)/User_Model_Calcs!N30)*SQRT(1-COS(RADIANS(User_Model_Calcs!I30))^2*COS(RADIANS(User_Model_Calcs!A30))^2)))</f>
        <v>59.605509733367498</v>
      </c>
      <c r="P30" s="4">
        <f t="shared" ca="1" si="5"/>
        <v>51.644311549692077</v>
      </c>
    </row>
    <row r="31" spans="1:16" x14ac:dyDescent="0.25">
      <c r="A31" s="4">
        <f t="shared" ca="1" si="0"/>
        <v>-33.20014540325856</v>
      </c>
      <c r="B31" s="4">
        <f t="shared" ca="1" si="1"/>
        <v>125.69442616791447</v>
      </c>
      <c r="C31" s="4">
        <v>62500</v>
      </c>
      <c r="D31" s="4">
        <f t="shared" ca="1" si="2"/>
        <v>1.2</v>
      </c>
      <c r="E31" s="4">
        <v>0.55000000000000004</v>
      </c>
      <c r="F31" s="4">
        <v>19.899999999999999</v>
      </c>
      <c r="G31" s="4">
        <f t="shared" ca="1" si="3"/>
        <v>45.364313344089069</v>
      </c>
      <c r="H31" s="4">
        <f t="shared" ca="1" si="6"/>
        <v>21.89993862772338</v>
      </c>
      <c r="I31" s="4">
        <f ca="1">User_Model_Calcs!B31-Sat_Data!$B$5</f>
        <v>15.694426167914472</v>
      </c>
      <c r="J31" s="4">
        <f ca="1">(Earth_Data!$B$1/SQRT(1-Earth_Data!$B$2^2*SIN(RADIANS(User_Model_Calcs!A31))^2))*COS(RADIANS(User_Model_Calcs!A31))</f>
        <v>5342.3553588718469</v>
      </c>
      <c r="K31" s="4">
        <f ca="1">((Earth_Data!$B$1*(1-Earth_Data!$B$2^2))/SQRT(1-Earth_Data!$B$2^2*SIN(RADIANS(User_Model_Calcs!A31))^2))*SIN(RADIANS(User_Model_Calcs!A31))</f>
        <v>-3472.5550114099183</v>
      </c>
      <c r="L31" s="4">
        <f t="shared" ca="1" si="4"/>
        <v>-33.024048713540743</v>
      </c>
      <c r="M31" s="4">
        <f t="shared" ca="1" si="7"/>
        <v>6371.7657747075791</v>
      </c>
      <c r="N31" s="4">
        <f ca="1">SQRT(User_Model_Calcs!M31^2+Sat_Data!$B$3^2-2*User_Model_Calcs!M31*Sat_Data!$B$3*COS(RADIANS(L31))*COS(RADIANS(I31)))</f>
        <v>37211.535946303491</v>
      </c>
      <c r="O31" s="4">
        <f ca="1">DEGREES(ACOS(((Earth_Data!$B$1+Sat_Data!$B$2)/User_Model_Calcs!N31)*SQRT(1-COS(RADIANS(User_Model_Calcs!I31))^2*COS(RADIANS(User_Model_Calcs!A31))^2)))</f>
        <v>47.827620309168559</v>
      </c>
      <c r="P31" s="4">
        <f t="shared" ca="1" si="5"/>
        <v>27.164560761445909</v>
      </c>
    </row>
    <row r="32" spans="1:16" x14ac:dyDescent="0.25">
      <c r="A32" s="4">
        <f t="shared" ca="1" si="0"/>
        <v>-10.191207915935847</v>
      </c>
      <c r="B32" s="4">
        <f t="shared" ca="1" si="1"/>
        <v>107.08137958999042</v>
      </c>
      <c r="C32" s="4">
        <v>62500</v>
      </c>
      <c r="D32" s="4">
        <f t="shared" ca="1" si="2"/>
        <v>0.75</v>
      </c>
      <c r="E32" s="4">
        <v>0.55000000000000004</v>
      </c>
      <c r="F32" s="4">
        <v>19.899999999999999</v>
      </c>
      <c r="G32" s="4">
        <f t="shared" ca="1" si="3"/>
        <v>41.281913690970576</v>
      </c>
      <c r="H32" s="4">
        <f t="shared" ca="1" si="6"/>
        <v>21.813422825558934</v>
      </c>
      <c r="I32" s="4">
        <f ca="1">User_Model_Calcs!B32-Sat_Data!$B$5</f>
        <v>-2.9186204100095807</v>
      </c>
      <c r="J32" s="4">
        <f ca="1">(Earth_Data!$B$1/SQRT(1-Earth_Data!$B$2^2*SIN(RADIANS(User_Model_Calcs!A32))^2))*COS(RADIANS(User_Model_Calcs!A32))</f>
        <v>6278.1685284429786</v>
      </c>
      <c r="K32" s="4">
        <f ca="1">((Earth_Data!$B$1*(1-Earth_Data!$B$2^2))/SQRT(1-Earth_Data!$B$2^2*SIN(RADIANS(User_Model_Calcs!A32))^2))*SIN(RADIANS(User_Model_Calcs!A32))</f>
        <v>-1121.0706595850984</v>
      </c>
      <c r="L32" s="4">
        <f t="shared" ca="1" si="4"/>
        <v>-10.124398694364553</v>
      </c>
      <c r="M32" s="4">
        <f t="shared" ca="1" si="7"/>
        <v>6377.4759501949075</v>
      </c>
      <c r="N32" s="4">
        <f ca="1">SQRT(User_Model_Calcs!M32^2+Sat_Data!$B$3^2-2*User_Model_Calcs!M32*Sat_Data!$B$3*COS(RADIANS(L32))*COS(RADIANS(I32)))</f>
        <v>35913.040636558573</v>
      </c>
      <c r="O32" s="4">
        <f ca="1">DEGREES(ACOS(((Earth_Data!$B$1+Sat_Data!$B$2)/User_Model_Calcs!N32)*SQRT(1-COS(RADIANS(User_Model_Calcs!I32))^2*COS(RADIANS(User_Model_Calcs!A32))^2)))</f>
        <v>77.531498122357903</v>
      </c>
      <c r="P32" s="4">
        <f t="shared" ca="1" si="5"/>
        <v>16.074393793787518</v>
      </c>
    </row>
    <row r="33" spans="1:16" x14ac:dyDescent="0.25">
      <c r="A33" s="4">
        <f t="shared" ca="1" si="0"/>
        <v>-27.399357359369922</v>
      </c>
      <c r="B33" s="4">
        <f t="shared" ca="1" si="1"/>
        <v>147.47603327265404</v>
      </c>
      <c r="C33" s="4">
        <v>62500</v>
      </c>
      <c r="D33" s="4">
        <f t="shared" ca="1" si="2"/>
        <v>3</v>
      </c>
      <c r="E33" s="4">
        <v>0.55000000000000004</v>
      </c>
      <c r="F33" s="4">
        <v>19.899999999999999</v>
      </c>
      <c r="G33" s="4">
        <f t="shared" ca="1" si="3"/>
        <v>53.323113517529826</v>
      </c>
      <c r="H33" s="4">
        <f t="shared" ca="1" si="6"/>
        <v>23.430121574554732</v>
      </c>
      <c r="I33" s="4">
        <f ca="1">User_Model_Calcs!B33-Sat_Data!$B$5</f>
        <v>37.476033272654035</v>
      </c>
      <c r="J33" s="4">
        <f ca="1">(Earth_Data!$B$1/SQRT(1-Earth_Data!$B$2^2*SIN(RADIANS(User_Model_Calcs!A33))^2))*COS(RADIANS(User_Model_Calcs!A33))</f>
        <v>5666.6620602076246</v>
      </c>
      <c r="K33" s="4">
        <f ca="1">((Earth_Data!$B$1*(1-Earth_Data!$B$2^2))/SQRT(1-Earth_Data!$B$2^2*SIN(RADIANS(User_Model_Calcs!A33))^2))*SIN(RADIANS(User_Model_Calcs!A33))</f>
        <v>-2917.5746071355297</v>
      </c>
      <c r="L33" s="4">
        <f t="shared" ca="1" si="4"/>
        <v>-27.242422706730295</v>
      </c>
      <c r="M33" s="4">
        <f t="shared" ca="1" si="7"/>
        <v>6373.6410702830262</v>
      </c>
      <c r="N33" s="4">
        <f ca="1">SQRT(User_Model_Calcs!M33^2+Sat_Data!$B$3^2-2*User_Model_Calcs!M33*Sat_Data!$B$3*COS(RADIANS(L33))*COS(RADIANS(I33)))</f>
        <v>37936.850574659431</v>
      </c>
      <c r="O33" s="4">
        <f ca="1">DEGREES(ACOS(((Earth_Data!$B$1+Sat_Data!$B$2)/User_Model_Calcs!N33)*SQRT(1-COS(RADIANS(User_Model_Calcs!I33))^2*COS(RADIANS(User_Model_Calcs!A33))^2)))</f>
        <v>37.936163058429017</v>
      </c>
      <c r="P33" s="4">
        <f t="shared" ca="1" si="5"/>
        <v>59.025679707702871</v>
      </c>
    </row>
    <row r="34" spans="1:16" x14ac:dyDescent="0.25">
      <c r="A34" s="4">
        <f t="shared" ca="1" si="0"/>
        <v>-24.913061131128071</v>
      </c>
      <c r="B34" s="4">
        <f t="shared" ca="1" si="1"/>
        <v>122.75306049079046</v>
      </c>
      <c r="C34" s="4">
        <v>62500</v>
      </c>
      <c r="D34" s="4">
        <f t="shared" ca="1" si="2"/>
        <v>1.2</v>
      </c>
      <c r="E34" s="4">
        <v>0.55000000000000004</v>
      </c>
      <c r="F34" s="4">
        <v>19.899999999999999</v>
      </c>
      <c r="G34" s="4">
        <f t="shared" ca="1" si="3"/>
        <v>45.364313344089069</v>
      </c>
      <c r="H34" s="4">
        <f t="shared" ca="1" si="6"/>
        <v>15.339962766165002</v>
      </c>
      <c r="I34" s="4">
        <f ca="1">User_Model_Calcs!B34-Sat_Data!$B$5</f>
        <v>12.75306049079046</v>
      </c>
      <c r="J34" s="4">
        <f ca="1">(Earth_Data!$B$1/SQRT(1-Earth_Data!$B$2^2*SIN(RADIANS(User_Model_Calcs!A34))^2))*COS(RADIANS(User_Model_Calcs!A34))</f>
        <v>5788.0802703123572</v>
      </c>
      <c r="K34" s="4">
        <f ca="1">((Earth_Data!$B$1*(1-Earth_Data!$B$2^2))/SQRT(1-Earth_Data!$B$2^2*SIN(RADIANS(User_Model_Calcs!A34))^2))*SIN(RADIANS(User_Model_Calcs!A34))</f>
        <v>-2670.3441914611617</v>
      </c>
      <c r="L34" s="4">
        <f t="shared" ca="1" si="4"/>
        <v>-24.766347153520481</v>
      </c>
      <c r="M34" s="4">
        <f t="shared" ca="1" si="7"/>
        <v>6374.3714448131695</v>
      </c>
      <c r="N34" s="4">
        <f ca="1">SQRT(User_Model_Calcs!M34^2+Sat_Data!$B$3^2-2*User_Model_Calcs!M34*Sat_Data!$B$3*COS(RADIANS(L34))*COS(RADIANS(I34)))</f>
        <v>36638.635337317908</v>
      </c>
      <c r="O34" s="4">
        <f ca="1">DEGREES(ACOS(((Earth_Data!$B$1+Sat_Data!$B$2)/User_Model_Calcs!N34)*SQRT(1-COS(RADIANS(User_Model_Calcs!I34))^2*COS(RADIANS(User_Model_Calcs!A34))^2)))</f>
        <v>57.538154506633596</v>
      </c>
      <c r="P34" s="4">
        <f t="shared" ca="1" si="5"/>
        <v>28.249076589071109</v>
      </c>
    </row>
    <row r="35" spans="1:16" x14ac:dyDescent="0.25">
      <c r="A35" s="4">
        <f t="shared" ca="1" si="0"/>
        <v>-19.010504279717662</v>
      </c>
      <c r="B35" s="4">
        <f t="shared" ca="1" si="1"/>
        <v>154.61568849864992</v>
      </c>
      <c r="C35" s="4">
        <v>50000</v>
      </c>
      <c r="D35" s="4">
        <f t="shared" ca="1" si="2"/>
        <v>1.2</v>
      </c>
      <c r="E35" s="4">
        <v>0.55000000000000004</v>
      </c>
      <c r="F35" s="4">
        <v>19.899999999999999</v>
      </c>
      <c r="G35" s="4">
        <f t="shared" ca="1" si="3"/>
        <v>45.364313344089069</v>
      </c>
      <c r="H35" s="4">
        <f t="shared" ca="1" si="6"/>
        <v>16.847285162128976</v>
      </c>
      <c r="I35" s="4">
        <f ca="1">User_Model_Calcs!B35-Sat_Data!$B$5</f>
        <v>44.615688498649916</v>
      </c>
      <c r="J35" s="4">
        <f ca="1">(Earth_Data!$B$1/SQRT(1-Earth_Data!$B$2^2*SIN(RADIANS(User_Model_Calcs!A35))^2))*COS(RADIANS(User_Model_Calcs!A35))</f>
        <v>6032.4119559828068</v>
      </c>
      <c r="K35" s="4">
        <f ca="1">((Earth_Data!$B$1*(1-Earth_Data!$B$2^2))/SQRT(1-Earth_Data!$B$2^2*SIN(RADIANS(User_Model_Calcs!A35))^2))*SIN(RADIANS(User_Model_Calcs!A35))</f>
        <v>-2064.4495320094329</v>
      </c>
      <c r="L35" s="4">
        <f t="shared" ca="1" si="4"/>
        <v>-18.892291263456446</v>
      </c>
      <c r="M35" s="4">
        <f t="shared" ca="1" si="7"/>
        <v>6375.8878500878818</v>
      </c>
      <c r="N35" s="4">
        <f ca="1">SQRT(User_Model_Calcs!M35^2+Sat_Data!$B$3^2-2*User_Model_Calcs!M35*Sat_Data!$B$3*COS(RADIANS(L35))*COS(RADIANS(I35)))</f>
        <v>38162.216039735606</v>
      </c>
      <c r="O35" s="4">
        <f ca="1">DEGREES(ACOS(((Earth_Data!$B$1+Sat_Data!$B$2)/User_Model_Calcs!N35)*SQRT(1-COS(RADIANS(User_Model_Calcs!I35))^2*COS(RADIANS(User_Model_Calcs!A35))^2)))</f>
        <v>35.194887158044949</v>
      </c>
      <c r="P35" s="4">
        <f t="shared" ca="1" si="5"/>
        <v>71.72983057378822</v>
      </c>
    </row>
    <row r="36" spans="1:16" x14ac:dyDescent="0.25">
      <c r="A36" s="4">
        <f t="shared" ca="1" si="0"/>
        <v>-23.005847540649459</v>
      </c>
      <c r="B36" s="4">
        <f t="shared" ca="1" si="1"/>
        <v>135.21738105381604</v>
      </c>
      <c r="C36" s="4">
        <v>50000</v>
      </c>
      <c r="D36" s="4">
        <f t="shared" ca="1" si="2"/>
        <v>3</v>
      </c>
      <c r="E36" s="4">
        <v>0.55000000000000004</v>
      </c>
      <c r="F36" s="4">
        <v>19.899999999999999</v>
      </c>
      <c r="G36" s="4">
        <f t="shared" ca="1" si="3"/>
        <v>53.323113517529826</v>
      </c>
      <c r="H36" s="4">
        <f t="shared" ca="1" si="6"/>
        <v>20.99026768821702</v>
      </c>
      <c r="I36" s="4">
        <f ca="1">User_Model_Calcs!B36-Sat_Data!$B$5</f>
        <v>25.217381053816041</v>
      </c>
      <c r="J36" s="4">
        <f ca="1">(Earth_Data!$B$1/SQRT(1-Earth_Data!$B$2^2*SIN(RADIANS(User_Model_Calcs!A36))^2))*COS(RADIANS(User_Model_Calcs!A36))</f>
        <v>5873.8583704599114</v>
      </c>
      <c r="K36" s="4">
        <f ca="1">((Earth_Data!$B$1*(1-Earth_Data!$B$2^2))/SQRT(1-Earth_Data!$B$2^2*SIN(RADIANS(User_Model_Calcs!A36))^2))*SIN(RADIANS(User_Model_Calcs!A36))</f>
        <v>-2477.3162780860075</v>
      </c>
      <c r="L36" s="4">
        <f t="shared" ca="1" si="4"/>
        <v>-22.867721762363495</v>
      </c>
      <c r="M36" s="4">
        <f t="shared" ca="1" si="7"/>
        <v>6374.8967127234209</v>
      </c>
      <c r="N36" s="4">
        <f ca="1">SQRT(User_Model_Calcs!M36^2+Sat_Data!$B$3^2-2*User_Model_Calcs!M36*Sat_Data!$B$3*COS(RADIANS(L36))*COS(RADIANS(I36)))</f>
        <v>37017.93994663623</v>
      </c>
      <c r="O36" s="4">
        <f ca="1">DEGREES(ACOS(((Earth_Data!$B$1+Sat_Data!$B$2)/User_Model_Calcs!N36)*SQRT(1-COS(RADIANS(User_Model_Calcs!I36))^2*COS(RADIANS(User_Model_Calcs!A36))^2)))</f>
        <v>50.903415263442305</v>
      </c>
      <c r="P36" s="4">
        <f t="shared" ca="1" si="5"/>
        <v>50.310991178897325</v>
      </c>
    </row>
    <row r="37" spans="1:16" x14ac:dyDescent="0.25">
      <c r="A37" s="4">
        <f t="shared" ca="1" si="0"/>
        <v>-35.878014960834832</v>
      </c>
      <c r="B37" s="4">
        <f t="shared" ca="1" si="1"/>
        <v>117.36904354295235</v>
      </c>
      <c r="C37" s="4">
        <v>50000</v>
      </c>
      <c r="D37" s="4">
        <f t="shared" ca="1" si="2"/>
        <v>0.75</v>
      </c>
      <c r="E37" s="4">
        <v>0.55000000000000004</v>
      </c>
      <c r="F37" s="4">
        <v>19.899999999999999</v>
      </c>
      <c r="G37" s="4">
        <f t="shared" ca="1" si="3"/>
        <v>41.281913690970576</v>
      </c>
      <c r="H37" s="4">
        <f t="shared" ca="1" si="6"/>
        <v>17.659029561289135</v>
      </c>
      <c r="I37" s="4">
        <f ca="1">User_Model_Calcs!B37-Sat_Data!$B$5</f>
        <v>7.3690435429523546</v>
      </c>
      <c r="J37" s="4">
        <f ca="1">(Earth_Data!$B$1/SQRT(1-Earth_Data!$B$2^2*SIN(RADIANS(User_Model_Calcs!A37))^2))*COS(RADIANS(User_Model_Calcs!A37))</f>
        <v>5173.9454574046686</v>
      </c>
      <c r="K37" s="4">
        <f ca="1">((Earth_Data!$B$1*(1-Earth_Data!$B$2^2))/SQRT(1-Earth_Data!$B$2^2*SIN(RADIANS(User_Model_Calcs!A37))^2))*SIN(RADIANS(User_Model_Calcs!A37))</f>
        <v>-3717.2343456945755</v>
      </c>
      <c r="L37" s="4">
        <f t="shared" ca="1" si="4"/>
        <v>-35.695452714845985</v>
      </c>
      <c r="M37" s="4">
        <f t="shared" ca="1" si="7"/>
        <v>6370.835328040569</v>
      </c>
      <c r="N37" s="4">
        <f ca="1">SQRT(User_Model_Calcs!M37^2+Sat_Data!$B$3^2-2*User_Model_Calcs!M37*Sat_Data!$B$3*COS(RADIANS(L37))*COS(RADIANS(I37)))</f>
        <v>37224.93760254958</v>
      </c>
      <c r="O37" s="4">
        <f ca="1">DEGREES(ACOS(((Earth_Data!$B$1+Sat_Data!$B$2)/User_Model_Calcs!N37)*SQRT(1-COS(RADIANS(User_Model_Calcs!I37))^2*COS(RADIANS(User_Model_Calcs!A37))^2)))</f>
        <v>47.609542121389829</v>
      </c>
      <c r="P37" s="4">
        <f t="shared" ca="1" si="5"/>
        <v>12.444194070750045</v>
      </c>
    </row>
    <row r="38" spans="1:16" x14ac:dyDescent="0.25">
      <c r="A38" s="4">
        <f t="shared" ca="1" si="0"/>
        <v>-33.575702482648552</v>
      </c>
      <c r="B38" s="4">
        <f t="shared" ca="1" si="1"/>
        <v>155.41972175606415</v>
      </c>
      <c r="C38" s="4">
        <v>50000</v>
      </c>
      <c r="D38" s="4">
        <f t="shared" ca="1" si="2"/>
        <v>0.75</v>
      </c>
      <c r="E38" s="4">
        <v>0.55000000000000004</v>
      </c>
      <c r="F38" s="4">
        <v>19.899999999999999</v>
      </c>
      <c r="G38" s="4">
        <f t="shared" ca="1" si="3"/>
        <v>41.281913690970576</v>
      </c>
      <c r="H38" s="4">
        <f t="shared" ca="1" si="6"/>
        <v>21.80346888416884</v>
      </c>
      <c r="I38" s="4">
        <f ca="1">User_Model_Calcs!B38-Sat_Data!$B$5</f>
        <v>45.419721756064149</v>
      </c>
      <c r="J38" s="4">
        <f ca="1">(Earth_Data!$B$1/SQRT(1-Earth_Data!$B$2^2*SIN(RADIANS(User_Model_Calcs!A38))^2))*COS(RADIANS(User_Model_Calcs!A38))</f>
        <v>5319.4332399286141</v>
      </c>
      <c r="K38" s="4">
        <f ca="1">((Earth_Data!$B$1*(1-Earth_Data!$B$2^2))/SQRT(1-Earth_Data!$B$2^2*SIN(RADIANS(User_Model_Calcs!A38))^2))*SIN(RADIANS(User_Model_Calcs!A38))</f>
        <v>-3507.3341752002157</v>
      </c>
      <c r="L38" s="4">
        <f t="shared" ca="1" si="4"/>
        <v>-33.398605248272133</v>
      </c>
      <c r="M38" s="4">
        <f t="shared" ca="1" si="7"/>
        <v>6371.6373885042149</v>
      </c>
      <c r="N38" s="4">
        <f ca="1">SQRT(User_Model_Calcs!M38^2+Sat_Data!$B$3^2-2*User_Model_Calcs!M38*Sat_Data!$B$3*COS(RADIANS(L38))*COS(RADIANS(I38)))</f>
        <v>38775.656686009694</v>
      </c>
      <c r="O38" s="4">
        <f ca="1">DEGREES(ACOS(((Earth_Data!$B$1+Sat_Data!$B$2)/User_Model_Calcs!N38)*SQRT(1-COS(RADIANS(User_Model_Calcs!I38))^2*COS(RADIANS(User_Model_Calcs!A38))^2)))</f>
        <v>28.107548207821392</v>
      </c>
      <c r="P38" s="4">
        <f t="shared" ca="1" si="5"/>
        <v>61.409860261827092</v>
      </c>
    </row>
    <row r="39" spans="1:16" x14ac:dyDescent="0.25">
      <c r="A39" s="4">
        <f t="shared" ca="1" si="0"/>
        <v>-18.272822403641001</v>
      </c>
      <c r="B39" s="4">
        <f t="shared" ca="1" si="1"/>
        <v>136.42972457609267</v>
      </c>
      <c r="C39" s="4">
        <v>50000</v>
      </c>
      <c r="D39" s="4">
        <f t="shared" ca="1" si="2"/>
        <v>0.75</v>
      </c>
      <c r="E39" s="4">
        <v>0.55000000000000004</v>
      </c>
      <c r="F39" s="4">
        <v>19.899999999999999</v>
      </c>
      <c r="G39" s="4">
        <f t="shared" ca="1" si="3"/>
        <v>41.281913690970576</v>
      </c>
      <c r="H39" s="4">
        <f t="shared" ca="1" si="6"/>
        <v>14.107663655667594</v>
      </c>
      <c r="I39" s="4">
        <f ca="1">User_Model_Calcs!B39-Sat_Data!$B$5</f>
        <v>26.429724576092667</v>
      </c>
      <c r="J39" s="4">
        <f ca="1">(Earth_Data!$B$1/SQRT(1-Earth_Data!$B$2^2*SIN(RADIANS(User_Model_Calcs!A39))^2))*COS(RADIANS(User_Model_Calcs!A39))</f>
        <v>6058.5118540359108</v>
      </c>
      <c r="K39" s="4">
        <f ca="1">((Earth_Data!$B$1*(1-Earth_Data!$B$2^2))/SQRT(1-Earth_Data!$B$2^2*SIN(RADIANS(User_Model_Calcs!A39))^2))*SIN(RADIANS(User_Model_Calcs!A39))</f>
        <v>-1987.0814254228274</v>
      </c>
      <c r="L39" s="4">
        <f t="shared" ca="1" si="4"/>
        <v>-18.158547279365827</v>
      </c>
      <c r="M39" s="4">
        <f t="shared" ca="1" si="7"/>
        <v>6376.0535189687726</v>
      </c>
      <c r="N39" s="4">
        <f ca="1">SQRT(User_Model_Calcs!M39^2+Sat_Data!$B$3^2-2*User_Model_Calcs!M39*Sat_Data!$B$3*COS(RADIANS(L39))*COS(RADIANS(I39)))</f>
        <v>36891.246339633391</v>
      </c>
      <c r="O39" s="4">
        <f ca="1">DEGREES(ACOS(((Earth_Data!$B$1+Sat_Data!$B$2)/User_Model_Calcs!N39)*SQRT(1-COS(RADIANS(User_Model_Calcs!I39))^2*COS(RADIANS(User_Model_Calcs!A39))^2)))</f>
        <v>53.024388179435505</v>
      </c>
      <c r="P39" s="4">
        <f t="shared" ca="1" si="5"/>
        <v>57.756086937844209</v>
      </c>
    </row>
    <row r="40" spans="1:16" x14ac:dyDescent="0.25">
      <c r="A40" s="4">
        <f t="shared" ca="1" si="0"/>
        <v>-39.568126563736136</v>
      </c>
      <c r="B40" s="4">
        <f t="shared" ca="1" si="1"/>
        <v>142.20975764520247</v>
      </c>
      <c r="C40" s="4">
        <v>50000</v>
      </c>
      <c r="D40" s="4">
        <f t="shared" ca="1" si="2"/>
        <v>3</v>
      </c>
      <c r="E40" s="4">
        <v>0.55000000000000004</v>
      </c>
      <c r="F40" s="4">
        <v>19.899999999999999</v>
      </c>
      <c r="G40" s="4">
        <f t="shared" ca="1" si="3"/>
        <v>53.323113517529826</v>
      </c>
      <c r="H40" s="4">
        <f t="shared" ca="1" si="6"/>
        <v>17.336097818029067</v>
      </c>
      <c r="I40" s="4">
        <f ca="1">User_Model_Calcs!B40-Sat_Data!$B$5</f>
        <v>32.209757645202473</v>
      </c>
      <c r="J40" s="4">
        <f ca="1">(Earth_Data!$B$1/SQRT(1-Earth_Data!$B$2^2*SIN(RADIANS(User_Model_Calcs!A40))^2))*COS(RADIANS(User_Model_Calcs!A40))</f>
        <v>4923.3937049936758</v>
      </c>
      <c r="K40" s="4">
        <f ca="1">((Earth_Data!$B$1*(1-Earth_Data!$B$2^2))/SQRT(1-Earth_Data!$B$2^2*SIN(RADIANS(User_Model_Calcs!A40))^2))*SIN(RADIANS(User_Model_Calcs!A40))</f>
        <v>-4041.1385419711205</v>
      </c>
      <c r="L40" s="4">
        <f t="shared" ca="1" si="4"/>
        <v>-39.379267694465042</v>
      </c>
      <c r="M40" s="4">
        <f t="shared" ca="1" si="7"/>
        <v>6369.5059690509615</v>
      </c>
      <c r="N40" s="4">
        <f ca="1">SQRT(User_Model_Calcs!M40^2+Sat_Data!$B$3^2-2*User_Model_Calcs!M40*Sat_Data!$B$3*COS(RADIANS(L40))*COS(RADIANS(I40)))</f>
        <v>38302.733493431966</v>
      </c>
      <c r="O40" s="4">
        <f ca="1">DEGREES(ACOS(((Earth_Data!$B$1+Sat_Data!$B$2)/User_Model_Calcs!N40)*SQRT(1-COS(RADIANS(User_Model_Calcs!I40))^2*COS(RADIANS(User_Model_Calcs!A40))^2)))</f>
        <v>33.442791661182774</v>
      </c>
      <c r="P40" s="4">
        <f t="shared" ca="1" si="5"/>
        <v>44.682368088778261</v>
      </c>
    </row>
    <row r="41" spans="1:16" x14ac:dyDescent="0.25">
      <c r="A41" s="4">
        <f t="shared" ca="1" si="0"/>
        <v>-33.966546074742517</v>
      </c>
      <c r="B41" s="4">
        <f t="shared" ca="1" si="1"/>
        <v>131.6096772501248</v>
      </c>
      <c r="C41" s="4">
        <v>50000</v>
      </c>
      <c r="D41" s="4">
        <f t="shared" ca="1" si="2"/>
        <v>1.2</v>
      </c>
      <c r="E41" s="4">
        <v>0.55000000000000004</v>
      </c>
      <c r="F41" s="4">
        <v>19.899999999999999</v>
      </c>
      <c r="G41" s="4">
        <f t="shared" ca="1" si="3"/>
        <v>45.364313344089069</v>
      </c>
      <c r="H41" s="4">
        <f t="shared" ca="1" si="6"/>
        <v>20.488630391503989</v>
      </c>
      <c r="I41" s="4">
        <f ca="1">User_Model_Calcs!B41-Sat_Data!$B$5</f>
        <v>21.609677250124804</v>
      </c>
      <c r="J41" s="4">
        <f ca="1">(Earth_Data!$B$1/SQRT(1-Earth_Data!$B$2^2*SIN(RADIANS(User_Model_Calcs!A41))^2))*COS(RADIANS(User_Model_Calcs!A41))</f>
        <v>5295.3350785233242</v>
      </c>
      <c r="K41" s="4">
        <f ca="1">((Earth_Data!$B$1*(1-Earth_Data!$B$2^2))/SQRT(1-Earth_Data!$B$2^2*SIN(RADIANS(User_Model_Calcs!A41))^2))*SIN(RADIANS(User_Model_Calcs!A41))</f>
        <v>-3543.3708505562968</v>
      </c>
      <c r="L41" s="4">
        <f t="shared" ca="1" si="4"/>
        <v>-33.788439763805854</v>
      </c>
      <c r="M41" s="4">
        <f t="shared" ca="1" si="7"/>
        <v>6371.5030078005675</v>
      </c>
      <c r="N41" s="4">
        <f ca="1">SQRT(User_Model_Calcs!M41^2+Sat_Data!$B$3^2-2*User_Model_Calcs!M41*Sat_Data!$B$3*COS(RADIANS(L41))*COS(RADIANS(I41)))</f>
        <v>37459.979821043504</v>
      </c>
      <c r="O41" s="4">
        <f ca="1">DEGREES(ACOS(((Earth_Data!$B$1+Sat_Data!$B$2)/User_Model_Calcs!N41)*SQRT(1-COS(RADIANS(User_Model_Calcs!I41))^2*COS(RADIANS(User_Model_Calcs!A41))^2)))</f>
        <v>44.216454832905683</v>
      </c>
      <c r="P41" s="4">
        <f t="shared" ca="1" si="5"/>
        <v>35.336565413221358</v>
      </c>
    </row>
    <row r="42" spans="1:16" x14ac:dyDescent="0.25">
      <c r="A42" s="4">
        <f t="shared" ca="1" si="0"/>
        <v>-22.561785560139583</v>
      </c>
      <c r="B42" s="4">
        <f t="shared" ca="1" si="1"/>
        <v>108.6881424582228</v>
      </c>
      <c r="C42" s="4">
        <v>50000</v>
      </c>
      <c r="D42" s="4">
        <f t="shared" ca="1" si="2"/>
        <v>1.2</v>
      </c>
      <c r="E42" s="4">
        <v>0.55000000000000004</v>
      </c>
      <c r="F42" s="4">
        <v>19.899999999999999</v>
      </c>
      <c r="G42" s="4">
        <f t="shared" ca="1" si="3"/>
        <v>45.364313344089069</v>
      </c>
      <c r="H42" s="4">
        <f t="shared" ca="1" si="6"/>
        <v>23.202827013771039</v>
      </c>
      <c r="I42" s="4">
        <f ca="1">User_Model_Calcs!B42-Sat_Data!$B$5</f>
        <v>-1.3118575417772007</v>
      </c>
      <c r="J42" s="4">
        <f ca="1">(Earth_Data!$B$1/SQRT(1-Earth_Data!$B$2^2*SIN(RADIANS(User_Model_Calcs!A42))^2))*COS(RADIANS(User_Model_Calcs!A42))</f>
        <v>5892.9019417401669</v>
      </c>
      <c r="K42" s="4">
        <f ca="1">((Earth_Data!$B$1*(1-Earth_Data!$B$2^2))/SQRT(1-Earth_Data!$B$2^2*SIN(RADIANS(User_Model_Calcs!A42))^2))*SIN(RADIANS(User_Model_Calcs!A42))</f>
        <v>-2431.9775732701069</v>
      </c>
      <c r="L42" s="4">
        <f t="shared" ca="1" si="4"/>
        <v>-22.425748068170396</v>
      </c>
      <c r="M42" s="4">
        <f t="shared" ca="1" si="7"/>
        <v>6375.0143695409652</v>
      </c>
      <c r="N42" s="4">
        <f ca="1">SQRT(User_Model_Calcs!M42^2+Sat_Data!$B$3^2-2*User_Model_Calcs!M42*Sat_Data!$B$3*COS(RADIANS(L42))*COS(RADIANS(I42)))</f>
        <v>36354.469826264489</v>
      </c>
      <c r="O42" s="4">
        <f ca="1">DEGREES(ACOS(((Earth_Data!$B$1+Sat_Data!$B$2)/User_Model_Calcs!N42)*SQRT(1-COS(RADIANS(User_Model_Calcs!I42))^2*COS(RADIANS(User_Model_Calcs!A42))^2)))</f>
        <v>63.533855571808424</v>
      </c>
      <c r="P42" s="4">
        <f t="shared" ca="1" si="5"/>
        <v>3.4156949809745725</v>
      </c>
    </row>
    <row r="43" spans="1:16" x14ac:dyDescent="0.25">
      <c r="A43" s="4">
        <f t="shared" ca="1" si="0"/>
        <v>-16.794054941308794</v>
      </c>
      <c r="B43" s="4">
        <f t="shared" ca="1" si="1"/>
        <v>136.08377582421602</v>
      </c>
      <c r="C43" s="4">
        <v>50000</v>
      </c>
      <c r="D43" s="4">
        <f t="shared" ca="1" si="2"/>
        <v>3</v>
      </c>
      <c r="E43" s="4">
        <v>0.55000000000000004</v>
      </c>
      <c r="F43" s="4">
        <v>19.899999999999999</v>
      </c>
      <c r="G43" s="4">
        <f t="shared" ca="1" si="3"/>
        <v>53.323113517529826</v>
      </c>
      <c r="H43" s="4">
        <f t="shared" ca="1" si="6"/>
        <v>17.821332958363939</v>
      </c>
      <c r="I43" s="4">
        <f ca="1">User_Model_Calcs!B43-Sat_Data!$B$5</f>
        <v>26.083775824216019</v>
      </c>
      <c r="J43" s="4">
        <f ca="1">(Earth_Data!$B$1/SQRT(1-Earth_Data!$B$2^2*SIN(RADIANS(User_Model_Calcs!A43))^2))*COS(RADIANS(User_Model_Calcs!A43))</f>
        <v>6107.8160080821071</v>
      </c>
      <c r="K43" s="4">
        <f ca="1">((Earth_Data!$B$1*(1-Earth_Data!$B$2^2))/SQRT(1-Earth_Data!$B$2^2*SIN(RADIANS(User_Model_Calcs!A43))^2))*SIN(RADIANS(User_Model_Calcs!A43))</f>
        <v>-1831.0264320323456</v>
      </c>
      <c r="L43" s="4">
        <f t="shared" ca="1" si="4"/>
        <v>-16.687897433328271</v>
      </c>
      <c r="M43" s="4">
        <f t="shared" ca="1" si="7"/>
        <v>6376.3684165350069</v>
      </c>
      <c r="N43" s="4">
        <f ca="1">SQRT(User_Model_Calcs!M43^2+Sat_Data!$B$3^2-2*User_Model_Calcs!M43*Sat_Data!$B$3*COS(RADIANS(L43))*COS(RADIANS(I43)))</f>
        <v>36822.127776155176</v>
      </c>
      <c r="O43" s="4">
        <f ca="1">DEGREES(ACOS(((Earth_Data!$B$1+Sat_Data!$B$2)/User_Model_Calcs!N43)*SQRT(1-COS(RADIANS(User_Model_Calcs!I43))^2*COS(RADIANS(User_Model_Calcs!A43))^2)))</f>
        <v>54.22359327188785</v>
      </c>
      <c r="P43" s="4">
        <f t="shared" ca="1" si="5"/>
        <v>59.450576992474431</v>
      </c>
    </row>
    <row r="44" spans="1:16" x14ac:dyDescent="0.25">
      <c r="A44" s="4">
        <f t="shared" ca="1" si="0"/>
        <v>-28.303056826322901</v>
      </c>
      <c r="B44" s="4">
        <f t="shared" ca="1" si="1"/>
        <v>122.87973797183906</v>
      </c>
      <c r="C44" s="4">
        <v>50000</v>
      </c>
      <c r="D44" s="4">
        <f t="shared" ca="1" si="2"/>
        <v>1.2</v>
      </c>
      <c r="E44" s="4">
        <v>0.55000000000000004</v>
      </c>
      <c r="F44" s="4">
        <v>19.899999999999999</v>
      </c>
      <c r="G44" s="4">
        <f t="shared" ca="1" si="3"/>
        <v>45.364313344089069</v>
      </c>
      <c r="H44" s="4">
        <f t="shared" ca="1" si="6"/>
        <v>15.828352014176918</v>
      </c>
      <c r="I44" s="4">
        <f ca="1">User_Model_Calcs!B44-Sat_Data!$B$5</f>
        <v>12.879737971839063</v>
      </c>
      <c r="J44" s="4">
        <f ca="1">(Earth_Data!$B$1/SQRT(1-Earth_Data!$B$2^2*SIN(RADIANS(User_Model_Calcs!A44))^2))*COS(RADIANS(User_Model_Calcs!A44))</f>
        <v>5619.8769159058256</v>
      </c>
      <c r="K44" s="4">
        <f ca="1">((Earth_Data!$B$1*(1-Earth_Data!$B$2^2))/SQRT(1-Earth_Data!$B$2^2*SIN(RADIANS(User_Model_Calcs!A44))^2))*SIN(RADIANS(User_Model_Calcs!A44))</f>
        <v>-3006.1185866123701</v>
      </c>
      <c r="L44" s="4">
        <f t="shared" ca="1" si="4"/>
        <v>-28.142694469213122</v>
      </c>
      <c r="M44" s="4">
        <f t="shared" ca="1" si="7"/>
        <v>6373.3637513253179</v>
      </c>
      <c r="N44" s="4">
        <f ca="1">SQRT(User_Model_Calcs!M44^2+Sat_Data!$B$3^2-2*User_Model_Calcs!M44*Sat_Data!$B$3*COS(RADIANS(L44))*COS(RADIANS(I44)))</f>
        <v>36829.927559858472</v>
      </c>
      <c r="O44" s="4">
        <f ca="1">DEGREES(ACOS(((Earth_Data!$B$1+Sat_Data!$B$2)/User_Model_Calcs!N44)*SQRT(1-COS(RADIANS(User_Model_Calcs!I44))^2*COS(RADIANS(User_Model_Calcs!A44))^2)))</f>
        <v>54.02236312709487</v>
      </c>
      <c r="P44" s="4">
        <f t="shared" ca="1" si="5"/>
        <v>25.746348222814003</v>
      </c>
    </row>
    <row r="45" spans="1:16" x14ac:dyDescent="0.25">
      <c r="A45" s="4">
        <f t="shared" ca="1" si="0"/>
        <v>-22.320844216950263</v>
      </c>
      <c r="B45" s="4">
        <f t="shared" ca="1" si="1"/>
        <v>136.92754410001984</v>
      </c>
      <c r="C45" s="4">
        <v>37500</v>
      </c>
      <c r="D45" s="4">
        <f t="shared" ca="1" si="2"/>
        <v>3</v>
      </c>
      <c r="E45" s="4">
        <v>0.55000000000000004</v>
      </c>
      <c r="F45" s="4">
        <v>19.899999999999999</v>
      </c>
      <c r="G45" s="4">
        <f t="shared" ca="1" si="3"/>
        <v>53.323113517529826</v>
      </c>
      <c r="H45" s="4">
        <f t="shared" ca="1" si="6"/>
        <v>19.398012964482255</v>
      </c>
      <c r="I45" s="4">
        <f ca="1">User_Model_Calcs!B45-Sat_Data!$B$5</f>
        <v>26.927544100019844</v>
      </c>
      <c r="J45" s="4">
        <f ca="1">(Earth_Data!$B$1/SQRT(1-Earth_Data!$B$2^2*SIN(RADIANS(User_Model_Calcs!A45))^2))*COS(RADIANS(User_Model_Calcs!A45))</f>
        <v>5903.0870416287398</v>
      </c>
      <c r="K45" s="4">
        <f ca="1">((Earth_Data!$B$1*(1-Earth_Data!$B$2^2))/SQRT(1-Earth_Data!$B$2^2*SIN(RADIANS(User_Model_Calcs!A45))^2))*SIN(RADIANS(User_Model_Calcs!A45))</f>
        <v>-2407.3171564617023</v>
      </c>
      <c r="L45" s="4">
        <f t="shared" ca="1" si="4"/>
        <v>-22.185953411468208</v>
      </c>
      <c r="M45" s="4">
        <f t="shared" ca="1" si="7"/>
        <v>6375.0774515169624</v>
      </c>
      <c r="N45" s="4">
        <f ca="1">SQRT(User_Model_Calcs!M45^2+Sat_Data!$B$3^2-2*User_Model_Calcs!M45*Sat_Data!$B$3*COS(RADIANS(L45))*COS(RADIANS(I45)))</f>
        <v>37076.007668962549</v>
      </c>
      <c r="O45" s="4">
        <f ca="1">DEGREES(ACOS(((Earth_Data!$B$1+Sat_Data!$B$2)/User_Model_Calcs!N45)*SQRT(1-COS(RADIANS(User_Model_Calcs!I45))^2*COS(RADIANS(User_Model_Calcs!A45))^2)))</f>
        <v>49.979493923430546</v>
      </c>
      <c r="P45" s="4">
        <f t="shared" ca="1" si="5"/>
        <v>53.213753879745219</v>
      </c>
    </row>
    <row r="46" spans="1:16" x14ac:dyDescent="0.25">
      <c r="A46" s="4">
        <f t="shared" ca="1" si="0"/>
        <v>-38.97317146174602</v>
      </c>
      <c r="B46" s="4">
        <f t="shared" ca="1" si="1"/>
        <v>118.02667369388118</v>
      </c>
      <c r="C46" s="4">
        <v>37500</v>
      </c>
      <c r="D46" s="4">
        <f t="shared" ca="1" si="2"/>
        <v>1.2</v>
      </c>
      <c r="E46" s="4">
        <v>0.55000000000000004</v>
      </c>
      <c r="F46" s="4">
        <v>19.899999999999999</v>
      </c>
      <c r="G46" s="4">
        <f t="shared" ca="1" si="3"/>
        <v>45.364313344089069</v>
      </c>
      <c r="H46" s="4">
        <f t="shared" ca="1" si="6"/>
        <v>22.278042698280835</v>
      </c>
      <c r="I46" s="4">
        <f ca="1">User_Model_Calcs!B46-Sat_Data!$B$5</f>
        <v>8.0266736938811789</v>
      </c>
      <c r="J46" s="4">
        <f ca="1">(Earth_Data!$B$1/SQRT(1-Earth_Data!$B$2^2*SIN(RADIANS(User_Model_Calcs!A46))^2))*COS(RADIANS(User_Model_Calcs!A46))</f>
        <v>4965.2036153081481</v>
      </c>
      <c r="K46" s="4">
        <f ca="1">((Earth_Data!$B$1*(1-Earth_Data!$B$2^2))/SQRT(1-Earth_Data!$B$2^2*SIN(RADIANS(User_Model_Calcs!A46))^2))*SIN(RADIANS(User_Model_Calcs!A46))</f>
        <v>-3990.0034005831922</v>
      </c>
      <c r="L46" s="4">
        <f t="shared" ca="1" si="4"/>
        <v>-38.7851188273631</v>
      </c>
      <c r="M46" s="4">
        <f t="shared" ca="1" si="7"/>
        <v>6369.7232340294449</v>
      </c>
      <c r="N46" s="4">
        <f ca="1">SQRT(User_Model_Calcs!M46^2+Sat_Data!$B$3^2-2*User_Model_Calcs!M46*Sat_Data!$B$3*COS(RADIANS(L46))*COS(RADIANS(I46)))</f>
        <v>37467.092191272648</v>
      </c>
      <c r="O46" s="4">
        <f ca="1">DEGREES(ACOS(((Earth_Data!$B$1+Sat_Data!$B$2)/User_Model_Calcs!N46)*SQRT(1-COS(RADIANS(User_Model_Calcs!I46))^2*COS(RADIANS(User_Model_Calcs!A46))^2)))</f>
        <v>44.08809841661845</v>
      </c>
      <c r="P46" s="4">
        <f t="shared" ca="1" si="5"/>
        <v>12.637058070677142</v>
      </c>
    </row>
    <row r="47" spans="1:16" x14ac:dyDescent="0.25">
      <c r="A47" s="4">
        <f t="shared" ca="1" si="0"/>
        <v>-28.432995973198764</v>
      </c>
      <c r="B47" s="4">
        <f t="shared" ca="1" si="1"/>
        <v>117.93547310020412</v>
      </c>
      <c r="C47" s="4">
        <v>37500</v>
      </c>
      <c r="D47" s="4">
        <f t="shared" ca="1" si="2"/>
        <v>1.2</v>
      </c>
      <c r="E47" s="4">
        <v>0.55000000000000004</v>
      </c>
      <c r="F47" s="4">
        <v>19.899999999999999</v>
      </c>
      <c r="G47" s="4">
        <f t="shared" ca="1" si="3"/>
        <v>45.364313344089069</v>
      </c>
      <c r="H47" s="4">
        <f t="shared" ca="1" si="6"/>
        <v>16.067450978758576</v>
      </c>
      <c r="I47" s="4">
        <f ca="1">User_Model_Calcs!B47-Sat_Data!$B$5</f>
        <v>7.9354731002041206</v>
      </c>
      <c r="J47" s="4">
        <f ca="1">(Earth_Data!$B$1/SQRT(1-Earth_Data!$B$2^2*SIN(RADIANS(User_Model_Calcs!A47))^2))*COS(RADIANS(User_Model_Calcs!A47))</f>
        <v>5613.0347300958565</v>
      </c>
      <c r="K47" s="4">
        <f ca="1">((Earth_Data!$B$1*(1-Earth_Data!$B$2^2))/SQRT(1-Earth_Data!$B$2^2*SIN(RADIANS(User_Model_Calcs!A47))^2))*SIN(RADIANS(User_Model_Calcs!A47))</f>
        <v>-3018.7898404541711</v>
      </c>
      <c r="L47" s="4">
        <f t="shared" ca="1" si="4"/>
        <v>-28.27215373024967</v>
      </c>
      <c r="M47" s="4">
        <f t="shared" ca="1" si="7"/>
        <v>6373.3233859652519</v>
      </c>
      <c r="N47" s="4">
        <f ca="1">SQRT(User_Model_Calcs!M47^2+Sat_Data!$B$3^2-2*User_Model_Calcs!M47*Sat_Data!$B$3*COS(RADIANS(L47))*COS(RADIANS(I47)))</f>
        <v>36737.296914997838</v>
      </c>
      <c r="O47" s="4">
        <f ca="1">DEGREES(ACOS(((Earth_Data!$B$1+Sat_Data!$B$2)/User_Model_Calcs!N47)*SQRT(1-COS(RADIANS(User_Model_Calcs!I47))^2*COS(RADIANS(User_Model_Calcs!A47))^2)))</f>
        <v>55.670626002389923</v>
      </c>
      <c r="P47" s="4">
        <f t="shared" ca="1" si="5"/>
        <v>16.317979506320182</v>
      </c>
    </row>
    <row r="48" spans="1:16" x14ac:dyDescent="0.25">
      <c r="A48" s="4">
        <f t="shared" ca="1" si="0"/>
        <v>-37.538347254059744</v>
      </c>
      <c r="B48" s="4">
        <f t="shared" ca="1" si="1"/>
        <v>145.29214016947631</v>
      </c>
      <c r="C48" s="4">
        <v>37500</v>
      </c>
      <c r="D48" s="4">
        <f t="shared" ca="1" si="2"/>
        <v>3</v>
      </c>
      <c r="E48" s="4">
        <v>0.55000000000000004</v>
      </c>
      <c r="F48" s="4">
        <v>19.899999999999999</v>
      </c>
      <c r="G48" s="4">
        <f t="shared" ca="1" si="3"/>
        <v>53.323113517529826</v>
      </c>
      <c r="H48" s="4">
        <f t="shared" ca="1" si="6"/>
        <v>21.610417078132141</v>
      </c>
      <c r="I48" s="4">
        <f ca="1">User_Model_Calcs!B48-Sat_Data!$B$5</f>
        <v>35.292140169476312</v>
      </c>
      <c r="J48" s="4">
        <f ca="1">(Earth_Data!$B$1/SQRT(1-Earth_Data!$B$2^2*SIN(RADIANS(User_Model_Calcs!A48))^2))*COS(RADIANS(User_Model_Calcs!A48))</f>
        <v>5063.8152014720517</v>
      </c>
      <c r="K48" s="4">
        <f ca="1">((Earth_Data!$B$1*(1-Earth_Data!$B$2^2))/SQRT(1-Earth_Data!$B$2^2*SIN(RADIANS(User_Model_Calcs!A48))^2))*SIN(RADIANS(User_Model_Calcs!A48))</f>
        <v>-3864.9411904062395</v>
      </c>
      <c r="L48" s="4">
        <f t="shared" ca="1" si="4"/>
        <v>-37.352571142428317</v>
      </c>
      <c r="M48" s="4">
        <f t="shared" ca="1" si="7"/>
        <v>6370.2429153022285</v>
      </c>
      <c r="N48" s="4">
        <f ca="1">SQRT(User_Model_Calcs!M48^2+Sat_Data!$B$3^2-2*User_Model_Calcs!M48*Sat_Data!$B$3*COS(RADIANS(L48))*COS(RADIANS(I48)))</f>
        <v>38338.641987626484</v>
      </c>
      <c r="O48" s="4">
        <f ca="1">DEGREES(ACOS(((Earth_Data!$B$1+Sat_Data!$B$2)/User_Model_Calcs!N48)*SQRT(1-COS(RADIANS(User_Model_Calcs!I48))^2*COS(RADIANS(User_Model_Calcs!A48))^2)))</f>
        <v>33.031470311788368</v>
      </c>
      <c r="P48" s="4">
        <f t="shared" ca="1" si="5"/>
        <v>49.278634210604821</v>
      </c>
    </row>
    <row r="49" spans="1:16" x14ac:dyDescent="0.25">
      <c r="A49" s="4">
        <f t="shared" ca="1" si="0"/>
        <v>-13.759435154133843</v>
      </c>
      <c r="B49" s="4">
        <f t="shared" ca="1" si="1"/>
        <v>114.23283727938987</v>
      </c>
      <c r="C49" s="4">
        <v>46875</v>
      </c>
      <c r="D49" s="4">
        <f t="shared" ca="1" si="2"/>
        <v>1.2</v>
      </c>
      <c r="E49" s="4">
        <v>0.55000000000000004</v>
      </c>
      <c r="F49" s="4">
        <v>19.899999999999999</v>
      </c>
      <c r="G49" s="4">
        <f t="shared" ca="1" si="3"/>
        <v>45.364313344089069</v>
      </c>
      <c r="H49" s="4">
        <f t="shared" ca="1" si="6"/>
        <v>15.923323105702066</v>
      </c>
      <c r="I49" s="4">
        <f ca="1">User_Model_Calcs!B49-Sat_Data!$B$5</f>
        <v>4.2328372793898694</v>
      </c>
      <c r="J49" s="4">
        <f ca="1">(Earth_Data!$B$1/SQRT(1-Earth_Data!$B$2^2*SIN(RADIANS(User_Model_Calcs!A49))^2))*COS(RADIANS(User_Model_Calcs!A49))</f>
        <v>6196.2793961564803</v>
      </c>
      <c r="K49" s="4">
        <f ca="1">((Earth_Data!$B$1*(1-Earth_Data!$B$2^2))/SQRT(1-Earth_Data!$B$2^2*SIN(RADIANS(User_Model_Calcs!A49))^2))*SIN(RADIANS(User_Model_Calcs!A49))</f>
        <v>-1507.1438386180944</v>
      </c>
      <c r="L49" s="4">
        <f t="shared" ca="1" si="4"/>
        <v>-13.67078979565429</v>
      </c>
      <c r="M49" s="4">
        <f t="shared" ca="1" si="7"/>
        <v>6376.9397759048816</v>
      </c>
      <c r="N49" s="4">
        <f ca="1">SQRT(User_Model_Calcs!M49^2+Sat_Data!$B$3^2-2*User_Model_Calcs!M49*Sat_Data!$B$3*COS(RADIANS(L49))*COS(RADIANS(I49)))</f>
        <v>36019.21349194584</v>
      </c>
      <c r="O49" s="4">
        <f ca="1">DEGREES(ACOS(((Earth_Data!$B$1+Sat_Data!$B$2)/User_Model_Calcs!N49)*SQRT(1-COS(RADIANS(User_Model_Calcs!I49))^2*COS(RADIANS(User_Model_Calcs!A49))^2)))</f>
        <v>73.094400598151068</v>
      </c>
      <c r="P49" s="4">
        <f t="shared" ca="1" si="5"/>
        <v>17.284827625354811</v>
      </c>
    </row>
    <row r="50" spans="1:16" x14ac:dyDescent="0.25">
      <c r="A50" s="4">
        <f t="shared" ca="1" si="0"/>
        <v>-25.29460601326511</v>
      </c>
      <c r="B50" s="4">
        <f t="shared" ca="1" si="1"/>
        <v>147.75345749450562</v>
      </c>
      <c r="C50" s="4">
        <v>46875</v>
      </c>
      <c r="D50" s="4">
        <f t="shared" ca="1" si="2"/>
        <v>1.2</v>
      </c>
      <c r="E50" s="4">
        <v>0.55000000000000004</v>
      </c>
      <c r="F50" s="4">
        <v>19.899999999999999</v>
      </c>
      <c r="G50" s="4">
        <f t="shared" ca="1" si="3"/>
        <v>45.364313344089069</v>
      </c>
      <c r="H50" s="4">
        <f t="shared" ca="1" si="6"/>
        <v>18.574939177481063</v>
      </c>
      <c r="I50" s="4">
        <f ca="1">User_Model_Calcs!B50-Sat_Data!$B$5</f>
        <v>37.753457494505625</v>
      </c>
      <c r="J50" s="4">
        <f ca="1">(Earth_Data!$B$1/SQRT(1-Earth_Data!$B$2^2*SIN(RADIANS(User_Model_Calcs!A50))^2))*COS(RADIANS(User_Model_Calcs!A50))</f>
        <v>5770.1487682483439</v>
      </c>
      <c r="K50" s="4">
        <f ca="1">((Earth_Data!$B$1*(1-Earth_Data!$B$2^2))/SQRT(1-Earth_Data!$B$2^2*SIN(RADIANS(User_Model_Calcs!A50))^2))*SIN(RADIANS(User_Model_Calcs!A50))</f>
        <v>-2708.6171800642569</v>
      </c>
      <c r="L50" s="4">
        <f t="shared" ca="1" si="4"/>
        <v>-25.146250284573263</v>
      </c>
      <c r="M50" s="4">
        <f t="shared" ca="1" si="7"/>
        <v>6374.2626111462596</v>
      </c>
      <c r="N50" s="4">
        <f ca="1">SQRT(User_Model_Calcs!M50^2+Sat_Data!$B$3^2-2*User_Model_Calcs!M50*Sat_Data!$B$3*COS(RADIANS(L50))*COS(RADIANS(I50)))</f>
        <v>37864.559365775094</v>
      </c>
      <c r="O50" s="4">
        <f ca="1">DEGREES(ACOS(((Earth_Data!$B$1+Sat_Data!$B$2)/User_Model_Calcs!N50)*SQRT(1-COS(RADIANS(User_Model_Calcs!I50))^2*COS(RADIANS(User_Model_Calcs!A50))^2)))</f>
        <v>38.859641419880667</v>
      </c>
      <c r="P50" s="4">
        <f t="shared" ca="1" si="5"/>
        <v>61.11177204762496</v>
      </c>
    </row>
    <row r="51" spans="1:16" x14ac:dyDescent="0.25">
      <c r="A51" s="4">
        <f t="shared" ca="1" si="0"/>
        <v>-39.806713011089109</v>
      </c>
      <c r="B51" s="4">
        <f t="shared" ca="1" si="1"/>
        <v>126.05961167708662</v>
      </c>
      <c r="C51" s="4">
        <v>9375</v>
      </c>
      <c r="D51" s="4">
        <f t="shared" ca="1" si="2"/>
        <v>0.75</v>
      </c>
      <c r="E51" s="4">
        <v>0.55000000000000004</v>
      </c>
      <c r="F51" s="4">
        <v>19.899999999999999</v>
      </c>
      <c r="G51" s="4">
        <f t="shared" ca="1" si="3"/>
        <v>41.281913690970576</v>
      </c>
      <c r="H51" s="4">
        <f t="shared" ca="1" si="6"/>
        <v>20.525833750665601</v>
      </c>
      <c r="I51" s="4">
        <f ca="1">User_Model_Calcs!B51-Sat_Data!$B$5</f>
        <v>16.059611677086622</v>
      </c>
      <c r="J51" s="4">
        <f ca="1">(Earth_Data!$B$1/SQRT(1-Earth_Data!$B$2^2*SIN(RADIANS(User_Model_Calcs!A51))^2))*COS(RADIANS(User_Model_Calcs!A51))</f>
        <v>4906.4772725216035</v>
      </c>
      <c r="K51" s="4">
        <f ca="1">((Earth_Data!$B$1*(1-Earth_Data!$B$2^2))/SQRT(1-Earth_Data!$B$2^2*SIN(RADIANS(User_Model_Calcs!A51))^2))*SIN(RADIANS(User_Model_Calcs!A51))</f>
        <v>-4061.523588258739</v>
      </c>
      <c r="L51" s="4">
        <f t="shared" ca="1" si="4"/>
        <v>-39.617553646772535</v>
      </c>
      <c r="M51" s="4">
        <f t="shared" ca="1" si="7"/>
        <v>6369.4185828655645</v>
      </c>
      <c r="N51" s="4">
        <f ca="1">SQRT(User_Model_Calcs!M51^2+Sat_Data!$B$3^2-2*User_Model_Calcs!M51*Sat_Data!$B$3*COS(RADIANS(L51))*COS(RADIANS(I51)))</f>
        <v>37693.188189369954</v>
      </c>
      <c r="O51" s="4">
        <f ca="1">DEGREES(ACOS(((Earth_Data!$B$1+Sat_Data!$B$2)/User_Model_Calcs!N51)*SQRT(1-COS(RADIANS(User_Model_Calcs!I51))^2*COS(RADIANS(User_Model_Calcs!A51))^2)))</f>
        <v>41.012901736038643</v>
      </c>
      <c r="P51" s="4">
        <f t="shared" ca="1" si="5"/>
        <v>24.211504999542548</v>
      </c>
    </row>
    <row r="52" spans="1:16" x14ac:dyDescent="0.25">
      <c r="A52" s="4">
        <f t="shared" ca="1" si="0"/>
        <v>-37.277524378266811</v>
      </c>
      <c r="B52" s="4">
        <f t="shared" ca="1" si="1"/>
        <v>138.50514652582771</v>
      </c>
      <c r="C52" s="4">
        <v>9375</v>
      </c>
      <c r="D52" s="4">
        <f t="shared" ca="1" si="2"/>
        <v>1.2</v>
      </c>
      <c r="E52" s="4">
        <v>0.55000000000000004</v>
      </c>
      <c r="F52" s="4">
        <v>19.899999999999999</v>
      </c>
      <c r="G52" s="4">
        <f t="shared" ca="1" si="3"/>
        <v>45.364313344089069</v>
      </c>
      <c r="H52" s="4">
        <f t="shared" ca="1" si="6"/>
        <v>21.72905019659505</v>
      </c>
      <c r="I52" s="4">
        <f ca="1">User_Model_Calcs!B52-Sat_Data!$B$5</f>
        <v>28.505146525827712</v>
      </c>
      <c r="J52" s="4">
        <f ca="1">(Earth_Data!$B$1/SQRT(1-Earth_Data!$B$2^2*SIN(RADIANS(User_Model_Calcs!A52))^2))*COS(RADIANS(User_Model_Calcs!A52))</f>
        <v>5081.400394714552</v>
      </c>
      <c r="K52" s="4">
        <f ca="1">((Earth_Data!$B$1*(1-Earth_Data!$B$2^2))/SQRT(1-Earth_Data!$B$2^2*SIN(RADIANS(User_Model_Calcs!A52))^2))*SIN(RADIANS(User_Model_Calcs!A52))</f>
        <v>-3841.9473144355829</v>
      </c>
      <c r="L52" s="4">
        <f t="shared" ca="1" si="4"/>
        <v>-37.092212200422971</v>
      </c>
      <c r="M52" s="4">
        <f t="shared" ca="1" si="7"/>
        <v>6370.3366581605396</v>
      </c>
      <c r="N52" s="4">
        <f ca="1">SQRT(User_Model_Calcs!M52^2+Sat_Data!$B$3^2-2*User_Model_Calcs!M52*Sat_Data!$B$3*COS(RADIANS(L52))*COS(RADIANS(I52)))</f>
        <v>37971.516533280112</v>
      </c>
      <c r="O52" s="4">
        <f ca="1">DEGREES(ACOS(((Earth_Data!$B$1+Sat_Data!$B$2)/User_Model_Calcs!N52)*SQRT(1-COS(RADIANS(User_Model_Calcs!I52))^2*COS(RADIANS(User_Model_Calcs!A52))^2)))</f>
        <v>37.45701145663466</v>
      </c>
      <c r="P52" s="4">
        <f t="shared" ca="1" si="5"/>
        <v>41.880589614412983</v>
      </c>
    </row>
    <row r="53" spans="1:16" x14ac:dyDescent="0.25">
      <c r="A53" s="4">
        <f t="shared" ca="1" si="0"/>
        <v>-16.748106807712354</v>
      </c>
      <c r="B53" s="4">
        <f t="shared" ca="1" si="1"/>
        <v>144.60061081910121</v>
      </c>
      <c r="C53" s="4">
        <v>46875</v>
      </c>
      <c r="D53" s="4">
        <f t="shared" ca="1" si="2"/>
        <v>3</v>
      </c>
      <c r="E53" s="4">
        <v>0.55000000000000004</v>
      </c>
      <c r="F53" s="4">
        <v>19.899999999999999</v>
      </c>
      <c r="G53" s="4">
        <f t="shared" ca="1" si="3"/>
        <v>53.323113517529826</v>
      </c>
      <c r="H53" s="4">
        <f t="shared" ca="1" si="6"/>
        <v>16.947809219085809</v>
      </c>
      <c r="I53" s="4">
        <f ca="1">User_Model_Calcs!B53-Sat_Data!$B$5</f>
        <v>34.600610819101206</v>
      </c>
      <c r="J53" s="4">
        <f ca="1">(Earth_Data!$B$1/SQRT(1-Earth_Data!$B$2^2*SIN(RADIANS(User_Model_Calcs!A53))^2))*COS(RADIANS(User_Model_Calcs!A53))</f>
        <v>6109.2832585094657</v>
      </c>
      <c r="K53" s="4">
        <f ca="1">((Earth_Data!$B$1*(1-Earth_Data!$B$2^2))/SQRT(1-Earth_Data!$B$2^2*SIN(RADIANS(User_Model_Calcs!A53))^2))*SIN(RADIANS(User_Model_Calcs!A53))</f>
        <v>-1826.1577843818686</v>
      </c>
      <c r="L53" s="4">
        <f t="shared" ca="1" si="4"/>
        <v>-16.642206135081658</v>
      </c>
      <c r="M53" s="4">
        <f t="shared" ca="1" si="7"/>
        <v>6376.3778264907205</v>
      </c>
      <c r="N53" s="4">
        <f ca="1">SQRT(User_Model_Calcs!M53^2+Sat_Data!$B$3^2-2*User_Model_Calcs!M53*Sat_Data!$B$3*COS(RADIANS(L53))*COS(RADIANS(I53)))</f>
        <v>37341.775766975086</v>
      </c>
      <c r="O53" s="4">
        <f ca="1">DEGREES(ACOS(((Earth_Data!$B$1+Sat_Data!$B$2)/User_Model_Calcs!N53)*SQRT(1-COS(RADIANS(User_Model_Calcs!I53))^2*COS(RADIANS(User_Model_Calcs!A53))^2)))</f>
        <v>45.982730797467262</v>
      </c>
      <c r="P53" s="4">
        <f t="shared" ca="1" si="5"/>
        <v>67.329272931214504</v>
      </c>
    </row>
    <row r="54" spans="1:16" x14ac:dyDescent="0.25">
      <c r="A54" s="4">
        <f t="shared" ca="1" si="0"/>
        <v>-16.77132477175801</v>
      </c>
      <c r="B54" s="4">
        <f t="shared" ca="1" si="1"/>
        <v>146.52287448489847</v>
      </c>
      <c r="C54" s="4">
        <v>46875</v>
      </c>
      <c r="D54" s="4">
        <f t="shared" ca="1" si="2"/>
        <v>0.75</v>
      </c>
      <c r="E54" s="4">
        <v>0.55000000000000004</v>
      </c>
      <c r="F54" s="4">
        <v>19.899999999999999</v>
      </c>
      <c r="G54" s="4">
        <f t="shared" ca="1" si="3"/>
        <v>41.281913690970576</v>
      </c>
      <c r="H54" s="4">
        <f t="shared" ca="1" si="6"/>
        <v>18.51835424300338</v>
      </c>
      <c r="I54" s="4">
        <f ca="1">User_Model_Calcs!B54-Sat_Data!$B$5</f>
        <v>36.522874484898466</v>
      </c>
      <c r="J54" s="4">
        <f ca="1">(Earth_Data!$B$1/SQRT(1-Earth_Data!$B$2^2*SIN(RADIANS(User_Model_Calcs!A54))^2))*COS(RADIANS(User_Model_Calcs!A54))</f>
        <v>6108.5423337955463</v>
      </c>
      <c r="K54" s="4">
        <f ca="1">((Earth_Data!$B$1*(1-Earth_Data!$B$2^2))/SQRT(1-Earth_Data!$B$2^2*SIN(RADIANS(User_Model_Calcs!A54))^2))*SIN(RADIANS(User_Model_Calcs!A54))</f>
        <v>-1828.6180958283219</v>
      </c>
      <c r="L54" s="4">
        <f t="shared" ca="1" si="4"/>
        <v>-16.665294284339268</v>
      </c>
      <c r="M54" s="4">
        <f t="shared" ca="1" si="7"/>
        <v>6376.373074418022</v>
      </c>
      <c r="N54" s="4">
        <f ca="1">SQRT(User_Model_Calcs!M54^2+Sat_Data!$B$3^2-2*User_Model_Calcs!M54*Sat_Data!$B$3*COS(RADIANS(L54))*COS(RADIANS(I54)))</f>
        <v>37476.794755076335</v>
      </c>
      <c r="O54" s="4">
        <f ca="1">DEGREES(ACOS(((Earth_Data!$B$1+Sat_Data!$B$2)/User_Model_Calcs!N54)*SQRT(1-COS(RADIANS(User_Model_Calcs!I54))^2*COS(RADIANS(User_Model_Calcs!A54))^2)))</f>
        <v>44.060128880804129</v>
      </c>
      <c r="P54" s="4">
        <f t="shared" ca="1" si="5"/>
        <v>68.712564766181089</v>
      </c>
    </row>
    <row r="55" spans="1:16" x14ac:dyDescent="0.25">
      <c r="A55" s="4">
        <f t="shared" ca="1" si="0"/>
        <v>-35.196926186134533</v>
      </c>
      <c r="B55" s="4">
        <f t="shared" ca="1" si="1"/>
        <v>107.53120682052268</v>
      </c>
      <c r="C55" s="4">
        <v>46875</v>
      </c>
      <c r="D55" s="4">
        <f t="shared" ca="1" si="2"/>
        <v>1.2</v>
      </c>
      <c r="E55" s="4">
        <v>0.55000000000000004</v>
      </c>
      <c r="F55" s="4">
        <v>19.899999999999999</v>
      </c>
      <c r="G55" s="4">
        <f t="shared" ca="1" si="3"/>
        <v>45.364313344089069</v>
      </c>
      <c r="H55" s="4">
        <f t="shared" ca="1" si="6"/>
        <v>17.477244205761927</v>
      </c>
      <c r="I55" s="4">
        <f ca="1">User_Model_Calcs!B55-Sat_Data!$B$5</f>
        <v>-2.4687931794773164</v>
      </c>
      <c r="J55" s="4">
        <f ca="1">(Earth_Data!$B$1/SQRT(1-Earth_Data!$B$2^2*SIN(RADIANS(User_Model_Calcs!A55))^2))*COS(RADIANS(User_Model_Calcs!A55))</f>
        <v>5217.867490968345</v>
      </c>
      <c r="K55" s="4">
        <f ca="1">((Earth_Data!$B$1*(1-Earth_Data!$B$2^2))/SQRT(1-Earth_Data!$B$2^2*SIN(RADIANS(User_Model_Calcs!A55))^2))*SIN(RADIANS(User_Model_Calcs!A55))</f>
        <v>-3655.7430430810182</v>
      </c>
      <c r="L55" s="4">
        <f t="shared" ca="1" si="4"/>
        <v>-35.015859766196314</v>
      </c>
      <c r="M55" s="4">
        <f t="shared" ca="1" si="7"/>
        <v>6371.0751330006742</v>
      </c>
      <c r="N55" s="4">
        <f ca="1">SQRT(User_Model_Calcs!M55^2+Sat_Data!$B$3^2-2*User_Model_Calcs!M55*Sat_Data!$B$3*COS(RADIANS(L55))*COS(RADIANS(I55)))</f>
        <v>37132.1951489282</v>
      </c>
      <c r="O55" s="4">
        <f ca="1">DEGREES(ACOS(((Earth_Data!$B$1+Sat_Data!$B$2)/User_Model_Calcs!N55)*SQRT(1-COS(RADIANS(User_Model_Calcs!I55))^2*COS(RADIANS(User_Model_Calcs!A55))^2)))</f>
        <v>49.025981208696898</v>
      </c>
      <c r="P55" s="4">
        <f t="shared" ca="1" si="5"/>
        <v>4.2778962660116013</v>
      </c>
    </row>
    <row r="56" spans="1:16" x14ac:dyDescent="0.25">
      <c r="A56" s="4">
        <f t="shared" ca="1" si="0"/>
        <v>-24.655579581883075</v>
      </c>
      <c r="B56" s="4">
        <f t="shared" ca="1" si="1"/>
        <v>131.74535250736233</v>
      </c>
      <c r="C56" s="4">
        <v>46875</v>
      </c>
      <c r="D56" s="4">
        <f t="shared" ca="1" si="2"/>
        <v>0.75</v>
      </c>
      <c r="E56" s="4">
        <v>0.55000000000000004</v>
      </c>
      <c r="F56" s="4">
        <v>19.899999999999999</v>
      </c>
      <c r="G56" s="4">
        <f t="shared" ca="1" si="3"/>
        <v>41.281913690970576</v>
      </c>
      <c r="H56" s="4">
        <f t="shared" ca="1" si="6"/>
        <v>14.977973726791907</v>
      </c>
      <c r="I56" s="4">
        <f ca="1">User_Model_Calcs!B56-Sat_Data!$B$5</f>
        <v>21.745352507362327</v>
      </c>
      <c r="J56" s="4">
        <f ca="1">(Earth_Data!$B$1/SQRT(1-Earth_Data!$B$2^2*SIN(RADIANS(User_Model_Calcs!A56))^2))*COS(RADIANS(User_Model_Calcs!A56))</f>
        <v>5800.0364351886192</v>
      </c>
      <c r="K56" s="4">
        <f ca="1">((Earth_Data!$B$1*(1-Earth_Data!$B$2^2))/SQRT(1-Earth_Data!$B$2^2*SIN(RADIANS(User_Model_Calcs!A56))^2))*SIN(RADIANS(User_Model_Calcs!A56))</f>
        <v>-2644.4500728577818</v>
      </c>
      <c r="L56" s="4">
        <f t="shared" ca="1" si="4"/>
        <v>-24.50998815197676</v>
      </c>
      <c r="M56" s="4">
        <f t="shared" ca="1" si="7"/>
        <v>6374.4441983088245</v>
      </c>
      <c r="N56" s="4">
        <f ca="1">SQRT(User_Model_Calcs!M56^2+Sat_Data!$B$3^2-2*User_Model_Calcs!M56*Sat_Data!$B$3*COS(RADIANS(L56))*COS(RADIANS(I56)))</f>
        <v>36934.349829863633</v>
      </c>
      <c r="O56" s="4">
        <f ca="1">DEGREES(ACOS(((Earth_Data!$B$1+Sat_Data!$B$2)/User_Model_Calcs!N56)*SQRT(1-COS(RADIANS(User_Model_Calcs!I56))^2*COS(RADIANS(User_Model_Calcs!A56))^2)))</f>
        <v>52.265603877406413</v>
      </c>
      <c r="P56" s="4">
        <f t="shared" ca="1" si="5"/>
        <v>43.715522867157702</v>
      </c>
    </row>
    <row r="57" spans="1:16" x14ac:dyDescent="0.25">
      <c r="A57" s="4">
        <f t="shared" ca="1" si="0"/>
        <v>-20.771607086532129</v>
      </c>
      <c r="B57" s="4">
        <f t="shared" ca="1" si="1"/>
        <v>137.35080051032358</v>
      </c>
      <c r="C57" s="4">
        <v>46875</v>
      </c>
      <c r="D57" s="4">
        <f t="shared" ca="1" si="2"/>
        <v>0.75</v>
      </c>
      <c r="E57" s="4">
        <v>0.55000000000000004</v>
      </c>
      <c r="F57" s="4">
        <v>19.899999999999999</v>
      </c>
      <c r="G57" s="4">
        <f t="shared" ca="1" si="3"/>
        <v>41.281913690970576</v>
      </c>
      <c r="H57" s="4">
        <f t="shared" ca="1" si="6"/>
        <v>14.287489879740551</v>
      </c>
      <c r="I57" s="4">
        <f ca="1">User_Model_Calcs!B57-Sat_Data!$B$5</f>
        <v>27.35080051032358</v>
      </c>
      <c r="J57" s="4">
        <f ca="1">(Earth_Data!$B$1/SQRT(1-Earth_Data!$B$2^2*SIN(RADIANS(User_Model_Calcs!A57))^2))*COS(RADIANS(User_Model_Calcs!A57))</f>
        <v>5966.0828885160281</v>
      </c>
      <c r="K57" s="4">
        <f ca="1">((Earth_Data!$B$1*(1-Earth_Data!$B$2^2))/SQRT(1-Earth_Data!$B$2^2*SIN(RADIANS(User_Model_Calcs!A57))^2))*SIN(RADIANS(User_Model_Calcs!A57))</f>
        <v>-2247.7706785678292</v>
      </c>
      <c r="L57" s="4">
        <f t="shared" ca="1" si="4"/>
        <v>-20.644312122585252</v>
      </c>
      <c r="M57" s="4">
        <f t="shared" ca="1" si="7"/>
        <v>6375.4700262861434</v>
      </c>
      <c r="N57" s="4">
        <f ca="1">SQRT(User_Model_Calcs!M57^2+Sat_Data!$B$3^2-2*User_Model_Calcs!M57*Sat_Data!$B$3*COS(RADIANS(L57))*COS(RADIANS(I57)))</f>
        <v>37035.041633892164</v>
      </c>
      <c r="O57" s="4">
        <f ca="1">DEGREES(ACOS(((Earth_Data!$B$1+Sat_Data!$B$2)/User_Model_Calcs!N57)*SQRT(1-COS(RADIANS(User_Model_Calcs!I57))^2*COS(RADIANS(User_Model_Calcs!A57))^2)))</f>
        <v>50.63937376053255</v>
      </c>
      <c r="P57" s="4">
        <f t="shared" ca="1" si="5"/>
        <v>55.564790369831734</v>
      </c>
    </row>
    <row r="58" spans="1:16" x14ac:dyDescent="0.25">
      <c r="A58" s="4">
        <f t="shared" ca="1" si="0"/>
        <v>-21.305932868827725</v>
      </c>
      <c r="B58" s="4">
        <f t="shared" ca="1" si="1"/>
        <v>126.55519232635092</v>
      </c>
      <c r="C58" s="4">
        <v>46875</v>
      </c>
      <c r="D58" s="4">
        <f t="shared" ca="1" si="2"/>
        <v>0.75</v>
      </c>
      <c r="E58" s="4">
        <v>0.55000000000000004</v>
      </c>
      <c r="F58" s="4">
        <v>19.899999999999999</v>
      </c>
      <c r="G58" s="4">
        <f t="shared" ca="1" si="3"/>
        <v>41.281913690970576</v>
      </c>
      <c r="H58" s="4">
        <f t="shared" ca="1" si="6"/>
        <v>21.925895415372391</v>
      </c>
      <c r="I58" s="4">
        <f ca="1">User_Model_Calcs!B58-Sat_Data!$B$5</f>
        <v>16.55519232635092</v>
      </c>
      <c r="J58" s="4">
        <f ca="1">(Earth_Data!$B$1/SQRT(1-Earth_Data!$B$2^2*SIN(RADIANS(User_Model_Calcs!A58))^2))*COS(RADIANS(User_Model_Calcs!A58))</f>
        <v>5944.8448141494018</v>
      </c>
      <c r="K58" s="4">
        <f ca="1">((Earth_Data!$B$1*(1-Earth_Data!$B$2^2))/SQRT(1-Earth_Data!$B$2^2*SIN(RADIANS(User_Model_Calcs!A58))^2))*SIN(RADIANS(User_Model_Calcs!A58))</f>
        <v>-2302.9860427926806</v>
      </c>
      <c r="L58" s="4">
        <f t="shared" ca="1" si="4"/>
        <v>-21.17597525285602</v>
      </c>
      <c r="M58" s="4">
        <f t="shared" ca="1" si="7"/>
        <v>6375.3372128552483</v>
      </c>
      <c r="N58" s="4">
        <f ca="1">SQRT(User_Model_Calcs!M58^2+Sat_Data!$B$3^2-2*User_Model_Calcs!M58*Sat_Data!$B$3*COS(RADIANS(L58))*COS(RADIANS(I58)))</f>
        <v>36577.628364560485</v>
      </c>
      <c r="O58" s="4">
        <f ca="1">DEGREES(ACOS(((Earth_Data!$B$1+Sat_Data!$B$2)/User_Model_Calcs!N58)*SQRT(1-COS(RADIANS(User_Model_Calcs!I58))^2*COS(RADIANS(User_Model_Calcs!A58))^2)))</f>
        <v>58.753605299111641</v>
      </c>
      <c r="P58" s="4">
        <f t="shared" ca="1" si="5"/>
        <v>39.287245506512072</v>
      </c>
    </row>
    <row r="59" spans="1:16" x14ac:dyDescent="0.25">
      <c r="A59" s="4">
        <f t="shared" ca="1" si="0"/>
        <v>-22.141796831361443</v>
      </c>
      <c r="B59" s="4">
        <f t="shared" ca="1" si="1"/>
        <v>153.08576040403346</v>
      </c>
      <c r="C59" s="4">
        <v>46875</v>
      </c>
      <c r="D59" s="4">
        <f t="shared" ca="1" si="2"/>
        <v>0.75</v>
      </c>
      <c r="E59" s="4">
        <v>0.55000000000000004</v>
      </c>
      <c r="F59" s="4">
        <v>19.899999999999999</v>
      </c>
      <c r="G59" s="4">
        <f t="shared" ca="1" si="3"/>
        <v>41.281913690970576</v>
      </c>
      <c r="H59" s="4">
        <f t="shared" ca="1" si="6"/>
        <v>23.563116178366226</v>
      </c>
      <c r="I59" s="4">
        <f ca="1">User_Model_Calcs!B59-Sat_Data!$B$5</f>
        <v>43.085760404033465</v>
      </c>
      <c r="J59" s="4">
        <f ca="1">(Earth_Data!$B$1/SQRT(1-Earth_Data!$B$2^2*SIN(RADIANS(User_Model_Calcs!A59))^2))*COS(RADIANS(User_Model_Calcs!A59))</f>
        <v>5910.5883456218244</v>
      </c>
      <c r="K59" s="4">
        <f ca="1">((Earth_Data!$B$1*(1-Earth_Data!$B$2^2))/SQRT(1-Earth_Data!$B$2^2*SIN(RADIANS(User_Model_Calcs!A59))^2))*SIN(RADIANS(User_Model_Calcs!A59))</f>
        <v>-2388.9644567345249</v>
      </c>
      <c r="L59" s="4">
        <f t="shared" ca="1" si="4"/>
        <v>-22.007764287088385</v>
      </c>
      <c r="M59" s="4">
        <f t="shared" ca="1" si="7"/>
        <v>6375.1239805153136</v>
      </c>
      <c r="N59" s="4">
        <f ca="1">SQRT(User_Model_Calcs!M59^2+Sat_Data!$B$3^2-2*User_Model_Calcs!M59*Sat_Data!$B$3*COS(RADIANS(L59))*COS(RADIANS(I59)))</f>
        <v>38137.090595286892</v>
      </c>
      <c r="O59" s="4">
        <f ca="1">DEGREES(ACOS(((Earth_Data!$B$1+Sat_Data!$B$2)/User_Model_Calcs!N59)*SQRT(1-COS(RADIANS(User_Model_Calcs!I59))^2*COS(RADIANS(User_Model_Calcs!A59))^2)))</f>
        <v>35.488302631344467</v>
      </c>
      <c r="P59" s="4">
        <f t="shared" ca="1" si="5"/>
        <v>68.052296540087298</v>
      </c>
    </row>
    <row r="60" spans="1:16" x14ac:dyDescent="0.25">
      <c r="A60" s="4">
        <f t="shared" ca="1" si="0"/>
        <v>-33.571286636151257</v>
      </c>
      <c r="B60" s="4">
        <f t="shared" ca="1" si="1"/>
        <v>117.55162023040054</v>
      </c>
      <c r="C60" s="4">
        <v>46875</v>
      </c>
      <c r="D60" s="4">
        <f t="shared" ca="1" si="2"/>
        <v>0.75</v>
      </c>
      <c r="E60" s="4">
        <v>0.55000000000000004</v>
      </c>
      <c r="F60" s="4">
        <v>19.899999999999999</v>
      </c>
      <c r="G60" s="4">
        <f t="shared" ca="1" si="3"/>
        <v>41.281913690970576</v>
      </c>
      <c r="H60" s="4">
        <f t="shared" ca="1" si="6"/>
        <v>21.211336422070183</v>
      </c>
      <c r="I60" s="4">
        <f ca="1">User_Model_Calcs!B60-Sat_Data!$B$5</f>
        <v>7.5516202304005446</v>
      </c>
      <c r="J60" s="4">
        <f ca="1">(Earth_Data!$B$1/SQRT(1-Earth_Data!$B$2^2*SIN(RADIANS(User_Model_Calcs!A60))^2))*COS(RADIANS(User_Model_Calcs!A60))</f>
        <v>5319.7040926817945</v>
      </c>
      <c r="K60" s="4">
        <f ca="1">((Earth_Data!$B$1*(1-Earth_Data!$B$2^2))/SQRT(1-Earth_Data!$B$2^2*SIN(RADIANS(User_Model_Calcs!A60))^2))*SIN(RADIANS(User_Model_Calcs!A60))</f>
        <v>-3506.9260996008538</v>
      </c>
      <c r="L60" s="4">
        <f t="shared" ca="1" si="4"/>
        <v>-33.394200990510022</v>
      </c>
      <c r="M60" s="4">
        <f t="shared" ca="1" si="7"/>
        <v>6371.6389023356533</v>
      </c>
      <c r="N60" s="4">
        <f ca="1">SQRT(User_Model_Calcs!M60^2+Sat_Data!$B$3^2-2*User_Model_Calcs!M60*Sat_Data!$B$3*COS(RADIANS(L60))*COS(RADIANS(I60)))</f>
        <v>37063.482978813328</v>
      </c>
      <c r="O60" s="4">
        <f ca="1">DEGREES(ACOS(((Earth_Data!$B$1+Sat_Data!$B$2)/User_Model_Calcs!N60)*SQRT(1-COS(RADIANS(User_Model_Calcs!I60))^2*COS(RADIANS(User_Model_Calcs!A60))^2)))</f>
        <v>50.112014834247042</v>
      </c>
      <c r="P60" s="4">
        <f t="shared" ca="1" si="5"/>
        <v>13.481564779490018</v>
      </c>
    </row>
    <row r="61" spans="1:16" x14ac:dyDescent="0.25">
      <c r="A61" s="4">
        <f t="shared" ca="1" si="0"/>
        <v>-17.09587971054393</v>
      </c>
      <c r="B61" s="4">
        <f t="shared" ca="1" si="1"/>
        <v>140.37478309698929</v>
      </c>
      <c r="C61" s="4">
        <v>46875</v>
      </c>
      <c r="D61" s="4">
        <f t="shared" ca="1" si="2"/>
        <v>3</v>
      </c>
      <c r="E61" s="4">
        <v>0.55000000000000004</v>
      </c>
      <c r="F61" s="4">
        <v>19.899999999999999</v>
      </c>
      <c r="G61" s="4">
        <f t="shared" ca="1" si="3"/>
        <v>53.323113517529826</v>
      </c>
      <c r="H61" s="4">
        <f t="shared" ca="1" si="6"/>
        <v>16.064121957274505</v>
      </c>
      <c r="I61" s="4">
        <f ca="1">User_Model_Calcs!B61-Sat_Data!$B$5</f>
        <v>30.37478309698929</v>
      </c>
      <c r="J61" s="4">
        <f ca="1">(Earth_Data!$B$1/SQRT(1-Earth_Data!$B$2^2*SIN(RADIANS(User_Model_Calcs!A61))^2))*COS(RADIANS(User_Model_Calcs!A61))</f>
        <v>6098.0807426774118</v>
      </c>
      <c r="K61" s="4">
        <f ca="1">((Earth_Data!$B$1*(1-Earth_Data!$B$2^2))/SQRT(1-Earth_Data!$B$2^2*SIN(RADIANS(User_Model_Calcs!A61))^2))*SIN(RADIANS(User_Model_Calcs!A61))</f>
        <v>-1862.9787830335972</v>
      </c>
      <c r="L61" s="4">
        <f t="shared" ca="1" si="4"/>
        <v>-16.988041860967314</v>
      </c>
      <c r="M61" s="4">
        <f t="shared" ca="1" si="7"/>
        <v>6376.3060380008765</v>
      </c>
      <c r="N61" s="4">
        <f ca="1">SQRT(User_Model_Calcs!M61^2+Sat_Data!$B$3^2-2*User_Model_Calcs!M61*Sat_Data!$B$3*COS(RADIANS(L61))*COS(RADIANS(I61)))</f>
        <v>37078.536863134519</v>
      </c>
      <c r="O61" s="4">
        <f ca="1">DEGREES(ACOS(((Earth_Data!$B$1+Sat_Data!$B$2)/User_Model_Calcs!N61)*SQRT(1-COS(RADIANS(User_Model_Calcs!I61))^2*COS(RADIANS(User_Model_Calcs!A61))^2)))</f>
        <v>49.96296083592852</v>
      </c>
      <c r="P61" s="4">
        <f t="shared" ca="1" si="5"/>
        <v>63.363118156478194</v>
      </c>
    </row>
    <row r="62" spans="1:16" x14ac:dyDescent="0.25">
      <c r="A62" s="4">
        <f t="shared" ca="1" si="0"/>
        <v>-32.276607094928146</v>
      </c>
      <c r="B62" s="4">
        <f t="shared" ca="1" si="1"/>
        <v>113.97643949260853</v>
      </c>
      <c r="C62" s="4">
        <v>46875</v>
      </c>
      <c r="D62" s="4">
        <f t="shared" ca="1" si="2"/>
        <v>0.75</v>
      </c>
      <c r="E62" s="4">
        <v>0.55000000000000004</v>
      </c>
      <c r="F62" s="4">
        <v>19.899999999999999</v>
      </c>
      <c r="G62" s="4">
        <f t="shared" ca="1" si="3"/>
        <v>41.281913690970576</v>
      </c>
      <c r="H62" s="4">
        <f t="shared" ca="1" si="6"/>
        <v>17.530652443061388</v>
      </c>
      <c r="I62" s="4">
        <f ca="1">User_Model_Calcs!B62-Sat_Data!$B$5</f>
        <v>3.9764394926085345</v>
      </c>
      <c r="J62" s="4">
        <f ca="1">(Earth_Data!$B$1/SQRT(1-Earth_Data!$B$2^2*SIN(RADIANS(User_Model_Calcs!A62))^2))*COS(RADIANS(User_Model_Calcs!A62))</f>
        <v>5397.7440537837256</v>
      </c>
      <c r="K62" s="4">
        <f ca="1">((Earth_Data!$B$1*(1-Earth_Data!$B$2^2))/SQRT(1-Earth_Data!$B$2^2*SIN(RADIANS(User_Model_Calcs!A62))^2))*SIN(RADIANS(User_Model_Calcs!A62))</f>
        <v>-3386.4052695615555</v>
      </c>
      <c r="L62" s="4">
        <f t="shared" ca="1" si="4"/>
        <v>-32.103098679426772</v>
      </c>
      <c r="M62" s="4">
        <f t="shared" ca="1" si="7"/>
        <v>6372.0782732066182</v>
      </c>
      <c r="N62" s="4">
        <f ca="1">SQRT(User_Model_Calcs!M62^2+Sat_Data!$B$3^2-2*User_Model_Calcs!M62*Sat_Data!$B$3*COS(RADIANS(L62))*COS(RADIANS(I62)))</f>
        <v>36936.856862484565</v>
      </c>
      <c r="O62" s="4">
        <f ca="1">DEGREES(ACOS(((Earth_Data!$B$1+Sat_Data!$B$2)/User_Model_Calcs!N62)*SQRT(1-COS(RADIANS(User_Model_Calcs!I62))^2*COS(RADIANS(User_Model_Calcs!A62))^2)))</f>
        <v>52.175653468664606</v>
      </c>
      <c r="P62" s="4">
        <f t="shared" ca="1" si="5"/>
        <v>7.4166894830492076</v>
      </c>
    </row>
    <row r="63" spans="1:16" x14ac:dyDescent="0.25">
      <c r="A63" s="4">
        <f t="shared" ca="1" si="0"/>
        <v>-15.997522165710439</v>
      </c>
      <c r="B63" s="4">
        <f t="shared" ca="1" si="1"/>
        <v>157.63086963252391</v>
      </c>
      <c r="C63" s="4">
        <v>46875</v>
      </c>
      <c r="D63" s="4">
        <f t="shared" ca="1" si="2"/>
        <v>0.75</v>
      </c>
      <c r="E63" s="4">
        <v>0.55000000000000004</v>
      </c>
      <c r="F63" s="4">
        <v>19.899999999999999</v>
      </c>
      <c r="G63" s="4">
        <f t="shared" ca="1" si="3"/>
        <v>41.281913690970576</v>
      </c>
      <c r="H63" s="4">
        <f t="shared" ca="1" si="6"/>
        <v>15.730853588531129</v>
      </c>
      <c r="I63" s="4">
        <f ca="1">User_Model_Calcs!B63-Sat_Data!$B$5</f>
        <v>47.630869632523911</v>
      </c>
      <c r="J63" s="4">
        <f ca="1">(Earth_Data!$B$1/SQRT(1-Earth_Data!$B$2^2*SIN(RADIANS(User_Model_Calcs!A63))^2))*COS(RADIANS(User_Model_Calcs!A63))</f>
        <v>6132.6970370424015</v>
      </c>
      <c r="K63" s="4">
        <f ca="1">((Earth_Data!$B$1*(1-Earth_Data!$B$2^2))/SQRT(1-Earth_Data!$B$2^2*SIN(RADIANS(User_Model_Calcs!A63))^2))*SIN(RADIANS(User_Model_Calcs!A63))</f>
        <v>-1746.4650276776222</v>
      </c>
      <c r="L63" s="4">
        <f t="shared" ca="1" si="4"/>
        <v>-15.895854793008947</v>
      </c>
      <c r="M63" s="4">
        <f t="shared" ca="1" si="7"/>
        <v>6376.5282906178381</v>
      </c>
      <c r="N63" s="4">
        <f ca="1">SQRT(User_Model_Calcs!M63^2+Sat_Data!$B$3^2-2*User_Model_Calcs!M63*Sat_Data!$B$3*COS(RADIANS(L63))*COS(RADIANS(I63)))</f>
        <v>38340.038354016411</v>
      </c>
      <c r="O63" s="4">
        <f ca="1">DEGREES(ACOS(((Earth_Data!$B$1+Sat_Data!$B$2)/User_Model_Calcs!N63)*SQRT(1-COS(RADIANS(User_Model_Calcs!I63))^2*COS(RADIANS(User_Model_Calcs!A63))^2)))</f>
        <v>33.09266537985625</v>
      </c>
      <c r="P63" s="4">
        <f t="shared" ca="1" si="5"/>
        <v>75.889289461087742</v>
      </c>
    </row>
    <row r="64" spans="1:16" x14ac:dyDescent="0.25">
      <c r="A64" s="4">
        <f t="shared" ca="1" si="0"/>
        <v>-11.71297406537289</v>
      </c>
      <c r="B64" s="4">
        <f t="shared" ca="1" si="1"/>
        <v>145.31813680067151</v>
      </c>
      <c r="C64" s="4">
        <v>46875</v>
      </c>
      <c r="D64" s="4">
        <f t="shared" ca="1" si="2"/>
        <v>0.75</v>
      </c>
      <c r="E64" s="4">
        <v>0.55000000000000004</v>
      </c>
      <c r="F64" s="4">
        <v>19.899999999999999</v>
      </c>
      <c r="G64" s="4">
        <f t="shared" ca="1" si="3"/>
        <v>41.281913690970576</v>
      </c>
      <c r="H64" s="4">
        <f t="shared" ca="1" si="6"/>
        <v>21.727964305753055</v>
      </c>
      <c r="I64" s="4">
        <f ca="1">User_Model_Calcs!B64-Sat_Data!$B$5</f>
        <v>35.31813680067151</v>
      </c>
      <c r="J64" s="4">
        <f ca="1">(Earth_Data!$B$1/SQRT(1-Earth_Data!$B$2^2*SIN(RADIANS(User_Model_Calcs!A64))^2))*COS(RADIANS(User_Model_Calcs!A64))</f>
        <v>6246.1888553262133</v>
      </c>
      <c r="K64" s="4">
        <f ca="1">((Earth_Data!$B$1*(1-Earth_Data!$B$2^2))/SQRT(1-Earth_Data!$B$2^2*SIN(RADIANS(User_Model_Calcs!A64))^2))*SIN(RADIANS(User_Model_Calcs!A64))</f>
        <v>-1286.329258123232</v>
      </c>
      <c r="L64" s="4">
        <f t="shared" ca="1" si="4"/>
        <v>-11.636706891259129</v>
      </c>
      <c r="M64" s="4">
        <f t="shared" ca="1" si="7"/>
        <v>6377.2657288766995</v>
      </c>
      <c r="N64" s="4">
        <f ca="1">SQRT(User_Model_Calcs!M64^2+Sat_Data!$B$3^2-2*User_Model_Calcs!M64*Sat_Data!$B$3*COS(RADIANS(L64))*COS(RADIANS(I64)))</f>
        <v>37265.213561769975</v>
      </c>
      <c r="O64" s="4">
        <f ca="1">DEGREES(ACOS(((Earth_Data!$B$1+Sat_Data!$B$2)/User_Model_Calcs!N64)*SQRT(1-COS(RADIANS(User_Model_Calcs!I64))^2*COS(RADIANS(User_Model_Calcs!A64))^2)))</f>
        <v>47.122203365553574</v>
      </c>
      <c r="P64" s="4">
        <f t="shared" ca="1" si="5"/>
        <v>74.011532550717277</v>
      </c>
    </row>
    <row r="65" spans="1:16" x14ac:dyDescent="0.25">
      <c r="A65" s="4">
        <f t="shared" ca="1" si="0"/>
        <v>-13.642261535397012</v>
      </c>
      <c r="B65" s="4">
        <f t="shared" ca="1" si="1"/>
        <v>112.12373840446433</v>
      </c>
      <c r="C65" s="4">
        <v>46875</v>
      </c>
      <c r="D65" s="4">
        <f t="shared" ca="1" si="2"/>
        <v>3</v>
      </c>
      <c r="E65" s="4">
        <v>0.55000000000000004</v>
      </c>
      <c r="F65" s="4">
        <v>19.899999999999999</v>
      </c>
      <c r="G65" s="4">
        <f t="shared" ca="1" si="3"/>
        <v>53.323113517529826</v>
      </c>
      <c r="H65" s="4">
        <f t="shared" ca="1" si="6"/>
        <v>22.612575813863849</v>
      </c>
      <c r="I65" s="4">
        <f ca="1">User_Model_Calcs!B65-Sat_Data!$B$5</f>
        <v>2.1237384044643335</v>
      </c>
      <c r="J65" s="4">
        <f ca="1">(Earth_Data!$B$1/SQRT(1-Earth_Data!$B$2^2*SIN(RADIANS(User_Model_Calcs!A65))^2))*COS(RADIANS(User_Model_Calcs!A65))</f>
        <v>6199.3498795341247</v>
      </c>
      <c r="K65" s="4">
        <f ca="1">((Earth_Data!$B$1*(1-Earth_Data!$B$2^2))/SQRT(1-Earth_Data!$B$2^2*SIN(RADIANS(User_Model_Calcs!A65))^2))*SIN(RADIANS(User_Model_Calcs!A65))</f>
        <v>-1494.5490201463022</v>
      </c>
      <c r="L65" s="4">
        <f t="shared" ca="1" si="4"/>
        <v>-13.5543134026414</v>
      </c>
      <c r="M65" s="4">
        <f t="shared" ca="1" si="7"/>
        <v>6376.9597538717489</v>
      </c>
      <c r="N65" s="4">
        <f ca="1">SQRT(User_Model_Calcs!M65^2+Sat_Data!$B$3^2-2*User_Model_Calcs!M65*Sat_Data!$B$3*COS(RADIANS(L65))*COS(RADIANS(I65)))</f>
        <v>36000.817900535563</v>
      </c>
      <c r="O65" s="4">
        <f ca="1">DEGREES(ACOS(((Earth_Data!$B$1+Sat_Data!$B$2)/User_Model_Calcs!N65)*SQRT(1-COS(RADIANS(User_Model_Calcs!I65))^2*COS(RADIANS(User_Model_Calcs!A65))^2)))</f>
        <v>73.773256447343982</v>
      </c>
      <c r="P65" s="4">
        <f t="shared" ca="1" si="5"/>
        <v>8.9352507411969633</v>
      </c>
    </row>
    <row r="66" spans="1:16" x14ac:dyDescent="0.25">
      <c r="A66" s="4">
        <f t="shared" ref="A66:A129" ca="1" si="8">RAND()*(-44.106+9.432)-9.432</f>
        <v>-31.308118447651772</v>
      </c>
      <c r="B66" s="4">
        <f t="shared" ref="B66:B129" ca="1" si="9">RAND()*(160-105)+105</f>
        <v>123.84433319822395</v>
      </c>
      <c r="C66" s="4">
        <v>46875</v>
      </c>
      <c r="D66" s="4">
        <f t="shared" ref="D66:D129" ca="1" si="10">CHOOSE(RANDBETWEEN(1,3),0.75,1.2,3)</f>
        <v>1.2</v>
      </c>
      <c r="E66" s="4">
        <v>0.55000000000000004</v>
      </c>
      <c r="F66" s="4">
        <v>19.899999999999999</v>
      </c>
      <c r="G66" s="4">
        <f t="shared" ref="G66:G129" ca="1" si="11">20.4+20*LOG(F66)+20*LOG(D66)+10*LOG(E66)</f>
        <v>45.364313344089069</v>
      </c>
      <c r="H66" s="4">
        <f t="shared" ca="1" si="6"/>
        <v>21.533809769607394</v>
      </c>
      <c r="I66" s="4">
        <f ca="1">User_Model_Calcs!B66-Sat_Data!$B$5</f>
        <v>13.84433319822395</v>
      </c>
      <c r="J66" s="4">
        <f ca="1">(Earth_Data!$B$1/SQRT(1-Earth_Data!$B$2^2*SIN(RADIANS(User_Model_Calcs!A66))^2))*COS(RADIANS(User_Model_Calcs!A66))</f>
        <v>5454.3205722496468</v>
      </c>
      <c r="K66" s="4">
        <f ca="1">((Earth_Data!$B$1*(1-Earth_Data!$B$2^2))/SQRT(1-Earth_Data!$B$2^2*SIN(RADIANS(User_Model_Calcs!A66))^2))*SIN(RADIANS(User_Model_Calcs!A66))</f>
        <v>-3295.1295662546736</v>
      </c>
      <c r="L66" s="4">
        <f t="shared" ref="L66:L129" ca="1" si="12">DEGREES(ATAN((K66/J66)))</f>
        <v>-31.137517073686613</v>
      </c>
      <c r="M66" s="4">
        <f t="shared" ref="M66:M129" ca="1" si="13">SQRT(J66^2+K66^2)</f>
        <v>6372.4007848903721</v>
      </c>
      <c r="N66" s="4">
        <f ca="1">SQRT(User_Model_Calcs!M66^2+Sat_Data!$B$3^2-2*User_Model_Calcs!M66*Sat_Data!$B$3*COS(RADIANS(L66))*COS(RADIANS(I66)))</f>
        <v>37038.232081626207</v>
      </c>
      <c r="O66" s="4">
        <f ca="1">DEGREES(ACOS(((Earth_Data!$B$1+Sat_Data!$B$2)/User_Model_Calcs!N66)*SQRT(1-COS(RADIANS(User_Model_Calcs!I66))^2*COS(RADIANS(User_Model_Calcs!A66))^2)))</f>
        <v>50.528697353434929</v>
      </c>
      <c r="P66" s="4">
        <f t="shared" ref="P66:P129" ca="1" si="14">DEGREES(ASIN(SIN(RADIANS(ABS(I66)))/(SIN(ACOS(COS(RADIANS(I66))*COS(RADIANS(A66)))))))</f>
        <v>25.37307901842453</v>
      </c>
    </row>
    <row r="67" spans="1:16" x14ac:dyDescent="0.25">
      <c r="A67" s="4">
        <f t="shared" ca="1" si="8"/>
        <v>-39.006413489957367</v>
      </c>
      <c r="B67" s="4">
        <f t="shared" ca="1" si="9"/>
        <v>112.27970889873004</v>
      </c>
      <c r="C67" s="4">
        <v>46875</v>
      </c>
      <c r="D67" s="4">
        <f t="shared" ca="1" si="10"/>
        <v>1.2</v>
      </c>
      <c r="E67" s="4">
        <v>0.55000000000000004</v>
      </c>
      <c r="F67" s="4">
        <v>19.899999999999999</v>
      </c>
      <c r="G67" s="4">
        <f t="shared" ca="1" si="11"/>
        <v>45.364313344089069</v>
      </c>
      <c r="H67" s="4">
        <f t="shared" ref="H67:H130" ca="1" si="15">RAND()*(24-14)+14</f>
        <v>22.366501797651644</v>
      </c>
      <c r="I67" s="4">
        <f ca="1">User_Model_Calcs!B67-Sat_Data!$B$5</f>
        <v>2.2797088987300356</v>
      </c>
      <c r="J67" s="4">
        <f ca="1">(Earth_Data!$B$1/SQRT(1-Earth_Data!$B$2^2*SIN(RADIANS(User_Model_Calcs!A67))^2))*COS(RADIANS(User_Model_Calcs!A67))</f>
        <v>4962.8816981963246</v>
      </c>
      <c r="K67" s="4">
        <f ca="1">((Earth_Data!$B$1*(1-Earth_Data!$B$2^2))/SQRT(1-Earth_Data!$B$2^2*SIN(RADIANS(User_Model_Calcs!A67))^2))*SIN(RADIANS(User_Model_Calcs!A67))</f>
        <v>-3992.8717741323499</v>
      </c>
      <c r="L67" s="4">
        <f t="shared" ca="1" si="12"/>
        <v>-38.818313670502889</v>
      </c>
      <c r="M67" s="4">
        <f t="shared" ca="1" si="13"/>
        <v>6369.7111202121914</v>
      </c>
      <c r="N67" s="4">
        <f ca="1">SQRT(User_Model_Calcs!M67^2+Sat_Data!$B$3^2-2*User_Model_Calcs!M67*Sat_Data!$B$3*COS(RADIANS(L67))*COS(RADIANS(I67)))</f>
        <v>37419.351639086264</v>
      </c>
      <c r="O67" s="4">
        <f ca="1">DEGREES(ACOS(((Earth_Data!$B$1+Sat_Data!$B$2)/User_Model_Calcs!N67)*SQRT(1-COS(RADIANS(User_Model_Calcs!I67))^2*COS(RADIANS(User_Model_Calcs!A67))^2)))</f>
        <v>44.75928977359613</v>
      </c>
      <c r="P67" s="4">
        <f t="shared" ca="1" si="14"/>
        <v>3.6190843654161098</v>
      </c>
    </row>
    <row r="68" spans="1:16" x14ac:dyDescent="0.25">
      <c r="A68" s="4">
        <f t="shared" ca="1" si="8"/>
        <v>-23.329413602220399</v>
      </c>
      <c r="B68" s="4">
        <f t="shared" ca="1" si="9"/>
        <v>149.28374943685273</v>
      </c>
      <c r="C68" s="4">
        <v>46875</v>
      </c>
      <c r="D68" s="4">
        <f t="shared" ca="1" si="10"/>
        <v>3</v>
      </c>
      <c r="E68" s="4">
        <v>0.55000000000000004</v>
      </c>
      <c r="F68" s="4">
        <v>19.899999999999999</v>
      </c>
      <c r="G68" s="4">
        <f t="shared" ca="1" si="11"/>
        <v>53.323113517529826</v>
      </c>
      <c r="H68" s="4">
        <f t="shared" ca="1" si="15"/>
        <v>21.184508675609472</v>
      </c>
      <c r="I68" s="4">
        <f ca="1">User_Model_Calcs!B68-Sat_Data!$B$5</f>
        <v>39.28374943685273</v>
      </c>
      <c r="J68" s="4">
        <f ca="1">(Earth_Data!$B$1/SQRT(1-Earth_Data!$B$2^2*SIN(RADIANS(User_Model_Calcs!A68))^2))*COS(RADIANS(User_Model_Calcs!A68))</f>
        <v>5859.7605716587505</v>
      </c>
      <c r="K68" s="4">
        <f ca="1">((Earth_Data!$B$1*(1-Earth_Data!$B$2^2))/SQRT(1-Earth_Data!$B$2^2*SIN(RADIANS(User_Model_Calcs!A68))^2))*SIN(RADIANS(User_Model_Calcs!A68))</f>
        <v>-2510.2602945791546</v>
      </c>
      <c r="L68" s="4">
        <f t="shared" ca="1" si="12"/>
        <v>-23.189786919293187</v>
      </c>
      <c r="M68" s="4">
        <f t="shared" ca="1" si="13"/>
        <v>6374.8098562786254</v>
      </c>
      <c r="N68" s="4">
        <f ca="1">SQRT(User_Model_Calcs!M68^2+Sat_Data!$B$3^2-2*User_Model_Calcs!M68*Sat_Data!$B$3*COS(RADIANS(L68))*COS(RADIANS(I68)))</f>
        <v>37894.274177648986</v>
      </c>
      <c r="O68" s="4">
        <f ca="1">DEGREES(ACOS(((Earth_Data!$B$1+Sat_Data!$B$2)/User_Model_Calcs!N68)*SQRT(1-COS(RADIANS(User_Model_Calcs!I68))^2*COS(RADIANS(User_Model_Calcs!A68))^2)))</f>
        <v>38.489639808488327</v>
      </c>
      <c r="P68" s="4">
        <f t="shared" ca="1" si="14"/>
        <v>64.167529182700122</v>
      </c>
    </row>
    <row r="69" spans="1:16" x14ac:dyDescent="0.25">
      <c r="A69" s="4">
        <f t="shared" ca="1" si="8"/>
        <v>-34.013549287281727</v>
      </c>
      <c r="B69" s="4">
        <f t="shared" ca="1" si="9"/>
        <v>108.3048992306705</v>
      </c>
      <c r="C69" s="4">
        <v>46875</v>
      </c>
      <c r="D69" s="4">
        <f t="shared" ca="1" si="10"/>
        <v>0.75</v>
      </c>
      <c r="E69" s="4">
        <v>0.55000000000000004</v>
      </c>
      <c r="F69" s="4">
        <v>19.899999999999999</v>
      </c>
      <c r="G69" s="4">
        <f t="shared" ca="1" si="11"/>
        <v>41.281913690970576</v>
      </c>
      <c r="H69" s="4">
        <f t="shared" ca="1" si="15"/>
        <v>16.840987499529934</v>
      </c>
      <c r="I69" s="4">
        <f ca="1">User_Model_Calcs!B69-Sat_Data!$B$5</f>
        <v>-1.6951007693294997</v>
      </c>
      <c r="J69" s="4">
        <f ca="1">(Earth_Data!$B$1/SQRT(1-Earth_Data!$B$2^2*SIN(RADIANS(User_Model_Calcs!A69))^2))*COS(RADIANS(User_Model_Calcs!A69))</f>
        <v>5292.42036421785</v>
      </c>
      <c r="K69" s="4">
        <f ca="1">((Earth_Data!$B$1*(1-Earth_Data!$B$2^2))/SQRT(1-Earth_Data!$B$2^2*SIN(RADIANS(User_Model_Calcs!A69))^2))*SIN(RADIANS(User_Model_Calcs!A69))</f>
        <v>-3547.6937117346652</v>
      </c>
      <c r="L69" s="4">
        <f t="shared" ca="1" si="12"/>
        <v>-33.835323844750192</v>
      </c>
      <c r="M69" s="4">
        <f t="shared" ca="1" si="13"/>
        <v>6371.4867953931671</v>
      </c>
      <c r="N69" s="4">
        <f ca="1">SQRT(User_Model_Calcs!M69^2+Sat_Data!$B$3^2-2*User_Model_Calcs!M69*Sat_Data!$B$3*COS(RADIANS(L69))*COS(RADIANS(I69)))</f>
        <v>37044.637180229402</v>
      </c>
      <c r="O69" s="4">
        <f ca="1">DEGREES(ACOS(((Earth_Data!$B$1+Sat_Data!$B$2)/User_Model_Calcs!N69)*SQRT(1-COS(RADIANS(User_Model_Calcs!I69))^2*COS(RADIANS(User_Model_Calcs!A69))^2)))</f>
        <v>50.408710110856326</v>
      </c>
      <c r="P69" s="4">
        <f t="shared" ca="1" si="14"/>
        <v>3.0283335304497974</v>
      </c>
    </row>
    <row r="70" spans="1:16" x14ac:dyDescent="0.25">
      <c r="A70" s="4">
        <f t="shared" ca="1" si="8"/>
        <v>-42.736419478400357</v>
      </c>
      <c r="B70" s="4">
        <f t="shared" ca="1" si="9"/>
        <v>106.70422375536684</v>
      </c>
      <c r="C70" s="4">
        <v>46875</v>
      </c>
      <c r="D70" s="4">
        <f t="shared" ca="1" si="10"/>
        <v>3</v>
      </c>
      <c r="E70" s="4">
        <v>0.55000000000000004</v>
      </c>
      <c r="F70" s="4">
        <v>19.899999999999999</v>
      </c>
      <c r="G70" s="4">
        <f t="shared" ca="1" si="11"/>
        <v>53.323113517529826</v>
      </c>
      <c r="H70" s="4">
        <f t="shared" ca="1" si="15"/>
        <v>18.729550044343895</v>
      </c>
      <c r="I70" s="4">
        <f ca="1">User_Model_Calcs!B70-Sat_Data!$B$5</f>
        <v>-3.29577624463316</v>
      </c>
      <c r="J70" s="4">
        <f ca="1">(Earth_Data!$B$1/SQRT(1-Earth_Data!$B$2^2*SIN(RADIANS(User_Model_Calcs!A70))^2))*COS(RADIANS(User_Model_Calcs!A70))</f>
        <v>4691.8760658408519</v>
      </c>
      <c r="K70" s="4">
        <f ca="1">((Earth_Data!$B$1*(1-Earth_Data!$B$2^2))/SQRT(1-Earth_Data!$B$2^2*SIN(RADIANS(User_Model_Calcs!A70))^2))*SIN(RADIANS(User_Model_Calcs!A70))</f>
        <v>-4306.0425669057176</v>
      </c>
      <c r="L70" s="4">
        <f t="shared" ca="1" si="12"/>
        <v>-42.544643643937022</v>
      </c>
      <c r="M70" s="4">
        <f t="shared" ca="1" si="13"/>
        <v>6368.336015413619</v>
      </c>
      <c r="N70" s="4">
        <f ca="1">SQRT(User_Model_Calcs!M70^2+Sat_Data!$B$3^2-2*User_Model_Calcs!M70*Sat_Data!$B$3*COS(RADIANS(L70))*COS(RADIANS(I70)))</f>
        <v>37727.53586283006</v>
      </c>
      <c r="O70" s="4">
        <f ca="1">DEGREES(ACOS(((Earth_Data!$B$1+Sat_Data!$B$2)/User_Model_Calcs!N70)*SQRT(1-COS(RADIANS(User_Model_Calcs!I70))^2*COS(RADIANS(User_Model_Calcs!A70))^2)))</f>
        <v>40.544867452476545</v>
      </c>
      <c r="P70" s="4">
        <f t="shared" ca="1" si="14"/>
        <v>4.8502822210905148</v>
      </c>
    </row>
    <row r="71" spans="1:16" x14ac:dyDescent="0.25">
      <c r="A71" s="4">
        <f t="shared" ca="1" si="8"/>
        <v>-34.790412542543713</v>
      </c>
      <c r="B71" s="4">
        <f t="shared" ca="1" si="9"/>
        <v>124.21010951999568</v>
      </c>
      <c r="C71" s="4">
        <v>9375</v>
      </c>
      <c r="D71" s="4">
        <f t="shared" ca="1" si="10"/>
        <v>0.75</v>
      </c>
      <c r="E71" s="4">
        <v>0.55000000000000004</v>
      </c>
      <c r="F71" s="4">
        <v>19.899999999999999</v>
      </c>
      <c r="G71" s="4">
        <f t="shared" ca="1" si="11"/>
        <v>41.281913690970576</v>
      </c>
      <c r="H71" s="4">
        <f t="shared" ca="1" si="15"/>
        <v>16.690352613618717</v>
      </c>
      <c r="I71" s="4">
        <f ca="1">User_Model_Calcs!B71-Sat_Data!$B$5</f>
        <v>14.210109519995683</v>
      </c>
      <c r="J71" s="4">
        <f ca="1">(Earth_Data!$B$1/SQRT(1-Earth_Data!$B$2^2*SIN(RADIANS(User_Model_Calcs!A71))^2))*COS(RADIANS(User_Model_Calcs!A71))</f>
        <v>5243.7309817446157</v>
      </c>
      <c r="K71" s="4">
        <f ca="1">((Earth_Data!$B$1*(1-Earth_Data!$B$2^2))/SQRT(1-Earth_Data!$B$2^2*SIN(RADIANS(User_Model_Calcs!A71))^2))*SIN(RADIANS(User_Model_Calcs!A71))</f>
        <v>-3618.7974658420512</v>
      </c>
      <c r="L71" s="4">
        <f t="shared" ca="1" si="12"/>
        <v>-34.610287580526325</v>
      </c>
      <c r="M71" s="4">
        <f t="shared" ca="1" si="13"/>
        <v>6371.2172861779882</v>
      </c>
      <c r="N71" s="4">
        <f ca="1">SQRT(User_Model_Calcs!M71^2+Sat_Data!$B$3^2-2*User_Model_Calcs!M71*Sat_Data!$B$3*COS(RADIANS(L71))*COS(RADIANS(I71)))</f>
        <v>37279.250948097739</v>
      </c>
      <c r="O71" s="4">
        <f ca="1">DEGREES(ACOS(((Earth_Data!$B$1+Sat_Data!$B$2)/User_Model_Calcs!N71)*SQRT(1-COS(RADIANS(User_Model_Calcs!I71))^2*COS(RADIANS(User_Model_Calcs!A71))^2)))</f>
        <v>46.808520251057203</v>
      </c>
      <c r="P71" s="4">
        <f t="shared" ca="1" si="14"/>
        <v>23.932063798813299</v>
      </c>
    </row>
    <row r="72" spans="1:16" x14ac:dyDescent="0.25">
      <c r="A72" s="4">
        <f t="shared" ca="1" si="8"/>
        <v>-11.14361181716947</v>
      </c>
      <c r="B72" s="4">
        <f t="shared" ca="1" si="9"/>
        <v>144.50082019438622</v>
      </c>
      <c r="C72" s="4">
        <v>9375</v>
      </c>
      <c r="D72" s="4">
        <f t="shared" ca="1" si="10"/>
        <v>3</v>
      </c>
      <c r="E72" s="4">
        <v>0.55000000000000004</v>
      </c>
      <c r="F72" s="4">
        <v>19.899999999999999</v>
      </c>
      <c r="G72" s="4">
        <f t="shared" ca="1" si="11"/>
        <v>53.323113517529826</v>
      </c>
      <c r="H72" s="4">
        <f t="shared" ca="1" si="15"/>
        <v>14.525606739114423</v>
      </c>
      <c r="I72" s="4">
        <f ca="1">User_Model_Calcs!B72-Sat_Data!$B$5</f>
        <v>34.500820194386222</v>
      </c>
      <c r="J72" s="4">
        <f ca="1">(Earth_Data!$B$1/SQRT(1-Earth_Data!$B$2^2*SIN(RADIANS(User_Model_Calcs!A72))^2))*COS(RADIANS(User_Model_Calcs!A72))</f>
        <v>6258.6680814163292</v>
      </c>
      <c r="K72" s="4">
        <f ca="1">((Earth_Data!$B$1*(1-Earth_Data!$B$2^2))/SQRT(1-Earth_Data!$B$2^2*SIN(RADIANS(User_Model_Calcs!A72))^2))*SIN(RADIANS(User_Model_Calcs!A72))</f>
        <v>-1224.596549194086</v>
      </c>
      <c r="L72" s="4">
        <f t="shared" ca="1" si="12"/>
        <v>-11.070859744549582</v>
      </c>
      <c r="M72" s="4">
        <f t="shared" ca="1" si="13"/>
        <v>6377.3476353134165</v>
      </c>
      <c r="N72" s="4">
        <f ca="1">SQRT(User_Model_Calcs!M72^2+Sat_Data!$B$3^2-2*User_Model_Calcs!M72*Sat_Data!$B$3*COS(RADIANS(L72))*COS(RADIANS(I72)))</f>
        <v>37195.832929979093</v>
      </c>
      <c r="O72" s="4">
        <f ca="1">DEGREES(ACOS(((Earth_Data!$B$1+Sat_Data!$B$2)/User_Model_Calcs!N72)*SQRT(1-COS(RADIANS(User_Model_Calcs!I72))^2*COS(RADIANS(User_Model_Calcs!A72))^2)))</f>
        <v>48.165755140132575</v>
      </c>
      <c r="P72" s="4">
        <f t="shared" ca="1" si="14"/>
        <v>74.294054960573135</v>
      </c>
    </row>
    <row r="73" spans="1:16" x14ac:dyDescent="0.25">
      <c r="A73" s="4">
        <f t="shared" ca="1" si="8"/>
        <v>-22.458852222351602</v>
      </c>
      <c r="B73" s="4">
        <f t="shared" ca="1" si="9"/>
        <v>117.50227587839868</v>
      </c>
      <c r="C73" s="4">
        <v>9375</v>
      </c>
      <c r="D73" s="4">
        <f t="shared" ca="1" si="10"/>
        <v>3</v>
      </c>
      <c r="E73" s="4">
        <v>0.55000000000000004</v>
      </c>
      <c r="F73" s="4">
        <v>19.899999999999999</v>
      </c>
      <c r="G73" s="4">
        <f t="shared" ca="1" si="11"/>
        <v>53.323113517529826</v>
      </c>
      <c r="H73" s="4">
        <f t="shared" ca="1" si="15"/>
        <v>22.825262988657972</v>
      </c>
      <c r="I73" s="4">
        <f ca="1">User_Model_Calcs!B73-Sat_Data!$B$5</f>
        <v>7.5022758783986774</v>
      </c>
      <c r="J73" s="4">
        <f ca="1">(Earth_Data!$B$1/SQRT(1-Earth_Data!$B$2^2*SIN(RADIANS(User_Model_Calcs!A73))^2))*COS(RADIANS(User_Model_Calcs!A73))</f>
        <v>5897.2658762848332</v>
      </c>
      <c r="K73" s="4">
        <f ca="1">((Earth_Data!$B$1*(1-Earth_Data!$B$2^2))/SQRT(1-Earth_Data!$B$2^2*SIN(RADIANS(User_Model_Calcs!A73))^2))*SIN(RADIANS(User_Model_Calcs!A73))</f>
        <v>-2421.4474677562412</v>
      </c>
      <c r="L73" s="4">
        <f t="shared" ca="1" si="12"/>
        <v>-22.323303445781903</v>
      </c>
      <c r="M73" s="4">
        <f t="shared" ca="1" si="13"/>
        <v>6375.0413845477606</v>
      </c>
      <c r="N73" s="4">
        <f ca="1">SQRT(User_Model_Calcs!M73^2+Sat_Data!$B$3^2-2*User_Model_Calcs!M73*Sat_Data!$B$3*COS(RADIANS(L73))*COS(RADIANS(I73)))</f>
        <v>36406.135053779675</v>
      </c>
      <c r="O73" s="4">
        <f ca="1">DEGREES(ACOS(((Earth_Data!$B$1+Sat_Data!$B$2)/User_Model_Calcs!N73)*SQRT(1-COS(RADIANS(User_Model_Calcs!I73))^2*COS(RADIANS(User_Model_Calcs!A73))^2)))</f>
        <v>62.355418459799672</v>
      </c>
      <c r="P73" s="4">
        <f t="shared" ca="1" si="14"/>
        <v>19.020502839380356</v>
      </c>
    </row>
    <row r="74" spans="1:16" x14ac:dyDescent="0.25">
      <c r="A74" s="4">
        <f t="shared" ca="1" si="8"/>
        <v>-29.556143128901816</v>
      </c>
      <c r="B74" s="4">
        <f t="shared" ca="1" si="9"/>
        <v>124.49660532612421</v>
      </c>
      <c r="C74" s="4">
        <v>9375</v>
      </c>
      <c r="D74" s="4">
        <f t="shared" ca="1" si="10"/>
        <v>0.75</v>
      </c>
      <c r="E74" s="4">
        <v>0.55000000000000004</v>
      </c>
      <c r="F74" s="4">
        <v>19.899999999999999</v>
      </c>
      <c r="G74" s="4">
        <f t="shared" ca="1" si="11"/>
        <v>41.281913690970576</v>
      </c>
      <c r="H74" s="4">
        <f t="shared" ca="1" si="15"/>
        <v>16.009431123212352</v>
      </c>
      <c r="I74" s="4">
        <f ca="1">User_Model_Calcs!B74-Sat_Data!$B$5</f>
        <v>14.496605326124211</v>
      </c>
      <c r="J74" s="4">
        <f ca="1">(Earth_Data!$B$1/SQRT(1-Earth_Data!$B$2^2*SIN(RADIANS(User_Model_Calcs!A74))^2))*COS(RADIANS(User_Model_Calcs!A74))</f>
        <v>5552.6945368314073</v>
      </c>
      <c r="K74" s="4">
        <f ca="1">((Earth_Data!$B$1*(1-Earth_Data!$B$2^2))/SQRT(1-Earth_Data!$B$2^2*SIN(RADIANS(User_Model_Calcs!A74))^2))*SIN(RADIANS(User_Model_Calcs!A74))</f>
        <v>-3127.6706966698875</v>
      </c>
      <c r="L74" s="4">
        <f t="shared" ca="1" si="12"/>
        <v>-29.391291114610123</v>
      </c>
      <c r="M74" s="4">
        <f t="shared" ca="1" si="13"/>
        <v>6372.9695281057839</v>
      </c>
      <c r="N74" s="4">
        <f ca="1">SQRT(User_Model_Calcs!M74^2+Sat_Data!$B$3^2-2*User_Model_Calcs!M74*Sat_Data!$B$3*COS(RADIANS(L74))*COS(RADIANS(I74)))</f>
        <v>36947.099462220431</v>
      </c>
      <c r="O74" s="4">
        <f ca="1">DEGREES(ACOS(((Earth_Data!$B$1+Sat_Data!$B$2)/User_Model_Calcs!N74)*SQRT(1-COS(RADIANS(User_Model_Calcs!I74))^2*COS(RADIANS(User_Model_Calcs!A74))^2)))</f>
        <v>52.023668084656713</v>
      </c>
      <c r="P74" s="4">
        <f t="shared" ca="1" si="14"/>
        <v>27.661615387601152</v>
      </c>
    </row>
    <row r="75" spans="1:16" x14ac:dyDescent="0.25">
      <c r="A75" s="4">
        <f t="shared" ca="1" si="8"/>
        <v>-29.442932152908043</v>
      </c>
      <c r="B75" s="4">
        <f t="shared" ca="1" si="9"/>
        <v>128.0084173569644</v>
      </c>
      <c r="C75" s="4">
        <v>9375</v>
      </c>
      <c r="D75" s="4">
        <f t="shared" ca="1" si="10"/>
        <v>1.2</v>
      </c>
      <c r="E75" s="4">
        <v>0.55000000000000004</v>
      </c>
      <c r="F75" s="4">
        <v>19.899999999999999</v>
      </c>
      <c r="G75" s="4">
        <f t="shared" ca="1" si="11"/>
        <v>45.364313344089069</v>
      </c>
      <c r="H75" s="4">
        <f t="shared" ca="1" si="15"/>
        <v>21.927346987252349</v>
      </c>
      <c r="I75" s="4">
        <f ca="1">User_Model_Calcs!B75-Sat_Data!$B$5</f>
        <v>18.008417356964401</v>
      </c>
      <c r="J75" s="4">
        <f ca="1">(Earth_Data!$B$1/SQRT(1-Earth_Data!$B$2^2*SIN(RADIANS(User_Model_Calcs!A75))^2))*COS(RADIANS(User_Model_Calcs!A75))</f>
        <v>5558.8737567932494</v>
      </c>
      <c r="K75" s="4">
        <f ca="1">((Earth_Data!$B$1*(1-Earth_Data!$B$2^2))/SQRT(1-Earth_Data!$B$2^2*SIN(RADIANS(User_Model_Calcs!A75))^2))*SIN(RADIANS(User_Model_Calcs!A75))</f>
        <v>-3116.7487567883772</v>
      </c>
      <c r="L75" s="4">
        <f t="shared" ca="1" si="12"/>
        <v>-29.278472993602545</v>
      </c>
      <c r="M75" s="4">
        <f t="shared" ca="1" si="13"/>
        <v>6373.0055905284271</v>
      </c>
      <c r="N75" s="4">
        <f ca="1">SQRT(User_Model_Calcs!M75^2+Sat_Data!$B$3^2-2*User_Model_Calcs!M75*Sat_Data!$B$3*COS(RADIANS(L75))*COS(RADIANS(I75)))</f>
        <v>37048.942970652271</v>
      </c>
      <c r="O75" s="4">
        <f ca="1">DEGREES(ACOS(((Earth_Data!$B$1+Sat_Data!$B$2)/User_Model_Calcs!N75)*SQRT(1-COS(RADIANS(User_Model_Calcs!I75))^2*COS(RADIANS(User_Model_Calcs!A75))^2)))</f>
        <v>50.369334576012925</v>
      </c>
      <c r="P75" s="4">
        <f t="shared" ca="1" si="14"/>
        <v>33.477950385714379</v>
      </c>
    </row>
    <row r="76" spans="1:16" x14ac:dyDescent="0.25">
      <c r="A76" s="4">
        <f t="shared" ca="1" si="8"/>
        <v>-42.1792368343391</v>
      </c>
      <c r="B76" s="4">
        <f t="shared" ca="1" si="9"/>
        <v>148.49379764995837</v>
      </c>
      <c r="C76" s="4">
        <v>9375</v>
      </c>
      <c r="D76" s="4">
        <f t="shared" ca="1" si="10"/>
        <v>0.75</v>
      </c>
      <c r="E76" s="4">
        <v>0.55000000000000004</v>
      </c>
      <c r="F76" s="4">
        <v>19.899999999999999</v>
      </c>
      <c r="G76" s="4">
        <f t="shared" ca="1" si="11"/>
        <v>41.281913690970576</v>
      </c>
      <c r="H76" s="4">
        <f t="shared" ca="1" si="15"/>
        <v>22.462532878552548</v>
      </c>
      <c r="I76" s="4">
        <f ca="1">User_Model_Calcs!B76-Sat_Data!$B$5</f>
        <v>38.493797649958367</v>
      </c>
      <c r="J76" s="4">
        <f ca="1">(Earth_Data!$B$1/SQRT(1-Earth_Data!$B$2^2*SIN(RADIANS(User_Model_Calcs!A76))^2))*COS(RADIANS(User_Model_Calcs!A76))</f>
        <v>4733.6566722241869</v>
      </c>
      <c r="K76" s="4">
        <f ca="1">((Earth_Data!$B$1*(1-Earth_Data!$B$2^2))/SQRT(1-Earth_Data!$B$2^2*SIN(RADIANS(User_Model_Calcs!A76))^2))*SIN(RADIANS(User_Model_Calcs!A76))</f>
        <v>-4260.3796126227098</v>
      </c>
      <c r="L76" s="4">
        <f t="shared" ca="1" si="12"/>
        <v>-41.987805031263186</v>
      </c>
      <c r="M76" s="4">
        <f t="shared" ca="1" si="13"/>
        <v>6368.5429993165471</v>
      </c>
      <c r="N76" s="4">
        <f ca="1">SQRT(User_Model_Calcs!M76^2+Sat_Data!$B$3^2-2*User_Model_Calcs!M76*Sat_Data!$B$3*COS(RADIANS(L76))*COS(RADIANS(I76)))</f>
        <v>38806.490938267918</v>
      </c>
      <c r="O76" s="4">
        <f ca="1">DEGREES(ACOS(((Earth_Data!$B$1+Sat_Data!$B$2)/User_Model_Calcs!N76)*SQRT(1-COS(RADIANS(User_Model_Calcs!I76))^2*COS(RADIANS(User_Model_Calcs!A76))^2)))</f>
        <v>27.736251584174543</v>
      </c>
      <c r="P76" s="4">
        <f t="shared" ca="1" si="14"/>
        <v>49.824976829235268</v>
      </c>
    </row>
    <row r="77" spans="1:16" x14ac:dyDescent="0.25">
      <c r="A77" s="4">
        <f t="shared" ca="1" si="8"/>
        <v>-17.420691669493134</v>
      </c>
      <c r="B77" s="4">
        <f t="shared" ca="1" si="9"/>
        <v>151.61118947804204</v>
      </c>
      <c r="C77" s="4">
        <v>9375</v>
      </c>
      <c r="D77" s="4">
        <f t="shared" ca="1" si="10"/>
        <v>1.2</v>
      </c>
      <c r="E77" s="4">
        <v>0.55000000000000004</v>
      </c>
      <c r="F77" s="4">
        <v>19.899999999999999</v>
      </c>
      <c r="G77" s="4">
        <f t="shared" ca="1" si="11"/>
        <v>45.364313344089069</v>
      </c>
      <c r="H77" s="4">
        <f t="shared" ca="1" si="15"/>
        <v>20.106270243232501</v>
      </c>
      <c r="I77" s="4">
        <f ca="1">User_Model_Calcs!B77-Sat_Data!$B$5</f>
        <v>41.611189478042036</v>
      </c>
      <c r="J77" s="4">
        <f ca="1">(Earth_Data!$B$1/SQRT(1-Earth_Data!$B$2^2*SIN(RADIANS(User_Model_Calcs!A77))^2))*COS(RADIANS(User_Model_Calcs!A77))</f>
        <v>6087.4158256113569</v>
      </c>
      <c r="K77" s="4">
        <f ca="1">((Earth_Data!$B$1*(1-Earth_Data!$B$2^2))/SQRT(1-Earth_Data!$B$2^2*SIN(RADIANS(User_Model_Calcs!A77))^2))*SIN(RADIANS(User_Model_Calcs!A77))</f>
        <v>-1897.3078968679563</v>
      </c>
      <c r="L77" s="4">
        <f t="shared" ca="1" si="12"/>
        <v>-17.311058768597473</v>
      </c>
      <c r="M77" s="4">
        <f t="shared" ca="1" si="13"/>
        <v>6376.2378162534924</v>
      </c>
      <c r="N77" s="4">
        <f ca="1">SQRT(User_Model_Calcs!M77^2+Sat_Data!$B$3^2-2*User_Model_Calcs!M77*Sat_Data!$B$3*COS(RADIANS(L77))*COS(RADIANS(I77)))</f>
        <v>37876.932681658007</v>
      </c>
      <c r="O77" s="4">
        <f ca="1">DEGREES(ACOS(((Earth_Data!$B$1+Sat_Data!$B$2)/User_Model_Calcs!N77)*SQRT(1-COS(RADIANS(User_Model_Calcs!I77))^2*COS(RADIANS(User_Model_Calcs!A77))^2)))</f>
        <v>38.729990020036894</v>
      </c>
      <c r="P77" s="4">
        <f t="shared" ca="1" si="14"/>
        <v>71.372414089966554</v>
      </c>
    </row>
    <row r="78" spans="1:16" x14ac:dyDescent="0.25">
      <c r="A78" s="4">
        <f t="shared" ca="1" si="8"/>
        <v>-37.446740056792102</v>
      </c>
      <c r="B78" s="4">
        <f t="shared" ca="1" si="9"/>
        <v>149.2622998577107</v>
      </c>
      <c r="C78" s="4">
        <v>9375</v>
      </c>
      <c r="D78" s="4">
        <f t="shared" ca="1" si="10"/>
        <v>1.2</v>
      </c>
      <c r="E78" s="4">
        <v>0.55000000000000004</v>
      </c>
      <c r="F78" s="4">
        <v>19.899999999999999</v>
      </c>
      <c r="G78" s="4">
        <f t="shared" ca="1" si="11"/>
        <v>45.364313344089069</v>
      </c>
      <c r="H78" s="4">
        <f t="shared" ca="1" si="15"/>
        <v>14.818791670412457</v>
      </c>
      <c r="I78" s="4">
        <f ca="1">User_Model_Calcs!B78-Sat_Data!$B$5</f>
        <v>39.262299857710701</v>
      </c>
      <c r="J78" s="4">
        <f ca="1">(Earth_Data!$B$1/SQRT(1-Earth_Data!$B$2^2*SIN(RADIANS(User_Model_Calcs!A78))^2))*COS(RADIANS(User_Model_Calcs!A78))</f>
        <v>5070.0035518988743</v>
      </c>
      <c r="K78" s="4">
        <f ca="1">((Earth_Data!$B$1*(1-Earth_Data!$B$2^2))/SQRT(1-Earth_Data!$B$2^2*SIN(RADIANS(User_Model_Calcs!A78))^2))*SIN(RADIANS(User_Model_Calcs!A78))</f>
        <v>-3856.8742016585807</v>
      </c>
      <c r="L78" s="4">
        <f t="shared" ca="1" si="12"/>
        <v>-37.261125141893402</v>
      </c>
      <c r="M78" s="4">
        <f t="shared" ca="1" si="13"/>
        <v>6370.2758671573019</v>
      </c>
      <c r="N78" s="4">
        <f ca="1">SQRT(User_Model_Calcs!M78^2+Sat_Data!$B$3^2-2*User_Model_Calcs!M78*Sat_Data!$B$3*COS(RADIANS(L78))*COS(RADIANS(I78)))</f>
        <v>38566.380965992706</v>
      </c>
      <c r="O78" s="4">
        <f ca="1">DEGREES(ACOS(((Earth_Data!$B$1+Sat_Data!$B$2)/User_Model_Calcs!N78)*SQRT(1-COS(RADIANS(User_Model_Calcs!I78))^2*COS(RADIANS(User_Model_Calcs!A78))^2)))</f>
        <v>30.419095501790846</v>
      </c>
      <c r="P78" s="4">
        <f t="shared" ca="1" si="14"/>
        <v>53.355995079818769</v>
      </c>
    </row>
    <row r="79" spans="1:16" x14ac:dyDescent="0.25">
      <c r="A79" s="4">
        <f t="shared" ca="1" si="8"/>
        <v>-30.784300809955596</v>
      </c>
      <c r="B79" s="4">
        <f t="shared" ca="1" si="9"/>
        <v>140.20491113430597</v>
      </c>
      <c r="C79" s="4">
        <v>9375</v>
      </c>
      <c r="D79" s="4">
        <f t="shared" ca="1" si="10"/>
        <v>3</v>
      </c>
      <c r="E79" s="4">
        <v>0.55000000000000004</v>
      </c>
      <c r="F79" s="4">
        <v>19.899999999999999</v>
      </c>
      <c r="G79" s="4">
        <f t="shared" ca="1" si="11"/>
        <v>53.323113517529826</v>
      </c>
      <c r="H79" s="4">
        <f t="shared" ca="1" si="15"/>
        <v>15.739706445483883</v>
      </c>
      <c r="I79" s="4">
        <f ca="1">User_Model_Calcs!B79-Sat_Data!$B$5</f>
        <v>30.204911134305974</v>
      </c>
      <c r="J79" s="4">
        <f ca="1">(Earth_Data!$B$1/SQRT(1-Earth_Data!$B$2^2*SIN(RADIANS(User_Model_Calcs!A79))^2))*COS(RADIANS(User_Model_Calcs!A79))</f>
        <v>5484.2718693004372</v>
      </c>
      <c r="K79" s="4">
        <f ca="1">((Earth_Data!$B$1*(1-Earth_Data!$B$2^2))/SQRT(1-Earth_Data!$B$2^2*SIN(RADIANS(User_Model_Calcs!A79))^2))*SIN(RADIANS(User_Model_Calcs!A79))</f>
        <v>-3245.3731860461712</v>
      </c>
      <c r="L79" s="4">
        <f t="shared" ca="1" si="12"/>
        <v>-30.615352826260864</v>
      </c>
      <c r="M79" s="4">
        <f t="shared" ca="1" si="13"/>
        <v>6372.5728754646334</v>
      </c>
      <c r="N79" s="4">
        <f ca="1">SQRT(User_Model_Calcs!M79^2+Sat_Data!$B$3^2-2*User_Model_Calcs!M79*Sat_Data!$B$3*COS(RADIANS(L79))*COS(RADIANS(I79)))</f>
        <v>37666.101445202119</v>
      </c>
      <c r="O79" s="4">
        <f ca="1">DEGREES(ACOS(((Earth_Data!$B$1+Sat_Data!$B$2)/User_Model_Calcs!N79)*SQRT(1-COS(RADIANS(User_Model_Calcs!I79))^2*COS(RADIANS(User_Model_Calcs!A79))^2)))</f>
        <v>41.419504057417328</v>
      </c>
      <c r="P79" s="4">
        <f t="shared" ca="1" si="14"/>
        <v>48.678066588197645</v>
      </c>
    </row>
    <row r="80" spans="1:16" x14ac:dyDescent="0.25">
      <c r="A80" s="4">
        <f t="shared" ca="1" si="8"/>
        <v>-42.474656519317953</v>
      </c>
      <c r="B80" s="4">
        <f t="shared" ca="1" si="9"/>
        <v>148.05662790991448</v>
      </c>
      <c r="C80" s="4">
        <v>9375</v>
      </c>
      <c r="D80" s="4">
        <f t="shared" ca="1" si="10"/>
        <v>1.2</v>
      </c>
      <c r="E80" s="4">
        <v>0.55000000000000004</v>
      </c>
      <c r="F80" s="4">
        <v>19.899999999999999</v>
      </c>
      <c r="G80" s="4">
        <f t="shared" ca="1" si="11"/>
        <v>45.364313344089069</v>
      </c>
      <c r="H80" s="4">
        <f t="shared" ca="1" si="15"/>
        <v>17.063779071040095</v>
      </c>
      <c r="I80" s="4">
        <f ca="1">User_Model_Calcs!B80-Sat_Data!$B$5</f>
        <v>38.056627909914482</v>
      </c>
      <c r="J80" s="4">
        <f ca="1">(Earth_Data!$B$1/SQRT(1-Earth_Data!$B$2^2*SIN(RADIANS(User_Model_Calcs!A80))^2))*COS(RADIANS(User_Model_Calcs!A80))</f>
        <v>4711.5602937894482</v>
      </c>
      <c r="K80" s="4">
        <f ca="1">((Earth_Data!$B$1*(1-Earth_Data!$B$2^2))/SQRT(1-Earth_Data!$B$2^2*SIN(RADIANS(User_Model_Calcs!A80))^2))*SIN(RADIANS(User_Model_Calcs!A80))</f>
        <v>-4284.6402828391201</v>
      </c>
      <c r="L80" s="4">
        <f t="shared" ca="1" si="12"/>
        <v>-42.283033290840436</v>
      </c>
      <c r="M80" s="4">
        <f t="shared" ca="1" si="13"/>
        <v>6368.4333046159009</v>
      </c>
      <c r="N80" s="4">
        <f ca="1">SQRT(User_Model_Calcs!M80^2+Sat_Data!$B$3^2-2*User_Model_Calcs!M80*Sat_Data!$B$3*COS(RADIANS(L80))*COS(RADIANS(I80)))</f>
        <v>38801.068021853062</v>
      </c>
      <c r="O80" s="4">
        <f ca="1">DEGREES(ACOS(((Earth_Data!$B$1+Sat_Data!$B$2)/User_Model_Calcs!N80)*SQRT(1-COS(RADIANS(User_Model_Calcs!I80))^2*COS(RADIANS(User_Model_Calcs!A80))^2)))</f>
        <v>27.79425793430439</v>
      </c>
      <c r="P80" s="4">
        <f t="shared" ca="1" si="14"/>
        <v>49.220915667862528</v>
      </c>
    </row>
    <row r="81" spans="1:16" x14ac:dyDescent="0.25">
      <c r="A81" s="4">
        <f t="shared" ca="1" si="8"/>
        <v>-42.023552447869541</v>
      </c>
      <c r="B81" s="4">
        <f t="shared" ca="1" si="9"/>
        <v>126.27613482499258</v>
      </c>
      <c r="C81" s="4">
        <v>9375</v>
      </c>
      <c r="D81" s="4">
        <f t="shared" ca="1" si="10"/>
        <v>1.2</v>
      </c>
      <c r="E81" s="4">
        <v>0.55000000000000004</v>
      </c>
      <c r="F81" s="4">
        <v>19.899999999999999</v>
      </c>
      <c r="G81" s="4">
        <f t="shared" ca="1" si="11"/>
        <v>45.364313344089069</v>
      </c>
      <c r="H81" s="4">
        <f t="shared" ca="1" si="15"/>
        <v>16.126527207657897</v>
      </c>
      <c r="I81" s="4">
        <f ca="1">User_Model_Calcs!B81-Sat_Data!$B$5</f>
        <v>16.276134824992582</v>
      </c>
      <c r="J81" s="4">
        <f ca="1">(Earth_Data!$B$1/SQRT(1-Earth_Data!$B$2^2*SIN(RADIANS(User_Model_Calcs!A81))^2))*COS(RADIANS(User_Model_Calcs!A81))</f>
        <v>4745.2504607264582</v>
      </c>
      <c r="K81" s="4">
        <f ca="1">((Earth_Data!$B$1*(1-Earth_Data!$B$2^2))/SQRT(1-Earth_Data!$B$2^2*SIN(RADIANS(User_Model_Calcs!A81))^2))*SIN(RADIANS(User_Model_Calcs!A81))</f>
        <v>-4247.5491406491992</v>
      </c>
      <c r="L81" s="4">
        <f t="shared" ca="1" si="12"/>
        <v>-41.832229708600529</v>
      </c>
      <c r="M81" s="4">
        <f t="shared" ca="1" si="13"/>
        <v>6368.6007597630432</v>
      </c>
      <c r="N81" s="4">
        <f ca="1">SQRT(User_Model_Calcs!M81^2+Sat_Data!$B$3^2-2*User_Model_Calcs!M81*Sat_Data!$B$3*COS(RADIANS(L81))*COS(RADIANS(I81)))</f>
        <v>37871.526076205089</v>
      </c>
      <c r="O81" s="4">
        <f ca="1">DEGREES(ACOS(((Earth_Data!$B$1+Sat_Data!$B$2)/User_Model_Calcs!N81)*SQRT(1-COS(RADIANS(User_Model_Calcs!I81))^2*COS(RADIANS(User_Model_Calcs!A81))^2)))</f>
        <v>38.690983541618024</v>
      </c>
      <c r="P81" s="4">
        <f t="shared" ca="1" si="14"/>
        <v>23.563980663942523</v>
      </c>
    </row>
    <row r="82" spans="1:16" x14ac:dyDescent="0.25">
      <c r="A82" s="4">
        <f t="shared" ca="1" si="8"/>
        <v>-16.991201583341933</v>
      </c>
      <c r="B82" s="4">
        <f t="shared" ca="1" si="9"/>
        <v>152.98152876680859</v>
      </c>
      <c r="C82" s="4">
        <v>9375</v>
      </c>
      <c r="D82" s="4">
        <f t="shared" ca="1" si="10"/>
        <v>3</v>
      </c>
      <c r="E82" s="4">
        <v>0.55000000000000004</v>
      </c>
      <c r="F82" s="4">
        <v>19.899999999999999</v>
      </c>
      <c r="G82" s="4">
        <f t="shared" ca="1" si="11"/>
        <v>53.323113517529826</v>
      </c>
      <c r="H82" s="4">
        <f t="shared" ca="1" si="15"/>
        <v>22.563969452841448</v>
      </c>
      <c r="I82" s="4">
        <f ca="1">User_Model_Calcs!B82-Sat_Data!$B$5</f>
        <v>42.981528766808594</v>
      </c>
      <c r="J82" s="4">
        <f ca="1">(Earth_Data!$B$1/SQRT(1-Earth_Data!$B$2^2*SIN(RADIANS(User_Model_Calcs!A82))^2))*COS(RADIANS(User_Model_Calcs!A82))</f>
        <v>6101.4761998234462</v>
      </c>
      <c r="K82" s="4">
        <f ca="1">((Earth_Data!$B$1*(1-Earth_Data!$B$2^2))/SQRT(1-Earth_Data!$B$2^2*SIN(RADIANS(User_Model_Calcs!A82))^2))*SIN(RADIANS(User_Model_Calcs!A82))</f>
        <v>-1851.9028539610197</v>
      </c>
      <c r="L82" s="4">
        <f t="shared" ca="1" si="12"/>
        <v>-16.883945170590515</v>
      </c>
      <c r="M82" s="4">
        <f t="shared" ca="1" si="13"/>
        <v>6376.3277830990564</v>
      </c>
      <c r="N82" s="4">
        <f ca="1">SQRT(User_Model_Calcs!M82^2+Sat_Data!$B$3^2-2*User_Model_Calcs!M82*Sat_Data!$B$3*COS(RADIANS(L82))*COS(RADIANS(I82)))</f>
        <v>37974.43784559302</v>
      </c>
      <c r="O82" s="4">
        <f ca="1">DEGREES(ACOS(((Earth_Data!$B$1+Sat_Data!$B$2)/User_Model_Calcs!N82)*SQRT(1-COS(RADIANS(User_Model_Calcs!I82))^2*COS(RADIANS(User_Model_Calcs!A82))^2)))</f>
        <v>37.502628864784704</v>
      </c>
      <c r="P82" s="4">
        <f t="shared" ca="1" si="14"/>
        <v>72.589858451198822</v>
      </c>
    </row>
    <row r="83" spans="1:16" x14ac:dyDescent="0.25">
      <c r="A83" s="4">
        <f t="shared" ca="1" si="8"/>
        <v>-10.04218012331286</v>
      </c>
      <c r="B83" s="4">
        <f t="shared" ca="1" si="9"/>
        <v>128.30641882916782</v>
      </c>
      <c r="C83" s="4">
        <v>9375</v>
      </c>
      <c r="D83" s="4">
        <f t="shared" ca="1" si="10"/>
        <v>3</v>
      </c>
      <c r="E83" s="4">
        <v>0.55000000000000004</v>
      </c>
      <c r="F83" s="4">
        <v>19.899999999999999</v>
      </c>
      <c r="G83" s="4">
        <f t="shared" ca="1" si="11"/>
        <v>53.323113517529826</v>
      </c>
      <c r="H83" s="4">
        <f t="shared" ca="1" si="15"/>
        <v>17.680276260902872</v>
      </c>
      <c r="I83" s="4">
        <f ca="1">User_Model_Calcs!B83-Sat_Data!$B$5</f>
        <v>18.306418829167825</v>
      </c>
      <c r="J83" s="4">
        <f ca="1">(Earth_Data!$B$1/SQRT(1-Earth_Data!$B$2^2*SIN(RADIANS(User_Model_Calcs!A83))^2))*COS(RADIANS(User_Model_Calcs!A83))</f>
        <v>6281.0639576675449</v>
      </c>
      <c r="K83" s="4">
        <f ca="1">((Earth_Data!$B$1*(1-Earth_Data!$B$2^2))/SQRT(1-Earth_Data!$B$2^2*SIN(RADIANS(User_Model_Calcs!A83))^2))*SIN(RADIANS(User_Model_Calcs!A83))</f>
        <v>-1104.8432000613739</v>
      </c>
      <c r="L83" s="4">
        <f t="shared" ca="1" si="12"/>
        <v>-9.9763075963585557</v>
      </c>
      <c r="M83" s="4">
        <f t="shared" ca="1" si="13"/>
        <v>6377.4950362216778</v>
      </c>
      <c r="N83" s="4">
        <f ca="1">SQRT(User_Model_Calcs!M83^2+Sat_Data!$B$3^2-2*User_Model_Calcs!M83*Sat_Data!$B$3*COS(RADIANS(L83))*COS(RADIANS(I83)))</f>
        <v>36271.508569503509</v>
      </c>
      <c r="O83" s="4">
        <f ca="1">DEGREES(ACOS(((Earth_Data!$B$1+Sat_Data!$B$2)/User_Model_Calcs!N83)*SQRT(1-COS(RADIANS(User_Model_Calcs!I83))^2*COS(RADIANS(User_Model_Calcs!A83))^2)))</f>
        <v>65.623102050021899</v>
      </c>
      <c r="P83" s="4">
        <f t="shared" ca="1" si="14"/>
        <v>62.208188521670607</v>
      </c>
    </row>
    <row r="84" spans="1:16" x14ac:dyDescent="0.25">
      <c r="A84" s="4">
        <f t="shared" ca="1" si="8"/>
        <v>-25.716921771950744</v>
      </c>
      <c r="B84" s="4">
        <f t="shared" ca="1" si="9"/>
        <v>107.72173079232842</v>
      </c>
      <c r="C84" s="4">
        <v>9375</v>
      </c>
      <c r="D84" s="4">
        <f t="shared" ca="1" si="10"/>
        <v>1.2</v>
      </c>
      <c r="E84" s="4">
        <v>0.55000000000000004</v>
      </c>
      <c r="F84" s="4">
        <v>19.899999999999999</v>
      </c>
      <c r="G84" s="4">
        <f t="shared" ca="1" si="11"/>
        <v>45.364313344089069</v>
      </c>
      <c r="H84" s="4">
        <f t="shared" ca="1" si="15"/>
        <v>14.673400745398654</v>
      </c>
      <c r="I84" s="4">
        <f ca="1">User_Model_Calcs!B84-Sat_Data!$B$5</f>
        <v>-2.2782692076715847</v>
      </c>
      <c r="J84" s="4">
        <f ca="1">(Earth_Data!$B$1/SQRT(1-Earth_Data!$B$2^2*SIN(RADIANS(User_Model_Calcs!A84))^2))*COS(RADIANS(User_Model_Calcs!A84))</f>
        <v>5750.0033791285005</v>
      </c>
      <c r="K84" s="4">
        <f ca="1">((Earth_Data!$B$1*(1-Earth_Data!$B$2^2))/SQRT(1-Earth_Data!$B$2^2*SIN(RADIANS(User_Model_Calcs!A84))^2))*SIN(RADIANS(User_Model_Calcs!A84))</f>
        <v>-2750.8419306039955</v>
      </c>
      <c r="L84" s="4">
        <f t="shared" ca="1" si="12"/>
        <v>-25.56677935807221</v>
      </c>
      <c r="M84" s="4">
        <f t="shared" ca="1" si="13"/>
        <v>6374.1407410848951</v>
      </c>
      <c r="N84" s="4">
        <f ca="1">SQRT(User_Model_Calcs!M84^2+Sat_Data!$B$3^2-2*User_Model_Calcs!M84*Sat_Data!$B$3*COS(RADIANS(L84))*COS(RADIANS(I84)))</f>
        <v>36523.14005702854</v>
      </c>
      <c r="O84" s="4">
        <f ca="1">DEGREES(ACOS(((Earth_Data!$B$1+Sat_Data!$B$2)/User_Model_Calcs!N84)*SQRT(1-COS(RADIANS(User_Model_Calcs!I84))^2*COS(RADIANS(User_Model_Calcs!A84))^2)))</f>
        <v>59.824628378503846</v>
      </c>
      <c r="P84" s="4">
        <f t="shared" ca="1" si="14"/>
        <v>5.2384965167513471</v>
      </c>
    </row>
    <row r="85" spans="1:16" x14ac:dyDescent="0.25">
      <c r="A85" s="4">
        <f t="shared" ca="1" si="8"/>
        <v>-40.035825816019425</v>
      </c>
      <c r="B85" s="4">
        <f t="shared" ca="1" si="9"/>
        <v>109.84622594501576</v>
      </c>
      <c r="C85" s="4">
        <v>9375</v>
      </c>
      <c r="D85" s="4">
        <f t="shared" ca="1" si="10"/>
        <v>1.2</v>
      </c>
      <c r="E85" s="4">
        <v>0.55000000000000004</v>
      </c>
      <c r="F85" s="4">
        <v>19.899999999999999</v>
      </c>
      <c r="G85" s="4">
        <f t="shared" ca="1" si="11"/>
        <v>45.364313344089069</v>
      </c>
      <c r="H85" s="4">
        <f t="shared" ca="1" si="15"/>
        <v>22.760798367934083</v>
      </c>
      <c r="I85" s="4">
        <f ca="1">User_Model_Calcs!B85-Sat_Data!$B$5</f>
        <v>-0.15377405498423968</v>
      </c>
      <c r="J85" s="4">
        <f ca="1">(Earth_Data!$B$1/SQRT(1-Earth_Data!$B$2^2*SIN(RADIANS(User_Model_Calcs!A85))^2))*COS(RADIANS(User_Model_Calcs!A85))</f>
        <v>4890.1521251759168</v>
      </c>
      <c r="K85" s="4">
        <f ca="1">((Earth_Data!$B$1*(1-Earth_Data!$B$2^2))/SQRT(1-Earth_Data!$B$2^2*SIN(RADIANS(User_Model_Calcs!A85))^2))*SIN(RADIANS(User_Model_Calcs!A85))</f>
        <v>-4081.0335227154096</v>
      </c>
      <c r="L85" s="4">
        <f t="shared" ca="1" si="12"/>
        <v>-39.846390214335081</v>
      </c>
      <c r="M85" s="4">
        <f t="shared" ca="1" si="13"/>
        <v>6369.3345351684493</v>
      </c>
      <c r="N85" s="4">
        <f ca="1">SQRT(User_Model_Calcs!M85^2+Sat_Data!$B$3^2-2*User_Model_Calcs!M85*Sat_Data!$B$3*COS(RADIANS(L85))*COS(RADIANS(I85)))</f>
        <v>37496.753084906559</v>
      </c>
      <c r="O85" s="4">
        <f ca="1">DEGREES(ACOS(((Earth_Data!$B$1+Sat_Data!$B$2)/User_Model_Calcs!N85)*SQRT(1-COS(RADIANS(User_Model_Calcs!I85))^2*COS(RADIANS(User_Model_Calcs!A85))^2)))</f>
        <v>43.669037406535743</v>
      </c>
      <c r="P85" s="4">
        <f t="shared" ca="1" si="14"/>
        <v>0.23905105875121535</v>
      </c>
    </row>
    <row r="86" spans="1:16" x14ac:dyDescent="0.25">
      <c r="A86" s="4">
        <f t="shared" ca="1" si="8"/>
        <v>-16.196242760452137</v>
      </c>
      <c r="B86" s="4">
        <f t="shared" ca="1" si="9"/>
        <v>129.79861457573185</v>
      </c>
      <c r="C86" s="4">
        <v>9375</v>
      </c>
      <c r="D86" s="4">
        <f t="shared" ca="1" si="10"/>
        <v>0.75</v>
      </c>
      <c r="E86" s="4">
        <v>0.55000000000000004</v>
      </c>
      <c r="F86" s="4">
        <v>19.899999999999999</v>
      </c>
      <c r="G86" s="4">
        <f t="shared" ca="1" si="11"/>
        <v>41.281913690970576</v>
      </c>
      <c r="H86" s="4">
        <f t="shared" ca="1" si="15"/>
        <v>18.168060525078388</v>
      </c>
      <c r="I86" s="4">
        <f ca="1">User_Model_Calcs!B86-Sat_Data!$B$5</f>
        <v>19.798614575731847</v>
      </c>
      <c r="J86" s="4">
        <f ca="1">(Earth_Data!$B$1/SQRT(1-Earth_Data!$B$2^2*SIN(RADIANS(User_Model_Calcs!A86))^2))*COS(RADIANS(User_Model_Calcs!A86))</f>
        <v>6126.5999386326948</v>
      </c>
      <c r="K86" s="4">
        <f ca="1">((Earth_Data!$B$1*(1-Earth_Data!$B$2^2))/SQRT(1-Earth_Data!$B$2^2*SIN(RADIANS(User_Model_Calcs!A86))^2))*SIN(RADIANS(User_Model_Calcs!A86))</f>
        <v>-1767.5932348913861</v>
      </c>
      <c r="L86" s="4">
        <f t="shared" ca="1" si="12"/>
        <v>-16.093447748965794</v>
      </c>
      <c r="M86" s="4">
        <f t="shared" ca="1" si="13"/>
        <v>6376.489053710352</v>
      </c>
      <c r="N86" s="4">
        <f ca="1">SQRT(User_Model_Calcs!M86^2+Sat_Data!$B$3^2-2*User_Model_Calcs!M86*Sat_Data!$B$3*COS(RADIANS(L86))*COS(RADIANS(I86)))</f>
        <v>36501.618328661309</v>
      </c>
      <c r="O86" s="4">
        <f ca="1">DEGREES(ACOS(((Earth_Data!$B$1+Sat_Data!$B$2)/User_Model_Calcs!N86)*SQRT(1-COS(RADIANS(User_Model_Calcs!I86))^2*COS(RADIANS(User_Model_Calcs!A86))^2)))</f>
        <v>60.332825066112115</v>
      </c>
      <c r="P86" s="4">
        <f t="shared" ca="1" si="14"/>
        <v>52.23106464394381</v>
      </c>
    </row>
    <row r="87" spans="1:16" x14ac:dyDescent="0.25">
      <c r="A87" s="4">
        <f t="shared" ca="1" si="8"/>
        <v>-12.299498362005242</v>
      </c>
      <c r="B87" s="4">
        <f t="shared" ca="1" si="9"/>
        <v>147.33890542114182</v>
      </c>
      <c r="C87" s="4">
        <v>9375</v>
      </c>
      <c r="D87" s="4">
        <f t="shared" ca="1" si="10"/>
        <v>1.2</v>
      </c>
      <c r="E87" s="4">
        <v>0.55000000000000004</v>
      </c>
      <c r="F87" s="4">
        <v>19.899999999999999</v>
      </c>
      <c r="G87" s="4">
        <f t="shared" ca="1" si="11"/>
        <v>45.364313344089069</v>
      </c>
      <c r="H87" s="4">
        <f t="shared" ca="1" si="15"/>
        <v>18.604425293330312</v>
      </c>
      <c r="I87" s="4">
        <f ca="1">User_Model_Calcs!B87-Sat_Data!$B$5</f>
        <v>37.338905421141817</v>
      </c>
      <c r="J87" s="4">
        <f ca="1">(Earth_Data!$B$1/SQRT(1-Earth_Data!$B$2^2*SIN(RADIANS(User_Model_Calcs!A87))^2))*COS(RADIANS(User_Model_Calcs!A87))</f>
        <v>6232.6921289191077</v>
      </c>
      <c r="K87" s="4">
        <f ca="1">((Earth_Data!$B$1*(1-Earth_Data!$B$2^2))/SQRT(1-Earth_Data!$B$2^2*SIN(RADIANS(User_Model_Calcs!A87))^2))*SIN(RADIANS(User_Model_Calcs!A87))</f>
        <v>-1349.7923862483476</v>
      </c>
      <c r="L87" s="4">
        <f t="shared" ca="1" si="12"/>
        <v>-12.219641356619496</v>
      </c>
      <c r="M87" s="4">
        <f t="shared" ca="1" si="13"/>
        <v>6377.1773269891291</v>
      </c>
      <c r="N87" s="4">
        <f ca="1">SQRT(User_Model_Calcs!M87^2+Sat_Data!$B$3^2-2*User_Model_Calcs!M87*Sat_Data!$B$3*COS(RADIANS(L87))*COS(RADIANS(I87)))</f>
        <v>37424.654958541258</v>
      </c>
      <c r="O87" s="4">
        <f ca="1">DEGREES(ACOS(((Earth_Data!$B$1+Sat_Data!$B$2)/User_Model_Calcs!N87)*SQRT(1-COS(RADIANS(User_Model_Calcs!I87))^2*COS(RADIANS(User_Model_Calcs!A87))^2)))</f>
        <v>44.807311235284722</v>
      </c>
      <c r="P87" s="4">
        <f t="shared" ca="1" si="14"/>
        <v>74.398269278834448</v>
      </c>
    </row>
    <row r="88" spans="1:16" x14ac:dyDescent="0.25">
      <c r="A88" s="4">
        <f t="shared" ca="1" si="8"/>
        <v>-23.144060625959685</v>
      </c>
      <c r="B88" s="4">
        <f t="shared" ca="1" si="9"/>
        <v>138.33005125240558</v>
      </c>
      <c r="C88" s="4">
        <v>9375</v>
      </c>
      <c r="D88" s="4">
        <f t="shared" ca="1" si="10"/>
        <v>0.75</v>
      </c>
      <c r="E88" s="4">
        <v>0.55000000000000004</v>
      </c>
      <c r="F88" s="4">
        <v>19.899999999999999</v>
      </c>
      <c r="G88" s="4">
        <f t="shared" ca="1" si="11"/>
        <v>41.281913690970576</v>
      </c>
      <c r="H88" s="4">
        <f t="shared" ca="1" si="15"/>
        <v>22.949010712222801</v>
      </c>
      <c r="I88" s="4">
        <f ca="1">User_Model_Calcs!B88-Sat_Data!$B$5</f>
        <v>28.330051252405582</v>
      </c>
      <c r="J88" s="4">
        <f ca="1">(Earth_Data!$B$1/SQRT(1-Earth_Data!$B$2^2*SIN(RADIANS(User_Model_Calcs!A88))^2))*COS(RADIANS(User_Model_Calcs!A88))</f>
        <v>5867.8592495192952</v>
      </c>
      <c r="K88" s="4">
        <f ca="1">((Earth_Data!$B$1*(1-Earth_Data!$B$2^2))/SQRT(1-Earth_Data!$B$2^2*SIN(RADIANS(User_Model_Calcs!A88))^2))*SIN(RADIANS(User_Model_Calcs!A88))</f>
        <v>-2491.398074249882</v>
      </c>
      <c r="L88" s="4">
        <f t="shared" ca="1" si="12"/>
        <v>-23.005291575794715</v>
      </c>
      <c r="M88" s="4">
        <f t="shared" ca="1" si="13"/>
        <v>6374.8597268132244</v>
      </c>
      <c r="N88" s="4">
        <f ca="1">SQRT(User_Model_Calcs!M88^2+Sat_Data!$B$3^2-2*User_Model_Calcs!M88*Sat_Data!$B$3*COS(RADIANS(L88))*COS(RADIANS(I88)))</f>
        <v>37187.271107187691</v>
      </c>
      <c r="O88" s="4">
        <f ca="1">DEGREES(ACOS(((Earth_Data!$B$1+Sat_Data!$B$2)/User_Model_Calcs!N88)*SQRT(1-COS(RADIANS(User_Model_Calcs!I88))^2*COS(RADIANS(User_Model_Calcs!A88))^2)))</f>
        <v>48.250764388898702</v>
      </c>
      <c r="P88" s="4">
        <f t="shared" ca="1" si="14"/>
        <v>53.906220338160168</v>
      </c>
    </row>
    <row r="89" spans="1:16" x14ac:dyDescent="0.25">
      <c r="A89" s="4">
        <f t="shared" ca="1" si="8"/>
        <v>-14.963078190875628</v>
      </c>
      <c r="B89" s="4">
        <f t="shared" ca="1" si="9"/>
        <v>147.55567911346026</v>
      </c>
      <c r="C89" s="4">
        <v>9375</v>
      </c>
      <c r="D89" s="4">
        <f t="shared" ca="1" si="10"/>
        <v>3</v>
      </c>
      <c r="E89" s="4">
        <v>0.55000000000000004</v>
      </c>
      <c r="F89" s="4">
        <v>19.899999999999999</v>
      </c>
      <c r="G89" s="4">
        <f t="shared" ca="1" si="11"/>
        <v>53.323113517529826</v>
      </c>
      <c r="H89" s="4">
        <f t="shared" ca="1" si="15"/>
        <v>18.138522102446494</v>
      </c>
      <c r="I89" s="4">
        <f ca="1">User_Model_Calcs!B89-Sat_Data!$B$5</f>
        <v>37.555679113460258</v>
      </c>
      <c r="J89" s="4">
        <f ca="1">(Earth_Data!$B$1/SQRT(1-Earth_Data!$B$2^2*SIN(RADIANS(User_Model_Calcs!A89))^2))*COS(RADIANS(User_Model_Calcs!A89))</f>
        <v>6163.2481073304252</v>
      </c>
      <c r="K89" s="4">
        <f ca="1">((Earth_Data!$B$1*(1-Earth_Data!$B$2^2))/SQRT(1-Earth_Data!$B$2^2*SIN(RADIANS(User_Model_Calcs!A89))^2))*SIN(RADIANS(User_Model_Calcs!A89))</f>
        <v>-1636.1542197489723</v>
      </c>
      <c r="L89" s="4">
        <f t="shared" ca="1" si="12"/>
        <v>-14.867357872122328</v>
      </c>
      <c r="M89" s="4">
        <f t="shared" ca="1" si="13"/>
        <v>6376.7254812571664</v>
      </c>
      <c r="N89" s="4">
        <f ca="1">SQRT(User_Model_Calcs!M89^2+Sat_Data!$B$3^2-2*User_Model_Calcs!M89*Sat_Data!$B$3*COS(RADIANS(L89))*COS(RADIANS(I89)))</f>
        <v>37502.674727089136</v>
      </c>
      <c r="O89" s="4">
        <f ca="1">DEGREES(ACOS(((Earth_Data!$B$1+Sat_Data!$B$2)/User_Model_Calcs!N89)*SQRT(1-COS(RADIANS(User_Model_Calcs!I89))^2*COS(RADIANS(User_Model_Calcs!A89))^2)))</f>
        <v>43.705288847869838</v>
      </c>
      <c r="P89" s="4">
        <f t="shared" ca="1" si="14"/>
        <v>71.437326672747204</v>
      </c>
    </row>
    <row r="90" spans="1:16" x14ac:dyDescent="0.25">
      <c r="A90" s="4">
        <f t="shared" ca="1" si="8"/>
        <v>-33.912089938055281</v>
      </c>
      <c r="B90" s="4">
        <f t="shared" ca="1" si="9"/>
        <v>145.22183991156277</v>
      </c>
      <c r="C90" s="4">
        <v>9375</v>
      </c>
      <c r="D90" s="4">
        <f t="shared" ca="1" si="10"/>
        <v>0.75</v>
      </c>
      <c r="E90" s="4">
        <v>0.55000000000000004</v>
      </c>
      <c r="F90" s="4">
        <v>19.899999999999999</v>
      </c>
      <c r="G90" s="4">
        <f t="shared" ca="1" si="11"/>
        <v>41.281913690970576</v>
      </c>
      <c r="H90" s="4">
        <f t="shared" ca="1" si="15"/>
        <v>15.315050550497375</v>
      </c>
      <c r="I90" s="4">
        <f ca="1">User_Model_Calcs!B90-Sat_Data!$B$5</f>
        <v>35.221839911562768</v>
      </c>
      <c r="J90" s="4">
        <f ca="1">(Earth_Data!$B$1/SQRT(1-Earth_Data!$B$2^2*SIN(RADIANS(User_Model_Calcs!A90))^2))*COS(RADIANS(User_Model_Calcs!A90))</f>
        <v>5298.7074922557722</v>
      </c>
      <c r="K90" s="4">
        <f ca="1">((Earth_Data!$B$1*(1-Earth_Data!$B$2^2))/SQRT(1-Earth_Data!$B$2^2*SIN(RADIANS(User_Model_Calcs!A90))^2))*SIN(RADIANS(User_Model_Calcs!A90))</f>
        <v>-3538.3596012955163</v>
      </c>
      <c r="L90" s="4">
        <f t="shared" ca="1" si="12"/>
        <v>-33.734122245676588</v>
      </c>
      <c r="M90" s="4">
        <f t="shared" ca="1" si="13"/>
        <v>6371.5217771398711</v>
      </c>
      <c r="N90" s="4">
        <f ca="1">SQRT(User_Model_Calcs!M90^2+Sat_Data!$B$3^2-2*User_Model_Calcs!M90*Sat_Data!$B$3*COS(RADIANS(L90))*COS(RADIANS(I90)))</f>
        <v>38123.268696128413</v>
      </c>
      <c r="O90" s="4">
        <f ca="1">DEGREES(ACOS(((Earth_Data!$B$1+Sat_Data!$B$2)/User_Model_Calcs!N90)*SQRT(1-COS(RADIANS(User_Model_Calcs!I90))^2*COS(RADIANS(User_Model_Calcs!A90))^2)))</f>
        <v>35.60856361473212</v>
      </c>
      <c r="P90" s="4">
        <f t="shared" ca="1" si="14"/>
        <v>51.681999243424599</v>
      </c>
    </row>
    <row r="91" spans="1:16" x14ac:dyDescent="0.25">
      <c r="A91" s="4">
        <f t="shared" ca="1" si="8"/>
        <v>-16.406688394801968</v>
      </c>
      <c r="B91" s="4">
        <f t="shared" ca="1" si="9"/>
        <v>158.55710805639114</v>
      </c>
      <c r="C91" s="4">
        <v>9375</v>
      </c>
      <c r="D91" s="4">
        <f t="shared" ca="1" si="10"/>
        <v>1.2</v>
      </c>
      <c r="E91" s="4">
        <v>0.55000000000000004</v>
      </c>
      <c r="F91" s="4">
        <v>19.899999999999999</v>
      </c>
      <c r="G91" s="4">
        <f t="shared" ca="1" si="11"/>
        <v>45.364313344089069</v>
      </c>
      <c r="H91" s="4">
        <f t="shared" ca="1" si="15"/>
        <v>23.816801562802432</v>
      </c>
      <c r="I91" s="4">
        <f ca="1">User_Model_Calcs!B91-Sat_Data!$B$5</f>
        <v>48.557108056391144</v>
      </c>
      <c r="J91" s="4">
        <f ca="1">(Earth_Data!$B$1/SQRT(1-Earth_Data!$B$2^2*SIN(RADIANS(User_Model_Calcs!A91))^2))*COS(RADIANS(User_Model_Calcs!A91))</f>
        <v>6120.0631187302388</v>
      </c>
      <c r="K91" s="4">
        <f ca="1">((Earth_Data!$B$1*(1-Earth_Data!$B$2^2))/SQRT(1-Earth_Data!$B$2^2*SIN(RADIANS(User_Model_Calcs!A91))^2))*SIN(RADIANS(User_Model_Calcs!A91))</f>
        <v>-1789.9452926849467</v>
      </c>
      <c r="L91" s="4">
        <f t="shared" ca="1" si="12"/>
        <v>-16.302704558868935</v>
      </c>
      <c r="M91" s="4">
        <f t="shared" ca="1" si="13"/>
        <v>6376.4470301294823</v>
      </c>
      <c r="N91" s="4">
        <f ca="1">SQRT(User_Model_Calcs!M91^2+Sat_Data!$B$3^2-2*User_Model_Calcs!M91*Sat_Data!$B$3*COS(RADIANS(L91))*COS(RADIANS(I91)))</f>
        <v>38430.257872399474</v>
      </c>
      <c r="O91" s="4">
        <f ca="1">DEGREES(ACOS(((Earth_Data!$B$1+Sat_Data!$B$2)/User_Model_Calcs!N91)*SQRT(1-COS(RADIANS(User_Model_Calcs!I91))^2*COS(RADIANS(User_Model_Calcs!A91))^2)))</f>
        <v>32.044167068244299</v>
      </c>
      <c r="P91" s="4">
        <f t="shared" ca="1" si="14"/>
        <v>75.996534643636735</v>
      </c>
    </row>
    <row r="92" spans="1:16" x14ac:dyDescent="0.25">
      <c r="A92" s="4">
        <f t="shared" ca="1" si="8"/>
        <v>-16.078345614704663</v>
      </c>
      <c r="B92" s="4">
        <f t="shared" ca="1" si="9"/>
        <v>158.55565244541549</v>
      </c>
      <c r="C92" s="4">
        <v>9375</v>
      </c>
      <c r="D92" s="4">
        <f t="shared" ca="1" si="10"/>
        <v>3</v>
      </c>
      <c r="E92" s="4">
        <v>0.55000000000000004</v>
      </c>
      <c r="F92" s="4">
        <v>19.899999999999999</v>
      </c>
      <c r="G92" s="4">
        <f t="shared" ca="1" si="11"/>
        <v>53.323113517529826</v>
      </c>
      <c r="H92" s="4">
        <f t="shared" ca="1" si="15"/>
        <v>14.263314585268454</v>
      </c>
      <c r="I92" s="4">
        <f ca="1">User_Model_Calcs!B92-Sat_Data!$B$5</f>
        <v>48.55565244541549</v>
      </c>
      <c r="J92" s="4">
        <f ca="1">(Earth_Data!$B$1/SQRT(1-Earth_Data!$B$2^2*SIN(RADIANS(User_Model_Calcs!A92))^2))*COS(RADIANS(User_Model_Calcs!A92))</f>
        <v>6130.2260860966762</v>
      </c>
      <c r="K92" s="4">
        <f ca="1">((Earth_Data!$B$1*(1-Earth_Data!$B$2^2))/SQRT(1-Earth_Data!$B$2^2*SIN(RADIANS(User_Model_Calcs!A92))^2))*SIN(RADIANS(User_Model_Calcs!A92))</f>
        <v>-1755.0607748518903</v>
      </c>
      <c r="L92" s="4">
        <f t="shared" ca="1" si="12"/>
        <v>-15.97621902159937</v>
      </c>
      <c r="M92" s="4">
        <f t="shared" ca="1" si="13"/>
        <v>6376.5123845315229</v>
      </c>
      <c r="N92" s="4">
        <f ca="1">SQRT(User_Model_Calcs!M92^2+Sat_Data!$B$3^2-2*User_Model_Calcs!M92*Sat_Data!$B$3*COS(RADIANS(L92))*COS(RADIANS(I92)))</f>
        <v>38422.759746690128</v>
      </c>
      <c r="O92" s="4">
        <f ca="1">DEGREES(ACOS(((Earth_Data!$B$1+Sat_Data!$B$2)/User_Model_Calcs!N92)*SQRT(1-COS(RADIANS(User_Model_Calcs!I92))^2*COS(RADIANS(User_Model_Calcs!A92))^2)))</f>
        <v>32.131450989601127</v>
      </c>
      <c r="P92" s="4">
        <f t="shared" ca="1" si="14"/>
        <v>76.258195572329612</v>
      </c>
    </row>
    <row r="93" spans="1:16" x14ac:dyDescent="0.25">
      <c r="A93" s="4">
        <f t="shared" ca="1" si="8"/>
        <v>-21.572016612250891</v>
      </c>
      <c r="B93" s="4">
        <f t="shared" ca="1" si="9"/>
        <v>143.78934853164665</v>
      </c>
      <c r="C93" s="4">
        <v>9375</v>
      </c>
      <c r="D93" s="4">
        <f t="shared" ca="1" si="10"/>
        <v>0.75</v>
      </c>
      <c r="E93" s="4">
        <v>0.55000000000000004</v>
      </c>
      <c r="F93" s="4">
        <v>19.899999999999999</v>
      </c>
      <c r="G93" s="4">
        <f t="shared" ca="1" si="11"/>
        <v>41.281913690970576</v>
      </c>
      <c r="H93" s="4">
        <f t="shared" ca="1" si="15"/>
        <v>20.832860832652816</v>
      </c>
      <c r="I93" s="4">
        <f ca="1">User_Model_Calcs!B93-Sat_Data!$B$5</f>
        <v>33.789348531646652</v>
      </c>
      <c r="J93" s="4">
        <f ca="1">(Earth_Data!$B$1/SQRT(1-Earth_Data!$B$2^2*SIN(RADIANS(User_Model_Calcs!A93))^2))*COS(RADIANS(User_Model_Calcs!A93))</f>
        <v>5934.0763337516664</v>
      </c>
      <c r="K93" s="4">
        <f ca="1">((Earth_Data!$B$1*(1-Earth_Data!$B$2^2))/SQRT(1-Earth_Data!$B$2^2*SIN(RADIANS(User_Model_Calcs!A93))^2))*SIN(RADIANS(User_Model_Calcs!A93))</f>
        <v>-2330.4090402030056</v>
      </c>
      <c r="L93" s="4">
        <f t="shared" ca="1" si="12"/>
        <v>-21.44074972781997</v>
      </c>
      <c r="M93" s="4">
        <f t="shared" ca="1" si="13"/>
        <v>6375.2700514920552</v>
      </c>
      <c r="N93" s="4">
        <f ca="1">SQRT(User_Model_Calcs!M93^2+Sat_Data!$B$3^2-2*User_Model_Calcs!M93*Sat_Data!$B$3*COS(RADIANS(L93))*COS(RADIANS(I93)))</f>
        <v>37450.950770560754</v>
      </c>
      <c r="O93" s="4">
        <f ca="1">DEGREES(ACOS(((Earth_Data!$B$1+Sat_Data!$B$2)/User_Model_Calcs!N93)*SQRT(1-COS(RADIANS(User_Model_Calcs!I93))^2*COS(RADIANS(User_Model_Calcs!A93))^2)))</f>
        <v>44.404572528312443</v>
      </c>
      <c r="P93" s="4">
        <f t="shared" ca="1" si="14"/>
        <v>61.213827385612603</v>
      </c>
    </row>
    <row r="94" spans="1:16" x14ac:dyDescent="0.25">
      <c r="A94" s="4">
        <f t="shared" ca="1" si="8"/>
        <v>-11.881481572189287</v>
      </c>
      <c r="B94" s="4">
        <f t="shared" ca="1" si="9"/>
        <v>148.88432347758433</v>
      </c>
      <c r="C94" s="4">
        <v>9375</v>
      </c>
      <c r="D94" s="4">
        <f t="shared" ca="1" si="10"/>
        <v>0.75</v>
      </c>
      <c r="E94" s="4">
        <v>0.55000000000000004</v>
      </c>
      <c r="F94" s="4">
        <v>19.899999999999999</v>
      </c>
      <c r="G94" s="4">
        <f t="shared" ca="1" si="11"/>
        <v>41.281913690970576</v>
      </c>
      <c r="H94" s="4">
        <f t="shared" ca="1" si="15"/>
        <v>23.763943249756931</v>
      </c>
      <c r="I94" s="4">
        <f ca="1">User_Model_Calcs!B94-Sat_Data!$B$5</f>
        <v>38.884323477584331</v>
      </c>
      <c r="J94" s="4">
        <f ca="1">(Earth_Data!$B$1/SQRT(1-Earth_Data!$B$2^2*SIN(RADIANS(User_Model_Calcs!A94))^2))*COS(RADIANS(User_Model_Calcs!A94))</f>
        <v>6242.3778460653321</v>
      </c>
      <c r="K94" s="4">
        <f ca="1">((Earth_Data!$B$1*(1-Earth_Data!$B$2^2))/SQRT(1-Earth_Data!$B$2^2*SIN(RADIANS(User_Model_Calcs!A94))^2))*SIN(RADIANS(User_Model_Calcs!A94))</f>
        <v>-1304.5759405816943</v>
      </c>
      <c r="L94" s="4">
        <f t="shared" ca="1" si="12"/>
        <v>-11.804179736651086</v>
      </c>
      <c r="M94" s="4">
        <f t="shared" ca="1" si="13"/>
        <v>6377.2407479874764</v>
      </c>
      <c r="N94" s="4">
        <f ca="1">SQRT(User_Model_Calcs!M94^2+Sat_Data!$B$3^2-2*User_Model_Calcs!M94*Sat_Data!$B$3*COS(RADIANS(L94))*COS(RADIANS(I94)))</f>
        <v>37532.909352936113</v>
      </c>
      <c r="O94" s="4">
        <f ca="1">DEGREES(ACOS(((Earth_Data!$B$1+Sat_Data!$B$2)/User_Model_Calcs!N94)*SQRT(1-COS(RADIANS(User_Model_Calcs!I94))^2*COS(RADIANS(User_Model_Calcs!A94))^2)))</f>
        <v>43.295324299978589</v>
      </c>
      <c r="P94" s="4">
        <f t="shared" ca="1" si="14"/>
        <v>75.678170749904055</v>
      </c>
    </row>
    <row r="95" spans="1:16" x14ac:dyDescent="0.25">
      <c r="A95" s="4">
        <f t="shared" ca="1" si="8"/>
        <v>-14.895444011357906</v>
      </c>
      <c r="B95" s="4">
        <f t="shared" ca="1" si="9"/>
        <v>127.40804319086723</v>
      </c>
      <c r="C95" s="4">
        <v>9375</v>
      </c>
      <c r="D95" s="4">
        <f t="shared" ca="1" si="10"/>
        <v>0.75</v>
      </c>
      <c r="E95" s="4">
        <v>0.55000000000000004</v>
      </c>
      <c r="F95" s="4">
        <v>19.899999999999999</v>
      </c>
      <c r="G95" s="4">
        <f t="shared" ca="1" si="11"/>
        <v>41.281913690970576</v>
      </c>
      <c r="H95" s="4">
        <f t="shared" ca="1" si="15"/>
        <v>17.017443166974974</v>
      </c>
      <c r="I95" s="4">
        <f ca="1">User_Model_Calcs!B95-Sat_Data!$B$5</f>
        <v>17.408043190867232</v>
      </c>
      <c r="J95" s="4">
        <f ca="1">(Earth_Data!$B$1/SQRT(1-Earth_Data!$B$2^2*SIN(RADIANS(User_Model_Calcs!A95))^2))*COS(RADIANS(User_Model_Calcs!A95))</f>
        <v>6165.1760767780006</v>
      </c>
      <c r="K95" s="4">
        <f ca="1">((Earth_Data!$B$1*(1-Earth_Data!$B$2^2))/SQRT(1-Earth_Data!$B$2^2*SIN(RADIANS(User_Model_Calcs!A95))^2))*SIN(RADIANS(User_Model_Calcs!A95))</f>
        <v>-1628.9232413878367</v>
      </c>
      <c r="L95" s="4">
        <f t="shared" ca="1" si="12"/>
        <v>-14.800116916900713</v>
      </c>
      <c r="M95" s="4">
        <f t="shared" ca="1" si="13"/>
        <v>6376.7379579224698</v>
      </c>
      <c r="N95" s="4">
        <f ca="1">SQRT(User_Model_Calcs!M95^2+Sat_Data!$B$3^2-2*User_Model_Calcs!M95*Sat_Data!$B$3*COS(RADIANS(L95))*COS(RADIANS(I95)))</f>
        <v>36364.694661933747</v>
      </c>
      <c r="O95" s="4">
        <f ca="1">DEGREES(ACOS(((Earth_Data!$B$1+Sat_Data!$B$2)/User_Model_Calcs!N95)*SQRT(1-COS(RADIANS(User_Model_Calcs!I95))^2*COS(RADIANS(User_Model_Calcs!A95))^2)))</f>
        <v>63.348095714116852</v>
      </c>
      <c r="P95" s="4">
        <f t="shared" ca="1" si="14"/>
        <v>50.652934932968449</v>
      </c>
    </row>
    <row r="96" spans="1:16" x14ac:dyDescent="0.25">
      <c r="A96" s="4">
        <f t="shared" ca="1" si="8"/>
        <v>-29.614425585323119</v>
      </c>
      <c r="B96" s="4">
        <f t="shared" ca="1" si="9"/>
        <v>144.70017380837695</v>
      </c>
      <c r="C96" s="4">
        <v>9375</v>
      </c>
      <c r="D96" s="4">
        <f t="shared" ca="1" si="10"/>
        <v>1.2</v>
      </c>
      <c r="E96" s="4">
        <v>0.55000000000000004</v>
      </c>
      <c r="F96" s="4">
        <v>19.899999999999999</v>
      </c>
      <c r="G96" s="4">
        <f t="shared" ca="1" si="11"/>
        <v>45.364313344089069</v>
      </c>
      <c r="H96" s="4">
        <f t="shared" ca="1" si="15"/>
        <v>18.734031761488456</v>
      </c>
      <c r="I96" s="4">
        <f ca="1">User_Model_Calcs!B96-Sat_Data!$B$5</f>
        <v>34.700173808376945</v>
      </c>
      <c r="J96" s="4">
        <f ca="1">(Earth_Data!$B$1/SQRT(1-Earth_Data!$B$2^2*SIN(RADIANS(User_Model_Calcs!A96))^2))*COS(RADIANS(User_Model_Calcs!A96))</f>
        <v>5549.504942677604</v>
      </c>
      <c r="K96" s="4">
        <f ca="1">((Earth_Data!$B$1*(1-Earth_Data!$B$2^2))/SQRT(1-Earth_Data!$B$2^2*SIN(RADIANS(User_Model_Calcs!A96))^2))*SIN(RADIANS(User_Model_Calcs!A96))</f>
        <v>-3133.2887569716895</v>
      </c>
      <c r="L96" s="4">
        <f t="shared" ca="1" si="12"/>
        <v>-29.449372322516957</v>
      </c>
      <c r="M96" s="4">
        <f t="shared" ca="1" si="13"/>
        <v>6372.9509289942253</v>
      </c>
      <c r="N96" s="4">
        <f ca="1">SQRT(User_Model_Calcs!M96^2+Sat_Data!$B$3^2-2*User_Model_Calcs!M96*Sat_Data!$B$3*COS(RADIANS(L96))*COS(RADIANS(I96)))</f>
        <v>37864.005010296147</v>
      </c>
      <c r="O96" s="4">
        <f ca="1">DEGREES(ACOS(((Earth_Data!$B$1+Sat_Data!$B$2)/User_Model_Calcs!N96)*SQRT(1-COS(RADIANS(User_Model_Calcs!I96))^2*COS(RADIANS(User_Model_Calcs!A96))^2)))</f>
        <v>38.848127618779465</v>
      </c>
      <c r="P96" s="4">
        <f t="shared" ca="1" si="14"/>
        <v>54.486290188201778</v>
      </c>
    </row>
    <row r="97" spans="1:16" x14ac:dyDescent="0.25">
      <c r="A97" s="4">
        <f t="shared" ca="1" si="8"/>
        <v>-31.11297582381718</v>
      </c>
      <c r="B97" s="4">
        <f t="shared" ca="1" si="9"/>
        <v>112.89637683637172</v>
      </c>
      <c r="C97" s="4">
        <v>9375</v>
      </c>
      <c r="D97" s="4">
        <f t="shared" ca="1" si="10"/>
        <v>0.75</v>
      </c>
      <c r="E97" s="4">
        <v>0.55000000000000004</v>
      </c>
      <c r="F97" s="4">
        <v>19.899999999999999</v>
      </c>
      <c r="G97" s="4">
        <f t="shared" ca="1" si="11"/>
        <v>41.281913690970576</v>
      </c>
      <c r="H97" s="4">
        <f t="shared" ca="1" si="15"/>
        <v>15.32367326330872</v>
      </c>
      <c r="I97" s="4">
        <f ca="1">User_Model_Calcs!B97-Sat_Data!$B$5</f>
        <v>2.8963768363717151</v>
      </c>
      <c r="J97" s="4">
        <f ca="1">(Earth_Data!$B$1/SQRT(1-Earth_Data!$B$2^2*SIN(RADIANS(User_Model_Calcs!A97))^2))*COS(RADIANS(User_Model_Calcs!A97))</f>
        <v>5465.5320443989503</v>
      </c>
      <c r="K97" s="4">
        <f ca="1">((Earth_Data!$B$1*(1-Earth_Data!$B$2^2))/SQRT(1-Earth_Data!$B$2^2*SIN(RADIANS(User_Model_Calcs!A97))^2))*SIN(RADIANS(User_Model_Calcs!A97))</f>
        <v>-3276.6249141705553</v>
      </c>
      <c r="L97" s="4">
        <f t="shared" ca="1" si="12"/>
        <v>-30.942983796942386</v>
      </c>
      <c r="M97" s="4">
        <f t="shared" ca="1" si="13"/>
        <v>6372.4650926085869</v>
      </c>
      <c r="N97" s="4">
        <f ca="1">SQRT(User_Model_Calcs!M97^2+Sat_Data!$B$3^2-2*User_Model_Calcs!M97*Sat_Data!$B$3*COS(RADIANS(L97))*COS(RADIANS(I97)))</f>
        <v>36852.582948267627</v>
      </c>
      <c r="O97" s="4">
        <f ca="1">DEGREES(ACOS(((Earth_Data!$B$1+Sat_Data!$B$2)/User_Model_Calcs!N97)*SQRT(1-COS(RADIANS(User_Model_Calcs!I97))^2*COS(RADIANS(User_Model_Calcs!A97))^2)))</f>
        <v>53.610499417576115</v>
      </c>
      <c r="P97" s="4">
        <f t="shared" ca="1" si="14"/>
        <v>5.5921877439360941</v>
      </c>
    </row>
    <row r="98" spans="1:16" x14ac:dyDescent="0.25">
      <c r="A98" s="4">
        <f t="shared" ca="1" si="8"/>
        <v>-37.515128748101972</v>
      </c>
      <c r="B98" s="4">
        <f t="shared" ca="1" si="9"/>
        <v>139.232964666892</v>
      </c>
      <c r="C98" s="4">
        <v>9375</v>
      </c>
      <c r="D98" s="4">
        <f t="shared" ca="1" si="10"/>
        <v>1.2</v>
      </c>
      <c r="E98" s="4">
        <v>0.55000000000000004</v>
      </c>
      <c r="F98" s="4">
        <v>19.899999999999999</v>
      </c>
      <c r="G98" s="4">
        <f t="shared" ca="1" si="11"/>
        <v>45.364313344089069</v>
      </c>
      <c r="H98" s="4">
        <f t="shared" ca="1" si="15"/>
        <v>14.431000362946165</v>
      </c>
      <c r="I98" s="4">
        <f ca="1">User_Model_Calcs!B98-Sat_Data!$B$5</f>
        <v>29.232964666892002</v>
      </c>
      <c r="J98" s="4">
        <f ca="1">(Earth_Data!$B$1/SQRT(1-Earth_Data!$B$2^2*SIN(RADIANS(User_Model_Calcs!A98))^2))*COS(RADIANS(User_Model_Calcs!A98))</f>
        <v>5065.3849128245265</v>
      </c>
      <c r="K98" s="4">
        <f ca="1">((Earth_Data!$B$1*(1-Earth_Data!$B$2^2))/SQRT(1-Earth_Data!$B$2^2*SIN(RADIANS(User_Model_Calcs!A98))^2))*SIN(RADIANS(User_Model_Calcs!A98))</f>
        <v>-3862.897478202372</v>
      </c>
      <c r="L98" s="4">
        <f t="shared" ca="1" si="12"/>
        <v>-37.329393313766154</v>
      </c>
      <c r="M98" s="4">
        <f t="shared" ca="1" si="13"/>
        <v>6370.2512699400313</v>
      </c>
      <c r="N98" s="4">
        <f ca="1">SQRT(User_Model_Calcs!M98^2+Sat_Data!$B$3^2-2*User_Model_Calcs!M98*Sat_Data!$B$3*COS(RADIANS(L98))*COS(RADIANS(I98)))</f>
        <v>38021.59332989731</v>
      </c>
      <c r="O98" s="4">
        <f ca="1">DEGREES(ACOS(((Earth_Data!$B$1+Sat_Data!$B$2)/User_Model_Calcs!N98)*SQRT(1-COS(RADIANS(User_Model_Calcs!I98))^2*COS(RADIANS(User_Model_Calcs!A98))^2)))</f>
        <v>36.834880907705816</v>
      </c>
      <c r="P98" s="4">
        <f t="shared" ca="1" si="14"/>
        <v>42.582609202012485</v>
      </c>
    </row>
    <row r="99" spans="1:16" x14ac:dyDescent="0.25">
      <c r="A99" s="4">
        <f t="shared" ca="1" si="8"/>
        <v>-33.593580482348521</v>
      </c>
      <c r="B99" s="4">
        <f t="shared" ca="1" si="9"/>
        <v>129.3842061224218</v>
      </c>
      <c r="C99" s="4">
        <v>9375</v>
      </c>
      <c r="D99" s="4">
        <f t="shared" ca="1" si="10"/>
        <v>0.75</v>
      </c>
      <c r="E99" s="4">
        <v>0.55000000000000004</v>
      </c>
      <c r="F99" s="4">
        <v>19.899999999999999</v>
      </c>
      <c r="G99" s="4">
        <f t="shared" ca="1" si="11"/>
        <v>41.281913690970576</v>
      </c>
      <c r="H99" s="4">
        <f t="shared" ca="1" si="15"/>
        <v>21.433914361748034</v>
      </c>
      <c r="I99" s="4">
        <f ca="1">User_Model_Calcs!B99-Sat_Data!$B$5</f>
        <v>19.384206122421801</v>
      </c>
      <c r="J99" s="4">
        <f ca="1">(Earth_Data!$B$1/SQRT(1-Earth_Data!$B$2^2*SIN(RADIANS(User_Model_Calcs!A99))^2))*COS(RADIANS(User_Model_Calcs!A99))</f>
        <v>5318.3363418751542</v>
      </c>
      <c r="K99" s="4">
        <f ca="1">((Earth_Data!$B$1*(1-Earth_Data!$B$2^2))/SQRT(1-Earth_Data!$B$2^2*SIN(RADIANS(User_Model_Calcs!A99))^2))*SIN(RADIANS(User_Model_Calcs!A99))</f>
        <v>-3508.9861000053193</v>
      </c>
      <c r="L99" s="4">
        <f t="shared" ca="1" si="12"/>
        <v>-33.416436372646565</v>
      </c>
      <c r="M99" s="4">
        <f t="shared" ca="1" si="13"/>
        <v>6371.6312585821015</v>
      </c>
      <c r="N99" s="4">
        <f ca="1">SQRT(User_Model_Calcs!M99^2+Sat_Data!$B$3^2-2*User_Model_Calcs!M99*Sat_Data!$B$3*COS(RADIANS(L99))*COS(RADIANS(I99)))</f>
        <v>37354.371020957995</v>
      </c>
      <c r="O99" s="4">
        <f ca="1">DEGREES(ACOS(((Earth_Data!$B$1+Sat_Data!$B$2)/User_Model_Calcs!N99)*SQRT(1-COS(RADIANS(User_Model_Calcs!I99))^2*COS(RADIANS(User_Model_Calcs!A99))^2)))</f>
        <v>45.719879607166845</v>
      </c>
      <c r="P99" s="4">
        <f t="shared" ca="1" si="14"/>
        <v>32.452534341237119</v>
      </c>
    </row>
    <row r="100" spans="1:16" x14ac:dyDescent="0.25">
      <c r="A100" s="4">
        <f t="shared" ca="1" si="8"/>
        <v>-19.819943749821118</v>
      </c>
      <c r="B100" s="4">
        <f t="shared" ca="1" si="9"/>
        <v>158.574327441403</v>
      </c>
      <c r="C100" s="4">
        <v>9375</v>
      </c>
      <c r="D100" s="4">
        <f t="shared" ca="1" si="10"/>
        <v>0.75</v>
      </c>
      <c r="E100" s="4">
        <v>0.55000000000000004</v>
      </c>
      <c r="F100" s="4">
        <v>19.899999999999999</v>
      </c>
      <c r="G100" s="4">
        <f t="shared" ca="1" si="11"/>
        <v>41.281913690970576</v>
      </c>
      <c r="H100" s="4">
        <f t="shared" ca="1" si="15"/>
        <v>15.761577419555415</v>
      </c>
      <c r="I100" s="4">
        <f ca="1">User_Model_Calcs!B100-Sat_Data!$B$5</f>
        <v>48.574327441403</v>
      </c>
      <c r="J100" s="4">
        <f ca="1">(Earth_Data!$B$1/SQRT(1-Earth_Data!$B$2^2*SIN(RADIANS(User_Model_Calcs!A100))^2))*COS(RADIANS(User_Model_Calcs!A100))</f>
        <v>6002.6272287331894</v>
      </c>
      <c r="K100" s="4">
        <f ca="1">((Earth_Data!$B$1*(1-Earth_Data!$B$2^2))/SQRT(1-Earth_Data!$B$2^2*SIN(RADIANS(User_Model_Calcs!A100))^2))*SIN(RADIANS(User_Model_Calcs!A100))</f>
        <v>-2148.9561448403847</v>
      </c>
      <c r="L100" s="4">
        <f t="shared" ca="1" si="12"/>
        <v>-19.697499352522719</v>
      </c>
      <c r="M100" s="4">
        <f t="shared" ca="1" si="13"/>
        <v>6375.6996603962089</v>
      </c>
      <c r="N100" s="4">
        <f ca="1">SQRT(User_Model_Calcs!M100^2+Sat_Data!$B$3^2-2*User_Model_Calcs!M100*Sat_Data!$B$3*COS(RADIANS(L100))*COS(RADIANS(I100)))</f>
        <v>38516.800011448657</v>
      </c>
      <c r="O100" s="4">
        <f ca="1">DEGREES(ACOS(((Earth_Data!$B$1+Sat_Data!$B$2)/User_Model_Calcs!N100)*SQRT(1-COS(RADIANS(User_Model_Calcs!I100))^2*COS(RADIANS(User_Model_Calcs!A100))^2)))</f>
        <v>31.044159359842091</v>
      </c>
      <c r="P100" s="4">
        <f t="shared" ca="1" si="14"/>
        <v>73.343001999770891</v>
      </c>
    </row>
    <row r="101" spans="1:16" x14ac:dyDescent="0.25">
      <c r="A101" s="4">
        <f t="shared" ca="1" si="8"/>
        <v>-20.646500709126329</v>
      </c>
      <c r="B101" s="4">
        <f t="shared" ca="1" si="9"/>
        <v>142.05150396094956</v>
      </c>
      <c r="C101" s="4">
        <v>9375</v>
      </c>
      <c r="D101" s="4">
        <f t="shared" ca="1" si="10"/>
        <v>1.2</v>
      </c>
      <c r="E101" s="4">
        <v>0.55000000000000004</v>
      </c>
      <c r="F101" s="4">
        <v>19.899999999999999</v>
      </c>
      <c r="G101" s="4">
        <f t="shared" ca="1" si="11"/>
        <v>45.364313344089069</v>
      </c>
      <c r="H101" s="4">
        <f t="shared" ca="1" si="15"/>
        <v>22.629176667251855</v>
      </c>
      <c r="I101" s="4">
        <f ca="1">User_Model_Calcs!B101-Sat_Data!$B$5</f>
        <v>32.05150396094956</v>
      </c>
      <c r="J101" s="4">
        <f ca="1">(Earth_Data!$B$1/SQRT(1-Earth_Data!$B$2^2*SIN(RADIANS(User_Model_Calcs!A101))^2))*COS(RADIANS(User_Model_Calcs!A101))</f>
        <v>5970.9808941399888</v>
      </c>
      <c r="K101" s="4">
        <f ca="1">((Earth_Data!$B$1*(1-Earth_Data!$B$2^2))/SQRT(1-Earth_Data!$B$2^2*SIN(RADIANS(User_Model_Calcs!A101))^2))*SIN(RADIANS(User_Model_Calcs!A101))</f>
        <v>-2234.8146749422981</v>
      </c>
      <c r="L101" s="4">
        <f t="shared" ca="1" si="12"/>
        <v>-20.519835559361493</v>
      </c>
      <c r="M101" s="4">
        <f t="shared" ca="1" si="13"/>
        <v>6375.5007230430328</v>
      </c>
      <c r="N101" s="4">
        <f ca="1">SQRT(User_Model_Calcs!M101^2+Sat_Data!$B$3^2-2*User_Model_Calcs!M101*Sat_Data!$B$3*COS(RADIANS(L101))*COS(RADIANS(I101)))</f>
        <v>37305.366891418176</v>
      </c>
      <c r="O101" s="4">
        <f ca="1">DEGREES(ACOS(((Earth_Data!$B$1+Sat_Data!$B$2)/User_Model_Calcs!N101)*SQRT(1-COS(RADIANS(User_Model_Calcs!I101))^2*COS(RADIANS(User_Model_Calcs!A101))^2)))</f>
        <v>46.49878258219762</v>
      </c>
      <c r="P101" s="4">
        <f t="shared" ca="1" si="14"/>
        <v>60.61384020447958</v>
      </c>
    </row>
    <row r="102" spans="1:16" x14ac:dyDescent="0.25">
      <c r="A102" s="4">
        <f t="shared" ca="1" si="8"/>
        <v>-18.31855573060519</v>
      </c>
      <c r="B102" s="4">
        <f t="shared" ca="1" si="9"/>
        <v>132.57035278026265</v>
      </c>
      <c r="C102" s="4">
        <v>9375</v>
      </c>
      <c r="D102" s="4">
        <f t="shared" ca="1" si="10"/>
        <v>1.2</v>
      </c>
      <c r="E102" s="4">
        <v>0.55000000000000004</v>
      </c>
      <c r="F102" s="4">
        <v>19.899999999999999</v>
      </c>
      <c r="G102" s="4">
        <f t="shared" ca="1" si="11"/>
        <v>45.364313344089069</v>
      </c>
      <c r="H102" s="4">
        <f t="shared" ca="1" si="15"/>
        <v>21.624833309109434</v>
      </c>
      <c r="I102" s="4">
        <f ca="1">User_Model_Calcs!B102-Sat_Data!$B$5</f>
        <v>22.570352780262652</v>
      </c>
      <c r="J102" s="4">
        <f ca="1">(Earth_Data!$B$1/SQRT(1-Earth_Data!$B$2^2*SIN(RADIANS(User_Model_Calcs!A102))^2))*COS(RADIANS(User_Model_Calcs!A102))</f>
        <v>6056.9228048369896</v>
      </c>
      <c r="K102" s="4">
        <f ca="1">((Earth_Data!$B$1*(1-Earth_Data!$B$2^2))/SQRT(1-Earth_Data!$B$2^2*SIN(RADIANS(User_Model_Calcs!A102))^2))*SIN(RADIANS(User_Model_Calcs!A102))</f>
        <v>-1991.8874792772353</v>
      </c>
      <c r="L102" s="4">
        <f t="shared" ca="1" si="12"/>
        <v>-18.204034260493582</v>
      </c>
      <c r="M102" s="4">
        <f t="shared" ca="1" si="13"/>
        <v>6376.0434121683802</v>
      </c>
      <c r="N102" s="4">
        <f ca="1">SQRT(User_Model_Calcs!M102^2+Sat_Data!$B$3^2-2*User_Model_Calcs!M102*Sat_Data!$B$3*COS(RADIANS(L102))*COS(RADIANS(I102)))</f>
        <v>36699.034783135721</v>
      </c>
      <c r="O102" s="4">
        <f ca="1">DEGREES(ACOS(((Earth_Data!$B$1+Sat_Data!$B$2)/User_Model_Calcs!N102)*SQRT(1-COS(RADIANS(User_Model_Calcs!I102))^2*COS(RADIANS(User_Model_Calcs!A102))^2)))</f>
        <v>56.43709941036245</v>
      </c>
      <c r="P102" s="4">
        <f t="shared" ca="1" si="14"/>
        <v>52.904899160573706</v>
      </c>
    </row>
    <row r="103" spans="1:16" x14ac:dyDescent="0.25">
      <c r="A103" s="4">
        <f t="shared" ca="1" si="8"/>
        <v>-30.459568254919802</v>
      </c>
      <c r="B103" s="4">
        <f t="shared" ca="1" si="9"/>
        <v>155.24820882713647</v>
      </c>
      <c r="C103" s="4">
        <v>9375</v>
      </c>
      <c r="D103" s="4">
        <f t="shared" ca="1" si="10"/>
        <v>0.75</v>
      </c>
      <c r="E103" s="4">
        <v>0.55000000000000004</v>
      </c>
      <c r="F103" s="4">
        <v>19.899999999999999</v>
      </c>
      <c r="G103" s="4">
        <f t="shared" ca="1" si="11"/>
        <v>41.281913690970576</v>
      </c>
      <c r="H103" s="4">
        <f t="shared" ca="1" si="15"/>
        <v>16.933175288515049</v>
      </c>
      <c r="I103" s="4">
        <f ca="1">User_Model_Calcs!B103-Sat_Data!$B$5</f>
        <v>45.248208827136466</v>
      </c>
      <c r="J103" s="4">
        <f ca="1">(Earth_Data!$B$1/SQRT(1-Earth_Data!$B$2^2*SIN(RADIANS(User_Model_Calcs!A103))^2))*COS(RADIANS(User_Model_Calcs!A103))</f>
        <v>5502.6096237848205</v>
      </c>
      <c r="K103" s="4">
        <f ca="1">((Earth_Data!$B$1*(1-Earth_Data!$B$2^2))/SQRT(1-Earth_Data!$B$2^2*SIN(RADIANS(User_Model_Calcs!A103))^2))*SIN(RADIANS(User_Model_Calcs!A103))</f>
        <v>-3214.3928130289996</v>
      </c>
      <c r="L103" s="4">
        <f t="shared" ca="1" si="12"/>
        <v>-30.291673526183452</v>
      </c>
      <c r="M103" s="4">
        <f t="shared" ca="1" si="13"/>
        <v>6372.6787011602755</v>
      </c>
      <c r="N103" s="4">
        <f ca="1">SQRT(User_Model_Calcs!M103^2+Sat_Data!$B$3^2-2*User_Model_Calcs!M103*Sat_Data!$B$3*COS(RADIANS(L103))*COS(RADIANS(I103)))</f>
        <v>38622.979885774876</v>
      </c>
      <c r="O103" s="4">
        <f ca="1">DEGREES(ACOS(((Earth_Data!$B$1+Sat_Data!$B$2)/User_Model_Calcs!N103)*SQRT(1-COS(RADIANS(User_Model_Calcs!I103))^2*COS(RADIANS(User_Model_Calcs!A103))^2)))</f>
        <v>29.81076352334664</v>
      </c>
      <c r="P103" s="4">
        <f t="shared" ca="1" si="14"/>
        <v>63.317863331846482</v>
      </c>
    </row>
    <row r="104" spans="1:16" x14ac:dyDescent="0.25">
      <c r="A104" s="4">
        <f t="shared" ca="1" si="8"/>
        <v>-23.026495526457751</v>
      </c>
      <c r="B104" s="4">
        <f t="shared" ca="1" si="9"/>
        <v>108.83222282152742</v>
      </c>
      <c r="C104" s="4">
        <v>9375</v>
      </c>
      <c r="D104" s="4">
        <f t="shared" ca="1" si="10"/>
        <v>0.75</v>
      </c>
      <c r="E104" s="4">
        <v>0.55000000000000004</v>
      </c>
      <c r="F104" s="4">
        <v>19.899999999999999</v>
      </c>
      <c r="G104" s="4">
        <f t="shared" ca="1" si="11"/>
        <v>41.281913690970576</v>
      </c>
      <c r="H104" s="4">
        <f t="shared" ca="1" si="15"/>
        <v>18.062244498726457</v>
      </c>
      <c r="I104" s="4">
        <f ca="1">User_Model_Calcs!B104-Sat_Data!$B$5</f>
        <v>-1.1677771784725763</v>
      </c>
      <c r="J104" s="4">
        <f ca="1">(Earth_Data!$B$1/SQRT(1-Earth_Data!$B$2^2*SIN(RADIANS(User_Model_Calcs!A104))^2))*COS(RADIANS(User_Model_Calcs!A104))</f>
        <v>5872.9643125441553</v>
      </c>
      <c r="K104" s="4">
        <f ca="1">((Earth_Data!$B$1*(1-Earth_Data!$B$2^2))/SQRT(1-Earth_Data!$B$2^2*SIN(RADIANS(User_Model_Calcs!A104))^2))*SIN(RADIANS(User_Model_Calcs!A104))</f>
        <v>-2479.4208947717152</v>
      </c>
      <c r="L104" s="4">
        <f t="shared" ca="1" si="12"/>
        <v>-22.888273445022737</v>
      </c>
      <c r="M104" s="4">
        <f t="shared" ca="1" si="13"/>
        <v>6374.8911982752943</v>
      </c>
      <c r="N104" s="4">
        <f ca="1">SQRT(User_Model_Calcs!M104^2+Sat_Data!$B$3^2-2*User_Model_Calcs!M104*Sat_Data!$B$3*COS(RADIANS(L104))*COS(RADIANS(I104)))</f>
        <v>36377.188236716698</v>
      </c>
      <c r="O104" s="4">
        <f ca="1">DEGREES(ACOS(((Earth_Data!$B$1+Sat_Data!$B$2)/User_Model_Calcs!N104)*SQRT(1-COS(RADIANS(User_Model_Calcs!I104))^2*COS(RADIANS(User_Model_Calcs!A104))^2)))</f>
        <v>63.005584957661078</v>
      </c>
      <c r="P104" s="4">
        <f t="shared" ca="1" si="14"/>
        <v>2.9831603626797567</v>
      </c>
    </row>
    <row r="105" spans="1:16" x14ac:dyDescent="0.25">
      <c r="A105" s="4">
        <f t="shared" ca="1" si="8"/>
        <v>-9.4455976845976313</v>
      </c>
      <c r="B105" s="4">
        <f t="shared" ca="1" si="9"/>
        <v>113.24836863744795</v>
      </c>
      <c r="C105" s="4">
        <v>9375</v>
      </c>
      <c r="D105" s="4">
        <f t="shared" ca="1" si="10"/>
        <v>1.2</v>
      </c>
      <c r="E105" s="4">
        <v>0.55000000000000004</v>
      </c>
      <c r="F105" s="4">
        <v>19.899999999999999</v>
      </c>
      <c r="G105" s="4">
        <f t="shared" ca="1" si="11"/>
        <v>45.364313344089069</v>
      </c>
      <c r="H105" s="4">
        <f t="shared" ca="1" si="15"/>
        <v>15.698737771456853</v>
      </c>
      <c r="I105" s="4">
        <f ca="1">User_Model_Calcs!B105-Sat_Data!$B$5</f>
        <v>3.2483686374479532</v>
      </c>
      <c r="J105" s="4">
        <f ca="1">(Earth_Data!$B$1/SQRT(1-Earth_Data!$B$2^2*SIN(RADIANS(User_Model_Calcs!A105))^2))*COS(RADIANS(User_Model_Calcs!A105))</f>
        <v>6292.231614620363</v>
      </c>
      <c r="K105" s="4">
        <f ca="1">((Earth_Data!$B$1*(1-Earth_Data!$B$2^2))/SQRT(1-Earth_Data!$B$2^2*SIN(RADIANS(User_Model_Calcs!A105))^2))*SIN(RADIANS(User_Model_Calcs!A105))</f>
        <v>-1039.8097181472338</v>
      </c>
      <c r="L105" s="4">
        <f t="shared" ca="1" si="12"/>
        <v>-9.3834923287001697</v>
      </c>
      <c r="M105" s="4">
        <f t="shared" ca="1" si="13"/>
        <v>6377.5687328308277</v>
      </c>
      <c r="N105" s="4">
        <f ca="1">SQRT(User_Model_Calcs!M105^2+Sat_Data!$B$3^2-2*User_Model_Calcs!M105*Sat_Data!$B$3*COS(RADIANS(L105))*COS(RADIANS(I105)))</f>
        <v>35898.851789209832</v>
      </c>
      <c r="O105" s="4">
        <f ca="1">DEGREES(ACOS(((Earth_Data!$B$1+Sat_Data!$B$2)/User_Model_Calcs!N105)*SQRT(1-COS(RADIANS(User_Model_Calcs!I105))^2*COS(RADIANS(User_Model_Calcs!A105))^2)))</f>
        <v>78.250896701348381</v>
      </c>
      <c r="P105" s="4">
        <f t="shared" ca="1" si="14"/>
        <v>19.077240348651234</v>
      </c>
    </row>
    <row r="106" spans="1:16" x14ac:dyDescent="0.25">
      <c r="A106" s="4">
        <f t="shared" ca="1" si="8"/>
        <v>-18.16077503480555</v>
      </c>
      <c r="B106" s="4">
        <f t="shared" ca="1" si="9"/>
        <v>114.92925537272549</v>
      </c>
      <c r="C106" s="4">
        <v>9375</v>
      </c>
      <c r="D106" s="4">
        <f t="shared" ca="1" si="10"/>
        <v>1.2</v>
      </c>
      <c r="E106" s="4">
        <v>0.55000000000000004</v>
      </c>
      <c r="F106" s="4">
        <v>19.899999999999999</v>
      </c>
      <c r="G106" s="4">
        <f t="shared" ca="1" si="11"/>
        <v>45.364313344089069</v>
      </c>
      <c r="H106" s="4">
        <f t="shared" ca="1" si="15"/>
        <v>14.912900654590775</v>
      </c>
      <c r="I106" s="4">
        <f ca="1">User_Model_Calcs!B106-Sat_Data!$B$5</f>
        <v>4.9292553727254926</v>
      </c>
      <c r="J106" s="4">
        <f ca="1">(Earth_Data!$B$1/SQRT(1-Earth_Data!$B$2^2*SIN(RADIANS(User_Model_Calcs!A106))^2))*COS(RADIANS(User_Model_Calcs!A106))</f>
        <v>6062.3888005975487</v>
      </c>
      <c r="K106" s="4">
        <f ca="1">((Earth_Data!$B$1*(1-Earth_Data!$B$2^2))/SQRT(1-Earth_Data!$B$2^2*SIN(RADIANS(User_Model_Calcs!A106))^2))*SIN(RADIANS(User_Model_Calcs!A106))</f>
        <v>-1975.3012672079415</v>
      </c>
      <c r="L106" s="4">
        <f t="shared" ca="1" si="12"/>
        <v>-18.047104681297952</v>
      </c>
      <c r="M106" s="4">
        <f t="shared" ca="1" si="13"/>
        <v>6376.0781884983098</v>
      </c>
      <c r="N106" s="4">
        <f ca="1">SQRT(User_Model_Calcs!M106^2+Sat_Data!$B$3^2-2*User_Model_Calcs!M106*Sat_Data!$B$3*COS(RADIANS(L106))*COS(RADIANS(I106)))</f>
        <v>36181.8879448933</v>
      </c>
      <c r="O106" s="4">
        <f ca="1">DEGREES(ACOS(((Earth_Data!$B$1+Sat_Data!$B$2)/User_Model_Calcs!N106)*SQRT(1-COS(RADIANS(User_Model_Calcs!I106))^2*COS(RADIANS(User_Model_Calcs!A106))^2)))</f>
        <v>67.946473616021905</v>
      </c>
      <c r="P106" s="4">
        <f t="shared" ca="1" si="14"/>
        <v>15.467026231820482</v>
      </c>
    </row>
    <row r="107" spans="1:16" x14ac:dyDescent="0.25">
      <c r="A107" s="4">
        <f t="shared" ca="1" si="8"/>
        <v>-36.520889446331793</v>
      </c>
      <c r="B107" s="4">
        <f t="shared" ca="1" si="9"/>
        <v>109.19850569624533</v>
      </c>
      <c r="C107" s="4">
        <v>9375</v>
      </c>
      <c r="D107" s="4">
        <f t="shared" ca="1" si="10"/>
        <v>1.2</v>
      </c>
      <c r="E107" s="4">
        <v>0.55000000000000004</v>
      </c>
      <c r="F107" s="4">
        <v>19.899999999999999</v>
      </c>
      <c r="G107" s="4">
        <f t="shared" ca="1" si="11"/>
        <v>45.364313344089069</v>
      </c>
      <c r="H107" s="4">
        <f t="shared" ca="1" si="15"/>
        <v>14.300164066396601</v>
      </c>
      <c r="I107" s="4">
        <f ca="1">User_Model_Calcs!B107-Sat_Data!$B$5</f>
        <v>-0.80149430375466579</v>
      </c>
      <c r="J107" s="4">
        <f ca="1">(Earth_Data!$B$1/SQRT(1-Earth_Data!$B$2^2*SIN(RADIANS(User_Model_Calcs!A107))^2))*COS(RADIANS(User_Model_Calcs!A107))</f>
        <v>5131.8152959321942</v>
      </c>
      <c r="K107" s="4">
        <f ca="1">((Earth_Data!$B$1*(1-Earth_Data!$B$2^2))/SQRT(1-Earth_Data!$B$2^2*SIN(RADIANS(User_Model_Calcs!A107))^2))*SIN(RADIANS(User_Model_Calcs!A107))</f>
        <v>-3774.7990541918548</v>
      </c>
      <c r="L107" s="4">
        <f t="shared" ca="1" si="12"/>
        <v>-36.337009649242198</v>
      </c>
      <c r="M107" s="4">
        <f t="shared" ca="1" si="13"/>
        <v>6370.6072026998618</v>
      </c>
      <c r="N107" s="4">
        <f ca="1">SQRT(User_Model_Calcs!M107^2+Sat_Data!$B$3^2-2*User_Model_Calcs!M107*Sat_Data!$B$3*COS(RADIANS(L107))*COS(RADIANS(I107)))</f>
        <v>37224.783707248382</v>
      </c>
      <c r="O107" s="4">
        <f ca="1">DEGREES(ACOS(((Earth_Data!$B$1+Sat_Data!$B$2)/User_Model_Calcs!N107)*SQRT(1-COS(RADIANS(User_Model_Calcs!I107))^2*COS(RADIANS(User_Model_Calcs!A107))^2)))</f>
        <v>47.607789119126721</v>
      </c>
      <c r="P107" s="4">
        <f t="shared" ca="1" si="14"/>
        <v>1.3466269229990133</v>
      </c>
    </row>
    <row r="108" spans="1:16" x14ac:dyDescent="0.25">
      <c r="A108" s="4">
        <f t="shared" ca="1" si="8"/>
        <v>-28.810350484897462</v>
      </c>
      <c r="B108" s="4">
        <f t="shared" ca="1" si="9"/>
        <v>108.18196782736699</v>
      </c>
      <c r="C108" s="4">
        <v>9375</v>
      </c>
      <c r="D108" s="4">
        <f t="shared" ca="1" si="10"/>
        <v>0.75</v>
      </c>
      <c r="E108" s="4">
        <v>0.55000000000000004</v>
      </c>
      <c r="F108" s="4">
        <v>19.899999999999999</v>
      </c>
      <c r="G108" s="4">
        <f t="shared" ca="1" si="11"/>
        <v>41.281913690970576</v>
      </c>
      <c r="H108" s="4">
        <f t="shared" ca="1" si="15"/>
        <v>21.334469770261194</v>
      </c>
      <c r="I108" s="4">
        <f ca="1">User_Model_Calcs!B108-Sat_Data!$B$5</f>
        <v>-1.8180321726330106</v>
      </c>
      <c r="J108" s="4">
        <f ca="1">(Earth_Data!$B$1/SQRT(1-Earth_Data!$B$2^2*SIN(RADIANS(User_Model_Calcs!A108))^2))*COS(RADIANS(User_Model_Calcs!A108))</f>
        <v>5593.0010035069336</v>
      </c>
      <c r="K108" s="4">
        <f ca="1">((Earth_Data!$B$1*(1-Earth_Data!$B$2^2))/SQRT(1-Earth_Data!$B$2^2*SIN(RADIANS(User_Model_Calcs!A108))^2))*SIN(RADIANS(User_Model_Calcs!A108))</f>
        <v>-3055.5012433028774</v>
      </c>
      <c r="L108" s="4">
        <f t="shared" ca="1" si="12"/>
        <v>-28.648133302383034</v>
      </c>
      <c r="M108" s="4">
        <f t="shared" ca="1" si="13"/>
        <v>6373.2054786469098</v>
      </c>
      <c r="N108" s="4">
        <f ca="1">SQRT(User_Model_Calcs!M108^2+Sat_Data!$B$3^2-2*User_Model_Calcs!M108*Sat_Data!$B$3*COS(RADIANS(L108))*COS(RADIANS(I108)))</f>
        <v>36701.794385588059</v>
      </c>
      <c r="O108" s="4">
        <f ca="1">DEGREES(ACOS(((Earth_Data!$B$1+Sat_Data!$B$2)/User_Model_Calcs!N108)*SQRT(1-COS(RADIANS(User_Model_Calcs!I108))^2*COS(RADIANS(User_Model_Calcs!A108))^2)))</f>
        <v>56.319897668352269</v>
      </c>
      <c r="P108" s="4">
        <f t="shared" ca="1" si="14"/>
        <v>3.7683635159707785</v>
      </c>
    </row>
    <row r="109" spans="1:16" x14ac:dyDescent="0.25">
      <c r="A109" s="4">
        <f t="shared" ca="1" si="8"/>
        <v>-22.939234126935339</v>
      </c>
      <c r="B109" s="4">
        <f t="shared" ca="1" si="9"/>
        <v>146.84961409771591</v>
      </c>
      <c r="C109" s="4">
        <v>9375</v>
      </c>
      <c r="D109" s="4">
        <f t="shared" ca="1" si="10"/>
        <v>1.2</v>
      </c>
      <c r="E109" s="4">
        <v>0.55000000000000004</v>
      </c>
      <c r="F109" s="4">
        <v>19.899999999999999</v>
      </c>
      <c r="G109" s="4">
        <f t="shared" ca="1" si="11"/>
        <v>45.364313344089069</v>
      </c>
      <c r="H109" s="4">
        <f t="shared" ca="1" si="15"/>
        <v>23.523330940443032</v>
      </c>
      <c r="I109" s="4">
        <f ca="1">User_Model_Calcs!B109-Sat_Data!$B$5</f>
        <v>36.849614097715914</v>
      </c>
      <c r="J109" s="4">
        <f ca="1">(Earth_Data!$B$1/SQRT(1-Earth_Data!$B$2^2*SIN(RADIANS(User_Model_Calcs!A109))^2))*COS(RADIANS(User_Model_Calcs!A109))</f>
        <v>5876.7375444394129</v>
      </c>
      <c r="K109" s="4">
        <f ca="1">((Earth_Data!$B$1*(1-Earth_Data!$B$2^2))/SQRT(1-Earth_Data!$B$2^2*SIN(RADIANS(User_Model_Calcs!A109))^2))*SIN(RADIANS(User_Model_Calcs!A109))</f>
        <v>-2470.5243209647933</v>
      </c>
      <c r="L109" s="4">
        <f t="shared" ca="1" si="12"/>
        <v>-22.801419522134857</v>
      </c>
      <c r="M109" s="4">
        <f t="shared" ca="1" si="13"/>
        <v>6374.9144768147544</v>
      </c>
      <c r="N109" s="4">
        <f ca="1">SQRT(User_Model_Calcs!M109^2+Sat_Data!$B$3^2-2*User_Model_Calcs!M109*Sat_Data!$B$3*COS(RADIANS(L109))*COS(RADIANS(I109)))</f>
        <v>37707.941624122323</v>
      </c>
      <c r="O109" s="4">
        <f ca="1">DEGREES(ACOS(((Earth_Data!$B$1+Sat_Data!$B$2)/User_Model_Calcs!N109)*SQRT(1-COS(RADIANS(User_Model_Calcs!I109))^2*COS(RADIANS(User_Model_Calcs!A109))^2)))</f>
        <v>40.900114968124193</v>
      </c>
      <c r="P109" s="4">
        <f t="shared" ca="1" si="14"/>
        <v>62.523028015339463</v>
      </c>
    </row>
    <row r="110" spans="1:16" x14ac:dyDescent="0.25">
      <c r="A110" s="4">
        <f t="shared" ca="1" si="8"/>
        <v>-17.10095186586075</v>
      </c>
      <c r="B110" s="4">
        <f t="shared" ca="1" si="9"/>
        <v>121.55937866926944</v>
      </c>
      <c r="C110" s="4">
        <v>9375</v>
      </c>
      <c r="D110" s="4">
        <f t="shared" ca="1" si="10"/>
        <v>0.75</v>
      </c>
      <c r="E110" s="4">
        <v>0.55000000000000004</v>
      </c>
      <c r="F110" s="4">
        <v>19.899999999999999</v>
      </c>
      <c r="G110" s="4">
        <f t="shared" ca="1" si="11"/>
        <v>41.281913690970576</v>
      </c>
      <c r="H110" s="4">
        <f t="shared" ca="1" si="15"/>
        <v>20.552800930218314</v>
      </c>
      <c r="I110" s="4">
        <f ca="1">User_Model_Calcs!B110-Sat_Data!$B$5</f>
        <v>11.559378669269435</v>
      </c>
      <c r="J110" s="4">
        <f ca="1">(Earth_Data!$B$1/SQRT(1-Earth_Data!$B$2^2*SIN(RADIANS(User_Model_Calcs!A110))^2))*COS(RADIANS(User_Model_Calcs!A110))</f>
        <v>6097.9157017129792</v>
      </c>
      <c r="K110" s="4">
        <f ca="1">((Earth_Data!$B$1*(1-Earth_Data!$B$2^2))/SQRT(1-Earth_Data!$B$2^2*SIN(RADIANS(User_Model_Calcs!A110))^2))*SIN(RADIANS(User_Model_Calcs!A110))</f>
        <v>-1863.5153098574178</v>
      </c>
      <c r="L110" s="4">
        <f t="shared" ca="1" si="12"/>
        <v>-16.993085879098899</v>
      </c>
      <c r="M110" s="4">
        <f t="shared" ca="1" si="13"/>
        <v>6376.3049813564194</v>
      </c>
      <c r="N110" s="4">
        <f ca="1">SQRT(User_Model_Calcs!M110^2+Sat_Data!$B$3^2-2*User_Model_Calcs!M110*Sat_Data!$B$3*COS(RADIANS(L110))*COS(RADIANS(I110)))</f>
        <v>36258.447237221764</v>
      </c>
      <c r="O110" s="4">
        <f ca="1">DEGREES(ACOS(((Earth_Data!$B$1+Sat_Data!$B$2)/User_Model_Calcs!N110)*SQRT(1-COS(RADIANS(User_Model_Calcs!I110))^2*COS(RADIANS(User_Model_Calcs!A110))^2)))</f>
        <v>65.915315823877435</v>
      </c>
      <c r="P110" s="4">
        <f t="shared" ca="1" si="14"/>
        <v>34.820673383122369</v>
      </c>
    </row>
    <row r="111" spans="1:16" x14ac:dyDescent="0.25">
      <c r="A111" s="4">
        <f t="shared" ca="1" si="8"/>
        <v>-36.526455507871418</v>
      </c>
      <c r="B111" s="4">
        <f t="shared" ca="1" si="9"/>
        <v>159.36620556159207</v>
      </c>
      <c r="C111" s="4">
        <v>9375</v>
      </c>
      <c r="D111" s="4">
        <f t="shared" ca="1" si="10"/>
        <v>1.2</v>
      </c>
      <c r="E111" s="4">
        <v>0.55000000000000004</v>
      </c>
      <c r="F111" s="4">
        <v>19.899999999999999</v>
      </c>
      <c r="G111" s="4">
        <f t="shared" ca="1" si="11"/>
        <v>45.364313344089069</v>
      </c>
      <c r="H111" s="4">
        <f t="shared" ca="1" si="15"/>
        <v>20.678025652356752</v>
      </c>
      <c r="I111" s="4">
        <f ca="1">User_Model_Calcs!B111-Sat_Data!$B$5</f>
        <v>49.366205561592068</v>
      </c>
      <c r="J111" s="4">
        <f ca="1">(Earth_Data!$B$1/SQRT(1-Earth_Data!$B$2^2*SIN(RADIANS(User_Model_Calcs!A111))^2))*COS(RADIANS(User_Model_Calcs!A111))</f>
        <v>5131.4476931337203</v>
      </c>
      <c r="K111" s="4">
        <f ca="1">((Earth_Data!$B$1*(1-Earth_Data!$B$2^2))/SQRT(1-Earth_Data!$B$2^2*SIN(RADIANS(User_Model_Calcs!A111))^2))*SIN(RADIANS(User_Model_Calcs!A111))</f>
        <v>-3775.2954118372663</v>
      </c>
      <c r="L111" s="4">
        <f t="shared" ca="1" si="12"/>
        <v>-36.342564705480264</v>
      </c>
      <c r="M111" s="4">
        <f t="shared" ca="1" si="13"/>
        <v>6370.6052203858071</v>
      </c>
      <c r="N111" s="4">
        <f ca="1">SQRT(User_Model_Calcs!M111^2+Sat_Data!$B$3^2-2*User_Model_Calcs!M111*Sat_Data!$B$3*COS(RADIANS(L111))*COS(RADIANS(I111)))</f>
        <v>39199.471227504364</v>
      </c>
      <c r="O111" s="4">
        <f ca="1">DEGREES(ACOS(((Earth_Data!$B$1+Sat_Data!$B$2)/User_Model_Calcs!N111)*SQRT(1-COS(RADIANS(User_Model_Calcs!I111))^2*COS(RADIANS(User_Model_Calcs!A111))^2)))</f>
        <v>23.56745515888635</v>
      </c>
      <c r="P111" s="4">
        <f t="shared" ca="1" si="14"/>
        <v>62.944230034745729</v>
      </c>
    </row>
    <row r="112" spans="1:16" x14ac:dyDescent="0.25">
      <c r="A112" s="4">
        <f t="shared" ca="1" si="8"/>
        <v>-12.740993263404455</v>
      </c>
      <c r="B112" s="4">
        <f t="shared" ca="1" si="9"/>
        <v>125.90245470319242</v>
      </c>
      <c r="C112" s="4">
        <v>9375</v>
      </c>
      <c r="D112" s="4">
        <f t="shared" ca="1" si="10"/>
        <v>3</v>
      </c>
      <c r="E112" s="4">
        <v>0.55000000000000004</v>
      </c>
      <c r="F112" s="4">
        <v>19.899999999999999</v>
      </c>
      <c r="G112" s="4">
        <f t="shared" ca="1" si="11"/>
        <v>53.323113517529826</v>
      </c>
      <c r="H112" s="4">
        <f t="shared" ca="1" si="15"/>
        <v>15.944744918966819</v>
      </c>
      <c r="I112" s="4">
        <f ca="1">User_Model_Calcs!B112-Sat_Data!$B$5</f>
        <v>15.902454703192419</v>
      </c>
      <c r="J112" s="4">
        <f ca="1">(Earth_Data!$B$1/SQRT(1-Earth_Data!$B$2^2*SIN(RADIANS(User_Model_Calcs!A112))^2))*COS(RADIANS(User_Model_Calcs!A112))</f>
        <v>6222.1041686915569</v>
      </c>
      <c r="K112" s="4">
        <f ca="1">((Earth_Data!$B$1*(1-Earth_Data!$B$2^2))/SQRT(1-Earth_Data!$B$2^2*SIN(RADIANS(User_Model_Calcs!A112))^2))*SIN(RADIANS(User_Model_Calcs!A112))</f>
        <v>-1397.4718467724176</v>
      </c>
      <c r="L112" s="4">
        <f t="shared" ca="1" si="12"/>
        <v>-12.658455879937184</v>
      </c>
      <c r="M112" s="4">
        <f t="shared" ca="1" si="13"/>
        <v>6377.1081101523096</v>
      </c>
      <c r="N112" s="4">
        <f ca="1">SQRT(User_Model_Calcs!M112^2+Sat_Data!$B$3^2-2*User_Model_Calcs!M112*Sat_Data!$B$3*COS(RADIANS(L112))*COS(RADIANS(I112)))</f>
        <v>36247.252805138785</v>
      </c>
      <c r="O112" s="4">
        <f ca="1">DEGREES(ACOS(((Earth_Data!$B$1+Sat_Data!$B$2)/User_Model_Calcs!N112)*SQRT(1-COS(RADIANS(User_Model_Calcs!I112))^2*COS(RADIANS(User_Model_Calcs!A112))^2)))</f>
        <v>66.230077914455237</v>
      </c>
      <c r="P112" s="4">
        <f t="shared" ca="1" si="14"/>
        <v>52.256537278245645</v>
      </c>
    </row>
    <row r="113" spans="1:16" x14ac:dyDescent="0.25">
      <c r="A113" s="4">
        <f t="shared" ca="1" si="8"/>
        <v>-12.241155033125727</v>
      </c>
      <c r="B113" s="4">
        <f t="shared" ca="1" si="9"/>
        <v>134.24522158115795</v>
      </c>
      <c r="C113" s="4">
        <v>9375</v>
      </c>
      <c r="D113" s="4">
        <f t="shared" ca="1" si="10"/>
        <v>1.2</v>
      </c>
      <c r="E113" s="4">
        <v>0.55000000000000004</v>
      </c>
      <c r="F113" s="4">
        <v>19.899999999999999</v>
      </c>
      <c r="G113" s="4">
        <f t="shared" ca="1" si="11"/>
        <v>45.364313344089069</v>
      </c>
      <c r="H113" s="4">
        <f t="shared" ca="1" si="15"/>
        <v>22.02172073581475</v>
      </c>
      <c r="I113" s="4">
        <f ca="1">User_Model_Calcs!B113-Sat_Data!$B$5</f>
        <v>24.245221581157949</v>
      </c>
      <c r="J113" s="4">
        <f ca="1">(Earth_Data!$B$1/SQRT(1-Earth_Data!$B$2^2*SIN(RADIANS(User_Model_Calcs!A113))^2))*COS(RADIANS(User_Model_Calcs!A113))</f>
        <v>6234.0638036461141</v>
      </c>
      <c r="K113" s="4">
        <f ca="1">((Earth_Data!$B$1*(1-Earth_Data!$B$2^2))/SQRT(1-Earth_Data!$B$2^2*SIN(RADIANS(User_Model_Calcs!A113))^2))*SIN(RADIANS(User_Model_Calcs!A113))</f>
        <v>-1343.4856271400299</v>
      </c>
      <c r="L113" s="4">
        <f t="shared" ca="1" si="12"/>
        <v>-12.161653657906557</v>
      </c>
      <c r="M113" s="4">
        <f t="shared" ca="1" si="13"/>
        <v>6377.1863026151659</v>
      </c>
      <c r="N113" s="4">
        <f ca="1">SQRT(User_Model_Calcs!M113^2+Sat_Data!$B$3^2-2*User_Model_Calcs!M113*Sat_Data!$B$3*COS(RADIANS(L113))*COS(RADIANS(I113)))</f>
        <v>36594.326229805774</v>
      </c>
      <c r="O113" s="4">
        <f ca="1">DEGREES(ACOS(((Earth_Data!$B$1+Sat_Data!$B$2)/User_Model_Calcs!N113)*SQRT(1-COS(RADIANS(User_Model_Calcs!I113))^2*COS(RADIANS(User_Model_Calcs!A113))^2)))</f>
        <v>58.469236463223268</v>
      </c>
      <c r="P113" s="4">
        <f t="shared" ca="1" si="14"/>
        <v>64.789557640455996</v>
      </c>
    </row>
    <row r="114" spans="1:16" x14ac:dyDescent="0.25">
      <c r="A114" s="4">
        <f t="shared" ca="1" si="8"/>
        <v>-27.7172999486314</v>
      </c>
      <c r="B114" s="4">
        <f t="shared" ca="1" si="9"/>
        <v>145.99311935916998</v>
      </c>
      <c r="C114" s="4">
        <v>9375</v>
      </c>
      <c r="D114" s="4">
        <f t="shared" ca="1" si="10"/>
        <v>3</v>
      </c>
      <c r="E114" s="4">
        <v>0.55000000000000004</v>
      </c>
      <c r="F114" s="4">
        <v>19.899999999999999</v>
      </c>
      <c r="G114" s="4">
        <f t="shared" ca="1" si="11"/>
        <v>53.323113517529826</v>
      </c>
      <c r="H114" s="4">
        <f t="shared" ca="1" si="15"/>
        <v>23.532523331227978</v>
      </c>
      <c r="I114" s="4">
        <f ca="1">User_Model_Calcs!B114-Sat_Data!$B$5</f>
        <v>35.993119359169981</v>
      </c>
      <c r="J114" s="4">
        <f ca="1">(Earth_Data!$B$1/SQRT(1-Earth_Data!$B$2^2*SIN(RADIANS(User_Model_Calcs!A114))^2))*COS(RADIANS(User_Model_Calcs!A114))</f>
        <v>5650.361954372107</v>
      </c>
      <c r="K114" s="4">
        <f ca="1">((Earth_Data!$B$1*(1-Earth_Data!$B$2^2))/SQRT(1-Earth_Data!$B$2^2*SIN(RADIANS(User_Model_Calcs!A114))^2))*SIN(RADIANS(User_Model_Calcs!A114))</f>
        <v>-2948.8091409000435</v>
      </c>
      <c r="L114" s="4">
        <f t="shared" ca="1" si="12"/>
        <v>-27.559141468625775</v>
      </c>
      <c r="M114" s="4">
        <f t="shared" ca="1" si="13"/>
        <v>6373.5441918034448</v>
      </c>
      <c r="N114" s="4">
        <f ca="1">SQRT(User_Model_Calcs!M114^2+Sat_Data!$B$3^2-2*User_Model_Calcs!M114*Sat_Data!$B$3*COS(RADIANS(L114))*COS(RADIANS(I114)))</f>
        <v>37853.909009409435</v>
      </c>
      <c r="O114" s="4">
        <f ca="1">DEGREES(ACOS(((Earth_Data!$B$1+Sat_Data!$B$2)/User_Model_Calcs!N114)*SQRT(1-COS(RADIANS(User_Model_Calcs!I114))^2*COS(RADIANS(User_Model_Calcs!A114))^2)))</f>
        <v>38.985366847632612</v>
      </c>
      <c r="P114" s="4">
        <f t="shared" ca="1" si="14"/>
        <v>57.367353182122834</v>
      </c>
    </row>
    <row r="115" spans="1:16" x14ac:dyDescent="0.25">
      <c r="A115" s="4">
        <f t="shared" ca="1" si="8"/>
        <v>-37.064453736716686</v>
      </c>
      <c r="B115" s="4">
        <f t="shared" ca="1" si="9"/>
        <v>108.41198654657083</v>
      </c>
      <c r="C115" s="4">
        <v>9375</v>
      </c>
      <c r="D115" s="4">
        <f t="shared" ca="1" si="10"/>
        <v>1.2</v>
      </c>
      <c r="E115" s="4">
        <v>0.55000000000000004</v>
      </c>
      <c r="F115" s="4">
        <v>19.899999999999999</v>
      </c>
      <c r="G115" s="4">
        <f t="shared" ca="1" si="11"/>
        <v>45.364313344089069</v>
      </c>
      <c r="H115" s="4">
        <f t="shared" ca="1" si="15"/>
        <v>23.051066635560467</v>
      </c>
      <c r="I115" s="4">
        <f ca="1">User_Model_Calcs!B115-Sat_Data!$B$5</f>
        <v>-1.5880134534291699</v>
      </c>
      <c r="J115" s="4">
        <f ca="1">(Earth_Data!$B$1/SQRT(1-Earth_Data!$B$2^2*SIN(RADIANS(User_Model_Calcs!A115))^2))*COS(RADIANS(User_Model_Calcs!A115))</f>
        <v>5095.6876644068552</v>
      </c>
      <c r="K115" s="4">
        <f ca="1">((Earth_Data!$B$1*(1-Earth_Data!$B$2^2))/SQRT(1-Earth_Data!$B$2^2*SIN(RADIANS(User_Model_Calcs!A115))^2))*SIN(RADIANS(User_Model_Calcs!A115))</f>
        <v>-3823.1047286172179</v>
      </c>
      <c r="L115" s="4">
        <f t="shared" ca="1" si="12"/>
        <v>-36.879531924863237</v>
      </c>
      <c r="M115" s="4">
        <f t="shared" ca="1" si="13"/>
        <v>6370.4130587555719</v>
      </c>
      <c r="N115" s="4">
        <f ca="1">SQRT(User_Model_Calcs!M115^2+Sat_Data!$B$3^2-2*User_Model_Calcs!M115*Sat_Data!$B$3*COS(RADIANS(L115))*COS(RADIANS(I115)))</f>
        <v>37267.295653532688</v>
      </c>
      <c r="O115" s="4">
        <f ca="1">DEGREES(ACOS(((Earth_Data!$B$1+Sat_Data!$B$2)/User_Model_Calcs!N115)*SQRT(1-COS(RADIANS(User_Model_Calcs!I115))^2*COS(RADIANS(User_Model_Calcs!A115))^2)))</f>
        <v>46.971105508668998</v>
      </c>
      <c r="P115" s="4">
        <f t="shared" ca="1" si="14"/>
        <v>2.6335938615725984</v>
      </c>
    </row>
    <row r="116" spans="1:16" x14ac:dyDescent="0.25">
      <c r="A116" s="4">
        <f t="shared" ca="1" si="8"/>
        <v>-36.333640729362486</v>
      </c>
      <c r="B116" s="4">
        <f t="shared" ca="1" si="9"/>
        <v>115.44085868530411</v>
      </c>
      <c r="C116" s="4">
        <v>9375</v>
      </c>
      <c r="D116" s="4">
        <f t="shared" ca="1" si="10"/>
        <v>3</v>
      </c>
      <c r="E116" s="4">
        <v>0.55000000000000004</v>
      </c>
      <c r="F116" s="4">
        <v>19.899999999999999</v>
      </c>
      <c r="G116" s="4">
        <f t="shared" ca="1" si="11"/>
        <v>53.323113517529826</v>
      </c>
      <c r="H116" s="4">
        <f t="shared" ca="1" si="15"/>
        <v>20.849325865854254</v>
      </c>
      <c r="I116" s="4">
        <f ca="1">User_Model_Calcs!B116-Sat_Data!$B$5</f>
        <v>5.4408586853041072</v>
      </c>
      <c r="J116" s="4">
        <f ca="1">(Earth_Data!$B$1/SQRT(1-Earth_Data!$B$2^2*SIN(RADIANS(User_Model_Calcs!A116))^2))*COS(RADIANS(User_Model_Calcs!A116))</f>
        <v>5144.1535580436466</v>
      </c>
      <c r="K116" s="4">
        <f ca="1">((Earth_Data!$B$1*(1-Earth_Data!$B$2^2))/SQRT(1-Earth_Data!$B$2^2*SIN(RADIANS(User_Model_Calcs!A116))^2))*SIN(RADIANS(User_Model_Calcs!A116))</f>
        <v>-3758.0805051914031</v>
      </c>
      <c r="L116" s="4">
        <f t="shared" ca="1" si="12"/>
        <v>-36.150135193206012</v>
      </c>
      <c r="M116" s="4">
        <f t="shared" ca="1" si="13"/>
        <v>6370.6738193249839</v>
      </c>
      <c r="N116" s="4">
        <f ca="1">SQRT(User_Model_Calcs!M116^2+Sat_Data!$B$3^2-2*User_Model_Calcs!M116*Sat_Data!$B$3*COS(RADIANS(L116))*COS(RADIANS(I116)))</f>
        <v>37236.500863825378</v>
      </c>
      <c r="O116" s="4">
        <f ca="1">DEGREES(ACOS(((Earth_Data!$B$1+Sat_Data!$B$2)/User_Model_Calcs!N116)*SQRT(1-COS(RADIANS(User_Model_Calcs!I116))^2*COS(RADIANS(User_Model_Calcs!A116))^2)))</f>
        <v>47.433582058043392</v>
      </c>
      <c r="P116" s="4">
        <f t="shared" ca="1" si="14"/>
        <v>9.132661651464236</v>
      </c>
    </row>
    <row r="117" spans="1:16" x14ac:dyDescent="0.25">
      <c r="A117" s="4">
        <f t="shared" ca="1" si="8"/>
        <v>-33.388635077508248</v>
      </c>
      <c r="B117" s="4">
        <f t="shared" ca="1" si="9"/>
        <v>116.70237965647783</v>
      </c>
      <c r="C117" s="4">
        <v>9375</v>
      </c>
      <c r="D117" s="4">
        <f t="shared" ca="1" si="10"/>
        <v>3</v>
      </c>
      <c r="E117" s="4">
        <v>0.55000000000000004</v>
      </c>
      <c r="F117" s="4">
        <v>19.899999999999999</v>
      </c>
      <c r="G117" s="4">
        <f t="shared" ca="1" si="11"/>
        <v>53.323113517529826</v>
      </c>
      <c r="H117" s="4">
        <f t="shared" ca="1" si="15"/>
        <v>22.150274406824543</v>
      </c>
      <c r="I117" s="4">
        <f ca="1">User_Model_Calcs!B117-Sat_Data!$B$5</f>
        <v>6.7023796564778308</v>
      </c>
      <c r="J117" s="4">
        <f ca="1">(Earth_Data!$B$1/SQRT(1-Earth_Data!$B$2^2*SIN(RADIANS(User_Model_Calcs!A117))^2))*COS(RADIANS(User_Model_Calcs!A117))</f>
        <v>5330.8795644264937</v>
      </c>
      <c r="K117" s="4">
        <f ca="1">((Earth_Data!$B$1*(1-Earth_Data!$B$2^2))/SQRT(1-Earth_Data!$B$2^2*SIN(RADIANS(User_Model_Calcs!A117))^2))*SIN(RADIANS(User_Model_Calcs!A117))</f>
        <v>-3490.0289665935343</v>
      </c>
      <c r="L117" s="4">
        <f t="shared" ca="1" si="12"/>
        <v>-33.212032442319078</v>
      </c>
      <c r="M117" s="4">
        <f t="shared" ca="1" si="13"/>
        <v>6371.701430393764</v>
      </c>
      <c r="N117" s="4">
        <f ca="1">SQRT(User_Model_Calcs!M117^2+Sat_Data!$B$3^2-2*User_Model_Calcs!M117*Sat_Data!$B$3*COS(RADIANS(L117))*COS(RADIANS(I117)))</f>
        <v>37039.730669912948</v>
      </c>
      <c r="O117" s="4">
        <f ca="1">DEGREES(ACOS(((Earth_Data!$B$1+Sat_Data!$B$2)/User_Model_Calcs!N117)*SQRT(1-COS(RADIANS(User_Model_Calcs!I117))^2*COS(RADIANS(User_Model_Calcs!A117))^2)))</f>
        <v>50.491201161734132</v>
      </c>
      <c r="P117" s="4">
        <f t="shared" ca="1" si="14"/>
        <v>12.053981416100438</v>
      </c>
    </row>
    <row r="118" spans="1:16" x14ac:dyDescent="0.25">
      <c r="A118" s="4">
        <f t="shared" ca="1" si="8"/>
        <v>-24.680474716963403</v>
      </c>
      <c r="B118" s="4">
        <f t="shared" ca="1" si="9"/>
        <v>156.92771436329062</v>
      </c>
      <c r="C118" s="4">
        <v>9375</v>
      </c>
      <c r="D118" s="4">
        <f t="shared" ca="1" si="10"/>
        <v>3</v>
      </c>
      <c r="E118" s="4">
        <v>0.55000000000000004</v>
      </c>
      <c r="F118" s="4">
        <v>19.899999999999999</v>
      </c>
      <c r="G118" s="4">
        <f t="shared" ca="1" si="11"/>
        <v>53.323113517529826</v>
      </c>
      <c r="H118" s="4">
        <f t="shared" ca="1" si="15"/>
        <v>14.7344029107318</v>
      </c>
      <c r="I118" s="4">
        <f ca="1">User_Model_Calcs!B118-Sat_Data!$B$5</f>
        <v>46.927714363290619</v>
      </c>
      <c r="J118" s="4">
        <f ca="1">(Earth_Data!$B$1/SQRT(1-Earth_Data!$B$2^2*SIN(RADIANS(User_Model_Calcs!A118))^2))*COS(RADIANS(User_Model_Calcs!A118))</f>
        <v>5798.8855296248839</v>
      </c>
      <c r="K118" s="4">
        <f ca="1">((Earth_Data!$B$1*(1-Earth_Data!$B$2^2))/SQRT(1-Earth_Data!$B$2^2*SIN(RADIANS(User_Model_Calcs!A118))^2))*SIN(RADIANS(User_Model_Calcs!A118))</f>
        <v>-2646.9560035724016</v>
      </c>
      <c r="L118" s="4">
        <f t="shared" ca="1" si="12"/>
        <v>-24.534774239537633</v>
      </c>
      <c r="M118" s="4">
        <f t="shared" ca="1" si="13"/>
        <v>6374.4371885320861</v>
      </c>
      <c r="N118" s="4">
        <f ca="1">SQRT(User_Model_Calcs!M118^2+Sat_Data!$B$3^2-2*User_Model_Calcs!M118*Sat_Data!$B$3*COS(RADIANS(L118))*COS(RADIANS(I118)))</f>
        <v>38529.120987572387</v>
      </c>
      <c r="O118" s="4">
        <f ca="1">DEGREES(ACOS(((Earth_Data!$B$1+Sat_Data!$B$2)/User_Model_Calcs!N118)*SQRT(1-COS(RADIANS(User_Model_Calcs!I118))^2*COS(RADIANS(User_Model_Calcs!A118))^2)))</f>
        <v>30.889283960717002</v>
      </c>
      <c r="P118" s="4">
        <f t="shared" ca="1" si="14"/>
        <v>68.676082668973478</v>
      </c>
    </row>
    <row r="119" spans="1:16" x14ac:dyDescent="0.25">
      <c r="A119" s="4">
        <f t="shared" ca="1" si="8"/>
        <v>-23.177395825513145</v>
      </c>
      <c r="B119" s="4">
        <f t="shared" ca="1" si="9"/>
        <v>126.85824986010962</v>
      </c>
      <c r="C119" s="4">
        <v>9375</v>
      </c>
      <c r="D119" s="4">
        <f t="shared" ca="1" si="10"/>
        <v>1.2</v>
      </c>
      <c r="E119" s="4">
        <v>0.55000000000000004</v>
      </c>
      <c r="F119" s="4">
        <v>19.899999999999999</v>
      </c>
      <c r="G119" s="4">
        <f t="shared" ca="1" si="11"/>
        <v>45.364313344089069</v>
      </c>
      <c r="H119" s="4">
        <f t="shared" ca="1" si="15"/>
        <v>15.021632526276234</v>
      </c>
      <c r="I119" s="4">
        <f ca="1">User_Model_Calcs!B119-Sat_Data!$B$5</f>
        <v>16.858249860109623</v>
      </c>
      <c r="J119" s="4">
        <f ca="1">(Earth_Data!$B$1/SQRT(1-Earth_Data!$B$2^2*SIN(RADIANS(User_Model_Calcs!A119))^2))*COS(RADIANS(User_Model_Calcs!A119))</f>
        <v>5866.4072405878678</v>
      </c>
      <c r="K119" s="4">
        <f ca="1">((Earth_Data!$B$1*(1-Earth_Data!$B$2^2))/SQRT(1-Earth_Data!$B$2^2*SIN(RADIANS(User_Model_Calcs!A119))^2))*SIN(RADIANS(User_Model_Calcs!A119))</f>
        <v>-2494.7922882040193</v>
      </c>
      <c r="L119" s="4">
        <f t="shared" ca="1" si="12"/>
        <v>-23.038472106072568</v>
      </c>
      <c r="M119" s="4">
        <f t="shared" ca="1" si="13"/>
        <v>6374.8507805049057</v>
      </c>
      <c r="N119" s="4">
        <f ca="1">SQRT(User_Model_Calcs!M119^2+Sat_Data!$B$3^2-2*User_Model_Calcs!M119*Sat_Data!$B$3*COS(RADIANS(L119))*COS(RADIANS(I119)))</f>
        <v>36674.367337345982</v>
      </c>
      <c r="O119" s="4">
        <f ca="1">DEGREES(ACOS(((Earth_Data!$B$1+Sat_Data!$B$2)/User_Model_Calcs!N119)*SQRT(1-COS(RADIANS(User_Model_Calcs!I119))^2*COS(RADIANS(User_Model_Calcs!A119))^2)))</f>
        <v>56.870616755474444</v>
      </c>
      <c r="P119" s="4">
        <f t="shared" ca="1" si="14"/>
        <v>37.593660209733493</v>
      </c>
    </row>
    <row r="120" spans="1:16" x14ac:dyDescent="0.25">
      <c r="A120" s="4">
        <f t="shared" ca="1" si="8"/>
        <v>-28.063256980927463</v>
      </c>
      <c r="B120" s="4">
        <f t="shared" ca="1" si="9"/>
        <v>110.98931757823775</v>
      </c>
      <c r="C120" s="4">
        <v>9375</v>
      </c>
      <c r="D120" s="4">
        <f t="shared" ca="1" si="10"/>
        <v>1.2</v>
      </c>
      <c r="E120" s="4">
        <v>0.55000000000000004</v>
      </c>
      <c r="F120" s="4">
        <v>19.899999999999999</v>
      </c>
      <c r="G120" s="4">
        <f t="shared" ca="1" si="11"/>
        <v>45.364313344089069</v>
      </c>
      <c r="H120" s="4">
        <f t="shared" ca="1" si="15"/>
        <v>16.6509537530548</v>
      </c>
      <c r="I120" s="4">
        <f ca="1">User_Model_Calcs!B120-Sat_Data!$B$5</f>
        <v>0.98931757823774547</v>
      </c>
      <c r="J120" s="4">
        <f ca="1">(Earth_Data!$B$1/SQRT(1-Earth_Data!$B$2^2*SIN(RADIANS(User_Model_Calcs!A120))^2))*COS(RADIANS(User_Model_Calcs!A120))</f>
        <v>5632.4281560534318</v>
      </c>
      <c r="K120" s="4">
        <f ca="1">((Earth_Data!$B$1*(1-Earth_Data!$B$2^2))/SQRT(1-Earth_Data!$B$2^2*SIN(RADIANS(User_Model_Calcs!A120))^2))*SIN(RADIANS(User_Model_Calcs!A120))</f>
        <v>-2982.6940912798063</v>
      </c>
      <c r="L120" s="4">
        <f t="shared" ca="1" si="12"/>
        <v>-27.903788849382138</v>
      </c>
      <c r="M120" s="4">
        <f t="shared" ca="1" si="13"/>
        <v>6373.4379243277272</v>
      </c>
      <c r="N120" s="4">
        <f ca="1">SQRT(User_Model_Calcs!M120^2+Sat_Data!$B$3^2-2*User_Model_Calcs!M120*Sat_Data!$B$3*COS(RADIANS(L120))*COS(RADIANS(I120)))</f>
        <v>36654.23901436774</v>
      </c>
      <c r="O120" s="4">
        <f ca="1">DEGREES(ACOS(((Earth_Data!$B$1+Sat_Data!$B$2)/User_Model_Calcs!N120)*SQRT(1-COS(RADIANS(User_Model_Calcs!I120))^2*COS(RADIANS(User_Model_Calcs!A120))^2)))</f>
        <v>57.217753081594154</v>
      </c>
      <c r="P120" s="4">
        <f t="shared" ca="1" si="14"/>
        <v>2.1022002680874805</v>
      </c>
    </row>
    <row r="121" spans="1:16" x14ac:dyDescent="0.25">
      <c r="A121" s="4">
        <f t="shared" ca="1" si="8"/>
        <v>-38.045303289949125</v>
      </c>
      <c r="B121" s="4">
        <f t="shared" ca="1" si="9"/>
        <v>136.22484985956783</v>
      </c>
      <c r="C121" s="4">
        <v>9375</v>
      </c>
      <c r="D121" s="4">
        <f t="shared" ca="1" si="10"/>
        <v>3</v>
      </c>
      <c r="E121" s="4">
        <v>0.55000000000000004</v>
      </c>
      <c r="F121" s="4">
        <v>19.899999999999999</v>
      </c>
      <c r="G121" s="4">
        <f t="shared" ca="1" si="11"/>
        <v>53.323113517529826</v>
      </c>
      <c r="H121" s="4">
        <f t="shared" ca="1" si="15"/>
        <v>23.920251311008819</v>
      </c>
      <c r="I121" s="4">
        <f ca="1">User_Model_Calcs!B121-Sat_Data!$B$5</f>
        <v>26.224849859567826</v>
      </c>
      <c r="J121" s="4">
        <f ca="1">(Earth_Data!$B$1/SQRT(1-Earth_Data!$B$2^2*SIN(RADIANS(User_Model_Calcs!A121))^2))*COS(RADIANS(User_Model_Calcs!A121))</f>
        <v>5029.3343785332672</v>
      </c>
      <c r="K121" s="4">
        <f ca="1">((Earth_Data!$B$1*(1-Earth_Data!$B$2^2))/SQRT(1-Earth_Data!$B$2^2*SIN(RADIANS(User_Model_Calcs!A121))^2))*SIN(RADIANS(User_Model_Calcs!A121))</f>
        <v>-3909.4066920650366</v>
      </c>
      <c r="L121" s="4">
        <f t="shared" ca="1" si="12"/>
        <v>-37.858669412306568</v>
      </c>
      <c r="M121" s="4">
        <f t="shared" ca="1" si="13"/>
        <v>6370.0600448551104</v>
      </c>
      <c r="N121" s="4">
        <f ca="1">SQRT(User_Model_Calcs!M121^2+Sat_Data!$B$3^2-2*User_Model_Calcs!M121*Sat_Data!$B$3*COS(RADIANS(L121))*COS(RADIANS(I121)))</f>
        <v>37920.084070318735</v>
      </c>
      <c r="O121" s="4">
        <f ca="1">DEGREES(ACOS(((Earth_Data!$B$1+Sat_Data!$B$2)/User_Model_Calcs!N121)*SQRT(1-COS(RADIANS(User_Model_Calcs!I121))^2*COS(RADIANS(User_Model_Calcs!A121))^2)))</f>
        <v>38.09731756168398</v>
      </c>
      <c r="P121" s="4">
        <f t="shared" ca="1" si="14"/>
        <v>38.635557420221197</v>
      </c>
    </row>
    <row r="122" spans="1:16" x14ac:dyDescent="0.25">
      <c r="A122" s="4">
        <f t="shared" ca="1" si="8"/>
        <v>-36.116129255388479</v>
      </c>
      <c r="B122" s="4">
        <f t="shared" ca="1" si="9"/>
        <v>159.82895766946996</v>
      </c>
      <c r="C122" s="4">
        <v>9375</v>
      </c>
      <c r="D122" s="4">
        <f t="shared" ca="1" si="10"/>
        <v>1.2</v>
      </c>
      <c r="E122" s="4">
        <v>0.55000000000000004</v>
      </c>
      <c r="F122" s="4">
        <v>19.899999999999999</v>
      </c>
      <c r="G122" s="4">
        <f t="shared" ca="1" si="11"/>
        <v>45.364313344089069</v>
      </c>
      <c r="H122" s="4">
        <f t="shared" ca="1" si="15"/>
        <v>18.182725897430814</v>
      </c>
      <c r="I122" s="4">
        <f ca="1">User_Model_Calcs!B122-Sat_Data!$B$5</f>
        <v>49.828957669469958</v>
      </c>
      <c r="J122" s="4">
        <f ca="1">(Earth_Data!$B$1/SQRT(1-Earth_Data!$B$2^2*SIN(RADIANS(User_Model_Calcs!A122))^2))*COS(RADIANS(User_Model_Calcs!A122))</f>
        <v>5158.4167322393341</v>
      </c>
      <c r="K122" s="4">
        <f ca="1">((Earth_Data!$B$1*(1-Earth_Data!$B$2^2))/SQRT(1-Earth_Data!$B$2^2*SIN(RADIANS(User_Model_Calcs!A122))^2))*SIN(RADIANS(User_Model_Calcs!A122))</f>
        <v>-3738.6100986428546</v>
      </c>
      <c r="L122" s="4">
        <f t="shared" ca="1" si="12"/>
        <v>-35.933068279219938</v>
      </c>
      <c r="M122" s="4">
        <f t="shared" ca="1" si="13"/>
        <v>6370.7510274002288</v>
      </c>
      <c r="N122" s="4">
        <f ca="1">SQRT(User_Model_Calcs!M122^2+Sat_Data!$B$3^2-2*User_Model_Calcs!M122*Sat_Data!$B$3*COS(RADIANS(L122))*COS(RADIANS(I122)))</f>
        <v>39214.726436132274</v>
      </c>
      <c r="O122" s="4">
        <f ca="1">DEGREES(ACOS(((Earth_Data!$B$1+Sat_Data!$B$2)/User_Model_Calcs!N122)*SQRT(1-COS(RADIANS(User_Model_Calcs!I122))^2*COS(RADIANS(User_Model_Calcs!A122))^2)))</f>
        <v>23.409923441169887</v>
      </c>
      <c r="P122" s="4">
        <f t="shared" ca="1" si="14"/>
        <v>63.545461814727915</v>
      </c>
    </row>
    <row r="123" spans="1:16" x14ac:dyDescent="0.25">
      <c r="A123" s="4">
        <f t="shared" ca="1" si="8"/>
        <v>-12.715852666262647</v>
      </c>
      <c r="B123" s="4">
        <f t="shared" ca="1" si="9"/>
        <v>158.31161833012521</v>
      </c>
      <c r="C123" s="4">
        <v>9375</v>
      </c>
      <c r="D123" s="4">
        <f t="shared" ca="1" si="10"/>
        <v>1.2</v>
      </c>
      <c r="E123" s="4">
        <v>0.55000000000000004</v>
      </c>
      <c r="F123" s="4">
        <v>19.899999999999999</v>
      </c>
      <c r="G123" s="4">
        <f t="shared" ca="1" si="11"/>
        <v>45.364313344089069</v>
      </c>
      <c r="H123" s="4">
        <f t="shared" ca="1" si="15"/>
        <v>22.459522979612174</v>
      </c>
      <c r="I123" s="4">
        <f ca="1">User_Model_Calcs!B123-Sat_Data!$B$5</f>
        <v>48.311618330125214</v>
      </c>
      <c r="J123" s="4">
        <f ca="1">(Earth_Data!$B$1/SQRT(1-Earth_Data!$B$2^2*SIN(RADIANS(User_Model_Calcs!A123))^2))*COS(RADIANS(User_Model_Calcs!A123))</f>
        <v>6222.7169640138763</v>
      </c>
      <c r="K123" s="4">
        <f ca="1">((Earth_Data!$B$1*(1-Earth_Data!$B$2^2))/SQRT(1-Earth_Data!$B$2^2*SIN(RADIANS(User_Model_Calcs!A123))^2))*SIN(RADIANS(User_Model_Calcs!A123))</f>
        <v>-1394.7589352837717</v>
      </c>
      <c r="L123" s="4">
        <f t="shared" ca="1" si="12"/>
        <v>-12.633467399307339</v>
      </c>
      <c r="M123" s="4">
        <f t="shared" ca="1" si="13"/>
        <v>6377.1121130006795</v>
      </c>
      <c r="N123" s="4">
        <f ca="1">SQRT(User_Model_Calcs!M123^2+Sat_Data!$B$3^2-2*User_Model_Calcs!M123*Sat_Data!$B$3*COS(RADIANS(L123))*COS(RADIANS(I123)))</f>
        <v>38333.815491892659</v>
      </c>
      <c r="O123" s="4">
        <f ca="1">DEGREES(ACOS(((Earth_Data!$B$1+Sat_Data!$B$2)/User_Model_Calcs!N123)*SQRT(1-COS(RADIANS(User_Model_Calcs!I123))^2*COS(RADIANS(User_Model_Calcs!A123))^2)))</f>
        <v>33.172698515028159</v>
      </c>
      <c r="P123" s="4">
        <f t="shared" ca="1" si="14"/>
        <v>78.908604556976485</v>
      </c>
    </row>
    <row r="124" spans="1:16" x14ac:dyDescent="0.25">
      <c r="A124" s="4">
        <f t="shared" ca="1" si="8"/>
        <v>-11.680862051839469</v>
      </c>
      <c r="B124" s="4">
        <f t="shared" ca="1" si="9"/>
        <v>143.65358553862194</v>
      </c>
      <c r="C124" s="4">
        <v>9375</v>
      </c>
      <c r="D124" s="4">
        <f t="shared" ca="1" si="10"/>
        <v>1.2</v>
      </c>
      <c r="E124" s="4">
        <v>0.55000000000000004</v>
      </c>
      <c r="F124" s="4">
        <v>19.899999999999999</v>
      </c>
      <c r="G124" s="4">
        <f t="shared" ca="1" si="11"/>
        <v>45.364313344089069</v>
      </c>
      <c r="H124" s="4">
        <f t="shared" ca="1" si="15"/>
        <v>23.688503329458864</v>
      </c>
      <c r="I124" s="4">
        <f ca="1">User_Model_Calcs!B124-Sat_Data!$B$5</f>
        <v>33.65358553862194</v>
      </c>
      <c r="J124" s="4">
        <f ca="1">(Earth_Data!$B$1/SQRT(1-Earth_Data!$B$2^2*SIN(RADIANS(User_Model_Calcs!A124))^2))*COS(RADIANS(User_Model_Calcs!A124))</f>
        <v>6246.9090152954013</v>
      </c>
      <c r="K124" s="4">
        <f ca="1">((Earth_Data!$B$1*(1-Earth_Data!$B$2^2))/SQRT(1-Earth_Data!$B$2^2*SIN(RADIANS(User_Model_Calcs!A124))^2))*SIN(RADIANS(User_Model_Calcs!A124))</f>
        <v>-1282.850794928373</v>
      </c>
      <c r="L124" s="4">
        <f t="shared" ca="1" si="12"/>
        <v>-11.604792347988734</v>
      </c>
      <c r="M124" s="4">
        <f t="shared" ca="1" si="13"/>
        <v>6377.270451174807</v>
      </c>
      <c r="N124" s="4">
        <f ca="1">SQRT(User_Model_Calcs!M124^2+Sat_Data!$B$3^2-2*User_Model_Calcs!M124*Sat_Data!$B$3*COS(RADIANS(L124))*COS(RADIANS(I124)))</f>
        <v>37148.103932213133</v>
      </c>
      <c r="O124" s="4">
        <f ca="1">DEGREES(ACOS(((Earth_Data!$B$1+Sat_Data!$B$2)/User_Model_Calcs!N124)*SQRT(1-COS(RADIANS(User_Model_Calcs!I124))^2*COS(RADIANS(User_Model_Calcs!A124))^2)))</f>
        <v>48.894961953481207</v>
      </c>
      <c r="P124" s="4">
        <f t="shared" ca="1" si="14"/>
        <v>73.084976189010703</v>
      </c>
    </row>
    <row r="125" spans="1:16" x14ac:dyDescent="0.25">
      <c r="A125" s="4">
        <f t="shared" ca="1" si="8"/>
        <v>-41.524236364315456</v>
      </c>
      <c r="B125" s="4">
        <f t="shared" ca="1" si="9"/>
        <v>129.68464231726196</v>
      </c>
      <c r="C125" s="4">
        <v>9375</v>
      </c>
      <c r="D125" s="4">
        <f t="shared" ca="1" si="10"/>
        <v>0.75</v>
      </c>
      <c r="E125" s="4">
        <v>0.55000000000000004</v>
      </c>
      <c r="F125" s="4">
        <v>19.899999999999999</v>
      </c>
      <c r="G125" s="4">
        <f t="shared" ca="1" si="11"/>
        <v>41.281913690970576</v>
      </c>
      <c r="H125" s="4">
        <f t="shared" ca="1" si="15"/>
        <v>16.14861500272362</v>
      </c>
      <c r="I125" s="4">
        <f ca="1">User_Model_Calcs!B125-Sat_Data!$B$5</f>
        <v>19.684642317261961</v>
      </c>
      <c r="J125" s="4">
        <f ca="1">(Earth_Data!$B$1/SQRT(1-Earth_Data!$B$2^2*SIN(RADIANS(User_Model_Calcs!A125))^2))*COS(RADIANS(User_Model_Calcs!A125))</f>
        <v>4782.1964030232093</v>
      </c>
      <c r="K125" s="4">
        <f ca="1">((Earth_Data!$B$1*(1-Earth_Data!$B$2^2))/SQRT(1-Earth_Data!$B$2^2*SIN(RADIANS(User_Model_Calcs!A125))^2))*SIN(RADIANS(User_Model_Calcs!A125))</f>
        <v>-4206.1894479317225</v>
      </c>
      <c r="L125" s="4">
        <f t="shared" ca="1" si="12"/>
        <v>-41.333301479836464</v>
      </c>
      <c r="M125" s="4">
        <f t="shared" ca="1" si="13"/>
        <v>6368.7857640982311</v>
      </c>
      <c r="N125" s="4">
        <f ca="1">SQRT(User_Model_Calcs!M125^2+Sat_Data!$B$3^2-2*User_Model_Calcs!M125*Sat_Data!$B$3*COS(RADIANS(L125))*COS(RADIANS(I125)))</f>
        <v>37929.78701509683</v>
      </c>
      <c r="O125" s="4">
        <f ca="1">DEGREES(ACOS(((Earth_Data!$B$1+Sat_Data!$B$2)/User_Model_Calcs!N125)*SQRT(1-COS(RADIANS(User_Model_Calcs!I125))^2*COS(RADIANS(User_Model_Calcs!A125))^2)))</f>
        <v>37.95766727292277</v>
      </c>
      <c r="P125" s="4">
        <f t="shared" ca="1" si="14"/>
        <v>28.353224511623392</v>
      </c>
    </row>
    <row r="126" spans="1:16" x14ac:dyDescent="0.25">
      <c r="A126" s="4">
        <f t="shared" ca="1" si="8"/>
        <v>-41.618698153245809</v>
      </c>
      <c r="B126" s="4">
        <f t="shared" ca="1" si="9"/>
        <v>132.1148171222942</v>
      </c>
      <c r="C126" s="4">
        <v>9375</v>
      </c>
      <c r="D126" s="4">
        <f t="shared" ca="1" si="10"/>
        <v>0.75</v>
      </c>
      <c r="E126" s="4">
        <v>0.55000000000000004</v>
      </c>
      <c r="F126" s="4">
        <v>19.899999999999999</v>
      </c>
      <c r="G126" s="4">
        <f t="shared" ca="1" si="11"/>
        <v>41.281913690970576</v>
      </c>
      <c r="H126" s="4">
        <f t="shared" ca="1" si="15"/>
        <v>14.201285932280356</v>
      </c>
      <c r="I126" s="4">
        <f ca="1">User_Model_Calcs!B126-Sat_Data!$B$5</f>
        <v>22.114817122294198</v>
      </c>
      <c r="J126" s="4">
        <f ca="1">(Earth_Data!$B$1/SQRT(1-Earth_Data!$B$2^2*SIN(RADIANS(User_Model_Calcs!A126))^2))*COS(RADIANS(User_Model_Calcs!A126))</f>
        <v>4775.2347960264888</v>
      </c>
      <c r="K126" s="4">
        <f ca="1">((Earth_Data!$B$1*(1-Earth_Data!$B$2^2))/SQRT(1-Earth_Data!$B$2^2*SIN(RADIANS(User_Model_Calcs!A126))^2))*SIN(RADIANS(User_Model_Calcs!A126))</f>
        <v>-4214.0383638358917</v>
      </c>
      <c r="L126" s="4">
        <f t="shared" ca="1" si="12"/>
        <v>-41.427685446409122</v>
      </c>
      <c r="M126" s="4">
        <f t="shared" ca="1" si="13"/>
        <v>6368.7507950196023</v>
      </c>
      <c r="N126" s="4">
        <f ca="1">SQRT(User_Model_Calcs!M126^2+Sat_Data!$B$3^2-2*User_Model_Calcs!M126*Sat_Data!$B$3*COS(RADIANS(L126))*COS(RADIANS(I126)))</f>
        <v>38017.279405226946</v>
      </c>
      <c r="O126" s="4">
        <f ca="1">DEGREES(ACOS(((Earth_Data!$B$1+Sat_Data!$B$2)/User_Model_Calcs!N126)*SQRT(1-COS(RADIANS(User_Model_Calcs!I126))^2*COS(RADIANS(User_Model_Calcs!A126))^2)))</f>
        <v>36.867915051968602</v>
      </c>
      <c r="P126" s="4">
        <f t="shared" ca="1" si="14"/>
        <v>31.459539747755294</v>
      </c>
    </row>
    <row r="127" spans="1:16" x14ac:dyDescent="0.25">
      <c r="A127" s="4">
        <f t="shared" ca="1" si="8"/>
        <v>-37.946065504446224</v>
      </c>
      <c r="B127" s="4">
        <f t="shared" ca="1" si="9"/>
        <v>112.17770194402871</v>
      </c>
      <c r="C127" s="4">
        <v>9375</v>
      </c>
      <c r="D127" s="4">
        <f t="shared" ca="1" si="10"/>
        <v>3</v>
      </c>
      <c r="E127" s="4">
        <v>0.55000000000000004</v>
      </c>
      <c r="F127" s="4">
        <v>19.899999999999999</v>
      </c>
      <c r="G127" s="4">
        <f t="shared" ca="1" si="11"/>
        <v>53.323113517529826</v>
      </c>
      <c r="H127" s="4">
        <f t="shared" ca="1" si="15"/>
        <v>19.339575381673065</v>
      </c>
      <c r="I127" s="4">
        <f ca="1">User_Model_Calcs!B127-Sat_Data!$B$5</f>
        <v>2.177701944028712</v>
      </c>
      <c r="J127" s="4">
        <f ca="1">(Earth_Data!$B$1/SQRT(1-Earth_Data!$B$2^2*SIN(RADIANS(User_Model_Calcs!A127))^2))*COS(RADIANS(User_Model_Calcs!A127))</f>
        <v>5036.1152602840939</v>
      </c>
      <c r="K127" s="4">
        <f ca="1">((Earth_Data!$B$1*(1-Earth_Data!$B$2^2))/SQRT(1-Earth_Data!$B$2^2*SIN(RADIANS(User_Model_Calcs!A127))^2))*SIN(RADIANS(User_Model_Calcs!A127))</f>
        <v>-3900.7262116469187</v>
      </c>
      <c r="L127" s="4">
        <f t="shared" ca="1" si="12"/>
        <v>-37.759594955695121</v>
      </c>
      <c r="M127" s="4">
        <f t="shared" ca="1" si="13"/>
        <v>6370.095909254087</v>
      </c>
      <c r="N127" s="4">
        <f ca="1">SQRT(User_Model_Calcs!M127^2+Sat_Data!$B$3^2-2*User_Model_Calcs!M127*Sat_Data!$B$3*COS(RADIANS(L127))*COS(RADIANS(I127)))</f>
        <v>37336.478185905609</v>
      </c>
      <c r="O127" s="4">
        <f ca="1">DEGREES(ACOS(((Earth_Data!$B$1+Sat_Data!$B$2)/User_Model_Calcs!N127)*SQRT(1-COS(RADIANS(User_Model_Calcs!I127))^2*COS(RADIANS(User_Model_Calcs!A127))^2)))</f>
        <v>45.952582472942829</v>
      </c>
      <c r="P127" s="4">
        <f t="shared" ca="1" si="14"/>
        <v>3.5386429426243771</v>
      </c>
    </row>
    <row r="128" spans="1:16" x14ac:dyDescent="0.25">
      <c r="A128" s="4">
        <f t="shared" ca="1" si="8"/>
        <v>-34.982770181415212</v>
      </c>
      <c r="B128" s="4">
        <f t="shared" ca="1" si="9"/>
        <v>110.99874407266029</v>
      </c>
      <c r="C128" s="4">
        <v>9375</v>
      </c>
      <c r="D128" s="4">
        <f t="shared" ca="1" si="10"/>
        <v>1.2</v>
      </c>
      <c r="E128" s="4">
        <v>0.55000000000000004</v>
      </c>
      <c r="F128" s="4">
        <v>19.899999999999999</v>
      </c>
      <c r="G128" s="4">
        <f t="shared" ca="1" si="11"/>
        <v>45.364313344089069</v>
      </c>
      <c r="H128" s="4">
        <f t="shared" ca="1" si="15"/>
        <v>23.735438307552005</v>
      </c>
      <c r="I128" s="4">
        <f ca="1">User_Model_Calcs!B128-Sat_Data!$B$5</f>
        <v>0.99874407266028697</v>
      </c>
      <c r="J128" s="4">
        <f ca="1">(Earth_Data!$B$1/SQRT(1-Earth_Data!$B$2^2*SIN(RADIANS(User_Model_Calcs!A128))^2))*COS(RADIANS(User_Model_Calcs!A128))</f>
        <v>5231.5255612887113</v>
      </c>
      <c r="K128" s="4">
        <f ca="1">((Earth_Data!$B$1*(1-Earth_Data!$B$2^2))/SQRT(1-Earth_Data!$B$2^2*SIN(RADIANS(User_Model_Calcs!A128))^2))*SIN(RADIANS(User_Model_Calcs!A128))</f>
        <v>-3636.3022540751977</v>
      </c>
      <c r="L128" s="4">
        <f t="shared" ca="1" si="12"/>
        <v>-34.802195215605181</v>
      </c>
      <c r="M128" s="4">
        <f t="shared" ca="1" si="13"/>
        <v>6371.1501144934209</v>
      </c>
      <c r="N128" s="4">
        <f ca="1">SQRT(User_Model_Calcs!M128^2+Sat_Data!$B$3^2-2*User_Model_Calcs!M128*Sat_Data!$B$3*COS(RADIANS(L128))*COS(RADIANS(I128)))</f>
        <v>37112.096765698247</v>
      </c>
      <c r="O128" s="4">
        <f ca="1">DEGREES(ACOS(((Earth_Data!$B$1+Sat_Data!$B$2)/User_Model_Calcs!N128)*SQRT(1-COS(RADIANS(User_Model_Calcs!I128))^2*COS(RADIANS(User_Model_Calcs!A128))^2)))</f>
        <v>49.339231622867295</v>
      </c>
      <c r="P128" s="4">
        <f t="shared" ca="1" si="14"/>
        <v>1.7416451997184716</v>
      </c>
    </row>
    <row r="129" spans="1:16" x14ac:dyDescent="0.25">
      <c r="A129" s="4">
        <f t="shared" ca="1" si="8"/>
        <v>-18.631553647789268</v>
      </c>
      <c r="B129" s="4">
        <f t="shared" ca="1" si="9"/>
        <v>145.3578885329274</v>
      </c>
      <c r="C129" s="4">
        <v>3906.25</v>
      </c>
      <c r="D129" s="4">
        <f t="shared" ca="1" si="10"/>
        <v>0.75</v>
      </c>
      <c r="E129" s="4">
        <v>0.55000000000000004</v>
      </c>
      <c r="F129" s="4">
        <v>19.899999999999999</v>
      </c>
      <c r="G129" s="4">
        <f t="shared" ca="1" si="11"/>
        <v>41.281913690970576</v>
      </c>
      <c r="H129" s="4">
        <f t="shared" ca="1" si="15"/>
        <v>15.399340176715064</v>
      </c>
      <c r="I129" s="4">
        <f ca="1">User_Model_Calcs!B129-Sat_Data!$B$5</f>
        <v>35.357888532927404</v>
      </c>
      <c r="J129" s="4">
        <f ca="1">(Earth_Data!$B$1/SQRT(1-Earth_Data!$B$2^2*SIN(RADIANS(User_Model_Calcs!A129))^2))*COS(RADIANS(User_Model_Calcs!A129))</f>
        <v>6045.9442745557417</v>
      </c>
      <c r="K129" s="4">
        <f ca="1">((Earth_Data!$B$1*(1-Earth_Data!$B$2^2))/SQRT(1-Earth_Data!$B$2^2*SIN(RADIANS(User_Model_Calcs!A129))^2))*SIN(RADIANS(User_Model_Calcs!A129))</f>
        <v>-2024.7463820508267</v>
      </c>
      <c r="L129" s="4">
        <f t="shared" ca="1" si="12"/>
        <v>-18.515353995474378</v>
      </c>
      <c r="M129" s="4">
        <f t="shared" ca="1" si="13"/>
        <v>6375.9736576197729</v>
      </c>
      <c r="N129" s="4">
        <f ca="1">SQRT(User_Model_Calcs!M129^2+Sat_Data!$B$3^2-2*User_Model_Calcs!M129*Sat_Data!$B$3*COS(RADIANS(L129))*COS(RADIANS(I129)))</f>
        <v>37452.138783906456</v>
      </c>
      <c r="O129" s="4">
        <f ca="1">DEGREES(ACOS(((Earth_Data!$B$1+Sat_Data!$B$2)/User_Model_Calcs!N129)*SQRT(1-COS(RADIANS(User_Model_Calcs!I129))^2*COS(RADIANS(User_Model_Calcs!A129))^2)))</f>
        <v>44.399357668651987</v>
      </c>
      <c r="P129" s="4">
        <f t="shared" ca="1" si="14"/>
        <v>65.760143284260224</v>
      </c>
    </row>
    <row r="130" spans="1:16" x14ac:dyDescent="0.25">
      <c r="A130" s="4">
        <f t="shared" ref="A130:A193" ca="1" si="16">RAND()*(-44.106+9.432)-9.432</f>
        <v>-34.952712682440328</v>
      </c>
      <c r="B130" s="4">
        <f t="shared" ref="B130:B193" ca="1" si="17">RAND()*(160-105)+105</f>
        <v>116.41036614062847</v>
      </c>
      <c r="C130" s="4">
        <v>3906.25</v>
      </c>
      <c r="D130" s="4">
        <f t="shared" ref="D130:D193" ca="1" si="18">CHOOSE(RANDBETWEEN(1,3),0.75,1.2,3)</f>
        <v>0.75</v>
      </c>
      <c r="E130" s="4">
        <v>0.55000000000000004</v>
      </c>
      <c r="F130" s="4">
        <v>19.899999999999999</v>
      </c>
      <c r="G130" s="4">
        <f t="shared" ref="G130:G193" ca="1" si="19">20.4+20*LOG(F130)+20*LOG(D130)+10*LOG(E130)</f>
        <v>41.281913690970576</v>
      </c>
      <c r="H130" s="4">
        <f t="shared" ca="1" si="15"/>
        <v>14.180205159764578</v>
      </c>
      <c r="I130" s="4">
        <f ca="1">User_Model_Calcs!B130-Sat_Data!$B$5</f>
        <v>6.4103661406284687</v>
      </c>
      <c r="J130" s="4">
        <f ca="1">(Earth_Data!$B$1/SQRT(1-Earth_Data!$B$2^2*SIN(RADIANS(User_Model_Calcs!A130))^2))*COS(RADIANS(User_Model_Calcs!A130))</f>
        <v>5233.436659460378</v>
      </c>
      <c r="K130" s="4">
        <f ca="1">((Earth_Data!$B$1*(1-Earth_Data!$B$2^2))/SQRT(1-Earth_Data!$B$2^2*SIN(RADIANS(User_Model_Calcs!A130))^2))*SIN(RADIANS(User_Model_Calcs!A130))</f>
        <v>-3633.5696498341958</v>
      </c>
      <c r="L130" s="4">
        <f t="shared" ref="L130:L193" ca="1" si="20">DEGREES(ATAN((K130/J130)))</f>
        <v>-34.772207499217124</v>
      </c>
      <c r="M130" s="4">
        <f t="shared" ref="M130:M193" ca="1" si="21">SQRT(J130^2+K130^2)</f>
        <v>6371.1606218003953</v>
      </c>
      <c r="N130" s="4">
        <f ca="1">SQRT(User_Model_Calcs!M130^2+Sat_Data!$B$3^2-2*User_Model_Calcs!M130*Sat_Data!$B$3*COS(RADIANS(L130))*COS(RADIANS(I130)))</f>
        <v>37146.183773439596</v>
      </c>
      <c r="O130" s="4">
        <f ca="1">DEGREES(ACOS(((Earth_Data!$B$1+Sat_Data!$B$2)/User_Model_Calcs!N130)*SQRT(1-COS(RADIANS(User_Model_Calcs!I130))^2*COS(RADIANS(User_Model_Calcs!A130))^2)))</f>
        <v>48.811765943315521</v>
      </c>
      <c r="P130" s="4">
        <f t="shared" ref="P130:P193" ca="1" si="22">DEGREES(ASIN(SIN(RADIANS(ABS(I130)))/(SIN(ACOS(COS(RADIANS(I130))*COS(RADIANS(A130)))))))</f>
        <v>11.095437942609243</v>
      </c>
    </row>
    <row r="131" spans="1:16" x14ac:dyDescent="0.25">
      <c r="A131" s="4">
        <f t="shared" ca="1" si="16"/>
        <v>-10.477700306394594</v>
      </c>
      <c r="B131" s="4">
        <f t="shared" ca="1" si="17"/>
        <v>113.08400213222157</v>
      </c>
      <c r="C131" s="4">
        <v>3906.25</v>
      </c>
      <c r="D131" s="4">
        <f t="shared" ca="1" si="18"/>
        <v>3</v>
      </c>
      <c r="E131" s="4">
        <v>0.55000000000000004</v>
      </c>
      <c r="F131" s="4">
        <v>19.899999999999999</v>
      </c>
      <c r="G131" s="4">
        <f t="shared" ca="1" si="19"/>
        <v>53.323113517529826</v>
      </c>
      <c r="H131" s="4">
        <f t="shared" ref="H131:H194" ca="1" si="23">RAND()*(24-14)+14</f>
        <v>16.562028678931235</v>
      </c>
      <c r="I131" s="4">
        <f ca="1">User_Model_Calcs!B131-Sat_Data!$B$5</f>
        <v>3.0840021322215705</v>
      </c>
      <c r="J131" s="4">
        <f ca="1">(Earth_Data!$B$1/SQRT(1-Earth_Data!$B$2^2*SIN(RADIANS(User_Model_Calcs!A131))^2))*COS(RADIANS(User_Model_Calcs!A131))</f>
        <v>6272.4837337999888</v>
      </c>
      <c r="K131" s="4">
        <f ca="1">((Earth_Data!$B$1*(1-Earth_Data!$B$2^2))/SQRT(1-Earth_Data!$B$2^2*SIN(RADIANS(User_Model_Calcs!A131))^2))*SIN(RADIANS(User_Model_Calcs!A131))</f>
        <v>-1152.2454882778368</v>
      </c>
      <c r="L131" s="4">
        <f t="shared" ca="1" si="20"/>
        <v>-10.409095427045127</v>
      </c>
      <c r="M131" s="4">
        <f t="shared" ca="1" si="21"/>
        <v>6377.4385027252183</v>
      </c>
      <c r="N131" s="4">
        <f ca="1">SQRT(User_Model_Calcs!M131^2+Sat_Data!$B$3^2-2*User_Model_Calcs!M131*Sat_Data!$B$3*COS(RADIANS(L131))*COS(RADIANS(I131)))</f>
        <v>35920.811764539081</v>
      </c>
      <c r="O131" s="4">
        <f ca="1">DEGREES(ACOS(((Earth_Data!$B$1+Sat_Data!$B$2)/User_Model_Calcs!N131)*SQRT(1-COS(RADIANS(User_Model_Calcs!I131))^2*COS(RADIANS(User_Model_Calcs!A131))^2)))</f>
        <v>77.155290248115818</v>
      </c>
      <c r="P131" s="4">
        <f t="shared" ca="1" si="22"/>
        <v>16.503120302194915</v>
      </c>
    </row>
    <row r="132" spans="1:16" x14ac:dyDescent="0.25">
      <c r="A132" s="4">
        <f t="shared" ca="1" si="16"/>
        <v>-39.55313776199305</v>
      </c>
      <c r="B132" s="4">
        <f t="shared" ca="1" si="17"/>
        <v>140.56848659045238</v>
      </c>
      <c r="C132" s="4">
        <v>3906.25</v>
      </c>
      <c r="D132" s="4">
        <f t="shared" ca="1" si="18"/>
        <v>0.75</v>
      </c>
      <c r="E132" s="4">
        <v>0.55000000000000004</v>
      </c>
      <c r="F132" s="4">
        <v>19.899999999999999</v>
      </c>
      <c r="G132" s="4">
        <f t="shared" ca="1" si="19"/>
        <v>41.281913690970576</v>
      </c>
      <c r="H132" s="4">
        <f t="shared" ca="1" si="23"/>
        <v>20.478654601983369</v>
      </c>
      <c r="I132" s="4">
        <f ca="1">User_Model_Calcs!B132-Sat_Data!$B$5</f>
        <v>30.56848659045238</v>
      </c>
      <c r="J132" s="4">
        <f ca="1">(Earth_Data!$B$1/SQRT(1-Earth_Data!$B$2^2*SIN(RADIANS(User_Model_Calcs!A132))^2))*COS(RADIANS(User_Model_Calcs!A132))</f>
        <v>4924.4535931065875</v>
      </c>
      <c r="K132" s="4">
        <f ca="1">((Earth_Data!$B$1*(1-Earth_Data!$B$2^2))/SQRT(1-Earth_Data!$B$2^2*SIN(RADIANS(User_Model_Calcs!A132))^2))*SIN(RADIANS(User_Model_Calcs!A132))</f>
        <v>-4039.8555634907452</v>
      </c>
      <c r="L132" s="4">
        <f t="shared" ca="1" si="20"/>
        <v>-39.364298207534539</v>
      </c>
      <c r="M132" s="4">
        <f t="shared" ca="1" si="21"/>
        <v>6369.5114541483872</v>
      </c>
      <c r="N132" s="4">
        <f ca="1">SQRT(User_Model_Calcs!M132^2+Sat_Data!$B$3^2-2*User_Model_Calcs!M132*Sat_Data!$B$3*COS(RADIANS(L132))*COS(RADIANS(I132)))</f>
        <v>38220.782562220535</v>
      </c>
      <c r="O132" s="4">
        <f ca="1">DEGREES(ACOS(((Earth_Data!$B$1+Sat_Data!$B$2)/User_Model_Calcs!N132)*SQRT(1-COS(RADIANS(User_Model_Calcs!I132))^2*COS(RADIANS(User_Model_Calcs!A132))^2)))</f>
        <v>34.411657575506631</v>
      </c>
      <c r="P132" s="4">
        <f t="shared" ca="1" si="22"/>
        <v>42.847380613195497</v>
      </c>
    </row>
    <row r="133" spans="1:16" x14ac:dyDescent="0.25">
      <c r="A133" s="4">
        <f t="shared" ca="1" si="16"/>
        <v>-32.731034417479769</v>
      </c>
      <c r="B133" s="4">
        <f t="shared" ca="1" si="17"/>
        <v>119.48959877759663</v>
      </c>
      <c r="C133" s="4">
        <v>3906.25</v>
      </c>
      <c r="D133" s="4">
        <f t="shared" ca="1" si="18"/>
        <v>0.75</v>
      </c>
      <c r="E133" s="4">
        <v>0.55000000000000004</v>
      </c>
      <c r="F133" s="4">
        <v>19.899999999999999</v>
      </c>
      <c r="G133" s="4">
        <f t="shared" ca="1" si="19"/>
        <v>41.281913690970576</v>
      </c>
      <c r="H133" s="4">
        <f t="shared" ca="1" si="23"/>
        <v>16.827776433965205</v>
      </c>
      <c r="I133" s="4">
        <f ca="1">User_Model_Calcs!B133-Sat_Data!$B$5</f>
        <v>9.4895987775966262</v>
      </c>
      <c r="J133" s="4">
        <f ca="1">(Earth_Data!$B$1/SQRT(1-Earth_Data!$B$2^2*SIN(RADIANS(User_Model_Calcs!A133))^2))*COS(RADIANS(User_Model_Calcs!A133))</f>
        <v>5370.6645901832853</v>
      </c>
      <c r="K133" s="4">
        <f ca="1">((Earth_Data!$B$1*(1-Earth_Data!$B$2^2))/SQRT(1-Earth_Data!$B$2^2*SIN(RADIANS(User_Model_Calcs!A133))^2))*SIN(RADIANS(User_Model_Calcs!A133))</f>
        <v>-3428.905254090871</v>
      </c>
      <c r="L133" s="4">
        <f t="shared" ca="1" si="20"/>
        <v>-32.556229832118674</v>
      </c>
      <c r="M133" s="4">
        <f t="shared" ca="1" si="21"/>
        <v>6371.9250922920128</v>
      </c>
      <c r="N133" s="4">
        <f ca="1">SQRT(User_Model_Calcs!M133^2+Sat_Data!$B$3^2-2*User_Model_Calcs!M133*Sat_Data!$B$3*COS(RADIANS(L133))*COS(RADIANS(I133)))</f>
        <v>37036.669634981539</v>
      </c>
      <c r="O133" s="4">
        <f ca="1">DEGREES(ACOS(((Earth_Data!$B$1+Sat_Data!$B$2)/User_Model_Calcs!N133)*SQRT(1-COS(RADIANS(User_Model_Calcs!I133))^2*COS(RADIANS(User_Model_Calcs!A133))^2)))</f>
        <v>50.544485294559031</v>
      </c>
      <c r="P133" s="4">
        <f t="shared" ca="1" si="22"/>
        <v>17.17897582367636</v>
      </c>
    </row>
    <row r="134" spans="1:16" x14ac:dyDescent="0.25">
      <c r="A134" s="4">
        <f t="shared" ca="1" si="16"/>
        <v>-15.606072360223415</v>
      </c>
      <c r="B134" s="4">
        <f t="shared" ca="1" si="17"/>
        <v>124.18535857703196</v>
      </c>
      <c r="C134" s="4">
        <v>3906.25</v>
      </c>
      <c r="D134" s="4">
        <f t="shared" ca="1" si="18"/>
        <v>3</v>
      </c>
      <c r="E134" s="4">
        <v>0.55000000000000004</v>
      </c>
      <c r="F134" s="4">
        <v>19.899999999999999</v>
      </c>
      <c r="G134" s="4">
        <f t="shared" ca="1" si="19"/>
        <v>53.323113517529826</v>
      </c>
      <c r="H134" s="4">
        <f t="shared" ca="1" si="23"/>
        <v>20.895887455345289</v>
      </c>
      <c r="I134" s="4">
        <f ca="1">User_Model_Calcs!B134-Sat_Data!$B$5</f>
        <v>14.185358577031963</v>
      </c>
      <c r="J134" s="4">
        <f ca="1">(Earth_Data!$B$1/SQRT(1-Earth_Data!$B$2^2*SIN(RADIANS(User_Model_Calcs!A134))^2))*COS(RADIANS(User_Model_Calcs!A134))</f>
        <v>6144.4925620715376</v>
      </c>
      <c r="K134" s="4">
        <f ca="1">((Earth_Data!$B$1*(1-Earth_Data!$B$2^2))/SQRT(1-Earth_Data!$B$2^2*SIN(RADIANS(User_Model_Calcs!A134))^2))*SIN(RADIANS(User_Model_Calcs!A134))</f>
        <v>-1704.7855195058257</v>
      </c>
      <c r="L134" s="4">
        <f t="shared" ca="1" si="20"/>
        <v>-15.506640403243853</v>
      </c>
      <c r="M134" s="4">
        <f t="shared" ca="1" si="21"/>
        <v>6376.6043089460391</v>
      </c>
      <c r="N134" s="4">
        <f ca="1">SQRT(User_Model_Calcs!M134^2+Sat_Data!$B$3^2-2*User_Model_Calcs!M134*Sat_Data!$B$3*COS(RADIANS(L134))*COS(RADIANS(I134)))</f>
        <v>36278.380058296738</v>
      </c>
      <c r="O134" s="4">
        <f ca="1">DEGREES(ACOS(((Earth_Data!$B$1+Sat_Data!$B$2)/User_Model_Calcs!N134)*SQRT(1-COS(RADIANS(User_Model_Calcs!I134))^2*COS(RADIANS(User_Model_Calcs!A134))^2)))</f>
        <v>65.421077924313622</v>
      </c>
      <c r="P134" s="4">
        <f t="shared" ca="1" si="22"/>
        <v>43.215686423550608</v>
      </c>
    </row>
    <row r="135" spans="1:16" x14ac:dyDescent="0.25">
      <c r="A135" s="4">
        <f t="shared" ca="1" si="16"/>
        <v>-35.566700917820263</v>
      </c>
      <c r="B135" s="4">
        <f t="shared" ca="1" si="17"/>
        <v>142.57904978902252</v>
      </c>
      <c r="C135" s="4">
        <v>3906.25</v>
      </c>
      <c r="D135" s="4">
        <f t="shared" ca="1" si="18"/>
        <v>0.75</v>
      </c>
      <c r="E135" s="4">
        <v>0.55000000000000004</v>
      </c>
      <c r="F135" s="4">
        <v>19.899999999999999</v>
      </c>
      <c r="G135" s="4">
        <f t="shared" ca="1" si="19"/>
        <v>41.281913690970576</v>
      </c>
      <c r="H135" s="4">
        <f t="shared" ca="1" si="23"/>
        <v>15.400448490292295</v>
      </c>
      <c r="I135" s="4">
        <f ca="1">User_Model_Calcs!B135-Sat_Data!$B$5</f>
        <v>32.57904978902252</v>
      </c>
      <c r="J135" s="4">
        <f ca="1">(Earth_Data!$B$1/SQRT(1-Earth_Data!$B$2^2*SIN(RADIANS(User_Model_Calcs!A135))^2))*COS(RADIANS(User_Model_Calcs!A135))</f>
        <v>5194.1127720286559</v>
      </c>
      <c r="K135" s="4">
        <f ca="1">((Earth_Data!$B$1*(1-Earth_Data!$B$2^2))/SQRT(1-Earth_Data!$B$2^2*SIN(RADIANS(User_Model_Calcs!A135))^2))*SIN(RADIANS(User_Model_Calcs!A135))</f>
        <v>-3689.1916571930387</v>
      </c>
      <c r="L135" s="4">
        <f t="shared" ca="1" si="20"/>
        <v>-35.384809676881602</v>
      </c>
      <c r="M135" s="4">
        <f t="shared" ca="1" si="21"/>
        <v>6370.945186709263</v>
      </c>
      <c r="N135" s="4">
        <f ca="1">SQRT(User_Model_Calcs!M135^2+Sat_Data!$B$3^2-2*User_Model_Calcs!M135*Sat_Data!$B$3*COS(RADIANS(L135))*COS(RADIANS(I135)))</f>
        <v>38069.860831198632</v>
      </c>
      <c r="O135" s="4">
        <f ca="1">DEGREES(ACOS(((Earth_Data!$B$1+Sat_Data!$B$2)/User_Model_Calcs!N135)*SQRT(1-COS(RADIANS(User_Model_Calcs!I135))^2*COS(RADIANS(User_Model_Calcs!A135))^2)))</f>
        <v>36.25113603008775</v>
      </c>
      <c r="P135" s="4">
        <f t="shared" ca="1" si="22"/>
        <v>47.690461319409422</v>
      </c>
    </row>
    <row r="136" spans="1:16" x14ac:dyDescent="0.25">
      <c r="A136" s="4">
        <f t="shared" ca="1" si="16"/>
        <v>-39.825991348990577</v>
      </c>
      <c r="B136" s="4">
        <f t="shared" ca="1" si="17"/>
        <v>131.78056858207526</v>
      </c>
      <c r="C136" s="4">
        <v>3906.25</v>
      </c>
      <c r="D136" s="4">
        <f t="shared" ca="1" si="18"/>
        <v>1.2</v>
      </c>
      <c r="E136" s="4">
        <v>0.55000000000000004</v>
      </c>
      <c r="F136" s="4">
        <v>19.899999999999999</v>
      </c>
      <c r="G136" s="4">
        <f t="shared" ca="1" si="19"/>
        <v>45.364313344089069</v>
      </c>
      <c r="H136" s="4">
        <f t="shared" ca="1" si="23"/>
        <v>22.183589197261362</v>
      </c>
      <c r="I136" s="4">
        <f ca="1">User_Model_Calcs!B136-Sat_Data!$B$5</f>
        <v>21.780568582075261</v>
      </c>
      <c r="J136" s="4">
        <f ca="1">(Earth_Data!$B$1/SQRT(1-Earth_Data!$B$2^2*SIN(RADIANS(User_Model_Calcs!A136))^2))*COS(RADIANS(User_Model_Calcs!A136))</f>
        <v>4905.1066509491029</v>
      </c>
      <c r="K136" s="4">
        <f ca="1">((Earth_Data!$B$1*(1-Earth_Data!$B$2^2))/SQRT(1-Earth_Data!$B$2^2*SIN(RADIANS(User_Model_Calcs!A136))^2))*SIN(RADIANS(User_Model_Calcs!A136))</f>
        <v>-4063.1677050025382</v>
      </c>
      <c r="L136" s="4">
        <f t="shared" ca="1" si="20"/>
        <v>-39.636808275525802</v>
      </c>
      <c r="M136" s="4">
        <f t="shared" ca="1" si="21"/>
        <v>6369.4115156865719</v>
      </c>
      <c r="N136" s="4">
        <f ca="1">SQRT(User_Model_Calcs!M136^2+Sat_Data!$B$3^2-2*User_Model_Calcs!M136*Sat_Data!$B$3*COS(RADIANS(L136))*COS(RADIANS(I136)))</f>
        <v>37871.808637052192</v>
      </c>
      <c r="O136" s="4">
        <f ca="1">DEGREES(ACOS(((Earth_Data!$B$1+Sat_Data!$B$2)/User_Model_Calcs!N136)*SQRT(1-COS(RADIANS(User_Model_Calcs!I136))^2*COS(RADIANS(User_Model_Calcs!A136))^2)))</f>
        <v>38.698814916341064</v>
      </c>
      <c r="P136" s="4">
        <f t="shared" ca="1" si="22"/>
        <v>31.959799525837482</v>
      </c>
    </row>
    <row r="137" spans="1:16" x14ac:dyDescent="0.25">
      <c r="A137" s="4">
        <f t="shared" ca="1" si="16"/>
        <v>-33.745060906468368</v>
      </c>
      <c r="B137" s="4">
        <f t="shared" ca="1" si="17"/>
        <v>154.32740986221211</v>
      </c>
      <c r="C137" s="4">
        <v>3906.25</v>
      </c>
      <c r="D137" s="4">
        <f t="shared" ca="1" si="18"/>
        <v>0.75</v>
      </c>
      <c r="E137" s="4">
        <v>0.55000000000000004</v>
      </c>
      <c r="F137" s="4">
        <v>19.899999999999999</v>
      </c>
      <c r="G137" s="4">
        <f t="shared" ca="1" si="19"/>
        <v>41.281913690970576</v>
      </c>
      <c r="H137" s="4">
        <f t="shared" ca="1" si="23"/>
        <v>17.273045234424835</v>
      </c>
      <c r="I137" s="4">
        <f ca="1">User_Model_Calcs!B137-Sat_Data!$B$5</f>
        <v>44.327409862212107</v>
      </c>
      <c r="J137" s="4">
        <f ca="1">(Earth_Data!$B$1/SQRT(1-Earth_Data!$B$2^2*SIN(RADIANS(User_Model_Calcs!A137))^2))*COS(RADIANS(User_Model_Calcs!A137))</f>
        <v>5309.0215152515657</v>
      </c>
      <c r="K137" s="4">
        <f ca="1">((Earth_Data!$B$1*(1-Earth_Data!$B$2^2))/SQRT(1-Earth_Data!$B$2^2*SIN(RADIANS(User_Model_Calcs!A137))^2))*SIN(RADIANS(User_Model_Calcs!A137))</f>
        <v>-3522.9693076710746</v>
      </c>
      <c r="L137" s="4">
        <f t="shared" ca="1" si="20"/>
        <v>-33.567522381465835</v>
      </c>
      <c r="M137" s="4">
        <f t="shared" ca="1" si="21"/>
        <v>6371.5792541721121</v>
      </c>
      <c r="N137" s="4">
        <f ca="1">SQRT(User_Model_Calcs!M137^2+Sat_Data!$B$3^2-2*User_Model_Calcs!M137*Sat_Data!$B$3*COS(RADIANS(L137))*COS(RADIANS(I137)))</f>
        <v>38705.881217822716</v>
      </c>
      <c r="O137" s="4">
        <f ca="1">DEGREES(ACOS(((Earth_Data!$B$1+Sat_Data!$B$2)/User_Model_Calcs!N137)*SQRT(1-COS(RADIANS(User_Model_Calcs!I137))^2*COS(RADIANS(User_Model_Calcs!A137))^2)))</f>
        <v>28.875535249099059</v>
      </c>
      <c r="P137" s="4">
        <f t="shared" ca="1" si="22"/>
        <v>60.37328415042505</v>
      </c>
    </row>
    <row r="138" spans="1:16" x14ac:dyDescent="0.25">
      <c r="A138" s="4">
        <f t="shared" ca="1" si="16"/>
        <v>-23.571407932321698</v>
      </c>
      <c r="B138" s="4">
        <f t="shared" ca="1" si="17"/>
        <v>112.22198821922414</v>
      </c>
      <c r="C138" s="4">
        <v>3906.25</v>
      </c>
      <c r="D138" s="4">
        <f t="shared" ca="1" si="18"/>
        <v>0.75</v>
      </c>
      <c r="E138" s="4">
        <v>0.55000000000000004</v>
      </c>
      <c r="F138" s="4">
        <v>19.899999999999999</v>
      </c>
      <c r="G138" s="4">
        <f t="shared" ca="1" si="19"/>
        <v>41.281913690970576</v>
      </c>
      <c r="H138" s="4">
        <f t="shared" ca="1" si="23"/>
        <v>19.896484344478139</v>
      </c>
      <c r="I138" s="4">
        <f ca="1">User_Model_Calcs!B138-Sat_Data!$B$5</f>
        <v>2.2219882192241442</v>
      </c>
      <c r="J138" s="4">
        <f ca="1">(Earth_Data!$B$1/SQRT(1-Earth_Data!$B$2^2*SIN(RADIANS(User_Model_Calcs!A138))^2))*COS(RADIANS(User_Model_Calcs!A138))</f>
        <v>5849.0949947777081</v>
      </c>
      <c r="K138" s="4">
        <f ca="1">((Earth_Data!$B$1*(1-Earth_Data!$B$2^2))/SQRT(1-Earth_Data!$B$2^2*SIN(RADIANS(User_Model_Calcs!A138))^2))*SIN(RADIANS(User_Model_Calcs!A138))</f>
        <v>-2534.8476135044912</v>
      </c>
      <c r="L138" s="4">
        <f t="shared" ca="1" si="20"/>
        <v>-23.430670277504529</v>
      </c>
      <c r="M138" s="4">
        <f t="shared" ca="1" si="21"/>
        <v>6374.7442836260543</v>
      </c>
      <c r="N138" s="4">
        <f ca="1">SQRT(User_Model_Calcs!M138^2+Sat_Data!$B$3^2-2*User_Model_Calcs!M138*Sat_Data!$B$3*COS(RADIANS(L138))*COS(RADIANS(I138)))</f>
        <v>36408.499159576953</v>
      </c>
      <c r="O138" s="4">
        <f ca="1">DEGREES(ACOS(((Earth_Data!$B$1+Sat_Data!$B$2)/User_Model_Calcs!N138)*SQRT(1-COS(RADIANS(User_Model_Calcs!I138))^2*COS(RADIANS(User_Model_Calcs!A138))^2)))</f>
        <v>62.294075999265687</v>
      </c>
      <c r="P138" s="4">
        <f t="shared" ca="1" si="22"/>
        <v>5.5419146287396304</v>
      </c>
    </row>
    <row r="139" spans="1:16" x14ac:dyDescent="0.25">
      <c r="A139" s="4">
        <f t="shared" ca="1" si="16"/>
        <v>-30.048279911127317</v>
      </c>
      <c r="B139" s="4">
        <f t="shared" ca="1" si="17"/>
        <v>132.95233009943544</v>
      </c>
      <c r="C139" s="4">
        <v>3906.25</v>
      </c>
      <c r="D139" s="4">
        <f t="shared" ca="1" si="18"/>
        <v>0.75</v>
      </c>
      <c r="E139" s="4">
        <v>0.55000000000000004</v>
      </c>
      <c r="F139" s="4">
        <v>19.899999999999999</v>
      </c>
      <c r="G139" s="4">
        <f t="shared" ca="1" si="19"/>
        <v>41.281913690970576</v>
      </c>
      <c r="H139" s="4">
        <f t="shared" ca="1" si="23"/>
        <v>16.165673163351972</v>
      </c>
      <c r="I139" s="4">
        <f ca="1">User_Model_Calcs!B139-Sat_Data!$B$5</f>
        <v>22.952330099435443</v>
      </c>
      <c r="J139" s="4">
        <f ca="1">(Earth_Data!$B$1/SQRT(1-Earth_Data!$B$2^2*SIN(RADIANS(User_Model_Calcs!A139))^2))*COS(RADIANS(User_Model_Calcs!A139))</f>
        <v>5525.5813948168661</v>
      </c>
      <c r="K139" s="4">
        <f ca="1">((Earth_Data!$B$1*(1-Earth_Data!$B$2^2))/SQRT(1-Earth_Data!$B$2^2*SIN(RADIANS(User_Model_Calcs!A139))^2))*SIN(RADIANS(User_Model_Calcs!A139))</f>
        <v>-3175.0086686010932</v>
      </c>
      <c r="L139" s="4">
        <f t="shared" ca="1" si="20"/>
        <v>-29.881749971137214</v>
      </c>
      <c r="M139" s="4">
        <f t="shared" ca="1" si="21"/>
        <v>6372.8117653386244</v>
      </c>
      <c r="N139" s="4">
        <f ca="1">SQRT(User_Model_Calcs!M139^2+Sat_Data!$B$3^2-2*User_Model_Calcs!M139*Sat_Data!$B$3*COS(RADIANS(L139))*COS(RADIANS(I139)))</f>
        <v>37274.054056674962</v>
      </c>
      <c r="O139" s="4">
        <f ca="1">DEGREES(ACOS(((Earth_Data!$B$1+Sat_Data!$B$2)/User_Model_Calcs!N139)*SQRT(1-COS(RADIANS(User_Model_Calcs!I139))^2*COS(RADIANS(User_Model_Calcs!A139))^2)))</f>
        <v>46.913074074180727</v>
      </c>
      <c r="P139" s="4">
        <f t="shared" ca="1" si="22"/>
        <v>40.222952830563969</v>
      </c>
    </row>
    <row r="140" spans="1:16" x14ac:dyDescent="0.25">
      <c r="A140" s="4">
        <f t="shared" ca="1" si="16"/>
        <v>-17.583598871784687</v>
      </c>
      <c r="B140" s="4">
        <f t="shared" ca="1" si="17"/>
        <v>154.84884279833787</v>
      </c>
      <c r="C140" s="4">
        <v>3906.25</v>
      </c>
      <c r="D140" s="4">
        <f t="shared" ca="1" si="18"/>
        <v>1.2</v>
      </c>
      <c r="E140" s="4">
        <v>0.55000000000000004</v>
      </c>
      <c r="F140" s="4">
        <v>19.899999999999999</v>
      </c>
      <c r="G140" s="4">
        <f t="shared" ca="1" si="19"/>
        <v>45.364313344089069</v>
      </c>
      <c r="H140" s="4">
        <f t="shared" ca="1" si="23"/>
        <v>14.933282105881108</v>
      </c>
      <c r="I140" s="4">
        <f ca="1">User_Model_Calcs!B140-Sat_Data!$B$5</f>
        <v>44.84884279833787</v>
      </c>
      <c r="J140" s="4">
        <f ca="1">(Earth_Data!$B$1/SQRT(1-Earth_Data!$B$2^2*SIN(RADIANS(User_Model_Calcs!A140))^2))*COS(RADIANS(User_Model_Calcs!A140))</f>
        <v>6081.9935407413468</v>
      </c>
      <c r="K140" s="4">
        <f ca="1">((Earth_Data!$B$1*(1-Earth_Data!$B$2^2))/SQRT(1-Earth_Data!$B$2^2*SIN(RADIANS(User_Model_Calcs!A140))^2))*SIN(RADIANS(User_Model_Calcs!A140))</f>
        <v>-1914.5029421961547</v>
      </c>
      <c r="L140" s="4">
        <f t="shared" ca="1" si="20"/>
        <v>-17.473070923997632</v>
      </c>
      <c r="M140" s="4">
        <f t="shared" ca="1" si="21"/>
        <v>6376.2031762873739</v>
      </c>
      <c r="N140" s="4">
        <f ca="1">SQRT(User_Model_Calcs!M140^2+Sat_Data!$B$3^2-2*User_Model_Calcs!M140*Sat_Data!$B$3*COS(RADIANS(L140))*COS(RADIANS(I140)))</f>
        <v>38142.513853181023</v>
      </c>
      <c r="O140" s="4">
        <f ca="1">DEGREES(ACOS(((Earth_Data!$B$1+Sat_Data!$B$2)/User_Model_Calcs!N140)*SQRT(1-COS(RADIANS(User_Model_Calcs!I140))^2*COS(RADIANS(User_Model_Calcs!A140))^2)))</f>
        <v>35.436794887189961</v>
      </c>
      <c r="P140" s="4">
        <f t="shared" ca="1" si="22"/>
        <v>73.106714681303586</v>
      </c>
    </row>
    <row r="141" spans="1:16" x14ac:dyDescent="0.25">
      <c r="A141" s="4">
        <f t="shared" ca="1" si="16"/>
        <v>-30.515311497345948</v>
      </c>
      <c r="B141" s="4">
        <f t="shared" ca="1" si="17"/>
        <v>147.60121018253312</v>
      </c>
      <c r="C141" s="4">
        <v>3906.25</v>
      </c>
      <c r="D141" s="4">
        <f t="shared" ca="1" si="18"/>
        <v>3</v>
      </c>
      <c r="E141" s="4">
        <v>0.55000000000000004</v>
      </c>
      <c r="F141" s="4">
        <v>19.899999999999999</v>
      </c>
      <c r="G141" s="4">
        <f t="shared" ca="1" si="19"/>
        <v>53.323113517529826</v>
      </c>
      <c r="H141" s="4">
        <f t="shared" ca="1" si="23"/>
        <v>21.141573989291491</v>
      </c>
      <c r="I141" s="4">
        <f ca="1">User_Model_Calcs!B141-Sat_Data!$B$5</f>
        <v>37.601210182533123</v>
      </c>
      <c r="J141" s="4">
        <f ca="1">(Earth_Data!$B$1/SQRT(1-Earth_Data!$B$2^2*SIN(RADIANS(User_Model_Calcs!A141))^2))*COS(RADIANS(User_Model_Calcs!A141))</f>
        <v>5499.4743375428488</v>
      </c>
      <c r="K141" s="4">
        <f ca="1">((Earth_Data!$B$1*(1-Earth_Data!$B$2^2))/SQRT(1-Earth_Data!$B$2^2*SIN(RADIANS(User_Model_Calcs!A141))^2))*SIN(RADIANS(User_Model_Calcs!A141))</f>
        <v>-3219.7181419884992</v>
      </c>
      <c r="L141" s="4">
        <f t="shared" ca="1" si="20"/>
        <v>-30.347234437969593</v>
      </c>
      <c r="M141" s="4">
        <f t="shared" ca="1" si="21"/>
        <v>6372.6605827662142</v>
      </c>
      <c r="N141" s="4">
        <f ca="1">SQRT(User_Model_Calcs!M141^2+Sat_Data!$B$3^2-2*User_Model_Calcs!M141*Sat_Data!$B$3*COS(RADIANS(L141))*COS(RADIANS(I141)))</f>
        <v>38091.971286047541</v>
      </c>
      <c r="O141" s="4">
        <f ca="1">DEGREES(ACOS(((Earth_Data!$B$1+Sat_Data!$B$2)/User_Model_Calcs!N141)*SQRT(1-COS(RADIANS(User_Model_Calcs!I141))^2*COS(RADIANS(User_Model_Calcs!A141))^2)))</f>
        <v>36.003876157593467</v>
      </c>
      <c r="P141" s="4">
        <f t="shared" ca="1" si="22"/>
        <v>56.602250242610602</v>
      </c>
    </row>
    <row r="142" spans="1:16" x14ac:dyDescent="0.25">
      <c r="A142" s="4">
        <f t="shared" ca="1" si="16"/>
        <v>-40.409993237282002</v>
      </c>
      <c r="B142" s="4">
        <f t="shared" ca="1" si="17"/>
        <v>122.67391512681084</v>
      </c>
      <c r="C142" s="4">
        <v>3906.25</v>
      </c>
      <c r="D142" s="4">
        <f t="shared" ca="1" si="18"/>
        <v>3</v>
      </c>
      <c r="E142" s="4">
        <v>0.55000000000000004</v>
      </c>
      <c r="F142" s="4">
        <v>19.899999999999999</v>
      </c>
      <c r="G142" s="4">
        <f t="shared" ca="1" si="19"/>
        <v>53.323113517529826</v>
      </c>
      <c r="H142" s="4">
        <f t="shared" ca="1" si="23"/>
        <v>19.791820183958194</v>
      </c>
      <c r="I142" s="4">
        <f ca="1">User_Model_Calcs!B142-Sat_Data!$B$5</f>
        <v>12.67391512681084</v>
      </c>
      <c r="J142" s="4">
        <f ca="1">(Earth_Data!$B$1/SQRT(1-Earth_Data!$B$2^2*SIN(RADIANS(User_Model_Calcs!A142))^2))*COS(RADIANS(User_Model_Calcs!A142))</f>
        <v>4863.322549029077</v>
      </c>
      <c r="K142" s="4">
        <f ca="1">((Earth_Data!$B$1*(1-Earth_Data!$B$2^2))/SQRT(1-Earth_Data!$B$2^2*SIN(RADIANS(User_Model_Calcs!A142))^2))*SIN(RADIANS(User_Model_Calcs!A142))</f>
        <v>-4112.7562989236167</v>
      </c>
      <c r="L142" s="4">
        <f t="shared" ca="1" si="20"/>
        <v>-40.220132521805773</v>
      </c>
      <c r="M142" s="4">
        <f t="shared" ca="1" si="21"/>
        <v>6369.197012986062</v>
      </c>
      <c r="N142" s="4">
        <f ca="1">SQRT(User_Model_Calcs!M142^2+Sat_Data!$B$3^2-2*User_Model_Calcs!M142*Sat_Data!$B$3*COS(RADIANS(L142))*COS(RADIANS(I142)))</f>
        <v>37659.77172292793</v>
      </c>
      <c r="O142" s="4">
        <f ca="1">DEGREES(ACOS(((Earth_Data!$B$1+Sat_Data!$B$2)/User_Model_Calcs!N142)*SQRT(1-COS(RADIANS(User_Model_Calcs!I142))^2*COS(RADIANS(User_Model_Calcs!A142))^2)))</f>
        <v>41.452795101189452</v>
      </c>
      <c r="P142" s="4">
        <f t="shared" ca="1" si="22"/>
        <v>19.131859528492505</v>
      </c>
    </row>
    <row r="143" spans="1:16" x14ac:dyDescent="0.25">
      <c r="A143" s="4">
        <f t="shared" ca="1" si="16"/>
        <v>-42.344062101767847</v>
      </c>
      <c r="B143" s="4">
        <f t="shared" ca="1" si="17"/>
        <v>123.1480360800209</v>
      </c>
      <c r="C143" s="4">
        <v>6250</v>
      </c>
      <c r="D143" s="4">
        <f t="shared" ca="1" si="18"/>
        <v>3</v>
      </c>
      <c r="E143" s="4">
        <v>0.55000000000000004</v>
      </c>
      <c r="F143" s="4">
        <v>19.899999999999999</v>
      </c>
      <c r="G143" s="4">
        <f t="shared" ca="1" si="19"/>
        <v>53.323113517529826</v>
      </c>
      <c r="H143" s="4">
        <f t="shared" ca="1" si="23"/>
        <v>19.826592086413761</v>
      </c>
      <c r="I143" s="4">
        <f ca="1">User_Model_Calcs!B143-Sat_Data!$B$5</f>
        <v>13.148036080020901</v>
      </c>
      <c r="J143" s="4">
        <f ca="1">(Earth_Data!$B$1/SQRT(1-Earth_Data!$B$2^2*SIN(RADIANS(User_Model_Calcs!A143))^2))*COS(RADIANS(User_Model_Calcs!A143))</f>
        <v>4721.3438737191027</v>
      </c>
      <c r="K143" s="4">
        <f ca="1">((Earth_Data!$B$1*(1-Earth_Data!$B$2^2))/SQRT(1-Earth_Data!$B$2^2*SIN(RADIANS(User_Model_Calcs!A143))^2))*SIN(RADIANS(User_Model_Calcs!A143))</f>
        <v>-4273.9294100079032</v>
      </c>
      <c r="L143" s="4">
        <f t="shared" ca="1" si="20"/>
        <v>-42.152520986245733</v>
      </c>
      <c r="M143" s="4">
        <f t="shared" ca="1" si="21"/>
        <v>6368.4818108898926</v>
      </c>
      <c r="N143" s="4">
        <f ca="1">SQRT(User_Model_Calcs!M143^2+Sat_Data!$B$3^2-2*User_Model_Calcs!M143*Sat_Data!$B$3*COS(RADIANS(L143))*COS(RADIANS(I143)))</f>
        <v>37824.152705177839</v>
      </c>
      <c r="O143" s="4">
        <f ca="1">DEGREES(ACOS(((Earth_Data!$B$1+Sat_Data!$B$2)/User_Model_Calcs!N143)*SQRT(1-COS(RADIANS(User_Model_Calcs!I143))^2*COS(RADIANS(User_Model_Calcs!A143))^2)))</f>
        <v>39.294186648217689</v>
      </c>
      <c r="P143" s="4">
        <f t="shared" ca="1" si="22"/>
        <v>19.126038779058856</v>
      </c>
    </row>
    <row r="144" spans="1:16" x14ac:dyDescent="0.25">
      <c r="A144" s="4">
        <f t="shared" ca="1" si="16"/>
        <v>-23.145951218148223</v>
      </c>
      <c r="B144" s="4">
        <f t="shared" ca="1" si="17"/>
        <v>130.67085793113898</v>
      </c>
      <c r="C144" s="4">
        <v>6250</v>
      </c>
      <c r="D144" s="4">
        <f t="shared" ca="1" si="18"/>
        <v>1.2</v>
      </c>
      <c r="E144" s="4">
        <v>0.55000000000000004</v>
      </c>
      <c r="F144" s="4">
        <v>19.899999999999999</v>
      </c>
      <c r="G144" s="4">
        <f t="shared" ca="1" si="19"/>
        <v>45.364313344089069</v>
      </c>
      <c r="H144" s="4">
        <f t="shared" ca="1" si="23"/>
        <v>16.08379735720127</v>
      </c>
      <c r="I144" s="4">
        <f ca="1">User_Model_Calcs!B144-Sat_Data!$B$5</f>
        <v>20.670857931138983</v>
      </c>
      <c r="J144" s="4">
        <f ca="1">(Earth_Data!$B$1/SQRT(1-Earth_Data!$B$2^2*SIN(RADIANS(User_Model_Calcs!A144))^2))*COS(RADIANS(User_Model_Calcs!A144))</f>
        <v>5867.7769524171736</v>
      </c>
      <c r="K144" s="4">
        <f ca="1">((Earth_Data!$B$1*(1-Earth_Data!$B$2^2))/SQRT(1-Earth_Data!$B$2^2*SIN(RADIANS(User_Model_Calcs!A144))^2))*SIN(RADIANS(User_Model_Calcs!A144))</f>
        <v>-2491.5905979128406</v>
      </c>
      <c r="L144" s="4">
        <f t="shared" ca="1" si="20"/>
        <v>-23.007173390985617</v>
      </c>
      <c r="M144" s="4">
        <f t="shared" ca="1" si="21"/>
        <v>6374.8592196946465</v>
      </c>
      <c r="N144" s="4">
        <f ca="1">SQRT(User_Model_Calcs!M144^2+Sat_Data!$B$3^2-2*User_Model_Calcs!M144*Sat_Data!$B$3*COS(RADIANS(L144))*COS(RADIANS(I144)))</f>
        <v>36816.961406253155</v>
      </c>
      <c r="O144" s="4">
        <f ca="1">DEGREES(ACOS(((Earth_Data!$B$1+Sat_Data!$B$2)/User_Model_Calcs!N144)*SQRT(1-COS(RADIANS(User_Model_Calcs!I144))^2*COS(RADIANS(User_Model_Calcs!A144))^2)))</f>
        <v>54.28140795231031</v>
      </c>
      <c r="P144" s="4">
        <f t="shared" ca="1" si="22"/>
        <v>43.825980880080458</v>
      </c>
    </row>
    <row r="145" spans="1:16" x14ac:dyDescent="0.25">
      <c r="A145" s="4">
        <f t="shared" ca="1" si="16"/>
        <v>-41.039142919852281</v>
      </c>
      <c r="B145" s="4">
        <f t="shared" ca="1" si="17"/>
        <v>146.83736397833758</v>
      </c>
      <c r="C145" s="4">
        <v>6250</v>
      </c>
      <c r="D145" s="4">
        <f t="shared" ca="1" si="18"/>
        <v>1.2</v>
      </c>
      <c r="E145" s="4">
        <v>0.55000000000000004</v>
      </c>
      <c r="F145" s="4">
        <v>19.899999999999999</v>
      </c>
      <c r="G145" s="4">
        <f t="shared" ca="1" si="19"/>
        <v>45.364313344089069</v>
      </c>
      <c r="H145" s="4">
        <f t="shared" ca="1" si="23"/>
        <v>16.459688084805606</v>
      </c>
      <c r="I145" s="4">
        <f ca="1">User_Model_Calcs!B145-Sat_Data!$B$5</f>
        <v>36.837363978337578</v>
      </c>
      <c r="J145" s="4">
        <f ca="1">(Earth_Data!$B$1/SQRT(1-Earth_Data!$B$2^2*SIN(RADIANS(User_Model_Calcs!A145))^2))*COS(RADIANS(User_Model_Calcs!A145))</f>
        <v>4817.7404177166309</v>
      </c>
      <c r="K145" s="4">
        <f ca="1">((Earth_Data!$B$1*(1-Earth_Data!$B$2^2))/SQRT(1-Earth_Data!$B$2^2*SIN(RADIANS(User_Model_Calcs!A145))^2))*SIN(RADIANS(User_Model_Calcs!A145))</f>
        <v>-4165.7044638306552</v>
      </c>
      <c r="L145" s="4">
        <f t="shared" ca="1" si="20"/>
        <v>-40.848640321320694</v>
      </c>
      <c r="M145" s="4">
        <f t="shared" ca="1" si="21"/>
        <v>6368.9650974455071</v>
      </c>
      <c r="N145" s="4">
        <f ca="1">SQRT(User_Model_Calcs!M145^2+Sat_Data!$B$3^2-2*User_Model_Calcs!M145*Sat_Data!$B$3*COS(RADIANS(L145))*COS(RADIANS(I145)))</f>
        <v>38642.239155872267</v>
      </c>
      <c r="O145" s="4">
        <f ca="1">DEGREES(ACOS(((Earth_Data!$B$1+Sat_Data!$B$2)/User_Model_Calcs!N145)*SQRT(1-COS(RADIANS(User_Model_Calcs!I145))^2*COS(RADIANS(User_Model_Calcs!A145))^2)))</f>
        <v>29.553135936297078</v>
      </c>
      <c r="P145" s="4">
        <f t="shared" ca="1" si="22"/>
        <v>48.766438950868256</v>
      </c>
    </row>
    <row r="146" spans="1:16" x14ac:dyDescent="0.25">
      <c r="A146" s="4">
        <f t="shared" ca="1" si="16"/>
        <v>-27.661310927658469</v>
      </c>
      <c r="B146" s="4">
        <f t="shared" ca="1" si="17"/>
        <v>156.88821498828088</v>
      </c>
      <c r="C146" s="4">
        <v>6250</v>
      </c>
      <c r="D146" s="4">
        <f t="shared" ca="1" si="18"/>
        <v>1.2</v>
      </c>
      <c r="E146" s="4">
        <v>0.55000000000000004</v>
      </c>
      <c r="F146" s="4">
        <v>19.899999999999999</v>
      </c>
      <c r="G146" s="4">
        <f t="shared" ca="1" si="19"/>
        <v>45.364313344089069</v>
      </c>
      <c r="H146" s="4">
        <f t="shared" ca="1" si="23"/>
        <v>20.827728228230818</v>
      </c>
      <c r="I146" s="4">
        <f ca="1">User_Model_Calcs!B146-Sat_Data!$B$5</f>
        <v>46.888214988280879</v>
      </c>
      <c r="J146" s="4">
        <f ca="1">(Earth_Data!$B$1/SQRT(1-Earth_Data!$B$2^2*SIN(RADIANS(User_Model_Calcs!A146))^2))*COS(RADIANS(User_Model_Calcs!A146))</f>
        <v>5653.2449927206771</v>
      </c>
      <c r="K146" s="4">
        <f ca="1">((Earth_Data!$B$1*(1-Earth_Data!$B$2^2))/SQRT(1-Earth_Data!$B$2^2*SIN(RADIANS(User_Model_Calcs!A146))^2))*SIN(RADIANS(User_Model_Calcs!A146))</f>
        <v>-2943.3152707147333</v>
      </c>
      <c r="L146" s="4">
        <f t="shared" ca="1" si="20"/>
        <v>-27.503366560252008</v>
      </c>
      <c r="M146" s="4">
        <f t="shared" ca="1" si="21"/>
        <v>6373.5613067220083</v>
      </c>
      <c r="N146" s="4">
        <f ca="1">SQRT(User_Model_Calcs!M146^2+Sat_Data!$B$3^2-2*User_Model_Calcs!M146*Sat_Data!$B$3*COS(RADIANS(L146))*COS(RADIANS(I146)))</f>
        <v>38634.561780418495</v>
      </c>
      <c r="O146" s="4">
        <f ca="1">DEGREES(ACOS(((Earth_Data!$B$1+Sat_Data!$B$2)/User_Model_Calcs!N146)*SQRT(1-COS(RADIANS(User_Model_Calcs!I146))^2*COS(RADIANS(User_Model_Calcs!A146))^2)))</f>
        <v>29.691277490203241</v>
      </c>
      <c r="P146" s="4">
        <f t="shared" ca="1" si="22"/>
        <v>66.509700956269754</v>
      </c>
    </row>
    <row r="147" spans="1:16" x14ac:dyDescent="0.25">
      <c r="A147" s="4">
        <f t="shared" ca="1" si="16"/>
        <v>-25.641769869647867</v>
      </c>
      <c r="B147" s="4">
        <f t="shared" ca="1" si="17"/>
        <v>111.37218381839459</v>
      </c>
      <c r="C147" s="4">
        <v>62500</v>
      </c>
      <c r="D147" s="4">
        <f t="shared" ca="1" si="18"/>
        <v>3</v>
      </c>
      <c r="E147" s="4">
        <v>0.55000000000000004</v>
      </c>
      <c r="F147" s="4">
        <v>19.899999999999999</v>
      </c>
      <c r="G147" s="4">
        <f t="shared" ca="1" si="19"/>
        <v>53.323113517529826</v>
      </c>
      <c r="H147" s="4">
        <f t="shared" ca="1" si="23"/>
        <v>15.206454314122656</v>
      </c>
      <c r="I147" s="4">
        <f ca="1">User_Model_Calcs!B147-Sat_Data!$B$5</f>
        <v>1.3721838183945891</v>
      </c>
      <c r="J147" s="4">
        <f ca="1">(Earth_Data!$B$1/SQRT(1-Earth_Data!$B$2^2*SIN(RADIANS(User_Model_Calcs!A147))^2))*COS(RADIANS(User_Model_Calcs!A147))</f>
        <v>5753.6111307565898</v>
      </c>
      <c r="K147" s="4">
        <f ca="1">((Earth_Data!$B$1*(1-Earth_Data!$B$2^2))/SQRT(1-Earth_Data!$B$2^2*SIN(RADIANS(User_Model_Calcs!A147))^2))*SIN(RADIANS(User_Model_Calcs!A147))</f>
        <v>-2743.338655740014</v>
      </c>
      <c r="L147" s="4">
        <f t="shared" ca="1" si="20"/>
        <v>-25.491943039452217</v>
      </c>
      <c r="M147" s="4">
        <f t="shared" ca="1" si="21"/>
        <v>6374.1625351134207</v>
      </c>
      <c r="N147" s="4">
        <f ca="1">SQRT(User_Model_Calcs!M147^2+Sat_Data!$B$3^2-2*User_Model_Calcs!M147*Sat_Data!$B$3*COS(RADIANS(L147))*COS(RADIANS(I147)))</f>
        <v>36515.635779979959</v>
      </c>
      <c r="O147" s="4">
        <f ca="1">DEGREES(ACOS(((Earth_Data!$B$1+Sat_Data!$B$2)/User_Model_Calcs!N147)*SQRT(1-COS(RADIANS(User_Model_Calcs!I147))^2*COS(RADIANS(User_Model_Calcs!A147))^2)))</f>
        <v>59.979862342962342</v>
      </c>
      <c r="P147" s="4">
        <f t="shared" ca="1" si="22"/>
        <v>3.1682703051039329</v>
      </c>
    </row>
    <row r="148" spans="1:16" x14ac:dyDescent="0.25">
      <c r="A148" s="4">
        <f t="shared" ca="1" si="16"/>
        <v>-20.044372772372284</v>
      </c>
      <c r="B148" s="4">
        <f t="shared" ca="1" si="17"/>
        <v>120.65164283032864</v>
      </c>
      <c r="C148" s="4">
        <v>62500</v>
      </c>
      <c r="D148" s="4">
        <f t="shared" ca="1" si="18"/>
        <v>3</v>
      </c>
      <c r="E148" s="4">
        <v>0.55000000000000004</v>
      </c>
      <c r="F148" s="4">
        <v>19.899999999999999</v>
      </c>
      <c r="G148" s="4">
        <f t="shared" ca="1" si="19"/>
        <v>53.323113517529826</v>
      </c>
      <c r="H148" s="4">
        <f t="shared" ca="1" si="23"/>
        <v>22.035000445006716</v>
      </c>
      <c r="I148" s="4">
        <f ca="1">User_Model_Calcs!B148-Sat_Data!$B$5</f>
        <v>10.65164283032864</v>
      </c>
      <c r="J148" s="4">
        <f ca="1">(Earth_Data!$B$1/SQRT(1-Earth_Data!$B$2^2*SIN(RADIANS(User_Model_Calcs!A148))^2))*COS(RADIANS(User_Model_Calcs!A148))</f>
        <v>5994.1573679020785</v>
      </c>
      <c r="K148" s="4">
        <f ca="1">((Earth_Data!$B$1*(1-Earth_Data!$B$2^2))/SQRT(1-Earth_Data!$B$2^2*SIN(RADIANS(User_Model_Calcs!A148))^2))*SIN(RADIANS(User_Model_Calcs!A148))</f>
        <v>-2172.3129083213857</v>
      </c>
      <c r="L148" s="4">
        <f t="shared" ca="1" si="20"/>
        <v>-19.920772194237159</v>
      </c>
      <c r="M148" s="4">
        <f t="shared" ca="1" si="21"/>
        <v>6375.646314126474</v>
      </c>
      <c r="N148" s="4">
        <f ca="1">SQRT(User_Model_Calcs!M148^2+Sat_Data!$B$3^2-2*User_Model_Calcs!M148*Sat_Data!$B$3*COS(RADIANS(L148))*COS(RADIANS(I148)))</f>
        <v>36355.142500002403</v>
      </c>
      <c r="O148" s="4">
        <f ca="1">DEGREES(ACOS(((Earth_Data!$B$1+Sat_Data!$B$2)/User_Model_Calcs!N148)*SQRT(1-COS(RADIANS(User_Model_Calcs!I148))^2*COS(RADIANS(User_Model_Calcs!A148))^2)))</f>
        <v>63.537245594864984</v>
      </c>
      <c r="P148" s="4">
        <f t="shared" ca="1" si="22"/>
        <v>28.755152439344911</v>
      </c>
    </row>
    <row r="149" spans="1:16" x14ac:dyDescent="0.25">
      <c r="A149" s="4">
        <f t="shared" ca="1" si="16"/>
        <v>-15.495583193584952</v>
      </c>
      <c r="B149" s="4">
        <f t="shared" ca="1" si="17"/>
        <v>149.58207688387722</v>
      </c>
      <c r="C149" s="4">
        <v>62500</v>
      </c>
      <c r="D149" s="4">
        <f t="shared" ca="1" si="18"/>
        <v>3</v>
      </c>
      <c r="E149" s="4">
        <v>0.55000000000000004</v>
      </c>
      <c r="F149" s="4">
        <v>19.899999999999999</v>
      </c>
      <c r="G149" s="4">
        <f t="shared" ca="1" si="19"/>
        <v>53.323113517529826</v>
      </c>
      <c r="H149" s="4">
        <f t="shared" ca="1" si="23"/>
        <v>17.058500285128218</v>
      </c>
      <c r="I149" s="4">
        <f ca="1">User_Model_Calcs!B149-Sat_Data!$B$5</f>
        <v>39.582076883877221</v>
      </c>
      <c r="J149" s="4">
        <f ca="1">(Earth_Data!$B$1/SQRT(1-Earth_Data!$B$2^2*SIN(RADIANS(User_Model_Calcs!A149))^2))*COS(RADIANS(User_Model_Calcs!A149))</f>
        <v>6147.7702913120347</v>
      </c>
      <c r="K149" s="4">
        <f ca="1">((Earth_Data!$B$1*(1-Earth_Data!$B$2^2))/SQRT(1-Earth_Data!$B$2^2*SIN(RADIANS(User_Model_Calcs!A149))^2))*SIN(RADIANS(User_Model_Calcs!A149))</f>
        <v>-1693.0069949010619</v>
      </c>
      <c r="L149" s="4">
        <f t="shared" ca="1" si="20"/>
        <v>-15.396785545454613</v>
      </c>
      <c r="M149" s="4">
        <f t="shared" ca="1" si="21"/>
        <v>6376.6254586201612</v>
      </c>
      <c r="N149" s="4">
        <f ca="1">SQRT(User_Model_Calcs!M149^2+Sat_Data!$B$3^2-2*User_Model_Calcs!M149*Sat_Data!$B$3*COS(RADIANS(L149))*COS(RADIANS(I149)))</f>
        <v>37668.485904308429</v>
      </c>
      <c r="O149" s="4">
        <f ca="1">DEGREES(ACOS(((Earth_Data!$B$1+Sat_Data!$B$2)/User_Model_Calcs!N149)*SQRT(1-COS(RADIANS(User_Model_Calcs!I149))^2*COS(RADIANS(User_Model_Calcs!A149))^2)))</f>
        <v>41.449018482011496</v>
      </c>
      <c r="P149" s="4">
        <f t="shared" ca="1" si="22"/>
        <v>72.09167430453482</v>
      </c>
    </row>
    <row r="150" spans="1:16" x14ac:dyDescent="0.25">
      <c r="A150" s="4">
        <f t="shared" ca="1" si="16"/>
        <v>-16.816440431681144</v>
      </c>
      <c r="B150" s="4">
        <f t="shared" ca="1" si="17"/>
        <v>138.95524786799825</v>
      </c>
      <c r="C150" s="4">
        <v>62500</v>
      </c>
      <c r="D150" s="4">
        <f t="shared" ca="1" si="18"/>
        <v>1.2</v>
      </c>
      <c r="E150" s="4">
        <v>0.55000000000000004</v>
      </c>
      <c r="F150" s="4">
        <v>19.899999999999999</v>
      </c>
      <c r="G150" s="4">
        <f t="shared" ca="1" si="19"/>
        <v>45.364313344089069</v>
      </c>
      <c r="H150" s="4">
        <f t="shared" ca="1" si="23"/>
        <v>21.792098884552686</v>
      </c>
      <c r="I150" s="4">
        <f ca="1">User_Model_Calcs!B150-Sat_Data!$B$5</f>
        <v>28.955247867998253</v>
      </c>
      <c r="J150" s="4">
        <f ca="1">(Earth_Data!$B$1/SQRT(1-Earth_Data!$B$2^2*SIN(RADIANS(User_Model_Calcs!A150))^2))*COS(RADIANS(User_Model_Calcs!A150))</f>
        <v>6107.0997610201275</v>
      </c>
      <c r="K150" s="4">
        <f ca="1">((Earth_Data!$B$1*(1-Earth_Data!$B$2^2))/SQRT(1-Earth_Data!$B$2^2*SIN(RADIANS(User_Model_Calcs!A150))^2))*SIN(RADIANS(User_Model_Calcs!A150))</f>
        <v>-1833.3979717262807</v>
      </c>
      <c r="L150" s="4">
        <f t="shared" ca="1" si="20"/>
        <v>-16.710157894043231</v>
      </c>
      <c r="M150" s="4">
        <f t="shared" ca="1" si="21"/>
        <v>6376.3638238248404</v>
      </c>
      <c r="N150" s="4">
        <f ca="1">SQRT(User_Model_Calcs!M150^2+Sat_Data!$B$3^2-2*User_Model_Calcs!M150*Sat_Data!$B$3*COS(RADIANS(L150))*COS(RADIANS(I150)))</f>
        <v>36984.424070134264</v>
      </c>
      <c r="O150" s="4">
        <f ca="1">DEGREES(ACOS(((Earth_Data!$B$1+Sat_Data!$B$2)/User_Model_Calcs!N150)*SQRT(1-COS(RADIANS(User_Model_Calcs!I150))^2*COS(RADIANS(User_Model_Calcs!A150))^2)))</f>
        <v>51.477164296959025</v>
      </c>
      <c r="P150" s="4">
        <f t="shared" ca="1" si="22"/>
        <v>62.395585968474492</v>
      </c>
    </row>
    <row r="151" spans="1:16" x14ac:dyDescent="0.25">
      <c r="A151" s="4">
        <f t="shared" ca="1" si="16"/>
        <v>-29.772556960250903</v>
      </c>
      <c r="B151" s="4">
        <f t="shared" ca="1" si="17"/>
        <v>115.55739710028138</v>
      </c>
      <c r="C151" s="4">
        <v>62500</v>
      </c>
      <c r="D151" s="4">
        <f t="shared" ca="1" si="18"/>
        <v>1.2</v>
      </c>
      <c r="E151" s="4">
        <v>0.55000000000000004</v>
      </c>
      <c r="F151" s="4">
        <v>19.899999999999999</v>
      </c>
      <c r="G151" s="4">
        <f t="shared" ca="1" si="19"/>
        <v>45.364313344089069</v>
      </c>
      <c r="H151" s="4">
        <f t="shared" ca="1" si="23"/>
        <v>21.093851921511305</v>
      </c>
      <c r="I151" s="4">
        <f ca="1">User_Model_Calcs!B151-Sat_Data!$B$5</f>
        <v>5.5573971002813778</v>
      </c>
      <c r="J151" s="4">
        <f ca="1">(Earth_Data!$B$1/SQRT(1-Earth_Data!$B$2^2*SIN(RADIANS(User_Model_Calcs!A151))^2))*COS(RADIANS(User_Model_Calcs!A151))</f>
        <v>5540.8220566549753</v>
      </c>
      <c r="K151" s="4">
        <f ca="1">((Earth_Data!$B$1*(1-Earth_Data!$B$2^2))/SQRT(1-Earth_Data!$B$2^2*SIN(RADIANS(User_Model_Calcs!A151))^2))*SIN(RADIANS(User_Model_Calcs!A151))</f>
        <v>-3148.5154954017344</v>
      </c>
      <c r="L151" s="4">
        <f t="shared" ca="1" si="20"/>
        <v>-29.606961097857724</v>
      </c>
      <c r="M151" s="4">
        <f t="shared" ca="1" si="21"/>
        <v>6372.900351354876</v>
      </c>
      <c r="N151" s="4">
        <f ca="1">SQRT(User_Model_Calcs!M151^2+Sat_Data!$B$3^2-2*User_Model_Calcs!M151*Sat_Data!$B$3*COS(RADIANS(L151))*COS(RADIANS(I151)))</f>
        <v>36788.269602896798</v>
      </c>
      <c r="O151" s="4">
        <f ca="1">DEGREES(ACOS(((Earth_Data!$B$1+Sat_Data!$B$2)/User_Model_Calcs!N151)*SQRT(1-COS(RADIANS(User_Model_Calcs!I151))^2*COS(RADIANS(User_Model_Calcs!A151))^2)))</f>
        <v>54.744926157957096</v>
      </c>
      <c r="P151" s="4">
        <f t="shared" ca="1" si="22"/>
        <v>11.086593319707015</v>
      </c>
    </row>
    <row r="152" spans="1:16" x14ac:dyDescent="0.25">
      <c r="A152" s="4">
        <f t="shared" ca="1" si="16"/>
        <v>-36.911511654322396</v>
      </c>
      <c r="B152" s="4">
        <f t="shared" ca="1" si="17"/>
        <v>109.85743886476094</v>
      </c>
      <c r="C152" s="4">
        <v>62500</v>
      </c>
      <c r="D152" s="4">
        <f t="shared" ca="1" si="18"/>
        <v>3</v>
      </c>
      <c r="E152" s="4">
        <v>0.55000000000000004</v>
      </c>
      <c r="F152" s="4">
        <v>19.899999999999999</v>
      </c>
      <c r="G152" s="4">
        <f t="shared" ca="1" si="19"/>
        <v>53.323113517529826</v>
      </c>
      <c r="H152" s="4">
        <f t="shared" ca="1" si="23"/>
        <v>17.677247966832667</v>
      </c>
      <c r="I152" s="4">
        <f ca="1">User_Model_Calcs!B152-Sat_Data!$B$5</f>
        <v>-0.14256113523906322</v>
      </c>
      <c r="J152" s="4">
        <f ca="1">(Earth_Data!$B$1/SQRT(1-Earth_Data!$B$2^2*SIN(RADIANS(User_Model_Calcs!A152))^2))*COS(RADIANS(User_Model_Calcs!A152))</f>
        <v>5105.8994992625485</v>
      </c>
      <c r="K152" s="4">
        <f ca="1">((Earth_Data!$B$1*(1-Earth_Data!$B$2^2))/SQRT(1-Earth_Data!$B$2^2*SIN(RADIANS(User_Model_Calcs!A152))^2))*SIN(RADIANS(User_Model_Calcs!A152))</f>
        <v>-3809.5472508290727</v>
      </c>
      <c r="L152" s="4">
        <f t="shared" ca="1" si="20"/>
        <v>-36.726876337503285</v>
      </c>
      <c r="M152" s="4">
        <f t="shared" ca="1" si="21"/>
        <v>6370.4677970200037</v>
      </c>
      <c r="N152" s="4">
        <f ca="1">SQRT(User_Model_Calcs!M152^2+Sat_Data!$B$3^2-2*User_Model_Calcs!M152*Sat_Data!$B$3*COS(RADIANS(L152))*COS(RADIANS(I152)))</f>
        <v>37253.552476096556</v>
      </c>
      <c r="O152" s="4">
        <f ca="1">DEGREES(ACOS(((Earth_Data!$B$1+Sat_Data!$B$2)/User_Model_Calcs!N152)*SQRT(1-COS(RADIANS(User_Model_Calcs!I152))^2*COS(RADIANS(User_Model_Calcs!A152))^2)))</f>
        <v>47.17586235771256</v>
      </c>
      <c r="P152" s="4">
        <f t="shared" ca="1" si="22"/>
        <v>0.23737121489416668</v>
      </c>
    </row>
    <row r="153" spans="1:16" x14ac:dyDescent="0.25">
      <c r="A153" s="4">
        <f t="shared" ca="1" si="16"/>
        <v>-27.021044572501943</v>
      </c>
      <c r="B153" s="4">
        <f t="shared" ca="1" si="17"/>
        <v>138.09858037415165</v>
      </c>
      <c r="C153" s="4">
        <v>62500</v>
      </c>
      <c r="D153" s="4">
        <f t="shared" ca="1" si="18"/>
        <v>1.2</v>
      </c>
      <c r="E153" s="4">
        <v>0.55000000000000004</v>
      </c>
      <c r="F153" s="4">
        <v>19.899999999999999</v>
      </c>
      <c r="G153" s="4">
        <f t="shared" ca="1" si="19"/>
        <v>45.364313344089069</v>
      </c>
      <c r="H153" s="4">
        <f t="shared" ca="1" si="23"/>
        <v>19.664103122845958</v>
      </c>
      <c r="I153" s="4">
        <f ca="1">User_Model_Calcs!B153-Sat_Data!$B$5</f>
        <v>28.098580374151652</v>
      </c>
      <c r="J153" s="4">
        <f ca="1">(Earth_Data!$B$1/SQRT(1-Earth_Data!$B$2^2*SIN(RADIANS(User_Model_Calcs!A153))^2))*COS(RADIANS(User_Model_Calcs!A153))</f>
        <v>5685.8300538232943</v>
      </c>
      <c r="K153" s="4">
        <f ca="1">((Earth_Data!$B$1*(1-Earth_Data!$B$2^2))/SQRT(1-Earth_Data!$B$2^2*SIN(RADIANS(User_Model_Calcs!A153))^2))*SIN(RADIANS(User_Model_Calcs!A153))</f>
        <v>-2880.2940557931852</v>
      </c>
      <c r="L153" s="4">
        <f t="shared" ca="1" si="20"/>
        <v>-26.865591149418943</v>
      </c>
      <c r="M153" s="4">
        <f t="shared" ca="1" si="21"/>
        <v>6373.7553489914999</v>
      </c>
      <c r="N153" s="4">
        <f ca="1">SQRT(User_Model_Calcs!M153^2+Sat_Data!$B$3^2-2*User_Model_Calcs!M153*Sat_Data!$B$3*COS(RADIANS(L153))*COS(RADIANS(I153)))</f>
        <v>37356.056608477302</v>
      </c>
      <c r="O153" s="4">
        <f ca="1">DEGREES(ACOS(((Earth_Data!$B$1+Sat_Data!$B$2)/User_Model_Calcs!N153)*SQRT(1-COS(RADIANS(User_Model_Calcs!I153))^2*COS(RADIANS(User_Model_Calcs!A153))^2)))</f>
        <v>45.731482171834585</v>
      </c>
      <c r="P153" s="4">
        <f t="shared" ca="1" si="22"/>
        <v>49.605132870745223</v>
      </c>
    </row>
    <row r="154" spans="1:16" x14ac:dyDescent="0.25">
      <c r="A154" s="4">
        <f t="shared" ca="1" si="16"/>
        <v>-33.166456169298179</v>
      </c>
      <c r="B154" s="4">
        <f t="shared" ca="1" si="17"/>
        <v>119.29703125608759</v>
      </c>
      <c r="C154" s="4">
        <v>62500</v>
      </c>
      <c r="D154" s="4">
        <f t="shared" ca="1" si="18"/>
        <v>3</v>
      </c>
      <c r="E154" s="4">
        <v>0.55000000000000004</v>
      </c>
      <c r="F154" s="4">
        <v>19.899999999999999</v>
      </c>
      <c r="G154" s="4">
        <f t="shared" ca="1" si="19"/>
        <v>53.323113517529826</v>
      </c>
      <c r="H154" s="4">
        <f t="shared" ca="1" si="23"/>
        <v>20.29883967101776</v>
      </c>
      <c r="I154" s="4">
        <f ca="1">User_Model_Calcs!B154-Sat_Data!$B$5</f>
        <v>9.2970312560875925</v>
      </c>
      <c r="J154" s="4">
        <f ca="1">(Earth_Data!$B$1/SQRT(1-Earth_Data!$B$2^2*SIN(RADIANS(User_Model_Calcs!A154))^2))*COS(RADIANS(User_Model_Calcs!A154))</f>
        <v>5344.4003614985413</v>
      </c>
      <c r="K154" s="4">
        <f ca="1">((Earth_Data!$B$1*(1-Earth_Data!$B$2^2))/SQRT(1-Earth_Data!$B$2^2*SIN(RADIANS(User_Model_Calcs!A154))^2))*SIN(RADIANS(User_Model_Calcs!A154))</f>
        <v>-3469.4279310272864</v>
      </c>
      <c r="L154" s="4">
        <f t="shared" ca="1" si="20"/>
        <v>-32.99045070890714</v>
      </c>
      <c r="M154" s="4">
        <f t="shared" ca="1" si="21"/>
        <v>6371.777255411399</v>
      </c>
      <c r="N154" s="4">
        <f ca="1">SQRT(User_Model_Calcs!M154^2+Sat_Data!$B$3^2-2*User_Model_Calcs!M154*Sat_Data!$B$3*COS(RADIANS(L154))*COS(RADIANS(I154)))</f>
        <v>37062.788663926462</v>
      </c>
      <c r="O154" s="4">
        <f ca="1">DEGREES(ACOS(((Earth_Data!$B$1+Sat_Data!$B$2)/User_Model_Calcs!N154)*SQRT(1-COS(RADIANS(User_Model_Calcs!I154))^2*COS(RADIANS(User_Model_Calcs!A154))^2)))</f>
        <v>50.125664272255925</v>
      </c>
      <c r="P154" s="4">
        <f t="shared" ca="1" si="22"/>
        <v>16.658986495094993</v>
      </c>
    </row>
    <row r="155" spans="1:16" x14ac:dyDescent="0.25">
      <c r="A155" s="4">
        <f t="shared" ca="1" si="16"/>
        <v>-11.736654758765596</v>
      </c>
      <c r="B155" s="4">
        <f t="shared" ca="1" si="17"/>
        <v>113.12798068696466</v>
      </c>
      <c r="C155" s="4">
        <v>62500</v>
      </c>
      <c r="D155" s="4">
        <f t="shared" ca="1" si="18"/>
        <v>0.75</v>
      </c>
      <c r="E155" s="4">
        <v>0.55000000000000004</v>
      </c>
      <c r="F155" s="4">
        <v>19.899999999999999</v>
      </c>
      <c r="G155" s="4">
        <f t="shared" ca="1" si="19"/>
        <v>41.281913690970576</v>
      </c>
      <c r="H155" s="4">
        <f t="shared" ca="1" si="23"/>
        <v>21.299609274773001</v>
      </c>
      <c r="I155" s="4">
        <f ca="1">User_Model_Calcs!B155-Sat_Data!$B$5</f>
        <v>3.127980686964662</v>
      </c>
      <c r="J155" s="4">
        <f ca="1">(Earth_Data!$B$1/SQRT(1-Earth_Data!$B$2^2*SIN(RADIANS(User_Model_Calcs!A155))^2))*COS(RADIANS(User_Model_Calcs!A155))</f>
        <v>6245.6565304236137</v>
      </c>
      <c r="K155" s="4">
        <f ca="1">((Earth_Data!$B$1*(1-Earth_Data!$B$2^2))/SQRT(1-Earth_Data!$B$2^2*SIN(RADIANS(User_Model_Calcs!A155))^2))*SIN(RADIANS(User_Model_Calcs!A155))</f>
        <v>-1288.8941632448348</v>
      </c>
      <c r="L155" s="4">
        <f t="shared" ca="1" si="20"/>
        <v>-11.660242022929534</v>
      </c>
      <c r="M155" s="4">
        <f t="shared" ca="1" si="21"/>
        <v>6377.2622386153871</v>
      </c>
      <c r="N155" s="4">
        <f ca="1">SQRT(User_Model_Calcs!M155^2+Sat_Data!$B$3^2-2*User_Model_Calcs!M155*Sat_Data!$B$3*COS(RADIANS(L155))*COS(RADIANS(I155)))</f>
        <v>35952.515763133895</v>
      </c>
      <c r="O155" s="4">
        <f ca="1">DEGREES(ACOS(((Earth_Data!$B$1+Sat_Data!$B$2)/User_Model_Calcs!N155)*SQRT(1-COS(RADIANS(User_Model_Calcs!I155))^2*COS(RADIANS(User_Model_Calcs!A155))^2)))</f>
        <v>75.720690869536654</v>
      </c>
      <c r="P155" s="4">
        <f t="shared" ca="1" si="22"/>
        <v>15.037659786797057</v>
      </c>
    </row>
    <row r="156" spans="1:16" x14ac:dyDescent="0.25">
      <c r="A156" s="4">
        <f t="shared" ca="1" si="16"/>
        <v>-23.454068626073969</v>
      </c>
      <c r="B156" s="4">
        <f t="shared" ca="1" si="17"/>
        <v>120.46024430165669</v>
      </c>
      <c r="C156" s="4">
        <v>62500</v>
      </c>
      <c r="D156" s="4">
        <f t="shared" ca="1" si="18"/>
        <v>1.2</v>
      </c>
      <c r="E156" s="4">
        <v>0.55000000000000004</v>
      </c>
      <c r="F156" s="4">
        <v>19.899999999999999</v>
      </c>
      <c r="G156" s="4">
        <f t="shared" ca="1" si="19"/>
        <v>45.364313344089069</v>
      </c>
      <c r="H156" s="4">
        <f t="shared" ca="1" si="23"/>
        <v>21.983840883024634</v>
      </c>
      <c r="I156" s="4">
        <f ca="1">User_Model_Calcs!B156-Sat_Data!$B$5</f>
        <v>10.460244301656687</v>
      </c>
      <c r="J156" s="4">
        <f ca="1">(Earth_Data!$B$1/SQRT(1-Earth_Data!$B$2^2*SIN(RADIANS(User_Model_Calcs!A156))^2))*COS(RADIANS(User_Model_Calcs!A156))</f>
        <v>5854.2795781659079</v>
      </c>
      <c r="K156" s="4">
        <f ca="1">((Earth_Data!$B$1*(1-Earth_Data!$B$2^2))/SQRT(1-Earth_Data!$B$2^2*SIN(RADIANS(User_Model_Calcs!A156))^2))*SIN(RADIANS(User_Model_Calcs!A156))</f>
        <v>-2522.9311338271273</v>
      </c>
      <c r="L156" s="4">
        <f t="shared" ca="1" si="20"/>
        <v>-23.313868423667017</v>
      </c>
      <c r="M156" s="4">
        <f t="shared" ca="1" si="21"/>
        <v>6374.7761439414189</v>
      </c>
      <c r="N156" s="4">
        <f ca="1">SQRT(User_Model_Calcs!M156^2+Sat_Data!$B$3^2-2*User_Model_Calcs!M156*Sat_Data!$B$3*COS(RADIANS(L156))*COS(RADIANS(I156)))</f>
        <v>36509.938057650899</v>
      </c>
      <c r="O156" s="4">
        <f ca="1">DEGREES(ACOS(((Earth_Data!$B$1+Sat_Data!$B$2)/User_Model_Calcs!N156)*SQRT(1-COS(RADIANS(User_Model_Calcs!I156))^2*COS(RADIANS(User_Model_Calcs!A156))^2)))</f>
        <v>60.11403457607873</v>
      </c>
      <c r="P156" s="4">
        <f t="shared" ca="1" si="22"/>
        <v>24.884553005389566</v>
      </c>
    </row>
    <row r="157" spans="1:16" x14ac:dyDescent="0.25">
      <c r="A157" s="4">
        <f t="shared" ca="1" si="16"/>
        <v>-20.901837228356733</v>
      </c>
      <c r="B157" s="4">
        <f t="shared" ca="1" si="17"/>
        <v>117.32258680225549</v>
      </c>
      <c r="C157" s="4">
        <v>62500</v>
      </c>
      <c r="D157" s="4">
        <f t="shared" ca="1" si="18"/>
        <v>3</v>
      </c>
      <c r="E157" s="4">
        <v>0.55000000000000004</v>
      </c>
      <c r="F157" s="4">
        <v>19.899999999999999</v>
      </c>
      <c r="G157" s="4">
        <f t="shared" ca="1" si="19"/>
        <v>53.323113517529826</v>
      </c>
      <c r="H157" s="4">
        <f t="shared" ca="1" si="23"/>
        <v>19.703595579936984</v>
      </c>
      <c r="I157" s="4">
        <f ca="1">User_Model_Calcs!B157-Sat_Data!$B$5</f>
        <v>7.3225868022554863</v>
      </c>
      <c r="J157" s="4">
        <f ca="1">(Earth_Data!$B$1/SQRT(1-Earth_Data!$B$2^2*SIN(RADIANS(User_Model_Calcs!A157))^2))*COS(RADIANS(User_Model_Calcs!A157))</f>
        <v>5960.9541690691394</v>
      </c>
      <c r="K157" s="4">
        <f ca="1">((Earth_Data!$B$1*(1-Earth_Data!$B$2^2))/SQRT(1-Earth_Data!$B$2^2*SIN(RADIANS(User_Model_Calcs!A157))^2))*SIN(RADIANS(User_Model_Calcs!A157))</f>
        <v>-2261.2461042860596</v>
      </c>
      <c r="L157" s="4">
        <f t="shared" ca="1" si="20"/>
        <v>-20.773889215609341</v>
      </c>
      <c r="M157" s="4">
        <f t="shared" ca="1" si="21"/>
        <v>6375.437910441261</v>
      </c>
      <c r="N157" s="4">
        <f ca="1">SQRT(User_Model_Calcs!M157^2+Sat_Data!$B$3^2-2*User_Model_Calcs!M157*Sat_Data!$B$3*COS(RADIANS(L157))*COS(RADIANS(I157)))</f>
        <v>36330.202226215515</v>
      </c>
      <c r="O157" s="4">
        <f ca="1">DEGREES(ACOS(((Earth_Data!$B$1+Sat_Data!$B$2)/User_Model_Calcs!N157)*SQRT(1-COS(RADIANS(User_Model_Calcs!I157))^2*COS(RADIANS(User_Model_Calcs!A157))^2)))</f>
        <v>64.118648847522195</v>
      </c>
      <c r="P157" s="4">
        <f t="shared" ca="1" si="22"/>
        <v>19.808428865803538</v>
      </c>
    </row>
    <row r="158" spans="1:16" x14ac:dyDescent="0.25">
      <c r="A158" s="4">
        <f t="shared" ca="1" si="16"/>
        <v>-23.420024275185188</v>
      </c>
      <c r="B158" s="4">
        <f t="shared" ca="1" si="17"/>
        <v>121.50025005725182</v>
      </c>
      <c r="C158" s="4">
        <v>62500</v>
      </c>
      <c r="D158" s="4">
        <f t="shared" ca="1" si="18"/>
        <v>1.2</v>
      </c>
      <c r="E158" s="4">
        <v>0.55000000000000004</v>
      </c>
      <c r="F158" s="4">
        <v>19.899999999999999</v>
      </c>
      <c r="G158" s="4">
        <f t="shared" ca="1" si="19"/>
        <v>45.364313344089069</v>
      </c>
      <c r="H158" s="4">
        <f t="shared" ca="1" si="23"/>
        <v>15.831967550142391</v>
      </c>
      <c r="I158" s="4">
        <f ca="1">User_Model_Calcs!B158-Sat_Data!$B$5</f>
        <v>11.500250057251819</v>
      </c>
      <c r="J158" s="4">
        <f ca="1">(Earth_Data!$B$1/SQRT(1-Earth_Data!$B$2^2*SIN(RADIANS(User_Model_Calcs!A158))^2))*COS(RADIANS(User_Model_Calcs!A158))</f>
        <v>5855.779229075727</v>
      </c>
      <c r="K158" s="4">
        <f ca="1">((Earth_Data!$B$1*(1-Earth_Data!$B$2^2))/SQRT(1-Earth_Data!$B$2^2*SIN(RADIANS(User_Model_Calcs!A158))^2))*SIN(RADIANS(User_Model_Calcs!A158))</f>
        <v>-2519.4717835340971</v>
      </c>
      <c r="L158" s="4">
        <f t="shared" ca="1" si="20"/>
        <v>-23.279980444624954</v>
      </c>
      <c r="M158" s="4">
        <f t="shared" ca="1" si="21"/>
        <v>6374.7853648337996</v>
      </c>
      <c r="N158" s="4">
        <f ca="1">SQRT(User_Model_Calcs!M158^2+Sat_Data!$B$3^2-2*User_Model_Calcs!M158*Sat_Data!$B$3*COS(RADIANS(L158))*COS(RADIANS(I158)))</f>
        <v>36531.610515594402</v>
      </c>
      <c r="O158" s="4">
        <f ca="1">DEGREES(ACOS(((Earth_Data!$B$1+Sat_Data!$B$2)/User_Model_Calcs!N158)*SQRT(1-COS(RADIANS(User_Model_Calcs!I158))^2*COS(RADIANS(User_Model_Calcs!A158))^2)))</f>
        <v>59.667737249652141</v>
      </c>
      <c r="P158" s="4">
        <f t="shared" ca="1" si="22"/>
        <v>27.107068514122759</v>
      </c>
    </row>
    <row r="159" spans="1:16" x14ac:dyDescent="0.25">
      <c r="A159" s="4">
        <f t="shared" ca="1" si="16"/>
        <v>-31.853915015753977</v>
      </c>
      <c r="B159" s="4">
        <f t="shared" ca="1" si="17"/>
        <v>145.0544060025635</v>
      </c>
      <c r="C159" s="4">
        <v>25000</v>
      </c>
      <c r="D159" s="4">
        <f t="shared" ca="1" si="18"/>
        <v>3</v>
      </c>
      <c r="E159" s="4">
        <v>0.55000000000000004</v>
      </c>
      <c r="F159" s="4">
        <v>19.899999999999999</v>
      </c>
      <c r="G159" s="4">
        <f t="shared" ca="1" si="19"/>
        <v>53.323113517529826</v>
      </c>
      <c r="H159" s="4">
        <f t="shared" ca="1" si="23"/>
        <v>17.430381228130969</v>
      </c>
      <c r="I159" s="4">
        <f ca="1">User_Model_Calcs!B159-Sat_Data!$B$5</f>
        <v>35.054406002563496</v>
      </c>
      <c r="J159" s="4">
        <f ca="1">(Earth_Data!$B$1/SQRT(1-Earth_Data!$B$2^2*SIN(RADIANS(User_Model_Calcs!A159))^2))*COS(RADIANS(User_Model_Calcs!A159))</f>
        <v>5422.6273574405677</v>
      </c>
      <c r="K159" s="4">
        <f ca="1">((Earth_Data!$B$1*(1-Earth_Data!$B$2^2))/SQRT(1-Earth_Data!$B$2^2*SIN(RADIANS(User_Model_Calcs!A159))^2))*SIN(RADIANS(User_Model_Calcs!A159))</f>
        <v>-3346.6844095055731</v>
      </c>
      <c r="L159" s="4">
        <f t="shared" ca="1" si="20"/>
        <v>-31.681651278426376</v>
      </c>
      <c r="M159" s="4">
        <f t="shared" ca="1" si="21"/>
        <v>6372.2197070165857</v>
      </c>
      <c r="N159" s="4">
        <f ca="1">SQRT(User_Model_Calcs!M159^2+Sat_Data!$B$3^2-2*User_Model_Calcs!M159*Sat_Data!$B$3*COS(RADIANS(L159))*COS(RADIANS(I159)))</f>
        <v>38001.139170419119</v>
      </c>
      <c r="O159" s="4">
        <f ca="1">DEGREES(ACOS(((Earth_Data!$B$1+Sat_Data!$B$2)/User_Model_Calcs!N159)*SQRT(1-COS(RADIANS(User_Model_Calcs!I159))^2*COS(RADIANS(User_Model_Calcs!A159))^2)))</f>
        <v>37.114485582014183</v>
      </c>
      <c r="P159" s="4">
        <f t="shared" ca="1" si="22"/>
        <v>53.049826415468416</v>
      </c>
    </row>
    <row r="160" spans="1:16" x14ac:dyDescent="0.25">
      <c r="A160" s="4">
        <f t="shared" ca="1" si="16"/>
        <v>-15.306563298971199</v>
      </c>
      <c r="B160" s="4">
        <f t="shared" ca="1" si="17"/>
        <v>146.24520073267806</v>
      </c>
      <c r="C160" s="4">
        <v>25000</v>
      </c>
      <c r="D160" s="4">
        <f t="shared" ca="1" si="18"/>
        <v>1.2</v>
      </c>
      <c r="E160" s="4">
        <v>0.55000000000000004</v>
      </c>
      <c r="F160" s="4">
        <v>19.899999999999999</v>
      </c>
      <c r="G160" s="4">
        <f t="shared" ca="1" si="19"/>
        <v>45.364313344089069</v>
      </c>
      <c r="H160" s="4">
        <f t="shared" ca="1" si="23"/>
        <v>22.267101407115344</v>
      </c>
      <c r="I160" s="4">
        <f ca="1">User_Model_Calcs!B160-Sat_Data!$B$5</f>
        <v>36.245200732678057</v>
      </c>
      <c r="J160" s="4">
        <f ca="1">(Earth_Data!$B$1/SQRT(1-Earth_Data!$B$2^2*SIN(RADIANS(User_Model_Calcs!A160))^2))*COS(RADIANS(User_Model_Calcs!A160))</f>
        <v>6153.32492063685</v>
      </c>
      <c r="K160" s="4">
        <f ca="1">((Earth_Data!$B$1*(1-Earth_Data!$B$2^2))/SQRT(1-Earth_Data!$B$2^2*SIN(RADIANS(User_Model_Calcs!A160))^2))*SIN(RADIANS(User_Model_Calcs!A160))</f>
        <v>-1672.8425160180261</v>
      </c>
      <c r="L160" s="4">
        <f t="shared" ca="1" si="20"/>
        <v>-15.208854170992124</v>
      </c>
      <c r="M160" s="4">
        <f t="shared" ca="1" si="21"/>
        <v>6376.6613256725514</v>
      </c>
      <c r="N160" s="4">
        <f ca="1">SQRT(User_Model_Calcs!M160^2+Sat_Data!$B$3^2-2*User_Model_Calcs!M160*Sat_Data!$B$3*COS(RADIANS(L160))*COS(RADIANS(I160)))</f>
        <v>37416.403700672287</v>
      </c>
      <c r="O160" s="4">
        <f ca="1">DEGREES(ACOS(((Earth_Data!$B$1+Sat_Data!$B$2)/User_Model_Calcs!N160)*SQRT(1-COS(RADIANS(User_Model_Calcs!I160))^2*COS(RADIANS(User_Model_Calcs!A160))^2)))</f>
        <v>44.915899099241862</v>
      </c>
      <c r="P160" s="4">
        <f t="shared" ca="1" si="22"/>
        <v>70.196489385620595</v>
      </c>
    </row>
    <row r="161" spans="1:16" x14ac:dyDescent="0.25">
      <c r="A161" s="4">
        <f t="shared" ca="1" si="16"/>
        <v>-38.94899840064565</v>
      </c>
      <c r="B161" s="4">
        <f t="shared" ca="1" si="17"/>
        <v>144.97263100393013</v>
      </c>
      <c r="C161" s="4">
        <v>25000</v>
      </c>
      <c r="D161" s="4">
        <f t="shared" ca="1" si="18"/>
        <v>3</v>
      </c>
      <c r="E161" s="4">
        <v>0.55000000000000004</v>
      </c>
      <c r="F161" s="4">
        <v>19.899999999999999</v>
      </c>
      <c r="G161" s="4">
        <f t="shared" ca="1" si="19"/>
        <v>53.323113517529826</v>
      </c>
      <c r="H161" s="4">
        <f t="shared" ca="1" si="23"/>
        <v>21.993920227319151</v>
      </c>
      <c r="I161" s="4">
        <f ca="1">User_Model_Calcs!B161-Sat_Data!$B$5</f>
        <v>34.972631003930132</v>
      </c>
      <c r="J161" s="4">
        <f ca="1">(Earth_Data!$B$1/SQRT(1-Earth_Data!$B$2^2*SIN(RADIANS(User_Model_Calcs!A161))^2))*COS(RADIANS(User_Model_Calcs!A161))</f>
        <v>4966.8910219717518</v>
      </c>
      <c r="K161" s="4">
        <f ca="1">((Earth_Data!$B$1*(1-Earth_Data!$B$2^2))/SQRT(1-Earth_Data!$B$2^2*SIN(RADIANS(User_Model_Calcs!A161))^2))*SIN(RADIANS(User_Model_Calcs!A161))</f>
        <v>-3987.9167306446507</v>
      </c>
      <c r="L161" s="4">
        <f t="shared" ca="1" si="20"/>
        <v>-38.760980237151792</v>
      </c>
      <c r="M161" s="4">
        <f t="shared" ca="1" si="21"/>
        <v>6369.7320410437296</v>
      </c>
      <c r="N161" s="4">
        <f ca="1">SQRT(User_Model_Calcs!M161^2+Sat_Data!$B$3^2-2*User_Model_Calcs!M161*Sat_Data!$B$3*COS(RADIANS(L161))*COS(RADIANS(I161)))</f>
        <v>38407.969816672354</v>
      </c>
      <c r="O161" s="4">
        <f ca="1">DEGREES(ACOS(((Earth_Data!$B$1+Sat_Data!$B$2)/User_Model_Calcs!N161)*SQRT(1-COS(RADIANS(User_Model_Calcs!I161))^2*COS(RADIANS(User_Model_Calcs!A161))^2)))</f>
        <v>32.22027516802266</v>
      </c>
      <c r="P161" s="4">
        <f t="shared" ca="1" si="22"/>
        <v>48.054355142217247</v>
      </c>
    </row>
    <row r="162" spans="1:16" x14ac:dyDescent="0.25">
      <c r="A162" s="4">
        <f t="shared" ca="1" si="16"/>
        <v>-28.324479562929476</v>
      </c>
      <c r="B162" s="4">
        <f t="shared" ca="1" si="17"/>
        <v>153.55819757629743</v>
      </c>
      <c r="C162" s="4">
        <v>25000</v>
      </c>
      <c r="D162" s="4">
        <f t="shared" ca="1" si="18"/>
        <v>1.2</v>
      </c>
      <c r="E162" s="4">
        <v>0.55000000000000004</v>
      </c>
      <c r="F162" s="4">
        <v>19.899999999999999</v>
      </c>
      <c r="G162" s="4">
        <f t="shared" ca="1" si="19"/>
        <v>45.364313344089069</v>
      </c>
      <c r="H162" s="4">
        <f t="shared" ca="1" si="23"/>
        <v>15.704570377544025</v>
      </c>
      <c r="I162" s="4">
        <f ca="1">User_Model_Calcs!B162-Sat_Data!$B$5</f>
        <v>43.558197576297431</v>
      </c>
      <c r="J162" s="4">
        <f ca="1">(Earth_Data!$B$1/SQRT(1-Earth_Data!$B$2^2*SIN(RADIANS(User_Model_Calcs!A162))^2))*COS(RADIANS(User_Model_Calcs!A162))</f>
        <v>5618.7508497023973</v>
      </c>
      <c r="K162" s="4">
        <f ca="1">((Earth_Data!$B$1*(1-Earth_Data!$B$2^2))/SQRT(1-Earth_Data!$B$2^2*SIN(RADIANS(User_Model_Calcs!A162))^2))*SIN(RADIANS(User_Model_Calcs!A162))</f>
        <v>-3008.208715113276</v>
      </c>
      <c r="L162" s="4">
        <f t="shared" ca="1" si="20"/>
        <v>-28.164037862135103</v>
      </c>
      <c r="M162" s="4">
        <f t="shared" ca="1" si="21"/>
        <v>6373.3571047537325</v>
      </c>
      <c r="N162" s="4">
        <f ca="1">SQRT(User_Model_Calcs!M162^2+Sat_Data!$B$3^2-2*User_Model_Calcs!M162*Sat_Data!$B$3*COS(RADIANS(L162))*COS(RADIANS(I162)))</f>
        <v>38406.630400232687</v>
      </c>
      <c r="O162" s="4">
        <f ca="1">DEGREES(ACOS(((Earth_Data!$B$1+Sat_Data!$B$2)/User_Model_Calcs!N162)*SQRT(1-COS(RADIANS(User_Model_Calcs!I162))^2*COS(RADIANS(User_Model_Calcs!A162))^2)))</f>
        <v>32.279602328046344</v>
      </c>
      <c r="P162" s="4">
        <f t="shared" ca="1" si="22"/>
        <v>63.482405088017146</v>
      </c>
    </row>
    <row r="163" spans="1:16" x14ac:dyDescent="0.25">
      <c r="A163" s="4">
        <f t="shared" ca="1" si="16"/>
        <v>-14.297965712764402</v>
      </c>
      <c r="B163" s="4">
        <f t="shared" ca="1" si="17"/>
        <v>141.36031399396228</v>
      </c>
      <c r="C163" s="4">
        <v>25000</v>
      </c>
      <c r="D163" s="4">
        <f t="shared" ca="1" si="18"/>
        <v>1.2</v>
      </c>
      <c r="E163" s="4">
        <v>0.55000000000000004</v>
      </c>
      <c r="F163" s="4">
        <v>19.899999999999999</v>
      </c>
      <c r="G163" s="4">
        <f t="shared" ca="1" si="19"/>
        <v>45.364313344089069</v>
      </c>
      <c r="H163" s="4">
        <f t="shared" ca="1" si="23"/>
        <v>18.073463965381094</v>
      </c>
      <c r="I163" s="4">
        <f ca="1">User_Model_Calcs!B163-Sat_Data!$B$5</f>
        <v>31.360313993962279</v>
      </c>
      <c r="J163" s="4">
        <f ca="1">(Earth_Data!$B$1/SQRT(1-Earth_Data!$B$2^2*SIN(RADIANS(User_Model_Calcs!A163))^2))*COS(RADIANS(User_Model_Calcs!A163))</f>
        <v>6181.8361044824514</v>
      </c>
      <c r="K163" s="4">
        <f ca="1">((Earth_Data!$B$1*(1-Earth_Data!$B$2^2))/SQRT(1-Earth_Data!$B$2^2*SIN(RADIANS(User_Model_Calcs!A163))^2))*SIN(RADIANS(User_Model_Calcs!A163))</f>
        <v>-1564.9493387979351</v>
      </c>
      <c r="L163" s="4">
        <f t="shared" ca="1" si="20"/>
        <v>-14.206134979917083</v>
      </c>
      <c r="M163" s="4">
        <f t="shared" ca="1" si="21"/>
        <v>6376.8459331935301</v>
      </c>
      <c r="N163" s="4">
        <f ca="1">SQRT(User_Model_Calcs!M163^2+Sat_Data!$B$3^2-2*User_Model_Calcs!M163*Sat_Data!$B$3*COS(RADIANS(L163))*COS(RADIANS(I163)))</f>
        <v>37058.490757625928</v>
      </c>
      <c r="O163" s="4">
        <f ca="1">DEGREES(ACOS(((Earth_Data!$B$1+Sat_Data!$B$2)/User_Model_Calcs!N163)*SQRT(1-COS(RADIANS(User_Model_Calcs!I163))^2*COS(RADIANS(User_Model_Calcs!A163))^2)))</f>
        <v>50.291232718287198</v>
      </c>
      <c r="P163" s="4">
        <f t="shared" ca="1" si="22"/>
        <v>67.94103438699895</v>
      </c>
    </row>
    <row r="164" spans="1:16" x14ac:dyDescent="0.25">
      <c r="A164" s="4">
        <f t="shared" ca="1" si="16"/>
        <v>-10.621110606523651</v>
      </c>
      <c r="B164" s="4">
        <f t="shared" ca="1" si="17"/>
        <v>138.65073459684288</v>
      </c>
      <c r="C164" s="4">
        <v>25000</v>
      </c>
      <c r="D164" s="4">
        <f t="shared" ca="1" si="18"/>
        <v>0.75</v>
      </c>
      <c r="E164" s="4">
        <v>0.55000000000000004</v>
      </c>
      <c r="F164" s="4">
        <v>19.899999999999999</v>
      </c>
      <c r="G164" s="4">
        <f t="shared" ca="1" si="19"/>
        <v>41.281913690970576</v>
      </c>
      <c r="H164" s="4">
        <f t="shared" ca="1" si="23"/>
        <v>19.915423309718175</v>
      </c>
      <c r="I164" s="4">
        <f ca="1">User_Model_Calcs!B164-Sat_Data!$B$5</f>
        <v>28.650734596842881</v>
      </c>
      <c r="J164" s="4">
        <f ca="1">(Earth_Data!$B$1/SQRT(1-Earth_Data!$B$2^2*SIN(RADIANS(User_Model_Calcs!A164))^2))*COS(RADIANS(User_Model_Calcs!A164))</f>
        <v>6269.5795143287114</v>
      </c>
      <c r="K164" s="4">
        <f ca="1">((Earth_Data!$B$1*(1-Earth_Data!$B$2^2))/SQRT(1-Earth_Data!$B$2^2*SIN(RADIANS(User_Model_Calcs!A164))^2))*SIN(RADIANS(User_Model_Calcs!A164))</f>
        <v>-1167.84019565108</v>
      </c>
      <c r="L164" s="4">
        <f t="shared" ca="1" si="20"/>
        <v>-10.551609411313812</v>
      </c>
      <c r="M164" s="4">
        <f t="shared" ca="1" si="21"/>
        <v>6377.4193847565484</v>
      </c>
      <c r="N164" s="4">
        <f ca="1">SQRT(User_Model_Calcs!M164^2+Sat_Data!$B$3^2-2*User_Model_Calcs!M164*Sat_Data!$B$3*COS(RADIANS(L164))*COS(RADIANS(I164)))</f>
        <v>36803.781849577375</v>
      </c>
      <c r="O164" s="4">
        <f ca="1">DEGREES(ACOS(((Earth_Data!$B$1+Sat_Data!$B$2)/User_Model_Calcs!N164)*SQRT(1-COS(RADIANS(User_Model_Calcs!I164))^2*COS(RADIANS(User_Model_Calcs!A164))^2)))</f>
        <v>54.569437911519444</v>
      </c>
      <c r="P164" s="4">
        <f t="shared" ca="1" si="22"/>
        <v>71.358496700506507</v>
      </c>
    </row>
    <row r="165" spans="1:16" x14ac:dyDescent="0.25">
      <c r="A165" s="4">
        <f t="shared" ca="1" si="16"/>
        <v>-39.627549534906258</v>
      </c>
      <c r="B165" s="4">
        <f t="shared" ca="1" si="17"/>
        <v>143.17101672826769</v>
      </c>
      <c r="C165" s="4">
        <v>25000</v>
      </c>
      <c r="D165" s="4">
        <f t="shared" ca="1" si="18"/>
        <v>3</v>
      </c>
      <c r="E165" s="4">
        <v>0.55000000000000004</v>
      </c>
      <c r="F165" s="4">
        <v>19.899999999999999</v>
      </c>
      <c r="G165" s="4">
        <f t="shared" ca="1" si="19"/>
        <v>53.323113517529826</v>
      </c>
      <c r="H165" s="4">
        <f t="shared" ca="1" si="23"/>
        <v>19.781264402594676</v>
      </c>
      <c r="I165" s="4">
        <f ca="1">User_Model_Calcs!B165-Sat_Data!$B$5</f>
        <v>33.171016728267688</v>
      </c>
      <c r="J165" s="4">
        <f ca="1">(Earth_Data!$B$1/SQRT(1-Earth_Data!$B$2^2*SIN(RADIANS(User_Model_Calcs!A165))^2))*COS(RADIANS(User_Model_Calcs!A165))</f>
        <v>4919.1884591480102</v>
      </c>
      <c r="K165" s="4">
        <f ca="1">((Earth_Data!$B$1*(1-Earth_Data!$B$2^2))/SQRT(1-Earth_Data!$B$2^2*SIN(RADIANS(User_Model_Calcs!A165))^2))*SIN(RADIANS(User_Model_Calcs!A165))</f>
        <v>-4046.2222015225848</v>
      </c>
      <c r="L165" s="4">
        <f t="shared" ca="1" si="20"/>
        <v>-39.438614600072398</v>
      </c>
      <c r="M165" s="4">
        <f t="shared" ca="1" si="21"/>
        <v>6369.4842177926184</v>
      </c>
      <c r="N165" s="4">
        <f ca="1">SQRT(User_Model_Calcs!M165^2+Sat_Data!$B$3^2-2*User_Model_Calcs!M165*Sat_Data!$B$3*COS(RADIANS(L165))*COS(RADIANS(I165)))</f>
        <v>38355.677464268141</v>
      </c>
      <c r="O165" s="4">
        <f ca="1">DEGREES(ACOS(((Earth_Data!$B$1+Sat_Data!$B$2)/User_Model_Calcs!N165)*SQRT(1-COS(RADIANS(User_Model_Calcs!I165))^2*COS(RADIANS(User_Model_Calcs!A165))^2)))</f>
        <v>32.823542453959554</v>
      </c>
      <c r="P165" s="4">
        <f t="shared" ca="1" si="22"/>
        <v>45.703822061786951</v>
      </c>
    </row>
    <row r="166" spans="1:16" x14ac:dyDescent="0.25">
      <c r="A166" s="4">
        <f t="shared" ca="1" si="16"/>
        <v>-27.686416465817459</v>
      </c>
      <c r="B166" s="4">
        <f t="shared" ca="1" si="17"/>
        <v>148.44461037018843</v>
      </c>
      <c r="C166" s="4">
        <v>25000</v>
      </c>
      <c r="D166" s="4">
        <f t="shared" ca="1" si="18"/>
        <v>0.75</v>
      </c>
      <c r="E166" s="4">
        <v>0.55000000000000004</v>
      </c>
      <c r="F166" s="4">
        <v>19.899999999999999</v>
      </c>
      <c r="G166" s="4">
        <f t="shared" ca="1" si="19"/>
        <v>41.281913690970576</v>
      </c>
      <c r="H166" s="4">
        <f t="shared" ca="1" si="23"/>
        <v>22.295818070311174</v>
      </c>
      <c r="I166" s="4">
        <f ca="1">User_Model_Calcs!B166-Sat_Data!$B$5</f>
        <v>38.444610370188428</v>
      </c>
      <c r="J166" s="4">
        <f ca="1">(Earth_Data!$B$1/SQRT(1-Earth_Data!$B$2^2*SIN(RADIANS(User_Model_Calcs!A166))^2))*COS(RADIANS(User_Model_Calcs!A166))</f>
        <v>5651.952901989559</v>
      </c>
      <c r="K166" s="4">
        <f ca="1">((Earth_Data!$B$1*(1-Earth_Data!$B$2^2))/SQRT(1-Earth_Data!$B$2^2*SIN(RADIANS(User_Model_Calcs!A166))^2))*SIN(RADIANS(User_Model_Calcs!A166))</f>
        <v>-2945.7790710111881</v>
      </c>
      <c r="L166" s="4">
        <f t="shared" ca="1" si="20"/>
        <v>-27.528376015858466</v>
      </c>
      <c r="M166" s="4">
        <f t="shared" ca="1" si="21"/>
        <v>6373.5536352584131</v>
      </c>
      <c r="N166" s="4">
        <f ca="1">SQRT(User_Model_Calcs!M166^2+Sat_Data!$B$3^2-2*User_Model_Calcs!M166*Sat_Data!$B$3*COS(RADIANS(L166))*COS(RADIANS(I166)))</f>
        <v>38015.048967801791</v>
      </c>
      <c r="O166" s="4">
        <f ca="1">DEGREES(ACOS(((Earth_Data!$B$1+Sat_Data!$B$2)/User_Model_Calcs!N166)*SQRT(1-COS(RADIANS(User_Model_Calcs!I166))^2*COS(RADIANS(User_Model_Calcs!A166))^2)))</f>
        <v>36.960306210108676</v>
      </c>
      <c r="P166" s="4">
        <f t="shared" ca="1" si="22"/>
        <v>59.660281129339594</v>
      </c>
    </row>
    <row r="167" spans="1:16" x14ac:dyDescent="0.25">
      <c r="A167" s="4">
        <f t="shared" ca="1" si="16"/>
        <v>-39.728590443596666</v>
      </c>
      <c r="B167" s="4">
        <f t="shared" ca="1" si="17"/>
        <v>137.30990896926303</v>
      </c>
      <c r="C167" s="4">
        <v>25000</v>
      </c>
      <c r="D167" s="4">
        <f t="shared" ca="1" si="18"/>
        <v>3</v>
      </c>
      <c r="E167" s="4">
        <v>0.55000000000000004</v>
      </c>
      <c r="F167" s="4">
        <v>19.899999999999999</v>
      </c>
      <c r="G167" s="4">
        <f t="shared" ca="1" si="19"/>
        <v>53.323113517529826</v>
      </c>
      <c r="H167" s="4">
        <f t="shared" ca="1" si="23"/>
        <v>23.662866741712058</v>
      </c>
      <c r="I167" s="4">
        <f ca="1">User_Model_Calcs!B167-Sat_Data!$B$5</f>
        <v>27.309908969263034</v>
      </c>
      <c r="J167" s="4">
        <f ca="1">(Earth_Data!$B$1/SQRT(1-Earth_Data!$B$2^2*SIN(RADIANS(User_Model_Calcs!A167))^2))*COS(RADIANS(User_Model_Calcs!A167))</f>
        <v>4912.0257983395568</v>
      </c>
      <c r="K167" s="4">
        <f ca="1">((Earth_Data!$B$1*(1-Earth_Data!$B$2^2))/SQRT(1-Earth_Data!$B$2^2*SIN(RADIANS(User_Model_Calcs!A167))^2))*SIN(RADIANS(User_Model_Calcs!A167))</f>
        <v>-4054.856390219546</v>
      </c>
      <c r="L167" s="4">
        <f t="shared" ca="1" si="20"/>
        <v>-39.539528032209638</v>
      </c>
      <c r="M167" s="4">
        <f t="shared" ca="1" si="21"/>
        <v>6369.4472121886411</v>
      </c>
      <c r="N167" s="4">
        <f ca="1">SQRT(User_Model_Calcs!M167^2+Sat_Data!$B$3^2-2*User_Model_Calcs!M167*Sat_Data!$B$3*COS(RADIANS(L167))*COS(RADIANS(I167)))</f>
        <v>38083.224705392058</v>
      </c>
      <c r="O167" s="4">
        <f ca="1">DEGREES(ACOS(((Earth_Data!$B$1+Sat_Data!$B$2)/User_Model_Calcs!N167)*SQRT(1-COS(RADIANS(User_Model_Calcs!I167))^2*COS(RADIANS(User_Model_Calcs!A167))^2)))</f>
        <v>36.068055195513267</v>
      </c>
      <c r="P167" s="4">
        <f t="shared" ca="1" si="22"/>
        <v>38.934033603771866</v>
      </c>
    </row>
    <row r="168" spans="1:16" x14ac:dyDescent="0.25">
      <c r="A168" s="4">
        <f t="shared" ca="1" si="16"/>
        <v>-41.137593334226835</v>
      </c>
      <c r="B168" s="4">
        <f t="shared" ca="1" si="17"/>
        <v>155.07600989155375</v>
      </c>
      <c r="C168" s="4">
        <v>25000</v>
      </c>
      <c r="D168" s="4">
        <f t="shared" ca="1" si="18"/>
        <v>3</v>
      </c>
      <c r="E168" s="4">
        <v>0.55000000000000004</v>
      </c>
      <c r="F168" s="4">
        <v>19.899999999999999</v>
      </c>
      <c r="G168" s="4">
        <f t="shared" ca="1" si="19"/>
        <v>53.323113517529826</v>
      </c>
      <c r="H168" s="4">
        <f t="shared" ca="1" si="23"/>
        <v>14.687363381425294</v>
      </c>
      <c r="I168" s="4">
        <f ca="1">User_Model_Calcs!B168-Sat_Data!$B$5</f>
        <v>45.076009891553753</v>
      </c>
      <c r="J168" s="4">
        <f ca="1">(Earth_Data!$B$1/SQRT(1-Earth_Data!$B$2^2*SIN(RADIANS(User_Model_Calcs!A168))^2))*COS(RADIANS(User_Model_Calcs!A168))</f>
        <v>4810.5546948532128</v>
      </c>
      <c r="K168" s="4">
        <f ca="1">((Earth_Data!$B$1*(1-Earth_Data!$B$2^2))/SQRT(1-Earth_Data!$B$2^2*SIN(RADIANS(User_Model_Calcs!A168))^2))*SIN(RADIANS(User_Model_Calcs!A168))</f>
        <v>-4173.9449890992928</v>
      </c>
      <c r="L168" s="4">
        <f t="shared" ca="1" si="20"/>
        <v>-40.946998586588421</v>
      </c>
      <c r="M168" s="4">
        <f t="shared" ca="1" si="21"/>
        <v>6368.9287359964528</v>
      </c>
      <c r="N168" s="4">
        <f ca="1">SQRT(User_Model_Calcs!M168^2+Sat_Data!$B$3^2-2*User_Model_Calcs!M168*Sat_Data!$B$3*COS(RADIANS(L168))*COS(RADIANS(I168)))</f>
        <v>39139.618133088901</v>
      </c>
      <c r="O168" s="4">
        <f ca="1">DEGREES(ACOS(((Earth_Data!$B$1+Sat_Data!$B$2)/User_Model_Calcs!N168)*SQRT(1-COS(RADIANS(User_Model_Calcs!I168))^2*COS(RADIANS(User_Model_Calcs!A168))^2)))</f>
        <v>24.176733051272329</v>
      </c>
      <c r="P168" s="4">
        <f t="shared" ca="1" si="22"/>
        <v>56.730063883532978</v>
      </c>
    </row>
    <row r="169" spans="1:16" x14ac:dyDescent="0.25">
      <c r="A169" s="4">
        <f t="shared" ca="1" si="16"/>
        <v>-14.304050100302419</v>
      </c>
      <c r="B169" s="4">
        <f t="shared" ca="1" si="17"/>
        <v>140.02097308093778</v>
      </c>
      <c r="C169" s="4">
        <v>25000</v>
      </c>
      <c r="D169" s="4">
        <f t="shared" ca="1" si="18"/>
        <v>3</v>
      </c>
      <c r="E169" s="4">
        <v>0.55000000000000004</v>
      </c>
      <c r="F169" s="4">
        <v>19.899999999999999</v>
      </c>
      <c r="G169" s="4">
        <f t="shared" ca="1" si="19"/>
        <v>53.323113517529826</v>
      </c>
      <c r="H169" s="4">
        <f t="shared" ca="1" si="23"/>
        <v>16.169777906564239</v>
      </c>
      <c r="I169" s="4">
        <f ca="1">User_Model_Calcs!B169-Sat_Data!$B$5</f>
        <v>30.020973080937779</v>
      </c>
      <c r="J169" s="4">
        <f ca="1">(Earth_Data!$B$1/SQRT(1-Earth_Data!$B$2^2*SIN(RADIANS(User_Model_Calcs!A169))^2))*COS(RADIANS(User_Model_Calcs!A169))</f>
        <v>6181.6698158886265</v>
      </c>
      <c r="K169" s="4">
        <f ca="1">((Earth_Data!$B$1*(1-Earth_Data!$B$2^2))/SQRT(1-Earth_Data!$B$2^2*SIN(RADIANS(User_Model_Calcs!A169))^2))*SIN(RADIANS(User_Model_Calcs!A169))</f>
        <v>-1565.6016669968319</v>
      </c>
      <c r="L169" s="4">
        <f t="shared" ca="1" si="20"/>
        <v>-14.212183560338643</v>
      </c>
      <c r="M169" s="4">
        <f t="shared" ca="1" si="21"/>
        <v>6376.8448540302261</v>
      </c>
      <c r="N169" s="4">
        <f ca="1">SQRT(User_Model_Calcs!M169^2+Sat_Data!$B$3^2-2*User_Model_Calcs!M169*Sat_Data!$B$3*COS(RADIANS(L169))*COS(RADIANS(I169)))</f>
        <v>36974.643603808865</v>
      </c>
      <c r="O169" s="4">
        <f ca="1">DEGREES(ACOS(((Earth_Data!$B$1+Sat_Data!$B$2)/User_Model_Calcs!N169)*SQRT(1-COS(RADIANS(User_Model_Calcs!I169))^2*COS(RADIANS(User_Model_Calcs!A169))^2)))</f>
        <v>51.64717424471548</v>
      </c>
      <c r="P169" s="4">
        <f t="shared" ca="1" si="22"/>
        <v>66.849806660934121</v>
      </c>
    </row>
    <row r="170" spans="1:16" x14ac:dyDescent="0.25">
      <c r="A170" s="4">
        <f t="shared" ca="1" si="16"/>
        <v>-25.121510050618259</v>
      </c>
      <c r="B170" s="4">
        <f t="shared" ca="1" si="17"/>
        <v>149.19168425591877</v>
      </c>
      <c r="C170" s="4">
        <v>25000</v>
      </c>
      <c r="D170" s="4">
        <f t="shared" ca="1" si="18"/>
        <v>3</v>
      </c>
      <c r="E170" s="4">
        <v>0.55000000000000004</v>
      </c>
      <c r="F170" s="4">
        <v>19.899999999999999</v>
      </c>
      <c r="G170" s="4">
        <f t="shared" ca="1" si="19"/>
        <v>53.323113517529826</v>
      </c>
      <c r="H170" s="4">
        <f t="shared" ca="1" si="23"/>
        <v>21.509225143611605</v>
      </c>
      <c r="I170" s="4">
        <f ca="1">User_Model_Calcs!B170-Sat_Data!$B$5</f>
        <v>39.191684255918773</v>
      </c>
      <c r="J170" s="4">
        <f ca="1">(Earth_Data!$B$1/SQRT(1-Earth_Data!$B$2^2*SIN(RADIANS(User_Model_Calcs!A170))^2))*COS(RADIANS(User_Model_Calcs!A170))</f>
        <v>5778.3154739795273</v>
      </c>
      <c r="K170" s="4">
        <f ca="1">((Earth_Data!$B$1*(1-Earth_Data!$B$2^2))/SQRT(1-Earth_Data!$B$2^2*SIN(RADIANS(User_Model_Calcs!A170))^2))*SIN(RADIANS(User_Model_Calcs!A170))</f>
        <v>-2691.2683808876086</v>
      </c>
      <c r="L170" s="4">
        <f t="shared" ca="1" si="20"/>
        <v>-24.973895914410321</v>
      </c>
      <c r="M170" s="4">
        <f t="shared" ca="1" si="21"/>
        <v>6374.3121365992629</v>
      </c>
      <c r="N170" s="4">
        <f ca="1">SQRT(User_Model_Calcs!M170^2+Sat_Data!$B$3^2-2*User_Model_Calcs!M170*Sat_Data!$B$3*COS(RADIANS(L170))*COS(RADIANS(I170)))</f>
        <v>37957.745891465114</v>
      </c>
      <c r="O170" s="4">
        <f ca="1">DEGREES(ACOS(((Earth_Data!$B$1+Sat_Data!$B$2)/User_Model_Calcs!N170)*SQRT(1-COS(RADIANS(User_Model_Calcs!I170))^2*COS(RADIANS(User_Model_Calcs!A170))^2)))</f>
        <v>37.683493487513815</v>
      </c>
      <c r="P170" s="4">
        <f t="shared" ca="1" si="22"/>
        <v>62.494414341532611</v>
      </c>
    </row>
    <row r="171" spans="1:16" x14ac:dyDescent="0.25">
      <c r="A171" s="4">
        <f t="shared" ca="1" si="16"/>
        <v>-41.859633950355253</v>
      </c>
      <c r="B171" s="4">
        <f t="shared" ca="1" si="17"/>
        <v>144.71345818123274</v>
      </c>
      <c r="C171" s="4">
        <v>25000</v>
      </c>
      <c r="D171" s="4">
        <f t="shared" ca="1" si="18"/>
        <v>1.2</v>
      </c>
      <c r="E171" s="4">
        <v>0.55000000000000004</v>
      </c>
      <c r="F171" s="4">
        <v>19.899999999999999</v>
      </c>
      <c r="G171" s="4">
        <f t="shared" ca="1" si="19"/>
        <v>45.364313344089069</v>
      </c>
      <c r="H171" s="4">
        <f t="shared" ca="1" si="23"/>
        <v>18.183184469903363</v>
      </c>
      <c r="I171" s="4">
        <f ca="1">User_Model_Calcs!B171-Sat_Data!$B$5</f>
        <v>34.713458181232738</v>
      </c>
      <c r="J171" s="4">
        <f ca="1">(Earth_Data!$B$1/SQRT(1-Earth_Data!$B$2^2*SIN(RADIANS(User_Model_Calcs!A171))^2))*COS(RADIANS(User_Model_Calcs!A171))</f>
        <v>4757.4193765527525</v>
      </c>
      <c r="K171" s="4">
        <f ca="1">((Earth_Data!$B$1*(1-Earth_Data!$B$2^2))/SQRT(1-Earth_Data!$B$2^2*SIN(RADIANS(User_Model_Calcs!A171))^2))*SIN(RADIANS(User_Model_Calcs!A171))</f>
        <v>-4234.0064534023804</v>
      </c>
      <c r="L171" s="4">
        <f t="shared" ca="1" si="20"/>
        <v>-41.66843214307589</v>
      </c>
      <c r="M171" s="4">
        <f t="shared" ca="1" si="21"/>
        <v>6368.6615369206565</v>
      </c>
      <c r="N171" s="4">
        <f ca="1">SQRT(User_Model_Calcs!M171^2+Sat_Data!$B$3^2-2*User_Model_Calcs!M171*Sat_Data!$B$3*COS(RADIANS(L171))*COS(RADIANS(I171)))</f>
        <v>38582.332159059988</v>
      </c>
      <c r="O171" s="4">
        <f ca="1">DEGREES(ACOS(((Earth_Data!$B$1+Sat_Data!$B$2)/User_Model_Calcs!N171)*SQRT(1-COS(RADIANS(User_Model_Calcs!I171))^2*COS(RADIANS(User_Model_Calcs!A171))^2)))</f>
        <v>30.220738704288575</v>
      </c>
      <c r="P171" s="4">
        <f t="shared" ca="1" si="22"/>
        <v>46.072937410181311</v>
      </c>
    </row>
    <row r="172" spans="1:16" x14ac:dyDescent="0.25">
      <c r="A172" s="4">
        <f t="shared" ca="1" si="16"/>
        <v>-42.630018076737478</v>
      </c>
      <c r="B172" s="4">
        <f t="shared" ca="1" si="17"/>
        <v>159.67249510803998</v>
      </c>
      <c r="C172" s="4">
        <v>25000</v>
      </c>
      <c r="D172" s="4">
        <f t="shared" ca="1" si="18"/>
        <v>3</v>
      </c>
      <c r="E172" s="4">
        <v>0.55000000000000004</v>
      </c>
      <c r="F172" s="4">
        <v>19.899999999999999</v>
      </c>
      <c r="G172" s="4">
        <f t="shared" ca="1" si="19"/>
        <v>53.323113517529826</v>
      </c>
      <c r="H172" s="4">
        <f t="shared" ca="1" si="23"/>
        <v>14.023241290111791</v>
      </c>
      <c r="I172" s="4">
        <f ca="1">User_Model_Calcs!B172-Sat_Data!$B$5</f>
        <v>49.672495108039982</v>
      </c>
      <c r="J172" s="4">
        <f ca="1">(Earth_Data!$B$1/SQRT(1-Earth_Data!$B$2^2*SIN(RADIANS(User_Model_Calcs!A172))^2))*COS(RADIANS(User_Model_Calcs!A172))</f>
        <v>4699.8892125436159</v>
      </c>
      <c r="K172" s="4">
        <f ca="1">((Earth_Data!$B$1*(1-Earth_Data!$B$2^2))/SQRT(1-Earth_Data!$B$2^2*SIN(RADIANS(User_Model_Calcs!A172))^2))*SIN(RADIANS(User_Model_Calcs!A172))</f>
        <v>-4297.3536982566038</v>
      </c>
      <c r="L172" s="4">
        <f t="shared" ca="1" si="20"/>
        <v>-42.438302344543004</v>
      </c>
      <c r="M172" s="4">
        <f t="shared" ca="1" si="21"/>
        <v>6368.3755713763903</v>
      </c>
      <c r="N172" s="4">
        <f ca="1">SQRT(User_Model_Calcs!M172^2+Sat_Data!$B$3^2-2*User_Model_Calcs!M172*Sat_Data!$B$3*COS(RADIANS(L172))*COS(RADIANS(I172)))</f>
        <v>39520.644336722886</v>
      </c>
      <c r="O172" s="4">
        <f ca="1">DEGREES(ACOS(((Earth_Data!$B$1+Sat_Data!$B$2)/User_Model_Calcs!N172)*SQRT(1-COS(RADIANS(User_Model_Calcs!I172))^2*COS(RADIANS(User_Model_Calcs!A172))^2)))</f>
        <v>20.250279662913339</v>
      </c>
      <c r="P172" s="4">
        <f t="shared" ca="1" si="22"/>
        <v>60.104598071742664</v>
      </c>
    </row>
    <row r="173" spans="1:16" x14ac:dyDescent="0.25">
      <c r="A173" s="4">
        <f t="shared" ca="1" si="16"/>
        <v>-14.701341426769151</v>
      </c>
      <c r="B173" s="4">
        <f t="shared" ca="1" si="17"/>
        <v>133.90465290970175</v>
      </c>
      <c r="C173" s="4">
        <v>25000</v>
      </c>
      <c r="D173" s="4">
        <f t="shared" ca="1" si="18"/>
        <v>1.2</v>
      </c>
      <c r="E173" s="4">
        <v>0.55000000000000004</v>
      </c>
      <c r="F173" s="4">
        <v>19.899999999999999</v>
      </c>
      <c r="G173" s="4">
        <f t="shared" ca="1" si="19"/>
        <v>45.364313344089069</v>
      </c>
      <c r="H173" s="4">
        <f t="shared" ca="1" si="23"/>
        <v>16.552549888779822</v>
      </c>
      <c r="I173" s="4">
        <f ca="1">User_Model_Calcs!B173-Sat_Data!$B$5</f>
        <v>23.904652909701753</v>
      </c>
      <c r="J173" s="4">
        <f ca="1">(Earth_Data!$B$1/SQRT(1-Earth_Data!$B$2^2*SIN(RADIANS(User_Model_Calcs!A173))^2))*COS(RADIANS(User_Model_Calcs!A173))</f>
        <v>6170.6616564535871</v>
      </c>
      <c r="K173" s="4">
        <f ca="1">((Earth_Data!$B$1*(1-Earth_Data!$B$2^2))/SQRT(1-Earth_Data!$B$2^2*SIN(RADIANS(User_Model_Calcs!A173))^2))*SIN(RADIANS(User_Model_Calcs!A173))</f>
        <v>-1608.1587975135155</v>
      </c>
      <c r="L173" s="4">
        <f t="shared" ca="1" si="20"/>
        <v>-14.607145759634635</v>
      </c>
      <c r="M173" s="4">
        <f t="shared" ca="1" si="21"/>
        <v>6376.7734785271032</v>
      </c>
      <c r="N173" s="4">
        <f ca="1">SQRT(User_Model_Calcs!M173^2+Sat_Data!$B$3^2-2*User_Model_Calcs!M173*Sat_Data!$B$3*COS(RADIANS(L173))*COS(RADIANS(I173)))</f>
        <v>36643.590188429451</v>
      </c>
      <c r="O173" s="4">
        <f ca="1">DEGREES(ACOS(((Earth_Data!$B$1+Sat_Data!$B$2)/User_Model_Calcs!N173)*SQRT(1-COS(RADIANS(User_Model_Calcs!I173))^2*COS(RADIANS(User_Model_Calcs!A173))^2)))</f>
        <v>57.501170898474655</v>
      </c>
      <c r="P173" s="4">
        <f t="shared" ca="1" si="22"/>
        <v>60.206147741814711</v>
      </c>
    </row>
    <row r="174" spans="1:16" x14ac:dyDescent="0.25">
      <c r="A174" s="4">
        <f t="shared" ca="1" si="16"/>
        <v>-13.916327033196662</v>
      </c>
      <c r="B174" s="4">
        <f t="shared" ca="1" si="17"/>
        <v>127.21163768965266</v>
      </c>
      <c r="C174" s="4">
        <v>25000</v>
      </c>
      <c r="D174" s="4">
        <f t="shared" ca="1" si="18"/>
        <v>0.75</v>
      </c>
      <c r="E174" s="4">
        <v>0.55000000000000004</v>
      </c>
      <c r="F174" s="4">
        <v>19.899999999999999</v>
      </c>
      <c r="G174" s="4">
        <f t="shared" ca="1" si="19"/>
        <v>41.281913690970576</v>
      </c>
      <c r="H174" s="4">
        <f t="shared" ca="1" si="23"/>
        <v>23.314250867535812</v>
      </c>
      <c r="I174" s="4">
        <f ca="1">User_Model_Calcs!B174-Sat_Data!$B$5</f>
        <v>17.211637689652662</v>
      </c>
      <c r="J174" s="4">
        <f ca="1">(Earth_Data!$B$1/SQRT(1-Earth_Data!$B$2^2*SIN(RADIANS(User_Model_Calcs!A174))^2))*COS(RADIANS(User_Model_Calcs!A174))</f>
        <v>6192.1277460298079</v>
      </c>
      <c r="K174" s="4">
        <f ca="1">((Earth_Data!$B$1*(1-Earth_Data!$B$2^2))/SQRT(1-Earth_Data!$B$2^2*SIN(RADIANS(User_Model_Calcs!A174))^2))*SIN(RADIANS(User_Model_Calcs!A174))</f>
        <v>-1523.9982178404055</v>
      </c>
      <c r="L174" s="4">
        <f t="shared" ca="1" si="20"/>
        <v>-13.826750414432658</v>
      </c>
      <c r="M174" s="4">
        <f t="shared" ca="1" si="21"/>
        <v>6376.9127790124994</v>
      </c>
      <c r="N174" s="4">
        <f ca="1">SQRT(User_Model_Calcs!M174^2+Sat_Data!$B$3^2-2*User_Model_Calcs!M174*Sat_Data!$B$3*COS(RADIANS(L174))*COS(RADIANS(I174)))</f>
        <v>36327.564928115666</v>
      </c>
      <c r="O174" s="4">
        <f ca="1">DEGREES(ACOS(((Earth_Data!$B$1+Sat_Data!$B$2)/User_Model_Calcs!N174)*SQRT(1-COS(RADIANS(User_Model_Calcs!I174))^2*COS(RADIANS(User_Model_Calcs!A174))^2)))</f>
        <v>64.227311152591128</v>
      </c>
      <c r="P174" s="4">
        <f t="shared" ca="1" si="22"/>
        <v>52.174710858033386</v>
      </c>
    </row>
    <row r="175" spans="1:16" x14ac:dyDescent="0.25">
      <c r="A175" s="4">
        <f t="shared" ca="1" si="16"/>
        <v>-33.565189535488486</v>
      </c>
      <c r="B175" s="4">
        <f t="shared" ca="1" si="17"/>
        <v>131.75690306693323</v>
      </c>
      <c r="C175" s="4">
        <v>25000</v>
      </c>
      <c r="D175" s="4">
        <f t="shared" ca="1" si="18"/>
        <v>0.75</v>
      </c>
      <c r="E175" s="4">
        <v>0.55000000000000004</v>
      </c>
      <c r="F175" s="4">
        <v>19.899999999999999</v>
      </c>
      <c r="G175" s="4">
        <f t="shared" ca="1" si="19"/>
        <v>41.281913690970576</v>
      </c>
      <c r="H175" s="4">
        <f t="shared" ca="1" si="23"/>
        <v>15.853853939993058</v>
      </c>
      <c r="I175" s="4">
        <f ca="1">User_Model_Calcs!B175-Sat_Data!$B$5</f>
        <v>21.756903066933234</v>
      </c>
      <c r="J175" s="4">
        <f ca="1">(Earth_Data!$B$1/SQRT(1-Earth_Data!$B$2^2*SIN(RADIANS(User_Model_Calcs!A175))^2))*COS(RADIANS(User_Model_Calcs!A175))</f>
        <v>5320.0780157397821</v>
      </c>
      <c r="K175" s="4">
        <f ca="1">((Earth_Data!$B$1*(1-Earth_Data!$B$2^2))/SQRT(1-Earth_Data!$B$2^2*SIN(RADIANS(User_Model_Calcs!A175))^2))*SIN(RADIANS(User_Model_Calcs!A175))</f>
        <v>-3506.3626227257569</v>
      </c>
      <c r="L175" s="4">
        <f t="shared" ca="1" si="20"/>
        <v>-33.38811989767315</v>
      </c>
      <c r="M175" s="4">
        <f t="shared" ca="1" si="21"/>
        <v>6371.6409923665651</v>
      </c>
      <c r="N175" s="4">
        <f ca="1">SQRT(User_Model_Calcs!M175^2+Sat_Data!$B$3^2-2*User_Model_Calcs!M175*Sat_Data!$B$3*COS(RADIANS(L175))*COS(RADIANS(I175)))</f>
        <v>37439.790338424136</v>
      </c>
      <c r="O175" s="4">
        <f ca="1">DEGREES(ACOS(((Earth_Data!$B$1+Sat_Data!$B$2)/User_Model_Calcs!N175)*SQRT(1-COS(RADIANS(User_Model_Calcs!I175))^2*COS(RADIANS(User_Model_Calcs!A175))^2)))</f>
        <v>44.502346921417299</v>
      </c>
      <c r="P175" s="4">
        <f t="shared" ca="1" si="22"/>
        <v>35.823558541460095</v>
      </c>
    </row>
    <row r="176" spans="1:16" x14ac:dyDescent="0.25">
      <c r="A176" s="4">
        <f t="shared" ca="1" si="16"/>
        <v>-41.165020297607626</v>
      </c>
      <c r="B176" s="4">
        <f t="shared" ca="1" si="17"/>
        <v>125.31481181198438</v>
      </c>
      <c r="C176" s="4">
        <v>25000</v>
      </c>
      <c r="D176" s="4">
        <f t="shared" ca="1" si="18"/>
        <v>1.2</v>
      </c>
      <c r="E176" s="4">
        <v>0.55000000000000004</v>
      </c>
      <c r="F176" s="4">
        <v>19.899999999999999</v>
      </c>
      <c r="G176" s="4">
        <f t="shared" ca="1" si="19"/>
        <v>45.364313344089069</v>
      </c>
      <c r="H176" s="4">
        <f t="shared" ca="1" si="23"/>
        <v>14.328283770785875</v>
      </c>
      <c r="I176" s="4">
        <f ca="1">User_Model_Calcs!B176-Sat_Data!$B$5</f>
        <v>15.314811811984384</v>
      </c>
      <c r="J176" s="4">
        <f ca="1">(Earth_Data!$B$1/SQRT(1-Earth_Data!$B$2^2*SIN(RADIANS(User_Model_Calcs!A176))^2))*COS(RADIANS(User_Model_Calcs!A176))</f>
        <v>4808.5503061773315</v>
      </c>
      <c r="K176" s="4">
        <f ca="1">((Earth_Data!$B$1*(1-Earth_Data!$B$2^2))/SQRT(1-Earth_Data!$B$2^2*SIN(RADIANS(User_Model_Calcs!A176))^2))*SIN(RADIANS(User_Model_Calcs!A176))</f>
        <v>-4176.238513796613</v>
      </c>
      <c r="L176" s="4">
        <f t="shared" ca="1" si="20"/>
        <v>-40.974400278747737</v>
      </c>
      <c r="M176" s="4">
        <f t="shared" ca="1" si="21"/>
        <v>6368.9186029620641</v>
      </c>
      <c r="N176" s="4">
        <f ca="1">SQRT(User_Model_Calcs!M176^2+Sat_Data!$B$3^2-2*User_Model_Calcs!M176*Sat_Data!$B$3*COS(RADIANS(L176))*COS(RADIANS(I176)))</f>
        <v>37779.367069137508</v>
      </c>
      <c r="O176" s="4">
        <f ca="1">DEGREES(ACOS(((Earth_Data!$B$1+Sat_Data!$B$2)/User_Model_Calcs!N176)*SQRT(1-COS(RADIANS(User_Model_Calcs!I176))^2*COS(RADIANS(User_Model_Calcs!A176))^2)))</f>
        <v>39.877975660917357</v>
      </c>
      <c r="P176" s="4">
        <f t="shared" ca="1" si="22"/>
        <v>22.589035991674745</v>
      </c>
    </row>
    <row r="177" spans="1:16" x14ac:dyDescent="0.25">
      <c r="A177" s="4">
        <f t="shared" ca="1" si="16"/>
        <v>-38.374565424286907</v>
      </c>
      <c r="B177" s="4">
        <f t="shared" ca="1" si="17"/>
        <v>114.88411001844466</v>
      </c>
      <c r="C177" s="4">
        <v>25000</v>
      </c>
      <c r="D177" s="4">
        <f t="shared" ca="1" si="18"/>
        <v>3</v>
      </c>
      <c r="E177" s="4">
        <v>0.55000000000000004</v>
      </c>
      <c r="F177" s="4">
        <v>19.899999999999999</v>
      </c>
      <c r="G177" s="4">
        <f t="shared" ca="1" si="19"/>
        <v>53.323113517529826</v>
      </c>
      <c r="H177" s="4">
        <f t="shared" ca="1" si="23"/>
        <v>22.343650754211687</v>
      </c>
      <c r="I177" s="4">
        <f ca="1">User_Model_Calcs!B177-Sat_Data!$B$5</f>
        <v>4.8841100184446589</v>
      </c>
      <c r="J177" s="4">
        <f ca="1">(Earth_Data!$B$1/SQRT(1-Earth_Data!$B$2^2*SIN(RADIANS(User_Model_Calcs!A177))^2))*COS(RADIANS(User_Model_Calcs!A177))</f>
        <v>5006.7276775368709</v>
      </c>
      <c r="K177" s="4">
        <f ca="1">((Earth_Data!$B$1*(1-Earth_Data!$B$2^2))/SQRT(1-Earth_Data!$B$2^2*SIN(RADIANS(User_Model_Calcs!A177))^2))*SIN(RADIANS(User_Model_Calcs!A177))</f>
        <v>-3938.1244358174408</v>
      </c>
      <c r="L177" s="4">
        <f t="shared" ca="1" si="20"/>
        <v>-38.187405650040645</v>
      </c>
      <c r="M177" s="4">
        <f t="shared" ca="1" si="21"/>
        <v>6369.9408246070998</v>
      </c>
      <c r="N177" s="4">
        <f ca="1">SQRT(User_Model_Calcs!M177^2+Sat_Data!$B$3^2-2*User_Model_Calcs!M177*Sat_Data!$B$3*COS(RADIANS(L177))*COS(RADIANS(I177)))</f>
        <v>37386.029168151683</v>
      </c>
      <c r="O177" s="4">
        <f ca="1">DEGREES(ACOS(((Earth_Data!$B$1+Sat_Data!$B$2)/User_Model_Calcs!N177)*SQRT(1-COS(RADIANS(User_Model_Calcs!I177))^2*COS(RADIANS(User_Model_Calcs!A177))^2)))</f>
        <v>45.23696697284651</v>
      </c>
      <c r="P177" s="4">
        <f t="shared" ca="1" si="22"/>
        <v>7.837310316898443</v>
      </c>
    </row>
    <row r="178" spans="1:16" x14ac:dyDescent="0.25">
      <c r="A178" s="4">
        <f t="shared" ca="1" si="16"/>
        <v>-21.051321255997607</v>
      </c>
      <c r="B178" s="4">
        <f t="shared" ca="1" si="17"/>
        <v>159.86151006394914</v>
      </c>
      <c r="C178" s="4">
        <v>25000</v>
      </c>
      <c r="D178" s="4">
        <f t="shared" ca="1" si="18"/>
        <v>1.2</v>
      </c>
      <c r="E178" s="4">
        <v>0.55000000000000004</v>
      </c>
      <c r="F178" s="4">
        <v>19.899999999999999</v>
      </c>
      <c r="G178" s="4">
        <f t="shared" ca="1" si="19"/>
        <v>45.364313344089069</v>
      </c>
      <c r="H178" s="4">
        <f t="shared" ca="1" si="23"/>
        <v>22.518010997758282</v>
      </c>
      <c r="I178" s="4">
        <f ca="1">User_Model_Calcs!B178-Sat_Data!$B$5</f>
        <v>49.86151006394914</v>
      </c>
      <c r="J178" s="4">
        <f ca="1">(Earth_Data!$B$1/SQRT(1-Earth_Data!$B$2^2*SIN(RADIANS(User_Model_Calcs!A178))^2))*COS(RADIANS(User_Model_Calcs!A178))</f>
        <v>5955.0293585953013</v>
      </c>
      <c r="K178" s="4">
        <f ca="1">((Earth_Data!$B$1*(1-Earth_Data!$B$2^2))/SQRT(1-Earth_Data!$B$2^2*SIN(RADIANS(User_Model_Calcs!A178))^2))*SIN(RADIANS(User_Model_Calcs!A178))</f>
        <v>-2276.6996411382524</v>
      </c>
      <c r="L178" s="4">
        <f t="shared" ca="1" si="20"/>
        <v>-20.922626880110894</v>
      </c>
      <c r="M178" s="4">
        <f t="shared" ca="1" si="21"/>
        <v>6375.4008436874783</v>
      </c>
      <c r="N178" s="4">
        <f ca="1">SQRT(User_Model_Calcs!M178^2+Sat_Data!$B$3^2-2*User_Model_Calcs!M178*Sat_Data!$B$3*COS(RADIANS(L178))*COS(RADIANS(I178)))</f>
        <v>38661.843530989878</v>
      </c>
      <c r="O178" s="4">
        <f ca="1">DEGREES(ACOS(((Earth_Data!$B$1+Sat_Data!$B$2)/User_Model_Calcs!N178)*SQRT(1-COS(RADIANS(User_Model_Calcs!I178))^2*COS(RADIANS(User_Model_Calcs!A178))^2)))</f>
        <v>29.407713886506507</v>
      </c>
      <c r="P178" s="4">
        <f t="shared" ca="1" si="22"/>
        <v>73.148936275820162</v>
      </c>
    </row>
    <row r="179" spans="1:16" x14ac:dyDescent="0.25">
      <c r="A179" s="4">
        <f t="shared" ca="1" si="16"/>
        <v>-23.249661577685192</v>
      </c>
      <c r="B179" s="4">
        <f t="shared" ca="1" si="17"/>
        <v>150.25594190368372</v>
      </c>
      <c r="C179" s="4">
        <v>25000</v>
      </c>
      <c r="D179" s="4">
        <f t="shared" ca="1" si="18"/>
        <v>3</v>
      </c>
      <c r="E179" s="4">
        <v>0.55000000000000004</v>
      </c>
      <c r="F179" s="4">
        <v>19.899999999999999</v>
      </c>
      <c r="G179" s="4">
        <f t="shared" ca="1" si="19"/>
        <v>53.323113517529826</v>
      </c>
      <c r="H179" s="4">
        <f t="shared" ca="1" si="23"/>
        <v>19.917829289197126</v>
      </c>
      <c r="I179" s="4">
        <f ca="1">User_Model_Calcs!B179-Sat_Data!$B$5</f>
        <v>40.25594190368372</v>
      </c>
      <c r="J179" s="4">
        <f ca="1">(Earth_Data!$B$1/SQRT(1-Earth_Data!$B$2^2*SIN(RADIANS(User_Model_Calcs!A179))^2))*COS(RADIANS(User_Model_Calcs!A179))</f>
        <v>5863.2527007868384</v>
      </c>
      <c r="K179" s="4">
        <f ca="1">((Earth_Data!$B$1*(1-Earth_Data!$B$2^2))/SQRT(1-Earth_Data!$B$2^2*SIN(RADIANS(User_Model_Calcs!A179))^2))*SIN(RADIANS(User_Model_Calcs!A179))</f>
        <v>-2502.1475840205853</v>
      </c>
      <c r="L179" s="4">
        <f t="shared" ca="1" si="20"/>
        <v>-23.11040319996043</v>
      </c>
      <c r="M179" s="4">
        <f t="shared" ca="1" si="21"/>
        <v>6374.8313519264339</v>
      </c>
      <c r="N179" s="4">
        <f ca="1">SQRT(User_Model_Calcs!M179^2+Sat_Data!$B$3^2-2*User_Model_Calcs!M179*Sat_Data!$B$3*COS(RADIANS(L179))*COS(RADIANS(I179)))</f>
        <v>37962.022624515987</v>
      </c>
      <c r="O179" s="4">
        <f ca="1">DEGREES(ACOS(((Earth_Data!$B$1+Sat_Data!$B$2)/User_Model_Calcs!N179)*SQRT(1-COS(RADIANS(User_Model_Calcs!I179))^2*COS(RADIANS(User_Model_Calcs!A179))^2)))</f>
        <v>37.637149408153256</v>
      </c>
      <c r="P179" s="4">
        <f t="shared" ca="1" si="22"/>
        <v>65.005734289322845</v>
      </c>
    </row>
    <row r="180" spans="1:16" x14ac:dyDescent="0.25">
      <c r="A180" s="4">
        <f t="shared" ca="1" si="16"/>
        <v>-12.213494760370251</v>
      </c>
      <c r="B180" s="4">
        <f t="shared" ca="1" si="17"/>
        <v>151.52409239362743</v>
      </c>
      <c r="C180" s="4">
        <v>25000</v>
      </c>
      <c r="D180" s="4">
        <f t="shared" ca="1" si="18"/>
        <v>1.2</v>
      </c>
      <c r="E180" s="4">
        <v>0.55000000000000004</v>
      </c>
      <c r="F180" s="4">
        <v>19.899999999999999</v>
      </c>
      <c r="G180" s="4">
        <f t="shared" ca="1" si="19"/>
        <v>45.364313344089069</v>
      </c>
      <c r="H180" s="4">
        <f t="shared" ca="1" si="23"/>
        <v>18.62785667189366</v>
      </c>
      <c r="I180" s="4">
        <f ca="1">User_Model_Calcs!B180-Sat_Data!$B$5</f>
        <v>41.524092393627427</v>
      </c>
      <c r="J180" s="4">
        <f ca="1">(Earth_Data!$B$1/SQRT(1-Earth_Data!$B$2^2*SIN(RADIANS(User_Model_Calcs!A180))^2))*COS(RADIANS(User_Model_Calcs!A180))</f>
        <v>6234.711861339907</v>
      </c>
      <c r="K180" s="4">
        <f ca="1">((Earth_Data!$B$1*(1-Earth_Data!$B$2^2))/SQRT(1-Earth_Data!$B$2^2*SIN(RADIANS(User_Model_Calcs!A180))^2))*SIN(RADIANS(User_Model_Calcs!A180))</f>
        <v>-1340.4951470422029</v>
      </c>
      <c r="L180" s="4">
        <f t="shared" ca="1" si="20"/>
        <v>-12.134162101846838</v>
      </c>
      <c r="M180" s="4">
        <f t="shared" ca="1" si="21"/>
        <v>6377.1905438975418</v>
      </c>
      <c r="N180" s="4">
        <f ca="1">SQRT(User_Model_Calcs!M180^2+Sat_Data!$B$3^2-2*User_Model_Calcs!M180*Sat_Data!$B$3*COS(RADIANS(L180))*COS(RADIANS(I180)))</f>
        <v>37747.277178365257</v>
      </c>
      <c r="O180" s="4">
        <f ca="1">DEGREES(ACOS(((Earth_Data!$B$1+Sat_Data!$B$2)/User_Model_Calcs!N180)*SQRT(1-COS(RADIANS(User_Model_Calcs!I180))^2*COS(RADIANS(User_Model_Calcs!A180))^2)))</f>
        <v>40.416899156494942</v>
      </c>
      <c r="P180" s="4">
        <f t="shared" ca="1" si="22"/>
        <v>76.562957351404719</v>
      </c>
    </row>
    <row r="181" spans="1:16" x14ac:dyDescent="0.25">
      <c r="A181" s="4">
        <f t="shared" ca="1" si="16"/>
        <v>-35.842667803296536</v>
      </c>
      <c r="B181" s="4">
        <f t="shared" ca="1" si="17"/>
        <v>115.39433200522247</v>
      </c>
      <c r="C181" s="4">
        <v>25000</v>
      </c>
      <c r="D181" s="4">
        <f t="shared" ca="1" si="18"/>
        <v>3</v>
      </c>
      <c r="E181" s="4">
        <v>0.55000000000000004</v>
      </c>
      <c r="F181" s="4">
        <v>19.899999999999999</v>
      </c>
      <c r="G181" s="4">
        <f t="shared" ca="1" si="19"/>
        <v>53.323113517529826</v>
      </c>
      <c r="H181" s="4">
        <f t="shared" ca="1" si="23"/>
        <v>22.427910789843231</v>
      </c>
      <c r="I181" s="4">
        <f ca="1">User_Model_Calcs!B181-Sat_Data!$B$5</f>
        <v>5.3943320052224664</v>
      </c>
      <c r="J181" s="4">
        <f ca="1">(Earth_Data!$B$1/SQRT(1-Earth_Data!$B$2^2*SIN(RADIANS(User_Model_Calcs!A181))^2))*COS(RADIANS(User_Model_Calcs!A181))</f>
        <v>5176.2430075011916</v>
      </c>
      <c r="K181" s="4">
        <f ca="1">((Earth_Data!$B$1*(1-Earth_Data!$B$2^2))/SQRT(1-Earth_Data!$B$2^2*SIN(RADIANS(User_Model_Calcs!A181))^2))*SIN(RADIANS(User_Model_Calcs!A181))</f>
        <v>-3714.0557750687931</v>
      </c>
      <c r="L181" s="4">
        <f t="shared" ca="1" si="20"/>
        <v>-35.660180664437711</v>
      </c>
      <c r="M181" s="4">
        <f t="shared" ca="1" si="21"/>
        <v>6370.8478221526238</v>
      </c>
      <c r="N181" s="4">
        <f ca="1">SQRT(User_Model_Calcs!M181^2+Sat_Data!$B$3^2-2*User_Model_Calcs!M181*Sat_Data!$B$3*COS(RADIANS(L181))*COS(RADIANS(I181)))</f>
        <v>37199.891013031782</v>
      </c>
      <c r="O181" s="4">
        <f ca="1">DEGREES(ACOS(((Earth_Data!$B$1+Sat_Data!$B$2)/User_Model_Calcs!N181)*SQRT(1-COS(RADIANS(User_Model_Calcs!I181))^2*COS(RADIANS(User_Model_Calcs!A181))^2)))</f>
        <v>47.986895043555471</v>
      </c>
      <c r="P181" s="4">
        <f t="shared" ca="1" si="22"/>
        <v>9.1606894385896247</v>
      </c>
    </row>
    <row r="182" spans="1:16" x14ac:dyDescent="0.25">
      <c r="A182" s="4">
        <f t="shared" ca="1" si="16"/>
        <v>-40.145251741875988</v>
      </c>
      <c r="B182" s="4">
        <f t="shared" ca="1" si="17"/>
        <v>151.27490978765175</v>
      </c>
      <c r="C182" s="4">
        <v>25000</v>
      </c>
      <c r="D182" s="4">
        <f t="shared" ca="1" si="18"/>
        <v>0.75</v>
      </c>
      <c r="E182" s="4">
        <v>0.55000000000000004</v>
      </c>
      <c r="F182" s="4">
        <v>19.899999999999999</v>
      </c>
      <c r="G182" s="4">
        <f t="shared" ca="1" si="19"/>
        <v>41.281913690970576</v>
      </c>
      <c r="H182" s="4">
        <f t="shared" ca="1" si="23"/>
        <v>16.968521566867398</v>
      </c>
      <c r="I182" s="4">
        <f ca="1">User_Model_Calcs!B182-Sat_Data!$B$5</f>
        <v>41.274909787651751</v>
      </c>
      <c r="J182" s="4">
        <f ca="1">(Earth_Data!$B$1/SQRT(1-Earth_Data!$B$2^2*SIN(RADIANS(User_Model_Calcs!A182))^2))*COS(RADIANS(User_Model_Calcs!A182))</f>
        <v>4882.3273896349183</v>
      </c>
      <c r="K182" s="4">
        <f ca="1">((Earth_Data!$B$1*(1-Earth_Data!$B$2^2))/SQRT(1-Earth_Data!$B$2^2*SIN(RADIANS(User_Model_Calcs!A182))^2))*SIN(RADIANS(User_Model_Calcs!A182))</f>
        <v>-4090.3288097140426</v>
      </c>
      <c r="L182" s="4">
        <f t="shared" ca="1" si="20"/>
        <v>-39.955688473936902</v>
      </c>
      <c r="M182" s="4">
        <f t="shared" ca="1" si="21"/>
        <v>6369.2943495457966</v>
      </c>
      <c r="N182" s="4">
        <f ca="1">SQRT(User_Model_Calcs!M182^2+Sat_Data!$B$3^2-2*User_Model_Calcs!M182*Sat_Data!$B$3*COS(RADIANS(L182))*COS(RADIANS(I182)))</f>
        <v>38845.263255384831</v>
      </c>
      <c r="O182" s="4">
        <f ca="1">DEGREES(ACOS(((Earth_Data!$B$1+Sat_Data!$B$2)/User_Model_Calcs!N182)*SQRT(1-COS(RADIANS(User_Model_Calcs!I182))^2*COS(RADIANS(User_Model_Calcs!A182))^2)))</f>
        <v>27.322263960731537</v>
      </c>
      <c r="P182" s="4">
        <f t="shared" ca="1" si="22"/>
        <v>53.701733797112894</v>
      </c>
    </row>
    <row r="183" spans="1:16" x14ac:dyDescent="0.25">
      <c r="A183" s="4">
        <f t="shared" ca="1" si="16"/>
        <v>-10.044784730632243</v>
      </c>
      <c r="B183" s="4">
        <f t="shared" ca="1" si="17"/>
        <v>126.63895523252266</v>
      </c>
      <c r="C183" s="4">
        <v>25000</v>
      </c>
      <c r="D183" s="4">
        <f t="shared" ca="1" si="18"/>
        <v>3</v>
      </c>
      <c r="E183" s="4">
        <v>0.55000000000000004</v>
      </c>
      <c r="F183" s="4">
        <v>19.899999999999999</v>
      </c>
      <c r="G183" s="4">
        <f t="shared" ca="1" si="19"/>
        <v>53.323113517529826</v>
      </c>
      <c r="H183" s="4">
        <f t="shared" ca="1" si="23"/>
        <v>19.153521608081075</v>
      </c>
      <c r="I183" s="4">
        <f ca="1">User_Model_Calcs!B183-Sat_Data!$B$5</f>
        <v>16.638955232522662</v>
      </c>
      <c r="J183" s="4">
        <f ca="1">(Earth_Data!$B$1/SQRT(1-Earth_Data!$B$2^2*SIN(RADIANS(User_Model_Calcs!A183))^2))*COS(RADIANS(User_Model_Calcs!A183))</f>
        <v>6281.0137159525475</v>
      </c>
      <c r="K183" s="4">
        <f ca="1">((Earth_Data!$B$1*(1-Earth_Data!$B$2^2))/SQRT(1-Earth_Data!$B$2^2*SIN(RADIANS(User_Model_Calcs!A183))^2))*SIN(RADIANS(User_Model_Calcs!A183))</f>
        <v>-1105.1268759157822</v>
      </c>
      <c r="L183" s="4">
        <f t="shared" ca="1" si="20"/>
        <v>-9.9788958175263307</v>
      </c>
      <c r="M183" s="4">
        <f t="shared" ca="1" si="21"/>
        <v>6377.4947049649054</v>
      </c>
      <c r="N183" s="4">
        <f ca="1">SQRT(User_Model_Calcs!M183^2+Sat_Data!$B$3^2-2*User_Model_Calcs!M183*Sat_Data!$B$3*COS(RADIANS(L183))*COS(RADIANS(I183)))</f>
        <v>36207.709357275846</v>
      </c>
      <c r="O183" s="4">
        <f ca="1">DEGREES(ACOS(((Earth_Data!$B$1+Sat_Data!$B$2)/User_Model_Calcs!N183)*SQRT(1-COS(RADIANS(User_Model_Calcs!I183))^2*COS(RADIANS(User_Model_Calcs!A183))^2)))</f>
        <v>67.289252328674579</v>
      </c>
      <c r="P183" s="4">
        <f t="shared" ca="1" si="22"/>
        <v>59.73115819241211</v>
      </c>
    </row>
    <row r="184" spans="1:16" x14ac:dyDescent="0.25">
      <c r="A184" s="4">
        <f t="shared" ca="1" si="16"/>
        <v>-19.131114495747234</v>
      </c>
      <c r="B184" s="4">
        <f t="shared" ca="1" si="17"/>
        <v>144.08521719202759</v>
      </c>
      <c r="C184" s="4">
        <v>25000</v>
      </c>
      <c r="D184" s="4">
        <f t="shared" ca="1" si="18"/>
        <v>0.75</v>
      </c>
      <c r="E184" s="4">
        <v>0.55000000000000004</v>
      </c>
      <c r="F184" s="4">
        <v>19.899999999999999</v>
      </c>
      <c r="G184" s="4">
        <f t="shared" ca="1" si="19"/>
        <v>41.281913690970576</v>
      </c>
      <c r="H184" s="4">
        <f t="shared" ca="1" si="23"/>
        <v>23.468621372703147</v>
      </c>
      <c r="I184" s="4">
        <f ca="1">User_Model_Calcs!B184-Sat_Data!$B$5</f>
        <v>34.085217192027585</v>
      </c>
      <c r="J184" s="4">
        <f ca="1">(Earth_Data!$B$1/SQRT(1-Earth_Data!$B$2^2*SIN(RADIANS(User_Model_Calcs!A184))^2))*COS(RADIANS(User_Model_Calcs!A184))</f>
        <v>6028.0497961735737</v>
      </c>
      <c r="K184" s="4">
        <f ca="1">((Earth_Data!$B$1*(1-Earth_Data!$B$2^2))/SQRT(1-Earth_Data!$B$2^2*SIN(RADIANS(User_Model_Calcs!A184))^2))*SIN(RADIANS(User_Model_Calcs!A184))</f>
        <v>-2077.0674846327224</v>
      </c>
      <c r="L184" s="4">
        <f t="shared" ca="1" si="20"/>
        <v>-19.012264965934104</v>
      </c>
      <c r="M184" s="4">
        <f t="shared" ca="1" si="21"/>
        <v>6375.8602306564699</v>
      </c>
      <c r="N184" s="4">
        <f ca="1">SQRT(User_Model_Calcs!M184^2+Sat_Data!$B$3^2-2*User_Model_Calcs!M184*Sat_Data!$B$3*COS(RADIANS(L184))*COS(RADIANS(I184)))</f>
        <v>37382.625242989678</v>
      </c>
      <c r="O184" s="4">
        <f ca="1">DEGREES(ACOS(((Earth_Data!$B$1+Sat_Data!$B$2)/User_Model_Calcs!N184)*SQRT(1-COS(RADIANS(User_Model_Calcs!I184))^2*COS(RADIANS(User_Model_Calcs!A184))^2)))</f>
        <v>45.384704583794175</v>
      </c>
      <c r="P184" s="4">
        <f t="shared" ca="1" si="22"/>
        <v>64.157895958765607</v>
      </c>
    </row>
    <row r="185" spans="1:16" x14ac:dyDescent="0.25">
      <c r="A185" s="4">
        <f t="shared" ca="1" si="16"/>
        <v>-28.908976533714679</v>
      </c>
      <c r="B185" s="4">
        <f t="shared" ca="1" si="17"/>
        <v>150.67967150972692</v>
      </c>
      <c r="C185" s="4">
        <v>25000</v>
      </c>
      <c r="D185" s="4">
        <f t="shared" ca="1" si="18"/>
        <v>1.2</v>
      </c>
      <c r="E185" s="4">
        <v>0.55000000000000004</v>
      </c>
      <c r="F185" s="4">
        <v>19.899999999999999</v>
      </c>
      <c r="G185" s="4">
        <f t="shared" ca="1" si="19"/>
        <v>45.364313344089069</v>
      </c>
      <c r="H185" s="4">
        <f t="shared" ca="1" si="23"/>
        <v>16.575167154876112</v>
      </c>
      <c r="I185" s="4">
        <f ca="1">User_Model_Calcs!B185-Sat_Data!$B$5</f>
        <v>40.679671509726916</v>
      </c>
      <c r="J185" s="4">
        <f ca="1">(Earth_Data!$B$1/SQRT(1-Earth_Data!$B$2^2*SIN(RADIANS(User_Model_Calcs!A185))^2))*COS(RADIANS(User_Model_Calcs!A185))</f>
        <v>5587.7249491740931</v>
      </c>
      <c r="K185" s="4">
        <f ca="1">((Earth_Data!$B$1*(1-Earth_Data!$B$2^2))/SQRT(1-Earth_Data!$B$2^2*SIN(RADIANS(User_Model_Calcs!A185))^2))*SIN(RADIANS(User_Model_Calcs!A185))</f>
        <v>-3065.0747226386793</v>
      </c>
      <c r="L185" s="4">
        <f t="shared" ca="1" si="20"/>
        <v>-28.746404599179776</v>
      </c>
      <c r="M185" s="4">
        <f t="shared" ca="1" si="21"/>
        <v>6373.1744965112321</v>
      </c>
      <c r="N185" s="4">
        <f ca="1">SQRT(User_Model_Calcs!M185^2+Sat_Data!$B$3^2-2*User_Model_Calcs!M185*Sat_Data!$B$3*COS(RADIANS(L185))*COS(RADIANS(I185)))</f>
        <v>38224.176996790324</v>
      </c>
      <c r="O185" s="4">
        <f ca="1">DEGREES(ACOS(((Earth_Data!$B$1+Sat_Data!$B$2)/User_Model_Calcs!N185)*SQRT(1-COS(RADIANS(User_Model_Calcs!I185))^2*COS(RADIANS(User_Model_Calcs!A185))^2)))</f>
        <v>34.417830870435132</v>
      </c>
      <c r="P185" s="4">
        <f t="shared" ca="1" si="22"/>
        <v>60.645268189937632</v>
      </c>
    </row>
    <row r="186" spans="1:16" x14ac:dyDescent="0.25">
      <c r="A186" s="4">
        <f t="shared" ca="1" si="16"/>
        <v>-44.055757359207831</v>
      </c>
      <c r="B186" s="4">
        <f t="shared" ca="1" si="17"/>
        <v>112.25948906084049</v>
      </c>
      <c r="C186" s="4">
        <v>25000</v>
      </c>
      <c r="D186" s="4">
        <f t="shared" ca="1" si="18"/>
        <v>1.2</v>
      </c>
      <c r="E186" s="4">
        <v>0.55000000000000004</v>
      </c>
      <c r="F186" s="4">
        <v>19.899999999999999</v>
      </c>
      <c r="G186" s="4">
        <f t="shared" ca="1" si="19"/>
        <v>45.364313344089069</v>
      </c>
      <c r="H186" s="4">
        <f t="shared" ca="1" si="23"/>
        <v>16.287073001907043</v>
      </c>
      <c r="I186" s="4">
        <f ca="1">User_Model_Calcs!B186-Sat_Data!$B$5</f>
        <v>2.2594890608404938</v>
      </c>
      <c r="J186" s="4">
        <f ca="1">(Earth_Data!$B$1/SQRT(1-Earth_Data!$B$2^2*SIN(RADIANS(User_Model_Calcs!A186))^2))*COS(RADIANS(User_Model_Calcs!A186))</f>
        <v>4591.1728391860906</v>
      </c>
      <c r="K186" s="4">
        <f ca="1">((Earth_Data!$B$1*(1-Earth_Data!$B$2^2))/SQRT(1-Earth_Data!$B$2^2*SIN(RADIANS(User_Model_Calcs!A186))^2))*SIN(RADIANS(User_Model_Calcs!A186))</f>
        <v>-4412.5477124866838</v>
      </c>
      <c r="L186" s="4">
        <f t="shared" ca="1" si="20"/>
        <v>-43.863456121887495</v>
      </c>
      <c r="M186" s="4">
        <f t="shared" ca="1" si="21"/>
        <v>6367.8446396132758</v>
      </c>
      <c r="N186" s="4">
        <f ca="1">SQRT(User_Model_Calcs!M186^2+Sat_Data!$B$3^2-2*User_Model_Calcs!M186*Sat_Data!$B$3*COS(RADIANS(L186))*COS(RADIANS(I186)))</f>
        <v>37835.161582591303</v>
      </c>
      <c r="O186" s="4">
        <f ca="1">DEGREES(ACOS(((Earth_Data!$B$1+Sat_Data!$B$2)/User_Model_Calcs!N186)*SQRT(1-COS(RADIANS(User_Model_Calcs!I186))^2*COS(RADIANS(User_Model_Calcs!A186))^2)))</f>
        <v>39.14400985572739</v>
      </c>
      <c r="P186" s="4">
        <f t="shared" ca="1" si="22"/>
        <v>3.247592405735376</v>
      </c>
    </row>
    <row r="187" spans="1:16" x14ac:dyDescent="0.25">
      <c r="A187" s="4">
        <f t="shared" ca="1" si="16"/>
        <v>-24.101570883985488</v>
      </c>
      <c r="B187" s="4">
        <f t="shared" ca="1" si="17"/>
        <v>129.69337736902844</v>
      </c>
      <c r="C187" s="4">
        <v>25000</v>
      </c>
      <c r="D187" s="4">
        <f t="shared" ca="1" si="18"/>
        <v>0.75</v>
      </c>
      <c r="E187" s="4">
        <v>0.55000000000000004</v>
      </c>
      <c r="F187" s="4">
        <v>19.899999999999999</v>
      </c>
      <c r="G187" s="4">
        <f t="shared" ca="1" si="19"/>
        <v>41.281913690970576</v>
      </c>
      <c r="H187" s="4">
        <f t="shared" ca="1" si="23"/>
        <v>17.962940003440103</v>
      </c>
      <c r="I187" s="4">
        <f ca="1">User_Model_Calcs!B187-Sat_Data!$B$5</f>
        <v>19.69337736902844</v>
      </c>
      <c r="J187" s="4">
        <f ca="1">(Earth_Data!$B$1/SQRT(1-Earth_Data!$B$2^2*SIN(RADIANS(User_Model_Calcs!A187))^2))*COS(RADIANS(User_Model_Calcs!A187))</f>
        <v>5825.3652187001817</v>
      </c>
      <c r="K187" s="4">
        <f ca="1">((Earth_Data!$B$1*(1-Earth_Data!$B$2^2))/SQRT(1-Earth_Data!$B$2^2*SIN(RADIANS(User_Model_Calcs!A187))^2))*SIN(RADIANS(User_Model_Calcs!A187))</f>
        <v>-2588.5575431183684</v>
      </c>
      <c r="L187" s="4">
        <f t="shared" ca="1" si="20"/>
        <v>-23.958434272735378</v>
      </c>
      <c r="M187" s="4">
        <f t="shared" ca="1" si="21"/>
        <v>6374.5988175944703</v>
      </c>
      <c r="N187" s="4">
        <f ca="1">SQRT(User_Model_Calcs!M187^2+Sat_Data!$B$3^2-2*User_Model_Calcs!M187*Sat_Data!$B$3*COS(RADIANS(L187))*COS(RADIANS(I187)))</f>
        <v>36823.093732802547</v>
      </c>
      <c r="O187" s="4">
        <f ca="1">DEGREES(ACOS(((Earth_Data!$B$1+Sat_Data!$B$2)/User_Model_Calcs!N187)*SQRT(1-COS(RADIANS(User_Model_Calcs!I187))^2*COS(RADIANS(User_Model_Calcs!A187))^2)))</f>
        <v>54.168333699421311</v>
      </c>
      <c r="P187" s="4">
        <f t="shared" ca="1" si="22"/>
        <v>41.234394690670626</v>
      </c>
    </row>
    <row r="188" spans="1:16" x14ac:dyDescent="0.25">
      <c r="A188" s="4">
        <f t="shared" ca="1" si="16"/>
        <v>-13.150427915166581</v>
      </c>
      <c r="B188" s="4">
        <f t="shared" ca="1" si="17"/>
        <v>120.28869560407013</v>
      </c>
      <c r="C188" s="4">
        <v>25000</v>
      </c>
      <c r="D188" s="4">
        <f t="shared" ca="1" si="18"/>
        <v>3</v>
      </c>
      <c r="E188" s="4">
        <v>0.55000000000000004</v>
      </c>
      <c r="F188" s="4">
        <v>19.899999999999999</v>
      </c>
      <c r="G188" s="4">
        <f t="shared" ca="1" si="19"/>
        <v>53.323113517529826</v>
      </c>
      <c r="H188" s="4">
        <f t="shared" ca="1" si="23"/>
        <v>17.678038894057739</v>
      </c>
      <c r="I188" s="4">
        <f ca="1">User_Model_Calcs!B188-Sat_Data!$B$5</f>
        <v>10.288695604070128</v>
      </c>
      <c r="J188" s="4">
        <f ca="1">(Earth_Data!$B$1/SQRT(1-Earth_Data!$B$2^2*SIN(RADIANS(User_Model_Calcs!A188))^2))*COS(RADIANS(User_Model_Calcs!A188))</f>
        <v>6211.9566788493121</v>
      </c>
      <c r="K188" s="4">
        <f ca="1">((Earth_Data!$B$1*(1-Earth_Data!$B$2^2))/SQRT(1-Earth_Data!$B$2^2*SIN(RADIANS(User_Model_Calcs!A188))^2))*SIN(RADIANS(User_Model_Calcs!A188))</f>
        <v>-1441.6162429279905</v>
      </c>
      <c r="L188" s="4">
        <f t="shared" ca="1" si="20"/>
        <v>-13.065422142536745</v>
      </c>
      <c r="M188" s="4">
        <f t="shared" ca="1" si="21"/>
        <v>6377.0418825482393</v>
      </c>
      <c r="N188" s="4">
        <f ca="1">SQRT(User_Model_Calcs!M188^2+Sat_Data!$B$3^2-2*User_Model_Calcs!M188*Sat_Data!$B$3*COS(RADIANS(L188))*COS(RADIANS(I188)))</f>
        <v>36097.936134842988</v>
      </c>
      <c r="O188" s="4">
        <f ca="1">DEGREES(ACOS(((Earth_Data!$B$1+Sat_Data!$B$2)/User_Model_Calcs!N188)*SQRT(1-COS(RADIANS(User_Model_Calcs!I188))^2*COS(RADIANS(User_Model_Calcs!A188))^2)))</f>
        <v>70.457980726190883</v>
      </c>
      <c r="P188" s="4">
        <f t="shared" ca="1" si="22"/>
        <v>38.586059023781075</v>
      </c>
    </row>
    <row r="189" spans="1:16" x14ac:dyDescent="0.25">
      <c r="A189" s="4">
        <f t="shared" ca="1" si="16"/>
        <v>-19.569565727834572</v>
      </c>
      <c r="B189" s="4">
        <f t="shared" ca="1" si="17"/>
        <v>118.32160252659595</v>
      </c>
      <c r="C189" s="4">
        <v>25000</v>
      </c>
      <c r="D189" s="4">
        <f t="shared" ca="1" si="18"/>
        <v>3</v>
      </c>
      <c r="E189" s="4">
        <v>0.55000000000000004</v>
      </c>
      <c r="F189" s="4">
        <v>19.899999999999999</v>
      </c>
      <c r="G189" s="4">
        <f t="shared" ca="1" si="19"/>
        <v>53.323113517529826</v>
      </c>
      <c r="H189" s="4">
        <f t="shared" ca="1" si="23"/>
        <v>14.256205268876473</v>
      </c>
      <c r="I189" s="4">
        <f ca="1">User_Model_Calcs!B189-Sat_Data!$B$5</f>
        <v>8.321602526595953</v>
      </c>
      <c r="J189" s="4">
        <f ca="1">(Earth_Data!$B$1/SQRT(1-Earth_Data!$B$2^2*SIN(RADIANS(User_Model_Calcs!A189))^2))*COS(RADIANS(User_Model_Calcs!A189))</f>
        <v>6011.9680962484763</v>
      </c>
      <c r="K189" s="4">
        <f ca="1">((Earth_Data!$B$1*(1-Earth_Data!$B$2^2))/SQRT(1-Earth_Data!$B$2^2*SIN(RADIANS(User_Model_Calcs!A189))^2))*SIN(RADIANS(User_Model_Calcs!A189))</f>
        <v>-2122.8605871772716</v>
      </c>
      <c r="L189" s="4">
        <f t="shared" ca="1" si="20"/>
        <v>-19.448419987992057</v>
      </c>
      <c r="M189" s="4">
        <f t="shared" ca="1" si="21"/>
        <v>6375.7585794084271</v>
      </c>
      <c r="N189" s="4">
        <f ca="1">SQRT(User_Model_Calcs!M189^2+Sat_Data!$B$3^2-2*User_Model_Calcs!M189*Sat_Data!$B$3*COS(RADIANS(L189))*COS(RADIANS(I189)))</f>
        <v>36288.068340129816</v>
      </c>
      <c r="O189" s="4">
        <f ca="1">DEGREES(ACOS(((Earth_Data!$B$1+Sat_Data!$B$2)/User_Model_Calcs!N189)*SQRT(1-COS(RADIANS(User_Model_Calcs!I189))^2*COS(RADIANS(User_Model_Calcs!A189))^2)))</f>
        <v>65.152260571792581</v>
      </c>
      <c r="P189" s="4">
        <f t="shared" ca="1" si="22"/>
        <v>23.590340442859524</v>
      </c>
    </row>
    <row r="190" spans="1:16" x14ac:dyDescent="0.25">
      <c r="A190" s="4">
        <f t="shared" ca="1" si="16"/>
        <v>-14.129783161381043</v>
      </c>
      <c r="B190" s="4">
        <f t="shared" ca="1" si="17"/>
        <v>131.2952659694931</v>
      </c>
      <c r="C190" s="4">
        <v>25000</v>
      </c>
      <c r="D190" s="4">
        <f t="shared" ca="1" si="18"/>
        <v>0.75</v>
      </c>
      <c r="E190" s="4">
        <v>0.55000000000000004</v>
      </c>
      <c r="F190" s="4">
        <v>19.899999999999999</v>
      </c>
      <c r="G190" s="4">
        <f t="shared" ca="1" si="19"/>
        <v>41.281913690970576</v>
      </c>
      <c r="H190" s="4">
        <f t="shared" ca="1" si="23"/>
        <v>19.859000899855104</v>
      </c>
      <c r="I190" s="4">
        <f ca="1">User_Model_Calcs!B190-Sat_Data!$B$5</f>
        <v>21.295265969493101</v>
      </c>
      <c r="J190" s="4">
        <f ca="1">(Earth_Data!$B$1/SQRT(1-Earth_Data!$B$2^2*SIN(RADIANS(User_Model_Calcs!A190))^2))*COS(RADIANS(User_Model_Calcs!A190))</f>
        <v>6186.4051349387046</v>
      </c>
      <c r="K190" s="4">
        <f ca="1">((Earth_Data!$B$1*(1-Earth_Data!$B$2^2))/SQRT(1-Earth_Data!$B$2^2*SIN(RADIANS(User_Model_Calcs!A190))^2))*SIN(RADIANS(User_Model_Calcs!A190))</f>
        <v>-1546.9110752777519</v>
      </c>
      <c r="L190" s="4">
        <f t="shared" ca="1" si="20"/>
        <v>-14.038943816176518</v>
      </c>
      <c r="M190" s="4">
        <f t="shared" ca="1" si="21"/>
        <v>6376.8755961217357</v>
      </c>
      <c r="N190" s="4">
        <f ca="1">SQRT(User_Model_Calcs!M190^2+Sat_Data!$B$3^2-2*User_Model_Calcs!M190*Sat_Data!$B$3*COS(RADIANS(L190))*COS(RADIANS(I190)))</f>
        <v>36502.20010530897</v>
      </c>
      <c r="O190" s="4">
        <f ca="1">DEGREES(ACOS(((Earth_Data!$B$1+Sat_Data!$B$2)/User_Model_Calcs!N190)*SQRT(1-COS(RADIANS(User_Model_Calcs!I190))^2*COS(RADIANS(User_Model_Calcs!A190))^2)))</f>
        <v>60.33098528468215</v>
      </c>
      <c r="P190" s="4">
        <f t="shared" ca="1" si="22"/>
        <v>57.941658667101741</v>
      </c>
    </row>
    <row r="191" spans="1:16" x14ac:dyDescent="0.25">
      <c r="A191" s="4">
        <f t="shared" ca="1" si="16"/>
        <v>-38.951895131910788</v>
      </c>
      <c r="B191" s="4">
        <f t="shared" ca="1" si="17"/>
        <v>151.77673907846415</v>
      </c>
      <c r="C191" s="4">
        <v>25000</v>
      </c>
      <c r="D191" s="4">
        <f t="shared" ca="1" si="18"/>
        <v>0.75</v>
      </c>
      <c r="E191" s="4">
        <v>0.55000000000000004</v>
      </c>
      <c r="F191" s="4">
        <v>19.899999999999999</v>
      </c>
      <c r="G191" s="4">
        <f t="shared" ca="1" si="19"/>
        <v>41.281913690970576</v>
      </c>
      <c r="H191" s="4">
        <f t="shared" ca="1" si="23"/>
        <v>23.294931835207237</v>
      </c>
      <c r="I191" s="4">
        <f ca="1">User_Model_Calcs!B191-Sat_Data!$B$5</f>
        <v>41.776739078464146</v>
      </c>
      <c r="J191" s="4">
        <f ca="1">(Earth_Data!$B$1/SQRT(1-Earth_Data!$B$2^2*SIN(RADIANS(User_Model_Calcs!A191))^2))*COS(RADIANS(User_Model_Calcs!A191))</f>
        <v>4966.6888617097893</v>
      </c>
      <c r="K191" s="4">
        <f ca="1">((Earth_Data!$B$1*(1-Earth_Data!$B$2^2))/SQRT(1-Earth_Data!$B$2^2*SIN(RADIANS(User_Model_Calcs!A191))^2))*SIN(RADIANS(User_Model_Calcs!A191))</f>
        <v>-3988.1668197197878</v>
      </c>
      <c r="L191" s="4">
        <f t="shared" ca="1" si="20"/>
        <v>-38.763872830620521</v>
      </c>
      <c r="M191" s="4">
        <f t="shared" ca="1" si="21"/>
        <v>6369.7309857595974</v>
      </c>
      <c r="N191" s="4">
        <f ca="1">SQRT(User_Model_Calcs!M191^2+Sat_Data!$B$3^2-2*User_Model_Calcs!M191*Sat_Data!$B$3*COS(RADIANS(L191))*COS(RADIANS(I191)))</f>
        <v>38807.800966899558</v>
      </c>
      <c r="O191" s="4">
        <f ca="1">DEGREES(ACOS(((Earth_Data!$B$1+Sat_Data!$B$2)/User_Model_Calcs!N191)*SQRT(1-COS(RADIANS(User_Model_Calcs!I191))^2*COS(RADIANS(User_Model_Calcs!A191))^2)))</f>
        <v>27.734941378013541</v>
      </c>
      <c r="P191" s="4">
        <f t="shared" ca="1" si="22"/>
        <v>54.86589923368966</v>
      </c>
    </row>
    <row r="192" spans="1:16" x14ac:dyDescent="0.25">
      <c r="A192" s="4">
        <f t="shared" ca="1" si="16"/>
        <v>-17.665031749356579</v>
      </c>
      <c r="B192" s="4">
        <f t="shared" ca="1" si="17"/>
        <v>124.12798698335141</v>
      </c>
      <c r="C192" s="4">
        <v>25000</v>
      </c>
      <c r="D192" s="4">
        <f t="shared" ca="1" si="18"/>
        <v>1.2</v>
      </c>
      <c r="E192" s="4">
        <v>0.55000000000000004</v>
      </c>
      <c r="F192" s="4">
        <v>19.899999999999999</v>
      </c>
      <c r="G192" s="4">
        <f t="shared" ca="1" si="19"/>
        <v>45.364313344089069</v>
      </c>
      <c r="H192" s="4">
        <f t="shared" ca="1" si="23"/>
        <v>17.112990342266578</v>
      </c>
      <c r="I192" s="4">
        <f ca="1">User_Model_Calcs!B192-Sat_Data!$B$5</f>
        <v>14.127986983351406</v>
      </c>
      <c r="J192" s="4">
        <f ca="1">(Earth_Data!$B$1/SQRT(1-Earth_Data!$B$2^2*SIN(RADIANS(User_Model_Calcs!A192))^2))*COS(RADIANS(User_Model_Calcs!A192))</f>
        <v>6079.2647323927113</v>
      </c>
      <c r="K192" s="4">
        <f ca="1">((Earth_Data!$B$1*(1-Earth_Data!$B$2^2))/SQRT(1-Earth_Data!$B$2^2*SIN(RADIANS(User_Model_Calcs!A192))^2))*SIN(RADIANS(User_Model_Calcs!A192))</f>
        <v>-1923.0925865424813</v>
      </c>
      <c r="L192" s="4">
        <f t="shared" ca="1" si="20"/>
        <v>-17.554057719019937</v>
      </c>
      <c r="M192" s="4">
        <f t="shared" ca="1" si="21"/>
        <v>6376.1857550520335</v>
      </c>
      <c r="N192" s="4">
        <f ca="1">SQRT(User_Model_Calcs!M192^2+Sat_Data!$B$3^2-2*User_Model_Calcs!M192*Sat_Data!$B$3*COS(RADIANS(L192))*COS(RADIANS(I192)))</f>
        <v>36350.0041541151</v>
      </c>
      <c r="O192" s="4">
        <f ca="1">DEGREES(ACOS(((Earth_Data!$B$1+Sat_Data!$B$2)/User_Model_Calcs!N192)*SQRT(1-COS(RADIANS(User_Model_Calcs!I192))^2*COS(RADIANS(User_Model_Calcs!A192))^2)))</f>
        <v>63.673693866568755</v>
      </c>
      <c r="P192" s="4">
        <f t="shared" ca="1" si="22"/>
        <v>39.6744645624551</v>
      </c>
    </row>
    <row r="193" spans="1:16" x14ac:dyDescent="0.25">
      <c r="A193" s="4">
        <f t="shared" ca="1" si="16"/>
        <v>-18.773348142101007</v>
      </c>
      <c r="B193" s="4">
        <f t="shared" ca="1" si="17"/>
        <v>155.23778065281323</v>
      </c>
      <c r="C193" s="4">
        <v>25000</v>
      </c>
      <c r="D193" s="4">
        <f t="shared" ca="1" si="18"/>
        <v>1.2</v>
      </c>
      <c r="E193" s="4">
        <v>0.55000000000000004</v>
      </c>
      <c r="F193" s="4">
        <v>19.899999999999999</v>
      </c>
      <c r="G193" s="4">
        <f t="shared" ca="1" si="19"/>
        <v>45.364313344089069</v>
      </c>
      <c r="H193" s="4">
        <f t="shared" ca="1" si="23"/>
        <v>14.221049804565007</v>
      </c>
      <c r="I193" s="4">
        <f ca="1">User_Model_Calcs!B193-Sat_Data!$B$5</f>
        <v>45.237780652813228</v>
      </c>
      <c r="J193" s="4">
        <f ca="1">(Earth_Data!$B$1/SQRT(1-Earth_Data!$B$2^2*SIN(RADIANS(User_Model_Calcs!A193))^2))*COS(RADIANS(User_Model_Calcs!A193))</f>
        <v>6040.9116090689586</v>
      </c>
      <c r="K193" s="4">
        <f ca="1">((Earth_Data!$B$1*(1-Earth_Data!$B$2^2))/SQRT(1-Earth_Data!$B$2^2*SIN(RADIANS(User_Model_Calcs!A193))^2))*SIN(RADIANS(User_Model_Calcs!A193))</f>
        <v>-2039.6126575643077</v>
      </c>
      <c r="L193" s="4">
        <f t="shared" ca="1" si="20"/>
        <v>-18.656392755496807</v>
      </c>
      <c r="M193" s="4">
        <f t="shared" ca="1" si="21"/>
        <v>6375.9417235009805</v>
      </c>
      <c r="N193" s="4">
        <f ca="1">SQRT(User_Model_Calcs!M193^2+Sat_Data!$B$3^2-2*User_Model_Calcs!M193*Sat_Data!$B$3*COS(RADIANS(L193))*COS(RADIANS(I193)))</f>
        <v>38206.690864251454</v>
      </c>
      <c r="O193" s="4">
        <f ca="1">DEGREES(ACOS(((Earth_Data!$B$1+Sat_Data!$B$2)/User_Model_Calcs!N193)*SQRT(1-COS(RADIANS(User_Model_Calcs!I193))^2*COS(RADIANS(User_Model_Calcs!A193))^2)))</f>
        <v>34.661816192800138</v>
      </c>
      <c r="P193" s="4">
        <f t="shared" ca="1" si="22"/>
        <v>72.298728933877669</v>
      </c>
    </row>
    <row r="194" spans="1:16" x14ac:dyDescent="0.25">
      <c r="A194" s="4">
        <f t="shared" ref="A194:A257" ca="1" si="24">RAND()*(-44.106+9.432)-9.432</f>
        <v>-44.014961876977274</v>
      </c>
      <c r="B194" s="4">
        <f t="shared" ref="B194:B257" ca="1" si="25">RAND()*(160-105)+105</f>
        <v>131.48356819376525</v>
      </c>
      <c r="C194" s="4">
        <v>25000</v>
      </c>
      <c r="D194" s="4">
        <f t="shared" ref="D194:D257" ca="1" si="26">CHOOSE(RANDBETWEEN(1,3),0.75,1.2,3)</f>
        <v>1.2</v>
      </c>
      <c r="E194" s="4">
        <v>0.55000000000000004</v>
      </c>
      <c r="F194" s="4">
        <v>19.899999999999999</v>
      </c>
      <c r="G194" s="4">
        <f t="shared" ref="G194:G257" ca="1" si="27">20.4+20*LOG(F194)+20*LOG(D194)+10*LOG(E194)</f>
        <v>45.364313344089069</v>
      </c>
      <c r="H194" s="4">
        <f t="shared" ca="1" si="23"/>
        <v>14.712640982503469</v>
      </c>
      <c r="I194" s="4">
        <f ca="1">User_Model_Calcs!B194-Sat_Data!$B$5</f>
        <v>21.483568193765251</v>
      </c>
      <c r="J194" s="4">
        <f ca="1">(Earth_Data!$B$1/SQRT(1-Earth_Data!$B$2^2*SIN(RADIANS(User_Model_Calcs!A194))^2))*COS(RADIANS(User_Model_Calcs!A194))</f>
        <v>4594.3236730604795</v>
      </c>
      <c r="K194" s="4">
        <f ca="1">((Earth_Data!$B$1*(1-Earth_Data!$B$2^2))/SQRT(1-Earth_Data!$B$2^2*SIN(RADIANS(User_Model_Calcs!A194))^2))*SIN(RADIANS(User_Model_Calcs!A194))</f>
        <v>-4409.2889555809907</v>
      </c>
      <c r="L194" s="4">
        <f t="shared" ref="L194:L257" ca="1" si="28">DEGREES(ATAN((K194/J194)))</f>
        <v>-43.822670782798198</v>
      </c>
      <c r="M194" s="4">
        <f t="shared" ref="M194:M257" ca="1" si="29">SQRT(J194^2+K194^2)</f>
        <v>6367.8598529374403</v>
      </c>
      <c r="N194" s="4">
        <f ca="1">SQRT(User_Model_Calcs!M194^2+Sat_Data!$B$3^2-2*User_Model_Calcs!M194*Sat_Data!$B$3*COS(RADIANS(L194))*COS(RADIANS(I194)))</f>
        <v>38181.810333760273</v>
      </c>
      <c r="O194" s="4">
        <f ca="1">DEGREES(ACOS(((Earth_Data!$B$1+Sat_Data!$B$2)/User_Model_Calcs!N194)*SQRT(1-COS(RADIANS(User_Model_Calcs!I194))^2*COS(RADIANS(User_Model_Calcs!A194))^2)))</f>
        <v>34.855901603876923</v>
      </c>
      <c r="P194" s="4">
        <f t="shared" ref="P194:P257" ca="1" si="30">DEGREES(ASIN(SIN(RADIANS(ABS(I194)))/(SIN(ACOS(COS(RADIANS(I194))*COS(RADIANS(A194)))))))</f>
        <v>29.52836082367282</v>
      </c>
    </row>
    <row r="195" spans="1:16" x14ac:dyDescent="0.25">
      <c r="A195" s="4">
        <f t="shared" ca="1" si="24"/>
        <v>-18.174864001143533</v>
      </c>
      <c r="B195" s="4">
        <f t="shared" ca="1" si="25"/>
        <v>137.59277585829867</v>
      </c>
      <c r="C195" s="4">
        <v>25000</v>
      </c>
      <c r="D195" s="4">
        <f t="shared" ca="1" si="26"/>
        <v>3</v>
      </c>
      <c r="E195" s="4">
        <v>0.55000000000000004</v>
      </c>
      <c r="F195" s="4">
        <v>19.899999999999999</v>
      </c>
      <c r="G195" s="4">
        <f t="shared" ca="1" si="27"/>
        <v>53.323113517529826</v>
      </c>
      <c r="H195" s="4">
        <f t="shared" ref="H195:H258" ca="1" si="31">RAND()*(24-14)+14</f>
        <v>20.357581549416672</v>
      </c>
      <c r="I195" s="4">
        <f ca="1">User_Model_Calcs!B195-Sat_Data!$B$5</f>
        <v>27.592775858298666</v>
      </c>
      <c r="J195" s="4">
        <f ca="1">(Earth_Data!$B$1/SQRT(1-Earth_Data!$B$2^2*SIN(RADIANS(User_Model_Calcs!A195))^2))*COS(RADIANS(User_Model_Calcs!A195))</f>
        <v>6061.9025776605395</v>
      </c>
      <c r="K195" s="4">
        <f ca="1">((Earth_Data!$B$1*(1-Earth_Data!$B$2^2))/SQRT(1-Earth_Data!$B$2^2*SIN(RADIANS(User_Model_Calcs!A195))^2))*SIN(RADIANS(User_Model_Calcs!A195))</f>
        <v>-1976.7829268584396</v>
      </c>
      <c r="L195" s="4">
        <f t="shared" ca="1" si="28"/>
        <v>-18.061117508063269</v>
      </c>
      <c r="M195" s="4">
        <f t="shared" ca="1" si="29"/>
        <v>6376.0750937364683</v>
      </c>
      <c r="N195" s="4">
        <f ca="1">SQRT(User_Model_Calcs!M195^2+Sat_Data!$B$3^2-2*User_Model_Calcs!M195*Sat_Data!$B$3*COS(RADIANS(L195))*COS(RADIANS(I195)))</f>
        <v>36951.602561280008</v>
      </c>
      <c r="O195" s="4">
        <f ca="1">DEGREES(ACOS(((Earth_Data!$B$1+Sat_Data!$B$2)/User_Model_Calcs!N195)*SQRT(1-COS(RADIANS(User_Model_Calcs!I195))^2*COS(RADIANS(User_Model_Calcs!A195))^2)))</f>
        <v>52.011933468022185</v>
      </c>
      <c r="P195" s="4">
        <f t="shared" ca="1" si="30"/>
        <v>59.170080377438438</v>
      </c>
    </row>
    <row r="196" spans="1:16" x14ac:dyDescent="0.25">
      <c r="A196" s="4">
        <f t="shared" ca="1" si="24"/>
        <v>-28.025678899424989</v>
      </c>
      <c r="B196" s="4">
        <f t="shared" ca="1" si="25"/>
        <v>111.96149084709627</v>
      </c>
      <c r="C196" s="4">
        <v>25000</v>
      </c>
      <c r="D196" s="4">
        <f t="shared" ca="1" si="26"/>
        <v>3</v>
      </c>
      <c r="E196" s="4">
        <v>0.55000000000000004</v>
      </c>
      <c r="F196" s="4">
        <v>19.899999999999999</v>
      </c>
      <c r="G196" s="4">
        <f t="shared" ca="1" si="27"/>
        <v>53.323113517529826</v>
      </c>
      <c r="H196" s="4">
        <f t="shared" ca="1" si="31"/>
        <v>19.672472702578723</v>
      </c>
      <c r="I196" s="4">
        <f ca="1">User_Model_Calcs!B196-Sat_Data!$B$5</f>
        <v>1.9614908470962718</v>
      </c>
      <c r="J196" s="4">
        <f ca="1">(Earth_Data!$B$1/SQRT(1-Earth_Data!$B$2^2*SIN(RADIANS(User_Model_Calcs!A196))^2))*COS(RADIANS(User_Model_Calcs!A196))</f>
        <v>5634.3860816523784</v>
      </c>
      <c r="K196" s="4">
        <f ca="1">((Earth_Data!$B$1*(1-Earth_Data!$B$2^2))/SQRT(1-Earth_Data!$B$2^2*SIN(RADIANS(User_Model_Calcs!A196))^2))*SIN(RADIANS(User_Model_Calcs!A196))</f>
        <v>-2979.0186532312305</v>
      </c>
      <c r="L196" s="4">
        <f t="shared" ca="1" si="28"/>
        <v>-27.866351907002226</v>
      </c>
      <c r="M196" s="4">
        <f t="shared" ca="1" si="29"/>
        <v>6373.4495097566796</v>
      </c>
      <c r="N196" s="4">
        <f ca="1">SQRT(User_Model_Calcs!M196^2+Sat_Data!$B$3^2-2*User_Model_Calcs!M196*Sat_Data!$B$3*COS(RADIANS(L196))*COS(RADIANS(I196)))</f>
        <v>36654.820651624374</v>
      </c>
      <c r="O196" s="4">
        <f ca="1">DEGREES(ACOS(((Earth_Data!$B$1+Sat_Data!$B$2)/User_Model_Calcs!N196)*SQRT(1-COS(RADIANS(User_Model_Calcs!I196))^2*COS(RADIANS(User_Model_Calcs!A196))^2)))</f>
        <v>57.206976488169431</v>
      </c>
      <c r="P196" s="4">
        <f t="shared" ca="1" si="30"/>
        <v>4.1688234638762633</v>
      </c>
    </row>
    <row r="197" spans="1:16" x14ac:dyDescent="0.25">
      <c r="A197" s="4">
        <f t="shared" ca="1" si="24"/>
        <v>-9.5124297161193603</v>
      </c>
      <c r="B197" s="4">
        <f t="shared" ca="1" si="25"/>
        <v>149.76314127410089</v>
      </c>
      <c r="C197" s="4">
        <v>25000</v>
      </c>
      <c r="D197" s="4">
        <f t="shared" ca="1" si="26"/>
        <v>1.2</v>
      </c>
      <c r="E197" s="4">
        <v>0.55000000000000004</v>
      </c>
      <c r="F197" s="4">
        <v>19.899999999999999</v>
      </c>
      <c r="G197" s="4">
        <f t="shared" ca="1" si="27"/>
        <v>45.364313344089069</v>
      </c>
      <c r="H197" s="4">
        <f t="shared" ca="1" si="31"/>
        <v>22.215209246425694</v>
      </c>
      <c r="I197" s="4">
        <f ca="1">User_Model_Calcs!B197-Sat_Data!$B$5</f>
        <v>39.763141274100889</v>
      </c>
      <c r="J197" s="4">
        <f ca="1">(Earth_Data!$B$1/SQRT(1-Earth_Data!$B$2^2*SIN(RADIANS(User_Model_Calcs!A197))^2))*COS(RADIANS(User_Model_Calcs!A197))</f>
        <v>6291.0142666029305</v>
      </c>
      <c r="K197" s="4">
        <f ca="1">((Earth_Data!$B$1*(1-Earth_Data!$B$2^2))/SQRT(1-Earth_Data!$B$2^2*SIN(RADIANS(User_Model_Calcs!A197))^2))*SIN(RADIANS(User_Model_Calcs!A197))</f>
        <v>-1047.1007074635809</v>
      </c>
      <c r="L197" s="4">
        <f t="shared" ca="1" si="28"/>
        <v>-9.4499009868189194</v>
      </c>
      <c r="M197" s="4">
        <f t="shared" ca="1" si="29"/>
        <v>6377.5606930998583</v>
      </c>
      <c r="N197" s="4">
        <f ca="1">SQRT(User_Model_Calcs!M197^2+Sat_Data!$B$3^2-2*User_Model_Calcs!M197*Sat_Data!$B$3*COS(RADIANS(L197))*COS(RADIANS(I197)))</f>
        <v>37559.116078553838</v>
      </c>
      <c r="O197" s="4">
        <f ca="1">DEGREES(ACOS(((Earth_Data!$B$1+Sat_Data!$B$2)/User_Model_Calcs!N197)*SQRT(1-COS(RADIANS(User_Model_Calcs!I197))^2*COS(RADIANS(User_Model_Calcs!A197))^2)))</f>
        <v>42.940452767564118</v>
      </c>
      <c r="P197" s="4">
        <f t="shared" ca="1" si="30"/>
        <v>78.766513877649672</v>
      </c>
    </row>
    <row r="198" spans="1:16" x14ac:dyDescent="0.25">
      <c r="A198" s="4">
        <f t="shared" ca="1" si="24"/>
        <v>-20.121436440324352</v>
      </c>
      <c r="B198" s="4">
        <f t="shared" ca="1" si="25"/>
        <v>125.7642007683921</v>
      </c>
      <c r="C198" s="4">
        <v>25000</v>
      </c>
      <c r="D198" s="4">
        <f t="shared" ca="1" si="26"/>
        <v>0.75</v>
      </c>
      <c r="E198" s="4">
        <v>0.55000000000000004</v>
      </c>
      <c r="F198" s="4">
        <v>19.899999999999999</v>
      </c>
      <c r="G198" s="4">
        <f t="shared" ca="1" si="27"/>
        <v>41.281913690970576</v>
      </c>
      <c r="H198" s="4">
        <f t="shared" ca="1" si="31"/>
        <v>21.979197358273023</v>
      </c>
      <c r="I198" s="4">
        <f ca="1">User_Model_Calcs!B198-Sat_Data!$B$5</f>
        <v>15.764200768392101</v>
      </c>
      <c r="J198" s="4">
        <f ca="1">(Earth_Data!$B$1/SQRT(1-Earth_Data!$B$2^2*SIN(RADIANS(User_Model_Calcs!A198))^2))*COS(RADIANS(User_Model_Calcs!A198))</f>
        <v>5991.2278736444496</v>
      </c>
      <c r="K198" s="4">
        <f ca="1">((Earth_Data!$B$1*(1-Earth_Data!$B$2^2))/SQRT(1-Earth_Data!$B$2^2*SIN(RADIANS(User_Model_Calcs!A198))^2))*SIN(RADIANS(User_Model_Calcs!A198))</f>
        <v>-2180.3255346600336</v>
      </c>
      <c r="L198" s="4">
        <f t="shared" ca="1" si="28"/>
        <v>-19.997440589331823</v>
      </c>
      <c r="M198" s="4">
        <f t="shared" ca="1" si="29"/>
        <v>6375.627880532611</v>
      </c>
      <c r="N198" s="4">
        <f ca="1">SQRT(User_Model_Calcs!M198^2+Sat_Data!$B$3^2-2*User_Model_Calcs!M198*Sat_Data!$B$3*COS(RADIANS(L198))*COS(RADIANS(I198)))</f>
        <v>36499.810066662692</v>
      </c>
      <c r="O198" s="4">
        <f ca="1">DEGREES(ACOS(((Earth_Data!$B$1+Sat_Data!$B$2)/User_Model_Calcs!N198)*SQRT(1-COS(RADIANS(User_Model_Calcs!I198))^2*COS(RADIANS(User_Model_Calcs!A198))^2)))</f>
        <v>60.347633027184877</v>
      </c>
      <c r="P198" s="4">
        <f t="shared" ca="1" si="30"/>
        <v>39.372432567522161</v>
      </c>
    </row>
    <row r="199" spans="1:16" x14ac:dyDescent="0.25">
      <c r="A199" s="4">
        <f t="shared" ca="1" si="24"/>
        <v>-28.14745563211607</v>
      </c>
      <c r="B199" s="4">
        <f t="shared" ca="1" si="25"/>
        <v>113.13515189864763</v>
      </c>
      <c r="C199" s="4">
        <v>25000</v>
      </c>
      <c r="D199" s="4">
        <f t="shared" ca="1" si="26"/>
        <v>3</v>
      </c>
      <c r="E199" s="4">
        <v>0.55000000000000004</v>
      </c>
      <c r="F199" s="4">
        <v>19.899999999999999</v>
      </c>
      <c r="G199" s="4">
        <f t="shared" ca="1" si="27"/>
        <v>53.323113517529826</v>
      </c>
      <c r="H199" s="4">
        <f t="shared" ca="1" si="31"/>
        <v>17.738608065457086</v>
      </c>
      <c r="I199" s="4">
        <f ca="1">User_Model_Calcs!B199-Sat_Data!$B$5</f>
        <v>3.135151898647635</v>
      </c>
      <c r="J199" s="4">
        <f ca="1">(Earth_Data!$B$1/SQRT(1-Earth_Data!$B$2^2*SIN(RADIANS(User_Model_Calcs!A199))^2))*COS(RADIANS(User_Model_Calcs!A199))</f>
        <v>5628.0323774291346</v>
      </c>
      <c r="K199" s="4">
        <f ca="1">((Earth_Data!$B$1*(1-Earth_Data!$B$2^2))/SQRT(1-Earth_Data!$B$2^2*SIN(RADIANS(User_Model_Calcs!A199))^2))*SIN(RADIANS(User_Model_Calcs!A199))</f>
        <v>-2990.9248010609945</v>
      </c>
      <c r="L199" s="4">
        <f t="shared" ca="1" si="28"/>
        <v>-27.987672250665661</v>
      </c>
      <c r="M199" s="4">
        <f t="shared" ca="1" si="29"/>
        <v>6373.4119282368993</v>
      </c>
      <c r="N199" s="4">
        <f ca="1">SQRT(User_Model_Calcs!M199^2+Sat_Data!$B$3^2-2*User_Model_Calcs!M199*Sat_Data!$B$3*COS(RADIANS(L199))*COS(RADIANS(I199)))</f>
        <v>36668.012308337959</v>
      </c>
      <c r="O199" s="4">
        <f ca="1">DEGREES(ACOS(((Earth_Data!$B$1+Sat_Data!$B$2)/User_Model_Calcs!N199)*SQRT(1-COS(RADIANS(User_Model_Calcs!I199))^2*COS(RADIANS(User_Model_Calcs!A199))^2)))</f>
        <v>56.956325750962137</v>
      </c>
      <c r="P199" s="4">
        <f t="shared" ca="1" si="30"/>
        <v>6.6228843546382681</v>
      </c>
    </row>
    <row r="200" spans="1:16" x14ac:dyDescent="0.25">
      <c r="A200" s="4">
        <f t="shared" ca="1" si="24"/>
        <v>-13.020961274996058</v>
      </c>
      <c r="B200" s="4">
        <f t="shared" ca="1" si="25"/>
        <v>131.94760689305673</v>
      </c>
      <c r="C200" s="4">
        <v>25000</v>
      </c>
      <c r="D200" s="4">
        <f t="shared" ca="1" si="26"/>
        <v>0.75</v>
      </c>
      <c r="E200" s="4">
        <v>0.55000000000000004</v>
      </c>
      <c r="F200" s="4">
        <v>19.899999999999999</v>
      </c>
      <c r="G200" s="4">
        <f t="shared" ca="1" si="27"/>
        <v>41.281913690970576</v>
      </c>
      <c r="H200" s="4">
        <f t="shared" ca="1" si="31"/>
        <v>18.692074133451737</v>
      </c>
      <c r="I200" s="4">
        <f ca="1">User_Model_Calcs!B200-Sat_Data!$B$5</f>
        <v>21.947606893056729</v>
      </c>
      <c r="J200" s="4">
        <f ca="1">(Earth_Data!$B$1/SQRT(1-Earth_Data!$B$2^2*SIN(RADIANS(User_Model_Calcs!A200))^2))*COS(RADIANS(User_Model_Calcs!A200))</f>
        <v>6215.1995346124131</v>
      </c>
      <c r="K200" s="4">
        <f ca="1">((Earth_Data!$B$1*(1-Earth_Data!$B$2^2))/SQRT(1-Earth_Data!$B$2^2*SIN(RADIANS(User_Model_Calcs!A200))^2))*SIN(RADIANS(User_Model_Calcs!A200))</f>
        <v>-1427.6651225214227</v>
      </c>
      <c r="L200" s="4">
        <f t="shared" ca="1" si="28"/>
        <v>-12.936734190979315</v>
      </c>
      <c r="M200" s="4">
        <f t="shared" ca="1" si="29"/>
        <v>6377.0630353721981</v>
      </c>
      <c r="N200" s="4">
        <f ca="1">SQRT(User_Model_Calcs!M200^2+Sat_Data!$B$3^2-2*User_Model_Calcs!M200*Sat_Data!$B$3*COS(RADIANS(L200))*COS(RADIANS(I200)))</f>
        <v>36501.361617796654</v>
      </c>
      <c r="O200" s="4">
        <f ca="1">DEGREES(ACOS(((Earth_Data!$B$1+Sat_Data!$B$2)/User_Model_Calcs!N200)*SQRT(1-COS(RADIANS(User_Model_Calcs!I200))^2*COS(RADIANS(User_Model_Calcs!A200))^2)))</f>
        <v>60.3535228972627</v>
      </c>
      <c r="P200" s="4">
        <f t="shared" ca="1" si="30"/>
        <v>60.789259385493821</v>
      </c>
    </row>
    <row r="201" spans="1:16" x14ac:dyDescent="0.25">
      <c r="A201" s="4">
        <f t="shared" ca="1" si="24"/>
        <v>-29.850318200753996</v>
      </c>
      <c r="B201" s="4">
        <f t="shared" ca="1" si="25"/>
        <v>130.7934690188703</v>
      </c>
      <c r="C201" s="4">
        <v>25000</v>
      </c>
      <c r="D201" s="4">
        <f t="shared" ca="1" si="26"/>
        <v>3</v>
      </c>
      <c r="E201" s="4">
        <v>0.55000000000000004</v>
      </c>
      <c r="F201" s="4">
        <v>19.899999999999999</v>
      </c>
      <c r="G201" s="4">
        <f t="shared" ca="1" si="27"/>
        <v>53.323113517529826</v>
      </c>
      <c r="H201" s="4">
        <f t="shared" ca="1" si="31"/>
        <v>16.863562505992817</v>
      </c>
      <c r="I201" s="4">
        <f ca="1">User_Model_Calcs!B201-Sat_Data!$B$5</f>
        <v>20.793469018870297</v>
      </c>
      <c r="J201" s="4">
        <f ca="1">(Earth_Data!$B$1/SQRT(1-Earth_Data!$B$2^2*SIN(RADIANS(User_Model_Calcs!A201))^2))*COS(RADIANS(User_Model_Calcs!A201))</f>
        <v>5536.5367576077961</v>
      </c>
      <c r="K201" s="4">
        <f ca="1">((Earth_Data!$B$1*(1-Earth_Data!$B$2^2))/SQRT(1-Earth_Data!$B$2^2*SIN(RADIANS(User_Model_Calcs!A201))^2))*SIN(RADIANS(User_Model_Calcs!A201))</f>
        <v>-3155.9945869447315</v>
      </c>
      <c r="L201" s="4">
        <f t="shared" ca="1" si="28"/>
        <v>-29.684457354640003</v>
      </c>
      <c r="M201" s="4">
        <f t="shared" ca="1" si="29"/>
        <v>6372.8754186133829</v>
      </c>
      <c r="N201" s="4">
        <f ca="1">SQRT(User_Model_Calcs!M201^2+Sat_Data!$B$3^2-2*User_Model_Calcs!M201*Sat_Data!$B$3*COS(RADIANS(L201))*COS(RADIANS(I201)))</f>
        <v>37174.611568572946</v>
      </c>
      <c r="O201" s="4">
        <f ca="1">DEGREES(ACOS(((Earth_Data!$B$1+Sat_Data!$B$2)/User_Model_Calcs!N201)*SQRT(1-COS(RADIANS(User_Model_Calcs!I201))^2*COS(RADIANS(User_Model_Calcs!A201))^2)))</f>
        <v>48.407544584318906</v>
      </c>
      <c r="P201" s="4">
        <f t="shared" ca="1" si="30"/>
        <v>37.34082869435462</v>
      </c>
    </row>
    <row r="202" spans="1:16" x14ac:dyDescent="0.25">
      <c r="A202" s="4">
        <f t="shared" ca="1" si="24"/>
        <v>-40.013256602074733</v>
      </c>
      <c r="B202" s="4">
        <f t="shared" ca="1" si="25"/>
        <v>142.26704402999508</v>
      </c>
      <c r="C202" s="4">
        <v>25000</v>
      </c>
      <c r="D202" s="4">
        <f t="shared" ca="1" si="26"/>
        <v>1.2</v>
      </c>
      <c r="E202" s="4">
        <v>0.55000000000000004</v>
      </c>
      <c r="F202" s="4">
        <v>19.899999999999999</v>
      </c>
      <c r="G202" s="4">
        <f t="shared" ca="1" si="27"/>
        <v>45.364313344089069</v>
      </c>
      <c r="H202" s="4">
        <f t="shared" ca="1" si="31"/>
        <v>21.700668259906109</v>
      </c>
      <c r="I202" s="4">
        <f ca="1">User_Model_Calcs!B202-Sat_Data!$B$5</f>
        <v>32.267044029995077</v>
      </c>
      <c r="J202" s="4">
        <f ca="1">(Earth_Data!$B$1/SQRT(1-Earth_Data!$B$2^2*SIN(RADIANS(User_Model_Calcs!A202))^2))*COS(RADIANS(User_Model_Calcs!A202))</f>
        <v>4891.7637576390225</v>
      </c>
      <c r="K202" s="4">
        <f ca="1">((Earth_Data!$B$1*(1-Earth_Data!$B$2^2))/SQRT(1-Earth_Data!$B$2^2*SIN(RADIANS(User_Model_Calcs!A202))^2))*SIN(RADIANS(User_Model_Calcs!A202))</f>
        <v>-4079.1145238083209</v>
      </c>
      <c r="L202" s="4">
        <f t="shared" ca="1" si="28"/>
        <v>-39.82384767496162</v>
      </c>
      <c r="M202" s="4">
        <f t="shared" ca="1" si="29"/>
        <v>6369.3428200164126</v>
      </c>
      <c r="N202" s="4">
        <f ca="1">SQRT(User_Model_Calcs!M202^2+Sat_Data!$B$3^2-2*User_Model_Calcs!M202*Sat_Data!$B$3*COS(RADIANS(L202))*COS(RADIANS(I202)))</f>
        <v>38335.024972326617</v>
      </c>
      <c r="O202" s="4">
        <f ca="1">DEGREES(ACOS(((Earth_Data!$B$1+Sat_Data!$B$2)/User_Model_Calcs!N202)*SQRT(1-COS(RADIANS(User_Model_Calcs!I202))^2*COS(RADIANS(User_Model_Calcs!A202))^2)))</f>
        <v>33.062625358243984</v>
      </c>
      <c r="P202" s="4">
        <f t="shared" ca="1" si="30"/>
        <v>44.478649482805146</v>
      </c>
    </row>
    <row r="203" spans="1:16" x14ac:dyDescent="0.25">
      <c r="A203" s="4">
        <f t="shared" ca="1" si="24"/>
        <v>-19.350750141996429</v>
      </c>
      <c r="B203" s="4">
        <f t="shared" ca="1" si="25"/>
        <v>135.48040413584326</v>
      </c>
      <c r="C203" s="4">
        <v>25000</v>
      </c>
      <c r="D203" s="4">
        <f t="shared" ca="1" si="26"/>
        <v>0.75</v>
      </c>
      <c r="E203" s="4">
        <v>0.55000000000000004</v>
      </c>
      <c r="F203" s="4">
        <v>19.899999999999999</v>
      </c>
      <c r="G203" s="4">
        <f t="shared" ca="1" si="27"/>
        <v>41.281913690970576</v>
      </c>
      <c r="H203" s="4">
        <f t="shared" ca="1" si="31"/>
        <v>20.842024527646441</v>
      </c>
      <c r="I203" s="4">
        <f ca="1">User_Model_Calcs!B203-Sat_Data!$B$5</f>
        <v>25.480404135843258</v>
      </c>
      <c r="J203" s="4">
        <f ca="1">(Earth_Data!$B$1/SQRT(1-Earth_Data!$B$2^2*SIN(RADIANS(User_Model_Calcs!A203))^2))*COS(RADIANS(User_Model_Calcs!A203))</f>
        <v>6020.0378069635581</v>
      </c>
      <c r="K203" s="4">
        <f ca="1">((Earth_Data!$B$1*(1-Earth_Data!$B$2^2))/SQRT(1-Earth_Data!$B$2^2*SIN(RADIANS(User_Model_Calcs!A203))^2))*SIN(RADIANS(User_Model_Calcs!A203))</f>
        <v>-2100.021968460981</v>
      </c>
      <c r="L203" s="4">
        <f t="shared" ca="1" si="28"/>
        <v>-19.230746873755969</v>
      </c>
      <c r="M203" s="4">
        <f t="shared" ca="1" si="29"/>
        <v>6375.8095537185973</v>
      </c>
      <c r="N203" s="4">
        <f ca="1">SQRT(User_Model_Calcs!M203^2+Sat_Data!$B$3^2-2*User_Model_Calcs!M203*Sat_Data!$B$3*COS(RADIANS(L203))*COS(RADIANS(I203)))</f>
        <v>36880.68592051322</v>
      </c>
      <c r="O203" s="4">
        <f ca="1">DEGREES(ACOS(((Earth_Data!$B$1+Sat_Data!$B$2)/User_Model_Calcs!N203)*SQRT(1-COS(RADIANS(User_Model_Calcs!I203))^2*COS(RADIANS(User_Model_Calcs!A203))^2)))</f>
        <v>53.199125597697289</v>
      </c>
      <c r="P203" s="4">
        <f t="shared" ca="1" si="30"/>
        <v>55.189029093295062</v>
      </c>
    </row>
    <row r="204" spans="1:16" x14ac:dyDescent="0.25">
      <c r="A204" s="4">
        <f t="shared" ca="1" si="24"/>
        <v>-11.711732112500929</v>
      </c>
      <c r="B204" s="4">
        <f t="shared" ca="1" si="25"/>
        <v>138.70058063284768</v>
      </c>
      <c r="C204" s="4">
        <v>25000</v>
      </c>
      <c r="D204" s="4">
        <f t="shared" ca="1" si="26"/>
        <v>0.75</v>
      </c>
      <c r="E204" s="4">
        <v>0.55000000000000004</v>
      </c>
      <c r="F204" s="4">
        <v>19.899999999999999</v>
      </c>
      <c r="G204" s="4">
        <f t="shared" ca="1" si="27"/>
        <v>41.281913690970576</v>
      </c>
      <c r="H204" s="4">
        <f t="shared" ca="1" si="31"/>
        <v>15.172080580296763</v>
      </c>
      <c r="I204" s="4">
        <f ca="1">User_Model_Calcs!B204-Sat_Data!$B$5</f>
        <v>28.700580632847675</v>
      </c>
      <c r="J204" s="4">
        <f ca="1">(Earth_Data!$B$1/SQRT(1-Earth_Data!$B$2^2*SIN(RADIANS(User_Model_Calcs!A204))^2))*COS(RADIANS(User_Model_Calcs!A204))</f>
        <v>6246.216744249461</v>
      </c>
      <c r="K204" s="4">
        <f ca="1">((Earth_Data!$B$1*(1-Earth_Data!$B$2^2))/SQRT(1-Earth_Data!$B$2^2*SIN(RADIANS(User_Model_Calcs!A204))^2))*SIN(RADIANS(User_Model_Calcs!A204))</f>
        <v>-1286.1947336734459</v>
      </c>
      <c r="L204" s="4">
        <f t="shared" ca="1" si="28"/>
        <v>-11.635472573913747</v>
      </c>
      <c r="M204" s="4">
        <f t="shared" ca="1" si="29"/>
        <v>6377.2659117424018</v>
      </c>
      <c r="N204" s="4">
        <f ca="1">SQRT(User_Model_Calcs!M204^2+Sat_Data!$B$3^2-2*User_Model_Calcs!M204*Sat_Data!$B$3*COS(RADIANS(L204))*COS(RADIANS(I204)))</f>
        <v>36830.221367579827</v>
      </c>
      <c r="O204" s="4">
        <f ca="1">DEGREES(ACOS(((Earth_Data!$B$1+Sat_Data!$B$2)/User_Model_Calcs!N204)*SQRT(1-COS(RADIANS(User_Model_Calcs!I204))^2*COS(RADIANS(User_Model_Calcs!A204))^2)))</f>
        <v>54.101439469996137</v>
      </c>
      <c r="P204" s="4">
        <f t="shared" ca="1" si="30"/>
        <v>69.65744177390205</v>
      </c>
    </row>
    <row r="205" spans="1:16" x14ac:dyDescent="0.25">
      <c r="A205" s="4">
        <f t="shared" ca="1" si="24"/>
        <v>-24.205397304504675</v>
      </c>
      <c r="B205" s="4">
        <f t="shared" ca="1" si="25"/>
        <v>142.17049592259832</v>
      </c>
      <c r="C205" s="4">
        <v>9375</v>
      </c>
      <c r="D205" s="4">
        <f t="shared" ca="1" si="26"/>
        <v>0.75</v>
      </c>
      <c r="E205" s="4">
        <v>0.55000000000000004</v>
      </c>
      <c r="F205" s="4">
        <v>19.899999999999999</v>
      </c>
      <c r="G205" s="4">
        <f t="shared" ca="1" si="27"/>
        <v>41.281913690970576</v>
      </c>
      <c r="H205" s="4">
        <f t="shared" ca="1" si="31"/>
        <v>21.37010419947147</v>
      </c>
      <c r="I205" s="4">
        <f ca="1">User_Model_Calcs!B205-Sat_Data!$B$5</f>
        <v>32.17049592259832</v>
      </c>
      <c r="J205" s="4">
        <f ca="1">(Earth_Data!$B$1/SQRT(1-Earth_Data!$B$2^2*SIN(RADIANS(User_Model_Calcs!A205))^2))*COS(RADIANS(User_Model_Calcs!A205))</f>
        <v>5820.6596773338106</v>
      </c>
      <c r="K205" s="4">
        <f ca="1">((Earth_Data!$B$1*(1-Earth_Data!$B$2^2))/SQRT(1-Earth_Data!$B$2^2*SIN(RADIANS(User_Model_Calcs!A205))^2))*SIN(RADIANS(User_Model_Calcs!A205))</f>
        <v>-2599.0506230072715</v>
      </c>
      <c r="L205" s="4">
        <f t="shared" ca="1" si="28"/>
        <v>-24.061796560735853</v>
      </c>
      <c r="M205" s="4">
        <f t="shared" ca="1" si="29"/>
        <v>6374.570041994537</v>
      </c>
      <c r="N205" s="4">
        <f ca="1">SQRT(User_Model_Calcs!M205^2+Sat_Data!$B$3^2-2*User_Model_Calcs!M205*Sat_Data!$B$3*COS(RADIANS(L205))*COS(RADIANS(I205)))</f>
        <v>37456.16765401305</v>
      </c>
      <c r="O205" s="4">
        <f ca="1">DEGREES(ACOS(((Earth_Data!$B$1+Sat_Data!$B$2)/User_Model_Calcs!N205)*SQRT(1-COS(RADIANS(User_Model_Calcs!I205))^2*COS(RADIANS(User_Model_Calcs!A205))^2)))</f>
        <v>44.319822997196354</v>
      </c>
      <c r="P205" s="4">
        <f t="shared" ca="1" si="30"/>
        <v>56.902593017734354</v>
      </c>
    </row>
    <row r="206" spans="1:16" x14ac:dyDescent="0.25">
      <c r="A206" s="4">
        <f t="shared" ca="1" si="24"/>
        <v>-42.6978983574135</v>
      </c>
      <c r="B206" s="4">
        <f t="shared" ca="1" si="25"/>
        <v>137.83094103894825</v>
      </c>
      <c r="C206" s="4">
        <v>9375</v>
      </c>
      <c r="D206" s="4">
        <f t="shared" ca="1" si="26"/>
        <v>1.2</v>
      </c>
      <c r="E206" s="4">
        <v>0.55000000000000004</v>
      </c>
      <c r="F206" s="4">
        <v>19.899999999999999</v>
      </c>
      <c r="G206" s="4">
        <f t="shared" ca="1" si="27"/>
        <v>45.364313344089069</v>
      </c>
      <c r="H206" s="4">
        <f t="shared" ca="1" si="31"/>
        <v>21.651125270190157</v>
      </c>
      <c r="I206" s="4">
        <f ca="1">User_Model_Calcs!B206-Sat_Data!$B$5</f>
        <v>27.830941038948254</v>
      </c>
      <c r="J206" s="4">
        <f ca="1">(Earth_Data!$B$1/SQRT(1-Earth_Data!$B$2^2*SIN(RADIANS(User_Model_Calcs!A206))^2))*COS(RADIANS(User_Model_Calcs!A206))</f>
        <v>4694.778992659265</v>
      </c>
      <c r="K206" s="4">
        <f ca="1">((Earth_Data!$B$1*(1-Earth_Data!$B$2^2))/SQRT(1-Earth_Data!$B$2^2*SIN(RADIANS(User_Model_Calcs!A206))^2))*SIN(RADIANS(User_Model_Calcs!A206))</f>
        <v>-4302.8985849710925</v>
      </c>
      <c r="L206" s="4">
        <f t="shared" ca="1" si="28"/>
        <v>-42.5061439769188</v>
      </c>
      <c r="M206" s="4">
        <f t="shared" ca="1" si="29"/>
        <v>6368.3503376039989</v>
      </c>
      <c r="N206" s="4">
        <f ca="1">SQRT(User_Model_Calcs!M206^2+Sat_Data!$B$3^2-2*User_Model_Calcs!M206*Sat_Data!$B$3*COS(RADIANS(L206))*COS(RADIANS(I206)))</f>
        <v>38317.912387796743</v>
      </c>
      <c r="O206" s="4">
        <f ca="1">DEGREES(ACOS(((Earth_Data!$B$1+Sat_Data!$B$2)/User_Model_Calcs!N206)*SQRT(1-COS(RADIANS(User_Model_Calcs!I206))^2*COS(RADIANS(User_Model_Calcs!A206))^2)))</f>
        <v>33.250493358666759</v>
      </c>
      <c r="P206" s="4">
        <f t="shared" ca="1" si="30"/>
        <v>37.900979133043407</v>
      </c>
    </row>
    <row r="207" spans="1:16" x14ac:dyDescent="0.25">
      <c r="A207" s="4">
        <f t="shared" ca="1" si="24"/>
        <v>-39.765427311779504</v>
      </c>
      <c r="B207" s="4">
        <f t="shared" ca="1" si="25"/>
        <v>153.39507414599171</v>
      </c>
      <c r="C207" s="4">
        <v>9375</v>
      </c>
      <c r="D207" s="4">
        <f t="shared" ca="1" si="26"/>
        <v>0.75</v>
      </c>
      <c r="E207" s="4">
        <v>0.55000000000000004</v>
      </c>
      <c r="F207" s="4">
        <v>19.899999999999999</v>
      </c>
      <c r="G207" s="4">
        <f t="shared" ca="1" si="27"/>
        <v>41.281913690970576</v>
      </c>
      <c r="H207" s="4">
        <f t="shared" ca="1" si="31"/>
        <v>23.68294616505942</v>
      </c>
      <c r="I207" s="4">
        <f ca="1">User_Model_Calcs!B207-Sat_Data!$B$5</f>
        <v>43.395074145991714</v>
      </c>
      <c r="J207" s="4">
        <f ca="1">(Earth_Data!$B$1/SQRT(1-Earth_Data!$B$2^2*SIN(RADIANS(User_Model_Calcs!A207))^2))*COS(RADIANS(User_Model_Calcs!A207))</f>
        <v>4909.4106628552327</v>
      </c>
      <c r="K207" s="4">
        <f ca="1">((Earth_Data!$B$1*(1-Earth_Data!$B$2^2))/SQRT(1-Earth_Data!$B$2^2*SIN(RADIANS(User_Model_Calcs!A207))^2))*SIN(RADIANS(User_Model_Calcs!A207))</f>
        <v>-4058.0010827812453</v>
      </c>
      <c r="L207" s="4">
        <f t="shared" ca="1" si="28"/>
        <v>-39.576319009614004</v>
      </c>
      <c r="M207" s="4">
        <f t="shared" ca="1" si="29"/>
        <v>6369.4337145785894</v>
      </c>
      <c r="N207" s="4">
        <f ca="1">SQRT(User_Model_Calcs!M207^2+Sat_Data!$B$3^2-2*User_Model_Calcs!M207*Sat_Data!$B$3*COS(RADIANS(L207))*COS(RADIANS(I207)))</f>
        <v>38955.82693964168</v>
      </c>
      <c r="O207" s="4">
        <f ca="1">DEGREES(ACOS(((Earth_Data!$B$1+Sat_Data!$B$2)/User_Model_Calcs!N207)*SQRT(1-COS(RADIANS(User_Model_Calcs!I207))^2*COS(RADIANS(User_Model_Calcs!A207))^2)))</f>
        <v>26.130854655155115</v>
      </c>
      <c r="P207" s="4">
        <f t="shared" ca="1" si="30"/>
        <v>55.92073782688734</v>
      </c>
    </row>
    <row r="208" spans="1:16" x14ac:dyDescent="0.25">
      <c r="A208" s="4">
        <f t="shared" ca="1" si="24"/>
        <v>-14.78782467242543</v>
      </c>
      <c r="B208" s="4">
        <f t="shared" ca="1" si="25"/>
        <v>140.81246534160323</v>
      </c>
      <c r="C208" s="4">
        <v>9375</v>
      </c>
      <c r="D208" s="4">
        <f t="shared" ca="1" si="26"/>
        <v>0.75</v>
      </c>
      <c r="E208" s="4">
        <v>0.55000000000000004</v>
      </c>
      <c r="F208" s="4">
        <v>19.899999999999999</v>
      </c>
      <c r="G208" s="4">
        <f t="shared" ca="1" si="27"/>
        <v>41.281913690970576</v>
      </c>
      <c r="H208" s="4">
        <f t="shared" ca="1" si="31"/>
        <v>16.526337600253395</v>
      </c>
      <c r="I208" s="4">
        <f ca="1">User_Model_Calcs!B208-Sat_Data!$B$5</f>
        <v>30.812465341603229</v>
      </c>
      <c r="J208" s="4">
        <f ca="1">(Earth_Data!$B$1/SQRT(1-Earth_Data!$B$2^2*SIN(RADIANS(User_Model_Calcs!A208))^2))*COS(RADIANS(User_Model_Calcs!A208))</f>
        <v>6168.226233017117</v>
      </c>
      <c r="K208" s="4">
        <f ca="1">((Earth_Data!$B$1*(1-Earth_Data!$B$2^2))/SQRT(1-Earth_Data!$B$2^2*SIN(RADIANS(User_Model_Calcs!A208))^2))*SIN(RADIANS(User_Model_Calcs!A208))</f>
        <v>-1617.4127370212525</v>
      </c>
      <c r="L208" s="4">
        <f t="shared" ca="1" si="28"/>
        <v>-14.693124360431252</v>
      </c>
      <c r="M208" s="4">
        <f t="shared" ca="1" si="29"/>
        <v>6376.7577046300812</v>
      </c>
      <c r="N208" s="4">
        <f ca="1">SQRT(User_Model_Calcs!M208^2+Sat_Data!$B$3^2-2*User_Model_Calcs!M208*Sat_Data!$B$3*COS(RADIANS(L208))*COS(RADIANS(I208)))</f>
        <v>37037.044039475652</v>
      </c>
      <c r="O208" s="4">
        <f ca="1">DEGREES(ACOS(((Earth_Data!$B$1+Sat_Data!$B$2)/User_Model_Calcs!N208)*SQRT(1-COS(RADIANS(User_Model_Calcs!I208))^2*COS(RADIANS(User_Model_Calcs!A208))^2)))</f>
        <v>50.632290155265849</v>
      </c>
      <c r="P208" s="4">
        <f t="shared" ca="1" si="30"/>
        <v>66.831115317938625</v>
      </c>
    </row>
    <row r="209" spans="1:16" x14ac:dyDescent="0.25">
      <c r="A209" s="4">
        <f t="shared" ca="1" si="24"/>
        <v>-41.241716530308935</v>
      </c>
      <c r="B209" s="4">
        <f t="shared" ca="1" si="25"/>
        <v>132.79680403093005</v>
      </c>
      <c r="C209" s="4">
        <v>9375</v>
      </c>
      <c r="D209" s="4">
        <f t="shared" ca="1" si="26"/>
        <v>3</v>
      </c>
      <c r="E209" s="4">
        <v>0.55000000000000004</v>
      </c>
      <c r="F209" s="4">
        <v>19.899999999999999</v>
      </c>
      <c r="G209" s="4">
        <f t="shared" ca="1" si="27"/>
        <v>53.323113517529826</v>
      </c>
      <c r="H209" s="4">
        <f t="shared" ca="1" si="31"/>
        <v>15.654718666013313</v>
      </c>
      <c r="I209" s="4">
        <f ca="1">User_Model_Calcs!B209-Sat_Data!$B$5</f>
        <v>22.796804030930048</v>
      </c>
      <c r="J209" s="4">
        <f ca="1">(Earth_Data!$B$1/SQRT(1-Earth_Data!$B$2^2*SIN(RADIANS(User_Model_Calcs!A209))^2))*COS(RADIANS(User_Model_Calcs!A209))</f>
        <v>4802.9393963655721</v>
      </c>
      <c r="K209" s="4">
        <f ca="1">((Earth_Data!$B$1*(1-Earth_Data!$B$2^2))/SQRT(1-Earth_Data!$B$2^2*SIN(RADIANS(User_Model_Calcs!A209))^2))*SIN(RADIANS(User_Model_Calcs!A209))</f>
        <v>-4182.6470441916408</v>
      </c>
      <c r="L209" s="4">
        <f t="shared" ca="1" si="28"/>
        <v>-41.051026769712514</v>
      </c>
      <c r="M209" s="4">
        <f t="shared" ca="1" si="29"/>
        <v>6368.8902598055147</v>
      </c>
      <c r="N209" s="4">
        <f ca="1">SQRT(User_Model_Calcs!M209^2+Sat_Data!$B$3^2-2*User_Model_Calcs!M209*Sat_Data!$B$3*COS(RADIANS(L209))*COS(RADIANS(I209)))</f>
        <v>38013.055147127139</v>
      </c>
      <c r="O209" s="4">
        <f ca="1">DEGREES(ACOS(((Earth_Data!$B$1+Sat_Data!$B$2)/User_Model_Calcs!N209)*SQRT(1-COS(RADIANS(User_Model_Calcs!I209))^2*COS(RADIANS(User_Model_Calcs!A209))^2)))</f>
        <v>36.921965370200681</v>
      </c>
      <c r="P209" s="4">
        <f t="shared" ca="1" si="30"/>
        <v>32.519488031150125</v>
      </c>
    </row>
    <row r="210" spans="1:16" x14ac:dyDescent="0.25">
      <c r="A210" s="4">
        <f t="shared" ca="1" si="24"/>
        <v>-23.210159448949874</v>
      </c>
      <c r="B210" s="4">
        <f t="shared" ca="1" si="25"/>
        <v>137.63477826541668</v>
      </c>
      <c r="C210" s="4">
        <v>9375</v>
      </c>
      <c r="D210" s="4">
        <f t="shared" ca="1" si="26"/>
        <v>3</v>
      </c>
      <c r="E210" s="4">
        <v>0.55000000000000004</v>
      </c>
      <c r="F210" s="4">
        <v>19.899999999999999</v>
      </c>
      <c r="G210" s="4">
        <f t="shared" ca="1" si="27"/>
        <v>53.323113517529826</v>
      </c>
      <c r="H210" s="4">
        <f t="shared" ca="1" si="31"/>
        <v>18.284912167881441</v>
      </c>
      <c r="I210" s="4">
        <f ca="1">User_Model_Calcs!B210-Sat_Data!$B$5</f>
        <v>27.634778265416685</v>
      </c>
      <c r="J210" s="4">
        <f ca="1">(Earth_Data!$B$1/SQRT(1-Earth_Data!$B$2^2*SIN(RADIANS(User_Model_Calcs!A210))^2))*COS(RADIANS(User_Model_Calcs!A210))</f>
        <v>5864.9781982282184</v>
      </c>
      <c r="K210" s="4">
        <f ca="1">((Earth_Data!$B$1*(1-Earth_Data!$B$2^2))/SQRT(1-Earth_Data!$B$2^2*SIN(RADIANS(User_Model_Calcs!A210))^2))*SIN(RADIANS(User_Model_Calcs!A210))</f>
        <v>-2498.1274941196025</v>
      </c>
      <c r="L210" s="4">
        <f t="shared" ca="1" si="28"/>
        <v>-23.071083894262749</v>
      </c>
      <c r="M210" s="4">
        <f t="shared" ca="1" si="29"/>
        <v>6374.8419778507923</v>
      </c>
      <c r="N210" s="4">
        <f ca="1">SQRT(User_Model_Calcs!M210^2+Sat_Data!$B$3^2-2*User_Model_Calcs!M210*Sat_Data!$B$3*COS(RADIANS(L210))*COS(RADIANS(I210)))</f>
        <v>37152.264937987857</v>
      </c>
      <c r="O210" s="4">
        <f ca="1">DEGREES(ACOS(((Earth_Data!$B$1+Sat_Data!$B$2)/User_Model_Calcs!N210)*SQRT(1-COS(RADIANS(User_Model_Calcs!I210))^2*COS(RADIANS(User_Model_Calcs!A210))^2)))</f>
        <v>48.786002780140315</v>
      </c>
      <c r="P210" s="4">
        <f t="shared" ca="1" si="30"/>
        <v>53.029764191591553</v>
      </c>
    </row>
    <row r="211" spans="1:16" x14ac:dyDescent="0.25">
      <c r="A211" s="4">
        <f t="shared" ca="1" si="24"/>
        <v>-38.769130350022863</v>
      </c>
      <c r="B211" s="4">
        <f t="shared" ca="1" si="25"/>
        <v>149.02868299797873</v>
      </c>
      <c r="C211" s="4">
        <v>9375</v>
      </c>
      <c r="D211" s="4">
        <f t="shared" ca="1" si="26"/>
        <v>0.75</v>
      </c>
      <c r="E211" s="4">
        <v>0.55000000000000004</v>
      </c>
      <c r="F211" s="4">
        <v>19.899999999999999</v>
      </c>
      <c r="G211" s="4">
        <f t="shared" ca="1" si="27"/>
        <v>41.281913690970576</v>
      </c>
      <c r="H211" s="4">
        <f t="shared" ca="1" si="31"/>
        <v>17.113146628405758</v>
      </c>
      <c r="I211" s="4">
        <f ca="1">User_Model_Calcs!B211-Sat_Data!$B$5</f>
        <v>39.028682997978734</v>
      </c>
      <c r="J211" s="4">
        <f ca="1">(Earth_Data!$B$1/SQRT(1-Earth_Data!$B$2^2*SIN(RADIANS(User_Model_Calcs!A211))^2))*COS(RADIANS(User_Model_Calcs!A211))</f>
        <v>4979.4188659817673</v>
      </c>
      <c r="K211" s="4">
        <f ca="1">((Earth_Data!$B$1*(1-Earth_Data!$B$2^2))/SQRT(1-Earth_Data!$B$2^2*SIN(RADIANS(User_Model_Calcs!A211))^2))*SIN(RADIANS(User_Model_Calcs!A211))</f>
        <v>-3972.3680855382363</v>
      </c>
      <c r="L211" s="4">
        <f t="shared" ca="1" si="28"/>
        <v>-38.581372872348418</v>
      </c>
      <c r="M211" s="4">
        <f t="shared" ca="1" si="29"/>
        <v>6369.7975203218084</v>
      </c>
      <c r="N211" s="4">
        <f ca="1">SQRT(User_Model_Calcs!M211^2+Sat_Data!$B$3^2-2*User_Model_Calcs!M211*Sat_Data!$B$3*COS(RADIANS(L211))*COS(RADIANS(I211)))</f>
        <v>38628.91707180412</v>
      </c>
      <c r="O211" s="4">
        <f ca="1">DEGREES(ACOS(((Earth_Data!$B$1+Sat_Data!$B$2)/User_Model_Calcs!N211)*SQRT(1-COS(RADIANS(User_Model_Calcs!I211))^2*COS(RADIANS(User_Model_Calcs!A211))^2)))</f>
        <v>29.711393591459061</v>
      </c>
      <c r="P211" s="4">
        <f t="shared" ca="1" si="30"/>
        <v>52.31457385757804</v>
      </c>
    </row>
    <row r="212" spans="1:16" x14ac:dyDescent="0.25">
      <c r="A212" s="4">
        <f t="shared" ca="1" si="24"/>
        <v>-22.032345749595279</v>
      </c>
      <c r="B212" s="4">
        <f t="shared" ca="1" si="25"/>
        <v>113.75488405560071</v>
      </c>
      <c r="C212" s="4">
        <v>9375</v>
      </c>
      <c r="D212" s="4">
        <f t="shared" ca="1" si="26"/>
        <v>1.2</v>
      </c>
      <c r="E212" s="4">
        <v>0.55000000000000004</v>
      </c>
      <c r="F212" s="4">
        <v>19.899999999999999</v>
      </c>
      <c r="G212" s="4">
        <f t="shared" ca="1" si="27"/>
        <v>45.364313344089069</v>
      </c>
      <c r="H212" s="4">
        <f t="shared" ca="1" si="31"/>
        <v>21.472451661291892</v>
      </c>
      <c r="I212" s="4">
        <f ca="1">User_Model_Calcs!B212-Sat_Data!$B$5</f>
        <v>3.7548840556007121</v>
      </c>
      <c r="J212" s="4">
        <f ca="1">(Earth_Data!$B$1/SQRT(1-Earth_Data!$B$2^2*SIN(RADIANS(User_Model_Calcs!A212))^2))*COS(RADIANS(User_Model_Calcs!A212))</f>
        <v>5915.1455291870279</v>
      </c>
      <c r="K212" s="4">
        <f ca="1">((Earth_Data!$B$1*(1-Earth_Data!$B$2^2))/SQRT(1-Earth_Data!$B$2^2*SIN(RADIANS(User_Model_Calcs!A212))^2))*SIN(RADIANS(User_Model_Calcs!A212))</f>
        <v>-2377.7341980151164</v>
      </c>
      <c r="L212" s="4">
        <f t="shared" ca="1" si="28"/>
        <v>-21.89884041962118</v>
      </c>
      <c r="M212" s="4">
        <f t="shared" ca="1" si="29"/>
        <v>6375.152276445785</v>
      </c>
      <c r="N212" s="4">
        <f ca="1">SQRT(User_Model_Calcs!M212^2+Sat_Data!$B$3^2-2*User_Model_Calcs!M212*Sat_Data!$B$3*COS(RADIANS(L212))*COS(RADIANS(I212)))</f>
        <v>36341.629049891562</v>
      </c>
      <c r="O212" s="4">
        <f ca="1">DEGREES(ACOS(((Earth_Data!$B$1+Sat_Data!$B$2)/User_Model_Calcs!N212)*SQRT(1-COS(RADIANS(User_Model_Calcs!I212))^2*COS(RADIANS(User_Model_Calcs!A212))^2)))</f>
        <v>63.839076653904733</v>
      </c>
      <c r="P212" s="4">
        <f t="shared" ca="1" si="30"/>
        <v>9.9234783897127485</v>
      </c>
    </row>
    <row r="213" spans="1:16" x14ac:dyDescent="0.25">
      <c r="A213" s="4">
        <f t="shared" ca="1" si="24"/>
        <v>-25.225152591414883</v>
      </c>
      <c r="B213" s="4">
        <f t="shared" ca="1" si="25"/>
        <v>110.26573470452554</v>
      </c>
      <c r="C213" s="4">
        <v>9375</v>
      </c>
      <c r="D213" s="4">
        <f t="shared" ca="1" si="26"/>
        <v>1.2</v>
      </c>
      <c r="E213" s="4">
        <v>0.55000000000000004</v>
      </c>
      <c r="F213" s="4">
        <v>19.899999999999999</v>
      </c>
      <c r="G213" s="4">
        <f t="shared" ca="1" si="27"/>
        <v>45.364313344089069</v>
      </c>
      <c r="H213" s="4">
        <f t="shared" ca="1" si="31"/>
        <v>20.813562196505902</v>
      </c>
      <c r="I213" s="4">
        <f ca="1">User_Model_Calcs!B213-Sat_Data!$B$5</f>
        <v>0.26573470452554204</v>
      </c>
      <c r="J213" s="4">
        <f ca="1">(Earth_Data!$B$1/SQRT(1-Earth_Data!$B$2^2*SIN(RADIANS(User_Model_Calcs!A213))^2))*COS(RADIANS(User_Model_Calcs!A213))</f>
        <v>5773.4319146626767</v>
      </c>
      <c r="K213" s="4">
        <f ca="1">((Earth_Data!$B$1*(1-Earth_Data!$B$2^2))/SQRT(1-Earth_Data!$B$2^2*SIN(RADIANS(User_Model_Calcs!A213))^2))*SIN(RADIANS(User_Model_Calcs!A213))</f>
        <v>-2701.659023584325</v>
      </c>
      <c r="L213" s="4">
        <f t="shared" ca="1" si="28"/>
        <v>-25.077093776065123</v>
      </c>
      <c r="M213" s="4">
        <f t="shared" ca="1" si="29"/>
        <v>6374.2825127978249</v>
      </c>
      <c r="N213" s="4">
        <f ca="1">SQRT(User_Model_Calcs!M213^2+Sat_Data!$B$3^2-2*User_Model_Calcs!M213*Sat_Data!$B$3*COS(RADIANS(L213))*COS(RADIANS(I213)))</f>
        <v>36490.928088657151</v>
      </c>
      <c r="O213" s="4">
        <f ca="1">DEGREES(ACOS(((Earth_Data!$B$1+Sat_Data!$B$2)/User_Model_Calcs!N213)*SQRT(1-COS(RADIANS(User_Model_Calcs!I213))^2*COS(RADIANS(User_Model_Calcs!A213))^2)))</f>
        <v>60.497758974933205</v>
      </c>
      <c r="P213" s="4">
        <f t="shared" ca="1" si="30"/>
        <v>0.6235119517922344</v>
      </c>
    </row>
    <row r="214" spans="1:16" x14ac:dyDescent="0.25">
      <c r="A214" s="4">
        <f t="shared" ca="1" si="24"/>
        <v>-25.477942222379554</v>
      </c>
      <c r="B214" s="4">
        <f t="shared" ca="1" si="25"/>
        <v>119.94890861135336</v>
      </c>
      <c r="C214" s="4">
        <v>9375</v>
      </c>
      <c r="D214" s="4">
        <f t="shared" ca="1" si="26"/>
        <v>0.75</v>
      </c>
      <c r="E214" s="4">
        <v>0.55000000000000004</v>
      </c>
      <c r="F214" s="4">
        <v>19.899999999999999</v>
      </c>
      <c r="G214" s="4">
        <f t="shared" ca="1" si="27"/>
        <v>41.281913690970576</v>
      </c>
      <c r="H214" s="4">
        <f t="shared" ca="1" si="31"/>
        <v>17.828200603683531</v>
      </c>
      <c r="I214" s="4">
        <f ca="1">User_Model_Calcs!B214-Sat_Data!$B$5</f>
        <v>9.9489086113533602</v>
      </c>
      <c r="J214" s="4">
        <f ca="1">(Earth_Data!$B$1/SQRT(1-Earth_Data!$B$2^2*SIN(RADIANS(User_Model_Calcs!A214))^2))*COS(RADIANS(User_Model_Calcs!A214))</f>
        <v>5761.4416022543692</v>
      </c>
      <c r="K214" s="4">
        <f ca="1">((Earth_Data!$B$1*(1-Earth_Data!$B$2^2))/SQRT(1-Earth_Data!$B$2^2*SIN(RADIANS(User_Model_Calcs!A214))^2))*SIN(RADIANS(User_Model_Calcs!A214))</f>
        <v>-2726.9657718069207</v>
      </c>
      <c r="L214" s="4">
        <f t="shared" ca="1" si="28"/>
        <v>-25.328806898160323</v>
      </c>
      <c r="M214" s="4">
        <f t="shared" ca="1" si="29"/>
        <v>6374.2098849029053</v>
      </c>
      <c r="N214" s="4">
        <f ca="1">SQRT(User_Model_Calcs!M214^2+Sat_Data!$B$3^2-2*User_Model_Calcs!M214*Sat_Data!$B$3*COS(RADIANS(L214))*COS(RADIANS(I214)))</f>
        <v>36604.630066152509</v>
      </c>
      <c r="O214" s="4">
        <f ca="1">DEGREES(ACOS(((Earth_Data!$B$1+Sat_Data!$B$2)/User_Model_Calcs!N214)*SQRT(1-COS(RADIANS(User_Model_Calcs!I214))^2*COS(RADIANS(User_Model_Calcs!A214))^2)))</f>
        <v>58.192886788859191</v>
      </c>
      <c r="P214" s="4">
        <f t="shared" ca="1" si="30"/>
        <v>22.184147705746099</v>
      </c>
    </row>
    <row r="215" spans="1:16" x14ac:dyDescent="0.25">
      <c r="A215" s="4">
        <f t="shared" ca="1" si="24"/>
        <v>-20.193571312561012</v>
      </c>
      <c r="B215" s="4">
        <f t="shared" ca="1" si="25"/>
        <v>150.20846501430285</v>
      </c>
      <c r="C215" s="4">
        <v>9375</v>
      </c>
      <c r="D215" s="4">
        <f t="shared" ca="1" si="26"/>
        <v>1.2</v>
      </c>
      <c r="E215" s="4">
        <v>0.55000000000000004</v>
      </c>
      <c r="F215" s="4">
        <v>19.899999999999999</v>
      </c>
      <c r="G215" s="4">
        <f t="shared" ca="1" si="27"/>
        <v>45.364313344089069</v>
      </c>
      <c r="H215" s="4">
        <f t="shared" ca="1" si="31"/>
        <v>18.307087550147671</v>
      </c>
      <c r="I215" s="4">
        <f ca="1">User_Model_Calcs!B215-Sat_Data!$B$5</f>
        <v>40.208465014302845</v>
      </c>
      <c r="J215" s="4">
        <f ca="1">(Earth_Data!$B$1/SQRT(1-Earth_Data!$B$2^2*SIN(RADIANS(User_Model_Calcs!A215))^2))*COS(RADIANS(User_Model_Calcs!A215))</f>
        <v>5988.4759561829524</v>
      </c>
      <c r="K215" s="4">
        <f ca="1">((Earth_Data!$B$1*(1-Earth_Data!$B$2^2))/SQRT(1-Earth_Data!$B$2^2*SIN(RADIANS(User_Model_Calcs!A215))^2))*SIN(RADIANS(User_Model_Calcs!A215))</f>
        <v>-2187.8221806645452</v>
      </c>
      <c r="L215" s="4">
        <f t="shared" ca="1" si="28"/>
        <v>-20.069206276084422</v>
      </c>
      <c r="M215" s="4">
        <f t="shared" ca="1" si="29"/>
        <v>6375.6105724855161</v>
      </c>
      <c r="N215" s="4">
        <f ca="1">SQRT(User_Model_Calcs!M215^2+Sat_Data!$B$3^2-2*User_Model_Calcs!M215*Sat_Data!$B$3*COS(RADIANS(L215))*COS(RADIANS(I215)))</f>
        <v>37852.29055911069</v>
      </c>
      <c r="O215" s="4">
        <f ca="1">DEGREES(ACOS(((Earth_Data!$B$1+Sat_Data!$B$2)/User_Model_Calcs!N215)*SQRT(1-COS(RADIANS(User_Model_Calcs!I215))^2*COS(RADIANS(User_Model_Calcs!A215))^2)))</f>
        <v>39.035447058828758</v>
      </c>
      <c r="P215" s="4">
        <f t="shared" ca="1" si="30"/>
        <v>67.786946318749671</v>
      </c>
    </row>
    <row r="216" spans="1:16" x14ac:dyDescent="0.25">
      <c r="A216" s="4">
        <f t="shared" ca="1" si="24"/>
        <v>-35.035595771229993</v>
      </c>
      <c r="B216" s="4">
        <f t="shared" ca="1" si="25"/>
        <v>126.02594085325569</v>
      </c>
      <c r="C216" s="4">
        <v>9375</v>
      </c>
      <c r="D216" s="4">
        <f t="shared" ca="1" si="26"/>
        <v>3</v>
      </c>
      <c r="E216" s="4">
        <v>0.55000000000000004</v>
      </c>
      <c r="F216" s="4">
        <v>19.899999999999999</v>
      </c>
      <c r="G216" s="4">
        <f t="shared" ca="1" si="27"/>
        <v>53.323113517529826</v>
      </c>
      <c r="H216" s="4">
        <f t="shared" ca="1" si="31"/>
        <v>18.753246095427485</v>
      </c>
      <c r="I216" s="4">
        <f ca="1">User_Model_Calcs!B216-Sat_Data!$B$5</f>
        <v>16.02594085325569</v>
      </c>
      <c r="J216" s="4">
        <f ca="1">(Earth_Data!$B$1/SQRT(1-Earth_Data!$B$2^2*SIN(RADIANS(User_Model_Calcs!A216))^2))*COS(RADIANS(User_Model_Calcs!A216))</f>
        <v>5228.1633401420777</v>
      </c>
      <c r="K216" s="4">
        <f ca="1">((Earth_Data!$B$1*(1-Earth_Data!$B$2^2))/SQRT(1-Earth_Data!$B$2^2*SIN(RADIANS(User_Model_Calcs!A216))^2))*SIN(RADIANS(User_Model_Calcs!A216))</f>
        <v>-3641.1023659073894</v>
      </c>
      <c r="L216" s="4">
        <f t="shared" ca="1" si="28"/>
        <v>-34.854898643651318</v>
      </c>
      <c r="M216" s="4">
        <f t="shared" ca="1" si="29"/>
        <v>6371.1316381175138</v>
      </c>
      <c r="N216" s="4">
        <f ca="1">SQRT(User_Model_Calcs!M216^2+Sat_Data!$B$3^2-2*User_Model_Calcs!M216*Sat_Data!$B$3*COS(RADIANS(L216))*COS(RADIANS(I216)))</f>
        <v>37345.121283867433</v>
      </c>
      <c r="O216" s="4">
        <f ca="1">DEGREES(ACOS(((Earth_Data!$B$1+Sat_Data!$B$2)/User_Model_Calcs!N216)*SQRT(1-COS(RADIANS(User_Model_Calcs!I216))^2*COS(RADIANS(User_Model_Calcs!A216))^2)))</f>
        <v>45.845037181756595</v>
      </c>
      <c r="P216" s="4">
        <f t="shared" ca="1" si="30"/>
        <v>26.580443775905483</v>
      </c>
    </row>
    <row r="217" spans="1:16" x14ac:dyDescent="0.25">
      <c r="A217" s="4">
        <f t="shared" ca="1" si="24"/>
        <v>-42.463601091086595</v>
      </c>
      <c r="B217" s="4">
        <f t="shared" ca="1" si="25"/>
        <v>133.97955284259757</v>
      </c>
      <c r="C217" s="4">
        <v>9375</v>
      </c>
      <c r="D217" s="4">
        <f t="shared" ca="1" si="26"/>
        <v>0.75</v>
      </c>
      <c r="E217" s="4">
        <v>0.55000000000000004</v>
      </c>
      <c r="F217" s="4">
        <v>19.899999999999999</v>
      </c>
      <c r="G217" s="4">
        <f t="shared" ca="1" si="27"/>
        <v>41.281913690970576</v>
      </c>
      <c r="H217" s="4">
        <f t="shared" ca="1" si="31"/>
        <v>18.504789762302451</v>
      </c>
      <c r="I217" s="4">
        <f ca="1">User_Model_Calcs!B217-Sat_Data!$B$5</f>
        <v>23.97955284259757</v>
      </c>
      <c r="J217" s="4">
        <f ca="1">(Earth_Data!$B$1/SQRT(1-Earth_Data!$B$2^2*SIN(RADIANS(User_Model_Calcs!A217))^2))*COS(RADIANS(User_Model_Calcs!A217))</f>
        <v>4712.3894738616273</v>
      </c>
      <c r="K217" s="4">
        <f ca="1">((Earth_Data!$B$1*(1-Earth_Data!$B$2^2))/SQRT(1-Earth_Data!$B$2^2*SIN(RADIANS(User_Model_Calcs!A217))^2))*SIN(RADIANS(User_Model_Calcs!A217))</f>
        <v>-4283.734412158653</v>
      </c>
      <c r="L217" s="4">
        <f t="shared" ca="1" si="28"/>
        <v>-42.271984659739324</v>
      </c>
      <c r="M217" s="4">
        <f t="shared" ca="1" si="29"/>
        <v>6368.4374117419184</v>
      </c>
      <c r="N217" s="4">
        <f ca="1">SQRT(User_Model_Calcs!M217^2+Sat_Data!$B$3^2-2*User_Model_Calcs!M217*Sat_Data!$B$3*COS(RADIANS(L217))*COS(RADIANS(I217)))</f>
        <v>38148.162617155729</v>
      </c>
      <c r="O217" s="4">
        <f ca="1">DEGREES(ACOS(((Earth_Data!$B$1+Sat_Data!$B$2)/User_Model_Calcs!N217)*SQRT(1-COS(RADIANS(User_Model_Calcs!I217))^2*COS(RADIANS(User_Model_Calcs!A217))^2)))</f>
        <v>35.267595390847937</v>
      </c>
      <c r="P217" s="4">
        <f t="shared" ca="1" si="30"/>
        <v>33.378724728245594</v>
      </c>
    </row>
    <row r="218" spans="1:16" x14ac:dyDescent="0.25">
      <c r="A218" s="4">
        <f t="shared" ca="1" si="24"/>
        <v>-11.686490310888203</v>
      </c>
      <c r="B218" s="4">
        <f t="shared" ca="1" si="25"/>
        <v>144.02323045827964</v>
      </c>
      <c r="C218" s="4">
        <v>9375</v>
      </c>
      <c r="D218" s="4">
        <f t="shared" ca="1" si="26"/>
        <v>1.2</v>
      </c>
      <c r="E218" s="4">
        <v>0.55000000000000004</v>
      </c>
      <c r="F218" s="4">
        <v>19.899999999999999</v>
      </c>
      <c r="G218" s="4">
        <f t="shared" ca="1" si="27"/>
        <v>45.364313344089069</v>
      </c>
      <c r="H218" s="4">
        <f t="shared" ca="1" si="31"/>
        <v>23.259473318419467</v>
      </c>
      <c r="I218" s="4">
        <f ca="1">User_Model_Calcs!B218-Sat_Data!$B$5</f>
        <v>34.023230458279642</v>
      </c>
      <c r="J218" s="4">
        <f ca="1">(Earth_Data!$B$1/SQRT(1-Earth_Data!$B$2^2*SIN(RADIANS(User_Model_Calcs!A218))^2))*COS(RADIANS(User_Model_Calcs!A218))</f>
        <v>6246.7829341829965</v>
      </c>
      <c r="K218" s="4">
        <f ca="1">((Earth_Data!$B$1*(1-Earth_Data!$B$2^2))/SQRT(1-Earth_Data!$B$2^2*SIN(RADIANS(User_Model_Calcs!A218))^2))*SIN(RADIANS(User_Model_Calcs!A218))</f>
        <v>-1283.4604923047214</v>
      </c>
      <c r="L218" s="4">
        <f t="shared" ca="1" si="28"/>
        <v>-11.610385989656537</v>
      </c>
      <c r="M218" s="4">
        <f t="shared" ca="1" si="29"/>
        <v>6377.269624385267</v>
      </c>
      <c r="N218" s="4">
        <f ca="1">SQRT(User_Model_Calcs!M218^2+Sat_Data!$B$3^2-2*User_Model_Calcs!M218*Sat_Data!$B$3*COS(RADIANS(L218))*COS(RADIANS(I218)))</f>
        <v>37173.68619249585</v>
      </c>
      <c r="O218" s="4">
        <f ca="1">DEGREES(ACOS(((Earth_Data!$B$1+Sat_Data!$B$2)/User_Model_Calcs!N218)*SQRT(1-COS(RADIANS(User_Model_Calcs!I218))^2*COS(RADIANS(User_Model_Calcs!A218))^2)))</f>
        <v>48.501909816678172</v>
      </c>
      <c r="P218" s="4">
        <f t="shared" ca="1" si="30"/>
        <v>73.298667254943936</v>
      </c>
    </row>
    <row r="219" spans="1:16" x14ac:dyDescent="0.25">
      <c r="A219" s="4">
        <f t="shared" ca="1" si="24"/>
        <v>-29.449805602441558</v>
      </c>
      <c r="B219" s="4">
        <f t="shared" ca="1" si="25"/>
        <v>120.70121585450022</v>
      </c>
      <c r="C219" s="4">
        <v>50000</v>
      </c>
      <c r="D219" s="4">
        <f t="shared" ca="1" si="26"/>
        <v>0.75</v>
      </c>
      <c r="E219" s="4">
        <v>0.55000000000000004</v>
      </c>
      <c r="F219" s="4">
        <v>19.899999999999999</v>
      </c>
      <c r="G219" s="4">
        <f t="shared" ca="1" si="27"/>
        <v>41.281913690970576</v>
      </c>
      <c r="H219" s="4">
        <f t="shared" ca="1" si="31"/>
        <v>16.446586597804455</v>
      </c>
      <c r="I219" s="4">
        <f ca="1">User_Model_Calcs!B219-Sat_Data!$B$5</f>
        <v>10.701215854500219</v>
      </c>
      <c r="J219" s="4">
        <f ca="1">(Earth_Data!$B$1/SQRT(1-Earth_Data!$B$2^2*SIN(RADIANS(User_Model_Calcs!A219))^2))*COS(RADIANS(User_Model_Calcs!A219))</f>
        <v>5558.4992123513384</v>
      </c>
      <c r="K219" s="4">
        <f ca="1">((Earth_Data!$B$1*(1-Earth_Data!$B$2^2))/SQRT(1-Earth_Data!$B$2^2*SIN(RADIANS(User_Model_Calcs!A219))^2))*SIN(RADIANS(User_Model_Calcs!A219))</f>
        <v>-3117.4122100837958</v>
      </c>
      <c r="L219" s="4">
        <f t="shared" ca="1" si="28"/>
        <v>-29.285322518569739</v>
      </c>
      <c r="M219" s="4">
        <f t="shared" ca="1" si="29"/>
        <v>6373.0034035209792</v>
      </c>
      <c r="N219" s="4">
        <f ca="1">SQRT(User_Model_Calcs!M219^2+Sat_Data!$B$3^2-2*User_Model_Calcs!M219*Sat_Data!$B$3*COS(RADIANS(L219))*COS(RADIANS(I219)))</f>
        <v>36848.922617127064</v>
      </c>
      <c r="O219" s="4">
        <f ca="1">DEGREES(ACOS(((Earth_Data!$B$1+Sat_Data!$B$2)/User_Model_Calcs!N219)*SQRT(1-COS(RADIANS(User_Model_Calcs!I219))^2*COS(RADIANS(User_Model_Calcs!A219))^2)))</f>
        <v>53.685117541755979</v>
      </c>
      <c r="P219" s="4">
        <f t="shared" ca="1" si="30"/>
        <v>21.024677856581274</v>
      </c>
    </row>
    <row r="220" spans="1:16" x14ac:dyDescent="0.25">
      <c r="A220" s="4">
        <f t="shared" ca="1" si="24"/>
        <v>-16.599624327075009</v>
      </c>
      <c r="B220" s="4">
        <f t="shared" ca="1" si="25"/>
        <v>107.30937585554376</v>
      </c>
      <c r="C220" s="4">
        <v>50000</v>
      </c>
      <c r="D220" s="4">
        <f t="shared" ca="1" si="26"/>
        <v>1.2</v>
      </c>
      <c r="E220" s="4">
        <v>0.55000000000000004</v>
      </c>
      <c r="F220" s="4">
        <v>19.899999999999999</v>
      </c>
      <c r="G220" s="4">
        <f t="shared" ca="1" si="27"/>
        <v>45.364313344089069</v>
      </c>
      <c r="H220" s="4">
        <f t="shared" ca="1" si="31"/>
        <v>20.374683377395627</v>
      </c>
      <c r="I220" s="4">
        <f ca="1">User_Model_Calcs!B220-Sat_Data!$B$5</f>
        <v>-2.6906241444562369</v>
      </c>
      <c r="J220" s="4">
        <f ca="1">(Earth_Data!$B$1/SQRT(1-Earth_Data!$B$2^2*SIN(RADIANS(User_Model_Calcs!A220))^2))*COS(RADIANS(User_Model_Calcs!A220))</f>
        <v>6113.9979658717912</v>
      </c>
      <c r="K220" s="4">
        <f ca="1">((Earth_Data!$B$1*(1-Earth_Data!$B$2^2))/SQRT(1-Earth_Data!$B$2^2*SIN(RADIANS(User_Model_Calcs!A220))^2))*SIN(RADIANS(User_Model_Calcs!A220))</f>
        <v>-1810.4167638507549</v>
      </c>
      <c r="L220" s="4">
        <f t="shared" ca="1" si="28"/>
        <v>-16.494555467625506</v>
      </c>
      <c r="M220" s="4">
        <f t="shared" ca="1" si="29"/>
        <v>6376.4080786533914</v>
      </c>
      <c r="N220" s="4">
        <f ca="1">SQRT(User_Model_Calcs!M220^2+Sat_Data!$B$3^2-2*User_Model_Calcs!M220*Sat_Data!$B$3*COS(RADIANS(L220))*COS(RADIANS(I220)))</f>
        <v>36103.445037802951</v>
      </c>
      <c r="O220" s="4">
        <f ca="1">DEGREES(ACOS(((Earth_Data!$B$1+Sat_Data!$B$2)/User_Model_Calcs!N220)*SQRT(1-COS(RADIANS(User_Model_Calcs!I220))^2*COS(RADIANS(User_Model_Calcs!A220))^2)))</f>
        <v>70.260092579210294</v>
      </c>
      <c r="P220" s="4">
        <f t="shared" ca="1" si="30"/>
        <v>9.3415133457373134</v>
      </c>
    </row>
    <row r="221" spans="1:16" x14ac:dyDescent="0.25">
      <c r="A221" s="4">
        <f t="shared" ca="1" si="24"/>
        <v>-11.156561192205046</v>
      </c>
      <c r="B221" s="4">
        <f t="shared" ca="1" si="25"/>
        <v>154.0855834151364</v>
      </c>
      <c r="C221" s="4">
        <v>50000</v>
      </c>
      <c r="D221" s="4">
        <f t="shared" ca="1" si="26"/>
        <v>1.2</v>
      </c>
      <c r="E221" s="4">
        <v>0.55000000000000004</v>
      </c>
      <c r="F221" s="4">
        <v>19.899999999999999</v>
      </c>
      <c r="G221" s="4">
        <f t="shared" ca="1" si="27"/>
        <v>45.364313344089069</v>
      </c>
      <c r="H221" s="4">
        <f t="shared" ca="1" si="31"/>
        <v>14.897345768675482</v>
      </c>
      <c r="I221" s="4">
        <f ca="1">User_Model_Calcs!B221-Sat_Data!$B$5</f>
        <v>44.085583415136398</v>
      </c>
      <c r="J221" s="4">
        <f ca="1">(Earth_Data!$B$1/SQRT(1-Earth_Data!$B$2^2*SIN(RADIANS(User_Model_Calcs!A221))^2))*COS(RADIANS(User_Model_Calcs!A221))</f>
        <v>6258.3910831329586</v>
      </c>
      <c r="K221" s="4">
        <f ca="1">((Earth_Data!$B$1*(1-Earth_Data!$B$2^2))/SQRT(1-Earth_Data!$B$2^2*SIN(RADIANS(User_Model_Calcs!A221))^2))*SIN(RADIANS(User_Model_Calcs!A221))</f>
        <v>-1226.0019171926212</v>
      </c>
      <c r="L221" s="4">
        <f t="shared" ca="1" si="28"/>
        <v>-11.083728851726965</v>
      </c>
      <c r="M221" s="4">
        <f t="shared" ca="1" si="29"/>
        <v>6377.3458154939426</v>
      </c>
      <c r="N221" s="4">
        <f ca="1">SQRT(User_Model_Calcs!M221^2+Sat_Data!$B$3^2-2*User_Model_Calcs!M221*Sat_Data!$B$3*COS(RADIANS(L221))*COS(RADIANS(I221)))</f>
        <v>37939.35910077217</v>
      </c>
      <c r="O221" s="4">
        <f ca="1">DEGREES(ACOS(((Earth_Data!$B$1+Sat_Data!$B$2)/User_Model_Calcs!N221)*SQRT(1-COS(RADIANS(User_Model_Calcs!I221))^2*COS(RADIANS(User_Model_Calcs!A221))^2)))</f>
        <v>37.955995221541933</v>
      </c>
      <c r="P221" s="4">
        <f t="shared" ca="1" si="30"/>
        <v>78.702885356941394</v>
      </c>
    </row>
    <row r="222" spans="1:16" x14ac:dyDescent="0.25">
      <c r="A222" s="4">
        <f t="shared" ca="1" si="24"/>
        <v>-14.50091262068139</v>
      </c>
      <c r="B222" s="4">
        <f t="shared" ca="1" si="25"/>
        <v>158.98007054312166</v>
      </c>
      <c r="C222" s="4">
        <v>50000</v>
      </c>
      <c r="D222" s="4">
        <f t="shared" ca="1" si="26"/>
        <v>3</v>
      </c>
      <c r="E222" s="4">
        <v>0.55000000000000004</v>
      </c>
      <c r="F222" s="4">
        <v>19.899999999999999</v>
      </c>
      <c r="G222" s="4">
        <f t="shared" ca="1" si="27"/>
        <v>53.323113517529826</v>
      </c>
      <c r="H222" s="4">
        <f t="shared" ca="1" si="31"/>
        <v>22.672782140068541</v>
      </c>
      <c r="I222" s="4">
        <f ca="1">User_Model_Calcs!B222-Sat_Data!$B$5</f>
        <v>48.980070543121656</v>
      </c>
      <c r="J222" s="4">
        <f ca="1">(Earth_Data!$B$1/SQRT(1-Earth_Data!$B$2^2*SIN(RADIANS(User_Model_Calcs!A222))^2))*COS(RADIANS(User_Model_Calcs!A222))</f>
        <v>6176.2520737924124</v>
      </c>
      <c r="K222" s="4">
        <f ca="1">((Earth_Data!$B$1*(1-Earth_Data!$B$2^2))/SQRT(1-Earth_Data!$B$2^2*SIN(RADIANS(User_Model_Calcs!A222))^2))*SIN(RADIANS(User_Model_Calcs!A222))</f>
        <v>-1586.6985857834711</v>
      </c>
      <c r="L222" s="4">
        <f t="shared" ca="1" si="28"/>
        <v>-14.407889754171181</v>
      </c>
      <c r="M222" s="4">
        <f t="shared" ca="1" si="29"/>
        <v>6376.809710282434</v>
      </c>
      <c r="N222" s="4">
        <f ca="1">SQRT(User_Model_Calcs!M222^2+Sat_Data!$B$3^2-2*User_Model_Calcs!M222*Sat_Data!$B$3*COS(RADIANS(L222))*COS(RADIANS(I222)))</f>
        <v>38427.134865622014</v>
      </c>
      <c r="O222" s="4">
        <f ca="1">DEGREES(ACOS(((Earth_Data!$B$1+Sat_Data!$B$2)/User_Model_Calcs!N222)*SQRT(1-COS(RADIANS(User_Model_Calcs!I222))^2*COS(RADIANS(User_Model_Calcs!A222))^2)))</f>
        <v>32.084557655898394</v>
      </c>
      <c r="P222" s="4">
        <f t="shared" ca="1" si="30"/>
        <v>77.711862959044836</v>
      </c>
    </row>
    <row r="223" spans="1:16" x14ac:dyDescent="0.25">
      <c r="A223" s="4">
        <f t="shared" ca="1" si="24"/>
        <v>-42.131750226183883</v>
      </c>
      <c r="B223" s="4">
        <f t="shared" ca="1" si="25"/>
        <v>114.5033664970134</v>
      </c>
      <c r="C223" s="4">
        <v>9375</v>
      </c>
      <c r="D223" s="4">
        <f t="shared" ca="1" si="26"/>
        <v>1.2</v>
      </c>
      <c r="E223" s="4">
        <v>0.55000000000000004</v>
      </c>
      <c r="F223" s="4">
        <v>19.899999999999999</v>
      </c>
      <c r="G223" s="4">
        <f t="shared" ca="1" si="27"/>
        <v>45.364313344089069</v>
      </c>
      <c r="H223" s="4">
        <f t="shared" ca="1" si="31"/>
        <v>14.07176230260886</v>
      </c>
      <c r="I223" s="4">
        <f ca="1">User_Model_Calcs!B223-Sat_Data!$B$5</f>
        <v>4.5033664970134026</v>
      </c>
      <c r="J223" s="4">
        <f ca="1">(Earth_Data!$B$1/SQRT(1-Earth_Data!$B$2^2*SIN(RADIANS(User_Model_Calcs!A223))^2))*COS(RADIANS(User_Model_Calcs!A223))</f>
        <v>4737.1967195207935</v>
      </c>
      <c r="K223" s="4">
        <f ca="1">((Earth_Data!$B$1*(1-Earth_Data!$B$2^2))/SQRT(1-Earth_Data!$B$2^2*SIN(RADIANS(User_Model_Calcs!A223))^2))*SIN(RADIANS(User_Model_Calcs!A223))</f>
        <v>-4256.4693847627877</v>
      </c>
      <c r="L223" s="4">
        <f t="shared" ca="1" si="28"/>
        <v>-41.940351091128811</v>
      </c>
      <c r="M223" s="4">
        <f t="shared" ca="1" si="29"/>
        <v>6368.5606209614962</v>
      </c>
      <c r="N223" s="4">
        <f ca="1">SQRT(User_Model_Calcs!M223^2+Sat_Data!$B$3^2-2*User_Model_Calcs!M223*Sat_Data!$B$3*COS(RADIANS(L223))*COS(RADIANS(I223)))</f>
        <v>37684.57137436061</v>
      </c>
      <c r="O223" s="4">
        <f ca="1">DEGREES(ACOS(((Earth_Data!$B$1+Sat_Data!$B$2)/User_Model_Calcs!N223)*SQRT(1-COS(RADIANS(User_Model_Calcs!I223))^2*COS(RADIANS(User_Model_Calcs!A223))^2)))</f>
        <v>41.114023787250773</v>
      </c>
      <c r="P223" s="4">
        <f t="shared" ca="1" si="30"/>
        <v>6.6962519949560759</v>
      </c>
    </row>
    <row r="224" spans="1:16" x14ac:dyDescent="0.25">
      <c r="A224" s="4">
        <f t="shared" ca="1" si="24"/>
        <v>-26.273645265293425</v>
      </c>
      <c r="B224" s="4">
        <f t="shared" ca="1" si="25"/>
        <v>154.56581330164386</v>
      </c>
      <c r="C224" s="4">
        <v>9375</v>
      </c>
      <c r="D224" s="4">
        <f t="shared" ca="1" si="26"/>
        <v>3</v>
      </c>
      <c r="E224" s="4">
        <v>0.55000000000000004</v>
      </c>
      <c r="F224" s="4">
        <v>19.899999999999999</v>
      </c>
      <c r="G224" s="4">
        <f t="shared" ca="1" si="27"/>
        <v>53.323113517529826</v>
      </c>
      <c r="H224" s="4">
        <f t="shared" ca="1" si="31"/>
        <v>16.113329633938559</v>
      </c>
      <c r="I224" s="4">
        <f ca="1">User_Model_Calcs!B224-Sat_Data!$B$5</f>
        <v>44.565813301643857</v>
      </c>
      <c r="J224" s="4">
        <f ca="1">(Earth_Data!$B$1/SQRT(1-Earth_Data!$B$2^2*SIN(RADIANS(User_Model_Calcs!A224))^2))*COS(RADIANS(User_Model_Calcs!A224))</f>
        <v>5722.9700741026036</v>
      </c>
      <c r="K224" s="4">
        <f ca="1">((Earth_Data!$B$1*(1-Earth_Data!$B$2^2))/SQRT(1-Earth_Data!$B$2^2*SIN(RADIANS(User_Model_Calcs!A224))^2))*SIN(RADIANS(User_Model_Calcs!A224))</f>
        <v>-2806.2799929902676</v>
      </c>
      <c r="L224" s="4">
        <f t="shared" ca="1" si="28"/>
        <v>-26.121197134913597</v>
      </c>
      <c r="M224" s="4">
        <f t="shared" ca="1" si="29"/>
        <v>6373.977868500283</v>
      </c>
      <c r="N224" s="4">
        <f ca="1">SQRT(User_Model_Calcs!M224^2+Sat_Data!$B$3^2-2*User_Model_Calcs!M224*Sat_Data!$B$3*COS(RADIANS(L224))*COS(RADIANS(I224)))</f>
        <v>38400.658089190147</v>
      </c>
      <c r="O224" s="4">
        <f ca="1">DEGREES(ACOS(((Earth_Data!$B$1+Sat_Data!$B$2)/User_Model_Calcs!N224)*SQRT(1-COS(RADIANS(User_Model_Calcs!I224))^2*COS(RADIANS(User_Model_Calcs!A224))^2)))</f>
        <v>32.35621307732702</v>
      </c>
      <c r="P224" s="4">
        <f t="shared" ca="1" si="30"/>
        <v>65.79994063272207</v>
      </c>
    </row>
    <row r="225" spans="1:16" x14ac:dyDescent="0.25">
      <c r="A225" s="4">
        <f t="shared" ca="1" si="24"/>
        <v>-43.484302635405697</v>
      </c>
      <c r="B225" s="4">
        <f t="shared" ca="1" si="25"/>
        <v>106.68322133865608</v>
      </c>
      <c r="C225" s="4">
        <v>9375</v>
      </c>
      <c r="D225" s="4">
        <f t="shared" ca="1" si="26"/>
        <v>3</v>
      </c>
      <c r="E225" s="4">
        <v>0.55000000000000004</v>
      </c>
      <c r="F225" s="4">
        <v>19.899999999999999</v>
      </c>
      <c r="G225" s="4">
        <f t="shared" ca="1" si="27"/>
        <v>53.323113517529826</v>
      </c>
      <c r="H225" s="4">
        <f t="shared" ca="1" si="31"/>
        <v>18.598347507221412</v>
      </c>
      <c r="I225" s="4">
        <f ca="1">User_Model_Calcs!B225-Sat_Data!$B$5</f>
        <v>-3.3167786613439176</v>
      </c>
      <c r="J225" s="4">
        <f ca="1">(Earth_Data!$B$1/SQRT(1-Earth_Data!$B$2^2*SIN(RADIANS(User_Model_Calcs!A225))^2))*COS(RADIANS(User_Model_Calcs!A225))</f>
        <v>4635.0949845697742</v>
      </c>
      <c r="K225" s="4">
        <f ca="1">((Earth_Data!$B$1*(1-Earth_Data!$B$2^2))/SQRT(1-Earth_Data!$B$2^2*SIN(RADIANS(User_Model_Calcs!A225))^2))*SIN(RADIANS(User_Model_Calcs!A225))</f>
        <v>-4366.6981468359354</v>
      </c>
      <c r="L225" s="4">
        <f t="shared" ca="1" si="28"/>
        <v>-43.29217898273442</v>
      </c>
      <c r="M225" s="4">
        <f t="shared" ca="1" si="29"/>
        <v>6368.0576490452931</v>
      </c>
      <c r="N225" s="4">
        <f ca="1">SQRT(User_Model_Calcs!M225^2+Sat_Data!$B$3^2-2*User_Model_Calcs!M225*Sat_Data!$B$3*COS(RADIANS(L225))*COS(RADIANS(I225)))</f>
        <v>37790.898529104968</v>
      </c>
      <c r="O225" s="4">
        <f ca="1">DEGREES(ACOS(((Earth_Data!$B$1+Sat_Data!$B$2)/User_Model_Calcs!N225)*SQRT(1-COS(RADIANS(User_Model_Calcs!I225))^2*COS(RADIANS(User_Model_Calcs!A225))^2)))</f>
        <v>39.716295232088264</v>
      </c>
      <c r="P225" s="4">
        <f t="shared" ca="1" si="30"/>
        <v>4.8138398374659461</v>
      </c>
    </row>
    <row r="226" spans="1:16" x14ac:dyDescent="0.25">
      <c r="A226" s="4">
        <f t="shared" ca="1" si="24"/>
        <v>-23.671880007627234</v>
      </c>
      <c r="B226" s="4">
        <f t="shared" ca="1" si="25"/>
        <v>137.63076837654219</v>
      </c>
      <c r="C226" s="4">
        <v>9375</v>
      </c>
      <c r="D226" s="4">
        <f t="shared" ca="1" si="26"/>
        <v>3</v>
      </c>
      <c r="E226" s="4">
        <v>0.55000000000000004</v>
      </c>
      <c r="F226" s="4">
        <v>19.899999999999999</v>
      </c>
      <c r="G226" s="4">
        <f t="shared" ca="1" si="27"/>
        <v>53.323113517529826</v>
      </c>
      <c r="H226" s="4">
        <f t="shared" ca="1" si="31"/>
        <v>15.534022435949478</v>
      </c>
      <c r="I226" s="4">
        <f ca="1">User_Model_Calcs!B226-Sat_Data!$B$5</f>
        <v>27.630768376542193</v>
      </c>
      <c r="J226" s="4">
        <f ca="1">(Earth_Data!$B$1/SQRT(1-Earth_Data!$B$2^2*SIN(RADIANS(User_Model_Calcs!A226))^2))*COS(RADIANS(User_Model_Calcs!A226))</f>
        <v>5844.6362331721784</v>
      </c>
      <c r="K226" s="4">
        <f ca="1">((Earth_Data!$B$1*(1-Earth_Data!$B$2^2))/SQRT(1-Earth_Data!$B$2^2*SIN(RADIANS(User_Model_Calcs!A226))^2))*SIN(RADIANS(User_Model_Calcs!A226))</f>
        <v>-2545.0428158646387</v>
      </c>
      <c r="L226" s="4">
        <f t="shared" ca="1" si="28"/>
        <v>-23.530684021031114</v>
      </c>
      <c r="M226" s="4">
        <f t="shared" ca="1" si="29"/>
        <v>6374.7169060824399</v>
      </c>
      <c r="N226" s="4">
        <f ca="1">SQRT(User_Model_Calcs!M226^2+Sat_Data!$B$3^2-2*User_Model_Calcs!M226*Sat_Data!$B$3*COS(RADIANS(L226))*COS(RADIANS(I226)))</f>
        <v>37172.475175059815</v>
      </c>
      <c r="O226" s="4">
        <f ca="1">DEGREES(ACOS(((Earth_Data!$B$1+Sat_Data!$B$2)/User_Model_Calcs!N226)*SQRT(1-COS(RADIANS(User_Model_Calcs!I226))^2*COS(RADIANS(User_Model_Calcs!A226))^2)))</f>
        <v>48.473762589686935</v>
      </c>
      <c r="P226" s="4">
        <f t="shared" ca="1" si="30"/>
        <v>52.512082013401255</v>
      </c>
    </row>
    <row r="227" spans="1:16" x14ac:dyDescent="0.25">
      <c r="A227" s="4">
        <f t="shared" ca="1" si="24"/>
        <v>-18.277273169490694</v>
      </c>
      <c r="B227" s="4">
        <f t="shared" ca="1" si="25"/>
        <v>145.42297953478106</v>
      </c>
      <c r="C227" s="4">
        <v>9375</v>
      </c>
      <c r="D227" s="4">
        <f t="shared" ca="1" si="26"/>
        <v>0.75</v>
      </c>
      <c r="E227" s="4">
        <v>0.55000000000000004</v>
      </c>
      <c r="F227" s="4">
        <v>19.899999999999999</v>
      </c>
      <c r="G227" s="4">
        <f t="shared" ca="1" si="27"/>
        <v>41.281913690970576</v>
      </c>
      <c r="H227" s="4">
        <f t="shared" ca="1" si="31"/>
        <v>15.171980389041801</v>
      </c>
      <c r="I227" s="4">
        <f ca="1">User_Model_Calcs!B227-Sat_Data!$B$5</f>
        <v>35.422979534781064</v>
      </c>
      <c r="J227" s="4">
        <f ca="1">(Earth_Data!$B$1/SQRT(1-Earth_Data!$B$2^2*SIN(RADIANS(User_Model_Calcs!A227))^2))*COS(RADIANS(User_Model_Calcs!A227))</f>
        <v>6058.3573766622349</v>
      </c>
      <c r="K227" s="4">
        <f ca="1">((Earth_Data!$B$1*(1-Earth_Data!$B$2^2))/SQRT(1-Earth_Data!$B$2^2*SIN(RADIANS(User_Model_Calcs!A227))^2))*SIN(RADIANS(User_Model_Calcs!A227))</f>
        <v>-1987.5492051085484</v>
      </c>
      <c r="L227" s="4">
        <f t="shared" ca="1" si="28"/>
        <v>-18.162974058148148</v>
      </c>
      <c r="M227" s="4">
        <f t="shared" ca="1" si="29"/>
        <v>6376.0525363335382</v>
      </c>
      <c r="N227" s="4">
        <f ca="1">SQRT(User_Model_Calcs!M227^2+Sat_Data!$B$3^2-2*User_Model_Calcs!M227*Sat_Data!$B$3*COS(RADIANS(L227))*COS(RADIANS(I227)))</f>
        <v>37445.241875381253</v>
      </c>
      <c r="O227" s="4">
        <f ca="1">DEGREES(ACOS(((Earth_Data!$B$1+Sat_Data!$B$2)/User_Model_Calcs!N227)*SQRT(1-COS(RADIANS(User_Model_Calcs!I227))^2*COS(RADIANS(User_Model_Calcs!A227))^2)))</f>
        <v>44.497761347859324</v>
      </c>
      <c r="P227" s="4">
        <f t="shared" ca="1" si="30"/>
        <v>66.206083447587545</v>
      </c>
    </row>
    <row r="228" spans="1:16" x14ac:dyDescent="0.25">
      <c r="A228" s="4">
        <f t="shared" ca="1" si="24"/>
        <v>-36.143624559893532</v>
      </c>
      <c r="B228" s="4">
        <f t="shared" ca="1" si="25"/>
        <v>116.63820096276727</v>
      </c>
      <c r="C228" s="4">
        <v>9375</v>
      </c>
      <c r="D228" s="4">
        <f t="shared" ca="1" si="26"/>
        <v>1.2</v>
      </c>
      <c r="E228" s="4">
        <v>0.55000000000000004</v>
      </c>
      <c r="F228" s="4">
        <v>19.899999999999999</v>
      </c>
      <c r="G228" s="4">
        <f t="shared" ca="1" si="27"/>
        <v>45.364313344089069</v>
      </c>
      <c r="H228" s="4">
        <f t="shared" ca="1" si="31"/>
        <v>23.99191230945771</v>
      </c>
      <c r="I228" s="4">
        <f ca="1">User_Model_Calcs!B228-Sat_Data!$B$5</f>
        <v>6.6382009627672716</v>
      </c>
      <c r="J228" s="4">
        <f ca="1">(Earth_Data!$B$1/SQRT(1-Earth_Data!$B$2^2*SIN(RADIANS(User_Model_Calcs!A228))^2))*COS(RADIANS(User_Model_Calcs!A228))</f>
        <v>5156.6178567066709</v>
      </c>
      <c r="K228" s="4">
        <f ca="1">((Earth_Data!$B$1*(1-Earth_Data!$B$2^2))/SQRT(1-Earth_Data!$B$2^2*SIN(RADIANS(User_Model_Calcs!A228))^2))*SIN(RADIANS(User_Model_Calcs!A228))</f>
        <v>-3741.0742726168282</v>
      </c>
      <c r="L228" s="4">
        <f t="shared" ca="1" si="28"/>
        <v>-35.960506806129175</v>
      </c>
      <c r="M228" s="4">
        <f t="shared" ca="1" si="29"/>
        <v>6370.7412781670573</v>
      </c>
      <c r="N228" s="4">
        <f ca="1">SQRT(User_Model_Calcs!M228^2+Sat_Data!$B$3^2-2*User_Model_Calcs!M228*Sat_Data!$B$3*COS(RADIANS(L228))*COS(RADIANS(I228)))</f>
        <v>37235.300398191866</v>
      </c>
      <c r="O228" s="4">
        <f ca="1">DEGREES(ACOS(((Earth_Data!$B$1+Sat_Data!$B$2)/User_Model_Calcs!N228)*SQRT(1-COS(RADIANS(User_Model_Calcs!I228))^2*COS(RADIANS(User_Model_Calcs!A228))^2)))</f>
        <v>47.452717586390968</v>
      </c>
      <c r="P228" s="4">
        <f t="shared" ca="1" si="30"/>
        <v>11.162029958759469</v>
      </c>
    </row>
    <row r="229" spans="1:16" x14ac:dyDescent="0.25">
      <c r="A229" s="4">
        <f t="shared" ca="1" si="24"/>
        <v>-15.670213757102861</v>
      </c>
      <c r="B229" s="4">
        <f t="shared" ca="1" si="25"/>
        <v>118.1952748940454</v>
      </c>
      <c r="C229" s="4">
        <v>9375</v>
      </c>
      <c r="D229" s="4">
        <f t="shared" ca="1" si="26"/>
        <v>1.2</v>
      </c>
      <c r="E229" s="4">
        <v>0.55000000000000004</v>
      </c>
      <c r="F229" s="4">
        <v>19.899999999999999</v>
      </c>
      <c r="G229" s="4">
        <f t="shared" ca="1" si="27"/>
        <v>45.364313344089069</v>
      </c>
      <c r="H229" s="4">
        <f t="shared" ca="1" si="31"/>
        <v>20.982829706563276</v>
      </c>
      <c r="I229" s="4">
        <f ca="1">User_Model_Calcs!B229-Sat_Data!$B$5</f>
        <v>8.1952748940453972</v>
      </c>
      <c r="J229" s="4">
        <f ca="1">(Earth_Data!$B$1/SQRT(1-Earth_Data!$B$2^2*SIN(RADIANS(User_Model_Calcs!A229))^2))*COS(RADIANS(User_Model_Calcs!A229))</f>
        <v>6142.5793346224473</v>
      </c>
      <c r="K229" s="4">
        <f ca="1">((Earth_Data!$B$1*(1-Earth_Data!$B$2^2))/SQRT(1-Earth_Data!$B$2^2*SIN(RADIANS(User_Model_Calcs!A229))^2))*SIN(RADIANS(User_Model_Calcs!A229))</f>
        <v>-1711.6203598891761</v>
      </c>
      <c r="L229" s="4">
        <f t="shared" ca="1" si="28"/>
        <v>-15.570414241957653</v>
      </c>
      <c r="M229" s="4">
        <f t="shared" ca="1" si="29"/>
        <v>6376.5919689531574</v>
      </c>
      <c r="N229" s="4">
        <f ca="1">SQRT(User_Model_Calcs!M229^2+Sat_Data!$B$3^2-2*User_Model_Calcs!M229*Sat_Data!$B$3*COS(RADIANS(L229))*COS(RADIANS(I229)))</f>
        <v>36135.470500266194</v>
      </c>
      <c r="O229" s="4">
        <f ca="1">DEGREES(ACOS(((Earth_Data!$B$1+Sat_Data!$B$2)/User_Model_Calcs!N229)*SQRT(1-COS(RADIANS(User_Model_Calcs!I229))^2*COS(RADIANS(User_Model_Calcs!A229))^2)))</f>
        <v>69.297417781085159</v>
      </c>
      <c r="P229" s="4">
        <f t="shared" ca="1" si="30"/>
        <v>28.066660328919685</v>
      </c>
    </row>
    <row r="230" spans="1:16" x14ac:dyDescent="0.25">
      <c r="A230" s="4">
        <f t="shared" ca="1" si="24"/>
        <v>-11.877791269402518</v>
      </c>
      <c r="B230" s="4">
        <f t="shared" ca="1" si="25"/>
        <v>128.88464300861983</v>
      </c>
      <c r="C230" s="4">
        <v>9375</v>
      </c>
      <c r="D230" s="4">
        <f t="shared" ca="1" si="26"/>
        <v>1.2</v>
      </c>
      <c r="E230" s="4">
        <v>0.55000000000000004</v>
      </c>
      <c r="F230" s="4">
        <v>19.899999999999999</v>
      </c>
      <c r="G230" s="4">
        <f t="shared" ca="1" si="27"/>
        <v>45.364313344089069</v>
      </c>
      <c r="H230" s="4">
        <f t="shared" ca="1" si="31"/>
        <v>16.503243630679435</v>
      </c>
      <c r="I230" s="4">
        <f ca="1">User_Model_Calcs!B230-Sat_Data!$B$5</f>
        <v>18.884643008619832</v>
      </c>
      <c r="J230" s="4">
        <f ca="1">(Earth_Data!$B$1/SQRT(1-Earth_Data!$B$2^2*SIN(RADIANS(User_Model_Calcs!A230))^2))*COS(RADIANS(User_Model_Calcs!A230))</f>
        <v>6242.4618820819096</v>
      </c>
      <c r="K230" s="4">
        <f ca="1">((Earth_Data!$B$1*(1-Earth_Data!$B$2^2))/SQRT(1-Earth_Data!$B$2^2*SIN(RADIANS(User_Model_Calcs!A230))^2))*SIN(RADIANS(User_Model_Calcs!A230))</f>
        <v>-1304.176457489287</v>
      </c>
      <c r="L230" s="4">
        <f t="shared" ca="1" si="28"/>
        <v>-11.800512064626325</v>
      </c>
      <c r="M230" s="4">
        <f t="shared" ca="1" si="29"/>
        <v>6377.2412986741319</v>
      </c>
      <c r="N230" s="4">
        <f ca="1">SQRT(User_Model_Calcs!M230^2+Sat_Data!$B$3^2-2*User_Model_Calcs!M230*Sat_Data!$B$3*COS(RADIANS(L230))*COS(RADIANS(I230)))</f>
        <v>36337.359334473826</v>
      </c>
      <c r="O230" s="4">
        <f ca="1">DEGREES(ACOS(((Earth_Data!$B$1+Sat_Data!$B$2)/User_Model_Calcs!N230)*SQRT(1-COS(RADIANS(User_Model_Calcs!I230))^2*COS(RADIANS(User_Model_Calcs!A230))^2)))</f>
        <v>64.004127591469398</v>
      </c>
      <c r="P230" s="4">
        <f t="shared" ca="1" si="30"/>
        <v>58.965035171634632</v>
      </c>
    </row>
    <row r="231" spans="1:16" x14ac:dyDescent="0.25">
      <c r="A231" s="4">
        <f t="shared" ca="1" si="24"/>
        <v>-43.655117948667709</v>
      </c>
      <c r="B231" s="4">
        <f t="shared" ca="1" si="25"/>
        <v>107.66519179906604</v>
      </c>
      <c r="C231" s="4">
        <v>46875</v>
      </c>
      <c r="D231" s="4">
        <f t="shared" ca="1" si="26"/>
        <v>3</v>
      </c>
      <c r="E231" s="4">
        <v>0.55000000000000004</v>
      </c>
      <c r="F231" s="4">
        <v>19.899999999999999</v>
      </c>
      <c r="G231" s="4">
        <f t="shared" ca="1" si="27"/>
        <v>53.323113517529826</v>
      </c>
      <c r="H231" s="4">
        <f t="shared" ca="1" si="31"/>
        <v>16.697727511506557</v>
      </c>
      <c r="I231" s="4">
        <f ca="1">User_Model_Calcs!B231-Sat_Data!$B$5</f>
        <v>-2.3348082009339635</v>
      </c>
      <c r="J231" s="4">
        <f ca="1">(Earth_Data!$B$1/SQRT(1-Earth_Data!$B$2^2*SIN(RADIANS(User_Model_Calcs!A231))^2))*COS(RADIANS(User_Model_Calcs!A231))</f>
        <v>4622.0144873033532</v>
      </c>
      <c r="K231" s="4">
        <f ca="1">((Earth_Data!$B$1*(1-Earth_Data!$B$2^2))/SQRT(1-Earth_Data!$B$2^2*SIN(RADIANS(User_Model_Calcs!A231))^2))*SIN(RADIANS(User_Model_Calcs!A231))</f>
        <v>-4380.448570445159</v>
      </c>
      <c r="L231" s="4">
        <f t="shared" ca="1" si="28"/>
        <v>-43.462933203651716</v>
      </c>
      <c r="M231" s="4">
        <f t="shared" ca="1" si="29"/>
        <v>6367.9940011872741</v>
      </c>
      <c r="N231" s="4">
        <f ca="1">SQRT(User_Model_Calcs!M231^2+Sat_Data!$B$3^2-2*User_Model_Calcs!M231*Sat_Data!$B$3*COS(RADIANS(L231))*COS(RADIANS(I231)))</f>
        <v>37801.099060612796</v>
      </c>
      <c r="O231" s="4">
        <f ca="1">DEGREES(ACOS(((Earth_Data!$B$1+Sat_Data!$B$2)/User_Model_Calcs!N231)*SQRT(1-COS(RADIANS(User_Model_Calcs!I231))^2*COS(RADIANS(User_Model_Calcs!A231))^2)))</f>
        <v>39.583714813072447</v>
      </c>
      <c r="P231" s="4">
        <f t="shared" ca="1" si="30"/>
        <v>3.3801780937710273</v>
      </c>
    </row>
    <row r="232" spans="1:16" x14ac:dyDescent="0.25">
      <c r="A232" s="4">
        <f t="shared" ca="1" si="24"/>
        <v>-39.656999510461901</v>
      </c>
      <c r="B232" s="4">
        <f t="shared" ca="1" si="25"/>
        <v>143.67838170196143</v>
      </c>
      <c r="C232" s="4">
        <v>46875</v>
      </c>
      <c r="D232" s="4">
        <f t="shared" ca="1" si="26"/>
        <v>1.2</v>
      </c>
      <c r="E232" s="4">
        <v>0.55000000000000004</v>
      </c>
      <c r="F232" s="4">
        <v>19.899999999999999</v>
      </c>
      <c r="G232" s="4">
        <f t="shared" ca="1" si="27"/>
        <v>45.364313344089069</v>
      </c>
      <c r="H232" s="4">
        <f t="shared" ca="1" si="31"/>
        <v>17.896082310415576</v>
      </c>
      <c r="I232" s="4">
        <f ca="1">User_Model_Calcs!B232-Sat_Data!$B$5</f>
        <v>33.678381701961428</v>
      </c>
      <c r="J232" s="4">
        <f ca="1">(Earth_Data!$B$1/SQRT(1-Earth_Data!$B$2^2*SIN(RADIANS(User_Model_Calcs!A232))^2))*COS(RADIANS(User_Model_Calcs!A232))</f>
        <v>4917.1023733280927</v>
      </c>
      <c r="K232" s="4">
        <f ca="1">((Earth_Data!$B$1*(1-Earth_Data!$B$2^2))/SQRT(1-Earth_Data!$B$2^2*SIN(RADIANS(User_Model_Calcs!A232))^2))*SIN(RADIANS(User_Model_Calcs!A232))</f>
        <v>-4048.7400612905139</v>
      </c>
      <c r="L232" s="4">
        <f t="shared" ca="1" si="28"/>
        <v>-39.468027178269359</v>
      </c>
      <c r="M232" s="4">
        <f t="shared" ca="1" si="29"/>
        <v>6369.4734345695706</v>
      </c>
      <c r="N232" s="4">
        <f ca="1">SQRT(User_Model_Calcs!M232^2+Sat_Data!$B$3^2-2*User_Model_Calcs!M232*Sat_Data!$B$3*COS(RADIANS(L232))*COS(RADIANS(I232)))</f>
        <v>38383.950830163856</v>
      </c>
      <c r="O232" s="4">
        <f ca="1">DEGREES(ACOS(((Earth_Data!$B$1+Sat_Data!$B$2)/User_Model_Calcs!N232)*SQRT(1-COS(RADIANS(User_Model_Calcs!I232))^2*COS(RADIANS(User_Model_Calcs!A232))^2)))</f>
        <v>32.495000795009233</v>
      </c>
      <c r="P232" s="4">
        <f t="shared" ca="1" si="30"/>
        <v>46.237543677030025</v>
      </c>
    </row>
    <row r="233" spans="1:16" x14ac:dyDescent="0.25">
      <c r="A233" s="4">
        <f t="shared" ca="1" si="24"/>
        <v>-22.374333451339464</v>
      </c>
      <c r="B233" s="4">
        <f t="shared" ca="1" si="25"/>
        <v>134.88520274292753</v>
      </c>
      <c r="C233" s="4">
        <v>46875</v>
      </c>
      <c r="D233" s="4">
        <f t="shared" ca="1" si="26"/>
        <v>0.75</v>
      </c>
      <c r="E233" s="4">
        <v>0.55000000000000004</v>
      </c>
      <c r="F233" s="4">
        <v>19.899999999999999</v>
      </c>
      <c r="G233" s="4">
        <f t="shared" ca="1" si="27"/>
        <v>41.281913690970576</v>
      </c>
      <c r="H233" s="4">
        <f t="shared" ca="1" si="31"/>
        <v>19.79750878095329</v>
      </c>
      <c r="I233" s="4">
        <f ca="1">User_Model_Calcs!B233-Sat_Data!$B$5</f>
        <v>24.885202742927532</v>
      </c>
      <c r="J233" s="4">
        <f ca="1">(Earth_Data!$B$1/SQRT(1-Earth_Data!$B$2^2*SIN(RADIANS(User_Model_Calcs!A233))^2))*COS(RADIANS(User_Model_Calcs!A233))</f>
        <v>5900.8349218008198</v>
      </c>
      <c r="K233" s="4">
        <f ca="1">((Earth_Data!$B$1*(1-Earth_Data!$B$2^2))/SQRT(1-Earth_Data!$B$2^2*SIN(RADIANS(User_Model_Calcs!A233))^2))*SIN(RADIANS(User_Model_Calcs!A233))</f>
        <v>-2412.7954270108648</v>
      </c>
      <c r="L233" s="4">
        <f t="shared" ca="1" si="28"/>
        <v>-22.239187259281877</v>
      </c>
      <c r="M233" s="4">
        <f t="shared" ca="1" si="29"/>
        <v>6375.0634935621329</v>
      </c>
      <c r="N233" s="4">
        <f ca="1">SQRT(User_Model_Calcs!M233^2+Sat_Data!$B$3^2-2*User_Model_Calcs!M233*Sat_Data!$B$3*COS(RADIANS(L233))*COS(RADIANS(I233)))</f>
        <v>36973.644085607069</v>
      </c>
      <c r="O233" s="4">
        <f ca="1">DEGREES(ACOS(((Earth_Data!$B$1+Sat_Data!$B$2)/User_Model_Calcs!N233)*SQRT(1-COS(RADIANS(User_Model_Calcs!I233))^2*COS(RADIANS(User_Model_Calcs!A233))^2)))</f>
        <v>51.627902759451658</v>
      </c>
      <c r="P233" s="4">
        <f t="shared" ca="1" si="30"/>
        <v>50.627410007356652</v>
      </c>
    </row>
    <row r="234" spans="1:16" x14ac:dyDescent="0.25">
      <c r="A234" s="4">
        <f t="shared" ca="1" si="24"/>
        <v>-16.88007088382944</v>
      </c>
      <c r="B234" s="4">
        <f t="shared" ca="1" si="25"/>
        <v>123.67606883789712</v>
      </c>
      <c r="C234" s="4">
        <v>46875</v>
      </c>
      <c r="D234" s="4">
        <f t="shared" ca="1" si="26"/>
        <v>3</v>
      </c>
      <c r="E234" s="4">
        <v>0.55000000000000004</v>
      </c>
      <c r="F234" s="4">
        <v>19.899999999999999</v>
      </c>
      <c r="G234" s="4">
        <f t="shared" ca="1" si="27"/>
        <v>53.323113517529826</v>
      </c>
      <c r="H234" s="4">
        <f t="shared" ca="1" si="31"/>
        <v>14.271291880547732</v>
      </c>
      <c r="I234" s="4">
        <f ca="1">User_Model_Calcs!B234-Sat_Data!$B$5</f>
        <v>13.67606883789712</v>
      </c>
      <c r="J234" s="4">
        <f ca="1">(Earth_Data!$B$1/SQRT(1-Earth_Data!$B$2^2*SIN(RADIANS(User_Model_Calcs!A234))^2))*COS(RADIANS(User_Model_Calcs!A234))</f>
        <v>6105.0587705578973</v>
      </c>
      <c r="K234" s="4">
        <f ca="1">((Earth_Data!$B$1*(1-Earth_Data!$B$2^2))/SQRT(1-Earth_Data!$B$2^2*SIN(RADIANS(User_Model_Calcs!A234))^2))*SIN(RADIANS(User_Model_Calcs!A234))</f>
        <v>-1840.1375388188321</v>
      </c>
      <c r="L234" s="4">
        <f t="shared" ca="1" si="28"/>
        <v>-16.773433302779345</v>
      </c>
      <c r="M234" s="4">
        <f t="shared" ca="1" si="29"/>
        <v>6376.350739548142</v>
      </c>
      <c r="N234" s="4">
        <f ca="1">SQRT(User_Model_Calcs!M234^2+Sat_Data!$B$3^2-2*User_Model_Calcs!M234*Sat_Data!$B$3*COS(RADIANS(L234))*COS(RADIANS(I234)))</f>
        <v>36307.573618858223</v>
      </c>
      <c r="O234" s="4">
        <f ca="1">DEGREES(ACOS(((Earth_Data!$B$1+Sat_Data!$B$2)/User_Model_Calcs!N234)*SQRT(1-COS(RADIANS(User_Model_Calcs!I234))^2*COS(RADIANS(User_Model_Calcs!A234))^2)))</f>
        <v>64.692125403972469</v>
      </c>
      <c r="P234" s="4">
        <f t="shared" ca="1" si="30"/>
        <v>39.963209117962222</v>
      </c>
    </row>
    <row r="235" spans="1:16" x14ac:dyDescent="0.25">
      <c r="A235" s="4">
        <f t="shared" ca="1" si="24"/>
        <v>-27.776448544846119</v>
      </c>
      <c r="B235" s="4">
        <f t="shared" ca="1" si="25"/>
        <v>111.11355220158316</v>
      </c>
      <c r="C235" s="4">
        <v>46875</v>
      </c>
      <c r="D235" s="4">
        <f t="shared" ca="1" si="26"/>
        <v>3</v>
      </c>
      <c r="E235" s="4">
        <v>0.55000000000000004</v>
      </c>
      <c r="F235" s="4">
        <v>19.899999999999999</v>
      </c>
      <c r="G235" s="4">
        <f t="shared" ca="1" si="27"/>
        <v>53.323113517529826</v>
      </c>
      <c r="H235" s="4">
        <f t="shared" ca="1" si="31"/>
        <v>23.55367685691969</v>
      </c>
      <c r="I235" s="4">
        <f ca="1">User_Model_Calcs!B235-Sat_Data!$B$5</f>
        <v>1.1135522015831611</v>
      </c>
      <c r="J235" s="4">
        <f ca="1">(Earth_Data!$B$1/SQRT(1-Earth_Data!$B$2^2*SIN(RADIANS(User_Model_Calcs!A235))^2))*COS(RADIANS(User_Model_Calcs!A235))</f>
        <v>5647.3103648614469</v>
      </c>
      <c r="K235" s="4">
        <f ca="1">((Earth_Data!$B$1*(1-Earth_Data!$B$2^2))/SQRT(1-Earth_Data!$B$2^2*SIN(RADIANS(User_Model_Calcs!A235))^2))*SIN(RADIANS(User_Model_Calcs!A235))</f>
        <v>-2954.6100265075115</v>
      </c>
      <c r="L235" s="4">
        <f t="shared" ca="1" si="28"/>
        <v>-27.618064521896542</v>
      </c>
      <c r="M235" s="4">
        <f t="shared" ca="1" si="29"/>
        <v>6373.5260857558469</v>
      </c>
      <c r="N235" s="4">
        <f ca="1">SQRT(User_Model_Calcs!M235^2+Sat_Data!$B$3^2-2*User_Model_Calcs!M235*Sat_Data!$B$3*COS(RADIANS(L235))*COS(RADIANS(I235)))</f>
        <v>36637.392180925453</v>
      </c>
      <c r="O235" s="4">
        <f ca="1">DEGREES(ACOS(((Earth_Data!$B$1+Sat_Data!$B$2)/User_Model_Calcs!N235)*SQRT(1-COS(RADIANS(User_Model_Calcs!I235))^2*COS(RADIANS(User_Model_Calcs!A235))^2)))</f>
        <v>57.541576416108136</v>
      </c>
      <c r="P235" s="4">
        <f t="shared" ca="1" si="30"/>
        <v>2.3883956208033461</v>
      </c>
    </row>
    <row r="236" spans="1:16" x14ac:dyDescent="0.25">
      <c r="A236" s="4">
        <f t="shared" ca="1" si="24"/>
        <v>-27.991822674102686</v>
      </c>
      <c r="B236" s="4">
        <f t="shared" ca="1" si="25"/>
        <v>110.60433019325372</v>
      </c>
      <c r="C236" s="4">
        <v>46875</v>
      </c>
      <c r="D236" s="4">
        <f t="shared" ca="1" si="26"/>
        <v>1.2</v>
      </c>
      <c r="E236" s="4">
        <v>0.55000000000000004</v>
      </c>
      <c r="F236" s="4">
        <v>19.899999999999999</v>
      </c>
      <c r="G236" s="4">
        <f t="shared" ca="1" si="27"/>
        <v>45.364313344089069</v>
      </c>
      <c r="H236" s="4">
        <f t="shared" ca="1" si="31"/>
        <v>22.754328275036947</v>
      </c>
      <c r="I236" s="4">
        <f ca="1">User_Model_Calcs!B236-Sat_Data!$B$5</f>
        <v>0.60433019325371617</v>
      </c>
      <c r="J236" s="4">
        <f ca="1">(Earth_Data!$B$1/SQRT(1-Earth_Data!$B$2^2*SIN(RADIANS(User_Model_Calcs!A236))^2))*COS(RADIANS(User_Model_Calcs!A236))</f>
        <v>5636.1480141183865</v>
      </c>
      <c r="K236" s="4">
        <f ca="1">((Earth_Data!$B$1*(1-Earth_Data!$B$2^2))/SQRT(1-Earth_Data!$B$2^2*SIN(RADIANS(User_Model_Calcs!A236))^2))*SIN(RADIANS(User_Model_Calcs!A236))</f>
        <v>-2975.7061608059089</v>
      </c>
      <c r="L236" s="4">
        <f t="shared" ca="1" si="28"/>
        <v>-27.83262307536463</v>
      </c>
      <c r="M236" s="4">
        <f t="shared" ca="1" si="29"/>
        <v>6373.4599388800489</v>
      </c>
      <c r="N236" s="4">
        <f ca="1">SQRT(User_Model_Calcs!M236^2+Sat_Data!$B$3^2-2*User_Model_Calcs!M236*Sat_Data!$B$3*COS(RADIANS(L236))*COS(RADIANS(I236)))</f>
        <v>36649.358295239552</v>
      </c>
      <c r="O236" s="4">
        <f ca="1">DEGREES(ACOS(((Earth_Data!$B$1+Sat_Data!$B$2)/User_Model_Calcs!N236)*SQRT(1-COS(RADIANS(User_Model_Calcs!I236))^2*COS(RADIANS(User_Model_Calcs!A236))^2)))</f>
        <v>57.311172172492043</v>
      </c>
      <c r="P236" s="4">
        <f t="shared" ca="1" si="30"/>
        <v>1.2874328922065881</v>
      </c>
    </row>
    <row r="237" spans="1:16" x14ac:dyDescent="0.25">
      <c r="A237" s="4">
        <f t="shared" ca="1" si="24"/>
        <v>-20.437908851446181</v>
      </c>
      <c r="B237" s="4">
        <f t="shared" ca="1" si="25"/>
        <v>152.15281794556009</v>
      </c>
      <c r="C237" s="4">
        <v>9375</v>
      </c>
      <c r="D237" s="4">
        <f t="shared" ca="1" si="26"/>
        <v>1.2</v>
      </c>
      <c r="E237" s="4">
        <v>0.55000000000000004</v>
      </c>
      <c r="F237" s="4">
        <v>19.899999999999999</v>
      </c>
      <c r="G237" s="4">
        <f t="shared" ca="1" si="27"/>
        <v>45.364313344089069</v>
      </c>
      <c r="H237" s="4">
        <f t="shared" ca="1" si="31"/>
        <v>20.27736576893048</v>
      </c>
      <c r="I237" s="4">
        <f ca="1">User_Model_Calcs!B237-Sat_Data!$B$5</f>
        <v>42.152817945560088</v>
      </c>
      <c r="J237" s="4">
        <f ca="1">(Earth_Data!$B$1/SQRT(1-Earth_Data!$B$2^2*SIN(RADIANS(User_Model_Calcs!A237))^2))*COS(RADIANS(User_Model_Calcs!A237))</f>
        <v>5979.0843176382668</v>
      </c>
      <c r="K237" s="4">
        <f ca="1">((Earth_Data!$B$1*(1-Earth_Data!$B$2^2))/SQRT(1-Earth_Data!$B$2^2*SIN(RADIANS(User_Model_Calcs!A237))^2))*SIN(RADIANS(User_Model_Calcs!A237))</f>
        <v>-2213.1896585782365</v>
      </c>
      <c r="L237" s="4">
        <f t="shared" ca="1" si="28"/>
        <v>-20.312299125857145</v>
      </c>
      <c r="M237" s="4">
        <f t="shared" ca="1" si="29"/>
        <v>6375.5515637680719</v>
      </c>
      <c r="N237" s="4">
        <f ca="1">SQRT(User_Model_Calcs!M237^2+Sat_Data!$B$3^2-2*User_Model_Calcs!M237*Sat_Data!$B$3*COS(RADIANS(L237))*COS(RADIANS(I237)))</f>
        <v>38008.756087323061</v>
      </c>
      <c r="O237" s="4">
        <f ca="1">DEGREES(ACOS(((Earth_Data!$B$1+Sat_Data!$B$2)/User_Model_Calcs!N237)*SQRT(1-COS(RADIANS(User_Model_Calcs!I237))^2*COS(RADIANS(User_Model_Calcs!A237))^2)))</f>
        <v>37.065281425728692</v>
      </c>
      <c r="P237" s="4">
        <f t="shared" ca="1" si="30"/>
        <v>68.906222566016581</v>
      </c>
    </row>
    <row r="238" spans="1:16" x14ac:dyDescent="0.25">
      <c r="A238" s="4">
        <f t="shared" ca="1" si="24"/>
        <v>-12.455175747103873</v>
      </c>
      <c r="B238" s="4">
        <f t="shared" ca="1" si="25"/>
        <v>141.73834499088761</v>
      </c>
      <c r="C238" s="4">
        <v>9375</v>
      </c>
      <c r="D238" s="4">
        <f t="shared" ca="1" si="26"/>
        <v>3</v>
      </c>
      <c r="E238" s="4">
        <v>0.55000000000000004</v>
      </c>
      <c r="F238" s="4">
        <v>19.899999999999999</v>
      </c>
      <c r="G238" s="4">
        <f t="shared" ca="1" si="27"/>
        <v>53.323113517529826</v>
      </c>
      <c r="H238" s="4">
        <f t="shared" ca="1" si="31"/>
        <v>17.072230843617369</v>
      </c>
      <c r="I238" s="4">
        <f ca="1">User_Model_Calcs!B238-Sat_Data!$B$5</f>
        <v>31.738344990887612</v>
      </c>
      <c r="J238" s="4">
        <f ca="1">(Earth_Data!$B$1/SQRT(1-Earth_Data!$B$2^2*SIN(RADIANS(User_Model_Calcs!A238))^2))*COS(RADIANS(User_Model_Calcs!A238))</f>
        <v>6229.0006405379445</v>
      </c>
      <c r="K238" s="4">
        <f ca="1">((Earth_Data!$B$1*(1-Earth_Data!$B$2^2))/SQRT(1-Earth_Data!$B$2^2*SIN(RADIANS(User_Model_Calcs!A238))^2))*SIN(RADIANS(User_Model_Calcs!A238))</f>
        <v>-1366.6139607743921</v>
      </c>
      <c r="L238" s="4">
        <f t="shared" ca="1" si="28"/>
        <v>-12.374371424655017</v>
      </c>
      <c r="M238" s="4">
        <f t="shared" ca="1" si="29"/>
        <v>6377.1531812875246</v>
      </c>
      <c r="N238" s="4">
        <f ca="1">SQRT(User_Model_Calcs!M238^2+Sat_Data!$B$3^2-2*User_Model_Calcs!M238*Sat_Data!$B$3*COS(RADIANS(L238))*COS(RADIANS(I238)))</f>
        <v>37037.180998609663</v>
      </c>
      <c r="O238" s="4">
        <f ca="1">DEGREES(ACOS(((Earth_Data!$B$1+Sat_Data!$B$2)/User_Model_Calcs!N238)*SQRT(1-COS(RADIANS(User_Model_Calcs!I238))^2*COS(RADIANS(User_Model_Calcs!A238))^2)))</f>
        <v>50.63778658685586</v>
      </c>
      <c r="P238" s="4">
        <f t="shared" ca="1" si="30"/>
        <v>70.777019093775479</v>
      </c>
    </row>
    <row r="239" spans="1:16" x14ac:dyDescent="0.25">
      <c r="A239" s="4">
        <f t="shared" ca="1" si="24"/>
        <v>-13.324217846533507</v>
      </c>
      <c r="B239" s="4">
        <f t="shared" ca="1" si="25"/>
        <v>141.92795178718032</v>
      </c>
      <c r="C239" s="4">
        <v>9375</v>
      </c>
      <c r="D239" s="4">
        <f t="shared" ca="1" si="26"/>
        <v>0.75</v>
      </c>
      <c r="E239" s="4">
        <v>0.55000000000000004</v>
      </c>
      <c r="F239" s="4">
        <v>19.899999999999999</v>
      </c>
      <c r="G239" s="4">
        <f t="shared" ca="1" si="27"/>
        <v>41.281913690970576</v>
      </c>
      <c r="H239" s="4">
        <f t="shared" ca="1" si="31"/>
        <v>19.164995962927573</v>
      </c>
      <c r="I239" s="4">
        <f ca="1">User_Model_Calcs!B239-Sat_Data!$B$5</f>
        <v>31.927951787180319</v>
      </c>
      <c r="J239" s="4">
        <f ca="1">(Earth_Data!$B$1/SQRT(1-Earth_Data!$B$2^2*SIN(RADIANS(User_Model_Calcs!A239))^2))*COS(RADIANS(User_Model_Calcs!A239))</f>
        <v>6207.5540255934984</v>
      </c>
      <c r="K239" s="4">
        <f ca="1">((Earth_Data!$B$1*(1-Earth_Data!$B$2^2))/SQRT(1-Earth_Data!$B$2^2*SIN(RADIANS(User_Model_Calcs!A239))^2))*SIN(RADIANS(User_Model_Calcs!A239))</f>
        <v>-1460.3322030321767</v>
      </c>
      <c r="L239" s="4">
        <f t="shared" ca="1" si="28"/>
        <v>-13.238169506599784</v>
      </c>
      <c r="M239" s="4">
        <f t="shared" ca="1" si="29"/>
        <v>6377.0131820370934</v>
      </c>
      <c r="N239" s="4">
        <f ca="1">SQRT(User_Model_Calcs!M239^2+Sat_Data!$B$3^2-2*User_Model_Calcs!M239*Sat_Data!$B$3*COS(RADIANS(L239))*COS(RADIANS(I239)))</f>
        <v>37070.241364377063</v>
      </c>
      <c r="O239" s="4">
        <f ca="1">DEGREES(ACOS(((Earth_Data!$B$1+Sat_Data!$B$2)/User_Model_Calcs!N239)*SQRT(1-COS(RADIANS(User_Model_Calcs!I239))^2*COS(RADIANS(User_Model_Calcs!A239))^2)))</f>
        <v>50.107768638276205</v>
      </c>
      <c r="P239" s="4">
        <f t="shared" ca="1" si="30"/>
        <v>69.703142950849411</v>
      </c>
    </row>
    <row r="240" spans="1:16" x14ac:dyDescent="0.25">
      <c r="A240" s="4">
        <f t="shared" ca="1" si="24"/>
        <v>-22.070412873977247</v>
      </c>
      <c r="B240" s="4">
        <f t="shared" ca="1" si="25"/>
        <v>146.85226084510307</v>
      </c>
      <c r="C240" s="4">
        <v>9375</v>
      </c>
      <c r="D240" s="4">
        <f t="shared" ca="1" si="26"/>
        <v>0.75</v>
      </c>
      <c r="E240" s="4">
        <v>0.55000000000000004</v>
      </c>
      <c r="F240" s="4">
        <v>19.899999999999999</v>
      </c>
      <c r="G240" s="4">
        <f t="shared" ca="1" si="27"/>
        <v>41.281913690970576</v>
      </c>
      <c r="H240" s="4">
        <f t="shared" ca="1" si="31"/>
        <v>15.50341324764997</v>
      </c>
      <c r="I240" s="4">
        <f ca="1">User_Model_Calcs!B240-Sat_Data!$B$5</f>
        <v>36.852260845103075</v>
      </c>
      <c r="J240" s="4">
        <f ca="1">(Earth_Data!$B$1/SQRT(1-Earth_Data!$B$2^2*SIN(RADIANS(User_Model_Calcs!A240))^2))*COS(RADIANS(User_Model_Calcs!A240))</f>
        <v>5913.5629793053877</v>
      </c>
      <c r="K240" s="4">
        <f ca="1">((Earth_Data!$B$1*(1-Earth_Data!$B$2^2))/SQRT(1-Earth_Data!$B$2^2*SIN(RADIANS(User_Model_Calcs!A240))^2))*SIN(RADIANS(User_Model_Calcs!A240))</f>
        <v>-2381.6410559934325</v>
      </c>
      <c r="L240" s="4">
        <f t="shared" ca="1" si="28"/>
        <v>-21.936723958869653</v>
      </c>
      <c r="M240" s="4">
        <f t="shared" ca="1" si="29"/>
        <v>6375.1424478049685</v>
      </c>
      <c r="N240" s="4">
        <f ca="1">SQRT(User_Model_Calcs!M240^2+Sat_Data!$B$3^2-2*User_Model_Calcs!M240*Sat_Data!$B$3*COS(RADIANS(L240))*COS(RADIANS(I240)))</f>
        <v>37675.198525148764</v>
      </c>
      <c r="O240" s="4">
        <f ca="1">DEGREES(ACOS(((Earth_Data!$B$1+Sat_Data!$B$2)/User_Model_Calcs!N240)*SQRT(1-COS(RADIANS(User_Model_Calcs!I240))^2*COS(RADIANS(User_Model_Calcs!A240))^2)))</f>
        <v>41.337255963401482</v>
      </c>
      <c r="P240" s="4">
        <f t="shared" ca="1" si="30"/>
        <v>63.374670447166658</v>
      </c>
    </row>
    <row r="241" spans="1:16" x14ac:dyDescent="0.25">
      <c r="A241" s="4">
        <f t="shared" ca="1" si="24"/>
        <v>-19.838643804856638</v>
      </c>
      <c r="B241" s="4">
        <f t="shared" ca="1" si="25"/>
        <v>130.60045045306828</v>
      </c>
      <c r="C241" s="4">
        <v>25000</v>
      </c>
      <c r="D241" s="4">
        <f t="shared" ca="1" si="26"/>
        <v>3</v>
      </c>
      <c r="E241" s="4">
        <v>0.55000000000000004</v>
      </c>
      <c r="F241" s="4">
        <v>19.899999999999999</v>
      </c>
      <c r="G241" s="4">
        <f t="shared" ca="1" si="27"/>
        <v>53.323113517529826</v>
      </c>
      <c r="H241" s="4">
        <f t="shared" ca="1" si="31"/>
        <v>22.151353241142573</v>
      </c>
      <c r="I241" s="4">
        <f ca="1">User_Model_Calcs!B241-Sat_Data!$B$5</f>
        <v>20.600450453068277</v>
      </c>
      <c r="J241" s="4">
        <f ca="1">(Earth_Data!$B$1/SQRT(1-Earth_Data!$B$2^2*SIN(RADIANS(User_Model_Calcs!A241))^2))*COS(RADIANS(User_Model_Calcs!A241))</f>
        <v>6001.9249989826367</v>
      </c>
      <c r="K241" s="4">
        <f ca="1">((Earth_Data!$B$1*(1-Earth_Data!$B$2^2))/SQRT(1-Earth_Data!$B$2^2*SIN(RADIANS(User_Model_Calcs!A241))^2))*SIN(RADIANS(User_Model_Calcs!A241))</f>
        <v>-2150.9035384539957</v>
      </c>
      <c r="L241" s="4">
        <f t="shared" ca="1" si="28"/>
        <v>-19.716102785587196</v>
      </c>
      <c r="M241" s="4">
        <f t="shared" ca="1" si="29"/>
        <v>6375.6952346506214</v>
      </c>
      <c r="N241" s="4">
        <f ca="1">SQRT(User_Model_Calcs!M241^2+Sat_Data!$B$3^2-2*User_Model_Calcs!M241*Sat_Data!$B$3*COS(RADIANS(L241))*COS(RADIANS(I241)))</f>
        <v>36670.095386751695</v>
      </c>
      <c r="O241" s="4">
        <f ca="1">DEGREES(ACOS(((Earth_Data!$B$1+Sat_Data!$B$2)/User_Model_Calcs!N241)*SQRT(1-COS(RADIANS(User_Model_Calcs!I241))^2*COS(RADIANS(User_Model_Calcs!A241))^2)))</f>
        <v>56.971139573520382</v>
      </c>
      <c r="P241" s="4">
        <f t="shared" ca="1" si="30"/>
        <v>47.9222509123409</v>
      </c>
    </row>
    <row r="242" spans="1:16" x14ac:dyDescent="0.25">
      <c r="A242" s="4">
        <f t="shared" ca="1" si="24"/>
        <v>-11.116656674610731</v>
      </c>
      <c r="B242" s="4">
        <f t="shared" ca="1" si="25"/>
        <v>115.08469036906017</v>
      </c>
      <c r="C242" s="4">
        <v>25000</v>
      </c>
      <c r="D242" s="4">
        <f t="shared" ca="1" si="26"/>
        <v>1.2</v>
      </c>
      <c r="E242" s="4">
        <v>0.55000000000000004</v>
      </c>
      <c r="F242" s="4">
        <v>19.899999999999999</v>
      </c>
      <c r="G242" s="4">
        <f t="shared" ca="1" si="27"/>
        <v>45.364313344089069</v>
      </c>
      <c r="H242" s="4">
        <f t="shared" ca="1" si="31"/>
        <v>20.248130088172104</v>
      </c>
      <c r="I242" s="4">
        <f ca="1">User_Model_Calcs!B242-Sat_Data!$B$5</f>
        <v>5.0846903690601692</v>
      </c>
      <c r="J242" s="4">
        <f ca="1">(Earth_Data!$B$1/SQRT(1-Earth_Data!$B$2^2*SIN(RADIANS(User_Model_Calcs!A242))^2))*COS(RADIANS(User_Model_Calcs!A242))</f>
        <v>6259.2436556119119</v>
      </c>
      <c r="K242" s="4">
        <f ca="1">((Earth_Data!$B$1*(1-Earth_Data!$B$2^2))/SQRT(1-Earth_Data!$B$2^2*SIN(RADIANS(User_Model_Calcs!A242))^2))*SIN(RADIANS(User_Model_Calcs!A242))</f>
        <v>-1221.6709684666805</v>
      </c>
      <c r="L242" s="4">
        <f t="shared" ca="1" si="28"/>
        <v>-11.044071733064593</v>
      </c>
      <c r="M242" s="4">
        <f t="shared" ca="1" si="29"/>
        <v>6377.3514169686687</v>
      </c>
      <c r="N242" s="4">
        <f ca="1">SQRT(User_Model_Calcs!M242^2+Sat_Data!$B$3^2-2*User_Model_Calcs!M242*Sat_Data!$B$3*COS(RADIANS(L242))*COS(RADIANS(I242)))</f>
        <v>35954.571227036024</v>
      </c>
      <c r="O242" s="4">
        <f ca="1">DEGREES(ACOS(((Earth_Data!$B$1+Sat_Data!$B$2)/User_Model_Calcs!N242)*SQRT(1-COS(RADIANS(User_Model_Calcs!I242))^2*COS(RADIANS(User_Model_Calcs!A242))^2)))</f>
        <v>75.638317943597073</v>
      </c>
      <c r="P242" s="4">
        <f t="shared" ca="1" si="30"/>
        <v>24.772774738129009</v>
      </c>
    </row>
    <row r="243" spans="1:16" x14ac:dyDescent="0.25">
      <c r="A243" s="4">
        <f t="shared" ca="1" si="24"/>
        <v>-32.989607515124021</v>
      </c>
      <c r="B243" s="4">
        <f t="shared" ca="1" si="25"/>
        <v>157.37344072966184</v>
      </c>
      <c r="C243" s="4">
        <v>25000</v>
      </c>
      <c r="D243" s="4">
        <f t="shared" ca="1" si="26"/>
        <v>3</v>
      </c>
      <c r="E243" s="4">
        <v>0.55000000000000004</v>
      </c>
      <c r="F243" s="4">
        <v>19.899999999999999</v>
      </c>
      <c r="G243" s="4">
        <f t="shared" ca="1" si="27"/>
        <v>53.323113517529826</v>
      </c>
      <c r="H243" s="4">
        <f t="shared" ca="1" si="31"/>
        <v>22.138377484098516</v>
      </c>
      <c r="I243" s="4">
        <f ca="1">User_Model_Calcs!B243-Sat_Data!$B$5</f>
        <v>47.373440729661837</v>
      </c>
      <c r="J243" s="4">
        <f ca="1">(Earth_Data!$B$1/SQRT(1-Earth_Data!$B$2^2*SIN(RADIANS(User_Model_Calcs!A243))^2))*COS(RADIANS(User_Model_Calcs!A243))</f>
        <v>5355.1050590071736</v>
      </c>
      <c r="K243" s="4">
        <f ca="1">((Earth_Data!$B$1*(1-Earth_Data!$B$2^2))/SQRT(1-Earth_Data!$B$2^2*SIN(RADIANS(User_Model_Calcs!A243))^2))*SIN(RADIANS(User_Model_Calcs!A243))</f>
        <v>-3452.9931878508128</v>
      </c>
      <c r="L243" s="4">
        <f t="shared" ca="1" si="28"/>
        <v>-32.814084928290463</v>
      </c>
      <c r="M243" s="4">
        <f t="shared" ca="1" si="29"/>
        <v>6371.8374232515025</v>
      </c>
      <c r="N243" s="4">
        <f ca="1">SQRT(User_Model_Calcs!M243^2+Sat_Data!$B$3^2-2*User_Model_Calcs!M243*Sat_Data!$B$3*COS(RADIANS(L243))*COS(RADIANS(I243)))</f>
        <v>38892.064823116292</v>
      </c>
      <c r="O243" s="4">
        <f ca="1">DEGREES(ACOS(((Earth_Data!$B$1+Sat_Data!$B$2)/User_Model_Calcs!N243)*SQRT(1-COS(RADIANS(User_Model_Calcs!I243))^2*COS(RADIANS(User_Model_Calcs!A243))^2)))</f>
        <v>26.84263065655697</v>
      </c>
      <c r="P243" s="4">
        <f t="shared" ca="1" si="30"/>
        <v>63.382380652471646</v>
      </c>
    </row>
    <row r="244" spans="1:16" x14ac:dyDescent="0.25">
      <c r="A244" s="4">
        <f t="shared" ca="1" si="24"/>
        <v>-25.59705349521056</v>
      </c>
      <c r="B244" s="4">
        <f t="shared" ca="1" si="25"/>
        <v>156.43979250386485</v>
      </c>
      <c r="C244" s="4">
        <v>25000</v>
      </c>
      <c r="D244" s="4">
        <f t="shared" ca="1" si="26"/>
        <v>0.75</v>
      </c>
      <c r="E244" s="4">
        <v>0.55000000000000004</v>
      </c>
      <c r="F244" s="4">
        <v>19.899999999999999</v>
      </c>
      <c r="G244" s="4">
        <f t="shared" ca="1" si="27"/>
        <v>41.281913690970576</v>
      </c>
      <c r="H244" s="4">
        <f t="shared" ca="1" si="31"/>
        <v>16.888199240641573</v>
      </c>
      <c r="I244" s="4">
        <f ca="1">User_Model_Calcs!B244-Sat_Data!$B$5</f>
        <v>46.439792503864851</v>
      </c>
      <c r="J244" s="4">
        <f ca="1">(Earth_Data!$B$1/SQRT(1-Earth_Data!$B$2^2*SIN(RADIANS(User_Model_Calcs!A244))^2))*COS(RADIANS(User_Model_Calcs!A244))</f>
        <v>5755.7531018331129</v>
      </c>
      <c r="K244" s="4">
        <f ca="1">((Earth_Data!$B$1*(1-Earth_Data!$B$2^2))/SQRT(1-Earth_Data!$B$2^2*SIN(RADIANS(User_Model_Calcs!A244))^2))*SIN(RADIANS(User_Model_Calcs!A244))</f>
        <v>-2738.8719014874055</v>
      </c>
      <c r="L244" s="4">
        <f t="shared" ca="1" si="28"/>
        <v>-25.447414927798626</v>
      </c>
      <c r="M244" s="4">
        <f t="shared" ca="1" si="29"/>
        <v>6374.1754809558497</v>
      </c>
      <c r="N244" s="4">
        <f ca="1">SQRT(User_Model_Calcs!M244^2+Sat_Data!$B$3^2-2*User_Model_Calcs!M244*Sat_Data!$B$3*COS(RADIANS(L244))*COS(RADIANS(I244)))</f>
        <v>38522.285376916334</v>
      </c>
      <c r="O244" s="4">
        <f ca="1">DEGREES(ACOS(((Earth_Data!$B$1+Sat_Data!$B$2)/User_Model_Calcs!N244)*SQRT(1-COS(RADIANS(User_Model_Calcs!I244))^2*COS(RADIANS(User_Model_Calcs!A244))^2)))</f>
        <v>30.963847977890076</v>
      </c>
      <c r="P244" s="4">
        <f t="shared" ca="1" si="30"/>
        <v>67.664506671535207</v>
      </c>
    </row>
    <row r="245" spans="1:16" x14ac:dyDescent="0.25">
      <c r="A245" s="4">
        <f t="shared" ca="1" si="24"/>
        <v>-36.333789558644881</v>
      </c>
      <c r="B245" s="4">
        <f t="shared" ca="1" si="25"/>
        <v>108.69796917747739</v>
      </c>
      <c r="C245" s="4">
        <v>37500</v>
      </c>
      <c r="D245" s="4">
        <f t="shared" ca="1" si="26"/>
        <v>0.75</v>
      </c>
      <c r="E245" s="4">
        <v>0.55000000000000004</v>
      </c>
      <c r="F245" s="4">
        <v>19.899999999999999</v>
      </c>
      <c r="G245" s="4">
        <f t="shared" ca="1" si="27"/>
        <v>41.281913690970576</v>
      </c>
      <c r="H245" s="4">
        <f t="shared" ca="1" si="31"/>
        <v>21.367190209645184</v>
      </c>
      <c r="I245" s="4">
        <f ca="1">User_Model_Calcs!B245-Sat_Data!$B$5</f>
        <v>-1.3020308225226103</v>
      </c>
      <c r="J245" s="4">
        <f ca="1">(Earth_Data!$B$1/SQRT(1-Earth_Data!$B$2^2*SIN(RADIANS(User_Model_Calcs!A245))^2))*COS(RADIANS(User_Model_Calcs!A245))</f>
        <v>5144.1437731881106</v>
      </c>
      <c r="K245" s="4">
        <f ca="1">((Earth_Data!$B$1*(1-Earth_Data!$B$2^2))/SQRT(1-Earth_Data!$B$2^2*SIN(RADIANS(User_Model_Calcs!A245))^2))*SIN(RADIANS(User_Model_Calcs!A245))</f>
        <v>-3758.0938092428637</v>
      </c>
      <c r="L245" s="4">
        <f t="shared" ca="1" si="28"/>
        <v>-36.150283721911919</v>
      </c>
      <c r="M245" s="4">
        <f t="shared" ca="1" si="29"/>
        <v>6370.6737664315815</v>
      </c>
      <c r="N245" s="4">
        <f ca="1">SQRT(User_Model_Calcs!M245^2+Sat_Data!$B$3^2-2*User_Model_Calcs!M245*Sat_Data!$B$3*COS(RADIANS(L245))*COS(RADIANS(I245)))</f>
        <v>37211.764189167057</v>
      </c>
      <c r="O245" s="4">
        <f ca="1">DEGREES(ACOS(((Earth_Data!$B$1+Sat_Data!$B$2)/User_Model_Calcs!N245)*SQRT(1-COS(RADIANS(User_Model_Calcs!I245))^2*COS(RADIANS(User_Model_Calcs!A245))^2)))</f>
        <v>47.804626629853871</v>
      </c>
      <c r="P245" s="4">
        <f t="shared" ca="1" si="30"/>
        <v>2.1968646914985133</v>
      </c>
    </row>
    <row r="246" spans="1:16" x14ac:dyDescent="0.25">
      <c r="A246" s="4">
        <f t="shared" ca="1" si="24"/>
        <v>-34.124641147747141</v>
      </c>
      <c r="B246" s="4">
        <f t="shared" ca="1" si="25"/>
        <v>137.92309653929073</v>
      </c>
      <c r="C246" s="4">
        <v>37500</v>
      </c>
      <c r="D246" s="4">
        <f t="shared" ca="1" si="26"/>
        <v>0.75</v>
      </c>
      <c r="E246" s="4">
        <v>0.55000000000000004</v>
      </c>
      <c r="F246" s="4">
        <v>19.899999999999999</v>
      </c>
      <c r="G246" s="4">
        <f t="shared" ca="1" si="27"/>
        <v>41.281913690970576</v>
      </c>
      <c r="H246" s="4">
        <f t="shared" ca="1" si="31"/>
        <v>15.03227436754408</v>
      </c>
      <c r="I246" s="4">
        <f ca="1">User_Model_Calcs!B246-Sat_Data!$B$5</f>
        <v>27.923096539290725</v>
      </c>
      <c r="J246" s="4">
        <f ca="1">(Earth_Data!$B$1/SQRT(1-Earth_Data!$B$2^2*SIN(RADIANS(User_Model_Calcs!A246))^2))*COS(RADIANS(User_Model_Calcs!A246))</f>
        <v>5285.5172740252465</v>
      </c>
      <c r="K246" s="4">
        <f ca="1">((Earth_Data!$B$1*(1-Earth_Data!$B$2^2))/SQRT(1-Earth_Data!$B$2^2*SIN(RADIANS(User_Model_Calcs!A246))^2))*SIN(RADIANS(User_Model_Calcs!A246))</f>
        <v>-3557.9013889498906</v>
      </c>
      <c r="L246" s="4">
        <f t="shared" ca="1" si="28"/>
        <v>-33.946136038663106</v>
      </c>
      <c r="M246" s="4">
        <f t="shared" ca="1" si="29"/>
        <v>6371.448434030588</v>
      </c>
      <c r="N246" s="4">
        <f ca="1">SQRT(User_Model_Calcs!M246^2+Sat_Data!$B$3^2-2*User_Model_Calcs!M246*Sat_Data!$B$3*COS(RADIANS(L246))*COS(RADIANS(I246)))</f>
        <v>37743.653792620607</v>
      </c>
      <c r="O246" s="4">
        <f ca="1">DEGREES(ACOS(((Earth_Data!$B$1+Sat_Data!$B$2)/User_Model_Calcs!N246)*SQRT(1-COS(RADIANS(User_Model_Calcs!I246))^2*COS(RADIANS(User_Model_Calcs!A246))^2)))</f>
        <v>40.379741178849258</v>
      </c>
      <c r="P246" s="4">
        <f t="shared" ca="1" si="30"/>
        <v>43.372075091245968</v>
      </c>
    </row>
    <row r="247" spans="1:16" x14ac:dyDescent="0.25">
      <c r="A247" s="4">
        <f t="shared" ca="1" si="24"/>
        <v>-15.860072749467477</v>
      </c>
      <c r="B247" s="4">
        <f t="shared" ca="1" si="25"/>
        <v>157.60358973658504</v>
      </c>
      <c r="C247" s="4">
        <v>37500</v>
      </c>
      <c r="D247" s="4">
        <f t="shared" ca="1" si="26"/>
        <v>1.2</v>
      </c>
      <c r="E247" s="4">
        <v>0.55000000000000004</v>
      </c>
      <c r="F247" s="4">
        <v>19.899999999999999</v>
      </c>
      <c r="G247" s="4">
        <f t="shared" ca="1" si="27"/>
        <v>45.364313344089069</v>
      </c>
      <c r="H247" s="4">
        <f t="shared" ca="1" si="31"/>
        <v>22.918725278349932</v>
      </c>
      <c r="I247" s="4">
        <f ca="1">User_Model_Calcs!B247-Sat_Data!$B$5</f>
        <v>47.603589736585036</v>
      </c>
      <c r="J247" s="4">
        <f ca="1">(Earth_Data!$B$1/SQRT(1-Earth_Data!$B$2^2*SIN(RADIANS(User_Model_Calcs!A247))^2))*COS(RADIANS(User_Model_Calcs!A247))</f>
        <v>6136.871273776871</v>
      </c>
      <c r="K247" s="4">
        <f ca="1">((Earth_Data!$B$1*(1-Earth_Data!$B$2^2))/SQRT(1-Earth_Data!$B$2^2*SIN(RADIANS(User_Model_Calcs!A247))^2))*SIN(RADIANS(User_Model_Calcs!A247))</f>
        <v>-1731.8391602117717</v>
      </c>
      <c r="L247" s="4">
        <f t="shared" ca="1" si="28"/>
        <v>-15.75918817349819</v>
      </c>
      <c r="M247" s="4">
        <f t="shared" ca="1" si="29"/>
        <v>6376.5551756219256</v>
      </c>
      <c r="N247" s="4">
        <f ca="1">SQRT(User_Model_Calcs!M247^2+Sat_Data!$B$3^2-2*User_Model_Calcs!M247*Sat_Data!$B$3*COS(RADIANS(L247))*COS(RADIANS(I247)))</f>
        <v>38334.575256821554</v>
      </c>
      <c r="O247" s="4">
        <f ca="1">DEGREES(ACOS(((Earth_Data!$B$1+Sat_Data!$B$2)/User_Model_Calcs!N247)*SQRT(1-COS(RADIANS(User_Model_Calcs!I247))^2*COS(RADIANS(User_Model_Calcs!A247))^2)))</f>
        <v>33.156912452495419</v>
      </c>
      <c r="P247" s="4">
        <f t="shared" ca="1" si="30"/>
        <v>75.98987517367938</v>
      </c>
    </row>
    <row r="248" spans="1:16" x14ac:dyDescent="0.25">
      <c r="A248" s="4">
        <f t="shared" ca="1" si="24"/>
        <v>-31.855331817162373</v>
      </c>
      <c r="B248" s="4">
        <f t="shared" ca="1" si="25"/>
        <v>140.2057880426778</v>
      </c>
      <c r="C248" s="4">
        <v>37500</v>
      </c>
      <c r="D248" s="4">
        <f t="shared" ca="1" si="26"/>
        <v>3</v>
      </c>
      <c r="E248" s="4">
        <v>0.55000000000000004</v>
      </c>
      <c r="F248" s="4">
        <v>19.899999999999999</v>
      </c>
      <c r="G248" s="4">
        <f t="shared" ca="1" si="27"/>
        <v>53.323113517529826</v>
      </c>
      <c r="H248" s="4">
        <f t="shared" ca="1" si="31"/>
        <v>20.294152939162011</v>
      </c>
      <c r="I248" s="4">
        <f ca="1">User_Model_Calcs!B248-Sat_Data!$B$5</f>
        <v>30.205788042677796</v>
      </c>
      <c r="J248" s="4">
        <f ca="1">(Earth_Data!$B$1/SQRT(1-Earth_Data!$B$2^2*SIN(RADIANS(User_Model_Calcs!A248))^2))*COS(RADIANS(User_Model_Calcs!A248))</f>
        <v>5422.5444448781955</v>
      </c>
      <c r="K248" s="4">
        <f ca="1">((Earth_Data!$B$1*(1-Earth_Data!$B$2^2))/SQRT(1-Earth_Data!$B$2^2*SIN(RADIANS(User_Model_Calcs!A248))^2))*SIN(RADIANS(User_Model_Calcs!A248))</f>
        <v>-3346.81784955486</v>
      </c>
      <c r="L248" s="4">
        <f t="shared" ca="1" si="28"/>
        <v>-31.6830638453429</v>
      </c>
      <c r="M248" s="4">
        <f t="shared" ca="1" si="29"/>
        <v>6372.2192346762831</v>
      </c>
      <c r="N248" s="4">
        <f ca="1">SQRT(User_Model_Calcs!M248^2+Sat_Data!$B$3^2-2*User_Model_Calcs!M248*Sat_Data!$B$3*COS(RADIANS(L248))*COS(RADIANS(I248)))</f>
        <v>37725.758514748202</v>
      </c>
      <c r="O248" s="4">
        <f ca="1">DEGREES(ACOS(((Earth_Data!$B$1+Sat_Data!$B$2)/User_Model_Calcs!N248)*SQRT(1-COS(RADIANS(User_Model_Calcs!I248))^2*COS(RADIANS(User_Model_Calcs!A248))^2)))</f>
        <v>40.625556197558474</v>
      </c>
      <c r="P248" s="4">
        <f t="shared" ca="1" si="30"/>
        <v>47.804553704405407</v>
      </c>
    </row>
    <row r="249" spans="1:16" x14ac:dyDescent="0.25">
      <c r="A249" s="4">
        <f t="shared" ca="1" si="24"/>
        <v>-12.098408264053303</v>
      </c>
      <c r="B249" s="4">
        <f t="shared" ca="1" si="25"/>
        <v>121.84010801827949</v>
      </c>
      <c r="C249" s="4">
        <v>25000</v>
      </c>
      <c r="D249" s="4">
        <f t="shared" ca="1" si="26"/>
        <v>0.75</v>
      </c>
      <c r="E249" s="4">
        <v>0.55000000000000004</v>
      </c>
      <c r="F249" s="4">
        <v>19.899999999999999</v>
      </c>
      <c r="G249" s="4">
        <f t="shared" ca="1" si="27"/>
        <v>41.281913690970576</v>
      </c>
      <c r="H249" s="4">
        <f t="shared" ca="1" si="31"/>
        <v>14.635445333442087</v>
      </c>
      <c r="I249" s="4">
        <f ca="1">User_Model_Calcs!B249-Sat_Data!$B$5</f>
        <v>11.840108018279494</v>
      </c>
      <c r="J249" s="4">
        <f ca="1">(Earth_Data!$B$1/SQRT(1-Earth_Data!$B$2^2*SIN(RADIANS(User_Model_Calcs!A249))^2))*COS(RADIANS(User_Model_Calcs!A249))</f>
        <v>6237.3927283369849</v>
      </c>
      <c r="K249" s="4">
        <f ca="1">((Earth_Data!$B$1*(1-Earth_Data!$B$2^2))/SQRT(1-Earth_Data!$B$2^2*SIN(RADIANS(User_Model_Calcs!A249))^2))*SIN(RADIANS(User_Model_Calcs!A249))</f>
        <v>-1328.0493303113469</v>
      </c>
      <c r="L249" s="4">
        <f t="shared" ca="1" si="28"/>
        <v>-12.019778372516674</v>
      </c>
      <c r="M249" s="4">
        <f t="shared" ca="1" si="29"/>
        <v>6377.2080937704641</v>
      </c>
      <c r="N249" s="4">
        <f ca="1">SQRT(User_Model_Calcs!M249^2+Sat_Data!$B$3^2-2*User_Model_Calcs!M249*Sat_Data!$B$3*COS(RADIANS(L249))*COS(RADIANS(I249)))</f>
        <v>36106.589688578584</v>
      </c>
      <c r="O249" s="4">
        <f ca="1">DEGREES(ACOS(((Earth_Data!$B$1+Sat_Data!$B$2)/User_Model_Calcs!N249)*SQRT(1-COS(RADIANS(User_Model_Calcs!I249))^2*COS(RADIANS(User_Model_Calcs!A249))^2)))</f>
        <v>70.195552782405755</v>
      </c>
      <c r="P249" s="4">
        <f t="shared" ca="1" si="30"/>
        <v>45.006855364392543</v>
      </c>
    </row>
    <row r="250" spans="1:16" x14ac:dyDescent="0.25">
      <c r="A250" s="4">
        <f t="shared" ca="1" si="24"/>
        <v>-18.777091837323574</v>
      </c>
      <c r="B250" s="4">
        <f t="shared" ca="1" si="25"/>
        <v>156.78161284839811</v>
      </c>
      <c r="C250" s="4">
        <v>25000</v>
      </c>
      <c r="D250" s="4">
        <f t="shared" ca="1" si="26"/>
        <v>3</v>
      </c>
      <c r="E250" s="4">
        <v>0.55000000000000004</v>
      </c>
      <c r="F250" s="4">
        <v>19.899999999999999</v>
      </c>
      <c r="G250" s="4">
        <f t="shared" ca="1" si="27"/>
        <v>53.323113517529826</v>
      </c>
      <c r="H250" s="4">
        <f t="shared" ca="1" si="31"/>
        <v>20.460390534660945</v>
      </c>
      <c r="I250" s="4">
        <f ca="1">User_Model_Calcs!B250-Sat_Data!$B$5</f>
        <v>46.781612848398112</v>
      </c>
      <c r="J250" s="4">
        <f ca="1">(Earth_Data!$B$1/SQRT(1-Earth_Data!$B$2^2*SIN(RADIANS(User_Model_Calcs!A250))^2))*COS(RADIANS(User_Model_Calcs!A250))</f>
        <v>6040.7782358586555</v>
      </c>
      <c r="K250" s="4">
        <f ca="1">((Earth_Data!$B$1*(1-Earth_Data!$B$2^2))/SQRT(1-Earth_Data!$B$2^2*SIN(RADIANS(User_Model_Calcs!A250))^2))*SIN(RADIANS(User_Model_Calcs!A250))</f>
        <v>-2040.0049949192289</v>
      </c>
      <c r="L250" s="4">
        <f t="shared" ca="1" si="28"/>
        <v>-18.660116536057703</v>
      </c>
      <c r="M250" s="4">
        <f t="shared" ca="1" si="29"/>
        <v>6375.9408775583079</v>
      </c>
      <c r="N250" s="4">
        <f ca="1">SQRT(User_Model_Calcs!M250^2+Sat_Data!$B$3^2-2*User_Model_Calcs!M250*Sat_Data!$B$3*COS(RADIANS(L250))*COS(RADIANS(I250)))</f>
        <v>38335.807017804553</v>
      </c>
      <c r="O250" s="4">
        <f ca="1">DEGREES(ACOS(((Earth_Data!$B$1+Sat_Data!$B$2)/User_Model_Calcs!N250)*SQRT(1-COS(RADIANS(User_Model_Calcs!I250))^2*COS(RADIANS(User_Model_Calcs!A250))^2)))</f>
        <v>33.134900748381277</v>
      </c>
      <c r="P250" s="4">
        <f t="shared" ca="1" si="30"/>
        <v>73.171185714055824</v>
      </c>
    </row>
    <row r="251" spans="1:16" x14ac:dyDescent="0.25">
      <c r="A251" s="4">
        <f t="shared" ca="1" si="24"/>
        <v>-23.361307100637127</v>
      </c>
      <c r="B251" s="4">
        <f t="shared" ca="1" si="25"/>
        <v>108.53215881990425</v>
      </c>
      <c r="C251" s="4">
        <v>9375</v>
      </c>
      <c r="D251" s="4">
        <f t="shared" ca="1" si="26"/>
        <v>1.2</v>
      </c>
      <c r="E251" s="4">
        <v>0.55000000000000004</v>
      </c>
      <c r="F251" s="4">
        <v>19.899999999999999</v>
      </c>
      <c r="G251" s="4">
        <f t="shared" ca="1" si="27"/>
        <v>45.364313344089069</v>
      </c>
      <c r="H251" s="4">
        <f t="shared" ca="1" si="31"/>
        <v>16.814564552931323</v>
      </c>
      <c r="I251" s="4">
        <f ca="1">User_Model_Calcs!B251-Sat_Data!$B$5</f>
        <v>-1.4678411800957463</v>
      </c>
      <c r="J251" s="4">
        <f ca="1">(Earth_Data!$B$1/SQRT(1-Earth_Data!$B$2^2*SIN(RADIANS(User_Model_Calcs!A251))^2))*COS(RADIANS(User_Model_Calcs!A251))</f>
        <v>5858.3608698294647</v>
      </c>
      <c r="K251" s="4">
        <f ca="1">((Earth_Data!$B$1*(1-Earth_Data!$B$2^2))/SQRT(1-Earth_Data!$B$2^2*SIN(RADIANS(User_Model_Calcs!A251))^2))*SIN(RADIANS(User_Model_Calcs!A251))</f>
        <v>-2513.5032961974966</v>
      </c>
      <c r="L251" s="4">
        <f t="shared" ca="1" si="28"/>
        <v>-23.221533430040857</v>
      </c>
      <c r="M251" s="4">
        <f t="shared" ca="1" si="29"/>
        <v>6374.801244050258</v>
      </c>
      <c r="N251" s="4">
        <f ca="1">SQRT(User_Model_Calcs!M251^2+Sat_Data!$B$3^2-2*User_Model_Calcs!M251*Sat_Data!$B$3*COS(RADIANS(L251))*COS(RADIANS(I251)))</f>
        <v>36394.909074972151</v>
      </c>
      <c r="O251" s="4">
        <f ca="1">DEGREES(ACOS(((Earth_Data!$B$1+Sat_Data!$B$2)/User_Model_Calcs!N251)*SQRT(1-COS(RADIANS(User_Model_Calcs!I251))^2*COS(RADIANS(User_Model_Calcs!A251))^2)))</f>
        <v>62.600515837231228</v>
      </c>
      <c r="P251" s="4">
        <f t="shared" ca="1" si="30"/>
        <v>3.6974028279113607</v>
      </c>
    </row>
    <row r="252" spans="1:16" x14ac:dyDescent="0.25">
      <c r="A252" s="4">
        <f t="shared" ca="1" si="24"/>
        <v>-9.9429296134903087</v>
      </c>
      <c r="B252" s="4">
        <f t="shared" ca="1" si="25"/>
        <v>156.64119939488808</v>
      </c>
      <c r="C252" s="4">
        <v>9375</v>
      </c>
      <c r="D252" s="4">
        <f t="shared" ca="1" si="26"/>
        <v>1.2</v>
      </c>
      <c r="E252" s="4">
        <v>0.55000000000000004</v>
      </c>
      <c r="F252" s="4">
        <v>19.899999999999999</v>
      </c>
      <c r="G252" s="4">
        <f t="shared" ca="1" si="27"/>
        <v>45.364313344089069</v>
      </c>
      <c r="H252" s="4">
        <f t="shared" ca="1" si="31"/>
        <v>14.781112991331399</v>
      </c>
      <c r="I252" s="4">
        <f ca="1">User_Model_Calcs!B252-Sat_Data!$B$5</f>
        <v>46.641199394888076</v>
      </c>
      <c r="J252" s="4">
        <f ca="1">(Earth_Data!$B$1/SQRT(1-Earth_Data!$B$2^2*SIN(RADIANS(User_Model_Calcs!A252))^2))*COS(RADIANS(User_Model_Calcs!A252))</f>
        <v>6282.9688407631156</v>
      </c>
      <c r="K252" s="4">
        <f ca="1">((Earth_Data!$B$1*(1-Earth_Data!$B$2^2))/SQRT(1-Earth_Data!$B$2^2*SIN(RADIANS(User_Model_Calcs!A252))^2))*SIN(RADIANS(User_Model_Calcs!A252))</f>
        <v>-1094.0318564323647</v>
      </c>
      <c r="L252" s="4">
        <f t="shared" ca="1" si="28"/>
        <v>-9.877681893738707</v>
      </c>
      <c r="M252" s="4">
        <f t="shared" ca="1" si="29"/>
        <v>6377.5075975563568</v>
      </c>
      <c r="N252" s="4">
        <f ca="1">SQRT(User_Model_Calcs!M252^2+Sat_Data!$B$3^2-2*User_Model_Calcs!M252*Sat_Data!$B$3*COS(RADIANS(L252))*COS(RADIANS(I252)))</f>
        <v>38140.834976765858</v>
      </c>
      <c r="O252" s="4">
        <f ca="1">DEGREES(ACOS(((Earth_Data!$B$1+Sat_Data!$B$2)/User_Model_Calcs!N252)*SQRT(1-COS(RADIANS(User_Model_Calcs!I252))^2*COS(RADIANS(User_Model_Calcs!A252))^2)))</f>
        <v>35.474136507584234</v>
      </c>
      <c r="P252" s="4">
        <f t="shared" ca="1" si="30"/>
        <v>80.739515777367288</v>
      </c>
    </row>
    <row r="253" spans="1:16" x14ac:dyDescent="0.25">
      <c r="A253" s="4">
        <f t="shared" ca="1" si="24"/>
        <v>-18.58397882873</v>
      </c>
      <c r="B253" s="4">
        <f t="shared" ca="1" si="25"/>
        <v>125.18666305296819</v>
      </c>
      <c r="C253" s="4">
        <v>62500</v>
      </c>
      <c r="D253" s="4">
        <f t="shared" ca="1" si="26"/>
        <v>3</v>
      </c>
      <c r="E253" s="4">
        <v>0.55000000000000004</v>
      </c>
      <c r="F253" s="4">
        <v>19.899999999999999</v>
      </c>
      <c r="G253" s="4">
        <f t="shared" ca="1" si="27"/>
        <v>53.323113517529826</v>
      </c>
      <c r="H253" s="4">
        <f t="shared" ca="1" si="31"/>
        <v>17.260799281957439</v>
      </c>
      <c r="I253" s="4">
        <f ca="1">User_Model_Calcs!B253-Sat_Data!$B$5</f>
        <v>15.186663052968186</v>
      </c>
      <c r="J253" s="4">
        <f ca="1">(Earth_Data!$B$1/SQRT(1-Earth_Data!$B$2^2*SIN(RADIANS(User_Model_Calcs!A253))^2))*COS(RADIANS(User_Model_Calcs!A253))</f>
        <v>6047.6245703116401</v>
      </c>
      <c r="K253" s="4">
        <f ca="1">((Earth_Data!$B$1*(1-Earth_Data!$B$2^2))/SQRT(1-Earth_Data!$B$2^2*SIN(RADIANS(User_Model_Calcs!A253))^2))*SIN(RADIANS(User_Model_Calcs!A253))</f>
        <v>-2019.7557220830095</v>
      </c>
      <c r="L253" s="4">
        <f t="shared" ca="1" si="28"/>
        <v>-18.468033373618333</v>
      </c>
      <c r="M253" s="4">
        <f t="shared" ca="1" si="29"/>
        <v>6375.984325602134</v>
      </c>
      <c r="N253" s="4">
        <f ca="1">SQRT(User_Model_Calcs!M253^2+Sat_Data!$B$3^2-2*User_Model_Calcs!M253*Sat_Data!$B$3*COS(RADIANS(L253))*COS(RADIANS(I253)))</f>
        <v>36418.293188679141</v>
      </c>
      <c r="O253" s="4">
        <f ca="1">DEGREES(ACOS(((Earth_Data!$B$1+Sat_Data!$B$2)/User_Model_Calcs!N253)*SQRT(1-COS(RADIANS(User_Model_Calcs!I253))^2*COS(RADIANS(User_Model_Calcs!A253))^2)))</f>
        <v>62.111763010217686</v>
      </c>
      <c r="P253" s="4">
        <f t="shared" ca="1" si="30"/>
        <v>40.422300211127229</v>
      </c>
    </row>
    <row r="254" spans="1:16" x14ac:dyDescent="0.25">
      <c r="A254" s="4">
        <f t="shared" ca="1" si="24"/>
        <v>-22.384047121689857</v>
      </c>
      <c r="B254" s="4">
        <f t="shared" ca="1" si="25"/>
        <v>142.36763685436432</v>
      </c>
      <c r="C254" s="4">
        <v>62500</v>
      </c>
      <c r="D254" s="4">
        <f t="shared" ca="1" si="26"/>
        <v>0.75</v>
      </c>
      <c r="E254" s="4">
        <v>0.55000000000000004</v>
      </c>
      <c r="F254" s="4">
        <v>19.899999999999999</v>
      </c>
      <c r="G254" s="4">
        <f t="shared" ca="1" si="27"/>
        <v>41.281913690970576</v>
      </c>
      <c r="H254" s="4">
        <f t="shared" ca="1" si="31"/>
        <v>14.154301423773765</v>
      </c>
      <c r="I254" s="4">
        <f ca="1">User_Model_Calcs!B254-Sat_Data!$B$5</f>
        <v>32.367636854364321</v>
      </c>
      <c r="J254" s="4">
        <f ca="1">(Earth_Data!$B$1/SQRT(1-Earth_Data!$B$2^2*SIN(RADIANS(User_Model_Calcs!A254))^2))*COS(RADIANS(User_Model_Calcs!A254))</f>
        <v>5900.4253855095221</v>
      </c>
      <c r="K254" s="4">
        <f ca="1">((Earth_Data!$B$1*(1-Earth_Data!$B$2^2))/SQRT(1-Earth_Data!$B$2^2*SIN(RADIANS(User_Model_Calcs!A254))^2))*SIN(RADIANS(User_Model_Calcs!A254))</f>
        <v>-2413.7900617302894</v>
      </c>
      <c r="L254" s="4">
        <f t="shared" ca="1" si="28"/>
        <v>-22.248854601470473</v>
      </c>
      <c r="M254" s="4">
        <f t="shared" ca="1" si="29"/>
        <v>6375.0609559496061</v>
      </c>
      <c r="N254" s="4">
        <f ca="1">SQRT(User_Model_Calcs!M254^2+Sat_Data!$B$3^2-2*User_Model_Calcs!M254*Sat_Data!$B$3*COS(RADIANS(L254))*COS(RADIANS(I254)))</f>
        <v>37392.392686224419</v>
      </c>
      <c r="O254" s="4">
        <f ca="1">DEGREES(ACOS(((Earth_Data!$B$1+Sat_Data!$B$2)/User_Model_Calcs!N254)*SQRT(1-COS(RADIANS(User_Model_Calcs!I254))^2*COS(RADIANS(User_Model_Calcs!A254))^2)))</f>
        <v>45.231481218756151</v>
      </c>
      <c r="P254" s="4">
        <f t="shared" ca="1" si="30"/>
        <v>59.001919171539797</v>
      </c>
    </row>
    <row r="255" spans="1:16" x14ac:dyDescent="0.25">
      <c r="A255" s="4">
        <f t="shared" ca="1" si="24"/>
        <v>-32.7854830563737</v>
      </c>
      <c r="B255" s="4">
        <f t="shared" ca="1" si="25"/>
        <v>140.5916773818862</v>
      </c>
      <c r="C255" s="4">
        <v>3906.25</v>
      </c>
      <c r="D255" s="4">
        <f t="shared" ca="1" si="26"/>
        <v>1.2</v>
      </c>
      <c r="E255" s="4">
        <v>0.55000000000000004</v>
      </c>
      <c r="F255" s="4">
        <v>19.899999999999999</v>
      </c>
      <c r="G255" s="4">
        <f t="shared" ca="1" si="27"/>
        <v>45.364313344089069</v>
      </c>
      <c r="H255" s="4">
        <f t="shared" ca="1" si="31"/>
        <v>18.270652995268733</v>
      </c>
      <c r="I255" s="4">
        <f ca="1">User_Model_Calcs!B255-Sat_Data!$B$5</f>
        <v>30.5916773818862</v>
      </c>
      <c r="J255" s="4">
        <f ca="1">(Earth_Data!$B$1/SQRT(1-Earth_Data!$B$2^2*SIN(RADIANS(User_Model_Calcs!A255))^2))*COS(RADIANS(User_Model_Calcs!A255))</f>
        <v>5367.3972567860665</v>
      </c>
      <c r="K255" s="4">
        <f ca="1">((Earth_Data!$B$1*(1-Earth_Data!$B$2^2))/SQRT(1-Earth_Data!$B$2^2*SIN(RADIANS(User_Model_Calcs!A255))^2))*SIN(RADIANS(User_Model_Calcs!A255))</f>
        <v>-3433.9832838569923</v>
      </c>
      <c r="L255" s="4">
        <f t="shared" ca="1" si="28"/>
        <v>-32.610526098266924</v>
      </c>
      <c r="M255" s="4">
        <f t="shared" ca="1" si="29"/>
        <v>6371.9066617429235</v>
      </c>
      <c r="N255" s="4">
        <f ca="1">SQRT(User_Model_Calcs!M255^2+Sat_Data!$B$3^2-2*User_Model_Calcs!M255*Sat_Data!$B$3*COS(RADIANS(L255))*COS(RADIANS(I255)))</f>
        <v>37799.344812412528</v>
      </c>
      <c r="O255" s="4">
        <f ca="1">DEGREES(ACOS(((Earth_Data!$B$1+Sat_Data!$B$2)/User_Model_Calcs!N255)*SQRT(1-COS(RADIANS(User_Model_Calcs!I255))^2*COS(RADIANS(User_Model_Calcs!A255))^2)))</f>
        <v>39.662777108983093</v>
      </c>
      <c r="P255" s="4">
        <f t="shared" ca="1" si="30"/>
        <v>47.512745141249553</v>
      </c>
    </row>
    <row r="256" spans="1:16" x14ac:dyDescent="0.25">
      <c r="A256" s="4">
        <f t="shared" ca="1" si="24"/>
        <v>-38.288083679879257</v>
      </c>
      <c r="B256" s="4">
        <f t="shared" ca="1" si="25"/>
        <v>121.13702323556842</v>
      </c>
      <c r="C256" s="4">
        <v>3906.25</v>
      </c>
      <c r="D256" s="4">
        <f t="shared" ca="1" si="26"/>
        <v>0.75</v>
      </c>
      <c r="E256" s="4">
        <v>0.55000000000000004</v>
      </c>
      <c r="F256" s="4">
        <v>19.899999999999999</v>
      </c>
      <c r="G256" s="4">
        <f t="shared" ca="1" si="27"/>
        <v>41.281913690970576</v>
      </c>
      <c r="H256" s="4">
        <f t="shared" ca="1" si="31"/>
        <v>17.683506531460395</v>
      </c>
      <c r="I256" s="4">
        <f ca="1">User_Model_Calcs!B256-Sat_Data!$B$5</f>
        <v>11.137023235568421</v>
      </c>
      <c r="J256" s="4">
        <f ca="1">(Earth_Data!$B$1/SQRT(1-Earth_Data!$B$2^2*SIN(RADIANS(User_Model_Calcs!A256))^2))*COS(RADIANS(User_Model_Calcs!A256))</f>
        <v>5012.6814974896242</v>
      </c>
      <c r="K256" s="4">
        <f ca="1">((Earth_Data!$B$1*(1-Earth_Data!$B$2^2))/SQRT(1-Earth_Data!$B$2^2*SIN(RADIANS(User_Model_Calcs!A256))^2))*SIN(RADIANS(User_Model_Calcs!A256))</f>
        <v>-3930.5940602593068</v>
      </c>
      <c r="L256" s="4">
        <f t="shared" ca="1" si="28"/>
        <v>-38.101059648479513</v>
      </c>
      <c r="M256" s="4">
        <f t="shared" ca="1" si="29"/>
        <v>6369.9721711967131</v>
      </c>
      <c r="N256" s="4">
        <f ca="1">SQRT(User_Model_Calcs!M256^2+Sat_Data!$B$3^2-2*User_Model_Calcs!M256*Sat_Data!$B$3*COS(RADIANS(L256))*COS(RADIANS(I256)))</f>
        <v>37465.195914296863</v>
      </c>
      <c r="O256" s="4">
        <f ca="1">DEGREES(ACOS(((Earth_Data!$B$1+Sat_Data!$B$2)/User_Model_Calcs!N256)*SQRT(1-COS(RADIANS(User_Model_Calcs!I256))^2*COS(RADIANS(User_Model_Calcs!A256))^2)))</f>
        <v>44.118631506983434</v>
      </c>
      <c r="P256" s="4">
        <f t="shared" ca="1" si="30"/>
        <v>17.626009539489953</v>
      </c>
    </row>
    <row r="257" spans="1:16" x14ac:dyDescent="0.25">
      <c r="A257" s="4">
        <f t="shared" ca="1" si="24"/>
        <v>-15.69529302601857</v>
      </c>
      <c r="B257" s="4">
        <f t="shared" ca="1" si="25"/>
        <v>145.5835156346906</v>
      </c>
      <c r="C257" s="4">
        <v>3906.25</v>
      </c>
      <c r="D257" s="4">
        <f t="shared" ca="1" si="26"/>
        <v>3</v>
      </c>
      <c r="E257" s="4">
        <v>0.55000000000000004</v>
      </c>
      <c r="F257" s="4">
        <v>19.899999999999999</v>
      </c>
      <c r="G257" s="4">
        <f t="shared" ca="1" si="27"/>
        <v>53.323113517529826</v>
      </c>
      <c r="H257" s="4">
        <f t="shared" ca="1" si="31"/>
        <v>18.282600329385126</v>
      </c>
      <c r="I257" s="4">
        <f ca="1">User_Model_Calcs!B257-Sat_Data!$B$5</f>
        <v>35.583515634690599</v>
      </c>
      <c r="J257" s="4">
        <f ca="1">(Earth_Data!$B$1/SQRT(1-Earth_Data!$B$2^2*SIN(RADIANS(User_Model_Calcs!A257))^2))*COS(RADIANS(User_Model_Calcs!A257))</f>
        <v>6141.8291796107751</v>
      </c>
      <c r="K257" s="4">
        <f ca="1">((Earth_Data!$B$1*(1-Earth_Data!$B$2^2))/SQRT(1-Earth_Data!$B$2^2*SIN(RADIANS(User_Model_Calcs!A257))^2))*SIN(RADIANS(User_Model_Calcs!A257))</f>
        <v>-1714.2922083640924</v>
      </c>
      <c r="L257" s="4">
        <f t="shared" ca="1" si="28"/>
        <v>-15.595349930510535</v>
      </c>
      <c r="M257" s="4">
        <f t="shared" ca="1" si="29"/>
        <v>6376.5871316226994</v>
      </c>
      <c r="N257" s="4">
        <f ca="1">SQRT(User_Model_Calcs!M257^2+Sat_Data!$B$3^2-2*User_Model_Calcs!M257*Sat_Data!$B$3*COS(RADIANS(L257))*COS(RADIANS(I257)))</f>
        <v>37379.936480535333</v>
      </c>
      <c r="O257" s="4">
        <f ca="1">DEGREES(ACOS(((Earth_Data!$B$1+Sat_Data!$B$2)/User_Model_Calcs!N257)*SQRT(1-COS(RADIANS(User_Model_Calcs!I257))^2*COS(RADIANS(User_Model_Calcs!A257))^2)))</f>
        <v>45.435487095943969</v>
      </c>
      <c r="P257" s="4">
        <f t="shared" ca="1" si="30"/>
        <v>69.288895764660012</v>
      </c>
    </row>
    <row r="258" spans="1:16" x14ac:dyDescent="0.25">
      <c r="A258" s="4">
        <f t="shared" ref="A258:A321" ca="1" si="32">RAND()*(-44.106+9.432)-9.432</f>
        <v>-9.469111814797877</v>
      </c>
      <c r="B258" s="4">
        <f t="shared" ref="B258:B321" ca="1" si="33">RAND()*(160-105)+105</f>
        <v>109.31737999562434</v>
      </c>
      <c r="C258" s="4">
        <v>3906.25</v>
      </c>
      <c r="D258" s="4">
        <f t="shared" ref="D258:D321" ca="1" si="34">CHOOSE(RANDBETWEEN(1,3),0.75,1.2,3)</f>
        <v>0.75</v>
      </c>
      <c r="E258" s="4">
        <v>0.55000000000000004</v>
      </c>
      <c r="F258" s="4">
        <v>19.899999999999999</v>
      </c>
      <c r="G258" s="4">
        <f t="shared" ref="G258:G321" ca="1" si="35">20.4+20*LOG(F258)+20*LOG(D258)+10*LOG(E258)</f>
        <v>41.281913690970576</v>
      </c>
      <c r="H258" s="4">
        <f t="shared" ca="1" si="31"/>
        <v>19.904205842236887</v>
      </c>
      <c r="I258" s="4">
        <f ca="1">User_Model_Calcs!B258-Sat_Data!$B$5</f>
        <v>-0.68262000437566428</v>
      </c>
      <c r="J258" s="4">
        <f ca="1">(Earth_Data!$B$1/SQRT(1-Earth_Data!$B$2^2*SIN(RADIANS(User_Model_Calcs!A258))^2))*COS(RADIANS(User_Model_Calcs!A258))</f>
        <v>6291.8042740921082</v>
      </c>
      <c r="K258" s="4">
        <f ca="1">((Earth_Data!$B$1*(1-Earth_Data!$B$2^2))/SQRT(1-Earth_Data!$B$2^2*SIN(RADIANS(User_Model_Calcs!A258))^2))*SIN(RADIANS(User_Model_Calcs!A258))</f>
        <v>-1042.3751328715271</v>
      </c>
      <c r="L258" s="4">
        <f t="shared" ref="L258:L321" ca="1" si="36">DEGREES(ATAN((K258/J258)))</f>
        <v>-9.4068574612385696</v>
      </c>
      <c r="M258" s="4">
        <f t="shared" ref="M258:M321" ca="1" si="37">SQRT(J258^2+K258^2)</f>
        <v>6377.5659103699318</v>
      </c>
      <c r="N258" s="4">
        <f ca="1">SQRT(User_Model_Calcs!M258^2+Sat_Data!$B$3^2-2*User_Model_Calcs!M258*Sat_Data!$B$3*COS(RADIANS(L258))*COS(RADIANS(I258)))</f>
        <v>35888.001778398822</v>
      </c>
      <c r="O258" s="4">
        <f ca="1">DEGREES(ACOS(((Earth_Data!$B$1+Sat_Data!$B$2)/User_Model_Calcs!N258)*SQRT(1-COS(RADIANS(User_Model_Calcs!I258))^2*COS(RADIANS(User_Model_Calcs!A258))^2)))</f>
        <v>78.826590093561009</v>
      </c>
      <c r="P258" s="4">
        <f t="shared" ref="P258:P321" ca="1" si="38">DEGREES(ASIN(SIN(RADIANS(ABS(I258)))/(SIN(ACOS(COS(RADIANS(I258))*COS(RADIANS(A258)))))))</f>
        <v>4.1422298158352211</v>
      </c>
    </row>
    <row r="259" spans="1:16" x14ac:dyDescent="0.25">
      <c r="A259" s="4">
        <f t="shared" ca="1" si="32"/>
        <v>-13.952896852064203</v>
      </c>
      <c r="B259" s="4">
        <f t="shared" ca="1" si="33"/>
        <v>142.52645204887096</v>
      </c>
      <c r="C259" s="4">
        <v>3906.25</v>
      </c>
      <c r="D259" s="4">
        <f t="shared" ca="1" si="34"/>
        <v>1.2</v>
      </c>
      <c r="E259" s="4">
        <v>0.55000000000000004</v>
      </c>
      <c r="F259" s="4">
        <v>19.899999999999999</v>
      </c>
      <c r="G259" s="4">
        <f t="shared" ca="1" si="35"/>
        <v>45.364313344089069</v>
      </c>
      <c r="H259" s="4">
        <f t="shared" ref="H259:H322" ca="1" si="39">RAND()*(24-14)+14</f>
        <v>23.193563755875019</v>
      </c>
      <c r="I259" s="4">
        <f ca="1">User_Model_Calcs!B259-Sat_Data!$B$5</f>
        <v>32.526452048870965</v>
      </c>
      <c r="J259" s="4">
        <f ca="1">(Earth_Data!$B$1/SQRT(1-Earth_Data!$B$2^2*SIN(RADIANS(User_Model_Calcs!A259))^2))*COS(RADIANS(User_Model_Calcs!A259))</f>
        <v>6191.1534016992746</v>
      </c>
      <c r="K259" s="4">
        <f ca="1">((Earth_Data!$B$1*(1-Earth_Data!$B$2^2))/SQRT(1-Earth_Data!$B$2^2*SIN(RADIANS(User_Model_Calcs!A259))^2))*SIN(RADIANS(User_Model_Calcs!A259))</f>
        <v>-1527.9251861877885</v>
      </c>
      <c r="L259" s="4">
        <f t="shared" ca="1" si="36"/>
        <v>-13.863103548142032</v>
      </c>
      <c r="M259" s="4">
        <f t="shared" ca="1" si="37"/>
        <v>6376.9064457587492</v>
      </c>
      <c r="N259" s="4">
        <f ca="1">SQRT(User_Model_Calcs!M259^2+Sat_Data!$B$3^2-2*User_Model_Calcs!M259*Sat_Data!$B$3*COS(RADIANS(L259))*COS(RADIANS(I259)))</f>
        <v>37125.2411265427</v>
      </c>
      <c r="O259" s="4">
        <f ca="1">DEGREES(ACOS(((Earth_Data!$B$1+Sat_Data!$B$2)/User_Model_Calcs!N259)*SQRT(1-COS(RADIANS(User_Model_Calcs!I259))^2*COS(RADIANS(User_Model_Calcs!A259))^2)))</f>
        <v>49.242307107377222</v>
      </c>
      <c r="P259" s="4">
        <f t="shared" ca="1" si="38"/>
        <v>69.288207269695363</v>
      </c>
    </row>
    <row r="260" spans="1:16" x14ac:dyDescent="0.25">
      <c r="A260" s="4">
        <f t="shared" ca="1" si="32"/>
        <v>-23.943102772350972</v>
      </c>
      <c r="B260" s="4">
        <f t="shared" ca="1" si="33"/>
        <v>124.35140249388662</v>
      </c>
      <c r="C260" s="4">
        <v>3906.25</v>
      </c>
      <c r="D260" s="4">
        <f t="shared" ca="1" si="34"/>
        <v>0.75</v>
      </c>
      <c r="E260" s="4">
        <v>0.55000000000000004</v>
      </c>
      <c r="F260" s="4">
        <v>19.899999999999999</v>
      </c>
      <c r="G260" s="4">
        <f t="shared" ca="1" si="35"/>
        <v>41.281913690970576</v>
      </c>
      <c r="H260" s="4">
        <f t="shared" ca="1" si="39"/>
        <v>20.586400967298765</v>
      </c>
      <c r="I260" s="4">
        <f ca="1">User_Model_Calcs!B260-Sat_Data!$B$5</f>
        <v>14.351402493886624</v>
      </c>
      <c r="J260" s="4">
        <f ca="1">(Earth_Data!$B$1/SQRT(1-Earth_Data!$B$2^2*SIN(RADIANS(User_Model_Calcs!A260))^2))*COS(RADIANS(User_Model_Calcs!A260))</f>
        <v>5832.51038791476</v>
      </c>
      <c r="K260" s="4">
        <f ca="1">((Earth_Data!$B$1*(1-Earth_Data!$B$2^2))/SQRT(1-Earth_Data!$B$2^2*SIN(RADIANS(User_Model_Calcs!A260))^2))*SIN(RADIANS(User_Model_Calcs!A260))</f>
        <v>-2572.5260535607781</v>
      </c>
      <c r="L260" s="4">
        <f t="shared" ca="1" si="36"/>
        <v>-23.800678155203347</v>
      </c>
      <c r="M260" s="4">
        <f t="shared" ca="1" si="37"/>
        <v>6374.6425563620878</v>
      </c>
      <c r="N260" s="4">
        <f ca="1">SQRT(User_Model_Calcs!M260^2+Sat_Data!$B$3^2-2*User_Model_Calcs!M260*Sat_Data!$B$3*COS(RADIANS(L260))*COS(RADIANS(I260)))</f>
        <v>36632.688371080978</v>
      </c>
      <c r="O260" s="4">
        <f ca="1">DEGREES(ACOS(((Earth_Data!$B$1+Sat_Data!$B$2)/User_Model_Calcs!N260)*SQRT(1-COS(RADIANS(User_Model_Calcs!I260))^2*COS(RADIANS(User_Model_Calcs!A260))^2)))</f>
        <v>57.659020255369619</v>
      </c>
      <c r="P260" s="4">
        <f t="shared" ca="1" si="38"/>
        <v>32.229118976605214</v>
      </c>
    </row>
    <row r="261" spans="1:16" x14ac:dyDescent="0.25">
      <c r="A261" s="4">
        <f t="shared" ca="1" si="32"/>
        <v>-37.240466615799825</v>
      </c>
      <c r="B261" s="4">
        <f t="shared" ca="1" si="33"/>
        <v>155.18517630307889</v>
      </c>
      <c r="C261" s="4">
        <v>3906.25</v>
      </c>
      <c r="D261" s="4">
        <f t="shared" ca="1" si="34"/>
        <v>3</v>
      </c>
      <c r="E261" s="4">
        <v>0.55000000000000004</v>
      </c>
      <c r="F261" s="4">
        <v>19.899999999999999</v>
      </c>
      <c r="G261" s="4">
        <f t="shared" ca="1" si="35"/>
        <v>53.323113517529826</v>
      </c>
      <c r="H261" s="4">
        <f t="shared" ca="1" si="39"/>
        <v>14.546895136195596</v>
      </c>
      <c r="I261" s="4">
        <f ca="1">User_Model_Calcs!B261-Sat_Data!$B$5</f>
        <v>45.18517630307889</v>
      </c>
      <c r="J261" s="4">
        <f ca="1">(Earth_Data!$B$1/SQRT(1-Earth_Data!$B$2^2*SIN(RADIANS(User_Model_Calcs!A261))^2))*COS(RADIANS(User_Model_Calcs!A261))</f>
        <v>5083.890340500142</v>
      </c>
      <c r="K261" s="4">
        <f ca="1">((Earth_Data!$B$1*(1-Earth_Data!$B$2^2))/SQRT(1-Earth_Data!$B$2^2*SIN(RADIANS(User_Model_Calcs!A261))^2))*SIN(RADIANS(User_Model_Calcs!A261))</f>
        <v>-3838.6739362740236</v>
      </c>
      <c r="L261" s="4">
        <f t="shared" ca="1" si="36"/>
        <v>-37.055221597573428</v>
      </c>
      <c r="M261" s="4">
        <f t="shared" ca="1" si="37"/>
        <v>6370.3499576758068</v>
      </c>
      <c r="N261" s="4">
        <f ca="1">SQRT(User_Model_Calcs!M261^2+Sat_Data!$B$3^2-2*User_Model_Calcs!M261*Sat_Data!$B$3*COS(RADIANS(L261))*COS(RADIANS(I261)))</f>
        <v>38938.792968582922</v>
      </c>
      <c r="O261" s="4">
        <f ca="1">DEGREES(ACOS(((Earth_Data!$B$1+Sat_Data!$B$2)/User_Model_Calcs!N261)*SQRT(1-COS(RADIANS(User_Model_Calcs!I261))^2*COS(RADIANS(User_Model_Calcs!A261))^2)))</f>
        <v>26.323322110211343</v>
      </c>
      <c r="P261" s="4">
        <f t="shared" ca="1" si="38"/>
        <v>58.983087654545294</v>
      </c>
    </row>
    <row r="262" spans="1:16" x14ac:dyDescent="0.25">
      <c r="A262" s="4">
        <f t="shared" ca="1" si="32"/>
        <v>-12.988131927676132</v>
      </c>
      <c r="B262" s="4">
        <f t="shared" ca="1" si="33"/>
        <v>122.60413977765654</v>
      </c>
      <c r="C262" s="4">
        <v>3906.25</v>
      </c>
      <c r="D262" s="4">
        <f t="shared" ca="1" si="34"/>
        <v>3</v>
      </c>
      <c r="E262" s="4">
        <v>0.55000000000000004</v>
      </c>
      <c r="F262" s="4">
        <v>19.899999999999999</v>
      </c>
      <c r="G262" s="4">
        <f t="shared" ca="1" si="35"/>
        <v>53.323113517529826</v>
      </c>
      <c r="H262" s="4">
        <f t="shared" ca="1" si="39"/>
        <v>16.703021640879356</v>
      </c>
      <c r="I262" s="4">
        <f ca="1">User_Model_Calcs!B262-Sat_Data!$B$5</f>
        <v>12.604139777656542</v>
      </c>
      <c r="J262" s="4">
        <f ca="1">(Earth_Data!$B$1/SQRT(1-Earth_Data!$B$2^2*SIN(RADIANS(User_Model_Calcs!A262))^2))*COS(RADIANS(User_Model_Calcs!A262))</f>
        <v>6216.0168217165374</v>
      </c>
      <c r="K262" s="4">
        <f ca="1">((Earth_Data!$B$1*(1-Earth_Data!$B$2^2))/SQRT(1-Earth_Data!$B$2^2*SIN(RADIANS(User_Model_Calcs!A262))^2))*SIN(RADIANS(User_Model_Calcs!A262))</f>
        <v>-1424.1263443395924</v>
      </c>
      <c r="L262" s="4">
        <f t="shared" ca="1" si="36"/>
        <v>-12.904102570252171</v>
      </c>
      <c r="M262" s="4">
        <f t="shared" ca="1" si="37"/>
        <v>6377.0683681849459</v>
      </c>
      <c r="N262" s="4">
        <f ca="1">SQRT(User_Model_Calcs!M262^2+Sat_Data!$B$3^2-2*User_Model_Calcs!M262*Sat_Data!$B$3*COS(RADIANS(L262))*COS(RADIANS(I262)))</f>
        <v>36151.459936601066</v>
      </c>
      <c r="O262" s="4">
        <f ca="1">DEGREES(ACOS(((Earth_Data!$B$1+Sat_Data!$B$2)/User_Model_Calcs!N262)*SQRT(1-COS(RADIANS(User_Model_Calcs!I262))^2*COS(RADIANS(User_Model_Calcs!A262))^2)))</f>
        <v>68.847512996277999</v>
      </c>
      <c r="P262" s="4">
        <f t="shared" ca="1" si="38"/>
        <v>44.853438832553955</v>
      </c>
    </row>
    <row r="263" spans="1:16" x14ac:dyDescent="0.25">
      <c r="A263" s="4">
        <f t="shared" ca="1" si="32"/>
        <v>-38.497282672604889</v>
      </c>
      <c r="B263" s="4">
        <f t="shared" ca="1" si="33"/>
        <v>108.28402671965931</v>
      </c>
      <c r="C263" s="4">
        <v>3906.25</v>
      </c>
      <c r="D263" s="4">
        <f t="shared" ca="1" si="34"/>
        <v>3</v>
      </c>
      <c r="E263" s="4">
        <v>0.55000000000000004</v>
      </c>
      <c r="F263" s="4">
        <v>19.899999999999999</v>
      </c>
      <c r="G263" s="4">
        <f t="shared" ca="1" si="35"/>
        <v>53.323113517529826</v>
      </c>
      <c r="H263" s="4">
        <f t="shared" ca="1" si="39"/>
        <v>15.443170915085902</v>
      </c>
      <c r="I263" s="4">
        <f ca="1">User_Model_Calcs!B263-Sat_Data!$B$5</f>
        <v>-1.7159732803406911</v>
      </c>
      <c r="J263" s="4">
        <f ca="1">(Earth_Data!$B$1/SQRT(1-Earth_Data!$B$2^2*SIN(RADIANS(User_Model_Calcs!A263))^2))*COS(RADIANS(User_Model_Calcs!A263))</f>
        <v>4998.2595866442571</v>
      </c>
      <c r="K263" s="4">
        <f ca="1">((Earth_Data!$B$1*(1-Earth_Data!$B$2^2))/SQRT(1-Earth_Data!$B$2^2*SIN(RADIANS(User_Model_Calcs!A263))^2))*SIN(RADIANS(User_Model_Calcs!A263))</f>
        <v>-3948.7947570611223</v>
      </c>
      <c r="L263" s="4">
        <f t="shared" ca="1" si="36"/>
        <v>-38.309933200539419</v>
      </c>
      <c r="M263" s="4">
        <f t="shared" ca="1" si="37"/>
        <v>6369.8963044051688</v>
      </c>
      <c r="N263" s="4">
        <f ca="1">SQRT(User_Model_Calcs!M263^2+Sat_Data!$B$3^2-2*User_Model_Calcs!M263*Sat_Data!$B$3*COS(RADIANS(L263))*COS(RADIANS(I263)))</f>
        <v>37377.595774650952</v>
      </c>
      <c r="O263" s="4">
        <f ca="1">DEGREES(ACOS(((Earth_Data!$B$1+Sat_Data!$B$2)/User_Model_Calcs!N263)*SQRT(1-COS(RADIANS(User_Model_Calcs!I263))^2*COS(RADIANS(User_Model_Calcs!A263))^2)))</f>
        <v>45.356858785386578</v>
      </c>
      <c r="P263" s="4">
        <f t="shared" ca="1" si="38"/>
        <v>2.7553815619168329</v>
      </c>
    </row>
    <row r="264" spans="1:16" x14ac:dyDescent="0.25">
      <c r="A264" s="4">
        <f t="shared" ca="1" si="32"/>
        <v>-41.589583140412721</v>
      </c>
      <c r="B264" s="4">
        <f t="shared" ca="1" si="33"/>
        <v>157.89781631461085</v>
      </c>
      <c r="C264" s="4">
        <v>3906.25</v>
      </c>
      <c r="D264" s="4">
        <f t="shared" ca="1" si="34"/>
        <v>3</v>
      </c>
      <c r="E264" s="4">
        <v>0.55000000000000004</v>
      </c>
      <c r="F264" s="4">
        <v>19.899999999999999</v>
      </c>
      <c r="G264" s="4">
        <f t="shared" ca="1" si="35"/>
        <v>53.323113517529826</v>
      </c>
      <c r="H264" s="4">
        <f t="shared" ca="1" si="39"/>
        <v>19.35384580453945</v>
      </c>
      <c r="I264" s="4">
        <f ca="1">User_Model_Calcs!B264-Sat_Data!$B$5</f>
        <v>47.89781631461085</v>
      </c>
      <c r="J264" s="4">
        <f ca="1">(Earth_Data!$B$1/SQRT(1-Earth_Data!$B$2^2*SIN(RADIANS(User_Model_Calcs!A264))^2))*COS(RADIANS(User_Model_Calcs!A264))</f>
        <v>4777.3818942276375</v>
      </c>
      <c r="K264" s="4">
        <f ca="1">((Earth_Data!$B$1*(1-Earth_Data!$B$2^2))/SQRT(1-Earth_Data!$B$2^2*SIN(RADIANS(User_Model_Calcs!A264))^2))*SIN(RADIANS(User_Model_Calcs!A264))</f>
        <v>-4211.6203809147855</v>
      </c>
      <c r="L264" s="4">
        <f t="shared" ca="1" si="36"/>
        <v>-41.398594198889249</v>
      </c>
      <c r="M264" s="4">
        <f t="shared" ca="1" si="37"/>
        <v>6368.7615747671744</v>
      </c>
      <c r="N264" s="4">
        <f ca="1">SQRT(User_Model_Calcs!M264^2+Sat_Data!$B$3^2-2*User_Model_Calcs!M264*Sat_Data!$B$3*COS(RADIANS(L264))*COS(RADIANS(I264)))</f>
        <v>39348.071561521727</v>
      </c>
      <c r="O264" s="4">
        <f ca="1">DEGREES(ACOS(((Earth_Data!$B$1+Sat_Data!$B$2)/User_Model_Calcs!N264)*SQRT(1-COS(RADIANS(User_Model_Calcs!I264))^2*COS(RADIANS(User_Model_Calcs!A264))^2)))</f>
        <v>22.011441936845909</v>
      </c>
      <c r="P264" s="4">
        <f t="shared" ca="1" si="38"/>
        <v>59.043554822226675</v>
      </c>
    </row>
    <row r="265" spans="1:16" x14ac:dyDescent="0.25">
      <c r="A265" s="4">
        <f t="shared" ca="1" si="32"/>
        <v>-23.660039853051195</v>
      </c>
      <c r="B265" s="4">
        <f t="shared" ca="1" si="33"/>
        <v>137.27705184197538</v>
      </c>
      <c r="C265" s="4">
        <v>3906.25</v>
      </c>
      <c r="D265" s="4">
        <f t="shared" ca="1" si="34"/>
        <v>3</v>
      </c>
      <c r="E265" s="4">
        <v>0.55000000000000004</v>
      </c>
      <c r="F265" s="4">
        <v>19.899999999999999</v>
      </c>
      <c r="G265" s="4">
        <f t="shared" ca="1" si="35"/>
        <v>53.323113517529826</v>
      </c>
      <c r="H265" s="4">
        <f t="shared" ca="1" si="39"/>
        <v>20.494247600623517</v>
      </c>
      <c r="I265" s="4">
        <f ca="1">User_Model_Calcs!B265-Sat_Data!$B$5</f>
        <v>27.277051841975378</v>
      </c>
      <c r="J265" s="4">
        <f ca="1">(Earth_Data!$B$1/SQRT(1-Earth_Data!$B$2^2*SIN(RADIANS(User_Model_Calcs!A265))^2))*COS(RADIANS(User_Model_Calcs!A265))</f>
        <v>5845.1626091388298</v>
      </c>
      <c r="K265" s="4">
        <f ca="1">((Earth_Data!$B$1*(1-Earth_Data!$B$2^2))/SQRT(1-Earth_Data!$B$2^2*SIN(RADIANS(User_Model_Calcs!A265))^2))*SIN(RADIANS(User_Model_Calcs!A265))</f>
        <v>-2543.8417596791605</v>
      </c>
      <c r="L265" s="4">
        <f t="shared" ca="1" si="36"/>
        <v>-23.518897789120167</v>
      </c>
      <c r="M265" s="4">
        <f t="shared" ca="1" si="37"/>
        <v>6374.7201370383491</v>
      </c>
      <c r="N265" s="4">
        <f ca="1">SQRT(User_Model_Calcs!M265^2+Sat_Data!$B$3^2-2*User_Model_Calcs!M265*Sat_Data!$B$3*COS(RADIANS(L265))*COS(RADIANS(I265)))</f>
        <v>37153.071160704014</v>
      </c>
      <c r="O265" s="4">
        <f ca="1">DEGREES(ACOS(((Earth_Data!$B$1+Sat_Data!$B$2)/User_Model_Calcs!N265)*SQRT(1-COS(RADIANS(User_Model_Calcs!I265))^2*COS(RADIANS(User_Model_Calcs!A265))^2)))</f>
        <v>48.771353473916449</v>
      </c>
      <c r="P265" s="4">
        <f t="shared" ca="1" si="38"/>
        <v>52.106850879609574</v>
      </c>
    </row>
    <row r="266" spans="1:16" x14ac:dyDescent="0.25">
      <c r="A266" s="4">
        <f t="shared" ca="1" si="32"/>
        <v>-12.225472543885063</v>
      </c>
      <c r="B266" s="4">
        <f t="shared" ca="1" si="33"/>
        <v>153.05796951612379</v>
      </c>
      <c r="C266" s="4">
        <v>3906.25</v>
      </c>
      <c r="D266" s="4">
        <f t="shared" ca="1" si="34"/>
        <v>0.75</v>
      </c>
      <c r="E266" s="4">
        <v>0.55000000000000004</v>
      </c>
      <c r="F266" s="4">
        <v>19.899999999999999</v>
      </c>
      <c r="G266" s="4">
        <f t="shared" ca="1" si="35"/>
        <v>41.281913690970576</v>
      </c>
      <c r="H266" s="4">
        <f t="shared" ca="1" si="39"/>
        <v>20.367550222562016</v>
      </c>
      <c r="I266" s="4">
        <f ca="1">User_Model_Calcs!B266-Sat_Data!$B$5</f>
        <v>43.057969516123791</v>
      </c>
      <c r="J266" s="4">
        <f ca="1">(Earth_Data!$B$1/SQRT(1-Earth_Data!$B$2^2*SIN(RADIANS(User_Model_Calcs!A266))^2))*COS(RADIANS(User_Model_Calcs!A266))</f>
        <v>6234.4314089984182</v>
      </c>
      <c r="K266" s="4">
        <f ca="1">((Earth_Data!$B$1*(1-Earth_Data!$B$2^2))/SQRT(1-Earth_Data!$B$2^2*SIN(RADIANS(User_Model_Calcs!A266))^2))*SIN(RADIANS(User_Model_Calcs!A266))</f>
        <v>-1341.7901583174248</v>
      </c>
      <c r="L266" s="4">
        <f t="shared" ca="1" si="36"/>
        <v>-12.146066816626686</v>
      </c>
      <c r="M266" s="4">
        <f t="shared" ca="1" si="37"/>
        <v>6377.1887083936517</v>
      </c>
      <c r="N266" s="4">
        <f ca="1">SQRT(User_Model_Calcs!M266^2+Sat_Data!$B$3^2-2*User_Model_Calcs!M266*Sat_Data!$B$3*COS(RADIANS(L266))*COS(RADIANS(I266)))</f>
        <v>37872.749168820999</v>
      </c>
      <c r="O266" s="4">
        <f ca="1">DEGREES(ACOS(((Earth_Data!$B$1+Sat_Data!$B$2)/User_Model_Calcs!N266)*SQRT(1-COS(RADIANS(User_Model_Calcs!I266))^2*COS(RADIANS(User_Model_Calcs!A266))^2)))</f>
        <v>38.796713034361943</v>
      </c>
      <c r="P266" s="4">
        <f t="shared" ca="1" si="38"/>
        <v>77.231086338050673</v>
      </c>
    </row>
    <row r="267" spans="1:16" x14ac:dyDescent="0.25">
      <c r="A267" s="4">
        <f t="shared" ca="1" si="32"/>
        <v>-36.211529965797766</v>
      </c>
      <c r="B267" s="4">
        <f t="shared" ca="1" si="33"/>
        <v>152.31035456678816</v>
      </c>
      <c r="C267" s="4">
        <v>3906.25</v>
      </c>
      <c r="D267" s="4">
        <f t="shared" ca="1" si="34"/>
        <v>0.75</v>
      </c>
      <c r="E267" s="4">
        <v>0.55000000000000004</v>
      </c>
      <c r="F267" s="4">
        <v>19.899999999999999</v>
      </c>
      <c r="G267" s="4">
        <f t="shared" ca="1" si="35"/>
        <v>41.281913690970576</v>
      </c>
      <c r="H267" s="4">
        <f t="shared" ca="1" si="39"/>
        <v>14.256908685958759</v>
      </c>
      <c r="I267" s="4">
        <f ca="1">User_Model_Calcs!B267-Sat_Data!$B$5</f>
        <v>42.310354566788163</v>
      </c>
      <c r="J267" s="4">
        <f ca="1">(Earth_Data!$B$1/SQRT(1-Earth_Data!$B$2^2*SIN(RADIANS(User_Model_Calcs!A267))^2))*COS(RADIANS(User_Model_Calcs!A267))</f>
        <v>5152.170056940924</v>
      </c>
      <c r="K267" s="4">
        <f ca="1">((Earth_Data!$B$1*(1-Earth_Data!$B$2^2))/SQRT(1-Earth_Data!$B$2^2*SIN(RADIANS(User_Model_Calcs!A267))^2))*SIN(RADIANS(User_Model_Calcs!A267))</f>
        <v>-3747.1564131716373</v>
      </c>
      <c r="L267" s="4">
        <f t="shared" ca="1" si="36"/>
        <v>-36.028272708486625</v>
      </c>
      <c r="M267" s="4">
        <f t="shared" ca="1" si="37"/>
        <v>6370.7171872884119</v>
      </c>
      <c r="N267" s="4">
        <f ca="1">SQRT(User_Model_Calcs!M267^2+Sat_Data!$B$3^2-2*User_Model_Calcs!M267*Sat_Data!$B$3*COS(RADIANS(L267))*COS(RADIANS(I267)))</f>
        <v>38692.4201260681</v>
      </c>
      <c r="O267" s="4">
        <f ca="1">DEGREES(ACOS(((Earth_Data!$B$1+Sat_Data!$B$2)/User_Model_Calcs!N267)*SQRT(1-COS(RADIANS(User_Model_Calcs!I267))^2*COS(RADIANS(User_Model_Calcs!A267))^2)))</f>
        <v>29.014943175201712</v>
      </c>
      <c r="P267" s="4">
        <f t="shared" ca="1" si="38"/>
        <v>57.01602834998139</v>
      </c>
    </row>
    <row r="268" spans="1:16" x14ac:dyDescent="0.25">
      <c r="A268" s="4">
        <f t="shared" ca="1" si="32"/>
        <v>-43.670847757344262</v>
      </c>
      <c r="B268" s="4">
        <f t="shared" ca="1" si="33"/>
        <v>136.83375958291148</v>
      </c>
      <c r="C268" s="4">
        <v>3906.25</v>
      </c>
      <c r="D268" s="4">
        <f t="shared" ca="1" si="34"/>
        <v>0.75</v>
      </c>
      <c r="E268" s="4">
        <v>0.55000000000000004</v>
      </c>
      <c r="F268" s="4">
        <v>19.899999999999999</v>
      </c>
      <c r="G268" s="4">
        <f t="shared" ca="1" si="35"/>
        <v>41.281913690970576</v>
      </c>
      <c r="H268" s="4">
        <f t="shared" ca="1" si="39"/>
        <v>14.836276666099568</v>
      </c>
      <c r="I268" s="4">
        <f ca="1">User_Model_Calcs!B268-Sat_Data!$B$5</f>
        <v>26.833759582911483</v>
      </c>
      <c r="J268" s="4">
        <f ca="1">(Earth_Data!$B$1/SQRT(1-Earth_Data!$B$2^2*SIN(RADIANS(User_Model_Calcs!A268))^2))*COS(RADIANS(User_Model_Calcs!A268))</f>
        <v>4620.8078683146105</v>
      </c>
      <c r="K268" s="4">
        <f ca="1">((Earth_Data!$B$1*(1-Earth_Data!$B$2^2))/SQRT(1-Earth_Data!$B$2^2*SIN(RADIANS(User_Model_Calcs!A268))^2))*SIN(RADIANS(User_Model_Calcs!A268))</f>
        <v>-4381.7128594072037</v>
      </c>
      <c r="L268" s="4">
        <f t="shared" ca="1" si="36"/>
        <v>-43.478657729894948</v>
      </c>
      <c r="M268" s="4">
        <f t="shared" ca="1" si="37"/>
        <v>6367.9881389786424</v>
      </c>
      <c r="N268" s="4">
        <f ca="1">SQRT(User_Model_Calcs!M268^2+Sat_Data!$B$3^2-2*User_Model_Calcs!M268*Sat_Data!$B$3*COS(RADIANS(L268))*COS(RADIANS(I268)))</f>
        <v>38349.189025063941</v>
      </c>
      <c r="O268" s="4">
        <f ca="1">DEGREES(ACOS(((Earth_Data!$B$1+Sat_Data!$B$2)/User_Model_Calcs!N268)*SQRT(1-COS(RADIANS(User_Model_Calcs!I268))^2*COS(RADIANS(User_Model_Calcs!A268))^2)))</f>
        <v>32.880767737284891</v>
      </c>
      <c r="P268" s="4">
        <f t="shared" ca="1" si="38"/>
        <v>36.226787254478765</v>
      </c>
    </row>
    <row r="269" spans="1:16" x14ac:dyDescent="0.25">
      <c r="A269" s="4">
        <f t="shared" ca="1" si="32"/>
        <v>-22.146317496976664</v>
      </c>
      <c r="B269" s="4">
        <f t="shared" ca="1" si="33"/>
        <v>142.18956307313238</v>
      </c>
      <c r="C269" s="4">
        <v>3906.25</v>
      </c>
      <c r="D269" s="4">
        <f t="shared" ca="1" si="34"/>
        <v>1.2</v>
      </c>
      <c r="E269" s="4">
        <v>0.55000000000000004</v>
      </c>
      <c r="F269" s="4">
        <v>19.899999999999999</v>
      </c>
      <c r="G269" s="4">
        <f t="shared" ca="1" si="35"/>
        <v>45.364313344089069</v>
      </c>
      <c r="H269" s="4">
        <f t="shared" ca="1" si="39"/>
        <v>17.875599446067227</v>
      </c>
      <c r="I269" s="4">
        <f ca="1">User_Model_Calcs!B269-Sat_Data!$B$5</f>
        <v>32.189563073132376</v>
      </c>
      <c r="J269" s="4">
        <f ca="1">(Earth_Data!$B$1/SQRT(1-Earth_Data!$B$2^2*SIN(RADIANS(User_Model_Calcs!A269))^2))*COS(RADIANS(User_Model_Calcs!A269))</f>
        <v>5910.3996573680743</v>
      </c>
      <c r="K269" s="4">
        <f ca="1">((Earth_Data!$B$1*(1-Earth_Data!$B$2^2))/SQRT(1-Earth_Data!$B$2^2*SIN(RADIANS(User_Model_Calcs!A269))^2))*SIN(RADIANS(User_Model_Calcs!A269))</f>
        <v>-2389.4281167547474</v>
      </c>
      <c r="L269" s="4">
        <f t="shared" ca="1" si="36"/>
        <v>-22.012263218851345</v>
      </c>
      <c r="M269" s="4">
        <f t="shared" ca="1" si="37"/>
        <v>6375.1228094017752</v>
      </c>
      <c r="N269" s="4">
        <f ca="1">SQRT(User_Model_Calcs!M269^2+Sat_Data!$B$3^2-2*User_Model_Calcs!M269*Sat_Data!$B$3*COS(RADIANS(L269))*COS(RADIANS(I269)))</f>
        <v>37371.836143616594</v>
      </c>
      <c r="O269" s="4">
        <f ca="1">DEGREES(ACOS(((Earth_Data!$B$1+Sat_Data!$B$2)/User_Model_Calcs!N269)*SQRT(1-COS(RADIANS(User_Model_Calcs!I269))^2*COS(RADIANS(User_Model_Calcs!A269))^2)))</f>
        <v>45.527232614086564</v>
      </c>
      <c r="P269" s="4">
        <f t="shared" ca="1" si="38"/>
        <v>59.084080536643178</v>
      </c>
    </row>
    <row r="270" spans="1:16" x14ac:dyDescent="0.25">
      <c r="A270" s="4">
        <f t="shared" ca="1" si="32"/>
        <v>-19.101656246349478</v>
      </c>
      <c r="B270" s="4">
        <f t="shared" ca="1" si="33"/>
        <v>117.75050942986736</v>
      </c>
      <c r="C270" s="4">
        <v>3906.25</v>
      </c>
      <c r="D270" s="4">
        <f t="shared" ca="1" si="34"/>
        <v>1.2</v>
      </c>
      <c r="E270" s="4">
        <v>0.55000000000000004</v>
      </c>
      <c r="F270" s="4">
        <v>19.899999999999999</v>
      </c>
      <c r="G270" s="4">
        <f t="shared" ca="1" si="35"/>
        <v>45.364313344089069</v>
      </c>
      <c r="H270" s="4">
        <f t="shared" ca="1" si="39"/>
        <v>19.595958490324097</v>
      </c>
      <c r="I270" s="4">
        <f ca="1">User_Model_Calcs!B270-Sat_Data!$B$5</f>
        <v>7.750509429867364</v>
      </c>
      <c r="J270" s="4">
        <f ca="1">(Earth_Data!$B$1/SQRT(1-Earth_Data!$B$2^2*SIN(RADIANS(User_Model_Calcs!A270))^2))*COS(RADIANS(User_Model_Calcs!A270))</f>
        <v>6029.11768150018</v>
      </c>
      <c r="K270" s="4">
        <f ca="1">((Earth_Data!$B$1*(1-Earth_Data!$B$2^2))/SQRT(1-Earth_Data!$B$2^2*SIN(RADIANS(User_Model_Calcs!A270))^2))*SIN(RADIANS(User_Model_Calcs!A270))</f>
        <v>-2073.9864656829541</v>
      </c>
      <c r="L270" s="4">
        <f t="shared" ca="1" si="36"/>
        <v>-18.982961988308702</v>
      </c>
      <c r="M270" s="4">
        <f t="shared" ca="1" si="37"/>
        <v>6375.8669902385964</v>
      </c>
      <c r="N270" s="4">
        <f ca="1">SQRT(User_Model_Calcs!M270^2+Sat_Data!$B$3^2-2*User_Model_Calcs!M270*Sat_Data!$B$3*COS(RADIANS(L270))*COS(RADIANS(I270)))</f>
        <v>36258.597252083244</v>
      </c>
      <c r="O270" s="4">
        <f ca="1">DEGREES(ACOS(((Earth_Data!$B$1+Sat_Data!$B$2)/User_Model_Calcs!N270)*SQRT(1-COS(RADIANS(User_Model_Calcs!I270))^2*COS(RADIANS(User_Model_Calcs!A270))^2)))</f>
        <v>65.896875019050299</v>
      </c>
      <c r="P270" s="4">
        <f t="shared" ca="1" si="38"/>
        <v>22.58269446810969</v>
      </c>
    </row>
    <row r="271" spans="1:16" x14ac:dyDescent="0.25">
      <c r="A271" s="4">
        <f t="shared" ca="1" si="32"/>
        <v>-26.955860846780752</v>
      </c>
      <c r="B271" s="4">
        <f t="shared" ca="1" si="33"/>
        <v>153.02746508585389</v>
      </c>
      <c r="C271" s="4">
        <v>3906.25</v>
      </c>
      <c r="D271" s="4">
        <f t="shared" ca="1" si="34"/>
        <v>3</v>
      </c>
      <c r="E271" s="4">
        <v>0.55000000000000004</v>
      </c>
      <c r="F271" s="4">
        <v>19.899999999999999</v>
      </c>
      <c r="G271" s="4">
        <f t="shared" ca="1" si="35"/>
        <v>53.323113517529826</v>
      </c>
      <c r="H271" s="4">
        <f t="shared" ca="1" si="39"/>
        <v>18.176797755642312</v>
      </c>
      <c r="I271" s="4">
        <f ca="1">User_Model_Calcs!B271-Sat_Data!$B$5</f>
        <v>43.027465085853891</v>
      </c>
      <c r="J271" s="4">
        <f ca="1">(Earth_Data!$B$1/SQRT(1-Earth_Data!$B$2^2*SIN(RADIANS(User_Model_Calcs!A271))^2))*COS(RADIANS(User_Model_Calcs!A271))</f>
        <v>5689.1077380325269</v>
      </c>
      <c r="K271" s="4">
        <f ca="1">((Earth_Data!$B$1*(1-Earth_Data!$B$2^2))/SQRT(1-Earth_Data!$B$2^2*SIN(RADIANS(User_Model_Calcs!A271))^2))*SIN(RADIANS(User_Model_Calcs!A271))</f>
        <v>-2873.8580320539791</v>
      </c>
      <c r="L271" s="4">
        <f t="shared" ca="1" si="36"/>
        <v>-26.80066537019324</v>
      </c>
      <c r="M271" s="4">
        <f t="shared" ca="1" si="37"/>
        <v>6373.7749288269306</v>
      </c>
      <c r="N271" s="4">
        <f ca="1">SQRT(User_Model_Calcs!M271^2+Sat_Data!$B$3^2-2*User_Model_Calcs!M271*Sat_Data!$B$3*COS(RADIANS(L271))*COS(RADIANS(I271)))</f>
        <v>38310.934452443296</v>
      </c>
      <c r="O271" s="4">
        <f ca="1">DEGREES(ACOS(((Earth_Data!$B$1+Sat_Data!$B$2)/User_Model_Calcs!N271)*SQRT(1-COS(RADIANS(User_Model_Calcs!I271))^2*COS(RADIANS(User_Model_Calcs!A271))^2)))</f>
        <v>33.399560630332068</v>
      </c>
      <c r="P271" s="4">
        <f t="shared" ca="1" si="38"/>
        <v>64.096841179192637</v>
      </c>
    </row>
    <row r="272" spans="1:16" x14ac:dyDescent="0.25">
      <c r="A272" s="4">
        <f t="shared" ca="1" si="32"/>
        <v>-37.893125128636136</v>
      </c>
      <c r="B272" s="4">
        <f t="shared" ca="1" si="33"/>
        <v>130.96894961472333</v>
      </c>
      <c r="C272" s="4">
        <v>3906.25</v>
      </c>
      <c r="D272" s="4">
        <f t="shared" ca="1" si="34"/>
        <v>0.75</v>
      </c>
      <c r="E272" s="4">
        <v>0.55000000000000004</v>
      </c>
      <c r="F272" s="4">
        <v>19.899999999999999</v>
      </c>
      <c r="G272" s="4">
        <f t="shared" ca="1" si="35"/>
        <v>41.281913690970576</v>
      </c>
      <c r="H272" s="4">
        <f t="shared" ca="1" si="39"/>
        <v>16.591280604614926</v>
      </c>
      <c r="I272" s="4">
        <f ca="1">User_Model_Calcs!B272-Sat_Data!$B$5</f>
        <v>20.968949614723329</v>
      </c>
      <c r="J272" s="4">
        <f ca="1">(Earth_Data!$B$1/SQRT(1-Earth_Data!$B$2^2*SIN(RADIANS(User_Model_Calcs!A272))^2))*COS(RADIANS(User_Model_Calcs!A272))</f>
        <v>5039.726457491628</v>
      </c>
      <c r="K272" s="4">
        <f ca="1">((Earth_Data!$B$1*(1-Earth_Data!$B$2^2))/SQRT(1-Earth_Data!$B$2^2*SIN(RADIANS(User_Model_Calcs!A272))^2))*SIN(RADIANS(User_Model_Calcs!A272))</f>
        <v>-3896.0906961065998</v>
      </c>
      <c r="L272" s="4">
        <f t="shared" ca="1" si="36"/>
        <v>-37.70674262403697</v>
      </c>
      <c r="M272" s="4">
        <f t="shared" ca="1" si="37"/>
        <v>6370.1150286811562</v>
      </c>
      <c r="N272" s="4">
        <f ca="1">SQRT(User_Model_Calcs!M272^2+Sat_Data!$B$3^2-2*User_Model_Calcs!M272*Sat_Data!$B$3*COS(RADIANS(L272))*COS(RADIANS(I272)))</f>
        <v>37703.406685130525</v>
      </c>
      <c r="O272" s="4">
        <f ca="1">DEGREES(ACOS(((Earth_Data!$B$1+Sat_Data!$B$2)/User_Model_Calcs!N272)*SQRT(1-COS(RADIANS(User_Model_Calcs!I272))^2*COS(RADIANS(User_Model_Calcs!A272))^2)))</f>
        <v>40.88840987656824</v>
      </c>
      <c r="P272" s="4">
        <f t="shared" ca="1" si="38"/>
        <v>31.963323771564259</v>
      </c>
    </row>
    <row r="273" spans="1:16" x14ac:dyDescent="0.25">
      <c r="A273" s="4">
        <f t="shared" ca="1" si="32"/>
        <v>-23.768346329764306</v>
      </c>
      <c r="B273" s="4">
        <f t="shared" ca="1" si="33"/>
        <v>132.55914676200848</v>
      </c>
      <c r="C273" s="4">
        <v>3906.25</v>
      </c>
      <c r="D273" s="4">
        <f t="shared" ca="1" si="34"/>
        <v>0.75</v>
      </c>
      <c r="E273" s="4">
        <v>0.55000000000000004</v>
      </c>
      <c r="F273" s="4">
        <v>19.899999999999999</v>
      </c>
      <c r="G273" s="4">
        <f t="shared" ca="1" si="35"/>
        <v>41.281913690970576</v>
      </c>
      <c r="H273" s="4">
        <f t="shared" ca="1" si="39"/>
        <v>19.297393283821663</v>
      </c>
      <c r="I273" s="4">
        <f ca="1">User_Model_Calcs!B273-Sat_Data!$B$5</f>
        <v>22.559146762008481</v>
      </c>
      <c r="J273" s="4">
        <f ca="1">(Earth_Data!$B$1/SQRT(1-Earth_Data!$B$2^2*SIN(RADIANS(User_Model_Calcs!A273))^2))*COS(RADIANS(User_Model_Calcs!A273))</f>
        <v>5840.3383680168854</v>
      </c>
      <c r="K273" s="4">
        <f ca="1">((Earth_Data!$B$1*(1-Earth_Data!$B$2^2))/SQRT(1-Earth_Data!$B$2^2*SIN(RADIANS(User_Model_Calcs!A273))^2))*SIN(RADIANS(User_Model_Calcs!A273))</f>
        <v>-2554.8242950093768</v>
      </c>
      <c r="L273" s="4">
        <f t="shared" ca="1" si="36"/>
        <v>-23.626711907781729</v>
      </c>
      <c r="M273" s="4">
        <f t="shared" ca="1" si="37"/>
        <v>6374.6905361201889</v>
      </c>
      <c r="N273" s="4">
        <f ca="1">SQRT(User_Model_Calcs!M273^2+Sat_Data!$B$3^2-2*User_Model_Calcs!M273*Sat_Data!$B$3*COS(RADIANS(L273))*COS(RADIANS(I273)))</f>
        <v>36927.364656073507</v>
      </c>
      <c r="O273" s="4">
        <f ca="1">DEGREES(ACOS(((Earth_Data!$B$1+Sat_Data!$B$2)/User_Model_Calcs!N273)*SQRT(1-COS(RADIANS(User_Model_Calcs!I273))^2*COS(RADIANS(User_Model_Calcs!A273))^2)))</f>
        <v>52.387294549675879</v>
      </c>
      <c r="P273" s="4">
        <f t="shared" ca="1" si="38"/>
        <v>45.866846791206846</v>
      </c>
    </row>
    <row r="274" spans="1:16" x14ac:dyDescent="0.25">
      <c r="A274" s="4">
        <f t="shared" ca="1" si="32"/>
        <v>-38.664078680228911</v>
      </c>
      <c r="B274" s="4">
        <f t="shared" ca="1" si="33"/>
        <v>133.59775708319845</v>
      </c>
      <c r="C274" s="4">
        <v>3906.25</v>
      </c>
      <c r="D274" s="4">
        <f t="shared" ca="1" si="34"/>
        <v>3</v>
      </c>
      <c r="E274" s="4">
        <v>0.55000000000000004</v>
      </c>
      <c r="F274" s="4">
        <v>19.899999999999999</v>
      </c>
      <c r="G274" s="4">
        <f t="shared" ca="1" si="35"/>
        <v>53.323113517529826</v>
      </c>
      <c r="H274" s="4">
        <f t="shared" ca="1" si="39"/>
        <v>21.831632161342544</v>
      </c>
      <c r="I274" s="4">
        <f ca="1">User_Model_Calcs!B274-Sat_Data!$B$5</f>
        <v>23.597757083198445</v>
      </c>
      <c r="J274" s="4">
        <f ca="1">(Earth_Data!$B$1/SQRT(1-Earth_Data!$B$2^2*SIN(RADIANS(User_Model_Calcs!A274))^2))*COS(RADIANS(User_Model_Calcs!A274))</f>
        <v>4986.7129564601082</v>
      </c>
      <c r="K274" s="4">
        <f ca="1">((Earth_Data!$B$1*(1-Earth_Data!$B$2^2))/SQRT(1-Earth_Data!$B$2^2*SIN(RADIANS(User_Model_Calcs!A274))^2))*SIN(RADIANS(User_Model_Calcs!A274))</f>
        <v>-3963.2689777210849</v>
      </c>
      <c r="L274" s="4">
        <f t="shared" ca="1" si="36"/>
        <v>-38.476476872670503</v>
      </c>
      <c r="M274" s="4">
        <f t="shared" ca="1" si="37"/>
        <v>6369.8357200082837</v>
      </c>
      <c r="N274" s="4">
        <f ca="1">SQRT(User_Model_Calcs!M274^2+Sat_Data!$B$3^2-2*User_Model_Calcs!M274*Sat_Data!$B$3*COS(RADIANS(L274))*COS(RADIANS(I274)))</f>
        <v>37855.425170464499</v>
      </c>
      <c r="O274" s="4">
        <f ca="1">DEGREES(ACOS(((Earth_Data!$B$1+Sat_Data!$B$2)/User_Model_Calcs!N274)*SQRT(1-COS(RADIANS(User_Model_Calcs!I274))^2*COS(RADIANS(User_Model_Calcs!A274))^2)))</f>
        <v>38.913392074316945</v>
      </c>
      <c r="P274" s="4">
        <f t="shared" ca="1" si="38"/>
        <v>34.962180223276199</v>
      </c>
    </row>
    <row r="275" spans="1:16" x14ac:dyDescent="0.25">
      <c r="A275" s="4">
        <f t="shared" ca="1" si="32"/>
        <v>-15.865146410891835</v>
      </c>
      <c r="B275" s="4">
        <f t="shared" ca="1" si="33"/>
        <v>132.57105609095362</v>
      </c>
      <c r="C275" s="4">
        <v>3906.25</v>
      </c>
      <c r="D275" s="4">
        <f t="shared" ca="1" si="34"/>
        <v>3</v>
      </c>
      <c r="E275" s="4">
        <v>0.55000000000000004</v>
      </c>
      <c r="F275" s="4">
        <v>19.899999999999999</v>
      </c>
      <c r="G275" s="4">
        <f t="shared" ca="1" si="35"/>
        <v>53.323113517529826</v>
      </c>
      <c r="H275" s="4">
        <f t="shared" ca="1" si="39"/>
        <v>19.410586294588722</v>
      </c>
      <c r="I275" s="4">
        <f ca="1">User_Model_Calcs!B275-Sat_Data!$B$5</f>
        <v>22.571056090953618</v>
      </c>
      <c r="J275" s="4">
        <f ca="1">(Earth_Data!$B$1/SQRT(1-Earth_Data!$B$2^2*SIN(RADIANS(User_Model_Calcs!A275))^2))*COS(RADIANS(User_Model_Calcs!A275))</f>
        <v>6136.7178151238249</v>
      </c>
      <c r="K275" s="4">
        <f ca="1">((Earth_Data!$B$1*(1-Earth_Data!$B$2^2))/SQRT(1-Earth_Data!$B$2^2*SIN(RADIANS(User_Model_Calcs!A275))^2))*SIN(RADIANS(User_Model_Calcs!A275))</f>
        <v>-1732.3792183745004</v>
      </c>
      <c r="L275" s="4">
        <f t="shared" ca="1" si="36"/>
        <v>-15.764232898559603</v>
      </c>
      <c r="M275" s="4">
        <f t="shared" ca="1" si="37"/>
        <v>6376.5541869189801</v>
      </c>
      <c r="N275" s="4">
        <f ca="1">SQRT(User_Model_Calcs!M275^2+Sat_Data!$B$3^2-2*User_Model_Calcs!M275*Sat_Data!$B$3*COS(RADIANS(L275))*COS(RADIANS(I275)))</f>
        <v>36614.403030797657</v>
      </c>
      <c r="O275" s="4">
        <f ca="1">DEGREES(ACOS(((Earth_Data!$B$1+Sat_Data!$B$2)/User_Model_Calcs!N275)*SQRT(1-COS(RADIANS(User_Model_Calcs!I275))^2*COS(RADIANS(User_Model_Calcs!A275))^2)))</f>
        <v>58.059931239736173</v>
      </c>
      <c r="P275" s="4">
        <f t="shared" ca="1" si="38"/>
        <v>56.668063813873218</v>
      </c>
    </row>
    <row r="276" spans="1:16" x14ac:dyDescent="0.25">
      <c r="A276" s="4">
        <f t="shared" ca="1" si="32"/>
        <v>-33.961378114207783</v>
      </c>
      <c r="B276" s="4">
        <f t="shared" ca="1" si="33"/>
        <v>153.42193239372003</v>
      </c>
      <c r="C276" s="4">
        <v>3906.25</v>
      </c>
      <c r="D276" s="4">
        <f t="shared" ca="1" si="34"/>
        <v>0.75</v>
      </c>
      <c r="E276" s="4">
        <v>0.55000000000000004</v>
      </c>
      <c r="F276" s="4">
        <v>19.899999999999999</v>
      </c>
      <c r="G276" s="4">
        <f t="shared" ca="1" si="35"/>
        <v>41.281913690970576</v>
      </c>
      <c r="H276" s="4">
        <f t="shared" ca="1" si="39"/>
        <v>21.987148098624907</v>
      </c>
      <c r="I276" s="4">
        <f ca="1">User_Model_Calcs!B276-Sat_Data!$B$5</f>
        <v>43.421932393720027</v>
      </c>
      <c r="J276" s="4">
        <f ca="1">(Earth_Data!$B$1/SQRT(1-Earth_Data!$B$2^2*SIN(RADIANS(User_Model_Calcs!A276))^2))*COS(RADIANS(User_Model_Calcs!A276))</f>
        <v>5295.6553309379096</v>
      </c>
      <c r="K276" s="4">
        <f ca="1">((Earth_Data!$B$1*(1-Earth_Data!$B$2^2))/SQRT(1-Earth_Data!$B$2^2*SIN(RADIANS(User_Model_Calcs!A276))^2))*SIN(RADIANS(User_Model_Calcs!A276))</f>
        <v>-3542.8954120468293</v>
      </c>
      <c r="L276" s="4">
        <f t="shared" ca="1" si="36"/>
        <v>-33.783284930832373</v>
      </c>
      <c r="M276" s="4">
        <f t="shared" ca="1" si="37"/>
        <v>6371.5047896704564</v>
      </c>
      <c r="N276" s="4">
        <f ca="1">SQRT(User_Model_Calcs!M276^2+Sat_Data!$B$3^2-2*User_Model_Calcs!M276*Sat_Data!$B$3*COS(RADIANS(L276))*COS(RADIANS(I276)))</f>
        <v>38653.062689907529</v>
      </c>
      <c r="O276" s="4">
        <f ca="1">DEGREES(ACOS(((Earth_Data!$B$1+Sat_Data!$B$2)/User_Model_Calcs!N276)*SQRT(1-COS(RADIANS(User_Model_Calcs!I276))^2*COS(RADIANS(User_Model_Calcs!A276))^2)))</f>
        <v>29.461313724168409</v>
      </c>
      <c r="P276" s="4">
        <f t="shared" ca="1" si="38"/>
        <v>59.447239469473068</v>
      </c>
    </row>
    <row r="277" spans="1:16" x14ac:dyDescent="0.25">
      <c r="A277" s="4">
        <f t="shared" ca="1" si="32"/>
        <v>-41.308960289204123</v>
      </c>
      <c r="B277" s="4">
        <f t="shared" ca="1" si="33"/>
        <v>111.88291069660067</v>
      </c>
      <c r="C277" s="4">
        <v>37500</v>
      </c>
      <c r="D277" s="4">
        <f t="shared" ca="1" si="34"/>
        <v>3</v>
      </c>
      <c r="E277" s="4">
        <v>0.55000000000000004</v>
      </c>
      <c r="F277" s="4">
        <v>19.899999999999999</v>
      </c>
      <c r="G277" s="4">
        <f t="shared" ca="1" si="35"/>
        <v>53.323113517529826</v>
      </c>
      <c r="H277" s="4">
        <f t="shared" ca="1" si="39"/>
        <v>22.410993977937842</v>
      </c>
      <c r="I277" s="4">
        <f ca="1">User_Model_Calcs!B277-Sat_Data!$B$5</f>
        <v>1.8829106966006748</v>
      </c>
      <c r="J277" s="4">
        <f ca="1">(Earth_Data!$B$1/SQRT(1-Earth_Data!$B$2^2*SIN(RADIANS(User_Model_Calcs!A277))^2))*COS(RADIANS(User_Model_Calcs!A277))</f>
        <v>4798.0128908241568</v>
      </c>
      <c r="K277" s="4">
        <f ca="1">((Earth_Data!$B$1*(1-Earth_Data!$B$2^2))/SQRT(1-Earth_Data!$B$2^2*SIN(RADIANS(User_Model_Calcs!A277))^2))*SIN(RADIANS(User_Model_Calcs!A277))</f>
        <v>-4188.2596381098965</v>
      </c>
      <c r="L277" s="4">
        <f t="shared" ca="1" si="36"/>
        <v>-41.118210505165209</v>
      </c>
      <c r="M277" s="4">
        <f t="shared" ca="1" si="37"/>
        <v>6368.865401053411</v>
      </c>
      <c r="N277" s="4">
        <f ca="1">SQRT(User_Model_Calcs!M277^2+Sat_Data!$B$3^2-2*User_Model_Calcs!M277*Sat_Data!$B$3*COS(RADIANS(L277))*COS(RADIANS(I277)))</f>
        <v>37603.024318133088</v>
      </c>
      <c r="O277" s="4">
        <f ca="1">DEGREES(ACOS(((Earth_Data!$B$1+Sat_Data!$B$2)/User_Model_Calcs!N277)*SQRT(1-COS(RADIANS(User_Model_Calcs!I277))^2*COS(RADIANS(User_Model_Calcs!A277))^2)))</f>
        <v>42.208368724122685</v>
      </c>
      <c r="P277" s="4">
        <f t="shared" ca="1" si="38"/>
        <v>2.8510518638472138</v>
      </c>
    </row>
    <row r="278" spans="1:16" x14ac:dyDescent="0.25">
      <c r="A278" s="4">
        <f t="shared" ca="1" si="32"/>
        <v>-36.806930620832603</v>
      </c>
      <c r="B278" s="4">
        <f t="shared" ca="1" si="33"/>
        <v>113.79362714688001</v>
      </c>
      <c r="C278" s="4">
        <v>37500</v>
      </c>
      <c r="D278" s="4">
        <f t="shared" ca="1" si="34"/>
        <v>1.2</v>
      </c>
      <c r="E278" s="4">
        <v>0.55000000000000004</v>
      </c>
      <c r="F278" s="4">
        <v>19.899999999999999</v>
      </c>
      <c r="G278" s="4">
        <f t="shared" ca="1" si="35"/>
        <v>45.364313344089069</v>
      </c>
      <c r="H278" s="4">
        <f t="shared" ca="1" si="39"/>
        <v>15.437766154821965</v>
      </c>
      <c r="I278" s="4">
        <f ca="1">User_Model_Calcs!B278-Sat_Data!$B$5</f>
        <v>3.7936271468800129</v>
      </c>
      <c r="J278" s="4">
        <f ca="1">(Earth_Data!$B$1/SQRT(1-Earth_Data!$B$2^2*SIN(RADIANS(User_Model_Calcs!A278))^2))*COS(RADIANS(User_Model_Calcs!A278))</f>
        <v>5112.8612994103351</v>
      </c>
      <c r="K278" s="4">
        <f ca="1">((Earth_Data!$B$1*(1-Earth_Data!$B$2^2))/SQRT(1-Earth_Data!$B$2^2*SIN(RADIANS(User_Model_Calcs!A278))^2))*SIN(RADIANS(User_Model_Calcs!A278))</f>
        <v>-3800.2612462789593</v>
      </c>
      <c r="L278" s="4">
        <f t="shared" ca="1" si="36"/>
        <v>-36.622494229308614</v>
      </c>
      <c r="M278" s="4">
        <f t="shared" ca="1" si="37"/>
        <v>6370.5051767483601</v>
      </c>
      <c r="N278" s="4">
        <f ca="1">SQRT(User_Model_Calcs!M278^2+Sat_Data!$B$3^2-2*User_Model_Calcs!M278*Sat_Data!$B$3*COS(RADIANS(L278))*COS(RADIANS(I278)))</f>
        <v>37258.341073768417</v>
      </c>
      <c r="O278" s="4">
        <f ca="1">DEGREES(ACOS(((Earth_Data!$B$1+Sat_Data!$B$2)/User_Model_Calcs!N278)*SQRT(1-COS(RADIANS(User_Model_Calcs!I278))^2*COS(RADIANS(User_Model_Calcs!A278))^2)))</f>
        <v>47.105409621387565</v>
      </c>
      <c r="P278" s="4">
        <f t="shared" ca="1" si="38"/>
        <v>6.3155602574934102</v>
      </c>
    </row>
    <row r="279" spans="1:16" x14ac:dyDescent="0.25">
      <c r="A279" s="4">
        <f t="shared" ca="1" si="32"/>
        <v>-17.632264907983487</v>
      </c>
      <c r="B279" s="4">
        <f t="shared" ca="1" si="33"/>
        <v>108.17728910380471</v>
      </c>
      <c r="C279" s="4">
        <v>6250</v>
      </c>
      <c r="D279" s="4">
        <f t="shared" ca="1" si="34"/>
        <v>1.2</v>
      </c>
      <c r="E279" s="4">
        <v>0.55000000000000004</v>
      </c>
      <c r="F279" s="4">
        <v>19.899999999999999</v>
      </c>
      <c r="G279" s="4">
        <f t="shared" ca="1" si="35"/>
        <v>45.364313344089069</v>
      </c>
      <c r="H279" s="4">
        <f t="shared" ca="1" si="39"/>
        <v>21.516653269282049</v>
      </c>
      <c r="I279" s="4">
        <f ca="1">User_Model_Calcs!B279-Sat_Data!$B$5</f>
        <v>-1.8227108961952894</v>
      </c>
      <c r="J279" s="4">
        <f ca="1">(Earth_Data!$B$1/SQRT(1-Earth_Data!$B$2^2*SIN(RADIANS(User_Model_Calcs!A279))^2))*COS(RADIANS(User_Model_Calcs!A279))</f>
        <v>6080.3642168173974</v>
      </c>
      <c r="K279" s="4">
        <f ca="1">((Earth_Data!$B$1*(1-Earth_Data!$B$2^2))/SQRT(1-Earth_Data!$B$2^2*SIN(RADIANS(User_Model_Calcs!A279))^2))*SIN(RADIANS(User_Model_Calcs!A279))</f>
        <v>-1919.6367559700491</v>
      </c>
      <c r="L279" s="4">
        <f t="shared" ca="1" si="36"/>
        <v>-17.521470264959337</v>
      </c>
      <c r="M279" s="4">
        <f t="shared" ca="1" si="37"/>
        <v>6376.1927734365636</v>
      </c>
      <c r="N279" s="4">
        <f ca="1">SQRT(User_Model_Calcs!M279^2+Sat_Data!$B$3^2-2*User_Model_Calcs!M279*Sat_Data!$B$3*COS(RADIANS(L279))*COS(RADIANS(I279)))</f>
        <v>36138.391135043355</v>
      </c>
      <c r="O279" s="4">
        <f ca="1">DEGREES(ACOS(((Earth_Data!$B$1+Sat_Data!$B$2)/User_Model_Calcs!N279)*SQRT(1-COS(RADIANS(User_Model_Calcs!I279))^2*COS(RADIANS(User_Model_Calcs!A279))^2)))</f>
        <v>69.195598936901234</v>
      </c>
      <c r="P279" s="4">
        <f t="shared" ca="1" si="38"/>
        <v>5.9974321467823888</v>
      </c>
    </row>
    <row r="280" spans="1:16" x14ac:dyDescent="0.25">
      <c r="A280" s="4">
        <f t="shared" ca="1" si="32"/>
        <v>-22.675278811102054</v>
      </c>
      <c r="B280" s="4">
        <f t="shared" ca="1" si="33"/>
        <v>127.84879350770683</v>
      </c>
      <c r="C280" s="4">
        <v>6250</v>
      </c>
      <c r="D280" s="4">
        <f t="shared" ca="1" si="34"/>
        <v>3</v>
      </c>
      <c r="E280" s="4">
        <v>0.55000000000000004</v>
      </c>
      <c r="F280" s="4">
        <v>19.899999999999999</v>
      </c>
      <c r="G280" s="4">
        <f t="shared" ca="1" si="35"/>
        <v>53.323113517529826</v>
      </c>
      <c r="H280" s="4">
        <f t="shared" ca="1" si="39"/>
        <v>23.607897130429087</v>
      </c>
      <c r="I280" s="4">
        <f ca="1">User_Model_Calcs!B280-Sat_Data!$B$5</f>
        <v>17.84879350770683</v>
      </c>
      <c r="J280" s="4">
        <f ca="1">(Earth_Data!$B$1/SQRT(1-Earth_Data!$B$2^2*SIN(RADIANS(User_Model_Calcs!A280))^2))*COS(RADIANS(User_Model_Calcs!A280))</f>
        <v>5888.068327321922</v>
      </c>
      <c r="K280" s="4">
        <f ca="1">((Earth_Data!$B$1*(1-Earth_Data!$B$2^2))/SQRT(1-Earth_Data!$B$2^2*SIN(RADIANS(User_Model_Calcs!A280))^2))*SIN(RADIANS(User_Model_Calcs!A280))</f>
        <v>-2443.5790079016933</v>
      </c>
      <c r="L280" s="4">
        <f t="shared" ca="1" si="36"/>
        <v>-22.53870448805522</v>
      </c>
      <c r="M280" s="4">
        <f t="shared" ca="1" si="37"/>
        <v>6374.9844701826059</v>
      </c>
      <c r="N280" s="4">
        <f ca="1">SQRT(User_Model_Calcs!M280^2+Sat_Data!$B$3^2-2*User_Model_Calcs!M280*Sat_Data!$B$3*COS(RADIANS(L280))*COS(RADIANS(I280)))</f>
        <v>36685.46188488388</v>
      </c>
      <c r="O280" s="4">
        <f ca="1">DEGREES(ACOS(((Earth_Data!$B$1+Sat_Data!$B$2)/User_Model_Calcs!N280)*SQRT(1-COS(RADIANS(User_Model_Calcs!I280))^2*COS(RADIANS(User_Model_Calcs!A280))^2)))</f>
        <v>56.665539942815151</v>
      </c>
      <c r="P280" s="4">
        <f t="shared" ca="1" si="38"/>
        <v>39.871107957130782</v>
      </c>
    </row>
    <row r="281" spans="1:16" x14ac:dyDescent="0.25">
      <c r="A281" s="4">
        <f t="shared" ca="1" si="32"/>
        <v>-19.680954134375426</v>
      </c>
      <c r="B281" s="4">
        <f t="shared" ca="1" si="33"/>
        <v>155.00162194904405</v>
      </c>
      <c r="C281" s="4">
        <v>6250</v>
      </c>
      <c r="D281" s="4">
        <f t="shared" ca="1" si="34"/>
        <v>1.2</v>
      </c>
      <c r="E281" s="4">
        <v>0.55000000000000004</v>
      </c>
      <c r="F281" s="4">
        <v>19.899999999999999</v>
      </c>
      <c r="G281" s="4">
        <f t="shared" ca="1" si="35"/>
        <v>45.364313344089069</v>
      </c>
      <c r="H281" s="4">
        <f t="shared" ca="1" si="39"/>
        <v>17.039160991272553</v>
      </c>
      <c r="I281" s="4">
        <f ca="1">User_Model_Calcs!B281-Sat_Data!$B$5</f>
        <v>45.001621949044051</v>
      </c>
      <c r="J281" s="4">
        <f ca="1">(Earth_Data!$B$1/SQRT(1-Earth_Data!$B$2^2*SIN(RADIANS(User_Model_Calcs!A281))^2))*COS(RADIANS(User_Model_Calcs!A281))</f>
        <v>6007.8266361955521</v>
      </c>
      <c r="K281" s="4">
        <f ca="1">((Earth_Data!$B$1*(1-Earth_Data!$B$2^2))/SQRT(1-Earth_Data!$B$2^2*SIN(RADIANS(User_Model_Calcs!A281))^2))*SIN(RADIANS(User_Model_Calcs!A281))</f>
        <v>-2134.4749524979675</v>
      </c>
      <c r="L281" s="4">
        <f t="shared" ca="1" si="36"/>
        <v>-19.559229506956232</v>
      </c>
      <c r="M281" s="4">
        <f t="shared" ca="1" si="37"/>
        <v>6375.7324452506609</v>
      </c>
      <c r="N281" s="4">
        <f ca="1">SQRT(User_Model_Calcs!M281^2+Sat_Data!$B$3^2-2*User_Model_Calcs!M281*Sat_Data!$B$3*COS(RADIANS(L281))*COS(RADIANS(I281)))</f>
        <v>38213.001981684683</v>
      </c>
      <c r="O281" s="4">
        <f ca="1">DEGREES(ACOS(((Earth_Data!$B$1+Sat_Data!$B$2)/User_Model_Calcs!N281)*SQRT(1-COS(RADIANS(User_Model_Calcs!I281))^2*COS(RADIANS(User_Model_Calcs!A281))^2)))</f>
        <v>34.583730103806367</v>
      </c>
      <c r="P281" s="4">
        <f t="shared" ca="1" si="38"/>
        <v>71.388367531752166</v>
      </c>
    </row>
    <row r="282" spans="1:16" x14ac:dyDescent="0.25">
      <c r="A282" s="4">
        <f t="shared" ca="1" si="32"/>
        <v>-15.056289056166019</v>
      </c>
      <c r="B282" s="4">
        <f t="shared" ca="1" si="33"/>
        <v>159.4887085270673</v>
      </c>
      <c r="C282" s="4">
        <v>6250</v>
      </c>
      <c r="D282" s="4">
        <f t="shared" ca="1" si="34"/>
        <v>3</v>
      </c>
      <c r="E282" s="4">
        <v>0.55000000000000004</v>
      </c>
      <c r="F282" s="4">
        <v>19.899999999999999</v>
      </c>
      <c r="G282" s="4">
        <f t="shared" ca="1" si="35"/>
        <v>53.323113517529826</v>
      </c>
      <c r="H282" s="4">
        <f t="shared" ca="1" si="39"/>
        <v>22.051237469849646</v>
      </c>
      <c r="I282" s="4">
        <f ca="1">User_Model_Calcs!B282-Sat_Data!$B$5</f>
        <v>49.488708527067303</v>
      </c>
      <c r="J282" s="4">
        <f ca="1">(Earth_Data!$B$1/SQRT(1-Earth_Data!$B$2^2*SIN(RADIANS(User_Model_Calcs!A282))^2))*COS(RADIANS(User_Model_Calcs!A282))</f>
        <v>6160.5770488977168</v>
      </c>
      <c r="K282" s="4">
        <f ca="1">((Earth_Data!$B$1*(1-Earth_Data!$B$2^2))/SQRT(1-Earth_Data!$B$2^2*SIN(RADIANS(User_Model_Calcs!A282))^2))*SIN(RADIANS(User_Model_Calcs!A282))</f>
        <v>-1646.1160105671322</v>
      </c>
      <c r="L282" s="4">
        <f t="shared" ca="1" si="36"/>
        <v>-14.960027677727346</v>
      </c>
      <c r="M282" s="4">
        <f t="shared" ca="1" si="37"/>
        <v>6376.7082021722426</v>
      </c>
      <c r="N282" s="4">
        <f ca="1">SQRT(User_Model_Calcs!M282^2+Sat_Data!$B$3^2-2*User_Model_Calcs!M282*Sat_Data!$B$3*COS(RADIANS(L282))*COS(RADIANS(I282)))</f>
        <v>38483.81407882036</v>
      </c>
      <c r="O282" s="4">
        <f ca="1">DEGREES(ACOS(((Earth_Data!$B$1+Sat_Data!$B$2)/User_Model_Calcs!N282)*SQRT(1-COS(RADIANS(User_Model_Calcs!I282))^2*COS(RADIANS(User_Model_Calcs!A282))^2)))</f>
        <v>31.432352571805698</v>
      </c>
      <c r="P282" s="4">
        <f t="shared" ca="1" si="38"/>
        <v>77.48598671069422</v>
      </c>
    </row>
    <row r="283" spans="1:16" x14ac:dyDescent="0.25">
      <c r="A283" s="4">
        <f t="shared" ca="1" si="32"/>
        <v>-14.609726503281951</v>
      </c>
      <c r="B283" s="4">
        <f t="shared" ca="1" si="33"/>
        <v>111.60299632562686</v>
      </c>
      <c r="C283" s="4">
        <v>6250</v>
      </c>
      <c r="D283" s="4">
        <f t="shared" ca="1" si="34"/>
        <v>0.75</v>
      </c>
      <c r="E283" s="4">
        <v>0.55000000000000004</v>
      </c>
      <c r="F283" s="4">
        <v>19.899999999999999</v>
      </c>
      <c r="G283" s="4">
        <f t="shared" ca="1" si="35"/>
        <v>41.281913690970576</v>
      </c>
      <c r="H283" s="4">
        <f t="shared" ca="1" si="39"/>
        <v>21.54024130110615</v>
      </c>
      <c r="I283" s="4">
        <f ca="1">User_Model_Calcs!B283-Sat_Data!$B$5</f>
        <v>1.6029963256268616</v>
      </c>
      <c r="J283" s="4">
        <f ca="1">(Earth_Data!$B$1/SQRT(1-Earth_Data!$B$2^2*SIN(RADIANS(User_Model_Calcs!A283))^2))*COS(RADIANS(User_Model_Calcs!A283))</f>
        <v>6173.2263325332369</v>
      </c>
      <c r="K283" s="4">
        <f ca="1">((Earth_Data!$B$1*(1-Earth_Data!$B$2^2))/SQRT(1-Earth_Data!$B$2^2*SIN(RADIANS(User_Model_Calcs!A283))^2))*SIN(RADIANS(User_Model_Calcs!A283))</f>
        <v>-1598.3518320868973</v>
      </c>
      <c r="L283" s="4">
        <f t="shared" ca="1" si="36"/>
        <v>-14.516066353315964</v>
      </c>
      <c r="M283" s="4">
        <f t="shared" ca="1" si="37"/>
        <v>6376.7900962645217</v>
      </c>
      <c r="N283" s="4">
        <f ca="1">SQRT(User_Model_Calcs!M283^2+Sat_Data!$B$3^2-2*User_Model_Calcs!M283*Sat_Data!$B$3*COS(RADIANS(L283))*COS(RADIANS(I283)))</f>
        <v>36029.214831976227</v>
      </c>
      <c r="O283" s="4">
        <f ca="1">DEGREES(ACOS(((Earth_Data!$B$1+Sat_Data!$B$2)/User_Model_Calcs!N283)*SQRT(1-COS(RADIANS(User_Model_Calcs!I283))^2*COS(RADIANS(User_Model_Calcs!A283))^2)))</f>
        <v>72.729811562945883</v>
      </c>
      <c r="P283" s="4">
        <f t="shared" ca="1" si="38"/>
        <v>6.3309709167419301</v>
      </c>
    </row>
    <row r="284" spans="1:16" x14ac:dyDescent="0.25">
      <c r="A284" s="4">
        <f t="shared" ca="1" si="32"/>
        <v>-30.017766356561175</v>
      </c>
      <c r="B284" s="4">
        <f t="shared" ca="1" si="33"/>
        <v>148.48506520414725</v>
      </c>
      <c r="C284" s="4">
        <v>6250</v>
      </c>
      <c r="D284" s="4">
        <f t="shared" ca="1" si="34"/>
        <v>0.75</v>
      </c>
      <c r="E284" s="4">
        <v>0.55000000000000004</v>
      </c>
      <c r="F284" s="4">
        <v>19.899999999999999</v>
      </c>
      <c r="G284" s="4">
        <f t="shared" ca="1" si="35"/>
        <v>41.281913690970576</v>
      </c>
      <c r="H284" s="4">
        <f t="shared" ca="1" si="39"/>
        <v>20.485582008011097</v>
      </c>
      <c r="I284" s="4">
        <f ca="1">User_Model_Calcs!B284-Sat_Data!$B$5</f>
        <v>38.485065204147247</v>
      </c>
      <c r="J284" s="4">
        <f ca="1">(Earth_Data!$B$1/SQRT(1-Earth_Data!$B$2^2*SIN(RADIANS(User_Model_Calcs!A284))^2))*COS(RADIANS(User_Model_Calcs!A284))</f>
        <v>5527.2743430577866</v>
      </c>
      <c r="K284" s="4">
        <f ca="1">((Earth_Data!$B$1*(1-Earth_Data!$B$2^2))/SQRT(1-Earth_Data!$B$2^2*SIN(RADIANS(User_Model_Calcs!A284))^2))*SIN(RADIANS(User_Model_Calcs!A284))</f>
        <v>-3172.0802953495604</v>
      </c>
      <c r="L284" s="4">
        <f t="shared" ca="1" si="36"/>
        <v>-29.851339034843324</v>
      </c>
      <c r="M284" s="4">
        <f t="shared" ca="1" si="37"/>
        <v>6372.8215935776707</v>
      </c>
      <c r="N284" s="4">
        <f ca="1">SQRT(User_Model_Calcs!M284^2+Sat_Data!$B$3^2-2*User_Model_Calcs!M284*Sat_Data!$B$3*COS(RADIANS(L284))*COS(RADIANS(I284)))</f>
        <v>38125.764781923324</v>
      </c>
      <c r="O284" s="4">
        <f ca="1">DEGREES(ACOS(((Earth_Data!$B$1+Sat_Data!$B$2)/User_Model_Calcs!N284)*SQRT(1-COS(RADIANS(User_Model_Calcs!I284))^2*COS(RADIANS(User_Model_Calcs!A284))^2)))</f>
        <v>35.595329056552579</v>
      </c>
      <c r="P284" s="4">
        <f t="shared" ca="1" si="38"/>
        <v>57.819421180361893</v>
      </c>
    </row>
    <row r="285" spans="1:16" x14ac:dyDescent="0.25">
      <c r="A285" s="4">
        <f t="shared" ca="1" si="32"/>
        <v>-22.29376192762971</v>
      </c>
      <c r="B285" s="4">
        <f t="shared" ca="1" si="33"/>
        <v>157.60407462766037</v>
      </c>
      <c r="C285" s="4">
        <v>6250</v>
      </c>
      <c r="D285" s="4">
        <f t="shared" ca="1" si="34"/>
        <v>1.2</v>
      </c>
      <c r="E285" s="4">
        <v>0.55000000000000004</v>
      </c>
      <c r="F285" s="4">
        <v>19.899999999999999</v>
      </c>
      <c r="G285" s="4">
        <f t="shared" ca="1" si="35"/>
        <v>45.364313344089069</v>
      </c>
      <c r="H285" s="4">
        <f t="shared" ca="1" si="39"/>
        <v>19.297742948080554</v>
      </c>
      <c r="I285" s="4">
        <f ca="1">User_Model_Calcs!B285-Sat_Data!$B$5</f>
        <v>47.604074627660367</v>
      </c>
      <c r="J285" s="4">
        <f ca="1">(Earth_Data!$B$1/SQRT(1-Earth_Data!$B$2^2*SIN(RADIANS(User_Model_Calcs!A285))^2))*COS(RADIANS(User_Model_Calcs!A285))</f>
        <v>5904.2253627855298</v>
      </c>
      <c r="K285" s="4">
        <f ca="1">((Earth_Data!$B$1*(1-Earth_Data!$B$2^2))/SQRT(1-Earth_Data!$B$2^2*SIN(RADIANS(User_Model_Calcs!A285))^2))*SIN(RADIANS(User_Model_Calcs!A285))</f>
        <v>-2404.5426500614358</v>
      </c>
      <c r="L285" s="4">
        <f t="shared" ca="1" si="36"/>
        <v>-22.159000605760014</v>
      </c>
      <c r="M285" s="4">
        <f t="shared" ca="1" si="37"/>
        <v>6375.0845085006049</v>
      </c>
      <c r="N285" s="4">
        <f ca="1">SQRT(User_Model_Calcs!M285^2+Sat_Data!$B$3^2-2*User_Model_Calcs!M285*Sat_Data!$B$3*COS(RADIANS(L285))*COS(RADIANS(I285)))</f>
        <v>38506.518922165807</v>
      </c>
      <c r="O285" s="4">
        <f ca="1">DEGREES(ACOS(((Earth_Data!$B$1+Sat_Data!$B$2)/User_Model_Calcs!N285)*SQRT(1-COS(RADIANS(User_Model_Calcs!I285))^2*COS(RADIANS(User_Model_Calcs!A285))^2)))</f>
        <v>31.153949443458558</v>
      </c>
      <c r="P285" s="4">
        <f t="shared" ca="1" si="38"/>
        <v>70.896491028028748</v>
      </c>
    </row>
    <row r="286" spans="1:16" x14ac:dyDescent="0.25">
      <c r="A286" s="4">
        <f t="shared" ca="1" si="32"/>
        <v>-28.930346319515763</v>
      </c>
      <c r="B286" s="4">
        <f t="shared" ca="1" si="33"/>
        <v>106.11063154196256</v>
      </c>
      <c r="C286" s="4">
        <v>6250</v>
      </c>
      <c r="D286" s="4">
        <f t="shared" ca="1" si="34"/>
        <v>3</v>
      </c>
      <c r="E286" s="4">
        <v>0.55000000000000004</v>
      </c>
      <c r="F286" s="4">
        <v>19.899999999999999</v>
      </c>
      <c r="G286" s="4">
        <f t="shared" ca="1" si="35"/>
        <v>53.323113517529826</v>
      </c>
      <c r="H286" s="4">
        <f t="shared" ca="1" si="39"/>
        <v>17.936469984891492</v>
      </c>
      <c r="I286" s="4">
        <f ca="1">User_Model_Calcs!B286-Sat_Data!$B$5</f>
        <v>-3.8893684580374384</v>
      </c>
      <c r="J286" s="4">
        <f ca="1">(Earth_Data!$B$1/SQRT(1-Earth_Data!$B$2^2*SIN(RADIANS(User_Model_Calcs!A286))^2))*COS(RADIANS(User_Model_Calcs!A286))</f>
        <v>5586.5795789469948</v>
      </c>
      <c r="K286" s="4">
        <f ca="1">((Earth_Data!$B$1*(1-Earth_Data!$B$2^2))/SQRT(1-Earth_Data!$B$2^2*SIN(RADIANS(User_Model_Calcs!A286))^2))*SIN(RADIANS(User_Model_Calcs!A286))</f>
        <v>-3067.1478754557229</v>
      </c>
      <c r="L286" s="4">
        <f t="shared" ca="1" si="36"/>
        <v>-28.767697771603096</v>
      </c>
      <c r="M286" s="4">
        <f t="shared" ca="1" si="37"/>
        <v>6373.1677744917506</v>
      </c>
      <c r="N286" s="4">
        <f ca="1">SQRT(User_Model_Calcs!M286^2+Sat_Data!$B$3^2-2*User_Model_Calcs!M286*Sat_Data!$B$3*COS(RADIANS(L286))*COS(RADIANS(I286)))</f>
        <v>36720.707189803659</v>
      </c>
      <c r="O286" s="4">
        <f ca="1">DEGREES(ACOS(((Earth_Data!$B$1+Sat_Data!$B$2)/User_Model_Calcs!N286)*SQRT(1-COS(RADIANS(User_Model_Calcs!I286))^2*COS(RADIANS(User_Model_Calcs!A286))^2)))</f>
        <v>55.970273446432365</v>
      </c>
      <c r="P286" s="4">
        <f t="shared" ca="1" si="38"/>
        <v>8.0000788335317363</v>
      </c>
    </row>
    <row r="287" spans="1:16" x14ac:dyDescent="0.25">
      <c r="A287" s="4">
        <f t="shared" ca="1" si="32"/>
        <v>-27.984069505430085</v>
      </c>
      <c r="B287" s="4">
        <f t="shared" ca="1" si="33"/>
        <v>115.51202834111362</v>
      </c>
      <c r="C287" s="4">
        <v>6250</v>
      </c>
      <c r="D287" s="4">
        <f t="shared" ca="1" si="34"/>
        <v>1.2</v>
      </c>
      <c r="E287" s="4">
        <v>0.55000000000000004</v>
      </c>
      <c r="F287" s="4">
        <v>19.899999999999999</v>
      </c>
      <c r="G287" s="4">
        <f t="shared" ca="1" si="35"/>
        <v>45.364313344089069</v>
      </c>
      <c r="H287" s="4">
        <f t="shared" ca="1" si="39"/>
        <v>15.075389689167261</v>
      </c>
      <c r="I287" s="4">
        <f ca="1">User_Model_Calcs!B287-Sat_Data!$B$5</f>
        <v>5.5120283411136199</v>
      </c>
      <c r="J287" s="4">
        <f ca="1">(Earth_Data!$B$1/SQRT(1-Earth_Data!$B$2^2*SIN(RADIANS(User_Model_Calcs!A287))^2))*COS(RADIANS(User_Model_Calcs!A287))</f>
        <v>5636.5512248102641</v>
      </c>
      <c r="K287" s="4">
        <f ca="1">((Earth_Data!$B$1*(1-Earth_Data!$B$2^2))/SQRT(1-Earth_Data!$B$2^2*SIN(RADIANS(User_Model_Calcs!A287))^2))*SIN(RADIANS(User_Model_Calcs!A287))</f>
        <v>-2974.9474467600785</v>
      </c>
      <c r="L287" s="4">
        <f t="shared" ca="1" si="36"/>
        <v>-27.824899111315474</v>
      </c>
      <c r="M287" s="4">
        <f t="shared" ca="1" si="37"/>
        <v>6373.4623259963182</v>
      </c>
      <c r="N287" s="4">
        <f ca="1">SQRT(User_Model_Calcs!M287^2+Sat_Data!$B$3^2-2*User_Model_Calcs!M287*Sat_Data!$B$3*COS(RADIANS(L287))*COS(RADIANS(I287)))</f>
        <v>36678.507475237413</v>
      </c>
      <c r="O287" s="4">
        <f ca="1">DEGREES(ACOS(((Earth_Data!$B$1+Sat_Data!$B$2)/User_Model_Calcs!N287)*SQRT(1-COS(RADIANS(User_Model_Calcs!I287))^2*COS(RADIANS(User_Model_Calcs!A287))^2)))</f>
        <v>56.760071568200452</v>
      </c>
      <c r="P287" s="4">
        <f t="shared" ca="1" si="38"/>
        <v>11.621400333033431</v>
      </c>
    </row>
    <row r="288" spans="1:16" x14ac:dyDescent="0.25">
      <c r="A288" s="4">
        <f t="shared" ca="1" si="32"/>
        <v>-34.891827302893063</v>
      </c>
      <c r="B288" s="4">
        <f t="shared" ca="1" si="33"/>
        <v>149.42002983436942</v>
      </c>
      <c r="C288" s="4">
        <v>6250</v>
      </c>
      <c r="D288" s="4">
        <f t="shared" ca="1" si="34"/>
        <v>0.75</v>
      </c>
      <c r="E288" s="4">
        <v>0.55000000000000004</v>
      </c>
      <c r="F288" s="4">
        <v>19.899999999999999</v>
      </c>
      <c r="G288" s="4">
        <f t="shared" ca="1" si="35"/>
        <v>41.281913690970576</v>
      </c>
      <c r="H288" s="4">
        <f t="shared" ca="1" si="39"/>
        <v>15.049810113636834</v>
      </c>
      <c r="I288" s="4">
        <f ca="1">User_Model_Calcs!B288-Sat_Data!$B$5</f>
        <v>39.420029834369416</v>
      </c>
      <c r="J288" s="4">
        <f ca="1">(Earth_Data!$B$1/SQRT(1-Earth_Data!$B$2^2*SIN(RADIANS(User_Model_Calcs!A288))^2))*COS(RADIANS(User_Model_Calcs!A288))</f>
        <v>5237.3034144828007</v>
      </c>
      <c r="K288" s="4">
        <f ca="1">((Earth_Data!$B$1*(1-Earth_Data!$B$2^2))/SQRT(1-Earth_Data!$B$2^2*SIN(RADIANS(User_Model_Calcs!A288))^2))*SIN(RADIANS(User_Model_Calcs!A288))</f>
        <v>-3628.0313751974868</v>
      </c>
      <c r="L288" s="4">
        <f t="shared" ca="1" si="36"/>
        <v>-34.711464080101379</v>
      </c>
      <c r="M288" s="4">
        <f t="shared" ca="1" si="37"/>
        <v>6371.1818930847176</v>
      </c>
      <c r="N288" s="4">
        <f ca="1">SQRT(User_Model_Calcs!M288^2+Sat_Data!$B$3^2-2*User_Model_Calcs!M288*Sat_Data!$B$3*COS(RADIANS(L288))*COS(RADIANS(I288)))</f>
        <v>38434.681520228522</v>
      </c>
      <c r="O288" s="4">
        <f ca="1">DEGREES(ACOS(((Earth_Data!$B$1+Sat_Data!$B$2)/User_Model_Calcs!N288)*SQRT(1-COS(RADIANS(User_Model_Calcs!I288))^2*COS(RADIANS(User_Model_Calcs!A288))^2)))</f>
        <v>31.9298675698893</v>
      </c>
      <c r="P288" s="4">
        <f t="shared" ca="1" si="38"/>
        <v>55.165819234028859</v>
      </c>
    </row>
    <row r="289" spans="1:16" x14ac:dyDescent="0.25">
      <c r="A289" s="4">
        <f t="shared" ca="1" si="32"/>
        <v>-22.929471695693067</v>
      </c>
      <c r="B289" s="4">
        <f t="shared" ca="1" si="33"/>
        <v>125.06632375860821</v>
      </c>
      <c r="C289" s="4">
        <v>25000</v>
      </c>
      <c r="D289" s="4">
        <f t="shared" ca="1" si="34"/>
        <v>3</v>
      </c>
      <c r="E289" s="4">
        <v>0.55000000000000004</v>
      </c>
      <c r="F289" s="4">
        <v>19.899999999999999</v>
      </c>
      <c r="G289" s="4">
        <f t="shared" ca="1" si="35"/>
        <v>53.323113517529826</v>
      </c>
      <c r="H289" s="4">
        <f t="shared" ca="1" si="39"/>
        <v>15.173687013861013</v>
      </c>
      <c r="I289" s="4">
        <f ca="1">User_Model_Calcs!B289-Sat_Data!$B$5</f>
        <v>15.066323758608206</v>
      </c>
      <c r="J289" s="4">
        <f ca="1">(Earth_Data!$B$1/SQRT(1-Earth_Data!$B$2^2*SIN(RADIANS(User_Model_Calcs!A289))^2))*COS(RADIANS(User_Model_Calcs!A289))</f>
        <v>5877.1588320352921</v>
      </c>
      <c r="K289" s="4">
        <f ca="1">((Earth_Data!$B$1*(1-Earth_Data!$B$2^2))/SQRT(1-Earth_Data!$B$2^2*SIN(RADIANS(User_Model_Calcs!A289))^2))*SIN(RADIANS(User_Model_Calcs!A289))</f>
        <v>-2469.5286593644873</v>
      </c>
      <c r="L289" s="4">
        <f t="shared" ca="1" si="36"/>
        <v>-22.791702756671508</v>
      </c>
      <c r="M289" s="4">
        <f t="shared" ca="1" si="37"/>
        <v>6374.9170768248432</v>
      </c>
      <c r="N289" s="4">
        <f ca="1">SQRT(User_Model_Calcs!M289^2+Sat_Data!$B$3^2-2*User_Model_Calcs!M289*Sat_Data!$B$3*COS(RADIANS(L289))*COS(RADIANS(I289)))</f>
        <v>36604.370025988836</v>
      </c>
      <c r="O289" s="4">
        <f ca="1">DEGREES(ACOS(((Earth_Data!$B$1+Sat_Data!$B$2)/User_Model_Calcs!N289)*SQRT(1-COS(RADIANS(User_Model_Calcs!I289))^2*COS(RADIANS(User_Model_Calcs!A289))^2)))</f>
        <v>58.215462881714771</v>
      </c>
      <c r="P289" s="4">
        <f t="shared" ca="1" si="38"/>
        <v>34.642305064414792</v>
      </c>
    </row>
    <row r="290" spans="1:16" x14ac:dyDescent="0.25">
      <c r="A290" s="4">
        <f t="shared" ca="1" si="32"/>
        <v>-34.002417230290668</v>
      </c>
      <c r="B290" s="4">
        <f t="shared" ca="1" si="33"/>
        <v>135.53047798840078</v>
      </c>
      <c r="C290" s="4">
        <v>25000</v>
      </c>
      <c r="D290" s="4">
        <f t="shared" ca="1" si="34"/>
        <v>3</v>
      </c>
      <c r="E290" s="4">
        <v>0.55000000000000004</v>
      </c>
      <c r="F290" s="4">
        <v>19.899999999999999</v>
      </c>
      <c r="G290" s="4">
        <f t="shared" ca="1" si="35"/>
        <v>53.323113517529826</v>
      </c>
      <c r="H290" s="4">
        <f t="shared" ca="1" si="39"/>
        <v>23.895555326746109</v>
      </c>
      <c r="I290" s="4">
        <f ca="1">User_Model_Calcs!B290-Sat_Data!$B$5</f>
        <v>25.530477988400776</v>
      </c>
      <c r="J290" s="4">
        <f ca="1">(Earth_Data!$B$1/SQRT(1-Earth_Data!$B$2^2*SIN(RADIANS(User_Model_Calcs!A290))^2))*COS(RADIANS(User_Model_Calcs!A290))</f>
        <v>5293.110996241172</v>
      </c>
      <c r="K290" s="4">
        <f ca="1">((Earth_Data!$B$1*(1-Earth_Data!$B$2^2))/SQRT(1-Earth_Data!$B$2^2*SIN(RADIANS(User_Model_Calcs!A290))^2))*SIN(RADIANS(User_Model_Calcs!A290))</f>
        <v>-3546.6701153276899</v>
      </c>
      <c r="L290" s="4">
        <f t="shared" ca="1" si="36"/>
        <v>-33.824219959237844</v>
      </c>
      <c r="M290" s="4">
        <f t="shared" ca="1" si="37"/>
        <v>6371.4906360668647</v>
      </c>
      <c r="N290" s="4">
        <f ca="1">SQRT(User_Model_Calcs!M290^2+Sat_Data!$B$3^2-2*User_Model_Calcs!M290*Sat_Data!$B$3*COS(RADIANS(L290))*COS(RADIANS(I290)))</f>
        <v>37624.936606786956</v>
      </c>
      <c r="O290" s="4">
        <f ca="1">DEGREES(ACOS(((Earth_Data!$B$1+Sat_Data!$B$2)/User_Model_Calcs!N290)*SQRT(1-COS(RADIANS(User_Model_Calcs!I290))^2*COS(RADIANS(User_Model_Calcs!A290))^2)))</f>
        <v>41.953600497580183</v>
      </c>
      <c r="P290" s="4">
        <f t="shared" ca="1" si="38"/>
        <v>40.500173529081259</v>
      </c>
    </row>
    <row r="291" spans="1:16" x14ac:dyDescent="0.25">
      <c r="A291" s="4">
        <f t="shared" ca="1" si="32"/>
        <v>-27.990673010297975</v>
      </c>
      <c r="B291" s="4">
        <f t="shared" ca="1" si="33"/>
        <v>138.00679493344816</v>
      </c>
      <c r="C291" s="4">
        <v>25000</v>
      </c>
      <c r="D291" s="4">
        <f t="shared" ca="1" si="34"/>
        <v>0.75</v>
      </c>
      <c r="E291" s="4">
        <v>0.55000000000000004</v>
      </c>
      <c r="F291" s="4">
        <v>19.899999999999999</v>
      </c>
      <c r="G291" s="4">
        <f t="shared" ca="1" si="35"/>
        <v>41.281913690970576</v>
      </c>
      <c r="H291" s="4">
        <f t="shared" ca="1" si="39"/>
        <v>14.026656136556211</v>
      </c>
      <c r="I291" s="4">
        <f ca="1">User_Model_Calcs!B291-Sat_Data!$B$5</f>
        <v>28.006794933448163</v>
      </c>
      <c r="J291" s="4">
        <f ca="1">(Earth_Data!$B$1/SQRT(1-Earth_Data!$B$2^2*SIN(RADIANS(User_Model_Calcs!A291))^2))*COS(RADIANS(User_Model_Calcs!A291))</f>
        <v>5636.2078099574237</v>
      </c>
      <c r="K291" s="4">
        <f ca="1">((Earth_Data!$B$1*(1-Earth_Data!$B$2^2))/SQRT(1-Earth_Data!$B$2^2*SIN(RADIANS(User_Model_Calcs!A291))^2))*SIN(RADIANS(User_Model_Calcs!A291))</f>
        <v>-2975.5936597346076</v>
      </c>
      <c r="L291" s="4">
        <f t="shared" ca="1" si="36"/>
        <v>-27.83147774137959</v>
      </c>
      <c r="M291" s="4">
        <f t="shared" ca="1" si="37"/>
        <v>6373.4602928768491</v>
      </c>
      <c r="N291" s="4">
        <f ca="1">SQRT(User_Model_Calcs!M291^2+Sat_Data!$B$3^2-2*User_Model_Calcs!M291*Sat_Data!$B$3*COS(RADIANS(L291))*COS(RADIANS(I291)))</f>
        <v>37400.594808419512</v>
      </c>
      <c r="O291" s="4">
        <f ca="1">DEGREES(ACOS(((Earth_Data!$B$1+Sat_Data!$B$2)/User_Model_Calcs!N291)*SQRT(1-COS(RADIANS(User_Model_Calcs!I291))^2*COS(RADIANS(User_Model_Calcs!A291))^2)))</f>
        <v>45.087730425049457</v>
      </c>
      <c r="P291" s="4">
        <f t="shared" ca="1" si="38"/>
        <v>48.57402009528208</v>
      </c>
    </row>
    <row r="292" spans="1:16" x14ac:dyDescent="0.25">
      <c r="A292" s="4">
        <f t="shared" ca="1" si="32"/>
        <v>-36.769835942959908</v>
      </c>
      <c r="B292" s="4">
        <f t="shared" ca="1" si="33"/>
        <v>156.53428857497778</v>
      </c>
      <c r="C292" s="4">
        <v>25000</v>
      </c>
      <c r="D292" s="4">
        <f t="shared" ca="1" si="34"/>
        <v>0.75</v>
      </c>
      <c r="E292" s="4">
        <v>0.55000000000000004</v>
      </c>
      <c r="F292" s="4">
        <v>19.899999999999999</v>
      </c>
      <c r="G292" s="4">
        <f t="shared" ca="1" si="35"/>
        <v>41.281913690970576</v>
      </c>
      <c r="H292" s="4">
        <f t="shared" ca="1" si="39"/>
        <v>19.949857877047858</v>
      </c>
      <c r="I292" s="4">
        <f ca="1">User_Model_Calcs!B292-Sat_Data!$B$5</f>
        <v>46.534288574977779</v>
      </c>
      <c r="J292" s="4">
        <f ca="1">(Earth_Data!$B$1/SQRT(1-Earth_Data!$B$2^2*SIN(RADIANS(User_Model_Calcs!A292))^2))*COS(RADIANS(User_Model_Calcs!A292))</f>
        <v>5115.3265323827263</v>
      </c>
      <c r="K292" s="4">
        <f ca="1">((Earth_Data!$B$1*(1-Earth_Data!$B$2^2))/SQRT(1-Earth_Data!$B$2^2*SIN(RADIANS(User_Model_Calcs!A292))^2))*SIN(RADIANS(User_Model_Calcs!A292))</f>
        <v>-3796.9645080394575</v>
      </c>
      <c r="L292" s="4">
        <f t="shared" ca="1" si="36"/>
        <v>-36.585470698804073</v>
      </c>
      <c r="M292" s="4">
        <f t="shared" ca="1" si="37"/>
        <v>6370.5184253881571</v>
      </c>
      <c r="N292" s="4">
        <f ca="1">SQRT(User_Model_Calcs!M292^2+Sat_Data!$B$3^2-2*User_Model_Calcs!M292*Sat_Data!$B$3*COS(RADIANS(L292))*COS(RADIANS(I292)))</f>
        <v>39008.361699621273</v>
      </c>
      <c r="O292" s="4">
        <f ca="1">DEGREES(ACOS(((Earth_Data!$B$1+Sat_Data!$B$2)/User_Model_Calcs!N292)*SQRT(1-COS(RADIANS(User_Model_Calcs!I292))^2*COS(RADIANS(User_Model_Calcs!A292))^2)))</f>
        <v>25.580890151553515</v>
      </c>
      <c r="P292" s="4">
        <f t="shared" ca="1" si="38"/>
        <v>60.430654292258076</v>
      </c>
    </row>
    <row r="293" spans="1:16" x14ac:dyDescent="0.25">
      <c r="A293" s="4">
        <f t="shared" ca="1" si="32"/>
        <v>-29.264013153206392</v>
      </c>
      <c r="B293" s="4">
        <f t="shared" ca="1" si="33"/>
        <v>149.77253317671901</v>
      </c>
      <c r="C293" s="4">
        <v>25000</v>
      </c>
      <c r="D293" s="4">
        <f t="shared" ca="1" si="34"/>
        <v>0.75</v>
      </c>
      <c r="E293" s="4">
        <v>0.55000000000000004</v>
      </c>
      <c r="F293" s="4">
        <v>19.899999999999999</v>
      </c>
      <c r="G293" s="4">
        <f t="shared" ca="1" si="35"/>
        <v>41.281913690970576</v>
      </c>
      <c r="H293" s="4">
        <f t="shared" ca="1" si="39"/>
        <v>18.727269128315243</v>
      </c>
      <c r="I293" s="4">
        <f ca="1">User_Model_Calcs!B293-Sat_Data!$B$5</f>
        <v>39.772533176719008</v>
      </c>
      <c r="J293" s="4">
        <f ca="1">(Earth_Data!$B$1/SQRT(1-Earth_Data!$B$2^2*SIN(RADIANS(User_Model_Calcs!A293))^2))*COS(RADIANS(User_Model_Calcs!A293))</f>
        <v>5568.5951651967671</v>
      </c>
      <c r="K293" s="4">
        <f ca="1">((Earth_Data!$B$1*(1-Earth_Data!$B$2^2))/SQRT(1-Earth_Data!$B$2^2*SIN(RADIANS(User_Model_Calcs!A293))^2))*SIN(RADIANS(User_Model_Calcs!A293))</f>
        <v>-3099.463230903491</v>
      </c>
      <c r="L293" s="4">
        <f t="shared" ca="1" si="36"/>
        <v>-29.100180070365443</v>
      </c>
      <c r="M293" s="4">
        <f t="shared" ca="1" si="37"/>
        <v>6373.0624062200677</v>
      </c>
      <c r="N293" s="4">
        <f ca="1">SQRT(User_Model_Calcs!M293^2+Sat_Data!$B$3^2-2*User_Model_Calcs!M293*Sat_Data!$B$3*COS(RADIANS(L293))*COS(RADIANS(I293)))</f>
        <v>38177.326640704698</v>
      </c>
      <c r="O293" s="4">
        <f ca="1">DEGREES(ACOS(((Earth_Data!$B$1+Sat_Data!$B$2)/User_Model_Calcs!N293)*SQRT(1-COS(RADIANS(User_Model_Calcs!I293))^2*COS(RADIANS(User_Model_Calcs!A293))^2)))</f>
        <v>34.976605188801919</v>
      </c>
      <c r="P293" s="4">
        <f t="shared" ca="1" si="38"/>
        <v>59.574718961625877</v>
      </c>
    </row>
    <row r="294" spans="1:16" x14ac:dyDescent="0.25">
      <c r="A294" s="4">
        <f t="shared" ca="1" si="32"/>
        <v>-15.776504453915626</v>
      </c>
      <c r="B294" s="4">
        <f t="shared" ca="1" si="33"/>
        <v>108.58767085986044</v>
      </c>
      <c r="C294" s="4">
        <v>25000</v>
      </c>
      <c r="D294" s="4">
        <f t="shared" ca="1" si="34"/>
        <v>0.75</v>
      </c>
      <c r="E294" s="4">
        <v>0.55000000000000004</v>
      </c>
      <c r="F294" s="4">
        <v>19.899999999999999</v>
      </c>
      <c r="G294" s="4">
        <f t="shared" ca="1" si="35"/>
        <v>41.281913690970576</v>
      </c>
      <c r="H294" s="4">
        <f t="shared" ca="1" si="39"/>
        <v>21.713781210777881</v>
      </c>
      <c r="I294" s="4">
        <f ca="1">User_Model_Calcs!B294-Sat_Data!$B$5</f>
        <v>-1.4123291401395619</v>
      </c>
      <c r="J294" s="4">
        <f ca="1">(Earth_Data!$B$1/SQRT(1-Earth_Data!$B$2^2*SIN(RADIANS(User_Model_Calcs!A294))^2))*COS(RADIANS(User_Model_Calcs!A294))</f>
        <v>6139.3919996153754</v>
      </c>
      <c r="K294" s="4">
        <f ca="1">((Earth_Data!$B$1*(1-Earth_Data!$B$2^2))/SQRT(1-Earth_Data!$B$2^2*SIN(RADIANS(User_Model_Calcs!A294))^2))*SIN(RADIANS(User_Model_Calcs!A294))</f>
        <v>-1722.941944792457</v>
      </c>
      <c r="L294" s="4">
        <f t="shared" ca="1" si="36"/>
        <v>-15.676096939619301</v>
      </c>
      <c r="M294" s="4">
        <f t="shared" ca="1" si="37"/>
        <v>6376.5714196632734</v>
      </c>
      <c r="N294" s="4">
        <f ca="1">SQRT(User_Model_Calcs!M294^2+Sat_Data!$B$3^2-2*User_Model_Calcs!M294*Sat_Data!$B$3*COS(RADIANS(L294))*COS(RADIANS(I294)))</f>
        <v>36068.106095632123</v>
      </c>
      <c r="O294" s="4">
        <f ca="1">DEGREES(ACOS(((Earth_Data!$B$1+Sat_Data!$B$2)/User_Model_Calcs!N294)*SQRT(1-COS(RADIANS(User_Model_Calcs!I294))^2*COS(RADIANS(User_Model_Calcs!A294))^2)))</f>
        <v>71.394793664272242</v>
      </c>
      <c r="P294" s="4">
        <f t="shared" ca="1" si="38"/>
        <v>5.1814515114715478</v>
      </c>
    </row>
    <row r="295" spans="1:16" x14ac:dyDescent="0.25">
      <c r="A295" s="4">
        <f t="shared" ca="1" si="32"/>
        <v>-10.282639644534173</v>
      </c>
      <c r="B295" s="4">
        <f t="shared" ca="1" si="33"/>
        <v>149.22838121262356</v>
      </c>
      <c r="C295" s="4">
        <v>25000</v>
      </c>
      <c r="D295" s="4">
        <f t="shared" ca="1" si="34"/>
        <v>1.2</v>
      </c>
      <c r="E295" s="4">
        <v>0.55000000000000004</v>
      </c>
      <c r="F295" s="4">
        <v>19.899999999999999</v>
      </c>
      <c r="G295" s="4">
        <f t="shared" ca="1" si="35"/>
        <v>45.364313344089069</v>
      </c>
      <c r="H295" s="4">
        <f t="shared" ca="1" si="39"/>
        <v>22.938341333056897</v>
      </c>
      <c r="I295" s="4">
        <f ca="1">User_Model_Calcs!B295-Sat_Data!$B$5</f>
        <v>39.22838121262356</v>
      </c>
      <c r="J295" s="4">
        <f ca="1">(Earth_Data!$B$1/SQRT(1-Earth_Data!$B$2^2*SIN(RADIANS(User_Model_Calcs!A295))^2))*COS(RADIANS(User_Model_Calcs!A295))</f>
        <v>6276.371219829407</v>
      </c>
      <c r="K295" s="4">
        <f ca="1">((Earth_Data!$B$1*(1-Earth_Data!$B$2^2))/SQRT(1-Earth_Data!$B$2^2*SIN(RADIANS(User_Model_Calcs!A295))^2))*SIN(RADIANS(User_Model_Calcs!A295))</f>
        <v>-1131.0228771663235</v>
      </c>
      <c r="L295" s="4">
        <f t="shared" ca="1" si="36"/>
        <v>-10.215256625697824</v>
      </c>
      <c r="M295" s="4">
        <f t="shared" ca="1" si="37"/>
        <v>6377.46410713353</v>
      </c>
      <c r="N295" s="4">
        <f ca="1">SQRT(User_Model_Calcs!M295^2+Sat_Data!$B$3^2-2*User_Model_Calcs!M295*Sat_Data!$B$3*COS(RADIANS(L295))*COS(RADIANS(I295)))</f>
        <v>37529.898765924365</v>
      </c>
      <c r="O295" s="4">
        <f ca="1">DEGREES(ACOS(((Earth_Data!$B$1+Sat_Data!$B$2)/User_Model_Calcs!N295)*SQRT(1-COS(RADIANS(User_Model_Calcs!I295))^2*COS(RADIANS(User_Model_Calcs!A295))^2)))</f>
        <v>43.340374622505294</v>
      </c>
      <c r="P295" s="4">
        <f t="shared" ca="1" si="38"/>
        <v>77.666576167266655</v>
      </c>
    </row>
    <row r="296" spans="1:16" x14ac:dyDescent="0.25">
      <c r="A296" s="4">
        <f t="shared" ca="1" si="32"/>
        <v>-23.206137780688067</v>
      </c>
      <c r="B296" s="4">
        <f t="shared" ca="1" si="33"/>
        <v>117.95523767438208</v>
      </c>
      <c r="C296" s="4">
        <v>25000</v>
      </c>
      <c r="D296" s="4">
        <f t="shared" ca="1" si="34"/>
        <v>3</v>
      </c>
      <c r="E296" s="4">
        <v>0.55000000000000004</v>
      </c>
      <c r="F296" s="4">
        <v>19.899999999999999</v>
      </c>
      <c r="G296" s="4">
        <f t="shared" ca="1" si="35"/>
        <v>53.323113517529826</v>
      </c>
      <c r="H296" s="4">
        <f t="shared" ca="1" si="39"/>
        <v>14.232775368013108</v>
      </c>
      <c r="I296" s="4">
        <f ca="1">User_Model_Calcs!B296-Sat_Data!$B$5</f>
        <v>7.9552376743820759</v>
      </c>
      <c r="J296" s="4">
        <f ca="1">(Earth_Data!$B$1/SQRT(1-Earth_Data!$B$2^2*SIN(RADIANS(User_Model_Calcs!A296))^2))*COS(RADIANS(User_Model_Calcs!A296))</f>
        <v>5865.1537132773929</v>
      </c>
      <c r="K296" s="4">
        <f ca="1">((Earth_Data!$B$1*(1-Earth_Data!$B$2^2))/SQRT(1-Earth_Data!$B$2^2*SIN(RADIANS(User_Model_Calcs!A296))^2))*SIN(RADIANS(User_Model_Calcs!A296))</f>
        <v>-2497.7181476214291</v>
      </c>
      <c r="L296" s="4">
        <f t="shared" ca="1" si="36"/>
        <v>-23.067080853747168</v>
      </c>
      <c r="M296" s="4">
        <f t="shared" ca="1" si="37"/>
        <v>6374.8430588783131</v>
      </c>
      <c r="N296" s="4">
        <f ca="1">SQRT(User_Model_Calcs!M296^2+Sat_Data!$B$3^2-2*User_Model_Calcs!M296*Sat_Data!$B$3*COS(RADIANS(L296))*COS(RADIANS(I296)))</f>
        <v>36450.16832044223</v>
      </c>
      <c r="O296" s="4">
        <f ca="1">DEGREES(ACOS(((Earth_Data!$B$1+Sat_Data!$B$2)/User_Model_Calcs!N296)*SQRT(1-COS(RADIANS(User_Model_Calcs!I296))^2*COS(RADIANS(User_Model_Calcs!A296))^2)))</f>
        <v>61.381718065770954</v>
      </c>
      <c r="P296" s="4">
        <f t="shared" ca="1" si="38"/>
        <v>19.526770188306937</v>
      </c>
    </row>
    <row r="297" spans="1:16" x14ac:dyDescent="0.25">
      <c r="A297" s="4">
        <f t="shared" ca="1" si="32"/>
        <v>-24.726546013273975</v>
      </c>
      <c r="B297" s="4">
        <f t="shared" ca="1" si="33"/>
        <v>139.28022210375622</v>
      </c>
      <c r="C297" s="4">
        <v>25000</v>
      </c>
      <c r="D297" s="4">
        <f t="shared" ca="1" si="34"/>
        <v>1.2</v>
      </c>
      <c r="E297" s="4">
        <v>0.55000000000000004</v>
      </c>
      <c r="F297" s="4">
        <v>19.899999999999999</v>
      </c>
      <c r="G297" s="4">
        <f t="shared" ca="1" si="35"/>
        <v>45.364313344089069</v>
      </c>
      <c r="H297" s="4">
        <f t="shared" ca="1" si="39"/>
        <v>16.794917799055394</v>
      </c>
      <c r="I297" s="4">
        <f ca="1">User_Model_Calcs!B297-Sat_Data!$B$5</f>
        <v>29.280222103756216</v>
      </c>
      <c r="J297" s="4">
        <f ca="1">(Earth_Data!$B$1/SQRT(1-Earth_Data!$B$2^2*SIN(RADIANS(User_Model_Calcs!A297))^2))*COS(RADIANS(User_Model_Calcs!A297))</f>
        <v>5796.75276554019</v>
      </c>
      <c r="K297" s="4">
        <f ca="1">((Earth_Data!$B$1*(1-Earth_Data!$B$2^2))/SQRT(1-Earth_Data!$B$2^2*SIN(RADIANS(User_Model_Calcs!A297))^2))*SIN(RADIANS(User_Model_Calcs!A297))</f>
        <v>-2651.5922170193385</v>
      </c>
      <c r="L297" s="4">
        <f t="shared" ca="1" si="36"/>
        <v>-24.580644019315059</v>
      </c>
      <c r="M297" s="4">
        <f t="shared" ca="1" si="37"/>
        <v>6374.4242022441031</v>
      </c>
      <c r="N297" s="4">
        <f ca="1">SQRT(User_Model_Calcs!M297^2+Sat_Data!$B$3^2-2*User_Model_Calcs!M297*Sat_Data!$B$3*COS(RADIANS(L297))*COS(RADIANS(I297)))</f>
        <v>37310.476342990303</v>
      </c>
      <c r="O297" s="4">
        <f ca="1">DEGREES(ACOS(((Earth_Data!$B$1+Sat_Data!$B$2)/User_Model_Calcs!N297)*SQRT(1-COS(RADIANS(User_Model_Calcs!I297))^2*COS(RADIANS(User_Model_Calcs!A297))^2)))</f>
        <v>46.405349015694632</v>
      </c>
      <c r="P297" s="4">
        <f t="shared" ca="1" si="38"/>
        <v>53.277664089523647</v>
      </c>
    </row>
    <row r="298" spans="1:16" x14ac:dyDescent="0.25">
      <c r="A298" s="4">
        <f t="shared" ca="1" si="32"/>
        <v>-34.594226956240561</v>
      </c>
      <c r="B298" s="4">
        <f t="shared" ca="1" si="33"/>
        <v>138.39350202337903</v>
      </c>
      <c r="C298" s="4">
        <v>25000</v>
      </c>
      <c r="D298" s="4">
        <f t="shared" ca="1" si="34"/>
        <v>3</v>
      </c>
      <c r="E298" s="4">
        <v>0.55000000000000004</v>
      </c>
      <c r="F298" s="4">
        <v>19.899999999999999</v>
      </c>
      <c r="G298" s="4">
        <f t="shared" ca="1" si="35"/>
        <v>53.323113517529826</v>
      </c>
      <c r="H298" s="4">
        <f t="shared" ca="1" si="39"/>
        <v>15.591955056753051</v>
      </c>
      <c r="I298" s="4">
        <f ca="1">User_Model_Calcs!B298-Sat_Data!$B$5</f>
        <v>28.393502023379028</v>
      </c>
      <c r="J298" s="4">
        <f ca="1">(Earth_Data!$B$1/SQRT(1-Earth_Data!$B$2^2*SIN(RADIANS(User_Model_Calcs!A298))^2))*COS(RADIANS(User_Model_Calcs!A298))</f>
        <v>5256.1182899411533</v>
      </c>
      <c r="K298" s="4">
        <f ca="1">((Earth_Data!$B$1*(1-Earth_Data!$B$2^2))/SQRT(1-Earth_Data!$B$2^2*SIN(RADIANS(User_Model_Calcs!A298))^2))*SIN(RADIANS(User_Model_Calcs!A298))</f>
        <v>-3600.902796621599</v>
      </c>
      <c r="L298" s="4">
        <f t="shared" ca="1" si="36"/>
        <v>-34.414569288404124</v>
      </c>
      <c r="M298" s="4">
        <f t="shared" ca="1" si="37"/>
        <v>6371.2856181912894</v>
      </c>
      <c r="N298" s="4">
        <f ca="1">SQRT(User_Model_Calcs!M298^2+Sat_Data!$B$3^2-2*User_Model_Calcs!M298*Sat_Data!$B$3*COS(RADIANS(L298))*COS(RADIANS(I298)))</f>
        <v>37795.35893924327</v>
      </c>
      <c r="O298" s="4">
        <f ca="1">DEGREES(ACOS(((Earth_Data!$B$1+Sat_Data!$B$2)/User_Model_Calcs!N298)*SQRT(1-COS(RADIANS(User_Model_Calcs!I298))^2*COS(RADIANS(User_Model_Calcs!A298))^2)))</f>
        <v>39.705301001628271</v>
      </c>
      <c r="P298" s="4">
        <f t="shared" ca="1" si="38"/>
        <v>43.593654865887729</v>
      </c>
    </row>
    <row r="299" spans="1:16" x14ac:dyDescent="0.25">
      <c r="A299" s="4">
        <f t="shared" ca="1" si="32"/>
        <v>-34.069868987581451</v>
      </c>
      <c r="B299" s="4">
        <f t="shared" ca="1" si="33"/>
        <v>106.13610946212422</v>
      </c>
      <c r="C299" s="4">
        <v>25000</v>
      </c>
      <c r="D299" s="4">
        <f t="shared" ca="1" si="34"/>
        <v>3</v>
      </c>
      <c r="E299" s="4">
        <v>0.55000000000000004</v>
      </c>
      <c r="F299" s="4">
        <v>19.899999999999999</v>
      </c>
      <c r="G299" s="4">
        <f t="shared" ca="1" si="35"/>
        <v>53.323113517529826</v>
      </c>
      <c r="H299" s="4">
        <f t="shared" ca="1" si="39"/>
        <v>14.406706736827616</v>
      </c>
      <c r="I299" s="4">
        <f ca="1">User_Model_Calcs!B299-Sat_Data!$B$5</f>
        <v>-3.8638905378757755</v>
      </c>
      <c r="J299" s="4">
        <f ca="1">(Earth_Data!$B$1/SQRT(1-Earth_Data!$B$2^2*SIN(RADIANS(User_Model_Calcs!A299))^2))*COS(RADIANS(User_Model_Calcs!A299))</f>
        <v>5288.923227267238</v>
      </c>
      <c r="K299" s="4">
        <f ca="1">((Earth_Data!$B$1*(1-Earth_Data!$B$2^2))/SQRT(1-Earth_Data!$B$2^2*SIN(RADIANS(User_Model_Calcs!A299))^2))*SIN(RADIANS(User_Model_Calcs!A299))</f>
        <v>-3552.8702978685615</v>
      </c>
      <c r="L299" s="4">
        <f t="shared" ca="1" si="36"/>
        <v>-33.891501429910939</v>
      </c>
      <c r="M299" s="4">
        <f t="shared" ca="1" si="37"/>
        <v>6371.4673551234282</v>
      </c>
      <c r="N299" s="4">
        <f ca="1">SQRT(User_Model_Calcs!M299^2+Sat_Data!$B$3^2-2*User_Model_Calcs!M299*Sat_Data!$B$3*COS(RADIANS(L299))*COS(RADIANS(I299)))</f>
        <v>37059.658588495375</v>
      </c>
      <c r="O299" s="4">
        <f ca="1">DEGREES(ACOS(((Earth_Data!$B$1+Sat_Data!$B$2)/User_Model_Calcs!N299)*SQRT(1-COS(RADIANS(User_Model_Calcs!I299))^2*COS(RADIANS(User_Model_Calcs!A299))^2)))</f>
        <v>50.169366863782422</v>
      </c>
      <c r="P299" s="4">
        <f t="shared" ca="1" si="38"/>
        <v>6.8745931761395207</v>
      </c>
    </row>
    <row r="300" spans="1:16" x14ac:dyDescent="0.25">
      <c r="A300" s="4">
        <f t="shared" ca="1" si="32"/>
        <v>-15.973657065493864</v>
      </c>
      <c r="B300" s="4">
        <f t="shared" ca="1" si="33"/>
        <v>117.26041260741292</v>
      </c>
      <c r="C300" s="4">
        <v>25000</v>
      </c>
      <c r="D300" s="4">
        <f t="shared" ca="1" si="34"/>
        <v>0.75</v>
      </c>
      <c r="E300" s="4">
        <v>0.55000000000000004</v>
      </c>
      <c r="F300" s="4">
        <v>19.899999999999999</v>
      </c>
      <c r="G300" s="4">
        <f t="shared" ca="1" si="35"/>
        <v>41.281913690970576</v>
      </c>
      <c r="H300" s="4">
        <f t="shared" ca="1" si="39"/>
        <v>19.329451971931494</v>
      </c>
      <c r="I300" s="4">
        <f ca="1">User_Model_Calcs!B300-Sat_Data!$B$5</f>
        <v>7.2604126074129169</v>
      </c>
      <c r="J300" s="4">
        <f ca="1">(Earth_Data!$B$1/SQRT(1-Earth_Data!$B$2^2*SIN(RADIANS(User_Model_Calcs!A300))^2))*COS(RADIANS(User_Model_Calcs!A300))</f>
        <v>6133.4243231940036</v>
      </c>
      <c r="K300" s="4">
        <f ca="1">((Earth_Data!$B$1*(1-Earth_Data!$B$2^2))/SQRT(1-Earth_Data!$B$2^2*SIN(RADIANS(User_Model_Calcs!A300))^2))*SIN(RADIANS(User_Model_Calcs!A300))</f>
        <v>-1743.9262697472036</v>
      </c>
      <c r="L300" s="4">
        <f t="shared" ca="1" si="36"/>
        <v>-15.872125442444267</v>
      </c>
      <c r="M300" s="4">
        <f t="shared" ca="1" si="37"/>
        <v>6376.5329735415171</v>
      </c>
      <c r="N300" s="4">
        <f ca="1">SQRT(User_Model_Calcs!M300^2+Sat_Data!$B$3^2-2*User_Model_Calcs!M300*Sat_Data!$B$3*COS(RADIANS(L300))*COS(RADIANS(I300)))</f>
        <v>36130.331173421735</v>
      </c>
      <c r="O300" s="4">
        <f ca="1">DEGREES(ACOS(((Earth_Data!$B$1+Sat_Data!$B$2)/User_Model_Calcs!N300)*SQRT(1-COS(RADIANS(User_Model_Calcs!I300))^2*COS(RADIANS(User_Model_Calcs!A300))^2)))</f>
        <v>69.447769985410687</v>
      </c>
      <c r="P300" s="4">
        <f t="shared" ca="1" si="38"/>
        <v>24.841615072727823</v>
      </c>
    </row>
    <row r="301" spans="1:16" x14ac:dyDescent="0.25">
      <c r="A301" s="4">
        <f t="shared" ca="1" si="32"/>
        <v>-41.685316599375184</v>
      </c>
      <c r="B301" s="4">
        <f t="shared" ca="1" si="33"/>
        <v>119.38515004347721</v>
      </c>
      <c r="C301" s="4">
        <v>25000</v>
      </c>
      <c r="D301" s="4">
        <f t="shared" ca="1" si="34"/>
        <v>3</v>
      </c>
      <c r="E301" s="4">
        <v>0.55000000000000004</v>
      </c>
      <c r="F301" s="4">
        <v>19.899999999999999</v>
      </c>
      <c r="G301" s="4">
        <f t="shared" ca="1" si="35"/>
        <v>53.323113517529826</v>
      </c>
      <c r="H301" s="4">
        <f t="shared" ca="1" si="39"/>
        <v>14.924104398949394</v>
      </c>
      <c r="I301" s="4">
        <f ca="1">User_Model_Calcs!B301-Sat_Data!$B$5</f>
        <v>9.3851500434772106</v>
      </c>
      <c r="J301" s="4">
        <f ca="1">(Earth_Data!$B$1/SQRT(1-Earth_Data!$B$2^2*SIN(RADIANS(User_Model_Calcs!A301))^2))*COS(RADIANS(User_Model_Calcs!A301))</f>
        <v>4770.3173309379581</v>
      </c>
      <c r="K301" s="4">
        <f ca="1">((Earth_Data!$B$1*(1-Earth_Data!$B$2^2))/SQRT(1-Earth_Data!$B$2^2*SIN(RADIANS(User_Model_Calcs!A301))^2))*SIN(RADIANS(User_Model_Calcs!A301))</f>
        <v>-4219.5669222496908</v>
      </c>
      <c r="L301" s="4">
        <f t="shared" ca="1" si="36"/>
        <v>-41.494250256124452</v>
      </c>
      <c r="M301" s="4">
        <f t="shared" ca="1" si="37"/>
        <v>6368.7261245237087</v>
      </c>
      <c r="N301" s="4">
        <f ca="1">SQRT(User_Model_Calcs!M301^2+Sat_Data!$B$3^2-2*User_Model_Calcs!M301*Sat_Data!$B$3*COS(RADIANS(L301))*COS(RADIANS(I301)))</f>
        <v>37702.617359824129</v>
      </c>
      <c r="O301" s="4">
        <f ca="1">DEGREES(ACOS(((Earth_Data!$B$1+Sat_Data!$B$2)/User_Model_Calcs!N301)*SQRT(1-COS(RADIANS(User_Model_Calcs!I301))^2*COS(RADIANS(User_Model_Calcs!A301))^2)))</f>
        <v>40.87814504219255</v>
      </c>
      <c r="P301" s="4">
        <f t="shared" ca="1" si="38"/>
        <v>13.956987407983542</v>
      </c>
    </row>
    <row r="302" spans="1:16" x14ac:dyDescent="0.25">
      <c r="A302" s="4">
        <f t="shared" ca="1" si="32"/>
        <v>-40.764733661615516</v>
      </c>
      <c r="B302" s="4">
        <f t="shared" ca="1" si="33"/>
        <v>153.71134918812709</v>
      </c>
      <c r="C302" s="4">
        <v>25000</v>
      </c>
      <c r="D302" s="4">
        <f t="shared" ca="1" si="34"/>
        <v>0.75</v>
      </c>
      <c r="E302" s="4">
        <v>0.55000000000000004</v>
      </c>
      <c r="F302" s="4">
        <v>19.899999999999999</v>
      </c>
      <c r="G302" s="4">
        <f t="shared" ca="1" si="35"/>
        <v>41.281913690970576</v>
      </c>
      <c r="H302" s="4">
        <f t="shared" ca="1" si="39"/>
        <v>21.272926247024124</v>
      </c>
      <c r="I302" s="4">
        <f ca="1">User_Model_Calcs!B302-Sat_Data!$B$5</f>
        <v>43.711349188127087</v>
      </c>
      <c r="J302" s="4">
        <f ca="1">(Earth_Data!$B$1/SQRT(1-Earth_Data!$B$2^2*SIN(RADIANS(User_Model_Calcs!A302))^2))*COS(RADIANS(User_Model_Calcs!A302))</f>
        <v>4837.6935622292285</v>
      </c>
      <c r="K302" s="4">
        <f ca="1">((Earth_Data!$B$1*(1-Earth_Data!$B$2^2))/SQRT(1-Earth_Data!$B$2^2*SIN(RADIANS(User_Model_Calcs!A302))^2))*SIN(RADIANS(User_Model_Calcs!A302))</f>
        <v>-4142.6714991935169</v>
      </c>
      <c r="L302" s="4">
        <f t="shared" ca="1" si="36"/>
        <v>-40.574499763107895</v>
      </c>
      <c r="M302" s="4">
        <f t="shared" ca="1" si="37"/>
        <v>6369.0663485525401</v>
      </c>
      <c r="N302" s="4">
        <f ca="1">SQRT(User_Model_Calcs!M302^2+Sat_Data!$B$3^2-2*User_Model_Calcs!M302*Sat_Data!$B$3*COS(RADIANS(L302))*COS(RADIANS(I302)))</f>
        <v>39032.011616498363</v>
      </c>
      <c r="O302" s="4">
        <f ca="1">DEGREES(ACOS(((Earth_Data!$B$1+Sat_Data!$B$2)/User_Model_Calcs!N302)*SQRT(1-COS(RADIANS(User_Model_Calcs!I302))^2*COS(RADIANS(User_Model_Calcs!A302))^2)))</f>
        <v>25.314178598419389</v>
      </c>
      <c r="P302" s="4">
        <f t="shared" ca="1" si="38"/>
        <v>55.666651051505113</v>
      </c>
    </row>
    <row r="303" spans="1:16" x14ac:dyDescent="0.25">
      <c r="A303" s="4">
        <f t="shared" ca="1" si="32"/>
        <v>-24.478012629322595</v>
      </c>
      <c r="B303" s="4">
        <f t="shared" ca="1" si="33"/>
        <v>133.81799369144593</v>
      </c>
      <c r="C303" s="4">
        <v>25000</v>
      </c>
      <c r="D303" s="4">
        <f t="shared" ca="1" si="34"/>
        <v>3</v>
      </c>
      <c r="E303" s="4">
        <v>0.55000000000000004</v>
      </c>
      <c r="F303" s="4">
        <v>19.899999999999999</v>
      </c>
      <c r="G303" s="4">
        <f t="shared" ca="1" si="35"/>
        <v>53.323113517529826</v>
      </c>
      <c r="H303" s="4">
        <f t="shared" ca="1" si="39"/>
        <v>17.197996163267554</v>
      </c>
      <c r="I303" s="4">
        <f ca="1">User_Model_Calcs!B303-Sat_Data!$B$5</f>
        <v>23.817993691445935</v>
      </c>
      <c r="J303" s="4">
        <f ca="1">(Earth_Data!$B$1/SQRT(1-Earth_Data!$B$2^2*SIN(RADIANS(User_Model_Calcs!A303))^2))*COS(RADIANS(User_Model_Calcs!A303))</f>
        <v>5808.2136745968855</v>
      </c>
      <c r="K303" s="4">
        <f ca="1">((Earth_Data!$B$1*(1-Earth_Data!$B$2^2))/SQRT(1-Earth_Data!$B$2^2*SIN(RADIANS(User_Model_Calcs!A303))^2))*SIN(RADIANS(User_Model_Calcs!A303))</f>
        <v>-2626.562052137097</v>
      </c>
      <c r="L303" s="4">
        <f t="shared" ca="1" si="36"/>
        <v>-24.33320215433297</v>
      </c>
      <c r="M303" s="4">
        <f t="shared" ca="1" si="37"/>
        <v>6374.494042941832</v>
      </c>
      <c r="N303" s="4">
        <f ca="1">SQRT(User_Model_Calcs!M303^2+Sat_Data!$B$3^2-2*User_Model_Calcs!M303*Sat_Data!$B$3*COS(RADIANS(L303))*COS(RADIANS(I303)))</f>
        <v>37018.465313190783</v>
      </c>
      <c r="O303" s="4">
        <f ca="1">DEGREES(ACOS(((Earth_Data!$B$1+Sat_Data!$B$2)/User_Model_Calcs!N303)*SQRT(1-COS(RADIANS(User_Model_Calcs!I303))^2*COS(RADIANS(User_Model_Calcs!A303))^2)))</f>
        <v>50.887048064637732</v>
      </c>
      <c r="P303" s="4">
        <f t="shared" ca="1" si="38"/>
        <v>46.812709650408991</v>
      </c>
    </row>
    <row r="304" spans="1:16" x14ac:dyDescent="0.25">
      <c r="A304" s="4">
        <f t="shared" ca="1" si="32"/>
        <v>-32.588396239205402</v>
      </c>
      <c r="B304" s="4">
        <f t="shared" ca="1" si="33"/>
        <v>159.0545402170915</v>
      </c>
      <c r="C304" s="4">
        <v>25000</v>
      </c>
      <c r="D304" s="4">
        <f t="shared" ca="1" si="34"/>
        <v>3</v>
      </c>
      <c r="E304" s="4">
        <v>0.55000000000000004</v>
      </c>
      <c r="F304" s="4">
        <v>19.899999999999999</v>
      </c>
      <c r="G304" s="4">
        <f t="shared" ca="1" si="35"/>
        <v>53.323113517529826</v>
      </c>
      <c r="H304" s="4">
        <f t="shared" ca="1" si="39"/>
        <v>15.645360341599702</v>
      </c>
      <c r="I304" s="4">
        <f ca="1">User_Model_Calcs!B304-Sat_Data!$B$5</f>
        <v>49.0545402170915</v>
      </c>
      <c r="J304" s="4">
        <f ca="1">(Earth_Data!$B$1/SQRT(1-Earth_Data!$B$2^2*SIN(RADIANS(User_Model_Calcs!A304))^2))*COS(RADIANS(User_Model_Calcs!A304))</f>
        <v>5379.2009397937391</v>
      </c>
      <c r="K304" s="4">
        <f ca="1">((Earth_Data!$B$1*(1-Earth_Data!$B$2^2))/SQRT(1-Earth_Data!$B$2^2*SIN(RADIANS(User_Model_Calcs!A304))^2))*SIN(RADIANS(User_Model_Calcs!A304))</f>
        <v>-3415.58793627468</v>
      </c>
      <c r="L304" s="4">
        <f t="shared" ca="1" si="36"/>
        <v>-32.413993801993954</v>
      </c>
      <c r="M304" s="4">
        <f t="shared" ca="1" si="37"/>
        <v>6371.9732972685133</v>
      </c>
      <c r="N304" s="4">
        <f ca="1">SQRT(User_Model_Calcs!M304^2+Sat_Data!$B$3^2-2*User_Model_Calcs!M304*Sat_Data!$B$3*COS(RADIANS(L304))*COS(RADIANS(I304)))</f>
        <v>39001.821505782289</v>
      </c>
      <c r="O304" s="4">
        <f ca="1">DEGREES(ACOS(((Earth_Data!$B$1+Sat_Data!$B$2)/User_Model_Calcs!N304)*SQRT(1-COS(RADIANS(User_Model_Calcs!I304))^2*COS(RADIANS(User_Model_Calcs!A304))^2)))</f>
        <v>25.665826723210671</v>
      </c>
      <c r="P304" s="4">
        <f t="shared" ca="1" si="38"/>
        <v>64.953381770665075</v>
      </c>
    </row>
    <row r="305" spans="1:16" x14ac:dyDescent="0.25">
      <c r="A305" s="4">
        <f t="shared" ca="1" si="32"/>
        <v>-17.63735658488504</v>
      </c>
      <c r="B305" s="4">
        <f t="shared" ca="1" si="33"/>
        <v>157.42695202059178</v>
      </c>
      <c r="C305" s="4">
        <v>25000</v>
      </c>
      <c r="D305" s="4">
        <f t="shared" ca="1" si="34"/>
        <v>0.75</v>
      </c>
      <c r="E305" s="4">
        <v>0.55000000000000004</v>
      </c>
      <c r="F305" s="4">
        <v>19.899999999999999</v>
      </c>
      <c r="G305" s="4">
        <f t="shared" ca="1" si="35"/>
        <v>41.281913690970576</v>
      </c>
      <c r="H305" s="4">
        <f t="shared" ca="1" si="39"/>
        <v>19.365317231187703</v>
      </c>
      <c r="I305" s="4">
        <f ca="1">User_Model_Calcs!B305-Sat_Data!$B$5</f>
        <v>47.426952020591784</v>
      </c>
      <c r="J305" s="4">
        <f ca="1">(Earth_Data!$B$1/SQRT(1-Earth_Data!$B$2^2*SIN(RADIANS(User_Model_Calcs!A305))^2))*COS(RADIANS(User_Model_Calcs!A305))</f>
        <v>6080.1934966120625</v>
      </c>
      <c r="K305" s="4">
        <f ca="1">((Earth_Data!$B$1*(1-Earth_Data!$B$2^2))/SQRT(1-Earth_Data!$B$2^2*SIN(RADIANS(User_Model_Calcs!A305))^2))*SIN(RADIANS(User_Model_Calcs!A305))</f>
        <v>-1920.1738019302045</v>
      </c>
      <c r="L305" s="4">
        <f t="shared" ca="1" si="36"/>
        <v>-17.526534057221994</v>
      </c>
      <c r="M305" s="4">
        <f t="shared" ca="1" si="37"/>
        <v>6376.1916835884658</v>
      </c>
      <c r="N305" s="4">
        <f ca="1">SQRT(User_Model_Calcs!M305^2+Sat_Data!$B$3^2-2*User_Model_Calcs!M305*Sat_Data!$B$3*COS(RADIANS(L305))*COS(RADIANS(I305)))</f>
        <v>38361.334108209303</v>
      </c>
      <c r="O305" s="4">
        <f ca="1">DEGREES(ACOS(((Earth_Data!$B$1+Sat_Data!$B$2)/User_Model_Calcs!N305)*SQRT(1-COS(RADIANS(User_Model_Calcs!I305))^2*COS(RADIANS(User_Model_Calcs!A305))^2)))</f>
        <v>32.839921216235524</v>
      </c>
      <c r="P305" s="4">
        <f t="shared" ca="1" si="38"/>
        <v>74.445357527702456</v>
      </c>
    </row>
    <row r="306" spans="1:16" x14ac:dyDescent="0.25">
      <c r="A306" s="4">
        <f t="shared" ca="1" si="32"/>
        <v>-11.422137829371374</v>
      </c>
      <c r="B306" s="4">
        <f t="shared" ca="1" si="33"/>
        <v>116.19984897109154</v>
      </c>
      <c r="C306" s="4">
        <v>25000</v>
      </c>
      <c r="D306" s="4">
        <f t="shared" ca="1" si="34"/>
        <v>3</v>
      </c>
      <c r="E306" s="4">
        <v>0.55000000000000004</v>
      </c>
      <c r="F306" s="4">
        <v>19.899999999999999</v>
      </c>
      <c r="G306" s="4">
        <f t="shared" ca="1" si="35"/>
        <v>53.323113517529826</v>
      </c>
      <c r="H306" s="4">
        <f t="shared" ca="1" si="39"/>
        <v>14.271660665832538</v>
      </c>
      <c r="I306" s="4">
        <f ca="1">User_Model_Calcs!B306-Sat_Data!$B$5</f>
        <v>6.1998489710915408</v>
      </c>
      <c r="J306" s="4">
        <f ca="1">(Earth_Data!$B$1/SQRT(1-Earth_Data!$B$2^2*SIN(RADIANS(User_Model_Calcs!A306))^2))*COS(RADIANS(User_Model_Calcs!A306))</f>
        <v>6252.6400824371021</v>
      </c>
      <c r="K306" s="4">
        <f ca="1">((Earth_Data!$B$1*(1-Earth_Data!$B$2^2))/SQRT(1-Earth_Data!$B$2^2*SIN(RADIANS(User_Model_Calcs!A306))^2))*SIN(RADIANS(User_Model_Calcs!A306))</f>
        <v>-1254.8107320943632</v>
      </c>
      <c r="L306" s="4">
        <f t="shared" ca="1" si="36"/>
        <v>-11.347662563442768</v>
      </c>
      <c r="M306" s="4">
        <f t="shared" ca="1" si="37"/>
        <v>6377.3080507278501</v>
      </c>
      <c r="N306" s="4">
        <f ca="1">SQRT(User_Model_Calcs!M306^2+Sat_Data!$B$3^2-2*User_Model_Calcs!M306*Sat_Data!$B$3*COS(RADIANS(L306))*COS(RADIANS(I306)))</f>
        <v>35976.301547900825</v>
      </c>
      <c r="O306" s="4">
        <f ca="1">DEGREES(ACOS(((Earth_Data!$B$1+Sat_Data!$B$2)/User_Model_Calcs!N306)*SQRT(1-COS(RADIANS(User_Model_Calcs!I306))^2*COS(RADIANS(User_Model_Calcs!A306))^2)))</f>
        <v>74.741407650959374</v>
      </c>
      <c r="P306" s="4">
        <f t="shared" ca="1" si="38"/>
        <v>28.746838228511134</v>
      </c>
    </row>
    <row r="307" spans="1:16" x14ac:dyDescent="0.25">
      <c r="A307" s="4">
        <f t="shared" ca="1" si="32"/>
        <v>-38.568111568076596</v>
      </c>
      <c r="B307" s="4">
        <f t="shared" ca="1" si="33"/>
        <v>117.80334055534509</v>
      </c>
      <c r="C307" s="4">
        <v>25000</v>
      </c>
      <c r="D307" s="4">
        <f t="shared" ca="1" si="34"/>
        <v>0.75</v>
      </c>
      <c r="E307" s="4">
        <v>0.55000000000000004</v>
      </c>
      <c r="F307" s="4">
        <v>19.899999999999999</v>
      </c>
      <c r="G307" s="4">
        <f t="shared" ca="1" si="35"/>
        <v>41.281913690970576</v>
      </c>
      <c r="H307" s="4">
        <f t="shared" ca="1" si="39"/>
        <v>15.945115569932186</v>
      </c>
      <c r="I307" s="4">
        <f ca="1">User_Model_Calcs!B307-Sat_Data!$B$5</f>
        <v>7.8033405553450876</v>
      </c>
      <c r="J307" s="4">
        <f ca="1">(Earth_Data!$B$1/SQRT(1-Earth_Data!$B$2^2*SIN(RADIANS(User_Model_Calcs!A307))^2))*COS(RADIANS(User_Model_Calcs!A307))</f>
        <v>4993.3615694048995</v>
      </c>
      <c r="K307" s="4">
        <f ca="1">((Earth_Data!$B$1*(1-Earth_Data!$B$2^2))/SQRT(1-Earth_Data!$B$2^2*SIN(RADIANS(User_Model_Calcs!A307))^2))*SIN(RADIANS(User_Model_Calcs!A307))</f>
        <v>-3954.9452009394972</v>
      </c>
      <c r="L307" s="4">
        <f t="shared" ca="1" si="36"/>
        <v>-38.380654168724917</v>
      </c>
      <c r="M307" s="4">
        <f t="shared" ca="1" si="37"/>
        <v>6369.870587794082</v>
      </c>
      <c r="N307" s="4">
        <f ca="1">SQRT(User_Model_Calcs!M307^2+Sat_Data!$B$3^2-2*User_Model_Calcs!M307*Sat_Data!$B$3*COS(RADIANS(L307))*COS(RADIANS(I307)))</f>
        <v>37432.707721416766</v>
      </c>
      <c r="O307" s="4">
        <f ca="1">DEGREES(ACOS(((Earth_Data!$B$1+Sat_Data!$B$2)/User_Model_Calcs!N307)*SQRT(1-COS(RADIANS(User_Model_Calcs!I307))^2*COS(RADIANS(User_Model_Calcs!A307))^2)))</f>
        <v>44.573197234753401</v>
      </c>
      <c r="P307" s="4">
        <f t="shared" ca="1" si="38"/>
        <v>12.397298780582581</v>
      </c>
    </row>
    <row r="308" spans="1:16" x14ac:dyDescent="0.25">
      <c r="A308" s="4">
        <f t="shared" ca="1" si="32"/>
        <v>-43.761300474646596</v>
      </c>
      <c r="B308" s="4">
        <f t="shared" ca="1" si="33"/>
        <v>113.72352955446704</v>
      </c>
      <c r="C308" s="4">
        <v>25000</v>
      </c>
      <c r="D308" s="4">
        <f t="shared" ca="1" si="34"/>
        <v>1.2</v>
      </c>
      <c r="E308" s="4">
        <v>0.55000000000000004</v>
      </c>
      <c r="F308" s="4">
        <v>19.899999999999999</v>
      </c>
      <c r="G308" s="4">
        <f t="shared" ca="1" si="35"/>
        <v>45.364313344089069</v>
      </c>
      <c r="H308" s="4">
        <f t="shared" ca="1" si="39"/>
        <v>16.386129147168891</v>
      </c>
      <c r="I308" s="4">
        <f ca="1">User_Model_Calcs!B308-Sat_Data!$B$5</f>
        <v>3.723529554467035</v>
      </c>
      <c r="J308" s="4">
        <f ca="1">(Earth_Data!$B$1/SQRT(1-Earth_Data!$B$2^2*SIN(RADIANS(User_Model_Calcs!A308))^2))*COS(RADIANS(User_Model_Calcs!A308))</f>
        <v>4613.8625267607722</v>
      </c>
      <c r="K308" s="4">
        <f ca="1">((Earth_Data!$B$1*(1-Earth_Data!$B$2^2))/SQRT(1-Earth_Data!$B$2^2*SIN(RADIANS(User_Model_Calcs!A308))^2))*SIN(RADIANS(User_Model_Calcs!A308))</f>
        <v>-4388.9766631973016</v>
      </c>
      <c r="L308" s="4">
        <f t="shared" ca="1" si="36"/>
        <v>-43.569081195162404</v>
      </c>
      <c r="M308" s="4">
        <f t="shared" ca="1" si="37"/>
        <v>6367.954425554396</v>
      </c>
      <c r="N308" s="4">
        <f ca="1">SQRT(User_Model_Calcs!M308^2+Sat_Data!$B$3^2-2*User_Model_Calcs!M308*Sat_Data!$B$3*COS(RADIANS(L308))*COS(RADIANS(I308)))</f>
        <v>37816.765960128629</v>
      </c>
      <c r="O308" s="4">
        <f ca="1">DEGREES(ACOS(((Earth_Data!$B$1+Sat_Data!$B$2)/User_Model_Calcs!N308)*SQRT(1-COS(RADIANS(User_Model_Calcs!I308))^2*COS(RADIANS(User_Model_Calcs!A308))^2)))</f>
        <v>39.381491798377766</v>
      </c>
      <c r="P308" s="4">
        <f t="shared" ca="1" si="38"/>
        <v>5.3752689776156162</v>
      </c>
    </row>
    <row r="309" spans="1:16" x14ac:dyDescent="0.25">
      <c r="A309" s="4">
        <f t="shared" ca="1" si="32"/>
        <v>-41.747222780517319</v>
      </c>
      <c r="B309" s="4">
        <f t="shared" ca="1" si="33"/>
        <v>133.17748104484508</v>
      </c>
      <c r="C309" s="4">
        <v>25000</v>
      </c>
      <c r="D309" s="4">
        <f t="shared" ca="1" si="34"/>
        <v>3</v>
      </c>
      <c r="E309" s="4">
        <v>0.55000000000000004</v>
      </c>
      <c r="F309" s="4">
        <v>19.899999999999999</v>
      </c>
      <c r="G309" s="4">
        <f t="shared" ca="1" si="35"/>
        <v>53.323113517529826</v>
      </c>
      <c r="H309" s="4">
        <f t="shared" ca="1" si="39"/>
        <v>23.998252501593427</v>
      </c>
      <c r="I309" s="4">
        <f ca="1">User_Model_Calcs!B309-Sat_Data!$B$5</f>
        <v>23.177481044845081</v>
      </c>
      <c r="J309" s="4">
        <f ca="1">(Earth_Data!$B$1/SQRT(1-Earth_Data!$B$2^2*SIN(RADIANS(User_Model_Calcs!A309))^2))*COS(RADIANS(User_Model_Calcs!A309))</f>
        <v>4765.7418927661201</v>
      </c>
      <c r="K309" s="4">
        <f ca="1">((Earth_Data!$B$1*(1-Earth_Data!$B$2^2))/SQRT(1-Earth_Data!$B$2^2*SIN(RADIANS(User_Model_Calcs!A309))^2))*SIN(RADIANS(User_Model_Calcs!A309))</f>
        <v>-4224.6993464750794</v>
      </c>
      <c r="L309" s="4">
        <f t="shared" ca="1" si="36"/>
        <v>-41.556107519887675</v>
      </c>
      <c r="M309" s="4">
        <f t="shared" ca="1" si="37"/>
        <v>6368.7031926894642</v>
      </c>
      <c r="N309" s="4">
        <f ca="1">SQRT(User_Model_Calcs!M309^2+Sat_Data!$B$3^2-2*User_Model_Calcs!M309*Sat_Data!$B$3*COS(RADIANS(L309))*COS(RADIANS(I309)))</f>
        <v>38064.74104287845</v>
      </c>
      <c r="O309" s="4">
        <f ca="1">DEGREES(ACOS(((Earth_Data!$B$1+Sat_Data!$B$2)/User_Model_Calcs!N309)*SQRT(1-COS(RADIANS(User_Model_Calcs!I309))^2*COS(RADIANS(User_Model_Calcs!A309))^2)))</f>
        <v>36.283988088824749</v>
      </c>
      <c r="P309" s="4">
        <f t="shared" ca="1" si="38"/>
        <v>32.740818982508657</v>
      </c>
    </row>
    <row r="310" spans="1:16" x14ac:dyDescent="0.25">
      <c r="A310" s="4">
        <f t="shared" ca="1" si="32"/>
        <v>-15.033214643870092</v>
      </c>
      <c r="B310" s="4">
        <f t="shared" ca="1" si="33"/>
        <v>141.43976907327686</v>
      </c>
      <c r="C310" s="4">
        <v>25000</v>
      </c>
      <c r="D310" s="4">
        <f t="shared" ca="1" si="34"/>
        <v>0.75</v>
      </c>
      <c r="E310" s="4">
        <v>0.55000000000000004</v>
      </c>
      <c r="F310" s="4">
        <v>19.899999999999999</v>
      </c>
      <c r="G310" s="4">
        <f t="shared" ca="1" si="35"/>
        <v>41.281913690970576</v>
      </c>
      <c r="H310" s="4">
        <f t="shared" ca="1" si="39"/>
        <v>19.320011001497598</v>
      </c>
      <c r="I310" s="4">
        <f ca="1">User_Model_Calcs!B310-Sat_Data!$B$5</f>
        <v>31.439769073276864</v>
      </c>
      <c r="J310" s="4">
        <f ca="1">(Earth_Data!$B$1/SQRT(1-Earth_Data!$B$2^2*SIN(RADIANS(User_Model_Calcs!A310))^2))*COS(RADIANS(User_Model_Calcs!A310))</f>
        <v>6161.2397825477128</v>
      </c>
      <c r="K310" s="4">
        <f ca="1">((Earth_Data!$B$1*(1-Earth_Data!$B$2^2))/SQRT(1-Earth_Data!$B$2^2*SIN(RADIANS(User_Model_Calcs!A310))^2))*SIN(RADIANS(User_Model_Calcs!A310))</f>
        <v>-1643.6503598830488</v>
      </c>
      <c r="L310" s="4">
        <f t="shared" ca="1" si="36"/>
        <v>-14.937087111254408</v>
      </c>
      <c r="M310" s="4">
        <f t="shared" ca="1" si="37"/>
        <v>6376.7124887038981</v>
      </c>
      <c r="N310" s="4">
        <f ca="1">SQRT(User_Model_Calcs!M310^2+Sat_Data!$B$3^2-2*User_Model_Calcs!M310*Sat_Data!$B$3*COS(RADIANS(L310))*COS(RADIANS(I310)))</f>
        <v>37083.534714468071</v>
      </c>
      <c r="O310" s="4">
        <f ca="1">DEGREES(ACOS(((Earth_Data!$B$1+Sat_Data!$B$2)/User_Model_Calcs!N310)*SQRT(1-COS(RADIANS(User_Model_Calcs!I310))^2*COS(RADIANS(User_Model_Calcs!A310))^2)))</f>
        <v>49.891800820935039</v>
      </c>
      <c r="P310" s="4">
        <f t="shared" ca="1" si="38"/>
        <v>67.01001899351246</v>
      </c>
    </row>
    <row r="311" spans="1:16" x14ac:dyDescent="0.25">
      <c r="A311" s="4">
        <f t="shared" ca="1" si="32"/>
        <v>-9.6214723323494802</v>
      </c>
      <c r="B311" s="4">
        <f t="shared" ca="1" si="33"/>
        <v>123.33555197468411</v>
      </c>
      <c r="C311" s="4">
        <v>25000</v>
      </c>
      <c r="D311" s="4">
        <f t="shared" ca="1" si="34"/>
        <v>3</v>
      </c>
      <c r="E311" s="4">
        <v>0.55000000000000004</v>
      </c>
      <c r="F311" s="4">
        <v>19.899999999999999</v>
      </c>
      <c r="G311" s="4">
        <f t="shared" ca="1" si="35"/>
        <v>53.323113517529826</v>
      </c>
      <c r="H311" s="4">
        <f t="shared" ca="1" si="39"/>
        <v>21.398981560362117</v>
      </c>
      <c r="I311" s="4">
        <f ca="1">User_Model_Calcs!B311-Sat_Data!$B$5</f>
        <v>13.335551974684108</v>
      </c>
      <c r="J311" s="4">
        <f ca="1">(Earth_Data!$B$1/SQRT(1-Earth_Data!$B$2^2*SIN(RADIANS(User_Model_Calcs!A311))^2))*COS(RADIANS(User_Model_Calcs!A311))</f>
        <v>6289.0097857977798</v>
      </c>
      <c r="K311" s="4">
        <f ca="1">((Earth_Data!$B$1*(1-Earth_Data!$B$2^2))/SQRT(1-Earth_Data!$B$2^2*SIN(RADIANS(User_Model_Calcs!A311))^2))*SIN(RADIANS(User_Model_Calcs!A311))</f>
        <v>-1058.9936244838973</v>
      </c>
      <c r="L311" s="4">
        <f t="shared" ca="1" si="36"/>
        <v>-9.5582535550199985</v>
      </c>
      <c r="M311" s="4">
        <f t="shared" ca="1" si="37"/>
        <v>6377.5474582756169</v>
      </c>
      <c r="N311" s="4">
        <f ca="1">SQRT(User_Model_Calcs!M311^2+Sat_Data!$B$3^2-2*User_Model_Calcs!M311*Sat_Data!$B$3*COS(RADIANS(L311))*COS(RADIANS(I311)))</f>
        <v>36089.424936215197</v>
      </c>
      <c r="O311" s="4">
        <f ca="1">DEGREES(ACOS(((Earth_Data!$B$1+Sat_Data!$B$2)/User_Model_Calcs!N311)*SQRT(1-COS(RADIANS(User_Model_Calcs!I311))^2*COS(RADIANS(User_Model_Calcs!A311))^2)))</f>
        <v>70.747707900841732</v>
      </c>
      <c r="P311" s="4">
        <f t="shared" ca="1" si="38"/>
        <v>54.812716829126856</v>
      </c>
    </row>
    <row r="312" spans="1:16" x14ac:dyDescent="0.25">
      <c r="A312" s="4">
        <f t="shared" ca="1" si="32"/>
        <v>-12.981888906275147</v>
      </c>
      <c r="B312" s="4">
        <f t="shared" ca="1" si="33"/>
        <v>158.77200909669654</v>
      </c>
      <c r="C312" s="4">
        <v>25000</v>
      </c>
      <c r="D312" s="4">
        <f t="shared" ca="1" si="34"/>
        <v>3</v>
      </c>
      <c r="E312" s="4">
        <v>0.55000000000000004</v>
      </c>
      <c r="F312" s="4">
        <v>19.899999999999999</v>
      </c>
      <c r="G312" s="4">
        <f t="shared" ca="1" si="35"/>
        <v>53.323113517529826</v>
      </c>
      <c r="H312" s="4">
        <f t="shared" ca="1" si="39"/>
        <v>14.573915120143267</v>
      </c>
      <c r="I312" s="4">
        <f ca="1">User_Model_Calcs!B312-Sat_Data!$B$5</f>
        <v>48.772009096696536</v>
      </c>
      <c r="J312" s="4">
        <f ca="1">(Earth_Data!$B$1/SQRT(1-Earth_Data!$B$2^2*SIN(RADIANS(User_Model_Calcs!A312))^2))*COS(RADIANS(User_Model_Calcs!A312))</f>
        <v>6216.1720121319586</v>
      </c>
      <c r="K312" s="4">
        <f ca="1">((Earth_Data!$B$1*(1-Earth_Data!$B$2^2))/SQRT(1-Earth_Data!$B$2^2*SIN(RADIANS(User_Model_Calcs!A312))^2))*SIN(RADIANS(User_Model_Calcs!A312))</f>
        <v>-1423.4533375540223</v>
      </c>
      <c r="L312" s="4">
        <f t="shared" ca="1" si="36"/>
        <v>-12.89789716208367</v>
      </c>
      <c r="M312" s="4">
        <f t="shared" ca="1" si="37"/>
        <v>6377.0693808838532</v>
      </c>
      <c r="N312" s="4">
        <f ca="1">SQRT(User_Model_Calcs!M312^2+Sat_Data!$B$3^2-2*User_Model_Calcs!M312*Sat_Data!$B$3*COS(RADIANS(L312))*COS(RADIANS(I312)))</f>
        <v>38379.742753503218</v>
      </c>
      <c r="O312" s="4">
        <f ca="1">DEGREES(ACOS(((Earth_Data!$B$1+Sat_Data!$B$2)/User_Model_Calcs!N312)*SQRT(1-COS(RADIANS(User_Model_Calcs!I312))^2*COS(RADIANS(User_Model_Calcs!A312))^2)))</f>
        <v>32.636443498069823</v>
      </c>
      <c r="P312" s="4">
        <f t="shared" ca="1" si="38"/>
        <v>78.863488512764036</v>
      </c>
    </row>
    <row r="313" spans="1:16" x14ac:dyDescent="0.25">
      <c r="A313" s="4">
        <f t="shared" ca="1" si="32"/>
        <v>-18.933886475544092</v>
      </c>
      <c r="B313" s="4">
        <f t="shared" ca="1" si="33"/>
        <v>110.8435116474094</v>
      </c>
      <c r="C313" s="4">
        <v>25000</v>
      </c>
      <c r="D313" s="4">
        <f t="shared" ca="1" si="34"/>
        <v>3</v>
      </c>
      <c r="E313" s="4">
        <v>0.55000000000000004</v>
      </c>
      <c r="F313" s="4">
        <v>19.899999999999999</v>
      </c>
      <c r="G313" s="4">
        <f t="shared" ca="1" si="35"/>
        <v>53.323113517529826</v>
      </c>
      <c r="H313" s="4">
        <f t="shared" ca="1" si="39"/>
        <v>23.077886075435401</v>
      </c>
      <c r="I313" s="4">
        <f ca="1">User_Model_Calcs!B313-Sat_Data!$B$5</f>
        <v>0.84351164740940021</v>
      </c>
      <c r="J313" s="4">
        <f ca="1">(Earth_Data!$B$1/SQRT(1-Earth_Data!$B$2^2*SIN(RADIANS(User_Model_Calcs!A313))^2))*COS(RADIANS(User_Model_Calcs!A313))</f>
        <v>6035.1691948370235</v>
      </c>
      <c r="K313" s="4">
        <f ca="1">((Earth_Data!$B$1*(1-Earth_Data!$B$2^2))/SQRT(1-Earth_Data!$B$2^2*SIN(RADIANS(User_Model_Calcs!A313))^2))*SIN(RADIANS(User_Model_Calcs!A313))</f>
        <v>-2056.4292874939265</v>
      </c>
      <c r="L313" s="4">
        <f t="shared" ca="1" si="36"/>
        <v>-18.81607888578154</v>
      </c>
      <c r="M313" s="4">
        <f t="shared" ca="1" si="37"/>
        <v>6375.9053180526871</v>
      </c>
      <c r="N313" s="4">
        <f ca="1">SQRT(User_Model_Calcs!M313^2+Sat_Data!$B$3^2-2*User_Model_Calcs!M313*Sat_Data!$B$3*COS(RADIANS(L313))*COS(RADIANS(I313)))</f>
        <v>36188.210579094972</v>
      </c>
      <c r="O313" s="4">
        <f ca="1">DEGREES(ACOS(((Earth_Data!$B$1+Sat_Data!$B$2)/User_Model_Calcs!N313)*SQRT(1-COS(RADIANS(User_Model_Calcs!I313))^2*COS(RADIANS(User_Model_Calcs!A313))^2)))</f>
        <v>67.764939148423068</v>
      </c>
      <c r="P313" s="4">
        <f t="shared" ca="1" si="38"/>
        <v>2.5980103790976896</v>
      </c>
    </row>
    <row r="314" spans="1:16" x14ac:dyDescent="0.25">
      <c r="A314" s="4">
        <f t="shared" ca="1" si="32"/>
        <v>-35.855357546830504</v>
      </c>
      <c r="B314" s="4">
        <f t="shared" ca="1" si="33"/>
        <v>140.1475479579085</v>
      </c>
      <c r="C314" s="4">
        <v>25000</v>
      </c>
      <c r="D314" s="4">
        <f t="shared" ca="1" si="34"/>
        <v>1.2</v>
      </c>
      <c r="E314" s="4">
        <v>0.55000000000000004</v>
      </c>
      <c r="F314" s="4">
        <v>19.899999999999999</v>
      </c>
      <c r="G314" s="4">
        <f t="shared" ca="1" si="35"/>
        <v>45.364313344089069</v>
      </c>
      <c r="H314" s="4">
        <f t="shared" ca="1" si="39"/>
        <v>20.166028063210689</v>
      </c>
      <c r="I314" s="4">
        <f ca="1">User_Model_Calcs!B314-Sat_Data!$B$5</f>
        <v>30.1475479579085</v>
      </c>
      <c r="J314" s="4">
        <f ca="1">(Earth_Data!$B$1/SQRT(1-Earth_Data!$B$2^2*SIN(RADIANS(User_Model_Calcs!A314))^2))*COS(RADIANS(User_Model_Calcs!A314))</f>
        <v>5175.418406796608</v>
      </c>
      <c r="K314" s="4">
        <f ca="1">((Earth_Data!$B$1*(1-Earth_Data!$B$2^2))/SQRT(1-Earth_Data!$B$2^2*SIN(RADIANS(User_Model_Calcs!A314))^2))*SIN(RADIANS(User_Model_Calcs!A314))</f>
        <v>-3715.1970530975727</v>
      </c>
      <c r="L314" s="4">
        <f t="shared" ca="1" si="36"/>
        <v>-35.672843412400191</v>
      </c>
      <c r="M314" s="4">
        <f t="shared" ca="1" si="37"/>
        <v>6370.8433373262314</v>
      </c>
      <c r="N314" s="4">
        <f ca="1">SQRT(User_Model_Calcs!M314^2+Sat_Data!$B$3^2-2*User_Model_Calcs!M314*Sat_Data!$B$3*COS(RADIANS(L314))*COS(RADIANS(I314)))</f>
        <v>37960.538795431516</v>
      </c>
      <c r="O314" s="4">
        <f ca="1">DEGREES(ACOS(((Earth_Data!$B$1+Sat_Data!$B$2)/User_Model_Calcs!N314)*SQRT(1-COS(RADIANS(User_Model_Calcs!I314))^2*COS(RADIANS(User_Model_Calcs!A314))^2)))</f>
        <v>37.600901546816637</v>
      </c>
      <c r="P314" s="4">
        <f t="shared" ca="1" si="38"/>
        <v>44.75677487002455</v>
      </c>
    </row>
    <row r="315" spans="1:16" x14ac:dyDescent="0.25">
      <c r="A315" s="4">
        <f t="shared" ca="1" si="32"/>
        <v>-29.790567552114844</v>
      </c>
      <c r="B315" s="4">
        <f t="shared" ca="1" si="33"/>
        <v>130.42953608428778</v>
      </c>
      <c r="C315" s="4">
        <v>25000</v>
      </c>
      <c r="D315" s="4">
        <f t="shared" ca="1" si="34"/>
        <v>1.2</v>
      </c>
      <c r="E315" s="4">
        <v>0.55000000000000004</v>
      </c>
      <c r="F315" s="4">
        <v>19.899999999999999</v>
      </c>
      <c r="G315" s="4">
        <f t="shared" ca="1" si="35"/>
        <v>45.364313344089069</v>
      </c>
      <c r="H315" s="4">
        <f t="shared" ca="1" si="39"/>
        <v>22.774793468193739</v>
      </c>
      <c r="I315" s="4">
        <f ca="1">User_Model_Calcs!B315-Sat_Data!$B$5</f>
        <v>20.429536084287776</v>
      </c>
      <c r="J315" s="4">
        <f ca="1">(Earth_Data!$B$1/SQRT(1-Earth_Data!$B$2^2*SIN(RADIANS(User_Model_Calcs!A315))^2))*COS(RADIANS(User_Model_Calcs!A315))</f>
        <v>5539.8304291988607</v>
      </c>
      <c r="K315" s="4">
        <f ca="1">((Earth_Data!$B$1*(1-Earth_Data!$B$2^2))/SQRT(1-Earth_Data!$B$2^2*SIN(RADIANS(User_Model_Calcs!A315))^2))*SIN(RADIANS(User_Model_Calcs!A315))</f>
        <v>-3150.2482672842893</v>
      </c>
      <c r="L315" s="4">
        <f t="shared" ca="1" si="36"/>
        <v>-29.624910207696935</v>
      </c>
      <c r="M315" s="4">
        <f t="shared" ca="1" si="37"/>
        <v>6372.8945801578502</v>
      </c>
      <c r="N315" s="4">
        <f ca="1">SQRT(User_Model_Calcs!M315^2+Sat_Data!$B$3^2-2*User_Model_Calcs!M315*Sat_Data!$B$3*COS(RADIANS(L315))*COS(RADIANS(I315)))</f>
        <v>37157.068484817995</v>
      </c>
      <c r="O315" s="4">
        <f ca="1">DEGREES(ACOS(((Earth_Data!$B$1+Sat_Data!$B$2)/User_Model_Calcs!N315)*SQRT(1-COS(RADIANS(User_Model_Calcs!I315))^2*COS(RADIANS(User_Model_Calcs!A315))^2)))</f>
        <v>48.676361343051816</v>
      </c>
      <c r="P315" s="4">
        <f t="shared" ca="1" si="38"/>
        <v>36.859582263912714</v>
      </c>
    </row>
    <row r="316" spans="1:16" x14ac:dyDescent="0.25">
      <c r="A316" s="4">
        <f t="shared" ca="1" si="32"/>
        <v>-18.424210361147004</v>
      </c>
      <c r="B316" s="4">
        <f t="shared" ca="1" si="33"/>
        <v>144.32264456274103</v>
      </c>
      <c r="C316" s="4">
        <v>25000</v>
      </c>
      <c r="D316" s="4">
        <f t="shared" ca="1" si="34"/>
        <v>1.2</v>
      </c>
      <c r="E316" s="4">
        <v>0.55000000000000004</v>
      </c>
      <c r="F316" s="4">
        <v>19.899999999999999</v>
      </c>
      <c r="G316" s="4">
        <f t="shared" ca="1" si="35"/>
        <v>45.364313344089069</v>
      </c>
      <c r="H316" s="4">
        <f t="shared" ca="1" si="39"/>
        <v>22.855418854414019</v>
      </c>
      <c r="I316" s="4">
        <f ca="1">User_Model_Calcs!B316-Sat_Data!$B$5</f>
        <v>34.322644562741033</v>
      </c>
      <c r="J316" s="4">
        <f ca="1">(Earth_Data!$B$1/SQRT(1-Earth_Data!$B$2^2*SIN(RADIANS(User_Model_Calcs!A316))^2))*COS(RADIANS(User_Model_Calcs!A316))</f>
        <v>6053.2370372881715</v>
      </c>
      <c r="K316" s="4">
        <f ca="1">((Earth_Data!$B$1*(1-Earth_Data!$B$2^2))/SQRT(1-Earth_Data!$B$2^2*SIN(RADIANS(User_Model_Calcs!A316))^2))*SIN(RADIANS(User_Model_Calcs!A316))</f>
        <v>-2002.9858095178777</v>
      </c>
      <c r="L316" s="4">
        <f t="shared" ca="1" si="36"/>
        <v>-18.309120882828335</v>
      </c>
      <c r="M316" s="4">
        <f t="shared" ca="1" si="37"/>
        <v>6376.0199797936066</v>
      </c>
      <c r="N316" s="4">
        <f ca="1">SQRT(User_Model_Calcs!M316^2+Sat_Data!$B$3^2-2*User_Model_Calcs!M316*Sat_Data!$B$3*COS(RADIANS(L316))*COS(RADIANS(I316)))</f>
        <v>37375.027608866003</v>
      </c>
      <c r="O316" s="4">
        <f ca="1">DEGREES(ACOS(((Earth_Data!$B$1+Sat_Data!$B$2)/User_Model_Calcs!N316)*SQRT(1-COS(RADIANS(User_Model_Calcs!I316))^2*COS(RADIANS(User_Model_Calcs!A316))^2)))</f>
        <v>45.49645740119643</v>
      </c>
      <c r="P316" s="4">
        <f t="shared" ca="1" si="38"/>
        <v>65.159694792404949</v>
      </c>
    </row>
    <row r="317" spans="1:16" x14ac:dyDescent="0.25">
      <c r="A317" s="4">
        <f t="shared" ca="1" si="32"/>
        <v>-21.716786976797287</v>
      </c>
      <c r="B317" s="4">
        <f t="shared" ca="1" si="33"/>
        <v>152.24906281206046</v>
      </c>
      <c r="C317" s="4">
        <v>25000</v>
      </c>
      <c r="D317" s="4">
        <f t="shared" ca="1" si="34"/>
        <v>0.75</v>
      </c>
      <c r="E317" s="4">
        <v>0.55000000000000004</v>
      </c>
      <c r="F317" s="4">
        <v>19.899999999999999</v>
      </c>
      <c r="G317" s="4">
        <f t="shared" ca="1" si="35"/>
        <v>41.281913690970576</v>
      </c>
      <c r="H317" s="4">
        <f t="shared" ca="1" si="39"/>
        <v>15.383989584651562</v>
      </c>
      <c r="I317" s="4">
        <f ca="1">User_Model_Calcs!B317-Sat_Data!$B$5</f>
        <v>42.249062812060458</v>
      </c>
      <c r="J317" s="4">
        <f ca="1">(Earth_Data!$B$1/SQRT(1-Earth_Data!$B$2^2*SIN(RADIANS(User_Model_Calcs!A317))^2))*COS(RADIANS(User_Model_Calcs!A317))</f>
        <v>5928.1638322265035</v>
      </c>
      <c r="K317" s="4">
        <f ca="1">((Earth_Data!$B$1*(1-Earth_Data!$B$2^2))/SQRT(1-Earth_Data!$B$2^2*SIN(RADIANS(User_Model_Calcs!A317))^2))*SIN(RADIANS(User_Model_Calcs!A317))</f>
        <v>-2345.3085691804272</v>
      </c>
      <c r="L317" s="4">
        <f t="shared" ca="1" si="36"/>
        <v>-21.584812462563978</v>
      </c>
      <c r="M317" s="4">
        <f t="shared" ca="1" si="37"/>
        <v>6375.2332276074076</v>
      </c>
      <c r="N317" s="4">
        <f ca="1">SQRT(User_Model_Calcs!M317^2+Sat_Data!$B$3^2-2*User_Model_Calcs!M317*Sat_Data!$B$3*COS(RADIANS(L317))*COS(RADIANS(I317)))</f>
        <v>38057.96870746166</v>
      </c>
      <c r="O317" s="4">
        <f ca="1">DEGREES(ACOS(((Earth_Data!$B$1+Sat_Data!$B$2)/User_Model_Calcs!N317)*SQRT(1-COS(RADIANS(User_Model_Calcs!I317))^2*COS(RADIANS(User_Model_Calcs!A317))^2)))</f>
        <v>36.454004029003535</v>
      </c>
      <c r="P317" s="4">
        <f t="shared" ca="1" si="38"/>
        <v>67.835369476994401</v>
      </c>
    </row>
    <row r="318" spans="1:16" x14ac:dyDescent="0.25">
      <c r="A318" s="4">
        <f t="shared" ca="1" si="32"/>
        <v>-37.198989499713178</v>
      </c>
      <c r="B318" s="4">
        <f t="shared" ca="1" si="33"/>
        <v>118.43685806435793</v>
      </c>
      <c r="C318" s="4">
        <v>25000</v>
      </c>
      <c r="D318" s="4">
        <f t="shared" ca="1" si="34"/>
        <v>0.75</v>
      </c>
      <c r="E318" s="4">
        <v>0.55000000000000004</v>
      </c>
      <c r="F318" s="4">
        <v>19.899999999999999</v>
      </c>
      <c r="G318" s="4">
        <f t="shared" ca="1" si="35"/>
        <v>41.281913690970576</v>
      </c>
      <c r="H318" s="4">
        <f t="shared" ca="1" si="39"/>
        <v>16.67689851935728</v>
      </c>
      <c r="I318" s="4">
        <f ca="1">User_Model_Calcs!B318-Sat_Data!$B$5</f>
        <v>8.4368580643579349</v>
      </c>
      <c r="J318" s="4">
        <f ca="1">(Earth_Data!$B$1/SQRT(1-Earth_Data!$B$2^2*SIN(RADIANS(User_Model_Calcs!A318))^2))*COS(RADIANS(User_Model_Calcs!A318))</f>
        <v>5086.6746966865639</v>
      </c>
      <c r="K318" s="4">
        <f ca="1">((Earth_Data!$B$1*(1-Earth_Data!$B$2^2))/SQRT(1-Earth_Data!$B$2^2*SIN(RADIANS(User_Model_Calcs!A318))^2))*SIN(RADIANS(User_Model_Calcs!A318))</f>
        <v>-3835.0083039982319</v>
      </c>
      <c r="L318" s="4">
        <f t="shared" ca="1" si="36"/>
        <v>-37.01382001689651</v>
      </c>
      <c r="M318" s="4">
        <f t="shared" ca="1" si="37"/>
        <v>6370.3648374050554</v>
      </c>
      <c r="N318" s="4">
        <f ca="1">SQRT(User_Model_Calcs!M318^2+Sat_Data!$B$3^2-2*User_Model_Calcs!M318*Sat_Data!$B$3*COS(RADIANS(L318))*COS(RADIANS(I318)))</f>
        <v>37337.484631788211</v>
      </c>
      <c r="O318" s="4">
        <f ca="1">DEGREES(ACOS(((Earth_Data!$B$1+Sat_Data!$B$2)/User_Model_Calcs!N318)*SQRT(1-COS(RADIANS(User_Model_Calcs!I318))^2*COS(RADIANS(User_Model_Calcs!A318))^2)))</f>
        <v>45.942570016770922</v>
      </c>
      <c r="P318" s="4">
        <f t="shared" ca="1" si="38"/>
        <v>13.784286685493703</v>
      </c>
    </row>
    <row r="319" spans="1:16" x14ac:dyDescent="0.25">
      <c r="A319" s="4">
        <f t="shared" ca="1" si="32"/>
        <v>-38.559322882798462</v>
      </c>
      <c r="B319" s="4">
        <f t="shared" ca="1" si="33"/>
        <v>120.93185158505241</v>
      </c>
      <c r="C319" s="4">
        <v>9375</v>
      </c>
      <c r="D319" s="4">
        <f t="shared" ca="1" si="34"/>
        <v>1.2</v>
      </c>
      <c r="E319" s="4">
        <v>0.55000000000000004</v>
      </c>
      <c r="F319" s="4">
        <v>19.899999999999999</v>
      </c>
      <c r="G319" s="4">
        <f t="shared" ca="1" si="35"/>
        <v>45.364313344089069</v>
      </c>
      <c r="H319" s="4">
        <f t="shared" ca="1" si="39"/>
        <v>16.398687783989025</v>
      </c>
      <c r="I319" s="4">
        <f ca="1">User_Model_Calcs!B319-Sat_Data!$B$5</f>
        <v>10.931851585052414</v>
      </c>
      <c r="J319" s="4">
        <f ca="1">(Earth_Data!$B$1/SQRT(1-Earth_Data!$B$2^2*SIN(RADIANS(User_Model_Calcs!A319))^2))*COS(RADIANS(User_Model_Calcs!A319))</f>
        <v>4993.9697480594932</v>
      </c>
      <c r="K319" s="4">
        <f ca="1">((Earth_Data!$B$1*(1-Earth_Data!$B$2^2))/SQRT(1-Earth_Data!$B$2^2*SIN(RADIANS(User_Model_Calcs!A319))^2))*SIN(RADIANS(User_Model_Calcs!A319))</f>
        <v>-3954.1823584308986</v>
      </c>
      <c r="L319" s="4">
        <f t="shared" ca="1" si="36"/>
        <v>-38.371878813308356</v>
      </c>
      <c r="M319" s="4">
        <f t="shared" ca="1" si="37"/>
        <v>6369.8737796175792</v>
      </c>
      <c r="N319" s="4">
        <f ca="1">SQRT(User_Model_Calcs!M319^2+Sat_Data!$B$3^2-2*User_Model_Calcs!M319*Sat_Data!$B$3*COS(RADIANS(L319))*COS(RADIANS(I319)))</f>
        <v>37481.985376385055</v>
      </c>
      <c r="O319" s="4">
        <f ca="1">DEGREES(ACOS(((Earth_Data!$B$1+Sat_Data!$B$2)/User_Model_Calcs!N319)*SQRT(1-COS(RADIANS(User_Model_Calcs!I319))^2*COS(RADIANS(User_Model_Calcs!A319))^2)))</f>
        <v>43.882822037812531</v>
      </c>
      <c r="P319" s="4">
        <f t="shared" ca="1" si="38"/>
        <v>17.216359203335514</v>
      </c>
    </row>
    <row r="320" spans="1:16" x14ac:dyDescent="0.25">
      <c r="A320" s="4">
        <f t="shared" ca="1" si="32"/>
        <v>-27.529844736459928</v>
      </c>
      <c r="B320" s="4">
        <f t="shared" ca="1" si="33"/>
        <v>133.13271563316422</v>
      </c>
      <c r="C320" s="4">
        <v>9375</v>
      </c>
      <c r="D320" s="4">
        <f t="shared" ca="1" si="34"/>
        <v>3</v>
      </c>
      <c r="E320" s="4">
        <v>0.55000000000000004</v>
      </c>
      <c r="F320" s="4">
        <v>19.899999999999999</v>
      </c>
      <c r="G320" s="4">
        <f t="shared" ca="1" si="35"/>
        <v>53.323113517529826</v>
      </c>
      <c r="H320" s="4">
        <f t="shared" ca="1" si="39"/>
        <v>15.542803805806967</v>
      </c>
      <c r="I320" s="4">
        <f ca="1">User_Model_Calcs!B320-Sat_Data!$B$5</f>
        <v>23.132715633164224</v>
      </c>
      <c r="J320" s="4">
        <f ca="1">(Earth_Data!$B$1/SQRT(1-Earth_Data!$B$2^2*SIN(RADIANS(User_Model_Calcs!A320))^2))*COS(RADIANS(User_Model_Calcs!A320))</f>
        <v>5659.993367197384</v>
      </c>
      <c r="K320" s="4">
        <f ca="1">((Earth_Data!$B$1*(1-Earth_Data!$B$2^2))/SQRT(1-Earth_Data!$B$2^2*SIN(RADIANS(User_Model_Calcs!A320))^2))*SIN(RADIANS(User_Model_Calcs!A320))</f>
        <v>-2930.4043940831289</v>
      </c>
      <c r="L320" s="4">
        <f t="shared" ca="1" si="36"/>
        <v>-27.372405476937459</v>
      </c>
      <c r="M320" s="4">
        <f t="shared" ca="1" si="37"/>
        <v>6373.6014018433953</v>
      </c>
      <c r="N320" s="4">
        <f ca="1">SQRT(User_Model_Calcs!M320^2+Sat_Data!$B$3^2-2*User_Model_Calcs!M320*Sat_Data!$B$3*COS(RADIANS(L320))*COS(RADIANS(I320)))</f>
        <v>37141.836083833361</v>
      </c>
      <c r="O320" s="4">
        <f ca="1">DEGREES(ACOS(((Earth_Data!$B$1+Sat_Data!$B$2)/User_Model_Calcs!N320)*SQRT(1-COS(RADIANS(User_Model_Calcs!I320))^2*COS(RADIANS(User_Model_Calcs!A320))^2)))</f>
        <v>48.923815858596477</v>
      </c>
      <c r="P320" s="4">
        <f t="shared" ca="1" si="38"/>
        <v>42.746531952770212</v>
      </c>
    </row>
    <row r="321" spans="1:16" x14ac:dyDescent="0.25">
      <c r="A321" s="4">
        <f t="shared" ca="1" si="32"/>
        <v>-21.438451102056199</v>
      </c>
      <c r="B321" s="4">
        <f t="shared" ca="1" si="33"/>
        <v>155.53285287075616</v>
      </c>
      <c r="C321" s="4">
        <v>9375</v>
      </c>
      <c r="D321" s="4">
        <f t="shared" ca="1" si="34"/>
        <v>0.75</v>
      </c>
      <c r="E321" s="4">
        <v>0.55000000000000004</v>
      </c>
      <c r="F321" s="4">
        <v>19.899999999999999</v>
      </c>
      <c r="G321" s="4">
        <f t="shared" ca="1" si="35"/>
        <v>41.281913690970576</v>
      </c>
      <c r="H321" s="4">
        <f t="shared" ca="1" si="39"/>
        <v>18.352113193749972</v>
      </c>
      <c r="I321" s="4">
        <f ca="1">User_Model_Calcs!B321-Sat_Data!$B$5</f>
        <v>45.532852870756159</v>
      </c>
      <c r="J321" s="4">
        <f ca="1">(Earth_Data!$B$1/SQRT(1-Earth_Data!$B$2^2*SIN(RADIANS(User_Model_Calcs!A321))^2))*COS(RADIANS(User_Model_Calcs!A321))</f>
        <v>5939.497727447736</v>
      </c>
      <c r="K321" s="4">
        <f ca="1">((Earth_Data!$B$1*(1-Earth_Data!$B$2^2))/SQRT(1-Earth_Data!$B$2^2*SIN(RADIANS(User_Model_Calcs!A321))^2))*SIN(RADIANS(User_Model_Calcs!A321))</f>
        <v>-2316.6497166580302</v>
      </c>
      <c r="L321" s="4">
        <f t="shared" ca="1" si="36"/>
        <v>-21.307840030356566</v>
      </c>
      <c r="M321" s="4">
        <f t="shared" ca="1" si="37"/>
        <v>6375.3038487627045</v>
      </c>
      <c r="N321" s="4">
        <f ca="1">SQRT(User_Model_Calcs!M321^2+Sat_Data!$B$3^2-2*User_Model_Calcs!M321*Sat_Data!$B$3*COS(RADIANS(L321))*COS(RADIANS(I321)))</f>
        <v>38309.285284396159</v>
      </c>
      <c r="O321" s="4">
        <f ca="1">DEGREES(ACOS(((Earth_Data!$B$1+Sat_Data!$B$2)/User_Model_Calcs!N321)*SQRT(1-COS(RADIANS(User_Model_Calcs!I321))^2*COS(RADIANS(User_Model_Calcs!A321))^2)))</f>
        <v>33.437947316979724</v>
      </c>
      <c r="P321" s="4">
        <f t="shared" ca="1" si="38"/>
        <v>70.263758378693524</v>
      </c>
    </row>
    <row r="322" spans="1:16" x14ac:dyDescent="0.25">
      <c r="A322" s="4">
        <f t="shared" ref="A322:A385" ca="1" si="40">RAND()*(-44.106+9.432)-9.432</f>
        <v>-28.327109698043131</v>
      </c>
      <c r="B322" s="4">
        <f t="shared" ref="B322:B385" ca="1" si="41">RAND()*(160-105)+105</f>
        <v>133.4112347775081</v>
      </c>
      <c r="C322" s="4">
        <v>9375</v>
      </c>
      <c r="D322" s="4">
        <f t="shared" ref="D322:D385" ca="1" si="42">CHOOSE(RANDBETWEEN(1,3),0.75,1.2,3)</f>
        <v>3</v>
      </c>
      <c r="E322" s="4">
        <v>0.55000000000000004</v>
      </c>
      <c r="F322" s="4">
        <v>19.899999999999999</v>
      </c>
      <c r="G322" s="4">
        <f t="shared" ref="G322:G385" ca="1" si="43">20.4+20*LOG(F322)+20*LOG(D322)+10*LOG(E322)</f>
        <v>53.323113517529826</v>
      </c>
      <c r="H322" s="4">
        <f t="shared" ca="1" si="39"/>
        <v>14.514364363536341</v>
      </c>
      <c r="I322" s="4">
        <f ca="1">User_Model_Calcs!B322-Sat_Data!$B$5</f>
        <v>23.411234777508099</v>
      </c>
      <c r="J322" s="4">
        <f ca="1">(Earth_Data!$B$1/SQRT(1-Earth_Data!$B$2^2*SIN(RADIANS(User_Model_Calcs!A322))^2))*COS(RADIANS(User_Model_Calcs!A322))</f>
        <v>5618.6125449944702</v>
      </c>
      <c r="K322" s="4">
        <f ca="1">((Earth_Data!$B$1*(1-Earth_Data!$B$2^2))/SQRT(1-Earth_Data!$B$2^2*SIN(RADIANS(User_Model_Calcs!A322))^2))*SIN(RADIANS(User_Model_Calcs!A322))</f>
        <v>-3008.4652980326382</v>
      </c>
      <c r="L322" s="4">
        <f t="shared" ref="L322:L385" ca="1" si="44">DEGREES(ATAN((K322/J322)))</f>
        <v>-28.166658262129619</v>
      </c>
      <c r="M322" s="4">
        <f t="shared" ref="M322:M385" ca="1" si="45">SQRT(J322^2+K322^2)</f>
        <v>6373.3562885057545</v>
      </c>
      <c r="N322" s="4">
        <f ca="1">SQRT(User_Model_Calcs!M322^2+Sat_Data!$B$3^2-2*User_Model_Calcs!M322*Sat_Data!$B$3*COS(RADIANS(L322))*COS(RADIANS(I322)))</f>
        <v>37197.202273066847</v>
      </c>
      <c r="O322" s="4">
        <f ca="1">DEGREES(ACOS(((Earth_Data!$B$1+Sat_Data!$B$2)/User_Model_Calcs!N322)*SQRT(1-COS(RADIANS(User_Model_Calcs!I322))^2*COS(RADIANS(User_Model_Calcs!A322))^2)))</f>
        <v>48.072791549681718</v>
      </c>
      <c r="P322" s="4">
        <f t="shared" ref="P322:P385" ca="1" si="46">DEGREES(ASIN(SIN(RADIANS(ABS(I322)))/(SIN(ACOS(COS(RADIANS(I322))*COS(RADIANS(A322)))))))</f>
        <v>42.379520494295797</v>
      </c>
    </row>
    <row r="323" spans="1:16" x14ac:dyDescent="0.25">
      <c r="A323" s="4">
        <f t="shared" ca="1" si="40"/>
        <v>-17.535814478386989</v>
      </c>
      <c r="B323" s="4">
        <f t="shared" ca="1" si="41"/>
        <v>144.49083892938651</v>
      </c>
      <c r="C323" s="4">
        <v>6250</v>
      </c>
      <c r="D323" s="4">
        <f t="shared" ca="1" si="42"/>
        <v>0.75</v>
      </c>
      <c r="E323" s="4">
        <v>0.55000000000000004</v>
      </c>
      <c r="F323" s="4">
        <v>19.899999999999999</v>
      </c>
      <c r="G323" s="4">
        <f t="shared" ca="1" si="43"/>
        <v>41.281913690970576</v>
      </c>
      <c r="H323" s="4">
        <f t="shared" ref="H323:H386" ca="1" si="47">RAND()*(24-14)+14</f>
        <v>21.50338316283985</v>
      </c>
      <c r="I323" s="4">
        <f ca="1">User_Model_Calcs!B323-Sat_Data!$B$5</f>
        <v>34.490838929386513</v>
      </c>
      <c r="J323" s="4">
        <f ca="1">(Earth_Data!$B$1/SQRT(1-Earth_Data!$B$2^2*SIN(RADIANS(User_Model_Calcs!A323))^2))*COS(RADIANS(User_Model_Calcs!A323))</f>
        <v>6083.5890964066839</v>
      </c>
      <c r="K323" s="4">
        <f ca="1">((Earth_Data!$B$1*(1-Earth_Data!$B$2^2))/SQRT(1-Earth_Data!$B$2^2*SIN(RADIANS(User_Model_Calcs!A323))^2))*SIN(RADIANS(User_Model_Calcs!A323))</f>
        <v>-1909.4608133320362</v>
      </c>
      <c r="L323" s="4">
        <f t="shared" ca="1" si="44"/>
        <v>-17.425548702140926</v>
      </c>
      <c r="M323" s="4">
        <f t="shared" ca="1" si="45"/>
        <v>6376.2133662204978</v>
      </c>
      <c r="N323" s="4">
        <f ca="1">SQRT(User_Model_Calcs!M323^2+Sat_Data!$B$3^2-2*User_Model_Calcs!M323*Sat_Data!$B$3*COS(RADIANS(L323))*COS(RADIANS(I323)))</f>
        <v>37358.162110012629</v>
      </c>
      <c r="O323" s="4">
        <f ca="1">DEGREES(ACOS(((Earth_Data!$B$1+Sat_Data!$B$2)/User_Model_Calcs!N323)*SQRT(1-COS(RADIANS(User_Model_Calcs!I323))^2*COS(RADIANS(User_Model_Calcs!A323))^2)))</f>
        <v>45.742703686362269</v>
      </c>
      <c r="P323" s="4">
        <f t="shared" ca="1" si="46"/>
        <v>66.320282240067812</v>
      </c>
    </row>
    <row r="324" spans="1:16" x14ac:dyDescent="0.25">
      <c r="A324" s="4">
        <f t="shared" ca="1" si="40"/>
        <v>-15.660844212050481</v>
      </c>
      <c r="B324" s="4">
        <f t="shared" ca="1" si="41"/>
        <v>121.66286888483278</v>
      </c>
      <c r="C324" s="4">
        <v>6250</v>
      </c>
      <c r="D324" s="4">
        <f t="shared" ca="1" si="42"/>
        <v>1.2</v>
      </c>
      <c r="E324" s="4">
        <v>0.55000000000000004</v>
      </c>
      <c r="F324" s="4">
        <v>19.899999999999999</v>
      </c>
      <c r="G324" s="4">
        <f t="shared" ca="1" si="43"/>
        <v>45.364313344089069</v>
      </c>
      <c r="H324" s="4">
        <f t="shared" ca="1" si="47"/>
        <v>22.47442010692756</v>
      </c>
      <c r="I324" s="4">
        <f ca="1">User_Model_Calcs!B324-Sat_Data!$B$5</f>
        <v>11.662868884832776</v>
      </c>
      <c r="J324" s="4">
        <f ca="1">(Earth_Data!$B$1/SQRT(1-Earth_Data!$B$2^2*SIN(RADIANS(User_Model_Calcs!A324))^2))*COS(RADIANS(User_Model_Calcs!A324))</f>
        <v>6142.8592899158039</v>
      </c>
      <c r="K324" s="4">
        <f ca="1">((Earth_Data!$B$1*(1-Earth_Data!$B$2^2))/SQRT(1-Earth_Data!$B$2^2*SIN(RADIANS(User_Model_Calcs!A324))^2))*SIN(RADIANS(User_Model_Calcs!A324))</f>
        <v>-1710.6220820923786</v>
      </c>
      <c r="L324" s="4">
        <f t="shared" ca="1" si="44"/>
        <v>-15.561098357591593</v>
      </c>
      <c r="M324" s="4">
        <f t="shared" ca="1" si="45"/>
        <v>6376.593774378839</v>
      </c>
      <c r="N324" s="4">
        <f ca="1">SQRT(User_Model_Calcs!M324^2+Sat_Data!$B$3^2-2*User_Model_Calcs!M324*Sat_Data!$B$3*COS(RADIANS(L324))*COS(RADIANS(I324)))</f>
        <v>36209.858516569118</v>
      </c>
      <c r="O324" s="4">
        <f ca="1">DEGREES(ACOS(((Earth_Data!$B$1+Sat_Data!$B$2)/User_Model_Calcs!N324)*SQRT(1-COS(RADIANS(User_Model_Calcs!I324))^2*COS(RADIANS(User_Model_Calcs!A324))^2)))</f>
        <v>67.199309881844187</v>
      </c>
      <c r="P324" s="4">
        <f t="shared" ca="1" si="46"/>
        <v>37.403706313976116</v>
      </c>
    </row>
    <row r="325" spans="1:16" x14ac:dyDescent="0.25">
      <c r="A325" s="4">
        <f t="shared" ca="1" si="40"/>
        <v>-18.308390720986758</v>
      </c>
      <c r="B325" s="4">
        <f t="shared" ca="1" si="41"/>
        <v>154.98299162407869</v>
      </c>
      <c r="C325" s="4">
        <v>6250</v>
      </c>
      <c r="D325" s="4">
        <f t="shared" ca="1" si="42"/>
        <v>3</v>
      </c>
      <c r="E325" s="4">
        <v>0.55000000000000004</v>
      </c>
      <c r="F325" s="4">
        <v>19.899999999999999</v>
      </c>
      <c r="G325" s="4">
        <f t="shared" ca="1" si="43"/>
        <v>53.323113517529826</v>
      </c>
      <c r="H325" s="4">
        <f t="shared" ca="1" si="47"/>
        <v>21.995678400657752</v>
      </c>
      <c r="I325" s="4">
        <f ca="1">User_Model_Calcs!B325-Sat_Data!$B$5</f>
        <v>44.982991624078693</v>
      </c>
      <c r="J325" s="4">
        <f ca="1">(Earth_Data!$B$1/SQRT(1-Earth_Data!$B$2^2*SIN(RADIANS(User_Model_Calcs!A325))^2))*COS(RADIANS(User_Model_Calcs!A325))</f>
        <v>6057.2763302617168</v>
      </c>
      <c r="K325" s="4">
        <f ca="1">((Earth_Data!$B$1*(1-Earth_Data!$B$2^2))/SQRT(1-Earth_Data!$B$2^2*SIN(RADIANS(User_Model_Calcs!A325))^2))*SIN(RADIANS(User_Model_Calcs!A325))</f>
        <v>-1990.8193597471065</v>
      </c>
      <c r="L325" s="4">
        <f t="shared" ca="1" si="44"/>
        <v>-18.193923980426085</v>
      </c>
      <c r="M325" s="4">
        <f t="shared" ca="1" si="45"/>
        <v>6376.0456604617202</v>
      </c>
      <c r="N325" s="4">
        <f ca="1">SQRT(User_Model_Calcs!M325^2+Sat_Data!$B$3^2-2*User_Model_Calcs!M325*Sat_Data!$B$3*COS(RADIANS(L325))*COS(RADIANS(I325)))</f>
        <v>38172.916162641508</v>
      </c>
      <c r="O325" s="4">
        <f ca="1">DEGREES(ACOS(((Earth_Data!$B$1+Sat_Data!$B$2)/User_Model_Calcs!N325)*SQRT(1-COS(RADIANS(User_Model_Calcs!I325))^2*COS(RADIANS(User_Model_Calcs!A325))^2)))</f>
        <v>35.068131822078598</v>
      </c>
      <c r="P325" s="4">
        <f t="shared" ca="1" si="46"/>
        <v>72.551125521118735</v>
      </c>
    </row>
    <row r="326" spans="1:16" x14ac:dyDescent="0.25">
      <c r="A326" s="4">
        <f t="shared" ca="1" si="40"/>
        <v>-15.308031722420527</v>
      </c>
      <c r="B326" s="4">
        <f t="shared" ca="1" si="41"/>
        <v>110.75788592650323</v>
      </c>
      <c r="C326" s="4">
        <v>6250</v>
      </c>
      <c r="D326" s="4">
        <f t="shared" ca="1" si="42"/>
        <v>1.2</v>
      </c>
      <c r="E326" s="4">
        <v>0.55000000000000004</v>
      </c>
      <c r="F326" s="4">
        <v>19.899999999999999</v>
      </c>
      <c r="G326" s="4">
        <f t="shared" ca="1" si="43"/>
        <v>45.364313344089069</v>
      </c>
      <c r="H326" s="4">
        <f t="shared" ca="1" si="47"/>
        <v>16.315001264547512</v>
      </c>
      <c r="I326" s="4">
        <f ca="1">User_Model_Calcs!B326-Sat_Data!$B$5</f>
        <v>0.75788592650323494</v>
      </c>
      <c r="J326" s="4">
        <f ca="1">(Earth_Data!$B$1/SQRT(1-Earth_Data!$B$2^2*SIN(RADIANS(User_Model_Calcs!A326))^2))*COS(RADIANS(User_Model_Calcs!A326))</f>
        <v>6153.2820256287887</v>
      </c>
      <c r="K326" s="4">
        <f ca="1">((Earth_Data!$B$1*(1-Earth_Data!$B$2^2))/SQRT(1-Earth_Data!$B$2^2*SIN(RADIANS(User_Model_Calcs!A326))^2))*SIN(RADIANS(User_Model_Calcs!A326))</f>
        <v>-1672.9992353321961</v>
      </c>
      <c r="L326" s="4">
        <f t="shared" ca="1" si="44"/>
        <v>-15.210314121829954</v>
      </c>
      <c r="M326" s="4">
        <f t="shared" ca="1" si="45"/>
        <v>6376.6610485698893</v>
      </c>
      <c r="N326" s="4">
        <f ca="1">SQRT(User_Model_Calcs!M326^2+Sat_Data!$B$3^2-2*User_Model_Calcs!M326*Sat_Data!$B$3*COS(RADIANS(L326))*COS(RADIANS(I326)))</f>
        <v>36050.328893046222</v>
      </c>
      <c r="O326" s="4">
        <f ca="1">DEGREES(ACOS(((Earth_Data!$B$1+Sat_Data!$B$2)/User_Model_Calcs!N326)*SQRT(1-COS(RADIANS(User_Model_Calcs!I326))^2*COS(RADIANS(User_Model_Calcs!A326))^2)))</f>
        <v>71.992468593762979</v>
      </c>
      <c r="P326" s="4">
        <f t="shared" ca="1" si="46"/>
        <v>2.8684587414285105</v>
      </c>
    </row>
    <row r="327" spans="1:16" x14ac:dyDescent="0.25">
      <c r="A327" s="4">
        <f t="shared" ca="1" si="40"/>
        <v>-34.007479408682514</v>
      </c>
      <c r="B327" s="4">
        <f t="shared" ca="1" si="41"/>
        <v>138.69230235051845</v>
      </c>
      <c r="C327" s="4">
        <v>50000</v>
      </c>
      <c r="D327" s="4">
        <f t="shared" ca="1" si="42"/>
        <v>1.2</v>
      </c>
      <c r="E327" s="4">
        <v>0.55000000000000004</v>
      </c>
      <c r="F327" s="4">
        <v>19.899999999999999</v>
      </c>
      <c r="G327" s="4">
        <f t="shared" ca="1" si="43"/>
        <v>45.364313344089069</v>
      </c>
      <c r="H327" s="4">
        <f t="shared" ca="1" si="47"/>
        <v>22.427671694729504</v>
      </c>
      <c r="I327" s="4">
        <f ca="1">User_Model_Calcs!B327-Sat_Data!$B$5</f>
        <v>28.692302350518446</v>
      </c>
      <c r="J327" s="4">
        <f ca="1">(Earth_Data!$B$1/SQRT(1-Earth_Data!$B$2^2*SIN(RADIANS(User_Model_Calcs!A327))^2))*COS(RADIANS(User_Model_Calcs!A327))</f>
        <v>5292.7969638651002</v>
      </c>
      <c r="K327" s="4">
        <f ca="1">((Earth_Data!$B$1*(1-Earth_Data!$B$2^2))/SQRT(1-Earth_Data!$B$2^2*SIN(RADIANS(User_Model_Calcs!A327))^2))*SIN(RADIANS(User_Model_Calcs!A327))</f>
        <v>-3547.1356007490313</v>
      </c>
      <c r="L327" s="4">
        <f t="shared" ca="1" si="44"/>
        <v>-33.829269323641434</v>
      </c>
      <c r="M327" s="4">
        <f t="shared" ca="1" si="45"/>
        <v>6371.488889639596</v>
      </c>
      <c r="N327" s="4">
        <f ca="1">SQRT(User_Model_Calcs!M327^2+Sat_Data!$B$3^2-2*User_Model_Calcs!M327*Sat_Data!$B$3*COS(RADIANS(L327))*COS(RADIANS(I327)))</f>
        <v>37774.104502346614</v>
      </c>
      <c r="O327" s="4">
        <f ca="1">DEGREES(ACOS(((Earth_Data!$B$1+Sat_Data!$B$2)/User_Model_Calcs!N327)*SQRT(1-COS(RADIANS(User_Model_Calcs!I327))^2*COS(RADIANS(User_Model_Calcs!A327))^2)))</f>
        <v>39.98359562895233</v>
      </c>
      <c r="P327" s="4">
        <f t="shared" ca="1" si="46"/>
        <v>44.379141971926842</v>
      </c>
    </row>
    <row r="328" spans="1:16" x14ac:dyDescent="0.25">
      <c r="A328" s="4">
        <f t="shared" ca="1" si="40"/>
        <v>-38.568595923979515</v>
      </c>
      <c r="B328" s="4">
        <f t="shared" ca="1" si="41"/>
        <v>135.71465145608227</v>
      </c>
      <c r="C328" s="4">
        <v>50000</v>
      </c>
      <c r="D328" s="4">
        <f t="shared" ca="1" si="42"/>
        <v>3</v>
      </c>
      <c r="E328" s="4">
        <v>0.55000000000000004</v>
      </c>
      <c r="F328" s="4">
        <v>19.899999999999999</v>
      </c>
      <c r="G328" s="4">
        <f t="shared" ca="1" si="43"/>
        <v>53.323113517529826</v>
      </c>
      <c r="H328" s="4">
        <f t="shared" ca="1" si="47"/>
        <v>20.756705631753235</v>
      </c>
      <c r="I328" s="4">
        <f ca="1">User_Model_Calcs!B328-Sat_Data!$B$5</f>
        <v>25.714651456082265</v>
      </c>
      <c r="J328" s="4">
        <f ca="1">(Earth_Data!$B$1/SQRT(1-Earth_Data!$B$2^2*SIN(RADIANS(User_Model_Calcs!A328))^2))*COS(RADIANS(User_Model_Calcs!A328))</f>
        <v>4993.3280484577708</v>
      </c>
      <c r="K328" s="4">
        <f ca="1">((Earth_Data!$B$1*(1-Earth_Data!$B$2^2))/SQRT(1-Earth_Data!$B$2^2*SIN(RADIANS(User_Model_Calcs!A328))^2))*SIN(RADIANS(User_Model_Calcs!A328))</f>
        <v>-3954.9872395055845</v>
      </c>
      <c r="L328" s="4">
        <f t="shared" ca="1" si="44"/>
        <v>-38.381137790513549</v>
      </c>
      <c r="M328" s="4">
        <f t="shared" ca="1" si="45"/>
        <v>6369.8704118817914</v>
      </c>
      <c r="N328" s="4">
        <f ca="1">SQRT(User_Model_Calcs!M328^2+Sat_Data!$B$3^2-2*User_Model_Calcs!M328*Sat_Data!$B$3*COS(RADIANS(L328))*COS(RADIANS(I328)))</f>
        <v>37934.315050240963</v>
      </c>
      <c r="O328" s="4">
        <f ca="1">DEGREES(ACOS(((Earth_Data!$B$1+Sat_Data!$B$2)/User_Model_Calcs!N328)*SQRT(1-COS(RADIANS(User_Model_Calcs!I328))^2*COS(RADIANS(User_Model_Calcs!A328))^2)))</f>
        <v>37.915822725232786</v>
      </c>
      <c r="P328" s="4">
        <f t="shared" ca="1" si="46"/>
        <v>37.684156403368625</v>
      </c>
    </row>
    <row r="329" spans="1:16" x14ac:dyDescent="0.25">
      <c r="A329" s="4">
        <f t="shared" ca="1" si="40"/>
        <v>-20.960349982302866</v>
      </c>
      <c r="B329" s="4">
        <f t="shared" ca="1" si="41"/>
        <v>141.49107171980143</v>
      </c>
      <c r="C329" s="4">
        <v>50000</v>
      </c>
      <c r="D329" s="4">
        <f t="shared" ca="1" si="42"/>
        <v>0.75</v>
      </c>
      <c r="E329" s="4">
        <v>0.55000000000000004</v>
      </c>
      <c r="F329" s="4">
        <v>19.899999999999999</v>
      </c>
      <c r="G329" s="4">
        <f t="shared" ca="1" si="43"/>
        <v>41.281913690970576</v>
      </c>
      <c r="H329" s="4">
        <f t="shared" ca="1" si="47"/>
        <v>18.566327530849513</v>
      </c>
      <c r="I329" s="4">
        <f ca="1">User_Model_Calcs!B329-Sat_Data!$B$5</f>
        <v>31.491071719801425</v>
      </c>
      <c r="J329" s="4">
        <f ca="1">(Earth_Data!$B$1/SQRT(1-Earth_Data!$B$2^2*SIN(RADIANS(User_Model_Calcs!A329))^2))*COS(RADIANS(User_Model_Calcs!A329))</f>
        <v>5958.6398264270638</v>
      </c>
      <c r="K329" s="4">
        <f ca="1">((Earth_Data!$B$1*(1-Earth_Data!$B$2^2))/SQRT(1-Earth_Data!$B$2^2*SIN(RADIANS(User_Model_Calcs!A329))^2))*SIN(RADIANS(User_Model_Calcs!A329))</f>
        <v>-2267.2969134687105</v>
      </c>
      <c r="L329" s="4">
        <f t="shared" ca="1" si="44"/>
        <v>-20.832109406586898</v>
      </c>
      <c r="M329" s="4">
        <f t="shared" ca="1" si="45"/>
        <v>6375.4234271072137</v>
      </c>
      <c r="N329" s="4">
        <f ca="1">SQRT(User_Model_Calcs!M329^2+Sat_Data!$B$3^2-2*User_Model_Calcs!M329*Sat_Data!$B$3*COS(RADIANS(L329))*COS(RADIANS(I329)))</f>
        <v>37282.484008065738</v>
      </c>
      <c r="O329" s="4">
        <f ca="1">DEGREES(ACOS(((Earth_Data!$B$1+Sat_Data!$B$2)/User_Model_Calcs!N329)*SQRT(1-COS(RADIANS(User_Model_Calcs!I329))^2*COS(RADIANS(User_Model_Calcs!A329))^2)))</f>
        <v>46.83413413278906</v>
      </c>
      <c r="P329" s="4">
        <f t="shared" ca="1" si="46"/>
        <v>59.717072677821811</v>
      </c>
    </row>
    <row r="330" spans="1:16" x14ac:dyDescent="0.25">
      <c r="A330" s="4">
        <f t="shared" ca="1" si="40"/>
        <v>-35.270025637202863</v>
      </c>
      <c r="B330" s="4">
        <f t="shared" ca="1" si="41"/>
        <v>125.72799665872097</v>
      </c>
      <c r="C330" s="4">
        <v>50000</v>
      </c>
      <c r="D330" s="4">
        <f t="shared" ca="1" si="42"/>
        <v>0.75</v>
      </c>
      <c r="E330" s="4">
        <v>0.55000000000000004</v>
      </c>
      <c r="F330" s="4">
        <v>19.899999999999999</v>
      </c>
      <c r="G330" s="4">
        <f t="shared" ca="1" si="43"/>
        <v>41.281913690970576</v>
      </c>
      <c r="H330" s="4">
        <f t="shared" ca="1" si="47"/>
        <v>15.966729009170137</v>
      </c>
      <c r="I330" s="4">
        <f ca="1">User_Model_Calcs!B330-Sat_Data!$B$5</f>
        <v>15.727996658720969</v>
      </c>
      <c r="J330" s="4">
        <f ca="1">(Earth_Data!$B$1/SQRT(1-Earth_Data!$B$2^2*SIN(RADIANS(User_Model_Calcs!A330))^2))*COS(RADIANS(User_Model_Calcs!A330))</f>
        <v>5213.188747490115</v>
      </c>
      <c r="K330" s="4">
        <f ca="1">((Earth_Data!$B$1*(1-Earth_Data!$B$2^2))/SQRT(1-Earth_Data!$B$2^2*SIN(RADIANS(User_Model_Calcs!A330))^2))*SIN(RADIANS(User_Model_Calcs!A330))</f>
        <v>-3662.3673645357603</v>
      </c>
      <c r="L330" s="4">
        <f t="shared" ca="1" si="44"/>
        <v>-35.088793772667522</v>
      </c>
      <c r="M330" s="4">
        <f t="shared" ca="1" si="45"/>
        <v>6371.0494920204601</v>
      </c>
      <c r="N330" s="4">
        <f ca="1">SQRT(User_Model_Calcs!M330^2+Sat_Data!$B$3^2-2*User_Model_Calcs!M330*Sat_Data!$B$3*COS(RADIANS(L330))*COS(RADIANS(I330)))</f>
        <v>37352.982989987417</v>
      </c>
      <c r="O330" s="4">
        <f ca="1">DEGREES(ACOS(((Earth_Data!$B$1+Sat_Data!$B$2)/User_Model_Calcs!N330)*SQRT(1-COS(RADIANS(User_Model_Calcs!I330))^2*COS(RADIANS(User_Model_Calcs!A330))^2)))</f>
        <v>45.730071867395381</v>
      </c>
      <c r="P330" s="4">
        <f t="shared" ca="1" si="46"/>
        <v>25.998631220440771</v>
      </c>
    </row>
    <row r="331" spans="1:16" x14ac:dyDescent="0.25">
      <c r="A331" s="4">
        <f t="shared" ca="1" si="40"/>
        <v>-33.304883320311845</v>
      </c>
      <c r="B331" s="4">
        <f t="shared" ca="1" si="41"/>
        <v>105.57301368306307</v>
      </c>
      <c r="C331" s="4">
        <v>50000</v>
      </c>
      <c r="D331" s="4">
        <f t="shared" ca="1" si="42"/>
        <v>3</v>
      </c>
      <c r="E331" s="4">
        <v>0.55000000000000004</v>
      </c>
      <c r="F331" s="4">
        <v>19.899999999999999</v>
      </c>
      <c r="G331" s="4">
        <f t="shared" ca="1" si="43"/>
        <v>53.323113517529826</v>
      </c>
      <c r="H331" s="4">
        <f t="shared" ca="1" si="47"/>
        <v>16.88441850744551</v>
      </c>
      <c r="I331" s="4">
        <f ca="1">User_Model_Calcs!B331-Sat_Data!$B$5</f>
        <v>-4.426986316936933</v>
      </c>
      <c r="J331" s="4">
        <f ca="1">(Earth_Data!$B$1/SQRT(1-Earth_Data!$B$2^2*SIN(RADIANS(User_Model_Calcs!A331))^2))*COS(RADIANS(User_Model_Calcs!A331))</f>
        <v>5335.9857520488385</v>
      </c>
      <c r="K331" s="4">
        <f ca="1">((Earth_Data!$B$1*(1-Earth_Data!$B$2^2))/SQRT(1-Earth_Data!$B$2^2*SIN(RADIANS(User_Model_Calcs!A331))^2))*SIN(RADIANS(User_Model_Calcs!A331))</f>
        <v>-3482.2693465792358</v>
      </c>
      <c r="L331" s="4">
        <f t="shared" ca="1" si="44"/>
        <v>-33.128504553535755</v>
      </c>
      <c r="M331" s="4">
        <f t="shared" ca="1" si="45"/>
        <v>6371.7300435747893</v>
      </c>
      <c r="N331" s="4">
        <f ca="1">SQRT(User_Model_Calcs!M331^2+Sat_Data!$B$3^2-2*User_Model_Calcs!M331*Sat_Data!$B$3*COS(RADIANS(L331))*COS(RADIANS(I331)))</f>
        <v>37010.561207592669</v>
      </c>
      <c r="O331" s="4">
        <f ca="1">DEGREES(ACOS(((Earth_Data!$B$1+Sat_Data!$B$2)/User_Model_Calcs!N331)*SQRT(1-COS(RADIANS(User_Model_Calcs!I331))^2*COS(RADIANS(User_Model_Calcs!A331))^2)))</f>
        <v>50.960516327642523</v>
      </c>
      <c r="P331" s="4">
        <f t="shared" ca="1" si="46"/>
        <v>8.0255260157556485</v>
      </c>
    </row>
    <row r="332" spans="1:16" x14ac:dyDescent="0.25">
      <c r="A332" s="4">
        <f t="shared" ca="1" si="40"/>
        <v>-26.519614199062801</v>
      </c>
      <c r="B332" s="4">
        <f t="shared" ca="1" si="41"/>
        <v>110.62696748706102</v>
      </c>
      <c r="C332" s="4">
        <v>50000</v>
      </c>
      <c r="D332" s="4">
        <f t="shared" ca="1" si="42"/>
        <v>0.75</v>
      </c>
      <c r="E332" s="4">
        <v>0.55000000000000004</v>
      </c>
      <c r="F332" s="4">
        <v>19.899999999999999</v>
      </c>
      <c r="G332" s="4">
        <f t="shared" ca="1" si="43"/>
        <v>41.281913690970576</v>
      </c>
      <c r="H332" s="4">
        <f t="shared" ca="1" si="47"/>
        <v>20.027840419482359</v>
      </c>
      <c r="I332" s="4">
        <f ca="1">User_Model_Calcs!B332-Sat_Data!$B$5</f>
        <v>0.62696748706102312</v>
      </c>
      <c r="J332" s="4">
        <f ca="1">(Earth_Data!$B$1/SQRT(1-Earth_Data!$B$2^2*SIN(RADIANS(User_Model_Calcs!A332))^2))*COS(RADIANS(User_Model_Calcs!A332))</f>
        <v>5710.8543576916782</v>
      </c>
      <c r="K332" s="4">
        <f ca="1">((Earth_Data!$B$1*(1-Earth_Data!$B$2^2))/SQRT(1-Earth_Data!$B$2^2*SIN(RADIANS(User_Model_Calcs!A332))^2))*SIN(RADIANS(User_Model_Calcs!A332))</f>
        <v>-2830.6905499240138</v>
      </c>
      <c r="L332" s="4">
        <f t="shared" ca="1" si="44"/>
        <v>-26.366165541374301</v>
      </c>
      <c r="M332" s="4">
        <f t="shared" ca="1" si="45"/>
        <v>6373.905120426185</v>
      </c>
      <c r="N332" s="4">
        <f ca="1">SQRT(User_Model_Calcs!M332^2+Sat_Data!$B$3^2-2*User_Model_Calcs!M332*Sat_Data!$B$3*COS(RADIANS(L332))*COS(RADIANS(I332)))</f>
        <v>36563.41991353214</v>
      </c>
      <c r="O332" s="4">
        <f ca="1">DEGREES(ACOS(((Earth_Data!$B$1+Sat_Data!$B$2)/User_Model_Calcs!N332)*SQRT(1-COS(RADIANS(User_Model_Calcs!I332))^2*COS(RADIANS(User_Model_Calcs!A332))^2)))</f>
        <v>59.001031092154051</v>
      </c>
      <c r="P332" s="4">
        <f t="shared" ca="1" si="46"/>
        <v>1.4039444405386479</v>
      </c>
    </row>
    <row r="333" spans="1:16" x14ac:dyDescent="0.25">
      <c r="A333" s="4">
        <f t="shared" ca="1" si="40"/>
        <v>-37.26112692649329</v>
      </c>
      <c r="B333" s="4">
        <f t="shared" ca="1" si="41"/>
        <v>149.54154763684369</v>
      </c>
      <c r="C333" s="4">
        <v>50000</v>
      </c>
      <c r="D333" s="4">
        <f t="shared" ca="1" si="42"/>
        <v>3</v>
      </c>
      <c r="E333" s="4">
        <v>0.55000000000000004</v>
      </c>
      <c r="F333" s="4">
        <v>19.899999999999999</v>
      </c>
      <c r="G333" s="4">
        <f t="shared" ca="1" si="43"/>
        <v>53.323113517529826</v>
      </c>
      <c r="H333" s="4">
        <f t="shared" ca="1" si="47"/>
        <v>21.845814871616746</v>
      </c>
      <c r="I333" s="4">
        <f ca="1">User_Model_Calcs!B333-Sat_Data!$B$5</f>
        <v>39.541547636843688</v>
      </c>
      <c r="J333" s="4">
        <f ca="1">(Earth_Data!$B$1/SQRT(1-Earth_Data!$B$2^2*SIN(RADIANS(User_Model_Calcs!A333))^2))*COS(RADIANS(User_Model_Calcs!A333))</f>
        <v>5082.5024179318389</v>
      </c>
      <c r="K333" s="4">
        <f ca="1">((Earth_Data!$B$1*(1-Earth_Data!$B$2^2))/SQRT(1-Earth_Data!$B$2^2*SIN(RADIANS(User_Model_Calcs!A333))^2))*SIN(RADIANS(User_Model_Calcs!A333))</f>
        <v>-3840.4990944272154</v>
      </c>
      <c r="L333" s="4">
        <f t="shared" ca="1" si="44"/>
        <v>-37.075844427541092</v>
      </c>
      <c r="M333" s="4">
        <f t="shared" ca="1" si="45"/>
        <v>6370.3425435826639</v>
      </c>
      <c r="N333" s="4">
        <f ca="1">SQRT(User_Model_Calcs!M333^2+Sat_Data!$B$3^2-2*User_Model_Calcs!M333*Sat_Data!$B$3*COS(RADIANS(L333))*COS(RADIANS(I333)))</f>
        <v>38573.001696268235</v>
      </c>
      <c r="O333" s="4">
        <f ca="1">DEGREES(ACOS(((Earth_Data!$B$1+Sat_Data!$B$2)/User_Model_Calcs!N333)*SQRT(1-COS(RADIANS(User_Model_Calcs!I333))^2*COS(RADIANS(User_Model_Calcs!A333))^2)))</f>
        <v>30.345226272087178</v>
      </c>
      <c r="P333" s="4">
        <f t="shared" ca="1" si="46"/>
        <v>53.744287039458783</v>
      </c>
    </row>
    <row r="334" spans="1:16" x14ac:dyDescent="0.25">
      <c r="A334" s="4">
        <f t="shared" ca="1" si="40"/>
        <v>-18.339114662480831</v>
      </c>
      <c r="B334" s="4">
        <f t="shared" ca="1" si="41"/>
        <v>136.68031981124616</v>
      </c>
      <c r="C334" s="4">
        <v>50000</v>
      </c>
      <c r="D334" s="4">
        <f t="shared" ca="1" si="42"/>
        <v>1.2</v>
      </c>
      <c r="E334" s="4">
        <v>0.55000000000000004</v>
      </c>
      <c r="F334" s="4">
        <v>19.899999999999999</v>
      </c>
      <c r="G334" s="4">
        <f t="shared" ca="1" si="43"/>
        <v>45.364313344089069</v>
      </c>
      <c r="H334" s="4">
        <f t="shared" ca="1" si="47"/>
        <v>23.242495306105891</v>
      </c>
      <c r="I334" s="4">
        <f ca="1">User_Model_Calcs!B334-Sat_Data!$B$5</f>
        <v>26.680319811246164</v>
      </c>
      <c r="J334" s="4">
        <f ca="1">(Earth_Data!$B$1/SQRT(1-Earth_Data!$B$2^2*SIN(RADIANS(User_Model_Calcs!A334))^2))*COS(RADIANS(User_Model_Calcs!A334))</f>
        <v>6056.2072123791449</v>
      </c>
      <c r="K334" s="4">
        <f ca="1">((Earth_Data!$B$1*(1-Earth_Data!$B$2^2))/SQRT(1-Earth_Data!$B$2^2*SIN(RADIANS(User_Model_Calcs!A334))^2))*SIN(RADIANS(User_Model_Calcs!A334))</f>
        <v>-1994.0475837144616</v>
      </c>
      <c r="L334" s="4">
        <f t="shared" ca="1" si="44"/>
        <v>-18.224482544498628</v>
      </c>
      <c r="M334" s="4">
        <f t="shared" ca="1" si="45"/>
        <v>6376.0388616593809</v>
      </c>
      <c r="N334" s="4">
        <f ca="1">SQRT(User_Model_Calcs!M334^2+Sat_Data!$B$3^2-2*User_Model_Calcs!M334*Sat_Data!$B$3*COS(RADIANS(L334))*COS(RADIANS(I334)))</f>
        <v>36907.133348781732</v>
      </c>
      <c r="O334" s="4">
        <f ca="1">DEGREES(ACOS(((Earth_Data!$B$1+Sat_Data!$B$2)/User_Model_Calcs!N334)*SQRT(1-COS(RADIANS(User_Model_Calcs!I334))^2*COS(RADIANS(User_Model_Calcs!A334))^2)))</f>
        <v>52.755010240089376</v>
      </c>
      <c r="P334" s="4">
        <f t="shared" ca="1" si="46"/>
        <v>57.948134000335173</v>
      </c>
    </row>
    <row r="335" spans="1:16" x14ac:dyDescent="0.25">
      <c r="A335" s="4">
        <f t="shared" ca="1" si="40"/>
        <v>-32.801629111326413</v>
      </c>
      <c r="B335" s="4">
        <f t="shared" ca="1" si="41"/>
        <v>122.98034139566008</v>
      </c>
      <c r="C335" s="4">
        <v>9375</v>
      </c>
      <c r="D335" s="4">
        <f t="shared" ca="1" si="42"/>
        <v>0.75</v>
      </c>
      <c r="E335" s="4">
        <v>0.55000000000000004</v>
      </c>
      <c r="F335" s="4">
        <v>19.899999999999999</v>
      </c>
      <c r="G335" s="4">
        <f t="shared" ca="1" si="43"/>
        <v>41.281913690970576</v>
      </c>
      <c r="H335" s="4">
        <f t="shared" ca="1" si="47"/>
        <v>23.217208158212888</v>
      </c>
      <c r="I335" s="4">
        <f ca="1">User_Model_Calcs!B335-Sat_Data!$B$5</f>
        <v>12.980341395660076</v>
      </c>
      <c r="J335" s="4">
        <f ca="1">(Earth_Data!$B$1/SQRT(1-Earth_Data!$B$2^2*SIN(RADIANS(User_Model_Calcs!A335))^2))*COS(RADIANS(User_Model_Calcs!A335))</f>
        <v>5366.4274374153665</v>
      </c>
      <c r="K335" s="4">
        <f ca="1">((Earth_Data!$B$1*(1-Earth_Data!$B$2^2))/SQRT(1-Earth_Data!$B$2^2*SIN(RADIANS(User_Model_Calcs!A335))^2))*SIN(RADIANS(User_Model_Calcs!A335))</f>
        <v>-3435.488520706796</v>
      </c>
      <c r="L335" s="4">
        <f t="shared" ca="1" si="44"/>
        <v>-32.626627089970434</v>
      </c>
      <c r="M335" s="4">
        <f t="shared" ca="1" si="45"/>
        <v>6371.9011932823187</v>
      </c>
      <c r="N335" s="4">
        <f ca="1">SQRT(User_Model_Calcs!M335^2+Sat_Data!$B$3^2-2*User_Model_Calcs!M335*Sat_Data!$B$3*COS(RADIANS(L335))*COS(RADIANS(I335)))</f>
        <v>37113.851062841248</v>
      </c>
      <c r="O335" s="4">
        <f ca="1">DEGREES(ACOS(((Earth_Data!$B$1+Sat_Data!$B$2)/User_Model_Calcs!N335)*SQRT(1-COS(RADIANS(User_Model_Calcs!I335))^2*COS(RADIANS(User_Model_Calcs!A335))^2)))</f>
        <v>49.325961882903407</v>
      </c>
      <c r="P335" s="4">
        <f t="shared" ca="1" si="46"/>
        <v>23.049735808458887</v>
      </c>
    </row>
    <row r="336" spans="1:16" x14ac:dyDescent="0.25">
      <c r="A336" s="4">
        <f t="shared" ca="1" si="40"/>
        <v>-32.480061963437059</v>
      </c>
      <c r="B336" s="4">
        <f t="shared" ca="1" si="41"/>
        <v>132.57517676565269</v>
      </c>
      <c r="C336" s="4">
        <v>9375</v>
      </c>
      <c r="D336" s="4">
        <f t="shared" ca="1" si="42"/>
        <v>0.75</v>
      </c>
      <c r="E336" s="4">
        <v>0.55000000000000004</v>
      </c>
      <c r="F336" s="4">
        <v>19.899999999999999</v>
      </c>
      <c r="G336" s="4">
        <f t="shared" ca="1" si="43"/>
        <v>41.281913690970576</v>
      </c>
      <c r="H336" s="4">
        <f t="shared" ca="1" si="47"/>
        <v>17.214442936374915</v>
      </c>
      <c r="I336" s="4">
        <f ca="1">User_Model_Calcs!B336-Sat_Data!$B$5</f>
        <v>22.575176765652685</v>
      </c>
      <c r="J336" s="4">
        <f ca="1">(Earth_Data!$B$1/SQRT(1-Earth_Data!$B$2^2*SIN(RADIANS(User_Model_Calcs!A336))^2))*COS(RADIANS(User_Model_Calcs!A336))</f>
        <v>5385.6620355289197</v>
      </c>
      <c r="K336" s="4">
        <f ca="1">((Earth_Data!$B$1*(1-Earth_Data!$B$2^2))/SQRT(1-Earth_Data!$B$2^2*SIN(RADIANS(User_Model_Calcs!A336))^2))*SIN(RADIANS(User_Model_Calcs!A336))</f>
        <v>-3405.45940547178</v>
      </c>
      <c r="L336" s="4">
        <f t="shared" ca="1" si="44"/>
        <v>-32.305967836535011</v>
      </c>
      <c r="M336" s="4">
        <f t="shared" ca="1" si="45"/>
        <v>6372.0098338949319</v>
      </c>
      <c r="N336" s="4">
        <f ca="1">SQRT(User_Model_Calcs!M336^2+Sat_Data!$B$3^2-2*User_Model_Calcs!M336*Sat_Data!$B$3*COS(RADIANS(L336))*COS(RADIANS(I336)))</f>
        <v>37403.918833021933</v>
      </c>
      <c r="O336" s="4">
        <f ca="1">DEGREES(ACOS(((Earth_Data!$B$1+Sat_Data!$B$2)/User_Model_Calcs!N336)*SQRT(1-COS(RADIANS(User_Model_Calcs!I336))^2*COS(RADIANS(User_Model_Calcs!A336))^2)))</f>
        <v>45.016301377055051</v>
      </c>
      <c r="P336" s="4">
        <f t="shared" ca="1" si="46"/>
        <v>37.747135572427915</v>
      </c>
    </row>
    <row r="337" spans="1:16" x14ac:dyDescent="0.25">
      <c r="A337" s="4">
        <f t="shared" ca="1" si="40"/>
        <v>-40.237890886673696</v>
      </c>
      <c r="B337" s="4">
        <f t="shared" ca="1" si="41"/>
        <v>115.03648785778884</v>
      </c>
      <c r="C337" s="4">
        <v>9375</v>
      </c>
      <c r="D337" s="4">
        <f t="shared" ca="1" si="42"/>
        <v>0.75</v>
      </c>
      <c r="E337" s="4">
        <v>0.55000000000000004</v>
      </c>
      <c r="F337" s="4">
        <v>19.899999999999999</v>
      </c>
      <c r="G337" s="4">
        <f t="shared" ca="1" si="43"/>
        <v>41.281913690970576</v>
      </c>
      <c r="H337" s="4">
        <f t="shared" ca="1" si="47"/>
        <v>15.7249889895421</v>
      </c>
      <c r="I337" s="4">
        <f ca="1">User_Model_Calcs!B337-Sat_Data!$B$5</f>
        <v>5.0364878577888419</v>
      </c>
      <c r="J337" s="4">
        <f ca="1">(Earth_Data!$B$1/SQRT(1-Earth_Data!$B$2^2*SIN(RADIANS(User_Model_Calcs!A337))^2))*COS(RADIANS(User_Model_Calcs!A337))</f>
        <v>4875.6890463612071</v>
      </c>
      <c r="K337" s="4">
        <f ca="1">((Earth_Data!$B$1*(1-Earth_Data!$B$2^2))/SQRT(1-Earth_Data!$B$2^2*SIN(RADIANS(User_Model_Calcs!A337))^2))*SIN(RADIANS(User_Model_Calcs!A337))</f>
        <v>-4098.1865725585758</v>
      </c>
      <c r="L337" s="4">
        <f t="shared" ca="1" si="44"/>
        <v>-40.048221695500736</v>
      </c>
      <c r="M337" s="4">
        <f t="shared" ca="1" si="45"/>
        <v>6369.2603071554604</v>
      </c>
      <c r="N337" s="4">
        <f ca="1">SQRT(User_Model_Calcs!M337^2+Sat_Data!$B$3^2-2*User_Model_Calcs!M337*Sat_Data!$B$3*COS(RADIANS(L337))*COS(RADIANS(I337)))</f>
        <v>37534.133714281888</v>
      </c>
      <c r="O337" s="4">
        <f ca="1">DEGREES(ACOS(((Earth_Data!$B$1+Sat_Data!$B$2)/User_Model_Calcs!N337)*SQRT(1-COS(RADIANS(User_Model_Calcs!I337))^2*COS(RADIANS(User_Model_Calcs!A337))^2)))</f>
        <v>43.152171118114197</v>
      </c>
      <c r="P337" s="4">
        <f t="shared" ca="1" si="46"/>
        <v>7.769048815216121</v>
      </c>
    </row>
    <row r="338" spans="1:16" x14ac:dyDescent="0.25">
      <c r="A338" s="4">
        <f t="shared" ca="1" si="40"/>
        <v>-30.797567218349016</v>
      </c>
      <c r="B338" s="4">
        <f t="shared" ca="1" si="41"/>
        <v>148.77068869894498</v>
      </c>
      <c r="C338" s="4">
        <v>9375</v>
      </c>
      <c r="D338" s="4">
        <f t="shared" ca="1" si="42"/>
        <v>0.75</v>
      </c>
      <c r="E338" s="4">
        <v>0.55000000000000004</v>
      </c>
      <c r="F338" s="4">
        <v>19.899999999999999</v>
      </c>
      <c r="G338" s="4">
        <f t="shared" ca="1" si="43"/>
        <v>41.281913690970576</v>
      </c>
      <c r="H338" s="4">
        <f t="shared" ca="1" si="47"/>
        <v>14.650796146172949</v>
      </c>
      <c r="I338" s="4">
        <f ca="1">User_Model_Calcs!B338-Sat_Data!$B$5</f>
        <v>38.77068869894498</v>
      </c>
      <c r="J338" s="4">
        <f ca="1">(Earth_Data!$B$1/SQRT(1-Earth_Data!$B$2^2*SIN(RADIANS(User_Model_Calcs!A338))^2))*COS(RADIANS(User_Model_Calcs!A338))</f>
        <v>5483.5189603624076</v>
      </c>
      <c r="K338" s="4">
        <f ca="1">((Earth_Data!$B$1*(1-Earth_Data!$B$2^2))/SQRT(1-Earth_Data!$B$2^2*SIN(RADIANS(User_Model_Calcs!A338))^2))*SIN(RADIANS(User_Model_Calcs!A338))</f>
        <v>-3246.6366570435457</v>
      </c>
      <c r="L338" s="4">
        <f t="shared" ca="1" si="44"/>
        <v>-30.628576664067612</v>
      </c>
      <c r="M338" s="4">
        <f t="shared" ca="1" si="45"/>
        <v>6372.5685380004279</v>
      </c>
      <c r="N338" s="4">
        <f ca="1">SQRT(User_Model_Calcs!M338^2+Sat_Data!$B$3^2-2*User_Model_Calcs!M338*Sat_Data!$B$3*COS(RADIANS(L338))*COS(RADIANS(I338)))</f>
        <v>38182.430779744122</v>
      </c>
      <c r="O338" s="4">
        <f ca="1">DEGREES(ACOS(((Earth_Data!$B$1+Sat_Data!$B$2)/User_Model_Calcs!N338)*SQRT(1-COS(RADIANS(User_Model_Calcs!I338))^2*COS(RADIANS(User_Model_Calcs!A338))^2)))</f>
        <v>34.908994255815671</v>
      </c>
      <c r="P338" s="4">
        <f t="shared" ca="1" si="46"/>
        <v>57.483505295964676</v>
      </c>
    </row>
    <row r="339" spans="1:16" x14ac:dyDescent="0.25">
      <c r="A339" s="4">
        <f t="shared" ca="1" si="40"/>
        <v>-15.565172867064414</v>
      </c>
      <c r="B339" s="4">
        <f t="shared" ca="1" si="41"/>
        <v>116.00998632570796</v>
      </c>
      <c r="C339" s="4">
        <v>46875</v>
      </c>
      <c r="D339" s="4">
        <f t="shared" ca="1" si="42"/>
        <v>1.2</v>
      </c>
      <c r="E339" s="4">
        <v>0.55000000000000004</v>
      </c>
      <c r="F339" s="4">
        <v>19.899999999999999</v>
      </c>
      <c r="G339" s="4">
        <f t="shared" ca="1" si="43"/>
        <v>45.364313344089069</v>
      </c>
      <c r="H339" s="4">
        <f t="shared" ca="1" si="47"/>
        <v>17.049876318411734</v>
      </c>
      <c r="I339" s="4">
        <f ca="1">User_Model_Calcs!B339-Sat_Data!$B$5</f>
        <v>6.0099863257079562</v>
      </c>
      <c r="J339" s="4">
        <f ca="1">(Earth_Data!$B$1/SQRT(1-Earth_Data!$B$2^2*SIN(RADIANS(User_Model_Calcs!A339))^2))*COS(RADIANS(User_Model_Calcs!A339))</f>
        <v>6145.7085222912347</v>
      </c>
      <c r="K339" s="4">
        <f ca="1">((Earth_Data!$B$1*(1-Earth_Data!$B$2^2))/SQRT(1-Earth_Data!$B$2^2*SIN(RADIANS(User_Model_Calcs!A339))^2))*SIN(RADIANS(User_Model_Calcs!A339))</f>
        <v>-1700.4262163786541</v>
      </c>
      <c r="L339" s="4">
        <f t="shared" ca="1" si="44"/>
        <v>-15.465975540139574</v>
      </c>
      <c r="M339" s="4">
        <f t="shared" ca="1" si="45"/>
        <v>6376.6121536683513</v>
      </c>
      <c r="N339" s="4">
        <f ca="1">SQRT(User_Model_Calcs!M339^2+Sat_Data!$B$3^2-2*User_Model_Calcs!M339*Sat_Data!$B$3*COS(RADIANS(L339))*COS(RADIANS(I339)))</f>
        <v>36098.024481502929</v>
      </c>
      <c r="O339" s="4">
        <f ca="1">DEGREES(ACOS(((Earth_Data!$B$1+Sat_Data!$B$2)/User_Model_Calcs!N339)*SQRT(1-COS(RADIANS(User_Model_Calcs!I339))^2*COS(RADIANS(User_Model_Calcs!A339))^2)))</f>
        <v>70.43737254388293</v>
      </c>
      <c r="P339" s="4">
        <f t="shared" ca="1" si="46"/>
        <v>21.422465441085563</v>
      </c>
    </row>
    <row r="340" spans="1:16" x14ac:dyDescent="0.25">
      <c r="A340" s="4">
        <f t="shared" ca="1" si="40"/>
        <v>-42.288951089963902</v>
      </c>
      <c r="B340" s="4">
        <f t="shared" ca="1" si="41"/>
        <v>130.57364893281459</v>
      </c>
      <c r="C340" s="4">
        <v>46875</v>
      </c>
      <c r="D340" s="4">
        <f t="shared" ca="1" si="42"/>
        <v>1.2</v>
      </c>
      <c r="E340" s="4">
        <v>0.55000000000000004</v>
      </c>
      <c r="F340" s="4">
        <v>19.899999999999999</v>
      </c>
      <c r="G340" s="4">
        <f t="shared" ca="1" si="43"/>
        <v>45.364313344089069</v>
      </c>
      <c r="H340" s="4">
        <f t="shared" ca="1" si="47"/>
        <v>18.110392002866643</v>
      </c>
      <c r="I340" s="4">
        <f ca="1">User_Model_Calcs!B340-Sat_Data!$B$5</f>
        <v>20.573648932814592</v>
      </c>
      <c r="J340" s="4">
        <f ca="1">(Earth_Data!$B$1/SQRT(1-Earth_Data!$B$2^2*SIN(RADIANS(User_Model_Calcs!A340))^2))*COS(RADIANS(User_Model_Calcs!A340))</f>
        <v>4725.4651602640533</v>
      </c>
      <c r="K340" s="4">
        <f ca="1">((Earth_Data!$B$1*(1-Earth_Data!$B$2^2))/SQRT(1-Earth_Data!$B$2^2*SIN(RADIANS(User_Model_Calcs!A340))^2))*SIN(RADIANS(User_Model_Calcs!A340))</f>
        <v>-4269.4027957389917</v>
      </c>
      <c r="L340" s="4">
        <f t="shared" ca="1" si="44"/>
        <v>-42.097445819465079</v>
      </c>
      <c r="M340" s="4">
        <f t="shared" ca="1" si="45"/>
        <v>6368.5022739364149</v>
      </c>
      <c r="N340" s="4">
        <f ca="1">SQRT(User_Model_Calcs!M340^2+Sat_Data!$B$3^2-2*User_Model_Calcs!M340*Sat_Data!$B$3*COS(RADIANS(L340))*COS(RADIANS(I340)))</f>
        <v>38017.067075884595</v>
      </c>
      <c r="O340" s="4">
        <f ca="1">DEGREES(ACOS(((Earth_Data!$B$1+Sat_Data!$B$2)/User_Model_Calcs!N340)*SQRT(1-COS(RADIANS(User_Model_Calcs!I340))^2*COS(RADIANS(User_Model_Calcs!A340))^2)))</f>
        <v>36.867188173403939</v>
      </c>
      <c r="P340" s="4">
        <f t="shared" ca="1" si="46"/>
        <v>29.154315684957197</v>
      </c>
    </row>
    <row r="341" spans="1:16" x14ac:dyDescent="0.25">
      <c r="A341" s="4">
        <f t="shared" ca="1" si="40"/>
        <v>-33.469873051954217</v>
      </c>
      <c r="B341" s="4">
        <f t="shared" ca="1" si="41"/>
        <v>119.20510102014184</v>
      </c>
      <c r="C341" s="4">
        <v>46875</v>
      </c>
      <c r="D341" s="4">
        <f t="shared" ca="1" si="42"/>
        <v>3</v>
      </c>
      <c r="E341" s="4">
        <v>0.55000000000000004</v>
      </c>
      <c r="F341" s="4">
        <v>19.899999999999999</v>
      </c>
      <c r="G341" s="4">
        <f t="shared" ca="1" si="43"/>
        <v>53.323113517529826</v>
      </c>
      <c r="H341" s="4">
        <f t="shared" ca="1" si="47"/>
        <v>22.705769639655426</v>
      </c>
      <c r="I341" s="4">
        <f ca="1">User_Model_Calcs!B341-Sat_Data!$B$5</f>
        <v>9.2051010201418393</v>
      </c>
      <c r="J341" s="4">
        <f ca="1">(Earth_Data!$B$1/SQRT(1-Earth_Data!$B$2^2*SIN(RADIANS(User_Model_Calcs!A341))^2))*COS(RADIANS(User_Model_Calcs!A341))</f>
        <v>5325.915739431246</v>
      </c>
      <c r="K341" s="4">
        <f ca="1">((Earth_Data!$B$1*(1-Earth_Data!$B$2^2))/SQRT(1-Earth_Data!$B$2^2*SIN(RADIANS(User_Model_Calcs!A341))^2))*SIN(RADIANS(User_Model_Calcs!A341))</f>
        <v>-3497.5486451396018</v>
      </c>
      <c r="L341" s="4">
        <f t="shared" ca="1" si="44"/>
        <v>-33.293054704028087</v>
      </c>
      <c r="M341" s="4">
        <f t="shared" ca="1" si="45"/>
        <v>6371.6736410961394</v>
      </c>
      <c r="N341" s="4">
        <f ca="1">SQRT(User_Model_Calcs!M341^2+Sat_Data!$B$3^2-2*User_Model_Calcs!M341*Sat_Data!$B$3*COS(RADIANS(L341))*COS(RADIANS(I341)))</f>
        <v>37081.95567738419</v>
      </c>
      <c r="O341" s="4">
        <f ca="1">DEGREES(ACOS(((Earth_Data!$B$1+Sat_Data!$B$2)/User_Model_Calcs!N341)*SQRT(1-COS(RADIANS(User_Model_Calcs!I341))^2*COS(RADIANS(User_Model_Calcs!A341))^2)))</f>
        <v>49.820947883916013</v>
      </c>
      <c r="P341" s="4">
        <f t="shared" ca="1" si="46"/>
        <v>16.375253829577328</v>
      </c>
    </row>
    <row r="342" spans="1:16" x14ac:dyDescent="0.25">
      <c r="A342" s="4">
        <f t="shared" ca="1" si="40"/>
        <v>-33.223812611864226</v>
      </c>
      <c r="B342" s="4">
        <f t="shared" ca="1" si="41"/>
        <v>142.13690042283932</v>
      </c>
      <c r="C342" s="4">
        <v>46875</v>
      </c>
      <c r="D342" s="4">
        <f t="shared" ca="1" si="42"/>
        <v>1.2</v>
      </c>
      <c r="E342" s="4">
        <v>0.55000000000000004</v>
      </c>
      <c r="F342" s="4">
        <v>19.899999999999999</v>
      </c>
      <c r="G342" s="4">
        <f t="shared" ca="1" si="43"/>
        <v>45.364313344089069</v>
      </c>
      <c r="H342" s="4">
        <f t="shared" ca="1" si="47"/>
        <v>20.343117642569648</v>
      </c>
      <c r="I342" s="4">
        <f ca="1">User_Model_Calcs!B342-Sat_Data!$B$5</f>
        <v>32.136900422839318</v>
      </c>
      <c r="J342" s="4">
        <f ca="1">(Earth_Data!$B$1/SQRT(1-Earth_Data!$B$2^2*SIN(RADIANS(User_Model_Calcs!A342))^2))*COS(RADIANS(User_Model_Calcs!A342))</f>
        <v>5340.9176068160787</v>
      </c>
      <c r="K342" s="4">
        <f ca="1">((Earth_Data!$B$1*(1-Earth_Data!$B$2^2))/SQRT(1-Earth_Data!$B$2^2*SIN(RADIANS(User_Model_Calcs!A342))^2))*SIN(RADIANS(User_Model_Calcs!A342))</f>
        <v>-3474.7511246003623</v>
      </c>
      <c r="L342" s="4">
        <f t="shared" ca="1" si="44"/>
        <v>-33.047651977168883</v>
      </c>
      <c r="M342" s="4">
        <f t="shared" ca="1" si="45"/>
        <v>6371.7577057441122</v>
      </c>
      <c r="N342" s="4">
        <f ca="1">SQRT(User_Model_Calcs!M342^2+Sat_Data!$B$3^2-2*User_Model_Calcs!M342*Sat_Data!$B$3*COS(RADIANS(L342))*COS(RADIANS(I342)))</f>
        <v>37908.213373965729</v>
      </c>
      <c r="O342" s="4">
        <f ca="1">DEGREES(ACOS(((Earth_Data!$B$1+Sat_Data!$B$2)/User_Model_Calcs!N342)*SQRT(1-COS(RADIANS(User_Model_Calcs!I342))^2*COS(RADIANS(User_Model_Calcs!A342))^2)))</f>
        <v>38.270591621594839</v>
      </c>
      <c r="P342" s="4">
        <f t="shared" ca="1" si="46"/>
        <v>48.905175417200972</v>
      </c>
    </row>
    <row r="343" spans="1:16" x14ac:dyDescent="0.25">
      <c r="A343" s="4">
        <f t="shared" ca="1" si="40"/>
        <v>-27.9716560713467</v>
      </c>
      <c r="B343" s="4">
        <f t="shared" ca="1" si="41"/>
        <v>137.51624263583642</v>
      </c>
      <c r="C343" s="4">
        <v>25000</v>
      </c>
      <c r="D343" s="4">
        <f t="shared" ca="1" si="42"/>
        <v>3</v>
      </c>
      <c r="E343" s="4">
        <v>0.55000000000000004</v>
      </c>
      <c r="F343" s="4">
        <v>19.899999999999999</v>
      </c>
      <c r="G343" s="4">
        <f t="shared" ca="1" si="43"/>
        <v>53.323113517529826</v>
      </c>
      <c r="H343" s="4">
        <f t="shared" ca="1" si="47"/>
        <v>14.373072102997812</v>
      </c>
      <c r="I343" s="4">
        <f ca="1">User_Model_Calcs!B343-Sat_Data!$B$5</f>
        <v>27.51624263583642</v>
      </c>
      <c r="J343" s="4">
        <f ca="1">(Earth_Data!$B$1/SQRT(1-Earth_Data!$B$2^2*SIN(RADIANS(User_Model_Calcs!A343))^2))*COS(RADIANS(User_Model_Calcs!A343))</f>
        <v>5637.1965821664198</v>
      </c>
      <c r="K343" s="4">
        <f ca="1">((Earth_Data!$B$1*(1-Earth_Data!$B$2^2))/SQRT(1-Earth_Data!$B$2^2*SIN(RADIANS(User_Model_Calcs!A343))^2))*SIN(RADIANS(User_Model_Calcs!A343))</f>
        <v>-2973.732573967236</v>
      </c>
      <c r="L343" s="4">
        <f t="shared" ca="1" si="44"/>
        <v>-27.812532460273733</v>
      </c>
      <c r="M343" s="4">
        <f t="shared" ca="1" si="45"/>
        <v>6373.4661470398169</v>
      </c>
      <c r="N343" s="4">
        <f ca="1">SQRT(User_Model_Calcs!M343^2+Sat_Data!$B$3^2-2*User_Model_Calcs!M343*Sat_Data!$B$3*COS(RADIANS(L343))*COS(RADIANS(I343)))</f>
        <v>37374.257985122858</v>
      </c>
      <c r="O343" s="4">
        <f ca="1">DEGREES(ACOS(((Earth_Data!$B$1+Sat_Data!$B$2)/User_Model_Calcs!N343)*SQRT(1-COS(RADIANS(User_Model_Calcs!I343))^2*COS(RADIANS(User_Model_Calcs!A343))^2)))</f>
        <v>45.464570940858934</v>
      </c>
      <c r="P343" s="4">
        <f t="shared" ca="1" si="46"/>
        <v>48.000633805006593</v>
      </c>
    </row>
    <row r="344" spans="1:16" x14ac:dyDescent="0.25">
      <c r="A344" s="4">
        <f t="shared" ca="1" si="40"/>
        <v>-11.083481834213659</v>
      </c>
      <c r="B344" s="4">
        <f t="shared" ca="1" si="41"/>
        <v>121.12426784574519</v>
      </c>
      <c r="C344" s="4">
        <v>25000</v>
      </c>
      <c r="D344" s="4">
        <f t="shared" ca="1" si="42"/>
        <v>1.2</v>
      </c>
      <c r="E344" s="4">
        <v>0.55000000000000004</v>
      </c>
      <c r="F344" s="4">
        <v>19.899999999999999</v>
      </c>
      <c r="G344" s="4">
        <f t="shared" ca="1" si="43"/>
        <v>45.364313344089069</v>
      </c>
      <c r="H344" s="4">
        <f t="shared" ca="1" si="47"/>
        <v>23.240349578074174</v>
      </c>
      <c r="I344" s="4">
        <f ca="1">User_Model_Calcs!B344-Sat_Data!$B$5</f>
        <v>11.124267845745194</v>
      </c>
      <c r="J344" s="4">
        <f ca="1">(Earth_Data!$B$1/SQRT(1-Earth_Data!$B$2^2*SIN(RADIANS(User_Model_Calcs!A344))^2))*COS(RADIANS(User_Model_Calcs!A344))</f>
        <v>6259.9501483720687</v>
      </c>
      <c r="K344" s="4">
        <f ca="1">((Earth_Data!$B$1*(1-Earth_Data!$B$2^2))/SQRT(1-Earth_Data!$B$2^2*SIN(RADIANS(User_Model_Calcs!A344))^2))*SIN(RADIANS(User_Model_Calcs!A344))</f>
        <v>-1218.0699678159299</v>
      </c>
      <c r="L344" s="4">
        <f t="shared" ca="1" si="44"/>
        <v>-11.011102675366729</v>
      </c>
      <c r="M344" s="4">
        <f t="shared" ca="1" si="45"/>
        <v>6377.3560592614385</v>
      </c>
      <c r="N344" s="4">
        <f ca="1">SQRT(User_Model_Calcs!M344^2+Sat_Data!$B$3^2-2*User_Model_Calcs!M344*Sat_Data!$B$3*COS(RADIANS(L344))*COS(RADIANS(I344)))</f>
        <v>36062.627011126315</v>
      </c>
      <c r="O344" s="4">
        <f ca="1">DEGREES(ACOS(((Earth_Data!$B$1+Sat_Data!$B$2)/User_Model_Calcs!N344)*SQRT(1-COS(RADIANS(User_Model_Calcs!I344))^2*COS(RADIANS(User_Model_Calcs!A344))^2)))</f>
        <v>71.610429735036035</v>
      </c>
      <c r="P344" s="4">
        <f t="shared" ca="1" si="46"/>
        <v>45.647237100824455</v>
      </c>
    </row>
    <row r="345" spans="1:16" x14ac:dyDescent="0.25">
      <c r="A345" s="4">
        <f t="shared" ca="1" si="40"/>
        <v>-22.372324878175885</v>
      </c>
      <c r="B345" s="4">
        <f t="shared" ca="1" si="41"/>
        <v>132.19934320949352</v>
      </c>
      <c r="C345" s="4">
        <v>25000</v>
      </c>
      <c r="D345" s="4">
        <f t="shared" ca="1" si="42"/>
        <v>1.2</v>
      </c>
      <c r="E345" s="4">
        <v>0.55000000000000004</v>
      </c>
      <c r="F345" s="4">
        <v>19.899999999999999</v>
      </c>
      <c r="G345" s="4">
        <f t="shared" ca="1" si="43"/>
        <v>45.364313344089069</v>
      </c>
      <c r="H345" s="4">
        <f t="shared" ca="1" si="47"/>
        <v>15.929919077271521</v>
      </c>
      <c r="I345" s="4">
        <f ca="1">User_Model_Calcs!B345-Sat_Data!$B$5</f>
        <v>22.19934320949352</v>
      </c>
      <c r="J345" s="4">
        <f ca="1">(Earth_Data!$B$1/SQRT(1-Earth_Data!$B$2^2*SIN(RADIANS(User_Model_Calcs!A345))^2))*COS(RADIANS(User_Model_Calcs!A345))</f>
        <v>5900.9195837884572</v>
      </c>
      <c r="K345" s="4">
        <f ca="1">((Earth_Data!$B$1*(1-Earth_Data!$B$2^2))/SQRT(1-Earth_Data!$B$2^2*SIN(RADIANS(User_Model_Calcs!A345))^2))*SIN(RADIANS(User_Model_Calcs!A345))</f>
        <v>-2412.5897499366647</v>
      </c>
      <c r="L345" s="4">
        <f t="shared" ca="1" si="44"/>
        <v>-22.237188267687085</v>
      </c>
      <c r="M345" s="4">
        <f t="shared" ca="1" si="45"/>
        <v>6375.0640181756289</v>
      </c>
      <c r="N345" s="4">
        <f ca="1">SQRT(User_Model_Calcs!M345^2+Sat_Data!$B$3^2-2*User_Model_Calcs!M345*Sat_Data!$B$3*COS(RADIANS(L345))*COS(RADIANS(I345)))</f>
        <v>36847.353410754607</v>
      </c>
      <c r="O345" s="4">
        <f ca="1">DEGREES(ACOS(((Earth_Data!$B$1+Sat_Data!$B$2)/User_Model_Calcs!N345)*SQRT(1-COS(RADIANS(User_Model_Calcs!I345))^2*COS(RADIANS(User_Model_Calcs!A345))^2)))</f>
        <v>53.756221725550276</v>
      </c>
      <c r="P345" s="4">
        <f t="shared" ca="1" si="46"/>
        <v>46.993702255746562</v>
      </c>
    </row>
    <row r="346" spans="1:16" x14ac:dyDescent="0.25">
      <c r="A346" s="4">
        <f t="shared" ca="1" si="40"/>
        <v>-31.406892120229855</v>
      </c>
      <c r="B346" s="4">
        <f t="shared" ca="1" si="41"/>
        <v>118.81018570516783</v>
      </c>
      <c r="C346" s="4">
        <v>25000</v>
      </c>
      <c r="D346" s="4">
        <f t="shared" ca="1" si="42"/>
        <v>1.2</v>
      </c>
      <c r="E346" s="4">
        <v>0.55000000000000004</v>
      </c>
      <c r="F346" s="4">
        <v>19.899999999999999</v>
      </c>
      <c r="G346" s="4">
        <f t="shared" ca="1" si="43"/>
        <v>45.364313344089069</v>
      </c>
      <c r="H346" s="4">
        <f t="shared" ca="1" si="47"/>
        <v>16.561301675011507</v>
      </c>
      <c r="I346" s="4">
        <f ca="1">User_Model_Calcs!B346-Sat_Data!$B$5</f>
        <v>8.8101857051678252</v>
      </c>
      <c r="J346" s="4">
        <f ca="1">(Earth_Data!$B$1/SQRT(1-Earth_Data!$B$2^2*SIN(RADIANS(User_Model_Calcs!A346))^2))*COS(RADIANS(User_Model_Calcs!A346))</f>
        <v>5448.6216197476351</v>
      </c>
      <c r="K346" s="4">
        <f ca="1">((Earth_Data!$B$1*(1-Earth_Data!$B$2^2))/SQRT(1-Earth_Data!$B$2^2*SIN(RADIANS(User_Model_Calcs!A346))^2))*SIN(RADIANS(User_Model_Calcs!A346))</f>
        <v>-3304.4815390952267</v>
      </c>
      <c r="L346" s="4">
        <f t="shared" ca="1" si="44"/>
        <v>-31.235985319843849</v>
      </c>
      <c r="M346" s="4">
        <f t="shared" ca="1" si="45"/>
        <v>6372.3681467255565</v>
      </c>
      <c r="N346" s="4">
        <f ca="1">SQRT(User_Model_Calcs!M346^2+Sat_Data!$B$3^2-2*User_Model_Calcs!M346*Sat_Data!$B$3*COS(RADIANS(L346))*COS(RADIANS(I346)))</f>
        <v>36937.381217216665</v>
      </c>
      <c r="O346" s="4">
        <f ca="1">DEGREES(ACOS(((Earth_Data!$B$1+Sat_Data!$B$2)/User_Model_Calcs!N346)*SQRT(1-COS(RADIANS(User_Model_Calcs!I346))^2*COS(RADIANS(User_Model_Calcs!A346))^2)))</f>
        <v>52.172826134467385</v>
      </c>
      <c r="P346" s="4">
        <f t="shared" ca="1" si="46"/>
        <v>16.563631382605301</v>
      </c>
    </row>
    <row r="347" spans="1:16" x14ac:dyDescent="0.25">
      <c r="A347" s="4">
        <f t="shared" ca="1" si="40"/>
        <v>-37.003937205016094</v>
      </c>
      <c r="B347" s="4">
        <f t="shared" ca="1" si="41"/>
        <v>126.99709667882938</v>
      </c>
      <c r="C347" s="4">
        <v>25000</v>
      </c>
      <c r="D347" s="4">
        <f t="shared" ca="1" si="42"/>
        <v>1.2</v>
      </c>
      <c r="E347" s="4">
        <v>0.55000000000000004</v>
      </c>
      <c r="F347" s="4">
        <v>19.899999999999999</v>
      </c>
      <c r="G347" s="4">
        <f t="shared" ca="1" si="43"/>
        <v>45.364313344089069</v>
      </c>
      <c r="H347" s="4">
        <f t="shared" ca="1" si="47"/>
        <v>17.766292043645581</v>
      </c>
      <c r="I347" s="4">
        <f ca="1">User_Model_Calcs!B347-Sat_Data!$B$5</f>
        <v>16.997096678829379</v>
      </c>
      <c r="J347" s="4">
        <f ca="1">(Earth_Data!$B$1/SQRT(1-Earth_Data!$B$2^2*SIN(RADIANS(User_Model_Calcs!A347))^2))*COS(RADIANS(User_Model_Calcs!A347))</f>
        <v>5099.7326685247881</v>
      </c>
      <c r="K347" s="4">
        <f ca="1">((Earth_Data!$B$1*(1-Earth_Data!$B$2^2))/SQRT(1-Earth_Data!$B$2^2*SIN(RADIANS(User_Model_Calcs!A347))^2))*SIN(RADIANS(User_Model_Calcs!A347))</f>
        <v>-3817.7434871791156</v>
      </c>
      <c r="L347" s="4">
        <f t="shared" ca="1" si="44"/>
        <v>-36.819128126357619</v>
      </c>
      <c r="M347" s="4">
        <f t="shared" ca="1" si="45"/>
        <v>6370.434728047805</v>
      </c>
      <c r="N347" s="4">
        <f ca="1">SQRT(User_Model_Calcs!M347^2+Sat_Data!$B$3^2-2*User_Model_Calcs!M347*Sat_Data!$B$3*COS(RADIANS(L347))*COS(RADIANS(I347)))</f>
        <v>37511.735479552954</v>
      </c>
      <c r="O347" s="4">
        <f ca="1">DEGREES(ACOS(((Earth_Data!$B$1+Sat_Data!$B$2)/User_Model_Calcs!N347)*SQRT(1-COS(RADIANS(User_Model_Calcs!I347))^2*COS(RADIANS(User_Model_Calcs!A347))^2)))</f>
        <v>43.479253835757333</v>
      </c>
      <c r="P347" s="4">
        <f t="shared" ca="1" si="46"/>
        <v>26.924921575293975</v>
      </c>
    </row>
    <row r="348" spans="1:16" x14ac:dyDescent="0.25">
      <c r="A348" s="4">
        <f t="shared" ca="1" si="40"/>
        <v>-15.665291440854713</v>
      </c>
      <c r="B348" s="4">
        <f t="shared" ca="1" si="41"/>
        <v>106.5908310350769</v>
      </c>
      <c r="C348" s="4">
        <v>25000</v>
      </c>
      <c r="D348" s="4">
        <f t="shared" ca="1" si="42"/>
        <v>1.2</v>
      </c>
      <c r="E348" s="4">
        <v>0.55000000000000004</v>
      </c>
      <c r="F348" s="4">
        <v>19.899999999999999</v>
      </c>
      <c r="G348" s="4">
        <f t="shared" ca="1" si="43"/>
        <v>45.364313344089069</v>
      </c>
      <c r="H348" s="4">
        <f t="shared" ca="1" si="47"/>
        <v>18.860707793826489</v>
      </c>
      <c r="I348" s="4">
        <f ca="1">User_Model_Calcs!B348-Sat_Data!$B$5</f>
        <v>-3.4091689649230972</v>
      </c>
      <c r="J348" s="4">
        <f ca="1">(Earth_Data!$B$1/SQRT(1-Earth_Data!$B$2^2*SIN(RADIANS(User_Model_Calcs!A348))^2))*COS(RADIANS(User_Model_Calcs!A348))</f>
        <v>6142.7264302886842</v>
      </c>
      <c r="K348" s="4">
        <f ca="1">((Earth_Data!$B$1*(1-Earth_Data!$B$2^2))/SQRT(1-Earth_Data!$B$2^2*SIN(RADIANS(User_Model_Calcs!A348))^2))*SIN(RADIANS(User_Model_Calcs!A348))</f>
        <v>-1711.0959175061223</v>
      </c>
      <c r="L348" s="4">
        <f t="shared" ca="1" si="44"/>
        <v>-15.565520115179357</v>
      </c>
      <c r="M348" s="4">
        <f t="shared" ca="1" si="45"/>
        <v>6376.5929175597585</v>
      </c>
      <c r="N348" s="4">
        <f ca="1">SQRT(User_Model_Calcs!M348^2+Sat_Data!$B$3^2-2*User_Model_Calcs!M348*Sat_Data!$B$3*COS(RADIANS(L348))*COS(RADIANS(I348)))</f>
        <v>36074.738898248186</v>
      </c>
      <c r="O348" s="4">
        <f ca="1">DEGREES(ACOS(((Earth_Data!$B$1+Sat_Data!$B$2)/User_Model_Calcs!N348)*SQRT(1-COS(RADIANS(User_Model_Calcs!I348))^2*COS(RADIANS(User_Model_Calcs!A348))^2)))</f>
        <v>71.178951068521485</v>
      </c>
      <c r="P348" s="4">
        <f t="shared" ca="1" si="46"/>
        <v>12.441367020872772</v>
      </c>
    </row>
    <row r="349" spans="1:16" x14ac:dyDescent="0.25">
      <c r="A349" s="4">
        <f t="shared" ca="1" si="40"/>
        <v>-14.539684119630822</v>
      </c>
      <c r="B349" s="4">
        <f t="shared" ca="1" si="41"/>
        <v>159.27130158622961</v>
      </c>
      <c r="C349" s="4">
        <v>25000</v>
      </c>
      <c r="D349" s="4">
        <f t="shared" ca="1" si="42"/>
        <v>3</v>
      </c>
      <c r="E349" s="4">
        <v>0.55000000000000004</v>
      </c>
      <c r="F349" s="4">
        <v>19.899999999999999</v>
      </c>
      <c r="G349" s="4">
        <f t="shared" ca="1" si="43"/>
        <v>53.323113517529826</v>
      </c>
      <c r="H349" s="4">
        <f t="shared" ca="1" si="47"/>
        <v>20.623294691915863</v>
      </c>
      <c r="I349" s="4">
        <f ca="1">User_Model_Calcs!B349-Sat_Data!$B$5</f>
        <v>49.271301586229612</v>
      </c>
      <c r="J349" s="4">
        <f ca="1">(Earth_Data!$B$1/SQRT(1-Earth_Data!$B$2^2*SIN(RADIANS(User_Model_Calcs!A349))^2))*COS(RADIANS(User_Model_Calcs!A349))</f>
        <v>6175.176512474779</v>
      </c>
      <c r="K349" s="4">
        <f ca="1">((Earth_Data!$B$1*(1-Earth_Data!$B$2^2))/SQRT(1-Earth_Data!$B$2^2*SIN(RADIANS(User_Model_Calcs!A349))^2))*SIN(RADIANS(User_Model_Calcs!A349))</f>
        <v>-1590.8514029341018</v>
      </c>
      <c r="L349" s="4">
        <f t="shared" ca="1" si="44"/>
        <v>-14.446434029482706</v>
      </c>
      <c r="M349" s="4">
        <f t="shared" ca="1" si="45"/>
        <v>6376.8027369864258</v>
      </c>
      <c r="N349" s="4">
        <f ca="1">SQRT(User_Model_Calcs!M349^2+Sat_Data!$B$3^2-2*User_Model_Calcs!M349*Sat_Data!$B$3*COS(RADIANS(L349))*COS(RADIANS(I349)))</f>
        <v>38453.940984324647</v>
      </c>
      <c r="O349" s="4">
        <f ca="1">DEGREES(ACOS(((Earth_Data!$B$1+Sat_Data!$B$2)/User_Model_Calcs!N349)*SQRT(1-COS(RADIANS(User_Model_Calcs!I349))^2*COS(RADIANS(User_Model_Calcs!A349))^2)))</f>
        <v>31.77588827141156</v>
      </c>
      <c r="P349" s="4">
        <f t="shared" ca="1" si="46"/>
        <v>77.802807133898057</v>
      </c>
    </row>
    <row r="350" spans="1:16" x14ac:dyDescent="0.25">
      <c r="A350" s="4">
        <f t="shared" ca="1" si="40"/>
        <v>-40.750380109702249</v>
      </c>
      <c r="B350" s="4">
        <f t="shared" ca="1" si="41"/>
        <v>118.52789537391676</v>
      </c>
      <c r="C350" s="4">
        <v>25000</v>
      </c>
      <c r="D350" s="4">
        <f t="shared" ca="1" si="42"/>
        <v>3</v>
      </c>
      <c r="E350" s="4">
        <v>0.55000000000000004</v>
      </c>
      <c r="F350" s="4">
        <v>19.899999999999999</v>
      </c>
      <c r="G350" s="4">
        <f t="shared" ca="1" si="43"/>
        <v>53.323113517529826</v>
      </c>
      <c r="H350" s="4">
        <f t="shared" ca="1" si="47"/>
        <v>23.958288913211113</v>
      </c>
      <c r="I350" s="4">
        <f ca="1">User_Model_Calcs!B350-Sat_Data!$B$5</f>
        <v>8.5278953739167633</v>
      </c>
      <c r="J350" s="4">
        <f ca="1">(Earth_Data!$B$1/SQRT(1-Earth_Data!$B$2^2*SIN(RADIANS(User_Model_Calcs!A350))^2))*COS(RADIANS(User_Model_Calcs!A350))</f>
        <v>4838.7341888559504</v>
      </c>
      <c r="K350" s="4">
        <f ca="1">((Earth_Data!$B$1*(1-Earth_Data!$B$2^2))/SQRT(1-Earth_Data!$B$2^2*SIN(RADIANS(User_Model_Calcs!A350))^2))*SIN(RADIANS(User_Model_Calcs!A350))</f>
        <v>-4141.4641146069771</v>
      </c>
      <c r="L350" s="4">
        <f t="shared" ca="1" si="44"/>
        <v>-40.560160745985698</v>
      </c>
      <c r="M350" s="4">
        <f t="shared" ca="1" si="45"/>
        <v>6369.0716405910207</v>
      </c>
      <c r="N350" s="4">
        <f ca="1">SQRT(User_Model_Calcs!M350^2+Sat_Data!$B$3^2-2*User_Model_Calcs!M350*Sat_Data!$B$3*COS(RADIANS(L350))*COS(RADIANS(I350)))</f>
        <v>37614.479212550017</v>
      </c>
      <c r="O350" s="4">
        <f ca="1">DEGREES(ACOS(((Earth_Data!$B$1+Sat_Data!$B$2)/User_Model_Calcs!N350)*SQRT(1-COS(RADIANS(User_Model_Calcs!I350))^2*COS(RADIANS(User_Model_Calcs!A350))^2)))</f>
        <v>42.057168624128813</v>
      </c>
      <c r="P350" s="4">
        <f t="shared" ca="1" si="46"/>
        <v>12.937164387658274</v>
      </c>
    </row>
    <row r="351" spans="1:16" x14ac:dyDescent="0.25">
      <c r="A351" s="4">
        <f t="shared" ca="1" si="40"/>
        <v>-15.239978298807998</v>
      </c>
      <c r="B351" s="4">
        <f t="shared" ca="1" si="41"/>
        <v>117.27128866597441</v>
      </c>
      <c r="C351" s="4">
        <v>25000</v>
      </c>
      <c r="D351" s="4">
        <f t="shared" ca="1" si="42"/>
        <v>3</v>
      </c>
      <c r="E351" s="4">
        <v>0.55000000000000004</v>
      </c>
      <c r="F351" s="4">
        <v>19.899999999999999</v>
      </c>
      <c r="G351" s="4">
        <f t="shared" ca="1" si="43"/>
        <v>53.323113517529826</v>
      </c>
      <c r="H351" s="4">
        <f t="shared" ca="1" si="47"/>
        <v>17.574135869549899</v>
      </c>
      <c r="I351" s="4">
        <f ca="1">User_Model_Calcs!B351-Sat_Data!$B$5</f>
        <v>7.27128866597441</v>
      </c>
      <c r="J351" s="4">
        <f ca="1">(Earth_Data!$B$1/SQRT(1-Earth_Data!$B$2^2*SIN(RADIANS(User_Model_Calcs!A351))^2))*COS(RADIANS(User_Model_Calcs!A351))</f>
        <v>6155.2657488111363</v>
      </c>
      <c r="K351" s="4">
        <f ca="1">((Earth_Data!$B$1*(1-Earth_Data!$B$2^2))/SQRT(1-Earth_Data!$B$2^2*SIN(RADIANS(User_Model_Calcs!A351))^2))*SIN(RADIANS(User_Model_Calcs!A351))</f>
        <v>-1665.7350173743155</v>
      </c>
      <c r="L351" s="4">
        <f t="shared" ca="1" si="44"/>
        <v>-15.142653624649403</v>
      </c>
      <c r="M351" s="4">
        <f t="shared" ca="1" si="45"/>
        <v>6376.6738654720712</v>
      </c>
      <c r="N351" s="4">
        <f ca="1">SQRT(User_Model_Calcs!M351^2+Sat_Data!$B$3^2-2*User_Model_Calcs!M351*Sat_Data!$B$3*COS(RADIANS(L351))*COS(RADIANS(I351)))</f>
        <v>36105.235175278627</v>
      </c>
      <c r="O351" s="4">
        <f ca="1">DEGREES(ACOS(((Earth_Data!$B$1+Sat_Data!$B$2)/User_Model_Calcs!N351)*SQRT(1-COS(RADIANS(User_Model_Calcs!I351))^2*COS(RADIANS(User_Model_Calcs!A351))^2)))</f>
        <v>70.21554862230694</v>
      </c>
      <c r="P351" s="4">
        <f t="shared" ca="1" si="46"/>
        <v>25.89197497116691</v>
      </c>
    </row>
    <row r="352" spans="1:16" x14ac:dyDescent="0.25">
      <c r="A352" s="4">
        <f t="shared" ca="1" si="40"/>
        <v>-43.100336167232214</v>
      </c>
      <c r="B352" s="4">
        <f t="shared" ca="1" si="41"/>
        <v>150.85730267950959</v>
      </c>
      <c r="C352" s="4">
        <v>25000</v>
      </c>
      <c r="D352" s="4">
        <f t="shared" ca="1" si="42"/>
        <v>1.2</v>
      </c>
      <c r="E352" s="4">
        <v>0.55000000000000004</v>
      </c>
      <c r="F352" s="4">
        <v>19.899999999999999</v>
      </c>
      <c r="G352" s="4">
        <f t="shared" ca="1" si="43"/>
        <v>45.364313344089069</v>
      </c>
      <c r="H352" s="4">
        <f t="shared" ca="1" si="47"/>
        <v>18.367951058284039</v>
      </c>
      <c r="I352" s="4">
        <f ca="1">User_Model_Calcs!B352-Sat_Data!$B$5</f>
        <v>40.857302679509587</v>
      </c>
      <c r="J352" s="4">
        <f ca="1">(Earth_Data!$B$1/SQRT(1-Earth_Data!$B$2^2*SIN(RADIANS(User_Model_Calcs!A352))^2))*COS(RADIANS(User_Model_Calcs!A352))</f>
        <v>4664.3464712281157</v>
      </c>
      <c r="K352" s="4">
        <f ca="1">((Earth_Data!$B$1*(1-Earth_Data!$B$2^2))/SQRT(1-Earth_Data!$B$2^2*SIN(RADIANS(User_Model_Calcs!A352))^2))*SIN(RADIANS(User_Model_Calcs!A352))</f>
        <v>-4335.6488875164823</v>
      </c>
      <c r="L352" s="4">
        <f t="shared" ca="1" si="44"/>
        <v>-42.908374755689444</v>
      </c>
      <c r="M352" s="4">
        <f t="shared" ca="1" si="45"/>
        <v>6368.2006312208068</v>
      </c>
      <c r="N352" s="4">
        <f ca="1">SQRT(User_Model_Calcs!M352^2+Sat_Data!$B$3^2-2*User_Model_Calcs!M352*Sat_Data!$B$3*COS(RADIANS(L352))*COS(RADIANS(I352)))</f>
        <v>38998.36187900904</v>
      </c>
      <c r="O352" s="4">
        <f ca="1">DEGREES(ACOS(((Earth_Data!$B$1+Sat_Data!$B$2)/User_Model_Calcs!N352)*SQRT(1-COS(RADIANS(User_Model_Calcs!I352))^2*COS(RADIANS(User_Model_Calcs!A352))^2)))</f>
        <v>25.663229949693921</v>
      </c>
      <c r="P352" s="4">
        <f t="shared" ca="1" si="46"/>
        <v>51.691738248522554</v>
      </c>
    </row>
    <row r="353" spans="1:16" x14ac:dyDescent="0.25">
      <c r="A353" s="4">
        <f t="shared" ca="1" si="40"/>
        <v>-29.933762254409523</v>
      </c>
      <c r="B353" s="4">
        <f t="shared" ca="1" si="41"/>
        <v>135.53910220666199</v>
      </c>
      <c r="C353" s="4">
        <v>25000</v>
      </c>
      <c r="D353" s="4">
        <f t="shared" ca="1" si="42"/>
        <v>1.2</v>
      </c>
      <c r="E353" s="4">
        <v>0.55000000000000004</v>
      </c>
      <c r="F353" s="4">
        <v>19.899999999999999</v>
      </c>
      <c r="G353" s="4">
        <f t="shared" ca="1" si="43"/>
        <v>45.364313344089069</v>
      </c>
      <c r="H353" s="4">
        <f t="shared" ca="1" si="47"/>
        <v>22.635017613283459</v>
      </c>
      <c r="I353" s="4">
        <f ca="1">User_Model_Calcs!B353-Sat_Data!$B$5</f>
        <v>25.539102206661994</v>
      </c>
      <c r="J353" s="4">
        <f ca="1">(Earth_Data!$B$1/SQRT(1-Earth_Data!$B$2^2*SIN(RADIANS(User_Model_Calcs!A353))^2))*COS(RADIANS(User_Model_Calcs!A353))</f>
        <v>5531.9269456373358</v>
      </c>
      <c r="K353" s="4">
        <f ca="1">((Earth_Data!$B$1*(1-Earth_Data!$B$2^2))/SQRT(1-Earth_Data!$B$2^2*SIN(RADIANS(User_Model_Calcs!A353))^2))*SIN(RADIANS(User_Model_Calcs!A353))</f>
        <v>-3164.0138734842249</v>
      </c>
      <c r="L353" s="4">
        <f t="shared" ca="1" si="44"/>
        <v>-29.767618411884989</v>
      </c>
      <c r="M353" s="4">
        <f t="shared" ca="1" si="45"/>
        <v>6372.8486192180244</v>
      </c>
      <c r="N353" s="4">
        <f ca="1">SQRT(User_Model_Calcs!M353^2+Sat_Data!$B$3^2-2*User_Model_Calcs!M353*Sat_Data!$B$3*COS(RADIANS(L353))*COS(RADIANS(I353)))</f>
        <v>37383.297533354809</v>
      </c>
      <c r="O353" s="4">
        <f ca="1">DEGREES(ACOS(((Earth_Data!$B$1+Sat_Data!$B$2)/User_Model_Calcs!N353)*SQRT(1-COS(RADIANS(User_Model_Calcs!I353))^2*COS(RADIANS(User_Model_Calcs!A353))^2)))</f>
        <v>45.324610775873609</v>
      </c>
      <c r="P353" s="4">
        <f t="shared" ca="1" si="46"/>
        <v>43.75757258409908</v>
      </c>
    </row>
    <row r="354" spans="1:16" x14ac:dyDescent="0.25">
      <c r="A354" s="4">
        <f t="shared" ca="1" si="40"/>
        <v>-43.347696704671215</v>
      </c>
      <c r="B354" s="4">
        <f t="shared" ca="1" si="41"/>
        <v>153.36643216942204</v>
      </c>
      <c r="C354" s="4">
        <v>25000</v>
      </c>
      <c r="D354" s="4">
        <f t="shared" ca="1" si="42"/>
        <v>0.75</v>
      </c>
      <c r="E354" s="4">
        <v>0.55000000000000004</v>
      </c>
      <c r="F354" s="4">
        <v>19.899999999999999</v>
      </c>
      <c r="G354" s="4">
        <f t="shared" ca="1" si="43"/>
        <v>41.281913690970576</v>
      </c>
      <c r="H354" s="4">
        <f t="shared" ca="1" si="47"/>
        <v>17.868407362063699</v>
      </c>
      <c r="I354" s="4">
        <f ca="1">User_Model_Calcs!B354-Sat_Data!$B$5</f>
        <v>43.36643216942204</v>
      </c>
      <c r="J354" s="4">
        <f ca="1">(Earth_Data!$B$1/SQRT(1-Earth_Data!$B$2^2*SIN(RADIANS(User_Model_Calcs!A354))^2))*COS(RADIANS(User_Model_Calcs!A354))</f>
        <v>4645.526016363272</v>
      </c>
      <c r="K354" s="4">
        <f ca="1">((Earth_Data!$B$1*(1-Earth_Data!$B$2^2))/SQRT(1-Earth_Data!$B$2^2*SIN(RADIANS(User_Model_Calcs!A354))^2))*SIN(RADIANS(User_Model_Calcs!A354))</f>
        <v>-4355.6738083624241</v>
      </c>
      <c r="L354" s="4">
        <f t="shared" ca="1" si="44"/>
        <v>-43.155626822175925</v>
      </c>
      <c r="M354" s="4">
        <f t="shared" ca="1" si="45"/>
        <v>6368.1085334314484</v>
      </c>
      <c r="N354" s="4">
        <f ca="1">SQRT(User_Model_Calcs!M354^2+Sat_Data!$B$3^2-2*User_Model_Calcs!M354*Sat_Data!$B$3*COS(RADIANS(L354))*COS(RADIANS(I354)))</f>
        <v>39160.883562385628</v>
      </c>
      <c r="O354" s="4">
        <f ca="1">DEGREES(ACOS(((Earth_Data!$B$1+Sat_Data!$B$2)/User_Model_Calcs!N354)*SQRT(1-COS(RADIANS(User_Model_Calcs!I354))^2*COS(RADIANS(User_Model_Calcs!A354))^2)))</f>
        <v>23.945540184437171</v>
      </c>
      <c r="P354" s="4">
        <f t="shared" ca="1" si="46"/>
        <v>53.993143707842655</v>
      </c>
    </row>
    <row r="355" spans="1:16" x14ac:dyDescent="0.25">
      <c r="A355" s="4">
        <f t="shared" ca="1" si="40"/>
        <v>-29.146207414201371</v>
      </c>
      <c r="B355" s="4">
        <f t="shared" ca="1" si="41"/>
        <v>158.8147093782276</v>
      </c>
      <c r="C355" s="4">
        <v>25000</v>
      </c>
      <c r="D355" s="4">
        <f t="shared" ca="1" si="42"/>
        <v>1.2</v>
      </c>
      <c r="E355" s="4">
        <v>0.55000000000000004</v>
      </c>
      <c r="F355" s="4">
        <v>19.899999999999999</v>
      </c>
      <c r="G355" s="4">
        <f t="shared" ca="1" si="43"/>
        <v>45.364313344089069</v>
      </c>
      <c r="H355" s="4">
        <f t="shared" ca="1" si="47"/>
        <v>22.53778596133526</v>
      </c>
      <c r="I355" s="4">
        <f ca="1">User_Model_Calcs!B355-Sat_Data!$B$5</f>
        <v>48.814709378227604</v>
      </c>
      <c r="J355" s="4">
        <f ca="1">(Earth_Data!$B$1/SQRT(1-Earth_Data!$B$2^2*SIN(RADIANS(User_Model_Calcs!A355))^2))*COS(RADIANS(User_Model_Calcs!A355))</f>
        <v>5574.9664051635255</v>
      </c>
      <c r="K355" s="4">
        <f ca="1">((Earth_Data!$B$1*(1-Earth_Data!$B$2^2))/SQRT(1-Earth_Data!$B$2^2*SIN(RADIANS(User_Model_Calcs!A355))^2))*SIN(RADIANS(User_Model_Calcs!A355))</f>
        <v>-3088.0656265542325</v>
      </c>
      <c r="L355" s="4">
        <f t="shared" ca="1" si="44"/>
        <v>-28.982790031443606</v>
      </c>
      <c r="M355" s="4">
        <f t="shared" ca="1" si="45"/>
        <v>6373.0996958001297</v>
      </c>
      <c r="N355" s="4">
        <f ca="1">SQRT(User_Model_Calcs!M355^2+Sat_Data!$B$3^2-2*User_Model_Calcs!M355*Sat_Data!$B$3*COS(RADIANS(L355))*COS(RADIANS(I355)))</f>
        <v>38843.970037623752</v>
      </c>
      <c r="O355" s="4">
        <f ca="1">DEGREES(ACOS(((Earth_Data!$B$1+Sat_Data!$B$2)/User_Model_Calcs!N355)*SQRT(1-COS(RADIANS(User_Model_Calcs!I355))^2*COS(RADIANS(User_Model_Calcs!A355))^2)))</f>
        <v>27.377605387253496</v>
      </c>
      <c r="P355" s="4">
        <f t="shared" ca="1" si="46"/>
        <v>66.918702924180721</v>
      </c>
    </row>
    <row r="356" spans="1:16" x14ac:dyDescent="0.25">
      <c r="A356" s="4">
        <f t="shared" ca="1" si="40"/>
        <v>-15.331729225109983</v>
      </c>
      <c r="B356" s="4">
        <f t="shared" ca="1" si="41"/>
        <v>143.30723271522811</v>
      </c>
      <c r="C356" s="4">
        <v>25000</v>
      </c>
      <c r="D356" s="4">
        <f t="shared" ca="1" si="42"/>
        <v>0.75</v>
      </c>
      <c r="E356" s="4">
        <v>0.55000000000000004</v>
      </c>
      <c r="F356" s="4">
        <v>19.899999999999999</v>
      </c>
      <c r="G356" s="4">
        <f t="shared" ca="1" si="43"/>
        <v>41.281913690970576</v>
      </c>
      <c r="H356" s="4">
        <f t="shared" ca="1" si="47"/>
        <v>16.974450578613059</v>
      </c>
      <c r="I356" s="4">
        <f ca="1">User_Model_Calcs!B356-Sat_Data!$B$5</f>
        <v>33.30723271522811</v>
      </c>
      <c r="J356" s="4">
        <f ca="1">(Earth_Data!$B$1/SQRT(1-Earth_Data!$B$2^2*SIN(RADIANS(User_Model_Calcs!A356))^2))*COS(RADIANS(User_Model_Calcs!A356))</f>
        <v>6152.5892273103973</v>
      </c>
      <c r="K356" s="4">
        <f ca="1">((Earth_Data!$B$1*(1-Earth_Data!$B$2^2))/SQRT(1-Earth_Data!$B$2^2*SIN(RADIANS(User_Model_Calcs!A356))^2))*SIN(RADIANS(User_Model_Calcs!A356))</f>
        <v>-1675.5282314406577</v>
      </c>
      <c r="L356" s="4">
        <f t="shared" ca="1" si="44"/>
        <v>-15.233874928236688</v>
      </c>
      <c r="M356" s="4">
        <f t="shared" ca="1" si="45"/>
        <v>6376.6565733439502</v>
      </c>
      <c r="N356" s="4">
        <f ca="1">SQRT(User_Model_Calcs!M356^2+Sat_Data!$B$3^2-2*User_Model_Calcs!M356*Sat_Data!$B$3*COS(RADIANS(L356))*COS(RADIANS(I356)))</f>
        <v>37213.76634608538</v>
      </c>
      <c r="O356" s="4">
        <f ca="1">DEGREES(ACOS(((Earth_Data!$B$1+Sat_Data!$B$2)/User_Model_Calcs!N356)*SQRT(1-COS(RADIANS(User_Model_Calcs!I356))^2*COS(RADIANS(User_Model_Calcs!A356))^2)))</f>
        <v>47.881753547822335</v>
      </c>
      <c r="P356" s="4">
        <f t="shared" ca="1" si="46"/>
        <v>68.079616912641683</v>
      </c>
    </row>
    <row r="357" spans="1:16" x14ac:dyDescent="0.25">
      <c r="A357" s="4">
        <f t="shared" ca="1" si="40"/>
        <v>-23.428517002889613</v>
      </c>
      <c r="B357" s="4">
        <f t="shared" ca="1" si="41"/>
        <v>106.13363223404326</v>
      </c>
      <c r="C357" s="4">
        <v>37500</v>
      </c>
      <c r="D357" s="4">
        <f t="shared" ca="1" si="42"/>
        <v>1.2</v>
      </c>
      <c r="E357" s="4">
        <v>0.55000000000000004</v>
      </c>
      <c r="F357" s="4">
        <v>19.899999999999999</v>
      </c>
      <c r="G357" s="4">
        <f t="shared" ca="1" si="43"/>
        <v>45.364313344089069</v>
      </c>
      <c r="H357" s="4">
        <f t="shared" ca="1" si="47"/>
        <v>20.280691168029719</v>
      </c>
      <c r="I357" s="4">
        <f ca="1">User_Model_Calcs!B357-Sat_Data!$B$5</f>
        <v>-3.8663677659567384</v>
      </c>
      <c r="J357" s="4">
        <f ca="1">(Earth_Data!$B$1/SQRT(1-Earth_Data!$B$2^2*SIN(RADIANS(User_Model_Calcs!A357))^2))*COS(RADIANS(User_Model_Calcs!A357))</f>
        <v>5855.4053181470017</v>
      </c>
      <c r="K357" s="4">
        <f ca="1">((Earth_Data!$B$1*(1-Earth_Data!$B$2^2))/SQRT(1-Earth_Data!$B$2^2*SIN(RADIANS(User_Model_Calcs!A357))^2))*SIN(RADIANS(User_Model_Calcs!A357))</f>
        <v>-2520.3348374864036</v>
      </c>
      <c r="L357" s="4">
        <f t="shared" ca="1" si="44"/>
        <v>-23.288434145302759</v>
      </c>
      <c r="M357" s="4">
        <f t="shared" ca="1" si="45"/>
        <v>6374.7830655506868</v>
      </c>
      <c r="N357" s="4">
        <f ca="1">SQRT(User_Model_Calcs!M357^2+Sat_Data!$B$3^2-2*User_Model_Calcs!M357*Sat_Data!$B$3*COS(RADIANS(L357))*COS(RADIANS(I357)))</f>
        <v>36411.538296519451</v>
      </c>
      <c r="O357" s="4">
        <f ca="1">DEGREES(ACOS(((Earth_Data!$B$1+Sat_Data!$B$2)/User_Model_Calcs!N357)*SQRT(1-COS(RADIANS(User_Model_Calcs!I357))^2*COS(RADIANS(User_Model_Calcs!A357))^2)))</f>
        <v>62.227468012565453</v>
      </c>
      <c r="P357" s="4">
        <f t="shared" ca="1" si="46"/>
        <v>9.6467395987381401</v>
      </c>
    </row>
    <row r="358" spans="1:16" x14ac:dyDescent="0.25">
      <c r="A358" s="4">
        <f t="shared" ca="1" si="40"/>
        <v>-28.672886422711308</v>
      </c>
      <c r="B358" s="4">
        <f t="shared" ca="1" si="41"/>
        <v>118.22422805022131</v>
      </c>
      <c r="C358" s="4">
        <v>37500</v>
      </c>
      <c r="D358" s="4">
        <f t="shared" ca="1" si="42"/>
        <v>3</v>
      </c>
      <c r="E358" s="4">
        <v>0.55000000000000004</v>
      </c>
      <c r="F358" s="4">
        <v>19.899999999999999</v>
      </c>
      <c r="G358" s="4">
        <f t="shared" ca="1" si="43"/>
        <v>53.323113517529826</v>
      </c>
      <c r="H358" s="4">
        <f t="shared" ca="1" si="47"/>
        <v>21.60171148475607</v>
      </c>
      <c r="I358" s="4">
        <f ca="1">User_Model_Calcs!B358-Sat_Data!$B$5</f>
        <v>8.2242280502213134</v>
      </c>
      <c r="J358" s="4">
        <f ca="1">(Earth_Data!$B$1/SQRT(1-Earth_Data!$B$2^2*SIN(RADIANS(User_Model_Calcs!A358))^2))*COS(RADIANS(User_Model_Calcs!A358))</f>
        <v>5600.3270828664699</v>
      </c>
      <c r="K358" s="4">
        <f ca="1">((Earth_Data!$B$1*(1-Earth_Data!$B$2^2))/SQRT(1-Earth_Data!$B$2^2*SIN(RADIANS(User_Model_Calcs!A358))^2))*SIN(RADIANS(User_Model_Calcs!A358))</f>
        <v>-3042.1429304805133</v>
      </c>
      <c r="L358" s="4">
        <f t="shared" ca="1" si="44"/>
        <v>-28.511166879345797</v>
      </c>
      <c r="M358" s="4">
        <f t="shared" ca="1" si="45"/>
        <v>6373.2485472135977</v>
      </c>
      <c r="N358" s="4">
        <f ca="1">SQRT(User_Model_Calcs!M358^2+Sat_Data!$B$3^2-2*User_Model_Calcs!M358*Sat_Data!$B$3*COS(RADIANS(L358))*COS(RADIANS(I358)))</f>
        <v>36756.277174819596</v>
      </c>
      <c r="O358" s="4">
        <f ca="1">DEGREES(ACOS(((Earth_Data!$B$1+Sat_Data!$B$2)/User_Model_Calcs!N358)*SQRT(1-COS(RADIANS(User_Model_Calcs!I358))^2*COS(RADIANS(User_Model_Calcs!A358))^2)))</f>
        <v>55.32508116721953</v>
      </c>
      <c r="P358" s="4">
        <f t="shared" ca="1" si="46"/>
        <v>16.764008094203874</v>
      </c>
    </row>
    <row r="359" spans="1:16" x14ac:dyDescent="0.25">
      <c r="A359" s="4">
        <f t="shared" ca="1" si="40"/>
        <v>-21.352575614761761</v>
      </c>
      <c r="B359" s="4">
        <f t="shared" ca="1" si="41"/>
        <v>118.28061679338316</v>
      </c>
      <c r="C359" s="4">
        <v>37500</v>
      </c>
      <c r="D359" s="4">
        <f t="shared" ca="1" si="42"/>
        <v>0.75</v>
      </c>
      <c r="E359" s="4">
        <v>0.55000000000000004</v>
      </c>
      <c r="F359" s="4">
        <v>19.899999999999999</v>
      </c>
      <c r="G359" s="4">
        <f t="shared" ca="1" si="43"/>
        <v>41.281913690970576</v>
      </c>
      <c r="H359" s="4">
        <f t="shared" ca="1" si="47"/>
        <v>19.113321036896501</v>
      </c>
      <c r="I359" s="4">
        <f ca="1">User_Model_Calcs!B359-Sat_Data!$B$5</f>
        <v>8.2806167933831603</v>
      </c>
      <c r="J359" s="4">
        <f ca="1">(Earth_Data!$B$1/SQRT(1-Earth_Data!$B$2^2*SIN(RADIANS(User_Model_Calcs!A359))^2))*COS(RADIANS(User_Model_Calcs!A359))</f>
        <v>5942.9664016405968</v>
      </c>
      <c r="K359" s="4">
        <f ca="1">((Earth_Data!$B$1*(1-Earth_Data!$B$2^2))/SQRT(1-Earth_Data!$B$2^2*SIN(RADIANS(User_Model_Calcs!A359))^2))*SIN(RADIANS(User_Model_Calcs!A359))</f>
        <v>-2307.7966627712622</v>
      </c>
      <c r="L359" s="4">
        <f t="shared" ca="1" si="44"/>
        <v>-21.22238768497747</v>
      </c>
      <c r="M359" s="4">
        <f t="shared" ca="1" si="45"/>
        <v>6375.3254887673902</v>
      </c>
      <c r="N359" s="4">
        <f ca="1">SQRT(User_Model_Calcs!M359^2+Sat_Data!$B$3^2-2*User_Model_Calcs!M359*Sat_Data!$B$3*COS(RADIANS(L359))*COS(RADIANS(I359)))</f>
        <v>36366.525171586305</v>
      </c>
      <c r="O359" s="4">
        <f ca="1">DEGREES(ACOS(((Earth_Data!$B$1+Sat_Data!$B$2)/User_Model_Calcs!N359)*SQRT(1-COS(RADIANS(User_Model_Calcs!I359))^2*COS(RADIANS(User_Model_Calcs!A359))^2)))</f>
        <v>63.26351647095742</v>
      </c>
      <c r="P359" s="4">
        <f t="shared" ca="1" si="46"/>
        <v>21.787345280546411</v>
      </c>
    </row>
    <row r="360" spans="1:16" x14ac:dyDescent="0.25">
      <c r="A360" s="4">
        <f t="shared" ca="1" si="40"/>
        <v>-22.191795733854427</v>
      </c>
      <c r="B360" s="4">
        <f t="shared" ca="1" si="41"/>
        <v>122.14304654594244</v>
      </c>
      <c r="C360" s="4">
        <v>37500</v>
      </c>
      <c r="D360" s="4">
        <f t="shared" ca="1" si="42"/>
        <v>1.2</v>
      </c>
      <c r="E360" s="4">
        <v>0.55000000000000004</v>
      </c>
      <c r="F360" s="4">
        <v>19.899999999999999</v>
      </c>
      <c r="G360" s="4">
        <f t="shared" ca="1" si="43"/>
        <v>45.364313344089069</v>
      </c>
      <c r="H360" s="4">
        <f t="shared" ca="1" si="47"/>
        <v>22.747859819900615</v>
      </c>
      <c r="I360" s="4">
        <f ca="1">User_Model_Calcs!B360-Sat_Data!$B$5</f>
        <v>12.14304654594244</v>
      </c>
      <c r="J360" s="4">
        <f ca="1">(Earth_Data!$B$1/SQRT(1-Earth_Data!$B$2^2*SIN(RADIANS(User_Model_Calcs!A360))^2))*COS(RADIANS(User_Model_Calcs!A360))</f>
        <v>5908.4993985094034</v>
      </c>
      <c r="K360" s="4">
        <f ca="1">((Earth_Data!$B$1*(1-Earth_Data!$B$2^2))/SQRT(1-Earth_Data!$B$2^2*SIN(RADIANS(User_Model_Calcs!A360))^2))*SIN(RADIANS(User_Model_Calcs!A360))</f>
        <v>-2394.0917569991971</v>
      </c>
      <c r="L360" s="4">
        <f t="shared" ca="1" si="44"/>
        <v>-22.057522995998657</v>
      </c>
      <c r="M360" s="4">
        <f t="shared" ca="1" si="45"/>
        <v>6375.11101731707</v>
      </c>
      <c r="N360" s="4">
        <f ca="1">SQRT(User_Model_Calcs!M360^2+Sat_Data!$B$3^2-2*User_Model_Calcs!M360*Sat_Data!$B$3*COS(RADIANS(L360))*COS(RADIANS(I360)))</f>
        <v>36487.687497652594</v>
      </c>
      <c r="O360" s="4">
        <f ca="1">DEGREES(ACOS(((Earth_Data!$B$1+Sat_Data!$B$2)/User_Model_Calcs!N360)*SQRT(1-COS(RADIANS(User_Model_Calcs!I360))^2*COS(RADIANS(User_Model_Calcs!A360))^2)))</f>
        <v>60.588209465765686</v>
      </c>
      <c r="P360" s="4">
        <f t="shared" ca="1" si="46"/>
        <v>29.668678283611978</v>
      </c>
    </row>
    <row r="361" spans="1:16" x14ac:dyDescent="0.25">
      <c r="A361" s="4">
        <f t="shared" ca="1" si="40"/>
        <v>-24.829289640921836</v>
      </c>
      <c r="B361" s="4">
        <f t="shared" ca="1" si="41"/>
        <v>153.6925543421886</v>
      </c>
      <c r="C361" s="4">
        <v>9375</v>
      </c>
      <c r="D361" s="4">
        <f t="shared" ca="1" si="42"/>
        <v>1.2</v>
      </c>
      <c r="E361" s="4">
        <v>0.55000000000000004</v>
      </c>
      <c r="F361" s="4">
        <v>19.899999999999999</v>
      </c>
      <c r="G361" s="4">
        <f t="shared" ca="1" si="43"/>
        <v>45.364313344089069</v>
      </c>
      <c r="H361" s="4">
        <f t="shared" ca="1" si="47"/>
        <v>20.609215780058282</v>
      </c>
      <c r="I361" s="4">
        <f ca="1">User_Model_Calcs!B361-Sat_Data!$B$5</f>
        <v>43.6925543421886</v>
      </c>
      <c r="J361" s="4">
        <f ca="1">(Earth_Data!$B$1/SQRT(1-Earth_Data!$B$2^2*SIN(RADIANS(User_Model_Calcs!A361))^2))*COS(RADIANS(User_Model_Calcs!A361))</f>
        <v>5791.9830170537489</v>
      </c>
      <c r="K361" s="4">
        <f ca="1">((Earth_Data!$B$1*(1-Earth_Data!$B$2^2))/SQRT(1-Earth_Data!$B$2^2*SIN(RADIANS(User_Model_Calcs!A361))^2))*SIN(RADIANS(User_Model_Calcs!A361))</f>
        <v>-2661.925355596421</v>
      </c>
      <c r="L361" s="4">
        <f t="shared" ca="1" si="44"/>
        <v>-24.682939595776332</v>
      </c>
      <c r="M361" s="4">
        <f t="shared" ca="1" si="45"/>
        <v>6374.3951766897999</v>
      </c>
      <c r="N361" s="4">
        <f ca="1">SQRT(User_Model_Calcs!M361^2+Sat_Data!$B$3^2-2*User_Model_Calcs!M361*Sat_Data!$B$3*COS(RADIANS(L361))*COS(RADIANS(I361)))</f>
        <v>38279.059483482277</v>
      </c>
      <c r="O361" s="4">
        <f ca="1">DEGREES(ACOS(((Earth_Data!$B$1+Sat_Data!$B$2)/User_Model_Calcs!N361)*SQRT(1-COS(RADIANS(User_Model_Calcs!I361))^2*COS(RADIANS(User_Model_Calcs!A361))^2)))</f>
        <v>33.782540291275261</v>
      </c>
      <c r="P361" s="4">
        <f t="shared" ca="1" si="46"/>
        <v>66.27300237954816</v>
      </c>
    </row>
    <row r="362" spans="1:16" x14ac:dyDescent="0.25">
      <c r="A362" s="4">
        <f t="shared" ca="1" si="40"/>
        <v>-11.390077066451042</v>
      </c>
      <c r="B362" s="4">
        <f t="shared" ca="1" si="41"/>
        <v>134.48589904892822</v>
      </c>
      <c r="C362" s="4">
        <v>9375</v>
      </c>
      <c r="D362" s="4">
        <f t="shared" ca="1" si="42"/>
        <v>3</v>
      </c>
      <c r="E362" s="4">
        <v>0.55000000000000004</v>
      </c>
      <c r="F362" s="4">
        <v>19.899999999999999</v>
      </c>
      <c r="G362" s="4">
        <f t="shared" ca="1" si="43"/>
        <v>53.323113517529826</v>
      </c>
      <c r="H362" s="4">
        <f t="shared" ca="1" si="47"/>
        <v>18.693561814607307</v>
      </c>
      <c r="I362" s="4">
        <f ca="1">User_Model_Calcs!B362-Sat_Data!$B$5</f>
        <v>24.485899048928218</v>
      </c>
      <c r="J362" s="4">
        <f ca="1">(Earth_Data!$B$1/SQRT(1-Earth_Data!$B$2^2*SIN(RADIANS(User_Model_Calcs!A362))^2))*COS(RADIANS(User_Model_Calcs!A362))</f>
        <v>6253.3414426991149</v>
      </c>
      <c r="K362" s="4">
        <f ca="1">((Earth_Data!$B$1*(1-Earth_Data!$B$2^2))/SQRT(1-Earth_Data!$B$2^2*SIN(RADIANS(User_Model_Calcs!A362))^2))*SIN(RADIANS(User_Model_Calcs!A362))</f>
        <v>-1251.3342853917889</v>
      </c>
      <c r="L362" s="4">
        <f t="shared" ca="1" si="44"/>
        <v>-11.315799802877422</v>
      </c>
      <c r="M362" s="4">
        <f t="shared" ca="1" si="45"/>
        <v>6377.3126544631032</v>
      </c>
      <c r="N362" s="4">
        <f ca="1">SQRT(User_Model_Calcs!M362^2+Sat_Data!$B$3^2-2*User_Model_Calcs!M362*Sat_Data!$B$3*COS(RADIANS(L362))*COS(RADIANS(I362)))</f>
        <v>36586.581234604659</v>
      </c>
      <c r="O362" s="4">
        <f ca="1">DEGREES(ACOS(((Earth_Data!$B$1+Sat_Data!$B$2)/User_Model_Calcs!N362)*SQRT(1-COS(RADIANS(User_Model_Calcs!I362))^2*COS(RADIANS(User_Model_Calcs!A362))^2)))</f>
        <v>58.625549025500518</v>
      </c>
      <c r="P362" s="4">
        <f t="shared" ca="1" si="46"/>
        <v>66.557013042259072</v>
      </c>
    </row>
    <row r="363" spans="1:16" x14ac:dyDescent="0.25">
      <c r="A363" s="4">
        <f t="shared" ca="1" si="40"/>
        <v>-34.873234379995914</v>
      </c>
      <c r="B363" s="4">
        <f t="shared" ca="1" si="41"/>
        <v>127.37385240803304</v>
      </c>
      <c r="C363" s="4">
        <v>9375</v>
      </c>
      <c r="D363" s="4">
        <f t="shared" ca="1" si="42"/>
        <v>3</v>
      </c>
      <c r="E363" s="4">
        <v>0.55000000000000004</v>
      </c>
      <c r="F363" s="4">
        <v>19.899999999999999</v>
      </c>
      <c r="G363" s="4">
        <f t="shared" ca="1" si="43"/>
        <v>53.323113517529826</v>
      </c>
      <c r="H363" s="4">
        <f t="shared" ca="1" si="47"/>
        <v>22.364762666901942</v>
      </c>
      <c r="I363" s="4">
        <f ca="1">User_Model_Calcs!B363-Sat_Data!$B$5</f>
        <v>17.373852408033045</v>
      </c>
      <c r="J363" s="4">
        <f ca="1">(Earth_Data!$B$1/SQRT(1-Earth_Data!$B$2^2*SIN(RADIANS(User_Model_Calcs!A363))^2))*COS(RADIANS(User_Model_Calcs!A363))</f>
        <v>5238.4830469985336</v>
      </c>
      <c r="K363" s="4">
        <f ca="1">((Earth_Data!$B$1*(1-Earth_Data!$B$2^2))/SQRT(1-Earth_Data!$B$2^2*SIN(RADIANS(User_Model_Calcs!A363))^2))*SIN(RADIANS(User_Model_Calcs!A363))</f>
        <v>-3626.3393124528416</v>
      </c>
      <c r="L363" s="4">
        <f t="shared" ca="1" si="44"/>
        <v>-34.692914670328257</v>
      </c>
      <c r="M363" s="4">
        <f t="shared" ca="1" si="45"/>
        <v>6371.1883854373664</v>
      </c>
      <c r="N363" s="4">
        <f ca="1">SQRT(User_Model_Calcs!M363^2+Sat_Data!$B$3^2-2*User_Model_Calcs!M363*Sat_Data!$B$3*COS(RADIANS(L363))*COS(RADIANS(I363)))</f>
        <v>37373.903654777831</v>
      </c>
      <c r="O363" s="4">
        <f ca="1">DEGREES(ACOS(((Earth_Data!$B$1+Sat_Data!$B$2)/User_Model_Calcs!N363)*SQRT(1-COS(RADIANS(User_Model_Calcs!I363))^2*COS(RADIANS(User_Model_Calcs!A363))^2)))</f>
        <v>45.43142188701519</v>
      </c>
      <c r="P363" s="4">
        <f t="shared" ca="1" si="46"/>
        <v>28.688354614919596</v>
      </c>
    </row>
    <row r="364" spans="1:16" x14ac:dyDescent="0.25">
      <c r="A364" s="4">
        <f t="shared" ca="1" si="40"/>
        <v>-28.101568055762961</v>
      </c>
      <c r="B364" s="4">
        <f t="shared" ca="1" si="41"/>
        <v>156.69591199534125</v>
      </c>
      <c r="C364" s="4">
        <v>9375</v>
      </c>
      <c r="D364" s="4">
        <f t="shared" ca="1" si="42"/>
        <v>1.2</v>
      </c>
      <c r="E364" s="4">
        <v>0.55000000000000004</v>
      </c>
      <c r="F364" s="4">
        <v>19.899999999999999</v>
      </c>
      <c r="G364" s="4">
        <f t="shared" ca="1" si="43"/>
        <v>45.364313344089069</v>
      </c>
      <c r="H364" s="4">
        <f t="shared" ca="1" si="47"/>
        <v>23.810032578724076</v>
      </c>
      <c r="I364" s="4">
        <f ca="1">User_Model_Calcs!B364-Sat_Data!$B$5</f>
        <v>46.695911995341248</v>
      </c>
      <c r="J364" s="4">
        <f ca="1">(Earth_Data!$B$1/SQRT(1-Earth_Data!$B$2^2*SIN(RADIANS(User_Model_Calcs!A364))^2))*COS(RADIANS(User_Model_Calcs!A364))</f>
        <v>5630.4295472248841</v>
      </c>
      <c r="K364" s="4">
        <f ca="1">((Earth_Data!$B$1*(1-Earth_Data!$B$2^2))/SQRT(1-Earth_Data!$B$2^2*SIN(RADIANS(User_Model_Calcs!A364))^2))*SIN(RADIANS(User_Model_Calcs!A364))</f>
        <v>-2986.4399199060108</v>
      </c>
      <c r="L364" s="4">
        <f t="shared" ca="1" si="44"/>
        <v>-27.941956312931332</v>
      </c>
      <c r="M364" s="4">
        <f t="shared" ca="1" si="45"/>
        <v>6373.4261022993933</v>
      </c>
      <c r="N364" s="4">
        <f ca="1">SQRT(User_Model_Calcs!M364^2+Sat_Data!$B$3^2-2*User_Model_Calcs!M364*Sat_Data!$B$3*COS(RADIANS(L364))*COS(RADIANS(I364)))</f>
        <v>38636.524297557655</v>
      </c>
      <c r="O364" s="4">
        <f ca="1">DEGREES(ACOS(((Earth_Data!$B$1+Sat_Data!$B$2)/User_Model_Calcs!N364)*SQRT(1-COS(RADIANS(User_Model_Calcs!I364))^2*COS(RADIANS(User_Model_Calcs!A364))^2)))</f>
        <v>29.667794292483837</v>
      </c>
      <c r="P364" s="4">
        <f t="shared" ca="1" si="46"/>
        <v>66.061394578258472</v>
      </c>
    </row>
    <row r="365" spans="1:16" x14ac:dyDescent="0.25">
      <c r="A365" s="4">
        <f t="shared" ca="1" si="40"/>
        <v>-10.651407897738622</v>
      </c>
      <c r="B365" s="4">
        <f t="shared" ca="1" si="41"/>
        <v>154.57987741769296</v>
      </c>
      <c r="C365" s="4">
        <v>9375</v>
      </c>
      <c r="D365" s="4">
        <f t="shared" ca="1" si="42"/>
        <v>3</v>
      </c>
      <c r="E365" s="4">
        <v>0.55000000000000004</v>
      </c>
      <c r="F365" s="4">
        <v>19.899999999999999</v>
      </c>
      <c r="G365" s="4">
        <f t="shared" ca="1" si="43"/>
        <v>53.323113517529826</v>
      </c>
      <c r="H365" s="4">
        <f t="shared" ca="1" si="47"/>
        <v>17.927703760876643</v>
      </c>
      <c r="I365" s="4">
        <f ca="1">User_Model_Calcs!B365-Sat_Data!$B$5</f>
        <v>44.579877417692956</v>
      </c>
      <c r="J365" s="4">
        <f ca="1">(Earth_Data!$B$1/SQRT(1-Earth_Data!$B$2^2*SIN(RADIANS(User_Model_Calcs!A365))^2))*COS(RADIANS(User_Model_Calcs!A365))</f>
        <v>6268.9609631379999</v>
      </c>
      <c r="K365" s="4">
        <f ca="1">((Earth_Data!$B$1*(1-Earth_Data!$B$2^2))/SQRT(1-Earth_Data!$B$2^2*SIN(RADIANS(User_Model_Calcs!A365))^2))*SIN(RADIANS(User_Model_Calcs!A365))</f>
        <v>-1171.1338654891492</v>
      </c>
      <c r="L365" s="4">
        <f t="shared" ca="1" si="44"/>
        <v>-10.581717564156442</v>
      </c>
      <c r="M365" s="4">
        <f t="shared" ca="1" si="45"/>
        <v>6377.4153140785547</v>
      </c>
      <c r="N365" s="4">
        <f ca="1">SQRT(User_Model_Calcs!M365^2+Sat_Data!$B$3^2-2*User_Model_Calcs!M365*Sat_Data!$B$3*COS(RADIANS(L365))*COS(RADIANS(I365)))</f>
        <v>37972.920900062345</v>
      </c>
      <c r="O365" s="4">
        <f ca="1">DEGREES(ACOS(((Earth_Data!$B$1+Sat_Data!$B$2)/User_Model_Calcs!N365)*SQRT(1-COS(RADIANS(User_Model_Calcs!I365))^2*COS(RADIANS(User_Model_Calcs!A365))^2)))</f>
        <v>37.536489374130909</v>
      </c>
      <c r="P365" s="4">
        <f t="shared" ca="1" si="46"/>
        <v>79.3768100539844</v>
      </c>
    </row>
    <row r="366" spans="1:16" x14ac:dyDescent="0.25">
      <c r="A366" s="4">
        <f t="shared" ca="1" si="40"/>
        <v>-33.650726428603534</v>
      </c>
      <c r="B366" s="4">
        <f t="shared" ca="1" si="41"/>
        <v>159.97881614389354</v>
      </c>
      <c r="C366" s="4">
        <v>9375</v>
      </c>
      <c r="D366" s="4">
        <f t="shared" ca="1" si="42"/>
        <v>3</v>
      </c>
      <c r="E366" s="4">
        <v>0.55000000000000004</v>
      </c>
      <c r="F366" s="4">
        <v>19.899999999999999</v>
      </c>
      <c r="G366" s="4">
        <f t="shared" ca="1" si="43"/>
        <v>53.323113517529826</v>
      </c>
      <c r="H366" s="4">
        <f t="shared" ca="1" si="47"/>
        <v>17.855747099746075</v>
      </c>
      <c r="I366" s="4">
        <f ca="1">User_Model_Calcs!B366-Sat_Data!$B$5</f>
        <v>49.978816143893539</v>
      </c>
      <c r="J366" s="4">
        <f ca="1">(Earth_Data!$B$1/SQRT(1-Earth_Data!$B$2^2*SIN(RADIANS(User_Model_Calcs!A366))^2))*COS(RADIANS(User_Model_Calcs!A366))</f>
        <v>5314.8266960224946</v>
      </c>
      <c r="K366" s="4">
        <f ca="1">((Earth_Data!$B$1*(1-Earth_Data!$B$2^2))/SQRT(1-Earth_Data!$B$2^2*SIN(RADIANS(User_Model_Calcs!A366))^2))*SIN(RADIANS(User_Model_Calcs!A366))</f>
        <v>-3514.2641130842694</v>
      </c>
      <c r="L366" s="4">
        <f t="shared" ca="1" si="44"/>
        <v>-33.47343294572746</v>
      </c>
      <c r="M366" s="4">
        <f t="shared" ca="1" si="45"/>
        <v>6371.6116536764348</v>
      </c>
      <c r="N366" s="4">
        <f ca="1">SQRT(User_Model_Calcs!M366^2+Sat_Data!$B$3^2-2*User_Model_Calcs!M366*Sat_Data!$B$3*COS(RADIANS(L366))*COS(RADIANS(I366)))</f>
        <v>39117.695654231531</v>
      </c>
      <c r="O366" s="4">
        <f ca="1">DEGREES(ACOS(((Earth_Data!$B$1+Sat_Data!$B$2)/User_Model_Calcs!N366)*SQRT(1-COS(RADIANS(User_Model_Calcs!I366))^2*COS(RADIANS(User_Model_Calcs!A366))^2)))</f>
        <v>24.434443838718867</v>
      </c>
      <c r="P366" s="4">
        <f t="shared" ca="1" si="46"/>
        <v>65.046571232366347</v>
      </c>
    </row>
    <row r="367" spans="1:16" x14ac:dyDescent="0.25">
      <c r="A367" s="4">
        <f t="shared" ca="1" si="40"/>
        <v>-33.838244990674035</v>
      </c>
      <c r="B367" s="4">
        <f t="shared" ca="1" si="41"/>
        <v>154.13965786307011</v>
      </c>
      <c r="C367" s="4">
        <v>9375</v>
      </c>
      <c r="D367" s="4">
        <f t="shared" ca="1" si="42"/>
        <v>0.75</v>
      </c>
      <c r="E367" s="4">
        <v>0.55000000000000004</v>
      </c>
      <c r="F367" s="4">
        <v>19.899999999999999</v>
      </c>
      <c r="G367" s="4">
        <f t="shared" ca="1" si="43"/>
        <v>41.281913690970576</v>
      </c>
      <c r="H367" s="4">
        <f t="shared" ca="1" si="47"/>
        <v>19.425941550757464</v>
      </c>
      <c r="I367" s="4">
        <f ca="1">User_Model_Calcs!B367-Sat_Data!$B$5</f>
        <v>44.139657863070113</v>
      </c>
      <c r="J367" s="4">
        <f ca="1">(Earth_Data!$B$1/SQRT(1-Earth_Data!$B$2^2*SIN(RADIANS(User_Model_Calcs!A367))^2))*COS(RADIANS(User_Model_Calcs!A367))</f>
        <v>5303.2729764094793</v>
      </c>
      <c r="K367" s="4">
        <f ca="1">((Earth_Data!$B$1*(1-Earth_Data!$B$2^2))/SQRT(1-Earth_Data!$B$2^2*SIN(RADIANS(User_Model_Calcs!A367))^2))*SIN(RADIANS(User_Model_Calcs!A367))</f>
        <v>-3531.5590792028315</v>
      </c>
      <c r="L367" s="4">
        <f t="shared" ca="1" si="44"/>
        <v>-33.660466294465294</v>
      </c>
      <c r="M367" s="4">
        <f t="shared" ca="1" si="45"/>
        <v>6371.5472055235532</v>
      </c>
      <c r="N367" s="4">
        <f ca="1">SQRT(User_Model_Calcs!M367^2+Sat_Data!$B$3^2-2*User_Model_Calcs!M367*Sat_Data!$B$3*COS(RADIANS(L367))*COS(RADIANS(I367)))</f>
        <v>38697.148715855554</v>
      </c>
      <c r="O367" s="4">
        <f ca="1">DEGREES(ACOS(((Earth_Data!$B$1+Sat_Data!$B$2)/User_Model_Calcs!N367)*SQRT(1-COS(RADIANS(User_Model_Calcs!I367))^2*COS(RADIANS(User_Model_Calcs!A367))^2)))</f>
        <v>28.971872489190229</v>
      </c>
      <c r="P367" s="4">
        <f t="shared" ca="1" si="46"/>
        <v>60.15152395604678</v>
      </c>
    </row>
    <row r="368" spans="1:16" x14ac:dyDescent="0.25">
      <c r="A368" s="4">
        <f t="shared" ca="1" si="40"/>
        <v>-9.4576907279535884</v>
      </c>
      <c r="B368" s="4">
        <f t="shared" ca="1" si="41"/>
        <v>156.71974727721016</v>
      </c>
      <c r="C368" s="4">
        <v>9375</v>
      </c>
      <c r="D368" s="4">
        <f t="shared" ca="1" si="42"/>
        <v>1.2</v>
      </c>
      <c r="E368" s="4">
        <v>0.55000000000000004</v>
      </c>
      <c r="F368" s="4">
        <v>19.899999999999999</v>
      </c>
      <c r="G368" s="4">
        <f t="shared" ca="1" si="43"/>
        <v>45.364313344089069</v>
      </c>
      <c r="H368" s="4">
        <f t="shared" ca="1" si="47"/>
        <v>18.041743441050041</v>
      </c>
      <c r="I368" s="4">
        <f ca="1">User_Model_Calcs!B368-Sat_Data!$B$5</f>
        <v>46.719747277210161</v>
      </c>
      <c r="J368" s="4">
        <f ca="1">(Earth_Data!$B$1/SQRT(1-Earth_Data!$B$2^2*SIN(RADIANS(User_Model_Calcs!A368))^2))*COS(RADIANS(User_Model_Calcs!A368))</f>
        <v>6292.0119699320257</v>
      </c>
      <c r="K368" s="4">
        <f ca="1">((Earth_Data!$B$1*(1-Earth_Data!$B$2^2))/SQRT(1-Earth_Data!$B$2^2*SIN(RADIANS(User_Model_Calcs!A368))^2))*SIN(RADIANS(User_Model_Calcs!A368))</f>
        <v>-1041.129102544174</v>
      </c>
      <c r="L368" s="4">
        <f t="shared" ca="1" si="44"/>
        <v>-9.3955087391110617</v>
      </c>
      <c r="M368" s="4">
        <f t="shared" ca="1" si="45"/>
        <v>6377.5672821172448</v>
      </c>
      <c r="N368" s="4">
        <f ca="1">SQRT(User_Model_Calcs!M368^2+Sat_Data!$B$3^2-2*User_Model_Calcs!M368*Sat_Data!$B$3*COS(RADIANS(L368))*COS(RADIANS(I368)))</f>
        <v>38140.918957044312</v>
      </c>
      <c r="O368" s="4">
        <f ca="1">DEGREES(ACOS(((Earth_Data!$B$1+Sat_Data!$B$2)/User_Model_Calcs!N368)*SQRT(1-COS(RADIANS(User_Model_Calcs!I368))^2*COS(RADIANS(User_Model_Calcs!A368))^2)))</f>
        <v>35.473900236208962</v>
      </c>
      <c r="P368" s="4">
        <f t="shared" ca="1" si="46"/>
        <v>81.203829593583237</v>
      </c>
    </row>
    <row r="369" spans="1:16" x14ac:dyDescent="0.25">
      <c r="A369" s="4">
        <f t="shared" ca="1" si="40"/>
        <v>-11.408168605580338</v>
      </c>
      <c r="B369" s="4">
        <f t="shared" ca="1" si="41"/>
        <v>145.95537820828059</v>
      </c>
      <c r="C369" s="4">
        <v>9375</v>
      </c>
      <c r="D369" s="4">
        <f t="shared" ca="1" si="42"/>
        <v>0.75</v>
      </c>
      <c r="E369" s="4">
        <v>0.55000000000000004</v>
      </c>
      <c r="F369" s="4">
        <v>19.899999999999999</v>
      </c>
      <c r="G369" s="4">
        <f t="shared" ca="1" si="43"/>
        <v>41.281913690970576</v>
      </c>
      <c r="H369" s="4">
        <f t="shared" ca="1" si="47"/>
        <v>21.622004088404392</v>
      </c>
      <c r="I369" s="4">
        <f ca="1">User_Model_Calcs!B369-Sat_Data!$B$5</f>
        <v>35.955378208280592</v>
      </c>
      <c r="J369" s="4">
        <f ca="1">(Earth_Data!$B$1/SQRT(1-Earth_Data!$B$2^2*SIN(RADIANS(User_Model_Calcs!A369))^2))*COS(RADIANS(User_Model_Calcs!A369))</f>
        <v>6252.9459120763413</v>
      </c>
      <c r="K369" s="4">
        <f ca="1">((Earth_Data!$B$1*(1-Earth_Data!$B$2^2))/SQRT(1-Earth_Data!$B$2^2*SIN(RADIANS(User_Model_Calcs!A369))^2))*SIN(RADIANS(User_Model_Calcs!A369))</f>
        <v>-1253.2960536986336</v>
      </c>
      <c r="L369" s="4">
        <f t="shared" ca="1" si="44"/>
        <v>-11.333779600089148</v>
      </c>
      <c r="M369" s="4">
        <f t="shared" ca="1" si="45"/>
        <v>6377.3100581333501</v>
      </c>
      <c r="N369" s="4">
        <f ca="1">SQRT(User_Model_Calcs!M369^2+Sat_Data!$B$3^2-2*User_Model_Calcs!M369*Sat_Data!$B$3*COS(RADIANS(L369))*COS(RADIANS(I369)))</f>
        <v>37304.808449122422</v>
      </c>
      <c r="O369" s="4">
        <f ca="1">DEGREES(ACOS(((Earth_Data!$B$1+Sat_Data!$B$2)/User_Model_Calcs!N369)*SQRT(1-COS(RADIANS(User_Model_Calcs!I369))^2*COS(RADIANS(User_Model_Calcs!A369))^2)))</f>
        <v>46.538289037006656</v>
      </c>
      <c r="P369" s="4">
        <f t="shared" ca="1" si="46"/>
        <v>74.746832120995947</v>
      </c>
    </row>
    <row r="370" spans="1:16" x14ac:dyDescent="0.25">
      <c r="A370" s="4">
        <f t="shared" ca="1" si="40"/>
        <v>-27.45104737861557</v>
      </c>
      <c r="B370" s="4">
        <f t="shared" ca="1" si="41"/>
        <v>121.28387966157088</v>
      </c>
      <c r="C370" s="4">
        <v>9375</v>
      </c>
      <c r="D370" s="4">
        <f t="shared" ca="1" si="42"/>
        <v>3</v>
      </c>
      <c r="E370" s="4">
        <v>0.55000000000000004</v>
      </c>
      <c r="F370" s="4">
        <v>19.899999999999999</v>
      </c>
      <c r="G370" s="4">
        <f t="shared" ca="1" si="43"/>
        <v>53.323113517529826</v>
      </c>
      <c r="H370" s="4">
        <f t="shared" ca="1" si="47"/>
        <v>14.835929563257988</v>
      </c>
      <c r="I370" s="4">
        <f ca="1">User_Model_Calcs!B370-Sat_Data!$B$5</f>
        <v>11.283879661570879</v>
      </c>
      <c r="J370" s="4">
        <f ca="1">(Earth_Data!$B$1/SQRT(1-Earth_Data!$B$2^2*SIN(RADIANS(User_Model_Calcs!A370))^2))*COS(RADIANS(User_Model_Calcs!A370))</f>
        <v>5664.023897899493</v>
      </c>
      <c r="K370" s="4">
        <f ca="1">((Earth_Data!$B$1*(1-Earth_Data!$B$2^2))/SQRT(1-Earth_Data!$B$2^2*SIN(RADIANS(User_Model_Calcs!A370))^2))*SIN(RADIANS(User_Model_Calcs!A370))</f>
        <v>-2922.6586634765649</v>
      </c>
      <c r="L370" s="4">
        <f t="shared" ca="1" si="44"/>
        <v>-27.293912448092502</v>
      </c>
      <c r="M370" s="4">
        <f t="shared" ca="1" si="45"/>
        <v>6373.6253717308473</v>
      </c>
      <c r="N370" s="4">
        <f ca="1">SQRT(User_Model_Calcs!M370^2+Sat_Data!$B$3^2-2*User_Model_Calcs!M370*Sat_Data!$B$3*COS(RADIANS(L370))*COS(RADIANS(I370)))</f>
        <v>36742.798742906642</v>
      </c>
      <c r="O370" s="4">
        <f ca="1">DEGREES(ACOS(((Earth_Data!$B$1+Sat_Data!$B$2)/User_Model_Calcs!N370)*SQRT(1-COS(RADIANS(User_Model_Calcs!I370))^2*COS(RADIANS(User_Model_Calcs!A370))^2)))</f>
        <v>55.577453890692119</v>
      </c>
      <c r="P370" s="4">
        <f t="shared" ca="1" si="46"/>
        <v>23.404051437814275</v>
      </c>
    </row>
    <row r="371" spans="1:16" x14ac:dyDescent="0.25">
      <c r="A371" s="4">
        <f t="shared" ca="1" si="40"/>
        <v>-32.699759761424886</v>
      </c>
      <c r="B371" s="4">
        <f t="shared" ca="1" si="41"/>
        <v>111.47278855374313</v>
      </c>
      <c r="C371" s="4">
        <v>9375</v>
      </c>
      <c r="D371" s="4">
        <f t="shared" ca="1" si="42"/>
        <v>3</v>
      </c>
      <c r="E371" s="4">
        <v>0.55000000000000004</v>
      </c>
      <c r="F371" s="4">
        <v>19.899999999999999</v>
      </c>
      <c r="G371" s="4">
        <f t="shared" ca="1" si="43"/>
        <v>53.323113517529826</v>
      </c>
      <c r="H371" s="4">
        <f t="shared" ca="1" si="47"/>
        <v>18.955184669669634</v>
      </c>
      <c r="I371" s="4">
        <f ca="1">User_Model_Calcs!B371-Sat_Data!$B$5</f>
        <v>1.4727885537431291</v>
      </c>
      <c r="J371" s="4">
        <f ca="1">(Earth_Data!$B$1/SQRT(1-Earth_Data!$B$2^2*SIN(RADIANS(User_Model_Calcs!A371))^2))*COS(RADIANS(User_Model_Calcs!A371))</f>
        <v>5372.5391126777458</v>
      </c>
      <c r="K371" s="4">
        <f ca="1">((Earth_Data!$B$1*(1-Earth_Data!$B$2^2))/SQRT(1-Earth_Data!$B$2^2*SIN(RADIANS(User_Model_Calcs!A371))^2))*SIN(RADIANS(User_Model_Calcs!A371))</f>
        <v>-3425.9871104753088</v>
      </c>
      <c r="L371" s="4">
        <f t="shared" ca="1" si="44"/>
        <v>-32.525042981523853</v>
      </c>
      <c r="M371" s="4">
        <f t="shared" ca="1" si="45"/>
        <v>6371.9356712379895</v>
      </c>
      <c r="N371" s="4">
        <f ca="1">SQRT(User_Model_Calcs!M371^2+Sat_Data!$B$3^2-2*User_Model_Calcs!M371*Sat_Data!$B$3*COS(RADIANS(L371))*COS(RADIANS(I371)))</f>
        <v>36952.793580843878</v>
      </c>
      <c r="O371" s="4">
        <f ca="1">DEGREES(ACOS(((Earth_Data!$B$1+Sat_Data!$B$2)/User_Model_Calcs!N371)*SQRT(1-COS(RADIANS(User_Model_Calcs!I371))^2*COS(RADIANS(User_Model_Calcs!A371))^2)))</f>
        <v>51.908533996654604</v>
      </c>
      <c r="P371" s="4">
        <f t="shared" ca="1" si="46"/>
        <v>2.7247354770291636</v>
      </c>
    </row>
    <row r="372" spans="1:16" x14ac:dyDescent="0.25">
      <c r="A372" s="4">
        <f t="shared" ca="1" si="40"/>
        <v>-43.332074567990702</v>
      </c>
      <c r="B372" s="4">
        <f t="shared" ca="1" si="41"/>
        <v>137.21144125963355</v>
      </c>
      <c r="C372" s="4">
        <v>9375</v>
      </c>
      <c r="D372" s="4">
        <f t="shared" ca="1" si="42"/>
        <v>0.75</v>
      </c>
      <c r="E372" s="4">
        <v>0.55000000000000004</v>
      </c>
      <c r="F372" s="4">
        <v>19.899999999999999</v>
      </c>
      <c r="G372" s="4">
        <f t="shared" ca="1" si="43"/>
        <v>41.281913690970576</v>
      </c>
      <c r="H372" s="4">
        <f t="shared" ca="1" si="47"/>
        <v>18.728755803425891</v>
      </c>
      <c r="I372" s="4">
        <f ca="1">User_Model_Calcs!B372-Sat_Data!$B$5</f>
        <v>27.211441259633546</v>
      </c>
      <c r="J372" s="4">
        <f ca="1">(Earth_Data!$B$1/SQRT(1-Earth_Data!$B$2^2*SIN(RADIANS(User_Model_Calcs!A372))^2))*COS(RADIANS(User_Model_Calcs!A372))</f>
        <v>4646.7172086774899</v>
      </c>
      <c r="K372" s="4">
        <f ca="1">((Earth_Data!$B$1*(1-Earth_Data!$B$2^2))/SQRT(1-Earth_Data!$B$2^2*SIN(RADIANS(User_Model_Calcs!A372))^2))*SIN(RADIANS(User_Model_Calcs!A372))</f>
        <v>-4354.4115075045283</v>
      </c>
      <c r="L372" s="4">
        <f t="shared" ca="1" si="44"/>
        <v>-43.14001111274213</v>
      </c>
      <c r="M372" s="4">
        <f t="shared" ca="1" si="45"/>
        <v>6368.1143515256836</v>
      </c>
      <c r="N372" s="4">
        <f ca="1">SQRT(User_Model_Calcs!M372^2+Sat_Data!$B$3^2-2*User_Model_Calcs!M372*Sat_Data!$B$3*COS(RADIANS(L372))*COS(RADIANS(I372)))</f>
        <v>38339.090284374135</v>
      </c>
      <c r="O372" s="4">
        <f ca="1">DEGREES(ACOS(((Earth_Data!$B$1+Sat_Data!$B$2)/User_Model_Calcs!N372)*SQRT(1-COS(RADIANS(User_Model_Calcs!I372))^2*COS(RADIANS(User_Model_Calcs!A372))^2)))</f>
        <v>33.000051397113602</v>
      </c>
      <c r="P372" s="4">
        <f t="shared" ca="1" si="46"/>
        <v>36.8438869602533</v>
      </c>
    </row>
    <row r="373" spans="1:16" x14ac:dyDescent="0.25">
      <c r="A373" s="4">
        <f t="shared" ca="1" si="40"/>
        <v>-10.790602478401849</v>
      </c>
      <c r="B373" s="4">
        <f t="shared" ca="1" si="41"/>
        <v>105.5351914819591</v>
      </c>
      <c r="C373" s="4">
        <v>9375</v>
      </c>
      <c r="D373" s="4">
        <f t="shared" ca="1" si="42"/>
        <v>0.75</v>
      </c>
      <c r="E373" s="4">
        <v>0.55000000000000004</v>
      </c>
      <c r="F373" s="4">
        <v>19.899999999999999</v>
      </c>
      <c r="G373" s="4">
        <f t="shared" ca="1" si="43"/>
        <v>41.281913690970576</v>
      </c>
      <c r="H373" s="4">
        <f t="shared" ca="1" si="47"/>
        <v>18.566981892533434</v>
      </c>
      <c r="I373" s="4">
        <f ca="1">User_Model_Calcs!B373-Sat_Data!$B$5</f>
        <v>-4.464808518040897</v>
      </c>
      <c r="J373" s="4">
        <f ca="1">(Earth_Data!$B$1/SQRT(1-Earth_Data!$B$2^2*SIN(RADIANS(User_Model_Calcs!A373))^2))*COS(RADIANS(User_Model_Calcs!A373))</f>
        <v>6266.0967652616346</v>
      </c>
      <c r="K373" s="4">
        <f ca="1">((Earth_Data!$B$1*(1-Earth_Data!$B$2^2))/SQRT(1-Earth_Data!$B$2^2*SIN(RADIANS(User_Model_Calcs!A373))^2))*SIN(RADIANS(User_Model_Calcs!A373))</f>
        <v>-1186.2618025999491</v>
      </c>
      <c r="L373" s="4">
        <f t="shared" ca="1" si="44"/>
        <v>-10.720044183595842</v>
      </c>
      <c r="M373" s="4">
        <f t="shared" ca="1" si="45"/>
        <v>6377.3964700283459</v>
      </c>
      <c r="N373" s="4">
        <f ca="1">SQRT(User_Model_Calcs!M373^2+Sat_Data!$B$3^2-2*User_Model_Calcs!M373*Sat_Data!$B$3*COS(RADIANS(L373))*COS(RADIANS(I373)))</f>
        <v>35939.953665802568</v>
      </c>
      <c r="O373" s="4">
        <f ca="1">DEGREES(ACOS(((Earth_Data!$B$1+Sat_Data!$B$2)/User_Model_Calcs!N373)*SQRT(1-COS(RADIANS(User_Model_Calcs!I373))^2*COS(RADIANS(User_Model_Calcs!A373))^2)))</f>
        <v>76.275181050284942</v>
      </c>
      <c r="P373" s="4">
        <f t="shared" ca="1" si="46"/>
        <v>22.639499809031751</v>
      </c>
    </row>
    <row r="374" spans="1:16" x14ac:dyDescent="0.25">
      <c r="A374" s="4">
        <f t="shared" ca="1" si="40"/>
        <v>-26.394732566470594</v>
      </c>
      <c r="B374" s="4">
        <f t="shared" ca="1" si="41"/>
        <v>113.59935644525123</v>
      </c>
      <c r="C374" s="4">
        <v>9375</v>
      </c>
      <c r="D374" s="4">
        <f t="shared" ca="1" si="42"/>
        <v>3</v>
      </c>
      <c r="E374" s="4">
        <v>0.55000000000000004</v>
      </c>
      <c r="F374" s="4">
        <v>19.899999999999999</v>
      </c>
      <c r="G374" s="4">
        <f t="shared" ca="1" si="43"/>
        <v>53.323113517529826</v>
      </c>
      <c r="H374" s="4">
        <f t="shared" ca="1" si="47"/>
        <v>19.555377327265443</v>
      </c>
      <c r="I374" s="4">
        <f ca="1">User_Model_Calcs!B374-Sat_Data!$B$5</f>
        <v>3.5993564452512317</v>
      </c>
      <c r="J374" s="4">
        <f ca="1">(Earth_Data!$B$1/SQRT(1-Earth_Data!$B$2^2*SIN(RADIANS(User_Model_Calcs!A374))^2))*COS(RADIANS(User_Model_Calcs!A374))</f>
        <v>5717.0188130065826</v>
      </c>
      <c r="K374" s="4">
        <f ca="1">((Earth_Data!$B$1*(1-Earth_Data!$B$2^2))/SQRT(1-Earth_Data!$B$2^2*SIN(RADIANS(User_Model_Calcs!A374))^2))*SIN(RADIANS(User_Model_Calcs!A374))</f>
        <v>-2818.3033870844356</v>
      </c>
      <c r="L374" s="4">
        <f t="shared" ca="1" si="44"/>
        <v>-26.241790489077502</v>
      </c>
      <c r="M374" s="4">
        <f t="shared" ca="1" si="45"/>
        <v>6373.9421153570893</v>
      </c>
      <c r="N374" s="4">
        <f ca="1">SQRT(User_Model_Calcs!M374^2+Sat_Data!$B$3^2-2*User_Model_Calcs!M374*Sat_Data!$B$3*COS(RADIANS(L374))*COS(RADIANS(I374)))</f>
        <v>36568.927569675063</v>
      </c>
      <c r="O374" s="4">
        <f ca="1">DEGREES(ACOS(((Earth_Data!$B$1+Sat_Data!$B$2)/User_Model_Calcs!N374)*SQRT(1-COS(RADIANS(User_Model_Calcs!I374))^2*COS(RADIANS(User_Model_Calcs!A374))^2)))</f>
        <v>58.891782220669633</v>
      </c>
      <c r="P374" s="4">
        <f t="shared" ca="1" si="46"/>
        <v>8.0537790355404582</v>
      </c>
    </row>
    <row r="375" spans="1:16" x14ac:dyDescent="0.25">
      <c r="A375" s="4">
        <f t="shared" ca="1" si="40"/>
        <v>-39.173541306043376</v>
      </c>
      <c r="B375" s="4">
        <f t="shared" ca="1" si="41"/>
        <v>150.66234323859635</v>
      </c>
      <c r="C375" s="4">
        <v>9375</v>
      </c>
      <c r="D375" s="4">
        <f t="shared" ca="1" si="42"/>
        <v>3</v>
      </c>
      <c r="E375" s="4">
        <v>0.55000000000000004</v>
      </c>
      <c r="F375" s="4">
        <v>19.899999999999999</v>
      </c>
      <c r="G375" s="4">
        <f t="shared" ca="1" si="43"/>
        <v>53.323113517529826</v>
      </c>
      <c r="H375" s="4">
        <f t="shared" ca="1" si="47"/>
        <v>16.372317238640935</v>
      </c>
      <c r="I375" s="4">
        <f ca="1">User_Model_Calcs!B375-Sat_Data!$B$5</f>
        <v>40.66234323859635</v>
      </c>
      <c r="J375" s="4">
        <f ca="1">(Earth_Data!$B$1/SQRT(1-Earth_Data!$B$2^2*SIN(RADIANS(User_Model_Calcs!A375))^2))*COS(RADIANS(User_Model_Calcs!A375))</f>
        <v>4951.1826182787172</v>
      </c>
      <c r="K375" s="4">
        <f ca="1">((Earth_Data!$B$1*(1-Earth_Data!$B$2^2))/SQRT(1-Earth_Data!$B$2^2*SIN(RADIANS(User_Model_Calcs!A375))^2))*SIN(RADIANS(User_Model_Calcs!A375))</f>
        <v>-4007.2726347860589</v>
      </c>
      <c r="L375" s="4">
        <f t="shared" ca="1" si="44"/>
        <v>-38.985208089402306</v>
      </c>
      <c r="M375" s="4">
        <f t="shared" ca="1" si="45"/>
        <v>6369.6501700682511</v>
      </c>
      <c r="N375" s="4">
        <f ca="1">SQRT(User_Model_Calcs!M375^2+Sat_Data!$B$3^2-2*User_Model_Calcs!M375*Sat_Data!$B$3*COS(RADIANS(L375))*COS(RADIANS(I375)))</f>
        <v>38751.367049411863</v>
      </c>
      <c r="O375" s="4">
        <f ca="1">DEGREES(ACOS(((Earth_Data!$B$1+Sat_Data!$B$2)/User_Model_Calcs!N375)*SQRT(1-COS(RADIANS(User_Model_Calcs!I375))^2*COS(RADIANS(User_Model_Calcs!A375))^2)))</f>
        <v>28.352285601091928</v>
      </c>
      <c r="P375" s="4">
        <f t="shared" ca="1" si="46"/>
        <v>53.670620908842054</v>
      </c>
    </row>
    <row r="376" spans="1:16" x14ac:dyDescent="0.25">
      <c r="A376" s="4">
        <f t="shared" ca="1" si="40"/>
        <v>-30.619630192544747</v>
      </c>
      <c r="B376" s="4">
        <f t="shared" ca="1" si="41"/>
        <v>131.72667835107106</v>
      </c>
      <c r="C376" s="4">
        <v>9375</v>
      </c>
      <c r="D376" s="4">
        <f t="shared" ca="1" si="42"/>
        <v>3</v>
      </c>
      <c r="E376" s="4">
        <v>0.55000000000000004</v>
      </c>
      <c r="F376" s="4">
        <v>19.899999999999999</v>
      </c>
      <c r="G376" s="4">
        <f t="shared" ca="1" si="43"/>
        <v>53.323113517529826</v>
      </c>
      <c r="H376" s="4">
        <f t="shared" ca="1" si="47"/>
        <v>23.476362975915691</v>
      </c>
      <c r="I376" s="4">
        <f ca="1">User_Model_Calcs!B376-Sat_Data!$B$5</f>
        <v>21.726678351071058</v>
      </c>
      <c r="J376" s="4">
        <f ca="1">(Earth_Data!$B$1/SQRT(1-Earth_Data!$B$2^2*SIN(RADIANS(User_Model_Calcs!A376))^2))*COS(RADIANS(User_Model_Calcs!A376))</f>
        <v>5493.5929319301877</v>
      </c>
      <c r="K376" s="4">
        <f ca="1">((Earth_Data!$B$1*(1-Earth_Data!$B$2^2))/SQRT(1-Earth_Data!$B$2^2*SIN(RADIANS(User_Model_Calcs!A376))^2))*SIN(RADIANS(User_Model_Calcs!A376))</f>
        <v>-3229.6759542996665</v>
      </c>
      <c r="L376" s="4">
        <f t="shared" ca="1" si="44"/>
        <v>-30.451213618994725</v>
      </c>
      <c r="M376" s="4">
        <f t="shared" ca="1" si="45"/>
        <v>6372.6266226364442</v>
      </c>
      <c r="N376" s="4">
        <f ca="1">SQRT(User_Model_Calcs!M376^2+Sat_Data!$B$3^2-2*User_Model_Calcs!M376*Sat_Data!$B$3*COS(RADIANS(L376))*COS(RADIANS(I376)))</f>
        <v>37256.812121621173</v>
      </c>
      <c r="O376" s="4">
        <f ca="1">DEGREES(ACOS(((Earth_Data!$B$1+Sat_Data!$B$2)/User_Model_Calcs!N376)*SQRT(1-COS(RADIANS(User_Model_Calcs!I376))^2*COS(RADIANS(User_Model_Calcs!A376))^2)))</f>
        <v>47.165396362286764</v>
      </c>
      <c r="P376" s="4">
        <f t="shared" ca="1" si="46"/>
        <v>38.038445936234282</v>
      </c>
    </row>
    <row r="377" spans="1:16" x14ac:dyDescent="0.25">
      <c r="A377" s="4">
        <f t="shared" ca="1" si="40"/>
        <v>-16.79052970471303</v>
      </c>
      <c r="B377" s="4">
        <f t="shared" ca="1" si="41"/>
        <v>155.55324694101446</v>
      </c>
      <c r="C377" s="4">
        <v>9375</v>
      </c>
      <c r="D377" s="4">
        <f t="shared" ca="1" si="42"/>
        <v>1.2</v>
      </c>
      <c r="E377" s="4">
        <v>0.55000000000000004</v>
      </c>
      <c r="F377" s="4">
        <v>19.899999999999999</v>
      </c>
      <c r="G377" s="4">
        <f t="shared" ca="1" si="43"/>
        <v>45.364313344089069</v>
      </c>
      <c r="H377" s="4">
        <f t="shared" ca="1" si="47"/>
        <v>15.479881283568689</v>
      </c>
      <c r="I377" s="4">
        <f ca="1">User_Model_Calcs!B377-Sat_Data!$B$5</f>
        <v>45.553246941014464</v>
      </c>
      <c r="J377" s="4">
        <f ca="1">(Earth_Data!$B$1/SQRT(1-Earth_Data!$B$2^2*SIN(RADIANS(User_Model_Calcs!A377))^2))*COS(RADIANS(User_Model_Calcs!A377))</f>
        <v>6107.9287171059468</v>
      </c>
      <c r="K377" s="4">
        <f ca="1">((Earth_Data!$B$1*(1-Earth_Data!$B$2^2))/SQRT(1-Earth_Data!$B$2^2*SIN(RADIANS(User_Model_Calcs!A377))^2))*SIN(RADIANS(User_Model_Calcs!A377))</f>
        <v>-1830.6529401575312</v>
      </c>
      <c r="L377" s="4">
        <f t="shared" ca="1" si="44"/>
        <v>-16.684391892093043</v>
      </c>
      <c r="M377" s="4">
        <f t="shared" ca="1" si="45"/>
        <v>6376.3691392950977</v>
      </c>
      <c r="N377" s="4">
        <f ca="1">SQRT(User_Model_Calcs!M377^2+Sat_Data!$B$3^2-2*User_Model_Calcs!M377*Sat_Data!$B$3*COS(RADIANS(L377))*COS(RADIANS(I377)))</f>
        <v>38181.097852494939</v>
      </c>
      <c r="O377" s="4">
        <f ca="1">DEGREES(ACOS(((Earth_Data!$B$1+Sat_Data!$B$2)/User_Model_Calcs!N377)*SQRT(1-COS(RADIANS(User_Model_Calcs!I377))^2*COS(RADIANS(User_Model_Calcs!A377))^2)))</f>
        <v>34.973983175090844</v>
      </c>
      <c r="P377" s="4">
        <f t="shared" ca="1" si="46"/>
        <v>74.180026711496211</v>
      </c>
    </row>
    <row r="378" spans="1:16" x14ac:dyDescent="0.25">
      <c r="A378" s="4">
        <f t="shared" ca="1" si="40"/>
        <v>-31.087164454425135</v>
      </c>
      <c r="B378" s="4">
        <f t="shared" ca="1" si="41"/>
        <v>145.56563636225027</v>
      </c>
      <c r="C378" s="4">
        <v>9375</v>
      </c>
      <c r="D378" s="4">
        <f t="shared" ca="1" si="42"/>
        <v>1.2</v>
      </c>
      <c r="E378" s="4">
        <v>0.55000000000000004</v>
      </c>
      <c r="F378" s="4">
        <v>19.899999999999999</v>
      </c>
      <c r="G378" s="4">
        <f t="shared" ca="1" si="43"/>
        <v>45.364313344089069</v>
      </c>
      <c r="H378" s="4">
        <f t="shared" ca="1" si="47"/>
        <v>23.278202650773949</v>
      </c>
      <c r="I378" s="4">
        <f ca="1">User_Model_Calcs!B378-Sat_Data!$B$5</f>
        <v>35.565636362250274</v>
      </c>
      <c r="J378" s="4">
        <f ca="1">(Earth_Data!$B$1/SQRT(1-Earth_Data!$B$2^2*SIN(RADIANS(User_Model_Calcs!A378))^2))*COS(RADIANS(User_Model_Calcs!A378))</f>
        <v>5467.0102305698429</v>
      </c>
      <c r="K378" s="4">
        <f ca="1">((Earth_Data!$B$1*(1-Earth_Data!$B$2^2))/SQRT(1-Earth_Data!$B$2^2*SIN(RADIANS(User_Model_Calcs!A378))^2))*SIN(RADIANS(User_Model_Calcs!A378))</f>
        <v>-3274.1745037349438</v>
      </c>
      <c r="L378" s="4">
        <f t="shared" ca="1" si="44"/>
        <v>-30.917253613922352</v>
      </c>
      <c r="M378" s="4">
        <f t="shared" ca="1" si="45"/>
        <v>6372.4735811192886</v>
      </c>
      <c r="N378" s="4">
        <f ca="1">SQRT(User_Model_Calcs!M378^2+Sat_Data!$B$3^2-2*User_Model_Calcs!M378*Sat_Data!$B$3*COS(RADIANS(L378))*COS(RADIANS(I378)))</f>
        <v>37992.152019004345</v>
      </c>
      <c r="O378" s="4">
        <f ca="1">DEGREES(ACOS(((Earth_Data!$B$1+Sat_Data!$B$2)/User_Model_Calcs!N378)*SQRT(1-COS(RADIANS(User_Model_Calcs!I378))^2*COS(RADIANS(User_Model_Calcs!A378))^2)))</f>
        <v>37.22945114621114</v>
      </c>
      <c r="P378" s="4">
        <f t="shared" ca="1" si="46"/>
        <v>54.165714320383756</v>
      </c>
    </row>
    <row r="379" spans="1:16" x14ac:dyDescent="0.25">
      <c r="A379" s="4">
        <f t="shared" ca="1" si="40"/>
        <v>-37.36948491590686</v>
      </c>
      <c r="B379" s="4">
        <f t="shared" ca="1" si="41"/>
        <v>153.43557172490512</v>
      </c>
      <c r="C379" s="4">
        <v>9375</v>
      </c>
      <c r="D379" s="4">
        <f t="shared" ca="1" si="42"/>
        <v>1.2</v>
      </c>
      <c r="E379" s="4">
        <v>0.55000000000000004</v>
      </c>
      <c r="F379" s="4">
        <v>19.899999999999999</v>
      </c>
      <c r="G379" s="4">
        <f t="shared" ca="1" si="43"/>
        <v>45.364313344089069</v>
      </c>
      <c r="H379" s="4">
        <f t="shared" ca="1" si="47"/>
        <v>14.803526245761862</v>
      </c>
      <c r="I379" s="4">
        <f ca="1">User_Model_Calcs!B379-Sat_Data!$B$5</f>
        <v>43.435571724905117</v>
      </c>
      <c r="J379" s="4">
        <f ca="1">(Earth_Data!$B$1/SQRT(1-Earth_Data!$B$2^2*SIN(RADIANS(User_Model_Calcs!A379))^2))*COS(RADIANS(User_Model_Calcs!A379))</f>
        <v>5075.2122711594056</v>
      </c>
      <c r="K379" s="4">
        <f ca="1">((Earth_Data!$B$1*(1-Earth_Data!$B$2^2))/SQRT(1-Earth_Data!$B$2^2*SIN(RADIANS(User_Model_Calcs!A379))^2))*SIN(RADIANS(User_Model_Calcs!A379))</f>
        <v>-3850.0634784855647</v>
      </c>
      <c r="L379" s="4">
        <f t="shared" ca="1" si="44"/>
        <v>-37.184007414507398</v>
      </c>
      <c r="M379" s="4">
        <f t="shared" ca="1" si="45"/>
        <v>6370.3036337128688</v>
      </c>
      <c r="N379" s="4">
        <f ca="1">SQRT(User_Model_Calcs!M379^2+Sat_Data!$B$3^2-2*User_Model_Calcs!M379*Sat_Data!$B$3*COS(RADIANS(L379))*COS(RADIANS(I379)))</f>
        <v>38828.028795256127</v>
      </c>
      <c r="O379" s="4">
        <f ca="1">DEGREES(ACOS(((Earth_Data!$B$1+Sat_Data!$B$2)/User_Model_Calcs!N379)*SQRT(1-COS(RADIANS(User_Model_Calcs!I379))^2*COS(RADIANS(User_Model_Calcs!A379))^2)))</f>
        <v>27.52066400642029</v>
      </c>
      <c r="P379" s="4">
        <f t="shared" ca="1" si="46"/>
        <v>57.338635724113381</v>
      </c>
    </row>
    <row r="380" spans="1:16" x14ac:dyDescent="0.25">
      <c r="A380" s="4">
        <f t="shared" ca="1" si="40"/>
        <v>-19.883322241090845</v>
      </c>
      <c r="B380" s="4">
        <f t="shared" ca="1" si="41"/>
        <v>156.65354849815736</v>
      </c>
      <c r="C380" s="4">
        <v>9375</v>
      </c>
      <c r="D380" s="4">
        <f t="shared" ca="1" si="42"/>
        <v>1.2</v>
      </c>
      <c r="E380" s="4">
        <v>0.55000000000000004</v>
      </c>
      <c r="F380" s="4">
        <v>19.899999999999999</v>
      </c>
      <c r="G380" s="4">
        <f t="shared" ca="1" si="43"/>
        <v>45.364313344089069</v>
      </c>
      <c r="H380" s="4">
        <f t="shared" ca="1" si="47"/>
        <v>21.396616598857179</v>
      </c>
      <c r="I380" s="4">
        <f ca="1">User_Model_Calcs!B380-Sat_Data!$B$5</f>
        <v>46.653548498157363</v>
      </c>
      <c r="J380" s="4">
        <f ca="1">(Earth_Data!$B$1/SQRT(1-Earth_Data!$B$2^2*SIN(RADIANS(User_Model_Calcs!A380))^2))*COS(RADIANS(User_Model_Calcs!A380))</f>
        <v>6000.2446427008135</v>
      </c>
      <c r="K380" s="4">
        <f ca="1">((Earth_Data!$B$1*(1-Earth_Data!$B$2^2))/SQRT(1-Earth_Data!$B$2^2*SIN(RADIANS(User_Model_Calcs!A380))^2))*SIN(RADIANS(User_Model_Calcs!A380))</f>
        <v>-2155.5553666024416</v>
      </c>
      <c r="L380" s="4">
        <f t="shared" ca="1" si="44"/>
        <v>-19.760550581082882</v>
      </c>
      <c r="M380" s="4">
        <f t="shared" ca="1" si="45"/>
        <v>6375.6846464319742</v>
      </c>
      <c r="N380" s="4">
        <f ca="1">SQRT(User_Model_Calcs!M380^2+Sat_Data!$B$3^2-2*User_Model_Calcs!M380*Sat_Data!$B$3*COS(RADIANS(L380))*COS(RADIANS(I380)))</f>
        <v>38355.549544551141</v>
      </c>
      <c r="O380" s="4">
        <f ca="1">DEGREES(ACOS(((Earth_Data!$B$1+Sat_Data!$B$2)/User_Model_Calcs!N380)*SQRT(1-COS(RADIANS(User_Model_Calcs!I380))^2*COS(RADIANS(User_Model_Calcs!A380))^2)))</f>
        <v>32.901125745803974</v>
      </c>
      <c r="P380" s="4">
        <f t="shared" ca="1" si="46"/>
        <v>72.202304008675569</v>
      </c>
    </row>
    <row r="381" spans="1:16" x14ac:dyDescent="0.25">
      <c r="A381" s="4">
        <f t="shared" ca="1" si="40"/>
        <v>-10.073103806710469</v>
      </c>
      <c r="B381" s="4">
        <f t="shared" ca="1" si="41"/>
        <v>117.08553622799575</v>
      </c>
      <c r="C381" s="4">
        <v>9375</v>
      </c>
      <c r="D381" s="4">
        <f t="shared" ca="1" si="42"/>
        <v>3</v>
      </c>
      <c r="E381" s="4">
        <v>0.55000000000000004</v>
      </c>
      <c r="F381" s="4">
        <v>19.899999999999999</v>
      </c>
      <c r="G381" s="4">
        <f t="shared" ca="1" si="43"/>
        <v>53.323113517529826</v>
      </c>
      <c r="H381" s="4">
        <f t="shared" ca="1" si="47"/>
        <v>14.041089907904921</v>
      </c>
      <c r="I381" s="4">
        <f ca="1">User_Model_Calcs!B381-Sat_Data!$B$5</f>
        <v>7.0855362279957461</v>
      </c>
      <c r="J381" s="4">
        <f ca="1">(Earth_Data!$B$1/SQRT(1-Earth_Data!$B$2^2*SIN(RADIANS(User_Model_Calcs!A381))^2))*COS(RADIANS(User_Model_Calcs!A381))</f>
        <v>6280.4666207705695</v>
      </c>
      <c r="K381" s="4">
        <f ca="1">((Earth_Data!$B$1*(1-Earth_Data!$B$2^2))/SQRT(1-Earth_Data!$B$2^2*SIN(RADIANS(User_Model_Calcs!A381))^2))*SIN(RADIANS(User_Model_Calcs!A381))</f>
        <v>-1108.2110495635279</v>
      </c>
      <c r="L381" s="4">
        <f t="shared" ca="1" si="44"/>
        <v>-10.007036766983456</v>
      </c>
      <c r="M381" s="4">
        <f t="shared" ca="1" si="45"/>
        <v>6377.4910979936294</v>
      </c>
      <c r="N381" s="4">
        <f ca="1">SQRT(User_Model_Calcs!M381^2+Sat_Data!$B$3^2-2*User_Model_Calcs!M381*Sat_Data!$B$3*COS(RADIANS(L381))*COS(RADIANS(I381)))</f>
        <v>35957.068912093921</v>
      </c>
      <c r="O381" s="4">
        <f ca="1">DEGREES(ACOS(((Earth_Data!$B$1+Sat_Data!$B$2)/User_Model_Calcs!N381)*SQRT(1-COS(RADIANS(User_Model_Calcs!I381))^2*COS(RADIANS(User_Model_Calcs!A381))^2)))</f>
        <v>75.540619274265609</v>
      </c>
      <c r="P381" s="4">
        <f t="shared" ca="1" si="46"/>
        <v>35.40044371925385</v>
      </c>
    </row>
    <row r="382" spans="1:16" x14ac:dyDescent="0.25">
      <c r="A382" s="4">
        <f t="shared" ca="1" si="40"/>
        <v>-12.567438049989358</v>
      </c>
      <c r="B382" s="4">
        <f t="shared" ca="1" si="41"/>
        <v>153.44529739237998</v>
      </c>
      <c r="C382" s="4">
        <v>9375</v>
      </c>
      <c r="D382" s="4">
        <f t="shared" ca="1" si="42"/>
        <v>1.2</v>
      </c>
      <c r="E382" s="4">
        <v>0.55000000000000004</v>
      </c>
      <c r="F382" s="4">
        <v>19.899999999999999</v>
      </c>
      <c r="G382" s="4">
        <f t="shared" ca="1" si="43"/>
        <v>45.364313344089069</v>
      </c>
      <c r="H382" s="4">
        <f t="shared" ca="1" si="47"/>
        <v>14.961872579828626</v>
      </c>
      <c r="I382" s="4">
        <f ca="1">User_Model_Calcs!B382-Sat_Data!$B$5</f>
        <v>43.445297392379985</v>
      </c>
      <c r="J382" s="4">
        <f ca="1">(Earth_Data!$B$1/SQRT(1-Earth_Data!$B$2^2*SIN(RADIANS(User_Model_Calcs!A382))^2))*COS(RADIANS(User_Model_Calcs!A382))</f>
        <v>6226.3102459114434</v>
      </c>
      <c r="K382" s="4">
        <f ca="1">((Earth_Data!$B$1*(1-Earth_Data!$B$2^2))/SQRT(1-Earth_Data!$B$2^2*SIN(RADIANS(User_Model_Calcs!A382))^2))*SIN(RADIANS(User_Model_Calcs!A382))</f>
        <v>-1378.738223214146</v>
      </c>
      <c r="L382" s="4">
        <f t="shared" ca="1" si="44"/>
        <v>-12.485952062584223</v>
      </c>
      <c r="M382" s="4">
        <f t="shared" ca="1" si="45"/>
        <v>6377.1355926068818</v>
      </c>
      <c r="N382" s="4">
        <f ca="1">SQRT(User_Model_Calcs!M382^2+Sat_Data!$B$3^2-2*User_Model_Calcs!M382*Sat_Data!$B$3*COS(RADIANS(L382))*COS(RADIANS(I382)))</f>
        <v>37911.435331447472</v>
      </c>
      <c r="O382" s="4">
        <f ca="1">DEGREES(ACOS(((Earth_Data!$B$1+Sat_Data!$B$2)/User_Model_Calcs!N382)*SQRT(1-COS(RADIANS(User_Model_Calcs!I382))^2*COS(RADIANS(User_Model_Calcs!A382))^2)))</f>
        <v>38.305035609981545</v>
      </c>
      <c r="P382" s="4">
        <f t="shared" ca="1" si="46"/>
        <v>77.061962208588</v>
      </c>
    </row>
    <row r="383" spans="1:16" x14ac:dyDescent="0.25">
      <c r="A383" s="4">
        <f t="shared" ca="1" si="40"/>
        <v>-30.27016229669664</v>
      </c>
      <c r="B383" s="4">
        <f t="shared" ca="1" si="41"/>
        <v>113.02047411046277</v>
      </c>
      <c r="C383" s="4">
        <v>9375</v>
      </c>
      <c r="D383" s="4">
        <f t="shared" ca="1" si="42"/>
        <v>0.75</v>
      </c>
      <c r="E383" s="4">
        <v>0.55000000000000004</v>
      </c>
      <c r="F383" s="4">
        <v>19.899999999999999</v>
      </c>
      <c r="G383" s="4">
        <f t="shared" ca="1" si="43"/>
        <v>41.281913690970576</v>
      </c>
      <c r="H383" s="4">
        <f t="shared" ca="1" si="47"/>
        <v>22.356202053444832</v>
      </c>
      <c r="I383" s="4">
        <f ca="1">User_Model_Calcs!B383-Sat_Data!$B$5</f>
        <v>3.0204741104627715</v>
      </c>
      <c r="J383" s="4">
        <f ca="1">(Earth_Data!$B$1/SQRT(1-Earth_Data!$B$2^2*SIN(RADIANS(User_Model_Calcs!A383))^2))*COS(RADIANS(User_Model_Calcs!A383))</f>
        <v>5513.2238493286823</v>
      </c>
      <c r="K383" s="4">
        <f ca="1">((Earth_Data!$B$1*(1-Earth_Data!$B$2^2))/SQRT(1-Earth_Data!$B$2^2*SIN(RADIANS(User_Model_Calcs!A383))^2))*SIN(RADIANS(User_Model_Calcs!A383))</f>
        <v>-3196.275859215702</v>
      </c>
      <c r="L383" s="4">
        <f t="shared" ca="1" si="44"/>
        <v>-30.102891818128334</v>
      </c>
      <c r="M383" s="4">
        <f t="shared" ca="1" si="45"/>
        <v>6372.740115602679</v>
      </c>
      <c r="N383" s="4">
        <f ca="1">SQRT(User_Model_Calcs!M383^2+Sat_Data!$B$3^2-2*User_Model_Calcs!M383*Sat_Data!$B$3*COS(RADIANS(L383))*COS(RADIANS(I383)))</f>
        <v>36798.800471906252</v>
      </c>
      <c r="O383" s="4">
        <f ca="1">DEGREES(ACOS(((Earth_Data!$B$1+Sat_Data!$B$2)/User_Model_Calcs!N383)*SQRT(1-COS(RADIANS(User_Model_Calcs!I383))^2*COS(RADIANS(User_Model_Calcs!A383))^2)))</f>
        <v>54.554906285751102</v>
      </c>
      <c r="P383" s="4">
        <f t="shared" ca="1" si="46"/>
        <v>5.9758711253432155</v>
      </c>
    </row>
    <row r="384" spans="1:16" x14ac:dyDescent="0.25">
      <c r="A384" s="4">
        <f t="shared" ca="1" si="40"/>
        <v>-33.244995234637571</v>
      </c>
      <c r="B384" s="4">
        <f t="shared" ca="1" si="41"/>
        <v>142.05726894671258</v>
      </c>
      <c r="C384" s="4">
        <v>9375</v>
      </c>
      <c r="D384" s="4">
        <f t="shared" ca="1" si="42"/>
        <v>0.75</v>
      </c>
      <c r="E384" s="4">
        <v>0.55000000000000004</v>
      </c>
      <c r="F384" s="4">
        <v>19.899999999999999</v>
      </c>
      <c r="G384" s="4">
        <f t="shared" ca="1" si="43"/>
        <v>41.281913690970576</v>
      </c>
      <c r="H384" s="4">
        <f t="shared" ca="1" si="47"/>
        <v>23.623382416996158</v>
      </c>
      <c r="I384" s="4">
        <f ca="1">User_Model_Calcs!B384-Sat_Data!$B$5</f>
        <v>32.057268946712583</v>
      </c>
      <c r="J384" s="4">
        <f ca="1">(Earth_Data!$B$1/SQRT(1-Earth_Data!$B$2^2*SIN(RADIANS(User_Model_Calcs!A384))^2))*COS(RADIANS(User_Model_Calcs!A384))</f>
        <v>5339.6300162580046</v>
      </c>
      <c r="K384" s="4">
        <f ca="1">((Earth_Data!$B$1*(1-Earth_Data!$B$2^2))/SQRT(1-Earth_Data!$B$2^2*SIN(RADIANS(User_Model_Calcs!A384))^2))*SIN(RADIANS(User_Model_Calcs!A384))</f>
        <v>-3476.7161929179947</v>
      </c>
      <c r="L384" s="4">
        <f t="shared" ca="1" si="44"/>
        <v>-33.068777469462134</v>
      </c>
      <c r="M384" s="4">
        <f t="shared" ca="1" si="45"/>
        <v>6371.7504813529586</v>
      </c>
      <c r="N384" s="4">
        <f ca="1">SQRT(User_Model_Calcs!M384^2+Sat_Data!$B$3^2-2*User_Model_Calcs!M384*Sat_Data!$B$3*COS(RADIANS(L384))*COS(RADIANS(I384)))</f>
        <v>37905.038742534816</v>
      </c>
      <c r="O384" s="4">
        <f ca="1">DEGREES(ACOS(((Earth_Data!$B$1+Sat_Data!$B$2)/User_Model_Calcs!N384)*SQRT(1-COS(RADIANS(User_Model_Calcs!I384))^2*COS(RADIANS(User_Model_Calcs!A384))^2)))</f>
        <v>38.310582428151911</v>
      </c>
      <c r="P384" s="4">
        <f t="shared" ca="1" si="46"/>
        <v>48.801503903651934</v>
      </c>
    </row>
    <row r="385" spans="1:16" x14ac:dyDescent="0.25">
      <c r="A385" s="4">
        <f t="shared" ca="1" si="40"/>
        <v>-38.430826621235731</v>
      </c>
      <c r="B385" s="4">
        <f t="shared" ca="1" si="41"/>
        <v>119.47160520671051</v>
      </c>
      <c r="C385" s="4">
        <v>9375</v>
      </c>
      <c r="D385" s="4">
        <f t="shared" ca="1" si="42"/>
        <v>1.2</v>
      </c>
      <c r="E385" s="4">
        <v>0.55000000000000004</v>
      </c>
      <c r="F385" s="4">
        <v>19.899999999999999</v>
      </c>
      <c r="G385" s="4">
        <f t="shared" ca="1" si="43"/>
        <v>45.364313344089069</v>
      </c>
      <c r="H385" s="4">
        <f t="shared" ca="1" si="47"/>
        <v>17.932372468675027</v>
      </c>
      <c r="I385" s="4">
        <f ca="1">User_Model_Calcs!B385-Sat_Data!$B$5</f>
        <v>9.4716052067105068</v>
      </c>
      <c r="J385" s="4">
        <f ca="1">(Earth_Data!$B$1/SQRT(1-Earth_Data!$B$2^2*SIN(RADIANS(User_Model_Calcs!A385))^2))*COS(RADIANS(User_Model_Calcs!A385))</f>
        <v>5002.8482386849937</v>
      </c>
      <c r="K385" s="4">
        <f ca="1">((Earth_Data!$B$1*(1-Earth_Data!$B$2^2))/SQRT(1-Earth_Data!$B$2^2*SIN(RADIANS(User_Model_Calcs!A385))^2))*SIN(RADIANS(User_Model_Calcs!A385))</f>
        <v>-3943.0185963893196</v>
      </c>
      <c r="L385" s="4">
        <f t="shared" ca="1" si="44"/>
        <v>-38.243579452196428</v>
      </c>
      <c r="M385" s="4">
        <f t="shared" ca="1" si="45"/>
        <v>6369.9204195017655</v>
      </c>
      <c r="N385" s="4">
        <f ca="1">SQRT(User_Model_Calcs!M385^2+Sat_Data!$B$3^2-2*User_Model_Calcs!M385*Sat_Data!$B$3*COS(RADIANS(L385))*COS(RADIANS(I385)))</f>
        <v>37446.767505611751</v>
      </c>
      <c r="O385" s="4">
        <f ca="1">DEGREES(ACOS(((Earth_Data!$B$1+Sat_Data!$B$2)/User_Model_Calcs!N385)*SQRT(1-COS(RADIANS(User_Model_Calcs!I385))^2*COS(RADIANS(User_Model_Calcs!A385))^2)))</f>
        <v>44.376087445693393</v>
      </c>
      <c r="P385" s="4">
        <f t="shared" ca="1" si="46"/>
        <v>15.024438660047872</v>
      </c>
    </row>
    <row r="386" spans="1:16" x14ac:dyDescent="0.25">
      <c r="A386" s="4">
        <f t="shared" ref="A386:A449" ca="1" si="48">RAND()*(-44.106+9.432)-9.432</f>
        <v>-34.298421859918427</v>
      </c>
      <c r="B386" s="4">
        <f t="shared" ref="B386:B449" ca="1" si="49">RAND()*(160-105)+105</f>
        <v>132.92774007172068</v>
      </c>
      <c r="C386" s="4">
        <v>9375</v>
      </c>
      <c r="D386" s="4">
        <f t="shared" ref="D386:D449" ca="1" si="50">CHOOSE(RANDBETWEEN(1,3),0.75,1.2,3)</f>
        <v>3</v>
      </c>
      <c r="E386" s="4">
        <v>0.55000000000000004</v>
      </c>
      <c r="F386" s="4">
        <v>19.899999999999999</v>
      </c>
      <c r="G386" s="4">
        <f t="shared" ref="G386:G449" ca="1" si="51">20.4+20*LOG(F386)+20*LOG(D386)+10*LOG(E386)</f>
        <v>53.323113517529826</v>
      </c>
      <c r="H386" s="4">
        <f t="shared" ca="1" si="47"/>
        <v>15.863511885721133</v>
      </c>
      <c r="I386" s="4">
        <f ca="1">User_Model_Calcs!B386-Sat_Data!$B$5</f>
        <v>22.927740071720677</v>
      </c>
      <c r="J386" s="4">
        <f ca="1">(Earth_Data!$B$1/SQRT(1-Earth_Data!$B$2^2*SIN(RADIANS(User_Model_Calcs!A386))^2))*COS(RADIANS(User_Model_Calcs!A386))</f>
        <v>5274.6788758758657</v>
      </c>
      <c r="K386" s="4">
        <f ca="1">((Earth_Data!$B$1*(1-Earth_Data!$B$2^2))/SQRT(1-Earth_Data!$B$2^2*SIN(RADIANS(User_Model_Calcs!A386))^2))*SIN(RADIANS(User_Model_Calcs!A386))</f>
        <v>-3573.8427049041507</v>
      </c>
      <c r="L386" s="4">
        <f t="shared" ref="L386:L449" ca="1" si="52">DEGREES(ATAN((K386/J386)))</f>
        <v>-34.119484634346264</v>
      </c>
      <c r="M386" s="4">
        <f t="shared" ref="M386:M449" ca="1" si="53">SQRT(J386^2+K386^2)</f>
        <v>6371.3883042087227</v>
      </c>
      <c r="N386" s="4">
        <f ca="1">SQRT(User_Model_Calcs!M386^2+Sat_Data!$B$3^2-2*User_Model_Calcs!M386*Sat_Data!$B$3*COS(RADIANS(L386))*COS(RADIANS(I386)))</f>
        <v>37533.260387287541</v>
      </c>
      <c r="O386" s="4">
        <f ca="1">DEGREES(ACOS(((Earth_Data!$B$1+Sat_Data!$B$2)/User_Model_Calcs!N386)*SQRT(1-COS(RADIANS(User_Model_Calcs!I386))^2*COS(RADIANS(User_Model_Calcs!A386))^2)))</f>
        <v>43.197772827696596</v>
      </c>
      <c r="P386" s="4">
        <f t="shared" ref="P386:P449" ca="1" si="54">DEGREES(ASIN(SIN(RADIANS(ABS(I386)))/(SIN(ACOS(COS(RADIANS(I386))*COS(RADIANS(A386)))))))</f>
        <v>36.89329947834193</v>
      </c>
    </row>
    <row r="387" spans="1:16" x14ac:dyDescent="0.25">
      <c r="A387" s="4">
        <f t="shared" ca="1" si="48"/>
        <v>-20.401211295521136</v>
      </c>
      <c r="B387" s="4">
        <f t="shared" ca="1" si="49"/>
        <v>132.841321221301</v>
      </c>
      <c r="C387" s="4">
        <v>9375</v>
      </c>
      <c r="D387" s="4">
        <f t="shared" ca="1" si="50"/>
        <v>1.2</v>
      </c>
      <c r="E387" s="4">
        <v>0.55000000000000004</v>
      </c>
      <c r="F387" s="4">
        <v>19.899999999999999</v>
      </c>
      <c r="G387" s="4">
        <f t="shared" ca="1" si="51"/>
        <v>45.364313344089069</v>
      </c>
      <c r="H387" s="4">
        <f t="shared" ref="H387:H450" ca="1" si="55">RAND()*(24-14)+14</f>
        <v>20.765338415949298</v>
      </c>
      <c r="I387" s="4">
        <f ca="1">User_Model_Calcs!B387-Sat_Data!$B$5</f>
        <v>22.841321221301001</v>
      </c>
      <c r="J387" s="4">
        <f ca="1">(Earth_Data!$B$1/SQRT(1-Earth_Data!$B$2^2*SIN(RADIANS(User_Model_Calcs!A387))^2))*COS(RADIANS(User_Model_Calcs!A387))</f>
        <v>5980.5017863194189</v>
      </c>
      <c r="K387" s="4">
        <f ca="1">((Earth_Data!$B$1*(1-Earth_Data!$B$2^2))/SQRT(1-Earth_Data!$B$2^2*SIN(RADIANS(User_Model_Calcs!A387))^2))*SIN(RADIANS(User_Model_Calcs!A387))</f>
        <v>-2209.3821791934697</v>
      </c>
      <c r="L387" s="4">
        <f t="shared" ca="1" si="52"/>
        <v>-20.275787935862322</v>
      </c>
      <c r="M387" s="4">
        <f t="shared" ca="1" si="53"/>
        <v>6375.5604639833391</v>
      </c>
      <c r="N387" s="4">
        <f ca="1">SQRT(User_Model_Calcs!M387^2+Sat_Data!$B$3^2-2*User_Model_Calcs!M387*Sat_Data!$B$3*COS(RADIANS(L387))*COS(RADIANS(I387)))</f>
        <v>36792.451804453012</v>
      </c>
      <c r="O387" s="4">
        <f ca="1">DEGREES(ACOS(((Earth_Data!$B$1+Sat_Data!$B$2)/User_Model_Calcs!N387)*SQRT(1-COS(RADIANS(User_Model_Calcs!I387))^2*COS(RADIANS(User_Model_Calcs!A387))^2)))</f>
        <v>54.729295706808138</v>
      </c>
      <c r="P387" s="4">
        <f t="shared" ca="1" si="54"/>
        <v>50.388978495889809</v>
      </c>
    </row>
    <row r="388" spans="1:16" x14ac:dyDescent="0.25">
      <c r="A388" s="4">
        <f t="shared" ca="1" si="48"/>
        <v>-32.24344446879897</v>
      </c>
      <c r="B388" s="4">
        <f t="shared" ca="1" si="49"/>
        <v>145.2417149792214</v>
      </c>
      <c r="C388" s="4">
        <v>9375</v>
      </c>
      <c r="D388" s="4">
        <f t="shared" ca="1" si="50"/>
        <v>0.75</v>
      </c>
      <c r="E388" s="4">
        <v>0.55000000000000004</v>
      </c>
      <c r="F388" s="4">
        <v>19.899999999999999</v>
      </c>
      <c r="G388" s="4">
        <f t="shared" ca="1" si="51"/>
        <v>41.281913690970576</v>
      </c>
      <c r="H388" s="4">
        <f t="shared" ca="1" si="55"/>
        <v>22.984128753364381</v>
      </c>
      <c r="I388" s="4">
        <f ca="1">User_Model_Calcs!B388-Sat_Data!$B$5</f>
        <v>35.241714979221399</v>
      </c>
      <c r="J388" s="4">
        <f ca="1">(Earth_Data!$B$1/SQRT(1-Earth_Data!$B$2^2*SIN(RADIANS(User_Model_Calcs!A388))^2))*COS(RADIANS(User_Model_Calcs!A388))</f>
        <v>5399.7069389099852</v>
      </c>
      <c r="K388" s="4">
        <f ca="1">((Earth_Data!$B$1*(1-Earth_Data!$B$2^2))/SQRT(1-Earth_Data!$B$2^2*SIN(RADIANS(User_Model_Calcs!A388))^2))*SIN(RADIANS(User_Model_Calcs!A388))</f>
        <v>-3383.2954908342003</v>
      </c>
      <c r="L388" s="4">
        <f t="shared" ca="1" si="52"/>
        <v>-32.070032349429972</v>
      </c>
      <c r="M388" s="4">
        <f t="shared" ca="1" si="53"/>
        <v>6372.0894064985996</v>
      </c>
      <c r="N388" s="4">
        <f ca="1">SQRT(User_Model_Calcs!M388^2+Sat_Data!$B$3^2-2*User_Model_Calcs!M388*Sat_Data!$B$3*COS(RADIANS(L388))*COS(RADIANS(I388)))</f>
        <v>38033.197736640919</v>
      </c>
      <c r="O388" s="4">
        <f ca="1">DEGREES(ACOS(((Earth_Data!$B$1+Sat_Data!$B$2)/User_Model_Calcs!N388)*SQRT(1-COS(RADIANS(User_Model_Calcs!I388))^2*COS(RADIANS(User_Model_Calcs!A388))^2)))</f>
        <v>36.716516864446184</v>
      </c>
      <c r="P388" s="4">
        <f t="shared" ca="1" si="54"/>
        <v>52.942020815732434</v>
      </c>
    </row>
    <row r="389" spans="1:16" x14ac:dyDescent="0.25">
      <c r="A389" s="4">
        <f t="shared" ca="1" si="48"/>
        <v>-9.6110086600974007</v>
      </c>
      <c r="B389" s="4">
        <f t="shared" ca="1" si="49"/>
        <v>129.77121791655438</v>
      </c>
      <c r="C389" s="4">
        <v>3906.25</v>
      </c>
      <c r="D389" s="4">
        <f t="shared" ca="1" si="50"/>
        <v>3</v>
      </c>
      <c r="E389" s="4">
        <v>0.55000000000000004</v>
      </c>
      <c r="F389" s="4">
        <v>19.899999999999999</v>
      </c>
      <c r="G389" s="4">
        <f t="shared" ca="1" si="51"/>
        <v>53.323113517529826</v>
      </c>
      <c r="H389" s="4">
        <f t="shared" ca="1" si="55"/>
        <v>19.563480783336423</v>
      </c>
      <c r="I389" s="4">
        <f ca="1">User_Model_Calcs!B389-Sat_Data!$B$5</f>
        <v>19.771217916554377</v>
      </c>
      <c r="J389" s="4">
        <f ca="1">(Earth_Data!$B$1/SQRT(1-Earth_Data!$B$2^2*SIN(RADIANS(User_Model_Calcs!A389))^2))*COS(RADIANS(User_Model_Calcs!A389))</f>
        <v>6289.2031169947031</v>
      </c>
      <c r="K389" s="4">
        <f ca="1">((Earth_Data!$B$1*(1-Earth_Data!$B$2^2))/SQRT(1-Earth_Data!$B$2^2*SIN(RADIANS(User_Model_Calcs!A389))^2))*SIN(RADIANS(User_Model_Calcs!A389))</f>
        <v>-1057.8525488912742</v>
      </c>
      <c r="L389" s="4">
        <f t="shared" ca="1" si="52"/>
        <v>-9.5478560602196829</v>
      </c>
      <c r="M389" s="4">
        <f t="shared" ca="1" si="53"/>
        <v>6377.5487345853862</v>
      </c>
      <c r="N389" s="4">
        <f ca="1">SQRT(User_Model_Calcs!M389^2+Sat_Data!$B$3^2-2*User_Model_Calcs!M389*Sat_Data!$B$3*COS(RADIANS(L389))*COS(RADIANS(I389)))</f>
        <v>36323.46765864289</v>
      </c>
      <c r="O389" s="4">
        <f ca="1">DEGREES(ACOS(((Earth_Data!$B$1+Sat_Data!$B$2)/User_Model_Calcs!N389)*SQRT(1-COS(RADIANS(User_Model_Calcs!I389))^2*COS(RADIANS(User_Model_Calcs!A389))^2)))</f>
        <v>64.345359286588575</v>
      </c>
      <c r="P389" s="4">
        <f t="shared" ca="1" si="54"/>
        <v>65.086254588485218</v>
      </c>
    </row>
    <row r="390" spans="1:16" x14ac:dyDescent="0.25">
      <c r="A390" s="4">
        <f t="shared" ca="1" si="48"/>
        <v>-40.090834307624121</v>
      </c>
      <c r="B390" s="4">
        <f t="shared" ca="1" si="49"/>
        <v>140.05355401414164</v>
      </c>
      <c r="C390" s="4">
        <v>3906.25</v>
      </c>
      <c r="D390" s="4">
        <f t="shared" ca="1" si="50"/>
        <v>3</v>
      </c>
      <c r="E390" s="4">
        <v>0.55000000000000004</v>
      </c>
      <c r="F390" s="4">
        <v>19.899999999999999</v>
      </c>
      <c r="G390" s="4">
        <f t="shared" ca="1" si="51"/>
        <v>53.323113517529826</v>
      </c>
      <c r="H390" s="4">
        <f t="shared" ca="1" si="55"/>
        <v>21.263143939470734</v>
      </c>
      <c r="I390" s="4">
        <f ca="1">User_Model_Calcs!B390-Sat_Data!$B$5</f>
        <v>30.053554014141639</v>
      </c>
      <c r="J390" s="4">
        <f ca="1">(Earth_Data!$B$1/SQRT(1-Earth_Data!$B$2^2*SIN(RADIANS(User_Model_Calcs!A390))^2))*COS(RADIANS(User_Model_Calcs!A390))</f>
        <v>4886.2208625269996</v>
      </c>
      <c r="K390" s="4">
        <f ca="1">((Earth_Data!$B$1*(1-Earth_Data!$B$2^2))/SQRT(1-Earth_Data!$B$2^2*SIN(RADIANS(User_Model_Calcs!A390))^2))*SIN(RADIANS(User_Model_Calcs!A390))</f>
        <v>-4085.7081161067067</v>
      </c>
      <c r="L390" s="4">
        <f t="shared" ca="1" si="52"/>
        <v>-39.901334183034855</v>
      </c>
      <c r="M390" s="4">
        <f t="shared" ca="1" si="53"/>
        <v>6369.3143373061994</v>
      </c>
      <c r="N390" s="4">
        <f ca="1">SQRT(User_Model_Calcs!M390^2+Sat_Data!$B$3^2-2*User_Model_Calcs!M390*Sat_Data!$B$3*COS(RADIANS(L390))*COS(RADIANS(I390)))</f>
        <v>38232.613925720485</v>
      </c>
      <c r="O390" s="4">
        <f ca="1">DEGREES(ACOS(((Earth_Data!$B$1+Sat_Data!$B$2)/User_Model_Calcs!N390)*SQRT(1-COS(RADIANS(User_Model_Calcs!I390))^2*COS(RADIANS(User_Model_Calcs!A390))^2)))</f>
        <v>34.268469458317064</v>
      </c>
      <c r="P390" s="4">
        <f t="shared" ca="1" si="54"/>
        <v>41.937827257391888</v>
      </c>
    </row>
    <row r="391" spans="1:16" x14ac:dyDescent="0.25">
      <c r="A391" s="4">
        <f t="shared" ca="1" si="48"/>
        <v>-19.945191017803459</v>
      </c>
      <c r="B391" s="4">
        <f t="shared" ca="1" si="49"/>
        <v>143.03899009916478</v>
      </c>
      <c r="C391" s="4">
        <v>3906.25</v>
      </c>
      <c r="D391" s="4">
        <f t="shared" ca="1" si="50"/>
        <v>0.75</v>
      </c>
      <c r="E391" s="4">
        <v>0.55000000000000004</v>
      </c>
      <c r="F391" s="4">
        <v>19.899999999999999</v>
      </c>
      <c r="G391" s="4">
        <f t="shared" ca="1" si="51"/>
        <v>41.281913690970576</v>
      </c>
      <c r="H391" s="4">
        <f t="shared" ca="1" si="55"/>
        <v>18.223718790984208</v>
      </c>
      <c r="I391" s="4">
        <f ca="1">User_Model_Calcs!B391-Sat_Data!$B$5</f>
        <v>33.038990099164778</v>
      </c>
      <c r="J391" s="4">
        <f ca="1">(Earth_Data!$B$1/SQRT(1-Earth_Data!$B$2^2*SIN(RADIANS(User_Model_Calcs!A391))^2))*COS(RADIANS(User_Model_Calcs!A391))</f>
        <v>5997.9117552654252</v>
      </c>
      <c r="K391" s="4">
        <f ca="1">((Earth_Data!$B$1*(1-Earth_Data!$B$2^2))/SQRT(1-Earth_Data!$B$2^2*SIN(RADIANS(User_Model_Calcs!A391))^2))*SIN(RADIANS(User_Model_Calcs!A391))</f>
        <v>-2161.9948901566354</v>
      </c>
      <c r="L391" s="4">
        <f t="shared" ca="1" si="52"/>
        <v>-19.822100465787887</v>
      </c>
      <c r="M391" s="4">
        <f t="shared" ca="1" si="53"/>
        <v>6375.6699513866442</v>
      </c>
      <c r="N391" s="4">
        <f ca="1">SQRT(User_Model_Calcs!M391^2+Sat_Data!$B$3^2-2*User_Model_Calcs!M391*Sat_Data!$B$3*COS(RADIANS(L391))*COS(RADIANS(I391)))</f>
        <v>37342.432152987087</v>
      </c>
      <c r="O391" s="4">
        <f ca="1">DEGREES(ACOS(((Earth_Data!$B$1+Sat_Data!$B$2)/User_Model_Calcs!N391)*SQRT(1-COS(RADIANS(User_Model_Calcs!I391))^2*COS(RADIANS(User_Model_Calcs!A391))^2)))</f>
        <v>45.961139769378455</v>
      </c>
      <c r="P391" s="4">
        <f t="shared" ca="1" si="54"/>
        <v>62.323050450200789</v>
      </c>
    </row>
    <row r="392" spans="1:16" x14ac:dyDescent="0.25">
      <c r="A392" s="4">
        <f t="shared" ca="1" si="48"/>
        <v>-16.493618556513564</v>
      </c>
      <c r="B392" s="4">
        <f t="shared" ca="1" si="49"/>
        <v>149.11870497092815</v>
      </c>
      <c r="C392" s="4">
        <v>3906.25</v>
      </c>
      <c r="D392" s="4">
        <f t="shared" ca="1" si="50"/>
        <v>3</v>
      </c>
      <c r="E392" s="4">
        <v>0.55000000000000004</v>
      </c>
      <c r="F392" s="4">
        <v>19.899999999999999</v>
      </c>
      <c r="G392" s="4">
        <f t="shared" ca="1" si="51"/>
        <v>53.323113517529826</v>
      </c>
      <c r="H392" s="4">
        <f t="shared" ca="1" si="55"/>
        <v>16.831044345691179</v>
      </c>
      <c r="I392" s="4">
        <f ca="1">User_Model_Calcs!B392-Sat_Data!$B$5</f>
        <v>39.11870497092815</v>
      </c>
      <c r="J392" s="4">
        <f ca="1">(Earth_Data!$B$1/SQRT(1-Earth_Data!$B$2^2*SIN(RADIANS(User_Model_Calcs!A392))^2))*COS(RADIANS(User_Model_Calcs!A392))</f>
        <v>6117.3389202629833</v>
      </c>
      <c r="K392" s="4">
        <f ca="1">((Earth_Data!$B$1*(1-Earth_Data!$B$2^2))/SQRT(1-Earth_Data!$B$2^2*SIN(RADIANS(User_Model_Calcs!A392))^2))*SIN(RADIANS(User_Model_Calcs!A392))</f>
        <v>-1799.1715001561042</v>
      </c>
      <c r="L392" s="4">
        <f t="shared" ca="1" si="52"/>
        <v>-16.389145265263192</v>
      </c>
      <c r="M392" s="4">
        <f t="shared" ca="1" si="53"/>
        <v>6376.4295301005441</v>
      </c>
      <c r="N392" s="4">
        <f ca="1">SQRT(User_Model_Calcs!M392^2+Sat_Data!$B$3^2-2*User_Model_Calcs!M392*Sat_Data!$B$3*COS(RADIANS(L392))*COS(RADIANS(I392)))</f>
        <v>37659.591956653923</v>
      </c>
      <c r="O392" s="4">
        <f ca="1">DEGREES(ACOS(((Earth_Data!$B$1+Sat_Data!$B$2)/User_Model_Calcs!N392)*SQRT(1-COS(RADIANS(User_Model_Calcs!I392))^2*COS(RADIANS(User_Model_Calcs!A392))^2)))</f>
        <v>41.564685478769199</v>
      </c>
      <c r="P392" s="4">
        <f t="shared" ca="1" si="54"/>
        <v>70.755064490920603</v>
      </c>
    </row>
    <row r="393" spans="1:16" x14ac:dyDescent="0.25">
      <c r="A393" s="4">
        <f t="shared" ca="1" si="48"/>
        <v>-24.970747165487488</v>
      </c>
      <c r="B393" s="4">
        <f t="shared" ca="1" si="49"/>
        <v>156.54191456935843</v>
      </c>
      <c r="C393" s="4">
        <v>3906.25</v>
      </c>
      <c r="D393" s="4">
        <f t="shared" ca="1" si="50"/>
        <v>0.75</v>
      </c>
      <c r="E393" s="4">
        <v>0.55000000000000004</v>
      </c>
      <c r="F393" s="4">
        <v>19.899999999999999</v>
      </c>
      <c r="G393" s="4">
        <f t="shared" ca="1" si="51"/>
        <v>41.281913690970576</v>
      </c>
      <c r="H393" s="4">
        <f t="shared" ca="1" si="55"/>
        <v>20.26806532597648</v>
      </c>
      <c r="I393" s="4">
        <f ca="1">User_Model_Calcs!B393-Sat_Data!$B$5</f>
        <v>46.541914569358426</v>
      </c>
      <c r="J393" s="4">
        <f ca="1">(Earth_Data!$B$1/SQRT(1-Earth_Data!$B$2^2*SIN(RADIANS(User_Model_Calcs!A393))^2))*COS(RADIANS(User_Model_Calcs!A393))</f>
        <v>5785.385612854373</v>
      </c>
      <c r="K393" s="4">
        <f ca="1">((Earth_Data!$B$1*(1-Earth_Data!$B$2^2))/SQRT(1-Earth_Data!$B$2^2*SIN(RADIANS(User_Model_Calcs!A393))^2))*SIN(RADIANS(User_Model_Calcs!A393))</f>
        <v>-2676.1382341801946</v>
      </c>
      <c r="L393" s="4">
        <f t="shared" ca="1" si="52"/>
        <v>-24.823783304155818</v>
      </c>
      <c r="M393" s="4">
        <f t="shared" ca="1" si="53"/>
        <v>6374.355068386405</v>
      </c>
      <c r="N393" s="4">
        <f ca="1">SQRT(User_Model_Calcs!M393^2+Sat_Data!$B$3^2-2*User_Model_Calcs!M393*Sat_Data!$B$3*COS(RADIANS(L393))*COS(RADIANS(I393)))</f>
        <v>38508.147459222244</v>
      </c>
      <c r="O393" s="4">
        <f ca="1">DEGREES(ACOS(((Earth_Data!$B$1+Sat_Data!$B$2)/User_Model_Calcs!N393)*SQRT(1-COS(RADIANS(User_Model_Calcs!I393))^2*COS(RADIANS(User_Model_Calcs!A393))^2)))</f>
        <v>31.126787890710119</v>
      </c>
      <c r="P393" s="4">
        <f t="shared" ca="1" si="54"/>
        <v>68.197401771686344</v>
      </c>
    </row>
    <row r="394" spans="1:16" x14ac:dyDescent="0.25">
      <c r="A394" s="4">
        <f t="shared" ca="1" si="48"/>
        <v>-26.440001437564263</v>
      </c>
      <c r="B394" s="4">
        <f t="shared" ca="1" si="49"/>
        <v>108.67572415874406</v>
      </c>
      <c r="C394" s="4">
        <v>3906.25</v>
      </c>
      <c r="D394" s="4">
        <f t="shared" ca="1" si="50"/>
        <v>1.2</v>
      </c>
      <c r="E394" s="4">
        <v>0.55000000000000004</v>
      </c>
      <c r="F394" s="4">
        <v>19.899999999999999</v>
      </c>
      <c r="G394" s="4">
        <f t="shared" ca="1" si="51"/>
        <v>45.364313344089069</v>
      </c>
      <c r="H394" s="4">
        <f t="shared" ca="1" si="55"/>
        <v>16.40310192731943</v>
      </c>
      <c r="I394" s="4">
        <f ca="1">User_Model_Calcs!B394-Sat_Data!$B$5</f>
        <v>-1.3242758412559397</v>
      </c>
      <c r="J394" s="4">
        <f ca="1">(Earth_Data!$B$1/SQRT(1-Earth_Data!$B$2^2*SIN(RADIANS(User_Model_Calcs!A394))^2))*COS(RADIANS(User_Model_Calcs!A394))</f>
        <v>5714.7873657622677</v>
      </c>
      <c r="K394" s="4">
        <f ca="1">((Earth_Data!$B$1*(1-Earth_Data!$B$2^2))/SQRT(1-Earth_Data!$B$2^2*SIN(RADIANS(User_Model_Calcs!A394))^2))*SIN(RADIANS(User_Model_Calcs!A394))</f>
        <v>-2822.7951892702904</v>
      </c>
      <c r="L394" s="4">
        <f t="shared" ca="1" si="52"/>
        <v>-26.286875393464886</v>
      </c>
      <c r="M394" s="4">
        <f t="shared" ca="1" si="53"/>
        <v>6373.9287191216326</v>
      </c>
      <c r="N394" s="4">
        <f ca="1">SQRT(User_Model_Calcs!M394^2+Sat_Data!$B$3^2-2*User_Model_Calcs!M394*Sat_Data!$B$3*COS(RADIANS(L394))*COS(RADIANS(I394)))</f>
        <v>36560.254335204037</v>
      </c>
      <c r="O394" s="4">
        <f ca="1">DEGREES(ACOS(((Earth_Data!$B$1+Sat_Data!$B$2)/User_Model_Calcs!N394)*SQRT(1-COS(RADIANS(User_Model_Calcs!I394))^2*COS(RADIANS(User_Model_Calcs!A394))^2)))</f>
        <v>59.065131085175878</v>
      </c>
      <c r="P394" s="4">
        <f t="shared" ca="1" si="54"/>
        <v>2.9720215455125629</v>
      </c>
    </row>
    <row r="395" spans="1:16" x14ac:dyDescent="0.25">
      <c r="A395" s="4">
        <f t="shared" ca="1" si="48"/>
        <v>-37.099345665013828</v>
      </c>
      <c r="B395" s="4">
        <f t="shared" ca="1" si="49"/>
        <v>130.42705538736692</v>
      </c>
      <c r="C395" s="4">
        <v>3906.25</v>
      </c>
      <c r="D395" s="4">
        <f t="shared" ca="1" si="50"/>
        <v>0.75</v>
      </c>
      <c r="E395" s="4">
        <v>0.55000000000000004</v>
      </c>
      <c r="F395" s="4">
        <v>19.899999999999999</v>
      </c>
      <c r="G395" s="4">
        <f t="shared" ca="1" si="51"/>
        <v>41.281913690970576</v>
      </c>
      <c r="H395" s="4">
        <f t="shared" ca="1" si="55"/>
        <v>18.771326694578811</v>
      </c>
      <c r="I395" s="4">
        <f ca="1">User_Model_Calcs!B395-Sat_Data!$B$5</f>
        <v>20.42705538736692</v>
      </c>
      <c r="J395" s="4">
        <f ca="1">(Earth_Data!$B$1/SQRT(1-Earth_Data!$B$2^2*SIN(RADIANS(User_Model_Calcs!A395))^2))*COS(RADIANS(User_Model_Calcs!A395))</f>
        <v>5093.3528505513623</v>
      </c>
      <c r="K395" s="4">
        <f ca="1">((Earth_Data!$B$1*(1-Earth_Data!$B$2^2))/SQRT(1-Earth_Data!$B$2^2*SIN(RADIANS(User_Model_Calcs!A395))^2))*SIN(RADIANS(User_Model_Calcs!A395))</f>
        <v>-3826.1939338923062</v>
      </c>
      <c r="L395" s="4">
        <f t="shared" ca="1" si="52"/>
        <v>-36.914359228717508</v>
      </c>
      <c r="M395" s="4">
        <f t="shared" ca="1" si="53"/>
        <v>6370.4005588325426</v>
      </c>
      <c r="N395" s="4">
        <f ca="1">SQRT(User_Model_Calcs!M395^2+Sat_Data!$B$3^2-2*User_Model_Calcs!M395*Sat_Data!$B$3*COS(RADIANS(L395))*COS(RADIANS(I395)))</f>
        <v>37628.34045716613</v>
      </c>
      <c r="O395" s="4">
        <f ca="1">DEGREES(ACOS(((Earth_Data!$B$1+Sat_Data!$B$2)/User_Model_Calcs!N395)*SQRT(1-COS(RADIANS(User_Model_Calcs!I395))^2*COS(RADIANS(User_Model_Calcs!A395))^2)))</f>
        <v>41.891223035847311</v>
      </c>
      <c r="P395" s="4">
        <f t="shared" ca="1" si="54"/>
        <v>31.69250847245231</v>
      </c>
    </row>
    <row r="396" spans="1:16" x14ac:dyDescent="0.25">
      <c r="A396" s="4">
        <f t="shared" ca="1" si="48"/>
        <v>-36.564207961573381</v>
      </c>
      <c r="B396" s="4">
        <f t="shared" ca="1" si="49"/>
        <v>131.7489120545533</v>
      </c>
      <c r="C396" s="4">
        <v>3906.25</v>
      </c>
      <c r="D396" s="4">
        <f t="shared" ca="1" si="50"/>
        <v>3</v>
      </c>
      <c r="E396" s="4">
        <v>0.55000000000000004</v>
      </c>
      <c r="F396" s="4">
        <v>19.899999999999999</v>
      </c>
      <c r="G396" s="4">
        <f t="shared" ca="1" si="51"/>
        <v>53.323113517529826</v>
      </c>
      <c r="H396" s="4">
        <f t="shared" ca="1" si="55"/>
        <v>18.090185550562651</v>
      </c>
      <c r="I396" s="4">
        <f ca="1">User_Model_Calcs!B396-Sat_Data!$B$5</f>
        <v>21.748912054553301</v>
      </c>
      <c r="J396" s="4">
        <f ca="1">(Earth_Data!$B$1/SQRT(1-Earth_Data!$B$2^2*SIN(RADIANS(User_Model_Calcs!A396))^2))*COS(RADIANS(User_Model_Calcs!A396))</f>
        <v>5128.9531032776558</v>
      </c>
      <c r="K396" s="4">
        <f ca="1">((Earth_Data!$B$1*(1-Earth_Data!$B$2^2))/SQRT(1-Earth_Data!$B$2^2*SIN(RADIANS(User_Model_Calcs!A396))^2))*SIN(RADIANS(User_Model_Calcs!A396))</f>
        <v>-3778.6610841736674</v>
      </c>
      <c r="L396" s="4">
        <f t="shared" ca="1" si="52"/>
        <v>-36.380242697151978</v>
      </c>
      <c r="M396" s="4">
        <f t="shared" ca="1" si="53"/>
        <v>6370.5917719368908</v>
      </c>
      <c r="N396" s="4">
        <f ca="1">SQRT(User_Model_Calcs!M396^2+Sat_Data!$B$3^2-2*User_Model_Calcs!M396*Sat_Data!$B$3*COS(RADIANS(L396))*COS(RADIANS(I396)))</f>
        <v>37638.694153466226</v>
      </c>
      <c r="O396" s="4">
        <f ca="1">DEGREES(ACOS(((Earth_Data!$B$1+Sat_Data!$B$2)/User_Model_Calcs!N396)*SQRT(1-COS(RADIANS(User_Model_Calcs!I396))^2*COS(RADIANS(User_Model_Calcs!A396))^2)))</f>
        <v>41.755354688622226</v>
      </c>
      <c r="P396" s="4">
        <f t="shared" ca="1" si="54"/>
        <v>33.80900361297779</v>
      </c>
    </row>
    <row r="397" spans="1:16" x14ac:dyDescent="0.25">
      <c r="A397" s="4">
        <f t="shared" ca="1" si="48"/>
        <v>-22.303720334009959</v>
      </c>
      <c r="B397" s="4">
        <f t="shared" ca="1" si="49"/>
        <v>144.61360403963872</v>
      </c>
      <c r="C397" s="4">
        <v>37500</v>
      </c>
      <c r="D397" s="4">
        <f t="shared" ca="1" si="50"/>
        <v>1.2</v>
      </c>
      <c r="E397" s="4">
        <v>0.55000000000000004</v>
      </c>
      <c r="F397" s="4">
        <v>19.899999999999999</v>
      </c>
      <c r="G397" s="4">
        <f t="shared" ca="1" si="51"/>
        <v>45.364313344089069</v>
      </c>
      <c r="H397" s="4">
        <f t="shared" ca="1" si="55"/>
        <v>23.772965215133929</v>
      </c>
      <c r="I397" s="4">
        <f ca="1">User_Model_Calcs!B397-Sat_Data!$B$5</f>
        <v>34.613604039638716</v>
      </c>
      <c r="J397" s="4">
        <f ca="1">(Earth_Data!$B$1/SQRT(1-Earth_Data!$B$2^2*SIN(RADIANS(User_Model_Calcs!A397))^2))*COS(RADIANS(User_Model_Calcs!A397))</f>
        <v>5903.8069445443152</v>
      </c>
      <c r="K397" s="4">
        <f ca="1">((Earth_Data!$B$1*(1-Earth_Data!$B$2^2))/SQRT(1-Earth_Data!$B$2^2*SIN(RADIANS(User_Model_Calcs!A397))^2))*SIN(RADIANS(User_Model_Calcs!A397))</f>
        <v>-2405.5629230022928</v>
      </c>
      <c r="L397" s="4">
        <f t="shared" ca="1" si="52"/>
        <v>-22.168911385921113</v>
      </c>
      <c r="M397" s="4">
        <f t="shared" ca="1" si="53"/>
        <v>6375.0819143735725</v>
      </c>
      <c r="N397" s="4">
        <f ca="1">SQRT(User_Model_Calcs!M397^2+Sat_Data!$B$3^2-2*User_Model_Calcs!M397*Sat_Data!$B$3*COS(RADIANS(L397))*COS(RADIANS(I397)))</f>
        <v>37532.899909107335</v>
      </c>
      <c r="O397" s="4">
        <f ca="1">DEGREES(ACOS(((Earth_Data!$B$1+Sat_Data!$B$2)/User_Model_Calcs!N397)*SQRT(1-COS(RADIANS(User_Model_Calcs!I397))^2*COS(RADIANS(User_Model_Calcs!A397))^2)))</f>
        <v>43.261201705123241</v>
      </c>
      <c r="P397" s="4">
        <f t="shared" ca="1" si="54"/>
        <v>61.195332626842927</v>
      </c>
    </row>
    <row r="398" spans="1:16" x14ac:dyDescent="0.25">
      <c r="A398" s="4">
        <f t="shared" ca="1" si="48"/>
        <v>-35.130705869343807</v>
      </c>
      <c r="B398" s="4">
        <f t="shared" ca="1" si="49"/>
        <v>113.16656048983602</v>
      </c>
      <c r="C398" s="4">
        <v>37500</v>
      </c>
      <c r="D398" s="4">
        <f t="shared" ca="1" si="50"/>
        <v>1.2</v>
      </c>
      <c r="E398" s="4">
        <v>0.55000000000000004</v>
      </c>
      <c r="F398" s="4">
        <v>19.899999999999999</v>
      </c>
      <c r="G398" s="4">
        <f t="shared" ca="1" si="51"/>
        <v>45.364313344089069</v>
      </c>
      <c r="H398" s="4">
        <f t="shared" ca="1" si="55"/>
        <v>22.066455425358669</v>
      </c>
      <c r="I398" s="4">
        <f ca="1">User_Model_Calcs!B398-Sat_Data!$B$5</f>
        <v>3.1665604898360158</v>
      </c>
      <c r="J398" s="4">
        <f ca="1">(Earth_Data!$B$1/SQRT(1-Earth_Data!$B$2^2*SIN(RADIANS(User_Model_Calcs!A398))^2))*COS(RADIANS(User_Model_Calcs!A398))</f>
        <v>5222.0985864747508</v>
      </c>
      <c r="K398" s="4">
        <f ca="1">((Earth_Data!$B$1*(1-Earth_Data!$B$2^2))/SQRT(1-Earth_Data!$B$2^2*SIN(RADIANS(User_Model_Calcs!A398))^2))*SIN(RADIANS(User_Model_Calcs!A398))</f>
        <v>-3649.737033922283</v>
      </c>
      <c r="L398" s="4">
        <f t="shared" ca="1" si="52"/>
        <v>-34.949790338873143</v>
      </c>
      <c r="M398" s="4">
        <f t="shared" ca="1" si="53"/>
        <v>6371.0983404469134</v>
      </c>
      <c r="N398" s="4">
        <f ca="1">SQRT(User_Model_Calcs!M398^2+Sat_Data!$B$3^2-2*User_Model_Calcs!M398*Sat_Data!$B$3*COS(RADIANS(L398))*COS(RADIANS(I398)))</f>
        <v>37130.949002560228</v>
      </c>
      <c r="O398" s="4">
        <f ca="1">DEGREES(ACOS(((Earth_Data!$B$1+Sat_Data!$B$2)/User_Model_Calcs!N398)*SQRT(1-COS(RADIANS(User_Model_Calcs!I398))^2*COS(RADIANS(User_Model_Calcs!A398))^2)))</f>
        <v>49.045684421230945</v>
      </c>
      <c r="P398" s="4">
        <f t="shared" ca="1" si="54"/>
        <v>5.4915478014674868</v>
      </c>
    </row>
    <row r="399" spans="1:16" x14ac:dyDescent="0.25">
      <c r="A399" s="4">
        <f t="shared" ca="1" si="48"/>
        <v>-22.827337822662898</v>
      </c>
      <c r="B399" s="4">
        <f t="shared" ca="1" si="49"/>
        <v>153.10276680466697</v>
      </c>
      <c r="C399" s="4">
        <v>37500</v>
      </c>
      <c r="D399" s="4">
        <f t="shared" ca="1" si="50"/>
        <v>1.2</v>
      </c>
      <c r="E399" s="4">
        <v>0.55000000000000004</v>
      </c>
      <c r="F399" s="4">
        <v>19.899999999999999</v>
      </c>
      <c r="G399" s="4">
        <f t="shared" ca="1" si="51"/>
        <v>45.364313344089069</v>
      </c>
      <c r="H399" s="4">
        <f t="shared" ca="1" si="55"/>
        <v>14.805723254836966</v>
      </c>
      <c r="I399" s="4">
        <f ca="1">User_Model_Calcs!B399-Sat_Data!$B$5</f>
        <v>43.10276680466697</v>
      </c>
      <c r="J399" s="4">
        <f ca="1">(Earth_Data!$B$1/SQRT(1-Earth_Data!$B$2^2*SIN(RADIANS(User_Model_Calcs!A399))^2))*COS(RADIANS(User_Model_Calcs!A399))</f>
        <v>5881.5561082673876</v>
      </c>
      <c r="K399" s="4">
        <f ca="1">((Earth_Data!$B$1*(1-Earth_Data!$B$2^2))/SQRT(1-Earth_Data!$B$2^2*SIN(RADIANS(User_Model_Calcs!A399))^2))*SIN(RADIANS(User_Model_Calcs!A399))</f>
        <v>-2459.1078931760549</v>
      </c>
      <c r="L399" s="4">
        <f t="shared" ca="1" si="52"/>
        <v>-22.690047587331254</v>
      </c>
      <c r="M399" s="4">
        <f t="shared" ca="1" si="53"/>
        <v>6374.9442260288206</v>
      </c>
      <c r="N399" s="4">
        <f ca="1">SQRT(User_Model_Calcs!M399^2+Sat_Data!$B$3^2-2*User_Model_Calcs!M399*Sat_Data!$B$3*COS(RADIANS(L399))*COS(RADIANS(I399)))</f>
        <v>38161.813275883287</v>
      </c>
      <c r="O399" s="4">
        <f ca="1">DEGREES(ACOS(((Earth_Data!$B$1+Sat_Data!$B$2)/User_Model_Calcs!N399)*SQRT(1-COS(RADIANS(User_Model_Calcs!I399))^2*COS(RADIANS(User_Model_Calcs!A399))^2)))</f>
        <v>35.187499641805843</v>
      </c>
      <c r="P399" s="4">
        <f t="shared" ca="1" si="54"/>
        <v>67.48413274953613</v>
      </c>
    </row>
    <row r="400" spans="1:16" x14ac:dyDescent="0.25">
      <c r="A400" s="4">
        <f t="shared" ca="1" si="48"/>
        <v>-32.866964248643789</v>
      </c>
      <c r="B400" s="4">
        <f t="shared" ca="1" si="49"/>
        <v>144.77804072279935</v>
      </c>
      <c r="C400" s="4">
        <v>37500</v>
      </c>
      <c r="D400" s="4">
        <f t="shared" ca="1" si="50"/>
        <v>0.75</v>
      </c>
      <c r="E400" s="4">
        <v>0.55000000000000004</v>
      </c>
      <c r="F400" s="4">
        <v>19.899999999999999</v>
      </c>
      <c r="G400" s="4">
        <f t="shared" ca="1" si="51"/>
        <v>41.281913690970576</v>
      </c>
      <c r="H400" s="4">
        <f t="shared" ca="1" si="55"/>
        <v>20.03542032273667</v>
      </c>
      <c r="I400" s="4">
        <f ca="1">User_Model_Calcs!B400-Sat_Data!$B$5</f>
        <v>34.778040722799346</v>
      </c>
      <c r="J400" s="4">
        <f ca="1">(Earth_Data!$B$1/SQRT(1-Earth_Data!$B$2^2*SIN(RADIANS(User_Model_Calcs!A400))^2))*COS(RADIANS(User_Model_Calcs!A400))</f>
        <v>5362.4987003310234</v>
      </c>
      <c r="K400" s="4">
        <f ca="1">((Earth_Data!$B$1*(1-Earth_Data!$B$2^2))/SQRT(1-Earth_Data!$B$2^2*SIN(RADIANS(User_Model_Calcs!A400))^2))*SIN(RADIANS(User_Model_Calcs!A400))</f>
        <v>-3441.5767207252984</v>
      </c>
      <c r="L400" s="4">
        <f t="shared" ca="1" si="52"/>
        <v>-32.691780443864438</v>
      </c>
      <c r="M400" s="4">
        <f t="shared" ca="1" si="53"/>
        <v>6371.8790506168752</v>
      </c>
      <c r="N400" s="4">
        <f ca="1">SQRT(User_Model_Calcs!M400^2+Sat_Data!$B$3^2-2*User_Model_Calcs!M400*Sat_Data!$B$3*COS(RADIANS(L400))*COS(RADIANS(I400)))</f>
        <v>38039.249928722849</v>
      </c>
      <c r="O400" s="4">
        <f ca="1">DEGREES(ACOS(((Earth_Data!$B$1+Sat_Data!$B$2)/User_Model_Calcs!N400)*SQRT(1-COS(RADIANS(User_Model_Calcs!I400))^2*COS(RADIANS(User_Model_Calcs!A400))^2)))</f>
        <v>36.639168701804415</v>
      </c>
      <c r="P400" s="4">
        <f t="shared" ca="1" si="54"/>
        <v>51.993516832963067</v>
      </c>
    </row>
    <row r="401" spans="1:16" x14ac:dyDescent="0.25">
      <c r="A401" s="4">
        <f t="shared" ca="1" si="48"/>
        <v>-16.380801966905043</v>
      </c>
      <c r="B401" s="4">
        <f t="shared" ca="1" si="49"/>
        <v>140.62707018843696</v>
      </c>
      <c r="C401" s="4">
        <v>37500</v>
      </c>
      <c r="D401" s="4">
        <f t="shared" ca="1" si="50"/>
        <v>3</v>
      </c>
      <c r="E401" s="4">
        <v>0.55000000000000004</v>
      </c>
      <c r="F401" s="4">
        <v>19.899999999999999</v>
      </c>
      <c r="G401" s="4">
        <f t="shared" ca="1" si="51"/>
        <v>53.323113517529826</v>
      </c>
      <c r="H401" s="4">
        <f t="shared" ca="1" si="55"/>
        <v>16.838401081575871</v>
      </c>
      <c r="I401" s="4">
        <f ca="1">User_Model_Calcs!B401-Sat_Data!$B$5</f>
        <v>30.62707018843696</v>
      </c>
      <c r="J401" s="4">
        <f ca="1">(Earth_Data!$B$1/SQRT(1-Earth_Data!$B$2^2*SIN(RADIANS(User_Model_Calcs!A401))^2))*COS(RADIANS(User_Model_Calcs!A401))</f>
        <v>6120.8716324417119</v>
      </c>
      <c r="K401" s="4">
        <f ca="1">((Earth_Data!$B$1*(1-Earth_Data!$B$2^2))/SQRT(1-Earth_Data!$B$2^2*SIN(RADIANS(User_Model_Calcs!A401))^2))*SIN(RADIANS(User_Model_Calcs!A401))</f>
        <v>-1787.1970911354138</v>
      </c>
      <c r="L401" s="4">
        <f t="shared" ca="1" si="52"/>
        <v>-16.276964066680012</v>
      </c>
      <c r="M401" s="4">
        <f t="shared" ca="1" si="53"/>
        <v>6376.4522254457888</v>
      </c>
      <c r="N401" s="4">
        <f ca="1">SQRT(User_Model_Calcs!M401^2+Sat_Data!$B$3^2-2*User_Model_Calcs!M401*Sat_Data!$B$3*COS(RADIANS(L401))*COS(RADIANS(I401)))</f>
        <v>37071.757590401525</v>
      </c>
      <c r="O401" s="4">
        <f ca="1">DEGREES(ACOS(((Earth_Data!$B$1+Sat_Data!$B$2)/User_Model_Calcs!N401)*SQRT(1-COS(RADIANS(User_Model_Calcs!I401))^2*COS(RADIANS(User_Model_Calcs!A401))^2)))</f>
        <v>50.073001238612477</v>
      </c>
      <c r="P401" s="4">
        <f t="shared" ca="1" si="54"/>
        <v>64.528925411039609</v>
      </c>
    </row>
    <row r="402" spans="1:16" x14ac:dyDescent="0.25">
      <c r="A402" s="4">
        <f t="shared" ca="1" si="48"/>
        <v>-25.500422789457971</v>
      </c>
      <c r="B402" s="4">
        <f t="shared" ca="1" si="49"/>
        <v>133.10381781352848</v>
      </c>
      <c r="C402" s="4">
        <v>37500</v>
      </c>
      <c r="D402" s="4">
        <f t="shared" ca="1" si="50"/>
        <v>3</v>
      </c>
      <c r="E402" s="4">
        <v>0.55000000000000004</v>
      </c>
      <c r="F402" s="4">
        <v>19.899999999999999</v>
      </c>
      <c r="G402" s="4">
        <f t="shared" ca="1" si="51"/>
        <v>53.323113517529826</v>
      </c>
      <c r="H402" s="4">
        <f t="shared" ca="1" si="55"/>
        <v>19.895875168835012</v>
      </c>
      <c r="I402" s="4">
        <f ca="1">User_Model_Calcs!B402-Sat_Data!$B$5</f>
        <v>23.10381781352848</v>
      </c>
      <c r="J402" s="4">
        <f ca="1">(Earth_Data!$B$1/SQRT(1-Earth_Data!$B$2^2*SIN(RADIANS(User_Model_Calcs!A402))^2))*COS(RADIANS(User_Model_Calcs!A402))</f>
        <v>5760.3698804772139</v>
      </c>
      <c r="K402" s="4">
        <f ca="1">((Earth_Data!$B$1*(1-Earth_Data!$B$2^2))/SQRT(1-Earth_Data!$B$2^2*SIN(RADIANS(User_Model_Calcs!A402))^2))*SIN(RADIANS(User_Model_Calcs!A402))</f>
        <v>-2729.2137754059563</v>
      </c>
      <c r="L402" s="4">
        <f t="shared" ca="1" si="52"/>
        <v>-25.351192288821807</v>
      </c>
      <c r="M402" s="4">
        <f t="shared" ca="1" si="53"/>
        <v>6374.203400565023</v>
      </c>
      <c r="N402" s="4">
        <f ca="1">SQRT(User_Model_Calcs!M402^2+Sat_Data!$B$3^2-2*User_Model_Calcs!M402*Sat_Data!$B$3*COS(RADIANS(L402))*COS(RADIANS(I402)))</f>
        <v>37035.705251410938</v>
      </c>
      <c r="O402" s="4">
        <f ca="1">DEGREES(ACOS(((Earth_Data!$B$1+Sat_Data!$B$2)/User_Model_Calcs!N402)*SQRT(1-COS(RADIANS(User_Model_Calcs!I402))^2*COS(RADIANS(User_Model_Calcs!A402))^2)))</f>
        <v>50.604116489525204</v>
      </c>
      <c r="P402" s="4">
        <f t="shared" ca="1" si="54"/>
        <v>44.739112232920327</v>
      </c>
    </row>
    <row r="403" spans="1:16" x14ac:dyDescent="0.25">
      <c r="A403" s="4">
        <f t="shared" ca="1" si="48"/>
        <v>-19.231518803615508</v>
      </c>
      <c r="B403" s="4">
        <f t="shared" ca="1" si="49"/>
        <v>129.35519517082975</v>
      </c>
      <c r="C403" s="4">
        <v>37500</v>
      </c>
      <c r="D403" s="4">
        <f t="shared" ca="1" si="50"/>
        <v>1.2</v>
      </c>
      <c r="E403" s="4">
        <v>0.55000000000000004</v>
      </c>
      <c r="F403" s="4">
        <v>19.899999999999999</v>
      </c>
      <c r="G403" s="4">
        <f t="shared" ca="1" si="51"/>
        <v>45.364313344089069</v>
      </c>
      <c r="H403" s="4">
        <f t="shared" ca="1" si="55"/>
        <v>20.283474167129761</v>
      </c>
      <c r="I403" s="4">
        <f ca="1">User_Model_Calcs!B403-Sat_Data!$B$5</f>
        <v>19.355195170829745</v>
      </c>
      <c r="J403" s="4">
        <f ca="1">(Earth_Data!$B$1/SQRT(1-Earth_Data!$B$2^2*SIN(RADIANS(User_Model_Calcs!A403))^2))*COS(RADIANS(User_Model_Calcs!A403))</f>
        <v>6024.3981352529054</v>
      </c>
      <c r="K403" s="4">
        <f ca="1">((Earth_Data!$B$1*(1-Earth_Data!$B$2^2))/SQRT(1-Earth_Data!$B$2^2*SIN(RADIANS(User_Model_Calcs!A403))^2))*SIN(RADIANS(User_Model_Calcs!A403))</f>
        <v>-2087.5646465701366</v>
      </c>
      <c r="L403" s="4">
        <f t="shared" ca="1" si="52"/>
        <v>-19.112140989402739</v>
      </c>
      <c r="M403" s="4">
        <f t="shared" ca="1" si="53"/>
        <v>6375.8371250878245</v>
      </c>
      <c r="N403" s="4">
        <f ca="1">SQRT(User_Model_Calcs!M403^2+Sat_Data!$B$3^2-2*User_Model_Calcs!M403*Sat_Data!$B$3*COS(RADIANS(L403))*COS(RADIANS(I403)))</f>
        <v>36594.418786958435</v>
      </c>
      <c r="O403" s="4">
        <f ca="1">DEGREES(ACOS(((Earth_Data!$B$1+Sat_Data!$B$2)/User_Model_Calcs!N403)*SQRT(1-COS(RADIANS(User_Model_Calcs!I403))^2*COS(RADIANS(User_Model_Calcs!A403))^2)))</f>
        <v>58.433735819915789</v>
      </c>
      <c r="P403" s="4">
        <f t="shared" ca="1" si="54"/>
        <v>46.842050951932585</v>
      </c>
    </row>
    <row r="404" spans="1:16" x14ac:dyDescent="0.25">
      <c r="A404" s="4">
        <f t="shared" ca="1" si="48"/>
        <v>-26.585961936574897</v>
      </c>
      <c r="B404" s="4">
        <f t="shared" ca="1" si="49"/>
        <v>111.00502725702239</v>
      </c>
      <c r="C404" s="4">
        <v>37500</v>
      </c>
      <c r="D404" s="4">
        <f t="shared" ca="1" si="50"/>
        <v>1.2</v>
      </c>
      <c r="E404" s="4">
        <v>0.55000000000000004</v>
      </c>
      <c r="F404" s="4">
        <v>19.899999999999999</v>
      </c>
      <c r="G404" s="4">
        <f t="shared" ca="1" si="51"/>
        <v>45.364313344089069</v>
      </c>
      <c r="H404" s="4">
        <f t="shared" ca="1" si="55"/>
        <v>14.060356892050526</v>
      </c>
      <c r="I404" s="4">
        <f ca="1">User_Model_Calcs!B404-Sat_Data!$B$5</f>
        <v>1.005027257022391</v>
      </c>
      <c r="J404" s="4">
        <f ca="1">(Earth_Data!$B$1/SQRT(1-Earth_Data!$B$2^2*SIN(RADIANS(User_Model_Calcs!A404))^2))*COS(RADIANS(User_Model_Calcs!A404))</f>
        <v>5707.5682526548453</v>
      </c>
      <c r="K404" s="4">
        <f ca="1">((Earth_Data!$B$1*(1-Earth_Data!$B$2^2))/SQRT(1-Earth_Data!$B$2^2*SIN(RADIANS(User_Model_Calcs!A404))^2))*SIN(RADIANS(User_Model_Calcs!A404))</f>
        <v>-2837.2662781410895</v>
      </c>
      <c r="L404" s="4">
        <f t="shared" ca="1" si="52"/>
        <v>-26.432245318698357</v>
      </c>
      <c r="M404" s="4">
        <f t="shared" ca="1" si="53"/>
        <v>6373.8854156464149</v>
      </c>
      <c r="N404" s="4">
        <f ca="1">SQRT(User_Model_Calcs!M404^2+Sat_Data!$B$3^2-2*User_Model_Calcs!M404*Sat_Data!$B$3*COS(RADIANS(L404))*COS(RADIANS(I404)))</f>
        <v>36567.823945989228</v>
      </c>
      <c r="O404" s="4">
        <f ca="1">DEGREES(ACOS(((Earth_Data!$B$1+Sat_Data!$B$2)/User_Model_Calcs!N404)*SQRT(1-COS(RADIANS(User_Model_Calcs!I404))^2*COS(RADIANS(User_Model_Calcs!A404))^2)))</f>
        <v>58.912395319166947</v>
      </c>
      <c r="P404" s="4">
        <f t="shared" ca="1" si="54"/>
        <v>2.2447513742232204</v>
      </c>
    </row>
    <row r="405" spans="1:16" x14ac:dyDescent="0.25">
      <c r="A405" s="4">
        <f t="shared" ca="1" si="48"/>
        <v>-38.846363498044902</v>
      </c>
      <c r="B405" s="4">
        <f t="shared" ca="1" si="49"/>
        <v>132.54761948975332</v>
      </c>
      <c r="C405" s="4">
        <v>25000</v>
      </c>
      <c r="D405" s="4">
        <f t="shared" ca="1" si="50"/>
        <v>1.2</v>
      </c>
      <c r="E405" s="4">
        <v>0.55000000000000004</v>
      </c>
      <c r="F405" s="4">
        <v>19.899999999999999</v>
      </c>
      <c r="G405" s="4">
        <f t="shared" ca="1" si="51"/>
        <v>45.364313344089069</v>
      </c>
      <c r="H405" s="4">
        <f t="shared" ca="1" si="55"/>
        <v>21.480873924785016</v>
      </c>
      <c r="I405" s="4">
        <f ca="1">User_Model_Calcs!B405-Sat_Data!$B$5</f>
        <v>22.547619489753316</v>
      </c>
      <c r="J405" s="4">
        <f ca="1">(Earth_Data!$B$1/SQRT(1-Earth_Data!$B$2^2*SIN(RADIANS(User_Model_Calcs!A405))^2))*COS(RADIANS(User_Model_Calcs!A405))</f>
        <v>4974.0455900199177</v>
      </c>
      <c r="K405" s="4">
        <f ca="1">((Earth_Data!$B$1*(1-Earth_Data!$B$2^2))/SQRT(1-Earth_Data!$B$2^2*SIN(RADIANS(User_Model_Calcs!A405))^2))*SIN(RADIANS(User_Model_Calcs!A405))</f>
        <v>-3979.0492429256642</v>
      </c>
      <c r="L405" s="4">
        <f t="shared" ca="1" si="52"/>
        <v>-38.658493179688101</v>
      </c>
      <c r="M405" s="4">
        <f t="shared" ca="1" si="53"/>
        <v>6369.7694157028864</v>
      </c>
      <c r="N405" s="4">
        <f ca="1">SQRT(User_Model_Calcs!M405^2+Sat_Data!$B$3^2-2*User_Model_Calcs!M405*Sat_Data!$B$3*COS(RADIANS(L405))*COS(RADIANS(I405)))</f>
        <v>37828.539941881965</v>
      </c>
      <c r="O405" s="4">
        <f ca="1">DEGREES(ACOS(((Earth_Data!$B$1+Sat_Data!$B$2)/User_Model_Calcs!N405)*SQRT(1-COS(RADIANS(User_Model_Calcs!I405))^2*COS(RADIANS(User_Model_Calcs!A405))^2)))</f>
        <v>39.256306086012195</v>
      </c>
      <c r="P405" s="4">
        <f t="shared" ca="1" si="54"/>
        <v>33.501926050926095</v>
      </c>
    </row>
    <row r="406" spans="1:16" x14ac:dyDescent="0.25">
      <c r="A406" s="4">
        <f t="shared" ca="1" si="48"/>
        <v>-39.733889555457331</v>
      </c>
      <c r="B406" s="4">
        <f t="shared" ca="1" si="49"/>
        <v>126.79347553555297</v>
      </c>
      <c r="C406" s="4">
        <v>25000</v>
      </c>
      <c r="D406" s="4">
        <f t="shared" ca="1" si="50"/>
        <v>0.75</v>
      </c>
      <c r="E406" s="4">
        <v>0.55000000000000004</v>
      </c>
      <c r="F406" s="4">
        <v>19.899999999999999</v>
      </c>
      <c r="G406" s="4">
        <f t="shared" ca="1" si="51"/>
        <v>41.281913690970576</v>
      </c>
      <c r="H406" s="4">
        <f t="shared" ca="1" si="55"/>
        <v>22.365364461389571</v>
      </c>
      <c r="I406" s="4">
        <f ca="1">User_Model_Calcs!B406-Sat_Data!$B$5</f>
        <v>16.793475535552972</v>
      </c>
      <c r="J406" s="4">
        <f ca="1">(Earth_Data!$B$1/SQRT(1-Earth_Data!$B$2^2*SIN(RADIANS(User_Model_Calcs!A406))^2))*COS(RADIANS(User_Model_Calcs!A406))</f>
        <v>4911.6497275215352</v>
      </c>
      <c r="K406" s="4">
        <f ca="1">((Earth_Data!$B$1*(1-Earth_Data!$B$2^2))/SQRT(1-Earth_Data!$B$2^2*SIN(RADIANS(User_Model_Calcs!A406))^2))*SIN(RADIANS(User_Model_Calcs!A406))</f>
        <v>-4055.3088674975315</v>
      </c>
      <c r="L406" s="4">
        <f t="shared" ca="1" si="52"/>
        <v>-39.544820523306342</v>
      </c>
      <c r="M406" s="4">
        <f t="shared" ca="1" si="53"/>
        <v>6369.4452707175751</v>
      </c>
      <c r="N406" s="4">
        <f ca="1">SQRT(User_Model_Calcs!M406^2+Sat_Data!$B$3^2-2*User_Model_Calcs!M406*Sat_Data!$B$3*COS(RADIANS(L406))*COS(RADIANS(I406)))</f>
        <v>37707.529893497536</v>
      </c>
      <c r="O406" s="4">
        <f ca="1">DEGREES(ACOS(((Earth_Data!$B$1+Sat_Data!$B$2)/User_Model_Calcs!N406)*SQRT(1-COS(RADIANS(User_Model_Calcs!I406))^2*COS(RADIANS(User_Model_Calcs!A406))^2)))</f>
        <v>40.824113519737303</v>
      </c>
      <c r="P406" s="4">
        <f t="shared" ca="1" si="54"/>
        <v>25.273203221689322</v>
      </c>
    </row>
    <row r="407" spans="1:16" x14ac:dyDescent="0.25">
      <c r="A407" s="4">
        <f t="shared" ca="1" si="48"/>
        <v>-16.519474359655458</v>
      </c>
      <c r="B407" s="4">
        <f t="shared" ca="1" si="49"/>
        <v>134.35484236801329</v>
      </c>
      <c r="C407" s="4">
        <v>25000</v>
      </c>
      <c r="D407" s="4">
        <f t="shared" ca="1" si="50"/>
        <v>1.2</v>
      </c>
      <c r="E407" s="4">
        <v>0.55000000000000004</v>
      </c>
      <c r="F407" s="4">
        <v>19.899999999999999</v>
      </c>
      <c r="G407" s="4">
        <f t="shared" ca="1" si="51"/>
        <v>45.364313344089069</v>
      </c>
      <c r="H407" s="4">
        <f t="shared" ca="1" si="55"/>
        <v>22.149267948740615</v>
      </c>
      <c r="I407" s="4">
        <f ca="1">User_Model_Calcs!B407-Sat_Data!$B$5</f>
        <v>24.354842368013294</v>
      </c>
      <c r="J407" s="4">
        <f ca="1">(Earth_Data!$B$1/SQRT(1-Earth_Data!$B$2^2*SIN(RADIANS(User_Model_Calcs!A407))^2))*COS(RADIANS(User_Model_Calcs!A407))</f>
        <v>6116.5259517606828</v>
      </c>
      <c r="K407" s="4">
        <f ca="1">((Earth_Data!$B$1*(1-Earth_Data!$B$2^2))/SQRT(1-Earth_Data!$B$2^2*SIN(RADIANS(User_Model_Calcs!A407))^2))*SIN(RADIANS(User_Model_Calcs!A407))</f>
        <v>-1801.9148847409592</v>
      </c>
      <c r="L407" s="4">
        <f t="shared" ca="1" si="52"/>
        <v>-16.414855672625457</v>
      </c>
      <c r="M407" s="4">
        <f t="shared" ca="1" si="53"/>
        <v>6376.4243091573626</v>
      </c>
      <c r="N407" s="4">
        <f ca="1">SQRT(User_Model_Calcs!M407^2+Sat_Data!$B$3^2-2*User_Model_Calcs!M407*Sat_Data!$B$3*COS(RADIANS(L407))*COS(RADIANS(I407)))</f>
        <v>36722.998315809702</v>
      </c>
      <c r="O407" s="4">
        <f ca="1">DEGREES(ACOS(((Earth_Data!$B$1+Sat_Data!$B$2)/User_Model_Calcs!N407)*SQRT(1-COS(RADIANS(User_Model_Calcs!I407))^2*COS(RADIANS(User_Model_Calcs!A407))^2)))</f>
        <v>56.002939302232441</v>
      </c>
      <c r="P407" s="4">
        <f t="shared" ca="1" si="54"/>
        <v>57.865335274041911</v>
      </c>
    </row>
    <row r="408" spans="1:16" x14ac:dyDescent="0.25">
      <c r="A408" s="4">
        <f t="shared" ca="1" si="48"/>
        <v>-41.142049778176329</v>
      </c>
      <c r="B408" s="4">
        <f t="shared" ca="1" si="49"/>
        <v>122.57005180978621</v>
      </c>
      <c r="C408" s="4">
        <v>25000</v>
      </c>
      <c r="D408" s="4">
        <f t="shared" ca="1" si="50"/>
        <v>0.75</v>
      </c>
      <c r="E408" s="4">
        <v>0.55000000000000004</v>
      </c>
      <c r="F408" s="4">
        <v>19.899999999999999</v>
      </c>
      <c r="G408" s="4">
        <f t="shared" ca="1" si="51"/>
        <v>41.281913690970576</v>
      </c>
      <c r="H408" s="4">
        <f t="shared" ca="1" si="55"/>
        <v>19.157213438217269</v>
      </c>
      <c r="I408" s="4">
        <f ca="1">User_Model_Calcs!B408-Sat_Data!$B$5</f>
        <v>12.570051809786207</v>
      </c>
      <c r="J408" s="4">
        <f ca="1">(Earth_Data!$B$1/SQRT(1-Earth_Data!$B$2^2*SIN(RADIANS(User_Model_Calcs!A408))^2))*COS(RADIANS(User_Model_Calcs!A408))</f>
        <v>4810.2290890305976</v>
      </c>
      <c r="K408" s="4">
        <f ca="1">((Earth_Data!$B$1*(1-Earth_Data!$B$2^2))/SQRT(1-Earth_Data!$B$2^2*SIN(RADIANS(User_Model_Calcs!A408))^2))*SIN(RADIANS(User_Model_Calcs!A408))</f>
        <v>-4174.3177148041868</v>
      </c>
      <c r="L408" s="4">
        <f t="shared" ca="1" si="52"/>
        <v>-40.951450912496874</v>
      </c>
      <c r="M408" s="4">
        <f t="shared" ca="1" si="53"/>
        <v>6368.9270896348135</v>
      </c>
      <c r="N408" s="4">
        <f ca="1">SQRT(User_Model_Calcs!M408^2+Sat_Data!$B$3^2-2*User_Model_Calcs!M408*Sat_Data!$B$3*COS(RADIANS(L408))*COS(RADIANS(I408)))</f>
        <v>37715.546871833394</v>
      </c>
      <c r="O408" s="4">
        <f ca="1">DEGREES(ACOS(((Earth_Data!$B$1+Sat_Data!$B$2)/User_Model_Calcs!N408)*SQRT(1-COS(RADIANS(User_Model_Calcs!I408))^2*COS(RADIANS(User_Model_Calcs!A408))^2)))</f>
        <v>40.710949286920858</v>
      </c>
      <c r="P408" s="4">
        <f t="shared" ca="1" si="54"/>
        <v>18.721980468642016</v>
      </c>
    </row>
    <row r="409" spans="1:16" x14ac:dyDescent="0.25">
      <c r="A409" s="4">
        <f t="shared" ca="1" si="48"/>
        <v>-16.265988501649204</v>
      </c>
      <c r="B409" s="4">
        <f t="shared" ca="1" si="49"/>
        <v>154.75097895901774</v>
      </c>
      <c r="C409" s="4">
        <v>25000</v>
      </c>
      <c r="D409" s="4">
        <f t="shared" ca="1" si="50"/>
        <v>0.75</v>
      </c>
      <c r="E409" s="4">
        <v>0.55000000000000004</v>
      </c>
      <c r="F409" s="4">
        <v>19.899999999999999</v>
      </c>
      <c r="G409" s="4">
        <f t="shared" ca="1" si="51"/>
        <v>41.281913690970576</v>
      </c>
      <c r="H409" s="4">
        <f t="shared" ca="1" si="55"/>
        <v>19.994280100453103</v>
      </c>
      <c r="I409" s="4">
        <f ca="1">User_Model_Calcs!B409-Sat_Data!$B$5</f>
        <v>44.750978959017743</v>
      </c>
      <c r="J409" s="4">
        <f ca="1">(Earth_Data!$B$1/SQRT(1-Earth_Data!$B$2^2*SIN(RADIANS(User_Model_Calcs!A409))^2))*COS(RADIANS(User_Model_Calcs!A409))</f>
        <v>6124.4426210970032</v>
      </c>
      <c r="K409" s="4">
        <f ca="1">((Earth_Data!$B$1*(1-Earth_Data!$B$2^2))/SQRT(1-Earth_Data!$B$2^2*SIN(RADIANS(User_Model_Calcs!A409))^2))*SIN(RADIANS(User_Model_Calcs!A409))</f>
        <v>-1775.0037467865775</v>
      </c>
      <c r="L409" s="4">
        <f t="shared" ca="1" si="52"/>
        <v>-16.162798878319315</v>
      </c>
      <c r="M409" s="4">
        <f t="shared" ca="1" si="53"/>
        <v>6376.4751799262822</v>
      </c>
      <c r="N409" s="4">
        <f ca="1">SQRT(User_Model_Calcs!M409^2+Sat_Data!$B$3^2-2*User_Model_Calcs!M409*Sat_Data!$B$3*COS(RADIANS(L409))*COS(RADIANS(I409)))</f>
        <v>38101.120386798699</v>
      </c>
      <c r="O409" s="4">
        <f ca="1">DEGREES(ACOS(((Earth_Data!$B$1+Sat_Data!$B$2)/User_Model_Calcs!N409)*SQRT(1-COS(RADIANS(User_Model_Calcs!I409))^2*COS(RADIANS(User_Model_Calcs!A409))^2)))</f>
        <v>35.942776136053766</v>
      </c>
      <c r="P409" s="4">
        <f t="shared" ca="1" si="54"/>
        <v>74.222770342132819</v>
      </c>
    </row>
    <row r="410" spans="1:16" x14ac:dyDescent="0.25">
      <c r="A410" s="4">
        <f t="shared" ca="1" si="48"/>
        <v>-11.066034108342587</v>
      </c>
      <c r="B410" s="4">
        <f t="shared" ca="1" si="49"/>
        <v>120.4096727970544</v>
      </c>
      <c r="C410" s="4">
        <v>25000</v>
      </c>
      <c r="D410" s="4">
        <f t="shared" ca="1" si="50"/>
        <v>1.2</v>
      </c>
      <c r="E410" s="4">
        <v>0.55000000000000004</v>
      </c>
      <c r="F410" s="4">
        <v>19.899999999999999</v>
      </c>
      <c r="G410" s="4">
        <f t="shared" ca="1" si="51"/>
        <v>45.364313344089069</v>
      </c>
      <c r="H410" s="4">
        <f t="shared" ca="1" si="55"/>
        <v>16.203401166792101</v>
      </c>
      <c r="I410" s="4">
        <f ca="1">User_Model_Calcs!B410-Sat_Data!$B$5</f>
        <v>10.409672797054398</v>
      </c>
      <c r="J410" s="4">
        <f ca="1">(Earth_Data!$B$1/SQRT(1-Earth_Data!$B$2^2*SIN(RADIANS(User_Model_Calcs!A410))^2))*COS(RADIANS(User_Model_Calcs!A410))</f>
        <v>6260.3208785516754</v>
      </c>
      <c r="K410" s="4">
        <f ca="1">((Earth_Data!$B$1*(1-Earth_Data!$B$2^2))/SQRT(1-Earth_Data!$B$2^2*SIN(RADIANS(User_Model_Calcs!A410))^2))*SIN(RADIANS(User_Model_Calcs!A410))</f>
        <v>-1216.1759238287275</v>
      </c>
      <c r="L410" s="4">
        <f t="shared" ca="1" si="52"/>
        <v>-10.993763215902993</v>
      </c>
      <c r="M410" s="4">
        <f t="shared" ca="1" si="53"/>
        <v>6377.3584955003653</v>
      </c>
      <c r="N410" s="4">
        <f ca="1">SQRT(User_Model_Calcs!M410^2+Sat_Data!$B$3^2-2*User_Model_Calcs!M410*Sat_Data!$B$3*COS(RADIANS(L410))*COS(RADIANS(I410)))</f>
        <v>36045.143792715695</v>
      </c>
      <c r="O410" s="4">
        <f ca="1">DEGREES(ACOS(((Earth_Data!$B$1+Sat_Data!$B$2)/User_Model_Calcs!N410)*SQRT(1-COS(RADIANS(User_Model_Calcs!I410))^2*COS(RADIANS(User_Model_Calcs!A410))^2)))</f>
        <v>72.201197460404586</v>
      </c>
      <c r="P410" s="4">
        <f t="shared" ca="1" si="54"/>
        <v>43.744716712553057</v>
      </c>
    </row>
    <row r="411" spans="1:16" x14ac:dyDescent="0.25">
      <c r="A411" s="4">
        <f t="shared" ca="1" si="48"/>
        <v>-38.055919811732863</v>
      </c>
      <c r="B411" s="4">
        <f t="shared" ca="1" si="49"/>
        <v>127.65570386185384</v>
      </c>
      <c r="C411" s="4">
        <v>25000</v>
      </c>
      <c r="D411" s="4">
        <f t="shared" ca="1" si="50"/>
        <v>0.75</v>
      </c>
      <c r="E411" s="4">
        <v>0.55000000000000004</v>
      </c>
      <c r="F411" s="4">
        <v>19.899999999999999</v>
      </c>
      <c r="G411" s="4">
        <f t="shared" ca="1" si="51"/>
        <v>41.281913690970576</v>
      </c>
      <c r="H411" s="4">
        <f t="shared" ca="1" si="55"/>
        <v>18.559240261023628</v>
      </c>
      <c r="I411" s="4">
        <f ca="1">User_Model_Calcs!B411-Sat_Data!$B$5</f>
        <v>17.655703861853837</v>
      </c>
      <c r="J411" s="4">
        <f ca="1">(Earth_Data!$B$1/SQRT(1-Earth_Data!$B$2^2*SIN(RADIANS(User_Model_Calcs!A411))^2))*COS(RADIANS(User_Model_Calcs!A411))</f>
        <v>5028.6080586558191</v>
      </c>
      <c r="K411" s="4">
        <f ca="1">((Earth_Data!$B$1*(1-Earth_Data!$B$2^2))/SQRT(1-Earth_Data!$B$2^2*SIN(RADIANS(User_Model_Calcs!A411))^2))*SIN(RADIANS(User_Model_Calcs!A411))</f>
        <v>-3910.3346483606911</v>
      </c>
      <c r="L411" s="4">
        <f t="shared" ca="1" si="52"/>
        <v>-37.869268593310309</v>
      </c>
      <c r="M411" s="4">
        <f t="shared" ca="1" si="53"/>
        <v>6370.0562061686996</v>
      </c>
      <c r="N411" s="4">
        <f ca="1">SQRT(User_Model_Calcs!M411^2+Sat_Data!$B$3^2-2*User_Model_Calcs!M411*Sat_Data!$B$3*COS(RADIANS(L411))*COS(RADIANS(I411)))</f>
        <v>37607.352707089289</v>
      </c>
      <c r="O411" s="4">
        <f ca="1">DEGREES(ACOS(((Earth_Data!$B$1+Sat_Data!$B$2)/User_Model_Calcs!N411)*SQRT(1-COS(RADIANS(User_Model_Calcs!I411))^2*COS(RADIANS(User_Model_Calcs!A411))^2)))</f>
        <v>42.168300717999273</v>
      </c>
      <c r="P411" s="4">
        <f t="shared" ca="1" si="54"/>
        <v>27.309223345470336</v>
      </c>
    </row>
    <row r="412" spans="1:16" x14ac:dyDescent="0.25">
      <c r="A412" s="4">
        <f t="shared" ca="1" si="48"/>
        <v>-13.232789935944867</v>
      </c>
      <c r="B412" s="4">
        <f t="shared" ca="1" si="49"/>
        <v>147.07179611173601</v>
      </c>
      <c r="C412" s="4">
        <v>25000</v>
      </c>
      <c r="D412" s="4">
        <f t="shared" ca="1" si="50"/>
        <v>1.2</v>
      </c>
      <c r="E412" s="4">
        <v>0.55000000000000004</v>
      </c>
      <c r="F412" s="4">
        <v>19.899999999999999</v>
      </c>
      <c r="G412" s="4">
        <f t="shared" ca="1" si="51"/>
        <v>45.364313344089069</v>
      </c>
      <c r="H412" s="4">
        <f t="shared" ca="1" si="55"/>
        <v>20.110968204007378</v>
      </c>
      <c r="I412" s="4">
        <f ca="1">User_Model_Calcs!B412-Sat_Data!$B$5</f>
        <v>37.071796111736006</v>
      </c>
      <c r="J412" s="4">
        <f ca="1">(Earth_Data!$B$1/SQRT(1-Earth_Data!$B$2^2*SIN(RADIANS(User_Model_Calcs!A412))^2))*COS(RADIANS(User_Model_Calcs!A412))</f>
        <v>6209.877270532168</v>
      </c>
      <c r="K412" s="4">
        <f ca="1">((Earth_Data!$B$1*(1-Earth_Data!$B$2^2))/SQRT(1-Earth_Data!$B$2^2*SIN(RADIANS(User_Model_Calcs!A412))^2))*SIN(RADIANS(User_Model_Calcs!A412))</f>
        <v>-1450.4876893696955</v>
      </c>
      <c r="L412" s="4">
        <f t="shared" ca="1" si="52"/>
        <v>-13.147289684033634</v>
      </c>
      <c r="M412" s="4">
        <f t="shared" ca="1" si="53"/>
        <v>6377.0283245478131</v>
      </c>
      <c r="N412" s="4">
        <f ca="1">SQRT(User_Model_Calcs!M412^2+Sat_Data!$B$3^2-2*User_Model_Calcs!M412*Sat_Data!$B$3*COS(RADIANS(L412))*COS(RADIANS(I412)))</f>
        <v>37425.343747702434</v>
      </c>
      <c r="O412" s="4">
        <f ca="1">DEGREES(ACOS(((Earth_Data!$B$1+Sat_Data!$B$2)/User_Model_Calcs!N412)*SQRT(1-COS(RADIANS(User_Model_Calcs!I412))^2*COS(RADIANS(User_Model_Calcs!A412))^2)))</f>
        <v>44.795082928917388</v>
      </c>
      <c r="P412" s="4">
        <f t="shared" ca="1" si="54"/>
        <v>73.144213830051712</v>
      </c>
    </row>
    <row r="413" spans="1:16" x14ac:dyDescent="0.25">
      <c r="A413" s="4">
        <f t="shared" ca="1" si="48"/>
        <v>-20.778898864433003</v>
      </c>
      <c r="B413" s="4">
        <f t="shared" ca="1" si="49"/>
        <v>111.15182180624461</v>
      </c>
      <c r="C413" s="4">
        <v>25000</v>
      </c>
      <c r="D413" s="4">
        <f t="shared" ca="1" si="50"/>
        <v>0.75</v>
      </c>
      <c r="E413" s="4">
        <v>0.55000000000000004</v>
      </c>
      <c r="F413" s="4">
        <v>19.899999999999999</v>
      </c>
      <c r="G413" s="4">
        <f t="shared" ca="1" si="51"/>
        <v>41.281913690970576</v>
      </c>
      <c r="H413" s="4">
        <f t="shared" ca="1" si="55"/>
        <v>21.863655373041141</v>
      </c>
      <c r="I413" s="4">
        <f ca="1">User_Model_Calcs!B413-Sat_Data!$B$5</f>
        <v>1.1518218062446124</v>
      </c>
      <c r="J413" s="4">
        <f ca="1">(Earth_Data!$B$1/SQRT(1-Earth_Data!$B$2^2*SIN(RADIANS(User_Model_Calcs!A413))^2))*COS(RADIANS(User_Model_Calcs!A413))</f>
        <v>5965.7965355668803</v>
      </c>
      <c r="K413" s="4">
        <f ca="1">((Earth_Data!$B$1*(1-Earth_Data!$B$2^2))/SQRT(1-Earth_Data!$B$2^2*SIN(RADIANS(User_Model_Calcs!A413))^2))*SIN(RADIANS(User_Model_Calcs!A413))</f>
        <v>-2248.5254899505835</v>
      </c>
      <c r="L413" s="4">
        <f t="shared" ca="1" si="52"/>
        <v>-20.651567266196082</v>
      </c>
      <c r="M413" s="4">
        <f t="shared" ca="1" si="53"/>
        <v>6375.4682324311916</v>
      </c>
      <c r="N413" s="4">
        <f ca="1">SQRT(User_Model_Calcs!M413^2+Sat_Data!$B$3^2-2*User_Model_Calcs!M413*Sat_Data!$B$3*COS(RADIANS(L413))*COS(RADIANS(I413)))</f>
        <v>36269.513230255077</v>
      </c>
      <c r="O413" s="4">
        <f ca="1">DEGREES(ACOS(((Earth_Data!$B$1+Sat_Data!$B$2)/User_Model_Calcs!N413)*SQRT(1-COS(RADIANS(User_Model_Calcs!I413))^2*COS(RADIANS(User_Model_Calcs!A413))^2)))</f>
        <v>65.606692756533846</v>
      </c>
      <c r="P413" s="4">
        <f t="shared" ca="1" si="54"/>
        <v>3.2437067051637158</v>
      </c>
    </row>
    <row r="414" spans="1:16" x14ac:dyDescent="0.25">
      <c r="A414" s="4">
        <f t="shared" ca="1" si="48"/>
        <v>-33.286626718189922</v>
      </c>
      <c r="B414" s="4">
        <f t="shared" ca="1" si="49"/>
        <v>140.59632159514931</v>
      </c>
      <c r="C414" s="4">
        <v>25000</v>
      </c>
      <c r="D414" s="4">
        <f t="shared" ca="1" si="50"/>
        <v>0.75</v>
      </c>
      <c r="E414" s="4">
        <v>0.55000000000000004</v>
      </c>
      <c r="F414" s="4">
        <v>19.899999999999999</v>
      </c>
      <c r="G414" s="4">
        <f t="shared" ca="1" si="51"/>
        <v>41.281913690970576</v>
      </c>
      <c r="H414" s="4">
        <f t="shared" ca="1" si="55"/>
        <v>20.868190587278868</v>
      </c>
      <c r="I414" s="4">
        <f ca="1">User_Model_Calcs!B414-Sat_Data!$B$5</f>
        <v>30.596321595149305</v>
      </c>
      <c r="J414" s="4">
        <f ca="1">(Earth_Data!$B$1/SQRT(1-Earth_Data!$B$2^2*SIN(RADIANS(User_Model_Calcs!A414))^2))*COS(RADIANS(User_Model_Calcs!A414))</f>
        <v>5337.0973076243927</v>
      </c>
      <c r="K414" s="4">
        <f ca="1">((Earth_Data!$B$1*(1-Earth_Data!$B$2^2))/SQRT(1-Earth_Data!$B$2^2*SIN(RADIANS(User_Model_Calcs!A414))^2))*SIN(RADIANS(User_Model_Calcs!A414))</f>
        <v>-3480.5768916942566</v>
      </c>
      <c r="L414" s="4">
        <f t="shared" ca="1" si="52"/>
        <v>-33.110296950685921</v>
      </c>
      <c r="M414" s="4">
        <f t="shared" ca="1" si="53"/>
        <v>6371.7362759335538</v>
      </c>
      <c r="N414" s="4">
        <f ca="1">SQRT(User_Model_Calcs!M414^2+Sat_Data!$B$3^2-2*User_Model_Calcs!M414*Sat_Data!$B$3*COS(RADIANS(L414))*COS(RADIANS(I414)))</f>
        <v>37828.644854648577</v>
      </c>
      <c r="O414" s="4">
        <f ca="1">DEGREES(ACOS(((Earth_Data!$B$1+Sat_Data!$B$2)/User_Model_Calcs!N414)*SQRT(1-COS(RADIANS(User_Model_Calcs!I414))^2*COS(RADIANS(User_Model_Calcs!A414))^2)))</f>
        <v>39.283082976519573</v>
      </c>
      <c r="P414" s="4">
        <f t="shared" ca="1" si="54"/>
        <v>47.133973385763234</v>
      </c>
    </row>
    <row r="415" spans="1:16" x14ac:dyDescent="0.25">
      <c r="A415" s="4">
        <f t="shared" ca="1" si="48"/>
        <v>-22.096763320593496</v>
      </c>
      <c r="B415" s="4">
        <f t="shared" ca="1" si="49"/>
        <v>126.57275226599234</v>
      </c>
      <c r="C415" s="4">
        <v>25000</v>
      </c>
      <c r="D415" s="4">
        <f t="shared" ca="1" si="50"/>
        <v>0.75</v>
      </c>
      <c r="E415" s="4">
        <v>0.55000000000000004</v>
      </c>
      <c r="F415" s="4">
        <v>19.899999999999999</v>
      </c>
      <c r="G415" s="4">
        <f t="shared" ca="1" si="51"/>
        <v>41.281913690970576</v>
      </c>
      <c r="H415" s="4">
        <f t="shared" ca="1" si="55"/>
        <v>23.496131613234134</v>
      </c>
      <c r="I415" s="4">
        <f ca="1">User_Model_Calcs!B415-Sat_Data!$B$5</f>
        <v>16.572752265992335</v>
      </c>
      <c r="J415" s="4">
        <f ca="1">(Earth_Data!$B$1/SQRT(1-Earth_Data!$B$2^2*SIN(RADIANS(User_Model_Calcs!A415))^2))*COS(RADIANS(User_Model_Calcs!A415))</f>
        <v>5912.4659979392227</v>
      </c>
      <c r="K415" s="4">
        <f ca="1">((Earth_Data!$B$1*(1-Earth_Data!$B$2^2))/SQRT(1-Earth_Data!$B$2^2*SIN(RADIANS(User_Model_Calcs!A415))^2))*SIN(RADIANS(User_Model_Calcs!A415))</f>
        <v>-2384.3448168319983</v>
      </c>
      <c r="L415" s="4">
        <f t="shared" ca="1" si="52"/>
        <v>-21.96294746324407</v>
      </c>
      <c r="M415" s="4">
        <f t="shared" ca="1" si="53"/>
        <v>6375.1356363877521</v>
      </c>
      <c r="N415" s="4">
        <f ca="1">SQRT(User_Model_Calcs!M415^2+Sat_Data!$B$3^2-2*User_Model_Calcs!M415*Sat_Data!$B$3*COS(RADIANS(L415))*COS(RADIANS(I415)))</f>
        <v>36613.947486877943</v>
      </c>
      <c r="O415" s="4">
        <f ca="1">DEGREES(ACOS(((Earth_Data!$B$1+Sat_Data!$B$2)/User_Model_Calcs!N415)*SQRT(1-COS(RADIANS(User_Model_Calcs!I415))^2*COS(RADIANS(User_Model_Calcs!A415))^2)))</f>
        <v>58.033898312502913</v>
      </c>
      <c r="P415" s="4">
        <f t="shared" ca="1" si="54"/>
        <v>38.348044506467112</v>
      </c>
    </row>
    <row r="416" spans="1:16" x14ac:dyDescent="0.25">
      <c r="A416" s="4">
        <f t="shared" ca="1" si="48"/>
        <v>-12.74351234380473</v>
      </c>
      <c r="B416" s="4">
        <f t="shared" ca="1" si="49"/>
        <v>122.82274327614454</v>
      </c>
      <c r="C416" s="4">
        <v>25000</v>
      </c>
      <c r="D416" s="4">
        <f t="shared" ca="1" si="50"/>
        <v>1.2</v>
      </c>
      <c r="E416" s="4">
        <v>0.55000000000000004</v>
      </c>
      <c r="F416" s="4">
        <v>19.899999999999999</v>
      </c>
      <c r="G416" s="4">
        <f t="shared" ca="1" si="51"/>
        <v>45.364313344089069</v>
      </c>
      <c r="H416" s="4">
        <f t="shared" ca="1" si="55"/>
        <v>22.561896485406283</v>
      </c>
      <c r="I416" s="4">
        <f ca="1">User_Model_Calcs!B416-Sat_Data!$B$5</f>
        <v>12.822743276144536</v>
      </c>
      <c r="J416" s="4">
        <f ca="1">(Earth_Data!$B$1/SQRT(1-Earth_Data!$B$2^2*SIN(RADIANS(User_Model_Calcs!A416))^2))*COS(RADIANS(User_Model_Calcs!A416))</f>
        <v>6222.0427011046768</v>
      </c>
      <c r="K416" s="4">
        <f ca="1">((Earth_Data!$B$1*(1-Earth_Data!$B$2^2))/SQRT(1-Earth_Data!$B$2^2*SIN(RADIANS(User_Model_Calcs!A416))^2))*SIN(RADIANS(User_Model_Calcs!A416))</f>
        <v>-1397.7436651581238</v>
      </c>
      <c r="L416" s="4">
        <f t="shared" ca="1" si="52"/>
        <v>-12.660959721777969</v>
      </c>
      <c r="M416" s="4">
        <f t="shared" ca="1" si="53"/>
        <v>6377.1077086606938</v>
      </c>
      <c r="N416" s="4">
        <f ca="1">SQRT(User_Model_Calcs!M416^2+Sat_Data!$B$3^2-2*User_Model_Calcs!M416*Sat_Data!$B$3*COS(RADIANS(L416))*COS(RADIANS(I416)))</f>
        <v>36150.701480165706</v>
      </c>
      <c r="O416" s="4">
        <f ca="1">DEGREES(ACOS(((Earth_Data!$B$1+Sat_Data!$B$2)/User_Model_Calcs!N416)*SQRT(1-COS(RADIANS(User_Model_Calcs!I416))^2*COS(RADIANS(User_Model_Calcs!A416))^2)))</f>
        <v>68.871016093763444</v>
      </c>
      <c r="P416" s="4">
        <f t="shared" ca="1" si="54"/>
        <v>45.897959256771358</v>
      </c>
    </row>
    <row r="417" spans="1:16" x14ac:dyDescent="0.25">
      <c r="A417" s="4">
        <f t="shared" ca="1" si="48"/>
        <v>-21.20252246102628</v>
      </c>
      <c r="B417" s="4">
        <f t="shared" ca="1" si="49"/>
        <v>127.3601681551898</v>
      </c>
      <c r="C417" s="4">
        <v>50000</v>
      </c>
      <c r="D417" s="4">
        <f t="shared" ca="1" si="50"/>
        <v>3</v>
      </c>
      <c r="E417" s="4">
        <v>0.55000000000000004</v>
      </c>
      <c r="F417" s="4">
        <v>19.899999999999999</v>
      </c>
      <c r="G417" s="4">
        <f t="shared" ca="1" si="51"/>
        <v>53.323113517529826</v>
      </c>
      <c r="H417" s="4">
        <f t="shared" ca="1" si="55"/>
        <v>22.1921442539788</v>
      </c>
      <c r="I417" s="4">
        <f ca="1">User_Model_Calcs!B417-Sat_Data!$B$5</f>
        <v>17.360168155189797</v>
      </c>
      <c r="J417" s="4">
        <f ca="1">(Earth_Data!$B$1/SQRT(1-Earth_Data!$B$2^2*SIN(RADIANS(User_Model_Calcs!A417))^2))*COS(RADIANS(User_Model_Calcs!A417))</f>
        <v>5948.9953862117272</v>
      </c>
      <c r="K417" s="4">
        <f ca="1">((Earth_Data!$B$1*(1-Earth_Data!$B$2^2))/SQRT(1-Earth_Data!$B$2^2*SIN(RADIANS(User_Model_Calcs!A417))^2))*SIN(RADIANS(User_Model_Calcs!A417))</f>
        <v>-2292.3151954650561</v>
      </c>
      <c r="L417" s="4">
        <f t="shared" ca="1" si="52"/>
        <v>-21.073076686348898</v>
      </c>
      <c r="M417" s="4">
        <f t="shared" ca="1" si="53"/>
        <v>6375.3631316599067</v>
      </c>
      <c r="N417" s="4">
        <f ca="1">SQRT(User_Model_Calcs!M417^2+Sat_Data!$B$3^2-2*User_Model_Calcs!M417*Sat_Data!$B$3*COS(RADIANS(L417))*COS(RADIANS(I417)))</f>
        <v>36601.139586584519</v>
      </c>
      <c r="O417" s="4">
        <f ca="1">DEGREES(ACOS(((Earth_Data!$B$1+Sat_Data!$B$2)/User_Model_Calcs!N417)*SQRT(1-COS(RADIANS(User_Model_Calcs!I417))^2*COS(RADIANS(User_Model_Calcs!A417))^2)))</f>
        <v>58.289814725491354</v>
      </c>
      <c r="P417" s="4">
        <f t="shared" ca="1" si="54"/>
        <v>40.839586052320286</v>
      </c>
    </row>
    <row r="418" spans="1:16" x14ac:dyDescent="0.25">
      <c r="A418" s="4">
        <f t="shared" ca="1" si="48"/>
        <v>-19.891801465477791</v>
      </c>
      <c r="B418" s="4">
        <f t="shared" ca="1" si="49"/>
        <v>118.39031022761101</v>
      </c>
      <c r="C418" s="4">
        <v>50000</v>
      </c>
      <c r="D418" s="4">
        <f t="shared" ca="1" si="50"/>
        <v>3</v>
      </c>
      <c r="E418" s="4">
        <v>0.55000000000000004</v>
      </c>
      <c r="F418" s="4">
        <v>19.899999999999999</v>
      </c>
      <c r="G418" s="4">
        <f t="shared" ca="1" si="51"/>
        <v>53.323113517529826</v>
      </c>
      <c r="H418" s="4">
        <f t="shared" ca="1" si="55"/>
        <v>18.766168033519008</v>
      </c>
      <c r="I418" s="4">
        <f ca="1">User_Model_Calcs!B418-Sat_Data!$B$5</f>
        <v>8.3903102276110104</v>
      </c>
      <c r="J418" s="4">
        <f ca="1">(Earth_Data!$B$1/SQRT(1-Earth_Data!$B$2^2*SIN(RADIANS(User_Model_Calcs!A418))^2))*COS(RADIANS(User_Model_Calcs!A418))</f>
        <v>5999.9253285519098</v>
      </c>
      <c r="K418" s="4">
        <f ca="1">((Earth_Data!$B$1*(1-Earth_Data!$B$2^2))/SQRT(1-Earth_Data!$B$2^2*SIN(RADIANS(User_Model_Calcs!A418))^2))*SIN(RADIANS(User_Model_Calcs!A418))</f>
        <v>-2156.4380608670363</v>
      </c>
      <c r="L418" s="4">
        <f t="shared" ca="1" si="52"/>
        <v>-19.768986067128345</v>
      </c>
      <c r="M418" s="4">
        <f t="shared" ca="1" si="53"/>
        <v>6375.6826347109472</v>
      </c>
      <c r="N418" s="4">
        <f ca="1">SQRT(User_Model_Calcs!M418^2+Sat_Data!$B$3^2-2*User_Model_Calcs!M418*Sat_Data!$B$3*COS(RADIANS(L418))*COS(RADIANS(I418)))</f>
        <v>36303.112287844531</v>
      </c>
      <c r="O418" s="4">
        <f ca="1">DEGREES(ACOS(((Earth_Data!$B$1+Sat_Data!$B$2)/User_Model_Calcs!N418)*SQRT(1-COS(RADIANS(User_Model_Calcs!I418))^2*COS(RADIANS(User_Model_Calcs!A418))^2)))</f>
        <v>64.779724397315576</v>
      </c>
      <c r="P418" s="4">
        <f t="shared" ca="1" si="54"/>
        <v>23.436468773934948</v>
      </c>
    </row>
    <row r="419" spans="1:16" x14ac:dyDescent="0.25">
      <c r="A419" s="4">
        <f t="shared" ca="1" si="48"/>
        <v>-20.166535304921119</v>
      </c>
      <c r="B419" s="4">
        <f t="shared" ca="1" si="49"/>
        <v>154.64098077874178</v>
      </c>
      <c r="C419" s="4">
        <v>50000</v>
      </c>
      <c r="D419" s="4">
        <f t="shared" ca="1" si="50"/>
        <v>3</v>
      </c>
      <c r="E419" s="4">
        <v>0.55000000000000004</v>
      </c>
      <c r="F419" s="4">
        <v>19.899999999999999</v>
      </c>
      <c r="G419" s="4">
        <f t="shared" ca="1" si="51"/>
        <v>53.323113517529826</v>
      </c>
      <c r="H419" s="4">
        <f t="shared" ca="1" si="55"/>
        <v>20.986255733066407</v>
      </c>
      <c r="I419" s="4">
        <f ca="1">User_Model_Calcs!B419-Sat_Data!$B$5</f>
        <v>44.640980778741778</v>
      </c>
      <c r="J419" s="4">
        <f ca="1">(Earth_Data!$B$1/SQRT(1-Earth_Data!$B$2^2*SIN(RADIANS(User_Model_Calcs!A419))^2))*COS(RADIANS(User_Model_Calcs!A419))</f>
        <v>5989.5084778330884</v>
      </c>
      <c r="K419" s="4">
        <f ca="1">((Earth_Data!$B$1*(1-Earth_Data!$B$2^2))/SQRT(1-Earth_Data!$B$2^2*SIN(RADIANS(User_Model_Calcs!A419))^2))*SIN(RADIANS(User_Model_Calcs!A419))</f>
        <v>-2185.0128513411287</v>
      </c>
      <c r="L419" s="4">
        <f t="shared" ca="1" si="52"/>
        <v>-20.042308546884417</v>
      </c>
      <c r="M419" s="4">
        <f t="shared" ca="1" si="53"/>
        <v>6375.617065552191</v>
      </c>
      <c r="N419" s="4">
        <f ca="1">SQRT(User_Model_Calcs!M419^2+Sat_Data!$B$3^2-2*User_Model_Calcs!M419*Sat_Data!$B$3*COS(RADIANS(L419))*COS(RADIANS(I419)))</f>
        <v>38197.949022520021</v>
      </c>
      <c r="O419" s="4">
        <f ca="1">DEGREES(ACOS(((Earth_Data!$B$1+Sat_Data!$B$2)/User_Model_Calcs!N419)*SQRT(1-COS(RADIANS(User_Model_Calcs!I419))^2*COS(RADIANS(User_Model_Calcs!A419))^2)))</f>
        <v>34.762236675593314</v>
      </c>
      <c r="P419" s="4">
        <f t="shared" ca="1" si="54"/>
        <v>70.756020335868513</v>
      </c>
    </row>
    <row r="420" spans="1:16" x14ac:dyDescent="0.25">
      <c r="A420" s="4">
        <f t="shared" ca="1" si="48"/>
        <v>-19.894122304597637</v>
      </c>
      <c r="B420" s="4">
        <f t="shared" ca="1" si="49"/>
        <v>113.29774577340294</v>
      </c>
      <c r="C420" s="4">
        <v>50000</v>
      </c>
      <c r="D420" s="4">
        <f t="shared" ca="1" si="50"/>
        <v>1.2</v>
      </c>
      <c r="E420" s="4">
        <v>0.55000000000000004</v>
      </c>
      <c r="F420" s="4">
        <v>19.899999999999999</v>
      </c>
      <c r="G420" s="4">
        <f t="shared" ca="1" si="51"/>
        <v>45.364313344089069</v>
      </c>
      <c r="H420" s="4">
        <f t="shared" ca="1" si="55"/>
        <v>21.526927290092502</v>
      </c>
      <c r="I420" s="4">
        <f ca="1">User_Model_Calcs!B420-Sat_Data!$B$5</f>
        <v>3.2977457734029372</v>
      </c>
      <c r="J420" s="4">
        <f ca="1">(Earth_Data!$B$1/SQRT(1-Earth_Data!$B$2^2*SIN(RADIANS(User_Model_Calcs!A420))^2))*COS(RADIANS(User_Model_Calcs!A420))</f>
        <v>5999.8379066065345</v>
      </c>
      <c r="K420" s="4">
        <f ca="1">((Earth_Data!$B$1*(1-Earth_Data!$B$2^2))/SQRT(1-Earth_Data!$B$2^2*SIN(RADIANS(User_Model_Calcs!A420))^2))*SIN(RADIANS(User_Model_Calcs!A420))</f>
        <v>-2156.6796540453133</v>
      </c>
      <c r="L420" s="4">
        <f t="shared" ca="1" si="52"/>
        <v>-19.771294936535988</v>
      </c>
      <c r="M420" s="4">
        <f t="shared" ca="1" si="53"/>
        <v>6375.6820839597776</v>
      </c>
      <c r="N420" s="4">
        <f ca="1">SQRT(User_Model_Calcs!M420^2+Sat_Data!$B$3^2-2*User_Model_Calcs!M420*Sat_Data!$B$3*COS(RADIANS(L420))*COS(RADIANS(I420)))</f>
        <v>36240.113622827397</v>
      </c>
      <c r="O420" s="4">
        <f ca="1">DEGREES(ACOS(((Earth_Data!$B$1+Sat_Data!$B$2)/User_Model_Calcs!N420)*SQRT(1-COS(RADIANS(User_Model_Calcs!I420))^2*COS(RADIANS(User_Model_Calcs!A420))^2)))</f>
        <v>66.366882263877358</v>
      </c>
      <c r="P420" s="4">
        <f t="shared" ca="1" si="54"/>
        <v>9.6107357581815851</v>
      </c>
    </row>
    <row r="421" spans="1:16" x14ac:dyDescent="0.25">
      <c r="A421" s="4">
        <f t="shared" ca="1" si="48"/>
        <v>-26.503019508594875</v>
      </c>
      <c r="B421" s="4">
        <f t="shared" ca="1" si="49"/>
        <v>152.6410986430526</v>
      </c>
      <c r="C421" s="4">
        <v>50000</v>
      </c>
      <c r="D421" s="4">
        <f t="shared" ca="1" si="50"/>
        <v>0.75</v>
      </c>
      <c r="E421" s="4">
        <v>0.55000000000000004</v>
      </c>
      <c r="F421" s="4">
        <v>19.899999999999999</v>
      </c>
      <c r="G421" s="4">
        <f t="shared" ca="1" si="51"/>
        <v>41.281913690970576</v>
      </c>
      <c r="H421" s="4">
        <f t="shared" ca="1" si="55"/>
        <v>22.228614440525092</v>
      </c>
      <c r="I421" s="4">
        <f ca="1">User_Model_Calcs!B421-Sat_Data!$B$5</f>
        <v>42.641098643052601</v>
      </c>
      <c r="J421" s="4">
        <f ca="1">(Earth_Data!$B$1/SQRT(1-Earth_Data!$B$2^2*SIN(RADIANS(User_Model_Calcs!A421))^2))*COS(RADIANS(User_Model_Calcs!A421))</f>
        <v>5711.6750727003655</v>
      </c>
      <c r="K421" s="4">
        <f ca="1">((Earth_Data!$B$1*(1-Earth_Data!$B$2^2))/SQRT(1-Earth_Data!$B$2^2*SIN(RADIANS(User_Model_Calcs!A421))^2))*SIN(RADIANS(User_Model_Calcs!A421))</f>
        <v>-2829.0452641732568</v>
      </c>
      <c r="L421" s="4">
        <f t="shared" ca="1" si="52"/>
        <v>-26.349638000230055</v>
      </c>
      <c r="M421" s="4">
        <f t="shared" ca="1" si="53"/>
        <v>6373.9100435170767</v>
      </c>
      <c r="N421" s="4">
        <f ca="1">SQRT(User_Model_Calcs!M421^2+Sat_Data!$B$3^2-2*User_Model_Calcs!M421*Sat_Data!$B$3*COS(RADIANS(L421))*COS(RADIANS(I421)))</f>
        <v>38263.951653739496</v>
      </c>
      <c r="O421" s="4">
        <f ca="1">DEGREES(ACOS(((Earth_Data!$B$1+Sat_Data!$B$2)/User_Model_Calcs!N421)*SQRT(1-COS(RADIANS(User_Model_Calcs!I421))^2*COS(RADIANS(User_Model_Calcs!A421))^2)))</f>
        <v>33.954989991250983</v>
      </c>
      <c r="P421" s="4">
        <f t="shared" ca="1" si="54"/>
        <v>64.145651442867575</v>
      </c>
    </row>
    <row r="422" spans="1:16" x14ac:dyDescent="0.25">
      <c r="A422" s="4">
        <f t="shared" ca="1" si="48"/>
        <v>-29.749732681734706</v>
      </c>
      <c r="B422" s="4">
        <f t="shared" ca="1" si="49"/>
        <v>131.79133970839942</v>
      </c>
      <c r="C422" s="4">
        <v>50000</v>
      </c>
      <c r="D422" s="4">
        <f t="shared" ca="1" si="50"/>
        <v>0.75</v>
      </c>
      <c r="E422" s="4">
        <v>0.55000000000000004</v>
      </c>
      <c r="F422" s="4">
        <v>19.899999999999999</v>
      </c>
      <c r="G422" s="4">
        <f t="shared" ca="1" si="51"/>
        <v>41.281913690970576</v>
      </c>
      <c r="H422" s="4">
        <f t="shared" ca="1" si="55"/>
        <v>16.358888197835412</v>
      </c>
      <c r="I422" s="4">
        <f ca="1">User_Model_Calcs!B422-Sat_Data!$B$5</f>
        <v>21.79133970839942</v>
      </c>
      <c r="J422" s="4">
        <f ca="1">(Earth_Data!$B$1/SQRT(1-Earth_Data!$B$2^2*SIN(RADIANS(User_Model_Calcs!A422))^2))*COS(RADIANS(User_Model_Calcs!A422))</f>
        <v>5542.0779296766214</v>
      </c>
      <c r="K422" s="4">
        <f ca="1">((Earth_Data!$B$1*(1-Earth_Data!$B$2^2))/SQRT(1-Earth_Data!$B$2^2*SIN(RADIANS(User_Model_Calcs!A422))^2))*SIN(RADIANS(User_Model_Calcs!A422))</f>
        <v>-3146.3191651040706</v>
      </c>
      <c r="L422" s="4">
        <f t="shared" ca="1" si="52"/>
        <v>-29.58421482719762</v>
      </c>
      <c r="M422" s="4">
        <f t="shared" ca="1" si="53"/>
        <v>6372.9076619161751</v>
      </c>
      <c r="N422" s="4">
        <f ca="1">SQRT(User_Model_Calcs!M422^2+Sat_Data!$B$3^2-2*User_Model_Calcs!M422*Sat_Data!$B$3*COS(RADIANS(L422))*COS(RADIANS(I422)))</f>
        <v>37208.479590957599</v>
      </c>
      <c r="O422" s="4">
        <f ca="1">DEGREES(ACOS(((Earth_Data!$B$1+Sat_Data!$B$2)/User_Model_Calcs!N422)*SQRT(1-COS(RADIANS(User_Model_Calcs!I422))^2*COS(RADIANS(User_Model_Calcs!A422))^2)))</f>
        <v>47.894192300531905</v>
      </c>
      <c r="P422" s="4">
        <f t="shared" ca="1" si="54"/>
        <v>38.858236931471623</v>
      </c>
    </row>
    <row r="423" spans="1:16" x14ac:dyDescent="0.25">
      <c r="A423" s="4">
        <f t="shared" ca="1" si="48"/>
        <v>-42.646882347668608</v>
      </c>
      <c r="B423" s="4">
        <f t="shared" ca="1" si="49"/>
        <v>121.65409608666651</v>
      </c>
      <c r="C423" s="4">
        <v>50000</v>
      </c>
      <c r="D423" s="4">
        <f t="shared" ca="1" si="50"/>
        <v>3</v>
      </c>
      <c r="E423" s="4">
        <v>0.55000000000000004</v>
      </c>
      <c r="F423" s="4">
        <v>19.899999999999999</v>
      </c>
      <c r="G423" s="4">
        <f t="shared" ca="1" si="51"/>
        <v>53.323113517529826</v>
      </c>
      <c r="H423" s="4">
        <f t="shared" ca="1" si="55"/>
        <v>18.287565984828102</v>
      </c>
      <c r="I423" s="4">
        <f ca="1">User_Model_Calcs!B423-Sat_Data!$B$5</f>
        <v>11.654096086666513</v>
      </c>
      <c r="J423" s="4">
        <f ca="1">(Earth_Data!$B$1/SQRT(1-Earth_Data!$B$2^2*SIN(RADIANS(User_Model_Calcs!A423))^2))*COS(RADIANS(User_Model_Calcs!A423))</f>
        <v>4698.6202414646841</v>
      </c>
      <c r="K423" s="4">
        <f ca="1">((Earth_Data!$B$1*(1-Earth_Data!$B$2^2))/SQRT(1-Earth_Data!$B$2^2*SIN(RADIANS(User_Model_Calcs!A423))^2))*SIN(RADIANS(User_Model_Calcs!A423))</f>
        <v>-4298.7318365913052</v>
      </c>
      <c r="L423" s="4">
        <f t="shared" ca="1" si="52"/>
        <v>-42.455156913225508</v>
      </c>
      <c r="M423" s="4">
        <f t="shared" ca="1" si="53"/>
        <v>6368.3693027670197</v>
      </c>
      <c r="N423" s="4">
        <f ca="1">SQRT(User_Model_Calcs!M423^2+Sat_Data!$B$3^2-2*User_Model_Calcs!M423*Sat_Data!$B$3*COS(RADIANS(L423))*COS(RADIANS(I423)))</f>
        <v>37819.47237756817</v>
      </c>
      <c r="O423" s="4">
        <f ca="1">DEGREES(ACOS(((Earth_Data!$B$1+Sat_Data!$B$2)/User_Model_Calcs!N423)*SQRT(1-COS(RADIANS(User_Model_Calcs!I423))^2*COS(RADIANS(User_Model_Calcs!A423))^2)))</f>
        <v>39.352663724416665</v>
      </c>
      <c r="P423" s="4">
        <f t="shared" ca="1" si="54"/>
        <v>16.932596388202004</v>
      </c>
    </row>
    <row r="424" spans="1:16" x14ac:dyDescent="0.25">
      <c r="A424" s="4">
        <f t="shared" ca="1" si="48"/>
        <v>-19.009897517430954</v>
      </c>
      <c r="B424" s="4">
        <f t="shared" ca="1" si="49"/>
        <v>137.86183165700228</v>
      </c>
      <c r="C424" s="4">
        <v>50000</v>
      </c>
      <c r="D424" s="4">
        <f t="shared" ca="1" si="50"/>
        <v>3</v>
      </c>
      <c r="E424" s="4">
        <v>0.55000000000000004</v>
      </c>
      <c r="F424" s="4">
        <v>19.899999999999999</v>
      </c>
      <c r="G424" s="4">
        <f t="shared" ca="1" si="51"/>
        <v>53.323113517529826</v>
      </c>
      <c r="H424" s="4">
        <f t="shared" ca="1" si="55"/>
        <v>14.19747579867636</v>
      </c>
      <c r="I424" s="4">
        <f ca="1">User_Model_Calcs!B424-Sat_Data!$B$5</f>
        <v>27.861831657002284</v>
      </c>
      <c r="J424" s="4">
        <f ca="1">(Earth_Data!$B$1/SQRT(1-Earth_Data!$B$2^2*SIN(RADIANS(User_Model_Calcs!A424))^2))*COS(RADIANS(User_Model_Calcs!A424))</f>
        <v>6032.4338337065574</v>
      </c>
      <c r="K424" s="4">
        <f ca="1">((Earth_Data!$B$1*(1-Earth_Data!$B$2^2))/SQRT(1-Earth_Data!$B$2^2*SIN(RADIANS(User_Model_Calcs!A424))^2))*SIN(RADIANS(User_Model_Calcs!A424))</f>
        <v>-2064.3860312151805</v>
      </c>
      <c r="L424" s="4">
        <f t="shared" ca="1" si="52"/>
        <v>-18.891687708587725</v>
      </c>
      <c r="M424" s="4">
        <f t="shared" ca="1" si="53"/>
        <v>6375.8879886588311</v>
      </c>
      <c r="N424" s="4">
        <f ca="1">SQRT(User_Model_Calcs!M424^2+Sat_Data!$B$3^2-2*User_Model_Calcs!M424*Sat_Data!$B$3*COS(RADIANS(L424))*COS(RADIANS(I424)))</f>
        <v>36996.383418230718</v>
      </c>
      <c r="O424" s="4">
        <f ca="1">DEGREES(ACOS(((Earth_Data!$B$1+Sat_Data!$B$2)/User_Model_Calcs!N424)*SQRT(1-COS(RADIANS(User_Model_Calcs!I424))^2*COS(RADIANS(User_Model_Calcs!A424))^2)))</f>
        <v>51.272463703546457</v>
      </c>
      <c r="P424" s="4">
        <f t="shared" ca="1" si="54"/>
        <v>58.358957613042662</v>
      </c>
    </row>
    <row r="425" spans="1:16" x14ac:dyDescent="0.25">
      <c r="A425" s="4">
        <f t="shared" ca="1" si="48"/>
        <v>-42.519854673325177</v>
      </c>
      <c r="B425" s="4">
        <f t="shared" ca="1" si="49"/>
        <v>110.13347043328628</v>
      </c>
      <c r="C425" s="4">
        <v>3750</v>
      </c>
      <c r="D425" s="4">
        <f t="shared" ca="1" si="50"/>
        <v>3</v>
      </c>
      <c r="E425" s="4">
        <v>0.55000000000000004</v>
      </c>
      <c r="F425" s="4">
        <v>19.899999999999999</v>
      </c>
      <c r="G425" s="4">
        <f t="shared" ca="1" si="51"/>
        <v>53.323113517529826</v>
      </c>
      <c r="H425" s="4">
        <f t="shared" ca="1" si="55"/>
        <v>20.010826428251512</v>
      </c>
      <c r="I425" s="4">
        <f ca="1">User_Model_Calcs!B425-Sat_Data!$B$5</f>
        <v>0.13347043328627706</v>
      </c>
      <c r="J425" s="4">
        <f ca="1">(Earth_Data!$B$1/SQRT(1-Earth_Data!$B$2^2*SIN(RADIANS(User_Model_Calcs!A425))^2))*COS(RADIANS(User_Model_Calcs!A425))</f>
        <v>4708.1685041120991</v>
      </c>
      <c r="K425" s="4">
        <f ca="1">((Earth_Data!$B$1*(1-Earth_Data!$B$2^2))/SQRT(1-Earth_Data!$B$2^2*SIN(RADIANS(User_Model_Calcs!A425))^2))*SIN(RADIANS(User_Model_Calcs!A425))</f>
        <v>-4288.3421277114312</v>
      </c>
      <c r="L425" s="4">
        <f t="shared" ca="1" si="52"/>
        <v>-42.328203952555491</v>
      </c>
      <c r="M425" s="4">
        <f t="shared" ca="1" si="53"/>
        <v>6368.4165117725906</v>
      </c>
      <c r="N425" s="4">
        <f ca="1">SQRT(User_Model_Calcs!M425^2+Sat_Data!$B$3^2-2*User_Model_Calcs!M425*Sat_Data!$B$3*COS(RADIANS(L425))*COS(RADIANS(I425)))</f>
        <v>37700.673152658128</v>
      </c>
      <c r="O425" s="4">
        <f ca="1">DEGREES(ACOS(((Earth_Data!$B$1+Sat_Data!$B$2)/User_Model_Calcs!N425)*SQRT(1-COS(RADIANS(User_Model_Calcs!I425))^2*COS(RADIANS(User_Model_Calcs!A425))^2)))</f>
        <v>40.899168572740429</v>
      </c>
      <c r="P425" s="4">
        <f t="shared" ca="1" si="54"/>
        <v>0.19748613474579957</v>
      </c>
    </row>
    <row r="426" spans="1:16" x14ac:dyDescent="0.25">
      <c r="A426" s="4">
        <f t="shared" ca="1" si="48"/>
        <v>-16.368144326154322</v>
      </c>
      <c r="B426" s="4">
        <f t="shared" ca="1" si="49"/>
        <v>158.43595005660254</v>
      </c>
      <c r="C426" s="4">
        <v>3750</v>
      </c>
      <c r="D426" s="4">
        <f t="shared" ca="1" si="50"/>
        <v>3</v>
      </c>
      <c r="E426" s="4">
        <v>0.55000000000000004</v>
      </c>
      <c r="F426" s="4">
        <v>19.899999999999999</v>
      </c>
      <c r="G426" s="4">
        <f t="shared" ca="1" si="51"/>
        <v>53.323113517529826</v>
      </c>
      <c r="H426" s="4">
        <f t="shared" ca="1" si="55"/>
        <v>20.753004226894237</v>
      </c>
      <c r="I426" s="4">
        <f ca="1">User_Model_Calcs!B426-Sat_Data!$B$5</f>
        <v>48.435950056602536</v>
      </c>
      <c r="J426" s="4">
        <f ca="1">(Earth_Data!$B$1/SQRT(1-Earth_Data!$B$2^2*SIN(RADIANS(User_Model_Calcs!A426))^2))*COS(RADIANS(User_Model_Calcs!A426))</f>
        <v>6121.2665172199113</v>
      </c>
      <c r="K426" s="4">
        <f ca="1">((Earth_Data!$B$1*(1-Earth_Data!$B$2^2))/SQRT(1-Earth_Data!$B$2^2*SIN(RADIANS(User_Model_Calcs!A426))^2))*SIN(RADIANS(User_Model_Calcs!A426))</f>
        <v>-1785.8531774461417</v>
      </c>
      <c r="L426" s="4">
        <f t="shared" ca="1" si="52"/>
        <v>-16.2643778144644</v>
      </c>
      <c r="M426" s="4">
        <f t="shared" ca="1" si="53"/>
        <v>6376.4547631291216</v>
      </c>
      <c r="N426" s="4">
        <f ca="1">SQRT(User_Model_Calcs!M426^2+Sat_Data!$B$3^2-2*User_Model_Calcs!M426*Sat_Data!$B$3*COS(RADIANS(L426))*COS(RADIANS(I426)))</f>
        <v>38418.7476655801</v>
      </c>
      <c r="O426" s="4">
        <f ca="1">DEGREES(ACOS(((Earth_Data!$B$1+Sat_Data!$B$2)/User_Model_Calcs!N426)*SQRT(1-COS(RADIANS(User_Model_Calcs!I426))^2*COS(RADIANS(User_Model_Calcs!A426))^2)))</f>
        <v>32.17707721679043</v>
      </c>
      <c r="P426" s="4">
        <f t="shared" ca="1" si="54"/>
        <v>75.969965195875872</v>
      </c>
    </row>
    <row r="427" spans="1:16" x14ac:dyDescent="0.25">
      <c r="A427" s="4">
        <f t="shared" ca="1" si="48"/>
        <v>-35.873866767325097</v>
      </c>
      <c r="B427" s="4">
        <f t="shared" ca="1" si="49"/>
        <v>109.20207367341527</v>
      </c>
      <c r="C427" s="4">
        <v>3750</v>
      </c>
      <c r="D427" s="4">
        <f t="shared" ca="1" si="50"/>
        <v>3</v>
      </c>
      <c r="E427" s="4">
        <v>0.55000000000000004</v>
      </c>
      <c r="F427" s="4">
        <v>19.899999999999999</v>
      </c>
      <c r="G427" s="4">
        <f t="shared" ca="1" si="51"/>
        <v>53.323113517529826</v>
      </c>
      <c r="H427" s="4">
        <f t="shared" ca="1" si="55"/>
        <v>21.799804615960994</v>
      </c>
      <c r="I427" s="4">
        <f ca="1">User_Model_Calcs!B427-Sat_Data!$B$5</f>
        <v>-0.7979263265847294</v>
      </c>
      <c r="J427" s="4">
        <f ca="1">(Earth_Data!$B$1/SQRT(1-Earth_Data!$B$2^2*SIN(RADIANS(User_Model_Calcs!A427))^2))*COS(RADIANS(User_Model_Calcs!A427))</f>
        <v>5174.2151904619122</v>
      </c>
      <c r="K427" s="4">
        <f ca="1">((Earth_Data!$B$1*(1-Earth_Data!$B$2^2))/SQRT(1-Earth_Data!$B$2^2*SIN(RADIANS(User_Model_Calcs!A427))^2))*SIN(RADIANS(User_Model_Calcs!A427))</f>
        <v>-3716.8613944833241</v>
      </c>
      <c r="L427" s="4">
        <f t="shared" ca="1" si="52"/>
        <v>-35.691313321246177</v>
      </c>
      <c r="M427" s="4">
        <f t="shared" ca="1" si="53"/>
        <v>6370.8367945668897</v>
      </c>
      <c r="N427" s="4">
        <f ca="1">SQRT(User_Model_Calcs!M427^2+Sat_Data!$B$3^2-2*User_Model_Calcs!M427*Sat_Data!$B$3*COS(RADIANS(L427))*COS(RADIANS(I427)))</f>
        <v>37176.765698429881</v>
      </c>
      <c r="O427" s="4">
        <f ca="1">DEGREES(ACOS(((Earth_Data!$B$1+Sat_Data!$B$2)/User_Model_Calcs!N427)*SQRT(1-COS(RADIANS(User_Model_Calcs!I427))^2*COS(RADIANS(User_Model_Calcs!A427))^2)))</f>
        <v>48.337612537693445</v>
      </c>
      <c r="P427" s="4">
        <f t="shared" ca="1" si="54"/>
        <v>1.3614741813384041</v>
      </c>
    </row>
    <row r="428" spans="1:16" x14ac:dyDescent="0.25">
      <c r="A428" s="4">
        <f t="shared" ca="1" si="48"/>
        <v>-38.75471533920841</v>
      </c>
      <c r="B428" s="4">
        <f t="shared" ca="1" si="49"/>
        <v>109.97410412516865</v>
      </c>
      <c r="C428" s="4">
        <v>3750</v>
      </c>
      <c r="D428" s="4">
        <f t="shared" ca="1" si="50"/>
        <v>1.2</v>
      </c>
      <c r="E428" s="4">
        <v>0.55000000000000004</v>
      </c>
      <c r="F428" s="4">
        <v>19.899999999999999</v>
      </c>
      <c r="G428" s="4">
        <f t="shared" ca="1" si="51"/>
        <v>45.364313344089069</v>
      </c>
      <c r="H428" s="4">
        <f t="shared" ca="1" si="55"/>
        <v>21.582643630966764</v>
      </c>
      <c r="I428" s="4">
        <f ca="1">User_Model_Calcs!B428-Sat_Data!$B$5</f>
        <v>-2.589587483134892E-2</v>
      </c>
      <c r="J428" s="4">
        <f ca="1">(Earth_Data!$B$1/SQRT(1-Earth_Data!$B$2^2*SIN(RADIANS(User_Model_Calcs!A428))^2))*COS(RADIANS(User_Model_Calcs!A428))</f>
        <v>4980.4207437927071</v>
      </c>
      <c r="K428" s="4">
        <f ca="1">((Earth_Data!$B$1*(1-Earth_Data!$B$2^2))/SQRT(1-Earth_Data!$B$2^2*SIN(RADIANS(User_Model_Calcs!A428))^2))*SIN(RADIANS(User_Model_Calcs!A428))</f>
        <v>-3971.1203036639877</v>
      </c>
      <c r="L428" s="4">
        <f t="shared" ca="1" si="52"/>
        <v>-38.566979073247403</v>
      </c>
      <c r="M428" s="4">
        <f t="shared" ca="1" si="53"/>
        <v>6369.802763930219</v>
      </c>
      <c r="N428" s="4">
        <f ca="1">SQRT(User_Model_Calcs!M428^2+Sat_Data!$B$3^2-2*User_Model_Calcs!M428*Sat_Data!$B$3*COS(RADIANS(L428))*COS(RADIANS(I428)))</f>
        <v>37395.171039686953</v>
      </c>
      <c r="O428" s="4">
        <f ca="1">DEGREES(ACOS(((Earth_Data!$B$1+Sat_Data!$B$2)/User_Model_Calcs!N428)*SQRT(1-COS(RADIANS(User_Model_Calcs!I428))^2*COS(RADIANS(User_Model_Calcs!A428))^2)))</f>
        <v>45.104224028726307</v>
      </c>
      <c r="P428" s="4">
        <f t="shared" ca="1" si="54"/>
        <v>4.1368023737471775E-2</v>
      </c>
    </row>
    <row r="429" spans="1:16" x14ac:dyDescent="0.25">
      <c r="A429" s="4">
        <f t="shared" ca="1" si="48"/>
        <v>-15.298158371348265</v>
      </c>
      <c r="B429" s="4">
        <f t="shared" ca="1" si="49"/>
        <v>149.00971856715765</v>
      </c>
      <c r="C429" s="4">
        <v>3750</v>
      </c>
      <c r="D429" s="4">
        <f t="shared" ca="1" si="50"/>
        <v>0.75</v>
      </c>
      <c r="E429" s="4">
        <v>0.55000000000000004</v>
      </c>
      <c r="F429" s="4">
        <v>19.899999999999999</v>
      </c>
      <c r="G429" s="4">
        <f t="shared" ca="1" si="51"/>
        <v>41.281913690970576</v>
      </c>
      <c r="H429" s="4">
        <f t="shared" ca="1" si="55"/>
        <v>17.126280158332019</v>
      </c>
      <c r="I429" s="4">
        <f ca="1">User_Model_Calcs!B429-Sat_Data!$B$5</f>
        <v>39.009718567157648</v>
      </c>
      <c r="J429" s="4">
        <f ca="1">(Earth_Data!$B$1/SQRT(1-Earth_Data!$B$2^2*SIN(RADIANS(User_Model_Calcs!A429))^2))*COS(RADIANS(User_Model_Calcs!A429))</f>
        <v>6153.5703646775128</v>
      </c>
      <c r="K429" s="4">
        <f ca="1">((Earth_Data!$B$1*(1-Earth_Data!$B$2^2))/SQRT(1-Earth_Data!$B$2^2*SIN(RADIANS(User_Model_Calcs!A429))^2))*SIN(RADIANS(User_Model_Calcs!A429))</f>
        <v>-1671.9454689364259</v>
      </c>
      <c r="L429" s="4">
        <f t="shared" ca="1" si="52"/>
        <v>-15.200497743600296</v>
      </c>
      <c r="M429" s="4">
        <f t="shared" ca="1" si="53"/>
        <v>6376.6629112831724</v>
      </c>
      <c r="N429" s="4">
        <f ca="1">SQRT(User_Model_Calcs!M429^2+Sat_Data!$B$3^2-2*User_Model_Calcs!M429*Sat_Data!$B$3*COS(RADIANS(L429))*COS(RADIANS(I429)))</f>
        <v>37619.879641660504</v>
      </c>
      <c r="O429" s="4">
        <f ca="1">DEGREES(ACOS(((Earth_Data!$B$1+Sat_Data!$B$2)/User_Model_Calcs!N429)*SQRT(1-COS(RADIANS(User_Model_Calcs!I429))^2*COS(RADIANS(User_Model_Calcs!A429))^2)))</f>
        <v>42.101048398858488</v>
      </c>
      <c r="P429" s="4">
        <f t="shared" ca="1" si="54"/>
        <v>71.959320921670553</v>
      </c>
    </row>
    <row r="430" spans="1:16" x14ac:dyDescent="0.25">
      <c r="A430" s="4">
        <f t="shared" ca="1" si="48"/>
        <v>-35.739778688901431</v>
      </c>
      <c r="B430" s="4">
        <f t="shared" ca="1" si="49"/>
        <v>131.1539940909762</v>
      </c>
      <c r="C430" s="4">
        <v>3750</v>
      </c>
      <c r="D430" s="4">
        <f t="shared" ca="1" si="50"/>
        <v>1.2</v>
      </c>
      <c r="E430" s="4">
        <v>0.55000000000000004</v>
      </c>
      <c r="F430" s="4">
        <v>19.899999999999999</v>
      </c>
      <c r="G430" s="4">
        <f t="shared" ca="1" si="51"/>
        <v>45.364313344089069</v>
      </c>
      <c r="H430" s="4">
        <f t="shared" ca="1" si="55"/>
        <v>23.624812554837064</v>
      </c>
      <c r="I430" s="4">
        <f ca="1">User_Model_Calcs!B430-Sat_Data!$B$5</f>
        <v>21.153994090976198</v>
      </c>
      <c r="J430" s="4">
        <f ca="1">(Earth_Data!$B$1/SQRT(1-Earth_Data!$B$2^2*SIN(RADIANS(User_Model_Calcs!A430))^2))*COS(RADIANS(User_Model_Calcs!A430))</f>
        <v>5182.919511949648</v>
      </c>
      <c r="K430" s="4">
        <f ca="1">((Earth_Data!$B$1*(1-Earth_Data!$B$2^2))/SQRT(1-Earth_Data!$B$2^2*SIN(RADIANS(User_Model_Calcs!A430))^2))*SIN(RADIANS(User_Model_Calcs!A430))</f>
        <v>-3704.795583862046</v>
      </c>
      <c r="L430" s="4">
        <f t="shared" ca="1" si="52"/>
        <v>-35.557511748980389</v>
      </c>
      <c r="M430" s="4">
        <f t="shared" ca="1" si="53"/>
        <v>6370.8841604248382</v>
      </c>
      <c r="N430" s="4">
        <f ca="1">SQRT(User_Model_Calcs!M430^2+Sat_Data!$B$3^2-2*User_Model_Calcs!M430*Sat_Data!$B$3*COS(RADIANS(L430))*COS(RADIANS(I430)))</f>
        <v>37560.463419647058</v>
      </c>
      <c r="O430" s="4">
        <f ca="1">DEGREES(ACOS(((Earth_Data!$B$1+Sat_Data!$B$2)/User_Model_Calcs!N430)*SQRT(1-COS(RADIANS(User_Model_Calcs!I430))^2*COS(RADIANS(User_Model_Calcs!A430))^2)))</f>
        <v>42.817273267606183</v>
      </c>
      <c r="P430" s="4">
        <f t="shared" ca="1" si="54"/>
        <v>33.523211309652986</v>
      </c>
    </row>
    <row r="431" spans="1:16" x14ac:dyDescent="0.25">
      <c r="A431" s="4">
        <f t="shared" ca="1" si="48"/>
        <v>-39.950099995552172</v>
      </c>
      <c r="B431" s="4">
        <f t="shared" ca="1" si="49"/>
        <v>121.78794796970092</v>
      </c>
      <c r="C431" s="4">
        <v>3750</v>
      </c>
      <c r="D431" s="4">
        <f t="shared" ca="1" si="50"/>
        <v>0.75</v>
      </c>
      <c r="E431" s="4">
        <v>0.55000000000000004</v>
      </c>
      <c r="F431" s="4">
        <v>19.899999999999999</v>
      </c>
      <c r="G431" s="4">
        <f t="shared" ca="1" si="51"/>
        <v>41.281913690970576</v>
      </c>
      <c r="H431" s="4">
        <f t="shared" ca="1" si="55"/>
        <v>14.613868962386737</v>
      </c>
      <c r="I431" s="4">
        <f ca="1">User_Model_Calcs!B431-Sat_Data!$B$5</f>
        <v>11.787947969700923</v>
      </c>
      <c r="J431" s="4">
        <f ca="1">(Earth_Data!$B$1/SQRT(1-Earth_Data!$B$2^2*SIN(RADIANS(User_Model_Calcs!A431))^2))*COS(RADIANS(User_Model_Calcs!A431))</f>
        <v>4896.2696204752638</v>
      </c>
      <c r="K431" s="4">
        <f ca="1">((Earth_Data!$B$1*(1-Earth_Data!$B$2^2))/SQRT(1-Earth_Data!$B$2^2*SIN(RADIANS(User_Model_Calcs!A431))^2))*SIN(RADIANS(User_Model_Calcs!A431))</f>
        <v>-4073.7411569923288</v>
      </c>
      <c r="L431" s="4">
        <f t="shared" ca="1" si="52"/>
        <v>-39.760766336880884</v>
      </c>
      <c r="M431" s="4">
        <f t="shared" ca="1" si="53"/>
        <v>6369.3659975355622</v>
      </c>
      <c r="N431" s="4">
        <f ca="1">SQRT(User_Model_Calcs!M431^2+Sat_Data!$B$3^2-2*User_Model_Calcs!M431*Sat_Data!$B$3*COS(RADIANS(L431))*COS(RADIANS(I431)))</f>
        <v>37605.814791461838</v>
      </c>
      <c r="O431" s="4">
        <f ca="1">DEGREES(ACOS(((Earth_Data!$B$1+Sat_Data!$B$2)/User_Model_Calcs!N431)*SQRT(1-COS(RADIANS(User_Model_Calcs!I431))^2*COS(RADIANS(User_Model_Calcs!A431))^2)))</f>
        <v>42.178425283403421</v>
      </c>
      <c r="P431" s="4">
        <f t="shared" ca="1" si="54"/>
        <v>18.004347228535657</v>
      </c>
    </row>
    <row r="432" spans="1:16" x14ac:dyDescent="0.25">
      <c r="A432" s="4">
        <f t="shared" ca="1" si="48"/>
        <v>-23.407910536011826</v>
      </c>
      <c r="B432" s="4">
        <f t="shared" ca="1" si="49"/>
        <v>113.01831948838421</v>
      </c>
      <c r="C432" s="4">
        <v>3750</v>
      </c>
      <c r="D432" s="4">
        <f t="shared" ca="1" si="50"/>
        <v>1.2</v>
      </c>
      <c r="E432" s="4">
        <v>0.55000000000000004</v>
      </c>
      <c r="F432" s="4">
        <v>19.899999999999999</v>
      </c>
      <c r="G432" s="4">
        <f t="shared" ca="1" si="51"/>
        <v>45.364313344089069</v>
      </c>
      <c r="H432" s="4">
        <f t="shared" ca="1" si="55"/>
        <v>21.559243815380789</v>
      </c>
      <c r="I432" s="4">
        <f ca="1">User_Model_Calcs!B432-Sat_Data!$B$5</f>
        <v>3.0183194883842077</v>
      </c>
      <c r="J432" s="4">
        <f ca="1">(Earth_Data!$B$1/SQRT(1-Earth_Data!$B$2^2*SIN(RADIANS(User_Model_Calcs!A432))^2))*COS(RADIANS(User_Model_Calcs!A432))</f>
        <v>5856.312340878565</v>
      </c>
      <c r="K432" s="4">
        <f ca="1">((Earth_Data!$B$1*(1-Earth_Data!$B$2^2))/SQRT(1-Earth_Data!$B$2^2*SIN(RADIANS(User_Model_Calcs!A432))^2))*SIN(RADIANS(User_Model_Calcs!A432))</f>
        <v>-2518.2406583431093</v>
      </c>
      <c r="L432" s="4">
        <f t="shared" ca="1" si="52"/>
        <v>-23.267922393430812</v>
      </c>
      <c r="M432" s="4">
        <f t="shared" ca="1" si="53"/>
        <v>6374.7886433401791</v>
      </c>
      <c r="N432" s="4">
        <f ca="1">SQRT(User_Model_Calcs!M432^2+Sat_Data!$B$3^2-2*User_Model_Calcs!M432*Sat_Data!$B$3*COS(RADIANS(L432))*COS(RADIANS(I432)))</f>
        <v>36404.463772112984</v>
      </c>
      <c r="O432" s="4">
        <f ca="1">DEGREES(ACOS(((Earth_Data!$B$1+Sat_Data!$B$2)/User_Model_Calcs!N432)*SQRT(1-COS(RADIANS(User_Model_Calcs!I432))^2*COS(RADIANS(User_Model_Calcs!A432))^2)))</f>
        <v>62.3855191570984</v>
      </c>
      <c r="P432" s="4">
        <f t="shared" ca="1" si="54"/>
        <v>7.5604125872137145</v>
      </c>
    </row>
    <row r="433" spans="1:16" x14ac:dyDescent="0.25">
      <c r="A433" s="4">
        <f t="shared" ca="1" si="48"/>
        <v>-15.184181434822644</v>
      </c>
      <c r="B433" s="4">
        <f t="shared" ca="1" si="49"/>
        <v>142.90490496960345</v>
      </c>
      <c r="C433" s="4">
        <v>3750</v>
      </c>
      <c r="D433" s="4">
        <f t="shared" ca="1" si="50"/>
        <v>1.2</v>
      </c>
      <c r="E433" s="4">
        <v>0.55000000000000004</v>
      </c>
      <c r="F433" s="4">
        <v>19.899999999999999</v>
      </c>
      <c r="G433" s="4">
        <f t="shared" ca="1" si="51"/>
        <v>45.364313344089069</v>
      </c>
      <c r="H433" s="4">
        <f t="shared" ca="1" si="55"/>
        <v>17.746458985356856</v>
      </c>
      <c r="I433" s="4">
        <f ca="1">User_Model_Calcs!B433-Sat_Data!$B$5</f>
        <v>32.90490496960345</v>
      </c>
      <c r="J433" s="4">
        <f ca="1">(Earth_Data!$B$1/SQRT(1-Earth_Data!$B$2^2*SIN(RADIANS(User_Model_Calcs!A433))^2))*COS(RADIANS(User_Model_Calcs!A433))</f>
        <v>6156.8857524397354</v>
      </c>
      <c r="K433" s="4">
        <f ca="1">((Earth_Data!$B$1*(1-Earth_Data!$B$2^2))/SQRT(1-Earth_Data!$B$2^2*SIN(RADIANS(User_Model_Calcs!A433))^2))*SIN(RADIANS(User_Model_Calcs!A433))</f>
        <v>-1659.7773781253493</v>
      </c>
      <c r="L433" s="4">
        <f t="shared" ca="1" si="52"/>
        <v>-15.087179326549178</v>
      </c>
      <c r="M433" s="4">
        <f t="shared" ca="1" si="53"/>
        <v>6376.6843354153934</v>
      </c>
      <c r="N433" s="4">
        <f ca="1">SQRT(User_Model_Calcs!M433^2+Sat_Data!$B$3^2-2*User_Model_Calcs!M433*Sat_Data!$B$3*COS(RADIANS(L433))*COS(RADIANS(I433)))</f>
        <v>37182.935113531232</v>
      </c>
      <c r="O433" s="4">
        <f ca="1">DEGREES(ACOS(((Earth_Data!$B$1+Sat_Data!$B$2)/User_Model_Calcs!N433)*SQRT(1-COS(RADIANS(User_Model_Calcs!I433))^2*COS(RADIANS(User_Model_Calcs!A433))^2)))</f>
        <v>48.349972240226215</v>
      </c>
      <c r="P433" s="4">
        <f t="shared" ca="1" si="54"/>
        <v>67.962147450977966</v>
      </c>
    </row>
    <row r="434" spans="1:16" x14ac:dyDescent="0.25">
      <c r="A434" s="4">
        <f t="shared" ca="1" si="48"/>
        <v>-13.216657247006683</v>
      </c>
      <c r="B434" s="4">
        <f t="shared" ca="1" si="49"/>
        <v>115.66508177891053</v>
      </c>
      <c r="C434" s="4">
        <v>3750</v>
      </c>
      <c r="D434" s="4">
        <f t="shared" ca="1" si="50"/>
        <v>0.75</v>
      </c>
      <c r="E434" s="4">
        <v>0.55000000000000004</v>
      </c>
      <c r="F434" s="4">
        <v>19.899999999999999</v>
      </c>
      <c r="G434" s="4">
        <f t="shared" ca="1" si="51"/>
        <v>41.281913690970576</v>
      </c>
      <c r="H434" s="4">
        <f t="shared" ca="1" si="55"/>
        <v>18.214362178470815</v>
      </c>
      <c r="I434" s="4">
        <f ca="1">User_Model_Calcs!B434-Sat_Data!$B$5</f>
        <v>5.6650817789105332</v>
      </c>
      <c r="J434" s="4">
        <f ca="1">(Earth_Data!$B$1/SQRT(1-Earth_Data!$B$2^2*SIN(RADIANS(User_Model_Calcs!A434))^2))*COS(RADIANS(User_Model_Calcs!A434))</f>
        <v>6210.2855806842799</v>
      </c>
      <c r="K434" s="4">
        <f ca="1">((Earth_Data!$B$1*(1-Earth_Data!$B$2^2))/SQRT(1-Earth_Data!$B$2^2*SIN(RADIANS(User_Model_Calcs!A434))^2))*SIN(RADIANS(User_Model_Calcs!A434))</f>
        <v>-1448.7502228360042</v>
      </c>
      <c r="L434" s="4">
        <f t="shared" ca="1" si="52"/>
        <v>-13.131253796365067</v>
      </c>
      <c r="M434" s="4">
        <f t="shared" ca="1" si="53"/>
        <v>6377.0309864248311</v>
      </c>
      <c r="N434" s="4">
        <f ca="1">SQRT(User_Model_Calcs!M434^2+Sat_Data!$B$3^2-2*User_Model_Calcs!M434*Sat_Data!$B$3*COS(RADIANS(L434))*COS(RADIANS(I434)))</f>
        <v>36018.55540746425</v>
      </c>
      <c r="O434" s="4">
        <f ca="1">DEGREES(ACOS(((Earth_Data!$B$1+Sat_Data!$B$2)/User_Model_Calcs!N434)*SQRT(1-COS(RADIANS(User_Model_Calcs!I434))^2*COS(RADIANS(User_Model_Calcs!A434))^2)))</f>
        <v>73.12259493429103</v>
      </c>
      <c r="P434" s="4">
        <f t="shared" ca="1" si="54"/>
        <v>23.454660931054402</v>
      </c>
    </row>
    <row r="435" spans="1:16" x14ac:dyDescent="0.25">
      <c r="A435" s="4">
        <f t="shared" ca="1" si="48"/>
        <v>-10.537132735314835</v>
      </c>
      <c r="B435" s="4">
        <f t="shared" ca="1" si="49"/>
        <v>115.66587088569874</v>
      </c>
      <c r="C435" s="4">
        <v>3750</v>
      </c>
      <c r="D435" s="4">
        <f t="shared" ca="1" si="50"/>
        <v>3</v>
      </c>
      <c r="E435" s="4">
        <v>0.55000000000000004</v>
      </c>
      <c r="F435" s="4">
        <v>19.899999999999999</v>
      </c>
      <c r="G435" s="4">
        <f t="shared" ca="1" si="51"/>
        <v>53.323113517529826</v>
      </c>
      <c r="H435" s="4">
        <f t="shared" ca="1" si="55"/>
        <v>19.195626012829361</v>
      </c>
      <c r="I435" s="4">
        <f ca="1">User_Model_Calcs!B435-Sat_Data!$B$5</f>
        <v>5.6658708856987374</v>
      </c>
      <c r="J435" s="4">
        <f ca="1">(Earth_Data!$B$1/SQRT(1-Earth_Data!$B$2^2*SIN(RADIANS(User_Model_Calcs!A435))^2))*COS(RADIANS(User_Model_Calcs!A435))</f>
        <v>6271.2848999134558</v>
      </c>
      <c r="K435" s="4">
        <f ca="1">((Earth_Data!$B$1*(1-Earth_Data!$B$2^2))/SQRT(1-Earth_Data!$B$2^2*SIN(RADIANS(User_Model_Calcs!A435))^2))*SIN(RADIANS(User_Model_Calcs!A435))</f>
        <v>-1158.7091476231849</v>
      </c>
      <c r="L435" s="4">
        <f t="shared" ca="1" si="52"/>
        <v>-10.468156194740907</v>
      </c>
      <c r="M435" s="4">
        <f t="shared" ca="1" si="53"/>
        <v>6377.4306099453697</v>
      </c>
      <c r="N435" s="4">
        <f ca="1">SQRT(User_Model_Calcs!M435^2+Sat_Data!$B$3^2-2*User_Model_Calcs!M435*Sat_Data!$B$3*COS(RADIANS(L435))*COS(RADIANS(I435)))</f>
        <v>35947.507640489341</v>
      </c>
      <c r="O435" s="4">
        <f ca="1">DEGREES(ACOS(((Earth_Data!$B$1+Sat_Data!$B$2)/User_Model_Calcs!N435)*SQRT(1-COS(RADIANS(User_Model_Calcs!I435))^2*COS(RADIANS(User_Model_Calcs!A435))^2)))</f>
        <v>75.945845399397811</v>
      </c>
      <c r="P435" s="4">
        <f t="shared" ca="1" si="54"/>
        <v>28.480618556895941</v>
      </c>
    </row>
    <row r="436" spans="1:16" x14ac:dyDescent="0.25">
      <c r="A436" s="4">
        <f t="shared" ca="1" si="48"/>
        <v>-29.162846034520214</v>
      </c>
      <c r="B436" s="4">
        <f t="shared" ca="1" si="49"/>
        <v>120.49173996271618</v>
      </c>
      <c r="C436" s="4">
        <v>3750</v>
      </c>
      <c r="D436" s="4">
        <f t="shared" ca="1" si="50"/>
        <v>3</v>
      </c>
      <c r="E436" s="4">
        <v>0.55000000000000004</v>
      </c>
      <c r="F436" s="4">
        <v>19.899999999999999</v>
      </c>
      <c r="G436" s="4">
        <f t="shared" ca="1" si="51"/>
        <v>53.323113517529826</v>
      </c>
      <c r="H436" s="4">
        <f t="shared" ca="1" si="55"/>
        <v>18.367695115655295</v>
      </c>
      <c r="I436" s="4">
        <f ca="1">User_Model_Calcs!B436-Sat_Data!$B$5</f>
        <v>10.491739962716181</v>
      </c>
      <c r="J436" s="4">
        <f ca="1">(Earth_Data!$B$1/SQRT(1-Earth_Data!$B$2^2*SIN(RADIANS(User_Model_Calcs!A436))^2))*COS(RADIANS(User_Model_Calcs!A436))</f>
        <v>5574.0679735947733</v>
      </c>
      <c r="K436" s="4">
        <f ca="1">((Earth_Data!$B$1*(1-Earth_Data!$B$2^2))/SQRT(1-Earth_Data!$B$2^2*SIN(RADIANS(User_Model_Calcs!A436))^2))*SIN(RADIANS(User_Model_Calcs!A436))</f>
        <v>-3089.6761807351754</v>
      </c>
      <c r="L436" s="4">
        <f t="shared" ca="1" si="52"/>
        <v>-28.999369772346054</v>
      </c>
      <c r="M436" s="4">
        <f t="shared" ca="1" si="53"/>
        <v>6373.0944348924595</v>
      </c>
      <c r="N436" s="4">
        <f ca="1">SQRT(User_Model_Calcs!M436^2+Sat_Data!$B$3^2-2*User_Model_Calcs!M436*Sat_Data!$B$3*COS(RADIANS(L436))*COS(RADIANS(I436)))</f>
        <v>36827.139209154717</v>
      </c>
      <c r="O436" s="4">
        <f ca="1">DEGREES(ACOS(((Earth_Data!$B$1+Sat_Data!$B$2)/User_Model_Calcs!N436)*SQRT(1-COS(RADIANS(User_Model_Calcs!I436))^2*COS(RADIANS(User_Model_Calcs!A436))^2)))</f>
        <v>54.06516904013526</v>
      </c>
      <c r="P436" s="4">
        <f t="shared" ca="1" si="54"/>
        <v>20.808681572394324</v>
      </c>
    </row>
    <row r="437" spans="1:16" x14ac:dyDescent="0.25">
      <c r="A437" s="4">
        <f t="shared" ca="1" si="48"/>
        <v>-33.552973764592046</v>
      </c>
      <c r="B437" s="4">
        <f t="shared" ca="1" si="49"/>
        <v>159.36102598616242</v>
      </c>
      <c r="C437" s="4">
        <v>3750</v>
      </c>
      <c r="D437" s="4">
        <f t="shared" ca="1" si="50"/>
        <v>0.75</v>
      </c>
      <c r="E437" s="4">
        <v>0.55000000000000004</v>
      </c>
      <c r="F437" s="4">
        <v>19.899999999999999</v>
      </c>
      <c r="G437" s="4">
        <f t="shared" ca="1" si="51"/>
        <v>41.281913690970576</v>
      </c>
      <c r="H437" s="4">
        <f t="shared" ca="1" si="55"/>
        <v>18.786541501811982</v>
      </c>
      <c r="I437" s="4">
        <f ca="1">User_Model_Calcs!B437-Sat_Data!$B$5</f>
        <v>49.361025986162417</v>
      </c>
      <c r="J437" s="4">
        <f ca="1">(Earth_Data!$B$1/SQRT(1-Earth_Data!$B$2^2*SIN(RADIANS(User_Model_Calcs!A437))^2))*COS(RADIANS(User_Model_Calcs!A437))</f>
        <v>5320.8270031373404</v>
      </c>
      <c r="K437" s="4">
        <f ca="1">((Earth_Data!$B$1*(1-Earth_Data!$B$2^2))/SQRT(1-Earth_Data!$B$2^2*SIN(RADIANS(User_Model_Calcs!A437))^2))*SIN(RADIANS(User_Model_Calcs!A437))</f>
        <v>-3505.2335575407837</v>
      </c>
      <c r="L437" s="4">
        <f t="shared" ca="1" si="52"/>
        <v>-33.375936223096083</v>
      </c>
      <c r="M437" s="4">
        <f t="shared" ca="1" si="53"/>
        <v>6371.6451792473126</v>
      </c>
      <c r="N437" s="4">
        <f ca="1">SQRT(User_Model_Calcs!M437^2+Sat_Data!$B$3^2-2*User_Model_Calcs!M437*Sat_Data!$B$3*COS(RADIANS(L437))*COS(RADIANS(I437)))</f>
        <v>39066.366351670891</v>
      </c>
      <c r="O437" s="4">
        <f ca="1">DEGREES(ACOS(((Earth_Data!$B$1+Sat_Data!$B$2)/User_Model_Calcs!N437)*SQRT(1-COS(RADIANS(User_Model_Calcs!I437))^2*COS(RADIANS(User_Model_Calcs!A437))^2)))</f>
        <v>24.976595135393346</v>
      </c>
      <c r="P437" s="4">
        <f t="shared" ca="1" si="54"/>
        <v>64.621255851066124</v>
      </c>
    </row>
    <row r="438" spans="1:16" x14ac:dyDescent="0.25">
      <c r="A438" s="4">
        <f t="shared" ca="1" si="48"/>
        <v>-40.119606704472169</v>
      </c>
      <c r="B438" s="4">
        <f t="shared" ca="1" si="49"/>
        <v>147.29541973567729</v>
      </c>
      <c r="C438" s="4">
        <v>3750</v>
      </c>
      <c r="D438" s="4">
        <f t="shared" ca="1" si="50"/>
        <v>1.2</v>
      </c>
      <c r="E438" s="4">
        <v>0.55000000000000004</v>
      </c>
      <c r="F438" s="4">
        <v>19.899999999999999</v>
      </c>
      <c r="G438" s="4">
        <f t="shared" ca="1" si="51"/>
        <v>45.364313344089069</v>
      </c>
      <c r="H438" s="4">
        <f t="shared" ca="1" si="55"/>
        <v>14.411306627184564</v>
      </c>
      <c r="I438" s="4">
        <f ca="1">User_Model_Calcs!B438-Sat_Data!$B$5</f>
        <v>37.295419735677285</v>
      </c>
      <c r="J438" s="4">
        <f ca="1">(Earth_Data!$B$1/SQRT(1-Earth_Data!$B$2^2*SIN(RADIANS(User_Model_Calcs!A438))^2))*COS(RADIANS(User_Model_Calcs!A438))</f>
        <v>4884.1627988399659</v>
      </c>
      <c r="K438" s="4">
        <f ca="1">((Earth_Data!$B$1*(1-Earth_Data!$B$2^2))/SQRT(1-Earth_Data!$B$2^2*SIN(RADIANS(User_Model_Calcs!A438))^2))*SIN(RADIANS(User_Model_Calcs!A438))</f>
        <v>-4088.1516933824641</v>
      </c>
      <c r="L438" s="4">
        <f t="shared" ca="1" si="52"/>
        <v>-39.930073108736288</v>
      </c>
      <c r="M438" s="4">
        <f t="shared" ca="1" si="53"/>
        <v>6369.3037699326414</v>
      </c>
      <c r="N438" s="4">
        <f ca="1">SQRT(User_Model_Calcs!M438^2+Sat_Data!$B$3^2-2*User_Model_Calcs!M438*Sat_Data!$B$3*COS(RADIANS(L438))*COS(RADIANS(I438)))</f>
        <v>38609.955890468846</v>
      </c>
      <c r="O438" s="4">
        <f ca="1">DEGREES(ACOS(((Earth_Data!$B$1+Sat_Data!$B$2)/User_Model_Calcs!N438)*SQRT(1-COS(RADIANS(User_Model_Calcs!I438))^2*COS(RADIANS(User_Model_Calcs!A438))^2)))</f>
        <v>29.917972609539671</v>
      </c>
      <c r="P438" s="4">
        <f t="shared" ca="1" si="54"/>
        <v>49.768212160429471</v>
      </c>
    </row>
    <row r="439" spans="1:16" x14ac:dyDescent="0.25">
      <c r="A439" s="4">
        <f t="shared" ca="1" si="48"/>
        <v>-28.541091643617435</v>
      </c>
      <c r="B439" s="4">
        <f t="shared" ca="1" si="49"/>
        <v>146.78876933703484</v>
      </c>
      <c r="C439" s="4">
        <v>3750</v>
      </c>
      <c r="D439" s="4">
        <f t="shared" ca="1" si="50"/>
        <v>0.75</v>
      </c>
      <c r="E439" s="4">
        <v>0.55000000000000004</v>
      </c>
      <c r="F439" s="4">
        <v>19.899999999999999</v>
      </c>
      <c r="G439" s="4">
        <f t="shared" ca="1" si="51"/>
        <v>41.281913690970576</v>
      </c>
      <c r="H439" s="4">
        <f t="shared" ca="1" si="55"/>
        <v>19.208242066863697</v>
      </c>
      <c r="I439" s="4">
        <f ca="1">User_Model_Calcs!B439-Sat_Data!$B$5</f>
        <v>36.788769337034836</v>
      </c>
      <c r="J439" s="4">
        <f ca="1">(Earth_Data!$B$1/SQRT(1-Earth_Data!$B$2^2*SIN(RADIANS(User_Model_Calcs!A439))^2))*COS(RADIANS(User_Model_Calcs!A439))</f>
        <v>5607.3207683256142</v>
      </c>
      <c r="K439" s="4">
        <f ca="1">((Earth_Data!$B$1*(1-Earth_Data!$B$2^2))/SQRT(1-Earth_Data!$B$2^2*SIN(RADIANS(User_Model_Calcs!A439))^2))*SIN(RADIANS(User_Model_Calcs!A439))</f>
        <v>-3029.319326193382</v>
      </c>
      <c r="L439" s="4">
        <f t="shared" ca="1" si="52"/>
        <v>-28.379852693275527</v>
      </c>
      <c r="M439" s="4">
        <f t="shared" ca="1" si="53"/>
        <v>6373.2897140287359</v>
      </c>
      <c r="N439" s="4">
        <f ca="1">SQRT(User_Model_Calcs!M439^2+Sat_Data!$B$3^2-2*User_Model_Calcs!M439*Sat_Data!$B$3*COS(RADIANS(L439))*COS(RADIANS(I439)))</f>
        <v>37944.006175765295</v>
      </c>
      <c r="O439" s="4">
        <f ca="1">DEGREES(ACOS(((Earth_Data!$B$1+Sat_Data!$B$2)/User_Model_Calcs!N439)*SQRT(1-COS(RADIANS(User_Model_Calcs!I439))^2*COS(RADIANS(User_Model_Calcs!A439))^2)))</f>
        <v>37.841496161552442</v>
      </c>
      <c r="P439" s="4">
        <f t="shared" ca="1" si="54"/>
        <v>57.424079654479527</v>
      </c>
    </row>
    <row r="440" spans="1:16" x14ac:dyDescent="0.25">
      <c r="A440" s="4">
        <f t="shared" ca="1" si="48"/>
        <v>-13.83282308833428</v>
      </c>
      <c r="B440" s="4">
        <f t="shared" ca="1" si="49"/>
        <v>105.31677788579135</v>
      </c>
      <c r="C440" s="4">
        <v>3750</v>
      </c>
      <c r="D440" s="4">
        <f t="shared" ca="1" si="50"/>
        <v>1.2</v>
      </c>
      <c r="E440" s="4">
        <v>0.55000000000000004</v>
      </c>
      <c r="F440" s="4">
        <v>19.899999999999999</v>
      </c>
      <c r="G440" s="4">
        <f t="shared" ca="1" si="51"/>
        <v>45.364313344089069</v>
      </c>
      <c r="H440" s="4">
        <f t="shared" ca="1" si="55"/>
        <v>15.769934740942366</v>
      </c>
      <c r="I440" s="4">
        <f ca="1">User_Model_Calcs!B440-Sat_Data!$B$5</f>
        <v>-4.6832221142086468</v>
      </c>
      <c r="J440" s="4">
        <f ca="1">(Earth_Data!$B$1/SQRT(1-Earth_Data!$B$2^2*SIN(RADIANS(User_Model_Calcs!A440))^2))*COS(RADIANS(User_Model_Calcs!A440))</f>
        <v>6194.3431669560669</v>
      </c>
      <c r="K440" s="4">
        <f ca="1">((Earth_Data!$B$1*(1-Earth_Data!$B$2^2))/SQRT(1-Earth_Data!$B$2^2*SIN(RADIANS(User_Model_Calcs!A440))^2))*SIN(RADIANS(User_Model_Calcs!A440))</f>
        <v>-1515.0290514986889</v>
      </c>
      <c r="L440" s="4">
        <f t="shared" ca="1" si="52"/>
        <v>-13.743741792719206</v>
      </c>
      <c r="M440" s="4">
        <f t="shared" ca="1" si="53"/>
        <v>6376.9271829698928</v>
      </c>
      <c r="N440" s="4">
        <f ca="1">SQRT(User_Model_Calcs!M440^2+Sat_Data!$B$3^2-2*User_Model_Calcs!M440*Sat_Data!$B$3*COS(RADIANS(L440))*COS(RADIANS(I440)))</f>
        <v>36025.901446250362</v>
      </c>
      <c r="O440" s="4">
        <f ca="1">DEGREES(ACOS(((Earth_Data!$B$1+Sat_Data!$B$2)/User_Model_Calcs!N440)*SQRT(1-COS(RADIANS(User_Model_Calcs!I440))^2*COS(RADIANS(User_Model_Calcs!A440))^2)))</f>
        <v>72.853910583083149</v>
      </c>
      <c r="P440" s="4">
        <f t="shared" ca="1" si="54"/>
        <v>18.913178804790821</v>
      </c>
    </row>
    <row r="441" spans="1:16" x14ac:dyDescent="0.25">
      <c r="A441" s="4">
        <f t="shared" ca="1" si="48"/>
        <v>-33.899727273228237</v>
      </c>
      <c r="B441" s="4">
        <f t="shared" ca="1" si="49"/>
        <v>137.93938241618338</v>
      </c>
      <c r="C441" s="4">
        <v>3750</v>
      </c>
      <c r="D441" s="4">
        <f t="shared" ca="1" si="50"/>
        <v>0.75</v>
      </c>
      <c r="E441" s="4">
        <v>0.55000000000000004</v>
      </c>
      <c r="F441" s="4">
        <v>19.899999999999999</v>
      </c>
      <c r="G441" s="4">
        <f t="shared" ca="1" si="51"/>
        <v>41.281913690970576</v>
      </c>
      <c r="H441" s="4">
        <f t="shared" ca="1" si="55"/>
        <v>16.967650323741232</v>
      </c>
      <c r="I441" s="4">
        <f ca="1">User_Model_Calcs!B441-Sat_Data!$B$5</f>
        <v>27.939382416183378</v>
      </c>
      <c r="J441" s="4">
        <f ca="1">(Earth_Data!$B$1/SQRT(1-Earth_Data!$B$2^2*SIN(RADIANS(User_Model_Calcs!A441))^2))*COS(RADIANS(User_Model_Calcs!A441))</f>
        <v>5299.4724320118439</v>
      </c>
      <c r="K441" s="4">
        <f ca="1">((Earth_Data!$B$1*(1-Earth_Data!$B$2^2))/SQRT(1-Earth_Data!$B$2^2*SIN(RADIANS(User_Model_Calcs!A441))^2))*SIN(RADIANS(User_Model_Calcs!A441))</f>
        <v>-3537.2215043900915</v>
      </c>
      <c r="L441" s="4">
        <f t="shared" ca="1" si="52"/>
        <v>-33.721791139358537</v>
      </c>
      <c r="M441" s="4">
        <f t="shared" ca="1" si="53"/>
        <v>6371.5260361057326</v>
      </c>
      <c r="N441" s="4">
        <f ca="1">SQRT(User_Model_Calcs!M441^2+Sat_Data!$B$3^2-2*User_Model_Calcs!M441*Sat_Data!$B$3*COS(RADIANS(L441))*COS(RADIANS(I441)))</f>
        <v>37730.678301291642</v>
      </c>
      <c r="O441" s="4">
        <f ca="1">DEGREES(ACOS(((Earth_Data!$B$1+Sat_Data!$B$2)/User_Model_Calcs!N441)*SQRT(1-COS(RADIANS(User_Model_Calcs!I441))^2*COS(RADIANS(User_Model_Calcs!A441))^2)))</f>
        <v>40.550759353328438</v>
      </c>
      <c r="P441" s="4">
        <f t="shared" ca="1" si="54"/>
        <v>43.558132119031335</v>
      </c>
    </row>
    <row r="442" spans="1:16" x14ac:dyDescent="0.25">
      <c r="A442" s="4">
        <f t="shared" ca="1" si="48"/>
        <v>-19.964853136587251</v>
      </c>
      <c r="B442" s="4">
        <f t="shared" ca="1" si="49"/>
        <v>137.33390231091607</v>
      </c>
      <c r="C442" s="4">
        <v>3750</v>
      </c>
      <c r="D442" s="4">
        <f t="shared" ca="1" si="50"/>
        <v>0.75</v>
      </c>
      <c r="E442" s="4">
        <v>0.55000000000000004</v>
      </c>
      <c r="F442" s="4">
        <v>19.899999999999999</v>
      </c>
      <c r="G442" s="4">
        <f t="shared" ca="1" si="51"/>
        <v>41.281913690970576</v>
      </c>
      <c r="H442" s="4">
        <f t="shared" ca="1" si="55"/>
        <v>18.635204738096515</v>
      </c>
      <c r="I442" s="4">
        <f ca="1">User_Model_Calcs!B442-Sat_Data!$B$5</f>
        <v>27.333902310916073</v>
      </c>
      <c r="J442" s="4">
        <f ca="1">(Earth_Data!$B$1/SQRT(1-Earth_Data!$B$2^2*SIN(RADIANS(User_Model_Calcs!A442))^2))*COS(RADIANS(User_Model_Calcs!A442))</f>
        <v>5997.168895967231</v>
      </c>
      <c r="K442" s="4">
        <f ca="1">((Earth_Data!$B$1*(1-Earth_Data!$B$2^2))/SQRT(1-Earth_Data!$B$2^2*SIN(RADIANS(User_Model_Calcs!A442))^2))*SIN(RADIANS(User_Model_Calcs!A442))</f>
        <v>-2164.0408752499761</v>
      </c>
      <c r="L442" s="4">
        <f t="shared" ca="1" si="52"/>
        <v>-19.841661358768203</v>
      </c>
      <c r="M442" s="4">
        <f t="shared" ca="1" si="53"/>
        <v>6375.6652732487064</v>
      </c>
      <c r="N442" s="4">
        <f ca="1">SQRT(User_Model_Calcs!M442^2+Sat_Data!$B$3^2-2*User_Model_Calcs!M442*Sat_Data!$B$3*COS(RADIANS(L442))*COS(RADIANS(I442)))</f>
        <v>37002.701390117662</v>
      </c>
      <c r="O442" s="4">
        <f ca="1">DEGREES(ACOS(((Earth_Data!$B$1+Sat_Data!$B$2)/User_Model_Calcs!N442)*SQRT(1-COS(RADIANS(User_Model_Calcs!I442))^2*COS(RADIANS(User_Model_Calcs!A442))^2)))</f>
        <v>51.165297705095561</v>
      </c>
      <c r="P442" s="4">
        <f t="shared" ca="1" si="54"/>
        <v>56.552221639526387</v>
      </c>
    </row>
    <row r="443" spans="1:16" x14ac:dyDescent="0.25">
      <c r="A443" s="4">
        <f t="shared" ca="1" si="48"/>
        <v>-11.312851037716955</v>
      </c>
      <c r="B443" s="4">
        <f t="shared" ca="1" si="49"/>
        <v>155.9088351721075</v>
      </c>
      <c r="C443" s="4">
        <v>3750</v>
      </c>
      <c r="D443" s="4">
        <f t="shared" ca="1" si="50"/>
        <v>1.2</v>
      </c>
      <c r="E443" s="4">
        <v>0.55000000000000004</v>
      </c>
      <c r="F443" s="4">
        <v>19.899999999999999</v>
      </c>
      <c r="G443" s="4">
        <f t="shared" ca="1" si="51"/>
        <v>45.364313344089069</v>
      </c>
      <c r="H443" s="4">
        <f t="shared" ca="1" si="55"/>
        <v>17.05311223421786</v>
      </c>
      <c r="I443" s="4">
        <f ca="1">User_Model_Calcs!B443-Sat_Data!$B$5</f>
        <v>45.908835172107501</v>
      </c>
      <c r="J443" s="4">
        <f ca="1">(Earth_Data!$B$1/SQRT(1-Earth_Data!$B$2^2*SIN(RADIANS(User_Model_Calcs!A443))^2))*COS(RADIANS(User_Model_Calcs!A443))</f>
        <v>6255.0228436223251</v>
      </c>
      <c r="K443" s="4">
        <f ca="1">((Earth_Data!$B$1*(1-Earth_Data!$B$2^2))/SQRT(1-Earth_Data!$B$2^2*SIN(RADIANS(User_Model_Calcs!A443))^2))*SIN(RADIANS(User_Model_Calcs!A443))</f>
        <v>-1242.9588547813905</v>
      </c>
      <c r="L443" s="4">
        <f t="shared" ca="1" si="52"/>
        <v>-11.239051088167088</v>
      </c>
      <c r="M443" s="4">
        <f t="shared" ca="1" si="53"/>
        <v>6377.3236932836162</v>
      </c>
      <c r="N443" s="4">
        <f ca="1">SQRT(User_Model_Calcs!M443^2+Sat_Data!$B$3^2-2*User_Model_Calcs!M443*Sat_Data!$B$3*COS(RADIANS(L443))*COS(RADIANS(I443)))</f>
        <v>38098.117425541714</v>
      </c>
      <c r="O443" s="4">
        <f ca="1">DEGREES(ACOS(((Earth_Data!$B$1+Sat_Data!$B$2)/User_Model_Calcs!N443)*SQRT(1-COS(RADIANS(User_Model_Calcs!I443))^2*COS(RADIANS(User_Model_Calcs!A443))^2)))</f>
        <v>35.990594362151107</v>
      </c>
      <c r="P443" s="4">
        <f t="shared" ca="1" si="54"/>
        <v>79.239847876251247</v>
      </c>
    </row>
    <row r="444" spans="1:16" x14ac:dyDescent="0.25">
      <c r="A444" s="4">
        <f t="shared" ca="1" si="48"/>
        <v>-22.811207817351871</v>
      </c>
      <c r="B444" s="4">
        <f t="shared" ca="1" si="49"/>
        <v>108.10021183729508</v>
      </c>
      <c r="C444" s="4">
        <v>3750</v>
      </c>
      <c r="D444" s="4">
        <f t="shared" ca="1" si="50"/>
        <v>0.75</v>
      </c>
      <c r="E444" s="4">
        <v>0.55000000000000004</v>
      </c>
      <c r="F444" s="4">
        <v>19.899999999999999</v>
      </c>
      <c r="G444" s="4">
        <f t="shared" ca="1" si="51"/>
        <v>41.281913690970576</v>
      </c>
      <c r="H444" s="4">
        <f t="shared" ca="1" si="55"/>
        <v>23.890779889974141</v>
      </c>
      <c r="I444" s="4">
        <f ca="1">User_Model_Calcs!B444-Sat_Data!$B$5</f>
        <v>-1.8997881627049225</v>
      </c>
      <c r="J444" s="4">
        <f ca="1">(Earth_Data!$B$1/SQRT(1-Earth_Data!$B$2^2*SIN(RADIANS(User_Model_Calcs!A444))^2))*COS(RADIANS(User_Model_Calcs!A444))</f>
        <v>5882.2488662997694</v>
      </c>
      <c r="K444" s="4">
        <f ca="1">((Earth_Data!$B$1*(1-Earth_Data!$B$2^2))/SQRT(1-Earth_Data!$B$2^2*SIN(RADIANS(User_Model_Calcs!A444))^2))*SIN(RADIANS(User_Model_Calcs!A444))</f>
        <v>-2457.4614374642456</v>
      </c>
      <c r="L444" s="4">
        <f t="shared" ca="1" si="52"/>
        <v>-22.673993342296662</v>
      </c>
      <c r="M444" s="4">
        <f t="shared" ca="1" si="53"/>
        <v>6374.9485050240801</v>
      </c>
      <c r="N444" s="4">
        <f ca="1">SQRT(User_Model_Calcs!M444^2+Sat_Data!$B$3^2-2*User_Model_Calcs!M444*Sat_Data!$B$3*COS(RADIANS(L444))*COS(RADIANS(I444)))</f>
        <v>36368.769500726143</v>
      </c>
      <c r="O444" s="4">
        <f ca="1">DEGREES(ACOS(((Earth_Data!$B$1+Sat_Data!$B$2)/User_Model_Calcs!N444)*SQRT(1-COS(RADIANS(User_Model_Calcs!I444))^2*COS(RADIANS(User_Model_Calcs!A444))^2)))</f>
        <v>63.200522133055912</v>
      </c>
      <c r="P444" s="4">
        <f t="shared" ca="1" si="54"/>
        <v>4.8900899888114475</v>
      </c>
    </row>
    <row r="445" spans="1:16" x14ac:dyDescent="0.25">
      <c r="A445" s="4">
        <f t="shared" ca="1" si="48"/>
        <v>-18.479409994635539</v>
      </c>
      <c r="B445" s="4">
        <f t="shared" ca="1" si="49"/>
        <v>147.72979162773856</v>
      </c>
      <c r="C445" s="4">
        <v>3750</v>
      </c>
      <c r="D445" s="4">
        <f t="shared" ca="1" si="50"/>
        <v>0.75</v>
      </c>
      <c r="E445" s="4">
        <v>0.55000000000000004</v>
      </c>
      <c r="F445" s="4">
        <v>19.899999999999999</v>
      </c>
      <c r="G445" s="4">
        <f t="shared" ca="1" si="51"/>
        <v>41.281913690970576</v>
      </c>
      <c r="H445" s="4">
        <f t="shared" ca="1" si="55"/>
        <v>17.379130284945219</v>
      </c>
      <c r="I445" s="4">
        <f ca="1">User_Model_Calcs!B445-Sat_Data!$B$5</f>
        <v>37.729791627738564</v>
      </c>
      <c r="J445" s="4">
        <f ca="1">(Earth_Data!$B$1/SQRT(1-Earth_Data!$B$2^2*SIN(RADIANS(User_Model_Calcs!A445))^2))*COS(RADIANS(User_Model_Calcs!A445))</f>
        <v>6051.3032411600789</v>
      </c>
      <c r="K445" s="4">
        <f ca="1">((Earth_Data!$B$1*(1-Earth_Data!$B$2^2))/SQRT(1-Earth_Data!$B$2^2*SIN(RADIANS(User_Model_Calcs!A445))^2))*SIN(RADIANS(User_Model_Calcs!A445))</f>
        <v>-2008.781512018425</v>
      </c>
      <c r="L445" s="4">
        <f t="shared" ca="1" si="52"/>
        <v>-18.364024375510773</v>
      </c>
      <c r="M445" s="4">
        <f t="shared" ca="1" si="53"/>
        <v>6376.0076912988043</v>
      </c>
      <c r="N445" s="4">
        <f ca="1">SQRT(User_Model_Calcs!M445^2+Sat_Data!$B$3^2-2*User_Model_Calcs!M445*Sat_Data!$B$3*COS(RADIANS(L445))*COS(RADIANS(I445)))</f>
        <v>37614.788189322637</v>
      </c>
      <c r="O445" s="4">
        <f ca="1">DEGREES(ACOS(((Earth_Data!$B$1+Sat_Data!$B$2)/User_Model_Calcs!N445)*SQRT(1-COS(RADIANS(User_Model_Calcs!I445))^2*COS(RADIANS(User_Model_Calcs!A445))^2)))</f>
        <v>42.159628606609246</v>
      </c>
      <c r="P445" s="4">
        <f t="shared" ca="1" si="54"/>
        <v>67.72290865469526</v>
      </c>
    </row>
    <row r="446" spans="1:16" x14ac:dyDescent="0.25">
      <c r="A446" s="4">
        <f t="shared" ca="1" si="48"/>
        <v>-12.65137151445607</v>
      </c>
      <c r="B446" s="4">
        <f t="shared" ca="1" si="49"/>
        <v>137.79393502603602</v>
      </c>
      <c r="C446" s="4">
        <v>3750</v>
      </c>
      <c r="D446" s="4">
        <f t="shared" ca="1" si="50"/>
        <v>3</v>
      </c>
      <c r="E446" s="4">
        <v>0.55000000000000004</v>
      </c>
      <c r="F446" s="4">
        <v>19.899999999999999</v>
      </c>
      <c r="G446" s="4">
        <f t="shared" ca="1" si="51"/>
        <v>53.323113517529826</v>
      </c>
      <c r="H446" s="4">
        <f t="shared" ca="1" si="55"/>
        <v>15.288762513913159</v>
      </c>
      <c r="I446" s="4">
        <f ca="1">User_Model_Calcs!B446-Sat_Data!$B$5</f>
        <v>27.793935026036024</v>
      </c>
      <c r="J446" s="4">
        <f ca="1">(Earth_Data!$B$1/SQRT(1-Earth_Data!$B$2^2*SIN(RADIANS(User_Model_Calcs!A446))^2))*COS(RADIANS(User_Model_Calcs!A446))</f>
        <v>6224.2832270553463</v>
      </c>
      <c r="K446" s="4">
        <f ca="1">((Earth_Data!$B$1*(1-Earth_Data!$B$2^2))/SQRT(1-Earth_Data!$B$2^2*SIN(RADIANS(User_Model_Calcs!A446))^2))*SIN(RADIANS(User_Model_Calcs!A446))</f>
        <v>-1387.7995974012017</v>
      </c>
      <c r="L446" s="4">
        <f t="shared" ca="1" si="52"/>
        <v>-12.569376686397931</v>
      </c>
      <c r="M446" s="4">
        <f t="shared" ca="1" si="53"/>
        <v>6377.1223457880633</v>
      </c>
      <c r="N446" s="4">
        <f ca="1">SQRT(User_Model_Calcs!M446^2+Sat_Data!$B$3^2-2*User_Model_Calcs!M446*Sat_Data!$B$3*COS(RADIANS(L446))*COS(RADIANS(I446)))</f>
        <v>36798.843429252964</v>
      </c>
      <c r="O446" s="4">
        <f ca="1">DEGREES(ACOS(((Earth_Data!$B$1+Sat_Data!$B$2)/User_Model_Calcs!N446)*SQRT(1-COS(RADIANS(User_Model_Calcs!I446))^2*COS(RADIANS(User_Model_Calcs!A446))^2)))</f>
        <v>54.65032561894099</v>
      </c>
      <c r="P446" s="4">
        <f t="shared" ca="1" si="54"/>
        <v>67.436552766144175</v>
      </c>
    </row>
    <row r="447" spans="1:16" x14ac:dyDescent="0.25">
      <c r="A447" s="4">
        <f t="shared" ca="1" si="48"/>
        <v>-40.073057260536288</v>
      </c>
      <c r="B447" s="4">
        <f t="shared" ca="1" si="49"/>
        <v>133.87820204193389</v>
      </c>
      <c r="C447" s="4">
        <v>3750</v>
      </c>
      <c r="D447" s="4">
        <f t="shared" ca="1" si="50"/>
        <v>1.2</v>
      </c>
      <c r="E447" s="4">
        <v>0.55000000000000004</v>
      </c>
      <c r="F447" s="4">
        <v>19.899999999999999</v>
      </c>
      <c r="G447" s="4">
        <f t="shared" ca="1" si="51"/>
        <v>45.364313344089069</v>
      </c>
      <c r="H447" s="4">
        <f t="shared" ca="1" si="55"/>
        <v>16.506207862722555</v>
      </c>
      <c r="I447" s="4">
        <f ca="1">User_Model_Calcs!B447-Sat_Data!$B$5</f>
        <v>23.878202041933889</v>
      </c>
      <c r="J447" s="4">
        <f ca="1">(Earth_Data!$B$1/SQRT(1-Earth_Data!$B$2^2*SIN(RADIANS(User_Model_Calcs!A447))^2))*COS(RADIANS(User_Model_Calcs!A447))</f>
        <v>4887.491820210199</v>
      </c>
      <c r="K447" s="4">
        <f ca="1">((Earth_Data!$B$1*(1-Earth_Data!$B$2^2))/SQRT(1-Earth_Data!$B$2^2*SIN(RADIANS(User_Model_Calcs!A447))^2))*SIN(RADIANS(User_Model_Calcs!A447))</f>
        <v>-4084.1978397060921</v>
      </c>
      <c r="L447" s="4">
        <f t="shared" ca="1" si="52"/>
        <v>-39.883577911491976</v>
      </c>
      <c r="M447" s="4">
        <f t="shared" ca="1" si="53"/>
        <v>6369.320865404844</v>
      </c>
      <c r="N447" s="4">
        <f ca="1">SQRT(User_Model_Calcs!M447^2+Sat_Data!$B$3^2-2*User_Model_Calcs!M447*Sat_Data!$B$3*COS(RADIANS(L447))*COS(RADIANS(I447)))</f>
        <v>37967.173031538237</v>
      </c>
      <c r="O447" s="4">
        <f ca="1">DEGREES(ACOS(((Earth_Data!$B$1+Sat_Data!$B$2)/User_Model_Calcs!N447)*SQRT(1-COS(RADIANS(User_Model_Calcs!I447))^2*COS(RADIANS(User_Model_Calcs!A447))^2)))</f>
        <v>37.497254869821752</v>
      </c>
      <c r="P447" s="4">
        <f t="shared" ca="1" si="54"/>
        <v>34.514340730253757</v>
      </c>
    </row>
    <row r="448" spans="1:16" x14ac:dyDescent="0.25">
      <c r="A448" s="4">
        <f t="shared" ca="1" si="48"/>
        <v>-28.416655379766397</v>
      </c>
      <c r="B448" s="4">
        <f t="shared" ca="1" si="49"/>
        <v>135.9818005739298</v>
      </c>
      <c r="C448" s="4">
        <v>3750</v>
      </c>
      <c r="D448" s="4">
        <f t="shared" ca="1" si="50"/>
        <v>1.2</v>
      </c>
      <c r="E448" s="4">
        <v>0.55000000000000004</v>
      </c>
      <c r="F448" s="4">
        <v>19.899999999999999</v>
      </c>
      <c r="G448" s="4">
        <f t="shared" ca="1" si="51"/>
        <v>45.364313344089069</v>
      </c>
      <c r="H448" s="4">
        <f t="shared" ca="1" si="55"/>
        <v>15.925395977116592</v>
      </c>
      <c r="I448" s="4">
        <f ca="1">User_Model_Calcs!B448-Sat_Data!$B$5</f>
        <v>25.981800573929803</v>
      </c>
      <c r="J448" s="4">
        <f ca="1">(Earth_Data!$B$1/SQRT(1-Earth_Data!$B$2^2*SIN(RADIANS(User_Model_Calcs!A448))^2))*COS(RADIANS(User_Model_Calcs!A448))</f>
        <v>5613.8967608446073</v>
      </c>
      <c r="K448" s="4">
        <f ca="1">((Earth_Data!$B$1*(1-Earth_Data!$B$2^2))/SQRT(1-Earth_Data!$B$2^2*SIN(RADIANS(User_Model_Calcs!A448))^2))*SIN(RADIANS(User_Model_Calcs!A448))</f>
        <v>-3017.1971977141816</v>
      </c>
      <c r="L448" s="4">
        <f t="shared" ca="1" si="52"/>
        <v>-28.25587330452592</v>
      </c>
      <c r="M448" s="4">
        <f t="shared" ca="1" si="53"/>
        <v>6373.3284688077929</v>
      </c>
      <c r="N448" s="4">
        <f ca="1">SQRT(User_Model_Calcs!M448^2+Sat_Data!$B$3^2-2*User_Model_Calcs!M448*Sat_Data!$B$3*COS(RADIANS(L448))*COS(RADIANS(I448)))</f>
        <v>37321.170912308677</v>
      </c>
      <c r="O448" s="4">
        <f ca="1">DEGREES(ACOS(((Earth_Data!$B$1+Sat_Data!$B$2)/User_Model_Calcs!N448)*SQRT(1-COS(RADIANS(User_Model_Calcs!I448))^2*COS(RADIANS(User_Model_Calcs!A448))^2)))</f>
        <v>46.230294515561958</v>
      </c>
      <c r="P448" s="4">
        <f t="shared" ca="1" si="54"/>
        <v>45.681623628915766</v>
      </c>
    </row>
    <row r="449" spans="1:16" x14ac:dyDescent="0.25">
      <c r="A449" s="4">
        <f t="shared" ca="1" si="48"/>
        <v>-31.057877237790301</v>
      </c>
      <c r="B449" s="4">
        <f t="shared" ca="1" si="49"/>
        <v>114.96490145092059</v>
      </c>
      <c r="C449" s="4">
        <v>3750</v>
      </c>
      <c r="D449" s="4">
        <f t="shared" ca="1" si="50"/>
        <v>3</v>
      </c>
      <c r="E449" s="4">
        <v>0.55000000000000004</v>
      </c>
      <c r="F449" s="4">
        <v>19.899999999999999</v>
      </c>
      <c r="G449" s="4">
        <f t="shared" ca="1" si="51"/>
        <v>53.323113517529826</v>
      </c>
      <c r="H449" s="4">
        <f t="shared" ca="1" si="55"/>
        <v>20.508963529220509</v>
      </c>
      <c r="I449" s="4">
        <f ca="1">User_Model_Calcs!B449-Sat_Data!$B$5</f>
        <v>4.9649014509205927</v>
      </c>
      <c r="J449" s="4">
        <f ca="1">(Earth_Data!$B$1/SQRT(1-Earth_Data!$B$2^2*SIN(RADIANS(User_Model_Calcs!A449))^2))*COS(RADIANS(User_Model_Calcs!A449))</f>
        <v>5468.6861300933588</v>
      </c>
      <c r="K449" s="4">
        <f ca="1">((Earth_Data!$B$1*(1-Earth_Data!$B$2^2))/SQRT(1-Earth_Data!$B$2^2*SIN(RADIANS(User_Model_Calcs!A449))^2))*SIN(RADIANS(User_Model_Calcs!A449))</f>
        <v>-3271.3933184158132</v>
      </c>
      <c r="L449" s="4">
        <f t="shared" ca="1" si="52"/>
        <v>-30.888058682744312</v>
      </c>
      <c r="M449" s="4">
        <f t="shared" ca="1" si="53"/>
        <v>6372.4832077653291</v>
      </c>
      <c r="N449" s="4">
        <f ca="1">SQRT(User_Model_Calcs!M449^2+Sat_Data!$B$3^2-2*User_Model_Calcs!M449*Sat_Data!$B$3*COS(RADIANS(L449))*COS(RADIANS(I449)))</f>
        <v>36864.463716112266</v>
      </c>
      <c r="O449" s="4">
        <f ca="1">DEGREES(ACOS(((Earth_Data!$B$1+Sat_Data!$B$2)/User_Model_Calcs!N449)*SQRT(1-COS(RADIANS(User_Model_Calcs!I449))^2*COS(RADIANS(User_Model_Calcs!A449))^2)))</f>
        <v>53.406599914469282</v>
      </c>
      <c r="P449" s="4">
        <f t="shared" ca="1" si="54"/>
        <v>9.5581937876823151</v>
      </c>
    </row>
    <row r="450" spans="1:16" x14ac:dyDescent="0.25">
      <c r="A450" s="4">
        <f t="shared" ref="A450:A513" ca="1" si="56">RAND()*(-44.106+9.432)-9.432</f>
        <v>-14.411500859938986</v>
      </c>
      <c r="B450" s="4">
        <f t="shared" ref="B450:B513" ca="1" si="57">RAND()*(160-105)+105</f>
        <v>134.76737744214421</v>
      </c>
      <c r="C450" s="4">
        <v>3750</v>
      </c>
      <c r="D450" s="4">
        <f t="shared" ref="D450:D513" ca="1" si="58">CHOOSE(RANDBETWEEN(1,3),0.75,1.2,3)</f>
        <v>3</v>
      </c>
      <c r="E450" s="4">
        <v>0.55000000000000004</v>
      </c>
      <c r="F450" s="4">
        <v>19.899999999999999</v>
      </c>
      <c r="G450" s="4">
        <f t="shared" ref="G450:G501" ca="1" si="59">20.4+20*LOG(F450)+20*LOG(D450)+10*LOG(E450)</f>
        <v>53.323113517529826</v>
      </c>
      <c r="H450" s="4">
        <f t="shared" ca="1" si="55"/>
        <v>17.745949891467916</v>
      </c>
      <c r="I450" s="4">
        <f ca="1">User_Model_Calcs!B450-Sat_Data!$B$5</f>
        <v>24.767377442144209</v>
      </c>
      <c r="J450" s="4">
        <f ca="1">(Earth_Data!$B$1/SQRT(1-Earth_Data!$B$2^2*SIN(RADIANS(User_Model_Calcs!A450))^2))*COS(RADIANS(User_Model_Calcs!A450))</f>
        <v>6178.7217201341427</v>
      </c>
      <c r="K450" s="4">
        <f ca="1">((Earth_Data!$B$1*(1-Earth_Data!$B$2^2))/SQRT(1-Earth_Data!$B$2^2*SIN(RADIANS(User_Model_Calcs!A450))^2))*SIN(RADIANS(User_Model_Calcs!A450))</f>
        <v>-1577.1189720630066</v>
      </c>
      <c r="L450" s="4">
        <f t="shared" ref="L450:L501" ca="1" si="60">DEGREES(ATAN((K450/J450)))</f>
        <v>-14.319002641733992</v>
      </c>
      <c r="M450" s="4">
        <f t="shared" ref="M450:M501" ca="1" si="61">SQRT(J450^2+K450^2)</f>
        <v>6376.8257265585116</v>
      </c>
      <c r="N450" s="4">
        <f ca="1">SQRT(User_Model_Calcs!M450^2+Sat_Data!$B$3^2-2*User_Model_Calcs!M450*Sat_Data!$B$3*COS(RADIANS(L450))*COS(RADIANS(I450)))</f>
        <v>36679.217347250124</v>
      </c>
      <c r="O450" s="4">
        <f ca="1">DEGREES(ACOS(((Earth_Data!$B$1+Sat_Data!$B$2)/User_Model_Calcs!N450)*SQRT(1-COS(RADIANS(User_Model_Calcs!I450))^2*COS(RADIANS(User_Model_Calcs!A450))^2)))</f>
        <v>56.826029857852909</v>
      </c>
      <c r="P450" s="4">
        <f t="shared" ref="P450:P501" ca="1" si="62">DEGREES(ASIN(SIN(RADIANS(ABS(I450)))/(SIN(ACOS(COS(RADIANS(I450))*COS(RADIANS(A450)))))))</f>
        <v>61.655738785065218</v>
      </c>
    </row>
    <row r="451" spans="1:16" x14ac:dyDescent="0.25">
      <c r="A451" s="4">
        <f t="shared" ca="1" si="56"/>
        <v>-13.226681061587966</v>
      </c>
      <c r="B451" s="4">
        <f t="shared" ca="1" si="57"/>
        <v>142.51768656825902</v>
      </c>
      <c r="C451" s="4">
        <v>3750</v>
      </c>
      <c r="D451" s="4">
        <f t="shared" ca="1" si="58"/>
        <v>1.2</v>
      </c>
      <c r="E451" s="4">
        <v>0.55000000000000004</v>
      </c>
      <c r="F451" s="4">
        <v>19.899999999999999</v>
      </c>
      <c r="G451" s="4">
        <f t="shared" ca="1" si="59"/>
        <v>45.364313344089069</v>
      </c>
      <c r="H451" s="4">
        <f t="shared" ref="H451:H514" ca="1" si="63">RAND()*(24-14)+14</f>
        <v>22.067245644218527</v>
      </c>
      <c r="I451" s="4">
        <f ca="1">User_Model_Calcs!B451-Sat_Data!$B$5</f>
        <v>32.517686568259023</v>
      </c>
      <c r="J451" s="4">
        <f ca="1">(Earth_Data!$B$1/SQRT(1-Earth_Data!$B$2^2*SIN(RADIANS(User_Model_Calcs!A451))^2))*COS(RADIANS(User_Model_Calcs!A451))</f>
        <v>6210.0319406463886</v>
      </c>
      <c r="K451" s="4">
        <f ca="1">((Earth_Data!$B$1*(1-Earth_Data!$B$2^2))/SQRT(1-Earth_Data!$B$2^2*SIN(RADIANS(User_Model_Calcs!A451))^2))*SIN(RADIANS(User_Model_Calcs!A451))</f>
        <v>-1449.8297859817628</v>
      </c>
      <c r="L451" s="4">
        <f t="shared" ca="1" si="60"/>
        <v>-13.141217461708308</v>
      </c>
      <c r="M451" s="4">
        <f t="shared" ca="1" si="61"/>
        <v>6377.0293328608959</v>
      </c>
      <c r="N451" s="4">
        <f ca="1">SQRT(User_Model_Calcs!M451^2+Sat_Data!$B$3^2-2*User_Model_Calcs!M451*Sat_Data!$B$3*COS(RADIANS(L451))*COS(RADIANS(I451)))</f>
        <v>37106.59973523856</v>
      </c>
      <c r="O451" s="4">
        <f ca="1">DEGREES(ACOS(((Earth_Data!$B$1+Sat_Data!$B$2)/User_Model_Calcs!N451)*SQRT(1-COS(RADIANS(User_Model_Calcs!I451))^2*COS(RADIANS(User_Model_Calcs!A451))^2)))</f>
        <v>49.535394841168333</v>
      </c>
      <c r="P451" s="4">
        <f t="shared" ca="1" si="62"/>
        <v>70.256625964790189</v>
      </c>
    </row>
    <row r="452" spans="1:16" x14ac:dyDescent="0.25">
      <c r="A452" s="4">
        <f t="shared" ca="1" si="56"/>
        <v>-43.333536477275203</v>
      </c>
      <c r="B452" s="4">
        <f t="shared" ca="1" si="57"/>
        <v>159.84314492329395</v>
      </c>
      <c r="C452" s="4">
        <v>3750</v>
      </c>
      <c r="D452" s="4">
        <f t="shared" ca="1" si="58"/>
        <v>3</v>
      </c>
      <c r="E452" s="4">
        <v>0.55000000000000004</v>
      </c>
      <c r="F452" s="4">
        <v>19.899999999999999</v>
      </c>
      <c r="G452" s="4">
        <f t="shared" ca="1" si="59"/>
        <v>53.323113517529826</v>
      </c>
      <c r="H452" s="4">
        <f t="shared" ca="1" si="63"/>
        <v>16.032629460927247</v>
      </c>
      <c r="I452" s="4">
        <f ca="1">User_Model_Calcs!B452-Sat_Data!$B$5</f>
        <v>49.843144923293949</v>
      </c>
      <c r="J452" s="4">
        <f ca="1">(Earth_Data!$B$1/SQRT(1-Earth_Data!$B$2^2*SIN(RADIANS(User_Model_Calcs!A452))^2))*COS(RADIANS(User_Model_Calcs!A452))</f>
        <v>4646.6057524194339</v>
      </c>
      <c r="K452" s="4">
        <f ca="1">((Earth_Data!$B$1*(1-Earth_Data!$B$2^2))/SQRT(1-Earth_Data!$B$2^2*SIN(RADIANS(User_Model_Calcs!A452))^2))*SIN(RADIANS(User_Model_Calcs!A452))</f>
        <v>-4354.5296464165622</v>
      </c>
      <c r="L452" s="4">
        <f t="shared" ca="1" si="60"/>
        <v>-43.141472418148304</v>
      </c>
      <c r="M452" s="4">
        <f t="shared" ca="1" si="61"/>
        <v>6368.113807081193</v>
      </c>
      <c r="N452" s="4">
        <f ca="1">SQRT(User_Model_Calcs!M452^2+Sat_Data!$B$3^2-2*User_Model_Calcs!M452*Sat_Data!$B$3*COS(RADIANS(L452))*COS(RADIANS(I452)))</f>
        <v>39568.632785486523</v>
      </c>
      <c r="O452" s="4">
        <f ca="1">DEGREES(ACOS(((Earth_Data!$B$1+Sat_Data!$B$2)/User_Model_Calcs!N452)*SQRT(1-COS(RADIANS(User_Model_Calcs!I452))^2*COS(RADIANS(User_Model_Calcs!A452))^2)))</f>
        <v>19.764131021392885</v>
      </c>
      <c r="P452" s="4">
        <f t="shared" ca="1" si="62"/>
        <v>59.927609712735176</v>
      </c>
    </row>
    <row r="453" spans="1:16" x14ac:dyDescent="0.25">
      <c r="A453" s="4">
        <f t="shared" ca="1" si="56"/>
        <v>-37.713364310808636</v>
      </c>
      <c r="B453" s="4">
        <f t="shared" ca="1" si="57"/>
        <v>122.1237388373371</v>
      </c>
      <c r="C453" s="4">
        <v>3750</v>
      </c>
      <c r="D453" s="4">
        <f t="shared" ca="1" si="58"/>
        <v>1.2</v>
      </c>
      <c r="E453" s="4">
        <v>0.55000000000000004</v>
      </c>
      <c r="F453" s="4">
        <v>19.899999999999999</v>
      </c>
      <c r="G453" s="4">
        <f t="shared" ca="1" si="59"/>
        <v>45.364313344089069</v>
      </c>
      <c r="H453" s="4">
        <f t="shared" ca="1" si="63"/>
        <v>23.949515808658653</v>
      </c>
      <c r="I453" s="4">
        <f ca="1">User_Model_Calcs!B453-Sat_Data!$B$5</f>
        <v>12.1237388373371</v>
      </c>
      <c r="J453" s="4">
        <f ca="1">(Earth_Data!$B$1/SQRT(1-Earth_Data!$B$2^2*SIN(RADIANS(User_Model_Calcs!A453))^2))*COS(RADIANS(User_Model_Calcs!A453))</f>
        <v>5051.956163135279</v>
      </c>
      <c r="K453" s="4">
        <f ca="1">((Earth_Data!$B$1*(1-Earth_Data!$B$2^2))/SQRT(1-Earth_Data!$B$2^2*SIN(RADIANS(User_Model_Calcs!A453))^2))*SIN(RADIANS(User_Model_Calcs!A453))</f>
        <v>-3880.3260983816317</v>
      </c>
      <c r="L453" s="4">
        <f t="shared" ca="1" si="60"/>
        <v>-37.527285499221065</v>
      </c>
      <c r="M453" s="4">
        <f t="shared" ca="1" si="61"/>
        <v>6370.1798800365241</v>
      </c>
      <c r="N453" s="4">
        <f ca="1">SQRT(User_Model_Calcs!M453^2+Sat_Data!$B$3^2-2*User_Model_Calcs!M453*Sat_Data!$B$3*COS(RADIANS(L453))*COS(RADIANS(I453)))</f>
        <v>37441.59454971541</v>
      </c>
      <c r="O453" s="4">
        <f ca="1">DEGREES(ACOS(((Earth_Data!$B$1+Sat_Data!$B$2)/User_Model_Calcs!N453)*SQRT(1-COS(RADIANS(User_Model_Calcs!I453))^2*COS(RADIANS(User_Model_Calcs!A453))^2)))</f>
        <v>44.453059132370285</v>
      </c>
      <c r="P453" s="4">
        <f t="shared" ca="1" si="62"/>
        <v>19.349750656633407</v>
      </c>
    </row>
    <row r="454" spans="1:16" x14ac:dyDescent="0.25">
      <c r="A454" s="4">
        <f t="shared" ca="1" si="56"/>
        <v>-36.648171554553805</v>
      </c>
      <c r="B454" s="4">
        <f t="shared" ca="1" si="57"/>
        <v>133.16043616342881</v>
      </c>
      <c r="C454" s="4">
        <v>3750</v>
      </c>
      <c r="D454" s="4">
        <f t="shared" ca="1" si="58"/>
        <v>3</v>
      </c>
      <c r="E454" s="4">
        <v>0.55000000000000004</v>
      </c>
      <c r="F454" s="4">
        <v>19.899999999999999</v>
      </c>
      <c r="G454" s="4">
        <f t="shared" ca="1" si="59"/>
        <v>53.323113517529826</v>
      </c>
      <c r="H454" s="4">
        <f t="shared" ca="1" si="63"/>
        <v>23.873736732308458</v>
      </c>
      <c r="I454" s="4">
        <f ca="1">User_Model_Calcs!B454-Sat_Data!$B$5</f>
        <v>23.160436163428813</v>
      </c>
      <c r="J454" s="4">
        <f ca="1">(Earth_Data!$B$1/SQRT(1-Earth_Data!$B$2^2*SIN(RADIANS(User_Model_Calcs!A454))^2))*COS(RADIANS(User_Model_Calcs!A454))</f>
        <v>5123.3969901243336</v>
      </c>
      <c r="K454" s="4">
        <f ca="1">((Earth_Data!$B$1*(1-Earth_Data!$B$2^2))/SQRT(1-Earth_Data!$B$2^2*SIN(RADIANS(User_Model_Calcs!A454))^2))*SIN(RADIANS(User_Model_Calcs!A454))</f>
        <v>-3786.1407085964183</v>
      </c>
      <c r="L454" s="4">
        <f t="shared" ca="1" si="60"/>
        <v>-36.464041824588278</v>
      </c>
      <c r="M454" s="4">
        <f t="shared" ca="1" si="61"/>
        <v>6370.5618420753181</v>
      </c>
      <c r="N454" s="4">
        <f ca="1">SQRT(User_Model_Calcs!M454^2+Sat_Data!$B$3^2-2*User_Model_Calcs!M454*Sat_Data!$B$3*COS(RADIANS(L454))*COS(RADIANS(I454)))</f>
        <v>37698.427370768579</v>
      </c>
      <c r="O454" s="4">
        <f ca="1">DEGREES(ACOS(((Earth_Data!$B$1+Sat_Data!$B$2)/User_Model_Calcs!N454)*SQRT(1-COS(RADIANS(User_Model_Calcs!I454))^2*COS(RADIANS(User_Model_Calcs!A454))^2)))</f>
        <v>40.960766399503648</v>
      </c>
      <c r="P454" s="4">
        <f t="shared" ca="1" si="62"/>
        <v>35.628246640725813</v>
      </c>
    </row>
    <row r="455" spans="1:16" x14ac:dyDescent="0.25">
      <c r="A455" s="4">
        <f t="shared" ca="1" si="56"/>
        <v>-21.584773162482058</v>
      </c>
      <c r="B455" s="4">
        <f t="shared" ca="1" si="57"/>
        <v>109.23047891531161</v>
      </c>
      <c r="C455" s="4">
        <v>3750</v>
      </c>
      <c r="D455" s="4">
        <f t="shared" ca="1" si="58"/>
        <v>3</v>
      </c>
      <c r="E455" s="4">
        <v>0.55000000000000004</v>
      </c>
      <c r="F455" s="4">
        <v>19.899999999999999</v>
      </c>
      <c r="G455" s="4">
        <f t="shared" ca="1" si="59"/>
        <v>53.323113517529826</v>
      </c>
      <c r="H455" s="4">
        <f t="shared" ca="1" si="63"/>
        <v>22.683505529178206</v>
      </c>
      <c r="I455" s="4">
        <f ca="1">User_Model_Calcs!B455-Sat_Data!$B$5</f>
        <v>-0.76952108468839242</v>
      </c>
      <c r="J455" s="4">
        <f ca="1">(Earth_Data!$B$1/SQRT(1-Earth_Data!$B$2^2*SIN(RADIANS(User_Model_Calcs!A455))^2))*COS(RADIANS(User_Model_Calcs!A455))</f>
        <v>5933.5568660308827</v>
      </c>
      <c r="K455" s="4">
        <f ca="1">((Earth_Data!$B$1*(1-Earth_Data!$B$2^2))/SQRT(1-Earth_Data!$B$2^2*SIN(RADIANS(User_Model_Calcs!A455))^2))*SIN(RADIANS(User_Model_Calcs!A455))</f>
        <v>-2331.7225127250144</v>
      </c>
      <c r="L455" s="4">
        <f t="shared" ca="1" si="60"/>
        <v>-21.45344379076338</v>
      </c>
      <c r="M455" s="4">
        <f t="shared" ca="1" si="61"/>
        <v>6375.2668147122195</v>
      </c>
      <c r="N455" s="4">
        <f ca="1">SQRT(User_Model_Calcs!M455^2+Sat_Data!$B$3^2-2*User_Model_Calcs!M455*Sat_Data!$B$3*COS(RADIANS(L455))*COS(RADIANS(I455)))</f>
        <v>36306.15942594465</v>
      </c>
      <c r="O455" s="4">
        <f ca="1">DEGREES(ACOS(((Earth_Data!$B$1+Sat_Data!$B$2)/User_Model_Calcs!N455)*SQRT(1-COS(RADIANS(User_Model_Calcs!I455))^2*COS(RADIANS(User_Model_Calcs!A455))^2)))</f>
        <v>64.692234641887424</v>
      </c>
      <c r="P455" s="4">
        <f t="shared" ca="1" si="62"/>
        <v>2.0909835337479223</v>
      </c>
    </row>
    <row r="456" spans="1:16" x14ac:dyDescent="0.25">
      <c r="A456" s="4">
        <f t="shared" ca="1" si="56"/>
        <v>-43.951494637897675</v>
      </c>
      <c r="B456" s="4">
        <f t="shared" ca="1" si="57"/>
        <v>111.42045248307434</v>
      </c>
      <c r="C456" s="4">
        <v>3750</v>
      </c>
      <c r="D456" s="4">
        <f t="shared" ca="1" si="58"/>
        <v>0.75</v>
      </c>
      <c r="E456" s="4">
        <v>0.55000000000000004</v>
      </c>
      <c r="F456" s="4">
        <v>19.899999999999999</v>
      </c>
      <c r="G456" s="4">
        <f t="shared" ca="1" si="59"/>
        <v>41.281913690970576</v>
      </c>
      <c r="H456" s="4">
        <f t="shared" ca="1" si="63"/>
        <v>20.473311398320362</v>
      </c>
      <c r="I456" s="4">
        <f ca="1">User_Model_Calcs!B456-Sat_Data!$B$5</f>
        <v>1.4204524830743424</v>
      </c>
      <c r="J456" s="4">
        <f ca="1">(Earth_Data!$B$1/SQRT(1-Earth_Data!$B$2^2*SIN(RADIANS(User_Model_Calcs!A456))^2))*COS(RADIANS(User_Model_Calcs!A456))</f>
        <v>4599.2208973390871</v>
      </c>
      <c r="K456" s="4">
        <f ca="1">((Earth_Data!$B$1*(1-Earth_Data!$B$2^2))/SQRT(1-Earth_Data!$B$2^2*SIN(RADIANS(User_Model_Calcs!A456))^2))*SIN(RADIANS(User_Model_Calcs!A456))</f>
        <v>-4404.2147597678886</v>
      </c>
      <c r="L456" s="4">
        <f t="shared" ca="1" si="60"/>
        <v>-43.759220098741906</v>
      </c>
      <c r="M456" s="4">
        <f t="shared" ca="1" si="61"/>
        <v>6367.8835190884165</v>
      </c>
      <c r="N456" s="4">
        <f ca="1">SQRT(User_Model_Calcs!M456^2+Sat_Data!$B$3^2-2*User_Model_Calcs!M456*Sat_Data!$B$3*COS(RADIANS(L456))*COS(RADIANS(I456)))</f>
        <v>37823.794595420572</v>
      </c>
      <c r="O456" s="4">
        <f ca="1">DEGREES(ACOS(((Earth_Data!$B$1+Sat_Data!$B$2)/User_Model_Calcs!N456)*SQRT(1-COS(RADIANS(User_Model_Calcs!I456))^2*COS(RADIANS(User_Model_Calcs!A456))^2)))</f>
        <v>39.290229569680584</v>
      </c>
      <c r="P456" s="4">
        <f t="shared" ca="1" si="62"/>
        <v>2.0461656608050727</v>
      </c>
    </row>
    <row r="457" spans="1:16" x14ac:dyDescent="0.25">
      <c r="A457" s="4">
        <f t="shared" ca="1" si="56"/>
        <v>-29.125584144556129</v>
      </c>
      <c r="B457" s="4">
        <f t="shared" ca="1" si="57"/>
        <v>113.32082879308369</v>
      </c>
      <c r="C457" s="4">
        <v>3750</v>
      </c>
      <c r="D457" s="4">
        <f t="shared" ca="1" si="58"/>
        <v>0.75</v>
      </c>
      <c r="E457" s="4">
        <v>0.55000000000000004</v>
      </c>
      <c r="F457" s="4">
        <v>19.899999999999999</v>
      </c>
      <c r="G457" s="4">
        <f t="shared" ca="1" si="59"/>
        <v>41.281913690970576</v>
      </c>
      <c r="H457" s="4">
        <f t="shared" ca="1" si="63"/>
        <v>18.670278118625344</v>
      </c>
      <c r="I457" s="4">
        <f ca="1">User_Model_Calcs!B457-Sat_Data!$B$5</f>
        <v>3.3208287930836917</v>
      </c>
      <c r="J457" s="4">
        <f ca="1">(Earth_Data!$B$1/SQRT(1-Earth_Data!$B$2^2*SIN(RADIANS(User_Model_Calcs!A457))^2))*COS(RADIANS(User_Model_Calcs!A457))</f>
        <v>5576.0793425994298</v>
      </c>
      <c r="K457" s="4">
        <f ca="1">((Earth_Data!$B$1*(1-Earth_Data!$B$2^2))/SQRT(1-Earth_Data!$B$2^2*SIN(RADIANS(User_Model_Calcs!A457))^2))*SIN(RADIANS(User_Model_Calcs!A457))</f>
        <v>-3086.0690172660074</v>
      </c>
      <c r="L457" s="4">
        <f t="shared" ca="1" si="60"/>
        <v>-28.962239817872433</v>
      </c>
      <c r="M457" s="4">
        <f t="shared" ca="1" si="61"/>
        <v>6373.1062139504056</v>
      </c>
      <c r="N457" s="4">
        <f ca="1">SQRT(User_Model_Calcs!M457^2+Sat_Data!$B$3^2-2*User_Model_Calcs!M457*Sat_Data!$B$3*COS(RADIANS(L457))*COS(RADIANS(I457)))</f>
        <v>36728.72974403917</v>
      </c>
      <c r="O457" s="4">
        <f ca="1">DEGREES(ACOS(((Earth_Data!$B$1+Sat_Data!$B$2)/User_Model_Calcs!N457)*SQRT(1-COS(RADIANS(User_Model_Calcs!I457))^2*COS(RADIANS(User_Model_Calcs!A457))^2)))</f>
        <v>55.821941323653412</v>
      </c>
      <c r="P457" s="4">
        <f t="shared" ca="1" si="62"/>
        <v>6.7983614850616885</v>
      </c>
    </row>
    <row r="458" spans="1:16" x14ac:dyDescent="0.25">
      <c r="A458" s="4">
        <f t="shared" ca="1" si="56"/>
        <v>-39.437700982456384</v>
      </c>
      <c r="B458" s="4">
        <f t="shared" ca="1" si="57"/>
        <v>127.08447987406849</v>
      </c>
      <c r="C458" s="4">
        <v>3750</v>
      </c>
      <c r="D458" s="4">
        <f t="shared" ca="1" si="58"/>
        <v>0.75</v>
      </c>
      <c r="E458" s="4">
        <v>0.55000000000000004</v>
      </c>
      <c r="F458" s="4">
        <v>19.899999999999999</v>
      </c>
      <c r="G458" s="4">
        <f t="shared" ca="1" si="59"/>
        <v>41.281913690970576</v>
      </c>
      <c r="H458" s="4">
        <f t="shared" ca="1" si="63"/>
        <v>17.768318021606181</v>
      </c>
      <c r="I458" s="4">
        <f ca="1">User_Model_Calcs!B458-Sat_Data!$B$5</f>
        <v>17.084479874068492</v>
      </c>
      <c r="J458" s="4">
        <f ca="1">(Earth_Data!$B$1/SQRT(1-Earth_Data!$B$2^2*SIN(RADIANS(User_Model_Calcs!A458))^2))*COS(RADIANS(User_Model_Calcs!A458))</f>
        <v>4932.6050138358532</v>
      </c>
      <c r="K458" s="4">
        <f ca="1">((Earth_Data!$B$1*(1-Earth_Data!$B$2^2))/SQRT(1-Earth_Data!$B$2^2*SIN(RADIANS(User_Model_Calcs!A458))^2))*SIN(RADIANS(User_Model_Calcs!A458))</f>
        <v>-4029.9654886362241</v>
      </c>
      <c r="L458" s="4">
        <f t="shared" ca="1" si="60"/>
        <v>-39.24901191008518</v>
      </c>
      <c r="M458" s="4">
        <f t="shared" ca="1" si="61"/>
        <v>6369.5536784077422</v>
      </c>
      <c r="N458" s="4">
        <f ca="1">SQRT(User_Model_Calcs!M458^2+Sat_Data!$B$3^2-2*User_Model_Calcs!M458*Sat_Data!$B$3*COS(RADIANS(L458))*COS(RADIANS(I458)))</f>
        <v>37693.274687868543</v>
      </c>
      <c r="O458" s="4">
        <f ca="1">DEGREES(ACOS(((Earth_Data!$B$1+Sat_Data!$B$2)/User_Model_Calcs!N458)*SQRT(1-COS(RADIANS(User_Model_Calcs!I458))^2*COS(RADIANS(User_Model_Calcs!A458))^2)))</f>
        <v>41.013776103805363</v>
      </c>
      <c r="P458" s="4">
        <f t="shared" ca="1" si="62"/>
        <v>25.818802959086085</v>
      </c>
    </row>
    <row r="459" spans="1:16" x14ac:dyDescent="0.25">
      <c r="A459" s="4">
        <f t="shared" ca="1" si="56"/>
        <v>-27.821327542940622</v>
      </c>
      <c r="B459" s="4">
        <f t="shared" ca="1" si="57"/>
        <v>110.71048180055827</v>
      </c>
      <c r="C459" s="4">
        <v>3750</v>
      </c>
      <c r="D459" s="4">
        <f t="shared" ca="1" si="58"/>
        <v>3</v>
      </c>
      <c r="E459" s="4">
        <v>0.55000000000000004</v>
      </c>
      <c r="F459" s="4">
        <v>19.899999999999999</v>
      </c>
      <c r="G459" s="4">
        <f t="shared" ca="1" si="59"/>
        <v>53.323113517529826</v>
      </c>
      <c r="H459" s="4">
        <f t="shared" ca="1" si="63"/>
        <v>22.031020936887074</v>
      </c>
      <c r="I459" s="4">
        <f ca="1">User_Model_Calcs!B459-Sat_Data!$B$5</f>
        <v>0.71048180055827004</v>
      </c>
      <c r="J459" s="4">
        <f ca="1">(Earth_Data!$B$1/SQRT(1-Earth_Data!$B$2^2*SIN(RADIANS(User_Model_Calcs!A459))^2))*COS(RADIANS(User_Model_Calcs!A459))</f>
        <v>5644.9909590722446</v>
      </c>
      <c r="K459" s="4">
        <f ca="1">((Earth_Data!$B$1*(1-Earth_Data!$B$2^2))/SQRT(1-Earth_Data!$B$2^2*SIN(RADIANS(User_Model_Calcs!A459))^2))*SIN(RADIANS(User_Model_Calcs!A459))</f>
        <v>-2959.0093779770659</v>
      </c>
      <c r="L459" s="4">
        <f t="shared" ca="1" si="60"/>
        <v>-27.662772837151916</v>
      </c>
      <c r="M459" s="4">
        <f t="shared" ca="1" si="61"/>
        <v>6373.5123304943563</v>
      </c>
      <c r="N459" s="4">
        <f ca="1">SQRT(User_Model_Calcs!M459^2+Sat_Data!$B$3^2-2*User_Model_Calcs!M459*Sat_Data!$B$3*COS(RADIANS(L459))*COS(RADIANS(I459)))</f>
        <v>36639.331073709909</v>
      </c>
      <c r="O459" s="4">
        <f ca="1">DEGREES(ACOS(((Earth_Data!$B$1+Sat_Data!$B$2)/User_Model_Calcs!N459)*SQRT(1-COS(RADIANS(User_Model_Calcs!I459))^2*COS(RADIANS(User_Model_Calcs!A459))^2)))</f>
        <v>57.504065510699604</v>
      </c>
      <c r="P459" s="4">
        <f t="shared" ca="1" si="62"/>
        <v>1.522020381251854</v>
      </c>
    </row>
    <row r="460" spans="1:16" x14ac:dyDescent="0.25">
      <c r="A460" s="4">
        <f t="shared" ca="1" si="56"/>
        <v>-12.712666259990407</v>
      </c>
      <c r="B460" s="4">
        <f t="shared" ca="1" si="57"/>
        <v>114.32642506412537</v>
      </c>
      <c r="C460" s="4">
        <v>3750</v>
      </c>
      <c r="D460" s="4">
        <f t="shared" ca="1" si="58"/>
        <v>0.75</v>
      </c>
      <c r="E460" s="4">
        <v>0.55000000000000004</v>
      </c>
      <c r="F460" s="4">
        <v>19.899999999999999</v>
      </c>
      <c r="G460" s="4">
        <f t="shared" ca="1" si="59"/>
        <v>41.281913690970576</v>
      </c>
      <c r="H460" s="4">
        <f t="shared" ca="1" si="63"/>
        <v>19.806386070011378</v>
      </c>
      <c r="I460" s="4">
        <f ca="1">User_Model_Calcs!B460-Sat_Data!$B$5</f>
        <v>4.3264250641253739</v>
      </c>
      <c r="J460" s="4">
        <f ca="1">(Earth_Data!$B$1/SQRT(1-Earth_Data!$B$2^2*SIN(RADIANS(User_Model_Calcs!A460))^2))*COS(RADIANS(User_Model_Calcs!A460))</f>
        <v>6222.7945467307454</v>
      </c>
      <c r="K460" s="4">
        <f ca="1">((Earth_Data!$B$1*(1-Earth_Data!$B$2^2))/SQRT(1-Earth_Data!$B$2^2*SIN(RADIANS(User_Model_Calcs!A460))^2))*SIN(RADIANS(User_Model_Calcs!A460))</f>
        <v>-1394.4150726697922</v>
      </c>
      <c r="L460" s="4">
        <f t="shared" ca="1" si="60"/>
        <v>-12.630300277299943</v>
      </c>
      <c r="M460" s="4">
        <f t="shared" ca="1" si="61"/>
        <v>6377.1126198076981</v>
      </c>
      <c r="N460" s="4">
        <f ca="1">SQRT(User_Model_Calcs!M460^2+Sat_Data!$B$3^2-2*User_Model_Calcs!M460*Sat_Data!$B$3*COS(RADIANS(L460))*COS(RADIANS(I460)))</f>
        <v>35989.165465347302</v>
      </c>
      <c r="O460" s="4">
        <f ca="1">DEGREES(ACOS(((Earth_Data!$B$1+Sat_Data!$B$2)/User_Model_Calcs!N460)*SQRT(1-COS(RADIANS(User_Model_Calcs!I460))^2*COS(RADIANS(User_Model_Calcs!A460))^2)))</f>
        <v>74.225424571942966</v>
      </c>
      <c r="P460" s="4">
        <f t="shared" ca="1" si="62"/>
        <v>18.972257026633432</v>
      </c>
    </row>
    <row r="461" spans="1:16" x14ac:dyDescent="0.25">
      <c r="A461" s="4">
        <f t="shared" ca="1" si="56"/>
        <v>-20.01700003502966</v>
      </c>
      <c r="B461" s="4">
        <f t="shared" ca="1" si="57"/>
        <v>133.10263498575168</v>
      </c>
      <c r="C461" s="4">
        <v>12500</v>
      </c>
      <c r="D461" s="4">
        <f t="shared" ca="1" si="58"/>
        <v>1.2</v>
      </c>
      <c r="E461" s="4">
        <v>0.55000000000000004</v>
      </c>
      <c r="F461" s="4">
        <v>19.899999999999999</v>
      </c>
      <c r="G461" s="4">
        <f t="shared" ca="1" si="59"/>
        <v>45.364313344089069</v>
      </c>
      <c r="H461" s="4">
        <f t="shared" ca="1" si="63"/>
        <v>20.333700258936311</v>
      </c>
      <c r="I461" s="4">
        <f ca="1">User_Model_Calcs!B461-Sat_Data!$B$5</f>
        <v>23.102634985751678</v>
      </c>
      <c r="J461" s="4">
        <f ca="1">(Earth_Data!$B$1/SQRT(1-Earth_Data!$B$2^2*SIN(RADIANS(User_Model_Calcs!A461))^2))*COS(RADIANS(User_Model_Calcs!A461))</f>
        <v>5995.1953133836014</v>
      </c>
      <c r="K461" s="4">
        <f ca="1">((Earth_Data!$B$1*(1-Earth_Data!$B$2^2))/SQRT(1-Earth_Data!$B$2^2*SIN(RADIANS(User_Model_Calcs!A461))^2))*SIN(RADIANS(User_Model_Calcs!A461))</f>
        <v>-2169.4659217653643</v>
      </c>
      <c r="L461" s="4">
        <f t="shared" ca="1" si="60"/>
        <v>-19.893540070148834</v>
      </c>
      <c r="M461" s="4">
        <f t="shared" ca="1" si="61"/>
        <v>6375.6528474594616</v>
      </c>
      <c r="N461" s="4">
        <f ca="1">SQRT(User_Model_Calcs!M461^2+Sat_Data!$B$3^2-2*User_Model_Calcs!M461*Sat_Data!$B$3*COS(RADIANS(L461))*COS(RADIANS(I461)))</f>
        <v>36789.178707816776</v>
      </c>
      <c r="O461" s="4">
        <f ca="1">DEGREES(ACOS(((Earth_Data!$B$1+Sat_Data!$B$2)/User_Model_Calcs!N461)*SQRT(1-COS(RADIANS(User_Model_Calcs!I461))^2*COS(RADIANS(User_Model_Calcs!A461))^2)))</f>
        <v>54.78948738567081</v>
      </c>
      <c r="P461" s="4">
        <f t="shared" ca="1" si="62"/>
        <v>51.256220021054311</v>
      </c>
    </row>
    <row r="462" spans="1:16" x14ac:dyDescent="0.25">
      <c r="A462" s="4">
        <f t="shared" ca="1" si="56"/>
        <v>-27.567213670026305</v>
      </c>
      <c r="B462" s="4">
        <f t="shared" ca="1" si="57"/>
        <v>116.61899125456931</v>
      </c>
      <c r="C462" s="4">
        <v>12500</v>
      </c>
      <c r="D462" s="4">
        <f t="shared" ca="1" si="58"/>
        <v>3</v>
      </c>
      <c r="E462" s="4">
        <v>0.55000000000000004</v>
      </c>
      <c r="F462" s="4">
        <v>19.899999999999999</v>
      </c>
      <c r="G462" s="4">
        <f t="shared" ca="1" si="59"/>
        <v>53.323113517529826</v>
      </c>
      <c r="H462" s="4">
        <f t="shared" ca="1" si="63"/>
        <v>16.850771571287982</v>
      </c>
      <c r="I462" s="4">
        <f ca="1">User_Model_Calcs!B462-Sat_Data!$B$5</f>
        <v>6.618991254569309</v>
      </c>
      <c r="J462" s="4">
        <f ca="1">(Earth_Data!$B$1/SQRT(1-Earth_Data!$B$2^2*SIN(RADIANS(User_Model_Calcs!A462))^2))*COS(RADIANS(User_Model_Calcs!A462))</f>
        <v>5658.0781855503246</v>
      </c>
      <c r="K462" s="4">
        <f ca="1">((Earth_Data!$B$1*(1-Earth_Data!$B$2^2))/SQRT(1-Earth_Data!$B$2^2*SIN(RADIANS(User_Model_Calcs!A462))^2))*SIN(RADIANS(User_Model_Calcs!A462))</f>
        <v>-2934.0758279973279</v>
      </c>
      <c r="L462" s="4">
        <f t="shared" ca="1" si="60"/>
        <v>-27.409630499064722</v>
      </c>
      <c r="M462" s="4">
        <f t="shared" ca="1" si="61"/>
        <v>6373.5900180540839</v>
      </c>
      <c r="N462" s="4">
        <f ca="1">SQRT(User_Model_Calcs!M462^2+Sat_Data!$B$3^2-2*User_Model_Calcs!M462*Sat_Data!$B$3*COS(RADIANS(L462))*COS(RADIANS(I462)))</f>
        <v>36667.173954396523</v>
      </c>
      <c r="O462" s="4">
        <f ca="1">DEGREES(ACOS(((Earth_Data!$B$1+Sat_Data!$B$2)/User_Model_Calcs!N462)*SQRT(1-COS(RADIANS(User_Model_Calcs!I462))^2*COS(RADIANS(User_Model_Calcs!A462))^2)))</f>
        <v>56.976366611073253</v>
      </c>
      <c r="P462" s="4">
        <f t="shared" ca="1" si="62"/>
        <v>14.076162568135048</v>
      </c>
    </row>
    <row r="463" spans="1:16" x14ac:dyDescent="0.25">
      <c r="A463" s="4">
        <f t="shared" ca="1" si="56"/>
        <v>-25.090386447597087</v>
      </c>
      <c r="B463" s="4">
        <f t="shared" ca="1" si="57"/>
        <v>138.11969407643718</v>
      </c>
      <c r="C463" s="4">
        <v>12500</v>
      </c>
      <c r="D463" s="4">
        <f t="shared" ca="1" si="58"/>
        <v>3</v>
      </c>
      <c r="E463" s="4">
        <v>0.55000000000000004</v>
      </c>
      <c r="F463" s="4">
        <v>19.899999999999999</v>
      </c>
      <c r="G463" s="4">
        <f t="shared" ca="1" si="59"/>
        <v>53.323113517529826</v>
      </c>
      <c r="H463" s="4">
        <f t="shared" ca="1" si="63"/>
        <v>23.713994505764212</v>
      </c>
      <c r="I463" s="4">
        <f ca="1">User_Model_Calcs!B463-Sat_Data!$B$5</f>
        <v>28.119694076437185</v>
      </c>
      <c r="J463" s="4">
        <f ca="1">(Earth_Data!$B$1/SQRT(1-Earth_Data!$B$2^2*SIN(RADIANS(User_Model_Calcs!A463))^2))*COS(RADIANS(User_Model_Calcs!A463))</f>
        <v>5779.7783111939907</v>
      </c>
      <c r="K463" s="4">
        <f ca="1">((Earth_Data!$B$1*(1-Earth_Data!$B$2^2))/SQRT(1-Earth_Data!$B$2^2*SIN(RADIANS(User_Model_Calcs!A463))^2))*SIN(RADIANS(User_Model_Calcs!A463))</f>
        <v>-2688.1464016029913</v>
      </c>
      <c r="L463" s="4">
        <f t="shared" ca="1" si="60"/>
        <v>-24.942906222501893</v>
      </c>
      <c r="M463" s="4">
        <f t="shared" ca="1" si="61"/>
        <v>6374.3210150571776</v>
      </c>
      <c r="N463" s="4">
        <f ca="1">SQRT(User_Model_Calcs!M463^2+Sat_Data!$B$3^2-2*User_Model_Calcs!M463*Sat_Data!$B$3*COS(RADIANS(L463))*COS(RADIANS(I463)))</f>
        <v>37263.629201353688</v>
      </c>
      <c r="O463" s="4">
        <f ca="1">DEGREES(ACOS(((Earth_Data!$B$1+Sat_Data!$B$2)/User_Model_Calcs!N463)*SQRT(1-COS(RADIANS(User_Model_Calcs!I463))^2*COS(RADIANS(User_Model_Calcs!A463))^2)))</f>
        <v>47.093942861652856</v>
      </c>
      <c r="P463" s="4">
        <f t="shared" ca="1" si="62"/>
        <v>51.56751564666137</v>
      </c>
    </row>
    <row r="464" spans="1:16" x14ac:dyDescent="0.25">
      <c r="A464" s="4">
        <f t="shared" ca="1" si="56"/>
        <v>-18.13562080435311</v>
      </c>
      <c r="B464" s="4">
        <f t="shared" ca="1" si="57"/>
        <v>122.80640044754705</v>
      </c>
      <c r="C464" s="4">
        <v>12500</v>
      </c>
      <c r="D464" s="4">
        <f t="shared" ca="1" si="58"/>
        <v>0.75</v>
      </c>
      <c r="E464" s="4">
        <v>0.55000000000000004</v>
      </c>
      <c r="F464" s="4">
        <v>19.899999999999999</v>
      </c>
      <c r="G464" s="4">
        <f t="shared" ca="1" si="59"/>
        <v>41.281913690970576</v>
      </c>
      <c r="H464" s="4">
        <f t="shared" ca="1" si="63"/>
        <v>16.539169840626961</v>
      </c>
      <c r="I464" s="4">
        <f ca="1">User_Model_Calcs!B464-Sat_Data!$B$5</f>
        <v>12.806400447547048</v>
      </c>
      <c r="J464" s="4">
        <f ca="1">(Earth_Data!$B$1/SQRT(1-Earth_Data!$B$2^2*SIN(RADIANS(User_Model_Calcs!A464))^2))*COS(RADIANS(User_Model_Calcs!A464))</f>
        <v>6063.2559880329127</v>
      </c>
      <c r="K464" s="4">
        <f ca="1">((Earth_Data!$B$1*(1-Earth_Data!$B$2^2))/SQRT(1-Earth_Data!$B$2^2*SIN(RADIANS(User_Model_Calcs!A464))^2))*SIN(RADIANS(User_Model_Calcs!A464))</f>
        <v>-1972.6556424295816</v>
      </c>
      <c r="L464" s="4">
        <f t="shared" ca="1" si="60"/>
        <v>-18.022086457099125</v>
      </c>
      <c r="M464" s="4">
        <f t="shared" ca="1" si="61"/>
        <v>6376.0837086746469</v>
      </c>
      <c r="N464" s="4">
        <f ca="1">SQRT(User_Model_Calcs!M464^2+Sat_Data!$B$3^2-2*User_Model_Calcs!M464*Sat_Data!$B$3*COS(RADIANS(L464))*COS(RADIANS(I464)))</f>
        <v>36330.209018652189</v>
      </c>
      <c r="O464" s="4">
        <f ca="1">DEGREES(ACOS(((Earth_Data!$B$1+Sat_Data!$B$2)/User_Model_Calcs!N464)*SQRT(1-COS(RADIANS(User_Model_Calcs!I464))^2*COS(RADIANS(User_Model_Calcs!A464))^2)))</f>
        <v>64.138459385640672</v>
      </c>
      <c r="P464" s="4">
        <f t="shared" ca="1" si="62"/>
        <v>36.139862305209327</v>
      </c>
    </row>
    <row r="465" spans="1:16" x14ac:dyDescent="0.25">
      <c r="A465" s="4">
        <f t="shared" ca="1" si="56"/>
        <v>-33.324924039598294</v>
      </c>
      <c r="B465" s="4">
        <f t="shared" ca="1" si="57"/>
        <v>116.15886409885796</v>
      </c>
      <c r="C465" s="4">
        <v>12500</v>
      </c>
      <c r="D465" s="4">
        <f t="shared" ca="1" si="58"/>
        <v>1.2</v>
      </c>
      <c r="E465" s="4">
        <v>0.55000000000000004</v>
      </c>
      <c r="F465" s="4">
        <v>19.899999999999999</v>
      </c>
      <c r="G465" s="4">
        <f t="shared" ca="1" si="59"/>
        <v>45.364313344089069</v>
      </c>
      <c r="H465" s="4">
        <f t="shared" ca="1" si="63"/>
        <v>21.344743908220618</v>
      </c>
      <c r="I465" s="4">
        <f ca="1">User_Model_Calcs!B465-Sat_Data!$B$5</f>
        <v>6.1588640988579613</v>
      </c>
      <c r="J465" s="4">
        <f ca="1">(Earth_Data!$B$1/SQRT(1-Earth_Data!$B$2^2*SIN(RADIANS(User_Model_Calcs!A465))^2))*COS(RADIANS(User_Model_Calcs!A465))</f>
        <v>5334.7649456641911</v>
      </c>
      <c r="K465" s="4">
        <f ca="1">((Earth_Data!$B$1*(1-Earth_Data!$B$2^2))/SQRT(1-Earth_Data!$B$2^2*SIN(RADIANS(User_Model_Calcs!A465))^2))*SIN(RADIANS(User_Model_Calcs!A465))</f>
        <v>-3484.1267935918704</v>
      </c>
      <c r="L465" s="4">
        <f t="shared" ca="1" si="60"/>
        <v>-33.148491567263854</v>
      </c>
      <c r="M465" s="4">
        <f t="shared" ca="1" si="61"/>
        <v>6371.7232001486245</v>
      </c>
      <c r="N465" s="4">
        <f ca="1">SQRT(User_Model_Calcs!M465^2+Sat_Data!$B$3^2-2*User_Model_Calcs!M465*Sat_Data!$B$3*COS(RADIANS(L465))*COS(RADIANS(I465)))</f>
        <v>37028.888101793142</v>
      </c>
      <c r="O465" s="4">
        <f ca="1">DEGREES(ACOS(((Earth_Data!$B$1+Sat_Data!$B$2)/User_Model_Calcs!N465)*SQRT(1-COS(RADIANS(User_Model_Calcs!I465))^2*COS(RADIANS(User_Model_Calcs!A465))^2)))</f>
        <v>50.665269852700412</v>
      </c>
      <c r="P465" s="4">
        <f t="shared" ca="1" si="62"/>
        <v>11.112359266527534</v>
      </c>
    </row>
    <row r="466" spans="1:16" x14ac:dyDescent="0.25">
      <c r="A466" s="4">
        <f t="shared" ca="1" si="56"/>
        <v>-23.971099583661598</v>
      </c>
      <c r="B466" s="4">
        <f t="shared" ca="1" si="57"/>
        <v>107.76035972154682</v>
      </c>
      <c r="C466" s="4">
        <v>12500</v>
      </c>
      <c r="D466" s="4">
        <f t="shared" ca="1" si="58"/>
        <v>3</v>
      </c>
      <c r="E466" s="4">
        <v>0.55000000000000004</v>
      </c>
      <c r="F466" s="4">
        <v>19.899999999999999</v>
      </c>
      <c r="G466" s="4">
        <f t="shared" ca="1" si="59"/>
        <v>53.323113517529826</v>
      </c>
      <c r="H466" s="4">
        <f t="shared" ca="1" si="63"/>
        <v>18.826862334583272</v>
      </c>
      <c r="I466" s="4">
        <f ca="1">User_Model_Calcs!B466-Sat_Data!$B$5</f>
        <v>-2.2396402784531801</v>
      </c>
      <c r="J466" s="4">
        <f ca="1">(Earth_Data!$B$1/SQRT(1-Earth_Data!$B$2^2*SIN(RADIANS(User_Model_Calcs!A466))^2))*COS(RADIANS(User_Model_Calcs!A466))</f>
        <v>5831.2512755508578</v>
      </c>
      <c r="K466" s="4">
        <f ca="1">((Earth_Data!$B$1*(1-Earth_Data!$B$2^2))/SQRT(1-Earth_Data!$B$2^2*SIN(RADIANS(User_Model_Calcs!A466))^2))*SIN(RADIANS(User_Model_Calcs!A466))</f>
        <v>-2575.3597743325477</v>
      </c>
      <c r="L466" s="4">
        <f t="shared" ca="1" si="60"/>
        <v>-23.828548861956058</v>
      </c>
      <c r="M466" s="4">
        <f t="shared" ca="1" si="61"/>
        <v>6374.6348449039569</v>
      </c>
      <c r="N466" s="4">
        <f ca="1">SQRT(User_Model_Calcs!M466^2+Sat_Data!$B$3^2-2*User_Model_Calcs!M466*Sat_Data!$B$3*COS(RADIANS(L466))*COS(RADIANS(I466)))</f>
        <v>36429.204103878947</v>
      </c>
      <c r="O466" s="4">
        <f ca="1">DEGREES(ACOS(((Earth_Data!$B$1+Sat_Data!$B$2)/User_Model_Calcs!N466)*SQRT(1-COS(RADIANS(User_Model_Calcs!I466))^2*COS(RADIANS(User_Model_Calcs!A466))^2)))</f>
        <v>61.832724614477343</v>
      </c>
      <c r="P466" s="4">
        <f t="shared" ca="1" si="62"/>
        <v>5.4984781240330287</v>
      </c>
    </row>
    <row r="467" spans="1:16" x14ac:dyDescent="0.25">
      <c r="A467" s="4">
        <f t="shared" ca="1" si="56"/>
        <v>-11.022310245456174</v>
      </c>
      <c r="B467" s="4">
        <f t="shared" ca="1" si="57"/>
        <v>127.88554499241155</v>
      </c>
      <c r="C467" s="4">
        <v>12500</v>
      </c>
      <c r="D467" s="4">
        <f t="shared" ca="1" si="58"/>
        <v>1.2</v>
      </c>
      <c r="E467" s="4">
        <v>0.55000000000000004</v>
      </c>
      <c r="F467" s="4">
        <v>19.899999999999999</v>
      </c>
      <c r="G467" s="4">
        <f t="shared" ca="1" si="59"/>
        <v>45.364313344089069</v>
      </c>
      <c r="H467" s="4">
        <f t="shared" ca="1" si="63"/>
        <v>18.884641805399859</v>
      </c>
      <c r="I467" s="4">
        <f ca="1">User_Model_Calcs!B467-Sat_Data!$B$5</f>
        <v>17.885544992411553</v>
      </c>
      <c r="J467" s="4">
        <f ca="1">(Earth_Data!$B$1/SQRT(1-Earth_Data!$B$2^2*SIN(RADIANS(User_Model_Calcs!A467))^2))*COS(RADIANS(User_Model_Calcs!A467))</f>
        <v>6261.2473896575884</v>
      </c>
      <c r="K467" s="4">
        <f ca="1">((Earth_Data!$B$1*(1-Earth_Data!$B$2^2))/SQRT(1-Earth_Data!$B$2^2*SIN(RADIANS(User_Model_Calcs!A467))^2))*SIN(RADIANS(User_Model_Calcs!A467))</f>
        <v>-1211.4289790020116</v>
      </c>
      <c r="L467" s="4">
        <f t="shared" ca="1" si="60"/>
        <v>-10.950310784359338</v>
      </c>
      <c r="M467" s="4">
        <f t="shared" ca="1" si="61"/>
        <v>6377.3645846587615</v>
      </c>
      <c r="N467" s="4">
        <f ca="1">SQRT(User_Model_Calcs!M467^2+Sat_Data!$B$3^2-2*User_Model_Calcs!M467*Sat_Data!$B$3*COS(RADIANS(L467))*COS(RADIANS(I467)))</f>
        <v>36276.748713003195</v>
      </c>
      <c r="O467" s="4">
        <f ca="1">DEGREES(ACOS(((Earth_Data!$B$1+Sat_Data!$B$2)/User_Model_Calcs!N467)*SQRT(1-COS(RADIANS(User_Model_Calcs!I467))^2*COS(RADIANS(User_Model_Calcs!A467))^2)))</f>
        <v>65.486865464139328</v>
      </c>
      <c r="P467" s="4">
        <f t="shared" ca="1" si="62"/>
        <v>59.355362564744901</v>
      </c>
    </row>
    <row r="468" spans="1:16" x14ac:dyDescent="0.25">
      <c r="A468" s="4">
        <f t="shared" ca="1" si="56"/>
        <v>-30.405693700491511</v>
      </c>
      <c r="B468" s="4">
        <f t="shared" ca="1" si="57"/>
        <v>129.88343063805937</v>
      </c>
      <c r="C468" s="4">
        <v>12500</v>
      </c>
      <c r="D468" s="4">
        <f t="shared" ca="1" si="58"/>
        <v>1.2</v>
      </c>
      <c r="E468" s="4">
        <v>0.55000000000000004</v>
      </c>
      <c r="F468" s="4">
        <v>19.899999999999999</v>
      </c>
      <c r="G468" s="4">
        <f t="shared" ca="1" si="59"/>
        <v>45.364313344089069</v>
      </c>
      <c r="H468" s="4">
        <f t="shared" ca="1" si="63"/>
        <v>19.164581518349838</v>
      </c>
      <c r="I468" s="4">
        <f ca="1">User_Model_Calcs!B468-Sat_Data!$B$5</f>
        <v>19.883430638059366</v>
      </c>
      <c r="J468" s="4">
        <f ca="1">(Earth_Data!$B$1/SQRT(1-Earth_Data!$B$2^2*SIN(RADIANS(User_Model_Calcs!A468))^2))*COS(RADIANS(User_Model_Calcs!A468))</f>
        <v>5505.6348551837827</v>
      </c>
      <c r="K468" s="4">
        <f ca="1">((Earth_Data!$B$1*(1-Earth_Data!$B$2^2))/SQRT(1-Earth_Data!$B$2^2*SIN(RADIANS(User_Model_Calcs!A468))^2))*SIN(RADIANS(User_Model_Calcs!A468))</f>
        <v>-3209.2431527571089</v>
      </c>
      <c r="L468" s="4">
        <f t="shared" ca="1" si="60"/>
        <v>-30.237975791213614</v>
      </c>
      <c r="M468" s="4">
        <f t="shared" ca="1" si="61"/>
        <v>6372.6961933025605</v>
      </c>
      <c r="N468" s="4">
        <f ca="1">SQRT(User_Model_Calcs!M468^2+Sat_Data!$B$3^2-2*User_Model_Calcs!M468*Sat_Data!$B$3*COS(RADIANS(L468))*COS(RADIANS(I468)))</f>
        <v>37172.874914395616</v>
      </c>
      <c r="O468" s="4">
        <f ca="1">DEGREES(ACOS(((Earth_Data!$B$1+Sat_Data!$B$2)/User_Model_Calcs!N468)*SQRT(1-COS(RADIANS(User_Model_Calcs!I468))^2*COS(RADIANS(User_Model_Calcs!A468))^2)))</f>
        <v>48.430783812480257</v>
      </c>
      <c r="P468" s="4">
        <f t="shared" ca="1" si="62"/>
        <v>35.549219039685489</v>
      </c>
    </row>
    <row r="469" spans="1:16" x14ac:dyDescent="0.25">
      <c r="A469" s="4">
        <f t="shared" ca="1" si="56"/>
        <v>-39.255406095283604</v>
      </c>
      <c r="B469" s="4">
        <f t="shared" ca="1" si="57"/>
        <v>153.59361751545691</v>
      </c>
      <c r="C469" s="4">
        <v>3750</v>
      </c>
      <c r="D469" s="4">
        <f t="shared" ca="1" si="58"/>
        <v>1.2</v>
      </c>
      <c r="E469" s="4">
        <v>0.55000000000000004</v>
      </c>
      <c r="F469" s="4">
        <v>19.899999999999999</v>
      </c>
      <c r="G469" s="4">
        <f t="shared" ca="1" si="59"/>
        <v>45.364313344089069</v>
      </c>
      <c r="H469" s="4">
        <f t="shared" ca="1" si="63"/>
        <v>23.795668974592679</v>
      </c>
      <c r="I469" s="4">
        <f ca="1">User_Model_Calcs!B469-Sat_Data!$B$5</f>
        <v>43.593617515456913</v>
      </c>
      <c r="J469" s="4">
        <f ca="1">(Earth_Data!$B$1/SQRT(1-Earth_Data!$B$2^2*SIN(RADIANS(User_Model_Calcs!A469))^2))*COS(RADIANS(User_Model_Calcs!A469))</f>
        <v>4945.436579445287</v>
      </c>
      <c r="K469" s="4">
        <f ca="1">((Earth_Data!$B$1*(1-Earth_Data!$B$2^2))/SQRT(1-Earth_Data!$B$2^2*SIN(RADIANS(User_Model_Calcs!A469))^2))*SIN(RADIANS(User_Model_Calcs!A469))</f>
        <v>-4014.3143418515056</v>
      </c>
      <c r="L469" s="4">
        <f t="shared" ca="1" si="60"/>
        <v>-39.066960886378325</v>
      </c>
      <c r="M469" s="4">
        <f t="shared" ca="1" si="61"/>
        <v>6369.6202866819449</v>
      </c>
      <c r="N469" s="4">
        <f ca="1">SQRT(User_Model_Calcs!M469^2+Sat_Data!$B$3^2-2*User_Model_Calcs!M469*Sat_Data!$B$3*COS(RADIANS(L469))*COS(RADIANS(I469)))</f>
        <v>38940.287361762916</v>
      </c>
      <c r="O469" s="4">
        <f ca="1">DEGREES(ACOS(((Earth_Data!$B$1+Sat_Data!$B$2)/User_Model_Calcs!N469)*SQRT(1-COS(RADIANS(User_Model_Calcs!I469))^2*COS(RADIANS(User_Model_Calcs!A469))^2)))</f>
        <v>26.299531763775406</v>
      </c>
      <c r="P469" s="4">
        <f t="shared" ca="1" si="62"/>
        <v>56.390755429413524</v>
      </c>
    </row>
    <row r="470" spans="1:16" x14ac:dyDescent="0.25">
      <c r="A470" s="4">
        <f t="shared" ca="1" si="56"/>
        <v>-12.763200754911196</v>
      </c>
      <c r="B470" s="4">
        <f t="shared" ca="1" si="57"/>
        <v>154.79224573360787</v>
      </c>
      <c r="C470" s="4">
        <v>3750</v>
      </c>
      <c r="D470" s="4">
        <f t="shared" ca="1" si="58"/>
        <v>1.2</v>
      </c>
      <c r="E470" s="4">
        <v>0.55000000000000004</v>
      </c>
      <c r="F470" s="4">
        <v>19.899999999999999</v>
      </c>
      <c r="G470" s="4">
        <f t="shared" ca="1" si="59"/>
        <v>45.364313344089069</v>
      </c>
      <c r="H470" s="4">
        <f t="shared" ca="1" si="63"/>
        <v>22.323779415365966</v>
      </c>
      <c r="I470" s="4">
        <f ca="1">User_Model_Calcs!B470-Sat_Data!$B$5</f>
        <v>44.792245733607871</v>
      </c>
      <c r="J470" s="4">
        <f ca="1">(Earth_Data!$B$1/SQRT(1-Earth_Data!$B$2^2*SIN(RADIANS(User_Model_Calcs!A470))^2))*COS(RADIANS(User_Model_Calcs!A470))</f>
        <v>6221.5618759415074</v>
      </c>
      <c r="K470" s="4">
        <f ca="1">((Earth_Data!$B$1*(1-Earth_Data!$B$2^2))/SQRT(1-Earth_Data!$B$2^2*SIN(RADIANS(User_Model_Calcs!A470))^2))*SIN(RADIANS(User_Model_Calcs!A470))</f>
        <v>-1399.868028457066</v>
      </c>
      <c r="L470" s="4">
        <f t="shared" ca="1" si="60"/>
        <v>-12.680529054466875</v>
      </c>
      <c r="M470" s="4">
        <f t="shared" ca="1" si="61"/>
        <v>6377.104568161406</v>
      </c>
      <c r="N470" s="4">
        <f ca="1">SQRT(User_Model_Calcs!M470^2+Sat_Data!$B$3^2-2*User_Model_Calcs!M470*Sat_Data!$B$3*COS(RADIANS(L470))*COS(RADIANS(I470)))</f>
        <v>38028.322148497842</v>
      </c>
      <c r="O470" s="4">
        <f ca="1">DEGREES(ACOS(((Earth_Data!$B$1+Sat_Data!$B$2)/User_Model_Calcs!N470)*SQRT(1-COS(RADIANS(User_Model_Calcs!I470))^2*COS(RADIANS(User_Model_Calcs!A470))^2)))</f>
        <v>36.844219337472389</v>
      </c>
      <c r="P470" s="4">
        <f t="shared" ca="1" si="62"/>
        <v>77.454382981638446</v>
      </c>
    </row>
    <row r="471" spans="1:16" x14ac:dyDescent="0.25">
      <c r="A471" s="4">
        <f t="shared" ca="1" si="56"/>
        <v>-25.339899265960987</v>
      </c>
      <c r="B471" s="4">
        <f t="shared" ca="1" si="57"/>
        <v>155.49559022606829</v>
      </c>
      <c r="C471" s="4">
        <v>3750</v>
      </c>
      <c r="D471" s="4">
        <f t="shared" ca="1" si="58"/>
        <v>1.2</v>
      </c>
      <c r="E471" s="4">
        <v>0.55000000000000004</v>
      </c>
      <c r="F471" s="4">
        <v>19.899999999999999</v>
      </c>
      <c r="G471" s="4">
        <f t="shared" ca="1" si="59"/>
        <v>45.364313344089069</v>
      </c>
      <c r="H471" s="4">
        <f t="shared" ca="1" si="63"/>
        <v>23.738633723460069</v>
      </c>
      <c r="I471" s="4">
        <f ca="1">User_Model_Calcs!B471-Sat_Data!$B$5</f>
        <v>45.495590226068288</v>
      </c>
      <c r="J471" s="4">
        <f ca="1">(Earth_Data!$B$1/SQRT(1-Earth_Data!$B$2^2*SIN(RADIANS(User_Model_Calcs!A471))^2))*COS(RADIANS(User_Model_Calcs!A471))</f>
        <v>5768.0031424504923</v>
      </c>
      <c r="K471" s="4">
        <f ca="1">((Earth_Data!$B$1*(1-Earth_Data!$B$2^2))/SQRT(1-Earth_Data!$B$2^2*SIN(RADIANS(User_Model_Calcs!A471))^2))*SIN(RADIANS(User_Model_Calcs!A471))</f>
        <v>-2713.1527512221965</v>
      </c>
      <c r="L471" s="4">
        <f t="shared" ca="1" si="60"/>
        <v>-25.191350375271224</v>
      </c>
      <c r="M471" s="4">
        <f t="shared" ca="1" si="61"/>
        <v>6374.2496109568328</v>
      </c>
      <c r="N471" s="4">
        <f ca="1">SQRT(User_Model_Calcs!M471^2+Sat_Data!$B$3^2-2*User_Model_Calcs!M471*Sat_Data!$B$3*COS(RADIANS(L471))*COS(RADIANS(I471)))</f>
        <v>38438.167742283513</v>
      </c>
      <c r="O471" s="4">
        <f ca="1">DEGREES(ACOS(((Earth_Data!$B$1+Sat_Data!$B$2)/User_Model_Calcs!N471)*SQRT(1-COS(RADIANS(User_Model_Calcs!I471))^2*COS(RADIANS(User_Model_Calcs!A471))^2)))</f>
        <v>31.926605953592031</v>
      </c>
      <c r="P471" s="4">
        <f t="shared" ca="1" si="62"/>
        <v>67.186102425123323</v>
      </c>
    </row>
    <row r="472" spans="1:16" x14ac:dyDescent="0.25">
      <c r="A472" s="4">
        <f t="shared" ca="1" si="56"/>
        <v>-30.129566914984991</v>
      </c>
      <c r="B472" s="4">
        <f t="shared" ca="1" si="57"/>
        <v>157.20763645012013</v>
      </c>
      <c r="C472" s="4">
        <v>3750</v>
      </c>
      <c r="D472" s="4">
        <f t="shared" ca="1" si="58"/>
        <v>3</v>
      </c>
      <c r="E472" s="4">
        <v>0.55000000000000004</v>
      </c>
      <c r="F472" s="4">
        <v>19.899999999999999</v>
      </c>
      <c r="G472" s="4">
        <f t="shared" ca="1" si="59"/>
        <v>53.323113517529826</v>
      </c>
      <c r="H472" s="4">
        <f t="shared" ca="1" si="63"/>
        <v>20.066081022901436</v>
      </c>
      <c r="I472" s="4">
        <f ca="1">User_Model_Calcs!B472-Sat_Data!$B$5</f>
        <v>47.207636450120134</v>
      </c>
      <c r="J472" s="4">
        <f ca="1">(Earth_Data!$B$1/SQRT(1-Earth_Data!$B$2^2*SIN(RADIANS(User_Model_Calcs!A472))^2))*COS(RADIANS(User_Model_Calcs!A472))</f>
        <v>5521.0637949805823</v>
      </c>
      <c r="K472" s="4">
        <f ca="1">((Earth_Data!$B$1*(1-Earth_Data!$B$2^2))/SQRT(1-Earth_Data!$B$2^2*SIN(RADIANS(User_Model_Calcs!A472))^2))*SIN(RADIANS(User_Model_Calcs!A472))</f>
        <v>-3182.8054108109113</v>
      </c>
      <c r="L472" s="4">
        <f t="shared" ca="1" si="60"/>
        <v>-29.962764521337643</v>
      </c>
      <c r="M472" s="4">
        <f t="shared" ca="1" si="61"/>
        <v>6372.785553534075</v>
      </c>
      <c r="N472" s="4">
        <f ca="1">SQRT(User_Model_Calcs!M472^2+Sat_Data!$B$3^2-2*User_Model_Calcs!M472*Sat_Data!$B$3*COS(RADIANS(L472))*COS(RADIANS(I472)))</f>
        <v>38757.413692707567</v>
      </c>
      <c r="O472" s="4">
        <f ca="1">DEGREES(ACOS(((Earth_Data!$B$1+Sat_Data!$B$2)/User_Model_Calcs!N472)*SQRT(1-COS(RADIANS(User_Model_Calcs!I472))^2*COS(RADIANS(User_Model_Calcs!A472))^2)))</f>
        <v>28.320553281489833</v>
      </c>
      <c r="P472" s="4">
        <f t="shared" ca="1" si="62"/>
        <v>65.076030127998351</v>
      </c>
    </row>
    <row r="473" spans="1:16" x14ac:dyDescent="0.25">
      <c r="A473" s="4">
        <f t="shared" ca="1" si="56"/>
        <v>-33.308339117374601</v>
      </c>
      <c r="B473" s="4">
        <f t="shared" ca="1" si="57"/>
        <v>131.05250796892241</v>
      </c>
      <c r="C473" s="4">
        <v>3750</v>
      </c>
      <c r="D473" s="4">
        <f t="shared" ca="1" si="58"/>
        <v>1.2</v>
      </c>
      <c r="E473" s="4">
        <v>0.55000000000000004</v>
      </c>
      <c r="F473" s="4">
        <v>19.899999999999999</v>
      </c>
      <c r="G473" s="4">
        <f t="shared" ca="1" si="59"/>
        <v>45.364313344089069</v>
      </c>
      <c r="H473" s="4">
        <f t="shared" ca="1" si="63"/>
        <v>17.731102318863918</v>
      </c>
      <c r="I473" s="4">
        <f ca="1">User_Model_Calcs!B473-Sat_Data!$B$5</f>
        <v>21.052507968922413</v>
      </c>
      <c r="J473" s="4">
        <f ca="1">(Earth_Data!$B$1/SQRT(1-Earth_Data!$B$2^2*SIN(RADIANS(User_Model_Calcs!A473))^2))*COS(RADIANS(User_Model_Calcs!A473))</f>
        <v>5335.7752843318485</v>
      </c>
      <c r="K473" s="4">
        <f ca="1">((Earth_Data!$B$1*(1-Earth_Data!$B$2^2))/SQRT(1-Earth_Data!$B$2^2*SIN(RADIANS(User_Model_Calcs!A473))^2))*SIN(RADIANS(User_Model_Calcs!A473))</f>
        <v>-3482.5896725027101</v>
      </c>
      <c r="L473" s="4">
        <f t="shared" ca="1" si="60"/>
        <v>-33.131951083543122</v>
      </c>
      <c r="M473" s="4">
        <f t="shared" ca="1" si="61"/>
        <v>6371.7288636530311</v>
      </c>
      <c r="N473" s="4">
        <f ca="1">SQRT(User_Model_Calcs!M473^2+Sat_Data!$B$3^2-2*User_Model_Calcs!M473*Sat_Data!$B$3*COS(RADIANS(L473))*COS(RADIANS(I473)))</f>
        <v>37396.400440958831</v>
      </c>
      <c r="O473" s="4">
        <f ca="1">DEGREES(ACOS(((Earth_Data!$B$1+Sat_Data!$B$2)/User_Model_Calcs!N473)*SQRT(1-COS(RADIANS(User_Model_Calcs!I473))^2*COS(RADIANS(User_Model_Calcs!A473))^2)))</f>
        <v>45.118722500716245</v>
      </c>
      <c r="P473" s="4">
        <f t="shared" ca="1" si="62"/>
        <v>35.028050038389587</v>
      </c>
    </row>
    <row r="474" spans="1:16" x14ac:dyDescent="0.25">
      <c r="A474" s="4">
        <f t="shared" ca="1" si="56"/>
        <v>-24.607855994725607</v>
      </c>
      <c r="B474" s="4">
        <f t="shared" ca="1" si="57"/>
        <v>130.30240737008589</v>
      </c>
      <c r="C474" s="4">
        <v>3750</v>
      </c>
      <c r="D474" s="4">
        <f t="shared" ca="1" si="58"/>
        <v>3</v>
      </c>
      <c r="E474" s="4">
        <v>0.55000000000000004</v>
      </c>
      <c r="F474" s="4">
        <v>19.899999999999999</v>
      </c>
      <c r="G474" s="4">
        <f t="shared" ca="1" si="59"/>
        <v>53.323113517529826</v>
      </c>
      <c r="H474" s="4">
        <f t="shared" ca="1" si="63"/>
        <v>22.260632216392597</v>
      </c>
      <c r="I474" s="4">
        <f ca="1">User_Model_Calcs!B474-Sat_Data!$B$5</f>
        <v>20.302407370085888</v>
      </c>
      <c r="J474" s="4">
        <f ca="1">(Earth_Data!$B$1/SQRT(1-Earth_Data!$B$2^2*SIN(RADIANS(User_Model_Calcs!A474))^2))*COS(RADIANS(User_Model_Calcs!A474))</f>
        <v>5802.2396478708615</v>
      </c>
      <c r="K474" s="4">
        <f ca="1">((Earth_Data!$B$1*(1-Earth_Data!$B$2^2))/SQRT(1-Earth_Data!$B$2^2*SIN(RADIANS(User_Model_Calcs!A474))^2))*SIN(RADIANS(User_Model_Calcs!A474))</f>
        <v>-2639.6448687353782</v>
      </c>
      <c r="L474" s="4">
        <f t="shared" ca="1" si="60"/>
        <v>-24.462473912530914</v>
      </c>
      <c r="M474" s="4">
        <f t="shared" ca="1" si="61"/>
        <v>6374.4576211914364</v>
      </c>
      <c r="N474" s="4">
        <f ca="1">SQRT(User_Model_Calcs!M474^2+Sat_Data!$B$3^2-2*User_Model_Calcs!M474*Sat_Data!$B$3*COS(RADIANS(L474))*COS(RADIANS(I474)))</f>
        <v>36872.118975702775</v>
      </c>
      <c r="O474" s="4">
        <f ca="1">DEGREES(ACOS(((Earth_Data!$B$1+Sat_Data!$B$2)/User_Model_Calcs!N474)*SQRT(1-COS(RADIANS(User_Model_Calcs!I474))^2*COS(RADIANS(User_Model_Calcs!A474))^2)))</f>
        <v>53.317099553206567</v>
      </c>
      <c r="P474" s="4">
        <f t="shared" ca="1" si="62"/>
        <v>41.61976354109116</v>
      </c>
    </row>
    <row r="475" spans="1:16" x14ac:dyDescent="0.25">
      <c r="A475" s="4">
        <f t="shared" ca="1" si="56"/>
        <v>-11.171600011566545</v>
      </c>
      <c r="B475" s="4">
        <f t="shared" ca="1" si="57"/>
        <v>126.10378477691883</v>
      </c>
      <c r="C475" s="4">
        <v>3750</v>
      </c>
      <c r="D475" s="4">
        <f t="shared" ca="1" si="58"/>
        <v>0.75</v>
      </c>
      <c r="E475" s="4">
        <v>0.55000000000000004</v>
      </c>
      <c r="F475" s="4">
        <v>19.899999999999999</v>
      </c>
      <c r="G475" s="4">
        <f t="shared" ca="1" si="59"/>
        <v>41.281913690970576</v>
      </c>
      <c r="H475" s="4">
        <f t="shared" ca="1" si="63"/>
        <v>17.471481691853583</v>
      </c>
      <c r="I475" s="4">
        <f ca="1">User_Model_Calcs!B475-Sat_Data!$B$5</f>
        <v>16.103784776918829</v>
      </c>
      <c r="J475" s="4">
        <f ca="1">(Earth_Data!$B$1/SQRT(1-Earth_Data!$B$2^2*SIN(RADIANS(User_Model_Calcs!A475))^2))*COS(RADIANS(User_Model_Calcs!A475))</f>
        <v>6258.068990909268</v>
      </c>
      <c r="K475" s="4">
        <f ca="1">((Earth_Data!$B$1*(1-Earth_Data!$B$2^2))/SQRT(1-Earth_Data!$B$2^2*SIN(RADIANS(User_Model_Calcs!A475))^2))*SIN(RADIANS(User_Model_Calcs!A475))</f>
        <v>-1227.6339710174652</v>
      </c>
      <c r="L475" s="4">
        <f t="shared" ca="1" si="60"/>
        <v>-11.098674470127344</v>
      </c>
      <c r="M475" s="4">
        <f t="shared" ca="1" si="61"/>
        <v>6377.3436995175543</v>
      </c>
      <c r="N475" s="4">
        <f ca="1">SQRT(User_Model_Calcs!M475^2+Sat_Data!$B$3^2-2*User_Model_Calcs!M475*Sat_Data!$B$3*COS(RADIANS(L475))*COS(RADIANS(I475)))</f>
        <v>36214.096590823043</v>
      </c>
      <c r="O475" s="4">
        <f ca="1">DEGREES(ACOS(((Earth_Data!$B$1+Sat_Data!$B$2)/User_Model_Calcs!N475)*SQRT(1-COS(RADIANS(User_Model_Calcs!I475))^2*COS(RADIANS(User_Model_Calcs!A475))^2)))</f>
        <v>67.111815076066804</v>
      </c>
      <c r="P475" s="4">
        <f t="shared" ca="1" si="62"/>
        <v>56.134847614199067</v>
      </c>
    </row>
    <row r="476" spans="1:16" x14ac:dyDescent="0.25">
      <c r="A476" s="4">
        <f t="shared" ca="1" si="56"/>
        <v>-27.174424823543198</v>
      </c>
      <c r="B476" s="4">
        <f t="shared" ca="1" si="57"/>
        <v>118.22796489428421</v>
      </c>
      <c r="C476" s="4">
        <v>3750</v>
      </c>
      <c r="D476" s="4">
        <f t="shared" ca="1" si="58"/>
        <v>1.2</v>
      </c>
      <c r="E476" s="4">
        <v>0.55000000000000004</v>
      </c>
      <c r="F476" s="4">
        <v>19.899999999999999</v>
      </c>
      <c r="G476" s="4">
        <f t="shared" ca="1" si="59"/>
        <v>45.364313344089069</v>
      </c>
      <c r="H476" s="4">
        <f t="shared" ca="1" si="63"/>
        <v>21.260519830439687</v>
      </c>
      <c r="I476" s="4">
        <f ca="1">User_Model_Calcs!B476-Sat_Data!$B$5</f>
        <v>8.227964894284213</v>
      </c>
      <c r="J476" s="4">
        <f ca="1">(Earth_Data!$B$1/SQRT(1-Earth_Data!$B$2^2*SIN(RADIANS(User_Model_Calcs!A476))^2))*COS(RADIANS(User_Model_Calcs!A476))</f>
        <v>5678.088525329088</v>
      </c>
      <c r="K476" s="4">
        <f ca="1">((Earth_Data!$B$1*(1-Earth_Data!$B$2^2))/SQRT(1-Earth_Data!$B$2^2*SIN(RADIANS(User_Model_Calcs!A476))^2))*SIN(RADIANS(User_Model_Calcs!A476))</f>
        <v>-2895.4238038021331</v>
      </c>
      <c r="L476" s="4">
        <f t="shared" ca="1" si="60"/>
        <v>-27.018367599221499</v>
      </c>
      <c r="M476" s="4">
        <f t="shared" ca="1" si="61"/>
        <v>6373.7091481411253</v>
      </c>
      <c r="N476" s="4">
        <f ca="1">SQRT(User_Model_Calcs!M476^2+Sat_Data!$B$3^2-2*User_Model_Calcs!M476*Sat_Data!$B$3*COS(RADIANS(L476))*COS(RADIANS(I476)))</f>
        <v>36668.026956444352</v>
      </c>
      <c r="O476" s="4">
        <f ca="1">DEGREES(ACOS(((Earth_Data!$B$1+Sat_Data!$B$2)/User_Model_Calcs!N476)*SQRT(1-COS(RADIANS(User_Model_Calcs!I476))^2*COS(RADIANS(User_Model_Calcs!A476))^2)))</f>
        <v>56.963091455053046</v>
      </c>
      <c r="P476" s="4">
        <f t="shared" ca="1" si="62"/>
        <v>17.568808224616255</v>
      </c>
    </row>
    <row r="477" spans="1:16" x14ac:dyDescent="0.25">
      <c r="A477" s="4">
        <f t="shared" ca="1" si="56"/>
        <v>-32.300878845998838</v>
      </c>
      <c r="B477" s="4">
        <f t="shared" ca="1" si="57"/>
        <v>147.81394109069845</v>
      </c>
      <c r="C477" s="4">
        <v>12500</v>
      </c>
      <c r="D477" s="4">
        <f t="shared" ca="1" si="58"/>
        <v>1.2</v>
      </c>
      <c r="E477" s="4">
        <v>0.55000000000000004</v>
      </c>
      <c r="F477" s="4">
        <v>19.899999999999999</v>
      </c>
      <c r="G477" s="4">
        <f t="shared" ca="1" si="59"/>
        <v>45.364313344089069</v>
      </c>
      <c r="H477" s="4">
        <f t="shared" ca="1" si="63"/>
        <v>22.302256088778009</v>
      </c>
      <c r="I477" s="4">
        <f ca="1">User_Model_Calcs!B477-Sat_Data!$B$5</f>
        <v>37.813941090698449</v>
      </c>
      <c r="J477" s="4">
        <f ca="1">(Earth_Data!$B$1/SQRT(1-Earth_Data!$B$2^2*SIN(RADIANS(User_Model_Calcs!A477))^2))*COS(RADIANS(User_Model_Calcs!A477))</f>
        <v>5396.3062695270301</v>
      </c>
      <c r="K477" s="4">
        <f ca="1">((Earth_Data!$B$1*(1-Earth_Data!$B$2^2))/SQRT(1-Earth_Data!$B$2^2*SIN(RADIANS(User_Model_Calcs!A477))^2))*SIN(RADIANS(User_Model_Calcs!A477))</f>
        <v>-3388.6806089900729</v>
      </c>
      <c r="L477" s="4">
        <f t="shared" ca="1" si="60"/>
        <v>-32.127300097997697</v>
      </c>
      <c r="M477" s="4">
        <f t="shared" ca="1" si="61"/>
        <v>6372.0701207913635</v>
      </c>
      <c r="N477" s="4">
        <f ca="1">SQRT(User_Model_Calcs!M477^2+Sat_Data!$B$3^2-2*User_Model_Calcs!M477*Sat_Data!$B$3*COS(RADIANS(L477))*COS(RADIANS(I477)))</f>
        <v>38195.771302046924</v>
      </c>
      <c r="O477" s="4">
        <f ca="1">DEGREES(ACOS(((Earth_Data!$B$1+Sat_Data!$B$2)/User_Model_Calcs!N477)*SQRT(1-COS(RADIANS(User_Model_Calcs!I477))^2*COS(RADIANS(User_Model_Calcs!A477))^2)))</f>
        <v>34.742790649226656</v>
      </c>
      <c r="P477" s="4">
        <f t="shared" ca="1" si="62"/>
        <v>55.450505219555076</v>
      </c>
    </row>
    <row r="478" spans="1:16" x14ac:dyDescent="0.25">
      <c r="A478" s="4">
        <f t="shared" ca="1" si="56"/>
        <v>-30.431734068273293</v>
      </c>
      <c r="B478" s="4">
        <f t="shared" ca="1" si="57"/>
        <v>126.07749146766366</v>
      </c>
      <c r="C478" s="4">
        <v>12500</v>
      </c>
      <c r="D478" s="4">
        <f t="shared" ca="1" si="58"/>
        <v>3</v>
      </c>
      <c r="E478" s="4">
        <v>0.55000000000000004</v>
      </c>
      <c r="F478" s="4">
        <v>19.899999999999999</v>
      </c>
      <c r="G478" s="4">
        <f t="shared" ca="1" si="59"/>
        <v>53.323113517529826</v>
      </c>
      <c r="H478" s="4">
        <f t="shared" ca="1" si="63"/>
        <v>14.673136588821425</v>
      </c>
      <c r="I478" s="4">
        <f ca="1">User_Model_Calcs!B478-Sat_Data!$B$5</f>
        <v>16.077491467663663</v>
      </c>
      <c r="J478" s="4">
        <f ca="1">(Earth_Data!$B$1/SQRT(1-Earth_Data!$B$2^2*SIN(RADIANS(User_Model_Calcs!A478))^2))*COS(RADIANS(User_Model_Calcs!A478))</f>
        <v>5504.1732115873365</v>
      </c>
      <c r="K478" s="4">
        <f ca="1">((Earth_Data!$B$1*(1-Earth_Data!$B$2^2))/SQRT(1-Earth_Data!$B$2^2*SIN(RADIANS(User_Model_Calcs!A478))^2))*SIN(RADIANS(User_Model_Calcs!A478))</f>
        <v>-3211.7326006538042</v>
      </c>
      <c r="L478" s="4">
        <f t="shared" ca="1" si="60"/>
        <v>-30.263930619240238</v>
      </c>
      <c r="M478" s="4">
        <f t="shared" ca="1" si="61"/>
        <v>6372.6877407619859</v>
      </c>
      <c r="N478" s="4">
        <f ca="1">SQRT(User_Model_Calcs!M478^2+Sat_Data!$B$3^2-2*User_Model_Calcs!M478*Sat_Data!$B$3*COS(RADIANS(L478))*COS(RADIANS(I478)))</f>
        <v>37046.221228855211</v>
      </c>
      <c r="O478" s="4">
        <f ca="1">DEGREES(ACOS(((Earth_Data!$B$1+Sat_Data!$B$2)/User_Model_Calcs!N478)*SQRT(1-COS(RADIANS(User_Model_Calcs!I478))^2*COS(RADIANS(User_Model_Calcs!A478))^2)))</f>
        <v>50.406608975443788</v>
      </c>
      <c r="P478" s="4">
        <f t="shared" ca="1" si="62"/>
        <v>29.640273832454387</v>
      </c>
    </row>
    <row r="479" spans="1:16" x14ac:dyDescent="0.25">
      <c r="A479" s="4">
        <f t="shared" ca="1" si="56"/>
        <v>-21.741771453521963</v>
      </c>
      <c r="B479" s="4">
        <f t="shared" ca="1" si="57"/>
        <v>112.24469794645866</v>
      </c>
      <c r="C479" s="4">
        <v>12500</v>
      </c>
      <c r="D479" s="4">
        <f t="shared" ca="1" si="58"/>
        <v>3</v>
      </c>
      <c r="E479" s="4">
        <v>0.55000000000000004</v>
      </c>
      <c r="F479" s="4">
        <v>19.899999999999999</v>
      </c>
      <c r="G479" s="4">
        <f t="shared" ca="1" si="59"/>
        <v>53.323113517529826</v>
      </c>
      <c r="H479" s="4">
        <f t="shared" ca="1" si="63"/>
        <v>20.622789879125818</v>
      </c>
      <c r="I479" s="4">
        <f ca="1">User_Model_Calcs!B479-Sat_Data!$B$5</f>
        <v>2.2446979464586576</v>
      </c>
      <c r="J479" s="4">
        <f ca="1">(Earth_Data!$B$1/SQRT(1-Earth_Data!$B$2^2*SIN(RADIANS(User_Model_Calcs!A479))^2))*COS(RADIANS(User_Model_Calcs!A479))</f>
        <v>5927.139633625462</v>
      </c>
      <c r="K479" s="4">
        <f ca="1">((Earth_Data!$B$1*(1-Earth_Data!$B$2^2))/SQRT(1-Earth_Data!$B$2^2*SIN(RADIANS(User_Model_Calcs!A479))^2))*SIN(RADIANS(User_Model_Calcs!A479))</f>
        <v>-2347.8784431665617</v>
      </c>
      <c r="L479" s="4">
        <f t="shared" ca="1" si="60"/>
        <v>-21.609675154519202</v>
      </c>
      <c r="M479" s="4">
        <f t="shared" ca="1" si="61"/>
        <v>6375.2268524641549</v>
      </c>
      <c r="N479" s="4">
        <f ca="1">SQRT(User_Model_Calcs!M479^2+Sat_Data!$B$3^2-2*User_Model_Calcs!M479*Sat_Data!$B$3*COS(RADIANS(L479))*COS(RADIANS(I479)))</f>
        <v>36318.263481753238</v>
      </c>
      <c r="O479" s="4">
        <f ca="1">DEGREES(ACOS(((Earth_Data!$B$1+Sat_Data!$B$2)/User_Model_Calcs!N479)*SQRT(1-COS(RADIANS(User_Model_Calcs!I479))^2*COS(RADIANS(User_Model_Calcs!A479))^2)))</f>
        <v>64.397977924531077</v>
      </c>
      <c r="P479" s="4">
        <f t="shared" ca="1" si="62"/>
        <v>6.0404297836426277</v>
      </c>
    </row>
    <row r="480" spans="1:16" x14ac:dyDescent="0.25">
      <c r="A480" s="4">
        <f t="shared" ca="1" si="56"/>
        <v>-21.874751010592441</v>
      </c>
      <c r="B480" s="4">
        <f t="shared" ca="1" si="57"/>
        <v>128.32084918025427</v>
      </c>
      <c r="C480" s="4">
        <v>12500</v>
      </c>
      <c r="D480" s="4">
        <f t="shared" ca="1" si="58"/>
        <v>1.2</v>
      </c>
      <c r="E480" s="4">
        <v>0.55000000000000004</v>
      </c>
      <c r="F480" s="4">
        <v>19.899999999999999</v>
      </c>
      <c r="G480" s="4">
        <f t="shared" ca="1" si="59"/>
        <v>45.364313344089069</v>
      </c>
      <c r="H480" s="4">
        <f t="shared" ca="1" si="63"/>
        <v>23.724489235205098</v>
      </c>
      <c r="I480" s="4">
        <f ca="1">User_Model_Calcs!B480-Sat_Data!$B$5</f>
        <v>18.320849180254271</v>
      </c>
      <c r="J480" s="4">
        <f ca="1">(Earth_Data!$B$1/SQRT(1-Earth_Data!$B$2^2*SIN(RADIANS(User_Model_Calcs!A480))^2))*COS(RADIANS(User_Model_Calcs!A480))</f>
        <v>5921.6694485671105</v>
      </c>
      <c r="K480" s="4">
        <f ca="1">((Earth_Data!$B$1*(1-Earth_Data!$B$2^2))/SQRT(1-Earth_Data!$B$2^2*SIN(RADIANS(User_Model_Calcs!A480))^2))*SIN(RADIANS(User_Model_Calcs!A480))</f>
        <v>-2361.5491644832214</v>
      </c>
      <c r="L480" s="4">
        <f t="shared" ca="1" si="60"/>
        <v>-21.742008194136496</v>
      </c>
      <c r="M480" s="4">
        <f t="shared" ca="1" si="61"/>
        <v>6375.1928217399445</v>
      </c>
      <c r="N480" s="4">
        <f ca="1">SQRT(User_Model_Calcs!M480^2+Sat_Data!$B$3^2-2*User_Model_Calcs!M480*Sat_Data!$B$3*COS(RADIANS(L480))*COS(RADIANS(I480)))</f>
        <v>36666.139414940277</v>
      </c>
      <c r="O480" s="4">
        <f ca="1">DEGREES(ACOS(((Earth_Data!$B$1+Sat_Data!$B$2)/User_Model_Calcs!N480)*SQRT(1-COS(RADIANS(User_Model_Calcs!I480))^2*COS(RADIANS(User_Model_Calcs!A480))^2)))</f>
        <v>57.033957983050769</v>
      </c>
      <c r="P480" s="4">
        <f t="shared" ca="1" si="62"/>
        <v>41.628461771613843</v>
      </c>
    </row>
    <row r="481" spans="1:16" x14ac:dyDescent="0.25">
      <c r="A481" s="4">
        <f t="shared" ca="1" si="56"/>
        <v>-13.684343519073792</v>
      </c>
      <c r="B481" s="4">
        <f t="shared" ca="1" si="57"/>
        <v>151.67673715479077</v>
      </c>
      <c r="C481" s="4">
        <v>3750</v>
      </c>
      <c r="D481" s="4">
        <f t="shared" ca="1" si="58"/>
        <v>3</v>
      </c>
      <c r="E481" s="4">
        <v>0.55000000000000004</v>
      </c>
      <c r="F481" s="4">
        <v>19.899999999999999</v>
      </c>
      <c r="G481" s="4">
        <f t="shared" ca="1" si="59"/>
        <v>53.323113517529826</v>
      </c>
      <c r="H481" s="4">
        <f t="shared" ca="1" si="63"/>
        <v>16.005254674700232</v>
      </c>
      <c r="I481" s="4">
        <f ca="1">User_Model_Calcs!B481-Sat_Data!$B$5</f>
        <v>41.676737154790771</v>
      </c>
      <c r="J481" s="4">
        <f ca="1">(Earth_Data!$B$1/SQRT(1-Earth_Data!$B$2^2*SIN(RADIANS(User_Model_Calcs!A481))^2))*COS(RADIANS(User_Model_Calcs!A481))</f>
        <v>6198.2501071126799</v>
      </c>
      <c r="K481" s="4">
        <f ca="1">((Earth_Data!$B$1*(1-Earth_Data!$B$2^2))/SQRT(1-Earth_Data!$B$2^2*SIN(RADIANS(User_Model_Calcs!A481))^2))*SIN(RADIANS(User_Model_Calcs!A481))</f>
        <v>-1499.0730587900812</v>
      </c>
      <c r="L481" s="4">
        <f t="shared" ca="1" si="60"/>
        <v>-13.596144814771478</v>
      </c>
      <c r="M481" s="4">
        <f t="shared" ca="1" si="61"/>
        <v>6376.9525971197718</v>
      </c>
      <c r="N481" s="4">
        <f ca="1">SQRT(User_Model_Calcs!M481^2+Sat_Data!$B$3^2-2*User_Model_Calcs!M481*Sat_Data!$B$3*COS(RADIANS(L481))*COS(RADIANS(I481)))</f>
        <v>37789.951543705574</v>
      </c>
      <c r="O481" s="4">
        <f ca="1">DEGREES(ACOS(((Earth_Data!$B$1+Sat_Data!$B$2)/User_Model_Calcs!N481)*SQRT(1-COS(RADIANS(User_Model_Calcs!I481))^2*COS(RADIANS(User_Model_Calcs!A481))^2)))</f>
        <v>39.85746318667622</v>
      </c>
      <c r="P481" s="4">
        <f t="shared" ca="1" si="62"/>
        <v>75.118137944828646</v>
      </c>
    </row>
    <row r="482" spans="1:16" x14ac:dyDescent="0.25">
      <c r="A482" s="4">
        <f t="shared" ca="1" si="56"/>
        <v>-18.169705973743177</v>
      </c>
      <c r="B482" s="4">
        <f t="shared" ca="1" si="57"/>
        <v>153.09318533081998</v>
      </c>
      <c r="C482" s="4">
        <v>3750</v>
      </c>
      <c r="D482" s="4">
        <f t="shared" ca="1" si="58"/>
        <v>0.75</v>
      </c>
      <c r="E482" s="4">
        <v>0.55000000000000004</v>
      </c>
      <c r="F482" s="4">
        <v>19.899999999999999</v>
      </c>
      <c r="G482" s="4">
        <f t="shared" ca="1" si="59"/>
        <v>41.281913690970576</v>
      </c>
      <c r="H482" s="4">
        <f t="shared" ca="1" si="63"/>
        <v>20.47254981035335</v>
      </c>
      <c r="I482" s="4">
        <f ca="1">User_Model_Calcs!B482-Sat_Data!$B$5</f>
        <v>43.093185330819978</v>
      </c>
      <c r="J482" s="4">
        <f ca="1">(Earth_Data!$B$1/SQRT(1-Earth_Data!$B$2^2*SIN(RADIANS(User_Model_Calcs!A482))^2))*COS(RADIANS(User_Model_Calcs!A482))</f>
        <v>6062.0806281976293</v>
      </c>
      <c r="K482" s="4">
        <f ca="1">((Earth_Data!$B$1*(1-Earth_Data!$B$2^2))/SQRT(1-Earth_Data!$B$2^2*SIN(RADIANS(User_Model_Calcs!A482))^2))*SIN(RADIANS(User_Model_Calcs!A482))</f>
        <v>-1976.2404989067245</v>
      </c>
      <c r="L482" s="4">
        <f t="shared" ca="1" si="60"/>
        <v>-18.055987352502047</v>
      </c>
      <c r="M482" s="4">
        <f t="shared" ca="1" si="61"/>
        <v>6376.0762269822389</v>
      </c>
      <c r="N482" s="4">
        <f ca="1">SQRT(User_Model_Calcs!M482^2+Sat_Data!$B$3^2-2*User_Model_Calcs!M482*Sat_Data!$B$3*COS(RADIANS(L482))*COS(RADIANS(I482)))</f>
        <v>38015.326171229819</v>
      </c>
      <c r="O482" s="4">
        <f ca="1">DEGREES(ACOS(((Earth_Data!$B$1+Sat_Data!$B$2)/User_Model_Calcs!N482)*SQRT(1-COS(RADIANS(User_Model_Calcs!I482))^2*COS(RADIANS(User_Model_Calcs!A482))^2)))</f>
        <v>36.991018147841203</v>
      </c>
      <c r="P482" s="4">
        <f t="shared" ca="1" si="62"/>
        <v>71.566201227038803</v>
      </c>
    </row>
    <row r="483" spans="1:16" x14ac:dyDescent="0.25">
      <c r="A483" s="4">
        <f t="shared" ca="1" si="56"/>
        <v>-28.362363882324033</v>
      </c>
      <c r="B483" s="4">
        <f t="shared" ca="1" si="57"/>
        <v>151.94744398161595</v>
      </c>
      <c r="C483" s="4">
        <v>3750</v>
      </c>
      <c r="D483" s="4">
        <f t="shared" ca="1" si="58"/>
        <v>1.2</v>
      </c>
      <c r="E483" s="4">
        <v>0.55000000000000004</v>
      </c>
      <c r="F483" s="4">
        <v>19.899999999999999</v>
      </c>
      <c r="G483" s="4">
        <f t="shared" ca="1" si="59"/>
        <v>45.364313344089069</v>
      </c>
      <c r="H483" s="4">
        <f t="shared" ca="1" si="63"/>
        <v>23.863455976028487</v>
      </c>
      <c r="I483" s="4">
        <f ca="1">User_Model_Calcs!B483-Sat_Data!$B$5</f>
        <v>41.947443981615947</v>
      </c>
      <c r="J483" s="4">
        <f ca="1">(Earth_Data!$B$1/SQRT(1-Earth_Data!$B$2^2*SIN(RADIANS(User_Model_Calcs!A483))^2))*COS(RADIANS(User_Model_Calcs!A483))</f>
        <v>5616.7575743663447</v>
      </c>
      <c r="K483" s="4">
        <f ca="1">((Earth_Data!$B$1*(1-Earth_Data!$B$2^2))/SQRT(1-Earth_Data!$B$2^2*SIN(RADIANS(User_Model_Calcs!A483))^2))*SIN(RADIANS(User_Model_Calcs!A483))</f>
        <v>-3011.903917593695</v>
      </c>
      <c r="L483" s="4">
        <f t="shared" ca="1" si="60"/>
        <v>-28.201782087282783</v>
      </c>
      <c r="M483" s="4">
        <f t="shared" ca="1" si="61"/>
        <v>6373.3453427550867</v>
      </c>
      <c r="N483" s="4">
        <f ca="1">SQRT(User_Model_Calcs!M483^2+Sat_Data!$B$3^2-2*User_Model_Calcs!M483*Sat_Data!$B$3*COS(RADIANS(L483))*COS(RADIANS(I483)))</f>
        <v>38290.364311569523</v>
      </c>
      <c r="O483" s="4">
        <f ca="1">DEGREES(ACOS(((Earth_Data!$B$1+Sat_Data!$B$2)/User_Model_Calcs!N483)*SQRT(1-COS(RADIANS(User_Model_Calcs!I483))^2*COS(RADIANS(User_Model_Calcs!A483))^2)))</f>
        <v>33.636097060055775</v>
      </c>
      <c r="P483" s="4">
        <f t="shared" ca="1" si="62"/>
        <v>62.14056680133924</v>
      </c>
    </row>
    <row r="484" spans="1:16" x14ac:dyDescent="0.25">
      <c r="A484" s="4">
        <f t="shared" ca="1" si="56"/>
        <v>-21.399061418812764</v>
      </c>
      <c r="B484" s="4">
        <f t="shared" ca="1" si="57"/>
        <v>119.01900040189038</v>
      </c>
      <c r="C484" s="4">
        <v>3750</v>
      </c>
      <c r="D484" s="4">
        <f t="shared" ca="1" si="58"/>
        <v>0.75</v>
      </c>
      <c r="E484" s="4">
        <v>0.55000000000000004</v>
      </c>
      <c r="F484" s="4">
        <v>19.899999999999999</v>
      </c>
      <c r="G484" s="4">
        <f t="shared" ca="1" si="59"/>
        <v>41.281913690970576</v>
      </c>
      <c r="H484" s="4">
        <f t="shared" ca="1" si="63"/>
        <v>19.487317770887543</v>
      </c>
      <c r="I484" s="4">
        <f ca="1">User_Model_Calcs!B484-Sat_Data!$B$5</f>
        <v>9.0190004018903807</v>
      </c>
      <c r="J484" s="4">
        <f ca="1">(Earth_Data!$B$1/SQRT(1-Earth_Data!$B$2^2*SIN(RADIANS(User_Model_Calcs!A484))^2))*COS(RADIANS(User_Model_Calcs!A484))</f>
        <v>5941.090403338615</v>
      </c>
      <c r="K484" s="4">
        <f ca="1">((Earth_Data!$B$1*(1-Earth_Data!$B$2^2))/SQRT(1-Earth_Data!$B$2^2*SIN(RADIANS(User_Model_Calcs!A484))^2))*SIN(RADIANS(User_Model_Calcs!A484))</f>
        <v>-2312.5895996645227</v>
      </c>
      <c r="L484" s="4">
        <f t="shared" ca="1" si="60"/>
        <v>-21.268644290997504</v>
      </c>
      <c r="M484" s="4">
        <f t="shared" ca="1" si="61"/>
        <v>6375.3137834242098</v>
      </c>
      <c r="N484" s="4">
        <f ca="1">SQRT(User_Model_Calcs!M484^2+Sat_Data!$B$3^2-2*User_Model_Calcs!M484*Sat_Data!$B$3*COS(RADIANS(L484))*COS(RADIANS(I484)))</f>
        <v>36382.02269630802</v>
      </c>
      <c r="O484" s="4">
        <f ca="1">DEGREES(ACOS(((Earth_Data!$B$1+Sat_Data!$B$2)/User_Model_Calcs!N484)*SQRT(1-COS(RADIANS(User_Model_Calcs!I484))^2*COS(RADIANS(User_Model_Calcs!A484))^2)))</f>
        <v>62.907655295321433</v>
      </c>
      <c r="P484" s="4">
        <f t="shared" ca="1" si="62"/>
        <v>23.510311840500716</v>
      </c>
    </row>
    <row r="485" spans="1:16" x14ac:dyDescent="0.25">
      <c r="A485" s="4">
        <f t="shared" ca="1" si="56"/>
        <v>-38.372837587818616</v>
      </c>
      <c r="B485" s="4">
        <f t="shared" ca="1" si="57"/>
        <v>139.60671347749414</v>
      </c>
      <c r="C485" s="4">
        <v>3750</v>
      </c>
      <c r="D485" s="4">
        <f t="shared" ca="1" si="58"/>
        <v>1.2</v>
      </c>
      <c r="E485" s="4">
        <v>0.55000000000000004</v>
      </c>
      <c r="F485" s="4">
        <v>19.899999999999999</v>
      </c>
      <c r="G485" s="4">
        <f t="shared" ca="1" si="59"/>
        <v>45.364313344089069</v>
      </c>
      <c r="H485" s="4">
        <f t="shared" ca="1" si="63"/>
        <v>21.261268877672002</v>
      </c>
      <c r="I485" s="4">
        <f ca="1">User_Model_Calcs!B485-Sat_Data!$B$5</f>
        <v>29.606713477494139</v>
      </c>
      <c r="J485" s="4">
        <f ca="1">(Earth_Data!$B$1/SQRT(1-Earth_Data!$B$2^2*SIN(RADIANS(User_Model_Calcs!A485))^2))*COS(RADIANS(User_Model_Calcs!A485))</f>
        <v>5006.8467422413887</v>
      </c>
      <c r="K485" s="4">
        <f ca="1">((Earth_Data!$B$1*(1-Earth_Data!$B$2^2))/SQRT(1-Earth_Data!$B$2^2*SIN(RADIANS(User_Model_Calcs!A485))^2))*SIN(RADIANS(User_Model_Calcs!A485))</f>
        <v>-3937.9740718197077</v>
      </c>
      <c r="L485" s="4">
        <f t="shared" ca="1" si="60"/>
        <v>-38.18568050895189</v>
      </c>
      <c r="M485" s="4">
        <f t="shared" ca="1" si="61"/>
        <v>6369.9414511137775</v>
      </c>
      <c r="N485" s="4">
        <f ca="1">SQRT(User_Model_Calcs!M485^2+Sat_Data!$B$3^2-2*User_Model_Calcs!M485*Sat_Data!$B$3*COS(RADIANS(L485))*COS(RADIANS(I485)))</f>
        <v>38095.908072622537</v>
      </c>
      <c r="O485" s="4">
        <f ca="1">DEGREES(ACOS(((Earth_Data!$B$1+Sat_Data!$B$2)/User_Model_Calcs!N485)*SQRT(1-COS(RADIANS(User_Model_Calcs!I485))^2*COS(RADIANS(User_Model_Calcs!A485))^2)))</f>
        <v>35.920053042539017</v>
      </c>
      <c r="P485" s="4">
        <f t="shared" ca="1" si="62"/>
        <v>42.469757236324718</v>
      </c>
    </row>
    <row r="486" spans="1:16" x14ac:dyDescent="0.25">
      <c r="A486" s="4">
        <f t="shared" ca="1" si="56"/>
        <v>-37.374602746048502</v>
      </c>
      <c r="B486" s="4">
        <f t="shared" ca="1" si="57"/>
        <v>128.5433713604798</v>
      </c>
      <c r="C486" s="4">
        <v>3750</v>
      </c>
      <c r="D486" s="4">
        <f t="shared" ca="1" si="58"/>
        <v>1.2</v>
      </c>
      <c r="E486" s="4">
        <v>0.55000000000000004</v>
      </c>
      <c r="F486" s="4">
        <v>19.899999999999999</v>
      </c>
      <c r="G486" s="4">
        <f t="shared" ca="1" si="59"/>
        <v>45.364313344089069</v>
      </c>
      <c r="H486" s="4">
        <f t="shared" ca="1" si="63"/>
        <v>16.950895036679341</v>
      </c>
      <c r="I486" s="4">
        <f ca="1">User_Model_Calcs!B486-Sat_Data!$B$5</f>
        <v>18.543371360479796</v>
      </c>
      <c r="J486" s="4">
        <f ca="1">(Earth_Data!$B$1/SQRT(1-Earth_Data!$B$2^2*SIN(RADIANS(User_Model_Calcs!A486))^2))*COS(RADIANS(User_Model_Calcs!A486))</f>
        <v>5074.8675014598648</v>
      </c>
      <c r="K486" s="4">
        <f ca="1">((Earth_Data!$B$1*(1-Earth_Data!$B$2^2))/SQRT(1-Earth_Data!$B$2^2*SIN(RADIANS(User_Model_Calcs!A486))^2))*SIN(RADIANS(User_Model_Calcs!A486))</f>
        <v>-3850.5148748287838</v>
      </c>
      <c r="L486" s="4">
        <f t="shared" ca="1" si="60"/>
        <v>-37.189116099961566</v>
      </c>
      <c r="M486" s="4">
        <f t="shared" ca="1" si="61"/>
        <v>6370.3017949427804</v>
      </c>
      <c r="N486" s="4">
        <f ca="1">SQRT(User_Model_Calcs!M486^2+Sat_Data!$B$3^2-2*User_Model_Calcs!M486*Sat_Data!$B$3*COS(RADIANS(L486))*COS(RADIANS(I486)))</f>
        <v>37585.351518009949</v>
      </c>
      <c r="O486" s="4">
        <f ca="1">DEGREES(ACOS(((Earth_Data!$B$1+Sat_Data!$B$2)/User_Model_Calcs!N486)*SQRT(1-COS(RADIANS(User_Model_Calcs!I486))^2*COS(RADIANS(User_Model_Calcs!A486))^2)))</f>
        <v>42.469625383337331</v>
      </c>
      <c r="P486" s="4">
        <f t="shared" ca="1" si="62"/>
        <v>28.924749592200541</v>
      </c>
    </row>
    <row r="487" spans="1:16" x14ac:dyDescent="0.25">
      <c r="A487" s="4">
        <f t="shared" ca="1" si="56"/>
        <v>-15.087366020125359</v>
      </c>
      <c r="B487" s="4">
        <f t="shared" ca="1" si="57"/>
        <v>152.61989923056248</v>
      </c>
      <c r="C487" s="4">
        <v>3750</v>
      </c>
      <c r="D487" s="4">
        <f t="shared" ca="1" si="58"/>
        <v>0.75</v>
      </c>
      <c r="E487" s="4">
        <v>0.55000000000000004</v>
      </c>
      <c r="F487" s="4">
        <v>19.899999999999999</v>
      </c>
      <c r="G487" s="4">
        <f t="shared" ca="1" si="59"/>
        <v>41.281913690970576</v>
      </c>
      <c r="H487" s="4">
        <f t="shared" ca="1" si="63"/>
        <v>15.451369634203781</v>
      </c>
      <c r="I487" s="4">
        <f ca="1">User_Model_Calcs!B487-Sat_Data!$B$5</f>
        <v>42.619899230562481</v>
      </c>
      <c r="J487" s="4">
        <f ca="1">(Earth_Data!$B$1/SQRT(1-Earth_Data!$B$2^2*SIN(RADIANS(User_Model_Calcs!A487))^2))*COS(RADIANS(User_Model_Calcs!A487))</f>
        <v>6159.6828980043656</v>
      </c>
      <c r="K487" s="4">
        <f ca="1">((Earth_Data!$B$1*(1-Earth_Data!$B$2^2))/SQRT(1-Earth_Data!$B$2^2*SIN(RADIANS(User_Model_Calcs!A487))^2))*SIN(RADIANS(User_Model_Calcs!A487))</f>
        <v>-1649.4363715484792</v>
      </c>
      <c r="L487" s="4">
        <f t="shared" ca="1" si="60"/>
        <v>-14.990924473979952</v>
      </c>
      <c r="M487" s="4">
        <f t="shared" ca="1" si="61"/>
        <v>6376.7024195703598</v>
      </c>
      <c r="N487" s="4">
        <f ca="1">SQRT(User_Model_Calcs!M487^2+Sat_Data!$B$3^2-2*User_Model_Calcs!M487*Sat_Data!$B$3*COS(RADIANS(L487))*COS(RADIANS(I487)))</f>
        <v>37897.813096864695</v>
      </c>
      <c r="O487" s="4">
        <f ca="1">DEGREES(ACOS(((Earth_Data!$B$1+Sat_Data!$B$2)/User_Model_Calcs!N487)*SQRT(1-COS(RADIANS(User_Model_Calcs!I487))^2*COS(RADIANS(User_Model_Calcs!A487))^2)))</f>
        <v>38.471371193521087</v>
      </c>
      <c r="P487" s="4">
        <f t="shared" ca="1" si="62"/>
        <v>74.205502031895591</v>
      </c>
    </row>
    <row r="488" spans="1:16" x14ac:dyDescent="0.25">
      <c r="A488" s="4">
        <f t="shared" ca="1" si="56"/>
        <v>-18.131951721049489</v>
      </c>
      <c r="B488" s="4">
        <f t="shared" ca="1" si="57"/>
        <v>154.27181093130693</v>
      </c>
      <c r="C488" s="4">
        <v>3750</v>
      </c>
      <c r="D488" s="4">
        <f t="shared" ca="1" si="58"/>
        <v>1.2</v>
      </c>
      <c r="E488" s="4">
        <v>0.55000000000000004</v>
      </c>
      <c r="F488" s="4">
        <v>19.899999999999999</v>
      </c>
      <c r="G488" s="4">
        <f t="shared" ca="1" si="59"/>
        <v>45.364313344089069</v>
      </c>
      <c r="H488" s="4">
        <f t="shared" ca="1" si="63"/>
        <v>20.950585822986259</v>
      </c>
      <c r="I488" s="4">
        <f ca="1">User_Model_Calcs!B488-Sat_Data!$B$5</f>
        <v>44.271810931306931</v>
      </c>
      <c r="J488" s="4">
        <f ca="1">(Earth_Data!$B$1/SQRT(1-Earth_Data!$B$2^2*SIN(RADIANS(User_Model_Calcs!A488))^2))*COS(RADIANS(User_Model_Calcs!A488))</f>
        <v>6063.3823817422954</v>
      </c>
      <c r="K488" s="4">
        <f ca="1">((Earth_Data!$B$1*(1-Earth_Data!$B$2^2))/SQRT(1-Earth_Data!$B$2^2*SIN(RADIANS(User_Model_Calcs!A488))^2))*SIN(RADIANS(User_Model_Calcs!A488))</f>
        <v>-1972.2697111928569</v>
      </c>
      <c r="L488" s="4">
        <f t="shared" ca="1" si="60"/>
        <v>-18.018437219397647</v>
      </c>
      <c r="M488" s="4">
        <f t="shared" ca="1" si="61"/>
        <v>6376.084513313137</v>
      </c>
      <c r="N488" s="4">
        <f ca="1">SQRT(User_Model_Calcs!M488^2+Sat_Data!$B$3^2-2*User_Model_Calcs!M488*Sat_Data!$B$3*COS(RADIANS(L488))*COS(RADIANS(I488)))</f>
        <v>38109.701595110389</v>
      </c>
      <c r="O488" s="4">
        <f ca="1">DEGREES(ACOS(((Earth_Data!$B$1+Sat_Data!$B$2)/User_Model_Calcs!N488)*SQRT(1-COS(RADIANS(User_Model_Calcs!I488))^2*COS(RADIANS(User_Model_Calcs!A488))^2)))</f>
        <v>35.833161207651322</v>
      </c>
      <c r="P488" s="4">
        <f t="shared" ca="1" si="62"/>
        <v>72.295921425016004</v>
      </c>
    </row>
    <row r="489" spans="1:16" x14ac:dyDescent="0.25">
      <c r="A489" s="4">
        <f t="shared" ca="1" si="56"/>
        <v>-16.710727996239299</v>
      </c>
      <c r="B489" s="4">
        <f t="shared" ca="1" si="57"/>
        <v>143.61938191274604</v>
      </c>
      <c r="C489" s="4">
        <v>3750</v>
      </c>
      <c r="D489" s="4">
        <f t="shared" ca="1" si="58"/>
        <v>1.2</v>
      </c>
      <c r="E489" s="4">
        <v>0.55000000000000004</v>
      </c>
      <c r="F489" s="4">
        <v>19.899999999999999</v>
      </c>
      <c r="G489" s="4">
        <f t="shared" ca="1" si="59"/>
        <v>45.364313344089069</v>
      </c>
      <c r="H489" s="4">
        <f t="shared" ca="1" si="63"/>
        <v>15.748478642757794</v>
      </c>
      <c r="I489" s="4">
        <f ca="1">User_Model_Calcs!B489-Sat_Data!$B$5</f>
        <v>33.619381912746036</v>
      </c>
      <c r="J489" s="4">
        <f ca="1">(Earth_Data!$B$1/SQRT(1-Earth_Data!$B$2^2*SIN(RADIANS(User_Model_Calcs!A489))^2))*COS(RADIANS(User_Model_Calcs!A489))</f>
        <v>6110.4739817365926</v>
      </c>
      <c r="K489" s="4">
        <f ca="1">((Earth_Data!$B$1*(1-Earth_Data!$B$2^2))/SQRT(1-Earth_Data!$B$2^2*SIN(RADIANS(User_Model_Calcs!A489))^2))*SIN(RADIANS(User_Model_Calcs!A489))</f>
        <v>-1822.1962880471974</v>
      </c>
      <c r="L489" s="4">
        <f t="shared" ca="1" si="60"/>
        <v>-16.605036458493156</v>
      </c>
      <c r="M489" s="4">
        <f t="shared" ca="1" si="61"/>
        <v>6376.3854646384762</v>
      </c>
      <c r="N489" s="4">
        <f ca="1">SQRT(User_Model_Calcs!M489^2+Sat_Data!$B$3^2-2*User_Model_Calcs!M489*Sat_Data!$B$3*COS(RADIANS(L489))*COS(RADIANS(I489)))</f>
        <v>37274.348075774913</v>
      </c>
      <c r="O489" s="4">
        <f ca="1">DEGREES(ACOS(((Earth_Data!$B$1+Sat_Data!$B$2)/User_Model_Calcs!N489)*SQRT(1-COS(RADIANS(User_Model_Calcs!I489))^2*COS(RADIANS(User_Model_Calcs!A489))^2)))</f>
        <v>46.97125853497711</v>
      </c>
      <c r="P489" s="4">
        <f t="shared" ca="1" si="62"/>
        <v>66.6132157374022</v>
      </c>
    </row>
    <row r="490" spans="1:16" x14ac:dyDescent="0.25">
      <c r="A490" s="4">
        <f t="shared" ca="1" si="56"/>
        <v>-26.731859414170614</v>
      </c>
      <c r="B490" s="4">
        <f t="shared" ca="1" si="57"/>
        <v>141.04569654450259</v>
      </c>
      <c r="C490" s="4">
        <v>3750</v>
      </c>
      <c r="D490" s="4">
        <f t="shared" ca="1" si="58"/>
        <v>0.75</v>
      </c>
      <c r="E490" s="4">
        <v>0.55000000000000004</v>
      </c>
      <c r="F490" s="4">
        <v>19.899999999999999</v>
      </c>
      <c r="G490" s="4">
        <f t="shared" ca="1" si="59"/>
        <v>41.281913690970576</v>
      </c>
      <c r="H490" s="4">
        <f t="shared" ca="1" si="63"/>
        <v>18.708637490876445</v>
      </c>
      <c r="I490" s="4">
        <f ca="1">User_Model_Calcs!B490-Sat_Data!$B$5</f>
        <v>31.04569654450259</v>
      </c>
      <c r="J490" s="4">
        <f ca="1">(Earth_Data!$B$1/SQRT(1-Earth_Data!$B$2^2*SIN(RADIANS(User_Model_Calcs!A490))^2))*COS(RADIANS(User_Model_Calcs!A490))</f>
        <v>5700.3152902097854</v>
      </c>
      <c r="K490" s="4">
        <f ca="1">((Earth_Data!$B$1*(1-Earth_Data!$B$2^2))/SQRT(1-Earth_Data!$B$2^2*SIN(RADIANS(User_Model_Calcs!A490))^2))*SIN(RADIANS(User_Model_Calcs!A490))</f>
        <v>-2851.7129893572255</v>
      </c>
      <c r="L490" s="4">
        <f t="shared" ca="1" si="60"/>
        <v>-26.577556441141724</v>
      </c>
      <c r="M490" s="4">
        <f t="shared" ca="1" si="61"/>
        <v>6373.8419639545655</v>
      </c>
      <c r="N490" s="4">
        <f ca="1">SQRT(User_Model_Calcs!M490^2+Sat_Data!$B$3^2-2*User_Model_Calcs!M490*Sat_Data!$B$3*COS(RADIANS(L490))*COS(RADIANS(I490)))</f>
        <v>37504.662767790869</v>
      </c>
      <c r="O490" s="4">
        <f ca="1">DEGREES(ACOS(((Earth_Data!$B$1+Sat_Data!$B$2)/User_Model_Calcs!N490)*SQRT(1-COS(RADIANS(User_Model_Calcs!I490))^2*COS(RADIANS(User_Model_Calcs!A490))^2)))</f>
        <v>43.631502599532588</v>
      </c>
      <c r="P490" s="4">
        <f t="shared" ca="1" si="62"/>
        <v>53.230400348692896</v>
      </c>
    </row>
    <row r="491" spans="1:16" x14ac:dyDescent="0.25">
      <c r="A491" s="4">
        <f t="shared" ca="1" si="56"/>
        <v>-16.110581683341707</v>
      </c>
      <c r="B491" s="4">
        <f t="shared" ca="1" si="57"/>
        <v>137.12223475085489</v>
      </c>
      <c r="C491" s="4">
        <v>3750</v>
      </c>
      <c r="D491" s="4">
        <f t="shared" ca="1" si="58"/>
        <v>0.75</v>
      </c>
      <c r="E491" s="4">
        <v>0.55000000000000004</v>
      </c>
      <c r="F491" s="4">
        <v>19.899999999999999</v>
      </c>
      <c r="G491" s="4">
        <f t="shared" ca="1" si="59"/>
        <v>41.281913690970576</v>
      </c>
      <c r="H491" s="4">
        <f t="shared" ca="1" si="63"/>
        <v>18.281772744559042</v>
      </c>
      <c r="I491" s="4">
        <f ca="1">User_Model_Calcs!B491-Sat_Data!$B$5</f>
        <v>27.122234750854886</v>
      </c>
      <c r="J491" s="4">
        <f ca="1">(Earth_Data!$B$1/SQRT(1-Earth_Data!$B$2^2*SIN(RADIANS(User_Model_Calcs!A491))^2))*COS(RADIANS(User_Model_Calcs!A491))</f>
        <v>6129.2371711021506</v>
      </c>
      <c r="K491" s="4">
        <f ca="1">((Earth_Data!$B$1*(1-Earth_Data!$B$2^2))/SQRT(1-Earth_Data!$B$2^2*SIN(RADIANS(User_Model_Calcs!A491))^2))*SIN(RADIANS(User_Model_Calcs!A491))</f>
        <v>-1758.4881941866199</v>
      </c>
      <c r="L491" s="4">
        <f t="shared" ca="1" si="60"/>
        <v>-16.008272156879556</v>
      </c>
      <c r="M491" s="4">
        <f t="shared" ca="1" si="61"/>
        <v>6376.5060204405054</v>
      </c>
      <c r="N491" s="4">
        <f ca="1">SQRT(User_Model_Calcs!M491^2+Sat_Data!$B$3^2-2*User_Model_Calcs!M491*Sat_Data!$B$3*COS(RADIANS(L491))*COS(RADIANS(I491)))</f>
        <v>36857.067192478557</v>
      </c>
      <c r="O491" s="4">
        <f ca="1">DEGREES(ACOS(((Earth_Data!$B$1+Sat_Data!$B$2)/User_Model_Calcs!N491)*SQRT(1-COS(RADIANS(User_Model_Calcs!I491))^2*COS(RADIANS(User_Model_Calcs!A491))^2)))</f>
        <v>53.619126824557817</v>
      </c>
      <c r="P491" s="4">
        <f t="shared" ca="1" si="62"/>
        <v>61.553443401432936</v>
      </c>
    </row>
    <row r="492" spans="1:16" x14ac:dyDescent="0.25">
      <c r="A492" s="4">
        <f t="shared" ca="1" si="56"/>
        <v>-32.806226230190994</v>
      </c>
      <c r="B492" s="4">
        <f t="shared" ca="1" si="57"/>
        <v>149.93238385527448</v>
      </c>
      <c r="C492" s="4">
        <v>3750</v>
      </c>
      <c r="D492" s="4">
        <f t="shared" ca="1" si="58"/>
        <v>3</v>
      </c>
      <c r="E492" s="4">
        <v>0.55000000000000004</v>
      </c>
      <c r="F492" s="4">
        <v>19.899999999999999</v>
      </c>
      <c r="G492" s="4">
        <f t="shared" ca="1" si="59"/>
        <v>53.323113517529826</v>
      </c>
      <c r="H492" s="4">
        <f t="shared" ca="1" si="63"/>
        <v>21.859348467012822</v>
      </c>
      <c r="I492" s="4">
        <f ca="1">User_Model_Calcs!B492-Sat_Data!$B$5</f>
        <v>39.93238385527448</v>
      </c>
      <c r="J492" s="4">
        <f ca="1">(Earth_Data!$B$1/SQRT(1-Earth_Data!$B$2^2*SIN(RADIANS(User_Model_Calcs!A492))^2))*COS(RADIANS(User_Model_Calcs!A492))</f>
        <v>5366.1512315634536</v>
      </c>
      <c r="K492" s="4">
        <f ca="1">((Earth_Data!$B$1*(1-Earth_Data!$B$2^2))/SQRT(1-Earth_Data!$B$2^2*SIN(RADIANS(User_Model_Calcs!A492))^2))*SIN(RADIANS(User_Model_Calcs!A492))</f>
        <v>-3435.9170437778571</v>
      </c>
      <c r="L492" s="4">
        <f t="shared" ca="1" si="60"/>
        <v>-32.631211388511133</v>
      </c>
      <c r="M492" s="4">
        <f t="shared" ca="1" si="61"/>
        <v>6371.8996360373676</v>
      </c>
      <c r="N492" s="4">
        <f ca="1">SQRT(User_Model_Calcs!M492^2+Sat_Data!$B$3^2-2*User_Model_Calcs!M492*Sat_Data!$B$3*COS(RADIANS(L492))*COS(RADIANS(I492)))</f>
        <v>38359.140371174995</v>
      </c>
      <c r="O492" s="4">
        <f ca="1">DEGREES(ACOS(((Earth_Data!$B$1+Sat_Data!$B$2)/User_Model_Calcs!N492)*SQRT(1-COS(RADIANS(User_Model_Calcs!I492))^2*COS(RADIANS(User_Model_Calcs!A492))^2)))</f>
        <v>32.812820639319924</v>
      </c>
      <c r="P492" s="4">
        <f t="shared" ca="1" si="62"/>
        <v>57.087390396735394</v>
      </c>
    </row>
    <row r="493" spans="1:16" x14ac:dyDescent="0.25">
      <c r="A493" s="4">
        <f t="shared" ca="1" si="56"/>
        <v>-30.799734157094775</v>
      </c>
      <c r="B493" s="4">
        <f t="shared" ca="1" si="57"/>
        <v>113.6408098216171</v>
      </c>
      <c r="C493" s="4">
        <v>3750</v>
      </c>
      <c r="D493" s="4">
        <f t="shared" ca="1" si="58"/>
        <v>3</v>
      </c>
      <c r="E493" s="4">
        <v>0.55000000000000004</v>
      </c>
      <c r="F493" s="4">
        <v>19.899999999999999</v>
      </c>
      <c r="G493" s="4">
        <f t="shared" ca="1" si="59"/>
        <v>53.323113517529826</v>
      </c>
      <c r="H493" s="4">
        <f t="shared" ca="1" si="63"/>
        <v>17.801619299258945</v>
      </c>
      <c r="I493" s="4">
        <f ca="1">User_Model_Calcs!B493-Sat_Data!$B$5</f>
        <v>3.640809821617097</v>
      </c>
      <c r="J493" s="4">
        <f ca="1">(Earth_Data!$B$1/SQRT(1-Earth_Data!$B$2^2*SIN(RADIANS(User_Model_Calcs!A493))^2))*COS(RADIANS(User_Model_Calcs!A493))</f>
        <v>5483.3959520715443</v>
      </c>
      <c r="K493" s="4">
        <f ca="1">((Earth_Data!$B$1*(1-Earth_Data!$B$2^2))/SQRT(1-Earth_Data!$B$2^2*SIN(RADIANS(User_Model_Calcs!A493))^2))*SIN(RADIANS(User_Model_Calcs!A493))</f>
        <v>-3246.8430164203214</v>
      </c>
      <c r="L493" s="4">
        <f t="shared" ca="1" si="60"/>
        <v>-30.630736652748546</v>
      </c>
      <c r="M493" s="4">
        <f t="shared" ca="1" si="61"/>
        <v>6372.5678294131958</v>
      </c>
      <c r="N493" s="4">
        <f ca="1">SQRT(User_Model_Calcs!M493^2+Sat_Data!$B$3^2-2*User_Model_Calcs!M493*Sat_Data!$B$3*COS(RADIANS(L493))*COS(RADIANS(I493)))</f>
        <v>36836.832413724827</v>
      </c>
      <c r="O493" s="4">
        <f ca="1">DEGREES(ACOS(((Earth_Data!$B$1+Sat_Data!$B$2)/User_Model_Calcs!N493)*SQRT(1-COS(RADIANS(User_Model_Calcs!I493))^2*COS(RADIANS(User_Model_Calcs!A493))^2)))</f>
        <v>53.885170728638876</v>
      </c>
      <c r="P493" s="4">
        <f t="shared" ca="1" si="62"/>
        <v>7.0836883857627706</v>
      </c>
    </row>
    <row r="494" spans="1:16" x14ac:dyDescent="0.25">
      <c r="A494" s="4">
        <f t="shared" ca="1" si="56"/>
        <v>-41.343837826220799</v>
      </c>
      <c r="B494" s="4">
        <f t="shared" ca="1" si="57"/>
        <v>155.07496391698783</v>
      </c>
      <c r="C494" s="4">
        <v>3750</v>
      </c>
      <c r="D494" s="4">
        <f t="shared" ca="1" si="58"/>
        <v>1.2</v>
      </c>
      <c r="E494" s="4">
        <v>0.55000000000000004</v>
      </c>
      <c r="F494" s="4">
        <v>19.899999999999999</v>
      </c>
      <c r="G494" s="4">
        <f t="shared" ca="1" si="59"/>
        <v>45.364313344089069</v>
      </c>
      <c r="H494" s="4">
        <f t="shared" ca="1" si="63"/>
        <v>22.747793550154761</v>
      </c>
      <c r="I494" s="4">
        <f ca="1">User_Model_Calcs!B494-Sat_Data!$B$5</f>
        <v>45.074963916987826</v>
      </c>
      <c r="J494" s="4">
        <f ca="1">(Earth_Data!$B$1/SQRT(1-Earth_Data!$B$2^2*SIN(RADIANS(User_Model_Calcs!A494))^2))*COS(RADIANS(User_Model_Calcs!A494))</f>
        <v>4795.455028165663</v>
      </c>
      <c r="K494" s="4">
        <f ca="1">((Earth_Data!$B$1*(1-Earth_Data!$B$2^2))/SQRT(1-Earth_Data!$B$2^2*SIN(RADIANS(User_Model_Calcs!A494))^2))*SIN(RADIANS(User_Model_Calcs!A494))</f>
        <v>-4191.1684879581444</v>
      </c>
      <c r="L494" s="4">
        <f t="shared" ca="1" si="60"/>
        <v>-41.153057322974327</v>
      </c>
      <c r="M494" s="4">
        <f t="shared" ca="1" si="61"/>
        <v>6368.8525043066193</v>
      </c>
      <c r="N494" s="4">
        <f ca="1">SQRT(User_Model_Calcs!M494^2+Sat_Data!$B$3^2-2*User_Model_Calcs!M494*Sat_Data!$B$3*COS(RADIANS(L494))*COS(RADIANS(I494)))</f>
        <v>39151.024172729398</v>
      </c>
      <c r="O494" s="4">
        <f ca="1">DEGREES(ACOS(((Earth_Data!$B$1+Sat_Data!$B$2)/User_Model_Calcs!N494)*SQRT(1-COS(RADIANS(User_Model_Calcs!I494))^2*COS(RADIANS(User_Model_Calcs!A494))^2)))</f>
        <v>24.056337536401475</v>
      </c>
      <c r="P494" s="4">
        <f t="shared" ca="1" si="62"/>
        <v>56.621111063565969</v>
      </c>
    </row>
    <row r="495" spans="1:16" x14ac:dyDescent="0.25">
      <c r="A495" s="4">
        <f t="shared" ca="1" si="56"/>
        <v>-24.399418350257449</v>
      </c>
      <c r="B495" s="4">
        <f t="shared" ca="1" si="57"/>
        <v>149.02741135896514</v>
      </c>
      <c r="C495" s="4">
        <v>3750</v>
      </c>
      <c r="D495" s="4">
        <f t="shared" ca="1" si="58"/>
        <v>3</v>
      </c>
      <c r="E495" s="4">
        <v>0.55000000000000004</v>
      </c>
      <c r="F495" s="4">
        <v>19.899999999999999</v>
      </c>
      <c r="G495" s="4">
        <f t="shared" ca="1" si="59"/>
        <v>53.323113517529826</v>
      </c>
      <c r="H495" s="4">
        <f t="shared" ca="1" si="63"/>
        <v>17.569717150552091</v>
      </c>
      <c r="I495" s="4">
        <f ca="1">User_Model_Calcs!B495-Sat_Data!$B$5</f>
        <v>39.027411358965139</v>
      </c>
      <c r="J495" s="4">
        <f ca="1">(Earth_Data!$B$1/SQRT(1-Earth_Data!$B$2^2*SIN(RADIANS(User_Model_Calcs!A495))^2))*COS(RADIANS(User_Model_Calcs!A495))</f>
        <v>5811.8152974870345</v>
      </c>
      <c r="K495" s="4">
        <f ca="1">((Earth_Data!$B$1*(1-Earth_Data!$B$2^2))/SQRT(1-Earth_Data!$B$2^2*SIN(RADIANS(User_Model_Calcs!A495))^2))*SIN(RADIANS(User_Model_Calcs!A495))</f>
        <v>-2618.6365580551374</v>
      </c>
      <c r="L495" s="4">
        <f t="shared" ca="1" si="60"/>
        <v>-24.254955305985401</v>
      </c>
      <c r="M495" s="4">
        <f t="shared" ca="1" si="61"/>
        <v>6374.5160189058406</v>
      </c>
      <c r="N495" s="4">
        <f ca="1">SQRT(User_Model_Calcs!M495^2+Sat_Data!$B$3^2-2*User_Model_Calcs!M495*Sat_Data!$B$3*COS(RADIANS(L495))*COS(RADIANS(I495)))</f>
        <v>37917.241746528489</v>
      </c>
      <c r="O495" s="4">
        <f ca="1">DEGREES(ACOS(((Earth_Data!$B$1+Sat_Data!$B$2)/User_Model_Calcs!N495)*SQRT(1-COS(RADIANS(User_Model_Calcs!I495))^2*COS(RADIANS(User_Model_Calcs!A495))^2)))</f>
        <v>38.195134068821204</v>
      </c>
      <c r="P495" s="4">
        <f t="shared" ca="1" si="62"/>
        <v>62.995183245762526</v>
      </c>
    </row>
    <row r="496" spans="1:16" x14ac:dyDescent="0.25">
      <c r="A496" s="4">
        <f t="shared" ca="1" si="56"/>
        <v>-18.937714305422723</v>
      </c>
      <c r="B496" s="4">
        <f t="shared" ca="1" si="57"/>
        <v>119.11068510030557</v>
      </c>
      <c r="C496" s="4">
        <v>3750</v>
      </c>
      <c r="D496" s="4">
        <f t="shared" ca="1" si="58"/>
        <v>0.75</v>
      </c>
      <c r="E496" s="4">
        <v>0.55000000000000004</v>
      </c>
      <c r="F496" s="4">
        <v>19.899999999999999</v>
      </c>
      <c r="G496" s="4">
        <f t="shared" ca="1" si="59"/>
        <v>41.281913690970576</v>
      </c>
      <c r="H496" s="4">
        <f t="shared" ca="1" si="63"/>
        <v>22.243225404996352</v>
      </c>
      <c r="I496" s="4">
        <f ca="1">User_Model_Calcs!B496-Sat_Data!$B$5</f>
        <v>9.1106851003055738</v>
      </c>
      <c r="J496" s="4">
        <f ca="1">(Earth_Data!$B$1/SQRT(1-Earth_Data!$B$2^2*SIN(RADIANS(User_Model_Calcs!A496))^2))*COS(RADIANS(User_Model_Calcs!A496))</f>
        <v>6035.0316981079168</v>
      </c>
      <c r="K496" s="4">
        <f ca="1">((Earth_Data!$B$1*(1-Earth_Data!$B$2^2))/SQRT(1-Earth_Data!$B$2^2*SIN(RADIANS(User_Model_Calcs!A496))^2))*SIN(RADIANS(User_Model_Calcs!A496))</f>
        <v>-2056.8300652471148</v>
      </c>
      <c r="L496" s="4">
        <f t="shared" ca="1" si="60"/>
        <v>-18.819886440665876</v>
      </c>
      <c r="M496" s="4">
        <f t="shared" ca="1" si="61"/>
        <v>6375.9044467802196</v>
      </c>
      <c r="N496" s="4">
        <f ca="1">SQRT(User_Model_Calcs!M496^2+Sat_Data!$B$3^2-2*User_Model_Calcs!M496*Sat_Data!$B$3*COS(RADIANS(L496))*COS(RADIANS(I496)))</f>
        <v>36276.210522214817</v>
      </c>
      <c r="O496" s="4">
        <f ca="1">DEGREES(ACOS(((Earth_Data!$B$1+Sat_Data!$B$2)/User_Model_Calcs!N496)*SQRT(1-COS(RADIANS(User_Model_Calcs!I496))^2*COS(RADIANS(User_Model_Calcs!A496))^2)))</f>
        <v>65.452569519781505</v>
      </c>
      <c r="P496" s="4">
        <f t="shared" ca="1" si="62"/>
        <v>26.295405852320993</v>
      </c>
    </row>
    <row r="497" spans="1:16" x14ac:dyDescent="0.25">
      <c r="A497" s="4">
        <f t="shared" ca="1" si="56"/>
        <v>-20.234860323777717</v>
      </c>
      <c r="B497" s="4">
        <f t="shared" ca="1" si="57"/>
        <v>127.19415733287858</v>
      </c>
      <c r="C497" s="4">
        <v>3750</v>
      </c>
      <c r="D497" s="4">
        <f t="shared" ca="1" si="58"/>
        <v>1.2</v>
      </c>
      <c r="E497" s="4">
        <v>0.55000000000000004</v>
      </c>
      <c r="F497" s="4">
        <v>19.899999999999999</v>
      </c>
      <c r="G497" s="4">
        <f t="shared" ca="1" si="59"/>
        <v>45.364313344089069</v>
      </c>
      <c r="H497" s="4">
        <f t="shared" ca="1" si="63"/>
        <v>23.656820305522238</v>
      </c>
      <c r="I497" s="4">
        <f ca="1">User_Model_Calcs!B497-Sat_Data!$B$5</f>
        <v>17.194157332878575</v>
      </c>
      <c r="J497" s="4">
        <f ca="1">(Earth_Data!$B$1/SQRT(1-Earth_Data!$B$2^2*SIN(RADIANS(User_Model_Calcs!A497))^2))*COS(RADIANS(User_Model_Calcs!A497))</f>
        <v>5986.8965396591093</v>
      </c>
      <c r="K497" s="4">
        <f ca="1">((Earth_Data!$B$1*(1-Earth_Data!$B$2^2))/SQRT(1-Earth_Data!$B$2^2*SIN(RADIANS(User_Model_Calcs!A497))^2))*SIN(RADIANS(User_Model_Calcs!A497))</f>
        <v>-2192.1116246035131</v>
      </c>
      <c r="L497" s="4">
        <f t="shared" ca="1" si="60"/>
        <v>-20.110284322560709</v>
      </c>
      <c r="M497" s="4">
        <f t="shared" ca="1" si="61"/>
        <v>6375.6006423947283</v>
      </c>
      <c r="N497" s="4">
        <f ca="1">SQRT(User_Model_Calcs!M497^2+Sat_Data!$B$3^2-2*User_Model_Calcs!M497*Sat_Data!$B$3*COS(RADIANS(L497))*COS(RADIANS(I497)))</f>
        <v>36553.54226456317</v>
      </c>
      <c r="O497" s="4">
        <f ca="1">DEGREES(ACOS(((Earth_Data!$B$1+Sat_Data!$B$2)/User_Model_Calcs!N497)*SQRT(1-COS(RADIANS(User_Model_Calcs!I497))^2*COS(RADIANS(User_Model_Calcs!A497))^2)))</f>
        <v>59.243034311817858</v>
      </c>
      <c r="P497" s="4">
        <f t="shared" ca="1" si="62"/>
        <v>41.818155475304209</v>
      </c>
    </row>
    <row r="498" spans="1:16" x14ac:dyDescent="0.25">
      <c r="A498" s="4">
        <f t="shared" ca="1" si="56"/>
        <v>-43.274817356034724</v>
      </c>
      <c r="B498" s="4">
        <f t="shared" ca="1" si="57"/>
        <v>150.95398595804801</v>
      </c>
      <c r="C498" s="4">
        <v>3750</v>
      </c>
      <c r="D498" s="4">
        <f t="shared" ca="1" si="58"/>
        <v>3</v>
      </c>
      <c r="E498" s="4">
        <v>0.55000000000000004</v>
      </c>
      <c r="F498" s="4">
        <v>19.899999999999999</v>
      </c>
      <c r="G498" s="4">
        <f t="shared" ca="1" si="59"/>
        <v>53.323113517529826</v>
      </c>
      <c r="H498" s="4">
        <f t="shared" ca="1" si="63"/>
        <v>20.402669357732606</v>
      </c>
      <c r="I498" s="4">
        <f ca="1">User_Model_Calcs!B498-Sat_Data!$B$5</f>
        <v>40.953985958048008</v>
      </c>
      <c r="J498" s="4">
        <f ca="1">(Earth_Data!$B$1/SQRT(1-Earth_Data!$B$2^2*SIN(RADIANS(User_Model_Calcs!A498))^2))*COS(RADIANS(User_Model_Calcs!A498))</f>
        <v>4651.080115817892</v>
      </c>
      <c r="K498" s="4">
        <f ca="1">((Earth_Data!$B$1*(1-Earth_Data!$B$2^2))/SQRT(1-Earth_Data!$B$2^2*SIN(RADIANS(User_Model_Calcs!A498))^2))*SIN(RADIANS(User_Model_Calcs!A498))</f>
        <v>-4349.7822607689723</v>
      </c>
      <c r="L498" s="4">
        <f t="shared" ca="1" si="60"/>
        <v>-43.082777945458297</v>
      </c>
      <c r="M498" s="4">
        <f t="shared" ca="1" si="61"/>
        <v>6368.1356737947253</v>
      </c>
      <c r="N498" s="4">
        <f ca="1">SQRT(User_Model_Calcs!M498^2+Sat_Data!$B$3^2-2*User_Model_Calcs!M498*Sat_Data!$B$3*COS(RADIANS(L498))*COS(RADIANS(I498)))</f>
        <v>39014.752701454265</v>
      </c>
      <c r="O498" s="4">
        <f ca="1">DEGREES(ACOS(((Earth_Data!$B$1+Sat_Data!$B$2)/User_Model_Calcs!N498)*SQRT(1-COS(RADIANS(User_Model_Calcs!I498))^2*COS(RADIANS(User_Model_Calcs!A498))^2)))</f>
        <v>25.487976141472004</v>
      </c>
      <c r="P498" s="4">
        <f t="shared" ca="1" si="62"/>
        <v>51.696346425222067</v>
      </c>
    </row>
    <row r="499" spans="1:16" x14ac:dyDescent="0.25">
      <c r="A499" s="4">
        <f t="shared" ca="1" si="56"/>
        <v>-15.388277557288866</v>
      </c>
      <c r="B499" s="4">
        <f t="shared" ca="1" si="57"/>
        <v>128.22880115368477</v>
      </c>
      <c r="C499" s="4">
        <v>3750</v>
      </c>
      <c r="D499" s="4">
        <f t="shared" ca="1" si="58"/>
        <v>3</v>
      </c>
      <c r="E499" s="4">
        <v>0.55000000000000004</v>
      </c>
      <c r="F499" s="4">
        <v>19.899999999999999</v>
      </c>
      <c r="G499" s="4">
        <f t="shared" ca="1" si="59"/>
        <v>53.323113517529826</v>
      </c>
      <c r="H499" s="4">
        <f t="shared" ca="1" si="63"/>
        <v>17.584357501237225</v>
      </c>
      <c r="I499" s="4">
        <f ca="1">User_Model_Calcs!B499-Sat_Data!$B$5</f>
        <v>18.22880115368477</v>
      </c>
      <c r="J499" s="4">
        <f ca="1">(Earth_Data!$B$1/SQRT(1-Earth_Data!$B$2^2*SIN(RADIANS(User_Model_Calcs!A499))^2))*COS(RADIANS(User_Model_Calcs!A499))</f>
        <v>6150.9318009112367</v>
      </c>
      <c r="K499" s="4">
        <f ca="1">((Earth_Data!$B$1*(1-Earth_Data!$B$2^2))/SQRT(1-Earth_Data!$B$2^2*SIN(RADIANS(User_Model_Calcs!A499))^2))*SIN(RADIANS(User_Model_Calcs!A499))</f>
        <v>-1681.5619284474378</v>
      </c>
      <c r="L499" s="4">
        <f t="shared" ca="1" si="60"/>
        <v>-15.290097336313979</v>
      </c>
      <c r="M499" s="4">
        <f t="shared" ca="1" si="61"/>
        <v>6376.6458690023719</v>
      </c>
      <c r="N499" s="4">
        <f ca="1">SQRT(User_Model_Calcs!M499^2+Sat_Data!$B$3^2-2*User_Model_Calcs!M499*Sat_Data!$B$3*COS(RADIANS(L499))*COS(RADIANS(I499)))</f>
        <v>36411.669645285903</v>
      </c>
      <c r="O499" s="4">
        <f ca="1">DEGREES(ACOS(((Earth_Data!$B$1+Sat_Data!$B$2)/User_Model_Calcs!N499)*SQRT(1-COS(RADIANS(User_Model_Calcs!I499))^2*COS(RADIANS(User_Model_Calcs!A499))^2)))</f>
        <v>62.27798937897947</v>
      </c>
      <c r="P499" s="4">
        <f t="shared" ca="1" si="62"/>
        <v>51.140623637147371</v>
      </c>
    </row>
    <row r="500" spans="1:16" x14ac:dyDescent="0.25">
      <c r="A500" s="4">
        <f t="shared" ca="1" si="56"/>
        <v>-25.43619223258397</v>
      </c>
      <c r="B500" s="4">
        <f t="shared" ca="1" si="57"/>
        <v>109.32321037690267</v>
      </c>
      <c r="C500" s="4">
        <v>3750</v>
      </c>
      <c r="D500" s="4">
        <f t="shared" ca="1" si="58"/>
        <v>1.2</v>
      </c>
      <c r="E500" s="4">
        <v>0.55000000000000004</v>
      </c>
      <c r="F500" s="4">
        <v>19.899999999999999</v>
      </c>
      <c r="G500" s="4">
        <f t="shared" ca="1" si="59"/>
        <v>45.364313344089069</v>
      </c>
      <c r="H500" s="4">
        <f t="shared" ca="1" si="63"/>
        <v>14.085521774588679</v>
      </c>
      <c r="I500" s="4">
        <f ca="1">User_Model_Calcs!B500-Sat_Data!$B$5</f>
        <v>-0.67678962309733492</v>
      </c>
      <c r="J500" s="4">
        <f ca="1">(Earth_Data!$B$1/SQRT(1-Earth_Data!$B$2^2*SIN(RADIANS(User_Model_Calcs!A500))^2))*COS(RADIANS(User_Model_Calcs!A500))</f>
        <v>5763.4296109623319</v>
      </c>
      <c r="K500" s="4">
        <f ca="1">((Earth_Data!$B$1*(1-Earth_Data!$B$2^2))/SQRT(1-Earth_Data!$B$2^2*SIN(RADIANS(User_Model_Calcs!A500))^2))*SIN(RADIANS(User_Model_Calcs!A500))</f>
        <v>-2722.7897748254663</v>
      </c>
      <c r="L500" s="4">
        <f t="shared" ca="1" si="60"/>
        <v>-25.287233908172169</v>
      </c>
      <c r="M500" s="4">
        <f t="shared" ca="1" si="61"/>
        <v>6374.2219163135142</v>
      </c>
      <c r="N500" s="4">
        <f ca="1">SQRT(User_Model_Calcs!M500^2+Sat_Data!$B$3^2-2*User_Model_Calcs!M500*Sat_Data!$B$3*COS(RADIANS(L500))*COS(RADIANS(I500)))</f>
        <v>36502.86574168341</v>
      </c>
      <c r="O500" s="4">
        <f ca="1">DEGREES(ACOS(((Earth_Data!$B$1+Sat_Data!$B$2)/User_Model_Calcs!N500)*SQRT(1-COS(RADIANS(User_Model_Calcs!I500))^2*COS(RADIANS(User_Model_Calcs!A500))^2)))</f>
        <v>60.246390361720458</v>
      </c>
      <c r="P500" s="4">
        <f t="shared" ca="1" si="62"/>
        <v>1.5754170122822255</v>
      </c>
    </row>
    <row r="501" spans="1:16" x14ac:dyDescent="0.25">
      <c r="A501" s="4">
        <f t="shared" ca="1" si="56"/>
        <v>-20.35840473306153</v>
      </c>
      <c r="B501" s="4">
        <f t="shared" ca="1" si="57"/>
        <v>107.76477366781776</v>
      </c>
      <c r="C501" s="4">
        <v>3750</v>
      </c>
      <c r="D501" s="4">
        <f t="shared" ca="1" si="58"/>
        <v>0.75</v>
      </c>
      <c r="E501" s="4">
        <v>0.55000000000000004</v>
      </c>
      <c r="F501" s="4">
        <v>19.899999999999999</v>
      </c>
      <c r="G501" s="4">
        <f t="shared" ca="1" si="59"/>
        <v>41.281913690970576</v>
      </c>
      <c r="H501" s="4">
        <f t="shared" ca="1" si="63"/>
        <v>14.469822449233808</v>
      </c>
      <c r="I501" s="4">
        <f ca="1">User_Model_Calcs!B501-Sat_Data!$B$5</f>
        <v>-2.2352263321822363</v>
      </c>
      <c r="J501" s="4">
        <f ca="1">(Earth_Data!$B$1/SQRT(1-Earth_Data!$B$2^2*SIN(RADIANS(User_Model_Calcs!A501))^2))*COS(RADIANS(User_Model_Calcs!A501))</f>
        <v>5982.1521303125919</v>
      </c>
      <c r="K501" s="4">
        <f ca="1">((Earth_Data!$B$1*(1-Earth_Data!$B$2^2))/SQRT(1-Earth_Data!$B$2^2*SIN(RADIANS(User_Model_Calcs!A501))^2))*SIN(RADIANS(User_Model_Calcs!A501))</f>
        <v>-2204.9397465860752</v>
      </c>
      <c r="L501" s="4">
        <f t="shared" ca="1" si="60"/>
        <v>-20.233199021542553</v>
      </c>
      <c r="M501" s="4">
        <f t="shared" ca="1" si="61"/>
        <v>6375.5708290535476</v>
      </c>
      <c r="N501" s="4">
        <f ca="1">SQRT(User_Model_Calcs!M501^2+Sat_Data!$B$3^2-2*User_Model_Calcs!M501*Sat_Data!$B$3*COS(RADIANS(L501))*COS(RADIANS(I501)))</f>
        <v>36254.404414071876</v>
      </c>
      <c r="O501" s="4">
        <f ca="1">DEGREES(ACOS(((Earth_Data!$B$1+Sat_Data!$B$2)/User_Model_Calcs!N501)*SQRT(1-COS(RADIANS(User_Model_Calcs!I501))^2*COS(RADIANS(User_Model_Calcs!A501))^2)))</f>
        <v>65.994196551527253</v>
      </c>
      <c r="P501" s="4">
        <f t="shared" ca="1" si="62"/>
        <v>6.4015576638866278</v>
      </c>
    </row>
    <row r="502" spans="1:16" x14ac:dyDescent="0.25">
      <c r="A502" s="4">
        <f t="shared" ca="1" si="56"/>
        <v>-13.631656997098213</v>
      </c>
      <c r="B502" s="4">
        <f t="shared" ca="1" si="57"/>
        <v>110.49481395137883</v>
      </c>
      <c r="C502" s="4">
        <v>3751</v>
      </c>
      <c r="D502" s="4">
        <f t="shared" ca="1" si="58"/>
        <v>1.2</v>
      </c>
      <c r="E502" s="4">
        <v>0.55000000000000004</v>
      </c>
      <c r="F502" s="4">
        <v>19.899999999999999</v>
      </c>
      <c r="G502" s="4">
        <f t="shared" ref="G502:G565" ca="1" si="64">20.4+20*LOG(F502)+20*LOG(D502)+10*LOG(E502)</f>
        <v>45.364313344089069</v>
      </c>
      <c r="H502" s="4">
        <f t="shared" ca="1" si="63"/>
        <v>22.880443922145556</v>
      </c>
      <c r="I502" s="4">
        <f ca="1">User_Model_Calcs!B502-Sat_Data!$B$5</f>
        <v>0.49481395137883055</v>
      </c>
      <c r="J502" s="4">
        <f ca="1">(Earth_Data!$B$1/SQRT(1-Earth_Data!$B$2^2*SIN(RADIANS(User_Model_Calcs!A502))^2))*COS(RADIANS(User_Model_Calcs!A502))</f>
        <v>6199.62649423109</v>
      </c>
      <c r="K502" s="4">
        <f ca="1">((Earth_Data!$B$1*(1-Earth_Data!$B$2^2))/SQRT(1-Earth_Data!$B$2^2*SIN(RADIANS(User_Model_Calcs!A502))^2))*SIN(RADIANS(User_Model_Calcs!A502))</f>
        <v>-1493.4088505693435</v>
      </c>
      <c r="L502" s="4">
        <f t="shared" ref="L502:L565" ca="1" si="65">DEGREES(ATAN((K502/J502)))</f>
        <v>-13.543772037339211</v>
      </c>
      <c r="M502" s="4">
        <f t="shared" ref="M502:M565" ca="1" si="66">SQRT(J502^2+K502^2)</f>
        <v>6376.96155413618</v>
      </c>
      <c r="N502" s="4">
        <f ca="1">SQRT(User_Model_Calcs!M502^2+Sat_Data!$B$3^2-2*User_Model_Calcs!M502*Sat_Data!$B$3*COS(RADIANS(L502))*COS(RADIANS(I502)))</f>
        <v>35995.777497702111</v>
      </c>
      <c r="O502" s="4">
        <f ca="1">DEGREES(ACOS(((Earth_Data!$B$1+Sat_Data!$B$2)/User_Model_Calcs!N502)*SQRT(1-COS(RADIANS(User_Model_Calcs!I502))^2*COS(RADIANS(User_Model_Calcs!A502))^2)))</f>
        <v>73.964023231028833</v>
      </c>
      <c r="P502" s="4">
        <f t="shared" ref="P502:P565" ca="1" si="67">DEGREES(ASIN(SIN(RADIANS(ABS(I502)))/(SIN(ACOS(COS(RADIANS(I502))*COS(RADIANS(A502)))))))</f>
        <v>2.0986372386834486</v>
      </c>
    </row>
    <row r="503" spans="1:16" x14ac:dyDescent="0.25">
      <c r="A503" s="4">
        <f t="shared" ca="1" si="56"/>
        <v>-41.806193362771886</v>
      </c>
      <c r="B503" s="4">
        <f t="shared" ca="1" si="57"/>
        <v>136.8231087844307</v>
      </c>
      <c r="C503" s="4">
        <v>3752</v>
      </c>
      <c r="D503" s="4">
        <f t="shared" ca="1" si="58"/>
        <v>1.2</v>
      </c>
      <c r="E503" s="4">
        <v>0.55000000000000004</v>
      </c>
      <c r="F503" s="4">
        <v>19.899999999999999</v>
      </c>
      <c r="G503" s="4">
        <f t="shared" ca="1" si="64"/>
        <v>45.364313344089069</v>
      </c>
      <c r="H503" s="4">
        <f t="shared" ca="1" si="63"/>
        <v>14.189059676434427</v>
      </c>
      <c r="I503" s="4">
        <f ca="1">User_Model_Calcs!B503-Sat_Data!$B$5</f>
        <v>26.823108784430701</v>
      </c>
      <c r="J503" s="4">
        <f ca="1">(Earth_Data!$B$1/SQRT(1-Earth_Data!$B$2^2*SIN(RADIANS(User_Model_Calcs!A503))^2))*COS(RADIANS(User_Model_Calcs!A503))</f>
        <v>4761.378221590805</v>
      </c>
      <c r="K503" s="4">
        <f ca="1">((Earth_Data!$B$1*(1-Earth_Data!$B$2^2))/SQRT(1-Earth_Data!$B$2^2*SIN(RADIANS(User_Model_Calcs!A503))^2))*SIN(RADIANS(User_Model_Calcs!A503))</f>
        <v>-4229.583841833708</v>
      </c>
      <c r="L503" s="4">
        <f t="shared" ca="1" si="65"/>
        <v>-41.615032333418476</v>
      </c>
      <c r="M503" s="4">
        <f t="shared" ca="1" si="66"/>
        <v>6368.6813426438612</v>
      </c>
      <c r="N503" s="4">
        <f ca="1">SQRT(User_Model_Calcs!M503^2+Sat_Data!$B$3^2-2*User_Model_Calcs!M503*Sat_Data!$B$3*COS(RADIANS(L503))*COS(RADIANS(I503)))</f>
        <v>38210.703089132265</v>
      </c>
      <c r="O503" s="4">
        <f ca="1">DEGREES(ACOS(((Earth_Data!$B$1+Sat_Data!$B$2)/User_Model_Calcs!N503)*SQRT(1-COS(RADIANS(User_Model_Calcs!I503))^2*COS(RADIANS(User_Model_Calcs!A503))^2)))</f>
        <v>34.521162546728775</v>
      </c>
      <c r="P503" s="4">
        <f t="shared" ca="1" si="67"/>
        <v>37.181227834384714</v>
      </c>
    </row>
    <row r="504" spans="1:16" x14ac:dyDescent="0.25">
      <c r="A504" s="4">
        <f t="shared" ca="1" si="56"/>
        <v>-41.922014405803289</v>
      </c>
      <c r="B504" s="4">
        <f t="shared" ca="1" si="57"/>
        <v>120.03352679630231</v>
      </c>
      <c r="C504" s="4">
        <v>3753</v>
      </c>
      <c r="D504" s="4">
        <f t="shared" ca="1" si="58"/>
        <v>3</v>
      </c>
      <c r="E504" s="4">
        <v>0.55000000000000004</v>
      </c>
      <c r="F504" s="4">
        <v>19.899999999999999</v>
      </c>
      <c r="G504" s="4">
        <f t="shared" ca="1" si="64"/>
        <v>53.323113517529826</v>
      </c>
      <c r="H504" s="4">
        <f t="shared" ca="1" si="63"/>
        <v>23.765631522282266</v>
      </c>
      <c r="I504" s="4">
        <f ca="1">User_Model_Calcs!B504-Sat_Data!$B$5</f>
        <v>10.033526796302311</v>
      </c>
      <c r="J504" s="4">
        <f ca="1">(Earth_Data!$B$1/SQRT(1-Earth_Data!$B$2^2*SIN(RADIANS(User_Model_Calcs!A504))^2))*COS(RADIANS(User_Model_Calcs!A504))</f>
        <v>4752.7930095041183</v>
      </c>
      <c r="K504" s="4">
        <f ca="1">((Earth_Data!$B$1*(1-Earth_Data!$B$2^2))/SQRT(1-Earth_Data!$B$2^2*SIN(RADIANS(User_Model_Calcs!A504))^2))*SIN(RADIANS(User_Model_Calcs!A504))</f>
        <v>-4239.1642852443019</v>
      </c>
      <c r="L504" s="4">
        <f t="shared" ca="1" si="65"/>
        <v>-41.730765839689511</v>
      </c>
      <c r="M504" s="4">
        <f t="shared" ca="1" si="66"/>
        <v>6368.6384124459482</v>
      </c>
      <c r="N504" s="4">
        <f ca="1">SQRT(User_Model_Calcs!M504^2+Sat_Data!$B$3^2-2*User_Model_Calcs!M504*Sat_Data!$B$3*COS(RADIANS(L504))*COS(RADIANS(I504)))</f>
        <v>37732.070770346785</v>
      </c>
      <c r="O504" s="4">
        <f ca="1">DEGREES(ACOS(((Earth_Data!$B$1+Sat_Data!$B$2)/User_Model_Calcs!N504)*SQRT(1-COS(RADIANS(User_Model_Calcs!I504))^2*COS(RADIANS(User_Model_Calcs!A504))^2)))</f>
        <v>40.489922553632347</v>
      </c>
      <c r="P504" s="4">
        <f t="shared" ca="1" si="67"/>
        <v>14.832530091898267</v>
      </c>
    </row>
    <row r="505" spans="1:16" x14ac:dyDescent="0.25">
      <c r="A505" s="4">
        <f t="shared" ca="1" si="56"/>
        <v>-18.536897642699589</v>
      </c>
      <c r="B505" s="4">
        <f t="shared" ca="1" si="57"/>
        <v>156.65366312359799</v>
      </c>
      <c r="C505" s="4">
        <v>3754</v>
      </c>
      <c r="D505" s="4">
        <f t="shared" ca="1" si="58"/>
        <v>3</v>
      </c>
      <c r="E505" s="4">
        <v>0.55000000000000004</v>
      </c>
      <c r="F505" s="4">
        <v>19.899999999999999</v>
      </c>
      <c r="G505" s="4">
        <f t="shared" ca="1" si="64"/>
        <v>53.323113517529826</v>
      </c>
      <c r="H505" s="4">
        <f t="shared" ca="1" si="63"/>
        <v>14.012498169963099</v>
      </c>
      <c r="I505" s="4">
        <f ca="1">User_Model_Calcs!B505-Sat_Data!$B$5</f>
        <v>46.653663123597994</v>
      </c>
      <c r="J505" s="4">
        <f ca="1">(Earth_Data!$B$1/SQRT(1-Earth_Data!$B$2^2*SIN(RADIANS(User_Model_Calcs!A505))^2))*COS(RADIANS(User_Model_Calcs!A505))</f>
        <v>6049.2833428926606</v>
      </c>
      <c r="K505" s="4">
        <f ca="1">((Earth_Data!$B$1*(1-Earth_Data!$B$2^2))/SQRT(1-Earth_Data!$B$2^2*SIN(RADIANS(User_Model_Calcs!A505))^2))*SIN(RADIANS(User_Model_Calcs!A505))</f>
        <v>-2014.8154977415682</v>
      </c>
      <c r="L505" s="4">
        <f t="shared" ca="1" si="65"/>
        <v>-18.421204059540703</v>
      </c>
      <c r="M505" s="4">
        <f t="shared" ca="1" si="66"/>
        <v>6375.9948598268329</v>
      </c>
      <c r="N505" s="4">
        <f ca="1">SQRT(User_Model_Calcs!M505^2+Sat_Data!$B$3^2-2*User_Model_Calcs!M505*Sat_Data!$B$3*COS(RADIANS(L505))*COS(RADIANS(I505)))</f>
        <v>38318.590022648285</v>
      </c>
      <c r="O505" s="4">
        <f ca="1">DEGREES(ACOS(((Earth_Data!$B$1+Sat_Data!$B$2)/User_Model_Calcs!N505)*SQRT(1-COS(RADIANS(User_Model_Calcs!I505))^2*COS(RADIANS(User_Model_Calcs!A505))^2)))</f>
        <v>33.337294302917343</v>
      </c>
      <c r="P505" s="4">
        <f t="shared" ca="1" si="67"/>
        <v>73.296865097946622</v>
      </c>
    </row>
    <row r="506" spans="1:16" x14ac:dyDescent="0.25">
      <c r="A506" s="4">
        <f t="shared" ca="1" si="56"/>
        <v>-27.842263482413351</v>
      </c>
      <c r="B506" s="4">
        <f t="shared" ca="1" si="57"/>
        <v>148.6609984871215</v>
      </c>
      <c r="C506" s="4">
        <v>3755</v>
      </c>
      <c r="D506" s="4">
        <f t="shared" ca="1" si="58"/>
        <v>1.2</v>
      </c>
      <c r="E506" s="4">
        <v>0.55000000000000004</v>
      </c>
      <c r="F506" s="4">
        <v>19.899999999999999</v>
      </c>
      <c r="G506" s="4">
        <f t="shared" ca="1" si="64"/>
        <v>45.364313344089069</v>
      </c>
      <c r="H506" s="4">
        <f t="shared" ca="1" si="63"/>
        <v>17.358371155268348</v>
      </c>
      <c r="I506" s="4">
        <f ca="1">User_Model_Calcs!B506-Sat_Data!$B$5</f>
        <v>38.660998487121503</v>
      </c>
      <c r="J506" s="4">
        <f ca="1">(Earth_Data!$B$1/SQRT(1-Earth_Data!$B$2^2*SIN(RADIANS(User_Model_Calcs!A506))^2))*COS(RADIANS(User_Model_Calcs!A506))</f>
        <v>5643.9077783947823</v>
      </c>
      <c r="K506" s="4">
        <f ca="1">((Earth_Data!$B$1*(1-Earth_Data!$B$2^2))/SQRT(1-Earth_Data!$B$2^2*SIN(RADIANS(User_Model_Calcs!A506))^2))*SIN(RADIANS(User_Model_Calcs!A506))</f>
        <v>-2961.0610523926393</v>
      </c>
      <c r="L506" s="4">
        <f t="shared" ca="1" si="65"/>
        <v>-27.683629285828541</v>
      </c>
      <c r="M506" s="4">
        <f t="shared" ca="1" si="66"/>
        <v>6373.5059086049123</v>
      </c>
      <c r="N506" s="4">
        <f ca="1">SQRT(User_Model_Calcs!M506^2+Sat_Data!$B$3^2-2*User_Model_Calcs!M506*Sat_Data!$B$3*COS(RADIANS(L506))*COS(RADIANS(I506)))</f>
        <v>38036.757829976086</v>
      </c>
      <c r="O506" s="4">
        <f ca="1">DEGREES(ACOS(((Earth_Data!$B$1+Sat_Data!$B$2)/User_Model_Calcs!N506)*SQRT(1-COS(RADIANS(User_Model_Calcs!I506))^2*COS(RADIANS(User_Model_Calcs!A506))^2)))</f>
        <v>36.691691229904066</v>
      </c>
      <c r="P506" s="4">
        <f t="shared" ca="1" si="67"/>
        <v>59.724732350864784</v>
      </c>
    </row>
    <row r="507" spans="1:16" x14ac:dyDescent="0.25">
      <c r="A507" s="4">
        <f t="shared" ca="1" si="56"/>
        <v>-29.410532971409268</v>
      </c>
      <c r="B507" s="4">
        <f t="shared" ca="1" si="57"/>
        <v>146.08494203521451</v>
      </c>
      <c r="C507" s="4">
        <v>3756</v>
      </c>
      <c r="D507" s="4">
        <f t="shared" ca="1" si="58"/>
        <v>3</v>
      </c>
      <c r="E507" s="4">
        <v>0.55000000000000004</v>
      </c>
      <c r="F507" s="4">
        <v>19.899999999999999</v>
      </c>
      <c r="G507" s="4">
        <f t="shared" ca="1" si="64"/>
        <v>53.323113517529826</v>
      </c>
      <c r="H507" s="4">
        <f t="shared" ca="1" si="63"/>
        <v>17.19612516511387</v>
      </c>
      <c r="I507" s="4">
        <f ca="1">User_Model_Calcs!B507-Sat_Data!$B$5</f>
        <v>36.08494203521451</v>
      </c>
      <c r="J507" s="4">
        <f ca="1">(Earth_Data!$B$1/SQRT(1-Earth_Data!$B$2^2*SIN(RADIANS(User_Model_Calcs!A507))^2))*COS(RADIANS(User_Model_Calcs!A507))</f>
        <v>5560.6381590484216</v>
      </c>
      <c r="K507" s="4">
        <f ca="1">((Earth_Data!$B$1*(1-Earth_Data!$B$2^2))/SQRT(1-Earth_Data!$B$2^2*SIN(RADIANS(User_Model_Calcs!A507))^2))*SIN(RADIANS(User_Model_Calcs!A507))</f>
        <v>-3113.6208604507524</v>
      </c>
      <c r="L507" s="4">
        <f t="shared" ca="1" si="65"/>
        <v>-29.246186711443819</v>
      </c>
      <c r="M507" s="4">
        <f t="shared" ca="1" si="66"/>
        <v>6373.0158950452569</v>
      </c>
      <c r="N507" s="4">
        <f ca="1">SQRT(User_Model_Calcs!M507^2+Sat_Data!$B$3^2-2*User_Model_Calcs!M507*Sat_Data!$B$3*COS(RADIANS(L507))*COS(RADIANS(I507)))</f>
        <v>37940.421527179838</v>
      </c>
      <c r="O507" s="4">
        <f ca="1">DEGREES(ACOS(((Earth_Data!$B$1+Sat_Data!$B$2)/User_Model_Calcs!N507)*SQRT(1-COS(RADIANS(User_Model_Calcs!I507))^2*COS(RADIANS(User_Model_Calcs!A507))^2)))</f>
        <v>37.882680060161114</v>
      </c>
      <c r="P507" s="4">
        <f t="shared" ca="1" si="67"/>
        <v>56.028359695127229</v>
      </c>
    </row>
    <row r="508" spans="1:16" x14ac:dyDescent="0.25">
      <c r="A508" s="4">
        <f t="shared" ca="1" si="56"/>
        <v>-22.587271743510424</v>
      </c>
      <c r="B508" s="4">
        <f t="shared" ca="1" si="57"/>
        <v>133.44138403906706</v>
      </c>
      <c r="C508" s="4">
        <v>3757</v>
      </c>
      <c r="D508" s="4">
        <f t="shared" ca="1" si="58"/>
        <v>1.2</v>
      </c>
      <c r="E508" s="4">
        <v>0.55000000000000004</v>
      </c>
      <c r="F508" s="4">
        <v>19.899999999999999</v>
      </c>
      <c r="G508" s="4">
        <f t="shared" ca="1" si="64"/>
        <v>45.364313344089069</v>
      </c>
      <c r="H508" s="4">
        <f t="shared" ca="1" si="63"/>
        <v>23.424203647278659</v>
      </c>
      <c r="I508" s="4">
        <f ca="1">User_Model_Calcs!B508-Sat_Data!$B$5</f>
        <v>23.44138403906706</v>
      </c>
      <c r="J508" s="4">
        <f ca="1">(Earth_Data!$B$1/SQRT(1-Earth_Data!$B$2^2*SIN(RADIANS(User_Model_Calcs!A508))^2))*COS(RADIANS(User_Model_Calcs!A508))</f>
        <v>5891.8185062987222</v>
      </c>
      <c r="K508" s="4">
        <f ca="1">((Earth_Data!$B$1*(1-Earth_Data!$B$2^2))/SQRT(1-Earth_Data!$B$2^2*SIN(RADIANS(User_Model_Calcs!A508))^2))*SIN(RADIANS(User_Model_Calcs!A508))</f>
        <v>-2434.583624619167</v>
      </c>
      <c r="L508" s="4">
        <f t="shared" ca="1" si="65"/>
        <v>-22.451113515222524</v>
      </c>
      <c r="M508" s="4">
        <f t="shared" ca="1" si="66"/>
        <v>6375.0076655975799</v>
      </c>
      <c r="N508" s="4">
        <f ca="1">SQRT(User_Model_Calcs!M508^2+Sat_Data!$B$3^2-2*User_Model_Calcs!M508*Sat_Data!$B$3*COS(RADIANS(L508))*COS(RADIANS(I508)))</f>
        <v>36913.608695429451</v>
      </c>
      <c r="O508" s="4">
        <f ca="1">DEGREES(ACOS(((Earth_Data!$B$1+Sat_Data!$B$2)/User_Model_Calcs!N508)*SQRT(1-COS(RADIANS(User_Model_Calcs!I508))^2*COS(RADIANS(User_Model_Calcs!A508))^2)))</f>
        <v>52.624562356331502</v>
      </c>
      <c r="P508" s="4">
        <f t="shared" ca="1" si="67"/>
        <v>48.464701218017929</v>
      </c>
    </row>
    <row r="509" spans="1:16" x14ac:dyDescent="0.25">
      <c r="A509" s="4">
        <f t="shared" ca="1" si="56"/>
        <v>-36.596316501708081</v>
      </c>
      <c r="B509" s="4">
        <f t="shared" ca="1" si="57"/>
        <v>135.99891240179355</v>
      </c>
      <c r="C509" s="4">
        <v>3758</v>
      </c>
      <c r="D509" s="4">
        <f t="shared" ca="1" si="58"/>
        <v>0.75</v>
      </c>
      <c r="E509" s="4">
        <v>0.55000000000000004</v>
      </c>
      <c r="F509" s="4">
        <v>19.899999999999999</v>
      </c>
      <c r="G509" s="4">
        <f t="shared" ca="1" si="64"/>
        <v>41.281913690970576</v>
      </c>
      <c r="H509" s="4">
        <f t="shared" ca="1" si="63"/>
        <v>14.192942760909956</v>
      </c>
      <c r="I509" s="4">
        <f ca="1">User_Model_Calcs!B509-Sat_Data!$B$5</f>
        <v>25.998912401793547</v>
      </c>
      <c r="J509" s="4">
        <f ca="1">(Earth_Data!$B$1/SQRT(1-Earth_Data!$B$2^2*SIN(RADIANS(User_Model_Calcs!A509))^2))*COS(RADIANS(User_Model_Calcs!A509))</f>
        <v>5126.8296922122508</v>
      </c>
      <c r="K509" s="4">
        <f ca="1">((Earth_Data!$B$1*(1-Earth_Data!$B$2^2))/SQRT(1-Earth_Data!$B$2^2*SIN(RADIANS(User_Model_Calcs!A509))^2))*SIN(RADIANS(User_Model_Calcs!A509))</f>
        <v>-3781.5223182866098</v>
      </c>
      <c r="L509" s="4">
        <f t="shared" ca="1" si="65"/>
        <v>-36.412288157835647</v>
      </c>
      <c r="M509" s="4">
        <f t="shared" ca="1" si="66"/>
        <v>6370.5803296598415</v>
      </c>
      <c r="N509" s="4">
        <f ca="1">SQRT(User_Model_Calcs!M509^2+Sat_Data!$B$3^2-2*User_Model_Calcs!M509*Sat_Data!$B$3*COS(RADIANS(L509))*COS(RADIANS(I509)))</f>
        <v>37812.877693087037</v>
      </c>
      <c r="O509" s="4">
        <f ca="1">DEGREES(ACOS(((Earth_Data!$B$1+Sat_Data!$B$2)/User_Model_Calcs!N509)*SQRT(1-COS(RADIANS(User_Model_Calcs!I509))^2*COS(RADIANS(User_Model_Calcs!A509))^2)))</f>
        <v>39.469172368635064</v>
      </c>
      <c r="P509" s="4">
        <f t="shared" ca="1" si="67"/>
        <v>39.285432588385582</v>
      </c>
    </row>
    <row r="510" spans="1:16" x14ac:dyDescent="0.25">
      <c r="A510" s="4">
        <f t="shared" ca="1" si="56"/>
        <v>-32.906826940781428</v>
      </c>
      <c r="B510" s="4">
        <f t="shared" ca="1" si="57"/>
        <v>159.56826037054438</v>
      </c>
      <c r="C510" s="4">
        <v>3759</v>
      </c>
      <c r="D510" s="4">
        <f t="shared" ca="1" si="58"/>
        <v>3</v>
      </c>
      <c r="E510" s="4">
        <v>0.55000000000000004</v>
      </c>
      <c r="F510" s="4">
        <v>19.899999999999999</v>
      </c>
      <c r="G510" s="4">
        <f t="shared" ca="1" si="64"/>
        <v>53.323113517529826</v>
      </c>
      <c r="H510" s="4">
        <f t="shared" ca="1" si="63"/>
        <v>23.499596676244842</v>
      </c>
      <c r="I510" s="4">
        <f ca="1">User_Model_Calcs!B510-Sat_Data!$B$5</f>
        <v>49.56826037054438</v>
      </c>
      <c r="J510" s="4">
        <f ca="1">(Earth_Data!$B$1/SQRT(1-Earth_Data!$B$2^2*SIN(RADIANS(User_Model_Calcs!A510))^2))*COS(RADIANS(User_Model_Calcs!A510))</f>
        <v>5360.0982447702181</v>
      </c>
      <c r="K510" s="4">
        <f ca="1">((Earth_Data!$B$1*(1-Earth_Data!$B$2^2))/SQRT(1-Earth_Data!$B$2^2*SIN(RADIANS(User_Model_Calcs!A510))^2))*SIN(RADIANS(User_Model_Calcs!A510))</f>
        <v>-3445.2891215775217</v>
      </c>
      <c r="L510" s="4">
        <f t="shared" ca="1" si="65"/>
        <v>-32.731532670775792</v>
      </c>
      <c r="M510" s="4">
        <f t="shared" ca="1" si="66"/>
        <v>6371.8655294073169</v>
      </c>
      <c r="N510" s="4">
        <f ca="1">SQRT(User_Model_Calcs!M510^2+Sat_Data!$B$3^2-2*User_Model_Calcs!M510*Sat_Data!$B$3*COS(RADIANS(L510))*COS(RADIANS(I510)))</f>
        <v>39054.698038680326</v>
      </c>
      <c r="O510" s="4">
        <f ca="1">DEGREES(ACOS(((Earth_Data!$B$1+Sat_Data!$B$2)/User_Model_Calcs!N510)*SQRT(1-COS(RADIANS(User_Model_Calcs!I510))^2*COS(RADIANS(User_Model_Calcs!A510))^2)))</f>
        <v>25.102478005503066</v>
      </c>
      <c r="P510" s="4">
        <f t="shared" ca="1" si="67"/>
        <v>65.161430433206263</v>
      </c>
    </row>
    <row r="511" spans="1:16" x14ac:dyDescent="0.25">
      <c r="A511" s="4">
        <f t="shared" ca="1" si="56"/>
        <v>-37.978004938386164</v>
      </c>
      <c r="B511" s="4">
        <f t="shared" ca="1" si="57"/>
        <v>129.30388572799933</v>
      </c>
      <c r="C511" s="4">
        <v>3760</v>
      </c>
      <c r="D511" s="4">
        <f t="shared" ca="1" si="58"/>
        <v>3</v>
      </c>
      <c r="E511" s="4">
        <v>0.55000000000000004</v>
      </c>
      <c r="F511" s="4">
        <v>19.899999999999999</v>
      </c>
      <c r="G511" s="4">
        <f t="shared" ca="1" si="64"/>
        <v>53.323113517529826</v>
      </c>
      <c r="H511" s="4">
        <f t="shared" ca="1" si="63"/>
        <v>20.955484050683872</v>
      </c>
      <c r="I511" s="4">
        <f ca="1">User_Model_Calcs!B511-Sat_Data!$B$5</f>
        <v>19.303885727999329</v>
      </c>
      <c r="J511" s="4">
        <f ca="1">(Earth_Data!$B$1/SQRT(1-Earth_Data!$B$2^2*SIN(RADIANS(User_Model_Calcs!A511))^2))*COS(RADIANS(User_Model_Calcs!A511))</f>
        <v>5033.9345038021447</v>
      </c>
      <c r="K511" s="4">
        <f ca="1">((Earth_Data!$B$1*(1-Earth_Data!$B$2^2))/SQRT(1-Earth_Data!$B$2^2*SIN(RADIANS(User_Model_Calcs!A511))^2))*SIN(RADIANS(User_Model_Calcs!A511))</f>
        <v>-3903.5212681435719</v>
      </c>
      <c r="L511" s="4">
        <f t="shared" ca="1" si="65"/>
        <v>-37.791481578956947</v>
      </c>
      <c r="M511" s="4">
        <f t="shared" ca="1" si="66"/>
        <v>6370.0843698823128</v>
      </c>
      <c r="N511" s="4">
        <f ca="1">SQRT(User_Model_Calcs!M511^2+Sat_Data!$B$3^2-2*User_Model_Calcs!M511*Sat_Data!$B$3*COS(RADIANS(L511))*COS(RADIANS(I511)))</f>
        <v>37653.098431243947</v>
      </c>
      <c r="O511" s="4">
        <f ca="1">DEGREES(ACOS(((Earth_Data!$B$1+Sat_Data!$B$2)/User_Model_Calcs!N511)*SQRT(1-COS(RADIANS(User_Model_Calcs!I511))^2*COS(RADIANS(User_Model_Calcs!A511))^2)))</f>
        <v>41.555149969260107</v>
      </c>
      <c r="P511" s="4">
        <f t="shared" ca="1" si="67"/>
        <v>29.649154913851895</v>
      </c>
    </row>
    <row r="512" spans="1:16" x14ac:dyDescent="0.25">
      <c r="A512" s="4">
        <f t="shared" ca="1" si="56"/>
        <v>-41.863646301832233</v>
      </c>
      <c r="B512" s="4">
        <f t="shared" ca="1" si="57"/>
        <v>150.62233632522725</v>
      </c>
      <c r="C512" s="4">
        <v>3761</v>
      </c>
      <c r="D512" s="4">
        <f t="shared" ca="1" si="58"/>
        <v>0.75</v>
      </c>
      <c r="E512" s="4">
        <v>0.55000000000000004</v>
      </c>
      <c r="F512" s="4">
        <v>19.899999999999999</v>
      </c>
      <c r="G512" s="4">
        <f t="shared" ca="1" si="64"/>
        <v>41.281913690970576</v>
      </c>
      <c r="H512" s="4">
        <f t="shared" ca="1" si="63"/>
        <v>22.438358563112402</v>
      </c>
      <c r="I512" s="4">
        <f ca="1">User_Model_Calcs!B512-Sat_Data!$B$5</f>
        <v>40.622336325227252</v>
      </c>
      <c r="J512" s="4">
        <f ca="1">(Earth_Data!$B$1/SQRT(1-Earth_Data!$B$2^2*SIN(RADIANS(User_Model_Calcs!A512))^2))*COS(RADIANS(User_Model_Calcs!A512))</f>
        <v>4757.1219761374568</v>
      </c>
      <c r="K512" s="4">
        <f ca="1">((Earth_Data!$B$1*(1-Earth_Data!$B$2^2))/SQRT(1-Earth_Data!$B$2^2*SIN(RADIANS(User_Model_Calcs!A512))^2))*SIN(RADIANS(User_Model_Calcs!A512))</f>
        <v>-4234.3383583529585</v>
      </c>
      <c r="L512" s="4">
        <f t="shared" ca="1" si="65"/>
        <v>-41.672441459742075</v>
      </c>
      <c r="M512" s="4">
        <f t="shared" ca="1" si="66"/>
        <v>6368.6600497176141</v>
      </c>
      <c r="N512" s="4">
        <f ca="1">SQRT(User_Model_Calcs!M512^2+Sat_Data!$B$3^2-2*User_Model_Calcs!M512*Sat_Data!$B$3*COS(RADIANS(L512))*COS(RADIANS(I512)))</f>
        <v>38908.702337483919</v>
      </c>
      <c r="O512" s="4">
        <f ca="1">DEGREES(ACOS(((Earth_Data!$B$1+Sat_Data!$B$2)/User_Model_Calcs!N512)*SQRT(1-COS(RADIANS(User_Model_Calcs!I512))^2*COS(RADIANS(User_Model_Calcs!A512))^2)))</f>
        <v>26.629075548941248</v>
      </c>
      <c r="P512" s="4">
        <f t="shared" ca="1" si="67"/>
        <v>52.116783121179274</v>
      </c>
    </row>
    <row r="513" spans="1:16" x14ac:dyDescent="0.25">
      <c r="A513" s="4">
        <f t="shared" ca="1" si="56"/>
        <v>-30.985560009078512</v>
      </c>
      <c r="B513" s="4">
        <f t="shared" ca="1" si="57"/>
        <v>119.30895674593907</v>
      </c>
      <c r="C513" s="4">
        <v>3762</v>
      </c>
      <c r="D513" s="4">
        <f t="shared" ca="1" si="58"/>
        <v>3</v>
      </c>
      <c r="E513" s="4">
        <v>0.55000000000000004</v>
      </c>
      <c r="F513" s="4">
        <v>19.899999999999999</v>
      </c>
      <c r="G513" s="4">
        <f t="shared" ca="1" si="64"/>
        <v>53.323113517529826</v>
      </c>
      <c r="H513" s="4">
        <f t="shared" ca="1" si="63"/>
        <v>15.490440501667328</v>
      </c>
      <c r="I513" s="4">
        <f ca="1">User_Model_Calcs!B513-Sat_Data!$B$5</f>
        <v>9.3089567459390707</v>
      </c>
      <c r="J513" s="4">
        <f ca="1">(Earth_Data!$B$1/SQRT(1-Earth_Data!$B$2^2*SIN(RADIANS(User_Model_Calcs!A513))^2))*COS(RADIANS(User_Model_Calcs!A513))</f>
        <v>5472.8182082502535</v>
      </c>
      <c r="K513" s="4">
        <f ca="1">((Earth_Data!$B$1*(1-Earth_Data!$B$2^2))/SQRT(1-Earth_Data!$B$2^2*SIN(RADIANS(User_Model_Calcs!A513))^2))*SIN(RADIANS(User_Model_Calcs!A513))</f>
        <v>-3264.5222865385836</v>
      </c>
      <c r="L513" s="4">
        <f t="shared" ca="1" si="65"/>
        <v>-30.815970085567038</v>
      </c>
      <c r="M513" s="4">
        <f t="shared" ca="1" si="66"/>
        <v>6372.506955654314</v>
      </c>
      <c r="N513" s="4">
        <f ca="1">SQRT(User_Model_Calcs!M513^2+Sat_Data!$B$3^2-2*User_Model_Calcs!M513*Sat_Data!$B$3*COS(RADIANS(L513))*COS(RADIANS(I513)))</f>
        <v>36918.669091863645</v>
      </c>
      <c r="O513" s="4">
        <f ca="1">DEGREES(ACOS(((Earth_Data!$B$1+Sat_Data!$B$2)/User_Model_Calcs!N513)*SQRT(1-COS(RADIANS(User_Model_Calcs!I513))^2*COS(RADIANS(User_Model_Calcs!A513))^2)))</f>
        <v>52.488109246329508</v>
      </c>
      <c r="P513" s="4">
        <f t="shared" ca="1" si="67"/>
        <v>17.661219144448545</v>
      </c>
    </row>
    <row r="514" spans="1:16" x14ac:dyDescent="0.25">
      <c r="A514" s="4">
        <f t="shared" ref="A514:A577" ca="1" si="68">RAND()*(-44.106+9.432)-9.432</f>
        <v>-23.122673117494152</v>
      </c>
      <c r="B514" s="4">
        <f t="shared" ref="B514:B577" ca="1" si="69">RAND()*(160-105)+105</f>
        <v>153.59658200705002</v>
      </c>
      <c r="C514" s="4">
        <v>3763</v>
      </c>
      <c r="D514" s="4">
        <f t="shared" ref="D514:D577" ca="1" si="70">CHOOSE(RANDBETWEEN(1,3),0.75,1.2,3)</f>
        <v>1.2</v>
      </c>
      <c r="E514" s="4">
        <v>0.55000000000000004</v>
      </c>
      <c r="F514" s="4">
        <v>19.899999999999999</v>
      </c>
      <c r="G514" s="4">
        <f t="shared" ca="1" si="64"/>
        <v>45.364313344089069</v>
      </c>
      <c r="H514" s="4">
        <f t="shared" ca="1" si="63"/>
        <v>16.713914798051114</v>
      </c>
      <c r="I514" s="4">
        <f ca="1">User_Model_Calcs!B514-Sat_Data!$B$5</f>
        <v>43.596582007050017</v>
      </c>
      <c r="J514" s="4">
        <f ca="1">(Earth_Data!$B$1/SQRT(1-Earth_Data!$B$2^2*SIN(RADIANS(User_Model_Calcs!A514))^2))*COS(RADIANS(User_Model_Calcs!A514))</f>
        <v>5868.7897996866959</v>
      </c>
      <c r="K514" s="4">
        <f ca="1">((Earth_Data!$B$1*(1-Earth_Data!$B$2^2))/SQRT(1-Earth_Data!$B$2^2*SIN(RADIANS(User_Model_Calcs!A514))^2))*SIN(RADIANS(User_Model_Calcs!A514))</f>
        <v>-2489.2199456915132</v>
      </c>
      <c r="L514" s="4">
        <f t="shared" ca="1" si="65"/>
        <v>-22.98400339975959</v>
      </c>
      <c r="M514" s="4">
        <f t="shared" ca="1" si="66"/>
        <v>6374.8654613987792</v>
      </c>
      <c r="N514" s="4">
        <f ca="1">SQRT(User_Model_Calcs!M514^2+Sat_Data!$B$3^2-2*User_Model_Calcs!M514*Sat_Data!$B$3*COS(RADIANS(L514))*COS(RADIANS(I514)))</f>
        <v>38210.43069140915</v>
      </c>
      <c r="O514" s="4">
        <f ca="1">DEGREES(ACOS(((Earth_Data!$B$1+Sat_Data!$B$2)/User_Model_Calcs!N514)*SQRT(1-COS(RADIANS(User_Model_Calcs!I514))^2*COS(RADIANS(User_Model_Calcs!A514))^2)))</f>
        <v>34.603350456687679</v>
      </c>
      <c r="P514" s="4">
        <f t="shared" ca="1" si="67"/>
        <v>67.587475017978306</v>
      </c>
    </row>
    <row r="515" spans="1:16" x14ac:dyDescent="0.25">
      <c r="A515" s="4">
        <f t="shared" ca="1" si="68"/>
        <v>-9.7838981070561459</v>
      </c>
      <c r="B515" s="4">
        <f t="shared" ca="1" si="69"/>
        <v>108.13789207357262</v>
      </c>
      <c r="C515" s="4">
        <v>3764</v>
      </c>
      <c r="D515" s="4">
        <f t="shared" ca="1" si="70"/>
        <v>0.75</v>
      </c>
      <c r="E515" s="4">
        <v>0.55000000000000004</v>
      </c>
      <c r="F515" s="4">
        <v>19.899999999999999</v>
      </c>
      <c r="G515" s="4">
        <f t="shared" ca="1" si="64"/>
        <v>41.281913690970576</v>
      </c>
      <c r="H515" s="4">
        <f t="shared" ref="H515:H578" ca="1" si="71">RAND()*(24-14)+14</f>
        <v>19.510488262951547</v>
      </c>
      <c r="I515" s="4">
        <f ca="1">User_Model_Calcs!B515-Sat_Data!$B$5</f>
        <v>-1.8621079264273845</v>
      </c>
      <c r="J515" s="4">
        <f ca="1">(Earth_Data!$B$1/SQRT(1-Earth_Data!$B$2^2*SIN(RADIANS(User_Model_Calcs!A515))^2))*COS(RADIANS(User_Model_Calcs!A515))</f>
        <v>6285.9820042851816</v>
      </c>
      <c r="K515" s="4">
        <f ca="1">((Earth_Data!$B$1*(1-Earth_Data!$B$2^2))/SQRT(1-Earth_Data!$B$2^2*SIN(RADIANS(User_Model_Calcs!A515))^2))*SIN(RADIANS(User_Model_Calcs!A515))</f>
        <v>-1076.7018785634073</v>
      </c>
      <c r="L515" s="4">
        <f t="shared" ca="1" si="65"/>
        <v>-9.7196531453515647</v>
      </c>
      <c r="M515" s="4">
        <f t="shared" ca="1" si="66"/>
        <v>6377.5274749309483</v>
      </c>
      <c r="N515" s="4">
        <f ca="1">SQRT(User_Model_Calcs!M515^2+Sat_Data!$B$3^2-2*User_Model_Calcs!M515*Sat_Data!$B$3*COS(RADIANS(L515))*COS(RADIANS(I515)))</f>
        <v>35898.209338072724</v>
      </c>
      <c r="O515" s="4">
        <f ca="1">DEGREES(ACOS(((Earth_Data!$B$1+Sat_Data!$B$2)/User_Model_Calcs!N515)*SQRT(1-COS(RADIANS(User_Model_Calcs!I515))^2*COS(RADIANS(User_Model_Calcs!A515))^2)))</f>
        <v>78.281319998677617</v>
      </c>
      <c r="P515" s="4">
        <f t="shared" ca="1" si="67"/>
        <v>10.830900444079115</v>
      </c>
    </row>
    <row r="516" spans="1:16" x14ac:dyDescent="0.25">
      <c r="A516" s="4">
        <f t="shared" ca="1" si="68"/>
        <v>-40.578414763962677</v>
      </c>
      <c r="B516" s="4">
        <f t="shared" ca="1" si="69"/>
        <v>131.78379616977497</v>
      </c>
      <c r="C516" s="4">
        <v>3765</v>
      </c>
      <c r="D516" s="4">
        <f t="shared" ca="1" si="70"/>
        <v>1.2</v>
      </c>
      <c r="E516" s="4">
        <v>0.55000000000000004</v>
      </c>
      <c r="F516" s="4">
        <v>19.899999999999999</v>
      </c>
      <c r="G516" s="4">
        <f t="shared" ca="1" si="64"/>
        <v>45.364313344089069</v>
      </c>
      <c r="H516" s="4">
        <f t="shared" ca="1" si="71"/>
        <v>21.782033717029904</v>
      </c>
      <c r="I516" s="4">
        <f ca="1">User_Model_Calcs!B516-Sat_Data!$B$5</f>
        <v>21.783796169774973</v>
      </c>
      <c r="J516" s="4">
        <f ca="1">(Earth_Data!$B$1/SQRT(1-Earth_Data!$B$2^2*SIN(RADIANS(User_Model_Calcs!A516))^2))*COS(RADIANS(User_Model_Calcs!A516))</f>
        <v>4851.1778637496391</v>
      </c>
      <c r="K516" s="4">
        <f ca="1">((Earth_Data!$B$1*(1-Earth_Data!$B$2^2))/SQRT(1-Earth_Data!$B$2^2*SIN(RADIANS(User_Model_Calcs!A516))^2))*SIN(RADIANS(User_Model_Calcs!A516))</f>
        <v>-4126.978811301864</v>
      </c>
      <c r="L516" s="4">
        <f t="shared" ca="1" si="65"/>
        <v>-40.388373243315939</v>
      </c>
      <c r="M516" s="4">
        <f t="shared" ca="1" si="66"/>
        <v>6369.1350099263136</v>
      </c>
      <c r="N516" s="4">
        <f ca="1">SQRT(User_Model_Calcs!M516^2+Sat_Data!$B$3^2-2*User_Model_Calcs!M516*Sat_Data!$B$3*COS(RADIANS(L516))*COS(RADIANS(I516)))</f>
        <v>37927.588724905989</v>
      </c>
      <c r="O516" s="4">
        <f ca="1">DEGREES(ACOS(((Earth_Data!$B$1+Sat_Data!$B$2)/User_Model_Calcs!N516)*SQRT(1-COS(RADIANS(User_Model_Calcs!I516))^2*COS(RADIANS(User_Model_Calcs!A516))^2)))</f>
        <v>37.990113339317965</v>
      </c>
      <c r="P516" s="4">
        <f t="shared" ca="1" si="67"/>
        <v>31.565513328937534</v>
      </c>
    </row>
    <row r="517" spans="1:16" x14ac:dyDescent="0.25">
      <c r="A517" s="4">
        <f t="shared" ca="1" si="68"/>
        <v>-42.191364174329003</v>
      </c>
      <c r="B517" s="4">
        <f t="shared" ca="1" si="69"/>
        <v>117.92960237434509</v>
      </c>
      <c r="C517" s="4">
        <v>3766</v>
      </c>
      <c r="D517" s="4">
        <f t="shared" ca="1" si="70"/>
        <v>3</v>
      </c>
      <c r="E517" s="4">
        <v>0.55000000000000004</v>
      </c>
      <c r="F517" s="4">
        <v>19.899999999999999</v>
      </c>
      <c r="G517" s="4">
        <f t="shared" ca="1" si="64"/>
        <v>53.323113517529826</v>
      </c>
      <c r="H517" s="4">
        <f t="shared" ca="1" si="71"/>
        <v>23.109649256642903</v>
      </c>
      <c r="I517" s="4">
        <f ca="1">User_Model_Calcs!B517-Sat_Data!$B$5</f>
        <v>7.9296023743450945</v>
      </c>
      <c r="J517" s="4">
        <f ca="1">(Earth_Data!$B$1/SQRT(1-Earth_Data!$B$2^2*SIN(RADIANS(User_Model_Calcs!A517))^2))*COS(RADIANS(User_Model_Calcs!A517))</f>
        <v>4732.7520751650227</v>
      </c>
      <c r="K517" s="4">
        <f ca="1">((Earth_Data!$B$1*(1-Earth_Data!$B$2^2))/SQRT(1-Earth_Data!$B$2^2*SIN(RADIANS(User_Model_Calcs!A517))^2))*SIN(RADIANS(User_Model_Calcs!A517))</f>
        <v>-4261.3777586766337</v>
      </c>
      <c r="L517" s="4">
        <f t="shared" ca="1" si="65"/>
        <v>-41.999924112576018</v>
      </c>
      <c r="M517" s="4">
        <f t="shared" ca="1" si="66"/>
        <v>6368.5384985193205</v>
      </c>
      <c r="N517" s="4">
        <f ca="1">SQRT(User_Model_Calcs!M517^2+Sat_Data!$B$3^2-2*User_Model_Calcs!M517*Sat_Data!$B$3*COS(RADIANS(L517))*COS(RADIANS(I517)))</f>
        <v>37723.788986940111</v>
      </c>
      <c r="O517" s="4">
        <f ca="1">DEGREES(ACOS(((Earth_Data!$B$1+Sat_Data!$B$2)/User_Model_Calcs!N517)*SQRT(1-COS(RADIANS(User_Model_Calcs!I517))^2*COS(RADIANS(User_Model_Calcs!A517))^2)))</f>
        <v>40.596981151406887</v>
      </c>
      <c r="P517" s="4">
        <f t="shared" ca="1" si="67"/>
        <v>11.716735027050005</v>
      </c>
    </row>
    <row r="518" spans="1:16" x14ac:dyDescent="0.25">
      <c r="A518" s="4">
        <f t="shared" ca="1" si="68"/>
        <v>-13.731075620189394</v>
      </c>
      <c r="B518" s="4">
        <f t="shared" ca="1" si="69"/>
        <v>124.63391514231407</v>
      </c>
      <c r="C518" s="4">
        <v>3767</v>
      </c>
      <c r="D518" s="4">
        <f t="shared" ca="1" si="70"/>
        <v>1.2</v>
      </c>
      <c r="E518" s="4">
        <v>0.55000000000000004</v>
      </c>
      <c r="F518" s="4">
        <v>19.899999999999999</v>
      </c>
      <c r="G518" s="4">
        <f t="shared" ca="1" si="64"/>
        <v>45.364313344089069</v>
      </c>
      <c r="H518" s="4">
        <f t="shared" ca="1" si="71"/>
        <v>17.757997834254546</v>
      </c>
      <c r="I518" s="4">
        <f ca="1">User_Model_Calcs!B518-Sat_Data!$B$5</f>
        <v>14.633915142314066</v>
      </c>
      <c r="J518" s="4">
        <f ca="1">(Earth_Data!$B$1/SQRT(1-Earth_Data!$B$2^2*SIN(RADIANS(User_Model_Calcs!A518))^2))*COS(RADIANS(User_Model_Calcs!A518))</f>
        <v>6197.0249104953755</v>
      </c>
      <c r="K518" s="4">
        <f ca="1">((Earth_Data!$B$1*(1-Earth_Data!$B$2^2))/SQRT(1-Earth_Data!$B$2^2*SIN(RADIANS(User_Model_Calcs!A518))^2))*SIN(RADIANS(User_Model_Calcs!A518))</f>
        <v>-1504.0960798440321</v>
      </c>
      <c r="L518" s="4">
        <f t="shared" ca="1" si="65"/>
        <v>-13.642598876893905</v>
      </c>
      <c r="M518" s="4">
        <f t="shared" ca="1" si="66"/>
        <v>6376.9446256575256</v>
      </c>
      <c r="N518" s="4">
        <f ca="1">SQRT(User_Model_Calcs!M518^2+Sat_Data!$B$3^2-2*User_Model_Calcs!M518*Sat_Data!$B$3*COS(RADIANS(L518))*COS(RADIANS(I518)))</f>
        <v>36233.250206221288</v>
      </c>
      <c r="O518" s="4">
        <f ca="1">DEGREES(ACOS(((Earth_Data!$B$1+Sat_Data!$B$2)/User_Model_Calcs!N518)*SQRT(1-COS(RADIANS(User_Model_Calcs!I518))^2*COS(RADIANS(User_Model_Calcs!A518))^2)))</f>
        <v>66.58946129163067</v>
      </c>
      <c r="P518" s="4">
        <f t="shared" ca="1" si="67"/>
        <v>47.727525849027842</v>
      </c>
    </row>
    <row r="519" spans="1:16" x14ac:dyDescent="0.25">
      <c r="A519" s="4">
        <f t="shared" ca="1" si="68"/>
        <v>-30.441135301311071</v>
      </c>
      <c r="B519" s="4">
        <f t="shared" ca="1" si="69"/>
        <v>148.0558180370457</v>
      </c>
      <c r="C519" s="4">
        <v>3768</v>
      </c>
      <c r="D519" s="4">
        <f t="shared" ca="1" si="70"/>
        <v>0.75</v>
      </c>
      <c r="E519" s="4">
        <v>0.55000000000000004</v>
      </c>
      <c r="F519" s="4">
        <v>19.899999999999999</v>
      </c>
      <c r="G519" s="4">
        <f t="shared" ca="1" si="64"/>
        <v>41.281913690970576</v>
      </c>
      <c r="H519" s="4">
        <f t="shared" ca="1" si="71"/>
        <v>18.678634094144329</v>
      </c>
      <c r="I519" s="4">
        <f ca="1">User_Model_Calcs!B519-Sat_Data!$B$5</f>
        <v>38.055818037045697</v>
      </c>
      <c r="J519" s="4">
        <f ca="1">(Earth_Data!$B$1/SQRT(1-Earth_Data!$B$2^2*SIN(RADIANS(User_Model_Calcs!A519))^2))*COS(RADIANS(User_Model_Calcs!A519))</f>
        <v>5503.6452418027857</v>
      </c>
      <c r="K519" s="4">
        <f ca="1">((Earth_Data!$B$1*(1-Earth_Data!$B$2^2))/SQRT(1-Earth_Data!$B$2^2*SIN(RADIANS(User_Model_Calcs!A519))^2))*SIN(RADIANS(User_Model_Calcs!A519))</f>
        <v>-3212.6311936639058</v>
      </c>
      <c r="L519" s="4">
        <f t="shared" ca="1" si="65"/>
        <v>-30.27330100414941</v>
      </c>
      <c r="M519" s="4">
        <f t="shared" ca="1" si="66"/>
        <v>6372.6846881138572</v>
      </c>
      <c r="N519" s="4">
        <f ca="1">SQRT(User_Model_Calcs!M519^2+Sat_Data!$B$3^2-2*User_Model_Calcs!M519*Sat_Data!$B$3*COS(RADIANS(L519))*COS(RADIANS(I519)))</f>
        <v>38117.953345530688</v>
      </c>
      <c r="O519" s="4">
        <f ca="1">DEGREES(ACOS(((Earth_Data!$B$1+Sat_Data!$B$2)/User_Model_Calcs!N519)*SQRT(1-COS(RADIANS(User_Model_Calcs!I519))^2*COS(RADIANS(User_Model_Calcs!A519))^2)))</f>
        <v>35.688238633018685</v>
      </c>
      <c r="P519" s="4">
        <f t="shared" ca="1" si="67"/>
        <v>57.08964040950957</v>
      </c>
    </row>
    <row r="520" spans="1:16" x14ac:dyDescent="0.25">
      <c r="A520" s="4">
        <f t="shared" ca="1" si="68"/>
        <v>-29.116531896854895</v>
      </c>
      <c r="B520" s="4">
        <f t="shared" ca="1" si="69"/>
        <v>154.91162747933359</v>
      </c>
      <c r="C520" s="4">
        <v>3769</v>
      </c>
      <c r="D520" s="4">
        <f t="shared" ca="1" si="70"/>
        <v>3</v>
      </c>
      <c r="E520" s="4">
        <v>0.55000000000000004</v>
      </c>
      <c r="F520" s="4">
        <v>19.899999999999999</v>
      </c>
      <c r="G520" s="4">
        <f t="shared" ca="1" si="64"/>
        <v>53.323113517529826</v>
      </c>
      <c r="H520" s="4">
        <f t="shared" ca="1" si="71"/>
        <v>16.281490163471645</v>
      </c>
      <c r="I520" s="4">
        <f ca="1">User_Model_Calcs!B520-Sat_Data!$B$5</f>
        <v>44.911627479333589</v>
      </c>
      <c r="J520" s="4">
        <f ca="1">(Earth_Data!$B$1/SQRT(1-Earth_Data!$B$2^2*SIN(RADIANS(User_Model_Calcs!A520))^2))*COS(RADIANS(User_Model_Calcs!A520))</f>
        <v>5576.5676202773475</v>
      </c>
      <c r="K520" s="4">
        <f ca="1">((Earth_Data!$B$1*(1-Earth_Data!$B$2^2))/SQRT(1-Earth_Data!$B$2^2*SIN(RADIANS(User_Model_Calcs!A520))^2))*SIN(RADIANS(User_Model_Calcs!A520))</f>
        <v>-3085.1925136573996</v>
      </c>
      <c r="L520" s="4">
        <f t="shared" ca="1" si="65"/>
        <v>-28.953219663535961</v>
      </c>
      <c r="M520" s="4">
        <f t="shared" ca="1" si="66"/>
        <v>6373.1090740590198</v>
      </c>
      <c r="N520" s="4">
        <f ca="1">SQRT(User_Model_Calcs!M520^2+Sat_Data!$B$3^2-2*User_Model_Calcs!M520*Sat_Data!$B$3*COS(RADIANS(L520))*COS(RADIANS(I520)))</f>
        <v>38540.796975164099</v>
      </c>
      <c r="O520" s="4">
        <f ca="1">DEGREES(ACOS(((Earth_Data!$B$1+Sat_Data!$B$2)/User_Model_Calcs!N520)*SQRT(1-COS(RADIANS(User_Model_Calcs!I520))^2*COS(RADIANS(User_Model_Calcs!A520))^2)))</f>
        <v>30.741304482692275</v>
      </c>
      <c r="P520" s="4">
        <f t="shared" ca="1" si="67"/>
        <v>63.983421882791248</v>
      </c>
    </row>
    <row r="521" spans="1:16" x14ac:dyDescent="0.25">
      <c r="A521" s="4">
        <f t="shared" ca="1" si="68"/>
        <v>-30.527120443123842</v>
      </c>
      <c r="B521" s="4">
        <f t="shared" ca="1" si="69"/>
        <v>110.25370588274335</v>
      </c>
      <c r="C521" s="4">
        <v>3770</v>
      </c>
      <c r="D521" s="4">
        <f t="shared" ca="1" si="70"/>
        <v>0.75</v>
      </c>
      <c r="E521" s="4">
        <v>0.55000000000000004</v>
      </c>
      <c r="F521" s="4">
        <v>19.899999999999999</v>
      </c>
      <c r="G521" s="4">
        <f t="shared" ca="1" si="64"/>
        <v>41.281913690970576</v>
      </c>
      <c r="H521" s="4">
        <f t="shared" ca="1" si="71"/>
        <v>19.730967337848103</v>
      </c>
      <c r="I521" s="4">
        <f ca="1">User_Model_Calcs!B521-Sat_Data!$B$5</f>
        <v>0.25370588274334693</v>
      </c>
      <c r="J521" s="4">
        <f ca="1">(Earth_Data!$B$1/SQRT(1-Earth_Data!$B$2^2*SIN(RADIANS(User_Model_Calcs!A521))^2))*COS(RADIANS(User_Model_Calcs!A521))</f>
        <v>5498.809473379717</v>
      </c>
      <c r="K521" s="4">
        <f ca="1">((Earth_Data!$B$1*(1-Earth_Data!$B$2^2))/SQRT(1-Earth_Data!$B$2^2*SIN(RADIANS(User_Model_Calcs!A521))^2))*SIN(RADIANS(User_Model_Calcs!A521))</f>
        <v>-3220.8459022274164</v>
      </c>
      <c r="L521" s="4">
        <f t="shared" ca="1" si="65"/>
        <v>-30.359004839114604</v>
      </c>
      <c r="M521" s="4">
        <f t="shared" ca="1" si="66"/>
        <v>6372.656741926844</v>
      </c>
      <c r="N521" s="4">
        <f ca="1">SQRT(User_Model_Calcs!M521^2+Sat_Data!$B$3^2-2*User_Model_Calcs!M521*Sat_Data!$B$3*COS(RADIANS(L521))*COS(RADIANS(I521)))</f>
        <v>36806.587140442127</v>
      </c>
      <c r="O521" s="4">
        <f ca="1">DEGREES(ACOS(((Earth_Data!$B$1+Sat_Data!$B$2)/User_Model_Calcs!N521)*SQRT(1-COS(RADIANS(User_Model_Calcs!I521))^2*COS(RADIANS(User_Model_Calcs!A521))^2)))</f>
        <v>54.415780363517442</v>
      </c>
      <c r="P521" s="4">
        <f t="shared" ca="1" si="67"/>
        <v>0.49946458712832337</v>
      </c>
    </row>
    <row r="522" spans="1:16" x14ac:dyDescent="0.25">
      <c r="A522" s="4">
        <f t="shared" ca="1" si="68"/>
        <v>-35.240420781658536</v>
      </c>
      <c r="B522" s="4">
        <f t="shared" ca="1" si="69"/>
        <v>112.12989847250202</v>
      </c>
      <c r="C522" s="4">
        <v>3771</v>
      </c>
      <c r="D522" s="4">
        <f t="shared" ca="1" si="70"/>
        <v>0.75</v>
      </c>
      <c r="E522" s="4">
        <v>0.55000000000000004</v>
      </c>
      <c r="F522" s="4">
        <v>19.899999999999999</v>
      </c>
      <c r="G522" s="4">
        <f t="shared" ca="1" si="64"/>
        <v>41.281913690970576</v>
      </c>
      <c r="H522" s="4">
        <f t="shared" ca="1" si="71"/>
        <v>17.103394376151989</v>
      </c>
      <c r="I522" s="4">
        <f ca="1">User_Model_Calcs!B522-Sat_Data!$B$5</f>
        <v>2.1298984725020205</v>
      </c>
      <c r="J522" s="4">
        <f ca="1">(Earth_Data!$B$1/SQRT(1-Earth_Data!$B$2^2*SIN(RADIANS(User_Model_Calcs!A522))^2))*COS(RADIANS(User_Model_Calcs!A522))</f>
        <v>5215.0846366668156</v>
      </c>
      <c r="K522" s="4">
        <f ca="1">((Earth_Data!$B$1*(1-Earth_Data!$B$2^2))/SQRT(1-Earth_Data!$B$2^2*SIN(RADIANS(User_Model_Calcs!A522))^2))*SIN(RADIANS(User_Model_Calcs!A522))</f>
        <v>-3659.6852622022952</v>
      </c>
      <c r="L522" s="4">
        <f t="shared" ca="1" si="65"/>
        <v>-35.059255779598686</v>
      </c>
      <c r="M522" s="4">
        <f t="shared" ca="1" si="66"/>
        <v>6371.0598793276877</v>
      </c>
      <c r="N522" s="4">
        <f ca="1">SQRT(User_Model_Calcs!M522^2+Sat_Data!$B$3^2-2*User_Model_Calcs!M522*Sat_Data!$B$3*COS(RADIANS(L522))*COS(RADIANS(I522)))</f>
        <v>37133.944255882539</v>
      </c>
      <c r="O522" s="4">
        <f ca="1">DEGREES(ACOS(((Earth_Data!$B$1+Sat_Data!$B$2)/User_Model_Calcs!N522)*SQRT(1-COS(RADIANS(User_Model_Calcs!I522))^2*COS(RADIANS(User_Model_Calcs!A522))^2)))</f>
        <v>48.998660841267117</v>
      </c>
      <c r="P522" s="4">
        <f t="shared" ca="1" si="67"/>
        <v>3.687876439198492</v>
      </c>
    </row>
    <row r="523" spans="1:16" x14ac:dyDescent="0.25">
      <c r="A523" s="4">
        <f t="shared" ca="1" si="68"/>
        <v>-24.138752845033128</v>
      </c>
      <c r="B523" s="4">
        <f t="shared" ca="1" si="69"/>
        <v>158.1681710959555</v>
      </c>
      <c r="C523" s="4">
        <v>3772</v>
      </c>
      <c r="D523" s="4">
        <f t="shared" ca="1" si="70"/>
        <v>0.75</v>
      </c>
      <c r="E523" s="4">
        <v>0.55000000000000004</v>
      </c>
      <c r="F523" s="4">
        <v>19.899999999999999</v>
      </c>
      <c r="G523" s="4">
        <f t="shared" ca="1" si="64"/>
        <v>41.281913690970576</v>
      </c>
      <c r="H523" s="4">
        <f t="shared" ca="1" si="71"/>
        <v>17.642564691749463</v>
      </c>
      <c r="I523" s="4">
        <f ca="1">User_Model_Calcs!B523-Sat_Data!$B$5</f>
        <v>48.168171095955501</v>
      </c>
      <c r="J523" s="4">
        <f ca="1">(Earth_Data!$B$1/SQRT(1-Earth_Data!$B$2^2*SIN(RADIANS(User_Model_Calcs!A523))^2))*COS(RADIANS(User_Model_Calcs!A523))</f>
        <v>5823.6822792675111</v>
      </c>
      <c r="K523" s="4">
        <f ca="1">((Earth_Data!$B$1*(1-Earth_Data!$B$2^2))/SQRT(1-Earth_Data!$B$2^2*SIN(RADIANS(User_Model_Calcs!A523))^2))*SIN(RADIANS(User_Model_Calcs!A523))</f>
        <v>-2592.3162522939824</v>
      </c>
      <c r="L523" s="4">
        <f t="shared" ca="1" si="65"/>
        <v>-23.995449805282508</v>
      </c>
      <c r="M523" s="4">
        <f t="shared" ca="1" si="66"/>
        <v>6374.5885233293257</v>
      </c>
      <c r="N523" s="4">
        <f ca="1">SQRT(User_Model_Calcs!M523^2+Sat_Data!$B$3^2-2*User_Model_Calcs!M523*Sat_Data!$B$3*COS(RADIANS(L523))*COS(RADIANS(I523)))</f>
        <v>38612.328569376354</v>
      </c>
      <c r="O523" s="4">
        <f ca="1">DEGREES(ACOS(((Earth_Data!$B$1+Sat_Data!$B$2)/User_Model_Calcs!N523)*SQRT(1-COS(RADIANS(User_Model_Calcs!I523))^2*COS(RADIANS(User_Model_Calcs!A523))^2)))</f>
        <v>29.952049919690889</v>
      </c>
      <c r="P523" s="4">
        <f t="shared" ca="1" si="67"/>
        <v>69.894822428935456</v>
      </c>
    </row>
    <row r="524" spans="1:16" x14ac:dyDescent="0.25">
      <c r="A524" s="4">
        <f t="shared" ca="1" si="68"/>
        <v>-40.571551749496777</v>
      </c>
      <c r="B524" s="4">
        <f t="shared" ca="1" si="69"/>
        <v>125.88370378338027</v>
      </c>
      <c r="C524" s="4">
        <v>3773</v>
      </c>
      <c r="D524" s="4">
        <f t="shared" ca="1" si="70"/>
        <v>3</v>
      </c>
      <c r="E524" s="4">
        <v>0.55000000000000004</v>
      </c>
      <c r="F524" s="4">
        <v>19.899999999999999</v>
      </c>
      <c r="G524" s="4">
        <f t="shared" ca="1" si="64"/>
        <v>53.323113517529826</v>
      </c>
      <c r="H524" s="4">
        <f t="shared" ca="1" si="71"/>
        <v>20.880290597194971</v>
      </c>
      <c r="I524" s="4">
        <f ca="1">User_Model_Calcs!B524-Sat_Data!$B$5</f>
        <v>15.88370378338027</v>
      </c>
      <c r="J524" s="4">
        <f ca="1">(Earth_Data!$B$1/SQRT(1-Earth_Data!$B$2^2*SIN(RADIANS(User_Model_Calcs!A524))^2))*COS(RADIANS(User_Model_Calcs!A524))</f>
        <v>4851.6735716649719</v>
      </c>
      <c r="K524" s="4">
        <f ca="1">((Earth_Data!$B$1*(1-Earth_Data!$B$2^2))/SQRT(1-Earth_Data!$B$2^2*SIN(RADIANS(User_Model_Calcs!A524))^2))*SIN(RADIANS(User_Model_Calcs!A524))</f>
        <v>-4126.3999476311428</v>
      </c>
      <c r="L524" s="4">
        <f t="shared" ca="1" si="65"/>
        <v>-40.381517468358709</v>
      </c>
      <c r="M524" s="4">
        <f t="shared" ca="1" si="66"/>
        <v>6369.1375376735778</v>
      </c>
      <c r="N524" s="4">
        <f ca="1">SQRT(User_Model_Calcs!M524^2+Sat_Data!$B$3^2-2*User_Model_Calcs!M524*Sat_Data!$B$3*COS(RADIANS(L524))*COS(RADIANS(I524)))</f>
        <v>37747.428620464983</v>
      </c>
      <c r="O524" s="4">
        <f ca="1">DEGREES(ACOS(((Earth_Data!$B$1+Sat_Data!$B$2)/User_Model_Calcs!N524)*SQRT(1-COS(RADIANS(User_Model_Calcs!I524))^2*COS(RADIANS(User_Model_Calcs!A524))^2)))</f>
        <v>40.296503541726629</v>
      </c>
      <c r="P524" s="4">
        <f t="shared" ca="1" si="67"/>
        <v>23.629471242272782</v>
      </c>
    </row>
    <row r="525" spans="1:16" x14ac:dyDescent="0.25">
      <c r="A525" s="4">
        <f t="shared" ca="1" si="68"/>
        <v>-23.632220848892842</v>
      </c>
      <c r="B525" s="4">
        <f t="shared" ca="1" si="69"/>
        <v>155.87652106557479</v>
      </c>
      <c r="C525" s="4">
        <v>3774</v>
      </c>
      <c r="D525" s="4">
        <f t="shared" ca="1" si="70"/>
        <v>3</v>
      </c>
      <c r="E525" s="4">
        <v>0.55000000000000004</v>
      </c>
      <c r="F525" s="4">
        <v>19.899999999999999</v>
      </c>
      <c r="G525" s="4">
        <f t="shared" ca="1" si="64"/>
        <v>53.323113517529826</v>
      </c>
      <c r="H525" s="4">
        <f t="shared" ca="1" si="71"/>
        <v>16.294084188373429</v>
      </c>
      <c r="I525" s="4">
        <f ca="1">User_Model_Calcs!B525-Sat_Data!$B$5</f>
        <v>45.876521065574792</v>
      </c>
      <c r="J525" s="4">
        <f ca="1">(Earth_Data!$B$1/SQRT(1-Earth_Data!$B$2^2*SIN(RADIANS(User_Model_Calcs!A525))^2))*COS(RADIANS(User_Model_Calcs!A525))</f>
        <v>5846.3983745194046</v>
      </c>
      <c r="K525" s="4">
        <f ca="1">((Earth_Data!$B$1*(1-Earth_Data!$B$2^2))/SQRT(1-Earth_Data!$B$2^2*SIN(RADIANS(User_Model_Calcs!A525))^2))*SIN(RADIANS(User_Model_Calcs!A525))</f>
        <v>-2541.019400648167</v>
      </c>
      <c r="L525" s="4">
        <f t="shared" ca="1" si="65"/>
        <v>-23.49120557302431</v>
      </c>
      <c r="M525" s="4">
        <f t="shared" ca="1" si="66"/>
        <v>6374.7277234446256</v>
      </c>
      <c r="N525" s="4">
        <f ca="1">SQRT(User_Model_Calcs!M525^2+Sat_Data!$B$3^2-2*User_Model_Calcs!M525*Sat_Data!$B$3*COS(RADIANS(L525))*COS(RADIANS(I525)))</f>
        <v>38408.464652497678</v>
      </c>
      <c r="O525" s="4">
        <f ca="1">DEGREES(ACOS(((Earth_Data!$B$1+Sat_Data!$B$2)/User_Model_Calcs!N525)*SQRT(1-COS(RADIANS(User_Model_Calcs!I525))^2*COS(RADIANS(User_Model_Calcs!A525))^2)))</f>
        <v>32.274998710619421</v>
      </c>
      <c r="P525" s="4">
        <f t="shared" ca="1" si="67"/>
        <v>68.754755492826447</v>
      </c>
    </row>
    <row r="526" spans="1:16" x14ac:dyDescent="0.25">
      <c r="A526" s="4">
        <f t="shared" ca="1" si="68"/>
        <v>-29.266235315378182</v>
      </c>
      <c r="B526" s="4">
        <f t="shared" ca="1" si="69"/>
        <v>124.16442530575154</v>
      </c>
      <c r="C526" s="4">
        <v>3775</v>
      </c>
      <c r="D526" s="4">
        <f t="shared" ca="1" si="70"/>
        <v>0.75</v>
      </c>
      <c r="E526" s="4">
        <v>0.55000000000000004</v>
      </c>
      <c r="F526" s="4">
        <v>19.899999999999999</v>
      </c>
      <c r="G526" s="4">
        <f t="shared" ca="1" si="64"/>
        <v>41.281913690970576</v>
      </c>
      <c r="H526" s="4">
        <f t="shared" ca="1" si="71"/>
        <v>18.800555075104064</v>
      </c>
      <c r="I526" s="4">
        <f ca="1">User_Model_Calcs!B526-Sat_Data!$B$5</f>
        <v>14.164425305751536</v>
      </c>
      <c r="J526" s="4">
        <f ca="1">(Earth_Data!$B$1/SQRT(1-Earth_Data!$B$2^2*SIN(RADIANS(User_Model_Calcs!A526))^2))*COS(RADIANS(User_Model_Calcs!A526))</f>
        <v>5568.4747586746671</v>
      </c>
      <c r="K526" s="4">
        <f ca="1">((Earth_Data!$B$1*(1-Earth_Data!$B$2^2))/SQRT(1-Earth_Data!$B$2^2*SIN(RADIANS(User_Model_Calcs!A526))^2))*SIN(RADIANS(User_Model_Calcs!A526))</f>
        <v>-3099.6780991578999</v>
      </c>
      <c r="L526" s="4">
        <f t="shared" ca="1" si="65"/>
        <v>-29.102394417672734</v>
      </c>
      <c r="M526" s="4">
        <f t="shared" ca="1" si="66"/>
        <v>6373.0617019134552</v>
      </c>
      <c r="N526" s="4">
        <f ca="1">SQRT(User_Model_Calcs!M526^2+Sat_Data!$B$3^2-2*User_Model_Calcs!M526*Sat_Data!$B$3*COS(RADIANS(L526))*COS(RADIANS(I526)))</f>
        <v>36920.551650638758</v>
      </c>
      <c r="O526" s="4">
        <f ca="1">DEGREES(ACOS(((Earth_Data!$B$1+Sat_Data!$B$2)/User_Model_Calcs!N526)*SQRT(1-COS(RADIANS(User_Model_Calcs!I526))^2*COS(RADIANS(User_Model_Calcs!A526))^2)))</f>
        <v>52.467947690536299</v>
      </c>
      <c r="P526" s="4">
        <f t="shared" ca="1" si="67"/>
        <v>27.305046378901643</v>
      </c>
    </row>
    <row r="527" spans="1:16" x14ac:dyDescent="0.25">
      <c r="A527" s="4">
        <f t="shared" ca="1" si="68"/>
        <v>-36.008543374900242</v>
      </c>
      <c r="B527" s="4">
        <f t="shared" ca="1" si="69"/>
        <v>149.05433990398922</v>
      </c>
      <c r="C527" s="4">
        <v>3776</v>
      </c>
      <c r="D527" s="4">
        <f t="shared" ca="1" si="70"/>
        <v>0.75</v>
      </c>
      <c r="E527" s="4">
        <v>0.55000000000000004</v>
      </c>
      <c r="F527" s="4">
        <v>19.899999999999999</v>
      </c>
      <c r="G527" s="4">
        <f t="shared" ca="1" si="64"/>
        <v>41.281913690970576</v>
      </c>
      <c r="H527" s="4">
        <f t="shared" ca="1" si="71"/>
        <v>20.895744810866216</v>
      </c>
      <c r="I527" s="4">
        <f ca="1">User_Model_Calcs!B527-Sat_Data!$B$5</f>
        <v>39.054339903989217</v>
      </c>
      <c r="J527" s="4">
        <f ca="1">(Earth_Data!$B$1/SQRT(1-Earth_Data!$B$2^2*SIN(RADIANS(User_Model_Calcs!A527))^2))*COS(RADIANS(User_Model_Calcs!A527))</f>
        <v>5165.4440685512482</v>
      </c>
      <c r="K527" s="4">
        <f ca="1">((Earth_Data!$B$1*(1-Earth_Data!$B$2^2))/SQRT(1-Earth_Data!$B$2^2*SIN(RADIANS(User_Model_Calcs!A527))^2))*SIN(RADIANS(User_Model_Calcs!A527))</f>
        <v>-3728.9598964844336</v>
      </c>
      <c r="L527" s="4">
        <f t="shared" ca="1" si="65"/>
        <v>-35.825706178043468</v>
      </c>
      <c r="M527" s="4">
        <f t="shared" ca="1" si="66"/>
        <v>6370.7891453822631</v>
      </c>
      <c r="N527" s="4">
        <f ca="1">SQRT(User_Model_Calcs!M527^2+Sat_Data!$B$3^2-2*User_Model_Calcs!M527*Sat_Data!$B$3*COS(RADIANS(L527))*COS(RADIANS(I527)))</f>
        <v>38472.619385834034</v>
      </c>
      <c r="O527" s="4">
        <f ca="1">DEGREES(ACOS(((Earth_Data!$B$1+Sat_Data!$B$2)/User_Model_Calcs!N527)*SQRT(1-COS(RADIANS(User_Model_Calcs!I527))^2*COS(RADIANS(User_Model_Calcs!A527))^2)))</f>
        <v>31.490007433355082</v>
      </c>
      <c r="P527" s="4">
        <f t="shared" ca="1" si="67"/>
        <v>54.073022901690848</v>
      </c>
    </row>
    <row r="528" spans="1:16" x14ac:dyDescent="0.25">
      <c r="A528" s="4">
        <f t="shared" ca="1" si="68"/>
        <v>-41.713790264753634</v>
      </c>
      <c r="B528" s="4">
        <f t="shared" ca="1" si="69"/>
        <v>144.68509928696946</v>
      </c>
      <c r="C528" s="4">
        <v>3777</v>
      </c>
      <c r="D528" s="4">
        <f t="shared" ca="1" si="70"/>
        <v>0.75</v>
      </c>
      <c r="E528" s="4">
        <v>0.55000000000000004</v>
      </c>
      <c r="F528" s="4">
        <v>19.899999999999999</v>
      </c>
      <c r="G528" s="4">
        <f t="shared" ca="1" si="64"/>
        <v>41.281913690970576</v>
      </c>
      <c r="H528" s="4">
        <f t="shared" ca="1" si="71"/>
        <v>17.52128952043121</v>
      </c>
      <c r="I528" s="4">
        <f ca="1">User_Model_Calcs!B528-Sat_Data!$B$5</f>
        <v>34.685099286969461</v>
      </c>
      <c r="J528" s="4">
        <f ca="1">(Earth_Data!$B$1/SQRT(1-Earth_Data!$B$2^2*SIN(RADIANS(User_Model_Calcs!A528))^2))*COS(RADIANS(User_Model_Calcs!A528))</f>
        <v>4768.2135591393844</v>
      </c>
      <c r="K528" s="4">
        <f ca="1">((Earth_Data!$B$1*(1-Earth_Data!$B$2^2))/SQRT(1-Earth_Data!$B$2^2*SIN(RADIANS(User_Model_Calcs!A528))^2))*SIN(RADIANS(User_Model_Calcs!A528))</f>
        <v>-4221.928181005791</v>
      </c>
      <c r="L528" s="4">
        <f t="shared" ca="1" si="65"/>
        <v>-41.522701311326244</v>
      </c>
      <c r="M528" s="4">
        <f t="shared" ca="1" si="66"/>
        <v>6368.7155778172064</v>
      </c>
      <c r="N528" s="4">
        <f ca="1">SQRT(User_Model_Calcs!M528^2+Sat_Data!$B$3^2-2*User_Model_Calcs!M528*Sat_Data!$B$3*COS(RADIANS(L528))*COS(RADIANS(I528)))</f>
        <v>38571.174582188505</v>
      </c>
      <c r="O528" s="4">
        <f ca="1">DEGREES(ACOS(((Earth_Data!$B$1+Sat_Data!$B$2)/User_Model_Calcs!N528)*SQRT(1-COS(RADIANS(User_Model_Calcs!I528))^2*COS(RADIANS(User_Model_Calcs!A528))^2)))</f>
        <v>30.346974533489846</v>
      </c>
      <c r="P528" s="4">
        <f t="shared" ca="1" si="67"/>
        <v>46.124200182549302</v>
      </c>
    </row>
    <row r="529" spans="1:16" x14ac:dyDescent="0.25">
      <c r="A529" s="4">
        <f t="shared" ca="1" si="68"/>
        <v>-15.049942766811329</v>
      </c>
      <c r="B529" s="4">
        <f t="shared" ca="1" si="69"/>
        <v>151.94790818316821</v>
      </c>
      <c r="C529" s="4">
        <v>3778</v>
      </c>
      <c r="D529" s="4">
        <f t="shared" ca="1" si="70"/>
        <v>1.2</v>
      </c>
      <c r="E529" s="4">
        <v>0.55000000000000004</v>
      </c>
      <c r="F529" s="4">
        <v>19.899999999999999</v>
      </c>
      <c r="G529" s="4">
        <f t="shared" ca="1" si="64"/>
        <v>45.364313344089069</v>
      </c>
      <c r="H529" s="4">
        <f t="shared" ca="1" si="71"/>
        <v>17.564102710737277</v>
      </c>
      <c r="I529" s="4">
        <f ca="1">User_Model_Calcs!B529-Sat_Data!$B$5</f>
        <v>41.947908183168209</v>
      </c>
      <c r="J529" s="4">
        <f ca="1">(Earth_Data!$B$1/SQRT(1-Earth_Data!$B$2^2*SIN(RADIANS(User_Model_Calcs!A529))^2))*COS(RADIANS(User_Model_Calcs!A529))</f>
        <v>6160.7594235034649</v>
      </c>
      <c r="K529" s="4">
        <f ca="1">((Earth_Data!$B$1*(1-Earth_Data!$B$2^2))/SQRT(1-Earth_Data!$B$2^2*SIN(RADIANS(User_Model_Calcs!A529))^2))*SIN(RADIANS(User_Model_Calcs!A529))</f>
        <v>-1645.4378944813818</v>
      </c>
      <c r="L529" s="4">
        <f t="shared" ca="1" si="65"/>
        <v>-14.953718194596913</v>
      </c>
      <c r="M529" s="4">
        <f t="shared" ca="1" si="66"/>
        <v>6376.70938171735</v>
      </c>
      <c r="N529" s="4">
        <f ca="1">SQRT(User_Model_Calcs!M529^2+Sat_Data!$B$3^2-2*User_Model_Calcs!M529*Sat_Data!$B$3*COS(RADIANS(L529))*COS(RADIANS(I529)))</f>
        <v>37842.806265209612</v>
      </c>
      <c r="O529" s="4">
        <f ca="1">DEGREES(ACOS(((Earth_Data!$B$1+Sat_Data!$B$2)/User_Model_Calcs!N529)*SQRT(1-COS(RADIANS(User_Model_Calcs!I529))^2*COS(RADIANS(User_Model_Calcs!A529))^2)))</f>
        <v>39.172554699084458</v>
      </c>
      <c r="P529" s="4">
        <f t="shared" ca="1" si="67"/>
        <v>73.885441101793035</v>
      </c>
    </row>
    <row r="530" spans="1:16" x14ac:dyDescent="0.25">
      <c r="A530" s="4">
        <f t="shared" ca="1" si="68"/>
        <v>-10.660384468340638</v>
      </c>
      <c r="B530" s="4">
        <f t="shared" ca="1" si="69"/>
        <v>129.62281063458099</v>
      </c>
      <c r="C530" s="4">
        <v>3779</v>
      </c>
      <c r="D530" s="4">
        <f t="shared" ca="1" si="70"/>
        <v>0.75</v>
      </c>
      <c r="E530" s="4">
        <v>0.55000000000000004</v>
      </c>
      <c r="F530" s="4">
        <v>19.899999999999999</v>
      </c>
      <c r="G530" s="4">
        <f t="shared" ca="1" si="64"/>
        <v>41.281913690970576</v>
      </c>
      <c r="H530" s="4">
        <f t="shared" ca="1" si="71"/>
        <v>21.579816718261164</v>
      </c>
      <c r="I530" s="4">
        <f ca="1">User_Model_Calcs!B530-Sat_Data!$B$5</f>
        <v>19.622810634580986</v>
      </c>
      <c r="J530" s="4">
        <f ca="1">(Earth_Data!$B$1/SQRT(1-Earth_Data!$B$2^2*SIN(RADIANS(User_Model_Calcs!A530))^2))*COS(RADIANS(User_Model_Calcs!A530))</f>
        <v>6268.7773622953318</v>
      </c>
      <c r="K530" s="4">
        <f ca="1">((Earth_Data!$B$1*(1-Earth_Data!$B$2^2))/SQRT(1-Earth_Data!$B$2^2*SIN(RADIANS(User_Model_Calcs!A530))^2))*SIN(RADIANS(User_Model_Calcs!A530))</f>
        <v>-1172.1096620435874</v>
      </c>
      <c r="L530" s="4">
        <f t="shared" ca="1" si="65"/>
        <v>-10.590638111103862</v>
      </c>
      <c r="M530" s="4">
        <f t="shared" ca="1" si="66"/>
        <v>6377.4141058804034</v>
      </c>
      <c r="N530" s="4">
        <f ca="1">SQRT(User_Model_Calcs!M530^2+Sat_Data!$B$3^2-2*User_Model_Calcs!M530*Sat_Data!$B$3*COS(RADIANS(L530))*COS(RADIANS(I530)))</f>
        <v>36339.400236205096</v>
      </c>
      <c r="O530" s="4">
        <f ca="1">DEGREES(ACOS(((Earth_Data!$B$1+Sat_Data!$B$2)/User_Model_Calcs!N530)*SQRT(1-COS(RADIANS(User_Model_Calcs!I530))^2*COS(RADIANS(User_Model_Calcs!A530))^2)))</f>
        <v>63.961058953895765</v>
      </c>
      <c r="P530" s="4">
        <f t="shared" ca="1" si="67"/>
        <v>62.577432175086393</v>
      </c>
    </row>
    <row r="531" spans="1:16" x14ac:dyDescent="0.25">
      <c r="A531" s="4">
        <f t="shared" ca="1" si="68"/>
        <v>-15.06975287102498</v>
      </c>
      <c r="B531" s="4">
        <f t="shared" ca="1" si="69"/>
        <v>122.53927681921246</v>
      </c>
      <c r="C531" s="4">
        <v>3780</v>
      </c>
      <c r="D531" s="4">
        <f t="shared" ca="1" si="70"/>
        <v>1.2</v>
      </c>
      <c r="E531" s="4">
        <v>0.55000000000000004</v>
      </c>
      <c r="F531" s="4">
        <v>19.899999999999999</v>
      </c>
      <c r="G531" s="4">
        <f t="shared" ca="1" si="64"/>
        <v>45.364313344089069</v>
      </c>
      <c r="H531" s="4">
        <f t="shared" ca="1" si="71"/>
        <v>14.256116900437126</v>
      </c>
      <c r="I531" s="4">
        <f ca="1">User_Model_Calcs!B531-Sat_Data!$B$5</f>
        <v>12.539276819212461</v>
      </c>
      <c r="J531" s="4">
        <f ca="1">(Earth_Data!$B$1/SQRT(1-Earth_Data!$B$2^2*SIN(RADIANS(User_Model_Calcs!A531))^2))*COS(RADIANS(User_Model_Calcs!A531))</f>
        <v>6160.1898874793487</v>
      </c>
      <c r="K531" s="4">
        <f ca="1">((Earth_Data!$B$1*(1-Earth_Data!$B$2^2))/SQRT(1-Earth_Data!$B$2^2*SIN(RADIANS(User_Model_Calcs!A531))^2))*SIN(RADIANS(User_Model_Calcs!A531))</f>
        <v>-1647.55458549419</v>
      </c>
      <c r="L531" s="4">
        <f t="shared" ca="1" si="65"/>
        <v>-14.973413422750452</v>
      </c>
      <c r="M531" s="4">
        <f t="shared" ca="1" si="66"/>
        <v>6376.7056982415115</v>
      </c>
      <c r="N531" s="4">
        <f ca="1">SQRT(User_Model_Calcs!M531^2+Sat_Data!$B$3^2-2*User_Model_Calcs!M531*Sat_Data!$B$3*COS(RADIANS(L531))*COS(RADIANS(I531)))</f>
        <v>36213.115893285205</v>
      </c>
      <c r="O531" s="4">
        <f ca="1">DEGREES(ACOS(((Earth_Data!$B$1+Sat_Data!$B$2)/User_Model_Calcs!N531)*SQRT(1-COS(RADIANS(User_Model_Calcs!I531))^2*COS(RADIANS(User_Model_Calcs!A531))^2)))</f>
        <v>67.115663731325711</v>
      </c>
      <c r="P531" s="4">
        <f t="shared" ca="1" si="67"/>
        <v>40.54551619588581</v>
      </c>
    </row>
    <row r="532" spans="1:16" x14ac:dyDescent="0.25">
      <c r="A532" s="4">
        <f t="shared" ca="1" si="68"/>
        <v>-31.985651912632839</v>
      </c>
      <c r="B532" s="4">
        <f t="shared" ca="1" si="69"/>
        <v>128.55998001269637</v>
      </c>
      <c r="C532" s="4">
        <v>3781</v>
      </c>
      <c r="D532" s="4">
        <f t="shared" ca="1" si="70"/>
        <v>0.75</v>
      </c>
      <c r="E532" s="4">
        <v>0.55000000000000004</v>
      </c>
      <c r="F532" s="4">
        <v>19.899999999999999</v>
      </c>
      <c r="G532" s="4">
        <f t="shared" ca="1" si="64"/>
        <v>41.281913690970576</v>
      </c>
      <c r="H532" s="4">
        <f t="shared" ca="1" si="71"/>
        <v>22.740930916590216</v>
      </c>
      <c r="I532" s="4">
        <f ca="1">User_Model_Calcs!B532-Sat_Data!$B$5</f>
        <v>18.559980012696371</v>
      </c>
      <c r="J532" s="4">
        <f ca="1">(Earth_Data!$B$1/SQRT(1-Earth_Data!$B$2^2*SIN(RADIANS(User_Model_Calcs!A532))^2))*COS(RADIANS(User_Model_Calcs!A532))</f>
        <v>5414.9038060927942</v>
      </c>
      <c r="K532" s="4">
        <f ca="1">((Earth_Data!$B$1*(1-Earth_Data!$B$2^2))/SQRT(1-Earth_Data!$B$2^2*SIN(RADIANS(User_Model_Calcs!A532))^2))*SIN(RADIANS(User_Model_Calcs!A532))</f>
        <v>-3359.0832687293105</v>
      </c>
      <c r="L532" s="4">
        <f t="shared" ca="1" si="65"/>
        <v>-31.812996239275911</v>
      </c>
      <c r="M532" s="4">
        <f t="shared" ca="1" si="66"/>
        <v>6372.1757379638721</v>
      </c>
      <c r="N532" s="4">
        <f ca="1">SQRT(User_Model_Calcs!M532^2+Sat_Data!$B$3^2-2*User_Model_Calcs!M532*Sat_Data!$B$3*COS(RADIANS(L532))*COS(RADIANS(I532)))</f>
        <v>37222.824474375462</v>
      </c>
      <c r="O532" s="4">
        <f ca="1">DEGREES(ACOS(((Earth_Data!$B$1+Sat_Data!$B$2)/User_Model_Calcs!N532)*SQRT(1-COS(RADIANS(User_Model_Calcs!I532))^2*COS(RADIANS(User_Model_Calcs!A532))^2)))</f>
        <v>47.665140605922034</v>
      </c>
      <c r="P532" s="4">
        <f t="shared" ca="1" si="67"/>
        <v>32.368957935437493</v>
      </c>
    </row>
    <row r="533" spans="1:16" x14ac:dyDescent="0.25">
      <c r="A533" s="4">
        <f t="shared" ca="1" si="68"/>
        <v>-23.636914493971851</v>
      </c>
      <c r="B533" s="4">
        <f t="shared" ca="1" si="69"/>
        <v>156.49571854066414</v>
      </c>
      <c r="C533" s="4">
        <v>3782</v>
      </c>
      <c r="D533" s="4">
        <f t="shared" ca="1" si="70"/>
        <v>1.2</v>
      </c>
      <c r="E533" s="4">
        <v>0.55000000000000004</v>
      </c>
      <c r="F533" s="4">
        <v>19.899999999999999</v>
      </c>
      <c r="G533" s="4">
        <f t="shared" ca="1" si="64"/>
        <v>45.364313344089069</v>
      </c>
      <c r="H533" s="4">
        <f t="shared" ca="1" si="71"/>
        <v>23.203006213055353</v>
      </c>
      <c r="I533" s="4">
        <f ca="1">User_Model_Calcs!B533-Sat_Data!$B$5</f>
        <v>46.495718540664143</v>
      </c>
      <c r="J533" s="4">
        <f ca="1">(Earth_Data!$B$1/SQRT(1-Earth_Data!$B$2^2*SIN(RADIANS(User_Model_Calcs!A533))^2))*COS(RADIANS(User_Model_Calcs!A533))</f>
        <v>5846.1899715876398</v>
      </c>
      <c r="K533" s="4">
        <f ca="1">((Earth_Data!$B$1*(1-Earth_Data!$B$2^2))/SQRT(1-Earth_Data!$B$2^2*SIN(RADIANS(User_Model_Calcs!A533))^2))*SIN(RADIANS(User_Model_Calcs!A533))</f>
        <v>-2541.4956327282357</v>
      </c>
      <c r="L533" s="4">
        <f t="shared" ca="1" si="65"/>
        <v>-23.495877817053351</v>
      </c>
      <c r="M533" s="4">
        <f t="shared" ca="1" si="66"/>
        <v>6374.7264439400524</v>
      </c>
      <c r="N533" s="4">
        <f ca="1">SQRT(User_Model_Calcs!M533^2+Sat_Data!$B$3^2-2*User_Model_Calcs!M533*Sat_Data!$B$3*COS(RADIANS(L533))*COS(RADIANS(I533)))</f>
        <v>38458.638826889684</v>
      </c>
      <c r="O533" s="4">
        <f ca="1">DEGREES(ACOS(((Earth_Data!$B$1+Sat_Data!$B$2)/User_Model_Calcs!N533)*SQRT(1-COS(RADIANS(User_Model_Calcs!I533))^2*COS(RADIANS(User_Model_Calcs!A533))^2)))</f>
        <v>31.697096661557758</v>
      </c>
      <c r="P533" s="4">
        <f t="shared" ca="1" si="67"/>
        <v>69.166469618419754</v>
      </c>
    </row>
    <row r="534" spans="1:16" x14ac:dyDescent="0.25">
      <c r="A534" s="4">
        <f t="shared" ca="1" si="68"/>
        <v>-21.953144278793545</v>
      </c>
      <c r="B534" s="4">
        <f t="shared" ca="1" si="69"/>
        <v>131.64529633120287</v>
      </c>
      <c r="C534" s="4">
        <v>3783</v>
      </c>
      <c r="D534" s="4">
        <f t="shared" ca="1" si="70"/>
        <v>1.2</v>
      </c>
      <c r="E534" s="4">
        <v>0.55000000000000004</v>
      </c>
      <c r="F534" s="4">
        <v>19.899999999999999</v>
      </c>
      <c r="G534" s="4">
        <f t="shared" ca="1" si="64"/>
        <v>45.364313344089069</v>
      </c>
      <c r="H534" s="4">
        <f t="shared" ca="1" si="71"/>
        <v>22.446299547316762</v>
      </c>
      <c r="I534" s="4">
        <f ca="1">User_Model_Calcs!B534-Sat_Data!$B$5</f>
        <v>21.645296331202871</v>
      </c>
      <c r="J534" s="4">
        <f ca="1">(Earth_Data!$B$1/SQRT(1-Earth_Data!$B$2^2*SIN(RADIANS(User_Model_Calcs!A534))^2))*COS(RADIANS(User_Model_Calcs!A534))</f>
        <v>5918.429797587728</v>
      </c>
      <c r="K534" s="4">
        <f ca="1">((Earth_Data!$B$1*(1-Earth_Data!$B$2^2))/SQRT(1-Earth_Data!$B$2^2*SIN(RADIANS(User_Model_Calcs!A534))^2))*SIN(RADIANS(User_Model_Calcs!A534))</f>
        <v>-2369.6023840921694</v>
      </c>
      <c r="L534" s="4">
        <f t="shared" ca="1" si="65"/>
        <v>-21.82002166088688</v>
      </c>
      <c r="M534" s="4">
        <f t="shared" ca="1" si="66"/>
        <v>6375.1726821843504</v>
      </c>
      <c r="N534" s="4">
        <f ca="1">SQRT(User_Model_Calcs!M534^2+Sat_Data!$B$3^2-2*User_Model_Calcs!M534*Sat_Data!$B$3*COS(RADIANS(L534))*COS(RADIANS(I534)))</f>
        <v>36804.345427800283</v>
      </c>
      <c r="O534" s="4">
        <f ca="1">DEGREES(ACOS(((Earth_Data!$B$1+Sat_Data!$B$2)/User_Model_Calcs!N534)*SQRT(1-COS(RADIANS(User_Model_Calcs!I534))^2*COS(RADIANS(User_Model_Calcs!A534))^2)))</f>
        <v>54.510246113432856</v>
      </c>
      <c r="P534" s="4">
        <f t="shared" ca="1" si="67"/>
        <v>46.708986781895128</v>
      </c>
    </row>
    <row r="535" spans="1:16" x14ac:dyDescent="0.25">
      <c r="A535" s="4">
        <f t="shared" ca="1" si="68"/>
        <v>-30.749717006200925</v>
      </c>
      <c r="B535" s="4">
        <f t="shared" ca="1" si="69"/>
        <v>109.54187618307765</v>
      </c>
      <c r="C535" s="4">
        <v>3784</v>
      </c>
      <c r="D535" s="4">
        <f t="shared" ca="1" si="70"/>
        <v>1.2</v>
      </c>
      <c r="E535" s="4">
        <v>0.55000000000000004</v>
      </c>
      <c r="F535" s="4">
        <v>19.899999999999999</v>
      </c>
      <c r="G535" s="4">
        <f t="shared" ca="1" si="64"/>
        <v>45.364313344089069</v>
      </c>
      <c r="H535" s="4">
        <f t="shared" ca="1" si="71"/>
        <v>22.071929635013831</v>
      </c>
      <c r="I535" s="4">
        <f ca="1">User_Model_Calcs!B535-Sat_Data!$B$5</f>
        <v>-0.45812381692235249</v>
      </c>
      <c r="J535" s="4">
        <f ca="1">(Earth_Data!$B$1/SQRT(1-Earth_Data!$B$2^2*SIN(RADIANS(User_Model_Calcs!A535))^2))*COS(RADIANS(User_Model_Calcs!A535))</f>
        <v>5486.2332223222829</v>
      </c>
      <c r="K535" s="4">
        <f ca="1">((Earth_Data!$B$1*(1-Earth_Data!$B$2^2))/SQRT(1-Earth_Data!$B$2^2*SIN(RADIANS(User_Model_Calcs!A535))^2))*SIN(RADIANS(User_Model_Calcs!A535))</f>
        <v>-3242.0786741597094</v>
      </c>
      <c r="L535" s="4">
        <f t="shared" ca="1" si="65"/>
        <v>-30.580880167986109</v>
      </c>
      <c r="M535" s="4">
        <f t="shared" ca="1" si="66"/>
        <v>6372.5841774867067</v>
      </c>
      <c r="N535" s="4">
        <f ca="1">SQRT(User_Model_Calcs!M535^2+Sat_Data!$B$3^2-2*User_Model_Calcs!M535*Sat_Data!$B$3*COS(RADIANS(L535))*COS(RADIANS(I535)))</f>
        <v>36821.117699150956</v>
      </c>
      <c r="O535" s="4">
        <f ca="1">DEGREES(ACOS(((Earth_Data!$B$1+Sat_Data!$B$2)/User_Model_Calcs!N535)*SQRT(1-COS(RADIANS(User_Model_Calcs!I535))^2*COS(RADIANS(User_Model_Calcs!A535))^2)))</f>
        <v>54.159305492200211</v>
      </c>
      <c r="P535" s="4">
        <f t="shared" ca="1" si="67"/>
        <v>0.89596368971900631</v>
      </c>
    </row>
    <row r="536" spans="1:16" x14ac:dyDescent="0.25">
      <c r="A536" s="4">
        <f t="shared" ca="1" si="68"/>
        <v>-43.5433943574279</v>
      </c>
      <c r="B536" s="4">
        <f t="shared" ca="1" si="69"/>
        <v>114.85232767996072</v>
      </c>
      <c r="C536" s="4">
        <v>3785</v>
      </c>
      <c r="D536" s="4">
        <f t="shared" ca="1" si="70"/>
        <v>1.2</v>
      </c>
      <c r="E536" s="4">
        <v>0.55000000000000004</v>
      </c>
      <c r="F536" s="4">
        <v>19.899999999999999</v>
      </c>
      <c r="G536" s="4">
        <f t="shared" ca="1" si="64"/>
        <v>45.364313344089069</v>
      </c>
      <c r="H536" s="4">
        <f t="shared" ca="1" si="71"/>
        <v>23.792190581037673</v>
      </c>
      <c r="I536" s="4">
        <f ca="1">User_Model_Calcs!B536-Sat_Data!$B$5</f>
        <v>4.8523276799607231</v>
      </c>
      <c r="J536" s="4">
        <f ca="1">(Earth_Data!$B$1/SQRT(1-Earth_Data!$B$2^2*SIN(RADIANS(User_Model_Calcs!A536))^2))*COS(RADIANS(User_Model_Calcs!A536))</f>
        <v>4630.5746099134349</v>
      </c>
      <c r="K536" s="4">
        <f ca="1">((Earth_Data!$B$1*(1-Earth_Data!$B$2^2))/SQRT(1-Earth_Data!$B$2^2*SIN(RADIANS(User_Model_Calcs!A536))^2))*SIN(RADIANS(User_Model_Calcs!A536))</f>
        <v>-4371.459322541722</v>
      </c>
      <c r="L536" s="4">
        <f t="shared" ca="1" si="65"/>
        <v>-43.351248798070884</v>
      </c>
      <c r="M536" s="4">
        <f t="shared" ca="1" si="66"/>
        <v>6368.0356332712126</v>
      </c>
      <c r="N536" s="4">
        <f ca="1">SQRT(User_Model_Calcs!M536^2+Sat_Data!$B$3^2-2*User_Model_Calcs!M536*Sat_Data!$B$3*COS(RADIANS(L536))*COS(RADIANS(I536)))</f>
        <v>37805.789100334376</v>
      </c>
      <c r="O536" s="4">
        <f ca="1">DEGREES(ACOS(((Earth_Data!$B$1+Sat_Data!$B$2)/User_Model_Calcs!N536)*SQRT(1-COS(RADIANS(User_Model_Calcs!I536))^2*COS(RADIANS(User_Model_Calcs!A536))^2)))</f>
        <v>39.523874623517223</v>
      </c>
      <c r="P536" s="4">
        <f t="shared" ca="1" si="67"/>
        <v>7.0250215208487417</v>
      </c>
    </row>
    <row r="537" spans="1:16" x14ac:dyDescent="0.25">
      <c r="A537" s="4">
        <f t="shared" ca="1" si="68"/>
        <v>-32.456012401651982</v>
      </c>
      <c r="B537" s="4">
        <f t="shared" ca="1" si="69"/>
        <v>110.55605929673862</v>
      </c>
      <c r="C537" s="4">
        <v>3786</v>
      </c>
      <c r="D537" s="4">
        <f t="shared" ca="1" si="70"/>
        <v>3</v>
      </c>
      <c r="E537" s="4">
        <v>0.55000000000000004</v>
      </c>
      <c r="F537" s="4">
        <v>19.899999999999999</v>
      </c>
      <c r="G537" s="4">
        <f t="shared" ca="1" si="64"/>
        <v>53.323113517529826</v>
      </c>
      <c r="H537" s="4">
        <f t="shared" ca="1" si="71"/>
        <v>14.645317596267086</v>
      </c>
      <c r="I537" s="4">
        <f ca="1">User_Model_Calcs!B537-Sat_Data!$B$5</f>
        <v>0.5560592967386242</v>
      </c>
      <c r="J537" s="4">
        <f ca="1">(Earth_Data!$B$1/SQRT(1-Earth_Data!$B$2^2*SIN(RADIANS(User_Model_Calcs!A537))^2))*COS(RADIANS(User_Model_Calcs!A537))</f>
        <v>5387.0937467381027</v>
      </c>
      <c r="K537" s="4">
        <f ca="1">((Earth_Data!$B$1*(1-Earth_Data!$B$2^2))/SQRT(1-Earth_Data!$B$2^2*SIN(RADIANS(User_Model_Calcs!A537))^2))*SIN(RADIANS(User_Model_Calcs!A537))</f>
        <v>-3403.2093000218151</v>
      </c>
      <c r="L537" s="4">
        <f t="shared" ca="1" si="65"/>
        <v>-32.281987054193266</v>
      </c>
      <c r="M537" s="4">
        <f t="shared" ca="1" si="66"/>
        <v>6372.0179359367585</v>
      </c>
      <c r="N537" s="4">
        <f ca="1">SQRT(User_Model_Calcs!M537^2+Sat_Data!$B$3^2-2*User_Model_Calcs!M537*Sat_Data!$B$3*COS(RADIANS(L537))*COS(RADIANS(I537)))</f>
        <v>36934.460313116389</v>
      </c>
      <c r="O537" s="4">
        <f ca="1">DEGREES(ACOS(((Earth_Data!$B$1+Sat_Data!$B$2)/User_Model_Calcs!N537)*SQRT(1-COS(RADIANS(User_Model_Calcs!I537))^2*COS(RADIANS(User_Model_Calcs!A537))^2)))</f>
        <v>52.21430851118977</v>
      </c>
      <c r="P537" s="4">
        <f t="shared" ca="1" si="67"/>
        <v>1.0360833267551308</v>
      </c>
    </row>
    <row r="538" spans="1:16" x14ac:dyDescent="0.25">
      <c r="A538" s="4">
        <f t="shared" ca="1" si="68"/>
        <v>-29.350199213263153</v>
      </c>
      <c r="B538" s="4">
        <f t="shared" ca="1" si="69"/>
        <v>139.16734807825299</v>
      </c>
      <c r="C538" s="4">
        <v>3787</v>
      </c>
      <c r="D538" s="4">
        <f t="shared" ca="1" si="70"/>
        <v>3</v>
      </c>
      <c r="E538" s="4">
        <v>0.55000000000000004</v>
      </c>
      <c r="F538" s="4">
        <v>19.899999999999999</v>
      </c>
      <c r="G538" s="4">
        <f t="shared" ca="1" si="64"/>
        <v>53.323113517529826</v>
      </c>
      <c r="H538" s="4">
        <f t="shared" ca="1" si="71"/>
        <v>23.032528202077756</v>
      </c>
      <c r="I538" s="4">
        <f ca="1">User_Model_Calcs!B538-Sat_Data!$B$5</f>
        <v>29.167348078252985</v>
      </c>
      <c r="J538" s="4">
        <f ca="1">(Earth_Data!$B$1/SQRT(1-Earth_Data!$B$2^2*SIN(RADIANS(User_Model_Calcs!A538))^2))*COS(RADIANS(User_Model_Calcs!A538))</f>
        <v>5563.9190913535813</v>
      </c>
      <c r="K538" s="4">
        <f ca="1">((Earth_Data!$B$1*(1-Earth_Data!$B$2^2))/SQRT(1-Earth_Data!$B$2^2*SIN(RADIANS(User_Model_Calcs!A538))^2))*SIN(RADIANS(User_Model_Calcs!A538))</f>
        <v>-3107.7934754159965</v>
      </c>
      <c r="L538" s="4">
        <f t="shared" ca="1" si="65"/>
        <v>-29.186063751613883</v>
      </c>
      <c r="M538" s="4">
        <f t="shared" ca="1" si="66"/>
        <v>6373.0350650978771</v>
      </c>
      <c r="N538" s="4">
        <f ca="1">SQRT(User_Model_Calcs!M538^2+Sat_Data!$B$3^2-2*User_Model_Calcs!M538*Sat_Data!$B$3*COS(RADIANS(L538))*COS(RADIANS(I538)))</f>
        <v>37533.033296212532</v>
      </c>
      <c r="O538" s="4">
        <f ca="1">DEGREES(ACOS(((Earth_Data!$B$1+Sat_Data!$B$2)/User_Model_Calcs!N538)*SQRT(1-COS(RADIANS(User_Model_Calcs!I538))^2*COS(RADIANS(User_Model_Calcs!A538))^2)))</f>
        <v>43.226942809819803</v>
      </c>
      <c r="P538" s="4">
        <f t="shared" ca="1" si="67"/>
        <v>48.710773040304375</v>
      </c>
    </row>
    <row r="539" spans="1:16" x14ac:dyDescent="0.25">
      <c r="A539" s="4">
        <f t="shared" ca="1" si="68"/>
        <v>-20.024716871809559</v>
      </c>
      <c r="B539" s="4">
        <f t="shared" ca="1" si="69"/>
        <v>145.03216740375194</v>
      </c>
      <c r="C539" s="4">
        <v>3788</v>
      </c>
      <c r="D539" s="4">
        <f t="shared" ca="1" si="70"/>
        <v>1.2</v>
      </c>
      <c r="E539" s="4">
        <v>0.55000000000000004</v>
      </c>
      <c r="F539" s="4">
        <v>19.899999999999999</v>
      </c>
      <c r="G539" s="4">
        <f t="shared" ca="1" si="64"/>
        <v>45.364313344089069</v>
      </c>
      <c r="H539" s="4">
        <f t="shared" ca="1" si="71"/>
        <v>15.462318831848863</v>
      </c>
      <c r="I539" s="4">
        <f ca="1">User_Model_Calcs!B539-Sat_Data!$B$5</f>
        <v>35.032167403751941</v>
      </c>
      <c r="J539" s="4">
        <f ca="1">(Earth_Data!$B$1/SQRT(1-Earth_Data!$B$2^2*SIN(RADIANS(User_Model_Calcs!A539))^2))*COS(RADIANS(User_Model_Calcs!A539))</f>
        <v>5994.9028370278193</v>
      </c>
      <c r="K539" s="4">
        <f ca="1">((Earth_Data!$B$1*(1-Earth_Data!$B$2^2))/SQRT(1-Earth_Data!$B$2^2*SIN(RADIANS(User_Model_Calcs!A539))^2))*SIN(RADIANS(User_Model_Calcs!A539))</f>
        <v>-2170.2685846370123</v>
      </c>
      <c r="L539" s="4">
        <f t="shared" ca="1" si="65"/>
        <v>-19.901217254351781</v>
      </c>
      <c r="M539" s="4">
        <f t="shared" ca="1" si="66"/>
        <v>6375.6510063574315</v>
      </c>
      <c r="N539" s="4">
        <f ca="1">SQRT(User_Model_Calcs!M539^2+Sat_Data!$B$3^2-2*User_Model_Calcs!M539*Sat_Data!$B$3*COS(RADIANS(L539))*COS(RADIANS(I539)))</f>
        <v>37476.826040448323</v>
      </c>
      <c r="O539" s="4">
        <f ca="1">DEGREES(ACOS(((Earth_Data!$B$1+Sat_Data!$B$2)/User_Model_Calcs!N539)*SQRT(1-COS(RADIANS(User_Model_Calcs!I539))^2*COS(RADIANS(User_Model_Calcs!A539))^2)))</f>
        <v>44.047999408688717</v>
      </c>
      <c r="P539" s="4">
        <f t="shared" ca="1" si="67"/>
        <v>63.966785813235795</v>
      </c>
    </row>
    <row r="540" spans="1:16" x14ac:dyDescent="0.25">
      <c r="A540" s="4">
        <f t="shared" ca="1" si="68"/>
        <v>-14.778996818943828</v>
      </c>
      <c r="B540" s="4">
        <f t="shared" ca="1" si="69"/>
        <v>121.20466434719549</v>
      </c>
      <c r="C540" s="4">
        <v>3789</v>
      </c>
      <c r="D540" s="4">
        <f t="shared" ca="1" si="70"/>
        <v>0.75</v>
      </c>
      <c r="E540" s="4">
        <v>0.55000000000000004</v>
      </c>
      <c r="F540" s="4">
        <v>19.899999999999999</v>
      </c>
      <c r="G540" s="4">
        <f t="shared" ca="1" si="64"/>
        <v>41.281913690970576</v>
      </c>
      <c r="H540" s="4">
        <f t="shared" ca="1" si="71"/>
        <v>19.878283000080312</v>
      </c>
      <c r="I540" s="4">
        <f ca="1">User_Model_Calcs!B540-Sat_Data!$B$5</f>
        <v>11.204664347195489</v>
      </c>
      <c r="J540" s="4">
        <f ca="1">(Earth_Data!$B$1/SQRT(1-Earth_Data!$B$2^2*SIN(RADIANS(User_Model_Calcs!A540))^2))*COS(RADIANS(User_Model_Calcs!A540))</f>
        <v>6168.475471941857</v>
      </c>
      <c r="K540" s="4">
        <f ca="1">((Earth_Data!$B$1*(1-Earth_Data!$B$2^2))/SQRT(1-Earth_Data!$B$2^2*SIN(RADIANS(User_Model_Calcs!A540))^2))*SIN(RADIANS(User_Model_Calcs!A540))</f>
        <v>-1616.468298422704</v>
      </c>
      <c r="L540" s="4">
        <f t="shared" ca="1" si="65"/>
        <v>-14.684347979888857</v>
      </c>
      <c r="M540" s="4">
        <f t="shared" ca="1" si="66"/>
        <v>6376.759318631518</v>
      </c>
      <c r="N540" s="4">
        <f ca="1">SQRT(User_Model_Calcs!M540^2+Sat_Data!$B$3^2-2*User_Model_Calcs!M540*Sat_Data!$B$3*COS(RADIANS(L540))*COS(RADIANS(I540)))</f>
        <v>36169.265270496049</v>
      </c>
      <c r="O540" s="4">
        <f ca="1">DEGREES(ACOS(((Earth_Data!$B$1+Sat_Data!$B$2)/User_Model_Calcs!N540)*SQRT(1-COS(RADIANS(User_Model_Calcs!I540))^2*COS(RADIANS(User_Model_Calcs!A540))^2)))</f>
        <v>68.325875072526969</v>
      </c>
      <c r="P540" s="4">
        <f t="shared" ca="1" si="67"/>
        <v>37.830952923558932</v>
      </c>
    </row>
    <row r="541" spans="1:16" x14ac:dyDescent="0.25">
      <c r="A541" s="4">
        <f t="shared" ca="1" si="68"/>
        <v>-33.414234840596968</v>
      </c>
      <c r="B541" s="4">
        <f t="shared" ca="1" si="69"/>
        <v>116.04338543090323</v>
      </c>
      <c r="C541" s="4">
        <v>3790</v>
      </c>
      <c r="D541" s="4">
        <f t="shared" ca="1" si="70"/>
        <v>3</v>
      </c>
      <c r="E541" s="4">
        <v>0.55000000000000004</v>
      </c>
      <c r="F541" s="4">
        <v>19.899999999999999</v>
      </c>
      <c r="G541" s="4">
        <f t="shared" ca="1" si="64"/>
        <v>53.323113517529826</v>
      </c>
      <c r="H541" s="4">
        <f t="shared" ca="1" si="71"/>
        <v>15.562526176736682</v>
      </c>
      <c r="I541" s="4">
        <f ca="1">User_Model_Calcs!B541-Sat_Data!$B$5</f>
        <v>6.0433854309032284</v>
      </c>
      <c r="J541" s="4">
        <f ca="1">(Earth_Data!$B$1/SQRT(1-Earth_Data!$B$2^2*SIN(RADIANS(User_Model_Calcs!A541))^2))*COS(RADIANS(User_Model_Calcs!A541))</f>
        <v>5329.3165182988796</v>
      </c>
      <c r="K541" s="4">
        <f ca="1">((Earth_Data!$B$1*(1-Earth_Data!$B$2^2))/SQRT(1-Earth_Data!$B$2^2*SIN(RADIANS(User_Model_Calcs!A541))^2))*SIN(RADIANS(User_Model_Calcs!A541))</f>
        <v>-3492.3993212934756</v>
      </c>
      <c r="L541" s="4">
        <f t="shared" ca="1" si="65"/>
        <v>-33.237564077151589</v>
      </c>
      <c r="M541" s="4">
        <f t="shared" ca="1" si="66"/>
        <v>6371.692677113705</v>
      </c>
      <c r="N541" s="4">
        <f ca="1">SQRT(User_Model_Calcs!M541^2+Sat_Data!$B$3^2-2*User_Model_Calcs!M541*Sat_Data!$B$3*COS(RADIANS(L541))*COS(RADIANS(I541)))</f>
        <v>37033.750821832182</v>
      </c>
      <c r="O541" s="4">
        <f ca="1">DEGREES(ACOS(((Earth_Data!$B$1+Sat_Data!$B$2)/User_Model_Calcs!N541)*SQRT(1-COS(RADIANS(User_Model_Calcs!I541))^2*COS(RADIANS(User_Model_Calcs!A541))^2)))</f>
        <v>50.586713491486229</v>
      </c>
      <c r="P541" s="4">
        <f t="shared" ca="1" si="67"/>
        <v>10.882347969139081</v>
      </c>
    </row>
    <row r="542" spans="1:16" x14ac:dyDescent="0.25">
      <c r="A542" s="4">
        <f t="shared" ca="1" si="68"/>
        <v>-33.299131207966035</v>
      </c>
      <c r="B542" s="4">
        <f t="shared" ca="1" si="69"/>
        <v>147.17686912261408</v>
      </c>
      <c r="C542" s="4">
        <v>3791</v>
      </c>
      <c r="D542" s="4">
        <f t="shared" ca="1" si="70"/>
        <v>1.2</v>
      </c>
      <c r="E542" s="4">
        <v>0.55000000000000004</v>
      </c>
      <c r="F542" s="4">
        <v>19.899999999999999</v>
      </c>
      <c r="G542" s="4">
        <f t="shared" ca="1" si="64"/>
        <v>45.364313344089069</v>
      </c>
      <c r="H542" s="4">
        <f t="shared" ca="1" si="71"/>
        <v>20.625716844488075</v>
      </c>
      <c r="I542" s="4">
        <f ca="1">User_Model_Calcs!B542-Sat_Data!$B$5</f>
        <v>37.176869122614079</v>
      </c>
      <c r="J542" s="4">
        <f ca="1">(Earth_Data!$B$1/SQRT(1-Earth_Data!$B$2^2*SIN(RADIANS(User_Model_Calcs!A542))^2))*COS(RADIANS(User_Model_Calcs!A542))</f>
        <v>5336.336028691876</v>
      </c>
      <c r="K542" s="4">
        <f ca="1">((Earth_Data!$B$1*(1-Earth_Data!$B$2^2))/SQRT(1-Earth_Data!$B$2^2*SIN(RADIANS(User_Model_Calcs!A542))^2))*SIN(RADIANS(User_Model_Calcs!A542))</f>
        <v>-3481.7361420619332</v>
      </c>
      <c r="L542" s="4">
        <f t="shared" ca="1" si="65"/>
        <v>-33.122767871706237</v>
      </c>
      <c r="M542" s="4">
        <f t="shared" ca="1" si="66"/>
        <v>6371.7320073944811</v>
      </c>
      <c r="N542" s="4">
        <f ca="1">SQRT(User_Model_Calcs!M542^2+Sat_Data!$B$3^2-2*User_Model_Calcs!M542*Sat_Data!$B$3*COS(RADIANS(L542))*COS(RADIANS(I542)))</f>
        <v>38208.142870241914</v>
      </c>
      <c r="O542" s="4">
        <f ca="1">DEGREES(ACOS(((Earth_Data!$B$1+Sat_Data!$B$2)/User_Model_Calcs!N542)*SQRT(1-COS(RADIANS(User_Model_Calcs!I542))^2*COS(RADIANS(User_Model_Calcs!A542))^2)))</f>
        <v>34.590618297081448</v>
      </c>
      <c r="P542" s="4">
        <f t="shared" ca="1" si="67"/>
        <v>54.099190270524858</v>
      </c>
    </row>
    <row r="543" spans="1:16" x14ac:dyDescent="0.25">
      <c r="A543" s="4">
        <f t="shared" ca="1" si="68"/>
        <v>-26.911678782722831</v>
      </c>
      <c r="B543" s="4">
        <f t="shared" ca="1" si="69"/>
        <v>133.80391427704927</v>
      </c>
      <c r="C543" s="4">
        <v>3792</v>
      </c>
      <c r="D543" s="4">
        <f t="shared" ca="1" si="70"/>
        <v>0.75</v>
      </c>
      <c r="E543" s="4">
        <v>0.55000000000000004</v>
      </c>
      <c r="F543" s="4">
        <v>19.899999999999999</v>
      </c>
      <c r="G543" s="4">
        <f t="shared" ca="1" si="64"/>
        <v>41.281913690970576</v>
      </c>
      <c r="H543" s="4">
        <f t="shared" ca="1" si="71"/>
        <v>18.203015142137332</v>
      </c>
      <c r="I543" s="4">
        <f ca="1">User_Model_Calcs!B543-Sat_Data!$B$5</f>
        <v>23.803914277049273</v>
      </c>
      <c r="J543" s="4">
        <f ca="1">(Earth_Data!$B$1/SQRT(1-Earth_Data!$B$2^2*SIN(RADIANS(User_Model_Calcs!A543))^2))*COS(RADIANS(User_Model_Calcs!A543))</f>
        <v>5691.3251976806187</v>
      </c>
      <c r="K543" s="4">
        <f ca="1">((Earth_Data!$B$1*(1-Earth_Data!$B$2^2))/SQRT(1-Earth_Data!$B$2^2*SIN(RADIANS(User_Model_Calcs!A543))^2))*SIN(RADIANS(User_Model_Calcs!A543))</f>
        <v>-2869.4935577494693</v>
      </c>
      <c r="L543" s="4">
        <f t="shared" ca="1" si="65"/>
        <v>-26.756658598625254</v>
      </c>
      <c r="M543" s="4">
        <f t="shared" ca="1" si="66"/>
        <v>6373.7881815855817</v>
      </c>
      <c r="N543" s="4">
        <f ca="1">SQRT(User_Model_Calcs!M543^2+Sat_Data!$B$3^2-2*User_Model_Calcs!M543*Sat_Data!$B$3*COS(RADIANS(L543))*COS(RADIANS(I543)))</f>
        <v>37139.300934185485</v>
      </c>
      <c r="O543" s="4">
        <f ca="1">DEGREES(ACOS(((Earth_Data!$B$1+Sat_Data!$B$2)/User_Model_Calcs!N543)*SQRT(1-COS(RADIANS(User_Model_Calcs!I543))^2*COS(RADIANS(User_Model_Calcs!A543))^2)))</f>
        <v>48.966415242736829</v>
      </c>
      <c r="P543" s="4">
        <f t="shared" ca="1" si="67"/>
        <v>44.263942220242875</v>
      </c>
    </row>
    <row r="544" spans="1:16" x14ac:dyDescent="0.25">
      <c r="A544" s="4">
        <f t="shared" ca="1" si="68"/>
        <v>-43.247071757257409</v>
      </c>
      <c r="B544" s="4">
        <f t="shared" ca="1" si="69"/>
        <v>147.74020096931744</v>
      </c>
      <c r="C544" s="4">
        <v>3793</v>
      </c>
      <c r="D544" s="4">
        <f t="shared" ca="1" si="70"/>
        <v>1.2</v>
      </c>
      <c r="E544" s="4">
        <v>0.55000000000000004</v>
      </c>
      <c r="F544" s="4">
        <v>19.899999999999999</v>
      </c>
      <c r="G544" s="4">
        <f t="shared" ca="1" si="64"/>
        <v>45.364313344089069</v>
      </c>
      <c r="H544" s="4">
        <f t="shared" ca="1" si="71"/>
        <v>18.246971999006988</v>
      </c>
      <c r="I544" s="4">
        <f ca="1">User_Model_Calcs!B544-Sat_Data!$B$5</f>
        <v>37.740200969317442</v>
      </c>
      <c r="J544" s="4">
        <f ca="1">(Earth_Data!$B$1/SQRT(1-Earth_Data!$B$2^2*SIN(RADIANS(User_Model_Calcs!A544))^2))*COS(RADIANS(User_Model_Calcs!A544))</f>
        <v>4653.1926053857087</v>
      </c>
      <c r="K544" s="4">
        <f ca="1">((Earth_Data!$B$1*(1-Earth_Data!$B$2^2))/SQRT(1-Earth_Data!$B$2^2*SIN(RADIANS(User_Model_Calcs!A544))^2))*SIN(RADIANS(User_Model_Calcs!A544))</f>
        <v>-4347.537477570575</v>
      </c>
      <c r="L544" s="4">
        <f t="shared" ca="1" si="65"/>
        <v>-43.055044273969429</v>
      </c>
      <c r="M544" s="4">
        <f t="shared" ca="1" si="66"/>
        <v>6368.1460050549213</v>
      </c>
      <c r="N544" s="4">
        <f ca="1">SQRT(User_Model_Calcs!M544^2+Sat_Data!$B$3^2-2*User_Model_Calcs!M544*Sat_Data!$B$3*COS(RADIANS(L544))*COS(RADIANS(I544)))</f>
        <v>38833.79575463658</v>
      </c>
      <c r="O544" s="4">
        <f ca="1">DEGREES(ACOS(((Earth_Data!$B$1+Sat_Data!$B$2)/User_Model_Calcs!N544)*SQRT(1-COS(RADIANS(User_Model_Calcs!I544))^2*COS(RADIANS(User_Model_Calcs!A544))^2)))</f>
        <v>27.434447408362548</v>
      </c>
      <c r="P544" s="4">
        <f t="shared" ca="1" si="67"/>
        <v>48.48504420666962</v>
      </c>
    </row>
    <row r="545" spans="1:16" x14ac:dyDescent="0.25">
      <c r="A545" s="4">
        <f t="shared" ca="1" si="68"/>
        <v>-16.57592844933313</v>
      </c>
      <c r="B545" s="4">
        <f t="shared" ca="1" si="69"/>
        <v>111.49539279795835</v>
      </c>
      <c r="C545" s="4">
        <v>3794</v>
      </c>
      <c r="D545" s="4">
        <f t="shared" ca="1" si="70"/>
        <v>3</v>
      </c>
      <c r="E545" s="4">
        <v>0.55000000000000004</v>
      </c>
      <c r="F545" s="4">
        <v>19.899999999999999</v>
      </c>
      <c r="G545" s="4">
        <f t="shared" ca="1" si="64"/>
        <v>53.323113517529826</v>
      </c>
      <c r="H545" s="4">
        <f t="shared" ca="1" si="71"/>
        <v>22.695861567635198</v>
      </c>
      <c r="I545" s="4">
        <f ca="1">User_Model_Calcs!B545-Sat_Data!$B$5</f>
        <v>1.4953927979583455</v>
      </c>
      <c r="J545" s="4">
        <f ca="1">(Earth_Data!$B$1/SQRT(1-Earth_Data!$B$2^2*SIN(RADIANS(User_Model_Calcs!A545))^2))*COS(RADIANS(User_Model_Calcs!A545))</f>
        <v>6114.7465906789521</v>
      </c>
      <c r="K545" s="4">
        <f ca="1">((Earth_Data!$B$1*(1-Earth_Data!$B$2^2))/SQRT(1-Earth_Data!$B$2^2*SIN(RADIANS(User_Model_Calcs!A545))^2))*SIN(RADIANS(User_Model_Calcs!A545))</f>
        <v>-1807.9035936208259</v>
      </c>
      <c r="L545" s="4">
        <f t="shared" ca="1" si="65"/>
        <v>-16.470992596021851</v>
      </c>
      <c r="M545" s="4">
        <f t="shared" ca="1" si="66"/>
        <v>6376.4128843768394</v>
      </c>
      <c r="N545" s="4">
        <f ca="1">SQRT(User_Model_Calcs!M545^2+Sat_Data!$B$3^2-2*User_Model_Calcs!M545*Sat_Data!$B$3*COS(RADIANS(L545))*COS(RADIANS(I545)))</f>
        <v>36097.13140803024</v>
      </c>
      <c r="O545" s="4">
        <f ca="1">DEGREES(ACOS(((Earth_Data!$B$1+Sat_Data!$B$2)/User_Model_Calcs!N545)*SQRT(1-COS(RADIANS(User_Model_Calcs!I545))^2*COS(RADIANS(User_Model_Calcs!A545))^2)))</f>
        <v>70.457056930268735</v>
      </c>
      <c r="P545" s="4">
        <f t="shared" ca="1" si="67"/>
        <v>5.2283670904632604</v>
      </c>
    </row>
    <row r="546" spans="1:16" x14ac:dyDescent="0.25">
      <c r="A546" s="4">
        <f t="shared" ca="1" si="68"/>
        <v>-14.032227494830403</v>
      </c>
      <c r="B546" s="4">
        <f t="shared" ca="1" si="69"/>
        <v>139.03020989717254</v>
      </c>
      <c r="C546" s="4">
        <v>3795</v>
      </c>
      <c r="D546" s="4">
        <f t="shared" ca="1" si="70"/>
        <v>0.75</v>
      </c>
      <c r="E546" s="4">
        <v>0.55000000000000004</v>
      </c>
      <c r="F546" s="4">
        <v>19.899999999999999</v>
      </c>
      <c r="G546" s="4">
        <f t="shared" ca="1" si="64"/>
        <v>41.281913690970576</v>
      </c>
      <c r="H546" s="4">
        <f t="shared" ca="1" si="71"/>
        <v>18.700314658021782</v>
      </c>
      <c r="I546" s="4">
        <f ca="1">User_Model_Calcs!B546-Sat_Data!$B$5</f>
        <v>29.03020989717254</v>
      </c>
      <c r="J546" s="4">
        <f ca="1">(Earth_Data!$B$1/SQRT(1-Earth_Data!$B$2^2*SIN(RADIANS(User_Model_Calcs!A546))^2))*COS(RADIANS(User_Model_Calcs!A546))</f>
        <v>6189.0311386733783</v>
      </c>
      <c r="K546" s="4">
        <f ca="1">((Earth_Data!$B$1*(1-Earth_Data!$B$2^2))/SQRT(1-Earth_Data!$B$2^2*SIN(RADIANS(User_Model_Calcs!A546))^2))*SIN(RADIANS(User_Model_Calcs!A546))</f>
        <v>-1536.4418279971026</v>
      </c>
      <c r="L546" s="4">
        <f t="shared" ca="1" si="65"/>
        <v>-13.9419646363613</v>
      </c>
      <c r="M546" s="4">
        <f t="shared" ca="1" si="66"/>
        <v>6376.8926544428969</v>
      </c>
      <c r="N546" s="4">
        <f ca="1">SQRT(User_Model_Calcs!M546^2+Sat_Data!$B$3^2-2*User_Model_Calcs!M546*Sat_Data!$B$3*COS(RADIANS(L546))*COS(RADIANS(I546)))</f>
        <v>36907.178960177334</v>
      </c>
      <c r="O546" s="4">
        <f ca="1">DEGREES(ACOS(((Earth_Data!$B$1+Sat_Data!$B$2)/User_Model_Calcs!N546)*SQRT(1-COS(RADIANS(User_Model_Calcs!I546))^2*COS(RADIANS(User_Model_Calcs!A546))^2)))</f>
        <v>52.771943198521178</v>
      </c>
      <c r="P546" s="4">
        <f t="shared" ca="1" si="67"/>
        <v>66.400456552325451</v>
      </c>
    </row>
    <row r="547" spans="1:16" x14ac:dyDescent="0.25">
      <c r="A547" s="4">
        <f t="shared" ca="1" si="68"/>
        <v>-11.306360435716263</v>
      </c>
      <c r="B547" s="4">
        <f t="shared" ca="1" si="69"/>
        <v>122.89841768821236</v>
      </c>
      <c r="C547" s="4">
        <v>3796</v>
      </c>
      <c r="D547" s="4">
        <f t="shared" ca="1" si="70"/>
        <v>0.75</v>
      </c>
      <c r="E547" s="4">
        <v>0.55000000000000004</v>
      </c>
      <c r="F547" s="4">
        <v>19.899999999999999</v>
      </c>
      <c r="G547" s="4">
        <f t="shared" ca="1" si="64"/>
        <v>41.281913690970576</v>
      </c>
      <c r="H547" s="4">
        <f t="shared" ca="1" si="71"/>
        <v>20.817276525286225</v>
      </c>
      <c r="I547" s="4">
        <f ca="1">User_Model_Calcs!B547-Sat_Data!$B$5</f>
        <v>12.898417688212362</v>
      </c>
      <c r="J547" s="4">
        <f ca="1">(Earth_Data!$B$1/SQRT(1-Earth_Data!$B$2^2*SIN(RADIANS(User_Model_Calcs!A547))^2))*COS(RADIANS(User_Model_Calcs!A547))</f>
        <v>6255.1636453286765</v>
      </c>
      <c r="K547" s="4">
        <f ca="1">((Earth_Data!$B$1*(1-Earth_Data!$B$2^2))/SQRT(1-Earth_Data!$B$2^2*SIN(RADIANS(User_Model_Calcs!A547))^2))*SIN(RADIANS(User_Model_Calcs!A547))</f>
        <v>-1242.2548253725752</v>
      </c>
      <c r="L547" s="4">
        <f t="shared" ca="1" si="65"/>
        <v>-11.232600627143924</v>
      </c>
      <c r="M547" s="4">
        <f t="shared" ca="1" si="66"/>
        <v>6377.324617816078</v>
      </c>
      <c r="N547" s="4">
        <f ca="1">SQRT(User_Model_Calcs!M547^2+Sat_Data!$B$3^2-2*User_Model_Calcs!M547*Sat_Data!$B$3*COS(RADIANS(L547))*COS(RADIANS(I547)))</f>
        <v>36115.200050776759</v>
      </c>
      <c r="O547" s="4">
        <f ca="1">DEGREES(ACOS(((Earth_Data!$B$1+Sat_Data!$B$2)/User_Model_Calcs!N547)*SQRT(1-COS(RADIANS(User_Model_Calcs!I547))^2*COS(RADIANS(User_Model_Calcs!A547))^2)))</f>
        <v>69.935789319267073</v>
      </c>
      <c r="P547" s="4">
        <f t="shared" ca="1" si="67"/>
        <v>49.432184827668124</v>
      </c>
    </row>
    <row r="548" spans="1:16" x14ac:dyDescent="0.25">
      <c r="A548" s="4">
        <f t="shared" ca="1" si="68"/>
        <v>-11.125644097567456</v>
      </c>
      <c r="B548" s="4">
        <f t="shared" ca="1" si="69"/>
        <v>108.3982832070226</v>
      </c>
      <c r="C548" s="4">
        <v>3797</v>
      </c>
      <c r="D548" s="4">
        <f t="shared" ca="1" si="70"/>
        <v>0.75</v>
      </c>
      <c r="E548" s="4">
        <v>0.55000000000000004</v>
      </c>
      <c r="F548" s="4">
        <v>19.899999999999999</v>
      </c>
      <c r="G548" s="4">
        <f t="shared" ca="1" si="64"/>
        <v>41.281913690970576</v>
      </c>
      <c r="H548" s="4">
        <f t="shared" ca="1" si="71"/>
        <v>18.055764953177778</v>
      </c>
      <c r="I548" s="4">
        <f ca="1">User_Model_Calcs!B548-Sat_Data!$B$5</f>
        <v>-1.601716792977399</v>
      </c>
      <c r="J548" s="4">
        <f ca="1">(Earth_Data!$B$1/SQRT(1-Earth_Data!$B$2^2*SIN(RADIANS(User_Model_Calcs!A548))^2))*COS(RADIANS(User_Model_Calcs!A548))</f>
        <v>6259.0518998879143</v>
      </c>
      <c r="K548" s="4">
        <f ca="1">((Earth_Data!$B$1*(1-Earth_Data!$B$2^2))/SQRT(1-Earth_Data!$B$2^2*SIN(RADIANS(User_Model_Calcs!A548))^2))*SIN(RADIANS(User_Model_Calcs!A548))</f>
        <v>-1222.6464493659519</v>
      </c>
      <c r="L548" s="4">
        <f t="shared" ca="1" si="65"/>
        <v>-11.05300342385291</v>
      </c>
      <c r="M548" s="4">
        <f t="shared" ca="1" si="66"/>
        <v>6377.3501570509425</v>
      </c>
      <c r="N548" s="4">
        <f ca="1">SQRT(User_Model_Calcs!M548^2+Sat_Data!$B$3^2-2*User_Model_Calcs!M548*Sat_Data!$B$3*COS(RADIANS(L548))*COS(RADIANS(I548)))</f>
        <v>35928.769041036801</v>
      </c>
      <c r="O548" s="4">
        <f ca="1">DEGREES(ACOS(((Earth_Data!$B$1+Sat_Data!$B$2)/User_Model_Calcs!N548)*SQRT(1-COS(RADIANS(User_Model_Calcs!I548))^2*COS(RADIANS(User_Model_Calcs!A548))^2)))</f>
        <v>76.777974100788285</v>
      </c>
      <c r="P548" s="4">
        <f t="shared" ca="1" si="67"/>
        <v>8.2454868803010033</v>
      </c>
    </row>
    <row r="549" spans="1:16" x14ac:dyDescent="0.25">
      <c r="A549" s="4">
        <f t="shared" ca="1" si="68"/>
        <v>-27.661031499212733</v>
      </c>
      <c r="B549" s="4">
        <f t="shared" ca="1" si="69"/>
        <v>132.47109039057369</v>
      </c>
      <c r="C549" s="4">
        <v>3798</v>
      </c>
      <c r="D549" s="4">
        <f t="shared" ca="1" si="70"/>
        <v>3</v>
      </c>
      <c r="E549" s="4">
        <v>0.55000000000000004</v>
      </c>
      <c r="F549" s="4">
        <v>19.899999999999999</v>
      </c>
      <c r="G549" s="4">
        <f t="shared" ca="1" si="64"/>
        <v>53.323113517529826</v>
      </c>
      <c r="H549" s="4">
        <f t="shared" ca="1" si="71"/>
        <v>23.485433288410121</v>
      </c>
      <c r="I549" s="4">
        <f ca="1">User_Model_Calcs!B549-Sat_Data!$B$5</f>
        <v>22.471090390573693</v>
      </c>
      <c r="J549" s="4">
        <f ca="1">(Earth_Data!$B$1/SQRT(1-Earth_Data!$B$2^2*SIN(RADIANS(User_Model_Calcs!A549))^2))*COS(RADIANS(User_Model_Calcs!A549))</f>
        <v>5653.2593677850336</v>
      </c>
      <c r="K549" s="4">
        <f ca="1">((Earth_Data!$B$1*(1-Earth_Data!$B$2^2))/SQRT(1-Earth_Data!$B$2^2*SIN(RADIANS(User_Model_Calcs!A549))^2))*SIN(RADIANS(User_Model_Calcs!A549))</f>
        <v>-2943.2878451088277</v>
      </c>
      <c r="L549" s="4">
        <f t="shared" ca="1" si="65"/>
        <v>-27.503088201898429</v>
      </c>
      <c r="M549" s="4">
        <f t="shared" ca="1" si="66"/>
        <v>6373.5613920801452</v>
      </c>
      <c r="N549" s="4">
        <f ca="1">SQRT(User_Model_Calcs!M549^2+Sat_Data!$B$3^2-2*User_Model_Calcs!M549*Sat_Data!$B$3*COS(RADIANS(L549))*COS(RADIANS(I549)))</f>
        <v>37120.132479722306</v>
      </c>
      <c r="O549" s="4">
        <f ca="1">DEGREES(ACOS(((Earth_Data!$B$1+Sat_Data!$B$2)/User_Model_Calcs!N549)*SQRT(1-COS(RADIANS(User_Model_Calcs!I549))^2*COS(RADIANS(User_Model_Calcs!A549))^2)))</f>
        <v>49.259257632751137</v>
      </c>
      <c r="P549" s="4">
        <f t="shared" ca="1" si="67"/>
        <v>41.70000085351888</v>
      </c>
    </row>
    <row r="550" spans="1:16" x14ac:dyDescent="0.25">
      <c r="A550" s="4">
        <f t="shared" ca="1" si="68"/>
        <v>-42.478648993005748</v>
      </c>
      <c r="B550" s="4">
        <f t="shared" ca="1" si="69"/>
        <v>113.69062460554876</v>
      </c>
      <c r="C550" s="4">
        <v>3799</v>
      </c>
      <c r="D550" s="4">
        <f t="shared" ca="1" si="70"/>
        <v>1.2</v>
      </c>
      <c r="E550" s="4">
        <v>0.55000000000000004</v>
      </c>
      <c r="F550" s="4">
        <v>19.899999999999999</v>
      </c>
      <c r="G550" s="4">
        <f t="shared" ca="1" si="64"/>
        <v>45.364313344089069</v>
      </c>
      <c r="H550" s="4">
        <f t="shared" ca="1" si="71"/>
        <v>15.80161072656268</v>
      </c>
      <c r="I550" s="4">
        <f ca="1">User_Model_Calcs!B550-Sat_Data!$B$5</f>
        <v>3.6906246055487628</v>
      </c>
      <c r="J550" s="4">
        <f ca="1">(Earth_Data!$B$1/SQRT(1-Earth_Data!$B$2^2*SIN(RADIANS(User_Model_Calcs!A550))^2))*COS(RADIANS(User_Model_Calcs!A550))</f>
        <v>4711.2608066215444</v>
      </c>
      <c r="K550" s="4">
        <f ca="1">((Earth_Data!$B$1*(1-Earth_Data!$B$2^2))/SQRT(1-Earth_Data!$B$2^2*SIN(RADIANS(User_Model_Calcs!A550))^2))*SIN(RADIANS(User_Model_Calcs!A550))</f>
        <v>-4284.9673832276685</v>
      </c>
      <c r="L550" s="4">
        <f t="shared" ca="1" si="65"/>
        <v>-42.287023316871313</v>
      </c>
      <c r="M550" s="4">
        <f t="shared" ca="1" si="66"/>
        <v>6368.4318213617753</v>
      </c>
      <c r="N550" s="4">
        <f ca="1">SQRT(User_Model_Calcs!M550^2+Sat_Data!$B$3^2-2*User_Model_Calcs!M550*Sat_Data!$B$3*COS(RADIANS(L550))*COS(RADIANS(I550)))</f>
        <v>37708.129424692663</v>
      </c>
      <c r="O550" s="4">
        <f ca="1">DEGREES(ACOS(((Earth_Data!$B$1+Sat_Data!$B$2)/User_Model_Calcs!N550)*SQRT(1-COS(RADIANS(User_Model_Calcs!I550))^2*COS(RADIANS(User_Model_Calcs!A550))^2)))</f>
        <v>40.801166402486487</v>
      </c>
      <c r="P550" s="4">
        <f t="shared" ca="1" si="67"/>
        <v>5.4560572577515343</v>
      </c>
    </row>
    <row r="551" spans="1:16" x14ac:dyDescent="0.25">
      <c r="A551" s="4">
        <f t="shared" ca="1" si="68"/>
        <v>-18.95026347215331</v>
      </c>
      <c r="B551" s="4">
        <f t="shared" ca="1" si="69"/>
        <v>120.82297333083113</v>
      </c>
      <c r="C551" s="4">
        <v>3800</v>
      </c>
      <c r="D551" s="4">
        <f t="shared" ca="1" si="70"/>
        <v>3</v>
      </c>
      <c r="E551" s="4">
        <v>0.55000000000000004</v>
      </c>
      <c r="F551" s="4">
        <v>19.899999999999999</v>
      </c>
      <c r="G551" s="4">
        <f t="shared" ca="1" si="64"/>
        <v>53.323113517529826</v>
      </c>
      <c r="H551" s="4">
        <f t="shared" ca="1" si="71"/>
        <v>21.43064958070654</v>
      </c>
      <c r="I551" s="4">
        <f ca="1">User_Model_Calcs!B551-Sat_Data!$B$5</f>
        <v>10.822973330831132</v>
      </c>
      <c r="J551" s="4">
        <f ca="1">(Earth_Data!$B$1/SQRT(1-Earth_Data!$B$2^2*SIN(RADIANS(User_Model_Calcs!A551))^2))*COS(RADIANS(User_Model_Calcs!A551))</f>
        <v>6034.5807403272365</v>
      </c>
      <c r="K551" s="4">
        <f ca="1">((Earth_Data!$B$1*(1-Earth_Data!$B$2^2))/SQRT(1-Earth_Data!$B$2^2*SIN(RADIANS(User_Model_Calcs!A551))^2))*SIN(RADIANS(User_Model_Calcs!A551))</f>
        <v>-2058.1439127228077</v>
      </c>
      <c r="L551" s="4">
        <f t="shared" ca="1" si="65"/>
        <v>-18.832369152444123</v>
      </c>
      <c r="M551" s="4">
        <f t="shared" ca="1" si="66"/>
        <v>6375.9015893445512</v>
      </c>
      <c r="N551" s="4">
        <f ca="1">SQRT(User_Model_Calcs!M551^2+Sat_Data!$B$3^2-2*User_Model_Calcs!M551*Sat_Data!$B$3*COS(RADIANS(L551))*COS(RADIANS(I551)))</f>
        <v>36312.987339596868</v>
      </c>
      <c r="O551" s="4">
        <f ca="1">DEGREES(ACOS(((Earth_Data!$B$1+Sat_Data!$B$2)/User_Model_Calcs!N551)*SQRT(1-COS(RADIANS(User_Model_Calcs!I551))^2*COS(RADIANS(User_Model_Calcs!A551))^2)))</f>
        <v>64.546513938416041</v>
      </c>
      <c r="P551" s="4">
        <f t="shared" ca="1" si="67"/>
        <v>30.484938499837632</v>
      </c>
    </row>
    <row r="552" spans="1:16" x14ac:dyDescent="0.25">
      <c r="A552" s="4">
        <f t="shared" ca="1" si="68"/>
        <v>-33.433216527920678</v>
      </c>
      <c r="B552" s="4">
        <f t="shared" ca="1" si="69"/>
        <v>145.22653657084604</v>
      </c>
      <c r="C552" s="4">
        <v>3801</v>
      </c>
      <c r="D552" s="4">
        <f t="shared" ca="1" si="70"/>
        <v>0.75</v>
      </c>
      <c r="E552" s="4">
        <v>0.55000000000000004</v>
      </c>
      <c r="F552" s="4">
        <v>19.899999999999999</v>
      </c>
      <c r="G552" s="4">
        <f t="shared" ca="1" si="64"/>
        <v>41.281913690970576</v>
      </c>
      <c r="H552" s="4">
        <f t="shared" ca="1" si="71"/>
        <v>15.077210203750887</v>
      </c>
      <c r="I552" s="4">
        <f ca="1">User_Model_Calcs!B552-Sat_Data!$B$5</f>
        <v>35.226536570846037</v>
      </c>
      <c r="J552" s="4">
        <f ca="1">(Earth_Data!$B$1/SQRT(1-Earth_Data!$B$2^2*SIN(RADIANS(User_Model_Calcs!A552))^2))*COS(RADIANS(User_Model_Calcs!A552))</f>
        <v>5328.1568645176276</v>
      </c>
      <c r="K552" s="4">
        <f ca="1">((Earth_Data!$B$1*(1-Earth_Data!$B$2^2))/SQRT(1-Earth_Data!$B$2^2*SIN(RADIANS(User_Model_Calcs!A552))^2))*SIN(RADIANS(User_Model_Calcs!A552))</f>
        <v>-3494.1564448859308</v>
      </c>
      <c r="L552" s="4">
        <f t="shared" ca="1" si="65"/>
        <v>-33.256495339519979</v>
      </c>
      <c r="M552" s="4">
        <f t="shared" ca="1" si="66"/>
        <v>6371.6861845389249</v>
      </c>
      <c r="N552" s="4">
        <f ca="1">SQRT(User_Model_Calcs!M552^2+Sat_Data!$B$3^2-2*User_Model_Calcs!M552*Sat_Data!$B$3*COS(RADIANS(L552))*COS(RADIANS(I552)))</f>
        <v>38096.957760162906</v>
      </c>
      <c r="O552" s="4">
        <f ca="1">DEGREES(ACOS(((Earth_Data!$B$1+Sat_Data!$B$2)/User_Model_Calcs!N552)*SQRT(1-COS(RADIANS(User_Model_Calcs!I552))^2*COS(RADIANS(User_Model_Calcs!A552))^2)))</f>
        <v>35.930270933050522</v>
      </c>
      <c r="P552" s="4">
        <f t="shared" ca="1" si="67"/>
        <v>52.035985136481322</v>
      </c>
    </row>
    <row r="553" spans="1:16" x14ac:dyDescent="0.25">
      <c r="A553" s="4">
        <f t="shared" ca="1" si="68"/>
        <v>-19.482828625445258</v>
      </c>
      <c r="B553" s="4">
        <f t="shared" ca="1" si="69"/>
        <v>155.70764205626159</v>
      </c>
      <c r="C553" s="4">
        <v>3802</v>
      </c>
      <c r="D553" s="4">
        <f t="shared" ca="1" si="70"/>
        <v>3</v>
      </c>
      <c r="E553" s="4">
        <v>0.55000000000000004</v>
      </c>
      <c r="F553" s="4">
        <v>19.899999999999999</v>
      </c>
      <c r="G553" s="4">
        <f t="shared" ca="1" si="64"/>
        <v>53.323113517529826</v>
      </c>
      <c r="H553" s="4">
        <f t="shared" ca="1" si="71"/>
        <v>22.666340492039971</v>
      </c>
      <c r="I553" s="4">
        <f ca="1">User_Model_Calcs!B553-Sat_Data!$B$5</f>
        <v>45.707642056261591</v>
      </c>
      <c r="J553" s="4">
        <f ca="1">(Earth_Data!$B$1/SQRT(1-Earth_Data!$B$2^2*SIN(RADIANS(User_Model_Calcs!A553))^2))*COS(RADIANS(User_Model_Calcs!A553))</f>
        <v>6015.1773355204932</v>
      </c>
      <c r="K553" s="4">
        <f ca="1">((Earth_Data!$B$1*(1-Earth_Data!$B$2^2))/SQRT(1-Earth_Data!$B$2^2*SIN(RADIANS(User_Model_Calcs!A553))^2))*SIN(RADIANS(User_Model_Calcs!A553))</f>
        <v>-2113.8111268148682</v>
      </c>
      <c r="L553" s="4">
        <f t="shared" ca="1" si="65"/>
        <v>-19.362134918811631</v>
      </c>
      <c r="M553" s="4">
        <f t="shared" ca="1" si="66"/>
        <v>6375.7788432163925</v>
      </c>
      <c r="N553" s="4">
        <f ca="1">SQRT(User_Model_Calcs!M553^2+Sat_Data!$B$3^2-2*User_Model_Calcs!M553*Sat_Data!$B$3*COS(RADIANS(L553))*COS(RADIANS(I553)))</f>
        <v>38265.426130278087</v>
      </c>
      <c r="O553" s="4">
        <f ca="1">DEGREES(ACOS(((Earth_Data!$B$1+Sat_Data!$B$2)/User_Model_Calcs!N553)*SQRT(1-COS(RADIANS(User_Model_Calcs!I553))^2*COS(RADIANS(User_Model_Calcs!A553))^2)))</f>
        <v>33.961083095175354</v>
      </c>
      <c r="P553" s="4">
        <f t="shared" ca="1" si="67"/>
        <v>71.975840908673092</v>
      </c>
    </row>
    <row r="554" spans="1:16" x14ac:dyDescent="0.25">
      <c r="A554" s="4">
        <f t="shared" ca="1" si="68"/>
        <v>-29.376909225177492</v>
      </c>
      <c r="B554" s="4">
        <f t="shared" ca="1" si="69"/>
        <v>109.10269845536803</v>
      </c>
      <c r="C554" s="4">
        <v>3803</v>
      </c>
      <c r="D554" s="4">
        <f t="shared" ca="1" si="70"/>
        <v>3</v>
      </c>
      <c r="E554" s="4">
        <v>0.55000000000000004</v>
      </c>
      <c r="F554" s="4">
        <v>19.899999999999999</v>
      </c>
      <c r="G554" s="4">
        <f t="shared" ca="1" si="64"/>
        <v>53.323113517529826</v>
      </c>
      <c r="H554" s="4">
        <f t="shared" ca="1" si="71"/>
        <v>23.42608515395272</v>
      </c>
      <c r="I554" s="4">
        <f ca="1">User_Model_Calcs!B554-Sat_Data!$B$5</f>
        <v>-0.89730154463197209</v>
      </c>
      <c r="J554" s="4">
        <f ca="1">(Earth_Data!$B$1/SQRT(1-Earth_Data!$B$2^2*SIN(RADIANS(User_Model_Calcs!A554))^2))*COS(RADIANS(User_Model_Calcs!A554))</f>
        <v>5562.4673692837532</v>
      </c>
      <c r="K554" s="4">
        <f ca="1">((Earth_Data!$B$1*(1-Earth_Data!$B$2^2))/SQRT(1-Earth_Data!$B$2^2*SIN(RADIANS(User_Model_Calcs!A554))^2))*SIN(RADIANS(User_Model_Calcs!A554))</f>
        <v>-3110.3737032773661</v>
      </c>
      <c r="L554" s="4">
        <f t="shared" ca="1" si="65"/>
        <v>-29.212680352823359</v>
      </c>
      <c r="M554" s="4">
        <f t="shared" ca="1" si="66"/>
        <v>6373.0265814906088</v>
      </c>
      <c r="N554" s="4">
        <f ca="1">SQRT(User_Model_Calcs!M554^2+Sat_Data!$B$3^2-2*User_Model_Calcs!M554*Sat_Data!$B$3*COS(RADIANS(L554))*COS(RADIANS(I554)))</f>
        <v>36734.376078345158</v>
      </c>
      <c r="O554" s="4">
        <f ca="1">DEGREES(ACOS(((Earth_Data!$B$1+Sat_Data!$B$2)/User_Model_Calcs!N554)*SQRT(1-COS(RADIANS(User_Model_Calcs!I554))^2*COS(RADIANS(User_Model_Calcs!A554))^2)))</f>
        <v>55.717080178325659</v>
      </c>
      <c r="P554" s="4">
        <f t="shared" ca="1" si="67"/>
        <v>1.8286931248740457</v>
      </c>
    </row>
    <row r="555" spans="1:16" x14ac:dyDescent="0.25">
      <c r="A555" s="4">
        <f t="shared" ca="1" si="68"/>
        <v>-25.417829848311641</v>
      </c>
      <c r="B555" s="4">
        <f t="shared" ca="1" si="69"/>
        <v>141.17885273510944</v>
      </c>
      <c r="C555" s="4">
        <v>3804</v>
      </c>
      <c r="D555" s="4">
        <f t="shared" ca="1" si="70"/>
        <v>3</v>
      </c>
      <c r="E555" s="4">
        <v>0.55000000000000004</v>
      </c>
      <c r="F555" s="4">
        <v>19.899999999999999</v>
      </c>
      <c r="G555" s="4">
        <f t="shared" ca="1" si="64"/>
        <v>53.323113517529826</v>
      </c>
      <c r="H555" s="4">
        <f t="shared" ca="1" si="71"/>
        <v>19.341406922997074</v>
      </c>
      <c r="I555" s="4">
        <f ca="1">User_Model_Calcs!B555-Sat_Data!$B$5</f>
        <v>31.178852735109444</v>
      </c>
      <c r="J555" s="4">
        <f ca="1">(Earth_Data!$B$1/SQRT(1-Earth_Data!$B$2^2*SIN(RADIANS(User_Model_Calcs!A555))^2))*COS(RADIANS(User_Model_Calcs!A555))</f>
        <v>5764.3030052070499</v>
      </c>
      <c r="K555" s="4">
        <f ca="1">((Earth_Data!$B$1*(1-Earth_Data!$B$2^2))/SQRT(1-Earth_Data!$B$2^2*SIN(RADIANS(User_Model_Calcs!A555))^2))*SIN(RADIANS(User_Model_Calcs!A555))</f>
        <v>-2720.9526465252202</v>
      </c>
      <c r="L555" s="4">
        <f t="shared" ca="1" si="65"/>
        <v>-25.268949471104087</v>
      </c>
      <c r="M555" s="4">
        <f t="shared" ca="1" si="66"/>
        <v>6374.2272033927084</v>
      </c>
      <c r="N555" s="4">
        <f ca="1">SQRT(User_Model_Calcs!M555^2+Sat_Data!$B$3^2-2*User_Model_Calcs!M555*Sat_Data!$B$3*COS(RADIANS(L555))*COS(RADIANS(I555)))</f>
        <v>37450.838907563237</v>
      </c>
      <c r="O555" s="4">
        <f ca="1">DEGREES(ACOS(((Earth_Data!$B$1+Sat_Data!$B$2)/User_Model_Calcs!N555)*SQRT(1-COS(RADIANS(User_Model_Calcs!I555))^2*COS(RADIANS(User_Model_Calcs!A555))^2)))</f>
        <v>44.389112467790817</v>
      </c>
      <c r="P555" s="4">
        <f t="shared" ca="1" si="67"/>
        <v>54.651505873021165</v>
      </c>
    </row>
    <row r="556" spans="1:16" x14ac:dyDescent="0.25">
      <c r="A556" s="4">
        <f t="shared" ca="1" si="68"/>
        <v>-30.636378682489692</v>
      </c>
      <c r="B556" s="4">
        <f t="shared" ca="1" si="69"/>
        <v>156.8971071218642</v>
      </c>
      <c r="C556" s="4">
        <v>3805</v>
      </c>
      <c r="D556" s="4">
        <f t="shared" ca="1" si="70"/>
        <v>1.2</v>
      </c>
      <c r="E556" s="4">
        <v>0.55000000000000004</v>
      </c>
      <c r="F556" s="4">
        <v>19.899999999999999</v>
      </c>
      <c r="G556" s="4">
        <f t="shared" ca="1" si="64"/>
        <v>45.364313344089069</v>
      </c>
      <c r="H556" s="4">
        <f t="shared" ca="1" si="71"/>
        <v>23.37687843226734</v>
      </c>
      <c r="I556" s="4">
        <f ca="1">User_Model_Calcs!B556-Sat_Data!$B$5</f>
        <v>46.897107121864195</v>
      </c>
      <c r="J556" s="4">
        <f ca="1">(Earth_Data!$B$1/SQRT(1-Earth_Data!$B$2^2*SIN(RADIANS(User_Model_Calcs!A556))^2))*COS(RADIANS(User_Model_Calcs!A556))</f>
        <v>5492.646967811721</v>
      </c>
      <c r="K556" s="4">
        <f ca="1">((Earth_Data!$B$1*(1-Earth_Data!$B$2^2))/SQRT(1-Earth_Data!$B$2^2*SIN(RADIANS(User_Model_Calcs!A556))^2))*SIN(RADIANS(User_Model_Calcs!A556))</f>
        <v>-3231.2737094231566</v>
      </c>
      <c r="L556" s="4">
        <f t="shared" ca="1" si="65"/>
        <v>-30.46790780646014</v>
      </c>
      <c r="M556" s="4">
        <f t="shared" ca="1" si="66"/>
        <v>6372.6211638713139</v>
      </c>
      <c r="N556" s="4">
        <f ca="1">SQRT(User_Model_Calcs!M556^2+Sat_Data!$B$3^2-2*User_Model_Calcs!M556*Sat_Data!$B$3*COS(RADIANS(L556))*COS(RADIANS(I556)))</f>
        <v>38754.682839938519</v>
      </c>
      <c r="O556" s="4">
        <f ca="1">DEGREES(ACOS(((Earth_Data!$B$1+Sat_Data!$B$2)/User_Model_Calcs!N556)*SQRT(1-COS(RADIANS(User_Model_Calcs!I556))^2*COS(RADIANS(User_Model_Calcs!A556))^2)))</f>
        <v>28.348760253517675</v>
      </c>
      <c r="P556" s="4">
        <f t="shared" ca="1" si="67"/>
        <v>64.502960325922501</v>
      </c>
    </row>
    <row r="557" spans="1:16" x14ac:dyDescent="0.25">
      <c r="A557" s="4">
        <f t="shared" ca="1" si="68"/>
        <v>-27.304802514021787</v>
      </c>
      <c r="B557" s="4">
        <f t="shared" ca="1" si="69"/>
        <v>105.67021089223979</v>
      </c>
      <c r="C557" s="4">
        <v>3806</v>
      </c>
      <c r="D557" s="4">
        <f t="shared" ca="1" si="70"/>
        <v>1.2</v>
      </c>
      <c r="E557" s="4">
        <v>0.55000000000000004</v>
      </c>
      <c r="F557" s="4">
        <v>19.899999999999999</v>
      </c>
      <c r="G557" s="4">
        <f t="shared" ca="1" si="64"/>
        <v>45.364313344089069</v>
      </c>
      <c r="H557" s="4">
        <f t="shared" ca="1" si="71"/>
        <v>16.707542591153718</v>
      </c>
      <c r="I557" s="4">
        <f ca="1">User_Model_Calcs!B557-Sat_Data!$B$5</f>
        <v>-4.329789107760206</v>
      </c>
      <c r="J557" s="4">
        <f ca="1">(Earth_Data!$B$1/SQRT(1-Earth_Data!$B$2^2*SIN(RADIANS(User_Model_Calcs!A557))^2))*COS(RADIANS(User_Model_Calcs!A557))</f>
        <v>5671.476039603268</v>
      </c>
      <c r="K557" s="4">
        <f ca="1">((Earth_Data!$B$1*(1-Earth_Data!$B$2^2))/SQRT(1-Earth_Data!$B$2^2*SIN(RADIANS(User_Model_Calcs!A557))^2))*SIN(RADIANS(User_Model_Calcs!A557))</f>
        <v>-2908.2684576834081</v>
      </c>
      <c r="L557" s="4">
        <f t="shared" ca="1" si="65"/>
        <v>-27.148235537061165</v>
      </c>
      <c r="M557" s="4">
        <f t="shared" ca="1" si="66"/>
        <v>6373.6697349133328</v>
      </c>
      <c r="N557" s="4">
        <f ca="1">SQRT(User_Model_Calcs!M557^2+Sat_Data!$B$3^2-2*User_Model_Calcs!M557*Sat_Data!$B$3*COS(RADIANS(L557))*COS(RADIANS(I557)))</f>
        <v>36627.005219705905</v>
      </c>
      <c r="O557" s="4">
        <f ca="1">DEGREES(ACOS(((Earth_Data!$B$1+Sat_Data!$B$2)/User_Model_Calcs!N557)*SQRT(1-COS(RADIANS(User_Model_Calcs!I557))^2*COS(RADIANS(User_Model_Calcs!A557))^2)))</f>
        <v>57.744933046555332</v>
      </c>
      <c r="P557" s="4">
        <f t="shared" ca="1" si="67"/>
        <v>9.3722776991345977</v>
      </c>
    </row>
    <row r="558" spans="1:16" x14ac:dyDescent="0.25">
      <c r="A558" s="4">
        <f t="shared" ca="1" si="68"/>
        <v>-44.036113656093086</v>
      </c>
      <c r="B558" s="4">
        <f t="shared" ca="1" si="69"/>
        <v>134.46604384901812</v>
      </c>
      <c r="C558" s="4">
        <v>3807</v>
      </c>
      <c r="D558" s="4">
        <f t="shared" ca="1" si="70"/>
        <v>1.2</v>
      </c>
      <c r="E558" s="4">
        <v>0.55000000000000004</v>
      </c>
      <c r="F558" s="4">
        <v>19.899999999999999</v>
      </c>
      <c r="G558" s="4">
        <f t="shared" ca="1" si="64"/>
        <v>45.364313344089069</v>
      </c>
      <c r="H558" s="4">
        <f t="shared" ca="1" si="71"/>
        <v>15.27917394098079</v>
      </c>
      <c r="I558" s="4">
        <f ca="1">User_Model_Calcs!B558-Sat_Data!$B$5</f>
        <v>24.466043849018121</v>
      </c>
      <c r="J558" s="4">
        <f ca="1">(Earth_Data!$B$1/SQRT(1-Earth_Data!$B$2^2*SIN(RADIANS(User_Model_Calcs!A558))^2))*COS(RADIANS(User_Model_Calcs!A558))</f>
        <v>4592.6903105521706</v>
      </c>
      <c r="K558" s="4">
        <f ca="1">((Earth_Data!$B$1*(1-Earth_Data!$B$2^2))/SQRT(1-Earth_Data!$B$2^2*SIN(RADIANS(User_Model_Calcs!A558))^2))*SIN(RADIANS(User_Model_Calcs!A558))</f>
        <v>-4410.9788439762315</v>
      </c>
      <c r="L558" s="4">
        <f t="shared" ca="1" si="65"/>
        <v>-43.843817254204673</v>
      </c>
      <c r="M558" s="4">
        <f t="shared" ca="1" si="66"/>
        <v>6367.8519651956176</v>
      </c>
      <c r="N558" s="4">
        <f ca="1">SQRT(User_Model_Calcs!M558^2+Sat_Data!$B$3^2-2*User_Model_Calcs!M558*Sat_Data!$B$3*COS(RADIANS(L558))*COS(RADIANS(I558)))</f>
        <v>38286.379751012872</v>
      </c>
      <c r="O558" s="4">
        <f ca="1">DEGREES(ACOS(((Earth_Data!$B$1+Sat_Data!$B$2)/User_Model_Calcs!N558)*SQRT(1-COS(RADIANS(User_Model_Calcs!I558))^2*COS(RADIANS(User_Model_Calcs!A558))^2)))</f>
        <v>33.61443274263911</v>
      </c>
      <c r="P558" s="4">
        <f t="shared" ca="1" si="67"/>
        <v>33.208218151769749</v>
      </c>
    </row>
    <row r="559" spans="1:16" x14ac:dyDescent="0.25">
      <c r="A559" s="4">
        <f t="shared" ca="1" si="68"/>
        <v>-30.116869377453789</v>
      </c>
      <c r="B559" s="4">
        <f t="shared" ca="1" si="69"/>
        <v>110.79010910913186</v>
      </c>
      <c r="C559" s="4">
        <v>3808</v>
      </c>
      <c r="D559" s="4">
        <f t="shared" ca="1" si="70"/>
        <v>3</v>
      </c>
      <c r="E559" s="4">
        <v>0.55000000000000004</v>
      </c>
      <c r="F559" s="4">
        <v>19.899999999999999</v>
      </c>
      <c r="G559" s="4">
        <f t="shared" ca="1" si="64"/>
        <v>53.323113517529826</v>
      </c>
      <c r="H559" s="4">
        <f t="shared" ca="1" si="71"/>
        <v>19.116595988097032</v>
      </c>
      <c r="I559" s="4">
        <f ca="1">User_Model_Calcs!B559-Sat_Data!$B$5</f>
        <v>0.79010910913186194</v>
      </c>
      <c r="J559" s="4">
        <f ca="1">(Earth_Data!$B$1/SQRT(1-Earth_Data!$B$2^2*SIN(RADIANS(User_Model_Calcs!A559))^2))*COS(RADIANS(User_Model_Calcs!A559))</f>
        <v>5521.7702048827668</v>
      </c>
      <c r="K559" s="4">
        <f ca="1">((Earth_Data!$B$1*(1-Earth_Data!$B$2^2))/SQRT(1-Earth_Data!$B$2^2*SIN(RADIANS(User_Model_Calcs!A559))^2))*SIN(RADIANS(User_Model_Calcs!A559))</f>
        <v>-3181.5879271418607</v>
      </c>
      <c r="L559" s="4">
        <f t="shared" ca="1" si="65"/>
        <v>-29.950109454763947</v>
      </c>
      <c r="M559" s="4">
        <f t="shared" ca="1" si="66"/>
        <v>6372.7896508252898</v>
      </c>
      <c r="N559" s="4">
        <f ca="1">SQRT(User_Model_Calcs!M559^2+Sat_Data!$B$3^2-2*User_Model_Calcs!M559*Sat_Data!$B$3*COS(RADIANS(L559))*COS(RADIANS(I559)))</f>
        <v>36780.83793785423</v>
      </c>
      <c r="O559" s="4">
        <f ca="1">DEGREES(ACOS(((Earth_Data!$B$1+Sat_Data!$B$2)/User_Model_Calcs!N559)*SQRT(1-COS(RADIANS(User_Model_Calcs!I559))^2*COS(RADIANS(User_Model_Calcs!A559))^2)))</f>
        <v>54.874653201115606</v>
      </c>
      <c r="P559" s="4">
        <f t="shared" ca="1" si="67"/>
        <v>1.5743617657632372</v>
      </c>
    </row>
    <row r="560" spans="1:16" x14ac:dyDescent="0.25">
      <c r="A560" s="4">
        <f t="shared" ca="1" si="68"/>
        <v>-31.114295102788034</v>
      </c>
      <c r="B560" s="4">
        <f t="shared" ca="1" si="69"/>
        <v>112.66869145348872</v>
      </c>
      <c r="C560" s="4">
        <v>3809</v>
      </c>
      <c r="D560" s="4">
        <f t="shared" ca="1" si="70"/>
        <v>1.2</v>
      </c>
      <c r="E560" s="4">
        <v>0.55000000000000004</v>
      </c>
      <c r="F560" s="4">
        <v>19.899999999999999</v>
      </c>
      <c r="G560" s="4">
        <f t="shared" ca="1" si="64"/>
        <v>45.364313344089069</v>
      </c>
      <c r="H560" s="4">
        <f t="shared" ca="1" si="71"/>
        <v>18.523807659833189</v>
      </c>
      <c r="I560" s="4">
        <f ca="1">User_Model_Calcs!B560-Sat_Data!$B$5</f>
        <v>2.6686914534887194</v>
      </c>
      <c r="J560" s="4">
        <f ca="1">(Earth_Data!$B$1/SQRT(1-Earth_Data!$B$2^2*SIN(RADIANS(User_Model_Calcs!A560))^2))*COS(RADIANS(User_Model_Calcs!A560))</f>
        <v>5465.4564610634452</v>
      </c>
      <c r="K560" s="4">
        <f ca="1">((Earth_Data!$B$1*(1-Earth_Data!$B$2^2))/SQRT(1-Earth_Data!$B$2^2*SIN(RADIANS(User_Model_Calcs!A560))^2))*SIN(RADIANS(User_Model_Calcs!A560))</f>
        <v>-3276.7501427061593</v>
      </c>
      <c r="L560" s="4">
        <f t="shared" ca="1" si="65"/>
        <v>-30.944298929978299</v>
      </c>
      <c r="M560" s="4">
        <f t="shared" ca="1" si="66"/>
        <v>6372.4646586313047</v>
      </c>
      <c r="N560" s="4">
        <f ca="1">SQRT(User_Model_Calcs!M560^2+Sat_Data!$B$3^2-2*User_Model_Calcs!M560*Sat_Data!$B$3*COS(RADIANS(L560))*COS(RADIANS(I560)))</f>
        <v>36851.46290677393</v>
      </c>
      <c r="O560" s="4">
        <f ca="1">DEGREES(ACOS(((Earth_Data!$B$1+Sat_Data!$B$2)/User_Model_Calcs!N560)*SQRT(1-COS(RADIANS(User_Model_Calcs!I560))^2*COS(RADIANS(User_Model_Calcs!A560))^2)))</f>
        <v>53.629803352852868</v>
      </c>
      <c r="P560" s="4">
        <f t="shared" ca="1" si="67"/>
        <v>5.1541962950827003</v>
      </c>
    </row>
    <row r="561" spans="1:16" x14ac:dyDescent="0.25">
      <c r="A561" s="4">
        <f t="shared" ca="1" si="68"/>
        <v>-24.264867790559329</v>
      </c>
      <c r="B561" s="4">
        <f t="shared" ca="1" si="69"/>
        <v>144.37835917784992</v>
      </c>
      <c r="C561" s="4">
        <v>3810</v>
      </c>
      <c r="D561" s="4">
        <f t="shared" ca="1" si="70"/>
        <v>0.75</v>
      </c>
      <c r="E561" s="4">
        <v>0.55000000000000004</v>
      </c>
      <c r="F561" s="4">
        <v>19.899999999999999</v>
      </c>
      <c r="G561" s="4">
        <f t="shared" ca="1" si="64"/>
        <v>41.281913690970576</v>
      </c>
      <c r="H561" s="4">
        <f t="shared" ca="1" si="71"/>
        <v>17.874554097915631</v>
      </c>
      <c r="I561" s="4">
        <f ca="1">User_Model_Calcs!B561-Sat_Data!$B$5</f>
        <v>34.378359177849916</v>
      </c>
      <c r="J561" s="4">
        <f ca="1">(Earth_Data!$B$1/SQRT(1-Earth_Data!$B$2^2*SIN(RADIANS(User_Model_Calcs!A561))^2))*COS(RADIANS(User_Model_Calcs!A561))</f>
        <v>5817.9558102447018</v>
      </c>
      <c r="K561" s="4">
        <f ca="1">((Earth_Data!$B$1*(1-Earth_Data!$B$2^2))/SQRT(1-Earth_Data!$B$2^2*SIN(RADIANS(User_Model_Calcs!A561))^2))*SIN(RADIANS(User_Model_Calcs!A561))</f>
        <v>-2605.0571469585989</v>
      </c>
      <c r="L561" s="4">
        <f t="shared" ca="1" si="65"/>
        <v>-24.121002040985349</v>
      </c>
      <c r="M561" s="4">
        <f t="shared" ca="1" si="66"/>
        <v>6374.5535176104813</v>
      </c>
      <c r="N561" s="4">
        <f ca="1">SQRT(User_Model_Calcs!M561^2+Sat_Data!$B$3^2-2*User_Model_Calcs!M561*Sat_Data!$B$3*COS(RADIANS(L561))*COS(RADIANS(I561)))</f>
        <v>37596.931597550974</v>
      </c>
      <c r="O561" s="4">
        <f ca="1">DEGREES(ACOS(((Earth_Data!$B$1+Sat_Data!$B$2)/User_Model_Calcs!N561)*SQRT(1-COS(RADIANS(User_Model_Calcs!I561))^2*COS(RADIANS(User_Model_Calcs!A561))^2)))</f>
        <v>42.378574044152849</v>
      </c>
      <c r="P561" s="4">
        <f t="shared" ca="1" si="67"/>
        <v>59.007947875609595</v>
      </c>
    </row>
    <row r="562" spans="1:16" x14ac:dyDescent="0.25">
      <c r="A562" s="4">
        <f t="shared" ca="1" si="68"/>
        <v>-20.013943262518872</v>
      </c>
      <c r="B562" s="4">
        <f t="shared" ca="1" si="69"/>
        <v>158.22562287708703</v>
      </c>
      <c r="C562" s="4">
        <v>3811</v>
      </c>
      <c r="D562" s="4">
        <f t="shared" ca="1" si="70"/>
        <v>3</v>
      </c>
      <c r="E562" s="4">
        <v>0.55000000000000004</v>
      </c>
      <c r="F562" s="4">
        <v>19.899999999999999</v>
      </c>
      <c r="G562" s="4">
        <f t="shared" ca="1" si="64"/>
        <v>53.323113517529826</v>
      </c>
      <c r="H562" s="4">
        <f t="shared" ca="1" si="71"/>
        <v>16.418095627369841</v>
      </c>
      <c r="I562" s="4">
        <f ca="1">User_Model_Calcs!B562-Sat_Data!$B$5</f>
        <v>48.225622877087034</v>
      </c>
      <c r="J562" s="4">
        <f ca="1">(Earth_Data!$B$1/SQRT(1-Earth_Data!$B$2^2*SIN(RADIANS(User_Model_Calcs!A562))^2))*COS(RADIANS(User_Model_Calcs!A562))</f>
        <v>5995.3111383629202</v>
      </c>
      <c r="K562" s="4">
        <f ca="1">((Earth_Data!$B$1*(1-Earth_Data!$B$2^2))/SQRT(1-Earth_Data!$B$2^2*SIN(RADIANS(User_Model_Calcs!A562))^2))*SIN(RADIANS(User_Model_Calcs!A562))</f>
        <v>-2169.1479624219623</v>
      </c>
      <c r="L562" s="4">
        <f t="shared" ca="1" si="65"/>
        <v>-19.890499007167719</v>
      </c>
      <c r="M562" s="4">
        <f t="shared" ca="1" si="66"/>
        <v>6375.6535765878816</v>
      </c>
      <c r="N562" s="4">
        <f ca="1">SQRT(User_Model_Calcs!M562^2+Sat_Data!$B$3^2-2*User_Model_Calcs!M562*Sat_Data!$B$3*COS(RADIANS(L562))*COS(RADIANS(I562)))</f>
        <v>38492.214419983</v>
      </c>
      <c r="O562" s="4">
        <f ca="1">DEGREES(ACOS(((Earth_Data!$B$1+Sat_Data!$B$2)/User_Model_Calcs!N562)*SQRT(1-COS(RADIANS(User_Model_Calcs!I562))^2*COS(RADIANS(User_Model_Calcs!A562))^2)))</f>
        <v>31.323834524408209</v>
      </c>
      <c r="P562" s="4">
        <f t="shared" ca="1" si="67"/>
        <v>73.000011828386747</v>
      </c>
    </row>
    <row r="563" spans="1:16" x14ac:dyDescent="0.25">
      <c r="A563" s="4">
        <f t="shared" ca="1" si="68"/>
        <v>-16.966969933752896</v>
      </c>
      <c r="B563" s="4">
        <f t="shared" ca="1" si="69"/>
        <v>125.8254250291467</v>
      </c>
      <c r="C563" s="4">
        <v>3812</v>
      </c>
      <c r="D563" s="4">
        <f t="shared" ca="1" si="70"/>
        <v>1.2</v>
      </c>
      <c r="E563" s="4">
        <v>0.55000000000000004</v>
      </c>
      <c r="F563" s="4">
        <v>19.899999999999999</v>
      </c>
      <c r="G563" s="4">
        <f t="shared" ca="1" si="64"/>
        <v>45.364313344089069</v>
      </c>
      <c r="H563" s="4">
        <f t="shared" ca="1" si="71"/>
        <v>20.721333556612869</v>
      </c>
      <c r="I563" s="4">
        <f ca="1">User_Model_Calcs!B563-Sat_Data!$B$5</f>
        <v>15.8254250291467</v>
      </c>
      <c r="J563" s="4">
        <f ca="1">(Earth_Data!$B$1/SQRT(1-Earth_Data!$B$2^2*SIN(RADIANS(User_Model_Calcs!A563))^2))*COS(RADIANS(User_Model_Calcs!A563))</f>
        <v>6102.2593151371102</v>
      </c>
      <c r="K563" s="4">
        <f ca="1">((Earth_Data!$B$1*(1-Earth_Data!$B$2^2))/SQRT(1-Earth_Data!$B$2^2*SIN(RADIANS(User_Model_Calcs!A563))^2))*SIN(RADIANS(User_Model_Calcs!A563))</f>
        <v>-1849.338051126457</v>
      </c>
      <c r="L563" s="4">
        <f t="shared" ca="1" si="65"/>
        <v>-16.859848318899783</v>
      </c>
      <c r="M563" s="4">
        <f t="shared" ca="1" si="66"/>
        <v>6376.3328000130168</v>
      </c>
      <c r="N563" s="4">
        <f ca="1">SQRT(User_Model_Calcs!M563^2+Sat_Data!$B$3^2-2*User_Model_Calcs!M563*Sat_Data!$B$3*COS(RADIANS(L563))*COS(RADIANS(I563)))</f>
        <v>36378.343436942923</v>
      </c>
      <c r="O563" s="4">
        <f ca="1">DEGREES(ACOS(((Earth_Data!$B$1+Sat_Data!$B$2)/User_Model_Calcs!N563)*SQRT(1-COS(RADIANS(User_Model_Calcs!I563))^2*COS(RADIANS(User_Model_Calcs!A563))^2)))</f>
        <v>63.021766846243906</v>
      </c>
      <c r="P563" s="4">
        <f t="shared" ca="1" si="67"/>
        <v>44.166470317469717</v>
      </c>
    </row>
    <row r="564" spans="1:16" x14ac:dyDescent="0.25">
      <c r="A564" s="4">
        <f t="shared" ca="1" si="68"/>
        <v>-20.188901143484223</v>
      </c>
      <c r="B564" s="4">
        <f t="shared" ca="1" si="69"/>
        <v>139.11217044565052</v>
      </c>
      <c r="C564" s="4">
        <v>3813</v>
      </c>
      <c r="D564" s="4">
        <f t="shared" ca="1" si="70"/>
        <v>1.2</v>
      </c>
      <c r="E564" s="4">
        <v>0.55000000000000004</v>
      </c>
      <c r="F564" s="4">
        <v>19.899999999999999</v>
      </c>
      <c r="G564" s="4">
        <f t="shared" ca="1" si="64"/>
        <v>45.364313344089069</v>
      </c>
      <c r="H564" s="4">
        <f t="shared" ca="1" si="71"/>
        <v>21.464745608079916</v>
      </c>
      <c r="I564" s="4">
        <f ca="1">User_Model_Calcs!B564-Sat_Data!$B$5</f>
        <v>29.11217044565052</v>
      </c>
      <c r="J564" s="4">
        <f ca="1">(Earth_Data!$B$1/SQRT(1-Earth_Data!$B$2^2*SIN(RADIANS(User_Model_Calcs!A564))^2))*COS(RADIANS(User_Model_Calcs!A564))</f>
        <v>5988.6544077346307</v>
      </c>
      <c r="K564" s="4">
        <f ca="1">((Earth_Data!$B$1*(1-Earth_Data!$B$2^2))/SQRT(1-Earth_Data!$B$2^2*SIN(RADIANS(User_Model_Calcs!A564))^2))*SIN(RADIANS(User_Model_Calcs!A564))</f>
        <v>-2187.3369345261031</v>
      </c>
      <c r="L564" s="4">
        <f t="shared" ca="1" si="65"/>
        <v>-20.064559985217304</v>
      </c>
      <c r="M564" s="4">
        <f t="shared" ca="1" si="66"/>
        <v>6375.6116946079355</v>
      </c>
      <c r="N564" s="4">
        <f ca="1">SQRT(User_Model_Calcs!M564^2+Sat_Data!$B$3^2-2*User_Model_Calcs!M564*Sat_Data!$B$3*COS(RADIANS(L564))*COS(RADIANS(I564)))</f>
        <v>37111.306090899561</v>
      </c>
      <c r="O564" s="4">
        <f ca="1">DEGREES(ACOS(((Earth_Data!$B$1+Sat_Data!$B$2)/User_Model_Calcs!N564)*SQRT(1-COS(RADIANS(User_Model_Calcs!I564))^2*COS(RADIANS(User_Model_Calcs!A564))^2)))</f>
        <v>49.435162275946809</v>
      </c>
      <c r="P564" s="4">
        <f t="shared" ca="1" si="67"/>
        <v>58.211767759354679</v>
      </c>
    </row>
    <row r="565" spans="1:16" x14ac:dyDescent="0.25">
      <c r="A565" s="4">
        <f t="shared" ca="1" si="68"/>
        <v>-26.411350443981284</v>
      </c>
      <c r="B565" s="4">
        <f t="shared" ca="1" si="69"/>
        <v>131.43386328336248</v>
      </c>
      <c r="C565" s="4">
        <v>3814</v>
      </c>
      <c r="D565" s="4">
        <f t="shared" ca="1" si="70"/>
        <v>1.2</v>
      </c>
      <c r="E565" s="4">
        <v>0.55000000000000004</v>
      </c>
      <c r="F565" s="4">
        <v>19.899999999999999</v>
      </c>
      <c r="G565" s="4">
        <f t="shared" ca="1" si="64"/>
        <v>45.364313344089069</v>
      </c>
      <c r="H565" s="4">
        <f t="shared" ca="1" si="71"/>
        <v>18.44470301044138</v>
      </c>
      <c r="I565" s="4">
        <f ca="1">User_Model_Calcs!B565-Sat_Data!$B$5</f>
        <v>21.433863283362484</v>
      </c>
      <c r="J565" s="4">
        <f ca="1">(Earth_Data!$B$1/SQRT(1-Earth_Data!$B$2^2*SIN(RADIANS(User_Model_Calcs!A565))^2))*COS(RADIANS(User_Model_Calcs!A565))</f>
        <v>5716.2000786665321</v>
      </c>
      <c r="K565" s="4">
        <f ca="1">((Earth_Data!$B$1*(1-Earth_Data!$B$2^2))/SQRT(1-Earth_Data!$B$2^2*SIN(RADIANS(User_Model_Calcs!A565))^2))*SIN(RADIANS(User_Model_Calcs!A565))</f>
        <v>-2819.9524969034301</v>
      </c>
      <c r="L565" s="4">
        <f t="shared" ca="1" si="65"/>
        <v>-26.258340789613538</v>
      </c>
      <c r="M565" s="4">
        <f t="shared" ca="1" si="66"/>
        <v>6373.937199576033</v>
      </c>
      <c r="N565" s="4">
        <f ca="1">SQRT(User_Model_Calcs!M565^2+Sat_Data!$B$3^2-2*User_Model_Calcs!M565*Sat_Data!$B$3*COS(RADIANS(L565))*COS(RADIANS(I565)))</f>
        <v>37010.027788328633</v>
      </c>
      <c r="O565" s="4">
        <f ca="1">DEGREES(ACOS(((Earth_Data!$B$1+Sat_Data!$B$2)/User_Model_Calcs!N565)*SQRT(1-COS(RADIANS(User_Model_Calcs!I565))^2*COS(RADIANS(User_Model_Calcs!A565))^2)))</f>
        <v>51.012466885266726</v>
      </c>
      <c r="P565" s="4">
        <f t="shared" ca="1" si="67"/>
        <v>41.43061406767422</v>
      </c>
    </row>
    <row r="566" spans="1:16" x14ac:dyDescent="0.25">
      <c r="A566" s="4">
        <f t="shared" ca="1" si="68"/>
        <v>-9.7039480020966327</v>
      </c>
      <c r="B566" s="4">
        <f t="shared" ca="1" si="69"/>
        <v>126.18829261695022</v>
      </c>
      <c r="C566" s="4">
        <v>3815</v>
      </c>
      <c r="D566" s="4">
        <f t="shared" ca="1" si="70"/>
        <v>3</v>
      </c>
      <c r="E566" s="4">
        <v>0.55000000000000004</v>
      </c>
      <c r="F566" s="4">
        <v>19.899999999999999</v>
      </c>
      <c r="G566" s="4">
        <f t="shared" ref="G566:G629" ca="1" si="72">20.4+20*LOG(F566)+20*LOG(D566)+10*LOG(E566)</f>
        <v>53.323113517529826</v>
      </c>
      <c r="H566" s="4">
        <f t="shared" ca="1" si="71"/>
        <v>17.233117993575426</v>
      </c>
      <c r="I566" s="4">
        <f ca="1">User_Model_Calcs!B566-Sat_Data!$B$5</f>
        <v>16.188292616950221</v>
      </c>
      <c r="J566" s="4">
        <f ca="1">(Earth_Data!$B$1/SQRT(1-Earth_Data!$B$2^2*SIN(RADIANS(User_Model_Calcs!A566))^2))*COS(RADIANS(User_Model_Calcs!A566))</f>
        <v>6287.4786326130197</v>
      </c>
      <c r="K566" s="4">
        <f ca="1">((Earth_Data!$B$1*(1-Earth_Data!$B$2^2))/SQRT(1-Earth_Data!$B$2^2*SIN(RADIANS(User_Model_Calcs!A566))^2))*SIN(RADIANS(User_Model_Calcs!A566))</f>
        <v>-1067.9864764647759</v>
      </c>
      <c r="L566" s="4">
        <f t="shared" ref="L566:L629" ca="1" si="73">DEGREES(ATAN((K566/J566)))</f>
        <v>-9.6402079008712729</v>
      </c>
      <c r="M566" s="4">
        <f t="shared" ref="M566:M629" ca="1" si="74">SQRT(J566^2+K566^2)</f>
        <v>6377.537351476426</v>
      </c>
      <c r="N566" s="4">
        <f ca="1">SQRT(User_Model_Calcs!M566^2+Sat_Data!$B$3^2-2*User_Model_Calcs!M566*Sat_Data!$B$3*COS(RADIANS(L566))*COS(RADIANS(I566)))</f>
        <v>36184.222880229398</v>
      </c>
      <c r="O566" s="4">
        <f ca="1">DEGREES(ACOS(((Earth_Data!$B$1+Sat_Data!$B$2)/User_Model_Calcs!N566)*SQRT(1-COS(RADIANS(User_Model_Calcs!I566))^2*COS(RADIANS(User_Model_Calcs!A566))^2)))</f>
        <v>67.934936311434797</v>
      </c>
      <c r="P566" s="4">
        <f t="shared" ref="P566:P629" ca="1" si="75">DEGREES(ASIN(SIN(RADIANS(ABS(I566)))/(SIN(ACOS(COS(RADIANS(I566))*COS(RADIANS(A566)))))))</f>
        <v>59.859656906189826</v>
      </c>
    </row>
    <row r="567" spans="1:16" x14ac:dyDescent="0.25">
      <c r="A567" s="4">
        <f t="shared" ca="1" si="68"/>
        <v>-23.658622349300661</v>
      </c>
      <c r="B567" s="4">
        <f t="shared" ca="1" si="69"/>
        <v>131.63726751076518</v>
      </c>
      <c r="C567" s="4">
        <v>3816</v>
      </c>
      <c r="D567" s="4">
        <f t="shared" ca="1" si="70"/>
        <v>3</v>
      </c>
      <c r="E567" s="4">
        <v>0.55000000000000004</v>
      </c>
      <c r="F567" s="4">
        <v>19.899999999999999</v>
      </c>
      <c r="G567" s="4">
        <f t="shared" ca="1" si="72"/>
        <v>53.323113517529826</v>
      </c>
      <c r="H567" s="4">
        <f t="shared" ca="1" si="71"/>
        <v>16.345228516328415</v>
      </c>
      <c r="I567" s="4">
        <f ca="1">User_Model_Calcs!B567-Sat_Data!$B$5</f>
        <v>21.637267510765184</v>
      </c>
      <c r="J567" s="4">
        <f ca="1">(Earth_Data!$B$1/SQRT(1-Earth_Data!$B$2^2*SIN(RADIANS(User_Model_Calcs!A567))^2))*COS(RADIANS(User_Model_Calcs!A567))</f>
        <v>5845.2256101993144</v>
      </c>
      <c r="K567" s="4">
        <f ca="1">((Earth_Data!$B$1*(1-Earth_Data!$B$2^2))/SQRT(1-Earth_Data!$B$2^2*SIN(RADIANS(User_Model_Calcs!A567))^2))*SIN(RADIANS(User_Model_Calcs!A567))</f>
        <v>-2543.6979620203642</v>
      </c>
      <c r="L567" s="4">
        <f t="shared" ca="1" si="73"/>
        <v>-23.517486742598241</v>
      </c>
      <c r="M567" s="4">
        <f t="shared" ca="1" si="74"/>
        <v>6374.7205237654534</v>
      </c>
      <c r="N567" s="4">
        <f ca="1">SQRT(User_Model_Calcs!M567^2+Sat_Data!$B$3^2-2*User_Model_Calcs!M567*Sat_Data!$B$3*COS(RADIANS(L567))*COS(RADIANS(I567)))</f>
        <v>36881.790712592679</v>
      </c>
      <c r="O567" s="4">
        <f ca="1">DEGREES(ACOS(((Earth_Data!$B$1+Sat_Data!$B$2)/User_Model_Calcs!N567)*SQRT(1-COS(RADIANS(User_Model_Calcs!I567))^2*COS(RADIANS(User_Model_Calcs!A567))^2)))</f>
        <v>53.157419847175774</v>
      </c>
      <c r="P567" s="4">
        <f t="shared" ca="1" si="75"/>
        <v>44.669297413594535</v>
      </c>
    </row>
    <row r="568" spans="1:16" x14ac:dyDescent="0.25">
      <c r="A568" s="4">
        <f t="shared" ca="1" si="68"/>
        <v>-34.060801553266323</v>
      </c>
      <c r="B568" s="4">
        <f t="shared" ca="1" si="69"/>
        <v>143.4021171130081</v>
      </c>
      <c r="C568" s="4">
        <v>3817</v>
      </c>
      <c r="D568" s="4">
        <f t="shared" ca="1" si="70"/>
        <v>3</v>
      </c>
      <c r="E568" s="4">
        <v>0.55000000000000004</v>
      </c>
      <c r="F568" s="4">
        <v>19.899999999999999</v>
      </c>
      <c r="G568" s="4">
        <f t="shared" ca="1" si="72"/>
        <v>53.323113517529826</v>
      </c>
      <c r="H568" s="4">
        <f t="shared" ca="1" si="71"/>
        <v>20.906399814308294</v>
      </c>
      <c r="I568" s="4">
        <f ca="1">User_Model_Calcs!B568-Sat_Data!$B$5</f>
        <v>33.402117113008103</v>
      </c>
      <c r="J568" s="4">
        <f ca="1">(Earth_Data!$B$1/SQRT(1-Earth_Data!$B$2^2*SIN(RADIANS(User_Model_Calcs!A568))^2))*COS(RADIANS(User_Model_Calcs!A568))</f>
        <v>5289.4866098012481</v>
      </c>
      <c r="K568" s="4">
        <f ca="1">((Earth_Data!$B$1*(1-Earth_Data!$B$2^2))/SQRT(1-Earth_Data!$B$2^2*SIN(RADIANS(User_Model_Calcs!A568))^2))*SIN(RADIANS(User_Model_Calcs!A568))</f>
        <v>-3552.0370999420061</v>
      </c>
      <c r="L568" s="4">
        <f t="shared" ca="1" si="73"/>
        <v>-33.882456829669415</v>
      </c>
      <c r="M568" s="4">
        <f t="shared" ca="1" si="74"/>
        <v>6371.4704860519532</v>
      </c>
      <c r="N568" s="4">
        <f ca="1">SQRT(User_Model_Calcs!M568^2+Sat_Data!$B$3^2-2*User_Model_Calcs!M568*Sat_Data!$B$3*COS(RADIANS(L568))*COS(RADIANS(I568)))</f>
        <v>38026.737440177538</v>
      </c>
      <c r="O568" s="4">
        <f ca="1">DEGREES(ACOS(((Earth_Data!$B$1+Sat_Data!$B$2)/User_Model_Calcs!N568)*SQRT(1-COS(RADIANS(User_Model_Calcs!I568))^2*COS(RADIANS(User_Model_Calcs!A568))^2)))</f>
        <v>36.787831686383996</v>
      </c>
      <c r="P568" s="4">
        <f t="shared" ca="1" si="75"/>
        <v>49.65788967737754</v>
      </c>
    </row>
    <row r="569" spans="1:16" x14ac:dyDescent="0.25">
      <c r="A569" s="4">
        <f t="shared" ca="1" si="68"/>
        <v>-12.36280523597538</v>
      </c>
      <c r="B569" s="4">
        <f t="shared" ca="1" si="69"/>
        <v>156.21872650135754</v>
      </c>
      <c r="C569" s="4">
        <v>3818</v>
      </c>
      <c r="D569" s="4">
        <f t="shared" ca="1" si="70"/>
        <v>1.2</v>
      </c>
      <c r="E569" s="4">
        <v>0.55000000000000004</v>
      </c>
      <c r="F569" s="4">
        <v>19.899999999999999</v>
      </c>
      <c r="G569" s="4">
        <f t="shared" ca="1" si="72"/>
        <v>45.364313344089069</v>
      </c>
      <c r="H569" s="4">
        <f t="shared" ca="1" si="71"/>
        <v>15.254904692190584</v>
      </c>
      <c r="I569" s="4">
        <f ca="1">User_Model_Calcs!B569-Sat_Data!$B$5</f>
        <v>46.218726501357537</v>
      </c>
      <c r="J569" s="4">
        <f ca="1">(Earth_Data!$B$1/SQRT(1-Earth_Data!$B$2^2*SIN(RADIANS(User_Model_Calcs!A569))^2))*COS(RADIANS(User_Model_Calcs!A569))</f>
        <v>6231.1964886550159</v>
      </c>
      <c r="K569" s="4">
        <f ca="1">((Earth_Data!$B$1*(1-Earth_Data!$B$2^2))/SQRT(1-Earth_Data!$B$2^2*SIN(RADIANS(User_Model_Calcs!A569))^2))*SIN(RADIANS(User_Model_Calcs!A569))</f>
        <v>-1356.6341378305085</v>
      </c>
      <c r="L569" s="4">
        <f t="shared" ca="1" si="73"/>
        <v>-12.282562716580239</v>
      </c>
      <c r="M569" s="4">
        <f t="shared" ca="1" si="74"/>
        <v>6377.1675424245932</v>
      </c>
      <c r="N569" s="4">
        <f ca="1">SQRT(User_Model_Calcs!M569^2+Sat_Data!$B$3^2-2*User_Model_Calcs!M569*Sat_Data!$B$3*COS(RADIANS(L569))*COS(RADIANS(I569)))</f>
        <v>38143.27178520889</v>
      </c>
      <c r="O569" s="4">
        <f ca="1">DEGREES(ACOS(((Earth_Data!$B$1+Sat_Data!$B$2)/User_Model_Calcs!N569)*SQRT(1-COS(RADIANS(User_Model_Calcs!I569))^2*COS(RADIANS(User_Model_Calcs!A569))^2)))</f>
        <v>35.440216923323888</v>
      </c>
      <c r="P569" s="4">
        <f t="shared" ca="1" si="75"/>
        <v>78.404897912725517</v>
      </c>
    </row>
    <row r="570" spans="1:16" x14ac:dyDescent="0.25">
      <c r="A570" s="4">
        <f t="shared" ca="1" si="68"/>
        <v>-17.078425654656904</v>
      </c>
      <c r="B570" s="4">
        <f t="shared" ca="1" si="69"/>
        <v>124.88296608934895</v>
      </c>
      <c r="C570" s="4">
        <v>3819</v>
      </c>
      <c r="D570" s="4">
        <f t="shared" ca="1" si="70"/>
        <v>3</v>
      </c>
      <c r="E570" s="4">
        <v>0.55000000000000004</v>
      </c>
      <c r="F570" s="4">
        <v>19.899999999999999</v>
      </c>
      <c r="G570" s="4">
        <f t="shared" ca="1" si="72"/>
        <v>53.323113517529826</v>
      </c>
      <c r="H570" s="4">
        <f t="shared" ca="1" si="71"/>
        <v>19.211692974639544</v>
      </c>
      <c r="I570" s="4">
        <f ca="1">User_Model_Calcs!B570-Sat_Data!$B$5</f>
        <v>14.882966089348955</v>
      </c>
      <c r="J570" s="4">
        <f ca="1">(Earth_Data!$B$1/SQRT(1-Earth_Data!$B$2^2*SIN(RADIANS(User_Model_Calcs!A570))^2))*COS(RADIANS(User_Model_Calcs!A570))</f>
        <v>6098.6483100932428</v>
      </c>
      <c r="K570" s="4">
        <f ca="1">((Earth_Data!$B$1*(1-Earth_Data!$B$2^2))/SQRT(1-Earth_Data!$B$2^2*SIN(RADIANS(User_Model_Calcs!A570))^2))*SIN(RADIANS(User_Model_Calcs!A570))</f>
        <v>-1861.1324032904506</v>
      </c>
      <c r="L570" s="4">
        <f t="shared" ca="1" si="73"/>
        <v>-16.970684655014054</v>
      </c>
      <c r="M570" s="4">
        <f t="shared" ca="1" si="74"/>
        <v>6376.309671963937</v>
      </c>
      <c r="N570" s="4">
        <f ca="1">SQRT(User_Model_Calcs!M570^2+Sat_Data!$B$3^2-2*User_Model_Calcs!M570*Sat_Data!$B$3*COS(RADIANS(L570))*COS(RADIANS(I570)))</f>
        <v>36351.569543905782</v>
      </c>
      <c r="O570" s="4">
        <f ca="1">DEGREES(ACOS(((Earth_Data!$B$1+Sat_Data!$B$2)/User_Model_Calcs!N570)*SQRT(1-COS(RADIANS(User_Model_Calcs!I570))^2*COS(RADIANS(User_Model_Calcs!A570))^2)))</f>
        <v>63.640789513709812</v>
      </c>
      <c r="P570" s="4">
        <f t="shared" ca="1" si="75"/>
        <v>42.14298628809464</v>
      </c>
    </row>
    <row r="571" spans="1:16" x14ac:dyDescent="0.25">
      <c r="A571" s="4">
        <f t="shared" ca="1" si="68"/>
        <v>-31.402214835929605</v>
      </c>
      <c r="B571" s="4">
        <f t="shared" ca="1" si="69"/>
        <v>107.32961278905285</v>
      </c>
      <c r="C571" s="4">
        <v>3820</v>
      </c>
      <c r="D571" s="4">
        <f t="shared" ca="1" si="70"/>
        <v>3</v>
      </c>
      <c r="E571" s="4">
        <v>0.55000000000000004</v>
      </c>
      <c r="F571" s="4">
        <v>19.899999999999999</v>
      </c>
      <c r="G571" s="4">
        <f t="shared" ca="1" si="72"/>
        <v>53.323113517529826</v>
      </c>
      <c r="H571" s="4">
        <f t="shared" ca="1" si="71"/>
        <v>23.734128081717056</v>
      </c>
      <c r="I571" s="4">
        <f ca="1">User_Model_Calcs!B571-Sat_Data!$B$5</f>
        <v>-2.6703872109471547</v>
      </c>
      <c r="J571" s="4">
        <f ca="1">(Earth_Data!$B$1/SQRT(1-Earth_Data!$B$2^2*SIN(RADIANS(User_Model_Calcs!A571))^2))*COS(RADIANS(User_Model_Calcs!A571))</f>
        <v>5448.8918509643199</v>
      </c>
      <c r="K571" s="4">
        <f ca="1">((Earth_Data!$B$1*(1-Earth_Data!$B$2^2))/SQRT(1-Earth_Data!$B$2^2*SIN(RADIANS(User_Model_Calcs!A571))^2))*SIN(RADIANS(User_Model_Calcs!A571))</f>
        <v>-3304.0389083999503</v>
      </c>
      <c r="L571" s="4">
        <f t="shared" ca="1" si="73"/>
        <v>-31.231322452984191</v>
      </c>
      <c r="M571" s="4">
        <f t="shared" ca="1" si="74"/>
        <v>6372.3696935854332</v>
      </c>
      <c r="N571" s="4">
        <f ca="1">SQRT(User_Model_Calcs!M571^2+Sat_Data!$B$3^2-2*User_Model_Calcs!M571*Sat_Data!$B$3*COS(RADIANS(L571))*COS(RADIANS(I571)))</f>
        <v>36870.382308686108</v>
      </c>
      <c r="O571" s="4">
        <f ca="1">DEGREES(ACOS(((Earth_Data!$B$1+Sat_Data!$B$2)/User_Model_Calcs!N571)*SQRT(1-COS(RADIANS(User_Model_Calcs!I571))^2*COS(RADIANS(User_Model_Calcs!A571))^2)))</f>
        <v>53.302835395196922</v>
      </c>
      <c r="P571" s="4">
        <f t="shared" ca="1" si="75"/>
        <v>5.1151648807064092</v>
      </c>
    </row>
    <row r="572" spans="1:16" x14ac:dyDescent="0.25">
      <c r="A572" s="4">
        <f t="shared" ca="1" si="68"/>
        <v>-19.996111542527242</v>
      </c>
      <c r="B572" s="4">
        <f t="shared" ca="1" si="69"/>
        <v>156.34774362809853</v>
      </c>
      <c r="C572" s="4">
        <v>3821</v>
      </c>
      <c r="D572" s="4">
        <f t="shared" ca="1" si="70"/>
        <v>1.2</v>
      </c>
      <c r="E572" s="4">
        <v>0.55000000000000004</v>
      </c>
      <c r="F572" s="4">
        <v>19.899999999999999</v>
      </c>
      <c r="G572" s="4">
        <f t="shared" ca="1" si="72"/>
        <v>45.364313344089069</v>
      </c>
      <c r="H572" s="4">
        <f t="shared" ca="1" si="71"/>
        <v>22.859531878171495</v>
      </c>
      <c r="I572" s="4">
        <f ca="1">User_Model_Calcs!B572-Sat_Data!$B$5</f>
        <v>46.347743628098527</v>
      </c>
      <c r="J572" s="4">
        <f ca="1">(Earth_Data!$B$1/SQRT(1-Earth_Data!$B$2^2*SIN(RADIANS(User_Model_Calcs!A572))^2))*COS(RADIANS(User_Model_Calcs!A572))</f>
        <v>5995.9864658847273</v>
      </c>
      <c r="K572" s="4">
        <f ca="1">((Earth_Data!$B$1*(1-Earth_Data!$B$2^2))/SQRT(1-Earth_Data!$B$2^2*SIN(RADIANS(User_Model_Calcs!A572))^2))*SIN(RADIANS(User_Model_Calcs!A572))</f>
        <v>-2167.2930217446878</v>
      </c>
      <c r="L572" s="4">
        <f t="shared" ca="1" si="73"/>
        <v>-19.872758956701908</v>
      </c>
      <c r="M572" s="4">
        <f t="shared" ca="1" si="74"/>
        <v>6375.6578281128013</v>
      </c>
      <c r="N572" s="4">
        <f ca="1">SQRT(User_Model_Calcs!M572^2+Sat_Data!$B$3^2-2*User_Model_Calcs!M572*Sat_Data!$B$3*COS(RADIANS(L572))*COS(RADIANS(I572)))</f>
        <v>38333.232663631599</v>
      </c>
      <c r="O572" s="4">
        <f ca="1">DEGREES(ACOS(((Earth_Data!$B$1+Sat_Data!$B$2)/User_Model_Calcs!N572)*SQRT(1-COS(RADIANS(User_Model_Calcs!I572))^2*COS(RADIANS(User_Model_Calcs!A572))^2)))</f>
        <v>33.161525954566876</v>
      </c>
      <c r="P572" s="4">
        <f t="shared" ca="1" si="75"/>
        <v>71.93181608635598</v>
      </c>
    </row>
    <row r="573" spans="1:16" x14ac:dyDescent="0.25">
      <c r="A573" s="4">
        <f t="shared" ca="1" si="68"/>
        <v>-17.566926583100187</v>
      </c>
      <c r="B573" s="4">
        <f t="shared" ca="1" si="69"/>
        <v>148.40842948011357</v>
      </c>
      <c r="C573" s="4">
        <v>3822</v>
      </c>
      <c r="D573" s="4">
        <f t="shared" ca="1" si="70"/>
        <v>1.2</v>
      </c>
      <c r="E573" s="4">
        <v>0.55000000000000004</v>
      </c>
      <c r="F573" s="4">
        <v>19.899999999999999</v>
      </c>
      <c r="G573" s="4">
        <f t="shared" ca="1" si="72"/>
        <v>45.364313344089069</v>
      </c>
      <c r="H573" s="4">
        <f t="shared" ca="1" si="71"/>
        <v>14.720368405174346</v>
      </c>
      <c r="I573" s="4">
        <f ca="1">User_Model_Calcs!B573-Sat_Data!$B$5</f>
        <v>38.408429480113568</v>
      </c>
      <c r="J573" s="4">
        <f ca="1">(Earth_Data!$B$1/SQRT(1-Earth_Data!$B$2^2*SIN(RADIANS(User_Model_Calcs!A573))^2))*COS(RADIANS(User_Model_Calcs!A573))</f>
        <v>6082.5507190986837</v>
      </c>
      <c r="K573" s="4">
        <f ca="1">((Earth_Data!$B$1*(1-Earth_Data!$B$2^2))/SQRT(1-Earth_Data!$B$2^2*SIN(RADIANS(User_Model_Calcs!A573))^2))*SIN(RADIANS(User_Model_Calcs!A573))</f>
        <v>-1912.7438587261518</v>
      </c>
      <c r="L573" s="4">
        <f t="shared" ca="1" si="73"/>
        <v>-17.456490074080801</v>
      </c>
      <c r="M573" s="4">
        <f t="shared" ca="1" si="74"/>
        <v>6376.2067343760518</v>
      </c>
      <c r="N573" s="4">
        <f ca="1">SQRT(User_Model_Calcs!M573^2+Sat_Data!$B$3^2-2*User_Model_Calcs!M573*Sat_Data!$B$3*COS(RADIANS(L573))*COS(RADIANS(I573)))</f>
        <v>37636.9086454727</v>
      </c>
      <c r="O573" s="4">
        <f ca="1">DEGREES(ACOS(((Earth_Data!$B$1+Sat_Data!$B$2)/User_Model_Calcs!N573)*SQRT(1-COS(RADIANS(User_Model_Calcs!I573))^2*COS(RADIANS(User_Model_Calcs!A573))^2)))</f>
        <v>41.864972124519888</v>
      </c>
      <c r="P573" s="4">
        <f t="shared" ca="1" si="75"/>
        <v>69.158845304571003</v>
      </c>
    </row>
    <row r="574" spans="1:16" x14ac:dyDescent="0.25">
      <c r="A574" s="4">
        <f t="shared" ca="1" si="68"/>
        <v>-25.084725023919855</v>
      </c>
      <c r="B574" s="4">
        <f t="shared" ca="1" si="69"/>
        <v>114.5189489049334</v>
      </c>
      <c r="C574" s="4">
        <v>3823</v>
      </c>
      <c r="D574" s="4">
        <f t="shared" ca="1" si="70"/>
        <v>0.75</v>
      </c>
      <c r="E574" s="4">
        <v>0.55000000000000004</v>
      </c>
      <c r="F574" s="4">
        <v>19.899999999999999</v>
      </c>
      <c r="G574" s="4">
        <f t="shared" ca="1" si="72"/>
        <v>41.281913690970576</v>
      </c>
      <c r="H574" s="4">
        <f t="shared" ca="1" si="71"/>
        <v>21.403560594060153</v>
      </c>
      <c r="I574" s="4">
        <f ca="1">User_Model_Calcs!B574-Sat_Data!$B$5</f>
        <v>4.5189489049333957</v>
      </c>
      <c r="J574" s="4">
        <f ca="1">(Earth_Data!$B$1/SQRT(1-Earth_Data!$B$2^2*SIN(RADIANS(User_Model_Calcs!A574))^2))*COS(RADIANS(User_Model_Calcs!A574))</f>
        <v>5780.0442202079075</v>
      </c>
      <c r="K574" s="4">
        <f ca="1">((Earth_Data!$B$1*(1-Earth_Data!$B$2^2))/SQRT(1-Earth_Data!$B$2^2*SIN(RADIANS(User_Model_Calcs!A574))^2))*SIN(RADIANS(User_Model_Calcs!A574))</f>
        <v>-2687.5784255424792</v>
      </c>
      <c r="L574" s="4">
        <f t="shared" ca="1" si="73"/>
        <v>-24.937269176025218</v>
      </c>
      <c r="M574" s="4">
        <f t="shared" ca="1" si="74"/>
        <v>6374.3226291897263</v>
      </c>
      <c r="N574" s="4">
        <f ca="1">SQRT(User_Model_Calcs!M574^2+Sat_Data!$B$3^2-2*User_Model_Calcs!M574*Sat_Data!$B$3*COS(RADIANS(L574))*COS(RADIANS(I574)))</f>
        <v>36503.982447994182</v>
      </c>
      <c r="O574" s="4">
        <f ca="1">DEGREES(ACOS(((Earth_Data!$B$1+Sat_Data!$B$2)/User_Model_Calcs!N574)*SQRT(1-COS(RADIANS(User_Model_Calcs!I574))^2*COS(RADIANS(User_Model_Calcs!A574))^2)))</f>
        <v>60.225806173311057</v>
      </c>
      <c r="P574" s="4">
        <f t="shared" ca="1" si="75"/>
        <v>10.559896721332366</v>
      </c>
    </row>
    <row r="575" spans="1:16" x14ac:dyDescent="0.25">
      <c r="A575" s="4">
        <f t="shared" ca="1" si="68"/>
        <v>-37.05547277205271</v>
      </c>
      <c r="B575" s="4">
        <f t="shared" ca="1" si="69"/>
        <v>150.86820165409634</v>
      </c>
      <c r="C575" s="4">
        <v>3824</v>
      </c>
      <c r="D575" s="4">
        <f t="shared" ca="1" si="70"/>
        <v>3</v>
      </c>
      <c r="E575" s="4">
        <v>0.55000000000000004</v>
      </c>
      <c r="F575" s="4">
        <v>19.899999999999999</v>
      </c>
      <c r="G575" s="4">
        <f t="shared" ca="1" si="72"/>
        <v>53.323113517529826</v>
      </c>
      <c r="H575" s="4">
        <f t="shared" ca="1" si="71"/>
        <v>21.905567411462162</v>
      </c>
      <c r="I575" s="4">
        <f ca="1">User_Model_Calcs!B575-Sat_Data!$B$5</f>
        <v>40.868201654096339</v>
      </c>
      <c r="J575" s="4">
        <f ca="1">(Earth_Data!$B$1/SQRT(1-Earth_Data!$B$2^2*SIN(RADIANS(User_Model_Calcs!A575))^2))*COS(RADIANS(User_Model_Calcs!A575))</f>
        <v>5096.2883242339203</v>
      </c>
      <c r="K575" s="4">
        <f ca="1">((Earth_Data!$B$1*(1-Earth_Data!$B$2^2))/SQRT(1-Earth_Data!$B$2^2*SIN(RADIANS(User_Model_Calcs!A575))^2))*SIN(RADIANS(User_Model_Calcs!A575))</f>
        <v>-3822.3093593594081</v>
      </c>
      <c r="L575" s="4">
        <f t="shared" ca="1" si="73"/>
        <v>-36.870567638399002</v>
      </c>
      <c r="M575" s="4">
        <f t="shared" ca="1" si="74"/>
        <v>6370.416275438326</v>
      </c>
      <c r="N575" s="4">
        <f ca="1">SQRT(User_Model_Calcs!M575^2+Sat_Data!$B$3^2-2*User_Model_Calcs!M575*Sat_Data!$B$3*COS(RADIANS(L575))*COS(RADIANS(I575)))</f>
        <v>38644.58922896492</v>
      </c>
      <c r="O575" s="4">
        <f ca="1">DEGREES(ACOS(((Earth_Data!$B$1+Sat_Data!$B$2)/User_Model_Calcs!N575)*SQRT(1-COS(RADIANS(User_Model_Calcs!I575))^2*COS(RADIANS(User_Model_Calcs!A575))^2)))</f>
        <v>29.543427744310119</v>
      </c>
      <c r="P575" s="4">
        <f t="shared" ca="1" si="75"/>
        <v>55.145597389304882</v>
      </c>
    </row>
    <row r="576" spans="1:16" x14ac:dyDescent="0.25">
      <c r="A576" s="4">
        <f t="shared" ca="1" si="68"/>
        <v>-19.821301580606558</v>
      </c>
      <c r="B576" s="4">
        <f t="shared" ca="1" si="69"/>
        <v>129.28599239967554</v>
      </c>
      <c r="C576" s="4">
        <v>3825</v>
      </c>
      <c r="D576" s="4">
        <f t="shared" ca="1" si="70"/>
        <v>3</v>
      </c>
      <c r="E576" s="4">
        <v>0.55000000000000004</v>
      </c>
      <c r="F576" s="4">
        <v>19.899999999999999</v>
      </c>
      <c r="G576" s="4">
        <f t="shared" ca="1" si="72"/>
        <v>53.323113517529826</v>
      </c>
      <c r="H576" s="4">
        <f t="shared" ca="1" si="71"/>
        <v>23.770693660812992</v>
      </c>
      <c r="I576" s="4">
        <f ca="1">User_Model_Calcs!B576-Sat_Data!$B$5</f>
        <v>19.285992399675536</v>
      </c>
      <c r="J576" s="4">
        <f ca="1">(Earth_Data!$B$1/SQRT(1-Earth_Data!$B$2^2*SIN(RADIANS(User_Model_Calcs!A576))^2))*COS(RADIANS(User_Model_Calcs!A576))</f>
        <v>6002.5762605374493</v>
      </c>
      <c r="K576" s="4">
        <f ca="1">((Earth_Data!$B$1*(1-Earth_Data!$B$2^2))/SQRT(1-Earth_Data!$B$2^2*SIN(RADIANS(User_Model_Calcs!A576))^2))*SIN(RADIANS(User_Model_Calcs!A576))</f>
        <v>-2149.097554730005</v>
      </c>
      <c r="L576" s="4">
        <f t="shared" ca="1" si="73"/>
        <v>-19.698850165741089</v>
      </c>
      <c r="M576" s="4">
        <f t="shared" ca="1" si="74"/>
        <v>6375.6993391559981</v>
      </c>
      <c r="N576" s="4">
        <f ca="1">SQRT(User_Model_Calcs!M576^2+Sat_Data!$B$3^2-2*User_Model_Calcs!M576*Sat_Data!$B$3*COS(RADIANS(L576))*COS(RADIANS(I576)))</f>
        <v>36615.347174910996</v>
      </c>
      <c r="O576" s="4">
        <f ca="1">DEGREES(ACOS(((Earth_Data!$B$1+Sat_Data!$B$2)/User_Model_Calcs!N576)*SQRT(1-COS(RADIANS(User_Model_Calcs!I576))^2*COS(RADIANS(User_Model_Calcs!A576))^2)))</f>
        <v>58.020512567419814</v>
      </c>
      <c r="P576" s="4">
        <f t="shared" ca="1" si="75"/>
        <v>45.900754481044146</v>
      </c>
    </row>
    <row r="577" spans="1:16" x14ac:dyDescent="0.25">
      <c r="A577" s="4">
        <f t="shared" ca="1" si="68"/>
        <v>-37.881331808521381</v>
      </c>
      <c r="B577" s="4">
        <f t="shared" ca="1" si="69"/>
        <v>120.94133642109585</v>
      </c>
      <c r="C577" s="4">
        <v>3826</v>
      </c>
      <c r="D577" s="4">
        <f t="shared" ca="1" si="70"/>
        <v>0.75</v>
      </c>
      <c r="E577" s="4">
        <v>0.55000000000000004</v>
      </c>
      <c r="F577" s="4">
        <v>19.899999999999999</v>
      </c>
      <c r="G577" s="4">
        <f t="shared" ca="1" si="72"/>
        <v>41.281913690970576</v>
      </c>
      <c r="H577" s="4">
        <f t="shared" ca="1" si="71"/>
        <v>19.203001683135291</v>
      </c>
      <c r="I577" s="4">
        <f ca="1">User_Model_Calcs!B577-Sat_Data!$B$5</f>
        <v>10.941336421095855</v>
      </c>
      <c r="J577" s="4">
        <f ca="1">(Earth_Data!$B$1/SQRT(1-Earth_Data!$B$2^2*SIN(RADIANS(User_Model_Calcs!A577))^2))*COS(RADIANS(User_Model_Calcs!A577))</f>
        <v>5040.5303218677218</v>
      </c>
      <c r="K577" s="4">
        <f ca="1">((Earth_Data!$B$1*(1-Earth_Data!$B$2^2))/SQRT(1-Earth_Data!$B$2^2*SIN(RADIANS(User_Model_Calcs!A577))^2))*SIN(RADIANS(User_Model_Calcs!A577))</f>
        <v>-3895.0576118540534</v>
      </c>
      <c r="L577" s="4">
        <f t="shared" ca="1" si="73"/>
        <v>-37.694969003654897</v>
      </c>
      <c r="M577" s="4">
        <f t="shared" ca="1" si="74"/>
        <v>6370.1192865856228</v>
      </c>
      <c r="N577" s="4">
        <f ca="1">SQRT(User_Model_Calcs!M577^2+Sat_Data!$B$3^2-2*User_Model_Calcs!M577*Sat_Data!$B$3*COS(RADIANS(L577))*COS(RADIANS(I577)))</f>
        <v>37430.743813081805</v>
      </c>
      <c r="O577" s="4">
        <f ca="1">DEGREES(ACOS(((Earth_Data!$B$1+Sat_Data!$B$2)/User_Model_Calcs!N577)*SQRT(1-COS(RADIANS(User_Model_Calcs!I577))^2*COS(RADIANS(User_Model_Calcs!A577))^2)))</f>
        <v>44.604981393153487</v>
      </c>
      <c r="P577" s="4">
        <f t="shared" ca="1" si="75"/>
        <v>17.475863455446405</v>
      </c>
    </row>
    <row r="578" spans="1:16" x14ac:dyDescent="0.25">
      <c r="A578" s="4">
        <f t="shared" ref="A578:A641" ca="1" si="76">RAND()*(-44.106+9.432)-9.432</f>
        <v>-27.100236624230767</v>
      </c>
      <c r="B578" s="4">
        <f t="shared" ref="B578:B641" ca="1" si="77">RAND()*(160-105)+105</f>
        <v>143.85623048391642</v>
      </c>
      <c r="C578" s="4">
        <v>3827</v>
      </c>
      <c r="D578" s="4">
        <f t="shared" ref="D578:D641" ca="1" si="78">CHOOSE(RANDBETWEEN(1,3),0.75,1.2,3)</f>
        <v>3</v>
      </c>
      <c r="E578" s="4">
        <v>0.55000000000000004</v>
      </c>
      <c r="F578" s="4">
        <v>19.899999999999999</v>
      </c>
      <c r="G578" s="4">
        <f t="shared" ca="1" si="72"/>
        <v>53.323113517529826</v>
      </c>
      <c r="H578" s="4">
        <f t="shared" ca="1" si="71"/>
        <v>18.458900463568789</v>
      </c>
      <c r="I578" s="4">
        <f ca="1">User_Model_Calcs!B578-Sat_Data!$B$5</f>
        <v>33.85623048391642</v>
      </c>
      <c r="J578" s="4">
        <f ca="1">(Earth_Data!$B$1/SQRT(1-Earth_Data!$B$2^2*SIN(RADIANS(User_Model_Calcs!A578))^2))*COS(RADIANS(User_Model_Calcs!A578))</f>
        <v>5681.838088845745</v>
      </c>
      <c r="K578" s="4">
        <f ca="1">((Earth_Data!$B$1*(1-Earth_Data!$B$2^2))/SQRT(1-Earth_Data!$B$2^2*SIN(RADIANS(User_Model_Calcs!A578))^2))*SIN(RADIANS(User_Model_Calcs!A578))</f>
        <v>-2888.1082715908242</v>
      </c>
      <c r="L578" s="4">
        <f t="shared" ca="1" si="73"/>
        <v>-26.944470897145514</v>
      </c>
      <c r="M578" s="4">
        <f t="shared" ca="1" si="74"/>
        <v>6373.7315174307114</v>
      </c>
      <c r="N578" s="4">
        <f ca="1">SQRT(User_Model_Calcs!M578^2+Sat_Data!$B$3^2-2*User_Model_Calcs!M578*Sat_Data!$B$3*COS(RADIANS(L578))*COS(RADIANS(I578)))</f>
        <v>37690.09605582404</v>
      </c>
      <c r="O578" s="4">
        <f ca="1">DEGREES(ACOS(((Earth_Data!$B$1+Sat_Data!$B$2)/User_Model_Calcs!N578)*SQRT(1-COS(RADIANS(User_Model_Calcs!I578))^2*COS(RADIANS(User_Model_Calcs!A578))^2)))</f>
        <v>41.118339062878967</v>
      </c>
      <c r="P578" s="4">
        <f t="shared" ca="1" si="75"/>
        <v>55.821621639481201</v>
      </c>
    </row>
    <row r="579" spans="1:16" x14ac:dyDescent="0.25">
      <c r="A579" s="4">
        <f t="shared" ca="1" si="76"/>
        <v>-22.740795693761001</v>
      </c>
      <c r="B579" s="4">
        <f t="shared" ca="1" si="77"/>
        <v>122.85069989127209</v>
      </c>
      <c r="C579" s="4">
        <v>3828</v>
      </c>
      <c r="D579" s="4">
        <f t="shared" ca="1" si="78"/>
        <v>0.75</v>
      </c>
      <c r="E579" s="4">
        <v>0.55000000000000004</v>
      </c>
      <c r="F579" s="4">
        <v>19.899999999999999</v>
      </c>
      <c r="G579" s="4">
        <f t="shared" ca="1" si="72"/>
        <v>41.281913690970576</v>
      </c>
      <c r="H579" s="4">
        <f t="shared" ref="H579:H642" ca="1" si="79">RAND()*(24-14)+14</f>
        <v>18.122651962700651</v>
      </c>
      <c r="I579" s="4">
        <f ca="1">User_Model_Calcs!B579-Sat_Data!$B$5</f>
        <v>12.850699891272086</v>
      </c>
      <c r="J579" s="4">
        <f ca="1">(Earth_Data!$B$1/SQRT(1-Earth_Data!$B$2^2*SIN(RADIANS(User_Model_Calcs!A579))^2))*COS(RADIANS(User_Model_Calcs!A579))</f>
        <v>5885.2675094580145</v>
      </c>
      <c r="K579" s="4">
        <f ca="1">((Earth_Data!$B$1*(1-Earth_Data!$B$2^2))/SQRT(1-Earth_Data!$B$2^2*SIN(RADIANS(User_Model_Calcs!A579))^2))*SIN(RADIANS(User_Model_Calcs!A579))</f>
        <v>-2450.2719412028919</v>
      </c>
      <c r="L579" s="4">
        <f t="shared" ca="1" si="73"/>
        <v>-22.603912439656398</v>
      </c>
      <c r="M579" s="4">
        <f t="shared" ca="1" si="74"/>
        <v>6374.9671562862441</v>
      </c>
      <c r="N579" s="4">
        <f ca="1">SQRT(User_Model_Calcs!M579^2+Sat_Data!$B$3^2-2*User_Model_Calcs!M579*Sat_Data!$B$3*COS(RADIANS(L579))*COS(RADIANS(I579)))</f>
        <v>36532.056404640134</v>
      </c>
      <c r="O579" s="4">
        <f ca="1">DEGREES(ACOS(((Earth_Data!$B$1+Sat_Data!$B$2)/User_Model_Calcs!N579)*SQRT(1-COS(RADIANS(User_Model_Calcs!I579))^2*COS(RADIANS(User_Model_Calcs!A579))^2)))</f>
        <v>59.663349083128274</v>
      </c>
      <c r="P579" s="4">
        <f t="shared" ca="1" si="75"/>
        <v>30.546443838156723</v>
      </c>
    </row>
    <row r="580" spans="1:16" x14ac:dyDescent="0.25">
      <c r="A580" s="4">
        <f t="shared" ca="1" si="76"/>
        <v>-24.359557369382749</v>
      </c>
      <c r="B580" s="4">
        <f t="shared" ca="1" si="77"/>
        <v>125.54920995305795</v>
      </c>
      <c r="C580" s="4">
        <v>3829</v>
      </c>
      <c r="D580" s="4">
        <f t="shared" ca="1" si="78"/>
        <v>0.75</v>
      </c>
      <c r="E580" s="4">
        <v>0.55000000000000004</v>
      </c>
      <c r="F580" s="4">
        <v>19.899999999999999</v>
      </c>
      <c r="G580" s="4">
        <f t="shared" ca="1" si="72"/>
        <v>41.281913690970576</v>
      </c>
      <c r="H580" s="4">
        <f t="shared" ca="1" si="79"/>
        <v>15.203899250804341</v>
      </c>
      <c r="I580" s="4">
        <f ca="1">User_Model_Calcs!B580-Sat_Data!$B$5</f>
        <v>15.549209953057954</v>
      </c>
      <c r="J580" s="4">
        <f ca="1">(Earth_Data!$B$1/SQRT(1-Earth_Data!$B$2^2*SIN(RADIANS(User_Model_Calcs!A580))^2))*COS(RADIANS(User_Model_Calcs!A580))</f>
        <v>5813.6377769856608</v>
      </c>
      <c r="K580" s="4">
        <f ca="1">((Earth_Data!$B$1*(1-Earth_Data!$B$2^2))/SQRT(1-Earth_Data!$B$2^2*SIN(RADIANS(User_Model_Calcs!A580))^2))*SIN(RADIANS(User_Model_Calcs!A580))</f>
        <v>-2614.6150980459915</v>
      </c>
      <c r="L580" s="4">
        <f t="shared" ca="1" si="73"/>
        <v>-24.215270945943214</v>
      </c>
      <c r="M580" s="4">
        <f t="shared" ca="1" si="74"/>
        <v>6374.5271442613548</v>
      </c>
      <c r="N580" s="4">
        <f ca="1">SQRT(User_Model_Calcs!M580^2+Sat_Data!$B$3^2-2*User_Model_Calcs!M580*Sat_Data!$B$3*COS(RADIANS(L580))*COS(RADIANS(I580)))</f>
        <v>36689.756636526414</v>
      </c>
      <c r="O580" s="4">
        <f ca="1">DEGREES(ACOS(((Earth_Data!$B$1+Sat_Data!$B$2)/User_Model_Calcs!N580)*SQRT(1-COS(RADIANS(User_Model_Calcs!I580))^2*COS(RADIANS(User_Model_Calcs!A580))^2)))</f>
        <v>56.574554515339315</v>
      </c>
      <c r="P580" s="4">
        <f t="shared" ca="1" si="75"/>
        <v>34.003903885609859</v>
      </c>
    </row>
    <row r="581" spans="1:16" x14ac:dyDescent="0.25">
      <c r="A581" s="4">
        <f t="shared" ca="1" si="76"/>
        <v>-13.828414520183152</v>
      </c>
      <c r="B581" s="4">
        <f t="shared" ca="1" si="77"/>
        <v>126.80107846932481</v>
      </c>
      <c r="C581" s="4">
        <v>3830</v>
      </c>
      <c r="D581" s="4">
        <f t="shared" ca="1" si="78"/>
        <v>3</v>
      </c>
      <c r="E581" s="4">
        <v>0.55000000000000004</v>
      </c>
      <c r="F581" s="4">
        <v>19.899999999999999</v>
      </c>
      <c r="G581" s="4">
        <f t="shared" ca="1" si="72"/>
        <v>53.323113517529826</v>
      </c>
      <c r="H581" s="4">
        <f t="shared" ca="1" si="79"/>
        <v>14.623146335327892</v>
      </c>
      <c r="I581" s="4">
        <f ca="1">User_Model_Calcs!B581-Sat_Data!$B$5</f>
        <v>16.801078469324807</v>
      </c>
      <c r="J581" s="4">
        <f ca="1">(Earth_Data!$B$1/SQRT(1-Earth_Data!$B$2^2*SIN(RADIANS(User_Model_Calcs!A581))^2))*COS(RADIANS(User_Model_Calcs!A581))</f>
        <v>6194.4597657819977</v>
      </c>
      <c r="K581" s="4">
        <f ca="1">((Earth_Data!$B$1*(1-Earth_Data!$B$2^2))/SQRT(1-Earth_Data!$B$2^2*SIN(RADIANS(User_Model_Calcs!A581))^2))*SIN(RADIANS(User_Model_Calcs!A581))</f>
        <v>-1514.5554388547739</v>
      </c>
      <c r="L581" s="4">
        <f t="shared" ca="1" si="73"/>
        <v>-13.739359395903248</v>
      </c>
      <c r="M581" s="4">
        <f t="shared" ca="1" si="74"/>
        <v>6376.9279411999423</v>
      </c>
      <c r="N581" s="4">
        <f ca="1">SQRT(User_Model_Calcs!M581^2+Sat_Data!$B$3^2-2*User_Model_Calcs!M581*Sat_Data!$B$3*COS(RADIANS(L581))*COS(RADIANS(I581)))</f>
        <v>36309.909816663276</v>
      </c>
      <c r="O581" s="4">
        <f ca="1">DEGREES(ACOS(((Earth_Data!$B$1+Sat_Data!$B$2)/User_Model_Calcs!N581)*SQRT(1-COS(RADIANS(User_Model_Calcs!I581))^2*COS(RADIANS(User_Model_Calcs!A581))^2)))</f>
        <v>64.653554181832519</v>
      </c>
      <c r="P581" s="4">
        <f t="shared" ca="1" si="75"/>
        <v>51.634786877318838</v>
      </c>
    </row>
    <row r="582" spans="1:16" x14ac:dyDescent="0.25">
      <c r="A582" s="4">
        <f t="shared" ca="1" si="76"/>
        <v>-43.255908214243263</v>
      </c>
      <c r="B582" s="4">
        <f t="shared" ca="1" si="77"/>
        <v>128.28925989708148</v>
      </c>
      <c r="C582" s="4">
        <v>3831</v>
      </c>
      <c r="D582" s="4">
        <f t="shared" ca="1" si="78"/>
        <v>1.2</v>
      </c>
      <c r="E582" s="4">
        <v>0.55000000000000004</v>
      </c>
      <c r="F582" s="4">
        <v>19.899999999999999</v>
      </c>
      <c r="G582" s="4">
        <f t="shared" ca="1" si="72"/>
        <v>45.364313344089069</v>
      </c>
      <c r="H582" s="4">
        <f t="shared" ca="1" si="79"/>
        <v>18.702215489644054</v>
      </c>
      <c r="I582" s="4">
        <f ca="1">User_Model_Calcs!B582-Sat_Data!$B$5</f>
        <v>18.289259897081479</v>
      </c>
      <c r="J582" s="4">
        <f ca="1">(Earth_Data!$B$1/SQRT(1-Earth_Data!$B$2^2*SIN(RADIANS(User_Model_Calcs!A582))^2))*COS(RADIANS(User_Model_Calcs!A582))</f>
        <v>4652.519935853702</v>
      </c>
      <c r="K582" s="4">
        <f ca="1">((Earth_Data!$B$1*(1-Earth_Data!$B$2^2))/SQRT(1-Earth_Data!$B$2^2*SIN(RADIANS(User_Model_Calcs!A582))^2))*SIN(RADIANS(User_Model_Calcs!A582))</f>
        <v>-4348.2525090830532</v>
      </c>
      <c r="L582" s="4">
        <f t="shared" ca="1" si="73"/>
        <v>-43.063876912800026</v>
      </c>
      <c r="M582" s="4">
        <f t="shared" ca="1" si="74"/>
        <v>6368.14271481593</v>
      </c>
      <c r="N582" s="4">
        <f ca="1">SQRT(User_Model_Calcs!M582^2+Sat_Data!$B$3^2-2*User_Model_Calcs!M582*Sat_Data!$B$3*COS(RADIANS(L582))*COS(RADIANS(I582)))</f>
        <v>38024.310798787279</v>
      </c>
      <c r="O582" s="4">
        <f ca="1">DEGREES(ACOS(((Earth_Data!$B$1+Sat_Data!$B$2)/User_Model_Calcs!N582)*SQRT(1-COS(RADIANS(User_Model_Calcs!I582))^2*COS(RADIANS(User_Model_Calcs!A582))^2)))</f>
        <v>36.772997729262492</v>
      </c>
      <c r="P582" s="4">
        <f t="shared" ca="1" si="75"/>
        <v>25.748722932016467</v>
      </c>
    </row>
    <row r="583" spans="1:16" x14ac:dyDescent="0.25">
      <c r="A583" s="4">
        <f t="shared" ca="1" si="76"/>
        <v>-11.294982698770863</v>
      </c>
      <c r="B583" s="4">
        <f t="shared" ca="1" si="77"/>
        <v>118.2097003899175</v>
      </c>
      <c r="C583" s="4">
        <v>3832</v>
      </c>
      <c r="D583" s="4">
        <f t="shared" ca="1" si="78"/>
        <v>0.75</v>
      </c>
      <c r="E583" s="4">
        <v>0.55000000000000004</v>
      </c>
      <c r="F583" s="4">
        <v>19.899999999999999</v>
      </c>
      <c r="G583" s="4">
        <f t="shared" ca="1" si="72"/>
        <v>41.281913690970576</v>
      </c>
      <c r="H583" s="4">
        <f t="shared" ca="1" si="79"/>
        <v>22.917954081604645</v>
      </c>
      <c r="I583" s="4">
        <f ca="1">User_Model_Calcs!B583-Sat_Data!$B$5</f>
        <v>8.2097003899175007</v>
      </c>
      <c r="J583" s="4">
        <f ca="1">(Earth_Data!$B$1/SQRT(1-Earth_Data!$B$2^2*SIN(RADIANS(User_Model_Calcs!A583))^2))*COS(RADIANS(User_Model_Calcs!A583))</f>
        <v>6255.4102718735867</v>
      </c>
      <c r="K583" s="4">
        <f ca="1">((Earth_Data!$B$1*(1-Earth_Data!$B$2^2))/SQRT(1-Earth_Data!$B$2^2*SIN(RADIANS(User_Model_Calcs!A583))^2))*SIN(RADIANS(User_Model_Calcs!A583))</f>
        <v>-1241.0206553700843</v>
      </c>
      <c r="L583" s="4">
        <f t="shared" ca="1" si="73"/>
        <v>-11.221293264598717</v>
      </c>
      <c r="M583" s="4">
        <f t="shared" ca="1" si="74"/>
        <v>6377.3262372656436</v>
      </c>
      <c r="N583" s="4">
        <f ca="1">SQRT(User_Model_Calcs!M583^2+Sat_Data!$B$3^2-2*User_Model_Calcs!M583*Sat_Data!$B$3*COS(RADIANS(L583))*COS(RADIANS(I583)))</f>
        <v>36005.317223556653</v>
      </c>
      <c r="O583" s="4">
        <f ca="1">DEGREES(ACOS(((Earth_Data!$B$1+Sat_Data!$B$2)/User_Model_Calcs!N583)*SQRT(1-COS(RADIANS(User_Model_Calcs!I583))^2*COS(RADIANS(User_Model_Calcs!A583))^2)))</f>
        <v>73.623158863552774</v>
      </c>
      <c r="P583" s="4">
        <f t="shared" ca="1" si="75"/>
        <v>36.376184953675114</v>
      </c>
    </row>
    <row r="584" spans="1:16" x14ac:dyDescent="0.25">
      <c r="A584" s="4">
        <f t="shared" ca="1" si="76"/>
        <v>-25.860683215506093</v>
      </c>
      <c r="B584" s="4">
        <f t="shared" ca="1" si="77"/>
        <v>129.66391165293192</v>
      </c>
      <c r="C584" s="4">
        <v>3833</v>
      </c>
      <c r="D584" s="4">
        <f t="shared" ca="1" si="78"/>
        <v>1.2</v>
      </c>
      <c r="E584" s="4">
        <v>0.55000000000000004</v>
      </c>
      <c r="F584" s="4">
        <v>19.899999999999999</v>
      </c>
      <c r="G584" s="4">
        <f t="shared" ca="1" si="72"/>
        <v>45.364313344089069</v>
      </c>
      <c r="H584" s="4">
        <f t="shared" ca="1" si="79"/>
        <v>21.003221082185114</v>
      </c>
      <c r="I584" s="4">
        <f ca="1">User_Model_Calcs!B584-Sat_Data!$B$5</f>
        <v>19.663911652931915</v>
      </c>
      <c r="J584" s="4">
        <f ca="1">(Earth_Data!$B$1/SQRT(1-Earth_Data!$B$2^2*SIN(RADIANS(User_Model_Calcs!A584))^2))*COS(RADIANS(User_Model_Calcs!A584))</f>
        <v>5743.0744386918823</v>
      </c>
      <c r="K584" s="4">
        <f ca="1">((Earth_Data!$B$1*(1-Earth_Data!$B$2^2))/SQRT(1-Earth_Data!$B$2^2*SIN(RADIANS(User_Model_Calcs!A584))^2))*SIN(RADIANS(User_Model_Calcs!A584))</f>
        <v>-2765.1822837383575</v>
      </c>
      <c r="L584" s="4">
        <f t="shared" ca="1" si="73"/>
        <v>-25.709939969961528</v>
      </c>
      <c r="M584" s="4">
        <f t="shared" ca="1" si="74"/>
        <v>6374.0989222521921</v>
      </c>
      <c r="N584" s="4">
        <f ca="1">SQRT(User_Model_Calcs!M584^2+Sat_Data!$B$3^2-2*User_Model_Calcs!M584*Sat_Data!$B$3*COS(RADIANS(L584))*COS(RADIANS(I584)))</f>
        <v>36910.480037276517</v>
      </c>
      <c r="O584" s="4">
        <f ca="1">DEGREES(ACOS(((Earth_Data!$B$1+Sat_Data!$B$2)/User_Model_Calcs!N584)*SQRT(1-COS(RADIANS(User_Model_Calcs!I584))^2*COS(RADIANS(User_Model_Calcs!A584))^2)))</f>
        <v>52.658457663579412</v>
      </c>
      <c r="P584" s="4">
        <f t="shared" ca="1" si="75"/>
        <v>39.325837539786043</v>
      </c>
    </row>
    <row r="585" spans="1:16" x14ac:dyDescent="0.25">
      <c r="A585" s="4">
        <f t="shared" ca="1" si="76"/>
        <v>-18.036638024323334</v>
      </c>
      <c r="B585" s="4">
        <f t="shared" ca="1" si="77"/>
        <v>107.56281187306885</v>
      </c>
      <c r="C585" s="4">
        <v>3834</v>
      </c>
      <c r="D585" s="4">
        <f t="shared" ca="1" si="78"/>
        <v>1.2</v>
      </c>
      <c r="E585" s="4">
        <v>0.55000000000000004</v>
      </c>
      <c r="F585" s="4">
        <v>19.899999999999999</v>
      </c>
      <c r="G585" s="4">
        <f t="shared" ca="1" si="72"/>
        <v>45.364313344089069</v>
      </c>
      <c r="H585" s="4">
        <f t="shared" ca="1" si="79"/>
        <v>17.254157741514636</v>
      </c>
      <c r="I585" s="4">
        <f ca="1">User_Model_Calcs!B585-Sat_Data!$B$5</f>
        <v>-2.4371881269311473</v>
      </c>
      <c r="J585" s="4">
        <f ca="1">(Earth_Data!$B$1/SQRT(1-Earth_Data!$B$2^2*SIN(RADIANS(User_Model_Calcs!A585))^2))*COS(RADIANS(User_Model_Calcs!A585))</f>
        <v>6066.6570989516085</v>
      </c>
      <c r="K585" s="4">
        <f ca="1">((Earth_Data!$B$1*(1-Earth_Data!$B$2^2))/SQRT(1-Earth_Data!$B$2^2*SIN(RADIANS(User_Model_Calcs!A585))^2))*SIN(RADIANS(User_Model_Calcs!A585))</f>
        <v>-1962.2413936820581</v>
      </c>
      <c r="L585" s="4">
        <f t="shared" ca="1" si="73"/>
        <v>-17.923639708487656</v>
      </c>
      <c r="M585" s="4">
        <f t="shared" ca="1" si="74"/>
        <v>6376.1053663925013</v>
      </c>
      <c r="N585" s="4">
        <f ca="1">SQRT(User_Model_Calcs!M585^2+Sat_Data!$B$3^2-2*User_Model_Calcs!M585*Sat_Data!$B$3*COS(RADIANS(L585))*COS(RADIANS(I585)))</f>
        <v>36157.176709426283</v>
      </c>
      <c r="O585" s="4">
        <f ca="1">DEGREES(ACOS(((Earth_Data!$B$1+Sat_Data!$B$2)/User_Model_Calcs!N585)*SQRT(1-COS(RADIANS(User_Model_Calcs!I585))^2*COS(RADIANS(User_Model_Calcs!A585))^2)))</f>
        <v>68.645925071693057</v>
      </c>
      <c r="P585" s="4">
        <f t="shared" ca="1" si="75"/>
        <v>7.8271117171725573</v>
      </c>
    </row>
    <row r="586" spans="1:16" x14ac:dyDescent="0.25">
      <c r="A586" s="4">
        <f t="shared" ca="1" si="76"/>
        <v>-16.250194776467158</v>
      </c>
      <c r="B586" s="4">
        <f t="shared" ca="1" si="77"/>
        <v>117.01179291563311</v>
      </c>
      <c r="C586" s="4">
        <v>3835</v>
      </c>
      <c r="D586" s="4">
        <f t="shared" ca="1" si="78"/>
        <v>1.2</v>
      </c>
      <c r="E586" s="4">
        <v>0.55000000000000004</v>
      </c>
      <c r="F586" s="4">
        <v>19.899999999999999</v>
      </c>
      <c r="G586" s="4">
        <f t="shared" ca="1" si="72"/>
        <v>45.364313344089069</v>
      </c>
      <c r="H586" s="4">
        <f t="shared" ca="1" si="79"/>
        <v>20.727484151337162</v>
      </c>
      <c r="I586" s="4">
        <f ca="1">User_Model_Calcs!B586-Sat_Data!$B$5</f>
        <v>7.0117929156331087</v>
      </c>
      <c r="J586" s="4">
        <f ca="1">(Earth_Data!$B$1/SQRT(1-Earth_Data!$B$2^2*SIN(RADIANS(User_Model_Calcs!A586))^2))*COS(RADIANS(User_Model_Calcs!A586))</f>
        <v>6124.9319308258291</v>
      </c>
      <c r="K586" s="4">
        <f ca="1">((Earth_Data!$B$1*(1-Earth_Data!$B$2^2))/SQRT(1-Earth_Data!$B$2^2*SIN(RADIANS(User_Model_Calcs!A586))^2))*SIN(RADIANS(User_Model_Calcs!A586))</f>
        <v>-1773.3258832263195</v>
      </c>
      <c r="L586" s="4">
        <f t="shared" ca="1" si="73"/>
        <v>-16.147094458837209</v>
      </c>
      <c r="M586" s="4">
        <f t="shared" ca="1" si="74"/>
        <v>6376.4783262683659</v>
      </c>
      <c r="N586" s="4">
        <f ca="1">SQRT(User_Model_Calcs!M586^2+Sat_Data!$B$3^2-2*User_Model_Calcs!M586*Sat_Data!$B$3*COS(RADIANS(L586))*COS(RADIANS(I586)))</f>
        <v>36136.299194271116</v>
      </c>
      <c r="O586" s="4">
        <f ca="1">DEGREES(ACOS(((Earth_Data!$B$1+Sat_Data!$B$2)/User_Model_Calcs!N586)*SQRT(1-COS(RADIANS(User_Model_Calcs!I586))^2*COS(RADIANS(User_Model_Calcs!A586))^2)))</f>
        <v>69.268462404176987</v>
      </c>
      <c r="P586" s="4">
        <f t="shared" ca="1" si="75"/>
        <v>23.726725790953196</v>
      </c>
    </row>
    <row r="587" spans="1:16" x14ac:dyDescent="0.25">
      <c r="A587" s="4">
        <f t="shared" ca="1" si="76"/>
        <v>-11.495069794596708</v>
      </c>
      <c r="B587" s="4">
        <f t="shared" ca="1" si="77"/>
        <v>124.06894294882943</v>
      </c>
      <c r="C587" s="4">
        <v>3836</v>
      </c>
      <c r="D587" s="4">
        <f t="shared" ca="1" si="78"/>
        <v>1.2</v>
      </c>
      <c r="E587" s="4">
        <v>0.55000000000000004</v>
      </c>
      <c r="F587" s="4">
        <v>19.899999999999999</v>
      </c>
      <c r="G587" s="4">
        <f t="shared" ca="1" si="72"/>
        <v>45.364313344089069</v>
      </c>
      <c r="H587" s="4">
        <f t="shared" ca="1" si="79"/>
        <v>15.834456753293985</v>
      </c>
      <c r="I587" s="4">
        <f ca="1">User_Model_Calcs!B587-Sat_Data!$B$5</f>
        <v>14.068942948829431</v>
      </c>
      <c r="J587" s="4">
        <f ca="1">(Earth_Data!$B$1/SQRT(1-Earth_Data!$B$2^2*SIN(RADIANS(User_Model_Calcs!A587))^2))*COS(RADIANS(User_Model_Calcs!A587))</f>
        <v>6251.0373742362362</v>
      </c>
      <c r="K587" s="4">
        <f ca="1">((Earth_Data!$B$1*(1-Earth_Data!$B$2^2))/SQRT(1-Earth_Data!$B$2^2*SIN(RADIANS(User_Model_Calcs!A587))^2))*SIN(RADIANS(User_Model_Calcs!A587))</f>
        <v>-1262.7175311403641</v>
      </c>
      <c r="L587" s="4">
        <f t="shared" ca="1" si="73"/>
        <v>-11.420144456649245</v>
      </c>
      <c r="M587" s="4">
        <f t="shared" ca="1" si="74"/>
        <v>6377.2975324621229</v>
      </c>
      <c r="N587" s="4">
        <f ca="1">SQRT(User_Model_Calcs!M587^2+Sat_Data!$B$3^2-2*User_Model_Calcs!M587*Sat_Data!$B$3*COS(RADIANS(L587))*COS(RADIANS(I587)))</f>
        <v>36154.633234133093</v>
      </c>
      <c r="O587" s="4">
        <f ca="1">DEGREES(ACOS(((Earth_Data!$B$1+Sat_Data!$B$2)/User_Model_Calcs!N587)*SQRT(1-COS(RADIANS(User_Model_Calcs!I587))^2*COS(RADIANS(User_Model_Calcs!A587))^2)))</f>
        <v>68.764455233284494</v>
      </c>
      <c r="P587" s="4">
        <f t="shared" ca="1" si="75"/>
        <v>51.508090995847589</v>
      </c>
    </row>
    <row r="588" spans="1:16" x14ac:dyDescent="0.25">
      <c r="A588" s="4">
        <f t="shared" ca="1" si="76"/>
        <v>-40.178610165077437</v>
      </c>
      <c r="B588" s="4">
        <f t="shared" ca="1" si="77"/>
        <v>107.09480778215894</v>
      </c>
      <c r="C588" s="4">
        <v>3837</v>
      </c>
      <c r="D588" s="4">
        <f t="shared" ca="1" si="78"/>
        <v>0.75</v>
      </c>
      <c r="E588" s="4">
        <v>0.55000000000000004</v>
      </c>
      <c r="F588" s="4">
        <v>19.899999999999999</v>
      </c>
      <c r="G588" s="4">
        <f t="shared" ca="1" si="72"/>
        <v>41.281913690970576</v>
      </c>
      <c r="H588" s="4">
        <f t="shared" ca="1" si="79"/>
        <v>18.415806678400163</v>
      </c>
      <c r="I588" s="4">
        <f ca="1">User_Model_Calcs!B588-Sat_Data!$B$5</f>
        <v>-2.9051922178410621</v>
      </c>
      <c r="J588" s="4">
        <f ca="1">(Earth_Data!$B$1/SQRT(1-Earth_Data!$B$2^2*SIN(RADIANS(User_Model_Calcs!A588))^2))*COS(RADIANS(User_Model_Calcs!A588))</f>
        <v>4879.9384651987712</v>
      </c>
      <c r="K588" s="4">
        <f ca="1">((Earth_Data!$B$1*(1-Earth_Data!$B$2^2))/SQRT(1-Earth_Data!$B$2^2*SIN(RADIANS(User_Model_Calcs!A588))^2))*SIN(RADIANS(User_Model_Calcs!A588))</f>
        <v>-4093.1595329517745</v>
      </c>
      <c r="L588" s="4">
        <f t="shared" ca="1" si="73"/>
        <v>-39.989008527201577</v>
      </c>
      <c r="M588" s="4">
        <f t="shared" ca="1" si="74"/>
        <v>6369.2820934796518</v>
      </c>
      <c r="N588" s="4">
        <f ca="1">SQRT(User_Model_Calcs!M588^2+Sat_Data!$B$3^2-2*User_Model_Calcs!M588*Sat_Data!$B$3*COS(RADIANS(L588))*COS(RADIANS(I588)))</f>
        <v>37515.25734303952</v>
      </c>
      <c r="O588" s="4">
        <f ca="1">DEGREES(ACOS(((Earth_Data!$B$1+Sat_Data!$B$2)/User_Model_Calcs!N588)*SQRT(1-COS(RADIANS(User_Model_Calcs!I588))^2*COS(RADIANS(User_Model_Calcs!A588))^2)))</f>
        <v>43.412303945561703</v>
      </c>
      <c r="P588" s="4">
        <f t="shared" ca="1" si="75"/>
        <v>4.4975721255969194</v>
      </c>
    </row>
    <row r="589" spans="1:16" x14ac:dyDescent="0.25">
      <c r="A589" s="4">
        <f t="shared" ca="1" si="76"/>
        <v>-35.877281541392534</v>
      </c>
      <c r="B589" s="4">
        <f t="shared" ca="1" si="77"/>
        <v>130.31883330551662</v>
      </c>
      <c r="C589" s="4">
        <v>3838</v>
      </c>
      <c r="D589" s="4">
        <f t="shared" ca="1" si="78"/>
        <v>3</v>
      </c>
      <c r="E589" s="4">
        <v>0.55000000000000004</v>
      </c>
      <c r="F589" s="4">
        <v>19.899999999999999</v>
      </c>
      <c r="G589" s="4">
        <f t="shared" ca="1" si="72"/>
        <v>53.323113517529826</v>
      </c>
      <c r="H589" s="4">
        <f t="shared" ca="1" si="79"/>
        <v>14.803737340043403</v>
      </c>
      <c r="I589" s="4">
        <f ca="1">User_Model_Calcs!B589-Sat_Data!$B$5</f>
        <v>20.31883330551662</v>
      </c>
      <c r="J589" s="4">
        <f ca="1">(Earth_Data!$B$1/SQRT(1-Earth_Data!$B$2^2*SIN(RADIANS(User_Model_Calcs!A589))^2))*COS(RADIANS(User_Model_Calcs!A589))</f>
        <v>5173.9931494121183</v>
      </c>
      <c r="K589" s="4">
        <f ca="1">((Earth_Data!$B$1*(1-Earth_Data!$B$2^2))/SQRT(1-Earth_Data!$B$2^2*SIN(RADIANS(User_Model_Calcs!A589))^2))*SIN(RADIANS(User_Model_Calcs!A589))</f>
        <v>-3717.1684076298725</v>
      </c>
      <c r="L589" s="4">
        <f t="shared" ca="1" si="73"/>
        <v>-35.694720850990052</v>
      </c>
      <c r="M589" s="4">
        <f t="shared" ca="1" si="74"/>
        <v>6370.8355873342971</v>
      </c>
      <c r="N589" s="4">
        <f ca="1">SQRT(User_Model_Calcs!M589^2+Sat_Data!$B$3^2-2*User_Model_Calcs!M589*Sat_Data!$B$3*COS(RADIANS(L589))*COS(RADIANS(I589)))</f>
        <v>37539.818961900055</v>
      </c>
      <c r="O589" s="4">
        <f ca="1">DEGREES(ACOS(((Earth_Data!$B$1+Sat_Data!$B$2)/User_Model_Calcs!N589)*SQRT(1-COS(RADIANS(User_Model_Calcs!I589))^2*COS(RADIANS(User_Model_Calcs!A589))^2)))</f>
        <v>43.098988881710142</v>
      </c>
      <c r="P589" s="4">
        <f t="shared" ca="1" si="75"/>
        <v>32.285945320446402</v>
      </c>
    </row>
    <row r="590" spans="1:16" x14ac:dyDescent="0.25">
      <c r="A590" s="4">
        <f t="shared" ca="1" si="76"/>
        <v>-40.149863127807578</v>
      </c>
      <c r="B590" s="4">
        <f t="shared" ca="1" si="77"/>
        <v>126.61509984746846</v>
      </c>
      <c r="C590" s="4">
        <v>3839</v>
      </c>
      <c r="D590" s="4">
        <f t="shared" ca="1" si="78"/>
        <v>0.75</v>
      </c>
      <c r="E590" s="4">
        <v>0.55000000000000004</v>
      </c>
      <c r="F590" s="4">
        <v>19.899999999999999</v>
      </c>
      <c r="G590" s="4">
        <f t="shared" ca="1" si="72"/>
        <v>41.281913690970576</v>
      </c>
      <c r="H590" s="4">
        <f t="shared" ca="1" si="79"/>
        <v>23.059706362898787</v>
      </c>
      <c r="I590" s="4">
        <f ca="1">User_Model_Calcs!B590-Sat_Data!$B$5</f>
        <v>16.615099847468457</v>
      </c>
      <c r="J590" s="4">
        <f ca="1">(Earth_Data!$B$1/SQRT(1-Earth_Data!$B$2^2*SIN(RADIANS(User_Model_Calcs!A590))^2))*COS(RADIANS(User_Model_Calcs!A590))</f>
        <v>4881.9972496230657</v>
      </c>
      <c r="K590" s="4">
        <f ca="1">((Earth_Data!$B$1*(1-Earth_Data!$B$2^2))/SQRT(1-Earth_Data!$B$2^2*SIN(RADIANS(User_Model_Calcs!A590))^2))*SIN(RADIANS(User_Model_Calcs!A590))</f>
        <v>-4090.7202037583975</v>
      </c>
      <c r="L590" s="4">
        <f t="shared" ca="1" si="73"/>
        <v>-39.960294540418914</v>
      </c>
      <c r="M590" s="4">
        <f t="shared" ca="1" si="74"/>
        <v>6369.292655449608</v>
      </c>
      <c r="N590" s="4">
        <f ca="1">SQRT(User_Model_Calcs!M590^2+Sat_Data!$B$3^2-2*User_Model_Calcs!M590*Sat_Data!$B$3*COS(RADIANS(L590))*COS(RADIANS(I590)))</f>
        <v>37734.352616294746</v>
      </c>
      <c r="O590" s="4">
        <f ca="1">DEGREES(ACOS(((Earth_Data!$B$1+Sat_Data!$B$2)/User_Model_Calcs!N590)*SQRT(1-COS(RADIANS(User_Model_Calcs!I590))^2*COS(RADIANS(User_Model_Calcs!A590))^2)))</f>
        <v>40.469686892047974</v>
      </c>
      <c r="P590" s="4">
        <f t="shared" ca="1" si="75"/>
        <v>24.834081015179077</v>
      </c>
    </row>
    <row r="591" spans="1:16" x14ac:dyDescent="0.25">
      <c r="A591" s="4">
        <f t="shared" ca="1" si="76"/>
        <v>-30.235253791922339</v>
      </c>
      <c r="B591" s="4">
        <f t="shared" ca="1" si="77"/>
        <v>144.2676409695149</v>
      </c>
      <c r="C591" s="4">
        <v>3840</v>
      </c>
      <c r="D591" s="4">
        <f t="shared" ca="1" si="78"/>
        <v>3</v>
      </c>
      <c r="E591" s="4">
        <v>0.55000000000000004</v>
      </c>
      <c r="F591" s="4">
        <v>19.899999999999999</v>
      </c>
      <c r="G591" s="4">
        <f t="shared" ca="1" si="72"/>
        <v>53.323113517529826</v>
      </c>
      <c r="H591" s="4">
        <f t="shared" ca="1" si="79"/>
        <v>23.228839297717045</v>
      </c>
      <c r="I591" s="4">
        <f ca="1">User_Model_Calcs!B591-Sat_Data!$B$5</f>
        <v>34.2676409695149</v>
      </c>
      <c r="J591" s="4">
        <f ca="1">(Earth_Data!$B$1/SQRT(1-Earth_Data!$B$2^2*SIN(RADIANS(User_Model_Calcs!A591))^2))*COS(RADIANS(User_Model_Calcs!A591))</f>
        <v>5515.1735337848049</v>
      </c>
      <c r="K591" s="4">
        <f ca="1">((Earth_Data!$B$1*(1-Earth_Data!$B$2^2))/SQRT(1-Earth_Data!$B$2^2*SIN(RADIANS(User_Model_Calcs!A591))^2))*SIN(RADIANS(User_Model_Calcs!A591))</f>
        <v>-3192.9330431366175</v>
      </c>
      <c r="L591" s="4">
        <f t="shared" ca="1" si="73"/>
        <v>-30.068099160752006</v>
      </c>
      <c r="M591" s="4">
        <f t="shared" ca="1" si="74"/>
        <v>6372.7514093768032</v>
      </c>
      <c r="N591" s="4">
        <f ca="1">SQRT(User_Model_Calcs!M591^2+Sat_Data!$B$3^2-2*User_Model_Calcs!M591*Sat_Data!$B$3*COS(RADIANS(L591))*COS(RADIANS(I591)))</f>
        <v>37869.152325718263</v>
      </c>
      <c r="O591" s="4">
        <f ca="1">DEGREES(ACOS(((Earth_Data!$B$1+Sat_Data!$B$2)/User_Model_Calcs!N591)*SQRT(1-COS(RADIANS(User_Model_Calcs!I591))^2*COS(RADIANS(User_Model_Calcs!A591))^2)))</f>
        <v>38.779739206561302</v>
      </c>
      <c r="P591" s="4">
        <f t="shared" ca="1" si="75"/>
        <v>53.5328055453109</v>
      </c>
    </row>
    <row r="592" spans="1:16" x14ac:dyDescent="0.25">
      <c r="A592" s="4">
        <f t="shared" ca="1" si="76"/>
        <v>-12.400749946274875</v>
      </c>
      <c r="B592" s="4">
        <f t="shared" ca="1" si="77"/>
        <v>114.17401681371086</v>
      </c>
      <c r="C592" s="4">
        <v>3841</v>
      </c>
      <c r="D592" s="4">
        <f t="shared" ca="1" si="78"/>
        <v>0.75</v>
      </c>
      <c r="E592" s="4">
        <v>0.55000000000000004</v>
      </c>
      <c r="F592" s="4">
        <v>19.899999999999999</v>
      </c>
      <c r="G592" s="4">
        <f t="shared" ca="1" si="72"/>
        <v>41.281913690970576</v>
      </c>
      <c r="H592" s="4">
        <f t="shared" ca="1" si="79"/>
        <v>20.712822277370698</v>
      </c>
      <c r="I592" s="4">
        <f ca="1">User_Model_Calcs!B592-Sat_Data!$B$5</f>
        <v>4.174016813710864</v>
      </c>
      <c r="J592" s="4">
        <f ca="1">(Earth_Data!$B$1/SQRT(1-Earth_Data!$B$2^2*SIN(RADIANS(User_Model_Calcs!A592))^2))*COS(RADIANS(User_Model_Calcs!A592))</f>
        <v>6230.2964092417878</v>
      </c>
      <c r="K592" s="4">
        <f ca="1">((Earth_Data!$B$1*(1-Earth_Data!$B$2^2))/SQRT(1-Earth_Data!$B$2^2*SIN(RADIANS(User_Model_Calcs!A592))^2))*SIN(RADIANS(User_Model_Calcs!A592))</f>
        <v>-1360.73415083947</v>
      </c>
      <c r="L592" s="4">
        <f t="shared" ca="1" si="73"/>
        <v>-12.320276544479823</v>
      </c>
      <c r="M592" s="4">
        <f t="shared" ca="1" si="74"/>
        <v>6377.1616551779462</v>
      </c>
      <c r="N592" s="4">
        <f ca="1">SQRT(User_Model_Calcs!M592^2+Sat_Data!$B$3^2-2*User_Model_Calcs!M592*Sat_Data!$B$3*COS(RADIANS(L592))*COS(RADIANS(I592)))</f>
        <v>35978.969746959207</v>
      </c>
      <c r="O592" s="4">
        <f ca="1">DEGREES(ACOS(((Earth_Data!$B$1+Sat_Data!$B$2)/User_Model_Calcs!N592)*SQRT(1-COS(RADIANS(User_Model_Calcs!I592))^2*COS(RADIANS(User_Model_Calcs!A592))^2)))</f>
        <v>74.627342549155287</v>
      </c>
      <c r="P592" s="4">
        <f t="shared" ca="1" si="75"/>
        <v>18.76969321346283</v>
      </c>
    </row>
    <row r="593" spans="1:16" x14ac:dyDescent="0.25">
      <c r="A593" s="4">
        <f t="shared" ca="1" si="76"/>
        <v>-10.680025519747185</v>
      </c>
      <c r="B593" s="4">
        <f t="shared" ca="1" si="77"/>
        <v>128.23830742128794</v>
      </c>
      <c r="C593" s="4">
        <v>3842</v>
      </c>
      <c r="D593" s="4">
        <f t="shared" ca="1" si="78"/>
        <v>0.75</v>
      </c>
      <c r="E593" s="4">
        <v>0.55000000000000004</v>
      </c>
      <c r="F593" s="4">
        <v>19.899999999999999</v>
      </c>
      <c r="G593" s="4">
        <f t="shared" ca="1" si="72"/>
        <v>41.281913690970576</v>
      </c>
      <c r="H593" s="4">
        <f t="shared" ca="1" si="79"/>
        <v>19.569695918479102</v>
      </c>
      <c r="I593" s="4">
        <f ca="1">User_Model_Calcs!B593-Sat_Data!$B$5</f>
        <v>18.238307421287942</v>
      </c>
      <c r="J593" s="4">
        <f ca="1">(Earth_Data!$B$1/SQRT(1-Earth_Data!$B$2^2*SIN(RADIANS(User_Model_Calcs!A593))^2))*COS(RADIANS(User_Model_Calcs!A593))</f>
        <v>6268.3751036519416</v>
      </c>
      <c r="K593" s="4">
        <f ca="1">((Earth_Data!$B$1*(1-Earth_Data!$B$2^2))/SQRT(1-Earth_Data!$B$2^2*SIN(RADIANS(User_Model_Calcs!A593))^2))*SIN(RADIANS(User_Model_Calcs!A593))</f>
        <v>-1174.244640686763</v>
      </c>
      <c r="L593" s="4">
        <f t="shared" ca="1" si="73"/>
        <v>-10.610156604456945</v>
      </c>
      <c r="M593" s="4">
        <f t="shared" ca="1" si="74"/>
        <v>6377.4114589122337</v>
      </c>
      <c r="N593" s="4">
        <f ca="1">SQRT(User_Model_Calcs!M593^2+Sat_Data!$B$3^2-2*User_Model_Calcs!M593*Sat_Data!$B$3*COS(RADIANS(L593))*COS(RADIANS(I593)))</f>
        <v>36282.779980083986</v>
      </c>
      <c r="O593" s="4">
        <f ca="1">DEGREES(ACOS(((Earth_Data!$B$1+Sat_Data!$B$2)/User_Model_Calcs!N593)*SQRT(1-COS(RADIANS(User_Model_Calcs!I593))^2*COS(RADIANS(User_Model_Calcs!A593))^2)))</f>
        <v>65.3373826016023</v>
      </c>
      <c r="P593" s="4">
        <f t="shared" ca="1" si="75"/>
        <v>60.64665458309171</v>
      </c>
    </row>
    <row r="594" spans="1:16" x14ac:dyDescent="0.25">
      <c r="A594" s="4">
        <f t="shared" ca="1" si="76"/>
        <v>-32.859468465220814</v>
      </c>
      <c r="B594" s="4">
        <f t="shared" ca="1" si="77"/>
        <v>129.73665866147951</v>
      </c>
      <c r="C594" s="4">
        <v>3843</v>
      </c>
      <c r="D594" s="4">
        <f t="shared" ca="1" si="78"/>
        <v>1.2</v>
      </c>
      <c r="E594" s="4">
        <v>0.55000000000000004</v>
      </c>
      <c r="F594" s="4">
        <v>19.899999999999999</v>
      </c>
      <c r="G594" s="4">
        <f t="shared" ca="1" si="72"/>
        <v>45.364313344089069</v>
      </c>
      <c r="H594" s="4">
        <f t="shared" ca="1" si="79"/>
        <v>15.440402364555961</v>
      </c>
      <c r="I594" s="4">
        <f ca="1">User_Model_Calcs!B594-Sat_Data!$B$5</f>
        <v>19.73665866147951</v>
      </c>
      <c r="J594" s="4">
        <f ca="1">(Earth_Data!$B$1/SQRT(1-Earth_Data!$B$2^2*SIN(RADIANS(User_Model_Calcs!A594))^2))*COS(RADIANS(User_Model_Calcs!A594))</f>
        <v>5362.9497919195383</v>
      </c>
      <c r="K594" s="4">
        <f ca="1">((Earth_Data!$B$1*(1-Earth_Data!$B$2^2))/SQRT(1-Earth_Data!$B$2^2*SIN(RADIANS(User_Model_Calcs!A594))^2))*SIN(RADIANS(User_Model_Calcs!A594))</f>
        <v>-3440.878456754876</v>
      </c>
      <c r="L594" s="4">
        <f t="shared" ca="1" si="73"/>
        <v>-32.684305470066739</v>
      </c>
      <c r="M594" s="4">
        <f t="shared" ca="1" si="74"/>
        <v>6371.8815921837122</v>
      </c>
      <c r="N594" s="4">
        <f ca="1">SQRT(User_Model_Calcs!M594^2+Sat_Data!$B$3^2-2*User_Model_Calcs!M594*Sat_Data!$B$3*COS(RADIANS(L594))*COS(RADIANS(I594)))</f>
        <v>37319.361209411109</v>
      </c>
      <c r="O594" s="4">
        <f ca="1">DEGREES(ACOS(((Earth_Data!$B$1+Sat_Data!$B$2)/User_Model_Calcs!N594)*SQRT(1-COS(RADIANS(User_Model_Calcs!I594))^2*COS(RADIANS(User_Model_Calcs!A594))^2)))</f>
        <v>46.231866261238871</v>
      </c>
      <c r="P594" s="4">
        <f t="shared" ca="1" si="75"/>
        <v>33.474125652985677</v>
      </c>
    </row>
    <row r="595" spans="1:16" x14ac:dyDescent="0.25">
      <c r="A595" s="4">
        <f t="shared" ca="1" si="76"/>
        <v>-37.43563806747246</v>
      </c>
      <c r="B595" s="4">
        <f t="shared" ca="1" si="77"/>
        <v>129.38326239518216</v>
      </c>
      <c r="C595" s="4">
        <v>3844</v>
      </c>
      <c r="D595" s="4">
        <f t="shared" ca="1" si="78"/>
        <v>3</v>
      </c>
      <c r="E595" s="4">
        <v>0.55000000000000004</v>
      </c>
      <c r="F595" s="4">
        <v>19.899999999999999</v>
      </c>
      <c r="G595" s="4">
        <f t="shared" ca="1" si="72"/>
        <v>53.323113517529826</v>
      </c>
      <c r="H595" s="4">
        <f t="shared" ca="1" si="79"/>
        <v>23.584043710643822</v>
      </c>
      <c r="I595" s="4">
        <f ca="1">User_Model_Calcs!B595-Sat_Data!$B$5</f>
        <v>19.383262395182157</v>
      </c>
      <c r="J595" s="4">
        <f ca="1">(Earth_Data!$B$1/SQRT(1-Earth_Data!$B$2^2*SIN(RADIANS(User_Model_Calcs!A595))^2))*COS(RADIANS(User_Model_Calcs!A595))</f>
        <v>5070.752642701842</v>
      </c>
      <c r="K595" s="4">
        <f ca="1">((Earth_Data!$B$1*(1-Earth_Data!$B$2^2))/SQRT(1-Earth_Data!$B$2^2*SIN(RADIANS(User_Model_Calcs!A595))^2))*SIN(RADIANS(User_Model_Calcs!A595))</f>
        <v>-3855.8958899404338</v>
      </c>
      <c r="L595" s="4">
        <f t="shared" ca="1" si="73"/>
        <v>-37.250042816843013</v>
      </c>
      <c r="M595" s="4">
        <f t="shared" ca="1" si="74"/>
        <v>6370.2798586504223</v>
      </c>
      <c r="N595" s="4">
        <f ca="1">SQRT(User_Model_Calcs!M595^2+Sat_Data!$B$3^2-2*User_Model_Calcs!M595*Sat_Data!$B$3*COS(RADIANS(L595))*COS(RADIANS(I595)))</f>
        <v>37616.808490028445</v>
      </c>
      <c r="O595" s="4">
        <f ca="1">DEGREES(ACOS(((Earth_Data!$B$1+Sat_Data!$B$2)/User_Model_Calcs!N595)*SQRT(1-COS(RADIANS(User_Model_Calcs!I595))^2*COS(RADIANS(User_Model_Calcs!A595))^2)))</f>
        <v>42.044349807891528</v>
      </c>
      <c r="P595" s="4">
        <f t="shared" ca="1" si="75"/>
        <v>30.061707864758073</v>
      </c>
    </row>
    <row r="596" spans="1:16" x14ac:dyDescent="0.25">
      <c r="A596" s="4">
        <f t="shared" ca="1" si="76"/>
        <v>-11.060747599753009</v>
      </c>
      <c r="B596" s="4">
        <f t="shared" ca="1" si="77"/>
        <v>113.66332877892248</v>
      </c>
      <c r="C596" s="4">
        <v>3845</v>
      </c>
      <c r="D596" s="4">
        <f t="shared" ca="1" si="78"/>
        <v>0.75</v>
      </c>
      <c r="E596" s="4">
        <v>0.55000000000000004</v>
      </c>
      <c r="F596" s="4">
        <v>19.899999999999999</v>
      </c>
      <c r="G596" s="4">
        <f t="shared" ca="1" si="72"/>
        <v>41.281913690970576</v>
      </c>
      <c r="H596" s="4">
        <f t="shared" ca="1" si="79"/>
        <v>21.755667459592885</v>
      </c>
      <c r="I596" s="4">
        <f ca="1">User_Model_Calcs!B596-Sat_Data!$B$5</f>
        <v>3.6633287789224767</v>
      </c>
      <c r="J596" s="4">
        <f ca="1">(Earth_Data!$B$1/SQRT(1-Earth_Data!$B$2^2*SIN(RADIANS(User_Model_Calcs!A596))^2))*COS(RADIANS(User_Model_Calcs!A596))</f>
        <v>6260.4330926189741</v>
      </c>
      <c r="K596" s="4">
        <f ca="1">((Earth_Data!$B$1*(1-Earth_Data!$B$2^2))/SQRT(1-Earth_Data!$B$2^2*SIN(RADIANS(User_Model_Calcs!A596))^2))*SIN(RADIANS(User_Model_Calcs!A596))</f>
        <v>-1215.6020231940608</v>
      </c>
      <c r="L596" s="4">
        <f t="shared" ca="1" si="73"/>
        <v>-10.988509516333878</v>
      </c>
      <c r="M596" s="4">
        <f t="shared" ca="1" si="74"/>
        <v>6377.3592329389967</v>
      </c>
      <c r="N596" s="4">
        <f ca="1">SQRT(User_Model_Calcs!M596^2+Sat_Data!$B$3^2-2*User_Model_Calcs!M596*Sat_Data!$B$3*COS(RADIANS(L596))*COS(RADIANS(I596)))</f>
        <v>35939.29008328182</v>
      </c>
      <c r="O596" s="4">
        <f ca="1">DEGREES(ACOS(((Earth_Data!$B$1+Sat_Data!$B$2)/User_Model_Calcs!N596)*SQRT(1-COS(RADIANS(User_Model_Calcs!I596))^2*COS(RADIANS(User_Model_Calcs!A596))^2)))</f>
        <v>76.302437253932354</v>
      </c>
      <c r="P596" s="4">
        <f t="shared" ca="1" si="75"/>
        <v>18.454979260930525</v>
      </c>
    </row>
    <row r="597" spans="1:16" x14ac:dyDescent="0.25">
      <c r="A597" s="4">
        <f t="shared" ca="1" si="76"/>
        <v>-25.455886555583206</v>
      </c>
      <c r="B597" s="4">
        <f t="shared" ca="1" si="77"/>
        <v>119.90876830261004</v>
      </c>
      <c r="C597" s="4">
        <v>3846</v>
      </c>
      <c r="D597" s="4">
        <f t="shared" ca="1" si="78"/>
        <v>3</v>
      </c>
      <c r="E597" s="4">
        <v>0.55000000000000004</v>
      </c>
      <c r="F597" s="4">
        <v>19.899999999999999</v>
      </c>
      <c r="G597" s="4">
        <f t="shared" ca="1" si="72"/>
        <v>53.323113517529826</v>
      </c>
      <c r="H597" s="4">
        <f t="shared" ca="1" si="79"/>
        <v>19.186980340611292</v>
      </c>
      <c r="I597" s="4">
        <f ca="1">User_Model_Calcs!B597-Sat_Data!$B$5</f>
        <v>9.9087683026100422</v>
      </c>
      <c r="J597" s="4">
        <f ca="1">(Earth_Data!$B$1/SQRT(1-Earth_Data!$B$2^2*SIN(RADIANS(User_Model_Calcs!A597))^2))*COS(RADIANS(User_Model_Calcs!A597))</f>
        <v>5762.4922072074114</v>
      </c>
      <c r="K597" s="4">
        <f ca="1">((Earth_Data!$B$1*(1-Earth_Data!$B$2^2))/SQRT(1-Earth_Data!$B$2^2*SIN(RADIANS(User_Model_Calcs!A597))^2))*SIN(RADIANS(User_Model_Calcs!A597))</f>
        <v>-2724.7598554389751</v>
      </c>
      <c r="L597" s="4">
        <f t="shared" ca="1" si="73"/>
        <v>-25.306844697554656</v>
      </c>
      <c r="M597" s="4">
        <f t="shared" ca="1" si="74"/>
        <v>6374.2162426401865</v>
      </c>
      <c r="N597" s="4">
        <f ca="1">SQRT(User_Model_Calcs!M597^2+Sat_Data!$B$3^2-2*User_Model_Calcs!M597*Sat_Data!$B$3*COS(RADIANS(L597))*COS(RADIANS(I597)))</f>
        <v>36602.637328809287</v>
      </c>
      <c r="O597" s="4">
        <f ca="1">DEGREES(ACOS(((Earth_Data!$B$1+Sat_Data!$B$2)/User_Model_Calcs!N597)*SQRT(1-COS(RADIANS(User_Model_Calcs!I597))^2*COS(RADIANS(User_Model_Calcs!A597))^2)))</f>
        <v>58.232040642062607</v>
      </c>
      <c r="P597" s="4">
        <f t="shared" ca="1" si="75"/>
        <v>22.117785756939256</v>
      </c>
    </row>
    <row r="598" spans="1:16" x14ac:dyDescent="0.25">
      <c r="A598" s="4">
        <f t="shared" ca="1" si="76"/>
        <v>-30.046138605442657</v>
      </c>
      <c r="B598" s="4">
        <f t="shared" ca="1" si="77"/>
        <v>110.31351217388094</v>
      </c>
      <c r="C598" s="4">
        <v>3847</v>
      </c>
      <c r="D598" s="4">
        <f t="shared" ca="1" si="78"/>
        <v>0.75</v>
      </c>
      <c r="E598" s="4">
        <v>0.55000000000000004</v>
      </c>
      <c r="F598" s="4">
        <v>19.899999999999999</v>
      </c>
      <c r="G598" s="4">
        <f t="shared" ca="1" si="72"/>
        <v>41.281913690970576</v>
      </c>
      <c r="H598" s="4">
        <f t="shared" ca="1" si="79"/>
        <v>23.250247285181054</v>
      </c>
      <c r="I598" s="4">
        <f ca="1">User_Model_Calcs!B598-Sat_Data!$B$5</f>
        <v>0.31351217388093744</v>
      </c>
      <c r="J598" s="4">
        <f ca="1">(Earth_Data!$B$1/SQRT(1-Earth_Data!$B$2^2*SIN(RADIANS(User_Model_Calcs!A598))^2))*COS(RADIANS(User_Model_Calcs!A598))</f>
        <v>5525.70024953747</v>
      </c>
      <c r="K598" s="4">
        <f ca="1">((Earth_Data!$B$1*(1-Earth_Data!$B$2^2))/SQRT(1-Earth_Data!$B$2^2*SIN(RADIANS(User_Model_Calcs!A598))^2))*SIN(RADIANS(User_Model_Calcs!A598))</f>
        <v>-3174.803197352845</v>
      </c>
      <c r="L598" s="4">
        <f t="shared" ca="1" si="73"/>
        <v>-29.87961586061552</v>
      </c>
      <c r="M598" s="4">
        <f t="shared" ca="1" si="74"/>
        <v>6372.8124552398604</v>
      </c>
      <c r="N598" s="4">
        <f ca="1">SQRT(User_Model_Calcs!M598^2+Sat_Data!$B$3^2-2*User_Model_Calcs!M598*Sat_Data!$B$3*COS(RADIANS(L598))*COS(RADIANS(I598)))</f>
        <v>36775.829269704212</v>
      </c>
      <c r="O598" s="4">
        <f ca="1">DEGREES(ACOS(((Earth_Data!$B$1+Sat_Data!$B$2)/User_Model_Calcs!N598)*SQRT(1-COS(RADIANS(User_Model_Calcs!I598))^2*COS(RADIANS(User_Model_Calcs!A598))^2)))</f>
        <v>54.964495938788744</v>
      </c>
      <c r="P598" s="4">
        <f t="shared" ca="1" si="75"/>
        <v>0.62613253743096298</v>
      </c>
    </row>
    <row r="599" spans="1:16" x14ac:dyDescent="0.25">
      <c r="A599" s="4">
        <f t="shared" ca="1" si="76"/>
        <v>-40.15654982702263</v>
      </c>
      <c r="B599" s="4">
        <f t="shared" ca="1" si="77"/>
        <v>137.08756770271995</v>
      </c>
      <c r="C599" s="4">
        <v>3848</v>
      </c>
      <c r="D599" s="4">
        <f t="shared" ca="1" si="78"/>
        <v>3</v>
      </c>
      <c r="E599" s="4">
        <v>0.55000000000000004</v>
      </c>
      <c r="F599" s="4">
        <v>19.899999999999999</v>
      </c>
      <c r="G599" s="4">
        <f t="shared" ca="1" si="72"/>
        <v>53.323113517529826</v>
      </c>
      <c r="H599" s="4">
        <f t="shared" ca="1" si="79"/>
        <v>14.192611501439972</v>
      </c>
      <c r="I599" s="4">
        <f ca="1">User_Model_Calcs!B599-Sat_Data!$B$5</f>
        <v>27.087567702719952</v>
      </c>
      <c r="J599" s="4">
        <f ca="1">(Earth_Data!$B$1/SQRT(1-Earth_Data!$B$2^2*SIN(RADIANS(User_Model_Calcs!A599))^2))*COS(RADIANS(User_Model_Calcs!A599))</f>
        <v>4881.5184766088578</v>
      </c>
      <c r="K599" s="4">
        <f ca="1">((Earth_Data!$B$1*(1-Earth_Data!$B$2^2))/SQRT(1-Earth_Data!$B$2^2*SIN(RADIANS(User_Model_Calcs!A599))^2))*SIN(RADIANS(User_Model_Calcs!A599))</f>
        <v>-4091.2876945699959</v>
      </c>
      <c r="L599" s="4">
        <f t="shared" ca="1" si="73"/>
        <v>-39.966973534923405</v>
      </c>
      <c r="M599" s="4">
        <f t="shared" ca="1" si="74"/>
        <v>6369.2901988536787</v>
      </c>
      <c r="N599" s="4">
        <f ca="1">SQRT(User_Model_Calcs!M599^2+Sat_Data!$B$3^2-2*User_Model_Calcs!M599*Sat_Data!$B$3*COS(RADIANS(L599))*COS(RADIANS(I599)))</f>
        <v>38103.61828584093</v>
      </c>
      <c r="O599" s="4">
        <f ca="1">DEGREES(ACOS(((Earth_Data!$B$1+Sat_Data!$B$2)/User_Model_Calcs!N599)*SQRT(1-COS(RADIANS(User_Model_Calcs!I599))^2*COS(RADIANS(User_Model_Calcs!A599))^2)))</f>
        <v>35.817726303455515</v>
      </c>
      <c r="P599" s="4">
        <f t="shared" ca="1" si="75"/>
        <v>38.417885867142161</v>
      </c>
    </row>
    <row r="600" spans="1:16" x14ac:dyDescent="0.25">
      <c r="A600" s="4">
        <f t="shared" ca="1" si="76"/>
        <v>-37.442405972198266</v>
      </c>
      <c r="B600" s="4">
        <f t="shared" ca="1" si="77"/>
        <v>140.18434748801573</v>
      </c>
      <c r="C600" s="4">
        <v>3849</v>
      </c>
      <c r="D600" s="4">
        <f t="shared" ca="1" si="78"/>
        <v>3</v>
      </c>
      <c r="E600" s="4">
        <v>0.55000000000000004</v>
      </c>
      <c r="F600" s="4">
        <v>19.899999999999999</v>
      </c>
      <c r="G600" s="4">
        <f t="shared" ca="1" si="72"/>
        <v>53.323113517529826</v>
      </c>
      <c r="H600" s="4">
        <f t="shared" ca="1" si="79"/>
        <v>18.664437636762614</v>
      </c>
      <c r="I600" s="4">
        <f ca="1">User_Model_Calcs!B600-Sat_Data!$B$5</f>
        <v>30.184347488015732</v>
      </c>
      <c r="J600" s="4">
        <f ca="1">(Earth_Data!$B$1/SQRT(1-Earth_Data!$B$2^2*SIN(RADIANS(User_Model_Calcs!A600))^2))*COS(RADIANS(User_Model_Calcs!A600))</f>
        <v>5070.2960107638019</v>
      </c>
      <c r="K600" s="4">
        <f ca="1">((Earth_Data!$B$1*(1-Earth_Data!$B$2^2))/SQRT(1-Earth_Data!$B$2^2*SIN(RADIANS(User_Model_Calcs!A600))^2))*SIN(RADIANS(User_Model_Calcs!A600))</f>
        <v>-3856.4922974514811</v>
      </c>
      <c r="L600" s="4">
        <f t="shared" ca="1" si="73"/>
        <v>-37.256798730688338</v>
      </c>
      <c r="M600" s="4">
        <f t="shared" ca="1" si="74"/>
        <v>6370.2774254399574</v>
      </c>
      <c r="N600" s="4">
        <f ca="1">SQRT(User_Model_Calcs!M600^2+Sat_Data!$B$3^2-2*User_Model_Calcs!M600*Sat_Data!$B$3*COS(RADIANS(L600))*COS(RADIANS(I600)))</f>
        <v>38063.092175717298</v>
      </c>
      <c r="O600" s="4">
        <f ca="1">DEGREES(ACOS(((Earth_Data!$B$1+Sat_Data!$B$2)/User_Model_Calcs!N600)*SQRT(1-COS(RADIANS(User_Model_Calcs!I600))^2*COS(RADIANS(User_Model_Calcs!A600))^2)))</f>
        <v>36.325098517131302</v>
      </c>
      <c r="P600" s="4">
        <f t="shared" ca="1" si="75"/>
        <v>43.732766466540042</v>
      </c>
    </row>
    <row r="601" spans="1:16" x14ac:dyDescent="0.25">
      <c r="A601" s="4">
        <f t="shared" ca="1" si="76"/>
        <v>-33.694389513657597</v>
      </c>
      <c r="B601" s="4">
        <f t="shared" ca="1" si="77"/>
        <v>141.81964873718914</v>
      </c>
      <c r="C601" s="4">
        <v>3850</v>
      </c>
      <c r="D601" s="4">
        <f t="shared" ca="1" si="78"/>
        <v>3</v>
      </c>
      <c r="E601" s="4">
        <v>0.55000000000000004</v>
      </c>
      <c r="F601" s="4">
        <v>19.899999999999999</v>
      </c>
      <c r="G601" s="4">
        <f t="shared" ca="1" si="72"/>
        <v>53.323113517529826</v>
      </c>
      <c r="H601" s="4">
        <f t="shared" ca="1" si="79"/>
        <v>23.643406260510496</v>
      </c>
      <c r="I601" s="4">
        <f ca="1">User_Model_Calcs!B601-Sat_Data!$B$5</f>
        <v>31.819648737189141</v>
      </c>
      <c r="J601" s="4">
        <f ca="1">(Earth_Data!$B$1/SQRT(1-Earth_Data!$B$2^2*SIN(RADIANS(User_Model_Calcs!A601))^2))*COS(RADIANS(User_Model_Calcs!A601))</f>
        <v>5312.1415379649252</v>
      </c>
      <c r="K601" s="4">
        <f ca="1">((Earth_Data!$B$1*(1-Earth_Data!$B$2^2))/SQRT(1-Earth_Data!$B$2^2*SIN(RADIANS(User_Model_Calcs!A601))^2))*SIN(RADIANS(User_Model_Calcs!A601))</f>
        <v>-3518.2945182834392</v>
      </c>
      <c r="L601" s="4">
        <f t="shared" ca="1" si="73"/>
        <v>-33.516982373859769</v>
      </c>
      <c r="M601" s="4">
        <f t="shared" ca="1" si="74"/>
        <v>6371.5966630630082</v>
      </c>
      <c r="N601" s="4">
        <f ca="1">SQRT(User_Model_Calcs!M601^2+Sat_Data!$B$3^2-2*User_Model_Calcs!M601*Sat_Data!$B$3*COS(RADIANS(L601))*COS(RADIANS(I601)))</f>
        <v>37917.961378907625</v>
      </c>
      <c r="O601" s="4">
        <f ca="1">DEGREES(ACOS(((Earth_Data!$B$1+Sat_Data!$B$2)/User_Model_Calcs!N601)*SQRT(1-COS(RADIANS(User_Model_Calcs!I601))^2*COS(RADIANS(User_Model_Calcs!A601))^2)))</f>
        <v>38.145406709989793</v>
      </c>
      <c r="P601" s="4">
        <f t="shared" ca="1" si="75"/>
        <v>48.201492865866264</v>
      </c>
    </row>
    <row r="602" spans="1:16" x14ac:dyDescent="0.25">
      <c r="A602" s="4">
        <f t="shared" ca="1" si="76"/>
        <v>-30.881529044233254</v>
      </c>
      <c r="B602" s="4">
        <f t="shared" ca="1" si="77"/>
        <v>111.31302424661352</v>
      </c>
      <c r="C602" s="4">
        <v>3851</v>
      </c>
      <c r="D602" s="4">
        <f t="shared" ca="1" si="78"/>
        <v>0.75</v>
      </c>
      <c r="E602" s="4">
        <v>0.55000000000000004</v>
      </c>
      <c r="F602" s="4">
        <v>19.899999999999999</v>
      </c>
      <c r="G602" s="4">
        <f t="shared" ca="1" si="72"/>
        <v>41.281913690970576</v>
      </c>
      <c r="H602" s="4">
        <f t="shared" ca="1" si="79"/>
        <v>21.206943264938083</v>
      </c>
      <c r="I602" s="4">
        <f ca="1">User_Model_Calcs!B602-Sat_Data!$B$5</f>
        <v>1.3130242466135229</v>
      </c>
      <c r="J602" s="4">
        <f ca="1">(Earth_Data!$B$1/SQRT(1-Earth_Data!$B$2^2*SIN(RADIANS(User_Model_Calcs!A602))^2))*COS(RADIANS(User_Model_Calcs!A602))</f>
        <v>5478.747053463997</v>
      </c>
      <c r="K602" s="4">
        <f ca="1">((Earth_Data!$B$1*(1-Earth_Data!$B$2^2))/SQRT(1-Earth_Data!$B$2^2*SIN(RADIANS(User_Model_Calcs!A602))^2))*SIN(RADIANS(User_Model_Calcs!A602))</f>
        <v>-3254.6290571458367</v>
      </c>
      <c r="L602" s="4">
        <f t="shared" ca="1" si="73"/>
        <v>-30.712269901604348</v>
      </c>
      <c r="M602" s="4">
        <f t="shared" ca="1" si="74"/>
        <v>6372.5410611041516</v>
      </c>
      <c r="N602" s="4">
        <f ca="1">SQRT(User_Model_Calcs!M602^2+Sat_Data!$B$3^2-2*User_Model_Calcs!M602*Sat_Data!$B$3*COS(RADIANS(L602))*COS(RADIANS(I602)))</f>
        <v>36831.127847071366</v>
      </c>
      <c r="O602" s="4">
        <f ca="1">DEGREES(ACOS(((Earth_Data!$B$1+Sat_Data!$B$2)/User_Model_Calcs!N602)*SQRT(1-COS(RADIANS(User_Model_Calcs!I602))^2*COS(RADIANS(User_Model_Calcs!A602))^2)))</f>
        <v>53.983756608924871</v>
      </c>
      <c r="P602" s="4">
        <f t="shared" ca="1" si="75"/>
        <v>2.5569310988029677</v>
      </c>
    </row>
    <row r="603" spans="1:16" x14ac:dyDescent="0.25">
      <c r="A603" s="4">
        <f t="shared" ca="1" si="76"/>
        <v>-29.990703955867097</v>
      </c>
      <c r="B603" s="4">
        <f t="shared" ca="1" si="77"/>
        <v>107.51446168675146</v>
      </c>
      <c r="C603" s="4">
        <v>3852</v>
      </c>
      <c r="D603" s="4">
        <f t="shared" ca="1" si="78"/>
        <v>0.75</v>
      </c>
      <c r="E603" s="4">
        <v>0.55000000000000004</v>
      </c>
      <c r="F603" s="4">
        <v>19.899999999999999</v>
      </c>
      <c r="G603" s="4">
        <f t="shared" ca="1" si="72"/>
        <v>41.281913690970576</v>
      </c>
      <c r="H603" s="4">
        <f t="shared" ca="1" si="79"/>
        <v>14.831600934912199</v>
      </c>
      <c r="I603" s="4">
        <f ca="1">User_Model_Calcs!B603-Sat_Data!$B$5</f>
        <v>-2.48553831324854</v>
      </c>
      <c r="J603" s="4">
        <f ca="1">(Earth_Data!$B$1/SQRT(1-Earth_Data!$B$2^2*SIN(RADIANS(User_Model_Calcs!A603))^2))*COS(RADIANS(User_Model_Calcs!A603))</f>
        <v>5528.7745032337252</v>
      </c>
      <c r="K603" s="4">
        <f ca="1">((Earth_Data!$B$1*(1-Earth_Data!$B$2^2))/SQRT(1-Earth_Data!$B$2^2*SIN(RADIANS(User_Model_Calcs!A603))^2))*SIN(RADIANS(User_Model_Calcs!A603))</f>
        <v>-3169.4823852014169</v>
      </c>
      <c r="L603" s="4">
        <f t="shared" ca="1" si="73"/>
        <v>-29.824367803249327</v>
      </c>
      <c r="M603" s="4">
        <f t="shared" ca="1" si="74"/>
        <v>6372.8303051085068</v>
      </c>
      <c r="N603" s="4">
        <f ca="1">SQRT(User_Model_Calcs!M603^2+Sat_Data!$B$3^2-2*User_Model_Calcs!M603*Sat_Data!$B$3*COS(RADIANS(L603))*COS(RADIANS(I603)))</f>
        <v>36778.176341779901</v>
      </c>
      <c r="O603" s="4">
        <f ca="1">DEGREES(ACOS(((Earth_Data!$B$1+Sat_Data!$B$2)/User_Model_Calcs!N603)*SQRT(1-COS(RADIANS(User_Model_Calcs!I603))^2*COS(RADIANS(User_Model_Calcs!A603))^2)))</f>
        <v>54.923000937961476</v>
      </c>
      <c r="P603" s="4">
        <f t="shared" ca="1" si="75"/>
        <v>4.9631444716302457</v>
      </c>
    </row>
    <row r="604" spans="1:16" x14ac:dyDescent="0.25">
      <c r="A604" s="4">
        <f t="shared" ca="1" si="76"/>
        <v>-31.538109014418851</v>
      </c>
      <c r="B604" s="4">
        <f t="shared" ca="1" si="77"/>
        <v>128.64286111366175</v>
      </c>
      <c r="C604" s="4">
        <v>3853</v>
      </c>
      <c r="D604" s="4">
        <f t="shared" ca="1" si="78"/>
        <v>3</v>
      </c>
      <c r="E604" s="4">
        <v>0.55000000000000004</v>
      </c>
      <c r="F604" s="4">
        <v>19.899999999999999</v>
      </c>
      <c r="G604" s="4">
        <f t="shared" ca="1" si="72"/>
        <v>53.323113517529826</v>
      </c>
      <c r="H604" s="4">
        <f t="shared" ca="1" si="79"/>
        <v>16.724247587535903</v>
      </c>
      <c r="I604" s="4">
        <f ca="1">User_Model_Calcs!B604-Sat_Data!$B$5</f>
        <v>18.642861113661752</v>
      </c>
      <c r="J604" s="4">
        <f ca="1">(Earth_Data!$B$1/SQRT(1-Earth_Data!$B$2^2*SIN(RADIANS(User_Model_Calcs!A604))^2))*COS(RADIANS(User_Model_Calcs!A604))</f>
        <v>5441.0257326121919</v>
      </c>
      <c r="K604" s="4">
        <f ca="1">((Earth_Data!$B$1*(1-Earth_Data!$B$2^2))/SQRT(1-Earth_Data!$B$2^2*SIN(RADIANS(User_Model_Calcs!A604))^2))*SIN(RADIANS(User_Model_Calcs!A604))</f>
        <v>-3316.8902646309743</v>
      </c>
      <c r="L604" s="4">
        <f t="shared" ca="1" si="73"/>
        <v>-31.366799595570889</v>
      </c>
      <c r="M604" s="4">
        <f t="shared" ca="1" si="74"/>
        <v>6372.3246975143829</v>
      </c>
      <c r="N604" s="4">
        <f ca="1">SQRT(User_Model_Calcs!M604^2+Sat_Data!$B$3^2-2*User_Model_Calcs!M604*Sat_Data!$B$3*COS(RADIANS(L604))*COS(RADIANS(I604)))</f>
        <v>37197.634679473202</v>
      </c>
      <c r="O604" s="4">
        <f ca="1">DEGREES(ACOS(((Earth_Data!$B$1+Sat_Data!$B$2)/User_Model_Calcs!N604)*SQRT(1-COS(RADIANS(User_Model_Calcs!I604))^2*COS(RADIANS(User_Model_Calcs!A604))^2)))</f>
        <v>48.047631575368626</v>
      </c>
      <c r="P604" s="4">
        <f t="shared" ca="1" si="75"/>
        <v>32.821466399390303</v>
      </c>
    </row>
    <row r="605" spans="1:16" x14ac:dyDescent="0.25">
      <c r="A605" s="4">
        <f t="shared" ca="1" si="76"/>
        <v>-19.285591799240613</v>
      </c>
      <c r="B605" s="4">
        <f t="shared" ca="1" si="77"/>
        <v>133.87733330349675</v>
      </c>
      <c r="C605" s="4">
        <v>3854</v>
      </c>
      <c r="D605" s="4">
        <f t="shared" ca="1" si="78"/>
        <v>3</v>
      </c>
      <c r="E605" s="4">
        <v>0.55000000000000004</v>
      </c>
      <c r="F605" s="4">
        <v>19.899999999999999</v>
      </c>
      <c r="G605" s="4">
        <f t="shared" ca="1" si="72"/>
        <v>53.323113517529826</v>
      </c>
      <c r="H605" s="4">
        <f t="shared" ca="1" si="79"/>
        <v>18.182294460904107</v>
      </c>
      <c r="I605" s="4">
        <f ca="1">User_Model_Calcs!B605-Sat_Data!$B$5</f>
        <v>23.877333303496755</v>
      </c>
      <c r="J605" s="4">
        <f ca="1">(Earth_Data!$B$1/SQRT(1-Earth_Data!$B$2^2*SIN(RADIANS(User_Model_Calcs!A605))^2))*COS(RADIANS(User_Model_Calcs!A605))</f>
        <v>6022.4238879581426</v>
      </c>
      <c r="K605" s="4">
        <f ca="1">((Earth_Data!$B$1*(1-Earth_Data!$B$2^2))/SQRT(1-Earth_Data!$B$2^2*SIN(RADIANS(User_Model_Calcs!A605))^2))*SIN(RADIANS(User_Model_Calcs!A605))</f>
        <v>-2093.2153116902095</v>
      </c>
      <c r="L605" s="4">
        <f t="shared" ca="1" si="73"/>
        <v>-19.165930078438475</v>
      </c>
      <c r="M605" s="4">
        <f t="shared" ca="1" si="74"/>
        <v>6375.8246390049981</v>
      </c>
      <c r="N605" s="4">
        <f ca="1">SQRT(User_Model_Calcs!M605^2+Sat_Data!$B$3^2-2*User_Model_Calcs!M605*Sat_Data!$B$3*COS(RADIANS(L605))*COS(RADIANS(I605)))</f>
        <v>36797.702013049828</v>
      </c>
      <c r="O605" s="4">
        <f ca="1">DEGREES(ACOS(((Earth_Data!$B$1+Sat_Data!$B$2)/User_Model_Calcs!N605)*SQRT(1-COS(RADIANS(User_Model_Calcs!I605))^2*COS(RADIANS(User_Model_Calcs!A605))^2)))</f>
        <v>54.642010058373977</v>
      </c>
      <c r="P605" s="4">
        <f t="shared" ca="1" si="75"/>
        <v>53.273039879922564</v>
      </c>
    </row>
    <row r="606" spans="1:16" x14ac:dyDescent="0.25">
      <c r="A606" s="4">
        <f t="shared" ca="1" si="76"/>
        <v>-23.262657204592376</v>
      </c>
      <c r="B606" s="4">
        <f t="shared" ca="1" si="77"/>
        <v>150.33645478796188</v>
      </c>
      <c r="C606" s="4">
        <v>3855</v>
      </c>
      <c r="D606" s="4">
        <f t="shared" ca="1" si="78"/>
        <v>0.75</v>
      </c>
      <c r="E606" s="4">
        <v>0.55000000000000004</v>
      </c>
      <c r="F606" s="4">
        <v>19.899999999999999</v>
      </c>
      <c r="G606" s="4">
        <f t="shared" ca="1" si="72"/>
        <v>41.281913690970576</v>
      </c>
      <c r="H606" s="4">
        <f t="shared" ca="1" si="79"/>
        <v>14.782166108211147</v>
      </c>
      <c r="I606" s="4">
        <f ca="1">User_Model_Calcs!B606-Sat_Data!$B$5</f>
        <v>40.336454787961884</v>
      </c>
      <c r="J606" s="4">
        <f ca="1">(Earth_Data!$B$1/SQRT(1-Earth_Data!$B$2^2*SIN(RADIANS(User_Model_Calcs!A606))^2))*COS(RADIANS(User_Model_Calcs!A606))</f>
        <v>5862.6844294300608</v>
      </c>
      <c r="K606" s="4">
        <f ca="1">((Earth_Data!$B$1*(1-Earth_Data!$B$2^2))/SQRT(1-Earth_Data!$B$2^2*SIN(RADIANS(User_Model_Calcs!A606))^2))*SIN(RADIANS(User_Model_Calcs!A606))</f>
        <v>-2503.4698794761002</v>
      </c>
      <c r="L606" s="4">
        <f t="shared" ca="1" si="73"/>
        <v>-23.123338738206499</v>
      </c>
      <c r="M606" s="4">
        <f t="shared" ca="1" si="74"/>
        <v>6374.8278530895059</v>
      </c>
      <c r="N606" s="4">
        <f ca="1">SQRT(User_Model_Calcs!M606^2+Sat_Data!$B$3^2-2*User_Model_Calcs!M606*Sat_Data!$B$3*COS(RADIANS(L606))*COS(RADIANS(I606)))</f>
        <v>37968.421016132175</v>
      </c>
      <c r="O606" s="4">
        <f ca="1">DEGREES(ACOS(((Earth_Data!$B$1+Sat_Data!$B$2)/User_Model_Calcs!N606)*SQRT(1-COS(RADIANS(User_Model_Calcs!I606))^2*COS(RADIANS(User_Model_Calcs!A606))^2)))</f>
        <v>37.557154388508515</v>
      </c>
      <c r="P606" s="4">
        <f t="shared" ca="1" si="75"/>
        <v>65.056622747486202</v>
      </c>
    </row>
    <row r="607" spans="1:16" x14ac:dyDescent="0.25">
      <c r="A607" s="4">
        <f t="shared" ca="1" si="76"/>
        <v>-31.869165019058954</v>
      </c>
      <c r="B607" s="4">
        <f t="shared" ca="1" si="77"/>
        <v>138.62301434183524</v>
      </c>
      <c r="C607" s="4">
        <v>3856</v>
      </c>
      <c r="D607" s="4">
        <f t="shared" ca="1" si="78"/>
        <v>1.2</v>
      </c>
      <c r="E607" s="4">
        <v>0.55000000000000004</v>
      </c>
      <c r="F607" s="4">
        <v>19.899999999999999</v>
      </c>
      <c r="G607" s="4">
        <f t="shared" ca="1" si="72"/>
        <v>45.364313344089069</v>
      </c>
      <c r="H607" s="4">
        <f t="shared" ca="1" si="79"/>
        <v>14.873490235821869</v>
      </c>
      <c r="I607" s="4">
        <f ca="1">User_Model_Calcs!B607-Sat_Data!$B$5</f>
        <v>28.623014341835244</v>
      </c>
      <c r="J607" s="4">
        <f ca="1">(Earth_Data!$B$1/SQRT(1-Earth_Data!$B$2^2*SIN(RADIANS(User_Model_Calcs!A607))^2))*COS(RADIANS(User_Model_Calcs!A607))</f>
        <v>5421.7347384310315</v>
      </c>
      <c r="K607" s="4">
        <f ca="1">((Earth_Data!$B$1*(1-Earth_Data!$B$2^2))/SQRT(1-Earth_Data!$B$2^2*SIN(RADIANS(User_Model_Calcs!A607))^2))*SIN(RADIANS(User_Model_Calcs!A607))</f>
        <v>-3348.1206099062379</v>
      </c>
      <c r="L607" s="4">
        <f t="shared" ca="1" si="73"/>
        <v>-31.696855725039697</v>
      </c>
      <c r="M607" s="4">
        <f t="shared" ca="1" si="74"/>
        <v>6372.2146222791898</v>
      </c>
      <c r="N607" s="4">
        <f ca="1">SQRT(User_Model_Calcs!M607^2+Sat_Data!$B$3^2-2*User_Model_Calcs!M607*Sat_Data!$B$3*COS(RADIANS(L607))*COS(RADIANS(I607)))</f>
        <v>37644.243412886251</v>
      </c>
      <c r="O607" s="4">
        <f ca="1">DEGREES(ACOS(((Earth_Data!$B$1+Sat_Data!$B$2)/User_Model_Calcs!N607)*SQRT(1-COS(RADIANS(User_Model_Calcs!I607))^2*COS(RADIANS(User_Model_Calcs!A607))^2)))</f>
        <v>41.705781511366517</v>
      </c>
      <c r="P607" s="4">
        <f t="shared" ca="1" si="75"/>
        <v>45.947489453053379</v>
      </c>
    </row>
    <row r="608" spans="1:16" x14ac:dyDescent="0.25">
      <c r="A608" s="4">
        <f t="shared" ca="1" si="76"/>
        <v>-37.669192494103257</v>
      </c>
      <c r="B608" s="4">
        <f t="shared" ca="1" si="77"/>
        <v>118.53919949338035</v>
      </c>
      <c r="C608" s="4">
        <v>3857</v>
      </c>
      <c r="D608" s="4">
        <f t="shared" ca="1" si="78"/>
        <v>0.75</v>
      </c>
      <c r="E608" s="4">
        <v>0.55000000000000004</v>
      </c>
      <c r="F608" s="4">
        <v>19.899999999999999</v>
      </c>
      <c r="G608" s="4">
        <f t="shared" ca="1" si="72"/>
        <v>41.281913690970576</v>
      </c>
      <c r="H608" s="4">
        <f t="shared" ca="1" si="79"/>
        <v>19.312047244524308</v>
      </c>
      <c r="I608" s="4">
        <f ca="1">User_Model_Calcs!B608-Sat_Data!$B$5</f>
        <v>8.5391994933803517</v>
      </c>
      <c r="J608" s="4">
        <f ca="1">(Earth_Data!$B$1/SQRT(1-Earth_Data!$B$2^2*SIN(RADIANS(User_Model_Calcs!A608))^2))*COS(RADIANS(User_Model_Calcs!A608))</f>
        <v>5054.9536819218038</v>
      </c>
      <c r="K608" s="4">
        <f ca="1">((Earth_Data!$B$1*(1-Earth_Data!$B$2^2))/SQRT(1-Earth_Data!$B$2^2*SIN(RADIANS(User_Model_Calcs!A608))^2))*SIN(RADIANS(User_Model_Calcs!A608))</f>
        <v>-3876.4465419074504</v>
      </c>
      <c r="L608" s="4">
        <f t="shared" ca="1" si="73"/>
        <v>-37.483189426599012</v>
      </c>
      <c r="M608" s="4">
        <f t="shared" ca="1" si="74"/>
        <v>6370.1957990819274</v>
      </c>
      <c r="N608" s="4">
        <f ca="1">SQRT(User_Model_Calcs!M608^2+Sat_Data!$B$3^2-2*User_Model_Calcs!M608*Sat_Data!$B$3*COS(RADIANS(L608))*COS(RADIANS(I608)))</f>
        <v>37374.376540347221</v>
      </c>
      <c r="O608" s="4">
        <f ca="1">DEGREES(ACOS(((Earth_Data!$B$1+Sat_Data!$B$2)/User_Model_Calcs!N608)*SQRT(1-COS(RADIANS(User_Model_Calcs!I608))^2*COS(RADIANS(User_Model_Calcs!A608))^2)))</f>
        <v>45.40800119625618</v>
      </c>
      <c r="P608" s="4">
        <f t="shared" ca="1" si="75"/>
        <v>13.804384413183202</v>
      </c>
    </row>
    <row r="609" spans="1:16" x14ac:dyDescent="0.25">
      <c r="A609" s="4">
        <f t="shared" ca="1" si="76"/>
        <v>-11.262976523916002</v>
      </c>
      <c r="B609" s="4">
        <f t="shared" ca="1" si="77"/>
        <v>158.22498252828854</v>
      </c>
      <c r="C609" s="4">
        <v>3858</v>
      </c>
      <c r="D609" s="4">
        <f t="shared" ca="1" si="78"/>
        <v>0.75</v>
      </c>
      <c r="E609" s="4">
        <v>0.55000000000000004</v>
      </c>
      <c r="F609" s="4">
        <v>19.899999999999999</v>
      </c>
      <c r="G609" s="4">
        <f t="shared" ca="1" si="72"/>
        <v>41.281913690970576</v>
      </c>
      <c r="H609" s="4">
        <f t="shared" ca="1" si="79"/>
        <v>20.987478840283703</v>
      </c>
      <c r="I609" s="4">
        <f ca="1">User_Model_Calcs!B609-Sat_Data!$B$5</f>
        <v>48.224982528288535</v>
      </c>
      <c r="J609" s="4">
        <f ca="1">(Earth_Data!$B$1/SQRT(1-Earth_Data!$B$2^2*SIN(RADIANS(User_Model_Calcs!A609))^2))*COS(RADIANS(User_Model_Calcs!A609))</f>
        <v>6256.1027298956724</v>
      </c>
      <c r="K609" s="4">
        <f ca="1">((Earth_Data!$B$1*(1-Earth_Data!$B$2^2))/SQRT(1-Earth_Data!$B$2^2*SIN(RADIANS(User_Model_Calcs!A609))^2))*SIN(RADIANS(User_Model_Calcs!A609))</f>
        <v>-1237.54861267723</v>
      </c>
      <c r="L609" s="4">
        <f t="shared" ca="1" si="73"/>
        <v>-11.189485118372916</v>
      </c>
      <c r="M609" s="4">
        <f t="shared" ca="1" si="74"/>
        <v>6377.3307845639793</v>
      </c>
      <c r="N609" s="4">
        <f ca="1">SQRT(User_Model_Calcs!M609^2+Sat_Data!$B$3^2-2*User_Model_Calcs!M609*Sat_Data!$B$3*COS(RADIANS(L609))*COS(RADIANS(I609)))</f>
        <v>38301.65066119501</v>
      </c>
      <c r="O609" s="4">
        <f ca="1">DEGREES(ACOS(((Earth_Data!$B$1+Sat_Data!$B$2)/User_Model_Calcs!N609)*SQRT(1-COS(RADIANS(User_Model_Calcs!I609))^2*COS(RADIANS(User_Model_Calcs!A609))^2)))</f>
        <v>33.552998173806024</v>
      </c>
      <c r="P609" s="4">
        <f t="shared" ca="1" si="75"/>
        <v>80.10287117483719</v>
      </c>
    </row>
    <row r="610" spans="1:16" x14ac:dyDescent="0.25">
      <c r="A610" s="4">
        <f t="shared" ca="1" si="76"/>
        <v>-17.546215611400264</v>
      </c>
      <c r="B610" s="4">
        <f t="shared" ca="1" si="77"/>
        <v>143.05663706109704</v>
      </c>
      <c r="C610" s="4">
        <v>3859</v>
      </c>
      <c r="D610" s="4">
        <f t="shared" ca="1" si="78"/>
        <v>1.2</v>
      </c>
      <c r="E610" s="4">
        <v>0.55000000000000004</v>
      </c>
      <c r="F610" s="4">
        <v>19.899999999999999</v>
      </c>
      <c r="G610" s="4">
        <f t="shared" ca="1" si="72"/>
        <v>45.364313344089069</v>
      </c>
      <c r="H610" s="4">
        <f t="shared" ca="1" si="79"/>
        <v>15.045040269751704</v>
      </c>
      <c r="I610" s="4">
        <f ca="1">User_Model_Calcs!B610-Sat_Data!$B$5</f>
        <v>33.056637061097035</v>
      </c>
      <c r="J610" s="4">
        <f ca="1">(Earth_Data!$B$1/SQRT(1-Earth_Data!$B$2^2*SIN(RADIANS(User_Model_Calcs!A610))^2))*COS(RADIANS(User_Model_Calcs!A610))</f>
        <v>6083.2421537116916</v>
      </c>
      <c r="K610" s="4">
        <f ca="1">((Earth_Data!$B$1*(1-Earth_Data!$B$2^2))/SQRT(1-Earth_Data!$B$2^2*SIN(RADIANS(User_Model_Calcs!A610))^2))*SIN(RADIANS(User_Model_Calcs!A610))</f>
        <v>-1910.5584346058877</v>
      </c>
      <c r="L610" s="4">
        <f t="shared" ca="1" si="73"/>
        <v>-17.435892742869967</v>
      </c>
      <c r="M610" s="4">
        <f t="shared" ca="1" si="74"/>
        <v>6376.2111502630278</v>
      </c>
      <c r="N610" s="4">
        <f ca="1">SQRT(User_Model_Calcs!M610^2+Sat_Data!$B$3^2-2*User_Model_Calcs!M610*Sat_Data!$B$3*COS(RADIANS(L610))*COS(RADIANS(I610)))</f>
        <v>37262.824571795936</v>
      </c>
      <c r="O610" s="4">
        <f ca="1">DEGREES(ACOS(((Earth_Data!$B$1+Sat_Data!$B$2)/User_Model_Calcs!N610)*SQRT(1-COS(RADIANS(User_Model_Calcs!I610))^2*COS(RADIANS(User_Model_Calcs!A610))^2)))</f>
        <v>47.139134742471335</v>
      </c>
      <c r="P610" s="4">
        <f t="shared" ca="1" si="75"/>
        <v>65.145123552358115</v>
      </c>
    </row>
    <row r="611" spans="1:16" x14ac:dyDescent="0.25">
      <c r="A611" s="4">
        <f t="shared" ca="1" si="76"/>
        <v>-22.826734524529826</v>
      </c>
      <c r="B611" s="4">
        <f t="shared" ca="1" si="77"/>
        <v>157.81572835804772</v>
      </c>
      <c r="C611" s="4">
        <v>3860</v>
      </c>
      <c r="D611" s="4">
        <f t="shared" ca="1" si="78"/>
        <v>3</v>
      </c>
      <c r="E611" s="4">
        <v>0.55000000000000004</v>
      </c>
      <c r="F611" s="4">
        <v>19.899999999999999</v>
      </c>
      <c r="G611" s="4">
        <f t="shared" ca="1" si="72"/>
        <v>53.323113517529826</v>
      </c>
      <c r="H611" s="4">
        <f t="shared" ca="1" si="79"/>
        <v>15.510259902285009</v>
      </c>
      <c r="I611" s="4">
        <f ca="1">User_Model_Calcs!B611-Sat_Data!$B$5</f>
        <v>47.815728358047721</v>
      </c>
      <c r="J611" s="4">
        <f ca="1">(Earth_Data!$B$1/SQRT(1-Earth_Data!$B$2^2*SIN(RADIANS(User_Model_Calcs!A611))^2))*COS(RADIANS(User_Model_Calcs!A611))</f>
        <v>5881.5820273302097</v>
      </c>
      <c r="K611" s="4">
        <f ca="1">((Earth_Data!$B$1*(1-Earth_Data!$B$2^2))/SQRT(1-Earth_Data!$B$2^2*SIN(RADIANS(User_Model_Calcs!A611))^2))*SIN(RADIANS(User_Model_Calcs!A611))</f>
        <v>-2459.0463155156503</v>
      </c>
      <c r="L611" s="4">
        <f t="shared" ca="1" si="73"/>
        <v>-22.689447122023466</v>
      </c>
      <c r="M611" s="4">
        <f t="shared" ca="1" si="74"/>
        <v>6374.9443861154459</v>
      </c>
      <c r="N611" s="4">
        <f ca="1">SQRT(User_Model_Calcs!M611^2+Sat_Data!$B$3^2-2*User_Model_Calcs!M611*Sat_Data!$B$3*COS(RADIANS(L611))*COS(RADIANS(I611)))</f>
        <v>38540.796992316042</v>
      </c>
      <c r="O611" s="4">
        <f ca="1">DEGREES(ACOS(((Earth_Data!$B$1+Sat_Data!$B$2)/User_Model_Calcs!N611)*SQRT(1-COS(RADIANS(User_Model_Calcs!I611))^2*COS(RADIANS(User_Model_Calcs!A611))^2)))</f>
        <v>30.76278030350575</v>
      </c>
      <c r="P611" s="4">
        <f t="shared" ca="1" si="75"/>
        <v>70.629668622579118</v>
      </c>
    </row>
    <row r="612" spans="1:16" x14ac:dyDescent="0.25">
      <c r="A612" s="4">
        <f t="shared" ca="1" si="76"/>
        <v>-39.564394188187762</v>
      </c>
      <c r="B612" s="4">
        <f t="shared" ca="1" si="77"/>
        <v>130.08715616595296</v>
      </c>
      <c r="C612" s="4">
        <v>3861</v>
      </c>
      <c r="D612" s="4">
        <f t="shared" ca="1" si="78"/>
        <v>1.2</v>
      </c>
      <c r="E612" s="4">
        <v>0.55000000000000004</v>
      </c>
      <c r="F612" s="4">
        <v>19.899999999999999</v>
      </c>
      <c r="G612" s="4">
        <f t="shared" ca="1" si="72"/>
        <v>45.364313344089069</v>
      </c>
      <c r="H612" s="4">
        <f t="shared" ca="1" si="79"/>
        <v>19.587924179147876</v>
      </c>
      <c r="I612" s="4">
        <f ca="1">User_Model_Calcs!B612-Sat_Data!$B$5</f>
        <v>20.087156165952962</v>
      </c>
      <c r="J612" s="4">
        <f ca="1">(Earth_Data!$B$1/SQRT(1-Earth_Data!$B$2^2*SIN(RADIANS(User_Model_Calcs!A612))^2))*COS(RADIANS(User_Model_Calcs!A612))</f>
        <v>4923.6576603626718</v>
      </c>
      <c r="K612" s="4">
        <f ca="1">((Earth_Data!$B$1*(1-Earth_Data!$B$2^2))/SQRT(1-Earth_Data!$B$2^2*SIN(RADIANS(User_Model_Calcs!A612))^2))*SIN(RADIANS(User_Model_Calcs!A612))</f>
        <v>-4040.8190919149611</v>
      </c>
      <c r="L612" s="4">
        <f t="shared" ca="1" si="73"/>
        <v>-39.375540123691728</v>
      </c>
      <c r="M612" s="4">
        <f t="shared" ca="1" si="74"/>
        <v>6369.5073349539734</v>
      </c>
      <c r="N612" s="4">
        <f ca="1">SQRT(User_Model_Calcs!M612^2+Sat_Data!$B$3^2-2*User_Model_Calcs!M612*Sat_Data!$B$3*COS(RADIANS(L612))*COS(RADIANS(I612)))</f>
        <v>37794.682855780309</v>
      </c>
      <c r="O612" s="4">
        <f ca="1">DEGREES(ACOS(((Earth_Data!$B$1+Sat_Data!$B$2)/User_Model_Calcs!N612)*SQRT(1-COS(RADIANS(User_Model_Calcs!I612))^2*COS(RADIANS(User_Model_Calcs!A612))^2)))</f>
        <v>39.688341193146293</v>
      </c>
      <c r="P612" s="4">
        <f t="shared" ca="1" si="75"/>
        <v>29.861738120190601</v>
      </c>
    </row>
    <row r="613" spans="1:16" x14ac:dyDescent="0.25">
      <c r="A613" s="4">
        <f t="shared" ca="1" si="76"/>
        <v>-21.893888216541463</v>
      </c>
      <c r="B613" s="4">
        <f t="shared" ca="1" si="77"/>
        <v>114.0594133167442</v>
      </c>
      <c r="C613" s="4">
        <v>3862</v>
      </c>
      <c r="D613" s="4">
        <f t="shared" ca="1" si="78"/>
        <v>3</v>
      </c>
      <c r="E613" s="4">
        <v>0.55000000000000004</v>
      </c>
      <c r="F613" s="4">
        <v>19.899999999999999</v>
      </c>
      <c r="G613" s="4">
        <f t="shared" ca="1" si="72"/>
        <v>53.323113517529826</v>
      </c>
      <c r="H613" s="4">
        <f t="shared" ca="1" si="79"/>
        <v>16.002114568960053</v>
      </c>
      <c r="I613" s="4">
        <f ca="1">User_Model_Calcs!B613-Sat_Data!$B$5</f>
        <v>4.0594133167441981</v>
      </c>
      <c r="J613" s="4">
        <f ca="1">(Earth_Data!$B$1/SQRT(1-Earth_Data!$B$2^2*SIN(RADIANS(User_Model_Calcs!A613))^2))*COS(RADIANS(User_Model_Calcs!A613))</f>
        <v>5920.8796110181429</v>
      </c>
      <c r="K613" s="4">
        <f ca="1">((Earth_Data!$B$1*(1-Earth_Data!$B$2^2))/SQRT(1-Earth_Data!$B$2^2*SIN(RADIANS(User_Model_Calcs!A613))^2))*SIN(RADIANS(User_Model_Calcs!A613))</f>
        <v>-2363.5155019167896</v>
      </c>
      <c r="L613" s="4">
        <f t="shared" ca="1" si="73"/>
        <v>-21.761052592573471</v>
      </c>
      <c r="M613" s="4">
        <f t="shared" ca="1" si="74"/>
        <v>6375.187910640072</v>
      </c>
      <c r="N613" s="4">
        <f ca="1">SQRT(User_Model_Calcs!M613^2+Sat_Data!$B$3^2-2*User_Model_Calcs!M613*Sat_Data!$B$3*COS(RADIANS(L613))*COS(RADIANS(I613)))</f>
        <v>36337.484464885158</v>
      </c>
      <c r="O613" s="4">
        <f ca="1">DEGREES(ACOS(((Earth_Data!$B$1+Sat_Data!$B$2)/User_Model_Calcs!N613)*SQRT(1-COS(RADIANS(User_Model_Calcs!I613))^2*COS(RADIANS(User_Model_Calcs!A613))^2)))</f>
        <v>63.938057383455657</v>
      </c>
      <c r="P613" s="4">
        <f t="shared" ca="1" si="75"/>
        <v>10.77576842278518</v>
      </c>
    </row>
    <row r="614" spans="1:16" x14ac:dyDescent="0.25">
      <c r="A614" s="4">
        <f t="shared" ca="1" si="76"/>
        <v>-15.234729433419094</v>
      </c>
      <c r="B614" s="4">
        <f t="shared" ca="1" si="77"/>
        <v>138.42483482724353</v>
      </c>
      <c r="C614" s="4">
        <v>3863</v>
      </c>
      <c r="D614" s="4">
        <f t="shared" ca="1" si="78"/>
        <v>1.2</v>
      </c>
      <c r="E614" s="4">
        <v>0.55000000000000004</v>
      </c>
      <c r="F614" s="4">
        <v>19.899999999999999</v>
      </c>
      <c r="G614" s="4">
        <f t="shared" ca="1" si="72"/>
        <v>45.364313344089069</v>
      </c>
      <c r="H614" s="4">
        <f t="shared" ca="1" si="79"/>
        <v>14.094972896760027</v>
      </c>
      <c r="I614" s="4">
        <f ca="1">User_Model_Calcs!B614-Sat_Data!$B$5</f>
        <v>28.424834827243529</v>
      </c>
      <c r="J614" s="4">
        <f ca="1">(Earth_Data!$B$1/SQRT(1-Earth_Data!$B$2^2*SIN(RADIANS(User_Model_Calcs!A614))^2))*COS(RADIANS(User_Model_Calcs!A614))</f>
        <v>6155.4183916839975</v>
      </c>
      <c r="K614" s="4">
        <f ca="1">((Earth_Data!$B$1*(1-Earth_Data!$B$2^2))/SQRT(1-Earth_Data!$B$2^2*SIN(RADIANS(User_Model_Calcs!A614))^2))*SIN(RADIANS(User_Model_Calcs!A614))</f>
        <v>-1665.174642440506</v>
      </c>
      <c r="L614" s="4">
        <f t="shared" ca="1" si="73"/>
        <v>-15.137435087770982</v>
      </c>
      <c r="M614" s="4">
        <f t="shared" ca="1" si="74"/>
        <v>6376.6748518729155</v>
      </c>
      <c r="N614" s="4">
        <f ca="1">SQRT(User_Model_Calcs!M614^2+Sat_Data!$B$3^2-2*User_Model_Calcs!M614*Sat_Data!$B$3*COS(RADIANS(L614))*COS(RADIANS(I614)))</f>
        <v>36905.005248027715</v>
      </c>
      <c r="O614" s="4">
        <f ca="1">DEGREES(ACOS(((Earth_Data!$B$1+Sat_Data!$B$2)/User_Model_Calcs!N614)*SQRT(1-COS(RADIANS(User_Model_Calcs!I614))^2*COS(RADIANS(User_Model_Calcs!A614))^2)))</f>
        <v>52.804149150133789</v>
      </c>
      <c r="P614" s="4">
        <f t="shared" ca="1" si="75"/>
        <v>64.104011870502418</v>
      </c>
    </row>
    <row r="615" spans="1:16" x14ac:dyDescent="0.25">
      <c r="A615" s="4">
        <f t="shared" ca="1" si="76"/>
        <v>-42.91753056592939</v>
      </c>
      <c r="B615" s="4">
        <f t="shared" ca="1" si="77"/>
        <v>159.3707754865037</v>
      </c>
      <c r="C615" s="4">
        <v>3864</v>
      </c>
      <c r="D615" s="4">
        <f t="shared" ca="1" si="78"/>
        <v>1.2</v>
      </c>
      <c r="E615" s="4">
        <v>0.55000000000000004</v>
      </c>
      <c r="F615" s="4">
        <v>19.899999999999999</v>
      </c>
      <c r="G615" s="4">
        <f t="shared" ca="1" si="72"/>
        <v>45.364313344089069</v>
      </c>
      <c r="H615" s="4">
        <f t="shared" ca="1" si="79"/>
        <v>23.89117283717205</v>
      </c>
      <c r="I615" s="4">
        <f ca="1">User_Model_Calcs!B615-Sat_Data!$B$5</f>
        <v>49.370775486503703</v>
      </c>
      <c r="J615" s="4">
        <f ca="1">(Earth_Data!$B$1/SQRT(1-Earth_Data!$B$2^2*SIN(RADIANS(User_Model_Calcs!A615))^2))*COS(RADIANS(User_Model_Calcs!A615))</f>
        <v>4678.1990868092435</v>
      </c>
      <c r="K615" s="4">
        <f ca="1">((Earth_Data!$B$1*(1-Earth_Data!$B$2^2))/SQRT(1-Earth_Data!$B$2^2*SIN(RADIANS(User_Model_Calcs!A615))^2))*SIN(RADIANS(User_Model_Calcs!A615))</f>
        <v>-4320.7984191232217</v>
      </c>
      <c r="L615" s="4">
        <f t="shared" ca="1" si="73"/>
        <v>-42.725658507754183</v>
      </c>
      <c r="M615" s="4">
        <f t="shared" ca="1" si="74"/>
        <v>6368.2686559629819</v>
      </c>
      <c r="N615" s="4">
        <f ca="1">SQRT(User_Model_Calcs!M615^2+Sat_Data!$B$3^2-2*User_Model_Calcs!M615*Sat_Data!$B$3*COS(RADIANS(L615))*COS(RADIANS(I615)))</f>
        <v>39515.610241100861</v>
      </c>
      <c r="O615" s="4">
        <f ca="1">DEGREES(ACOS(((Earth_Data!$B$1+Sat_Data!$B$2)/User_Model_Calcs!N615)*SQRT(1-COS(RADIANS(User_Model_Calcs!I615))^2*COS(RADIANS(User_Model_Calcs!A615))^2)))</f>
        <v>20.300135800695514</v>
      </c>
      <c r="P615" s="4">
        <f t="shared" ca="1" si="75"/>
        <v>59.704683432394852</v>
      </c>
    </row>
    <row r="616" spans="1:16" x14ac:dyDescent="0.25">
      <c r="A616" s="4">
        <f t="shared" ca="1" si="76"/>
        <v>-11.640390597998655</v>
      </c>
      <c r="B616" s="4">
        <f t="shared" ca="1" si="77"/>
        <v>126.67073471234866</v>
      </c>
      <c r="C616" s="4">
        <v>3865</v>
      </c>
      <c r="D616" s="4">
        <f t="shared" ca="1" si="78"/>
        <v>1.2</v>
      </c>
      <c r="E616" s="4">
        <v>0.55000000000000004</v>
      </c>
      <c r="F616" s="4">
        <v>19.899999999999999</v>
      </c>
      <c r="G616" s="4">
        <f t="shared" ca="1" si="72"/>
        <v>45.364313344089069</v>
      </c>
      <c r="H616" s="4">
        <f t="shared" ca="1" si="79"/>
        <v>17.981506191896216</v>
      </c>
      <c r="I616" s="4">
        <f ca="1">User_Model_Calcs!B616-Sat_Data!$B$5</f>
        <v>16.670734712348661</v>
      </c>
      <c r="J616" s="4">
        <f ca="1">(Earth_Data!$B$1/SQRT(1-Earth_Data!$B$2^2*SIN(RADIANS(User_Model_Calcs!A616))^2))*COS(RADIANS(User_Model_Calcs!A616))</f>
        <v>6247.8138688965118</v>
      </c>
      <c r="K616" s="4">
        <f ca="1">((Earth_Data!$B$1*(1-Earth_Data!$B$2^2))/SQRT(1-Earth_Data!$B$2^2*SIN(RADIANS(User_Model_Calcs!A616))^2))*SIN(RADIANS(User_Model_Calcs!A616))</f>
        <v>-1278.4662508279034</v>
      </c>
      <c r="L616" s="4">
        <f t="shared" ca="1" si="73"/>
        <v>-11.56456990497686</v>
      </c>
      <c r="M616" s="4">
        <f t="shared" ca="1" si="74"/>
        <v>6377.276385329521</v>
      </c>
      <c r="N616" s="4">
        <f ca="1">SQRT(User_Model_Calcs!M616^2+Sat_Data!$B$3^2-2*User_Model_Calcs!M616*Sat_Data!$B$3*COS(RADIANS(L616))*COS(RADIANS(I616)))</f>
        <v>36245.850038660763</v>
      </c>
      <c r="O616" s="4">
        <f ca="1">DEGREES(ACOS(((Earth_Data!$B$1+Sat_Data!$B$2)/User_Model_Calcs!N616)*SQRT(1-COS(RADIANS(User_Model_Calcs!I616))^2*COS(RADIANS(User_Model_Calcs!A616))^2)))</f>
        <v>66.272104768596861</v>
      </c>
      <c r="P616" s="4">
        <f t="shared" ca="1" si="75"/>
        <v>56.028724217979871</v>
      </c>
    </row>
    <row r="617" spans="1:16" x14ac:dyDescent="0.25">
      <c r="A617" s="4">
        <f t="shared" ca="1" si="76"/>
        <v>-35.186718085391441</v>
      </c>
      <c r="B617" s="4">
        <f t="shared" ca="1" si="77"/>
        <v>119.74803635382061</v>
      </c>
      <c r="C617" s="4">
        <v>3866</v>
      </c>
      <c r="D617" s="4">
        <f t="shared" ca="1" si="78"/>
        <v>1.2</v>
      </c>
      <c r="E617" s="4">
        <v>0.55000000000000004</v>
      </c>
      <c r="F617" s="4">
        <v>19.899999999999999</v>
      </c>
      <c r="G617" s="4">
        <f t="shared" ca="1" si="72"/>
        <v>45.364313344089069</v>
      </c>
      <c r="H617" s="4">
        <f t="shared" ca="1" si="79"/>
        <v>18.018047294128202</v>
      </c>
      <c r="I617" s="4">
        <f ca="1">User_Model_Calcs!B617-Sat_Data!$B$5</f>
        <v>9.7480363538206092</v>
      </c>
      <c r="J617" s="4">
        <f ca="1">(Earth_Data!$B$1/SQRT(1-Earth_Data!$B$2^2*SIN(RADIANS(User_Model_Calcs!A617))^2))*COS(RADIANS(User_Model_Calcs!A617))</f>
        <v>5218.5201851392567</v>
      </c>
      <c r="K617" s="4">
        <f ca="1">((Earth_Data!$B$1*(1-Earth_Data!$B$2^2))/SQRT(1-Earth_Data!$B$2^2*SIN(RADIANS(User_Model_Calcs!A617))^2))*SIN(RADIANS(User_Model_Calcs!A617))</f>
        <v>-3654.8175096861432</v>
      </c>
      <c r="L617" s="4">
        <f t="shared" ca="1" si="73"/>
        <v>-35.005674862770192</v>
      </c>
      <c r="M617" s="4">
        <f t="shared" ca="1" si="74"/>
        <v>6371.0787117892596</v>
      </c>
      <c r="N617" s="4">
        <f ca="1">SQRT(User_Model_Calcs!M617^2+Sat_Data!$B$3^2-2*User_Model_Calcs!M617*Sat_Data!$B$3*COS(RADIANS(L617))*COS(RADIANS(I617)))</f>
        <v>37211.42685864056</v>
      </c>
      <c r="O617" s="4">
        <f ca="1">DEGREES(ACOS(((Earth_Data!$B$1+Sat_Data!$B$2)/User_Model_Calcs!N617)*SQRT(1-COS(RADIANS(User_Model_Calcs!I617))^2*COS(RADIANS(User_Model_Calcs!A617))^2)))</f>
        <v>47.816956976613049</v>
      </c>
      <c r="P617" s="4">
        <f t="shared" ca="1" si="75"/>
        <v>16.600975309951647</v>
      </c>
    </row>
    <row r="618" spans="1:16" x14ac:dyDescent="0.25">
      <c r="A618" s="4">
        <f t="shared" ca="1" si="76"/>
        <v>-19.031606696391815</v>
      </c>
      <c r="B618" s="4">
        <f t="shared" ca="1" si="77"/>
        <v>111.03541279465813</v>
      </c>
      <c r="C618" s="4">
        <v>3867</v>
      </c>
      <c r="D618" s="4">
        <f t="shared" ca="1" si="78"/>
        <v>0.75</v>
      </c>
      <c r="E618" s="4">
        <v>0.55000000000000004</v>
      </c>
      <c r="F618" s="4">
        <v>19.899999999999999</v>
      </c>
      <c r="G618" s="4">
        <f t="shared" ca="1" si="72"/>
        <v>41.281913690970576</v>
      </c>
      <c r="H618" s="4">
        <f t="shared" ca="1" si="79"/>
        <v>20.396206100573679</v>
      </c>
      <c r="I618" s="4">
        <f ca="1">User_Model_Calcs!B618-Sat_Data!$B$5</f>
        <v>1.0354127946581286</v>
      </c>
      <c r="J618" s="4">
        <f ca="1">(Earth_Data!$B$1/SQRT(1-Earth_Data!$B$2^2*SIN(RADIANS(User_Model_Calcs!A618))^2))*COS(RADIANS(User_Model_Calcs!A618))</f>
        <v>6031.6506574509222</v>
      </c>
      <c r="K618" s="4">
        <f ca="1">((Earth_Data!$B$1*(1-Earth_Data!$B$2^2))/SQRT(1-Earth_Data!$B$2^2*SIN(RADIANS(User_Model_Calcs!A618))^2))*SIN(RADIANS(User_Model_Calcs!A618))</f>
        <v>-2066.657866847836</v>
      </c>
      <c r="L618" s="4">
        <f t="shared" ca="1" si="73"/>
        <v>-18.913282162975541</v>
      </c>
      <c r="M618" s="4">
        <f t="shared" ca="1" si="74"/>
        <v>6375.8830284229798</v>
      </c>
      <c r="N618" s="4">
        <f ca="1">SQRT(User_Model_Calcs!M618^2+Sat_Data!$B$3^2-2*User_Model_Calcs!M618*Sat_Data!$B$3*COS(RADIANS(L618))*COS(RADIANS(I618)))</f>
        <v>36192.691426509678</v>
      </c>
      <c r="O618" s="4">
        <f ca="1">DEGREES(ACOS(((Earth_Data!$B$1+Sat_Data!$B$2)/User_Model_Calcs!N618)*SQRT(1-COS(RADIANS(User_Model_Calcs!I618))^2*COS(RADIANS(User_Model_Calcs!A618))^2)))</f>
        <v>67.640776624704415</v>
      </c>
      <c r="P618" s="4">
        <f t="shared" ca="1" si="75"/>
        <v>3.1723392896244524</v>
      </c>
    </row>
    <row r="619" spans="1:16" x14ac:dyDescent="0.25">
      <c r="A619" s="4">
        <f t="shared" ca="1" si="76"/>
        <v>-13.50483556865133</v>
      </c>
      <c r="B619" s="4">
        <f t="shared" ca="1" si="77"/>
        <v>117.99478429373508</v>
      </c>
      <c r="C619" s="4">
        <v>3868</v>
      </c>
      <c r="D619" s="4">
        <f t="shared" ca="1" si="78"/>
        <v>3</v>
      </c>
      <c r="E619" s="4">
        <v>0.55000000000000004</v>
      </c>
      <c r="F619" s="4">
        <v>19.899999999999999</v>
      </c>
      <c r="G619" s="4">
        <f t="shared" ca="1" si="72"/>
        <v>53.323113517529826</v>
      </c>
      <c r="H619" s="4">
        <f t="shared" ca="1" si="79"/>
        <v>14.286358937021241</v>
      </c>
      <c r="I619" s="4">
        <f ca="1">User_Model_Calcs!B619-Sat_Data!$B$5</f>
        <v>7.9947842937350799</v>
      </c>
      <c r="J619" s="4">
        <f ca="1">(Earth_Data!$B$1/SQRT(1-Earth_Data!$B$2^2*SIN(RADIANS(User_Model_Calcs!A619))^2))*COS(RADIANS(User_Model_Calcs!A619))</f>
        <v>6202.9182014457529</v>
      </c>
      <c r="K619" s="4">
        <f ca="1">((Earth_Data!$B$1*(1-Earth_Data!$B$2^2))/SQRT(1-Earth_Data!$B$2^2*SIN(RADIANS(User_Model_Calcs!A619))^2))*SIN(RADIANS(User_Model_Calcs!A619))</f>
        <v>-1479.7694942885093</v>
      </c>
      <c r="L619" s="4">
        <f t="shared" ca="1" si="73"/>
        <v>-13.417707027625182</v>
      </c>
      <c r="M619" s="4">
        <f t="shared" ca="1" si="74"/>
        <v>6376.9829833592848</v>
      </c>
      <c r="N619" s="4">
        <f ca="1">SQRT(User_Model_Calcs!M619^2+Sat_Data!$B$3^2-2*User_Model_Calcs!M619*Sat_Data!$B$3*COS(RADIANS(L619))*COS(RADIANS(I619)))</f>
        <v>36062.212336824545</v>
      </c>
      <c r="O619" s="4">
        <f ca="1">DEGREES(ACOS(((Earth_Data!$B$1+Sat_Data!$B$2)/User_Model_Calcs!N619)*SQRT(1-COS(RADIANS(User_Model_Calcs!I619))^2*COS(RADIANS(User_Model_Calcs!A619))^2)))</f>
        <v>71.607710615394041</v>
      </c>
      <c r="P619" s="4">
        <f t="shared" ca="1" si="75"/>
        <v>31.023531965658663</v>
      </c>
    </row>
    <row r="620" spans="1:16" x14ac:dyDescent="0.25">
      <c r="A620" s="4">
        <f t="shared" ca="1" si="76"/>
        <v>-38.62809530772887</v>
      </c>
      <c r="B620" s="4">
        <f t="shared" ca="1" si="77"/>
        <v>132.14989371734652</v>
      </c>
      <c r="C620" s="4">
        <v>3869</v>
      </c>
      <c r="D620" s="4">
        <f t="shared" ca="1" si="78"/>
        <v>0.75</v>
      </c>
      <c r="E620" s="4">
        <v>0.55000000000000004</v>
      </c>
      <c r="F620" s="4">
        <v>19.899999999999999</v>
      </c>
      <c r="G620" s="4">
        <f t="shared" ca="1" si="72"/>
        <v>41.281913690970576</v>
      </c>
      <c r="H620" s="4">
        <f t="shared" ca="1" si="79"/>
        <v>20.165369216612508</v>
      </c>
      <c r="I620" s="4">
        <f ca="1">User_Model_Calcs!B620-Sat_Data!$B$5</f>
        <v>22.149893717346515</v>
      </c>
      <c r="J620" s="4">
        <f ca="1">(Earth_Data!$B$1/SQRT(1-Earth_Data!$B$2^2*SIN(RADIANS(User_Model_Calcs!A620))^2))*COS(RADIANS(User_Model_Calcs!A620))</f>
        <v>4989.2075352437978</v>
      </c>
      <c r="K620" s="4">
        <f ca="1">((Earth_Data!$B$1*(1-Earth_Data!$B$2^2))/SQRT(1-Earth_Data!$B$2^2*SIN(RADIANS(User_Model_Calcs!A620))^2))*SIN(RADIANS(User_Model_Calcs!A620))</f>
        <v>-3960.1492229357273</v>
      </c>
      <c r="L620" s="4">
        <f t="shared" ca="1" si="73"/>
        <v>-38.44054740073436</v>
      </c>
      <c r="M620" s="4">
        <f t="shared" ca="1" si="74"/>
        <v>6369.8487970792476</v>
      </c>
      <c r="N620" s="4">
        <f ca="1">SQRT(User_Model_Calcs!M620^2+Sat_Data!$B$3^2-2*User_Model_Calcs!M620*Sat_Data!$B$3*COS(RADIANS(L620))*COS(RADIANS(I620)))</f>
        <v>37798.254949001166</v>
      </c>
      <c r="O620" s="4">
        <f ca="1">DEGREES(ACOS(((Earth_Data!$B$1+Sat_Data!$B$2)/User_Model_Calcs!N620)*SQRT(1-COS(RADIANS(User_Model_Calcs!I620))^2*COS(RADIANS(User_Model_Calcs!A620))^2)))</f>
        <v>39.647141188588265</v>
      </c>
      <c r="P620" s="4">
        <f t="shared" ca="1" si="75"/>
        <v>33.107785121709661</v>
      </c>
    </row>
    <row r="621" spans="1:16" x14ac:dyDescent="0.25">
      <c r="A621" s="4">
        <f t="shared" ca="1" si="76"/>
        <v>-17.46950895880579</v>
      </c>
      <c r="B621" s="4">
        <f t="shared" ca="1" si="77"/>
        <v>146.50790190000453</v>
      </c>
      <c r="C621" s="4">
        <v>3870</v>
      </c>
      <c r="D621" s="4">
        <f t="shared" ca="1" si="78"/>
        <v>0.75</v>
      </c>
      <c r="E621" s="4">
        <v>0.55000000000000004</v>
      </c>
      <c r="F621" s="4">
        <v>19.899999999999999</v>
      </c>
      <c r="G621" s="4">
        <f t="shared" ca="1" si="72"/>
        <v>41.281913690970576</v>
      </c>
      <c r="H621" s="4">
        <f t="shared" ca="1" si="79"/>
        <v>20.219200331026478</v>
      </c>
      <c r="I621" s="4">
        <f ca="1">User_Model_Calcs!B621-Sat_Data!$B$5</f>
        <v>36.507901900004526</v>
      </c>
      <c r="J621" s="4">
        <f ca="1">(Earth_Data!$B$1/SQRT(1-Earth_Data!$B$2^2*SIN(RADIANS(User_Model_Calcs!A621))^2))*COS(RADIANS(User_Model_Calcs!A621))</f>
        <v>6085.7961062975282</v>
      </c>
      <c r="K621" s="4">
        <f ca="1">((Earth_Data!$B$1*(1-Earth_Data!$B$2^2))/SQRT(1-Earth_Data!$B$2^2*SIN(RADIANS(User_Model_Calcs!A621))^2))*SIN(RADIANS(User_Model_Calcs!A621))</f>
        <v>-1902.4622059440737</v>
      </c>
      <c r="L621" s="4">
        <f t="shared" ca="1" si="73"/>
        <v>-17.359607475069094</v>
      </c>
      <c r="M621" s="4">
        <f t="shared" ca="1" si="74"/>
        <v>6376.2274655529454</v>
      </c>
      <c r="N621" s="4">
        <f ca="1">SQRT(User_Model_Calcs!M621^2+Sat_Data!$B$3^2-2*User_Model_Calcs!M621*Sat_Data!$B$3*COS(RADIANS(L621))*COS(RADIANS(I621)))</f>
        <v>37496.265807653945</v>
      </c>
      <c r="O621" s="4">
        <f ca="1">DEGREES(ACOS(((Earth_Data!$B$1+Sat_Data!$B$2)/User_Model_Calcs!N621)*SQRT(1-COS(RADIANS(User_Model_Calcs!I621))^2*COS(RADIANS(User_Model_Calcs!A621))^2)))</f>
        <v>43.786337217197513</v>
      </c>
      <c r="P621" s="4">
        <f t="shared" ca="1" si="75"/>
        <v>67.923626827661408</v>
      </c>
    </row>
    <row r="622" spans="1:16" x14ac:dyDescent="0.25">
      <c r="A622" s="4">
        <f t="shared" ca="1" si="76"/>
        <v>-25.471669271155804</v>
      </c>
      <c r="B622" s="4">
        <f t="shared" ca="1" si="77"/>
        <v>114.86566893563931</v>
      </c>
      <c r="C622" s="4">
        <v>3871</v>
      </c>
      <c r="D622" s="4">
        <f t="shared" ca="1" si="78"/>
        <v>1.2</v>
      </c>
      <c r="E622" s="4">
        <v>0.55000000000000004</v>
      </c>
      <c r="F622" s="4">
        <v>19.899999999999999</v>
      </c>
      <c r="G622" s="4">
        <f t="shared" ca="1" si="72"/>
        <v>45.364313344089069</v>
      </c>
      <c r="H622" s="4">
        <f t="shared" ca="1" si="79"/>
        <v>17.96387202104308</v>
      </c>
      <c r="I622" s="4">
        <f ca="1">User_Model_Calcs!B622-Sat_Data!$B$5</f>
        <v>4.8656689356393059</v>
      </c>
      <c r="J622" s="4">
        <f ca="1">(Earth_Data!$B$1/SQRT(1-Earth_Data!$B$2^2*SIN(RADIANS(User_Model_Calcs!A622))^2))*COS(RADIANS(User_Model_Calcs!A622))</f>
        <v>5761.7404962576366</v>
      </c>
      <c r="K622" s="4">
        <f ca="1">((Earth_Data!$B$1*(1-Earth_Data!$B$2^2))/SQRT(1-Earth_Data!$B$2^2*SIN(RADIANS(User_Model_Calcs!A622))^2))*SIN(RADIANS(User_Model_Calcs!A622))</f>
        <v>-2726.3384177107296</v>
      </c>
      <c r="L622" s="4">
        <f t="shared" ca="1" si="73"/>
        <v>-25.322560521139639</v>
      </c>
      <c r="M622" s="4">
        <f t="shared" ca="1" si="74"/>
        <v>6374.2116935430249</v>
      </c>
      <c r="N622" s="4">
        <f ca="1">SQRT(User_Model_Calcs!M622^2+Sat_Data!$B$3^2-2*User_Model_Calcs!M622*Sat_Data!$B$3*COS(RADIANS(L622))*COS(RADIANS(I622)))</f>
        <v>36528.32557024694</v>
      </c>
      <c r="O622" s="4">
        <f ca="1">DEGREES(ACOS(((Earth_Data!$B$1+Sat_Data!$B$2)/User_Model_Calcs!N622)*SQRT(1-COS(RADIANS(User_Model_Calcs!I622))^2*COS(RADIANS(User_Model_Calcs!A622))^2)))</f>
        <v>59.720046966366077</v>
      </c>
      <c r="P622" s="4">
        <f t="shared" ca="1" si="75"/>
        <v>11.196354668331038</v>
      </c>
    </row>
    <row r="623" spans="1:16" x14ac:dyDescent="0.25">
      <c r="A623" s="4">
        <f t="shared" ca="1" si="76"/>
        <v>-10.009259560422523</v>
      </c>
      <c r="B623" s="4">
        <f t="shared" ca="1" si="77"/>
        <v>115.51866061997913</v>
      </c>
      <c r="C623" s="4">
        <v>3872</v>
      </c>
      <c r="D623" s="4">
        <f t="shared" ca="1" si="78"/>
        <v>0.75</v>
      </c>
      <c r="E623" s="4">
        <v>0.55000000000000004</v>
      </c>
      <c r="F623" s="4">
        <v>19.899999999999999</v>
      </c>
      <c r="G623" s="4">
        <f t="shared" ca="1" si="72"/>
        <v>41.281913690970576</v>
      </c>
      <c r="H623" s="4">
        <f t="shared" ca="1" si="79"/>
        <v>15.3801735805307</v>
      </c>
      <c r="I623" s="4">
        <f ca="1">User_Model_Calcs!B623-Sat_Data!$B$5</f>
        <v>5.5186606199791299</v>
      </c>
      <c r="J623" s="4">
        <f ca="1">(Earth_Data!$B$1/SQRT(1-Earth_Data!$B$2^2*SIN(RADIANS(User_Model_Calcs!A623))^2))*COS(RADIANS(User_Model_Calcs!A623))</f>
        <v>6281.6978683907419</v>
      </c>
      <c r="K623" s="4">
        <f ca="1">((Earth_Data!$B$1*(1-Earth_Data!$B$2^2))/SQRT(1-Earth_Data!$B$2^2*SIN(RADIANS(User_Model_Calcs!A623))^2))*SIN(RADIANS(User_Model_Calcs!A623))</f>
        <v>-1101.2575267262134</v>
      </c>
      <c r="L623" s="4">
        <f t="shared" ca="1" si="73"/>
        <v>-9.9435941903430365</v>
      </c>
      <c r="M623" s="4">
        <f t="shared" ca="1" si="74"/>
        <v>6377.4992159870881</v>
      </c>
      <c r="N623" s="4">
        <f ca="1">SQRT(User_Model_Calcs!M623^2+Sat_Data!$B$3^2-2*User_Model_Calcs!M623*Sat_Data!$B$3*COS(RADIANS(L623))*COS(RADIANS(I623)))</f>
        <v>35933.518239637917</v>
      </c>
      <c r="O623" s="4">
        <f ca="1">DEGREES(ACOS(((Earth_Data!$B$1+Sat_Data!$B$2)/User_Model_Calcs!N623)*SQRT(1-COS(RADIANS(User_Model_Calcs!I623))^2*COS(RADIANS(User_Model_Calcs!A623))^2)))</f>
        <v>76.570100215374183</v>
      </c>
      <c r="P623" s="4">
        <f t="shared" ca="1" si="75"/>
        <v>29.069247584633001</v>
      </c>
    </row>
    <row r="624" spans="1:16" x14ac:dyDescent="0.25">
      <c r="A624" s="4">
        <f t="shared" ca="1" si="76"/>
        <v>-12.615970021729932</v>
      </c>
      <c r="B624" s="4">
        <f t="shared" ca="1" si="77"/>
        <v>129.51745731518426</v>
      </c>
      <c r="C624" s="4">
        <v>3873</v>
      </c>
      <c r="D624" s="4">
        <f t="shared" ca="1" si="78"/>
        <v>1.2</v>
      </c>
      <c r="E624" s="4">
        <v>0.55000000000000004</v>
      </c>
      <c r="F624" s="4">
        <v>19.899999999999999</v>
      </c>
      <c r="G624" s="4">
        <f t="shared" ca="1" si="72"/>
        <v>45.364313344089069</v>
      </c>
      <c r="H624" s="4">
        <f t="shared" ca="1" si="79"/>
        <v>15.909171720307963</v>
      </c>
      <c r="I624" s="4">
        <f ca="1">User_Model_Calcs!B624-Sat_Data!$B$5</f>
        <v>19.517457315184259</v>
      </c>
      <c r="J624" s="4">
        <f ca="1">(Earth_Data!$B$1/SQRT(1-Earth_Data!$B$2^2*SIN(RADIANS(User_Model_Calcs!A624))^2))*COS(RADIANS(User_Model_Calcs!A624))</f>
        <v>6225.1398041372559</v>
      </c>
      <c r="K624" s="4">
        <f ca="1">((Earth_Data!$B$1*(1-Earth_Data!$B$2^2))/SQRT(1-Earth_Data!$B$2^2*SIN(RADIANS(User_Model_Calcs!A624))^2))*SIN(RADIANS(User_Model_Calcs!A624))</f>
        <v>-1383.978042326642</v>
      </c>
      <c r="L624" s="4">
        <f t="shared" ca="1" si="73"/>
        <v>-12.534189727903676</v>
      </c>
      <c r="M624" s="4">
        <f t="shared" ca="1" si="74"/>
        <v>6377.1279431023113</v>
      </c>
      <c r="N624" s="4">
        <f ca="1">SQRT(User_Model_Calcs!M624^2+Sat_Data!$B$3^2-2*User_Model_Calcs!M624*Sat_Data!$B$3*COS(RADIANS(L624))*COS(RADIANS(I624)))</f>
        <v>36382.567252987559</v>
      </c>
      <c r="O624" s="4">
        <f ca="1">DEGREES(ACOS(((Earth_Data!$B$1+Sat_Data!$B$2)/User_Model_Calcs!N624)*SQRT(1-COS(RADIANS(User_Model_Calcs!I624))^2*COS(RADIANS(User_Model_Calcs!A624))^2)))</f>
        <v>62.948690410468174</v>
      </c>
      <c r="P624" s="4">
        <f t="shared" ca="1" si="75"/>
        <v>58.359084821612235</v>
      </c>
    </row>
    <row r="625" spans="1:16" x14ac:dyDescent="0.25">
      <c r="A625" s="4">
        <f t="shared" ca="1" si="76"/>
        <v>-28.843988438999041</v>
      </c>
      <c r="B625" s="4">
        <f t="shared" ca="1" si="77"/>
        <v>145.55441139720281</v>
      </c>
      <c r="C625" s="4">
        <v>3874</v>
      </c>
      <c r="D625" s="4">
        <f t="shared" ca="1" si="78"/>
        <v>0.75</v>
      </c>
      <c r="E625" s="4">
        <v>0.55000000000000004</v>
      </c>
      <c r="F625" s="4">
        <v>19.899999999999999</v>
      </c>
      <c r="G625" s="4">
        <f t="shared" ca="1" si="72"/>
        <v>41.281913690970576</v>
      </c>
      <c r="H625" s="4">
        <f t="shared" ca="1" si="79"/>
        <v>19.082701449711223</v>
      </c>
      <c r="I625" s="4">
        <f ca="1">User_Model_Calcs!B625-Sat_Data!$B$5</f>
        <v>35.554411397202813</v>
      </c>
      <c r="J625" s="4">
        <f ca="1">(Earth_Data!$B$1/SQRT(1-Earth_Data!$B$2^2*SIN(RADIANS(User_Model_Calcs!A625))^2))*COS(RADIANS(User_Model_Calcs!A625))</f>
        <v>5591.2033833303194</v>
      </c>
      <c r="K625" s="4">
        <f ca="1">((Earth_Data!$B$1*(1-Earth_Data!$B$2^2))/SQRT(1-Earth_Data!$B$2^2*SIN(RADIANS(User_Model_Calcs!A625))^2))*SIN(RADIANS(User_Model_Calcs!A625))</f>
        <v>-3058.7674325524799</v>
      </c>
      <c r="L625" s="4">
        <f t="shared" ca="1" si="73"/>
        <v>-28.681650047676516</v>
      </c>
      <c r="M625" s="4">
        <f t="shared" ca="1" si="74"/>
        <v>6373.1949193640785</v>
      </c>
      <c r="N625" s="4">
        <f ca="1">SQRT(User_Model_Calcs!M625^2+Sat_Data!$B$3^2-2*User_Model_Calcs!M625*Sat_Data!$B$3*COS(RADIANS(L625))*COS(RADIANS(I625)))</f>
        <v>37879.279749586996</v>
      </c>
      <c r="O625" s="4">
        <f ca="1">DEGREES(ACOS(((Earth_Data!$B$1+Sat_Data!$B$2)/User_Model_Calcs!N625)*SQRT(1-COS(RADIANS(User_Model_Calcs!I625))^2*COS(RADIANS(User_Model_Calcs!A625))^2)))</f>
        <v>38.657196353335891</v>
      </c>
      <c r="P625" s="4">
        <f t="shared" ca="1" si="75"/>
        <v>55.981439073344447</v>
      </c>
    </row>
    <row r="626" spans="1:16" x14ac:dyDescent="0.25">
      <c r="A626" s="4">
        <f t="shared" ca="1" si="76"/>
        <v>-18.498628135818592</v>
      </c>
      <c r="B626" s="4">
        <f t="shared" ca="1" si="77"/>
        <v>145.43772181706697</v>
      </c>
      <c r="C626" s="4">
        <v>3875</v>
      </c>
      <c r="D626" s="4">
        <f t="shared" ca="1" si="78"/>
        <v>1.2</v>
      </c>
      <c r="E626" s="4">
        <v>0.55000000000000004</v>
      </c>
      <c r="F626" s="4">
        <v>19.899999999999999</v>
      </c>
      <c r="G626" s="4">
        <f t="shared" ca="1" si="72"/>
        <v>45.364313344089069</v>
      </c>
      <c r="H626" s="4">
        <f t="shared" ca="1" si="79"/>
        <v>21.738396243896894</v>
      </c>
      <c r="I626" s="4">
        <f ca="1">User_Model_Calcs!B626-Sat_Data!$B$5</f>
        <v>35.437721817066972</v>
      </c>
      <c r="J626" s="4">
        <f ca="1">(Earth_Data!$B$1/SQRT(1-Earth_Data!$B$2^2*SIN(RADIANS(User_Model_Calcs!A626))^2))*COS(RADIANS(User_Model_Calcs!A626))</f>
        <v>6050.6286634883008</v>
      </c>
      <c r="K626" s="4">
        <f ca="1">((Earth_Data!$B$1*(1-Earth_Data!$B$2^2))/SQRT(1-Earth_Data!$B$2^2*SIN(RADIANS(User_Model_Calcs!A626))^2))*SIN(RADIANS(User_Model_Calcs!A626))</f>
        <v>-2010.7988969886912</v>
      </c>
      <c r="L626" s="4">
        <f t="shared" ca="1" si="73"/>
        <v>-18.383139512860318</v>
      </c>
      <c r="M626" s="4">
        <f t="shared" ca="1" si="74"/>
        <v>6376.0034055478018</v>
      </c>
      <c r="N626" s="4">
        <f ca="1">SQRT(User_Model_Calcs!M626^2+Sat_Data!$B$3^2-2*User_Model_Calcs!M626*Sat_Data!$B$3*COS(RADIANS(L626))*COS(RADIANS(I626)))</f>
        <v>37453.34067413614</v>
      </c>
      <c r="O626" s="4">
        <f ca="1">DEGREES(ACOS(((Earth_Data!$B$1+Sat_Data!$B$2)/User_Model_Calcs!N626)*SQRT(1-COS(RADIANS(User_Model_Calcs!I626))^2*COS(RADIANS(User_Model_Calcs!A626))^2)))</f>
        <v>44.382938989647272</v>
      </c>
      <c r="P626" s="4">
        <f t="shared" ca="1" si="75"/>
        <v>65.970911316070243</v>
      </c>
    </row>
    <row r="627" spans="1:16" x14ac:dyDescent="0.25">
      <c r="A627" s="4">
        <f t="shared" ca="1" si="76"/>
        <v>-36.24412292315985</v>
      </c>
      <c r="B627" s="4">
        <f t="shared" ca="1" si="77"/>
        <v>115.56520463855435</v>
      </c>
      <c r="C627" s="4">
        <v>3876</v>
      </c>
      <c r="D627" s="4">
        <f t="shared" ca="1" si="78"/>
        <v>1.2</v>
      </c>
      <c r="E627" s="4">
        <v>0.55000000000000004</v>
      </c>
      <c r="F627" s="4">
        <v>19.899999999999999</v>
      </c>
      <c r="G627" s="4">
        <f t="shared" ca="1" si="72"/>
        <v>45.364313344089069</v>
      </c>
      <c r="H627" s="4">
        <f t="shared" ca="1" si="79"/>
        <v>17.484349332352032</v>
      </c>
      <c r="I627" s="4">
        <f ca="1">User_Model_Calcs!B627-Sat_Data!$B$5</f>
        <v>5.5652046385543485</v>
      </c>
      <c r="J627" s="4">
        <f ca="1">(Earth_Data!$B$1/SQRT(1-Earth_Data!$B$2^2*SIN(RADIANS(User_Model_Calcs!A627))^2))*COS(RADIANS(User_Model_Calcs!A627))</f>
        <v>5150.0326428016533</v>
      </c>
      <c r="K627" s="4">
        <f ca="1">((Earth_Data!$B$1*(1-Earth_Data!$B$2^2))/SQRT(1-Earth_Data!$B$2^2*SIN(RADIANS(User_Model_Calcs!A627))^2))*SIN(RADIANS(User_Model_Calcs!A627))</f>
        <v>-3750.0738452506316</v>
      </c>
      <c r="L627" s="4">
        <f t="shared" ca="1" si="73"/>
        <v>-36.060799072043089</v>
      </c>
      <c r="M627" s="4">
        <f t="shared" ca="1" si="74"/>
        <v>6370.7056176498563</v>
      </c>
      <c r="N627" s="4">
        <f ca="1">SQRT(User_Model_Calcs!M627^2+Sat_Data!$B$3^2-2*User_Model_Calcs!M627*Sat_Data!$B$3*COS(RADIANS(L627))*COS(RADIANS(I627)))</f>
        <v>37231.092500713516</v>
      </c>
      <c r="O627" s="4">
        <f ca="1">DEGREES(ACOS(((Earth_Data!$B$1+Sat_Data!$B$2)/User_Model_Calcs!N627)*SQRT(1-COS(RADIANS(User_Model_Calcs!I627))^2*COS(RADIANS(User_Model_Calcs!A627))^2)))</f>
        <v>47.515023365838438</v>
      </c>
      <c r="P627" s="4">
        <f t="shared" ca="1" si="75"/>
        <v>9.3585655810542079</v>
      </c>
    </row>
    <row r="628" spans="1:16" x14ac:dyDescent="0.25">
      <c r="A628" s="4">
        <f t="shared" ca="1" si="76"/>
        <v>-17.450090190653142</v>
      </c>
      <c r="B628" s="4">
        <f t="shared" ca="1" si="77"/>
        <v>112.93709699339638</v>
      </c>
      <c r="C628" s="4">
        <v>3877</v>
      </c>
      <c r="D628" s="4">
        <f t="shared" ca="1" si="78"/>
        <v>3</v>
      </c>
      <c r="E628" s="4">
        <v>0.55000000000000004</v>
      </c>
      <c r="F628" s="4">
        <v>19.899999999999999</v>
      </c>
      <c r="G628" s="4">
        <f t="shared" ca="1" si="72"/>
        <v>53.323113517529826</v>
      </c>
      <c r="H628" s="4">
        <f t="shared" ca="1" si="79"/>
        <v>23.177648496640757</v>
      </c>
      <c r="I628" s="4">
        <f ca="1">User_Model_Calcs!B628-Sat_Data!$B$5</f>
        <v>2.9370969933963806</v>
      </c>
      <c r="J628" s="4">
        <f ca="1">(Earth_Data!$B$1/SQRT(1-Earth_Data!$B$2^2*SIN(RADIANS(User_Model_Calcs!A628))^2))*COS(RADIANS(User_Model_Calcs!A628))</f>
        <v>6086.4409327238036</v>
      </c>
      <c r="K628" s="4">
        <f ca="1">((Earth_Data!$B$1*(1-Earth_Data!$B$2^2))/SQRT(1-Earth_Data!$B$2^2*SIN(RADIANS(User_Model_Calcs!A628))^2))*SIN(RADIANS(User_Model_Calcs!A628))</f>
        <v>-1900.4120632196052</v>
      </c>
      <c r="L628" s="4">
        <f t="shared" ca="1" si="73"/>
        <v>-17.340295507180844</v>
      </c>
      <c r="M628" s="4">
        <f t="shared" ca="1" si="74"/>
        <v>6376.2315859421542</v>
      </c>
      <c r="N628" s="4">
        <f ca="1">SQRT(User_Model_Calcs!M628^2+Sat_Data!$B$3^2-2*User_Model_Calcs!M628*Sat_Data!$B$3*COS(RADIANS(L628))*COS(RADIANS(I628)))</f>
        <v>36137.046889799734</v>
      </c>
      <c r="O628" s="4">
        <f ca="1">DEGREES(ACOS(((Earth_Data!$B$1+Sat_Data!$B$2)/User_Model_Calcs!N628)*SQRT(1-COS(RADIANS(User_Model_Calcs!I628))^2*COS(RADIANS(User_Model_Calcs!A628))^2)))</f>
        <v>69.236747408802557</v>
      </c>
      <c r="P628" s="4">
        <f t="shared" ca="1" si="75"/>
        <v>9.7089857096380427</v>
      </c>
    </row>
    <row r="629" spans="1:16" x14ac:dyDescent="0.25">
      <c r="A629" s="4">
        <f t="shared" ca="1" si="76"/>
        <v>-40.329803533719016</v>
      </c>
      <c r="B629" s="4">
        <f t="shared" ca="1" si="77"/>
        <v>132.25028256303329</v>
      </c>
      <c r="C629" s="4">
        <v>3878</v>
      </c>
      <c r="D629" s="4">
        <f t="shared" ca="1" si="78"/>
        <v>1.2</v>
      </c>
      <c r="E629" s="4">
        <v>0.55000000000000004</v>
      </c>
      <c r="F629" s="4">
        <v>19.899999999999999</v>
      </c>
      <c r="G629" s="4">
        <f t="shared" ca="1" si="72"/>
        <v>45.364313344089069</v>
      </c>
      <c r="H629" s="4">
        <f t="shared" ca="1" si="79"/>
        <v>18.043331570577593</v>
      </c>
      <c r="I629" s="4">
        <f ca="1">User_Model_Calcs!B629-Sat_Data!$B$5</f>
        <v>22.250282563033295</v>
      </c>
      <c r="J629" s="4">
        <f ca="1">(Earth_Data!$B$1/SQRT(1-Earth_Data!$B$2^2*SIN(RADIANS(User_Model_Calcs!A629))^2))*COS(RADIANS(User_Model_Calcs!A629))</f>
        <v>4869.090109688098</v>
      </c>
      <c r="K629" s="4">
        <f ca="1">((Earth_Data!$B$1*(1-Earth_Data!$B$2^2))/SQRT(1-Earth_Data!$B$2^2*SIN(RADIANS(User_Model_Calcs!A629))^2))*SIN(RADIANS(User_Model_Calcs!A629))</f>
        <v>-4105.9722200978258</v>
      </c>
      <c r="L629" s="4">
        <f t="shared" ca="1" si="73"/>
        <v>-40.140031206746002</v>
      </c>
      <c r="M629" s="4">
        <f t="shared" ca="1" si="74"/>
        <v>6369.2265125741542</v>
      </c>
      <c r="N629" s="4">
        <f ca="1">SQRT(User_Model_Calcs!M629^2+Sat_Data!$B$3^2-2*User_Model_Calcs!M629*Sat_Data!$B$3*COS(RADIANS(L629))*COS(RADIANS(I629)))</f>
        <v>37925.634318656339</v>
      </c>
      <c r="O629" s="4">
        <f ca="1">DEGREES(ACOS(((Earth_Data!$B$1+Sat_Data!$B$2)/User_Model_Calcs!N629)*SQRT(1-COS(RADIANS(User_Model_Calcs!I629))^2*COS(RADIANS(User_Model_Calcs!A629))^2)))</f>
        <v>38.015941764679454</v>
      </c>
      <c r="P629" s="4">
        <f t="shared" ca="1" si="75"/>
        <v>32.298880065279249</v>
      </c>
    </row>
    <row r="630" spans="1:16" x14ac:dyDescent="0.25">
      <c r="A630" s="4">
        <f t="shared" ca="1" si="76"/>
        <v>-21.647302543085836</v>
      </c>
      <c r="B630" s="4">
        <f t="shared" ca="1" si="77"/>
        <v>144.53347610749148</v>
      </c>
      <c r="C630" s="4">
        <v>3879</v>
      </c>
      <c r="D630" s="4">
        <f t="shared" ca="1" si="78"/>
        <v>1.2</v>
      </c>
      <c r="E630" s="4">
        <v>0.55000000000000004</v>
      </c>
      <c r="F630" s="4">
        <v>19.899999999999999</v>
      </c>
      <c r="G630" s="4">
        <f t="shared" ref="G630:G693" ca="1" si="80">20.4+20*LOG(F630)+20*LOG(D630)+10*LOG(E630)</f>
        <v>45.364313344089069</v>
      </c>
      <c r="H630" s="4">
        <f t="shared" ca="1" si="79"/>
        <v>14.466199251987192</v>
      </c>
      <c r="I630" s="4">
        <f ca="1">User_Model_Calcs!B630-Sat_Data!$B$5</f>
        <v>34.533476107491481</v>
      </c>
      <c r="J630" s="4">
        <f ca="1">(Earth_Data!$B$1/SQRT(1-Earth_Data!$B$2^2*SIN(RADIANS(User_Model_Calcs!A630))^2))*COS(RADIANS(User_Model_Calcs!A630))</f>
        <v>5931.006325946888</v>
      </c>
      <c r="K630" s="4">
        <f ca="1">((Earth_Data!$B$1*(1-Earth_Data!$B$2^2))/SQRT(1-Earth_Data!$B$2^2*SIN(RADIANS(User_Model_Calcs!A630))^2))*SIN(RADIANS(User_Model_Calcs!A630))</f>
        <v>-2338.1591770909408</v>
      </c>
      <c r="L630" s="4">
        <f t="shared" ref="L630:L693" ca="1" si="81">DEGREES(ATAN((K630/J630)))</f>
        <v>-21.515667248624471</v>
      </c>
      <c r="M630" s="4">
        <f t="shared" ref="M630:M693" ca="1" si="82">SQRT(J630^2+K630^2)</f>
        <v>6375.2509264998025</v>
      </c>
      <c r="N630" s="4">
        <f ca="1">SQRT(User_Model_Calcs!M630^2+Sat_Data!$B$3^2-2*User_Model_Calcs!M630*Sat_Data!$B$3*COS(RADIANS(L630))*COS(RADIANS(I630)))</f>
        <v>37502.481421688164</v>
      </c>
      <c r="O630" s="4">
        <f ca="1">DEGREES(ACOS(((Earth_Data!$B$1+Sat_Data!$B$2)/User_Model_Calcs!N630)*SQRT(1-COS(RADIANS(User_Model_Calcs!I630))^2*COS(RADIANS(User_Model_Calcs!A630))^2)))</f>
        <v>43.684320445319926</v>
      </c>
      <c r="P630" s="4">
        <f t="shared" ref="P630:P693" ca="1" si="83">DEGREES(ASIN(SIN(RADIANS(ABS(I630)))/(SIN(ACOS(COS(RADIANS(I630))*COS(RADIANS(A630)))))))</f>
        <v>61.805576530105043</v>
      </c>
    </row>
    <row r="631" spans="1:16" x14ac:dyDescent="0.25">
      <c r="A631" s="4">
        <f t="shared" ca="1" si="76"/>
        <v>-13.897751989372154</v>
      </c>
      <c r="B631" s="4">
        <f t="shared" ca="1" si="77"/>
        <v>157.80299456065907</v>
      </c>
      <c r="C631" s="4">
        <v>3880</v>
      </c>
      <c r="D631" s="4">
        <f t="shared" ca="1" si="78"/>
        <v>0.75</v>
      </c>
      <c r="E631" s="4">
        <v>0.55000000000000004</v>
      </c>
      <c r="F631" s="4">
        <v>19.899999999999999</v>
      </c>
      <c r="G631" s="4">
        <f t="shared" ca="1" si="80"/>
        <v>41.281913690970576</v>
      </c>
      <c r="H631" s="4">
        <f t="shared" ca="1" si="79"/>
        <v>20.106080424048063</v>
      </c>
      <c r="I631" s="4">
        <f ca="1">User_Model_Calcs!B631-Sat_Data!$B$5</f>
        <v>47.802994560659073</v>
      </c>
      <c r="J631" s="4">
        <f ca="1">(Earth_Data!$B$1/SQRT(1-Earth_Data!$B$2^2*SIN(RADIANS(User_Model_Calcs!A631))^2))*COS(RADIANS(User_Model_Calcs!A631))</f>
        <v>6192.6216873154199</v>
      </c>
      <c r="K631" s="4">
        <f ca="1">((Earth_Data!$B$1*(1-Earth_Data!$B$2^2))/SQRT(1-Earth_Data!$B$2^2*SIN(RADIANS(User_Model_Calcs!A631))^2))*SIN(RADIANS(User_Model_Calcs!A631))</f>
        <v>-1522.0033447814185</v>
      </c>
      <c r="L631" s="4">
        <f t="shared" ca="1" si="81"/>
        <v>-13.808285487731141</v>
      </c>
      <c r="M631" s="4">
        <f t="shared" ca="1" si="82"/>
        <v>6376.915990017048</v>
      </c>
      <c r="N631" s="4">
        <f ca="1">SQRT(User_Model_Calcs!M631^2+Sat_Data!$B$3^2-2*User_Model_Calcs!M631*Sat_Data!$B$3*COS(RADIANS(L631))*COS(RADIANS(I631)))</f>
        <v>38310.816538971863</v>
      </c>
      <c r="O631" s="4">
        <f ca="1">DEGREES(ACOS(((Earth_Data!$B$1+Sat_Data!$B$2)/User_Model_Calcs!N631)*SQRT(1-COS(RADIANS(User_Model_Calcs!I631))^2*COS(RADIANS(User_Model_Calcs!A631))^2)))</f>
        <v>33.440028178579176</v>
      </c>
      <c r="P631" s="4">
        <f t="shared" ca="1" si="83"/>
        <v>77.714614457325794</v>
      </c>
    </row>
    <row r="632" spans="1:16" x14ac:dyDescent="0.25">
      <c r="A632" s="4">
        <f t="shared" ca="1" si="76"/>
        <v>-14.38440640308208</v>
      </c>
      <c r="B632" s="4">
        <f t="shared" ca="1" si="77"/>
        <v>112.90903164030675</v>
      </c>
      <c r="C632" s="4">
        <v>3881</v>
      </c>
      <c r="D632" s="4">
        <f t="shared" ca="1" si="78"/>
        <v>1.2</v>
      </c>
      <c r="E632" s="4">
        <v>0.55000000000000004</v>
      </c>
      <c r="F632" s="4">
        <v>19.899999999999999</v>
      </c>
      <c r="G632" s="4">
        <f t="shared" ca="1" si="80"/>
        <v>45.364313344089069</v>
      </c>
      <c r="H632" s="4">
        <f t="shared" ca="1" si="79"/>
        <v>23.173032846072701</v>
      </c>
      <c r="I632" s="4">
        <f ca="1">User_Model_Calcs!B632-Sat_Data!$B$5</f>
        <v>2.9090316403067504</v>
      </c>
      <c r="J632" s="4">
        <f ca="1">(Earth_Data!$B$1/SQRT(1-Earth_Data!$B$2^2*SIN(RADIANS(User_Model_Calcs!A632))^2))*COS(RADIANS(User_Model_Calcs!A632))</f>
        <v>6179.4671419583292</v>
      </c>
      <c r="K632" s="4">
        <f ca="1">((Earth_Data!$B$1*(1-Earth_Data!$B$2^2))/SQRT(1-Earth_Data!$B$2^2*SIN(RADIANS(User_Model_Calcs!A632))^2))*SIN(RADIANS(User_Model_Calcs!A632))</f>
        <v>-1574.2153152064127</v>
      </c>
      <c r="L632" s="4">
        <f t="shared" ca="1" si="81"/>
        <v>-14.292067345675193</v>
      </c>
      <c r="M632" s="4">
        <f t="shared" ca="1" si="82"/>
        <v>6376.8305620561277</v>
      </c>
      <c r="N632" s="4">
        <f ca="1">SQRT(User_Model_Calcs!M632^2+Sat_Data!$B$3^2-2*User_Model_Calcs!M632*Sat_Data!$B$3*COS(RADIANS(L632))*COS(RADIANS(I632)))</f>
        <v>36028.410244441926</v>
      </c>
      <c r="O632" s="4">
        <f ca="1">DEGREES(ACOS(((Earth_Data!$B$1+Sat_Data!$B$2)/User_Model_Calcs!N632)*SQRT(1-COS(RADIANS(User_Model_Calcs!I632))^2*COS(RADIANS(User_Model_Calcs!A632))^2)))</f>
        <v>72.760204526896814</v>
      </c>
      <c r="P632" s="4">
        <f t="shared" ca="1" si="83"/>
        <v>11.56043810879447</v>
      </c>
    </row>
    <row r="633" spans="1:16" x14ac:dyDescent="0.25">
      <c r="A633" s="4">
        <f t="shared" ca="1" si="76"/>
        <v>-13.913461935352029</v>
      </c>
      <c r="B633" s="4">
        <f t="shared" ca="1" si="77"/>
        <v>143.35062010565161</v>
      </c>
      <c r="C633" s="4">
        <v>3882</v>
      </c>
      <c r="D633" s="4">
        <f t="shared" ca="1" si="78"/>
        <v>0.75</v>
      </c>
      <c r="E633" s="4">
        <v>0.55000000000000004</v>
      </c>
      <c r="F633" s="4">
        <v>19.899999999999999</v>
      </c>
      <c r="G633" s="4">
        <f t="shared" ca="1" si="80"/>
        <v>41.281913690970576</v>
      </c>
      <c r="H633" s="4">
        <f t="shared" ca="1" si="79"/>
        <v>14.716771154648015</v>
      </c>
      <c r="I633" s="4">
        <f ca="1">User_Model_Calcs!B633-Sat_Data!$B$5</f>
        <v>33.350620105651615</v>
      </c>
      <c r="J633" s="4">
        <f ca="1">(Earth_Data!$B$1/SQRT(1-Earth_Data!$B$2^2*SIN(RADIANS(User_Model_Calcs!A633))^2))*COS(RADIANS(User_Model_Calcs!A633))</f>
        <v>6192.2039759755844</v>
      </c>
      <c r="K633" s="4">
        <f ca="1">((Earth_Data!$B$1*(1-Earth_Data!$B$2^2))/SQRT(1-Earth_Data!$B$2^2*SIN(RADIANS(User_Model_Calcs!A633))^2))*SIN(RADIANS(User_Model_Calcs!A633))</f>
        <v>-1523.6905299456173</v>
      </c>
      <c r="L633" s="4">
        <f t="shared" ca="1" si="81"/>
        <v>-13.8239022991122</v>
      </c>
      <c r="M633" s="4">
        <f t="shared" ca="1" si="82"/>
        <v>6376.9132745501402</v>
      </c>
      <c r="N633" s="4">
        <f ca="1">SQRT(User_Model_Calcs!M633^2+Sat_Data!$B$3^2-2*User_Model_Calcs!M633*Sat_Data!$B$3*COS(RADIANS(L633))*COS(RADIANS(I633)))</f>
        <v>37179.201690508948</v>
      </c>
      <c r="O633" s="4">
        <f ca="1">DEGREES(ACOS(((Earth_Data!$B$1+Sat_Data!$B$2)/User_Model_Calcs!N633)*SQRT(1-COS(RADIANS(User_Model_Calcs!I633))^2*COS(RADIANS(User_Model_Calcs!A633))^2)))</f>
        <v>48.411107004639057</v>
      </c>
      <c r="P633" s="4">
        <f t="shared" ca="1" si="83"/>
        <v>69.929940440046565</v>
      </c>
    </row>
    <row r="634" spans="1:16" x14ac:dyDescent="0.25">
      <c r="A634" s="4">
        <f t="shared" ca="1" si="76"/>
        <v>-38.58559306903058</v>
      </c>
      <c r="B634" s="4">
        <f t="shared" ca="1" si="77"/>
        <v>139.15496383730459</v>
      </c>
      <c r="C634" s="4">
        <v>3883</v>
      </c>
      <c r="D634" s="4">
        <f t="shared" ca="1" si="78"/>
        <v>3</v>
      </c>
      <c r="E634" s="4">
        <v>0.55000000000000004</v>
      </c>
      <c r="F634" s="4">
        <v>19.899999999999999</v>
      </c>
      <c r="G634" s="4">
        <f t="shared" ca="1" si="80"/>
        <v>53.323113517529826</v>
      </c>
      <c r="H634" s="4">
        <f t="shared" ca="1" si="79"/>
        <v>21.685923368005039</v>
      </c>
      <c r="I634" s="4">
        <f ca="1">User_Model_Calcs!B634-Sat_Data!$B$5</f>
        <v>29.154963837304592</v>
      </c>
      <c r="J634" s="4">
        <f ca="1">(Earth_Data!$B$1/SQRT(1-Earth_Data!$B$2^2*SIN(RADIANS(User_Model_Calcs!A634))^2))*COS(RADIANS(User_Model_Calcs!A634))</f>
        <v>4992.1514957457284</v>
      </c>
      <c r="K634" s="4">
        <f ca="1">((Earth_Data!$B$1*(1-Earth_Data!$B$2^2))/SQRT(1-Earth_Data!$B$2^2*SIN(RADIANS(User_Model_Calcs!A634))^2))*SIN(RADIANS(User_Model_Calcs!A634))</f>
        <v>-3956.4622906825712</v>
      </c>
      <c r="L634" s="4">
        <f t="shared" ca="1" si="81"/>
        <v>-38.398109207692158</v>
      </c>
      <c r="M634" s="4">
        <f t="shared" ca="1" si="82"/>
        <v>6369.8642382761573</v>
      </c>
      <c r="N634" s="4">
        <f ca="1">SQRT(User_Model_Calcs!M634^2+Sat_Data!$B$3^2-2*User_Model_Calcs!M634*Sat_Data!$B$3*COS(RADIANS(L634))*COS(RADIANS(I634)))</f>
        <v>38088.662479868741</v>
      </c>
      <c r="O634" s="4">
        <f ca="1">DEGREES(ACOS(((Earth_Data!$B$1+Sat_Data!$B$2)/User_Model_Calcs!N634)*SQRT(1-COS(RADIANS(User_Model_Calcs!I634))^2*COS(RADIANS(User_Model_Calcs!A634))^2)))</f>
        <v>36.007271384498047</v>
      </c>
      <c r="P634" s="4">
        <f t="shared" ca="1" si="83"/>
        <v>41.810872543922862</v>
      </c>
    </row>
    <row r="635" spans="1:16" x14ac:dyDescent="0.25">
      <c r="A635" s="4">
        <f t="shared" ca="1" si="76"/>
        <v>-36.38954717356107</v>
      </c>
      <c r="B635" s="4">
        <f t="shared" ca="1" si="77"/>
        <v>147.64818686286219</v>
      </c>
      <c r="C635" s="4">
        <v>3884</v>
      </c>
      <c r="D635" s="4">
        <f t="shared" ca="1" si="78"/>
        <v>3</v>
      </c>
      <c r="E635" s="4">
        <v>0.55000000000000004</v>
      </c>
      <c r="F635" s="4">
        <v>19.899999999999999</v>
      </c>
      <c r="G635" s="4">
        <f t="shared" ca="1" si="80"/>
        <v>53.323113517529826</v>
      </c>
      <c r="H635" s="4">
        <f t="shared" ca="1" si="79"/>
        <v>15.952148717437575</v>
      </c>
      <c r="I635" s="4">
        <f ca="1">User_Model_Calcs!B635-Sat_Data!$B$5</f>
        <v>37.64818686286219</v>
      </c>
      <c r="J635" s="4">
        <f ca="1">(Earth_Data!$B$1/SQRT(1-Earth_Data!$B$2^2*SIN(RADIANS(User_Model_Calcs!A635))^2))*COS(RADIANS(User_Model_Calcs!A635))</f>
        <v>5140.4755126190657</v>
      </c>
      <c r="K635" s="4">
        <f ca="1">((Earth_Data!$B$1*(1-Earth_Data!$B$2^2))/SQRT(1-Earth_Data!$B$2^2*SIN(RADIANS(User_Model_Calcs!A635))^2))*SIN(RADIANS(User_Model_Calcs!A635))</f>
        <v>-3763.0762921906576</v>
      </c>
      <c r="L635" s="4">
        <f t="shared" ca="1" si="81"/>
        <v>-36.205929075942898</v>
      </c>
      <c r="M635" s="4">
        <f t="shared" ca="1" si="82"/>
        <v>6370.6539441947116</v>
      </c>
      <c r="N635" s="4">
        <f ca="1">SQRT(User_Model_Calcs!M635^2+Sat_Data!$B$3^2-2*User_Model_Calcs!M635*Sat_Data!$B$3*COS(RADIANS(L635))*COS(RADIANS(I635)))</f>
        <v>38408.005320839366</v>
      </c>
      <c r="O635" s="4">
        <f ca="1">DEGREES(ACOS(((Earth_Data!$B$1+Sat_Data!$B$2)/User_Model_Calcs!N635)*SQRT(1-COS(RADIANS(User_Model_Calcs!I635))^2*COS(RADIANS(User_Model_Calcs!A635))^2)))</f>
        <v>32.231006198337774</v>
      </c>
      <c r="P635" s="4">
        <f t="shared" ca="1" si="83"/>
        <v>52.438253013664088</v>
      </c>
    </row>
    <row r="636" spans="1:16" x14ac:dyDescent="0.25">
      <c r="A636" s="4">
        <f t="shared" ca="1" si="76"/>
        <v>-42.442674860581477</v>
      </c>
      <c r="B636" s="4">
        <f t="shared" ca="1" si="77"/>
        <v>142.45463025797415</v>
      </c>
      <c r="C636" s="4">
        <v>3885</v>
      </c>
      <c r="D636" s="4">
        <f t="shared" ca="1" si="78"/>
        <v>0.75</v>
      </c>
      <c r="E636" s="4">
        <v>0.55000000000000004</v>
      </c>
      <c r="F636" s="4">
        <v>19.899999999999999</v>
      </c>
      <c r="G636" s="4">
        <f t="shared" ca="1" si="80"/>
        <v>41.281913690970576</v>
      </c>
      <c r="H636" s="4">
        <f t="shared" ca="1" si="79"/>
        <v>17.165174126208534</v>
      </c>
      <c r="I636" s="4">
        <f ca="1">User_Model_Calcs!B636-Sat_Data!$B$5</f>
        <v>32.454630257974145</v>
      </c>
      <c r="J636" s="4">
        <f ca="1">(Earth_Data!$B$1/SQRT(1-Earth_Data!$B$2^2*SIN(RADIANS(User_Model_Calcs!A636))^2))*COS(RADIANS(User_Model_Calcs!A636))</f>
        <v>4713.9585015857892</v>
      </c>
      <c r="K636" s="4">
        <f ca="1">((Earth_Data!$B$1*(1-Earth_Data!$B$2^2))/SQRT(1-Earth_Data!$B$2^2*SIN(RADIANS(User_Model_Calcs!A636))^2))*SIN(RADIANS(User_Model_Calcs!A636))</f>
        <v>-4282.0193046957693</v>
      </c>
      <c r="L636" s="4">
        <f t="shared" ca="1" si="81"/>
        <v>-42.251071373215254</v>
      </c>
      <c r="M636" s="4">
        <f t="shared" ca="1" si="82"/>
        <v>6368.4451854797471</v>
      </c>
      <c r="N636" s="4">
        <f ca="1">SQRT(User_Model_Calcs!M636^2+Sat_Data!$B$3^2-2*User_Model_Calcs!M636*Sat_Data!$B$3*COS(RADIANS(L636))*COS(RADIANS(I636)))</f>
        <v>38508.931349621133</v>
      </c>
      <c r="O636" s="4">
        <f ca="1">DEGREES(ACOS(((Earth_Data!$B$1+Sat_Data!$B$2)/User_Model_Calcs!N636)*SQRT(1-COS(RADIANS(User_Model_Calcs!I636))^2*COS(RADIANS(User_Model_Calcs!A636))^2)))</f>
        <v>31.048246120956037</v>
      </c>
      <c r="P636" s="4">
        <f t="shared" ca="1" si="83"/>
        <v>43.300406287795639</v>
      </c>
    </row>
    <row r="637" spans="1:16" x14ac:dyDescent="0.25">
      <c r="A637" s="4">
        <f t="shared" ca="1" si="76"/>
        <v>-22.302069691584968</v>
      </c>
      <c r="B637" s="4">
        <f t="shared" ca="1" si="77"/>
        <v>159.82932191536452</v>
      </c>
      <c r="C637" s="4">
        <v>3886</v>
      </c>
      <c r="D637" s="4">
        <f t="shared" ca="1" si="78"/>
        <v>3</v>
      </c>
      <c r="E637" s="4">
        <v>0.55000000000000004</v>
      </c>
      <c r="F637" s="4">
        <v>19.899999999999999</v>
      </c>
      <c r="G637" s="4">
        <f t="shared" ca="1" si="80"/>
        <v>53.323113517529826</v>
      </c>
      <c r="H637" s="4">
        <f t="shared" ca="1" si="79"/>
        <v>21.223023365884835</v>
      </c>
      <c r="I637" s="4">
        <f ca="1">User_Model_Calcs!B637-Sat_Data!$B$5</f>
        <v>49.829321915364517</v>
      </c>
      <c r="J637" s="4">
        <f ca="1">(Earth_Data!$B$1/SQRT(1-Earth_Data!$B$2^2*SIN(RADIANS(User_Model_Calcs!A637))^2))*COS(RADIANS(User_Model_Calcs!A637))</f>
        <v>5903.8763112002107</v>
      </c>
      <c r="K637" s="4">
        <f ca="1">((Earth_Data!$B$1*(1-Earth_Data!$B$2^2))/SQRT(1-Earth_Data!$B$2^2*SIN(RADIANS(User_Model_Calcs!A637))^2))*SIN(RADIANS(User_Model_Calcs!A637))</f>
        <v>-2405.3938139577081</v>
      </c>
      <c r="L637" s="4">
        <f t="shared" ca="1" si="81"/>
        <v>-22.167268636598784</v>
      </c>
      <c r="M637" s="4">
        <f t="shared" ca="1" si="82"/>
        <v>6375.0823444232483</v>
      </c>
      <c r="N637" s="4">
        <f ca="1">SQRT(User_Model_Calcs!M637^2+Sat_Data!$B$3^2-2*User_Model_Calcs!M637*Sat_Data!$B$3*COS(RADIANS(L637))*COS(RADIANS(I637)))</f>
        <v>38694.974487000749</v>
      </c>
      <c r="O637" s="4">
        <f ca="1">DEGREES(ACOS(((Earth_Data!$B$1+Sat_Data!$B$2)/User_Model_Calcs!N637)*SQRT(1-COS(RADIANS(User_Model_Calcs!I637))^2*COS(RADIANS(User_Model_Calcs!A637))^2)))</f>
        <v>29.035757596889511</v>
      </c>
      <c r="P637" s="4">
        <f t="shared" ca="1" si="83"/>
        <v>72.236578098076663</v>
      </c>
    </row>
    <row r="638" spans="1:16" x14ac:dyDescent="0.25">
      <c r="A638" s="4">
        <f t="shared" ca="1" si="76"/>
        <v>-40.005539105616748</v>
      </c>
      <c r="B638" s="4">
        <f t="shared" ca="1" si="77"/>
        <v>131.24977784180953</v>
      </c>
      <c r="C638" s="4">
        <v>3887</v>
      </c>
      <c r="D638" s="4">
        <f t="shared" ca="1" si="78"/>
        <v>3</v>
      </c>
      <c r="E638" s="4">
        <v>0.55000000000000004</v>
      </c>
      <c r="F638" s="4">
        <v>19.899999999999999</v>
      </c>
      <c r="G638" s="4">
        <f t="shared" ca="1" si="80"/>
        <v>53.323113517529826</v>
      </c>
      <c r="H638" s="4">
        <f t="shared" ca="1" si="79"/>
        <v>20.246794532660751</v>
      </c>
      <c r="I638" s="4">
        <f ca="1">User_Model_Calcs!B638-Sat_Data!$B$5</f>
        <v>21.249777841809532</v>
      </c>
      <c r="J638" s="4">
        <f ca="1">(Earth_Data!$B$1/SQRT(1-Earth_Data!$B$2^2*SIN(RADIANS(User_Model_Calcs!A638))^2))*COS(RADIANS(User_Model_Calcs!A638))</f>
        <v>4892.3146771628326</v>
      </c>
      <c r="K638" s="4">
        <f ca="1">((Earth_Data!$B$1*(1-Earth_Data!$B$2^2))/SQRT(1-Earth_Data!$B$2^2*SIN(RADIANS(User_Model_Calcs!A638))^2))*SIN(RADIANS(User_Model_Calcs!A638))</f>
        <v>-4078.458182149127</v>
      </c>
      <c r="L638" s="4">
        <f t="shared" ca="1" si="81"/>
        <v>-39.816139326743709</v>
      </c>
      <c r="M638" s="4">
        <f t="shared" ca="1" si="82"/>
        <v>6369.3456527277613</v>
      </c>
      <c r="N638" s="4">
        <f ca="1">SQRT(User_Model_Calcs!M638^2+Sat_Data!$B$3^2-2*User_Model_Calcs!M638*Sat_Data!$B$3*COS(RADIANS(L638))*COS(RADIANS(I638)))</f>
        <v>37866.516482011495</v>
      </c>
      <c r="O638" s="4">
        <f ca="1">DEGREES(ACOS(((Earth_Data!$B$1+Sat_Data!$B$2)/User_Model_Calcs!N638)*SQRT(1-COS(RADIANS(User_Model_Calcs!I638))^2*COS(RADIANS(User_Model_Calcs!A638))^2)))</f>
        <v>38.765178984658228</v>
      </c>
      <c r="P638" s="4">
        <f t="shared" ca="1" si="83"/>
        <v>31.170216555005275</v>
      </c>
    </row>
    <row r="639" spans="1:16" x14ac:dyDescent="0.25">
      <c r="A639" s="4">
        <f t="shared" ca="1" si="76"/>
        <v>-32.312979130420572</v>
      </c>
      <c r="B639" s="4">
        <f t="shared" ca="1" si="77"/>
        <v>138.43876539514542</v>
      </c>
      <c r="C639" s="4">
        <v>3888</v>
      </c>
      <c r="D639" s="4">
        <f t="shared" ca="1" si="78"/>
        <v>0.75</v>
      </c>
      <c r="E639" s="4">
        <v>0.55000000000000004</v>
      </c>
      <c r="F639" s="4">
        <v>19.899999999999999</v>
      </c>
      <c r="G639" s="4">
        <f t="shared" ca="1" si="80"/>
        <v>41.281913690970576</v>
      </c>
      <c r="H639" s="4">
        <f t="shared" ca="1" si="79"/>
        <v>14.760300055102554</v>
      </c>
      <c r="I639" s="4">
        <f ca="1">User_Model_Calcs!B639-Sat_Data!$B$5</f>
        <v>28.438765395145424</v>
      </c>
      <c r="J639" s="4">
        <f ca="1">(Earth_Data!$B$1/SQRT(1-Earth_Data!$B$2^2*SIN(RADIANS(User_Model_Calcs!A639))^2))*COS(RADIANS(User_Model_Calcs!A639))</f>
        <v>5395.5891236268253</v>
      </c>
      <c r="K639" s="4">
        <f ca="1">((Earth_Data!$B$1*(1-Earth_Data!$B$2^2))/SQRT(1-Earth_Data!$B$2^2*SIN(RADIANS(User_Model_Calcs!A639))^2))*SIN(RADIANS(User_Model_Calcs!A639))</f>
        <v>-3389.8147179479893</v>
      </c>
      <c r="L639" s="4">
        <f t="shared" ca="1" si="81"/>
        <v>-32.139365365639236</v>
      </c>
      <c r="M639" s="4">
        <f t="shared" ca="1" si="82"/>
        <v>6372.0660552929694</v>
      </c>
      <c r="N639" s="4">
        <f ca="1">SQRT(User_Model_Calcs!M639^2+Sat_Data!$B$3^2-2*User_Model_Calcs!M639*Sat_Data!$B$3*COS(RADIANS(L639))*COS(RADIANS(I639)))</f>
        <v>37660.638307043642</v>
      </c>
      <c r="O639" s="4">
        <f ca="1">DEGREES(ACOS(((Earth_Data!$B$1+Sat_Data!$B$2)/User_Model_Calcs!N639)*SQRT(1-COS(RADIANS(User_Model_Calcs!I639))^2*COS(RADIANS(User_Model_Calcs!A639))^2)))</f>
        <v>41.484609598731417</v>
      </c>
      <c r="P639" s="4">
        <f t="shared" ca="1" si="83"/>
        <v>45.374233909093988</v>
      </c>
    </row>
    <row r="640" spans="1:16" x14ac:dyDescent="0.25">
      <c r="A640" s="4">
        <f t="shared" ca="1" si="76"/>
        <v>-29.082655449209938</v>
      </c>
      <c r="B640" s="4">
        <f t="shared" ca="1" si="77"/>
        <v>144.3583895804463</v>
      </c>
      <c r="C640" s="4">
        <v>3889</v>
      </c>
      <c r="D640" s="4">
        <f t="shared" ca="1" si="78"/>
        <v>0.75</v>
      </c>
      <c r="E640" s="4">
        <v>0.55000000000000004</v>
      </c>
      <c r="F640" s="4">
        <v>19.899999999999999</v>
      </c>
      <c r="G640" s="4">
        <f t="shared" ca="1" si="80"/>
        <v>41.281913690970576</v>
      </c>
      <c r="H640" s="4">
        <f t="shared" ca="1" si="79"/>
        <v>21.511252202174273</v>
      </c>
      <c r="I640" s="4">
        <f ca="1">User_Model_Calcs!B640-Sat_Data!$B$5</f>
        <v>34.3583895804463</v>
      </c>
      <c r="J640" s="4">
        <f ca="1">(Earth_Data!$B$1/SQRT(1-Earth_Data!$B$2^2*SIN(RADIANS(User_Model_Calcs!A640))^2))*COS(RADIANS(User_Model_Calcs!A640))</f>
        <v>5578.3936789298732</v>
      </c>
      <c r="K640" s="4">
        <f ca="1">((Earth_Data!$B$1*(1-Earth_Data!$B$2^2))/SQRT(1-Earth_Data!$B$2^2*SIN(RADIANS(User_Model_Calcs!A640))^2))*SIN(RADIANS(User_Model_Calcs!A640))</f>
        <v>-3081.9116790329158</v>
      </c>
      <c r="L640" s="4">
        <f t="shared" ca="1" si="81"/>
        <v>-28.919463463572633</v>
      </c>
      <c r="M640" s="4">
        <f t="shared" ca="1" si="82"/>
        <v>6373.1197724885296</v>
      </c>
      <c r="N640" s="4">
        <f ca="1">SQRT(User_Model_Calcs!M640^2+Sat_Data!$B$3^2-2*User_Model_Calcs!M640*Sat_Data!$B$3*COS(RADIANS(L640))*COS(RADIANS(I640)))</f>
        <v>37816.551565854985</v>
      </c>
      <c r="O640" s="4">
        <f ca="1">DEGREES(ACOS(((Earth_Data!$B$1+Sat_Data!$B$2)/User_Model_Calcs!N640)*SQRT(1-COS(RADIANS(User_Model_Calcs!I640))^2*COS(RADIANS(User_Model_Calcs!A640))^2)))</f>
        <v>39.458376710233502</v>
      </c>
      <c r="P640" s="4">
        <f t="shared" ca="1" si="83"/>
        <v>54.587337080041614</v>
      </c>
    </row>
    <row r="641" spans="1:16" x14ac:dyDescent="0.25">
      <c r="A641" s="4">
        <f t="shared" ca="1" si="76"/>
        <v>-20.369666391189753</v>
      </c>
      <c r="B641" s="4">
        <f t="shared" ca="1" si="77"/>
        <v>154.40420294875116</v>
      </c>
      <c r="C641" s="4">
        <v>3890</v>
      </c>
      <c r="D641" s="4">
        <f t="shared" ca="1" si="78"/>
        <v>3</v>
      </c>
      <c r="E641" s="4">
        <v>0.55000000000000004</v>
      </c>
      <c r="F641" s="4">
        <v>19.899999999999999</v>
      </c>
      <c r="G641" s="4">
        <f t="shared" ca="1" si="80"/>
        <v>53.323113517529826</v>
      </c>
      <c r="H641" s="4">
        <f t="shared" ca="1" si="79"/>
        <v>17.528381468938036</v>
      </c>
      <c r="I641" s="4">
        <f ca="1">User_Model_Calcs!B641-Sat_Data!$B$5</f>
        <v>44.404202948751163</v>
      </c>
      <c r="J641" s="4">
        <f ca="1">(Earth_Data!$B$1/SQRT(1-Earth_Data!$B$2^2*SIN(RADIANS(User_Model_Calcs!A641))^2))*COS(RADIANS(User_Model_Calcs!A641))</f>
        <v>5981.718276182909</v>
      </c>
      <c r="K641" s="4">
        <f ca="1">((Earth_Data!$B$1*(1-Earth_Data!$B$2^2))/SQRT(1-Earth_Data!$B$2^2*SIN(RADIANS(User_Model_Calcs!A641))^2))*SIN(RADIANS(User_Model_Calcs!A641))</f>
        <v>-2206.1085903218836</v>
      </c>
      <c r="L641" s="4">
        <f t="shared" ca="1" si="81"/>
        <v>-20.244403393339084</v>
      </c>
      <c r="M641" s="4">
        <f t="shared" ca="1" si="82"/>
        <v>6375.5681039349456</v>
      </c>
      <c r="N641" s="4">
        <f ca="1">SQRT(User_Model_Calcs!M641^2+Sat_Data!$B$3^2-2*User_Model_Calcs!M641*Sat_Data!$B$3*COS(RADIANS(L641))*COS(RADIANS(I641)))</f>
        <v>38184.924069759611</v>
      </c>
      <c r="O641" s="4">
        <f ca="1">DEGREES(ACOS(((Earth_Data!$B$1+Sat_Data!$B$2)/User_Model_Calcs!N641)*SQRT(1-COS(RADIANS(User_Model_Calcs!I641))^2*COS(RADIANS(User_Model_Calcs!A641))^2)))</f>
        <v>34.917719082577982</v>
      </c>
      <c r="P641" s="4">
        <f t="shared" ca="1" si="83"/>
        <v>70.435238156959429</v>
      </c>
    </row>
    <row r="642" spans="1:16" x14ac:dyDescent="0.25">
      <c r="A642" s="4">
        <f t="shared" ref="A642:A705" ca="1" si="84">RAND()*(-44.106+9.432)-9.432</f>
        <v>-38.460362727118202</v>
      </c>
      <c r="B642" s="4">
        <f t="shared" ref="B642:B705" ca="1" si="85">RAND()*(160-105)+105</f>
        <v>117.67335868688316</v>
      </c>
      <c r="C642" s="4">
        <v>3891</v>
      </c>
      <c r="D642" s="4">
        <f t="shared" ref="D642:D705" ca="1" si="86">CHOOSE(RANDBETWEEN(1,3),0.75,1.2,3)</f>
        <v>3</v>
      </c>
      <c r="E642" s="4">
        <v>0.55000000000000004</v>
      </c>
      <c r="F642" s="4">
        <v>19.899999999999999</v>
      </c>
      <c r="G642" s="4">
        <f t="shared" ca="1" si="80"/>
        <v>53.323113517529826</v>
      </c>
      <c r="H642" s="4">
        <f t="shared" ca="1" si="79"/>
        <v>21.327699136752482</v>
      </c>
      <c r="I642" s="4">
        <f ca="1">User_Model_Calcs!B642-Sat_Data!$B$5</f>
        <v>7.6733586868831622</v>
      </c>
      <c r="J642" s="4">
        <f ca="1">(Earth_Data!$B$1/SQRT(1-Earth_Data!$B$2^2*SIN(RADIANS(User_Model_Calcs!A642))^2))*COS(RADIANS(User_Model_Calcs!A642))</f>
        <v>5000.8096656169801</v>
      </c>
      <c r="K642" s="4">
        <f ca="1">((Earth_Data!$B$1*(1-Earth_Data!$B$2^2))/SQRT(1-Earth_Data!$B$2^2*SIN(RADIANS(User_Model_Calcs!A642))^2))*SIN(RADIANS(User_Model_Calcs!A642))</f>
        <v>-3945.5864350702245</v>
      </c>
      <c r="L642" s="4">
        <f t="shared" ca="1" si="81"/>
        <v>-38.273069965795159</v>
      </c>
      <c r="M642" s="4">
        <f t="shared" ca="1" si="82"/>
        <v>6369.9097033112148</v>
      </c>
      <c r="N642" s="4">
        <f ca="1">SQRT(User_Model_Calcs!M642^2+Sat_Data!$B$3^2-2*User_Model_Calcs!M642*Sat_Data!$B$3*COS(RADIANS(L642))*COS(RADIANS(I642)))</f>
        <v>37422.680531536818</v>
      </c>
      <c r="O642" s="4">
        <f ca="1">DEGREES(ACOS(((Earth_Data!$B$1+Sat_Data!$B$2)/User_Model_Calcs!N642)*SQRT(1-COS(RADIANS(User_Model_Calcs!I642))^2*COS(RADIANS(User_Model_Calcs!A642))^2)))</f>
        <v>44.715457631588841</v>
      </c>
      <c r="P642" s="4">
        <f t="shared" ca="1" si="83"/>
        <v>12.222572912015359</v>
      </c>
    </row>
    <row r="643" spans="1:16" x14ac:dyDescent="0.25">
      <c r="A643" s="4">
        <f t="shared" ca="1" si="84"/>
        <v>-12.48190163927995</v>
      </c>
      <c r="B643" s="4">
        <f t="shared" ca="1" si="85"/>
        <v>146.30842391587731</v>
      </c>
      <c r="C643" s="4">
        <v>3892</v>
      </c>
      <c r="D643" s="4">
        <f t="shared" ca="1" si="86"/>
        <v>1.2</v>
      </c>
      <c r="E643" s="4">
        <v>0.55000000000000004</v>
      </c>
      <c r="F643" s="4">
        <v>19.899999999999999</v>
      </c>
      <c r="G643" s="4">
        <f t="shared" ca="1" si="80"/>
        <v>45.364313344089069</v>
      </c>
      <c r="H643" s="4">
        <f t="shared" ref="H643:H706" ca="1" si="87">RAND()*(24-14)+14</f>
        <v>20.519508263476489</v>
      </c>
      <c r="I643" s="4">
        <f ca="1">User_Model_Calcs!B643-Sat_Data!$B$5</f>
        <v>36.308423915877313</v>
      </c>
      <c r="J643" s="4">
        <f ca="1">(Earth_Data!$B$1/SQRT(1-Earth_Data!$B$2^2*SIN(RADIANS(User_Model_Calcs!A643))^2))*COS(RADIANS(User_Model_Calcs!A643))</f>
        <v>6228.3623043738708</v>
      </c>
      <c r="K643" s="4">
        <f ca="1">((Earth_Data!$B$1*(1-Earth_Data!$B$2^2))/SQRT(1-Earth_Data!$B$2^2*SIN(RADIANS(User_Model_Calcs!A643))^2))*SIN(RADIANS(User_Model_Calcs!A643))</f>
        <v>-1369.5008099289867</v>
      </c>
      <c r="L643" s="4">
        <f t="shared" ca="1" si="81"/>
        <v>-12.400934923344757</v>
      </c>
      <c r="M643" s="4">
        <f t="shared" ca="1" si="82"/>
        <v>6377.1490074281264</v>
      </c>
      <c r="N643" s="4">
        <f ca="1">SQRT(User_Model_Calcs!M643^2+Sat_Data!$B$3^2-2*User_Model_Calcs!M643*Sat_Data!$B$3*COS(RADIANS(L643))*COS(RADIANS(I643)))</f>
        <v>37352.819083684415</v>
      </c>
      <c r="O643" s="4">
        <f ca="1">DEGREES(ACOS(((Earth_Data!$B$1+Sat_Data!$B$2)/User_Model_Calcs!N643)*SQRT(1-COS(RADIANS(User_Model_Calcs!I643))^2*COS(RADIANS(User_Model_Calcs!A643))^2)))</f>
        <v>45.835822005769643</v>
      </c>
      <c r="P643" s="4">
        <f t="shared" ca="1" si="83"/>
        <v>73.60947355968942</v>
      </c>
    </row>
    <row r="644" spans="1:16" x14ac:dyDescent="0.25">
      <c r="A644" s="4">
        <f t="shared" ca="1" si="84"/>
        <v>-40.977860758130355</v>
      </c>
      <c r="B644" s="4">
        <f t="shared" ca="1" si="85"/>
        <v>110.83164765739465</v>
      </c>
      <c r="C644" s="4">
        <v>3893</v>
      </c>
      <c r="D644" s="4">
        <f t="shared" ca="1" si="86"/>
        <v>1.2</v>
      </c>
      <c r="E644" s="4">
        <v>0.55000000000000004</v>
      </c>
      <c r="F644" s="4">
        <v>19.899999999999999</v>
      </c>
      <c r="G644" s="4">
        <f t="shared" ca="1" si="80"/>
        <v>45.364313344089069</v>
      </c>
      <c r="H644" s="4">
        <f t="shared" ca="1" si="87"/>
        <v>17.73796056731738</v>
      </c>
      <c r="I644" s="4">
        <f ca="1">User_Model_Calcs!B644-Sat_Data!$B$5</f>
        <v>0.83164765739465452</v>
      </c>
      <c r="J644" s="4">
        <f ca="1">(Earth_Data!$B$1/SQRT(1-Earth_Data!$B$2^2*SIN(RADIANS(User_Model_Calcs!A644))^2))*COS(RADIANS(User_Model_Calcs!A644))</f>
        <v>4822.2060788750678</v>
      </c>
      <c r="K644" s="4">
        <f ca="1">((Earth_Data!$B$1*(1-Earth_Data!$B$2^2))/SQRT(1-Earth_Data!$B$2^2*SIN(RADIANS(User_Model_Calcs!A644))^2))*SIN(RADIANS(User_Model_Calcs!A644))</f>
        <v>-4160.5688476009182</v>
      </c>
      <c r="L644" s="4">
        <f t="shared" ca="1" si="81"/>
        <v>-40.787416653958076</v>
      </c>
      <c r="M644" s="4">
        <f t="shared" ca="1" si="82"/>
        <v>6368.9877219827395</v>
      </c>
      <c r="N644" s="4">
        <f ca="1">SQRT(User_Model_Calcs!M644^2+Sat_Data!$B$3^2-2*User_Model_Calcs!M644*Sat_Data!$B$3*COS(RADIANS(L644))*COS(RADIANS(I644)))</f>
        <v>37573.570481020113</v>
      </c>
      <c r="O644" s="4">
        <f ca="1">DEGREES(ACOS(((Earth_Data!$B$1+Sat_Data!$B$2)/User_Model_Calcs!N644)*SQRT(1-COS(RADIANS(User_Model_Calcs!I644))^2*COS(RADIANS(User_Model_Calcs!A644))^2)))</f>
        <v>42.609166209603039</v>
      </c>
      <c r="P644" s="4">
        <f t="shared" ca="1" si="83"/>
        <v>1.2680873057600002</v>
      </c>
    </row>
    <row r="645" spans="1:16" x14ac:dyDescent="0.25">
      <c r="A645" s="4">
        <f t="shared" ca="1" si="84"/>
        <v>-13.683369350789381</v>
      </c>
      <c r="B645" s="4">
        <f t="shared" ca="1" si="85"/>
        <v>127.23933371224581</v>
      </c>
      <c r="C645" s="4">
        <v>3894</v>
      </c>
      <c r="D645" s="4">
        <f t="shared" ca="1" si="86"/>
        <v>0.75</v>
      </c>
      <c r="E645" s="4">
        <v>0.55000000000000004</v>
      </c>
      <c r="F645" s="4">
        <v>19.899999999999999</v>
      </c>
      <c r="G645" s="4">
        <f t="shared" ca="1" si="80"/>
        <v>41.281913690970576</v>
      </c>
      <c r="H645" s="4">
        <f t="shared" ca="1" si="87"/>
        <v>21.426017263152346</v>
      </c>
      <c r="I645" s="4">
        <f ca="1">User_Model_Calcs!B645-Sat_Data!$B$5</f>
        <v>17.239333712245809</v>
      </c>
      <c r="J645" s="4">
        <f ca="1">(Earth_Data!$B$1/SQRT(1-Earth_Data!$B$2^2*SIN(RADIANS(User_Model_Calcs!A645))^2))*COS(RADIANS(User_Model_Calcs!A645))</f>
        <v>6198.2756036803312</v>
      </c>
      <c r="K645" s="4">
        <f ca="1">((Earth_Data!$B$1*(1-Earth_Data!$B$2^2))/SQRT(1-Earth_Data!$B$2^2*SIN(RADIANS(User_Model_Calcs!A645))^2))*SIN(RADIANS(User_Model_Calcs!A645))</f>
        <v>-1498.9683394457322</v>
      </c>
      <c r="L645" s="4">
        <f t="shared" ca="1" si="81"/>
        <v>-13.595176444911328</v>
      </c>
      <c r="M645" s="4">
        <f t="shared" ca="1" si="82"/>
        <v>6376.9527630240036</v>
      </c>
      <c r="N645" s="4">
        <f ca="1">SQRT(User_Model_Calcs!M645^2+Sat_Data!$B$3^2-2*User_Model_Calcs!M645*Sat_Data!$B$3*COS(RADIANS(L645))*COS(RADIANS(I645)))</f>
        <v>36321.785242674618</v>
      </c>
      <c r="O645" s="4">
        <f ca="1">DEGREES(ACOS(((Earth_Data!$B$1+Sat_Data!$B$2)/User_Model_Calcs!N645)*SQRT(1-COS(RADIANS(User_Model_Calcs!I645))^2*COS(RADIANS(User_Model_Calcs!A645))^2)))</f>
        <v>64.367189009259533</v>
      </c>
      <c r="P645" s="4">
        <f t="shared" ca="1" si="83"/>
        <v>52.680409397144714</v>
      </c>
    </row>
    <row r="646" spans="1:16" x14ac:dyDescent="0.25">
      <c r="A646" s="4">
        <f t="shared" ca="1" si="84"/>
        <v>-30.446046566740812</v>
      </c>
      <c r="B646" s="4">
        <f t="shared" ca="1" si="85"/>
        <v>121.48358280351719</v>
      </c>
      <c r="C646" s="4">
        <v>3895</v>
      </c>
      <c r="D646" s="4">
        <f t="shared" ca="1" si="86"/>
        <v>3</v>
      </c>
      <c r="E646" s="4">
        <v>0.55000000000000004</v>
      </c>
      <c r="F646" s="4">
        <v>19.899999999999999</v>
      </c>
      <c r="G646" s="4">
        <f t="shared" ca="1" si="80"/>
        <v>53.323113517529826</v>
      </c>
      <c r="H646" s="4">
        <f t="shared" ca="1" si="87"/>
        <v>18.02487256255656</v>
      </c>
      <c r="I646" s="4">
        <f ca="1">User_Model_Calcs!B646-Sat_Data!$B$5</f>
        <v>11.483582803517194</v>
      </c>
      <c r="J646" s="4">
        <f ca="1">(Earth_Data!$B$1/SQRT(1-Earth_Data!$B$2^2*SIN(RADIANS(User_Model_Calcs!A646))^2))*COS(RADIANS(User_Model_Calcs!A646))</f>
        <v>5503.3693680124461</v>
      </c>
      <c r="K646" s="4">
        <f ca="1">((Earth_Data!$B$1*(1-Earth_Data!$B$2^2))/SQRT(1-Earth_Data!$B$2^2*SIN(RADIANS(User_Model_Calcs!A646))^2))*SIN(RADIANS(User_Model_Calcs!A646))</f>
        <v>-3213.10059057332</v>
      </c>
      <c r="L646" s="4">
        <f t="shared" ca="1" si="81"/>
        <v>-30.278196161467559</v>
      </c>
      <c r="M646" s="4">
        <f t="shared" ca="1" si="82"/>
        <v>6372.6830931657296</v>
      </c>
      <c r="N646" s="4">
        <f ca="1">SQRT(User_Model_Calcs!M646^2+Sat_Data!$B$3^2-2*User_Model_Calcs!M646*Sat_Data!$B$3*COS(RADIANS(L646))*COS(RADIANS(I646)))</f>
        <v>36927.311887243719</v>
      </c>
      <c r="O646" s="4">
        <f ca="1">DEGREES(ACOS(((Earth_Data!$B$1+Sat_Data!$B$2)/User_Model_Calcs!N646)*SQRT(1-COS(RADIANS(User_Model_Calcs!I646))^2*COS(RADIANS(User_Model_Calcs!A646))^2)))</f>
        <v>52.34709394241451</v>
      </c>
      <c r="P646" s="4">
        <f t="shared" ca="1" si="83"/>
        <v>21.846546722498037</v>
      </c>
    </row>
    <row r="647" spans="1:16" x14ac:dyDescent="0.25">
      <c r="A647" s="4">
        <f t="shared" ca="1" si="84"/>
        <v>-31.384670171917335</v>
      </c>
      <c r="B647" s="4">
        <f t="shared" ca="1" si="85"/>
        <v>138.01819859905305</v>
      </c>
      <c r="C647" s="4">
        <v>3896</v>
      </c>
      <c r="D647" s="4">
        <f t="shared" ca="1" si="86"/>
        <v>3</v>
      </c>
      <c r="E647" s="4">
        <v>0.55000000000000004</v>
      </c>
      <c r="F647" s="4">
        <v>19.899999999999999</v>
      </c>
      <c r="G647" s="4">
        <f t="shared" ca="1" si="80"/>
        <v>53.323113517529826</v>
      </c>
      <c r="H647" s="4">
        <f t="shared" ca="1" si="87"/>
        <v>19.71187170862455</v>
      </c>
      <c r="I647" s="4">
        <f ca="1">User_Model_Calcs!B647-Sat_Data!$B$5</f>
        <v>28.018198599053051</v>
      </c>
      <c r="J647" s="4">
        <f ca="1">(Earth_Data!$B$1/SQRT(1-Earth_Data!$B$2^2*SIN(RADIANS(User_Model_Calcs!A647))^2))*COS(RADIANS(User_Model_Calcs!A647))</f>
        <v>5449.9051743587333</v>
      </c>
      <c r="K647" s="4">
        <f ca="1">((Earth_Data!$B$1*(1-Earth_Data!$B$2^2))/SQRT(1-Earth_Data!$B$2^2*SIN(RADIANS(User_Model_Calcs!A647))^2))*SIN(RADIANS(User_Model_Calcs!A647))</f>
        <v>-3302.3783908660594</v>
      </c>
      <c r="L647" s="4">
        <f t="shared" ca="1" si="81"/>
        <v>-31.213831909718394</v>
      </c>
      <c r="M647" s="4">
        <f t="shared" ca="1" si="82"/>
        <v>6372.3754947398702</v>
      </c>
      <c r="N647" s="4">
        <f ca="1">SQRT(User_Model_Calcs!M647^2+Sat_Data!$B$3^2-2*User_Model_Calcs!M647*Sat_Data!$B$3*COS(RADIANS(L647))*COS(RADIANS(I647)))</f>
        <v>37585.959756022537</v>
      </c>
      <c r="O647" s="4">
        <f ca="1">DEGREES(ACOS(((Earth_Data!$B$1+Sat_Data!$B$2)/User_Model_Calcs!N647)*SQRT(1-COS(RADIANS(User_Model_Calcs!I647))^2*COS(RADIANS(User_Model_Calcs!A647))^2)))</f>
        <v>42.493547786590497</v>
      </c>
      <c r="P647" s="4">
        <f t="shared" ca="1" si="83"/>
        <v>45.616832391652125</v>
      </c>
    </row>
    <row r="648" spans="1:16" x14ac:dyDescent="0.25">
      <c r="A648" s="4">
        <f t="shared" ca="1" si="84"/>
        <v>-24.616167975353452</v>
      </c>
      <c r="B648" s="4">
        <f t="shared" ca="1" si="85"/>
        <v>112.88467405327759</v>
      </c>
      <c r="C648" s="4">
        <v>3897</v>
      </c>
      <c r="D648" s="4">
        <f t="shared" ca="1" si="86"/>
        <v>1.2</v>
      </c>
      <c r="E648" s="4">
        <v>0.55000000000000004</v>
      </c>
      <c r="F648" s="4">
        <v>19.899999999999999</v>
      </c>
      <c r="G648" s="4">
        <f t="shared" ca="1" si="80"/>
        <v>45.364313344089069</v>
      </c>
      <c r="H648" s="4">
        <f t="shared" ca="1" si="87"/>
        <v>23.897486859207497</v>
      </c>
      <c r="I648" s="4">
        <f ca="1">User_Model_Calcs!B648-Sat_Data!$B$5</f>
        <v>2.8846740532775925</v>
      </c>
      <c r="J648" s="4">
        <f ca="1">(Earth_Data!$B$1/SQRT(1-Earth_Data!$B$2^2*SIN(RADIANS(User_Model_Calcs!A648))^2))*COS(RADIANS(User_Model_Calcs!A648))</f>
        <v>5801.8562048644108</v>
      </c>
      <c r="K648" s="4">
        <f ca="1">((Earth_Data!$B$1*(1-Earth_Data!$B$2^2))/SQRT(1-Earth_Data!$B$2^2*SIN(RADIANS(User_Model_Calcs!A648))^2))*SIN(RADIANS(User_Model_Calcs!A648))</f>
        <v>-2640.4819172162574</v>
      </c>
      <c r="L648" s="4">
        <f t="shared" ca="1" si="81"/>
        <v>-24.470749402387401</v>
      </c>
      <c r="M648" s="4">
        <f t="shared" ca="1" si="82"/>
        <v>6374.4552847337236</v>
      </c>
      <c r="N648" s="4">
        <f ca="1">SQRT(User_Model_Calcs!M648^2+Sat_Data!$B$3^2-2*User_Model_Calcs!M648*Sat_Data!$B$3*COS(RADIANS(L648))*COS(RADIANS(I648)))</f>
        <v>36466.529748214278</v>
      </c>
      <c r="O648" s="4">
        <f ca="1">DEGREES(ACOS(((Earth_Data!$B$1+Sat_Data!$B$2)/User_Model_Calcs!N648)*SQRT(1-COS(RADIANS(User_Model_Calcs!I648))^2*COS(RADIANS(User_Model_Calcs!A648))^2)))</f>
        <v>61.019323648437663</v>
      </c>
      <c r="P648" s="4">
        <f t="shared" ca="1" si="83"/>
        <v>6.8977069913690947</v>
      </c>
    </row>
    <row r="649" spans="1:16" x14ac:dyDescent="0.25">
      <c r="A649" s="4">
        <f t="shared" ca="1" si="84"/>
        <v>-29.758726701253622</v>
      </c>
      <c r="B649" s="4">
        <f t="shared" ca="1" si="85"/>
        <v>141.22776391178792</v>
      </c>
      <c r="C649" s="4">
        <v>3898</v>
      </c>
      <c r="D649" s="4">
        <f t="shared" ca="1" si="86"/>
        <v>3</v>
      </c>
      <c r="E649" s="4">
        <v>0.55000000000000004</v>
      </c>
      <c r="F649" s="4">
        <v>19.899999999999999</v>
      </c>
      <c r="G649" s="4">
        <f t="shared" ca="1" si="80"/>
        <v>53.323113517529826</v>
      </c>
      <c r="H649" s="4">
        <f t="shared" ca="1" si="87"/>
        <v>19.505456627272533</v>
      </c>
      <c r="I649" s="4">
        <f ca="1">User_Model_Calcs!B649-Sat_Data!$B$5</f>
        <v>31.227763911787918</v>
      </c>
      <c r="J649" s="4">
        <f ca="1">(Earth_Data!$B$1/SQRT(1-Earth_Data!$B$2^2*SIN(RADIANS(User_Model_Calcs!A649))^2))*COS(RADIANS(User_Model_Calcs!A649))</f>
        <v>5541.5831516927174</v>
      </c>
      <c r="K649" s="4">
        <f ca="1">((Earth_Data!$B$1*(1-Earth_Data!$B$2^2))/SQRT(1-Earth_Data!$B$2^2*SIN(RADIANS(User_Model_Calcs!A649))^2))*SIN(RADIANS(User_Model_Calcs!A649))</f>
        <v>-3147.1846987115468</v>
      </c>
      <c r="L649" s="4">
        <f t="shared" ca="1" si="81"/>
        <v>-29.593178094854217</v>
      </c>
      <c r="M649" s="4">
        <f t="shared" ca="1" si="82"/>
        <v>6372.9047815677177</v>
      </c>
      <c r="N649" s="4">
        <f ca="1">SQRT(User_Model_Calcs!M649^2+Sat_Data!$B$3^2-2*User_Model_Calcs!M649*Sat_Data!$B$3*COS(RADIANS(L649))*COS(RADIANS(I649)))</f>
        <v>37667.278055265131</v>
      </c>
      <c r="O649" s="4">
        <f ca="1">DEGREES(ACOS(((Earth_Data!$B$1+Sat_Data!$B$2)/User_Model_Calcs!N649)*SQRT(1-COS(RADIANS(User_Model_Calcs!I649))^2*COS(RADIANS(User_Model_Calcs!A649))^2)))</f>
        <v>41.408854418772066</v>
      </c>
      <c r="P649" s="4">
        <f t="shared" ca="1" si="83"/>
        <v>50.693718369832368</v>
      </c>
    </row>
    <row r="650" spans="1:16" x14ac:dyDescent="0.25">
      <c r="A650" s="4">
        <f t="shared" ca="1" si="84"/>
        <v>-17.176149652870553</v>
      </c>
      <c r="B650" s="4">
        <f t="shared" ca="1" si="85"/>
        <v>155.39630949690707</v>
      </c>
      <c r="C650" s="4">
        <v>3899</v>
      </c>
      <c r="D650" s="4">
        <f t="shared" ca="1" si="86"/>
        <v>3</v>
      </c>
      <c r="E650" s="4">
        <v>0.55000000000000004</v>
      </c>
      <c r="F650" s="4">
        <v>19.899999999999999</v>
      </c>
      <c r="G650" s="4">
        <f t="shared" ca="1" si="80"/>
        <v>53.323113517529826</v>
      </c>
      <c r="H650" s="4">
        <f t="shared" ca="1" si="87"/>
        <v>19.655636862145112</v>
      </c>
      <c r="I650" s="4">
        <f ca="1">User_Model_Calcs!B650-Sat_Data!$B$5</f>
        <v>45.396309496907065</v>
      </c>
      <c r="J650" s="4">
        <f ca="1">(Earth_Data!$B$1/SQRT(1-Earth_Data!$B$2^2*SIN(RADIANS(User_Model_Calcs!A650))^2))*COS(RADIANS(User_Model_Calcs!A650))</f>
        <v>6095.4632881950574</v>
      </c>
      <c r="K650" s="4">
        <f ca="1">((Earth_Data!$B$1*(1-Earth_Data!$B$2^2))/SQRT(1-Earth_Data!$B$2^2*SIN(RADIANS(User_Model_Calcs!A650))^2))*SIN(RADIANS(User_Model_Calcs!A650))</f>
        <v>-1871.4679612923712</v>
      </c>
      <c r="L650" s="4">
        <f t="shared" ca="1" si="81"/>
        <v>-17.067866909075558</v>
      </c>
      <c r="M650" s="4">
        <f t="shared" ca="1" si="82"/>
        <v>6376.2892835784614</v>
      </c>
      <c r="N650" s="4">
        <f ca="1">SQRT(User_Model_Calcs!M650^2+Sat_Data!$B$3^2-2*User_Model_Calcs!M650*Sat_Data!$B$3*COS(RADIANS(L650))*COS(RADIANS(I650)))</f>
        <v>38177.578849756042</v>
      </c>
      <c r="O650" s="4">
        <f ca="1">DEGREES(ACOS(((Earth_Data!$B$1+Sat_Data!$B$2)/User_Model_Calcs!N650)*SQRT(1-COS(RADIANS(User_Model_Calcs!I650))^2*COS(RADIANS(User_Model_Calcs!A650))^2)))</f>
        <v>35.015228007589272</v>
      </c>
      <c r="P650" s="4">
        <f t="shared" ca="1" si="83"/>
        <v>73.761635363288178</v>
      </c>
    </row>
    <row r="651" spans="1:16" x14ac:dyDescent="0.25">
      <c r="A651" s="4">
        <f t="shared" ca="1" si="84"/>
        <v>-37.021711874255445</v>
      </c>
      <c r="B651" s="4">
        <f t="shared" ca="1" si="85"/>
        <v>141.76156531301959</v>
      </c>
      <c r="C651" s="4">
        <v>3900</v>
      </c>
      <c r="D651" s="4">
        <f t="shared" ca="1" si="86"/>
        <v>3</v>
      </c>
      <c r="E651" s="4">
        <v>0.55000000000000004</v>
      </c>
      <c r="F651" s="4">
        <v>19.899999999999999</v>
      </c>
      <c r="G651" s="4">
        <f t="shared" ca="1" si="80"/>
        <v>53.323113517529826</v>
      </c>
      <c r="H651" s="4">
        <f t="shared" ca="1" si="87"/>
        <v>16.267970572358848</v>
      </c>
      <c r="I651" s="4">
        <f ca="1">User_Model_Calcs!B651-Sat_Data!$B$5</f>
        <v>31.761565313019588</v>
      </c>
      <c r="J651" s="4">
        <f ca="1">(Earth_Data!$B$1/SQRT(1-Earth_Data!$B$2^2*SIN(RADIANS(User_Model_Calcs!A651))^2))*COS(RADIANS(User_Model_Calcs!A651))</f>
        <v>5098.5451780546236</v>
      </c>
      <c r="K651" s="4">
        <f ca="1">((Earth_Data!$B$1*(1-Earth_Data!$B$2^2))/SQRT(1-Earth_Data!$B$2^2*SIN(RADIANS(User_Model_Calcs!A651))^2))*SIN(RADIANS(User_Model_Calcs!A651))</f>
        <v>-3819.3186065989953</v>
      </c>
      <c r="L651" s="4">
        <f t="shared" ca="1" si="81"/>
        <v>-36.836869598739483</v>
      </c>
      <c r="M651" s="4">
        <f t="shared" ca="1" si="82"/>
        <v>6370.4283648258179</v>
      </c>
      <c r="N651" s="4">
        <f ca="1">SQRT(User_Model_Calcs!M651^2+Sat_Data!$B$3^2-2*User_Model_Calcs!M651*Sat_Data!$B$3*COS(RADIANS(L651))*COS(RADIANS(I651)))</f>
        <v>38116.039696967055</v>
      </c>
      <c r="O651" s="4">
        <f ca="1">DEGREES(ACOS(((Earth_Data!$B$1+Sat_Data!$B$2)/User_Model_Calcs!N651)*SQRT(1-COS(RADIANS(User_Model_Calcs!I651))^2*COS(RADIANS(User_Model_Calcs!A651))^2)))</f>
        <v>35.681875877246405</v>
      </c>
      <c r="P651" s="4">
        <f t="shared" ca="1" si="83"/>
        <v>45.796615550210163</v>
      </c>
    </row>
    <row r="652" spans="1:16" x14ac:dyDescent="0.25">
      <c r="A652" s="4">
        <f t="shared" ca="1" si="84"/>
        <v>-37.689380798804144</v>
      </c>
      <c r="B652" s="4">
        <f t="shared" ca="1" si="85"/>
        <v>111.79625049803553</v>
      </c>
      <c r="C652" s="4">
        <v>3901</v>
      </c>
      <c r="D652" s="4">
        <f t="shared" ca="1" si="86"/>
        <v>0.75</v>
      </c>
      <c r="E652" s="4">
        <v>0.55000000000000004</v>
      </c>
      <c r="F652" s="4">
        <v>19.899999999999999</v>
      </c>
      <c r="G652" s="4">
        <f t="shared" ca="1" si="80"/>
        <v>41.281913690970576</v>
      </c>
      <c r="H652" s="4">
        <f t="shared" ca="1" si="87"/>
        <v>15.751735736460247</v>
      </c>
      <c r="I652" s="4">
        <f ca="1">User_Model_Calcs!B652-Sat_Data!$B$5</f>
        <v>1.7962504980355334</v>
      </c>
      <c r="J652" s="4">
        <f ca="1">(Earth_Data!$B$1/SQRT(1-Earth_Data!$B$2^2*SIN(RADIANS(User_Model_Calcs!A652))^2))*COS(RADIANS(User_Model_Calcs!A652))</f>
        <v>5053.584068642861</v>
      </c>
      <c r="K652" s="4">
        <f ca="1">((Earth_Data!$B$1*(1-Earth_Data!$B$2^2))/SQRT(1-Earth_Data!$B$2^2*SIN(RADIANS(User_Model_Calcs!A652))^2))*SIN(RADIANS(User_Model_Calcs!A652))</f>
        <v>-3878.2199390568703</v>
      </c>
      <c r="L652" s="4">
        <f t="shared" ca="1" si="81"/>
        <v>-37.503343058456132</v>
      </c>
      <c r="M652" s="4">
        <f t="shared" ca="1" si="82"/>
        <v>6370.1885242541448</v>
      </c>
      <c r="N652" s="4">
        <f ca="1">SQRT(User_Model_Calcs!M652^2+Sat_Data!$B$3^2-2*User_Model_Calcs!M652*Sat_Data!$B$3*COS(RADIANS(L652))*COS(RADIANS(I652)))</f>
        <v>37315.457395113495</v>
      </c>
      <c r="O652" s="4">
        <f ca="1">DEGREES(ACOS(((Earth_Data!$B$1+Sat_Data!$B$2)/User_Model_Calcs!N652)*SQRT(1-COS(RADIANS(User_Model_Calcs!I652))^2*COS(RADIANS(User_Model_Calcs!A652))^2)))</f>
        <v>46.259756097286498</v>
      </c>
      <c r="P652" s="4">
        <f t="shared" ca="1" si="83"/>
        <v>2.9364137415171023</v>
      </c>
    </row>
    <row r="653" spans="1:16" x14ac:dyDescent="0.25">
      <c r="A653" s="4">
        <f t="shared" ca="1" si="84"/>
        <v>-24.229079611150258</v>
      </c>
      <c r="B653" s="4">
        <f t="shared" ca="1" si="85"/>
        <v>150.78782797505281</v>
      </c>
      <c r="C653" s="4">
        <v>3902</v>
      </c>
      <c r="D653" s="4">
        <f t="shared" ca="1" si="86"/>
        <v>3</v>
      </c>
      <c r="E653" s="4">
        <v>0.55000000000000004</v>
      </c>
      <c r="F653" s="4">
        <v>19.899999999999999</v>
      </c>
      <c r="G653" s="4">
        <f t="shared" ca="1" si="80"/>
        <v>53.323113517529826</v>
      </c>
      <c r="H653" s="4">
        <f t="shared" ca="1" si="87"/>
        <v>20.487213056155337</v>
      </c>
      <c r="I653" s="4">
        <f ca="1">User_Model_Calcs!B653-Sat_Data!$B$5</f>
        <v>40.787827975052807</v>
      </c>
      <c r="J653" s="4">
        <f ca="1">(Earth_Data!$B$1/SQRT(1-Earth_Data!$B$2^2*SIN(RADIANS(User_Model_Calcs!A653))^2))*COS(RADIANS(User_Model_Calcs!A653))</f>
        <v>5819.5836943225841</v>
      </c>
      <c r="K653" s="4">
        <f ca="1">((Earth_Data!$B$1*(1-Earth_Data!$B$2^2))/SQRT(1-Earth_Data!$B$2^2*SIN(RADIANS(User_Model_Calcs!A653))^2))*SIN(RADIANS(User_Model_Calcs!A653))</f>
        <v>-2601.4428685408288</v>
      </c>
      <c r="L653" s="4">
        <f t="shared" ca="1" si="81"/>
        <v>-24.085373263187208</v>
      </c>
      <c r="M653" s="4">
        <f t="shared" ca="1" si="82"/>
        <v>6374.5634653289972</v>
      </c>
      <c r="N653" s="4">
        <f ca="1">SQRT(User_Model_Calcs!M653^2+Sat_Data!$B$3^2-2*User_Model_Calcs!M653*Sat_Data!$B$3*COS(RADIANS(L653))*COS(RADIANS(I653)))</f>
        <v>38037.904406561538</v>
      </c>
      <c r="O653" s="4">
        <f ca="1">DEGREES(ACOS(((Earth_Data!$B$1+Sat_Data!$B$2)/User_Model_Calcs!N653)*SQRT(1-COS(RADIANS(User_Model_Calcs!I653))^2*COS(RADIANS(User_Model_Calcs!A653))^2)))</f>
        <v>36.691778407696262</v>
      </c>
      <c r="P653" s="4">
        <f t="shared" ca="1" si="83"/>
        <v>64.562328246256499</v>
      </c>
    </row>
    <row r="654" spans="1:16" x14ac:dyDescent="0.25">
      <c r="A654" s="4">
        <f t="shared" ca="1" si="84"/>
        <v>-12.254928728683478</v>
      </c>
      <c r="B654" s="4">
        <f t="shared" ca="1" si="85"/>
        <v>113.63297597176093</v>
      </c>
      <c r="C654" s="4">
        <v>3903</v>
      </c>
      <c r="D654" s="4">
        <f t="shared" ca="1" si="86"/>
        <v>3</v>
      </c>
      <c r="E654" s="4">
        <v>0.55000000000000004</v>
      </c>
      <c r="F654" s="4">
        <v>19.899999999999999</v>
      </c>
      <c r="G654" s="4">
        <f t="shared" ca="1" si="80"/>
        <v>53.323113517529826</v>
      </c>
      <c r="H654" s="4">
        <f t="shared" ca="1" si="87"/>
        <v>19.947927197463613</v>
      </c>
      <c r="I654" s="4">
        <f ca="1">User_Model_Calcs!B654-Sat_Data!$B$5</f>
        <v>3.6329759717609278</v>
      </c>
      <c r="J654" s="4">
        <f ca="1">(Earth_Data!$B$1/SQRT(1-Earth_Data!$B$2^2*SIN(RADIANS(User_Model_Calcs!A654))^2))*COS(RADIANS(User_Model_Calcs!A654))</f>
        <v>6233.7405582523143</v>
      </c>
      <c r="K654" s="4">
        <f ca="1">((Earth_Data!$B$1*(1-Earth_Data!$B$2^2))/SQRT(1-Earth_Data!$B$2^2*SIN(RADIANS(User_Model_Calcs!A654))^2))*SIN(RADIANS(User_Model_Calcs!A654))</f>
        <v>-1344.9746505805581</v>
      </c>
      <c r="L654" s="4">
        <f t="shared" ca="1" si="81"/>
        <v>-12.175343366762792</v>
      </c>
      <c r="M654" s="4">
        <f t="shared" ca="1" si="82"/>
        <v>6377.1841872651103</v>
      </c>
      <c r="N654" s="4">
        <f ca="1">SQRT(User_Model_Calcs!M654^2+Sat_Data!$B$3^2-2*User_Model_Calcs!M654*Sat_Data!$B$3*COS(RADIANS(L654))*COS(RADIANS(I654)))</f>
        <v>35970.250980912213</v>
      </c>
      <c r="O654" s="4">
        <f ca="1">DEGREES(ACOS(((Earth_Data!$B$1+Sat_Data!$B$2)/User_Model_Calcs!N654)*SQRT(1-COS(RADIANS(User_Model_Calcs!I654))^2*COS(RADIANS(User_Model_Calcs!A654))^2)))</f>
        <v>74.978411012764724</v>
      </c>
      <c r="P654" s="4">
        <f t="shared" ca="1" si="83"/>
        <v>16.653168008494028</v>
      </c>
    </row>
    <row r="655" spans="1:16" x14ac:dyDescent="0.25">
      <c r="A655" s="4">
        <f t="shared" ca="1" si="84"/>
        <v>-32.67099733746393</v>
      </c>
      <c r="B655" s="4">
        <f t="shared" ca="1" si="85"/>
        <v>156.10165971720429</v>
      </c>
      <c r="C655" s="4">
        <v>3904</v>
      </c>
      <c r="D655" s="4">
        <f t="shared" ca="1" si="86"/>
        <v>1.2</v>
      </c>
      <c r="E655" s="4">
        <v>0.55000000000000004</v>
      </c>
      <c r="F655" s="4">
        <v>19.899999999999999</v>
      </c>
      <c r="G655" s="4">
        <f t="shared" ca="1" si="80"/>
        <v>45.364313344089069</v>
      </c>
      <c r="H655" s="4">
        <f t="shared" ca="1" si="87"/>
        <v>22.258254934564114</v>
      </c>
      <c r="I655" s="4">
        <f ca="1">User_Model_Calcs!B655-Sat_Data!$B$5</f>
        <v>46.101659717204285</v>
      </c>
      <c r="J655" s="4">
        <f ca="1">(Earth_Data!$B$1/SQRT(1-Earth_Data!$B$2^2*SIN(RADIANS(User_Model_Calcs!A655))^2))*COS(RADIANS(User_Model_Calcs!A655))</f>
        <v>5374.2616438798905</v>
      </c>
      <c r="K655" s="4">
        <f ca="1">((Earth_Data!$B$1*(1-Earth_Data!$B$2^2))/SQRT(1-Earth_Data!$B$2^2*SIN(RADIANS(User_Model_Calcs!A655))^2))*SIN(RADIANS(User_Model_Calcs!A655))</f>
        <v>-3423.3024856590232</v>
      </c>
      <c r="L655" s="4">
        <f t="shared" ca="1" si="81"/>
        <v>-32.496361492818473</v>
      </c>
      <c r="M655" s="4">
        <f t="shared" ca="1" si="82"/>
        <v>6371.9453956541265</v>
      </c>
      <c r="N655" s="4">
        <f ca="1">SQRT(User_Model_Calcs!M655^2+Sat_Data!$B$3^2-2*User_Model_Calcs!M655*Sat_Data!$B$3*COS(RADIANS(L655))*COS(RADIANS(I655)))</f>
        <v>38783.689708695572</v>
      </c>
      <c r="O655" s="4">
        <f ca="1">DEGREES(ACOS(((Earth_Data!$B$1+Sat_Data!$B$2)/User_Model_Calcs!N655)*SQRT(1-COS(RADIANS(User_Model_Calcs!I655))^2*COS(RADIANS(User_Model_Calcs!A655))^2)))</f>
        <v>28.022898440111348</v>
      </c>
      <c r="P655" s="4">
        <f t="shared" ca="1" si="83"/>
        <v>62.550614952911189</v>
      </c>
    </row>
    <row r="656" spans="1:16" x14ac:dyDescent="0.25">
      <c r="A656" s="4">
        <f t="shared" ca="1" si="84"/>
        <v>-36.557072313035526</v>
      </c>
      <c r="B656" s="4">
        <f t="shared" ca="1" si="85"/>
        <v>153.82323763336973</v>
      </c>
      <c r="C656" s="4">
        <v>3905</v>
      </c>
      <c r="D656" s="4">
        <f t="shared" ca="1" si="86"/>
        <v>1.2</v>
      </c>
      <c r="E656" s="4">
        <v>0.55000000000000004</v>
      </c>
      <c r="F656" s="4">
        <v>19.899999999999999</v>
      </c>
      <c r="G656" s="4">
        <f t="shared" ca="1" si="80"/>
        <v>45.364313344089069</v>
      </c>
      <c r="H656" s="4">
        <f t="shared" ca="1" si="87"/>
        <v>19.257867002444918</v>
      </c>
      <c r="I656" s="4">
        <f ca="1">User_Model_Calcs!B656-Sat_Data!$B$5</f>
        <v>43.823237633369729</v>
      </c>
      <c r="J656" s="4">
        <f ca="1">(Earth_Data!$B$1/SQRT(1-Earth_Data!$B$2^2*SIN(RADIANS(User_Model_Calcs!A656))^2))*COS(RADIANS(User_Model_Calcs!A656))</f>
        <v>5129.4247806631629</v>
      </c>
      <c r="K656" s="4">
        <f ca="1">((Earth_Data!$B$1*(1-Earth_Data!$B$2^2))/SQRT(1-Earth_Data!$B$2^2*SIN(RADIANS(User_Model_Calcs!A656))^2))*SIN(RADIANS(User_Model_Calcs!A656))</f>
        <v>-3778.0250576930657</v>
      </c>
      <c r="L656" s="4">
        <f t="shared" ca="1" si="81"/>
        <v>-36.373121098385823</v>
      </c>
      <c r="M656" s="4">
        <f t="shared" ca="1" si="82"/>
        <v>6370.5943142722581</v>
      </c>
      <c r="N656" s="4">
        <f ca="1">SQRT(User_Model_Calcs!M656^2+Sat_Data!$B$3^2-2*User_Model_Calcs!M656*Sat_Data!$B$3*COS(RADIANS(L656))*COS(RADIANS(I656)))</f>
        <v>38811.328475081711</v>
      </c>
      <c r="O656" s="4">
        <f ca="1">DEGREES(ACOS(((Earth_Data!$B$1+Sat_Data!$B$2)/User_Model_Calcs!N656)*SQRT(1-COS(RADIANS(User_Model_Calcs!I656))^2*COS(RADIANS(User_Model_Calcs!A656))^2)))</f>
        <v>27.705880741733584</v>
      </c>
      <c r="P656" s="4">
        <f t="shared" ca="1" si="83"/>
        <v>58.176009356360019</v>
      </c>
    </row>
    <row r="657" spans="1:16" x14ac:dyDescent="0.25">
      <c r="A657" s="4">
        <f t="shared" ca="1" si="84"/>
        <v>-10.315125354481978</v>
      </c>
      <c r="B657" s="4">
        <f t="shared" ca="1" si="85"/>
        <v>136.8998089088864</v>
      </c>
      <c r="C657" s="4">
        <v>3906</v>
      </c>
      <c r="D657" s="4">
        <f t="shared" ca="1" si="86"/>
        <v>3</v>
      </c>
      <c r="E657" s="4">
        <v>0.55000000000000004</v>
      </c>
      <c r="F657" s="4">
        <v>19.899999999999999</v>
      </c>
      <c r="G657" s="4">
        <f t="shared" ca="1" si="80"/>
        <v>53.323113517529826</v>
      </c>
      <c r="H657" s="4">
        <f t="shared" ca="1" si="87"/>
        <v>18.41244223085728</v>
      </c>
      <c r="I657" s="4">
        <f ca="1">User_Model_Calcs!B657-Sat_Data!$B$5</f>
        <v>26.899808908886399</v>
      </c>
      <c r="J657" s="4">
        <f ca="1">(Earth_Data!$B$1/SQRT(1-Earth_Data!$B$2^2*SIN(RADIANS(User_Model_Calcs!A657))^2))*COS(RADIANS(User_Model_Calcs!A657))</f>
        <v>6275.7288098202444</v>
      </c>
      <c r="K657" s="4">
        <f ca="1">((Earth_Data!$B$1*(1-Earth_Data!$B$2^2))/SQRT(1-Earth_Data!$B$2^2*SIN(RADIANS(User_Model_Calcs!A657))^2))*SIN(RADIANS(User_Model_Calcs!A657))</f>
        <v>-1134.5582230692114</v>
      </c>
      <c r="L657" s="4">
        <f t="shared" ca="1" si="81"/>
        <v>-10.247538628777807</v>
      </c>
      <c r="M657" s="4">
        <f t="shared" ca="1" si="82"/>
        <v>6377.45987489861</v>
      </c>
      <c r="N657" s="4">
        <f ca="1">SQRT(User_Model_Calcs!M657^2+Sat_Data!$B$3^2-2*User_Model_Calcs!M657*Sat_Data!$B$3*COS(RADIANS(L657))*COS(RADIANS(I657)))</f>
        <v>36695.061604800037</v>
      </c>
      <c r="O657" s="4">
        <f ca="1">DEGREES(ACOS(((Earth_Data!$B$1+Sat_Data!$B$2)/User_Model_Calcs!N657)*SQRT(1-COS(RADIANS(User_Model_Calcs!I657))^2*COS(RADIANS(User_Model_Calcs!A657))^2)))</f>
        <v>56.54418272190977</v>
      </c>
      <c r="P657" s="4">
        <f t="shared" ca="1" si="83"/>
        <v>70.559348189078904</v>
      </c>
    </row>
    <row r="658" spans="1:16" x14ac:dyDescent="0.25">
      <c r="A658" s="4">
        <f t="shared" ca="1" si="84"/>
        <v>-43.945929673105347</v>
      </c>
      <c r="B658" s="4">
        <f t="shared" ca="1" si="85"/>
        <v>110.56784357116808</v>
      </c>
      <c r="C658" s="4">
        <v>3907</v>
      </c>
      <c r="D658" s="4">
        <f t="shared" ca="1" si="86"/>
        <v>3</v>
      </c>
      <c r="E658" s="4">
        <v>0.55000000000000004</v>
      </c>
      <c r="F658" s="4">
        <v>19.899999999999999</v>
      </c>
      <c r="G658" s="4">
        <f t="shared" ca="1" si="80"/>
        <v>53.323113517529826</v>
      </c>
      <c r="H658" s="4">
        <f t="shared" ca="1" si="87"/>
        <v>16.991696805469921</v>
      </c>
      <c r="I658" s="4">
        <f ca="1">User_Model_Calcs!B658-Sat_Data!$B$5</f>
        <v>0.56784357116808337</v>
      </c>
      <c r="J658" s="4">
        <f ca="1">(Earth_Data!$B$1/SQRT(1-Earth_Data!$B$2^2*SIN(RADIANS(User_Model_Calcs!A658))^2))*COS(RADIANS(User_Model_Calcs!A658))</f>
        <v>4599.6500274123537</v>
      </c>
      <c r="K658" s="4">
        <f ca="1">((Earth_Data!$B$1*(1-Earth_Data!$B$2^2))/SQRT(1-Earth_Data!$B$2^2*SIN(RADIANS(User_Model_Calcs!A658))^2))*SIN(RADIANS(User_Model_Calcs!A658))</f>
        <v>-4403.7695857835797</v>
      </c>
      <c r="L658" s="4">
        <f t="shared" ca="1" si="81"/>
        <v>-43.753656630519437</v>
      </c>
      <c r="M658" s="4">
        <f t="shared" ca="1" si="82"/>
        <v>6367.8855940843459</v>
      </c>
      <c r="N658" s="4">
        <f ca="1">SQRT(User_Model_Calcs!M658^2+Sat_Data!$B$3^2-2*User_Model_Calcs!M658*Sat_Data!$B$3*COS(RADIANS(L658))*COS(RADIANS(I658)))</f>
        <v>37821.992843595195</v>
      </c>
      <c r="O658" s="4">
        <f ca="1">DEGREES(ACOS(((Earth_Data!$B$1+Sat_Data!$B$2)/User_Model_Calcs!N658)*SQRT(1-COS(RADIANS(User_Model_Calcs!I658))^2*COS(RADIANS(User_Model_Calcs!A658))^2)))</f>
        <v>39.313380598484976</v>
      </c>
      <c r="P658" s="4">
        <f t="shared" ca="1" si="83"/>
        <v>0.81821407262535661</v>
      </c>
    </row>
    <row r="659" spans="1:16" x14ac:dyDescent="0.25">
      <c r="A659" s="4">
        <f t="shared" ca="1" si="84"/>
        <v>-10.62197933272614</v>
      </c>
      <c r="B659" s="4">
        <f t="shared" ca="1" si="85"/>
        <v>137.11439683654464</v>
      </c>
      <c r="C659" s="4">
        <v>3908</v>
      </c>
      <c r="D659" s="4">
        <f t="shared" ca="1" si="86"/>
        <v>1.2</v>
      </c>
      <c r="E659" s="4">
        <v>0.55000000000000004</v>
      </c>
      <c r="F659" s="4">
        <v>19.899999999999999</v>
      </c>
      <c r="G659" s="4">
        <f t="shared" ca="1" si="80"/>
        <v>45.364313344089069</v>
      </c>
      <c r="H659" s="4">
        <f t="shared" ca="1" si="87"/>
        <v>22.246106602424987</v>
      </c>
      <c r="I659" s="4">
        <f ca="1">User_Model_Calcs!B659-Sat_Data!$B$5</f>
        <v>27.114396836544643</v>
      </c>
      <c r="J659" s="4">
        <f ca="1">(Earth_Data!$B$1/SQRT(1-Earth_Data!$B$2^2*SIN(RADIANS(User_Model_Calcs!A659))^2))*COS(RADIANS(User_Model_Calcs!A659))</f>
        <v>6269.5618026365328</v>
      </c>
      <c r="K659" s="4">
        <f ca="1">((Earth_Data!$B$1*(1-Earth_Data!$B$2^2))/SQRT(1-Earth_Data!$B$2^2*SIN(RADIANS(User_Model_Calcs!A659))^2))*SIN(RADIANS(User_Model_Calcs!A659))</f>
        <v>-1167.9346408122465</v>
      </c>
      <c r="L659" s="4">
        <f t="shared" ca="1" si="81"/>
        <v>-10.552472713203628</v>
      </c>
      <c r="M659" s="4">
        <f t="shared" ca="1" si="82"/>
        <v>6377.4192681905643</v>
      </c>
      <c r="N659" s="4">
        <f ca="1">SQRT(User_Model_Calcs!M659^2+Sat_Data!$B$3^2-2*User_Model_Calcs!M659*Sat_Data!$B$3*COS(RADIANS(L659))*COS(RADIANS(I659)))</f>
        <v>36713.621289912335</v>
      </c>
      <c r="O659" s="4">
        <f ca="1">DEGREES(ACOS(((Earth_Data!$B$1+Sat_Data!$B$2)/User_Model_Calcs!N659)*SQRT(1-COS(RADIANS(User_Model_Calcs!I659))^2*COS(RADIANS(User_Model_Calcs!A659))^2)))</f>
        <v>56.198657615045825</v>
      </c>
      <c r="P659" s="4">
        <f t="shared" ca="1" si="83"/>
        <v>70.201823493853439</v>
      </c>
    </row>
    <row r="660" spans="1:16" x14ac:dyDescent="0.25">
      <c r="A660" s="4">
        <f t="shared" ca="1" si="84"/>
        <v>-19.934911781771042</v>
      </c>
      <c r="B660" s="4">
        <f t="shared" ca="1" si="85"/>
        <v>132.3137626481595</v>
      </c>
      <c r="C660" s="4">
        <v>3909</v>
      </c>
      <c r="D660" s="4">
        <f t="shared" ca="1" si="86"/>
        <v>1.2</v>
      </c>
      <c r="E660" s="4">
        <v>0.55000000000000004</v>
      </c>
      <c r="F660" s="4">
        <v>19.899999999999999</v>
      </c>
      <c r="G660" s="4">
        <f t="shared" ca="1" si="80"/>
        <v>45.364313344089069</v>
      </c>
      <c r="H660" s="4">
        <f t="shared" ca="1" si="87"/>
        <v>20.777533424858678</v>
      </c>
      <c r="I660" s="4">
        <f ca="1">User_Model_Calcs!B660-Sat_Data!$B$5</f>
        <v>22.313762648159496</v>
      </c>
      <c r="J660" s="4">
        <f ca="1">(Earth_Data!$B$1/SQRT(1-Earth_Data!$B$2^2*SIN(RADIANS(User_Model_Calcs!A660))^2))*COS(RADIANS(User_Model_Calcs!A660))</f>
        <v>5998.2998374390963</v>
      </c>
      <c r="K660" s="4">
        <f ca="1">((Earth_Data!$B$1*(1-Earth_Data!$B$2^2))/SQRT(1-Earth_Data!$B$2^2*SIN(RADIANS(User_Model_Calcs!A660))^2))*SIN(RADIANS(User_Model_Calcs!A660))</f>
        <v>-2160.9251619622091</v>
      </c>
      <c r="L660" s="4">
        <f t="shared" ca="1" si="81"/>
        <v>-19.811874172894836</v>
      </c>
      <c r="M660" s="4">
        <f t="shared" ca="1" si="82"/>
        <v>6375.6723955535299</v>
      </c>
      <c r="N660" s="4">
        <f ca="1">SQRT(User_Model_Calcs!M660^2+Sat_Data!$B$3^2-2*User_Model_Calcs!M660*Sat_Data!$B$3*COS(RADIANS(L660))*COS(RADIANS(I660)))</f>
        <v>36749.348322952865</v>
      </c>
      <c r="O660" s="4">
        <f ca="1">DEGREES(ACOS(((Earth_Data!$B$1+Sat_Data!$B$2)/User_Model_Calcs!N660)*SQRT(1-COS(RADIANS(User_Model_Calcs!I660))^2*COS(RADIANS(User_Model_Calcs!A660))^2)))</f>
        <v>55.50493849588328</v>
      </c>
      <c r="P660" s="4">
        <f t="shared" ca="1" si="83"/>
        <v>50.281571612337657</v>
      </c>
    </row>
    <row r="661" spans="1:16" x14ac:dyDescent="0.25">
      <c r="A661" s="4">
        <f t="shared" ca="1" si="84"/>
        <v>-23.122470162839441</v>
      </c>
      <c r="B661" s="4">
        <f t="shared" ca="1" si="85"/>
        <v>131.17147880522833</v>
      </c>
      <c r="C661" s="4">
        <v>3910</v>
      </c>
      <c r="D661" s="4">
        <f t="shared" ca="1" si="86"/>
        <v>1.2</v>
      </c>
      <c r="E661" s="4">
        <v>0.55000000000000004</v>
      </c>
      <c r="F661" s="4">
        <v>19.899999999999999</v>
      </c>
      <c r="G661" s="4">
        <f t="shared" ca="1" si="80"/>
        <v>45.364313344089069</v>
      </c>
      <c r="H661" s="4">
        <f t="shared" ca="1" si="87"/>
        <v>14.518314878778616</v>
      </c>
      <c r="I661" s="4">
        <f ca="1">User_Model_Calcs!B661-Sat_Data!$B$5</f>
        <v>21.171478805228332</v>
      </c>
      <c r="J661" s="4">
        <f ca="1">(Earth_Data!$B$1/SQRT(1-Earth_Data!$B$2^2*SIN(RADIANS(User_Model_Calcs!A661))^2))*COS(RADIANS(User_Model_Calcs!A661))</f>
        <v>5868.7986261443357</v>
      </c>
      <c r="K661" s="4">
        <f ca="1">((Earth_Data!$B$1*(1-Earth_Data!$B$2^2))/SQRT(1-Earth_Data!$B$2^2*SIN(RADIANS(User_Model_Calcs!A661))^2))*SIN(RADIANS(User_Model_Calcs!A661))</f>
        <v>-2489.1992749199062</v>
      </c>
      <c r="L661" s="4">
        <f t="shared" ca="1" si="81"/>
        <v>-22.9838013880779</v>
      </c>
      <c r="M661" s="4">
        <f t="shared" ca="1" si="82"/>
        <v>6374.8655157968178</v>
      </c>
      <c r="N661" s="4">
        <f ca="1">SQRT(User_Model_Calcs!M661^2+Sat_Data!$B$3^2-2*User_Model_Calcs!M661*Sat_Data!$B$3*COS(RADIANS(L661))*COS(RADIANS(I661)))</f>
        <v>36836.832416444122</v>
      </c>
      <c r="O661" s="4">
        <f ca="1">DEGREES(ACOS(((Earth_Data!$B$1+Sat_Data!$B$2)/User_Model_Calcs!N661)*SQRT(1-COS(RADIANS(User_Model_Calcs!I661))^2*COS(RADIANS(User_Model_Calcs!A661))^2)))</f>
        <v>53.934486344893685</v>
      </c>
      <c r="P661" s="4">
        <f t="shared" ca="1" si="83"/>
        <v>44.603640447107928</v>
      </c>
    </row>
    <row r="662" spans="1:16" x14ac:dyDescent="0.25">
      <c r="A662" s="4">
        <f t="shared" ca="1" si="84"/>
        <v>-26.447966873139315</v>
      </c>
      <c r="B662" s="4">
        <f t="shared" ca="1" si="85"/>
        <v>140.96566061664316</v>
      </c>
      <c r="C662" s="4">
        <v>3911</v>
      </c>
      <c r="D662" s="4">
        <f t="shared" ca="1" si="86"/>
        <v>1.2</v>
      </c>
      <c r="E662" s="4">
        <v>0.55000000000000004</v>
      </c>
      <c r="F662" s="4">
        <v>19.899999999999999</v>
      </c>
      <c r="G662" s="4">
        <f t="shared" ca="1" si="80"/>
        <v>45.364313344089069</v>
      </c>
      <c r="H662" s="4">
        <f t="shared" ca="1" si="87"/>
        <v>17.552144719177754</v>
      </c>
      <c r="I662" s="4">
        <f ca="1">User_Model_Calcs!B662-Sat_Data!$B$5</f>
        <v>30.965660616643163</v>
      </c>
      <c r="J662" s="4">
        <f ca="1">(Earth_Data!$B$1/SQRT(1-Earth_Data!$B$2^2*SIN(RADIANS(User_Model_Calcs!A662))^2))*COS(RADIANS(User_Model_Calcs!A662))</f>
        <v>5714.3943553988165</v>
      </c>
      <c r="K662" s="4">
        <f ca="1">((Earth_Data!$B$1*(1-Earth_Data!$B$2^2))/SQRT(1-Earth_Data!$B$2^2*SIN(RADIANS(User_Model_Calcs!A662))^2))*SIN(RADIANS(User_Model_Calcs!A662))</f>
        <v>-2823.5853798153207</v>
      </c>
      <c r="L662" s="4">
        <f t="shared" ca="1" si="81"/>
        <v>-26.294808497867496</v>
      </c>
      <c r="M662" s="4">
        <f t="shared" ca="1" si="82"/>
        <v>6373.9263602681103</v>
      </c>
      <c r="N662" s="4">
        <f ca="1">SQRT(User_Model_Calcs!M662^2+Sat_Data!$B$3^2-2*User_Model_Calcs!M662*Sat_Data!$B$3*COS(RADIANS(L662))*COS(RADIANS(I662)))</f>
        <v>37486.489028415599</v>
      </c>
      <c r="O662" s="4">
        <f ca="1">DEGREES(ACOS(((Earth_Data!$B$1+Sat_Data!$B$2)/User_Model_Calcs!N662)*SQRT(1-COS(RADIANS(User_Model_Calcs!I662))^2*COS(RADIANS(User_Model_Calcs!A662))^2)))</f>
        <v>43.88535306115886</v>
      </c>
      <c r="P662" s="4">
        <f t="shared" ca="1" si="83"/>
        <v>53.415265223737386</v>
      </c>
    </row>
    <row r="663" spans="1:16" x14ac:dyDescent="0.25">
      <c r="A663" s="4">
        <f t="shared" ca="1" si="84"/>
        <v>-19.42503886392247</v>
      </c>
      <c r="B663" s="4">
        <f t="shared" ca="1" si="85"/>
        <v>105.19001753026309</v>
      </c>
      <c r="C663" s="4">
        <v>3912</v>
      </c>
      <c r="D663" s="4">
        <f t="shared" ca="1" si="86"/>
        <v>1.2</v>
      </c>
      <c r="E663" s="4">
        <v>0.55000000000000004</v>
      </c>
      <c r="F663" s="4">
        <v>19.899999999999999</v>
      </c>
      <c r="G663" s="4">
        <f t="shared" ca="1" si="80"/>
        <v>45.364313344089069</v>
      </c>
      <c r="H663" s="4">
        <f t="shared" ca="1" si="87"/>
        <v>21.429309723037434</v>
      </c>
      <c r="I663" s="4">
        <f ca="1">User_Model_Calcs!B663-Sat_Data!$B$5</f>
        <v>-4.8099824697369087</v>
      </c>
      <c r="J663" s="4">
        <f ca="1">(Earth_Data!$B$1/SQRT(1-Earth_Data!$B$2^2*SIN(RADIANS(User_Model_Calcs!A663))^2))*COS(RADIANS(User_Model_Calcs!A663))</f>
        <v>6017.3079113936037</v>
      </c>
      <c r="K663" s="4">
        <f ca="1">((Earth_Data!$B$1*(1-Earth_Data!$B$2^2))/SQRT(1-Earth_Data!$B$2^2*SIN(RADIANS(User_Model_Calcs!A663))^2))*SIN(RADIANS(User_Model_Calcs!A663))</f>
        <v>-2107.7791578880879</v>
      </c>
      <c r="L663" s="4">
        <f t="shared" ca="1" si="81"/>
        <v>-19.304646940096092</v>
      </c>
      <c r="M663" s="4">
        <f t="shared" ca="1" si="82"/>
        <v>6375.792302055288</v>
      </c>
      <c r="N663" s="4">
        <f ca="1">SQRT(User_Model_Calcs!M663^2+Sat_Data!$B$3^2-2*User_Model_Calcs!M663*Sat_Data!$B$3*COS(RADIANS(L663))*COS(RADIANS(I663)))</f>
        <v>36232.902646506671</v>
      </c>
      <c r="O663" s="4">
        <f ca="1">DEGREES(ACOS(((Earth_Data!$B$1+Sat_Data!$B$2)/User_Model_Calcs!N663)*SQRT(1-COS(RADIANS(User_Model_Calcs!I663))^2*COS(RADIANS(User_Model_Calcs!A663))^2)))</f>
        <v>66.55897918917637</v>
      </c>
      <c r="P663" s="4">
        <f t="shared" ca="1" si="83"/>
        <v>14.198999746097103</v>
      </c>
    </row>
    <row r="664" spans="1:16" x14ac:dyDescent="0.25">
      <c r="A664" s="4">
        <f t="shared" ca="1" si="84"/>
        <v>-34.117318332021981</v>
      </c>
      <c r="B664" s="4">
        <f t="shared" ca="1" si="85"/>
        <v>110.61193699679542</v>
      </c>
      <c r="C664" s="4">
        <v>3913</v>
      </c>
      <c r="D664" s="4">
        <f t="shared" ca="1" si="86"/>
        <v>1.2</v>
      </c>
      <c r="E664" s="4">
        <v>0.55000000000000004</v>
      </c>
      <c r="F664" s="4">
        <v>19.899999999999999</v>
      </c>
      <c r="G664" s="4">
        <f t="shared" ca="1" si="80"/>
        <v>45.364313344089069</v>
      </c>
      <c r="H664" s="4">
        <f t="shared" ca="1" si="87"/>
        <v>19.223011425488394</v>
      </c>
      <c r="I664" s="4">
        <f ca="1">User_Model_Calcs!B664-Sat_Data!$B$5</f>
        <v>0.61193699679542135</v>
      </c>
      <c r="J664" s="4">
        <f ca="1">(Earth_Data!$B$1/SQRT(1-Earth_Data!$B$2^2*SIN(RADIANS(User_Model_Calcs!A664))^2))*COS(RADIANS(User_Model_Calcs!A664))</f>
        <v>5285.9729164247647</v>
      </c>
      <c r="K664" s="4">
        <f ca="1">((Earth_Data!$B$1*(1-Earth_Data!$B$2^2))/SQRT(1-Earth_Data!$B$2^2*SIN(RADIANS(User_Model_Calcs!A664))^2))*SIN(RADIANS(User_Model_Calcs!A664))</f>
        <v>-3557.2289384562082</v>
      </c>
      <c r="L664" s="4">
        <f t="shared" ca="1" si="81"/>
        <v>-33.938831575370045</v>
      </c>
      <c r="M664" s="4">
        <f t="shared" ca="1" si="82"/>
        <v>6371.4509645579492</v>
      </c>
      <c r="N664" s="4">
        <f ca="1">SQRT(User_Model_Calcs!M664^2+Sat_Data!$B$3^2-2*User_Model_Calcs!M664*Sat_Data!$B$3*COS(RADIANS(L664))*COS(RADIANS(I664)))</f>
        <v>37049.676226405187</v>
      </c>
      <c r="O664" s="4">
        <f ca="1">DEGREES(ACOS(((Earth_Data!$B$1+Sat_Data!$B$2)/User_Model_Calcs!N664)*SQRT(1-COS(RADIANS(User_Model_Calcs!I664))^2*COS(RADIANS(User_Model_Calcs!A664))^2)))</f>
        <v>50.327710034763896</v>
      </c>
      <c r="P664" s="4">
        <f t="shared" ca="1" si="83"/>
        <v>1.0909217850640629</v>
      </c>
    </row>
    <row r="665" spans="1:16" x14ac:dyDescent="0.25">
      <c r="A665" s="4">
        <f t="shared" ca="1" si="84"/>
        <v>-21.678273234967488</v>
      </c>
      <c r="B665" s="4">
        <f t="shared" ca="1" si="85"/>
        <v>147.10789179081479</v>
      </c>
      <c r="C665" s="4">
        <v>3914</v>
      </c>
      <c r="D665" s="4">
        <f t="shared" ca="1" si="86"/>
        <v>3</v>
      </c>
      <c r="E665" s="4">
        <v>0.55000000000000004</v>
      </c>
      <c r="F665" s="4">
        <v>19.899999999999999</v>
      </c>
      <c r="G665" s="4">
        <f t="shared" ca="1" si="80"/>
        <v>53.323113517529826</v>
      </c>
      <c r="H665" s="4">
        <f t="shared" ca="1" si="87"/>
        <v>17.843388468890279</v>
      </c>
      <c r="I665" s="4">
        <f ca="1">User_Model_Calcs!B665-Sat_Data!$B$5</f>
        <v>37.10789179081479</v>
      </c>
      <c r="J665" s="4">
        <f ca="1">(Earth_Data!$B$1/SQRT(1-Earth_Data!$B$2^2*SIN(RADIANS(User_Model_Calcs!A665))^2))*COS(RADIANS(User_Model_Calcs!A665))</f>
        <v>5929.7404399232073</v>
      </c>
      <c r="K665" s="4">
        <f ca="1">((Earth_Data!$B$1*(1-Earth_Data!$B$2^2))/SQRT(1-Earth_Data!$B$2^2*SIN(RADIANS(User_Model_Calcs!A665))^2))*SIN(RADIANS(User_Model_Calcs!A665))</f>
        <v>-2341.3462318076367</v>
      </c>
      <c r="L665" s="4">
        <f t="shared" ca="1" si="81"/>
        <v>-21.546486647952271</v>
      </c>
      <c r="M665" s="4">
        <f t="shared" ca="1" si="82"/>
        <v>6375.2430433717964</v>
      </c>
      <c r="N665" s="4">
        <f ca="1">SQRT(User_Model_Calcs!M665^2+Sat_Data!$B$3^2-2*User_Model_Calcs!M665*Sat_Data!$B$3*COS(RADIANS(L665))*COS(RADIANS(I665)))</f>
        <v>37678.53858231612</v>
      </c>
      <c r="O665" s="4">
        <f ca="1">DEGREES(ACOS(((Earth_Data!$B$1+Sat_Data!$B$2)/User_Model_Calcs!N665)*SQRT(1-COS(RADIANS(User_Model_Calcs!I665))^2*COS(RADIANS(User_Model_Calcs!A665))^2)))</f>
        <v>41.294376010128538</v>
      </c>
      <c r="P665" s="4">
        <f t="shared" ca="1" si="83"/>
        <v>63.974337956682149</v>
      </c>
    </row>
    <row r="666" spans="1:16" x14ac:dyDescent="0.25">
      <c r="A666" s="4">
        <f t="shared" ca="1" si="84"/>
        <v>-30.783500784432874</v>
      </c>
      <c r="B666" s="4">
        <f t="shared" ca="1" si="85"/>
        <v>140.0330509057747</v>
      </c>
      <c r="C666" s="4">
        <v>3915</v>
      </c>
      <c r="D666" s="4">
        <f t="shared" ca="1" si="86"/>
        <v>0.75</v>
      </c>
      <c r="E666" s="4">
        <v>0.55000000000000004</v>
      </c>
      <c r="F666" s="4">
        <v>19.899999999999999</v>
      </c>
      <c r="G666" s="4">
        <f t="shared" ca="1" si="80"/>
        <v>41.281913690970576</v>
      </c>
      <c r="H666" s="4">
        <f t="shared" ca="1" si="87"/>
        <v>22.652281466056451</v>
      </c>
      <c r="I666" s="4">
        <f ca="1">User_Model_Calcs!B666-Sat_Data!$B$5</f>
        <v>30.033050905774701</v>
      </c>
      <c r="J666" s="4">
        <f ca="1">(Earth_Data!$B$1/SQRT(1-Earth_Data!$B$2^2*SIN(RADIANS(User_Model_Calcs!A666))^2))*COS(RADIANS(User_Model_Calcs!A666))</f>
        <v>5484.3172637743583</v>
      </c>
      <c r="K666" s="4">
        <f ca="1">((Earth_Data!$B$1*(1-Earth_Data!$B$2^2))/SQRT(1-Earth_Data!$B$2^2*SIN(RADIANS(User_Model_Calcs!A666))^2))*SIN(RADIANS(User_Model_Calcs!A666))</f>
        <v>-3245.2969874359896</v>
      </c>
      <c r="L666" s="4">
        <f t="shared" ca="1" si="81"/>
        <v>-30.614555369093409</v>
      </c>
      <c r="M666" s="4">
        <f t="shared" ca="1" si="82"/>
        <v>6372.5731369984742</v>
      </c>
      <c r="N666" s="4">
        <f ca="1">SQRT(User_Model_Calcs!M666^2+Sat_Data!$B$3^2-2*User_Model_Calcs!M666*Sat_Data!$B$3*COS(RADIANS(L666))*COS(RADIANS(I666)))</f>
        <v>37656.815915846579</v>
      </c>
      <c r="O666" s="4">
        <f ca="1">DEGREES(ACOS(((Earth_Data!$B$1+Sat_Data!$B$2)/User_Model_Calcs!N666)*SQRT(1-COS(RADIANS(User_Model_Calcs!I666))^2*COS(RADIANS(User_Model_Calcs!A666))^2)))</f>
        <v>41.543253700697555</v>
      </c>
      <c r="P666" s="4">
        <f t="shared" ca="1" si="83"/>
        <v>48.482302590635683</v>
      </c>
    </row>
    <row r="667" spans="1:16" x14ac:dyDescent="0.25">
      <c r="A667" s="4">
        <f t="shared" ca="1" si="84"/>
        <v>-16.077178461159601</v>
      </c>
      <c r="B667" s="4">
        <f t="shared" ca="1" si="85"/>
        <v>126.5058766852723</v>
      </c>
      <c r="C667" s="4">
        <v>3916</v>
      </c>
      <c r="D667" s="4">
        <f t="shared" ca="1" si="86"/>
        <v>1.2</v>
      </c>
      <c r="E667" s="4">
        <v>0.55000000000000004</v>
      </c>
      <c r="F667" s="4">
        <v>19.899999999999999</v>
      </c>
      <c r="G667" s="4">
        <f t="shared" ca="1" si="80"/>
        <v>45.364313344089069</v>
      </c>
      <c r="H667" s="4">
        <f t="shared" ca="1" si="87"/>
        <v>21.215934064475757</v>
      </c>
      <c r="I667" s="4">
        <f ca="1">User_Model_Calcs!B667-Sat_Data!$B$5</f>
        <v>16.505876685272298</v>
      </c>
      <c r="J667" s="4">
        <f ca="1">(Earth_Data!$B$1/SQRT(1-Earth_Data!$B$2^2*SIN(RADIANS(User_Model_Calcs!A667))^2))*COS(RADIANS(User_Model_Calcs!A667))</f>
        <v>6130.2618549658528</v>
      </c>
      <c r="K667" s="4">
        <f ca="1">((Earth_Data!$B$1*(1-Earth_Data!$B$2^2))/SQRT(1-Earth_Data!$B$2^2*SIN(RADIANS(User_Model_Calcs!A667))^2))*SIN(RADIANS(User_Model_Calcs!A667))</f>
        <v>-1754.9366699318089</v>
      </c>
      <c r="L667" s="4">
        <f t="shared" ca="1" si="81"/>
        <v>-15.975058493827884</v>
      </c>
      <c r="M667" s="4">
        <f t="shared" ca="1" si="82"/>
        <v>6376.5126147386181</v>
      </c>
      <c r="N667" s="4">
        <f ca="1">SQRT(User_Model_Calcs!M667^2+Sat_Data!$B$3^2-2*User_Model_Calcs!M667*Sat_Data!$B$3*COS(RADIANS(L667))*COS(RADIANS(I667)))</f>
        <v>36370.641451416348</v>
      </c>
      <c r="O667" s="4">
        <f ca="1">DEGREES(ACOS(((Earth_Data!$B$1+Sat_Data!$B$2)/User_Model_Calcs!N667)*SQRT(1-COS(RADIANS(User_Model_Calcs!I667))^2*COS(RADIANS(User_Model_Calcs!A667))^2)))</f>
        <v>63.203985014503516</v>
      </c>
      <c r="P667" s="4">
        <f t="shared" ca="1" si="83"/>
        <v>46.937561146942024</v>
      </c>
    </row>
    <row r="668" spans="1:16" x14ac:dyDescent="0.25">
      <c r="A668" s="4">
        <f t="shared" ca="1" si="84"/>
        <v>-25.231196179356168</v>
      </c>
      <c r="B668" s="4">
        <f t="shared" ca="1" si="85"/>
        <v>156.8409581038014</v>
      </c>
      <c r="C668" s="4">
        <v>3917</v>
      </c>
      <c r="D668" s="4">
        <f t="shared" ca="1" si="86"/>
        <v>1.2</v>
      </c>
      <c r="E668" s="4">
        <v>0.55000000000000004</v>
      </c>
      <c r="F668" s="4">
        <v>19.899999999999999</v>
      </c>
      <c r="G668" s="4">
        <f t="shared" ca="1" si="80"/>
        <v>45.364313344089069</v>
      </c>
      <c r="H668" s="4">
        <f t="shared" ca="1" si="87"/>
        <v>21.903353949368771</v>
      </c>
      <c r="I668" s="4">
        <f ca="1">User_Model_Calcs!B668-Sat_Data!$B$5</f>
        <v>46.840958103801398</v>
      </c>
      <c r="J668" s="4">
        <f ca="1">(Earth_Data!$B$1/SQRT(1-Earth_Data!$B$2^2*SIN(RADIANS(User_Model_Calcs!A668))^2))*COS(RADIANS(User_Model_Calcs!A668))</f>
        <v>5773.1465633181524</v>
      </c>
      <c r="K668" s="4">
        <f ca="1">((Earth_Data!$B$1*(1-Earth_Data!$B$2^2))/SQRT(1-Earth_Data!$B$2^2*SIN(RADIANS(User_Model_Calcs!A668))^2))*SIN(RADIANS(User_Model_Calcs!A668))</f>
        <v>-2702.264652863656</v>
      </c>
      <c r="L668" s="4">
        <f t="shared" ca="1" si="81"/>
        <v>-25.083111493299803</v>
      </c>
      <c r="M668" s="4">
        <f t="shared" ca="1" si="82"/>
        <v>6374.2807826192075</v>
      </c>
      <c r="N668" s="4">
        <f ca="1">SQRT(User_Model_Calcs!M668^2+Sat_Data!$B$3^2-2*User_Model_Calcs!M668*Sat_Data!$B$3*COS(RADIANS(L668))*COS(RADIANS(I668)))</f>
        <v>38541.346021704638</v>
      </c>
      <c r="O668" s="4">
        <f ca="1">DEGREES(ACOS(((Earth_Data!$B$1+Sat_Data!$B$2)/User_Model_Calcs!N668)*SQRT(1-COS(RADIANS(User_Model_Calcs!I668))^2*COS(RADIANS(User_Model_Calcs!A668))^2)))</f>
        <v>30.748790668461016</v>
      </c>
      <c r="P668" s="4">
        <f t="shared" ca="1" si="83"/>
        <v>68.212279018613884</v>
      </c>
    </row>
    <row r="669" spans="1:16" x14ac:dyDescent="0.25">
      <c r="A669" s="4">
        <f t="shared" ca="1" si="84"/>
        <v>-10.40589151710887</v>
      </c>
      <c r="B669" s="4">
        <f t="shared" ca="1" si="85"/>
        <v>156.28848604126659</v>
      </c>
      <c r="C669" s="4">
        <v>3918</v>
      </c>
      <c r="D669" s="4">
        <f t="shared" ca="1" si="86"/>
        <v>1.2</v>
      </c>
      <c r="E669" s="4">
        <v>0.55000000000000004</v>
      </c>
      <c r="F669" s="4">
        <v>19.899999999999999</v>
      </c>
      <c r="G669" s="4">
        <f t="shared" ca="1" si="80"/>
        <v>45.364313344089069</v>
      </c>
      <c r="H669" s="4">
        <f t="shared" ca="1" si="87"/>
        <v>14.100510012083769</v>
      </c>
      <c r="I669" s="4">
        <f ca="1">User_Model_Calcs!B669-Sat_Data!$B$5</f>
        <v>46.288486041266594</v>
      </c>
      <c r="J669" s="4">
        <f ca="1">(Earth_Data!$B$1/SQRT(1-Earth_Data!$B$2^2*SIN(RADIANS(User_Model_Calcs!A669))^2))*COS(RADIANS(User_Model_Calcs!A669))</f>
        <v>6273.9232646323208</v>
      </c>
      <c r="K669" s="4">
        <f ca="1">((Earth_Data!$B$1*(1-Earth_Data!$B$2^2))/SQRT(1-Earth_Data!$B$2^2*SIN(RADIANS(User_Model_Calcs!A669))^2))*SIN(RADIANS(User_Model_Calcs!A669))</f>
        <v>-1144.4341985156807</v>
      </c>
      <c r="L669" s="4">
        <f t="shared" ca="1" si="81"/>
        <v>-10.337736084729658</v>
      </c>
      <c r="M669" s="4">
        <f t="shared" ca="1" si="82"/>
        <v>6377.4479821655077</v>
      </c>
      <c r="N669" s="4">
        <f ca="1">SQRT(User_Model_Calcs!M669^2+Sat_Data!$B$3^2-2*User_Model_Calcs!M669*Sat_Data!$B$3*COS(RADIANS(L669))*COS(RADIANS(I669)))</f>
        <v>38116.730066554614</v>
      </c>
      <c r="O669" s="4">
        <f ca="1">DEGREES(ACOS(((Earth_Data!$B$1+Sat_Data!$B$2)/User_Model_Calcs!N669)*SQRT(1-COS(RADIANS(User_Model_Calcs!I669))^2*COS(RADIANS(User_Model_Calcs!A669))^2)))</f>
        <v>35.765661012430286</v>
      </c>
      <c r="P669" s="4">
        <f t="shared" ca="1" si="83"/>
        <v>80.203118194164404</v>
      </c>
    </row>
    <row r="670" spans="1:16" x14ac:dyDescent="0.25">
      <c r="A670" s="4">
        <f t="shared" ca="1" si="84"/>
        <v>-37.193266945571928</v>
      </c>
      <c r="B670" s="4">
        <f t="shared" ca="1" si="85"/>
        <v>129.82799214301369</v>
      </c>
      <c r="C670" s="4">
        <v>3919</v>
      </c>
      <c r="D670" s="4">
        <f t="shared" ca="1" si="86"/>
        <v>0.75</v>
      </c>
      <c r="E670" s="4">
        <v>0.55000000000000004</v>
      </c>
      <c r="F670" s="4">
        <v>19.899999999999999</v>
      </c>
      <c r="G670" s="4">
        <f t="shared" ca="1" si="80"/>
        <v>41.281913690970576</v>
      </c>
      <c r="H670" s="4">
        <f t="shared" ca="1" si="87"/>
        <v>14.097568545985672</v>
      </c>
      <c r="I670" s="4">
        <f ca="1">User_Model_Calcs!B670-Sat_Data!$B$5</f>
        <v>19.827992143013688</v>
      </c>
      <c r="J670" s="4">
        <f ca="1">(Earth_Data!$B$1/SQRT(1-Earth_Data!$B$2^2*SIN(RADIANS(User_Model_Calcs!A670))^2))*COS(RADIANS(User_Model_Calcs!A670))</f>
        <v>5087.0586415139278</v>
      </c>
      <c r="K670" s="4">
        <f ca="1">((Earth_Data!$B$1*(1-Earth_Data!$B$2^2))/SQRT(1-Earth_Data!$B$2^2*SIN(RADIANS(User_Model_Calcs!A670))^2))*SIN(RADIANS(User_Model_Calcs!A670))</f>
        <v>-3834.5024043844546</v>
      </c>
      <c r="L670" s="4">
        <f t="shared" ca="1" si="81"/>
        <v>-37.008107914687528</v>
      </c>
      <c r="M670" s="4">
        <f t="shared" ca="1" si="82"/>
        <v>6370.3668898605592</v>
      </c>
      <c r="N670" s="4">
        <f ca="1">SQRT(User_Model_Calcs!M670^2+Sat_Data!$B$3^2-2*User_Model_Calcs!M670*Sat_Data!$B$3*COS(RADIANS(L670))*COS(RADIANS(I670)))</f>
        <v>37614.432758146242</v>
      </c>
      <c r="O670" s="4">
        <f ca="1">DEGREES(ACOS(((Earth_Data!$B$1+Sat_Data!$B$2)/User_Model_Calcs!N670)*SQRT(1-COS(RADIANS(User_Model_Calcs!I670))^2*COS(RADIANS(User_Model_Calcs!A670))^2)))</f>
        <v>42.077664922858013</v>
      </c>
      <c r="P670" s="4">
        <f t="shared" ca="1" si="83"/>
        <v>30.815139312315839</v>
      </c>
    </row>
    <row r="671" spans="1:16" x14ac:dyDescent="0.25">
      <c r="A671" s="4">
        <f t="shared" ca="1" si="84"/>
        <v>-36.747263654952704</v>
      </c>
      <c r="B671" s="4">
        <f t="shared" ca="1" si="85"/>
        <v>141.02670859706862</v>
      </c>
      <c r="C671" s="4">
        <v>3920</v>
      </c>
      <c r="D671" s="4">
        <f t="shared" ca="1" si="86"/>
        <v>3</v>
      </c>
      <c r="E671" s="4">
        <v>0.55000000000000004</v>
      </c>
      <c r="F671" s="4">
        <v>19.899999999999999</v>
      </c>
      <c r="G671" s="4">
        <f t="shared" ca="1" si="80"/>
        <v>53.323113517529826</v>
      </c>
      <c r="H671" s="4">
        <f t="shared" ca="1" si="87"/>
        <v>17.638228613472396</v>
      </c>
      <c r="I671" s="4">
        <f ca="1">User_Model_Calcs!B671-Sat_Data!$B$5</f>
        <v>31.02670859706862</v>
      </c>
      <c r="J671" s="4">
        <f ca="1">(Earth_Data!$B$1/SQRT(1-Earth_Data!$B$2^2*SIN(RADIANS(User_Model_Calcs!A671))^2))*COS(RADIANS(User_Model_Calcs!A671))</f>
        <v>5116.8255861038378</v>
      </c>
      <c r="K671" s="4">
        <f ca="1">((Earth_Data!$B$1*(1-Earth_Data!$B$2^2))/SQRT(1-Earth_Data!$B$2^2*SIN(RADIANS(User_Model_Calcs!A671))^2))*SIN(RADIANS(User_Model_Calcs!A671))</f>
        <v>-3794.9576563760993</v>
      </c>
      <c r="L671" s="4">
        <f t="shared" ca="1" si="81"/>
        <v>-36.56294185515857</v>
      </c>
      <c r="M671" s="4">
        <f t="shared" ca="1" si="82"/>
        <v>6370.52648470238</v>
      </c>
      <c r="N671" s="4">
        <f ca="1">SQRT(User_Model_Calcs!M671^2+Sat_Data!$B$3^2-2*User_Model_Calcs!M671*Sat_Data!$B$3*COS(RADIANS(L671))*COS(RADIANS(I671)))</f>
        <v>38061.005886097264</v>
      </c>
      <c r="O671" s="4">
        <f ca="1">DEGREES(ACOS(((Earth_Data!$B$1+Sat_Data!$B$2)/User_Model_Calcs!N671)*SQRT(1-COS(RADIANS(User_Model_Calcs!I671))^2*COS(RADIANS(User_Model_Calcs!A671))^2)))</f>
        <v>36.353966074550009</v>
      </c>
      <c r="P671" s="4">
        <f t="shared" ca="1" si="83"/>
        <v>45.153241845967266</v>
      </c>
    </row>
    <row r="672" spans="1:16" x14ac:dyDescent="0.25">
      <c r="A672" s="4">
        <f t="shared" ca="1" si="84"/>
        <v>-43.680035851048807</v>
      </c>
      <c r="B672" s="4">
        <f t="shared" ca="1" si="85"/>
        <v>145.41570086779859</v>
      </c>
      <c r="C672" s="4">
        <v>3921</v>
      </c>
      <c r="D672" s="4">
        <f t="shared" ca="1" si="86"/>
        <v>3</v>
      </c>
      <c r="E672" s="4">
        <v>0.55000000000000004</v>
      </c>
      <c r="F672" s="4">
        <v>19.899999999999999</v>
      </c>
      <c r="G672" s="4">
        <f t="shared" ca="1" si="80"/>
        <v>53.323113517529826</v>
      </c>
      <c r="H672" s="4">
        <f t="shared" ca="1" si="87"/>
        <v>18.410980472546111</v>
      </c>
      <c r="I672" s="4">
        <f ca="1">User_Model_Calcs!B672-Sat_Data!$B$5</f>
        <v>35.415700867798591</v>
      </c>
      <c r="J672" s="4">
        <f ca="1">(Earth_Data!$B$1/SQRT(1-Earth_Data!$B$2^2*SIN(RADIANS(User_Model_Calcs!A672))^2))*COS(RADIANS(User_Model_Calcs!A672))</f>
        <v>4620.1028960818348</v>
      </c>
      <c r="K672" s="4">
        <f ca="1">((Earth_Data!$B$1*(1-Earth_Data!$B$2^2))/SQRT(1-Earth_Data!$B$2^2*SIN(RADIANS(User_Model_Calcs!A672))^2))*SIN(RADIANS(User_Model_Calcs!A672))</f>
        <v>-4382.4512040427262</v>
      </c>
      <c r="L672" s="4">
        <f t="shared" ca="1" si="81"/>
        <v>-43.487842764819071</v>
      </c>
      <c r="M672" s="4">
        <f t="shared" ca="1" si="82"/>
        <v>6367.9847146643888</v>
      </c>
      <c r="N672" s="4">
        <f ca="1">SQRT(User_Model_Calcs!M672^2+Sat_Data!$B$3^2-2*User_Model_Calcs!M672*Sat_Data!$B$3*COS(RADIANS(L672))*COS(RADIANS(I672)))</f>
        <v>38740.800912489707</v>
      </c>
      <c r="O672" s="4">
        <f ca="1">DEGREES(ACOS(((Earth_Data!$B$1+Sat_Data!$B$2)/User_Model_Calcs!N672)*SQRT(1-COS(RADIANS(User_Model_Calcs!I672))^2*COS(RADIANS(User_Model_Calcs!A672))^2)))</f>
        <v>28.450047252741854</v>
      </c>
      <c r="P672" s="4">
        <f t="shared" ca="1" si="83"/>
        <v>45.835647882533166</v>
      </c>
    </row>
    <row r="673" spans="1:16" x14ac:dyDescent="0.25">
      <c r="A673" s="4">
        <f t="shared" ca="1" si="84"/>
        <v>-26.601120799285205</v>
      </c>
      <c r="B673" s="4">
        <f t="shared" ca="1" si="85"/>
        <v>111.45306883420912</v>
      </c>
      <c r="C673" s="4">
        <v>3922</v>
      </c>
      <c r="D673" s="4">
        <f t="shared" ca="1" si="86"/>
        <v>1.2</v>
      </c>
      <c r="E673" s="4">
        <v>0.55000000000000004</v>
      </c>
      <c r="F673" s="4">
        <v>19.899999999999999</v>
      </c>
      <c r="G673" s="4">
        <f t="shared" ca="1" si="80"/>
        <v>45.364313344089069</v>
      </c>
      <c r="H673" s="4">
        <f t="shared" ca="1" si="87"/>
        <v>14.853264795710601</v>
      </c>
      <c r="I673" s="4">
        <f ca="1">User_Model_Calcs!B673-Sat_Data!$B$5</f>
        <v>1.4530688342091196</v>
      </c>
      <c r="J673" s="4">
        <f ca="1">(Earth_Data!$B$1/SQRT(1-Earth_Data!$B$2^2*SIN(RADIANS(User_Model_Calcs!A673))^2))*COS(RADIANS(User_Model_Calcs!A673))</f>
        <v>5706.8163838934679</v>
      </c>
      <c r="K673" s="4">
        <f ca="1">((Earth_Data!$B$1*(1-Earth_Data!$B$2^2))/SQRT(1-Earth_Data!$B$2^2*SIN(RADIANS(User_Model_Calcs!A673))^2))*SIN(RADIANS(User_Model_Calcs!A673))</f>
        <v>-2838.7681481958848</v>
      </c>
      <c r="L673" s="4">
        <f t="shared" ca="1" si="81"/>
        <v>-26.447343073906374</v>
      </c>
      <c r="M673" s="4">
        <f t="shared" ca="1" si="82"/>
        <v>6373.8809087310701</v>
      </c>
      <c r="N673" s="4">
        <f ca="1">SQRT(User_Model_Calcs!M673^2+Sat_Data!$B$3^2-2*User_Model_Calcs!M673*Sat_Data!$B$3*COS(RADIANS(L673))*COS(RADIANS(I673)))</f>
        <v>36569.793594261217</v>
      </c>
      <c r="O673" s="4">
        <f ca="1">DEGREES(ACOS(((Earth_Data!$B$1+Sat_Data!$B$2)/User_Model_Calcs!N673)*SQRT(1-COS(RADIANS(User_Model_Calcs!I673))^2*COS(RADIANS(User_Model_Calcs!A673))^2)))</f>
        <v>58.872940628369754</v>
      </c>
      <c r="P673" s="4">
        <f t="shared" ca="1" si="83"/>
        <v>3.2423060664412824</v>
      </c>
    </row>
    <row r="674" spans="1:16" x14ac:dyDescent="0.25">
      <c r="A674" s="4">
        <f t="shared" ca="1" si="84"/>
        <v>-26.152633595469865</v>
      </c>
      <c r="B674" s="4">
        <f t="shared" ca="1" si="85"/>
        <v>140.25367640122187</v>
      </c>
      <c r="C674" s="4">
        <v>3923</v>
      </c>
      <c r="D674" s="4">
        <f t="shared" ca="1" si="86"/>
        <v>0.75</v>
      </c>
      <c r="E674" s="4">
        <v>0.55000000000000004</v>
      </c>
      <c r="F674" s="4">
        <v>19.899999999999999</v>
      </c>
      <c r="G674" s="4">
        <f t="shared" ca="1" si="80"/>
        <v>41.281913690970576</v>
      </c>
      <c r="H674" s="4">
        <f t="shared" ca="1" si="87"/>
        <v>22.957957070925158</v>
      </c>
      <c r="I674" s="4">
        <f ca="1">User_Model_Calcs!B674-Sat_Data!$B$5</f>
        <v>30.253676401221867</v>
      </c>
      <c r="J674" s="4">
        <f ca="1">(Earth_Data!$B$1/SQRT(1-Earth_Data!$B$2^2*SIN(RADIANS(User_Model_Calcs!A674))^2))*COS(RADIANS(User_Model_Calcs!A674))</f>
        <v>5728.8921188021022</v>
      </c>
      <c r="K674" s="4">
        <f ca="1">((Earth_Data!$B$1*(1-Earth_Data!$B$2^2))/SQRT(1-Earth_Data!$B$2^2*SIN(RADIANS(User_Model_Calcs!A674))^2))*SIN(RADIANS(User_Model_Calcs!A674))</f>
        <v>-2794.2517729518868</v>
      </c>
      <c r="L674" s="4">
        <f t="shared" ca="1" si="81"/>
        <v>-26.000681807905547</v>
      </c>
      <c r="M674" s="4">
        <f t="shared" ca="1" si="82"/>
        <v>6374.0134828471773</v>
      </c>
      <c r="N674" s="4">
        <f ca="1">SQRT(User_Model_Calcs!M674^2+Sat_Data!$B$3^2-2*User_Model_Calcs!M674*Sat_Data!$B$3*COS(RADIANS(L674))*COS(RADIANS(I674)))</f>
        <v>37431.709194034258</v>
      </c>
      <c r="O674" s="4">
        <f ca="1">DEGREES(ACOS(((Earth_Data!$B$1+Sat_Data!$B$2)/User_Model_Calcs!N674)*SQRT(1-COS(RADIANS(User_Model_Calcs!I674))^2*COS(RADIANS(User_Model_Calcs!A674))^2)))</f>
        <v>44.65528993052866</v>
      </c>
      <c r="P674" s="4">
        <f t="shared" ca="1" si="83"/>
        <v>52.922425087537306</v>
      </c>
    </row>
    <row r="675" spans="1:16" x14ac:dyDescent="0.25">
      <c r="A675" s="4">
        <f t="shared" ca="1" si="84"/>
        <v>-28.985252796946554</v>
      </c>
      <c r="B675" s="4">
        <f t="shared" ca="1" si="85"/>
        <v>155.87479403231654</v>
      </c>
      <c r="C675" s="4">
        <v>3924</v>
      </c>
      <c r="D675" s="4">
        <f t="shared" ca="1" si="86"/>
        <v>0.75</v>
      </c>
      <c r="E675" s="4">
        <v>0.55000000000000004</v>
      </c>
      <c r="F675" s="4">
        <v>19.899999999999999</v>
      </c>
      <c r="G675" s="4">
        <f t="shared" ca="1" si="80"/>
        <v>41.281913690970576</v>
      </c>
      <c r="H675" s="4">
        <f t="shared" ca="1" si="87"/>
        <v>21.274591687816105</v>
      </c>
      <c r="I675" s="4">
        <f ca="1">User_Model_Calcs!B675-Sat_Data!$B$5</f>
        <v>45.874794032316544</v>
      </c>
      <c r="J675" s="4">
        <f ca="1">(Earth_Data!$B$1/SQRT(1-Earth_Data!$B$2^2*SIN(RADIANS(User_Model_Calcs!A675))^2))*COS(RADIANS(User_Model_Calcs!A675))</f>
        <v>5583.6331593979876</v>
      </c>
      <c r="K675" s="4">
        <f ca="1">((Earth_Data!$B$1*(1-Earth_Data!$B$2^2))/SQRT(1-Earth_Data!$B$2^2*SIN(RADIANS(User_Model_Calcs!A675))^2))*SIN(RADIANS(User_Model_Calcs!A675))</f>
        <v>-3072.4726023852031</v>
      </c>
      <c r="L675" s="4">
        <f t="shared" ca="1" si="81"/>
        <v>-28.82240781526227</v>
      </c>
      <c r="M675" s="4">
        <f t="shared" ca="1" si="82"/>
        <v>6373.1504886622961</v>
      </c>
      <c r="N675" s="4">
        <f ca="1">SQRT(User_Model_Calcs!M675^2+Sat_Data!$B$3^2-2*User_Model_Calcs!M675*Sat_Data!$B$3*COS(RADIANS(L675))*COS(RADIANS(I675)))</f>
        <v>38608.37723324087</v>
      </c>
      <c r="O675" s="4">
        <f ca="1">DEGREES(ACOS(((Earth_Data!$B$1+Sat_Data!$B$2)/User_Model_Calcs!N675)*SQRT(1-COS(RADIANS(User_Model_Calcs!I675))^2*COS(RADIANS(User_Model_Calcs!A675))^2)))</f>
        <v>29.979848489946651</v>
      </c>
      <c r="P675" s="4">
        <f t="shared" ca="1" si="83"/>
        <v>64.826072171375159</v>
      </c>
    </row>
    <row r="676" spans="1:16" x14ac:dyDescent="0.25">
      <c r="A676" s="4">
        <f t="shared" ca="1" si="84"/>
        <v>-26.466310528441348</v>
      </c>
      <c r="B676" s="4">
        <f t="shared" ca="1" si="85"/>
        <v>129.87273119847816</v>
      </c>
      <c r="C676" s="4">
        <v>3925</v>
      </c>
      <c r="D676" s="4">
        <f t="shared" ca="1" si="86"/>
        <v>0.75</v>
      </c>
      <c r="E676" s="4">
        <v>0.55000000000000004</v>
      </c>
      <c r="F676" s="4">
        <v>19.899999999999999</v>
      </c>
      <c r="G676" s="4">
        <f t="shared" ca="1" si="80"/>
        <v>41.281913690970576</v>
      </c>
      <c r="H676" s="4">
        <f t="shared" ca="1" si="87"/>
        <v>17.165202065994372</v>
      </c>
      <c r="I676" s="4">
        <f ca="1">User_Model_Calcs!B676-Sat_Data!$B$5</f>
        <v>19.872731198478164</v>
      </c>
      <c r="J676" s="4">
        <f ca="1">(Earth_Data!$B$1/SQRT(1-Earth_Data!$B$2^2*SIN(RADIANS(User_Model_Calcs!A676))^2))*COS(RADIANS(User_Model_Calcs!A676))</f>
        <v>5713.4888697488595</v>
      </c>
      <c r="K676" s="4">
        <f ca="1">((Earth_Data!$B$1*(1-Earth_Data!$B$2^2))/SQRT(1-Earth_Data!$B$2^2*SIN(RADIANS(User_Model_Calcs!A676))^2))*SIN(RADIANS(User_Model_Calcs!A676))</f>
        <v>-2825.4049104520363</v>
      </c>
      <c r="L676" s="4">
        <f t="shared" ca="1" si="81"/>
        <v>-26.313077742256578</v>
      </c>
      <c r="M676" s="4">
        <f t="shared" ca="1" si="82"/>
        <v>6373.9209261451133</v>
      </c>
      <c r="N676" s="4">
        <f ca="1">SQRT(User_Model_Calcs!M676^2+Sat_Data!$B$3^2-2*User_Model_Calcs!M676*Sat_Data!$B$3*COS(RADIANS(L676))*COS(RADIANS(I676)))</f>
        <v>36950.298777514145</v>
      </c>
      <c r="O676" s="4">
        <f ca="1">DEGREES(ACOS(((Earth_Data!$B$1+Sat_Data!$B$2)/User_Model_Calcs!N676)*SQRT(1-COS(RADIANS(User_Model_Calcs!I676))^2*COS(RADIANS(User_Model_Calcs!A676))^2)))</f>
        <v>51.989916915467582</v>
      </c>
      <c r="P676" s="4">
        <f t="shared" ca="1" si="83"/>
        <v>39.043381572987478</v>
      </c>
    </row>
    <row r="677" spans="1:16" x14ac:dyDescent="0.25">
      <c r="A677" s="4">
        <f t="shared" ca="1" si="84"/>
        <v>-17.171089670423754</v>
      </c>
      <c r="B677" s="4">
        <f t="shared" ca="1" si="85"/>
        <v>148.36822734558856</v>
      </c>
      <c r="C677" s="4">
        <v>3926</v>
      </c>
      <c r="D677" s="4">
        <f t="shared" ca="1" si="86"/>
        <v>3</v>
      </c>
      <c r="E677" s="4">
        <v>0.55000000000000004</v>
      </c>
      <c r="F677" s="4">
        <v>19.899999999999999</v>
      </c>
      <c r="G677" s="4">
        <f t="shared" ca="1" si="80"/>
        <v>53.323113517529826</v>
      </c>
      <c r="H677" s="4">
        <f t="shared" ca="1" si="87"/>
        <v>20.880675207415827</v>
      </c>
      <c r="I677" s="4">
        <f ca="1">User_Model_Calcs!B677-Sat_Data!$B$5</f>
        <v>38.368227345588565</v>
      </c>
      <c r="J677" s="4">
        <f ca="1">(Earth_Data!$B$1/SQRT(1-Earth_Data!$B$2^2*SIN(RADIANS(User_Model_Calcs!A677))^2))*COS(RADIANS(User_Model_Calcs!A677))</f>
        <v>6095.6286366879367</v>
      </c>
      <c r="K677" s="4">
        <f ca="1">((Earth_Data!$B$1*(1-Earth_Data!$B$2^2))/SQRT(1-Earth_Data!$B$2^2*SIN(RADIANS(User_Model_Calcs!A677))^2))*SIN(RADIANS(User_Model_Calcs!A677))</f>
        <v>-1870.9329346940337</v>
      </c>
      <c r="L677" s="4">
        <f t="shared" ca="1" si="81"/>
        <v>-17.062834946598379</v>
      </c>
      <c r="M677" s="4">
        <f t="shared" ca="1" si="82"/>
        <v>6376.2903417687039</v>
      </c>
      <c r="N677" s="4">
        <f ca="1">SQRT(User_Model_Calcs!M677^2+Sat_Data!$B$3^2-2*User_Model_Calcs!M677*Sat_Data!$B$3*COS(RADIANS(L677))*COS(RADIANS(I677)))</f>
        <v>37622.463983807596</v>
      </c>
      <c r="O677" s="4">
        <f ca="1">DEGREES(ACOS(((Earth_Data!$B$1+Sat_Data!$B$2)/User_Model_Calcs!N677)*SQRT(1-COS(RADIANS(User_Model_Calcs!I677))^2*COS(RADIANS(User_Model_Calcs!A677))^2)))</f>
        <v>42.060491404539654</v>
      </c>
      <c r="P677" s="4">
        <f t="shared" ca="1" si="83"/>
        <v>69.54915608092648</v>
      </c>
    </row>
    <row r="678" spans="1:16" x14ac:dyDescent="0.25">
      <c r="A678" s="4">
        <f t="shared" ca="1" si="84"/>
        <v>-27.64299397314808</v>
      </c>
      <c r="B678" s="4">
        <f t="shared" ca="1" si="85"/>
        <v>146.7883231178966</v>
      </c>
      <c r="C678" s="4">
        <v>3927</v>
      </c>
      <c r="D678" s="4">
        <f t="shared" ca="1" si="86"/>
        <v>0.75</v>
      </c>
      <c r="E678" s="4">
        <v>0.55000000000000004</v>
      </c>
      <c r="F678" s="4">
        <v>19.899999999999999</v>
      </c>
      <c r="G678" s="4">
        <f t="shared" ca="1" si="80"/>
        <v>41.281913690970576</v>
      </c>
      <c r="H678" s="4">
        <f t="shared" ca="1" si="87"/>
        <v>21.660343262019083</v>
      </c>
      <c r="I678" s="4">
        <f ca="1">User_Model_Calcs!B678-Sat_Data!$B$5</f>
        <v>36.788323117896596</v>
      </c>
      <c r="J678" s="4">
        <f ca="1">(Earth_Data!$B$1/SQRT(1-Earth_Data!$B$2^2*SIN(RADIANS(User_Model_Calcs!A678))^2))*COS(RADIANS(User_Model_Calcs!A678))</f>
        <v>5654.1870155639608</v>
      </c>
      <c r="K678" s="4">
        <f ca="1">((Earth_Data!$B$1*(1-Earth_Data!$B$2^2))/SQRT(1-Earth_Data!$B$2^2*SIN(RADIANS(User_Model_Calcs!A678))^2))*SIN(RADIANS(User_Model_Calcs!A678))</f>
        <v>-2941.5173350799246</v>
      </c>
      <c r="L678" s="4">
        <f t="shared" ca="1" si="81"/>
        <v>-27.485119783495161</v>
      </c>
      <c r="M678" s="4">
        <f t="shared" ca="1" si="82"/>
        <v>6373.5669008450668</v>
      </c>
      <c r="N678" s="4">
        <f ca="1">SQRT(User_Model_Calcs!M678^2+Sat_Data!$B$3^2-2*User_Model_Calcs!M678*Sat_Data!$B$3*COS(RADIANS(L678))*COS(RADIANS(I678)))</f>
        <v>37902.293329478285</v>
      </c>
      <c r="O678" s="4">
        <f ca="1">DEGREES(ACOS(((Earth_Data!$B$1+Sat_Data!$B$2)/User_Model_Calcs!N678)*SQRT(1-COS(RADIANS(User_Model_Calcs!I678))^2*COS(RADIANS(User_Model_Calcs!A678))^2)))</f>
        <v>38.370683658086932</v>
      </c>
      <c r="P678" s="4">
        <f t="shared" ca="1" si="83"/>
        <v>58.182346211733964</v>
      </c>
    </row>
    <row r="679" spans="1:16" x14ac:dyDescent="0.25">
      <c r="A679" s="4">
        <f t="shared" ca="1" si="84"/>
        <v>-43.270642986535833</v>
      </c>
      <c r="B679" s="4">
        <f t="shared" ca="1" si="85"/>
        <v>135.74571955413427</v>
      </c>
      <c r="C679" s="4">
        <v>3928</v>
      </c>
      <c r="D679" s="4">
        <f t="shared" ca="1" si="86"/>
        <v>1.2</v>
      </c>
      <c r="E679" s="4">
        <v>0.55000000000000004</v>
      </c>
      <c r="F679" s="4">
        <v>19.899999999999999</v>
      </c>
      <c r="G679" s="4">
        <f t="shared" ca="1" si="80"/>
        <v>45.364313344089069</v>
      </c>
      <c r="H679" s="4">
        <f t="shared" ca="1" si="87"/>
        <v>19.680589367712543</v>
      </c>
      <c r="I679" s="4">
        <f ca="1">User_Model_Calcs!B679-Sat_Data!$B$5</f>
        <v>25.745719554134268</v>
      </c>
      <c r="J679" s="4">
        <f ca="1">(Earth_Data!$B$1/SQRT(1-Earth_Data!$B$2^2*SIN(RADIANS(User_Model_Calcs!A679))^2))*COS(RADIANS(User_Model_Calcs!A679))</f>
        <v>4651.3980133601399</v>
      </c>
      <c r="K679" s="4">
        <f ca="1">((Earth_Data!$B$1*(1-Earth_Data!$B$2^2))/SQRT(1-Earth_Data!$B$2^2*SIN(RADIANS(User_Model_Calcs!A679))^2))*SIN(RADIANS(User_Model_Calcs!A679))</f>
        <v>-4349.4445942456023</v>
      </c>
      <c r="L679" s="4">
        <f t="shared" ca="1" si="81"/>
        <v>-43.078605358934638</v>
      </c>
      <c r="M679" s="4">
        <f t="shared" ca="1" si="82"/>
        <v>6368.1372281934182</v>
      </c>
      <c r="N679" s="4">
        <f ca="1">SQRT(User_Model_Calcs!M679^2+Sat_Data!$B$3^2-2*User_Model_Calcs!M679*Sat_Data!$B$3*COS(RADIANS(L679))*COS(RADIANS(I679)))</f>
        <v>38276.119300339902</v>
      </c>
      <c r="O679" s="4">
        <f ca="1">DEGREES(ACOS(((Earth_Data!$B$1+Sat_Data!$B$2)/User_Model_Calcs!N679)*SQRT(1-COS(RADIANS(User_Model_Calcs!I679))^2*COS(RADIANS(User_Model_Calcs!A679))^2)))</f>
        <v>33.738841409764028</v>
      </c>
      <c r="P679" s="4">
        <f t="shared" ca="1" si="83"/>
        <v>35.128613919523893</v>
      </c>
    </row>
    <row r="680" spans="1:16" x14ac:dyDescent="0.25">
      <c r="A680" s="4">
        <f t="shared" ca="1" si="84"/>
        <v>-19.643785739131282</v>
      </c>
      <c r="B680" s="4">
        <f t="shared" ca="1" si="85"/>
        <v>142.21163266681282</v>
      </c>
      <c r="C680" s="4">
        <v>3929</v>
      </c>
      <c r="D680" s="4">
        <f t="shared" ca="1" si="86"/>
        <v>1.2</v>
      </c>
      <c r="E680" s="4">
        <v>0.55000000000000004</v>
      </c>
      <c r="F680" s="4">
        <v>19.899999999999999</v>
      </c>
      <c r="G680" s="4">
        <f t="shared" ca="1" si="80"/>
        <v>45.364313344089069</v>
      </c>
      <c r="H680" s="4">
        <f t="shared" ca="1" si="87"/>
        <v>18.475058435681593</v>
      </c>
      <c r="I680" s="4">
        <f ca="1">User_Model_Calcs!B680-Sat_Data!$B$5</f>
        <v>32.211632666812818</v>
      </c>
      <c r="J680" s="4">
        <f ca="1">(Earth_Data!$B$1/SQRT(1-Earth_Data!$B$2^2*SIN(RADIANS(User_Model_Calcs!A680))^2))*COS(RADIANS(User_Model_Calcs!A680))</f>
        <v>6009.2110859153117</v>
      </c>
      <c r="K680" s="4">
        <f ca="1">((Earth_Data!$B$1*(1-Earth_Data!$B$2^2))/SQRT(1-Earth_Data!$B$2^2*SIN(RADIANS(User_Model_Calcs!A680))^2))*SIN(RADIANS(User_Model_Calcs!A680))</f>
        <v>-2130.6003179464615</v>
      </c>
      <c r="L680" s="4">
        <f t="shared" ca="1" si="81"/>
        <v>-19.522254073981561</v>
      </c>
      <c r="M680" s="4">
        <f t="shared" ca="1" si="82"/>
        <v>6375.741179652844</v>
      </c>
      <c r="N680" s="4">
        <f ca="1">SQRT(User_Model_Calcs!M680^2+Sat_Data!$B$3^2-2*User_Model_Calcs!M680*Sat_Data!$B$3*COS(RADIANS(L680))*COS(RADIANS(I680)))</f>
        <v>37278.871233785307</v>
      </c>
      <c r="O680" s="4">
        <f ca="1">DEGREES(ACOS(((Earth_Data!$B$1+Sat_Data!$B$2)/User_Model_Calcs!N680)*SQRT(1-COS(RADIANS(User_Model_Calcs!I680))^2*COS(RADIANS(User_Model_Calcs!A680))^2)))</f>
        <v>46.893058748097559</v>
      </c>
      <c r="P680" s="4">
        <f t="shared" ca="1" si="83"/>
        <v>61.916027790604723</v>
      </c>
    </row>
    <row r="681" spans="1:16" x14ac:dyDescent="0.25">
      <c r="A681" s="4">
        <f t="shared" ca="1" si="84"/>
        <v>-43.24896129629483</v>
      </c>
      <c r="B681" s="4">
        <f t="shared" ca="1" si="85"/>
        <v>133.64371939558836</v>
      </c>
      <c r="C681" s="4">
        <v>3930</v>
      </c>
      <c r="D681" s="4">
        <f t="shared" ca="1" si="86"/>
        <v>1.2</v>
      </c>
      <c r="E681" s="4">
        <v>0.55000000000000004</v>
      </c>
      <c r="F681" s="4">
        <v>19.899999999999999</v>
      </c>
      <c r="G681" s="4">
        <f t="shared" ca="1" si="80"/>
        <v>45.364313344089069</v>
      </c>
      <c r="H681" s="4">
        <f t="shared" ca="1" si="87"/>
        <v>22.208131455705299</v>
      </c>
      <c r="I681" s="4">
        <f ca="1">User_Model_Calcs!B681-Sat_Data!$B$5</f>
        <v>23.643719395588363</v>
      </c>
      <c r="J681" s="4">
        <f ca="1">(Earth_Data!$B$1/SQRT(1-Earth_Data!$B$2^2*SIN(RADIANS(User_Model_Calcs!A681))^2))*COS(RADIANS(User_Model_Calcs!A681))</f>
        <v>4653.0487748143305</v>
      </c>
      <c r="K681" s="4">
        <f ca="1">((Earth_Data!$B$1*(1-Earth_Data!$B$2^2))/SQRT(1-Earth_Data!$B$2^2*SIN(RADIANS(User_Model_Calcs!A681))^2))*SIN(RADIANS(User_Model_Calcs!A681))</f>
        <v>-4347.6903845770312</v>
      </c>
      <c r="L681" s="4">
        <f t="shared" ca="1" si="81"/>
        <v>-43.05693299501899</v>
      </c>
      <c r="M681" s="4">
        <f t="shared" ca="1" si="82"/>
        <v>6368.1453014943618</v>
      </c>
      <c r="N681" s="4">
        <f ca="1">SQRT(User_Model_Calcs!M681^2+Sat_Data!$B$3^2-2*User_Model_Calcs!M681*Sat_Data!$B$3*COS(RADIANS(L681))*COS(RADIANS(I681)))</f>
        <v>38195.840636515728</v>
      </c>
      <c r="O681" s="4">
        <f ca="1">DEGREES(ACOS(((Earth_Data!$B$1+Sat_Data!$B$2)/User_Model_Calcs!N681)*SQRT(1-COS(RADIANS(User_Model_Calcs!I681))^2*COS(RADIANS(User_Model_Calcs!A681))^2)))</f>
        <v>34.691706947416705</v>
      </c>
      <c r="P681" s="4">
        <f t="shared" ca="1" si="83"/>
        <v>32.577079040673688</v>
      </c>
    </row>
    <row r="682" spans="1:16" x14ac:dyDescent="0.25">
      <c r="A682" s="4">
        <f t="shared" ca="1" si="84"/>
        <v>-42.271288182460808</v>
      </c>
      <c r="B682" s="4">
        <f t="shared" ca="1" si="85"/>
        <v>123.5840097680761</v>
      </c>
      <c r="C682" s="4">
        <v>3931</v>
      </c>
      <c r="D682" s="4">
        <f t="shared" ca="1" si="86"/>
        <v>1.2</v>
      </c>
      <c r="E682" s="4">
        <v>0.55000000000000004</v>
      </c>
      <c r="F682" s="4">
        <v>19.899999999999999</v>
      </c>
      <c r="G682" s="4">
        <f t="shared" ca="1" si="80"/>
        <v>45.364313344089069</v>
      </c>
      <c r="H682" s="4">
        <f t="shared" ca="1" si="87"/>
        <v>14.910433084917713</v>
      </c>
      <c r="I682" s="4">
        <f ca="1">User_Model_Calcs!B682-Sat_Data!$B$5</f>
        <v>13.5840097680761</v>
      </c>
      <c r="J682" s="4">
        <f ca="1">(Earth_Data!$B$1/SQRT(1-Earth_Data!$B$2^2*SIN(RADIANS(User_Model_Calcs!A682))^2))*COS(RADIANS(User_Model_Calcs!A682))</f>
        <v>4726.7850897872795</v>
      </c>
      <c r="K682" s="4">
        <f ca="1">((Earth_Data!$B$1*(1-Earth_Data!$B$2^2))/SQRT(1-Earth_Data!$B$2^2*SIN(RADIANS(User_Model_Calcs!A682))^2))*SIN(RADIANS(User_Model_Calcs!A682))</f>
        <v>-4267.9512006196719</v>
      </c>
      <c r="L682" s="4">
        <f t="shared" ca="1" si="81"/>
        <v>-42.079794550009765</v>
      </c>
      <c r="M682" s="4">
        <f t="shared" ca="1" si="82"/>
        <v>6368.5088314224886</v>
      </c>
      <c r="N682" s="4">
        <f ca="1">SQRT(User_Model_Calcs!M682^2+Sat_Data!$B$3^2-2*User_Model_Calcs!M682*Sat_Data!$B$3*COS(RADIANS(L682))*COS(RADIANS(I682)))</f>
        <v>37827.519070163158</v>
      </c>
      <c r="O682" s="4">
        <f ca="1">DEGREES(ACOS(((Earth_Data!$B$1+Sat_Data!$B$2)/User_Model_Calcs!N682)*SQRT(1-COS(RADIANS(User_Model_Calcs!I682))^2*COS(RADIANS(User_Model_Calcs!A682))^2)))</f>
        <v>39.251390718133926</v>
      </c>
      <c r="P682" s="4">
        <f t="shared" ca="1" si="83"/>
        <v>19.759580964538795</v>
      </c>
    </row>
    <row r="683" spans="1:16" x14ac:dyDescent="0.25">
      <c r="A683" s="4">
        <f t="shared" ca="1" si="84"/>
        <v>-18.774807869378428</v>
      </c>
      <c r="B683" s="4">
        <f t="shared" ca="1" si="85"/>
        <v>113.13400074707522</v>
      </c>
      <c r="C683" s="4">
        <v>3932</v>
      </c>
      <c r="D683" s="4">
        <f t="shared" ca="1" si="86"/>
        <v>1.2</v>
      </c>
      <c r="E683" s="4">
        <v>0.55000000000000004</v>
      </c>
      <c r="F683" s="4">
        <v>19.899999999999999</v>
      </c>
      <c r="G683" s="4">
        <f t="shared" ca="1" si="80"/>
        <v>45.364313344089069</v>
      </c>
      <c r="H683" s="4">
        <f t="shared" ca="1" si="87"/>
        <v>21.829675536620769</v>
      </c>
      <c r="I683" s="4">
        <f ca="1">User_Model_Calcs!B683-Sat_Data!$B$5</f>
        <v>3.1340007470752198</v>
      </c>
      <c r="J683" s="4">
        <f ca="1">(Earth_Data!$B$1/SQRT(1-Earth_Data!$B$2^2*SIN(RADIANS(User_Model_Calcs!A683))^2))*COS(RADIANS(User_Model_Calcs!A683))</f>
        <v>6040.8596077539487</v>
      </c>
      <c r="K683" s="4">
        <f ca="1">((Earth_Data!$B$1*(1-Earth_Data!$B$2^2))/SQRT(1-Earth_Data!$B$2^2*SIN(RADIANS(User_Model_Calcs!A683))^2))*SIN(RADIANS(User_Model_Calcs!A683))</f>
        <v>-2039.7656372582619</v>
      </c>
      <c r="L683" s="4">
        <f t="shared" ca="1" si="81"/>
        <v>-18.657844717490075</v>
      </c>
      <c r="M683" s="4">
        <f t="shared" ca="1" si="82"/>
        <v>6375.9413936714309</v>
      </c>
      <c r="N683" s="4">
        <f ca="1">SQRT(User_Model_Calcs!M683^2+Sat_Data!$B$3^2-2*User_Model_Calcs!M683*Sat_Data!$B$3*COS(RADIANS(L683))*COS(RADIANS(I683)))</f>
        <v>36191.351318424728</v>
      </c>
      <c r="O683" s="4">
        <f ca="1">DEGREES(ACOS(((Earth_Data!$B$1+Sat_Data!$B$2)/User_Model_Calcs!N683)*SQRT(1-COS(RADIANS(User_Model_Calcs!I683))^2*COS(RADIANS(User_Model_Calcs!A683))^2)))</f>
        <v>67.679708866814593</v>
      </c>
      <c r="P683" s="4">
        <f t="shared" ca="1" si="83"/>
        <v>9.6547661015440411</v>
      </c>
    </row>
    <row r="684" spans="1:16" x14ac:dyDescent="0.25">
      <c r="A684" s="4">
        <f t="shared" ca="1" si="84"/>
        <v>-26.811853752456905</v>
      </c>
      <c r="B684" s="4">
        <f t="shared" ca="1" si="85"/>
        <v>150.55513278150772</v>
      </c>
      <c r="C684" s="4">
        <v>3933</v>
      </c>
      <c r="D684" s="4">
        <f t="shared" ca="1" si="86"/>
        <v>3</v>
      </c>
      <c r="E684" s="4">
        <v>0.55000000000000004</v>
      </c>
      <c r="F684" s="4">
        <v>19.899999999999999</v>
      </c>
      <c r="G684" s="4">
        <f t="shared" ca="1" si="80"/>
        <v>53.323113517529826</v>
      </c>
      <c r="H684" s="4">
        <f t="shared" ca="1" si="87"/>
        <v>19.919319515193521</v>
      </c>
      <c r="I684" s="4">
        <f ca="1">User_Model_Calcs!B684-Sat_Data!$B$5</f>
        <v>40.555132781507723</v>
      </c>
      <c r="J684" s="4">
        <f ca="1">(Earth_Data!$B$1/SQRT(1-Earth_Data!$B$2^2*SIN(RADIANS(User_Model_Calcs!A684))^2))*COS(RADIANS(User_Model_Calcs!A684))</f>
        <v>5696.3228819257438</v>
      </c>
      <c r="K684" s="4">
        <f ca="1">((Earth_Data!$B$1*(1-Earth_Data!$B$2^2))/SQRT(1-Earth_Data!$B$2^2*SIN(RADIANS(User_Model_Calcs!A684))^2))*SIN(RADIANS(User_Model_Calcs!A684))</f>
        <v>-2859.6262702990784</v>
      </c>
      <c r="L684" s="4">
        <f t="shared" ca="1" si="81"/>
        <v>-26.657230973460422</v>
      </c>
      <c r="M684" s="4">
        <f t="shared" ca="1" si="82"/>
        <v>6373.818069331398</v>
      </c>
      <c r="N684" s="4">
        <f ca="1">SQRT(User_Model_Calcs!M684^2+Sat_Data!$B$3^2-2*User_Model_Calcs!M684*Sat_Data!$B$3*COS(RADIANS(L684))*COS(RADIANS(I684)))</f>
        <v>38124.416922116041</v>
      </c>
      <c r="O684" s="4">
        <f ca="1">DEGREES(ACOS(((Earth_Data!$B$1+Sat_Data!$B$2)/User_Model_Calcs!N684)*SQRT(1-COS(RADIANS(User_Model_Calcs!I684))^2*COS(RADIANS(User_Model_Calcs!A684))^2)))</f>
        <v>35.624708867665454</v>
      </c>
      <c r="P684" s="4">
        <f t="shared" ca="1" si="83"/>
        <v>62.206371204032187</v>
      </c>
    </row>
    <row r="685" spans="1:16" x14ac:dyDescent="0.25">
      <c r="A685" s="4">
        <f t="shared" ca="1" si="84"/>
        <v>-10.484268128005814</v>
      </c>
      <c r="B685" s="4">
        <f t="shared" ca="1" si="85"/>
        <v>159.77723351795041</v>
      </c>
      <c r="C685" s="4">
        <v>3934</v>
      </c>
      <c r="D685" s="4">
        <f t="shared" ca="1" si="86"/>
        <v>0.75</v>
      </c>
      <c r="E685" s="4">
        <v>0.55000000000000004</v>
      </c>
      <c r="F685" s="4">
        <v>19.899999999999999</v>
      </c>
      <c r="G685" s="4">
        <f t="shared" ca="1" si="80"/>
        <v>41.281913690970576</v>
      </c>
      <c r="H685" s="4">
        <f t="shared" ca="1" si="87"/>
        <v>23.224590451143314</v>
      </c>
      <c r="I685" s="4">
        <f ca="1">User_Model_Calcs!B685-Sat_Data!$B$5</f>
        <v>49.777233517950407</v>
      </c>
      <c r="J685" s="4">
        <f ca="1">(Earth_Data!$B$1/SQRT(1-Earth_Data!$B$2^2*SIN(RADIANS(User_Model_Calcs!A685))^2))*COS(RADIANS(User_Model_Calcs!A685))</f>
        <v>6272.3515815521359</v>
      </c>
      <c r="K685" s="4">
        <f ca="1">((Earth_Data!$B$1*(1-Earth_Data!$B$2^2))/SQRT(1-Earth_Data!$B$2^2*SIN(RADIANS(User_Model_Calcs!A685))^2))*SIN(RADIANS(User_Model_Calcs!A685))</f>
        <v>-1152.9598410574079</v>
      </c>
      <c r="L685" s="4">
        <f t="shared" ca="1" si="81"/>
        <v>-10.415622162320362</v>
      </c>
      <c r="M685" s="4">
        <f t="shared" ca="1" si="82"/>
        <v>6377.4376325990606</v>
      </c>
      <c r="N685" s="4">
        <f ca="1">SQRT(User_Model_Calcs!M685^2+Sat_Data!$B$3^2-2*User_Model_Calcs!M685*Sat_Data!$B$3*COS(RADIANS(L685))*COS(RADIANS(I685)))</f>
        <v>38430.713008922248</v>
      </c>
      <c r="O685" s="4">
        <f ca="1">DEGREES(ACOS(((Earth_Data!$B$1+Sat_Data!$B$2)/User_Model_Calcs!N685)*SQRT(1-COS(RADIANS(User_Model_Calcs!I685))^2*COS(RADIANS(User_Model_Calcs!A685))^2)))</f>
        <v>32.050867336350755</v>
      </c>
      <c r="P685" s="4">
        <f t="shared" ca="1" si="83"/>
        <v>81.251003768679723</v>
      </c>
    </row>
    <row r="686" spans="1:16" x14ac:dyDescent="0.25">
      <c r="A686" s="4">
        <f t="shared" ca="1" si="84"/>
        <v>-12.525322917943054</v>
      </c>
      <c r="B686" s="4">
        <f t="shared" ca="1" si="85"/>
        <v>145.85207903592078</v>
      </c>
      <c r="C686" s="4">
        <v>3935</v>
      </c>
      <c r="D686" s="4">
        <f t="shared" ca="1" si="86"/>
        <v>0.75</v>
      </c>
      <c r="E686" s="4">
        <v>0.55000000000000004</v>
      </c>
      <c r="F686" s="4">
        <v>19.899999999999999</v>
      </c>
      <c r="G686" s="4">
        <f t="shared" ca="1" si="80"/>
        <v>41.281913690970576</v>
      </c>
      <c r="H686" s="4">
        <f t="shared" ca="1" si="87"/>
        <v>23.671700359150947</v>
      </c>
      <c r="I686" s="4">
        <f ca="1">User_Model_Calcs!B686-Sat_Data!$B$5</f>
        <v>35.852079035920781</v>
      </c>
      <c r="J686" s="4">
        <f ca="1">(Earth_Data!$B$1/SQRT(1-Earth_Data!$B$2^2*SIN(RADIANS(User_Model_Calcs!A686))^2))*COS(RADIANS(User_Model_Calcs!A686))</f>
        <v>6227.3223326413845</v>
      </c>
      <c r="K686" s="4">
        <f ca="1">((Earth_Data!$B$1*(1-Earth_Data!$B$2^2))/SQRT(1-Earth_Data!$B$2^2*SIN(RADIANS(User_Model_Calcs!A686))^2))*SIN(RADIANS(User_Model_Calcs!A686))</f>
        <v>-1374.1904200509605</v>
      </c>
      <c r="L686" s="4">
        <f t="shared" ca="1" si="81"/>
        <v>-12.444092511944369</v>
      </c>
      <c r="M686" s="4">
        <f t="shared" ca="1" si="82"/>
        <v>6377.142208322939</v>
      </c>
      <c r="N686" s="4">
        <f ca="1">SQRT(User_Model_Calcs!M686^2+Sat_Data!$B$3^2-2*User_Model_Calcs!M686*Sat_Data!$B$3*COS(RADIANS(L686))*COS(RADIANS(I686)))</f>
        <v>37320.77817863469</v>
      </c>
      <c r="O686" s="4">
        <f ca="1">DEGREES(ACOS(((Earth_Data!$B$1+Sat_Data!$B$2)/User_Model_Calcs!N686)*SQRT(1-COS(RADIANS(User_Model_Calcs!I686))^2*COS(RADIANS(User_Model_Calcs!A686))^2)))</f>
        <v>46.30154725494473</v>
      </c>
      <c r="P686" s="4">
        <f t="shared" ca="1" si="83"/>
        <v>73.294248125872187</v>
      </c>
    </row>
    <row r="687" spans="1:16" x14ac:dyDescent="0.25">
      <c r="A687" s="4">
        <f t="shared" ca="1" si="84"/>
        <v>-17.964145328954672</v>
      </c>
      <c r="B687" s="4">
        <f t="shared" ca="1" si="85"/>
        <v>123.31728371033179</v>
      </c>
      <c r="C687" s="4">
        <v>3936</v>
      </c>
      <c r="D687" s="4">
        <f t="shared" ca="1" si="86"/>
        <v>3</v>
      </c>
      <c r="E687" s="4">
        <v>0.55000000000000004</v>
      </c>
      <c r="F687" s="4">
        <v>19.899999999999999</v>
      </c>
      <c r="G687" s="4">
        <f t="shared" ca="1" si="80"/>
        <v>53.323113517529826</v>
      </c>
      <c r="H687" s="4">
        <f t="shared" ca="1" si="87"/>
        <v>18.713348684014619</v>
      </c>
      <c r="I687" s="4">
        <f ca="1">User_Model_Calcs!B687-Sat_Data!$B$5</f>
        <v>13.317283710331793</v>
      </c>
      <c r="J687" s="4">
        <f ca="1">(Earth_Data!$B$1/SQRT(1-Earth_Data!$B$2^2*SIN(RADIANS(User_Model_Calcs!A687))^2))*COS(RADIANS(User_Model_Calcs!A687))</f>
        <v>6069.1365558821208</v>
      </c>
      <c r="K687" s="4">
        <f ca="1">((Earth_Data!$B$1*(1-Earth_Data!$B$2^2))/SQRT(1-Earth_Data!$B$2^2*SIN(RADIANS(User_Model_Calcs!A687))^2))*SIN(RADIANS(User_Model_Calcs!A687))</f>
        <v>-1954.6105874220054</v>
      </c>
      <c r="L687" s="4">
        <f t="shared" ca="1" si="81"/>
        <v>-17.851540439289749</v>
      </c>
      <c r="M687" s="4">
        <f t="shared" ca="1" si="82"/>
        <v>6376.1211627765424</v>
      </c>
      <c r="N687" s="4">
        <f ca="1">SQRT(User_Model_Calcs!M687^2+Sat_Data!$B$3^2-2*User_Model_Calcs!M687*Sat_Data!$B$3*COS(RADIANS(L687))*COS(RADIANS(I687)))</f>
        <v>36337.753984559655</v>
      </c>
      <c r="O687" s="4">
        <f ca="1">DEGREES(ACOS(((Earth_Data!$B$1+Sat_Data!$B$2)/User_Model_Calcs!N687)*SQRT(1-COS(RADIANS(User_Model_Calcs!I687))^2*COS(RADIANS(User_Model_Calcs!A687))^2)))</f>
        <v>63.960326392739049</v>
      </c>
      <c r="P687" s="4">
        <f t="shared" ca="1" si="83"/>
        <v>37.50563128421895</v>
      </c>
    </row>
    <row r="688" spans="1:16" x14ac:dyDescent="0.25">
      <c r="A688" s="4">
        <f t="shared" ca="1" si="84"/>
        <v>-10.790360352472167</v>
      </c>
      <c r="B688" s="4">
        <f t="shared" ca="1" si="85"/>
        <v>123.49729633255322</v>
      </c>
      <c r="C688" s="4">
        <v>3937</v>
      </c>
      <c r="D688" s="4">
        <f t="shared" ca="1" si="86"/>
        <v>0.75</v>
      </c>
      <c r="E688" s="4">
        <v>0.55000000000000004</v>
      </c>
      <c r="F688" s="4">
        <v>19.899999999999999</v>
      </c>
      <c r="G688" s="4">
        <f t="shared" ca="1" si="80"/>
        <v>41.281913690970576</v>
      </c>
      <c r="H688" s="4">
        <f t="shared" ca="1" si="87"/>
        <v>16.665239029805182</v>
      </c>
      <c r="I688" s="4">
        <f ca="1">User_Model_Calcs!B688-Sat_Data!$B$5</f>
        <v>13.497296332553219</v>
      </c>
      <c r="J688" s="4">
        <f ca="1">(Earth_Data!$B$1/SQRT(1-Earth_Data!$B$2^2*SIN(RADIANS(User_Model_Calcs!A688))^2))*COS(RADIANS(User_Model_Calcs!A688))</f>
        <v>6266.1017794000345</v>
      </c>
      <c r="K688" s="4">
        <f ca="1">((Earth_Data!$B$1*(1-Earth_Data!$B$2^2))/SQRT(1-Earth_Data!$B$2^2*SIN(RADIANS(User_Model_Calcs!A688))^2))*SIN(RADIANS(User_Model_Calcs!A688))</f>
        <v>-1186.2354938209687</v>
      </c>
      <c r="L688" s="4">
        <f t="shared" ca="1" si="81"/>
        <v>-10.719803566038866</v>
      </c>
      <c r="M688" s="4">
        <f t="shared" ca="1" si="82"/>
        <v>6377.396503009747</v>
      </c>
      <c r="N688" s="4">
        <f ca="1">SQRT(User_Model_Calcs!M688^2+Sat_Data!$B$3^2-2*User_Model_Calcs!M688*Sat_Data!$B$3*COS(RADIANS(L688))*COS(RADIANS(I688)))</f>
        <v>36120.222609507488</v>
      </c>
      <c r="O688" s="4">
        <f ca="1">DEGREES(ACOS(((Earth_Data!$B$1+Sat_Data!$B$2)/User_Model_Calcs!N688)*SQRT(1-COS(RADIANS(User_Model_Calcs!I688))^2*COS(RADIANS(User_Model_Calcs!A688))^2)))</f>
        <v>69.785929378522383</v>
      </c>
      <c r="P688" s="4">
        <f t="shared" ca="1" si="83"/>
        <v>52.046727292946244</v>
      </c>
    </row>
    <row r="689" spans="1:16" x14ac:dyDescent="0.25">
      <c r="A689" s="4">
        <f t="shared" ca="1" si="84"/>
        <v>-37.942713103745099</v>
      </c>
      <c r="B689" s="4">
        <f t="shared" ca="1" si="85"/>
        <v>131.47366451551829</v>
      </c>
      <c r="C689" s="4">
        <v>3938</v>
      </c>
      <c r="D689" s="4">
        <f t="shared" ca="1" si="86"/>
        <v>0.75</v>
      </c>
      <c r="E689" s="4">
        <v>0.55000000000000004</v>
      </c>
      <c r="F689" s="4">
        <v>19.899999999999999</v>
      </c>
      <c r="G689" s="4">
        <f t="shared" ca="1" si="80"/>
        <v>41.281913690970576</v>
      </c>
      <c r="H689" s="4">
        <f t="shared" ca="1" si="87"/>
        <v>19.820447089460334</v>
      </c>
      <c r="I689" s="4">
        <f ca="1">User_Model_Calcs!B689-Sat_Data!$B$5</f>
        <v>21.473664515518294</v>
      </c>
      <c r="J689" s="4">
        <f ca="1">(Earth_Data!$B$1/SQRT(1-Earth_Data!$B$2^2*SIN(RADIANS(User_Model_Calcs!A689))^2))*COS(RADIANS(User_Model_Calcs!A689))</f>
        <v>5036.3440640108047</v>
      </c>
      <c r="K689" s="4">
        <f ca="1">((Earth_Data!$B$1*(1-Earth_Data!$B$2^2))/SQRT(1-Earth_Data!$B$2^2*SIN(RADIANS(User_Model_Calcs!A689))^2))*SIN(RADIANS(User_Model_Calcs!A689))</f>
        <v>-3900.4327696142527</v>
      </c>
      <c r="L689" s="4">
        <f t="shared" ca="1" si="81"/>
        <v>-37.756248111473766</v>
      </c>
      <c r="M689" s="4">
        <f t="shared" ca="1" si="82"/>
        <v>6370.0971202468781</v>
      </c>
      <c r="N689" s="4">
        <f ca="1">SQRT(User_Model_Calcs!M689^2+Sat_Data!$B$3^2-2*User_Model_Calcs!M689*Sat_Data!$B$3*COS(RADIANS(L689))*COS(RADIANS(I689)))</f>
        <v>37724.888277814222</v>
      </c>
      <c r="O689" s="4">
        <f ca="1">DEGREES(ACOS(((Earth_Data!$B$1+Sat_Data!$B$2)/User_Model_Calcs!N689)*SQRT(1-COS(RADIANS(User_Model_Calcs!I689))^2*COS(RADIANS(User_Model_Calcs!A689))^2)))</f>
        <v>40.605590221126249</v>
      </c>
      <c r="P689" s="4">
        <f t="shared" ca="1" si="83"/>
        <v>32.610034328869197</v>
      </c>
    </row>
    <row r="690" spans="1:16" x14ac:dyDescent="0.25">
      <c r="A690" s="4">
        <f t="shared" ca="1" si="84"/>
        <v>-31.194346035606053</v>
      </c>
      <c r="B690" s="4">
        <f t="shared" ca="1" si="85"/>
        <v>152.49347890985138</v>
      </c>
      <c r="C690" s="4">
        <v>3939</v>
      </c>
      <c r="D690" s="4">
        <f t="shared" ca="1" si="86"/>
        <v>0.75</v>
      </c>
      <c r="E690" s="4">
        <v>0.55000000000000004</v>
      </c>
      <c r="F690" s="4">
        <v>19.899999999999999</v>
      </c>
      <c r="G690" s="4">
        <f t="shared" ca="1" si="80"/>
        <v>41.281913690970576</v>
      </c>
      <c r="H690" s="4">
        <f t="shared" ca="1" si="87"/>
        <v>19.401888537719223</v>
      </c>
      <c r="I690" s="4">
        <f ca="1">User_Model_Calcs!B690-Sat_Data!$B$5</f>
        <v>42.493478909851376</v>
      </c>
      <c r="J690" s="4">
        <f ca="1">(Earth_Data!$B$1/SQRT(1-Earth_Data!$B$2^2*SIN(RADIANS(User_Model_Calcs!A690))^2))*COS(RADIANS(User_Model_Calcs!A690))</f>
        <v>5460.8648080843832</v>
      </c>
      <c r="K690" s="4">
        <f ca="1">((Earth_Data!$B$1*(1-Earth_Data!$B$2^2))/SQRT(1-Earth_Data!$B$2^2*SIN(RADIANS(User_Model_Calcs!A690))^2))*SIN(RADIANS(User_Model_Calcs!A690))</f>
        <v>-3284.3455223950095</v>
      </c>
      <c r="L690" s="4">
        <f t="shared" ca="1" si="81"/>
        <v>-31.024098968395908</v>
      </c>
      <c r="M690" s="4">
        <f t="shared" ca="1" si="82"/>
        <v>6372.438305911689</v>
      </c>
      <c r="N690" s="4">
        <f ca="1">SQRT(User_Model_Calcs!M690^2+Sat_Data!$B$3^2-2*User_Model_Calcs!M690*Sat_Data!$B$3*COS(RADIANS(L690))*COS(RADIANS(I690)))</f>
        <v>38456.041356401518</v>
      </c>
      <c r="O690" s="4">
        <f ca="1">DEGREES(ACOS(((Earth_Data!$B$1+Sat_Data!$B$2)/User_Model_Calcs!N690)*SQRT(1-COS(RADIANS(User_Model_Calcs!I690))^2*COS(RADIANS(User_Model_Calcs!A690))^2)))</f>
        <v>31.699545045923692</v>
      </c>
      <c r="P690" s="4">
        <f t="shared" ca="1" si="83"/>
        <v>60.517730701648311</v>
      </c>
    </row>
    <row r="691" spans="1:16" x14ac:dyDescent="0.25">
      <c r="A691" s="4">
        <f t="shared" ca="1" si="84"/>
        <v>-11.523633377722449</v>
      </c>
      <c r="B691" s="4">
        <f t="shared" ca="1" si="85"/>
        <v>126.39559739257503</v>
      </c>
      <c r="C691" s="4">
        <v>3940</v>
      </c>
      <c r="D691" s="4">
        <f t="shared" ca="1" si="86"/>
        <v>3</v>
      </c>
      <c r="E691" s="4">
        <v>0.55000000000000004</v>
      </c>
      <c r="F691" s="4">
        <v>19.899999999999999</v>
      </c>
      <c r="G691" s="4">
        <f t="shared" ca="1" si="80"/>
        <v>53.323113517529826</v>
      </c>
      <c r="H691" s="4">
        <f t="shared" ca="1" si="87"/>
        <v>22.353066798063189</v>
      </c>
      <c r="I691" s="4">
        <f ca="1">User_Model_Calcs!B691-Sat_Data!$B$5</f>
        <v>16.395597392575027</v>
      </c>
      <c r="J691" s="4">
        <f ca="1">(Earth_Data!$B$1/SQRT(1-Earth_Data!$B$2^2*SIN(RADIANS(User_Model_Calcs!A691))^2))*COS(RADIANS(User_Model_Calcs!A691))</f>
        <v>6250.4069336782868</v>
      </c>
      <c r="K691" s="4">
        <f ca="1">((Earth_Data!$B$1*(1-Earth_Data!$B$2^2))/SQRT(1-Earth_Data!$B$2^2*SIN(RADIANS(User_Model_Calcs!A691))^2))*SIN(RADIANS(User_Model_Calcs!A691))</f>
        <v>-1265.8136587691438</v>
      </c>
      <c r="L691" s="4">
        <f t="shared" ca="1" si="81"/>
        <v>-11.448531901385794</v>
      </c>
      <c r="M691" s="4">
        <f t="shared" ca="1" si="82"/>
        <v>6377.2933957361665</v>
      </c>
      <c r="N691" s="4">
        <f ca="1">SQRT(User_Model_Calcs!M691^2+Sat_Data!$B$3^2-2*User_Model_Calcs!M691*Sat_Data!$B$3*COS(RADIANS(L691))*COS(RADIANS(I691)))</f>
        <v>36233.025134241871</v>
      </c>
      <c r="O691" s="4">
        <f ca="1">DEGREES(ACOS(((Earth_Data!$B$1+Sat_Data!$B$2)/User_Model_Calcs!N691)*SQRT(1-COS(RADIANS(User_Model_Calcs!I691))^2*COS(RADIANS(User_Model_Calcs!A691))^2)))</f>
        <v>66.607376106548216</v>
      </c>
      <c r="P691" s="4">
        <f t="shared" ca="1" si="83"/>
        <v>55.825062528576098</v>
      </c>
    </row>
    <row r="692" spans="1:16" x14ac:dyDescent="0.25">
      <c r="A692" s="4">
        <f t="shared" ca="1" si="84"/>
        <v>-22.487270731450348</v>
      </c>
      <c r="B692" s="4">
        <f t="shared" ca="1" si="85"/>
        <v>118.59414069238466</v>
      </c>
      <c r="C692" s="4">
        <v>3941</v>
      </c>
      <c r="D692" s="4">
        <f t="shared" ca="1" si="86"/>
        <v>0.75</v>
      </c>
      <c r="E692" s="4">
        <v>0.55000000000000004</v>
      </c>
      <c r="F692" s="4">
        <v>19.899999999999999</v>
      </c>
      <c r="G692" s="4">
        <f t="shared" ca="1" si="80"/>
        <v>41.281913690970576</v>
      </c>
      <c r="H692" s="4">
        <f t="shared" ca="1" si="87"/>
        <v>21.110767982580136</v>
      </c>
      <c r="I692" s="4">
        <f ca="1">User_Model_Calcs!B692-Sat_Data!$B$5</f>
        <v>8.5941406923846557</v>
      </c>
      <c r="J692" s="4">
        <f ca="1">(Earth_Data!$B$1/SQRT(1-Earth_Data!$B$2^2*SIN(RADIANS(User_Model_Calcs!A692))^2))*COS(RADIANS(User_Model_Calcs!A692))</f>
        <v>5896.06294882772</v>
      </c>
      <c r="K692" s="4">
        <f ca="1">((Earth_Data!$B$1*(1-Earth_Data!$B$2^2))/SQRT(1-Earth_Data!$B$2^2*SIN(RADIANS(User_Model_Calcs!A692))^2))*SIN(RADIANS(User_Model_Calcs!A692))</f>
        <v>-2424.3554579165725</v>
      </c>
      <c r="L692" s="4">
        <f t="shared" ca="1" si="81"/>
        <v>-22.351586853240185</v>
      </c>
      <c r="M692" s="4">
        <f t="shared" ca="1" si="82"/>
        <v>6375.0339358209621</v>
      </c>
      <c r="N692" s="4">
        <f ca="1">SQRT(User_Model_Calcs!M692^2+Sat_Data!$B$3^2-2*User_Model_Calcs!M692*Sat_Data!$B$3*COS(RADIANS(L692))*COS(RADIANS(I692)))</f>
        <v>36425.728455004239</v>
      </c>
      <c r="O692" s="4">
        <f ca="1">DEGREES(ACOS(((Earth_Data!$B$1+Sat_Data!$B$2)/User_Model_Calcs!N692)*SQRT(1-COS(RADIANS(User_Model_Calcs!I692))^2*COS(RADIANS(User_Model_Calcs!A692))^2)))</f>
        <v>61.920440193911716</v>
      </c>
      <c r="P692" s="4">
        <f t="shared" ca="1" si="83"/>
        <v>21.560797253387836</v>
      </c>
    </row>
    <row r="693" spans="1:16" x14ac:dyDescent="0.25">
      <c r="A693" s="4">
        <f t="shared" ca="1" si="84"/>
        <v>-30.866167912240776</v>
      </c>
      <c r="B693" s="4">
        <f t="shared" ca="1" si="85"/>
        <v>149.78714281767586</v>
      </c>
      <c r="C693" s="4">
        <v>3942</v>
      </c>
      <c r="D693" s="4">
        <f t="shared" ca="1" si="86"/>
        <v>3</v>
      </c>
      <c r="E693" s="4">
        <v>0.55000000000000004</v>
      </c>
      <c r="F693" s="4">
        <v>19.899999999999999</v>
      </c>
      <c r="G693" s="4">
        <f t="shared" ca="1" si="80"/>
        <v>53.323113517529826</v>
      </c>
      <c r="H693" s="4">
        <f t="shared" ca="1" si="87"/>
        <v>18.753031373116034</v>
      </c>
      <c r="I693" s="4">
        <f ca="1">User_Model_Calcs!B693-Sat_Data!$B$5</f>
        <v>39.787142817675857</v>
      </c>
      <c r="J693" s="4">
        <f ca="1">(Earth_Data!$B$1/SQRT(1-Earth_Data!$B$2^2*SIN(RADIANS(User_Model_Calcs!A693))^2))*COS(RADIANS(User_Model_Calcs!A693))</f>
        <v>5479.620971713799</v>
      </c>
      <c r="K693" s="4">
        <f ca="1">((Earth_Data!$B$1*(1-Earth_Data!$B$2^2))/SQRT(1-Earth_Data!$B$2^2*SIN(RADIANS(User_Model_Calcs!A693))^2))*SIN(RADIANS(User_Model_Calcs!A693))</f>
        <v>-3253.1673325036395</v>
      </c>
      <c r="L693" s="4">
        <f t="shared" ca="1" si="81"/>
        <v>-30.696957800783839</v>
      </c>
      <c r="M693" s="4">
        <f t="shared" ca="1" si="82"/>
        <v>6372.5460913919269</v>
      </c>
      <c r="N693" s="4">
        <f ca="1">SQRT(User_Model_Calcs!M693^2+Sat_Data!$B$3^2-2*User_Model_Calcs!M693*Sat_Data!$B$3*COS(RADIANS(L693))*COS(RADIANS(I693)))</f>
        <v>38253.677503967141</v>
      </c>
      <c r="O693" s="4">
        <f ca="1">DEGREES(ACOS(((Earth_Data!$B$1+Sat_Data!$B$2)/User_Model_Calcs!N693)*SQRT(1-COS(RADIANS(User_Model_Calcs!I693))^2*COS(RADIANS(User_Model_Calcs!A693))^2)))</f>
        <v>34.059443400486842</v>
      </c>
      <c r="P693" s="4">
        <f t="shared" ca="1" si="83"/>
        <v>58.365096218755617</v>
      </c>
    </row>
    <row r="694" spans="1:16" x14ac:dyDescent="0.25">
      <c r="A694" s="4">
        <f t="shared" ca="1" si="84"/>
        <v>-33.194104207998926</v>
      </c>
      <c r="B694" s="4">
        <f t="shared" ca="1" si="85"/>
        <v>109.03253817460734</v>
      </c>
      <c r="C694" s="4">
        <v>3943</v>
      </c>
      <c r="D694" s="4">
        <f t="shared" ca="1" si="86"/>
        <v>3</v>
      </c>
      <c r="E694" s="4">
        <v>0.55000000000000004</v>
      </c>
      <c r="F694" s="4">
        <v>19.899999999999999</v>
      </c>
      <c r="G694" s="4">
        <f t="shared" ref="G694:G757" ca="1" si="88">20.4+20*LOG(F694)+20*LOG(D694)+10*LOG(E694)</f>
        <v>53.323113517529826</v>
      </c>
      <c r="H694" s="4">
        <f t="shared" ca="1" si="87"/>
        <v>15.337814427976291</v>
      </c>
      <c r="I694" s="4">
        <f ca="1">User_Model_Calcs!B694-Sat_Data!$B$5</f>
        <v>-0.96746182539266101</v>
      </c>
      <c r="J694" s="4">
        <f ca="1">(Earth_Data!$B$1/SQRT(1-Earth_Data!$B$2^2*SIN(RADIANS(User_Model_Calcs!A694))^2))*COS(RADIANS(User_Model_Calcs!A694))</f>
        <v>5342.7222073872463</v>
      </c>
      <c r="K694" s="4">
        <f ca="1">((Earth_Data!$B$1*(1-Earth_Data!$B$2^2))/SQRT(1-Earth_Data!$B$2^2*SIN(RADIANS(User_Model_Calcs!A694))^2))*SIN(RADIANS(User_Model_Calcs!A694))</f>
        <v>-3471.9943467131611</v>
      </c>
      <c r="L694" s="4">
        <f t="shared" ref="L694:L757" ca="1" si="89">DEGREES(ATAN((K694/J694)))</f>
        <v>-33.018023859794148</v>
      </c>
      <c r="M694" s="4">
        <f t="shared" ref="M694:M757" ca="1" si="90">SQRT(J694^2+K694^2)</f>
        <v>6371.7678338838587</v>
      </c>
      <c r="N694" s="4">
        <f ca="1">SQRT(User_Model_Calcs!M694^2+Sat_Data!$B$3^2-2*User_Model_Calcs!M694*Sat_Data!$B$3*COS(RADIANS(L694))*COS(RADIANS(I694)))</f>
        <v>36985.615853265917</v>
      </c>
      <c r="O694" s="4">
        <f ca="1">DEGREES(ACOS(((Earth_Data!$B$1+Sat_Data!$B$2)/User_Model_Calcs!N694)*SQRT(1-COS(RADIANS(User_Model_Calcs!I694))^2*COS(RADIANS(User_Model_Calcs!A694))^2)))</f>
        <v>51.366260706599228</v>
      </c>
      <c r="P694" s="4">
        <f t="shared" ref="P694:P757" ca="1" si="91">DEGREES(ASIN(SIN(RADIANS(ABS(I694)))/(SIN(ACOS(COS(RADIANS(I694))*COS(RADIANS(A694)))))))</f>
        <v>1.7667352247303627</v>
      </c>
    </row>
    <row r="695" spans="1:16" x14ac:dyDescent="0.25">
      <c r="A695" s="4">
        <f t="shared" ca="1" si="84"/>
        <v>-33.648546556914944</v>
      </c>
      <c r="B695" s="4">
        <f t="shared" ca="1" si="85"/>
        <v>130.78744375773996</v>
      </c>
      <c r="C695" s="4">
        <v>3944</v>
      </c>
      <c r="D695" s="4">
        <f t="shared" ca="1" si="86"/>
        <v>1.2</v>
      </c>
      <c r="E695" s="4">
        <v>0.55000000000000004</v>
      </c>
      <c r="F695" s="4">
        <v>19.899999999999999</v>
      </c>
      <c r="G695" s="4">
        <f t="shared" ca="1" si="88"/>
        <v>45.364313344089069</v>
      </c>
      <c r="H695" s="4">
        <f t="shared" ca="1" si="87"/>
        <v>15.129996681433443</v>
      </c>
      <c r="I695" s="4">
        <f ca="1">User_Model_Calcs!B695-Sat_Data!$B$5</f>
        <v>20.787443757739965</v>
      </c>
      <c r="J695" s="4">
        <f ca="1">(Earth_Data!$B$1/SQRT(1-Earth_Data!$B$2^2*SIN(RADIANS(User_Model_Calcs!A695))^2))*COS(RADIANS(User_Model_Calcs!A695))</f>
        <v>5314.9606710535709</v>
      </c>
      <c r="K695" s="4">
        <f ca="1">((Earth_Data!$B$1*(1-Earth_Data!$B$2^2))/SQRT(1-Earth_Data!$B$2^2*SIN(RADIANS(User_Model_Calcs!A695))^2))*SIN(RADIANS(User_Model_Calcs!A695))</f>
        <v>-3514.0628429566996</v>
      </c>
      <c r="L695" s="4">
        <f t="shared" ca="1" si="89"/>
        <v>-33.471258759094347</v>
      </c>
      <c r="M695" s="4">
        <f t="shared" ca="1" si="90"/>
        <v>6371.6124018253931</v>
      </c>
      <c r="N695" s="4">
        <f ca="1">SQRT(User_Model_Calcs!M695^2+Sat_Data!$B$3^2-2*User_Model_Calcs!M695*Sat_Data!$B$3*COS(RADIANS(L695))*COS(RADIANS(I695)))</f>
        <v>37408.381608361284</v>
      </c>
      <c r="O695" s="4">
        <f ca="1">DEGREES(ACOS(((Earth_Data!$B$1+Sat_Data!$B$2)/User_Model_Calcs!N695)*SQRT(1-COS(RADIANS(User_Model_Calcs!I695))^2*COS(RADIANS(User_Model_Calcs!A695))^2)))</f>
        <v>44.946256246835411</v>
      </c>
      <c r="P695" s="4">
        <f t="shared" ca="1" si="91"/>
        <v>34.415162922655782</v>
      </c>
    </row>
    <row r="696" spans="1:16" x14ac:dyDescent="0.25">
      <c r="A696" s="4">
        <f t="shared" ca="1" si="84"/>
        <v>-13.987947051863738</v>
      </c>
      <c r="B696" s="4">
        <f t="shared" ca="1" si="85"/>
        <v>125.39772665094377</v>
      </c>
      <c r="C696" s="4">
        <v>3945</v>
      </c>
      <c r="D696" s="4">
        <f t="shared" ca="1" si="86"/>
        <v>0.75</v>
      </c>
      <c r="E696" s="4">
        <v>0.55000000000000004</v>
      </c>
      <c r="F696" s="4">
        <v>19.899999999999999</v>
      </c>
      <c r="G696" s="4">
        <f t="shared" ca="1" si="88"/>
        <v>41.281913690970576</v>
      </c>
      <c r="H696" s="4">
        <f t="shared" ca="1" si="87"/>
        <v>18.500518589632499</v>
      </c>
      <c r="I696" s="4">
        <f ca="1">User_Model_Calcs!B696-Sat_Data!$B$5</f>
        <v>15.397726650943767</v>
      </c>
      <c r="J696" s="4">
        <f ca="1">(Earth_Data!$B$1/SQRT(1-Earth_Data!$B$2^2*SIN(RADIANS(User_Model_Calcs!A696))^2))*COS(RADIANS(User_Model_Calcs!A696))</f>
        <v>6190.2171902417131</v>
      </c>
      <c r="K696" s="4">
        <f ca="1">((Earth_Data!$B$1*(1-Earth_Data!$B$2^2))/SQRT(1-Earth_Data!$B$2^2*SIN(RADIANS(User_Model_Calcs!A696))^2))*SIN(RADIANS(User_Model_Calcs!A696))</f>
        <v>-1531.6884002997044</v>
      </c>
      <c r="L696" s="4">
        <f t="shared" ca="1" si="89"/>
        <v>-13.897946203003675</v>
      </c>
      <c r="M696" s="4">
        <f t="shared" ca="1" si="90"/>
        <v>6376.9003613022423</v>
      </c>
      <c r="N696" s="4">
        <f ca="1">SQRT(User_Model_Calcs!M696^2+Sat_Data!$B$3^2-2*User_Model_Calcs!M696*Sat_Data!$B$3*COS(RADIANS(L696))*COS(RADIANS(I696)))</f>
        <v>36265.772611849578</v>
      </c>
      <c r="O696" s="4">
        <f ca="1">DEGREES(ACOS(((Earth_Data!$B$1+Sat_Data!$B$2)/User_Model_Calcs!N696)*SQRT(1-COS(RADIANS(User_Model_Calcs!I696))^2*COS(RADIANS(User_Model_Calcs!A696))^2)))</f>
        <v>65.748629793627899</v>
      </c>
      <c r="P696" s="4">
        <f t="shared" ca="1" si="91"/>
        <v>48.727000060815534</v>
      </c>
    </row>
    <row r="697" spans="1:16" x14ac:dyDescent="0.25">
      <c r="A697" s="4">
        <f t="shared" ca="1" si="84"/>
        <v>-35.542349801837794</v>
      </c>
      <c r="B697" s="4">
        <f t="shared" ca="1" si="85"/>
        <v>154.94159774738415</v>
      </c>
      <c r="C697" s="4">
        <v>3946</v>
      </c>
      <c r="D697" s="4">
        <f t="shared" ca="1" si="86"/>
        <v>0.75</v>
      </c>
      <c r="E697" s="4">
        <v>0.55000000000000004</v>
      </c>
      <c r="F697" s="4">
        <v>19.899999999999999</v>
      </c>
      <c r="G697" s="4">
        <f t="shared" ca="1" si="88"/>
        <v>41.281913690970576</v>
      </c>
      <c r="H697" s="4">
        <f t="shared" ca="1" si="87"/>
        <v>20.397816545980561</v>
      </c>
      <c r="I697" s="4">
        <f ca="1">User_Model_Calcs!B697-Sat_Data!$B$5</f>
        <v>44.941597747384151</v>
      </c>
      <c r="J697" s="4">
        <f ca="1">(Earth_Data!$B$1/SQRT(1-Earth_Data!$B$2^2*SIN(RADIANS(User_Model_Calcs!A697))^2))*COS(RADIANS(User_Model_Calcs!A697))</f>
        <v>5195.683793831673</v>
      </c>
      <c r="K697" s="4">
        <f ca="1">((Earth_Data!$B$1*(1-Earth_Data!$B$2^2))/SQRT(1-Earth_Data!$B$2^2*SIN(RADIANS(User_Model_Calcs!A697))^2))*SIN(RADIANS(User_Model_Calcs!A697))</f>
        <v>-3686.9935934845917</v>
      </c>
      <c r="L697" s="4">
        <f t="shared" ca="1" si="89"/>
        <v>-35.360511951065597</v>
      </c>
      <c r="M697" s="4">
        <f t="shared" ca="1" si="90"/>
        <v>6370.9537624975355</v>
      </c>
      <c r="N697" s="4">
        <f ca="1">SQRT(User_Model_Calcs!M697^2+Sat_Data!$B$3^2-2*User_Model_Calcs!M697*Sat_Data!$B$3*COS(RADIANS(L697))*COS(RADIANS(I697)))</f>
        <v>38836.505718583299</v>
      </c>
      <c r="O697" s="4">
        <f ca="1">DEGREES(ACOS(((Earth_Data!$B$1+Sat_Data!$B$2)/User_Model_Calcs!N697)*SQRT(1-COS(RADIANS(User_Model_Calcs!I697))^2*COS(RADIANS(User_Model_Calcs!A697))^2)))</f>
        <v>27.435474382290131</v>
      </c>
      <c r="P697" s="4">
        <f t="shared" ca="1" si="91"/>
        <v>59.779592982776357</v>
      </c>
    </row>
    <row r="698" spans="1:16" x14ac:dyDescent="0.25">
      <c r="A698" s="4">
        <f t="shared" ca="1" si="84"/>
        <v>-36.956663534934044</v>
      </c>
      <c r="B698" s="4">
        <f t="shared" ca="1" si="85"/>
        <v>123.54577175892798</v>
      </c>
      <c r="C698" s="4">
        <v>3947</v>
      </c>
      <c r="D698" s="4">
        <f t="shared" ca="1" si="86"/>
        <v>3</v>
      </c>
      <c r="E698" s="4">
        <v>0.55000000000000004</v>
      </c>
      <c r="F698" s="4">
        <v>19.899999999999999</v>
      </c>
      <c r="G698" s="4">
        <f t="shared" ca="1" si="88"/>
        <v>53.323113517529826</v>
      </c>
      <c r="H698" s="4">
        <f t="shared" ca="1" si="87"/>
        <v>19.914433433296409</v>
      </c>
      <c r="I698" s="4">
        <f ca="1">User_Model_Calcs!B698-Sat_Data!$B$5</f>
        <v>13.545771758927984</v>
      </c>
      <c r="J698" s="4">
        <f ca="1">(Earth_Data!$B$1/SQRT(1-Earth_Data!$B$2^2*SIN(RADIANS(User_Model_Calcs!A698))^2))*COS(RADIANS(User_Model_Calcs!A698))</f>
        <v>5102.8885329198829</v>
      </c>
      <c r="K698" s="4">
        <f ca="1">((Earth_Data!$B$1*(1-Earth_Data!$B$2^2))/SQRT(1-Earth_Data!$B$2^2*SIN(RADIANS(User_Model_Calcs!A698))^2))*SIN(RADIANS(User_Model_Calcs!A698))</f>
        <v>-3813.5525164101578</v>
      </c>
      <c r="L698" s="4">
        <f t="shared" ca="1" si="89"/>
        <v>-36.771943092160477</v>
      </c>
      <c r="M698" s="4">
        <f t="shared" ca="1" si="90"/>
        <v>6370.4516460627401</v>
      </c>
      <c r="N698" s="4">
        <f ca="1">SQRT(User_Model_Calcs!M698^2+Sat_Data!$B$3^2-2*User_Model_Calcs!M698*Sat_Data!$B$3*COS(RADIANS(L698))*COS(RADIANS(I698)))</f>
        <v>37417.237242637035</v>
      </c>
      <c r="O698" s="4">
        <f ca="1">DEGREES(ACOS(((Earth_Data!$B$1+Sat_Data!$B$2)/User_Model_Calcs!N698)*SQRT(1-COS(RADIANS(User_Model_Calcs!I698))^2*COS(RADIANS(User_Model_Calcs!A698))^2)))</f>
        <v>44.801431723593545</v>
      </c>
      <c r="P698" s="4">
        <f t="shared" ca="1" si="91"/>
        <v>21.837509260945705</v>
      </c>
    </row>
    <row r="699" spans="1:16" x14ac:dyDescent="0.25">
      <c r="A699" s="4">
        <f t="shared" ca="1" si="84"/>
        <v>-16.24086072030963</v>
      </c>
      <c r="B699" s="4">
        <f t="shared" ca="1" si="85"/>
        <v>143.8397516385044</v>
      </c>
      <c r="C699" s="4">
        <v>3948</v>
      </c>
      <c r="D699" s="4">
        <f t="shared" ca="1" si="86"/>
        <v>3</v>
      </c>
      <c r="E699" s="4">
        <v>0.55000000000000004</v>
      </c>
      <c r="F699" s="4">
        <v>19.899999999999999</v>
      </c>
      <c r="G699" s="4">
        <f t="shared" ca="1" si="88"/>
        <v>53.323113517529826</v>
      </c>
      <c r="H699" s="4">
        <f t="shared" ca="1" si="87"/>
        <v>23.782475795897334</v>
      </c>
      <c r="I699" s="4">
        <f ca="1">User_Model_Calcs!B699-Sat_Data!$B$5</f>
        <v>33.839751638504396</v>
      </c>
      <c r="J699" s="4">
        <f ca="1">(Earth_Data!$B$1/SQRT(1-Earth_Data!$B$2^2*SIN(RADIANS(User_Model_Calcs!A699))^2))*COS(RADIANS(User_Model_Calcs!A699))</f>
        <v>6125.2208939872935</v>
      </c>
      <c r="K699" s="4">
        <f ca="1">((Earth_Data!$B$1*(1-Earth_Data!$B$2^2))/SQRT(1-Earth_Data!$B$2^2*SIN(RADIANS(User_Model_Calcs!A699))^2))*SIN(RADIANS(User_Model_Calcs!A699))</f>
        <v>-1772.3342074094924</v>
      </c>
      <c r="L699" s="4">
        <f t="shared" ca="1" si="89"/>
        <v>-16.137813196757293</v>
      </c>
      <c r="M699" s="4">
        <f t="shared" ca="1" si="90"/>
        <v>6376.4801844663743</v>
      </c>
      <c r="N699" s="4">
        <f ca="1">SQRT(User_Model_Calcs!M699^2+Sat_Data!$B$3^2-2*User_Model_Calcs!M699*Sat_Data!$B$3*COS(RADIANS(L699))*COS(RADIANS(I699)))</f>
        <v>37275.270634142245</v>
      </c>
      <c r="O699" s="4">
        <f ca="1">DEGREES(ACOS(((Earth_Data!$B$1+Sat_Data!$B$2)/User_Model_Calcs!N699)*SQRT(1-COS(RADIANS(User_Model_Calcs!I699))^2*COS(RADIANS(User_Model_Calcs!A699))^2)))</f>
        <v>46.959258315286888</v>
      </c>
      <c r="P699" s="4">
        <f t="shared" ca="1" si="91"/>
        <v>67.356617546980686</v>
      </c>
    </row>
    <row r="700" spans="1:16" x14ac:dyDescent="0.25">
      <c r="A700" s="4">
        <f t="shared" ca="1" si="84"/>
        <v>-9.9942763700452986</v>
      </c>
      <c r="B700" s="4">
        <f t="shared" ca="1" si="85"/>
        <v>115.46704806102039</v>
      </c>
      <c r="C700" s="4">
        <v>3949</v>
      </c>
      <c r="D700" s="4">
        <f t="shared" ca="1" si="86"/>
        <v>3</v>
      </c>
      <c r="E700" s="4">
        <v>0.55000000000000004</v>
      </c>
      <c r="F700" s="4">
        <v>19.899999999999999</v>
      </c>
      <c r="G700" s="4">
        <f t="shared" ca="1" si="88"/>
        <v>53.323113517529826</v>
      </c>
      <c r="H700" s="4">
        <f t="shared" ca="1" si="87"/>
        <v>14.209727247090546</v>
      </c>
      <c r="I700" s="4">
        <f ca="1">User_Model_Calcs!B700-Sat_Data!$B$5</f>
        <v>5.4670480610203924</v>
      </c>
      <c r="J700" s="4">
        <f ca="1">(Earth_Data!$B$1/SQRT(1-Earth_Data!$B$2^2*SIN(RADIANS(User_Model_Calcs!A700))^2))*COS(RADIANS(User_Model_Calcs!A700))</f>
        <v>6281.985698572862</v>
      </c>
      <c r="K700" s="4">
        <f ca="1">((Earth_Data!$B$1*(1-Earth_Data!$B$2^2))/SQRT(1-Earth_Data!$B$2^2*SIN(RADIANS(User_Model_Calcs!A700))^2))*SIN(RADIANS(User_Model_Calcs!A700))</f>
        <v>-1099.6254551376883</v>
      </c>
      <c r="L700" s="4">
        <f t="shared" ca="1" si="89"/>
        <v>-9.9287053120776498</v>
      </c>
      <c r="M700" s="4">
        <f t="shared" ca="1" si="90"/>
        <v>6377.5011139678163</v>
      </c>
      <c r="N700" s="4">
        <f ca="1">SQRT(User_Model_Calcs!M700^2+Sat_Data!$B$3^2-2*User_Model_Calcs!M700*Sat_Data!$B$3*COS(RADIANS(L700))*COS(RADIANS(I700)))</f>
        <v>35932.54679188945</v>
      </c>
      <c r="O700" s="4">
        <f ca="1">DEGREES(ACOS(((Earth_Data!$B$1+Sat_Data!$B$2)/User_Model_Calcs!N700)*SQRT(1-COS(RADIANS(User_Model_Calcs!I700))^2*COS(RADIANS(User_Model_Calcs!A700))^2)))</f>
        <v>76.61434520250863</v>
      </c>
      <c r="P700" s="4">
        <f t="shared" ca="1" si="91"/>
        <v>28.875701317041205</v>
      </c>
    </row>
    <row r="701" spans="1:16" x14ac:dyDescent="0.25">
      <c r="A701" s="4">
        <f t="shared" ca="1" si="84"/>
        <v>-39.522149915997225</v>
      </c>
      <c r="B701" s="4">
        <f t="shared" ca="1" si="85"/>
        <v>135.67859007592691</v>
      </c>
      <c r="C701" s="4">
        <v>3950</v>
      </c>
      <c r="D701" s="4">
        <f t="shared" ca="1" si="86"/>
        <v>1.2</v>
      </c>
      <c r="E701" s="4">
        <v>0.55000000000000004</v>
      </c>
      <c r="F701" s="4">
        <v>19.899999999999999</v>
      </c>
      <c r="G701" s="4">
        <f t="shared" ca="1" si="88"/>
        <v>45.364313344089069</v>
      </c>
      <c r="H701" s="4">
        <f t="shared" ca="1" si="87"/>
        <v>16.075679313286528</v>
      </c>
      <c r="I701" s="4">
        <f ca="1">User_Model_Calcs!B701-Sat_Data!$B$5</f>
        <v>25.678590075926905</v>
      </c>
      <c r="J701" s="4">
        <f ca="1">(Earth_Data!$B$1/SQRT(1-Earth_Data!$B$2^2*SIN(RADIANS(User_Model_Calcs!A701))^2))*COS(RADIANS(User_Model_Calcs!A701))</f>
        <v>4926.6437325008337</v>
      </c>
      <c r="K701" s="4">
        <f ca="1">((Earth_Data!$B$1*(1-Earth_Data!$B$2^2))/SQRT(1-Earth_Data!$B$2^2*SIN(RADIANS(User_Model_Calcs!A701))^2))*SIN(RADIANS(User_Model_Calcs!A701))</f>
        <v>-4037.2022656157169</v>
      </c>
      <c r="L701" s="4">
        <f t="shared" ca="1" si="89"/>
        <v>-39.333350456566301</v>
      </c>
      <c r="M701" s="4">
        <f t="shared" ca="1" si="90"/>
        <v>6369.5227922099803</v>
      </c>
      <c r="N701" s="4">
        <f ca="1">SQRT(User_Model_Calcs!M701^2+Sat_Data!$B$3^2-2*User_Model_Calcs!M701*Sat_Data!$B$3*COS(RADIANS(L701))*COS(RADIANS(I701)))</f>
        <v>37999.485761639742</v>
      </c>
      <c r="O701" s="4">
        <f ca="1">DEGREES(ACOS(((Earth_Data!$B$1+Sat_Data!$B$2)/User_Model_Calcs!N701)*SQRT(1-COS(RADIANS(User_Model_Calcs!I701))^2*COS(RADIANS(User_Model_Calcs!A701))^2)))</f>
        <v>37.098407594954189</v>
      </c>
      <c r="P701" s="4">
        <f t="shared" ca="1" si="91"/>
        <v>37.072475969696427</v>
      </c>
    </row>
    <row r="702" spans="1:16" x14ac:dyDescent="0.25">
      <c r="A702" s="4">
        <f t="shared" ca="1" si="84"/>
        <v>-44.007899446849819</v>
      </c>
      <c r="B702" s="4">
        <f t="shared" ca="1" si="85"/>
        <v>112.69046546806833</v>
      </c>
      <c r="C702" s="4">
        <v>3951</v>
      </c>
      <c r="D702" s="4">
        <f t="shared" ca="1" si="86"/>
        <v>1.2</v>
      </c>
      <c r="E702" s="4">
        <v>0.55000000000000004</v>
      </c>
      <c r="F702" s="4">
        <v>19.899999999999999</v>
      </c>
      <c r="G702" s="4">
        <f t="shared" ca="1" si="88"/>
        <v>45.364313344089069</v>
      </c>
      <c r="H702" s="4">
        <f t="shared" ca="1" si="87"/>
        <v>14.69301525663718</v>
      </c>
      <c r="I702" s="4">
        <f ca="1">User_Model_Calcs!B702-Sat_Data!$B$5</f>
        <v>2.6904654680683251</v>
      </c>
      <c r="J702" s="4">
        <f ca="1">(Earth_Data!$B$1/SQRT(1-Earth_Data!$B$2^2*SIN(RADIANS(User_Model_Calcs!A702))^2))*COS(RADIANS(User_Model_Calcs!A702))</f>
        <v>4594.868901011796</v>
      </c>
      <c r="K702" s="4">
        <f ca="1">((Earth_Data!$B$1*(1-Earth_Data!$B$2^2))/SQRT(1-Earth_Data!$B$2^2*SIN(RADIANS(User_Model_Calcs!A702))^2))*SIN(RADIANS(User_Model_Calcs!A702))</f>
        <v>-4408.7245808787138</v>
      </c>
      <c r="L702" s="4">
        <f t="shared" ca="1" si="89"/>
        <v>-43.815610148212407</v>
      </c>
      <c r="M702" s="4">
        <f t="shared" ca="1" si="90"/>
        <v>6367.8624865436241</v>
      </c>
      <c r="N702" s="4">
        <f ca="1">SQRT(User_Model_Calcs!M702^2+Sat_Data!$B$3^2-2*User_Model_Calcs!M702*Sat_Data!$B$3*COS(RADIANS(L702))*COS(RADIANS(I702)))</f>
        <v>37832.712031276998</v>
      </c>
      <c r="O702" s="4">
        <f ca="1">DEGREES(ACOS(((Earth_Data!$B$1+Sat_Data!$B$2)/User_Model_Calcs!N702)*SQRT(1-COS(RADIANS(User_Model_Calcs!I702))^2*COS(RADIANS(User_Model_Calcs!A702))^2)))</f>
        <v>39.175624795780905</v>
      </c>
      <c r="P702" s="4">
        <f t="shared" ca="1" si="91"/>
        <v>3.8694794923301323</v>
      </c>
    </row>
    <row r="703" spans="1:16" x14ac:dyDescent="0.25">
      <c r="A703" s="4">
        <f t="shared" ca="1" si="84"/>
        <v>-24.063273614626432</v>
      </c>
      <c r="B703" s="4">
        <f t="shared" ca="1" si="85"/>
        <v>106.67006010406656</v>
      </c>
      <c r="C703" s="4">
        <v>3952</v>
      </c>
      <c r="D703" s="4">
        <f t="shared" ca="1" si="86"/>
        <v>1.2</v>
      </c>
      <c r="E703" s="4">
        <v>0.55000000000000004</v>
      </c>
      <c r="F703" s="4">
        <v>19.899999999999999</v>
      </c>
      <c r="G703" s="4">
        <f t="shared" ca="1" si="88"/>
        <v>45.364313344089069</v>
      </c>
      <c r="H703" s="4">
        <f t="shared" ca="1" si="87"/>
        <v>20.309940061573638</v>
      </c>
      <c r="I703" s="4">
        <f ca="1">User_Model_Calcs!B703-Sat_Data!$B$5</f>
        <v>-3.3299398959334354</v>
      </c>
      <c r="J703" s="4">
        <f ca="1">(Earth_Data!$B$1/SQRT(1-Earth_Data!$B$2^2*SIN(RADIANS(User_Model_Calcs!A703))^2))*COS(RADIANS(User_Model_Calcs!A703))</f>
        <v>5827.096080528645</v>
      </c>
      <c r="K703" s="4">
        <f ca="1">((Earth_Data!$B$1*(1-Earth_Data!$B$2^2))/SQRT(1-Earth_Data!$B$2^2*SIN(RADIANS(User_Model_Calcs!A703))^2))*SIN(RADIANS(User_Model_Calcs!A703))</f>
        <v>-2584.6849660740768</v>
      </c>
      <c r="L703" s="4">
        <f t="shared" ca="1" si="89"/>
        <v>-23.920308674440065</v>
      </c>
      <c r="M703" s="4">
        <f t="shared" ca="1" si="90"/>
        <v>6374.6094080784005</v>
      </c>
      <c r="N703" s="4">
        <f ca="1">SQRT(User_Model_Calcs!M703^2+Sat_Data!$B$3^2-2*User_Model_Calcs!M703*Sat_Data!$B$3*COS(RADIANS(L703))*COS(RADIANS(I703)))</f>
        <v>36440.238997981134</v>
      </c>
      <c r="O703" s="4">
        <f ca="1">DEGREES(ACOS(((Earth_Data!$B$1+Sat_Data!$B$2)/User_Model_Calcs!N703)*SQRT(1-COS(RADIANS(User_Model_Calcs!I703))^2*COS(RADIANS(User_Model_Calcs!A703))^2)))</f>
        <v>61.59070149426546</v>
      </c>
      <c r="P703" s="4">
        <f t="shared" ca="1" si="91"/>
        <v>8.1210985457224396</v>
      </c>
    </row>
    <row r="704" spans="1:16" x14ac:dyDescent="0.25">
      <c r="A704" s="4">
        <f t="shared" ca="1" si="84"/>
        <v>-43.209287558050633</v>
      </c>
      <c r="B704" s="4">
        <f t="shared" ca="1" si="85"/>
        <v>111.05865419422655</v>
      </c>
      <c r="C704" s="4">
        <v>3953</v>
      </c>
      <c r="D704" s="4">
        <f t="shared" ca="1" si="86"/>
        <v>0.75</v>
      </c>
      <c r="E704" s="4">
        <v>0.55000000000000004</v>
      </c>
      <c r="F704" s="4">
        <v>19.899999999999999</v>
      </c>
      <c r="G704" s="4">
        <f t="shared" ca="1" si="88"/>
        <v>41.281913690970576</v>
      </c>
      <c r="H704" s="4">
        <f t="shared" ca="1" si="87"/>
        <v>17.455659174738322</v>
      </c>
      <c r="I704" s="4">
        <f ca="1">User_Model_Calcs!B704-Sat_Data!$B$5</f>
        <v>1.0586541942265484</v>
      </c>
      <c r="J704" s="4">
        <f ca="1">(Earth_Data!$B$1/SQRT(1-Earth_Data!$B$2^2*SIN(RADIANS(User_Model_Calcs!A704))^2))*COS(RADIANS(User_Model_Calcs!A704))</f>
        <v>4656.0676469982272</v>
      </c>
      <c r="K704" s="4">
        <f ca="1">((Earth_Data!$B$1*(1-Earth_Data!$B$2^2))/SQRT(1-Earth_Data!$B$2^2*SIN(RADIANS(User_Model_Calcs!A704))^2))*SIN(RADIANS(User_Model_Calcs!A704))</f>
        <v>-4344.4788851623489</v>
      </c>
      <c r="L704" s="4">
        <f t="shared" ca="1" si="89"/>
        <v>-43.017276606924582</v>
      </c>
      <c r="M704" s="4">
        <f t="shared" ca="1" si="90"/>
        <v>6368.1600731329845</v>
      </c>
      <c r="N704" s="4">
        <f ca="1">SQRT(User_Model_Calcs!M704^2+Sat_Data!$B$3^2-2*User_Model_Calcs!M704*Sat_Data!$B$3*COS(RADIANS(L704))*COS(RADIANS(I704)))</f>
        <v>37759.727352944574</v>
      </c>
      <c r="O704" s="4">
        <f ca="1">DEGREES(ACOS(((Earth_Data!$B$1+Sat_Data!$B$2)/User_Model_Calcs!N704)*SQRT(1-COS(RADIANS(User_Model_Calcs!I704))^2*COS(RADIANS(User_Model_Calcs!A704))^2)))</f>
        <v>40.121946330609752</v>
      </c>
      <c r="P704" s="4">
        <f t="shared" ca="1" si="91"/>
        <v>1.5460368235581319</v>
      </c>
    </row>
    <row r="705" spans="1:16" x14ac:dyDescent="0.25">
      <c r="A705" s="4">
        <f t="shared" ca="1" si="84"/>
        <v>-13.269765555017681</v>
      </c>
      <c r="B705" s="4">
        <f t="shared" ca="1" si="85"/>
        <v>153.34999712119765</v>
      </c>
      <c r="C705" s="4">
        <v>3954</v>
      </c>
      <c r="D705" s="4">
        <f t="shared" ca="1" si="86"/>
        <v>0.75</v>
      </c>
      <c r="E705" s="4">
        <v>0.55000000000000004</v>
      </c>
      <c r="F705" s="4">
        <v>19.899999999999999</v>
      </c>
      <c r="G705" s="4">
        <f t="shared" ca="1" si="88"/>
        <v>41.281913690970576</v>
      </c>
      <c r="H705" s="4">
        <f t="shared" ca="1" si="87"/>
        <v>23.740137884644405</v>
      </c>
      <c r="I705" s="4">
        <f ca="1">User_Model_Calcs!B705-Sat_Data!$B$5</f>
        <v>43.349997121197646</v>
      </c>
      <c r="J705" s="4">
        <f ca="1">(Earth_Data!$B$1/SQRT(1-Earth_Data!$B$2^2*SIN(RADIANS(User_Model_Calcs!A705))^2))*COS(RADIANS(User_Model_Calcs!A705))</f>
        <v>6208.9395889966972</v>
      </c>
      <c r="K705" s="4">
        <f ca="1">((Earth_Data!$B$1*(1-Earth_Data!$B$2^2))/SQRT(1-Earth_Data!$B$2^2*SIN(RADIANS(User_Model_Calcs!A705))^2))*SIN(RADIANS(User_Model_Calcs!A705))</f>
        <v>-1454.4694824501814</v>
      </c>
      <c r="L705" s="4">
        <f t="shared" ca="1" si="89"/>
        <v>-13.18404353904066</v>
      </c>
      <c r="M705" s="4">
        <f t="shared" ca="1" si="90"/>
        <v>6377.0222122233017</v>
      </c>
      <c r="N705" s="4">
        <f ca="1">SQRT(User_Model_Calcs!M705^2+Sat_Data!$B$3^2-2*User_Model_Calcs!M705*Sat_Data!$B$3*COS(RADIANS(L705))*COS(RADIANS(I705)))</f>
        <v>37917.550694255006</v>
      </c>
      <c r="O705" s="4">
        <f ca="1">DEGREES(ACOS(((Earth_Data!$B$1+Sat_Data!$B$2)/User_Model_Calcs!N705)*SQRT(1-COS(RADIANS(User_Model_Calcs!I705))^2*COS(RADIANS(User_Model_Calcs!A705))^2)))</f>
        <v>38.226203412488417</v>
      </c>
      <c r="P705" s="4">
        <f t="shared" ca="1" si="91"/>
        <v>76.333606621589979</v>
      </c>
    </row>
    <row r="706" spans="1:16" x14ac:dyDescent="0.25">
      <c r="A706" s="4">
        <f t="shared" ref="A706:A769" ca="1" si="92">RAND()*(-44.106+9.432)-9.432</f>
        <v>-21.543975160979674</v>
      </c>
      <c r="B706" s="4">
        <f t="shared" ref="B706:B769" ca="1" si="93">RAND()*(160-105)+105</f>
        <v>113.11428277051272</v>
      </c>
      <c r="C706" s="4">
        <v>3955</v>
      </c>
      <c r="D706" s="4">
        <f t="shared" ref="D706:D769" ca="1" si="94">CHOOSE(RANDBETWEEN(1,3),0.75,1.2,3)</f>
        <v>1.2</v>
      </c>
      <c r="E706" s="4">
        <v>0.55000000000000004</v>
      </c>
      <c r="F706" s="4">
        <v>19.899999999999999</v>
      </c>
      <c r="G706" s="4">
        <f t="shared" ca="1" si="88"/>
        <v>45.364313344089069</v>
      </c>
      <c r="H706" s="4">
        <f t="shared" ca="1" si="87"/>
        <v>14.071144420252615</v>
      </c>
      <c r="I706" s="4">
        <f ca="1">User_Model_Calcs!B706-Sat_Data!$B$5</f>
        <v>3.1142827705127161</v>
      </c>
      <c r="J706" s="4">
        <f ca="1">(Earth_Data!$B$1/SQRT(1-Earth_Data!$B$2^2*SIN(RADIANS(User_Model_Calcs!A706))^2))*COS(RADIANS(User_Model_Calcs!A706))</f>
        <v>5935.2171969712554</v>
      </c>
      <c r="K706" s="4">
        <f ca="1">((Earth_Data!$B$1*(1-Earth_Data!$B$2^2))/SQRT(1-Earth_Data!$B$2^2*SIN(RADIANS(User_Model_Calcs!A706))^2))*SIN(RADIANS(User_Model_Calcs!A706))</f>
        <v>-2327.5213653649184</v>
      </c>
      <c r="L706" s="4">
        <f t="shared" ca="1" si="89"/>
        <v>-21.412845726919869</v>
      </c>
      <c r="M706" s="4">
        <f t="shared" ca="1" si="90"/>
        <v>6375.2771611478584</v>
      </c>
      <c r="N706" s="4">
        <f ca="1">SQRT(User_Model_Calcs!M706^2+Sat_Data!$B$3^2-2*User_Model_Calcs!M706*Sat_Data!$B$3*COS(RADIANS(L706))*COS(RADIANS(I706)))</f>
        <v>36313.79038597925</v>
      </c>
      <c r="O706" s="4">
        <f ca="1">DEGREES(ACOS(((Earth_Data!$B$1+Sat_Data!$B$2)/User_Model_Calcs!N706)*SQRT(1-COS(RADIANS(User_Model_Calcs!I706))^2*COS(RADIANS(User_Model_Calcs!A706))^2)))</f>
        <v>64.50745521327363</v>
      </c>
      <c r="P706" s="4">
        <f t="shared" ca="1" si="91"/>
        <v>8.4278582838414362</v>
      </c>
    </row>
    <row r="707" spans="1:16" x14ac:dyDescent="0.25">
      <c r="A707" s="4">
        <f t="shared" ca="1" si="92"/>
        <v>-39.820886478442596</v>
      </c>
      <c r="B707" s="4">
        <f t="shared" ca="1" si="93"/>
        <v>108.40886810189983</v>
      </c>
      <c r="C707" s="4">
        <v>3956</v>
      </c>
      <c r="D707" s="4">
        <f t="shared" ca="1" si="94"/>
        <v>0.75</v>
      </c>
      <c r="E707" s="4">
        <v>0.55000000000000004</v>
      </c>
      <c r="F707" s="4">
        <v>19.899999999999999</v>
      </c>
      <c r="G707" s="4">
        <f t="shared" ca="1" si="88"/>
        <v>41.281913690970576</v>
      </c>
      <c r="H707" s="4">
        <f t="shared" ref="H707:H770" ca="1" si="95">RAND()*(24-14)+14</f>
        <v>19.839810482995176</v>
      </c>
      <c r="I707" s="4">
        <f ca="1">User_Model_Calcs!B707-Sat_Data!$B$5</f>
        <v>-1.5911318981001727</v>
      </c>
      <c r="J707" s="4">
        <f ca="1">(Earth_Data!$B$1/SQRT(1-Earth_Data!$B$2^2*SIN(RADIANS(User_Model_Calcs!A707))^2))*COS(RADIANS(User_Model_Calcs!A707))</f>
        <v>4905.4696434636762</v>
      </c>
      <c r="K707" s="4">
        <f ca="1">((Earth_Data!$B$1*(1-Earth_Data!$B$2^2))/SQRT(1-Earth_Data!$B$2^2*SIN(RADIANS(User_Model_Calcs!A707))^2))*SIN(RADIANS(User_Model_Calcs!A707))</f>
        <v>-4062.7323900898764</v>
      </c>
      <c r="L707" s="4">
        <f t="shared" ca="1" si="89"/>
        <v>-39.631709674795808</v>
      </c>
      <c r="M707" s="4">
        <f t="shared" ca="1" si="90"/>
        <v>6369.4133871518379</v>
      </c>
      <c r="N707" s="4">
        <f ca="1">SQRT(User_Model_Calcs!M707^2+Sat_Data!$B$3^2-2*User_Model_Calcs!M707*Sat_Data!$B$3*COS(RADIANS(L707))*COS(RADIANS(I707)))</f>
        <v>37481.646336176302</v>
      </c>
      <c r="O707" s="4">
        <f ca="1">DEGREES(ACOS(((Earth_Data!$B$1+Sat_Data!$B$2)/User_Model_Calcs!N707)*SQRT(1-COS(RADIANS(User_Model_Calcs!I707))^2*COS(RADIANS(User_Model_Calcs!A707))^2)))</f>
        <v>43.880136191065795</v>
      </c>
      <c r="P707" s="4">
        <f t="shared" ca="1" si="91"/>
        <v>2.4837125862231018</v>
      </c>
    </row>
    <row r="708" spans="1:16" x14ac:dyDescent="0.25">
      <c r="A708" s="4">
        <f t="shared" ca="1" si="92"/>
        <v>-26.911544761173417</v>
      </c>
      <c r="B708" s="4">
        <f t="shared" ca="1" si="93"/>
        <v>123.99558764146263</v>
      </c>
      <c r="C708" s="4">
        <v>3957</v>
      </c>
      <c r="D708" s="4">
        <f t="shared" ca="1" si="94"/>
        <v>3</v>
      </c>
      <c r="E708" s="4">
        <v>0.55000000000000004</v>
      </c>
      <c r="F708" s="4">
        <v>19.899999999999999</v>
      </c>
      <c r="G708" s="4">
        <f t="shared" ca="1" si="88"/>
        <v>53.323113517529826</v>
      </c>
      <c r="H708" s="4">
        <f t="shared" ca="1" si="95"/>
        <v>18.986162426104102</v>
      </c>
      <c r="I708" s="4">
        <f ca="1">User_Model_Calcs!B708-Sat_Data!$B$5</f>
        <v>13.995587641462635</v>
      </c>
      <c r="J708" s="4">
        <f ca="1">(Earth_Data!$B$1/SQRT(1-Earth_Data!$B$2^2*SIN(RADIANS(User_Model_Calcs!A708))^2))*COS(RADIANS(User_Model_Calcs!A708))</f>
        <v>5691.3319189650274</v>
      </c>
      <c r="K708" s="4">
        <f ca="1">((Earth_Data!$B$1*(1-Earth_Data!$B$2^2))/SQRT(1-Earth_Data!$B$2^2*SIN(RADIANS(User_Model_Calcs!A708))^2))*SIN(RADIANS(User_Model_Calcs!A708))</f>
        <v>-2869.4803160260153</v>
      </c>
      <c r="L708" s="4">
        <f t="shared" ca="1" si="89"/>
        <v>-26.756525109364606</v>
      </c>
      <c r="M708" s="4">
        <f t="shared" ca="1" si="90"/>
        <v>6373.7882217634824</v>
      </c>
      <c r="N708" s="4">
        <f ca="1">SQRT(User_Model_Calcs!M708^2+Sat_Data!$B$3^2-2*User_Model_Calcs!M708*Sat_Data!$B$3*COS(RADIANS(L708))*COS(RADIANS(I708)))</f>
        <v>36779.708841836335</v>
      </c>
      <c r="O708" s="4">
        <f ca="1">DEGREES(ACOS(((Earth_Data!$B$1+Sat_Data!$B$2)/User_Model_Calcs!N708)*SQRT(1-COS(RADIANS(User_Model_Calcs!I708))^2*COS(RADIANS(User_Model_Calcs!A708))^2)))</f>
        <v>54.91689007934248</v>
      </c>
      <c r="P708" s="4">
        <f t="shared" ca="1" si="91"/>
        <v>28.840747608556757</v>
      </c>
    </row>
    <row r="709" spans="1:16" x14ac:dyDescent="0.25">
      <c r="A709" s="4">
        <f t="shared" ca="1" si="92"/>
        <v>-14.226688070324705</v>
      </c>
      <c r="B709" s="4">
        <f t="shared" ca="1" si="93"/>
        <v>118.87867006865712</v>
      </c>
      <c r="C709" s="4">
        <v>3958</v>
      </c>
      <c r="D709" s="4">
        <f t="shared" ca="1" si="94"/>
        <v>1.2</v>
      </c>
      <c r="E709" s="4">
        <v>0.55000000000000004</v>
      </c>
      <c r="F709" s="4">
        <v>19.899999999999999</v>
      </c>
      <c r="G709" s="4">
        <f t="shared" ca="1" si="88"/>
        <v>45.364313344089069</v>
      </c>
      <c r="H709" s="4">
        <f t="shared" ca="1" si="95"/>
        <v>20.773251329139764</v>
      </c>
      <c r="I709" s="4">
        <f ca="1">User_Model_Calcs!B709-Sat_Data!$B$5</f>
        <v>8.8786700686571152</v>
      </c>
      <c r="J709" s="4">
        <f ca="1">(Earth_Data!$B$1/SQRT(1-Earth_Data!$B$2^2*SIN(RADIANS(User_Model_Calcs!A709))^2))*COS(RADIANS(User_Model_Calcs!A709))</f>
        <v>6183.7789831809314</v>
      </c>
      <c r="K709" s="4">
        <f ca="1">((Earth_Data!$B$1*(1-Earth_Data!$B$2^2))/SQRT(1-Earth_Data!$B$2^2*SIN(RADIANS(User_Model_Calcs!A709))^2))*SIN(RADIANS(User_Model_Calcs!A709))</f>
        <v>-1557.3061284736784</v>
      </c>
      <c r="L709" s="4">
        <f t="shared" ca="1" si="89"/>
        <v>-14.13527711756549</v>
      </c>
      <c r="M709" s="4">
        <f t="shared" ca="1" si="90"/>
        <v>6376.8585440334073</v>
      </c>
      <c r="N709" s="4">
        <f ca="1">SQRT(User_Model_Calcs!M709^2+Sat_Data!$B$3^2-2*User_Model_Calcs!M709*Sat_Data!$B$3*COS(RADIANS(L709))*COS(RADIANS(I709)))</f>
        <v>36100.694189979826</v>
      </c>
      <c r="O709" s="4">
        <f ca="1">DEGREES(ACOS(((Earth_Data!$B$1+Sat_Data!$B$2)/User_Model_Calcs!N709)*SQRT(1-COS(RADIANS(User_Model_Calcs!I709))^2*COS(RADIANS(User_Model_Calcs!A709))^2)))</f>
        <v>70.364195921136471</v>
      </c>
      <c r="P709" s="4">
        <f t="shared" ca="1" si="91"/>
        <v>32.441711038842691</v>
      </c>
    </row>
    <row r="710" spans="1:16" x14ac:dyDescent="0.25">
      <c r="A710" s="4">
        <f t="shared" ca="1" si="92"/>
        <v>-33.063746455722239</v>
      </c>
      <c r="B710" s="4">
        <f t="shared" ca="1" si="93"/>
        <v>134.49818728086925</v>
      </c>
      <c r="C710" s="4">
        <v>3959</v>
      </c>
      <c r="D710" s="4">
        <f t="shared" ca="1" si="94"/>
        <v>0.75</v>
      </c>
      <c r="E710" s="4">
        <v>0.55000000000000004</v>
      </c>
      <c r="F710" s="4">
        <v>19.899999999999999</v>
      </c>
      <c r="G710" s="4">
        <f t="shared" ca="1" si="88"/>
        <v>41.281913690970576</v>
      </c>
      <c r="H710" s="4">
        <f t="shared" ca="1" si="95"/>
        <v>16.702777153514738</v>
      </c>
      <c r="I710" s="4">
        <f ca="1">User_Model_Calcs!B710-Sat_Data!$B$5</f>
        <v>24.498187280869246</v>
      </c>
      <c r="J710" s="4">
        <f ca="1">(Earth_Data!$B$1/SQRT(1-Earth_Data!$B$2^2*SIN(RADIANS(User_Model_Calcs!A710))^2))*COS(RADIANS(User_Model_Calcs!A710))</f>
        <v>5350.6236213724333</v>
      </c>
      <c r="K710" s="4">
        <f ca="1">((Earth_Data!$B$1*(1-Earth_Data!$B$2^2))/SQRT(1-Earth_Data!$B$2^2*SIN(RADIANS(User_Model_Calcs!A710))^2))*SIN(RADIANS(User_Model_Calcs!A710))</f>
        <v>-3459.8869674842394</v>
      </c>
      <c r="L710" s="4">
        <f t="shared" ca="1" si="89"/>
        <v>-32.888020625401793</v>
      </c>
      <c r="M710" s="4">
        <f t="shared" ca="1" si="90"/>
        <v>6371.8122198755937</v>
      </c>
      <c r="N710" s="4">
        <f ca="1">SQRT(User_Model_Calcs!M710^2+Sat_Data!$B$3^2-2*User_Model_Calcs!M710*Sat_Data!$B$3*COS(RADIANS(L710))*COS(RADIANS(I710)))</f>
        <v>37521.009595500771</v>
      </c>
      <c r="O710" s="4">
        <f ca="1">DEGREES(ACOS(((Earth_Data!$B$1+Sat_Data!$B$2)/User_Model_Calcs!N710)*SQRT(1-COS(RADIANS(User_Model_Calcs!I710))^2*COS(RADIANS(User_Model_Calcs!A710))^2)))</f>
        <v>43.373149568017929</v>
      </c>
      <c r="P710" s="4">
        <f t="shared" ca="1" si="91"/>
        <v>39.870271102976652</v>
      </c>
    </row>
    <row r="711" spans="1:16" x14ac:dyDescent="0.25">
      <c r="A711" s="4">
        <f t="shared" ca="1" si="92"/>
        <v>-35.576474415291941</v>
      </c>
      <c r="B711" s="4">
        <f t="shared" ca="1" si="93"/>
        <v>141.77644613590562</v>
      </c>
      <c r="C711" s="4">
        <v>3960</v>
      </c>
      <c r="D711" s="4">
        <f t="shared" ca="1" si="94"/>
        <v>3</v>
      </c>
      <c r="E711" s="4">
        <v>0.55000000000000004</v>
      </c>
      <c r="F711" s="4">
        <v>19.899999999999999</v>
      </c>
      <c r="G711" s="4">
        <f t="shared" ca="1" si="88"/>
        <v>53.323113517529826</v>
      </c>
      <c r="H711" s="4">
        <f t="shared" ca="1" si="95"/>
        <v>17.307483863129875</v>
      </c>
      <c r="I711" s="4">
        <f ca="1">User_Model_Calcs!B711-Sat_Data!$B$5</f>
        <v>31.776446135905616</v>
      </c>
      <c r="J711" s="4">
        <f ca="1">(Earth_Data!$B$1/SQRT(1-Earth_Data!$B$2^2*SIN(RADIANS(User_Model_Calcs!A711))^2))*COS(RADIANS(User_Model_Calcs!A711))</f>
        <v>5193.4819665232817</v>
      </c>
      <c r="K711" s="4">
        <f ca="1">((Earth_Data!$B$1*(1-Earth_Data!$B$2^2))/SQRT(1-Earth_Data!$B$2^2*SIN(RADIANS(User_Model_Calcs!A711))^2))*SIN(RADIANS(User_Model_Calcs!A711))</f>
        <v>-3690.0736807428557</v>
      </c>
      <c r="L711" s="4">
        <f t="shared" ca="1" si="89"/>
        <v>-35.394561782656822</v>
      </c>
      <c r="M711" s="4">
        <f t="shared" ca="1" si="90"/>
        <v>6370.9417440370353</v>
      </c>
      <c r="N711" s="4">
        <f ca="1">SQRT(User_Model_Calcs!M711^2+Sat_Data!$B$3^2-2*User_Model_Calcs!M711*Sat_Data!$B$3*COS(RADIANS(L711))*COS(RADIANS(I711)))</f>
        <v>38027.515868440183</v>
      </c>
      <c r="O711" s="4">
        <f ca="1">DEGREES(ACOS(((Earth_Data!$B$1+Sat_Data!$B$2)/User_Model_Calcs!N711)*SQRT(1-COS(RADIANS(User_Model_Calcs!I711))^2*COS(RADIANS(User_Model_Calcs!A711))^2)))</f>
        <v>36.771118399892558</v>
      </c>
      <c r="P711" s="4">
        <f t="shared" ca="1" si="91"/>
        <v>46.796070500850718</v>
      </c>
    </row>
    <row r="712" spans="1:16" x14ac:dyDescent="0.25">
      <c r="A712" s="4">
        <f t="shared" ca="1" si="92"/>
        <v>-34.554959691092186</v>
      </c>
      <c r="B712" s="4">
        <f t="shared" ca="1" si="93"/>
        <v>118.09867255774171</v>
      </c>
      <c r="C712" s="4">
        <v>3961</v>
      </c>
      <c r="D712" s="4">
        <f t="shared" ca="1" si="94"/>
        <v>0.75</v>
      </c>
      <c r="E712" s="4">
        <v>0.55000000000000004</v>
      </c>
      <c r="F712" s="4">
        <v>19.899999999999999</v>
      </c>
      <c r="G712" s="4">
        <f t="shared" ca="1" si="88"/>
        <v>41.281913690970576</v>
      </c>
      <c r="H712" s="4">
        <f t="shared" ca="1" si="95"/>
        <v>17.827727826160526</v>
      </c>
      <c r="I712" s="4">
        <f ca="1">User_Model_Calcs!B712-Sat_Data!$B$5</f>
        <v>8.0986725577417076</v>
      </c>
      <c r="J712" s="4">
        <f ca="1">(Earth_Data!$B$1/SQRT(1-Earth_Data!$B$2^2*SIN(RADIANS(User_Model_Calcs!A712))^2))*COS(RADIANS(User_Model_Calcs!A712))</f>
        <v>5258.5902438924904</v>
      </c>
      <c r="K712" s="4">
        <f ca="1">((Earth_Data!$B$1*(1-Earth_Data!$B$2^2))/SQRT(1-Earth_Data!$B$2^2*SIN(RADIANS(User_Model_Calcs!A712))^2))*SIN(RADIANS(User_Model_Calcs!A712))</f>
        <v>-3597.3160937484254</v>
      </c>
      <c r="L712" s="4">
        <f t="shared" ca="1" si="89"/>
        <v>-34.375396562942925</v>
      </c>
      <c r="M712" s="4">
        <f t="shared" ca="1" si="90"/>
        <v>6371.2992734216086</v>
      </c>
      <c r="N712" s="4">
        <f ca="1">SQRT(User_Model_Calcs!M712^2+Sat_Data!$B$3^2-2*User_Model_Calcs!M712*Sat_Data!$B$3*COS(RADIANS(L712))*COS(RADIANS(I712)))</f>
        <v>37140.043432010185</v>
      </c>
      <c r="O712" s="4">
        <f ca="1">DEGREES(ACOS(((Earth_Data!$B$1+Sat_Data!$B$2)/User_Model_Calcs!N712)*SQRT(1-COS(RADIANS(User_Model_Calcs!I712))^2*COS(RADIANS(User_Model_Calcs!A712))^2)))</f>
        <v>48.908926478431177</v>
      </c>
      <c r="P712" s="4">
        <f t="shared" ca="1" si="91"/>
        <v>14.083610105998332</v>
      </c>
    </row>
    <row r="713" spans="1:16" x14ac:dyDescent="0.25">
      <c r="A713" s="4">
        <f t="shared" ca="1" si="92"/>
        <v>-32.017798291745358</v>
      </c>
      <c r="B713" s="4">
        <f t="shared" ca="1" si="93"/>
        <v>140.14133533033367</v>
      </c>
      <c r="C713" s="4">
        <v>3962</v>
      </c>
      <c r="D713" s="4">
        <f t="shared" ca="1" si="94"/>
        <v>0.75</v>
      </c>
      <c r="E713" s="4">
        <v>0.55000000000000004</v>
      </c>
      <c r="F713" s="4">
        <v>19.899999999999999</v>
      </c>
      <c r="G713" s="4">
        <f t="shared" ca="1" si="88"/>
        <v>41.281913690970576</v>
      </c>
      <c r="H713" s="4">
        <f t="shared" ca="1" si="95"/>
        <v>18.307818844737664</v>
      </c>
      <c r="I713" s="4">
        <f ca="1">User_Model_Calcs!B713-Sat_Data!$B$5</f>
        <v>30.141335330333675</v>
      </c>
      <c r="J713" s="4">
        <f ca="1">(Earth_Data!$B$1/SQRT(1-Earth_Data!$B$2^2*SIN(RADIANS(User_Model_Calcs!A713))^2))*COS(RADIANS(User_Model_Calcs!A713))</f>
        <v>5413.0147586454996</v>
      </c>
      <c r="K713" s="4">
        <f ca="1">((Earth_Data!$B$1*(1-Earth_Data!$B$2^2))/SQRT(1-Earth_Data!$B$2^2*SIN(RADIANS(User_Model_Calcs!A713))^2))*SIN(RADIANS(User_Model_Calcs!A713))</f>
        <v>-3362.1061740521191</v>
      </c>
      <c r="L713" s="4">
        <f t="shared" ca="1" si="89"/>
        <v>-31.845047529710644</v>
      </c>
      <c r="M713" s="4">
        <f t="shared" ca="1" si="90"/>
        <v>6372.164993384381</v>
      </c>
      <c r="N713" s="4">
        <f ca="1">SQRT(User_Model_Calcs!M713^2+Sat_Data!$B$3^2-2*User_Model_Calcs!M713*Sat_Data!$B$3*COS(RADIANS(L713))*COS(RADIANS(I713)))</f>
        <v>37731.533011232736</v>
      </c>
      <c r="O713" s="4">
        <f ca="1">DEGREES(ACOS(((Earth_Data!$B$1+Sat_Data!$B$2)/User_Model_Calcs!N713)*SQRT(1-COS(RADIANS(User_Model_Calcs!I713))^2*COS(RADIANS(User_Model_Calcs!A713))^2)))</f>
        <v>40.54899010632856</v>
      </c>
      <c r="P713" s="4">
        <f t="shared" ca="1" si="91"/>
        <v>47.600976460827219</v>
      </c>
    </row>
    <row r="714" spans="1:16" x14ac:dyDescent="0.25">
      <c r="A714" s="4">
        <f t="shared" ca="1" si="92"/>
        <v>-27.288275680323935</v>
      </c>
      <c r="B714" s="4">
        <f t="shared" ca="1" si="93"/>
        <v>142.75623570036799</v>
      </c>
      <c r="C714" s="4">
        <v>3963</v>
      </c>
      <c r="D714" s="4">
        <f t="shared" ca="1" si="94"/>
        <v>1.2</v>
      </c>
      <c r="E714" s="4">
        <v>0.55000000000000004</v>
      </c>
      <c r="F714" s="4">
        <v>19.899999999999999</v>
      </c>
      <c r="G714" s="4">
        <f t="shared" ca="1" si="88"/>
        <v>45.364313344089069</v>
      </c>
      <c r="H714" s="4">
        <f t="shared" ca="1" si="95"/>
        <v>16.839228532099796</v>
      </c>
      <c r="I714" s="4">
        <f ca="1">User_Model_Calcs!B714-Sat_Data!$B$5</f>
        <v>32.756235700367995</v>
      </c>
      <c r="J714" s="4">
        <f ca="1">(Earth_Data!$B$1/SQRT(1-Earth_Data!$B$2^2*SIN(RADIANS(User_Model_Calcs!A714))^2))*COS(RADIANS(User_Model_Calcs!A714))</f>
        <v>5672.3158705596616</v>
      </c>
      <c r="K714" s="4">
        <f ca="1">((Earth_Data!$B$1*(1-Earth_Data!$B$2^2))/SQRT(1-Earth_Data!$B$2^2*SIN(RADIANS(User_Model_Calcs!A714))^2))*SIN(RADIANS(User_Model_Calcs!A714))</f>
        <v>-2906.6410738308432</v>
      </c>
      <c r="L714" s="4">
        <f t="shared" ca="1" si="89"/>
        <v>-27.131773142014165</v>
      </c>
      <c r="M714" s="4">
        <f t="shared" ca="1" si="90"/>
        <v>6373.6747381305495</v>
      </c>
      <c r="N714" s="4">
        <f ca="1">SQRT(User_Model_Calcs!M714^2+Sat_Data!$B$3^2-2*User_Model_Calcs!M714*Sat_Data!$B$3*COS(RADIANS(L714))*COS(RADIANS(I714)))</f>
        <v>37631.991977736143</v>
      </c>
      <c r="O714" s="4">
        <f ca="1">DEGREES(ACOS(((Earth_Data!$B$1+Sat_Data!$B$2)/User_Model_Calcs!N714)*SQRT(1-COS(RADIANS(User_Model_Calcs!I714))^2*COS(RADIANS(User_Model_Calcs!A714))^2)))</f>
        <v>41.892251751105185</v>
      </c>
      <c r="P714" s="4">
        <f t="shared" ca="1" si="91"/>
        <v>54.526425894199633</v>
      </c>
    </row>
    <row r="715" spans="1:16" x14ac:dyDescent="0.25">
      <c r="A715" s="4">
        <f t="shared" ca="1" si="92"/>
        <v>-20.35346357857555</v>
      </c>
      <c r="B715" s="4">
        <f t="shared" ca="1" si="93"/>
        <v>143.94682816385509</v>
      </c>
      <c r="C715" s="4">
        <v>3964</v>
      </c>
      <c r="D715" s="4">
        <f t="shared" ca="1" si="94"/>
        <v>3</v>
      </c>
      <c r="E715" s="4">
        <v>0.55000000000000004</v>
      </c>
      <c r="F715" s="4">
        <v>19.899999999999999</v>
      </c>
      <c r="G715" s="4">
        <f t="shared" ca="1" si="88"/>
        <v>53.323113517529826</v>
      </c>
      <c r="H715" s="4">
        <f t="shared" ca="1" si="95"/>
        <v>14.405046359058298</v>
      </c>
      <c r="I715" s="4">
        <f ca="1">User_Model_Calcs!B715-Sat_Data!$B$5</f>
        <v>33.946828163855088</v>
      </c>
      <c r="J715" s="4">
        <f ca="1">(Earth_Data!$B$1/SQRT(1-Earth_Data!$B$2^2*SIN(RADIANS(User_Model_Calcs!A715))^2))*COS(RADIANS(User_Model_Calcs!A715))</f>
        <v>5982.3424150490346</v>
      </c>
      <c r="K715" s="4">
        <f ca="1">((Earth_Data!$B$1*(1-Earth_Data!$B$2^2))/SQRT(1-Earth_Data!$B$2^2*SIN(RADIANS(User_Model_Calcs!A715))^2))*SIN(RADIANS(User_Model_Calcs!A715))</f>
        <v>-2204.426879376374</v>
      </c>
      <c r="L715" s="4">
        <f t="shared" ca="1" si="89"/>
        <v>-20.228283008014369</v>
      </c>
      <c r="M715" s="4">
        <f t="shared" ca="1" si="90"/>
        <v>6375.5720243294072</v>
      </c>
      <c r="N715" s="4">
        <f ca="1">SQRT(User_Model_Calcs!M715^2+Sat_Data!$B$3^2-2*User_Model_Calcs!M715*Sat_Data!$B$3*COS(RADIANS(L715))*COS(RADIANS(I715)))</f>
        <v>37416.140809074182</v>
      </c>
      <c r="O715" s="4">
        <f ca="1">DEGREES(ACOS(((Earth_Data!$B$1+Sat_Data!$B$2)/User_Model_Calcs!N715)*SQRT(1-COS(RADIANS(User_Model_Calcs!I715))^2*COS(RADIANS(User_Model_Calcs!A715))^2)))</f>
        <v>44.901588560202583</v>
      </c>
      <c r="P715" s="4">
        <f t="shared" ca="1" si="91"/>
        <v>62.675317361331444</v>
      </c>
    </row>
    <row r="716" spans="1:16" x14ac:dyDescent="0.25">
      <c r="A716" s="4">
        <f t="shared" ca="1" si="92"/>
        <v>-35.050842579720133</v>
      </c>
      <c r="B716" s="4">
        <f t="shared" ca="1" si="93"/>
        <v>116.13532529463156</v>
      </c>
      <c r="C716" s="4">
        <v>3965</v>
      </c>
      <c r="D716" s="4">
        <f t="shared" ca="1" si="94"/>
        <v>1.2</v>
      </c>
      <c r="E716" s="4">
        <v>0.55000000000000004</v>
      </c>
      <c r="F716" s="4">
        <v>19.899999999999999</v>
      </c>
      <c r="G716" s="4">
        <f t="shared" ca="1" si="88"/>
        <v>45.364313344089069</v>
      </c>
      <c r="H716" s="4">
        <f t="shared" ca="1" si="95"/>
        <v>17.335991598093145</v>
      </c>
      <c r="I716" s="4">
        <f ca="1">User_Model_Calcs!B716-Sat_Data!$B$5</f>
        <v>6.1353252946315564</v>
      </c>
      <c r="J716" s="4">
        <f ca="1">(Earth_Data!$B$1/SQRT(1-Earth_Data!$B$2^2*SIN(RADIANS(User_Model_Calcs!A716))^2))*COS(RADIANS(User_Model_Calcs!A716))</f>
        <v>5227.192089297333</v>
      </c>
      <c r="K716" s="4">
        <f ca="1">((Earth_Data!$B$1*(1-Earth_Data!$B$2^2))/SQRT(1-Earth_Data!$B$2^2*SIN(RADIANS(User_Model_Calcs!A716))^2))*SIN(RADIANS(User_Model_Calcs!A716))</f>
        <v>-3642.4872313512569</v>
      </c>
      <c r="L716" s="4">
        <f t="shared" ca="1" si="89"/>
        <v>-34.870110306993126</v>
      </c>
      <c r="M716" s="4">
        <f t="shared" ca="1" si="90"/>
        <v>6371.1263030149985</v>
      </c>
      <c r="N716" s="4">
        <f ca="1">SQRT(User_Model_Calcs!M716^2+Sat_Data!$B$3^2-2*User_Model_Calcs!M716*Sat_Data!$B$3*COS(RADIANS(L716))*COS(RADIANS(I716)))</f>
        <v>37150.109447968978</v>
      </c>
      <c r="O716" s="4">
        <f ca="1">DEGREES(ACOS(((Earth_Data!$B$1+Sat_Data!$B$2)/User_Model_Calcs!N716)*SQRT(1-COS(RADIANS(User_Model_Calcs!I716))^2*COS(RADIANS(User_Model_Calcs!A716))^2)))</f>
        <v>48.750757463839527</v>
      </c>
      <c r="P716" s="4">
        <f t="shared" ca="1" si="91"/>
        <v>10.601435415311494</v>
      </c>
    </row>
    <row r="717" spans="1:16" x14ac:dyDescent="0.25">
      <c r="A717" s="4">
        <f t="shared" ca="1" si="92"/>
        <v>-10.102095384982418</v>
      </c>
      <c r="B717" s="4">
        <f t="shared" ca="1" si="93"/>
        <v>142.15664413712597</v>
      </c>
      <c r="C717" s="4">
        <v>3966</v>
      </c>
      <c r="D717" s="4">
        <f t="shared" ca="1" si="94"/>
        <v>0.75</v>
      </c>
      <c r="E717" s="4">
        <v>0.55000000000000004</v>
      </c>
      <c r="F717" s="4">
        <v>19.899999999999999</v>
      </c>
      <c r="G717" s="4">
        <f t="shared" ca="1" si="88"/>
        <v>41.281913690970576</v>
      </c>
      <c r="H717" s="4">
        <f t="shared" ca="1" si="95"/>
        <v>23.375718724371843</v>
      </c>
      <c r="I717" s="4">
        <f ca="1">User_Model_Calcs!B717-Sat_Data!$B$5</f>
        <v>32.156644137125966</v>
      </c>
      <c r="J717" s="4">
        <f ca="1">(Earth_Data!$B$1/SQRT(1-Earth_Data!$B$2^2*SIN(RADIANS(User_Model_Calcs!A717))^2))*COS(RADIANS(User_Model_Calcs!A717))</f>
        <v>6279.9049535251324</v>
      </c>
      <c r="K717" s="4">
        <f ca="1">((Earth_Data!$B$1*(1-Earth_Data!$B$2^2))/SQRT(1-Earth_Data!$B$2^2*SIN(RADIANS(User_Model_Calcs!A717))^2))*SIN(RADIANS(User_Model_Calcs!A717))</f>
        <v>-1111.3681890227904</v>
      </c>
      <c r="L717" s="4">
        <f t="shared" ca="1" si="89"/>
        <v>-10.035846054853126</v>
      </c>
      <c r="M717" s="4">
        <f t="shared" ca="1" si="90"/>
        <v>6377.4873952742</v>
      </c>
      <c r="N717" s="4">
        <f ca="1">SQRT(User_Model_Calcs!M717^2+Sat_Data!$B$3^2-2*User_Model_Calcs!M717*Sat_Data!$B$3*COS(RADIANS(L717))*COS(RADIANS(I717)))</f>
        <v>37015.565499481374</v>
      </c>
      <c r="O717" s="4">
        <f ca="1">DEGREES(ACOS(((Earth_Data!$B$1+Sat_Data!$B$2)/User_Model_Calcs!N717)*SQRT(1-COS(RADIANS(User_Model_Calcs!I717))^2*COS(RADIANS(User_Model_Calcs!A717))^2)))</f>
        <v>50.992648127354784</v>
      </c>
      <c r="P717" s="4">
        <f t="shared" ca="1" si="91"/>
        <v>74.410749195867794</v>
      </c>
    </row>
    <row r="718" spans="1:16" x14ac:dyDescent="0.25">
      <c r="A718" s="4">
        <f t="shared" ca="1" si="92"/>
        <v>-10.488850017053545</v>
      </c>
      <c r="B718" s="4">
        <f t="shared" ca="1" si="93"/>
        <v>116.44144992661469</v>
      </c>
      <c r="C718" s="4">
        <v>3967</v>
      </c>
      <c r="D718" s="4">
        <f t="shared" ca="1" si="94"/>
        <v>3</v>
      </c>
      <c r="E718" s="4">
        <v>0.55000000000000004</v>
      </c>
      <c r="F718" s="4">
        <v>19.899999999999999</v>
      </c>
      <c r="G718" s="4">
        <f t="shared" ca="1" si="88"/>
        <v>53.323113517529826</v>
      </c>
      <c r="H718" s="4">
        <f t="shared" ca="1" si="95"/>
        <v>20.114193831280073</v>
      </c>
      <c r="I718" s="4">
        <f ca="1">User_Model_Calcs!B718-Sat_Data!$B$5</f>
        <v>6.4414499266146947</v>
      </c>
      <c r="J718" s="4">
        <f ca="1">(Earth_Data!$B$1/SQRT(1-Earth_Data!$B$2^2*SIN(RADIANS(User_Model_Calcs!A718))^2))*COS(RADIANS(User_Model_Calcs!A718))</f>
        <v>6272.2593400675332</v>
      </c>
      <c r="K718" s="4">
        <f ca="1">((Earth_Data!$B$1*(1-Earth_Data!$B$2^2))/SQRT(1-Earth_Data!$B$2^2*SIN(RADIANS(User_Model_Calcs!A718))^2))*SIN(RADIANS(User_Model_Calcs!A718))</f>
        <v>-1153.4581839761292</v>
      </c>
      <c r="L718" s="4">
        <f t="shared" ca="1" si="89"/>
        <v>-10.420175390551174</v>
      </c>
      <c r="M718" s="4">
        <f t="shared" ca="1" si="90"/>
        <v>6377.4370252669614</v>
      </c>
      <c r="N718" s="4">
        <f ca="1">SQRT(User_Model_Calcs!M718^2+Sat_Data!$B$3^2-2*User_Model_Calcs!M718*Sat_Data!$B$3*COS(RADIANS(L718))*COS(RADIANS(I718)))</f>
        <v>35956.872516857104</v>
      </c>
      <c r="O718" s="4">
        <f ca="1">DEGREES(ACOS(((Earth_Data!$B$1+Sat_Data!$B$2)/User_Model_Calcs!N718)*SQRT(1-COS(RADIANS(User_Model_Calcs!I718))^2*COS(RADIANS(User_Model_Calcs!A718))^2)))</f>
        <v>75.545836412619323</v>
      </c>
      <c r="P718" s="4">
        <f t="shared" ca="1" si="91"/>
        <v>31.806455899990677</v>
      </c>
    </row>
    <row r="719" spans="1:16" x14ac:dyDescent="0.25">
      <c r="A719" s="4">
        <f t="shared" ca="1" si="92"/>
        <v>-9.4874794425115123</v>
      </c>
      <c r="B719" s="4">
        <f t="shared" ca="1" si="93"/>
        <v>157.33253166350528</v>
      </c>
      <c r="C719" s="4">
        <v>3968</v>
      </c>
      <c r="D719" s="4">
        <f t="shared" ca="1" si="94"/>
        <v>0.75</v>
      </c>
      <c r="E719" s="4">
        <v>0.55000000000000004</v>
      </c>
      <c r="F719" s="4">
        <v>19.899999999999999</v>
      </c>
      <c r="G719" s="4">
        <f t="shared" ca="1" si="88"/>
        <v>41.281913690970576</v>
      </c>
      <c r="H719" s="4">
        <f t="shared" ca="1" si="95"/>
        <v>20.211256068708298</v>
      </c>
      <c r="I719" s="4">
        <f ca="1">User_Model_Calcs!B719-Sat_Data!$B$5</f>
        <v>47.332531663505279</v>
      </c>
      <c r="J719" s="4">
        <f ca="1">(Earth_Data!$B$1/SQRT(1-Earth_Data!$B$2^2*SIN(RADIANS(User_Model_Calcs!A719))^2))*COS(RADIANS(User_Model_Calcs!A719))</f>
        <v>6291.4697321591111</v>
      </c>
      <c r="K719" s="4">
        <f ca="1">((Earth_Data!$B$1*(1-Earth_Data!$B$2^2))/SQRT(1-Earth_Data!$B$2^2*SIN(RADIANS(User_Model_Calcs!A719))^2))*SIN(RADIANS(User_Model_Calcs!A719))</f>
        <v>-1044.3789393698855</v>
      </c>
      <c r="L719" s="4">
        <f t="shared" ca="1" si="89"/>
        <v>-9.425108731080341</v>
      </c>
      <c r="M719" s="4">
        <f t="shared" ca="1" si="90"/>
        <v>6377.563700949886</v>
      </c>
      <c r="N719" s="4">
        <f ca="1">SQRT(User_Model_Calcs!M719^2+Sat_Data!$B$3^2-2*User_Model_Calcs!M719*Sat_Data!$B$3*COS(RADIANS(L719))*COS(RADIANS(I719)))</f>
        <v>38195.715061683004</v>
      </c>
      <c r="O719" s="4">
        <f ca="1">DEGREES(ACOS(((Earth_Data!$B$1+Sat_Data!$B$2)/User_Model_Calcs!N719)*SQRT(1-COS(RADIANS(User_Model_Calcs!I719))^2*COS(RADIANS(User_Model_Calcs!A719))^2)))</f>
        <v>34.814014553138598</v>
      </c>
      <c r="P719" s="4">
        <f t="shared" ca="1" si="91"/>
        <v>81.361147304486067</v>
      </c>
    </row>
    <row r="720" spans="1:16" x14ac:dyDescent="0.25">
      <c r="A720" s="4">
        <f t="shared" ca="1" si="92"/>
        <v>-36.415900282644401</v>
      </c>
      <c r="B720" s="4">
        <f t="shared" ca="1" si="93"/>
        <v>156.59163056611948</v>
      </c>
      <c r="C720" s="4">
        <v>3969</v>
      </c>
      <c r="D720" s="4">
        <f t="shared" ca="1" si="94"/>
        <v>1.2</v>
      </c>
      <c r="E720" s="4">
        <v>0.55000000000000004</v>
      </c>
      <c r="F720" s="4">
        <v>19.899999999999999</v>
      </c>
      <c r="G720" s="4">
        <f t="shared" ca="1" si="88"/>
        <v>45.364313344089069</v>
      </c>
      <c r="H720" s="4">
        <f t="shared" ca="1" si="95"/>
        <v>14.306754457682734</v>
      </c>
      <c r="I720" s="4">
        <f ca="1">User_Model_Calcs!B720-Sat_Data!$B$5</f>
        <v>46.591630566119477</v>
      </c>
      <c r="J720" s="4">
        <f ca="1">(Earth_Data!$B$1/SQRT(1-Earth_Data!$B$2^2*SIN(RADIANS(User_Model_Calcs!A720))^2))*COS(RADIANS(User_Model_Calcs!A720))</f>
        <v>5138.7400581584789</v>
      </c>
      <c r="K720" s="4">
        <f ca="1">((Earth_Data!$B$1*(1-Earth_Data!$B$2^2))/SQRT(1-Earth_Data!$B$2^2*SIN(RADIANS(User_Model_Calcs!A720))^2))*SIN(RADIANS(User_Model_Calcs!A720))</f>
        <v>-3765.4299710942037</v>
      </c>
      <c r="L720" s="4">
        <f t="shared" ca="1" si="89"/>
        <v>-36.232229367694551</v>
      </c>
      <c r="M720" s="4">
        <f t="shared" ca="1" si="90"/>
        <v>6370.6445711982005</v>
      </c>
      <c r="N720" s="4">
        <f ca="1">SQRT(User_Model_Calcs!M720^2+Sat_Data!$B$3^2-2*User_Model_Calcs!M720*Sat_Data!$B$3*COS(RADIANS(L720))*COS(RADIANS(I720)))</f>
        <v>38995.006863802329</v>
      </c>
      <c r="O720" s="4">
        <f ca="1">DEGREES(ACOS(((Earth_Data!$B$1+Sat_Data!$B$2)/User_Model_Calcs!N720)*SQRT(1-COS(RADIANS(User_Model_Calcs!I720))^2*COS(RADIANS(User_Model_Calcs!A720))^2)))</f>
        <v>25.724605348811615</v>
      </c>
      <c r="P720" s="4">
        <f t="shared" ca="1" si="91"/>
        <v>60.683879875844021</v>
      </c>
    </row>
    <row r="721" spans="1:16" x14ac:dyDescent="0.25">
      <c r="A721" s="4">
        <f t="shared" ca="1" si="92"/>
        <v>-42.801492005760345</v>
      </c>
      <c r="B721" s="4">
        <f t="shared" ca="1" si="93"/>
        <v>129.9129711582103</v>
      </c>
      <c r="C721" s="4">
        <v>3970</v>
      </c>
      <c r="D721" s="4">
        <f t="shared" ca="1" si="94"/>
        <v>0.75</v>
      </c>
      <c r="E721" s="4">
        <v>0.55000000000000004</v>
      </c>
      <c r="F721" s="4">
        <v>19.899999999999999</v>
      </c>
      <c r="G721" s="4">
        <f t="shared" ca="1" si="88"/>
        <v>41.281913690970576</v>
      </c>
      <c r="H721" s="4">
        <f t="shared" ca="1" si="95"/>
        <v>14.252582748281275</v>
      </c>
      <c r="I721" s="4">
        <f ca="1">User_Model_Calcs!B721-Sat_Data!$B$5</f>
        <v>19.912971158210297</v>
      </c>
      <c r="J721" s="4">
        <f ca="1">(Earth_Data!$B$1/SQRT(1-Earth_Data!$B$2^2*SIN(RADIANS(User_Model_Calcs!A721))^2))*COS(RADIANS(User_Model_Calcs!A721))</f>
        <v>4686.9673984796764</v>
      </c>
      <c r="K721" s="4">
        <f ca="1">((Earth_Data!$B$1*(1-Earth_Data!$B$2^2))/SQRT(1-Earth_Data!$B$2^2*SIN(RADIANS(User_Model_Calcs!A721))^2))*SIN(RADIANS(User_Model_Calcs!A721))</f>
        <v>-4311.3492100926105</v>
      </c>
      <c r="L721" s="4">
        <f t="shared" ca="1" si="89"/>
        <v>-42.609680716756792</v>
      </c>
      <c r="M721" s="4">
        <f t="shared" ca="1" si="90"/>
        <v>6368.3118175681002</v>
      </c>
      <c r="N721" s="4">
        <f ca="1">SQRT(User_Model_Calcs!M721^2+Sat_Data!$B$3^2-2*User_Model_Calcs!M721*Sat_Data!$B$3*COS(RADIANS(L721))*COS(RADIANS(I721)))</f>
        <v>38036.264512672147</v>
      </c>
      <c r="O721" s="4">
        <f ca="1">DEGREES(ACOS(((Earth_Data!$B$1+Sat_Data!$B$2)/User_Model_Calcs!N721)*SQRT(1-COS(RADIANS(User_Model_Calcs!I721))^2*COS(RADIANS(User_Model_Calcs!A721))^2)))</f>
        <v>36.628087315421375</v>
      </c>
      <c r="P721" s="4">
        <f t="shared" ca="1" si="91"/>
        <v>28.064091934253121</v>
      </c>
    </row>
    <row r="722" spans="1:16" x14ac:dyDescent="0.25">
      <c r="A722" s="4">
        <f t="shared" ca="1" si="92"/>
        <v>-21.696394322214836</v>
      </c>
      <c r="B722" s="4">
        <f t="shared" ca="1" si="93"/>
        <v>105.75850351487445</v>
      </c>
      <c r="C722" s="4">
        <v>3971</v>
      </c>
      <c r="D722" s="4">
        <f t="shared" ca="1" si="94"/>
        <v>0.75</v>
      </c>
      <c r="E722" s="4">
        <v>0.55000000000000004</v>
      </c>
      <c r="F722" s="4">
        <v>19.899999999999999</v>
      </c>
      <c r="G722" s="4">
        <f t="shared" ca="1" si="88"/>
        <v>41.281913690970576</v>
      </c>
      <c r="H722" s="4">
        <f t="shared" ca="1" si="95"/>
        <v>17.59694933284943</v>
      </c>
      <c r="I722" s="4">
        <f ca="1">User_Model_Calcs!B722-Sat_Data!$B$5</f>
        <v>-4.2414964851255519</v>
      </c>
      <c r="J722" s="4">
        <f ca="1">(Earth_Data!$B$1/SQRT(1-Earth_Data!$B$2^2*SIN(RADIANS(User_Model_Calcs!A722))^2))*COS(RADIANS(User_Model_Calcs!A722))</f>
        <v>5928.998963470709</v>
      </c>
      <c r="K722" s="4">
        <f ca="1">((Earth_Data!$B$1*(1-Earth_Data!$B$2^2))/SQRT(1-Earth_Data!$B$2^2*SIN(RADIANS(User_Model_Calcs!A722))^2))*SIN(RADIANS(User_Model_Calcs!A722))</f>
        <v>-2343.2106795029613</v>
      </c>
      <c r="L722" s="4">
        <f t="shared" ca="1" si="89"/>
        <v>-21.564519284156134</v>
      </c>
      <c r="M722" s="4">
        <f t="shared" ca="1" si="90"/>
        <v>6375.2384267079351</v>
      </c>
      <c r="N722" s="4">
        <f ca="1">SQRT(User_Model_Calcs!M722^2+Sat_Data!$B$3^2-2*User_Model_Calcs!M722*Sat_Data!$B$3*COS(RADIANS(L722))*COS(RADIANS(I722)))</f>
        <v>36329.677224926963</v>
      </c>
      <c r="O722" s="4">
        <f ca="1">DEGREES(ACOS(((Earth_Data!$B$1+Sat_Data!$B$2)/User_Model_Calcs!N722)*SQRT(1-COS(RADIANS(User_Model_Calcs!I722))^2*COS(RADIANS(User_Model_Calcs!A722))^2)))</f>
        <v>64.124990047265314</v>
      </c>
      <c r="P722" s="4">
        <f t="shared" ca="1" si="91"/>
        <v>11.343599893029038</v>
      </c>
    </row>
    <row r="723" spans="1:16" x14ac:dyDescent="0.25">
      <c r="A723" s="4">
        <f t="shared" ca="1" si="92"/>
        <v>-25.548246507439984</v>
      </c>
      <c r="B723" s="4">
        <f t="shared" ca="1" si="93"/>
        <v>130.43084261409106</v>
      </c>
      <c r="C723" s="4">
        <v>3972</v>
      </c>
      <c r="D723" s="4">
        <f t="shared" ca="1" si="94"/>
        <v>1.2</v>
      </c>
      <c r="E723" s="4">
        <v>0.55000000000000004</v>
      </c>
      <c r="F723" s="4">
        <v>19.899999999999999</v>
      </c>
      <c r="G723" s="4">
        <f t="shared" ca="1" si="88"/>
        <v>45.364313344089069</v>
      </c>
      <c r="H723" s="4">
        <f t="shared" ca="1" si="95"/>
        <v>18.543684348544119</v>
      </c>
      <c r="I723" s="4">
        <f ca="1">User_Model_Calcs!B723-Sat_Data!$B$5</f>
        <v>20.430842614091063</v>
      </c>
      <c r="J723" s="4">
        <f ca="1">(Earth_Data!$B$1/SQRT(1-Earth_Data!$B$2^2*SIN(RADIANS(User_Model_Calcs!A723))^2))*COS(RADIANS(User_Model_Calcs!A723))</f>
        <v>5758.0870237564914</v>
      </c>
      <c r="K723" s="4">
        <f ca="1">((Earth_Data!$B$1*(1-Earth_Data!$B$2^2))/SQRT(1-Earth_Data!$B$2^2*SIN(RADIANS(User_Model_Calcs!A723))^2))*SIN(RADIANS(User_Model_Calcs!A723))</f>
        <v>-2733.9946573661978</v>
      </c>
      <c r="L723" s="4">
        <f t="shared" ca="1" si="89"/>
        <v>-25.398813838409616</v>
      </c>
      <c r="M723" s="4">
        <f t="shared" ca="1" si="90"/>
        <v>6374.1895923842585</v>
      </c>
      <c r="N723" s="4">
        <f ca="1">SQRT(User_Model_Calcs!M723^2+Sat_Data!$B$3^2-2*User_Model_Calcs!M723*Sat_Data!$B$3*COS(RADIANS(L723))*COS(RADIANS(I723)))</f>
        <v>36924.525116714867</v>
      </c>
      <c r="O723" s="4">
        <f ca="1">DEGREES(ACOS(((Earth_Data!$B$1+Sat_Data!$B$2)/User_Model_Calcs!N723)*SQRT(1-COS(RADIANS(User_Model_Calcs!I723))^2*COS(RADIANS(User_Model_Calcs!A723))^2)))</f>
        <v>52.424540256826312</v>
      </c>
      <c r="P723" s="4">
        <f t="shared" ca="1" si="91"/>
        <v>40.818755202667212</v>
      </c>
    </row>
    <row r="724" spans="1:16" x14ac:dyDescent="0.25">
      <c r="A724" s="4">
        <f t="shared" ca="1" si="92"/>
        <v>-19.307315889383567</v>
      </c>
      <c r="B724" s="4">
        <f t="shared" ca="1" si="93"/>
        <v>132.91923216892303</v>
      </c>
      <c r="C724" s="4">
        <v>3973</v>
      </c>
      <c r="D724" s="4">
        <f t="shared" ca="1" si="94"/>
        <v>0.75</v>
      </c>
      <c r="E724" s="4">
        <v>0.55000000000000004</v>
      </c>
      <c r="F724" s="4">
        <v>19.899999999999999</v>
      </c>
      <c r="G724" s="4">
        <f t="shared" ca="1" si="88"/>
        <v>41.281913690970576</v>
      </c>
      <c r="H724" s="4">
        <f t="shared" ca="1" si="95"/>
        <v>19.907586350736285</v>
      </c>
      <c r="I724" s="4">
        <f ca="1">User_Model_Calcs!B724-Sat_Data!$B$5</f>
        <v>22.919232168923031</v>
      </c>
      <c r="J724" s="4">
        <f ca="1">(Earth_Data!$B$1/SQRT(1-Earth_Data!$B$2^2*SIN(RADIANS(User_Model_Calcs!A724))^2))*COS(RADIANS(User_Model_Calcs!A724))</f>
        <v>6021.6292196991217</v>
      </c>
      <c r="K724" s="4">
        <f ca="1">((Earth_Data!$B$1*(1-Earth_Data!$B$2^2))/SQRT(1-Earth_Data!$B$2^2*SIN(RADIANS(User_Model_Calcs!A724))^2))*SIN(RADIANS(User_Model_Calcs!A724))</f>
        <v>-2095.4849783407981</v>
      </c>
      <c r="L724" s="4">
        <f t="shared" ca="1" si="89"/>
        <v>-19.187540226764987</v>
      </c>
      <c r="M724" s="4">
        <f t="shared" ca="1" si="90"/>
        <v>6375.8196142916549</v>
      </c>
      <c r="N724" s="4">
        <f ca="1">SQRT(User_Model_Calcs!M724^2+Sat_Data!$B$3^2-2*User_Model_Calcs!M724*Sat_Data!$B$3*COS(RADIANS(L724))*COS(RADIANS(I724)))</f>
        <v>36752.687576394899</v>
      </c>
      <c r="O724" s="4">
        <f ca="1">DEGREES(ACOS(((Earth_Data!$B$1+Sat_Data!$B$2)/User_Model_Calcs!N724)*SQRT(1-COS(RADIANS(User_Model_Calcs!I724))^2*COS(RADIANS(User_Model_Calcs!A724))^2)))</f>
        <v>55.447784239834277</v>
      </c>
      <c r="P724" s="4">
        <f t="shared" ca="1" si="91"/>
        <v>51.974945991051619</v>
      </c>
    </row>
    <row r="725" spans="1:16" x14ac:dyDescent="0.25">
      <c r="A725" s="4">
        <f t="shared" ca="1" si="92"/>
        <v>-26.051960363314706</v>
      </c>
      <c r="B725" s="4">
        <f t="shared" ca="1" si="93"/>
        <v>131.4886990404118</v>
      </c>
      <c r="C725" s="4">
        <v>3974</v>
      </c>
      <c r="D725" s="4">
        <f t="shared" ca="1" si="94"/>
        <v>3</v>
      </c>
      <c r="E725" s="4">
        <v>0.55000000000000004</v>
      </c>
      <c r="F725" s="4">
        <v>19.899999999999999</v>
      </c>
      <c r="G725" s="4">
        <f t="shared" ca="1" si="88"/>
        <v>53.323113517529826</v>
      </c>
      <c r="H725" s="4">
        <f t="shared" ca="1" si="95"/>
        <v>23.919842765399572</v>
      </c>
      <c r="I725" s="4">
        <f ca="1">User_Model_Calcs!B725-Sat_Data!$B$5</f>
        <v>21.488699040411802</v>
      </c>
      <c r="J725" s="4">
        <f ca="1">(Earth_Data!$B$1/SQRT(1-Earth_Data!$B$2^2*SIN(RADIANS(User_Model_Calcs!A725))^2))*COS(RADIANS(User_Model_Calcs!A725))</f>
        <v>5733.7994021619797</v>
      </c>
      <c r="K725" s="4">
        <f ca="1">((Earth_Data!$B$1*(1-Earth_Data!$B$2^2))/SQRT(1-Earth_Data!$B$2^2*SIN(RADIANS(User_Model_Calcs!A725))^2))*SIN(RADIANS(User_Model_Calcs!A725))</f>
        <v>-2784.235777754503</v>
      </c>
      <c r="L725" s="4">
        <f t="shared" ca="1" si="89"/>
        <v>-25.900423551906854</v>
      </c>
      <c r="M725" s="4">
        <f t="shared" ca="1" si="90"/>
        <v>6374.0430223180401</v>
      </c>
      <c r="N725" s="4">
        <f ca="1">SQRT(User_Model_Calcs!M725^2+Sat_Data!$B$3^2-2*User_Model_Calcs!M725*Sat_Data!$B$3*COS(RADIANS(L725))*COS(RADIANS(I725)))</f>
        <v>36993.666195291284</v>
      </c>
      <c r="O725" s="4">
        <f ca="1">DEGREES(ACOS(((Earth_Data!$B$1+Sat_Data!$B$2)/User_Model_Calcs!N725)*SQRT(1-COS(RADIANS(User_Model_Calcs!I725))^2*COS(RADIANS(User_Model_Calcs!A725))^2)))</f>
        <v>51.280157907935077</v>
      </c>
      <c r="P725" s="4">
        <f t="shared" ca="1" si="91"/>
        <v>41.872779420970225</v>
      </c>
    </row>
    <row r="726" spans="1:16" x14ac:dyDescent="0.25">
      <c r="A726" s="4">
        <f t="shared" ca="1" si="92"/>
        <v>-34.923001083099443</v>
      </c>
      <c r="B726" s="4">
        <f t="shared" ca="1" si="93"/>
        <v>136.00525389639046</v>
      </c>
      <c r="C726" s="4">
        <v>3975</v>
      </c>
      <c r="D726" s="4">
        <f t="shared" ca="1" si="94"/>
        <v>0.75</v>
      </c>
      <c r="E726" s="4">
        <v>0.55000000000000004</v>
      </c>
      <c r="F726" s="4">
        <v>19.899999999999999</v>
      </c>
      <c r="G726" s="4">
        <f t="shared" ca="1" si="88"/>
        <v>41.281913690970576</v>
      </c>
      <c r="H726" s="4">
        <f t="shared" ca="1" si="95"/>
        <v>15.184996342429132</v>
      </c>
      <c r="I726" s="4">
        <f ca="1">User_Model_Calcs!B726-Sat_Data!$B$5</f>
        <v>26.005253896390457</v>
      </c>
      <c r="J726" s="4">
        <f ca="1">(Earth_Data!$B$1/SQRT(1-Earth_Data!$B$2^2*SIN(RADIANS(User_Model_Calcs!A726))^2))*COS(RADIANS(User_Model_Calcs!A726))</f>
        <v>5235.3243464034904</v>
      </c>
      <c r="K726" s="4">
        <f ca="1">((Earth_Data!$B$1*(1-Earth_Data!$B$2^2))/SQRT(1-Earth_Data!$B$2^2*SIN(RADIANS(User_Model_Calcs!A726))^2))*SIN(RADIANS(User_Model_Calcs!A726))</f>
        <v>-3630.8675205756963</v>
      </c>
      <c r="L726" s="4">
        <f t="shared" ca="1" si="89"/>
        <v>-34.742565074018977</v>
      </c>
      <c r="M726" s="4">
        <f t="shared" ca="1" si="90"/>
        <v>6371.1710041417537</v>
      </c>
      <c r="N726" s="4">
        <f ca="1">SQRT(User_Model_Calcs!M726^2+Sat_Data!$B$3^2-2*User_Model_Calcs!M726*Sat_Data!$B$3*COS(RADIANS(L726))*COS(RADIANS(I726)))</f>
        <v>37704.368104892528</v>
      </c>
      <c r="O726" s="4">
        <f ca="1">DEGREES(ACOS(((Earth_Data!$B$1+Sat_Data!$B$2)/User_Model_Calcs!N726)*SQRT(1-COS(RADIANS(User_Model_Calcs!I726))^2*COS(RADIANS(User_Model_Calcs!A726))^2)))</f>
        <v>40.89145690803381</v>
      </c>
      <c r="P726" s="4">
        <f t="shared" ca="1" si="91"/>
        <v>40.436641634814684</v>
      </c>
    </row>
    <row r="727" spans="1:16" x14ac:dyDescent="0.25">
      <c r="A727" s="4">
        <f t="shared" ca="1" si="92"/>
        <v>-30.949829243716991</v>
      </c>
      <c r="B727" s="4">
        <f t="shared" ca="1" si="93"/>
        <v>129.34382534762011</v>
      </c>
      <c r="C727" s="4">
        <v>3976</v>
      </c>
      <c r="D727" s="4">
        <f t="shared" ca="1" si="94"/>
        <v>0.75</v>
      </c>
      <c r="E727" s="4">
        <v>0.55000000000000004</v>
      </c>
      <c r="F727" s="4">
        <v>19.899999999999999</v>
      </c>
      <c r="G727" s="4">
        <f t="shared" ca="1" si="88"/>
        <v>41.281913690970576</v>
      </c>
      <c r="H727" s="4">
        <f t="shared" ca="1" si="95"/>
        <v>21.656193358819472</v>
      </c>
      <c r="I727" s="4">
        <f ca="1">User_Model_Calcs!B727-Sat_Data!$B$5</f>
        <v>19.343825347620111</v>
      </c>
      <c r="J727" s="4">
        <f ca="1">(Earth_Data!$B$1/SQRT(1-Earth_Data!$B$2^2*SIN(RADIANS(User_Model_Calcs!A727))^2))*COS(RADIANS(User_Model_Calcs!A727))</f>
        <v>5474.8565819110208</v>
      </c>
      <c r="K727" s="4">
        <f ca="1">((Earth_Data!$B$1*(1-Earth_Data!$B$2^2))/SQRT(1-Earth_Data!$B$2^2*SIN(RADIANS(User_Model_Calcs!A727))^2))*SIN(RADIANS(User_Model_Calcs!A727))</f>
        <v>-3261.1255263233757</v>
      </c>
      <c r="L727" s="4">
        <f t="shared" ca="1" si="89"/>
        <v>-30.780352680404874</v>
      </c>
      <c r="M727" s="4">
        <f t="shared" ca="1" si="90"/>
        <v>6372.5186771740691</v>
      </c>
      <c r="N727" s="4">
        <f ca="1">SQRT(User_Model_Calcs!M727^2+Sat_Data!$B$3^2-2*User_Model_Calcs!M727*Sat_Data!$B$3*COS(RADIANS(L727))*COS(RADIANS(I727)))</f>
        <v>37186.040046189562</v>
      </c>
      <c r="O727" s="4">
        <f ca="1">DEGREES(ACOS(((Earth_Data!$B$1+Sat_Data!$B$2)/User_Model_Calcs!N727)*SQRT(1-COS(RADIANS(User_Model_Calcs!I727))^2*COS(RADIANS(User_Model_Calcs!A727))^2)))</f>
        <v>48.22702138098979</v>
      </c>
      <c r="P727" s="4">
        <f t="shared" ca="1" si="91"/>
        <v>34.317554389894347</v>
      </c>
    </row>
    <row r="728" spans="1:16" x14ac:dyDescent="0.25">
      <c r="A728" s="4">
        <f t="shared" ca="1" si="92"/>
        <v>-31.006411309362896</v>
      </c>
      <c r="B728" s="4">
        <f t="shared" ca="1" si="93"/>
        <v>148.32561185839535</v>
      </c>
      <c r="C728" s="4">
        <v>3977</v>
      </c>
      <c r="D728" s="4">
        <f t="shared" ca="1" si="94"/>
        <v>0.75</v>
      </c>
      <c r="E728" s="4">
        <v>0.55000000000000004</v>
      </c>
      <c r="F728" s="4">
        <v>19.899999999999999</v>
      </c>
      <c r="G728" s="4">
        <f t="shared" ca="1" si="88"/>
        <v>41.281913690970576</v>
      </c>
      <c r="H728" s="4">
        <f t="shared" ca="1" si="95"/>
        <v>17.76312005346691</v>
      </c>
      <c r="I728" s="4">
        <f ca="1">User_Model_Calcs!B728-Sat_Data!$B$5</f>
        <v>38.325611858395348</v>
      </c>
      <c r="J728" s="4">
        <f ca="1">(Earth_Data!$B$1/SQRT(1-Earth_Data!$B$2^2*SIN(RADIANS(User_Model_Calcs!A728))^2))*COS(RADIANS(User_Model_Calcs!A728))</f>
        <v>5471.6276965186053</v>
      </c>
      <c r="K728" s="4">
        <f ca="1">((Earth_Data!$B$1*(1-Earth_Data!$B$2^2))/SQRT(1-Earth_Data!$B$2^2*SIN(RADIANS(User_Model_Calcs!A728))^2))*SIN(RADIANS(User_Model_Calcs!A728))</f>
        <v>-3266.5039452696851</v>
      </c>
      <c r="L728" s="4">
        <f t="shared" ca="1" si="89"/>
        <v>-30.836755353873066</v>
      </c>
      <c r="M728" s="4">
        <f t="shared" ca="1" si="90"/>
        <v>6372.5001117121938</v>
      </c>
      <c r="N728" s="4">
        <f ca="1">SQRT(User_Model_Calcs!M728^2+Sat_Data!$B$3^2-2*User_Model_Calcs!M728*Sat_Data!$B$3*COS(RADIANS(L728))*COS(RADIANS(I728)))</f>
        <v>38163.403245487869</v>
      </c>
      <c r="O728" s="4">
        <f ca="1">DEGREES(ACOS(((Earth_Data!$B$1+Sat_Data!$B$2)/User_Model_Calcs!N728)*SQRT(1-COS(RADIANS(User_Model_Calcs!I728))^2*COS(RADIANS(User_Model_Calcs!A728))^2)))</f>
        <v>35.13669432809322</v>
      </c>
      <c r="P728" s="4">
        <f t="shared" ca="1" si="91"/>
        <v>56.908772948952816</v>
      </c>
    </row>
    <row r="729" spans="1:16" x14ac:dyDescent="0.25">
      <c r="A729" s="4">
        <f t="shared" ca="1" si="92"/>
        <v>-33.020595872412848</v>
      </c>
      <c r="B729" s="4">
        <f t="shared" ca="1" si="93"/>
        <v>107.25796664014464</v>
      </c>
      <c r="C729" s="4">
        <v>3978</v>
      </c>
      <c r="D729" s="4">
        <f t="shared" ca="1" si="94"/>
        <v>3</v>
      </c>
      <c r="E729" s="4">
        <v>0.55000000000000004</v>
      </c>
      <c r="F729" s="4">
        <v>19.899999999999999</v>
      </c>
      <c r="G729" s="4">
        <f t="shared" ca="1" si="88"/>
        <v>53.323113517529826</v>
      </c>
      <c r="H729" s="4">
        <f t="shared" ca="1" si="95"/>
        <v>15.760462908391215</v>
      </c>
      <c r="I729" s="4">
        <f ca="1">User_Model_Calcs!B729-Sat_Data!$B$5</f>
        <v>-2.7420333598553555</v>
      </c>
      <c r="J729" s="4">
        <f ca="1">(Earth_Data!$B$1/SQRT(1-Earth_Data!$B$2^2*SIN(RADIANS(User_Model_Calcs!A729))^2))*COS(RADIANS(User_Model_Calcs!A729))</f>
        <v>5353.2330135815346</v>
      </c>
      <c r="K729" s="4">
        <f ca="1">((Earth_Data!$B$1*(1-Earth_Data!$B$2^2))/SQRT(1-Earth_Data!$B$2^2*SIN(RADIANS(User_Model_Calcs!A729))^2))*SIN(RADIANS(User_Model_Calcs!A729))</f>
        <v>-3455.8753231471915</v>
      </c>
      <c r="L729" s="4">
        <f t="shared" ca="1" si="89"/>
        <v>-32.844988192036574</v>
      </c>
      <c r="M729" s="4">
        <f t="shared" ca="1" si="90"/>
        <v>6371.8268924098165</v>
      </c>
      <c r="N729" s="4">
        <f ca="1">SQRT(User_Model_Calcs!M729^2+Sat_Data!$B$3^2-2*User_Model_Calcs!M729*Sat_Data!$B$3*COS(RADIANS(L729))*COS(RADIANS(I729)))</f>
        <v>36979.762193851282</v>
      </c>
      <c r="O729" s="4">
        <f ca="1">DEGREES(ACOS(((Earth_Data!$B$1+Sat_Data!$B$2)/User_Model_Calcs!N729)*SQRT(1-COS(RADIANS(User_Model_Calcs!I729))^2*COS(RADIANS(User_Model_Calcs!A729))^2)))</f>
        <v>51.463037602445503</v>
      </c>
      <c r="P729" s="4">
        <f t="shared" ca="1" si="91"/>
        <v>5.0227424517156587</v>
      </c>
    </row>
    <row r="730" spans="1:16" x14ac:dyDescent="0.25">
      <c r="A730" s="4">
        <f t="shared" ca="1" si="92"/>
        <v>-40.962697036333097</v>
      </c>
      <c r="B730" s="4">
        <f t="shared" ca="1" si="93"/>
        <v>151.39368035382623</v>
      </c>
      <c r="C730" s="4">
        <v>3979</v>
      </c>
      <c r="D730" s="4">
        <f t="shared" ca="1" si="94"/>
        <v>3</v>
      </c>
      <c r="E730" s="4">
        <v>0.55000000000000004</v>
      </c>
      <c r="F730" s="4">
        <v>19.899999999999999</v>
      </c>
      <c r="G730" s="4">
        <f t="shared" ca="1" si="88"/>
        <v>53.323113517529826</v>
      </c>
      <c r="H730" s="4">
        <f t="shared" ca="1" si="95"/>
        <v>20.396947180576301</v>
      </c>
      <c r="I730" s="4">
        <f ca="1">User_Model_Calcs!B730-Sat_Data!$B$5</f>
        <v>41.393680353826227</v>
      </c>
      <c r="J730" s="4">
        <f ca="1">(Earth_Data!$B$1/SQRT(1-Earth_Data!$B$2^2*SIN(RADIANS(User_Model_Calcs!A730))^2))*COS(RADIANS(User_Model_Calcs!A730))</f>
        <v>4823.3102114248568</v>
      </c>
      <c r="K730" s="4">
        <f ca="1">((Earth_Data!$B$1*(1-Earth_Data!$B$2^2))/SQRT(1-Earth_Data!$B$2^2*SIN(RADIANS(User_Model_Calcs!A730))^2))*SIN(RADIANS(User_Model_Calcs!A730))</f>
        <v>-4159.2973569113792</v>
      </c>
      <c r="L730" s="4">
        <f t="shared" ca="1" si="89"/>
        <v>-40.772267540380419</v>
      </c>
      <c r="M730" s="4">
        <f t="shared" ca="1" si="90"/>
        <v>6368.9933191082309</v>
      </c>
      <c r="N730" s="4">
        <f ca="1">SQRT(User_Model_Calcs!M730^2+Sat_Data!$B$3^2-2*User_Model_Calcs!M730*Sat_Data!$B$3*COS(RADIANS(L730))*COS(RADIANS(I730)))</f>
        <v>38900.486424886294</v>
      </c>
      <c r="O730" s="4">
        <f ca="1">DEGREES(ACOS(((Earth_Data!$B$1+Sat_Data!$B$2)/User_Model_Calcs!N730)*SQRT(1-COS(RADIANS(User_Model_Calcs!I730))^2*COS(RADIANS(User_Model_Calcs!A730))^2)))</f>
        <v>26.721223170997657</v>
      </c>
      <c r="P730" s="4">
        <f t="shared" ca="1" si="91"/>
        <v>53.35957697278792</v>
      </c>
    </row>
    <row r="731" spans="1:16" x14ac:dyDescent="0.25">
      <c r="A731" s="4">
        <f t="shared" ca="1" si="92"/>
        <v>-40.240093890231591</v>
      </c>
      <c r="B731" s="4">
        <f t="shared" ca="1" si="93"/>
        <v>105.67695598102073</v>
      </c>
      <c r="C731" s="4">
        <v>3980</v>
      </c>
      <c r="D731" s="4">
        <f t="shared" ca="1" si="94"/>
        <v>1.2</v>
      </c>
      <c r="E731" s="4">
        <v>0.55000000000000004</v>
      </c>
      <c r="F731" s="4">
        <v>19.899999999999999</v>
      </c>
      <c r="G731" s="4">
        <f t="shared" ca="1" si="88"/>
        <v>45.364313344089069</v>
      </c>
      <c r="H731" s="4">
        <f t="shared" ca="1" si="95"/>
        <v>20.999977411970271</v>
      </c>
      <c r="I731" s="4">
        <f ca="1">User_Model_Calcs!B731-Sat_Data!$B$5</f>
        <v>-4.3230440189792745</v>
      </c>
      <c r="J731" s="4">
        <f ca="1">(Earth_Data!$B$1/SQRT(1-Earth_Data!$B$2^2*SIN(RADIANS(User_Model_Calcs!A731))^2))*COS(RADIANS(User_Model_Calcs!A731))</f>
        <v>4875.5310274375643</v>
      </c>
      <c r="K731" s="4">
        <f ca="1">((Earth_Data!$B$1*(1-Earth_Data!$B$2^2))/SQRT(1-Earth_Data!$B$2^2*SIN(RADIANS(User_Model_Calcs!A731))^2))*SIN(RADIANS(User_Model_Calcs!A731))</f>
        <v>-4098.3733047853839</v>
      </c>
      <c r="L731" s="4">
        <f t="shared" ca="1" si="89"/>
        <v>-40.050422204250886</v>
      </c>
      <c r="M731" s="4">
        <f t="shared" ca="1" si="90"/>
        <v>6369.259497373605</v>
      </c>
      <c r="N731" s="4">
        <f ca="1">SQRT(User_Model_Calcs!M731^2+Sat_Data!$B$3^2-2*User_Model_Calcs!M731*Sat_Data!$B$3*COS(RADIANS(L731))*COS(RADIANS(I731)))</f>
        <v>37528.745958144755</v>
      </c>
      <c r="O731" s="4">
        <f ca="1">DEGREES(ACOS(((Earth_Data!$B$1+Sat_Data!$B$2)/User_Model_Calcs!N731)*SQRT(1-COS(RADIANS(User_Model_Calcs!I731))^2*COS(RADIANS(User_Model_Calcs!A731))^2)))</f>
        <v>43.226179861355888</v>
      </c>
      <c r="P731" s="4">
        <f t="shared" ca="1" si="91"/>
        <v>6.6744732419349235</v>
      </c>
    </row>
    <row r="732" spans="1:16" x14ac:dyDescent="0.25">
      <c r="A732" s="4">
        <f t="shared" ca="1" si="92"/>
        <v>-32.158941797301765</v>
      </c>
      <c r="B732" s="4">
        <f t="shared" ca="1" si="93"/>
        <v>106.53562588366833</v>
      </c>
      <c r="C732" s="4">
        <v>3981</v>
      </c>
      <c r="D732" s="4">
        <f t="shared" ca="1" si="94"/>
        <v>1.2</v>
      </c>
      <c r="E732" s="4">
        <v>0.55000000000000004</v>
      </c>
      <c r="F732" s="4">
        <v>19.899999999999999</v>
      </c>
      <c r="G732" s="4">
        <f t="shared" ca="1" si="88"/>
        <v>45.364313344089069</v>
      </c>
      <c r="H732" s="4">
        <f t="shared" ca="1" si="95"/>
        <v>20.954485418426849</v>
      </c>
      <c r="I732" s="4">
        <f ca="1">User_Model_Calcs!B732-Sat_Data!$B$5</f>
        <v>-3.464374116331669</v>
      </c>
      <c r="J732" s="4">
        <f ca="1">(Earth_Data!$B$1/SQRT(1-Earth_Data!$B$2^2*SIN(RADIANS(User_Model_Calcs!A732))^2))*COS(RADIANS(User_Model_Calcs!A732))</f>
        <v>5404.7004385124137</v>
      </c>
      <c r="K732" s="4">
        <f ca="1">((Earth_Data!$B$1*(1-Earth_Data!$B$2^2))/SQRT(1-Earth_Data!$B$2^2*SIN(RADIANS(User_Model_Calcs!A732))^2))*SIN(RADIANS(User_Model_Calcs!A732))</f>
        <v>-3375.366314250336</v>
      </c>
      <c r="L732" s="4">
        <f t="shared" ca="1" si="89"/>
        <v>-31.985776098553377</v>
      </c>
      <c r="M732" s="4">
        <f t="shared" ca="1" si="90"/>
        <v>6372.1177472981599</v>
      </c>
      <c r="N732" s="4">
        <f ca="1">SQRT(User_Model_Calcs!M732^2+Sat_Data!$B$3^2-2*User_Model_Calcs!M732*Sat_Data!$B$3*COS(RADIANS(L732))*COS(RADIANS(I732)))</f>
        <v>36925.362328917057</v>
      </c>
      <c r="O732" s="4">
        <f ca="1">DEGREES(ACOS(((Earth_Data!$B$1+Sat_Data!$B$2)/User_Model_Calcs!N732)*SQRT(1-COS(RADIANS(User_Model_Calcs!I732))^2*COS(RADIANS(User_Model_Calcs!A732))^2)))</f>
        <v>52.368107013555161</v>
      </c>
      <c r="P732" s="4">
        <f t="shared" ca="1" si="91"/>
        <v>6.4887410260260818</v>
      </c>
    </row>
    <row r="733" spans="1:16" x14ac:dyDescent="0.25">
      <c r="A733" s="4">
        <f t="shared" ca="1" si="92"/>
        <v>-36.185346256165914</v>
      </c>
      <c r="B733" s="4">
        <f t="shared" ca="1" si="93"/>
        <v>144.68589452294185</v>
      </c>
      <c r="C733" s="4">
        <v>3982</v>
      </c>
      <c r="D733" s="4">
        <f t="shared" ca="1" si="94"/>
        <v>3</v>
      </c>
      <c r="E733" s="4">
        <v>0.55000000000000004</v>
      </c>
      <c r="F733" s="4">
        <v>19.899999999999999</v>
      </c>
      <c r="G733" s="4">
        <f t="shared" ca="1" si="88"/>
        <v>53.323113517529826</v>
      </c>
      <c r="H733" s="4">
        <f t="shared" ca="1" si="95"/>
        <v>23.979203773612376</v>
      </c>
      <c r="I733" s="4">
        <f ca="1">User_Model_Calcs!B733-Sat_Data!$B$5</f>
        <v>34.685894522941851</v>
      </c>
      <c r="J733" s="4">
        <f ca="1">(Earth_Data!$B$1/SQRT(1-Earth_Data!$B$2^2*SIN(RADIANS(User_Model_Calcs!A733))^2))*COS(RADIANS(User_Model_Calcs!A733))</f>
        <v>5153.8859480893943</v>
      </c>
      <c r="K733" s="4">
        <f ca="1">((Earth_Data!$B$1*(1-Earth_Data!$B$2^2))/SQRT(1-Earth_Data!$B$2^2*SIN(RADIANS(User_Model_Calcs!A733))^2))*SIN(RADIANS(User_Model_Calcs!A733))</f>
        <v>-3744.8118111230092</v>
      </c>
      <c r="L733" s="4">
        <f t="shared" ca="1" si="89"/>
        <v>-36.002142668610887</v>
      </c>
      <c r="M733" s="4">
        <f t="shared" ca="1" si="90"/>
        <v>6370.7264787180839</v>
      </c>
      <c r="N733" s="4">
        <f ca="1">SQRT(User_Model_Calcs!M733^2+Sat_Data!$B$3^2-2*User_Model_Calcs!M733*Sat_Data!$B$3*COS(RADIANS(L733))*COS(RADIANS(I733)))</f>
        <v>38223.305470112624</v>
      </c>
      <c r="O733" s="4">
        <f ca="1">DEGREES(ACOS(((Earth_Data!$B$1+Sat_Data!$B$2)/User_Model_Calcs!N733)*SQRT(1-COS(RADIANS(User_Model_Calcs!I733))^2*COS(RADIANS(User_Model_Calcs!A733))^2)))</f>
        <v>34.397071108347745</v>
      </c>
      <c r="P733" s="4">
        <f t="shared" ca="1" si="91"/>
        <v>49.532721623019889</v>
      </c>
    </row>
    <row r="734" spans="1:16" x14ac:dyDescent="0.25">
      <c r="A734" s="4">
        <f t="shared" ca="1" si="92"/>
        <v>-21.820391616083199</v>
      </c>
      <c r="B734" s="4">
        <f t="shared" ca="1" si="93"/>
        <v>156.19084581159498</v>
      </c>
      <c r="C734" s="4">
        <v>3983</v>
      </c>
      <c r="D734" s="4">
        <f t="shared" ca="1" si="94"/>
        <v>3</v>
      </c>
      <c r="E734" s="4">
        <v>0.55000000000000004</v>
      </c>
      <c r="F734" s="4">
        <v>19.899999999999999</v>
      </c>
      <c r="G734" s="4">
        <f t="shared" ca="1" si="88"/>
        <v>53.323113517529826</v>
      </c>
      <c r="H734" s="4">
        <f t="shared" ca="1" si="95"/>
        <v>17.703000177511846</v>
      </c>
      <c r="I734" s="4">
        <f ca="1">User_Model_Calcs!B734-Sat_Data!$B$5</f>
        <v>46.190845811594983</v>
      </c>
      <c r="J734" s="4">
        <f ca="1">(Earth_Data!$B$1/SQRT(1-Earth_Data!$B$2^2*SIN(RADIANS(User_Model_Calcs!A734))^2))*COS(RADIANS(User_Model_Calcs!A734))</f>
        <v>5923.9093959008524</v>
      </c>
      <c r="K734" s="4">
        <f ca="1">((Earth_Data!$B$1*(1-Earth_Data!$B$2^2))/SQRT(1-Earth_Data!$B$2^2*SIN(RADIANS(User_Model_Calcs!A734))^2))*SIN(RADIANS(User_Model_Calcs!A734))</f>
        <v>-2355.9623537281823</v>
      </c>
      <c r="L734" s="4">
        <f t="shared" ca="1" si="89"/>
        <v>-21.687912740761213</v>
      </c>
      <c r="M734" s="4">
        <f t="shared" ca="1" si="90"/>
        <v>6375.2067529631413</v>
      </c>
      <c r="N734" s="4">
        <f ca="1">SQRT(User_Model_Calcs!M734^2+Sat_Data!$B$3^2-2*User_Model_Calcs!M734*Sat_Data!$B$3*COS(RADIANS(L734))*COS(RADIANS(I734)))</f>
        <v>38374.967095272768</v>
      </c>
      <c r="O734" s="4">
        <f ca="1">DEGREES(ACOS(((Earth_Data!$B$1+Sat_Data!$B$2)/User_Model_Calcs!N734)*SQRT(1-COS(RADIANS(User_Model_Calcs!I734))^2*COS(RADIANS(User_Model_Calcs!A734))^2)))</f>
        <v>32.669178739632862</v>
      </c>
      <c r="P734" s="4">
        <f t="shared" ca="1" si="91"/>
        <v>70.375807384150519</v>
      </c>
    </row>
    <row r="735" spans="1:16" x14ac:dyDescent="0.25">
      <c r="A735" s="4">
        <f t="shared" ca="1" si="92"/>
        <v>-10.62215843515475</v>
      </c>
      <c r="B735" s="4">
        <f t="shared" ca="1" si="93"/>
        <v>141.05345286924808</v>
      </c>
      <c r="C735" s="4">
        <v>3984</v>
      </c>
      <c r="D735" s="4">
        <f t="shared" ca="1" si="94"/>
        <v>1.2</v>
      </c>
      <c r="E735" s="4">
        <v>0.55000000000000004</v>
      </c>
      <c r="F735" s="4">
        <v>19.899999999999999</v>
      </c>
      <c r="G735" s="4">
        <f t="shared" ca="1" si="88"/>
        <v>45.364313344089069</v>
      </c>
      <c r="H735" s="4">
        <f t="shared" ca="1" si="95"/>
        <v>20.013860538707682</v>
      </c>
      <c r="I735" s="4">
        <f ca="1">User_Model_Calcs!B735-Sat_Data!$B$5</f>
        <v>31.053452869248076</v>
      </c>
      <c r="J735" s="4">
        <f ca="1">(Earth_Data!$B$1/SQRT(1-Earth_Data!$B$2^2*SIN(RADIANS(User_Model_Calcs!A735))^2))*COS(RADIANS(User_Model_Calcs!A735))</f>
        <v>6269.5581508969453</v>
      </c>
      <c r="K735" s="4">
        <f ca="1">((Earth_Data!$B$1*(1-Earth_Data!$B$2^2))/SQRT(1-Earth_Data!$B$2^2*SIN(RADIANS(User_Model_Calcs!A735))^2))*SIN(RADIANS(User_Model_Calcs!A735))</f>
        <v>-1167.9541122282608</v>
      </c>
      <c r="L735" s="4">
        <f t="shared" ca="1" si="89"/>
        <v>-10.552650697327381</v>
      </c>
      <c r="M735" s="4">
        <f t="shared" ca="1" si="90"/>
        <v>6377.4192441574069</v>
      </c>
      <c r="N735" s="4">
        <f ca="1">SQRT(User_Model_Calcs!M735^2+Sat_Data!$B$3^2-2*User_Model_Calcs!M735*Sat_Data!$B$3*COS(RADIANS(L735))*COS(RADIANS(I735)))</f>
        <v>36953.418738888984</v>
      </c>
      <c r="O735" s="4">
        <f ca="1">DEGREES(ACOS(((Earth_Data!$B$1+Sat_Data!$B$2)/User_Model_Calcs!N735)*SQRT(1-COS(RADIANS(User_Model_Calcs!I735))^2*COS(RADIANS(User_Model_Calcs!A735))^2)))</f>
        <v>52.009069385770225</v>
      </c>
      <c r="P735" s="4">
        <f t="shared" ca="1" si="91"/>
        <v>72.978984170822017</v>
      </c>
    </row>
    <row r="736" spans="1:16" x14ac:dyDescent="0.25">
      <c r="A736" s="4">
        <f t="shared" ca="1" si="92"/>
        <v>-28.63598095562687</v>
      </c>
      <c r="B736" s="4">
        <f t="shared" ca="1" si="93"/>
        <v>132.81274047522797</v>
      </c>
      <c r="C736" s="4">
        <v>3985</v>
      </c>
      <c r="D736" s="4">
        <f t="shared" ca="1" si="94"/>
        <v>3</v>
      </c>
      <c r="E736" s="4">
        <v>0.55000000000000004</v>
      </c>
      <c r="F736" s="4">
        <v>19.899999999999999</v>
      </c>
      <c r="G736" s="4">
        <f t="shared" ca="1" si="88"/>
        <v>53.323113517529826</v>
      </c>
      <c r="H736" s="4">
        <f t="shared" ca="1" si="95"/>
        <v>15.538897982058167</v>
      </c>
      <c r="I736" s="4">
        <f ca="1">User_Model_Calcs!B736-Sat_Data!$B$5</f>
        <v>22.812740475227969</v>
      </c>
      <c r="J736" s="4">
        <f ca="1">(Earth_Data!$B$1/SQRT(1-Earth_Data!$B$2^2*SIN(RADIANS(User_Model_Calcs!A736))^2))*COS(RADIANS(User_Model_Calcs!A736))</f>
        <v>5602.2884571640843</v>
      </c>
      <c r="K736" s="4">
        <f ca="1">((Earth_Data!$B$1*(1-Earth_Data!$B$2^2))/SQRT(1-Earth_Data!$B$2^2*SIN(RADIANS(User_Model_Calcs!A736))^2))*SIN(RADIANS(User_Model_Calcs!A736))</f>
        <v>-3038.5536333276282</v>
      </c>
      <c r="L736" s="4">
        <f t="shared" ca="1" si="89"/>
        <v>-28.474395646277138</v>
      </c>
      <c r="M736" s="4">
        <f t="shared" ca="1" si="90"/>
        <v>6373.2600872616576</v>
      </c>
      <c r="N736" s="4">
        <f ca="1">SQRT(User_Model_Calcs!M736^2+Sat_Data!$B$3^2-2*User_Model_Calcs!M736*Sat_Data!$B$3*COS(RADIANS(L736))*COS(RADIANS(I736)))</f>
        <v>37188.127312147379</v>
      </c>
      <c r="O736" s="4">
        <f ca="1">DEGREES(ACOS(((Earth_Data!$B$1+Sat_Data!$B$2)/User_Model_Calcs!N736)*SQRT(1-COS(RADIANS(User_Model_Calcs!I736))^2*COS(RADIANS(User_Model_Calcs!A736))^2)))</f>
        <v>48.208737963201521</v>
      </c>
      <c r="P736" s="4">
        <f t="shared" ca="1" si="91"/>
        <v>41.272836228269085</v>
      </c>
    </row>
    <row r="737" spans="1:16" x14ac:dyDescent="0.25">
      <c r="A737" s="4">
        <f t="shared" ca="1" si="92"/>
        <v>-20.587795810729745</v>
      </c>
      <c r="B737" s="4">
        <f t="shared" ca="1" si="93"/>
        <v>129.1169478750987</v>
      </c>
      <c r="C737" s="4">
        <v>3986</v>
      </c>
      <c r="D737" s="4">
        <f t="shared" ca="1" si="94"/>
        <v>3</v>
      </c>
      <c r="E737" s="4">
        <v>0.55000000000000004</v>
      </c>
      <c r="F737" s="4">
        <v>19.899999999999999</v>
      </c>
      <c r="G737" s="4">
        <f t="shared" ca="1" si="88"/>
        <v>53.323113517529826</v>
      </c>
      <c r="H737" s="4">
        <f t="shared" ca="1" si="95"/>
        <v>14.080941009666443</v>
      </c>
      <c r="I737" s="4">
        <f ca="1">User_Model_Calcs!B737-Sat_Data!$B$5</f>
        <v>19.116947875098703</v>
      </c>
      <c r="J737" s="4">
        <f ca="1">(Earth_Data!$B$1/SQRT(1-Earth_Data!$B$2^2*SIN(RADIANS(User_Model_Calcs!A737))^2))*COS(RADIANS(User_Model_Calcs!A737))</f>
        <v>5973.2694547946148</v>
      </c>
      <c r="K737" s="4">
        <f ca="1">((Earth_Data!$B$1*(1-Earth_Data!$B$2^2))/SQRT(1-Earth_Data!$B$2^2*SIN(RADIANS(User_Model_Calcs!A737))^2))*SIN(RADIANS(User_Model_Calcs!A737))</f>
        <v>-2228.7315866615522</v>
      </c>
      <c r="L737" s="4">
        <f t="shared" ca="1" si="89"/>
        <v>-20.461427022023582</v>
      </c>
      <c r="M737" s="4">
        <f t="shared" ca="1" si="90"/>
        <v>6375.5150744834164</v>
      </c>
      <c r="N737" s="4">
        <f ca="1">SQRT(User_Model_Calcs!M737^2+Sat_Data!$B$3^2-2*User_Model_Calcs!M737*Sat_Data!$B$3*COS(RADIANS(L737))*COS(RADIANS(I737)))</f>
        <v>36640.48606464958</v>
      </c>
      <c r="O737" s="4">
        <f ca="1">DEGREES(ACOS(((Earth_Data!$B$1+Sat_Data!$B$2)/User_Model_Calcs!N737)*SQRT(1-COS(RADIANS(User_Model_Calcs!I737))^2*COS(RADIANS(User_Model_Calcs!A737))^2)))</f>
        <v>57.53029010518069</v>
      </c>
      <c r="P737" s="4">
        <f t="shared" ca="1" si="91"/>
        <v>44.587274279821244</v>
      </c>
    </row>
    <row r="738" spans="1:16" x14ac:dyDescent="0.25">
      <c r="A738" s="4">
        <f t="shared" ca="1" si="92"/>
        <v>-12.838195278898862</v>
      </c>
      <c r="B738" s="4">
        <f t="shared" ca="1" si="93"/>
        <v>154.91777400160288</v>
      </c>
      <c r="C738" s="4">
        <v>3987</v>
      </c>
      <c r="D738" s="4">
        <f t="shared" ca="1" si="94"/>
        <v>3</v>
      </c>
      <c r="E738" s="4">
        <v>0.55000000000000004</v>
      </c>
      <c r="F738" s="4">
        <v>19.899999999999999</v>
      </c>
      <c r="G738" s="4">
        <f t="shared" ca="1" si="88"/>
        <v>53.323113517529826</v>
      </c>
      <c r="H738" s="4">
        <f t="shared" ca="1" si="95"/>
        <v>14.316743492065022</v>
      </c>
      <c r="I738" s="4">
        <f ca="1">User_Model_Calcs!B738-Sat_Data!$B$5</f>
        <v>44.917774001602879</v>
      </c>
      <c r="J738" s="4">
        <f ca="1">(Earth_Data!$B$1/SQRT(1-Earth_Data!$B$2^2*SIN(RADIANS(User_Model_Calcs!A738))^2))*COS(RADIANS(User_Model_Calcs!A738))</f>
        <v>6219.7236876870184</v>
      </c>
      <c r="K738" s="4">
        <f ca="1">((Earth_Data!$B$1*(1-Earth_Data!$B$2^2))/SQRT(1-Earth_Data!$B$2^2*SIN(RADIANS(User_Model_Calcs!A738))^2))*SIN(RADIANS(User_Model_Calcs!A738))</f>
        <v>-1407.9583880359826</v>
      </c>
      <c r="L738" s="4">
        <f t="shared" ca="1" si="89"/>
        <v>-12.755070355378596</v>
      </c>
      <c r="M738" s="4">
        <f t="shared" ca="1" si="90"/>
        <v>6377.0925642972979</v>
      </c>
      <c r="N738" s="4">
        <f ca="1">SQRT(User_Model_Calcs!M738^2+Sat_Data!$B$3^2-2*User_Model_Calcs!M738*Sat_Data!$B$3*COS(RADIANS(L738))*COS(RADIANS(I738)))</f>
        <v>38040.420951091306</v>
      </c>
      <c r="O738" s="4">
        <f ca="1">DEGREES(ACOS(((Earth_Data!$B$1+Sat_Data!$B$2)/User_Model_Calcs!N738)*SQRT(1-COS(RADIANS(User_Model_Calcs!I738))^2*COS(RADIANS(User_Model_Calcs!A738))^2)))</f>
        <v>36.694778176735291</v>
      </c>
      <c r="P738" s="4">
        <f t="shared" ca="1" si="91"/>
        <v>77.437619562908154</v>
      </c>
    </row>
    <row r="739" spans="1:16" x14ac:dyDescent="0.25">
      <c r="A739" s="4">
        <f t="shared" ca="1" si="92"/>
        <v>-10.783901358377625</v>
      </c>
      <c r="B739" s="4">
        <f t="shared" ca="1" si="93"/>
        <v>140.67429591794533</v>
      </c>
      <c r="C739" s="4">
        <v>3988</v>
      </c>
      <c r="D739" s="4">
        <f t="shared" ca="1" si="94"/>
        <v>0.75</v>
      </c>
      <c r="E739" s="4">
        <v>0.55000000000000004</v>
      </c>
      <c r="F739" s="4">
        <v>19.899999999999999</v>
      </c>
      <c r="G739" s="4">
        <f t="shared" ca="1" si="88"/>
        <v>41.281913690970576</v>
      </c>
      <c r="H739" s="4">
        <f t="shared" ca="1" si="95"/>
        <v>15.125030980915138</v>
      </c>
      <c r="I739" s="4">
        <f ca="1">User_Model_Calcs!B739-Sat_Data!$B$5</f>
        <v>30.674295917945329</v>
      </c>
      <c r="J739" s="4">
        <f ca="1">(Earth_Data!$B$1/SQRT(1-Earth_Data!$B$2^2*SIN(RADIANS(User_Model_Calcs!A739))^2))*COS(RADIANS(User_Model_Calcs!A739))</f>
        <v>6266.2354963719372</v>
      </c>
      <c r="K739" s="4">
        <f ca="1">((Earth_Data!$B$1*(1-Earth_Data!$B$2^2))/SQRT(1-Earth_Data!$B$2^2*SIN(RADIANS(User_Model_Calcs!A739))^2))*SIN(RADIANS(User_Model_Calcs!A739))</f>
        <v>-1185.5336685142008</v>
      </c>
      <c r="L739" s="4">
        <f t="shared" ca="1" si="89"/>
        <v>-10.713384811404124</v>
      </c>
      <c r="M739" s="4">
        <f t="shared" ca="1" si="90"/>
        <v>6377.3973825669982</v>
      </c>
      <c r="N739" s="4">
        <f ca="1">SQRT(User_Model_Calcs!M739^2+Sat_Data!$B$3^2-2*User_Model_Calcs!M739*Sat_Data!$B$3*COS(RADIANS(L739))*COS(RADIANS(I739)))</f>
        <v>36932.384668651976</v>
      </c>
      <c r="O739" s="4">
        <f ca="1">DEGREES(ACOS(((Earth_Data!$B$1+Sat_Data!$B$2)/User_Model_Calcs!N739)*SQRT(1-COS(RADIANS(User_Model_Calcs!I739))^2*COS(RADIANS(User_Model_Calcs!A739))^2)))</f>
        <v>52.358801225702514</v>
      </c>
      <c r="P739" s="4">
        <f t="shared" ca="1" si="91"/>
        <v>72.492456985152685</v>
      </c>
    </row>
    <row r="740" spans="1:16" x14ac:dyDescent="0.25">
      <c r="A740" s="4">
        <f t="shared" ca="1" si="92"/>
        <v>-25.814717881984038</v>
      </c>
      <c r="B740" s="4">
        <f t="shared" ca="1" si="93"/>
        <v>143.32040877509229</v>
      </c>
      <c r="C740" s="4">
        <v>3989</v>
      </c>
      <c r="D740" s="4">
        <f t="shared" ca="1" si="94"/>
        <v>3</v>
      </c>
      <c r="E740" s="4">
        <v>0.55000000000000004</v>
      </c>
      <c r="F740" s="4">
        <v>19.899999999999999</v>
      </c>
      <c r="G740" s="4">
        <f t="shared" ca="1" si="88"/>
        <v>53.323113517529826</v>
      </c>
      <c r="H740" s="4">
        <f t="shared" ca="1" si="95"/>
        <v>20.062025279746514</v>
      </c>
      <c r="I740" s="4">
        <f ca="1">User_Model_Calcs!B740-Sat_Data!$B$5</f>
        <v>33.320408775092289</v>
      </c>
      <c r="J740" s="4">
        <f ca="1">(Earth_Data!$B$1/SQRT(1-Earth_Data!$B$2^2*SIN(RADIANS(User_Model_Calcs!A740))^2))*COS(RADIANS(User_Model_Calcs!A740))</f>
        <v>5745.2937799825513</v>
      </c>
      <c r="K740" s="4">
        <f ca="1">((Earth_Data!$B$1*(1-Earth_Data!$B$2^2))/SQRT(1-Earth_Data!$B$2^2*SIN(RADIANS(User_Model_Calcs!A740))^2))*SIN(RADIANS(User_Model_Calcs!A740))</f>
        <v>-2760.5990545028158</v>
      </c>
      <c r="L740" s="4">
        <f t="shared" ca="1" si="89"/>
        <v>-25.664166332851796</v>
      </c>
      <c r="M740" s="4">
        <f t="shared" ca="1" si="90"/>
        <v>6374.1123113754456</v>
      </c>
      <c r="N740" s="4">
        <f ca="1">SQRT(User_Model_Calcs!M740^2+Sat_Data!$B$3^2-2*User_Model_Calcs!M740*Sat_Data!$B$3*COS(RADIANS(L740))*COS(RADIANS(I740)))</f>
        <v>37597.843744914659</v>
      </c>
      <c r="O740" s="4">
        <f ca="1">DEGREES(ACOS(((Earth_Data!$B$1+Sat_Data!$B$2)/User_Model_Calcs!N740)*SQRT(1-COS(RADIANS(User_Model_Calcs!I740))^2*COS(RADIANS(User_Model_Calcs!A740))^2)))</f>
        <v>42.359389000592891</v>
      </c>
      <c r="P740" s="4">
        <f t="shared" ca="1" si="91"/>
        <v>56.478960715575717</v>
      </c>
    </row>
    <row r="741" spans="1:16" x14ac:dyDescent="0.25">
      <c r="A741" s="4">
        <f t="shared" ca="1" si="92"/>
        <v>-41.926498906651354</v>
      </c>
      <c r="B741" s="4">
        <f t="shared" ca="1" si="93"/>
        <v>146.97695591546173</v>
      </c>
      <c r="C741" s="4">
        <v>3990</v>
      </c>
      <c r="D741" s="4">
        <f t="shared" ca="1" si="94"/>
        <v>3</v>
      </c>
      <c r="E741" s="4">
        <v>0.55000000000000004</v>
      </c>
      <c r="F741" s="4">
        <v>19.899999999999999</v>
      </c>
      <c r="G741" s="4">
        <f t="shared" ca="1" si="88"/>
        <v>53.323113517529826</v>
      </c>
      <c r="H741" s="4">
        <f t="shared" ca="1" si="95"/>
        <v>22.202364746830284</v>
      </c>
      <c r="I741" s="4">
        <f ca="1">User_Model_Calcs!B741-Sat_Data!$B$5</f>
        <v>36.97695591546173</v>
      </c>
      <c r="J741" s="4">
        <f ca="1">(Earth_Data!$B$1/SQRT(1-Earth_Data!$B$2^2*SIN(RADIANS(User_Model_Calcs!A741))^2))*COS(RADIANS(User_Model_Calcs!A741))</f>
        <v>4752.4602039442061</v>
      </c>
      <c r="K741" s="4">
        <f ca="1">((Earth_Data!$B$1*(1-Earth_Data!$B$2^2))/SQRT(1-Earth_Data!$B$2^2*SIN(RADIANS(User_Model_Calcs!A741))^2))*SIN(RADIANS(User_Model_Calcs!A741))</f>
        <v>-4239.5348873409012</v>
      </c>
      <c r="L741" s="4">
        <f t="shared" ca="1" si="89"/>
        <v>-41.735247013963708</v>
      </c>
      <c r="M741" s="4">
        <f t="shared" ca="1" si="90"/>
        <v>6368.6367498118489</v>
      </c>
      <c r="N741" s="4">
        <f ca="1">SQRT(User_Model_Calcs!M741^2+Sat_Data!$B$3^2-2*User_Model_Calcs!M741*Sat_Data!$B$3*COS(RADIANS(L741))*COS(RADIANS(I741)))</f>
        <v>38706.726339205714</v>
      </c>
      <c r="O741" s="4">
        <f ca="1">DEGREES(ACOS(((Earth_Data!$B$1+Sat_Data!$B$2)/User_Model_Calcs!N741)*SQRT(1-COS(RADIANS(User_Model_Calcs!I741))^2*COS(RADIANS(User_Model_Calcs!A741))^2)))</f>
        <v>28.833214394646149</v>
      </c>
      <c r="P741" s="4">
        <f t="shared" ca="1" si="91"/>
        <v>48.41277659839934</v>
      </c>
    </row>
    <row r="742" spans="1:16" x14ac:dyDescent="0.25">
      <c r="A742" s="4">
        <f t="shared" ca="1" si="92"/>
        <v>-32.179168136729814</v>
      </c>
      <c r="B742" s="4">
        <f t="shared" ca="1" si="93"/>
        <v>147.89461043658957</v>
      </c>
      <c r="C742" s="4">
        <v>3991</v>
      </c>
      <c r="D742" s="4">
        <f t="shared" ca="1" si="94"/>
        <v>0.75</v>
      </c>
      <c r="E742" s="4">
        <v>0.55000000000000004</v>
      </c>
      <c r="F742" s="4">
        <v>19.899999999999999</v>
      </c>
      <c r="G742" s="4">
        <f t="shared" ca="1" si="88"/>
        <v>41.281913690970576</v>
      </c>
      <c r="H742" s="4">
        <f t="shared" ca="1" si="95"/>
        <v>22.070398504997669</v>
      </c>
      <c r="I742" s="4">
        <f ca="1">User_Model_Calcs!B742-Sat_Data!$B$5</f>
        <v>37.894610436589574</v>
      </c>
      <c r="J742" s="4">
        <f ca="1">(Earth_Data!$B$1/SQRT(1-Earth_Data!$B$2^2*SIN(RADIANS(User_Model_Calcs!A742))^2))*COS(RADIANS(User_Model_Calcs!A742))</f>
        <v>5403.5062781830029</v>
      </c>
      <c r="K742" s="4">
        <f ca="1">((Earth_Data!$B$1*(1-Earth_Data!$B$2^2))/SQRT(1-Earth_Data!$B$2^2*SIN(RADIANS(User_Model_Calcs!A742))^2))*SIN(RADIANS(User_Model_Calcs!A742))</f>
        <v>-3377.2648819412552</v>
      </c>
      <c r="L742" s="4">
        <f t="shared" ca="1" si="89"/>
        <v>-32.005943318746098</v>
      </c>
      <c r="M742" s="4">
        <f t="shared" ca="1" si="90"/>
        <v>6372.1109674233394</v>
      </c>
      <c r="N742" s="4">
        <f ca="1">SQRT(User_Model_Calcs!M742^2+Sat_Data!$B$3^2-2*User_Model_Calcs!M742*Sat_Data!$B$3*COS(RADIANS(L742))*COS(RADIANS(I742)))</f>
        <v>38194.652726994507</v>
      </c>
      <c r="O742" s="4">
        <f ca="1">DEGREES(ACOS(((Earth_Data!$B$1+Sat_Data!$B$2)/User_Model_Calcs!N742)*SQRT(1-COS(RADIANS(User_Model_Calcs!I742))^2*COS(RADIANS(User_Model_Calcs!A742))^2)))</f>
        <v>34.756698218411913</v>
      </c>
      <c r="P742" s="4">
        <f t="shared" ca="1" si="91"/>
        <v>55.61822260927822</v>
      </c>
    </row>
    <row r="743" spans="1:16" x14ac:dyDescent="0.25">
      <c r="A743" s="4">
        <f t="shared" ca="1" si="92"/>
        <v>-17.561979316309134</v>
      </c>
      <c r="B743" s="4">
        <f t="shared" ca="1" si="93"/>
        <v>131.04004123968247</v>
      </c>
      <c r="C743" s="4">
        <v>3992</v>
      </c>
      <c r="D743" s="4">
        <f t="shared" ca="1" si="94"/>
        <v>3</v>
      </c>
      <c r="E743" s="4">
        <v>0.55000000000000004</v>
      </c>
      <c r="F743" s="4">
        <v>19.899999999999999</v>
      </c>
      <c r="G743" s="4">
        <f t="shared" ca="1" si="88"/>
        <v>53.323113517529826</v>
      </c>
      <c r="H743" s="4">
        <f t="shared" ca="1" si="95"/>
        <v>23.847492561063561</v>
      </c>
      <c r="I743" s="4">
        <f ca="1">User_Model_Calcs!B743-Sat_Data!$B$5</f>
        <v>21.040041239682466</v>
      </c>
      <c r="J743" s="4">
        <f ca="1">(Earth_Data!$B$1/SQRT(1-Earth_Data!$B$2^2*SIN(RADIANS(User_Model_Calcs!A743))^2))*COS(RADIANS(User_Model_Calcs!A743))</f>
        <v>6082.7159552634675</v>
      </c>
      <c r="K743" s="4">
        <f ca="1">((Earth_Data!$B$1*(1-Earth_Data!$B$2^2))/SQRT(1-Earth_Data!$B$2^2*SIN(RADIANS(User_Model_Calcs!A743))^2))*SIN(RADIANS(User_Model_Calcs!A743))</f>
        <v>-1912.2218448721776</v>
      </c>
      <c r="L743" s="4">
        <f t="shared" ca="1" si="89"/>
        <v>-17.451569947594482</v>
      </c>
      <c r="M743" s="4">
        <f t="shared" ca="1" si="90"/>
        <v>6376.2077896209685</v>
      </c>
      <c r="N743" s="4">
        <f ca="1">SQRT(User_Model_Calcs!M743^2+Sat_Data!$B$3^2-2*User_Model_Calcs!M743*Sat_Data!$B$3*COS(RADIANS(L743))*COS(RADIANS(I743)))</f>
        <v>36602.239300747373</v>
      </c>
      <c r="O743" s="4">
        <f ca="1">DEGREES(ACOS(((Earth_Data!$B$1+Sat_Data!$B$2)/User_Model_Calcs!N743)*SQRT(1-COS(RADIANS(User_Model_Calcs!I743))^2*COS(RADIANS(User_Model_Calcs!A743))^2)))</f>
        <v>58.289199403628736</v>
      </c>
      <c r="P743" s="4">
        <f t="shared" ca="1" si="91"/>
        <v>51.888880661949315</v>
      </c>
    </row>
    <row r="744" spans="1:16" x14ac:dyDescent="0.25">
      <c r="A744" s="4">
        <f t="shared" ca="1" si="92"/>
        <v>-39.333107946956048</v>
      </c>
      <c r="B744" s="4">
        <f t="shared" ca="1" si="93"/>
        <v>125.21528221004306</v>
      </c>
      <c r="C744" s="4">
        <v>3993</v>
      </c>
      <c r="D744" s="4">
        <f t="shared" ca="1" si="94"/>
        <v>1.2</v>
      </c>
      <c r="E744" s="4">
        <v>0.55000000000000004</v>
      </c>
      <c r="F744" s="4">
        <v>19.899999999999999</v>
      </c>
      <c r="G744" s="4">
        <f t="shared" ca="1" si="88"/>
        <v>45.364313344089069</v>
      </c>
      <c r="H744" s="4">
        <f t="shared" ca="1" si="95"/>
        <v>14.069005875561528</v>
      </c>
      <c r="I744" s="4">
        <f ca="1">User_Model_Calcs!B744-Sat_Data!$B$5</f>
        <v>15.215282210043057</v>
      </c>
      <c r="J744" s="4">
        <f ca="1">(Earth_Data!$B$1/SQRT(1-Earth_Data!$B$2^2*SIN(RADIANS(User_Model_Calcs!A744))^2))*COS(RADIANS(User_Model_Calcs!A744))</f>
        <v>4939.9733579775038</v>
      </c>
      <c r="K744" s="4">
        <f ca="1">((Earth_Data!$B$1*(1-Earth_Data!$B$2^2))/SQRT(1-Earth_Data!$B$2^2*SIN(RADIANS(User_Model_Calcs!A744))^2))*SIN(RADIANS(User_Model_Calcs!A744))</f>
        <v>-4020.9904593166607</v>
      </c>
      <c r="L744" s="4">
        <f t="shared" ca="1" si="89"/>
        <v>-39.144557861291077</v>
      </c>
      <c r="M744" s="4">
        <f t="shared" ca="1" si="90"/>
        <v>6369.5919061932955</v>
      </c>
      <c r="N744" s="4">
        <f ca="1">SQRT(User_Model_Calcs!M744^2+Sat_Data!$B$3^2-2*User_Model_Calcs!M744*Sat_Data!$B$3*COS(RADIANS(L744))*COS(RADIANS(I744)))</f>
        <v>37635.216259221721</v>
      </c>
      <c r="O744" s="4">
        <f ca="1">DEGREES(ACOS(((Earth_Data!$B$1+Sat_Data!$B$2)/User_Model_Calcs!N744)*SQRT(1-COS(RADIANS(User_Model_Calcs!I744))^2*COS(RADIANS(User_Model_Calcs!A744))^2)))</f>
        <v>41.786703018865232</v>
      </c>
      <c r="P744" s="4">
        <f t="shared" ca="1" si="91"/>
        <v>23.224542070186907</v>
      </c>
    </row>
    <row r="745" spans="1:16" x14ac:dyDescent="0.25">
      <c r="A745" s="4">
        <f t="shared" ca="1" si="92"/>
        <v>-39.888943205432341</v>
      </c>
      <c r="B745" s="4">
        <f t="shared" ca="1" si="93"/>
        <v>155.24323599275161</v>
      </c>
      <c r="C745" s="4">
        <v>3994</v>
      </c>
      <c r="D745" s="4">
        <f t="shared" ca="1" si="94"/>
        <v>0.75</v>
      </c>
      <c r="E745" s="4">
        <v>0.55000000000000004</v>
      </c>
      <c r="F745" s="4">
        <v>19.899999999999999</v>
      </c>
      <c r="G745" s="4">
        <f t="shared" ca="1" si="88"/>
        <v>41.281913690970576</v>
      </c>
      <c r="H745" s="4">
        <f t="shared" ca="1" si="95"/>
        <v>16.272813068395696</v>
      </c>
      <c r="I745" s="4">
        <f ca="1">User_Model_Calcs!B745-Sat_Data!$B$5</f>
        <v>45.243235992751607</v>
      </c>
      <c r="J745" s="4">
        <f ca="1">(Earth_Data!$B$1/SQRT(1-Earth_Data!$B$2^2*SIN(RADIANS(User_Model_Calcs!A745))^2))*COS(RADIANS(User_Model_Calcs!A745))</f>
        <v>4900.6271137681679</v>
      </c>
      <c r="K745" s="4">
        <f ca="1">((Earth_Data!$B$1*(1-Earth_Data!$B$2^2))/SQRT(1-Earth_Data!$B$2^2*SIN(RADIANS(User_Model_Calcs!A745))^2))*SIN(RADIANS(User_Model_Calcs!A745))</f>
        <v>-4068.5332603416723</v>
      </c>
      <c r="L745" s="4">
        <f t="shared" ca="1" si="89"/>
        <v>-39.699683307253203</v>
      </c>
      <c r="M745" s="4">
        <f t="shared" ca="1" si="90"/>
        <v>6369.3884320793441</v>
      </c>
      <c r="N745" s="4">
        <f ca="1">SQRT(User_Model_Calcs!M745^2+Sat_Data!$B$3^2-2*User_Model_Calcs!M745*Sat_Data!$B$3*COS(RADIANS(L745))*COS(RADIANS(I745)))</f>
        <v>39082.054901261203</v>
      </c>
      <c r="O745" s="4">
        <f ca="1">DEGREES(ACOS(((Earth_Data!$B$1+Sat_Data!$B$2)/User_Model_Calcs!N745)*SQRT(1-COS(RADIANS(User_Model_Calcs!I745))^2*COS(RADIANS(User_Model_Calcs!A745))^2)))</f>
        <v>24.787457686738275</v>
      </c>
      <c r="P745" s="4">
        <f t="shared" ca="1" si="91"/>
        <v>57.548553045430189</v>
      </c>
    </row>
    <row r="746" spans="1:16" x14ac:dyDescent="0.25">
      <c r="A746" s="4">
        <f t="shared" ca="1" si="92"/>
        <v>-24.486503969808567</v>
      </c>
      <c r="B746" s="4">
        <f t="shared" ca="1" si="93"/>
        <v>153.11811104644994</v>
      </c>
      <c r="C746" s="4">
        <v>3995</v>
      </c>
      <c r="D746" s="4">
        <f t="shared" ca="1" si="94"/>
        <v>3</v>
      </c>
      <c r="E746" s="4">
        <v>0.55000000000000004</v>
      </c>
      <c r="F746" s="4">
        <v>19.899999999999999</v>
      </c>
      <c r="G746" s="4">
        <f t="shared" ca="1" si="88"/>
        <v>53.323113517529826</v>
      </c>
      <c r="H746" s="4">
        <f t="shared" ca="1" si="95"/>
        <v>18.705577580686146</v>
      </c>
      <c r="I746" s="4">
        <f ca="1">User_Model_Calcs!B746-Sat_Data!$B$5</f>
        <v>43.11811104644994</v>
      </c>
      <c r="J746" s="4">
        <f ca="1">(Earth_Data!$B$1/SQRT(1-Earth_Data!$B$2^2*SIN(RADIANS(User_Model_Calcs!A746))^2))*COS(RADIANS(User_Model_Calcs!A746))</f>
        <v>5807.8239016937814</v>
      </c>
      <c r="K746" s="4">
        <f ca="1">((Earth_Data!$B$1*(1-Earth_Data!$B$2^2))/SQRT(1-Earth_Data!$B$2^2*SIN(RADIANS(User_Model_Calcs!A746))^2))*SIN(RADIANS(User_Model_Calcs!A746))</f>
        <v>-2627.418033018203</v>
      </c>
      <c r="L746" s="4">
        <f t="shared" ca="1" si="89"/>
        <v>-24.34165602310107</v>
      </c>
      <c r="M746" s="4">
        <f t="shared" ca="1" si="90"/>
        <v>6374.4916654832032</v>
      </c>
      <c r="N746" s="4">
        <f ca="1">SQRT(User_Model_Calcs!M746^2+Sat_Data!$B$3^2-2*User_Model_Calcs!M746*Sat_Data!$B$3*COS(RADIANS(L746))*COS(RADIANS(I746)))</f>
        <v>38222.344147889911</v>
      </c>
      <c r="O746" s="4">
        <f ca="1">DEGREES(ACOS(((Earth_Data!$B$1+Sat_Data!$B$2)/User_Model_Calcs!N746)*SQRT(1-COS(RADIANS(User_Model_Calcs!I746))^2*COS(RADIANS(User_Model_Calcs!A746))^2)))</f>
        <v>34.456441711663295</v>
      </c>
      <c r="P746" s="4">
        <f t="shared" ca="1" si="91"/>
        <v>66.123841735802472</v>
      </c>
    </row>
    <row r="747" spans="1:16" x14ac:dyDescent="0.25">
      <c r="A747" s="4">
        <f t="shared" ca="1" si="92"/>
        <v>-19.921780590091881</v>
      </c>
      <c r="B747" s="4">
        <f t="shared" ca="1" si="93"/>
        <v>105.15963395543959</v>
      </c>
      <c r="C747" s="4">
        <v>3996</v>
      </c>
      <c r="D747" s="4">
        <f t="shared" ca="1" si="94"/>
        <v>3</v>
      </c>
      <c r="E747" s="4">
        <v>0.55000000000000004</v>
      </c>
      <c r="F747" s="4">
        <v>19.899999999999999</v>
      </c>
      <c r="G747" s="4">
        <f t="shared" ca="1" si="88"/>
        <v>53.323113517529826</v>
      </c>
      <c r="H747" s="4">
        <f t="shared" ca="1" si="95"/>
        <v>17.970904011303418</v>
      </c>
      <c r="I747" s="4">
        <f ca="1">User_Model_Calcs!B747-Sat_Data!$B$5</f>
        <v>-4.8403660445604118</v>
      </c>
      <c r="J747" s="4">
        <f ca="1">(Earth_Data!$B$1/SQRT(1-Earth_Data!$B$2^2*SIN(RADIANS(User_Model_Calcs!A747))^2))*COS(RADIANS(User_Model_Calcs!A747))</f>
        <v>5998.7953124816831</v>
      </c>
      <c r="K747" s="4">
        <f ca="1">((Earth_Data!$B$1*(1-Earth_Data!$B$2^2))/SQRT(1-Earth_Data!$B$2^2*SIN(RADIANS(User_Model_Calcs!A747))^2))*SIN(RADIANS(User_Model_Calcs!A747))</f>
        <v>-2159.5585401423132</v>
      </c>
      <c r="L747" s="4">
        <f t="shared" ca="1" si="89"/>
        <v>-19.798810636198549</v>
      </c>
      <c r="M747" s="4">
        <f t="shared" ca="1" si="90"/>
        <v>6375.675516316197</v>
      </c>
      <c r="N747" s="4">
        <f ca="1">SQRT(User_Model_Calcs!M747^2+Sat_Data!$B$3^2-2*User_Model_Calcs!M747*Sat_Data!$B$3*COS(RADIANS(L747))*COS(RADIANS(I747)))</f>
        <v>36254.654149016897</v>
      </c>
      <c r="O747" s="4">
        <f ca="1">DEGREES(ACOS(((Earth_Data!$B$1+Sat_Data!$B$2)/User_Model_Calcs!N747)*SQRT(1-COS(RADIANS(User_Model_Calcs!I747))^2*COS(RADIANS(User_Model_Calcs!A747))^2)))</f>
        <v>65.991303284463996</v>
      </c>
      <c r="P747" s="4">
        <f t="shared" ca="1" si="91"/>
        <v>13.956710898057626</v>
      </c>
    </row>
    <row r="748" spans="1:16" x14ac:dyDescent="0.25">
      <c r="A748" s="4">
        <f t="shared" ca="1" si="92"/>
        <v>-36.761898894339303</v>
      </c>
      <c r="B748" s="4">
        <f t="shared" ca="1" si="93"/>
        <v>126.92092136657814</v>
      </c>
      <c r="C748" s="4">
        <v>3997</v>
      </c>
      <c r="D748" s="4">
        <f t="shared" ca="1" si="94"/>
        <v>3</v>
      </c>
      <c r="E748" s="4">
        <v>0.55000000000000004</v>
      </c>
      <c r="F748" s="4">
        <v>19.899999999999999</v>
      </c>
      <c r="G748" s="4">
        <f t="shared" ca="1" si="88"/>
        <v>53.323113517529826</v>
      </c>
      <c r="H748" s="4">
        <f t="shared" ca="1" si="95"/>
        <v>20.929513161946588</v>
      </c>
      <c r="I748" s="4">
        <f ca="1">User_Model_Calcs!B748-Sat_Data!$B$5</f>
        <v>16.920921366578142</v>
      </c>
      <c r="J748" s="4">
        <f ca="1">(Earth_Data!$B$1/SQRT(1-Earth_Data!$B$2^2*SIN(RADIANS(User_Model_Calcs!A748))^2))*COS(RADIANS(User_Model_Calcs!A748))</f>
        <v>5115.853732427081</v>
      </c>
      <c r="K748" s="4">
        <f ca="1">((Earth_Data!$B$1*(1-Earth_Data!$B$2^2))/SQRT(1-Earth_Data!$B$2^2*SIN(RADIANS(User_Model_Calcs!A748))^2))*SIN(RADIANS(User_Model_Calcs!A748))</f>
        <v>-3796.2589092433745</v>
      </c>
      <c r="L748" s="4">
        <f t="shared" ca="1" si="89"/>
        <v>-36.577548913429354</v>
      </c>
      <c r="M748" s="4">
        <f t="shared" ca="1" si="90"/>
        <v>6370.5212594887234</v>
      </c>
      <c r="N748" s="4">
        <f ca="1">SQRT(User_Model_Calcs!M748^2+Sat_Data!$B$3^2-2*User_Model_Calcs!M748*Sat_Data!$B$3*COS(RADIANS(L748))*COS(RADIANS(I748)))</f>
        <v>37492.186114213524</v>
      </c>
      <c r="O748" s="4">
        <f ca="1">DEGREES(ACOS(((Earth_Data!$B$1+Sat_Data!$B$2)/User_Model_Calcs!N748)*SQRT(1-COS(RADIANS(User_Model_Calcs!I748))^2*COS(RADIANS(User_Model_Calcs!A748))^2)))</f>
        <v>43.751403290914737</v>
      </c>
      <c r="P748" s="4">
        <f t="shared" ca="1" si="91"/>
        <v>26.944927435355339</v>
      </c>
    </row>
    <row r="749" spans="1:16" x14ac:dyDescent="0.25">
      <c r="A749" s="4">
        <f t="shared" ca="1" si="92"/>
        <v>-11.907501075629007</v>
      </c>
      <c r="B749" s="4">
        <f t="shared" ca="1" si="93"/>
        <v>153.56897774130931</v>
      </c>
      <c r="C749" s="4">
        <v>3998</v>
      </c>
      <c r="D749" s="4">
        <f t="shared" ca="1" si="94"/>
        <v>1.2</v>
      </c>
      <c r="E749" s="4">
        <v>0.55000000000000004</v>
      </c>
      <c r="F749" s="4">
        <v>19.899999999999999</v>
      </c>
      <c r="G749" s="4">
        <f t="shared" ca="1" si="88"/>
        <v>45.364313344089069</v>
      </c>
      <c r="H749" s="4">
        <f t="shared" ca="1" si="95"/>
        <v>18.861589100078305</v>
      </c>
      <c r="I749" s="4">
        <f ca="1">User_Model_Calcs!B749-Sat_Data!$B$5</f>
        <v>43.568977741309311</v>
      </c>
      <c r="J749" s="4">
        <f ca="1">(Earth_Data!$B$1/SQRT(1-Earth_Data!$B$2^2*SIN(RADIANS(User_Model_Calcs!A749))^2))*COS(RADIANS(User_Model_Calcs!A749))</f>
        <v>6241.7845959532142</v>
      </c>
      <c r="K749" s="4">
        <f ca="1">((Earth_Data!$B$1*(1-Earth_Data!$B$2^2))/SQRT(1-Earth_Data!$B$2^2*SIN(RADIANS(User_Model_Calcs!A749))^2))*SIN(RADIANS(User_Model_Calcs!A749))</f>
        <v>-1307.3924561543531</v>
      </c>
      <c r="L749" s="4">
        <f t="shared" ca="1" si="89"/>
        <v>-11.830039711718987</v>
      </c>
      <c r="M749" s="4">
        <f t="shared" ca="1" si="90"/>
        <v>6377.2368606386381</v>
      </c>
      <c r="N749" s="4">
        <f ca="1">SQRT(User_Model_Calcs!M749^2+Sat_Data!$B$3^2-2*User_Model_Calcs!M749*Sat_Data!$B$3*COS(RADIANS(L749))*COS(RADIANS(I749)))</f>
        <v>37909.273594779916</v>
      </c>
      <c r="O749" s="4">
        <f ca="1">DEGREES(ACOS(((Earth_Data!$B$1+Sat_Data!$B$2)/User_Model_Calcs!N749)*SQRT(1-COS(RADIANS(User_Model_Calcs!I749))^2*COS(RADIANS(User_Model_Calcs!A749))^2)))</f>
        <v>38.333783367900097</v>
      </c>
      <c r="P749" s="4">
        <f t="shared" ca="1" si="91"/>
        <v>77.761818906073003</v>
      </c>
    </row>
    <row r="750" spans="1:16" x14ac:dyDescent="0.25">
      <c r="A750" s="4">
        <f t="shared" ca="1" si="92"/>
        <v>-17.869547604590444</v>
      </c>
      <c r="B750" s="4">
        <f t="shared" ca="1" si="93"/>
        <v>112.07373155119801</v>
      </c>
      <c r="C750" s="4">
        <v>3999</v>
      </c>
      <c r="D750" s="4">
        <f t="shared" ca="1" si="94"/>
        <v>3</v>
      </c>
      <c r="E750" s="4">
        <v>0.55000000000000004</v>
      </c>
      <c r="F750" s="4">
        <v>19.899999999999999</v>
      </c>
      <c r="G750" s="4">
        <f t="shared" ca="1" si="88"/>
        <v>53.323113517529826</v>
      </c>
      <c r="H750" s="4">
        <f t="shared" ca="1" si="95"/>
        <v>20.906324151350535</v>
      </c>
      <c r="I750" s="4">
        <f ca="1">User_Model_Calcs!B750-Sat_Data!$B$5</f>
        <v>2.0737315511980086</v>
      </c>
      <c r="J750" s="4">
        <f ca="1">(Earth_Data!$B$1/SQRT(1-Earth_Data!$B$2^2*SIN(RADIANS(User_Model_Calcs!A750))^2))*COS(RADIANS(User_Model_Calcs!A750))</f>
        <v>6072.3575169482747</v>
      </c>
      <c r="K750" s="4">
        <f ca="1">((Earth_Data!$B$1*(1-Earth_Data!$B$2^2))/SQRT(1-Earth_Data!$B$2^2*SIN(RADIANS(User_Model_Calcs!A750))^2))*SIN(RADIANS(User_Model_Calcs!A750))</f>
        <v>-1944.6483160040825</v>
      </c>
      <c r="L750" s="4">
        <f t="shared" ca="1" si="89"/>
        <v>-17.757457182782538</v>
      </c>
      <c r="M750" s="4">
        <f t="shared" ca="1" si="90"/>
        <v>6376.1416927931996</v>
      </c>
      <c r="N750" s="4">
        <f ca="1">SQRT(User_Model_Calcs!M750^2+Sat_Data!$B$3^2-2*User_Model_Calcs!M750*Sat_Data!$B$3*COS(RADIANS(L750))*COS(RADIANS(I750)))</f>
        <v>36148.772886520943</v>
      </c>
      <c r="O750" s="4">
        <f ca="1">DEGREES(ACOS(((Earth_Data!$B$1+Sat_Data!$B$2)/User_Model_Calcs!N750)*SQRT(1-COS(RADIANS(User_Model_Calcs!I750))^2*COS(RADIANS(User_Model_Calcs!A750))^2)))</f>
        <v>68.889987407059323</v>
      </c>
      <c r="P750" s="4">
        <f t="shared" ca="1" si="91"/>
        <v>6.7299404221434189</v>
      </c>
    </row>
    <row r="751" spans="1:16" x14ac:dyDescent="0.25">
      <c r="A751" s="4">
        <f t="shared" ca="1" si="92"/>
        <v>-29.445242872458294</v>
      </c>
      <c r="B751" s="4">
        <f t="shared" ca="1" si="93"/>
        <v>118.73048580956765</v>
      </c>
      <c r="C751" s="4">
        <v>4000</v>
      </c>
      <c r="D751" s="4">
        <f t="shared" ca="1" si="94"/>
        <v>3</v>
      </c>
      <c r="E751" s="4">
        <v>0.55000000000000004</v>
      </c>
      <c r="F751" s="4">
        <v>19.899999999999999</v>
      </c>
      <c r="G751" s="4">
        <f t="shared" ca="1" si="88"/>
        <v>53.323113517529826</v>
      </c>
      <c r="H751" s="4">
        <f t="shared" ca="1" si="95"/>
        <v>19.474269859703384</v>
      </c>
      <c r="I751" s="4">
        <f ca="1">User_Model_Calcs!B751-Sat_Data!$B$5</f>
        <v>8.7304858095676536</v>
      </c>
      <c r="J751" s="4">
        <f ca="1">(Earth_Data!$B$1/SQRT(1-Earth_Data!$B$2^2*SIN(RADIANS(User_Model_Calcs!A751))^2))*COS(RADIANS(User_Model_Calcs!A751))</f>
        <v>5558.7478511877707</v>
      </c>
      <c r="K751" s="4">
        <f ca="1">((Earth_Data!$B$1*(1-Earth_Data!$B$2^2))/SQRT(1-Earth_Data!$B$2^2*SIN(RADIANS(User_Model_Calcs!A751))^2))*SIN(RADIANS(User_Model_Calcs!A751))</f>
        <v>-3116.9718017714595</v>
      </c>
      <c r="L751" s="4">
        <f t="shared" ca="1" si="89"/>
        <v>-29.280775669129735</v>
      </c>
      <c r="M751" s="4">
        <f t="shared" ca="1" si="90"/>
        <v>6373.0048553349679</v>
      </c>
      <c r="N751" s="4">
        <f ca="1">SQRT(User_Model_Calcs!M751^2+Sat_Data!$B$3^2-2*User_Model_Calcs!M751*Sat_Data!$B$3*COS(RADIANS(L751))*COS(RADIANS(I751)))</f>
        <v>36811.70522625278</v>
      </c>
      <c r="O751" s="4">
        <f ca="1">DEGREES(ACOS(((Earth_Data!$B$1+Sat_Data!$B$2)/User_Model_Calcs!N751)*SQRT(1-COS(RADIANS(User_Model_Calcs!I751))^2*COS(RADIANS(User_Model_Calcs!A751))^2)))</f>
        <v>54.333370722532635</v>
      </c>
      <c r="P751" s="4">
        <f t="shared" ca="1" si="91"/>
        <v>17.348049224344944</v>
      </c>
    </row>
    <row r="752" spans="1:16" x14ac:dyDescent="0.25">
      <c r="A752" s="4">
        <f t="shared" ca="1" si="92"/>
        <v>-32.742114124525408</v>
      </c>
      <c r="B752" s="4">
        <f t="shared" ca="1" si="93"/>
        <v>147.75192707101357</v>
      </c>
      <c r="C752" s="4">
        <v>4001</v>
      </c>
      <c r="D752" s="4">
        <f t="shared" ca="1" si="94"/>
        <v>0.75</v>
      </c>
      <c r="E752" s="4">
        <v>0.55000000000000004</v>
      </c>
      <c r="F752" s="4">
        <v>19.899999999999999</v>
      </c>
      <c r="G752" s="4">
        <f t="shared" ca="1" si="88"/>
        <v>41.281913690970576</v>
      </c>
      <c r="H752" s="4">
        <f t="shared" ca="1" si="95"/>
        <v>14.920017003146775</v>
      </c>
      <c r="I752" s="4">
        <f ca="1">User_Model_Calcs!B752-Sat_Data!$B$5</f>
        <v>37.751927071013569</v>
      </c>
      <c r="J752" s="4">
        <f ca="1">(Earth_Data!$B$1/SQRT(1-Earth_Data!$B$2^2*SIN(RADIANS(User_Model_Calcs!A752))^2))*COS(RADIANS(User_Model_Calcs!A752))</f>
        <v>5370.0001167037717</v>
      </c>
      <c r="K752" s="4">
        <f ca="1">((Earth_Data!$B$1*(1-Earth_Data!$B$2^2))/SQRT(1-Earth_Data!$B$2^2*SIN(RADIANS(User_Model_Calcs!A752))^2))*SIN(RADIANS(User_Model_Calcs!A752))</f>
        <v>-3429.938826044066</v>
      </c>
      <c r="L752" s="4">
        <f t="shared" ca="1" si="89"/>
        <v>-32.567278481987643</v>
      </c>
      <c r="M752" s="4">
        <f t="shared" ca="1" si="90"/>
        <v>6371.9213431902208</v>
      </c>
      <c r="N752" s="4">
        <f ca="1">SQRT(User_Model_Calcs!M752^2+Sat_Data!$B$3^2-2*User_Model_Calcs!M752*Sat_Data!$B$3*COS(RADIANS(L752))*COS(RADIANS(I752)))</f>
        <v>38214.751990933706</v>
      </c>
      <c r="O752" s="4">
        <f ca="1">DEGREES(ACOS(((Earth_Data!$B$1+Sat_Data!$B$2)/User_Model_Calcs!N752)*SQRT(1-COS(RADIANS(User_Model_Calcs!I752))^2*COS(RADIANS(User_Model_Calcs!A752))^2)))</f>
        <v>34.514183432153274</v>
      </c>
      <c r="P752" s="4">
        <f t="shared" ca="1" si="91"/>
        <v>55.066464321669912</v>
      </c>
    </row>
    <row r="753" spans="1:16" x14ac:dyDescent="0.25">
      <c r="A753" s="4">
        <f t="shared" ca="1" si="92"/>
        <v>-15.14809429791921</v>
      </c>
      <c r="B753" s="4">
        <f t="shared" ca="1" si="93"/>
        <v>138.22487357682633</v>
      </c>
      <c r="C753" s="4">
        <v>4002</v>
      </c>
      <c r="D753" s="4">
        <f t="shared" ca="1" si="94"/>
        <v>1.2</v>
      </c>
      <c r="E753" s="4">
        <v>0.55000000000000004</v>
      </c>
      <c r="F753" s="4">
        <v>19.899999999999999</v>
      </c>
      <c r="G753" s="4">
        <f t="shared" ca="1" si="88"/>
        <v>45.364313344089069</v>
      </c>
      <c r="H753" s="4">
        <f t="shared" ca="1" si="95"/>
        <v>17.560195704294863</v>
      </c>
      <c r="I753" s="4">
        <f ca="1">User_Model_Calcs!B753-Sat_Data!$B$5</f>
        <v>28.224873576826326</v>
      </c>
      <c r="J753" s="4">
        <f ca="1">(Earth_Data!$B$1/SQRT(1-Earth_Data!$B$2^2*SIN(RADIANS(User_Model_Calcs!A753))^2))*COS(RADIANS(User_Model_Calcs!A753))</f>
        <v>6157.9304105598658</v>
      </c>
      <c r="K753" s="4">
        <f ca="1">((Earth_Data!$B$1*(1-Earth_Data!$B$2^2))/SQRT(1-Earth_Data!$B$2^2*SIN(RADIANS(User_Model_Calcs!A753))^2))*SIN(RADIANS(User_Model_Calcs!A753))</f>
        <v>-1655.9233966625541</v>
      </c>
      <c r="L753" s="4">
        <f t="shared" ca="1" si="89"/>
        <v>-15.051301006445282</v>
      </c>
      <c r="M753" s="4">
        <f t="shared" ca="1" si="90"/>
        <v>6376.6910884025465</v>
      </c>
      <c r="N753" s="4">
        <f ca="1">SQRT(User_Model_Calcs!M753^2+Sat_Data!$B$3^2-2*User_Model_Calcs!M753*Sat_Data!$B$3*COS(RADIANS(L753))*COS(RADIANS(I753)))</f>
        <v>36890.83137374081</v>
      </c>
      <c r="O753" s="4">
        <f ca="1">DEGREES(ACOS(((Earth_Data!$B$1+Sat_Data!$B$2)/User_Model_Calcs!N753)*SQRT(1-COS(RADIANS(User_Model_Calcs!I753))^2*COS(RADIANS(User_Model_Calcs!A753))^2)))</f>
        <v>53.044771858113748</v>
      </c>
      <c r="P753" s="4">
        <f t="shared" ca="1" si="91"/>
        <v>64.041212343493385</v>
      </c>
    </row>
    <row r="754" spans="1:16" x14ac:dyDescent="0.25">
      <c r="A754" s="4">
        <f t="shared" ca="1" si="92"/>
        <v>-27.345895143198995</v>
      </c>
      <c r="B754" s="4">
        <f t="shared" ca="1" si="93"/>
        <v>135.13522632019524</v>
      </c>
      <c r="C754" s="4">
        <v>4003</v>
      </c>
      <c r="D754" s="4">
        <f t="shared" ca="1" si="94"/>
        <v>0.75</v>
      </c>
      <c r="E754" s="4">
        <v>0.55000000000000004</v>
      </c>
      <c r="F754" s="4">
        <v>19.899999999999999</v>
      </c>
      <c r="G754" s="4">
        <f t="shared" ca="1" si="88"/>
        <v>41.281913690970576</v>
      </c>
      <c r="H754" s="4">
        <f t="shared" ca="1" si="95"/>
        <v>14.043312092955173</v>
      </c>
      <c r="I754" s="4">
        <f ca="1">User_Model_Calcs!B754-Sat_Data!$B$5</f>
        <v>25.135226320195244</v>
      </c>
      <c r="J754" s="4">
        <f ca="1">(Earth_Data!$B$1/SQRT(1-Earth_Data!$B$2^2*SIN(RADIANS(User_Model_Calcs!A754))^2))*COS(RADIANS(User_Model_Calcs!A754))</f>
        <v>5669.3858252409927</v>
      </c>
      <c r="K754" s="4">
        <f ca="1">((Earth_Data!$B$1*(1-Earth_Data!$B$2^2))/SQRT(1-Earth_Data!$B$2^2*SIN(RADIANS(User_Model_Calcs!A754))^2))*SIN(RADIANS(User_Model_Calcs!A754))</f>
        <v>-2912.3137815167856</v>
      </c>
      <c r="L754" s="4">
        <f t="shared" ca="1" si="89"/>
        <v>-27.189168169345809</v>
      </c>
      <c r="M754" s="4">
        <f t="shared" ca="1" si="90"/>
        <v>6373.6572858490035</v>
      </c>
      <c r="N754" s="4">
        <f ca="1">SQRT(User_Model_Calcs!M754^2+Sat_Data!$B$3^2-2*User_Model_Calcs!M754*Sat_Data!$B$3*COS(RADIANS(L754))*COS(RADIANS(I754)))</f>
        <v>37223.916966740144</v>
      </c>
      <c r="O754" s="4">
        <f ca="1">DEGREES(ACOS(((Earth_Data!$B$1+Sat_Data!$B$2)/User_Model_Calcs!N754)*SQRT(1-COS(RADIANS(User_Model_Calcs!I754))^2*COS(RADIANS(User_Model_Calcs!A754))^2)))</f>
        <v>47.675170308727154</v>
      </c>
      <c r="P754" s="4">
        <f t="shared" ca="1" si="91"/>
        <v>45.60610204176821</v>
      </c>
    </row>
    <row r="755" spans="1:16" x14ac:dyDescent="0.25">
      <c r="A755" s="4">
        <f t="shared" ca="1" si="92"/>
        <v>-41.771794728520412</v>
      </c>
      <c r="B755" s="4">
        <f t="shared" ca="1" si="93"/>
        <v>117.8026725147508</v>
      </c>
      <c r="C755" s="4">
        <v>4004</v>
      </c>
      <c r="D755" s="4">
        <f t="shared" ca="1" si="94"/>
        <v>1.2</v>
      </c>
      <c r="E755" s="4">
        <v>0.55000000000000004</v>
      </c>
      <c r="F755" s="4">
        <v>19.899999999999999</v>
      </c>
      <c r="G755" s="4">
        <f t="shared" ca="1" si="88"/>
        <v>45.364313344089069</v>
      </c>
      <c r="H755" s="4">
        <f t="shared" ca="1" si="95"/>
        <v>15.276846963442445</v>
      </c>
      <c r="I755" s="4">
        <f ca="1">User_Model_Calcs!B755-Sat_Data!$B$5</f>
        <v>7.802672514750796</v>
      </c>
      <c r="J755" s="4">
        <f ca="1">(Earth_Data!$B$1/SQRT(1-Earth_Data!$B$2^2*SIN(RADIANS(User_Model_Calcs!A755))^2))*COS(RADIANS(User_Model_Calcs!A755))</f>
        <v>4763.9242483498792</v>
      </c>
      <c r="K755" s="4">
        <f ca="1">((Earth_Data!$B$1*(1-Earth_Data!$B$2^2))/SQRT(1-Earth_Data!$B$2^2*SIN(RADIANS(User_Model_Calcs!A755))^2))*SIN(RADIANS(User_Model_Calcs!A755))</f>
        <v>-4226.7351647888809</v>
      </c>
      <c r="L755" s="4">
        <f t="shared" ca="1" si="89"/>
        <v>-41.580660298600527</v>
      </c>
      <c r="M755" s="4">
        <f t="shared" ca="1" si="90"/>
        <v>6368.6940888441832</v>
      </c>
      <c r="N755" s="4">
        <f ca="1">SQRT(User_Model_Calcs!M755^2+Sat_Data!$B$3^2-2*User_Model_Calcs!M755*Sat_Data!$B$3*COS(RADIANS(L755))*COS(RADIANS(I755)))</f>
        <v>37687.675369377488</v>
      </c>
      <c r="O755" s="4">
        <f ca="1">DEGREES(ACOS(((Earth_Data!$B$1+Sat_Data!$B$2)/User_Model_Calcs!N755)*SQRT(1-COS(RADIANS(User_Model_Calcs!I755))^2*COS(RADIANS(User_Model_Calcs!A755))^2)))</f>
        <v>41.074953110109881</v>
      </c>
      <c r="P755" s="4">
        <f t="shared" ca="1" si="91"/>
        <v>11.623631521584556</v>
      </c>
    </row>
    <row r="756" spans="1:16" x14ac:dyDescent="0.25">
      <c r="A756" s="4">
        <f t="shared" ca="1" si="92"/>
        <v>-9.6844373706209268</v>
      </c>
      <c r="B756" s="4">
        <f t="shared" ca="1" si="93"/>
        <v>154.25969918910724</v>
      </c>
      <c r="C756" s="4">
        <v>4005</v>
      </c>
      <c r="D756" s="4">
        <f t="shared" ca="1" si="94"/>
        <v>1.2</v>
      </c>
      <c r="E756" s="4">
        <v>0.55000000000000004</v>
      </c>
      <c r="F756" s="4">
        <v>19.899999999999999</v>
      </c>
      <c r="G756" s="4">
        <f t="shared" ca="1" si="88"/>
        <v>45.364313344089069</v>
      </c>
      <c r="H756" s="4">
        <f t="shared" ca="1" si="95"/>
        <v>18.705530937222608</v>
      </c>
      <c r="I756" s="4">
        <f ca="1">User_Model_Calcs!B756-Sat_Data!$B$5</f>
        <v>44.259699189107238</v>
      </c>
      <c r="J756" s="4">
        <f ca="1">(Earth_Data!$B$1/SQRT(1-Earth_Data!$B$2^2*SIN(RADIANS(User_Model_Calcs!A756))^2))*COS(RADIANS(User_Model_Calcs!A756))</f>
        <v>6287.842015254043</v>
      </c>
      <c r="K756" s="4">
        <f ca="1">((Earth_Data!$B$1*(1-Earth_Data!$B$2^2))/SQRT(1-Earth_Data!$B$2^2*SIN(RADIANS(User_Model_Calcs!A756))^2))*SIN(RADIANS(User_Model_Calcs!A756))</f>
        <v>-1065.8593022923474</v>
      </c>
      <c r="L756" s="4">
        <f t="shared" ca="1" si="89"/>
        <v>-9.620820547863735</v>
      </c>
      <c r="M756" s="4">
        <f t="shared" ca="1" si="90"/>
        <v>6377.5397498625716</v>
      </c>
      <c r="N756" s="4">
        <f ca="1">SQRT(User_Model_Calcs!M756^2+Sat_Data!$B$3^2-2*User_Model_Calcs!M756*Sat_Data!$B$3*COS(RADIANS(L756))*COS(RADIANS(I756)))</f>
        <v>37930.678003129899</v>
      </c>
      <c r="O756" s="4">
        <f ca="1">DEGREES(ACOS(((Earth_Data!$B$1+Sat_Data!$B$2)/User_Model_Calcs!N756)*SQRT(1-COS(RADIANS(User_Model_Calcs!I756))^2*COS(RADIANS(User_Model_Calcs!A756))^2)))</f>
        <v>38.067907258564823</v>
      </c>
      <c r="P756" s="4">
        <f t="shared" ca="1" si="91"/>
        <v>80.205793264396718</v>
      </c>
    </row>
    <row r="757" spans="1:16" x14ac:dyDescent="0.25">
      <c r="A757" s="4">
        <f t="shared" ca="1" si="92"/>
        <v>-10.517508251979965</v>
      </c>
      <c r="B757" s="4">
        <f t="shared" ca="1" si="93"/>
        <v>127.86180622655306</v>
      </c>
      <c r="C757" s="4">
        <v>4006</v>
      </c>
      <c r="D757" s="4">
        <f t="shared" ca="1" si="94"/>
        <v>0.75</v>
      </c>
      <c r="E757" s="4">
        <v>0.55000000000000004</v>
      </c>
      <c r="F757" s="4">
        <v>19.899999999999999</v>
      </c>
      <c r="G757" s="4">
        <f t="shared" ca="1" si="88"/>
        <v>41.281913690970576</v>
      </c>
      <c r="H757" s="4">
        <f t="shared" ca="1" si="95"/>
        <v>23.777313631141794</v>
      </c>
      <c r="I757" s="4">
        <f ca="1">User_Model_Calcs!B757-Sat_Data!$B$5</f>
        <v>17.861806226553057</v>
      </c>
      <c r="J757" s="4">
        <f ca="1">(Earth_Data!$B$1/SQRT(1-Earth_Data!$B$2^2*SIN(RADIANS(User_Model_Calcs!A757))^2))*COS(RADIANS(User_Model_Calcs!A757))</f>
        <v>6271.6814946690047</v>
      </c>
      <c r="K757" s="4">
        <f ca="1">((Earth_Data!$B$1*(1-Earth_Data!$B$2^2))/SQRT(1-Earth_Data!$B$2^2*SIN(RADIANS(User_Model_Calcs!A757))^2))*SIN(RADIANS(User_Model_Calcs!A757))</f>
        <v>-1156.5749935810572</v>
      </c>
      <c r="L757" s="4">
        <f t="shared" ca="1" si="89"/>
        <v>-10.44865440084387</v>
      </c>
      <c r="M757" s="4">
        <f t="shared" ca="1" si="90"/>
        <v>6377.4332208460373</v>
      </c>
      <c r="N757" s="4">
        <f ca="1">SQRT(User_Model_Calcs!M757^2+Sat_Data!$B$3^2-2*User_Model_Calcs!M757*Sat_Data!$B$3*COS(RADIANS(L757))*COS(RADIANS(I757)))</f>
        <v>36264.290315244267</v>
      </c>
      <c r="O757" s="4">
        <f ca="1">DEGREES(ACOS(((Earth_Data!$B$1+Sat_Data!$B$2)/User_Model_Calcs!N757)*SQRT(1-COS(RADIANS(User_Model_Calcs!I757))^2*COS(RADIANS(User_Model_Calcs!A757))^2)))</f>
        <v>65.803965543806783</v>
      </c>
      <c r="P757" s="4">
        <f t="shared" ca="1" si="91"/>
        <v>60.471353743877643</v>
      </c>
    </row>
    <row r="758" spans="1:16" x14ac:dyDescent="0.25">
      <c r="A758" s="4">
        <f t="shared" ca="1" si="92"/>
        <v>-10.139604508517742</v>
      </c>
      <c r="B758" s="4">
        <f t="shared" ca="1" si="93"/>
        <v>112.27234972386216</v>
      </c>
      <c r="C758" s="4">
        <v>4007</v>
      </c>
      <c r="D758" s="4">
        <f t="shared" ca="1" si="94"/>
        <v>1.2</v>
      </c>
      <c r="E758" s="4">
        <v>0.55000000000000004</v>
      </c>
      <c r="F758" s="4">
        <v>19.899999999999999</v>
      </c>
      <c r="G758" s="4">
        <f t="shared" ref="G758:G821" ca="1" si="96">20.4+20*LOG(F758)+20*LOG(D758)+10*LOG(E758)</f>
        <v>45.364313344089069</v>
      </c>
      <c r="H758" s="4">
        <f t="shared" ca="1" si="95"/>
        <v>15.603977771951383</v>
      </c>
      <c r="I758" s="4">
        <f ca="1">User_Model_Calcs!B758-Sat_Data!$B$5</f>
        <v>2.2723497238621633</v>
      </c>
      <c r="J758" s="4">
        <f ca="1">(Earth_Data!$B$1/SQRT(1-Earth_Data!$B$2^2*SIN(RADIANS(User_Model_Calcs!A758))^2))*COS(RADIANS(User_Model_Calcs!A758))</f>
        <v>6279.1759001392493</v>
      </c>
      <c r="K758" s="4">
        <f ca="1">((Earth_Data!$B$1*(1-Earth_Data!$B$2^2))/SQRT(1-Earth_Data!$B$2^2*SIN(RADIANS(User_Model_Calcs!A758))^2))*SIN(RADIANS(User_Model_Calcs!A758))</f>
        <v>-1115.4524621994062</v>
      </c>
      <c r="L758" s="4">
        <f t="shared" ref="L758:L821" ca="1" si="97">DEGREES(ATAN((K758/J758)))</f>
        <v>-10.073119431956842</v>
      </c>
      <c r="M758" s="4">
        <f t="shared" ref="M758:M821" ca="1" si="98">SQRT(J758^2+K758^2)</f>
        <v>6377.4825895737476</v>
      </c>
      <c r="N758" s="4">
        <f ca="1">SQRT(User_Model_Calcs!M758^2+Sat_Data!$B$3^2-2*User_Model_Calcs!M758*Sat_Data!$B$3*COS(RADIANS(L758))*COS(RADIANS(I758)))</f>
        <v>35908.094723315015</v>
      </c>
      <c r="O758" s="4">
        <f ca="1">DEGREES(ACOS(((Earth_Data!$B$1+Sat_Data!$B$2)/User_Model_Calcs!N758)*SQRT(1-COS(RADIANS(User_Model_Calcs!I758))^2*COS(RADIANS(User_Model_Calcs!A758))^2)))</f>
        <v>77.77576197933368</v>
      </c>
      <c r="P758" s="4">
        <f t="shared" ref="P758:P821" ca="1" si="99">DEGREES(ASIN(SIN(RADIANS(ABS(I758)))/(SIN(ACOS(COS(RADIANS(I758))*COS(RADIANS(A758)))))))</f>
        <v>12.702118871566316</v>
      </c>
    </row>
    <row r="759" spans="1:16" x14ac:dyDescent="0.25">
      <c r="A759" s="4">
        <f t="shared" ca="1" si="92"/>
        <v>-30.453578461352627</v>
      </c>
      <c r="B759" s="4">
        <f t="shared" ca="1" si="93"/>
        <v>158.42188838800092</v>
      </c>
      <c r="C759" s="4">
        <v>4008</v>
      </c>
      <c r="D759" s="4">
        <f t="shared" ca="1" si="94"/>
        <v>3</v>
      </c>
      <c r="E759" s="4">
        <v>0.55000000000000004</v>
      </c>
      <c r="F759" s="4">
        <v>19.899999999999999</v>
      </c>
      <c r="G759" s="4">
        <f t="shared" ca="1" si="96"/>
        <v>53.323113517529826</v>
      </c>
      <c r="H759" s="4">
        <f t="shared" ca="1" si="95"/>
        <v>20.087807628420151</v>
      </c>
      <c r="I759" s="4">
        <f ca="1">User_Model_Calcs!B759-Sat_Data!$B$5</f>
        <v>48.421888388000923</v>
      </c>
      <c r="J759" s="4">
        <f ca="1">(Earth_Data!$B$1/SQRT(1-Earth_Data!$B$2^2*SIN(RADIANS(User_Model_Calcs!A759))^2))*COS(RADIANS(User_Model_Calcs!A759))</f>
        <v>5502.9462106370393</v>
      </c>
      <c r="K759" s="4">
        <f ca="1">((Earth_Data!$B$1*(1-Earth_Data!$B$2^2))/SQRT(1-Earth_Data!$B$2^2*SIN(RADIANS(User_Model_Calcs!A759))^2))*SIN(RADIANS(User_Model_Calcs!A759))</f>
        <v>-3213.8204103075741</v>
      </c>
      <c r="L759" s="4">
        <f t="shared" ca="1" si="97"/>
        <v>-30.285703362288782</v>
      </c>
      <c r="M759" s="4">
        <f t="shared" ca="1" si="98"/>
        <v>6372.6806468607929</v>
      </c>
      <c r="N759" s="4">
        <f ca="1">SQRT(User_Model_Calcs!M759^2+Sat_Data!$B$3^2-2*User_Model_Calcs!M759*Sat_Data!$B$3*COS(RADIANS(L759))*COS(RADIANS(I759)))</f>
        <v>38864.646471622866</v>
      </c>
      <c r="O759" s="4">
        <f ca="1">DEGREES(ACOS(((Earth_Data!$B$1+Sat_Data!$B$2)/User_Model_Calcs!N759)*SQRT(1-COS(RADIANS(User_Model_Calcs!I759))^2*COS(RADIANS(User_Model_Calcs!A759))^2)))</f>
        <v>27.1485300019934</v>
      </c>
      <c r="P759" s="4">
        <f t="shared" ca="1" si="99"/>
        <v>65.789049695076883</v>
      </c>
    </row>
    <row r="760" spans="1:16" x14ac:dyDescent="0.25">
      <c r="A760" s="4">
        <f t="shared" ca="1" si="92"/>
        <v>-22.022594208437173</v>
      </c>
      <c r="B760" s="4">
        <f t="shared" ca="1" si="93"/>
        <v>108.49570464150966</v>
      </c>
      <c r="C760" s="4">
        <v>4009</v>
      </c>
      <c r="D760" s="4">
        <f t="shared" ca="1" si="94"/>
        <v>1.2</v>
      </c>
      <c r="E760" s="4">
        <v>0.55000000000000004</v>
      </c>
      <c r="F760" s="4">
        <v>19.899999999999999</v>
      </c>
      <c r="G760" s="4">
        <f t="shared" ca="1" si="96"/>
        <v>45.364313344089069</v>
      </c>
      <c r="H760" s="4">
        <f t="shared" ca="1" si="95"/>
        <v>14.575983489080564</v>
      </c>
      <c r="I760" s="4">
        <f ca="1">User_Model_Calcs!B760-Sat_Data!$B$5</f>
        <v>-1.5042953584903387</v>
      </c>
      <c r="J760" s="4">
        <f ca="1">(Earth_Data!$B$1/SQRT(1-Earth_Data!$B$2^2*SIN(RADIANS(User_Model_Calcs!A760))^2))*COS(RADIANS(User_Model_Calcs!A760))</f>
        <v>5915.5505074028806</v>
      </c>
      <c r="K760" s="4">
        <f ca="1">((Earth_Data!$B$1*(1-Earth_Data!$B$2^2))/SQRT(1-Earth_Data!$B$2^2*SIN(RADIANS(User_Model_Calcs!A760))^2))*SIN(RADIANS(User_Model_Calcs!A760))</f>
        <v>-2376.733223736373</v>
      </c>
      <c r="L760" s="4">
        <f t="shared" ca="1" si="97"/>
        <v>-21.889135944582865</v>
      </c>
      <c r="M760" s="4">
        <f t="shared" ca="1" si="98"/>
        <v>6375.1547920381327</v>
      </c>
      <c r="N760" s="4">
        <f ca="1">SQRT(User_Model_Calcs!M760^2+Sat_Data!$B$3^2-2*User_Model_Calcs!M760*Sat_Data!$B$3*COS(RADIANS(L760))*COS(RADIANS(I760)))</f>
        <v>36328.790568890094</v>
      </c>
      <c r="O760" s="4">
        <f ca="1">DEGREES(ACOS(((Earth_Data!$B$1+Sat_Data!$B$2)/User_Model_Calcs!N760)*SQRT(1-COS(RADIANS(User_Model_Calcs!I760))^2*COS(RADIANS(User_Model_Calcs!A760))^2)))</f>
        <v>64.143537032053999</v>
      </c>
      <c r="P760" s="4">
        <f t="shared" ca="1" si="99"/>
        <v>4.0061325840389985</v>
      </c>
    </row>
    <row r="761" spans="1:16" x14ac:dyDescent="0.25">
      <c r="A761" s="4">
        <f t="shared" ca="1" si="92"/>
        <v>-35.144653466567597</v>
      </c>
      <c r="B761" s="4">
        <f t="shared" ca="1" si="93"/>
        <v>110.21043859806213</v>
      </c>
      <c r="C761" s="4">
        <v>4010</v>
      </c>
      <c r="D761" s="4">
        <f t="shared" ca="1" si="94"/>
        <v>0.75</v>
      </c>
      <c r="E761" s="4">
        <v>0.55000000000000004</v>
      </c>
      <c r="F761" s="4">
        <v>19.899999999999999</v>
      </c>
      <c r="G761" s="4">
        <f t="shared" ca="1" si="96"/>
        <v>41.281913690970576</v>
      </c>
      <c r="H761" s="4">
        <f t="shared" ca="1" si="95"/>
        <v>21.146275248098448</v>
      </c>
      <c r="I761" s="4">
        <f ca="1">User_Model_Calcs!B761-Sat_Data!$B$5</f>
        <v>0.21043859806212595</v>
      </c>
      <c r="J761" s="4">
        <f ca="1">(Earth_Data!$B$1/SQRT(1-Earth_Data!$B$2^2*SIN(RADIANS(User_Model_Calcs!A761))^2))*COS(RADIANS(User_Model_Calcs!A761))</f>
        <v>5221.207996576175</v>
      </c>
      <c r="K761" s="4">
        <f ca="1">((Earth_Data!$B$1*(1-Earth_Data!$B$2^2))/SQRT(1-Earth_Data!$B$2^2*SIN(RADIANS(User_Model_Calcs!A761))^2))*SIN(RADIANS(User_Model_Calcs!A761))</f>
        <v>-3651.0024454196841</v>
      </c>
      <c r="L761" s="4">
        <f t="shared" ca="1" si="97"/>
        <v>-34.963706075020966</v>
      </c>
      <c r="M761" s="4">
        <f t="shared" ca="1" si="98"/>
        <v>6371.0934540290264</v>
      </c>
      <c r="N761" s="4">
        <f ca="1">SQRT(User_Model_Calcs!M761^2+Sat_Data!$B$3^2-2*User_Model_Calcs!M761*Sat_Data!$B$3*COS(RADIANS(L761))*COS(RADIANS(I761)))</f>
        <v>37122.944570870626</v>
      </c>
      <c r="O761" s="4">
        <f ca="1">DEGREES(ACOS(((Earth_Data!$B$1+Sat_Data!$B$2)/User_Model_Calcs!N761)*SQRT(1-COS(RADIANS(User_Model_Calcs!I761))^2*COS(RADIANS(User_Model_Calcs!A761))^2)))</f>
        <v>49.169587610035784</v>
      </c>
      <c r="P761" s="4">
        <f t="shared" ca="1" si="99"/>
        <v>0.36556823852224585</v>
      </c>
    </row>
    <row r="762" spans="1:16" x14ac:dyDescent="0.25">
      <c r="A762" s="4">
        <f t="shared" ca="1" si="92"/>
        <v>-35.074820968673663</v>
      </c>
      <c r="B762" s="4">
        <f t="shared" ca="1" si="93"/>
        <v>132.76392694586627</v>
      </c>
      <c r="C762" s="4">
        <v>4011</v>
      </c>
      <c r="D762" s="4">
        <f t="shared" ca="1" si="94"/>
        <v>0.75</v>
      </c>
      <c r="E762" s="4">
        <v>0.55000000000000004</v>
      </c>
      <c r="F762" s="4">
        <v>19.899999999999999</v>
      </c>
      <c r="G762" s="4">
        <f t="shared" ca="1" si="96"/>
        <v>41.281913690970576</v>
      </c>
      <c r="H762" s="4">
        <f t="shared" ca="1" si="95"/>
        <v>22.888691547512536</v>
      </c>
      <c r="I762" s="4">
        <f ca="1">User_Model_Calcs!B762-Sat_Data!$B$5</f>
        <v>22.763926945866274</v>
      </c>
      <c r="J762" s="4">
        <f ca="1">(Earth_Data!$B$1/SQRT(1-Earth_Data!$B$2^2*SIN(RADIANS(User_Model_Calcs!A762))^2))*COS(RADIANS(User_Model_Calcs!A762))</f>
        <v>5225.6638697091521</v>
      </c>
      <c r="K762" s="4">
        <f ca="1">((Earth_Data!$B$1*(1-Earth_Data!$B$2^2))/SQRT(1-Earth_Data!$B$2^2*SIN(RADIANS(User_Model_Calcs!A762))^2))*SIN(RADIANS(User_Model_Calcs!A762))</f>
        <v>-3644.6646690620855</v>
      </c>
      <c r="L762" s="4">
        <f t="shared" ca="1" si="97"/>
        <v>-34.894033526996701</v>
      </c>
      <c r="M762" s="4">
        <f t="shared" ca="1" si="98"/>
        <v>6371.1179104685443</v>
      </c>
      <c r="N762" s="4">
        <f ca="1">SQRT(User_Model_Calcs!M762^2+Sat_Data!$B$3^2-2*User_Model_Calcs!M762*Sat_Data!$B$3*COS(RADIANS(L762))*COS(RADIANS(I762)))</f>
        <v>37577.384534542354</v>
      </c>
      <c r="O762" s="4">
        <f ca="1">DEGREES(ACOS(((Earth_Data!$B$1+Sat_Data!$B$2)/User_Model_Calcs!N762)*SQRT(1-COS(RADIANS(User_Model_Calcs!I762))^2*COS(RADIANS(User_Model_Calcs!A762))^2)))</f>
        <v>42.590461082868444</v>
      </c>
      <c r="P762" s="4">
        <f t="shared" ca="1" si="99"/>
        <v>36.137854492916183</v>
      </c>
    </row>
    <row r="763" spans="1:16" x14ac:dyDescent="0.25">
      <c r="A763" s="4">
        <f t="shared" ca="1" si="92"/>
        <v>-36.040148516321615</v>
      </c>
      <c r="B763" s="4">
        <f t="shared" ca="1" si="93"/>
        <v>157.99548624311478</v>
      </c>
      <c r="C763" s="4">
        <v>4012</v>
      </c>
      <c r="D763" s="4">
        <f t="shared" ca="1" si="94"/>
        <v>3</v>
      </c>
      <c r="E763" s="4">
        <v>0.55000000000000004</v>
      </c>
      <c r="F763" s="4">
        <v>19.899999999999999</v>
      </c>
      <c r="G763" s="4">
        <f t="shared" ca="1" si="96"/>
        <v>53.323113517529826</v>
      </c>
      <c r="H763" s="4">
        <f t="shared" ca="1" si="95"/>
        <v>18.811409701871213</v>
      </c>
      <c r="I763" s="4">
        <f ca="1">User_Model_Calcs!B763-Sat_Data!$B$5</f>
        <v>47.995486243114783</v>
      </c>
      <c r="J763" s="4">
        <f ca="1">(Earth_Data!$B$1/SQRT(1-Earth_Data!$B$2^2*SIN(RADIANS(User_Model_Calcs!A763))^2))*COS(RADIANS(User_Model_Calcs!A763))</f>
        <v>5163.3815646416851</v>
      </c>
      <c r="K763" s="4">
        <f ca="1">((Earth_Data!$B$1*(1-Earth_Data!$B$2^2))/SQRT(1-Earth_Data!$B$2^2*SIN(RADIANS(User_Model_Calcs!A763))^2))*SIN(RADIANS(User_Model_Calcs!A763))</f>
        <v>-3731.7961544024274</v>
      </c>
      <c r="L763" s="4">
        <f t="shared" ca="1" si="97"/>
        <v>-35.8572453137716</v>
      </c>
      <c r="M763" s="4">
        <f t="shared" ca="1" si="98"/>
        <v>6370.7779525026899</v>
      </c>
      <c r="N763" s="4">
        <f ca="1">SQRT(User_Model_Calcs!M763^2+Sat_Data!$B$3^2-2*User_Model_Calcs!M763*Sat_Data!$B$3*COS(RADIANS(L763))*COS(RADIANS(I763)))</f>
        <v>39077.151709732068</v>
      </c>
      <c r="O763" s="4">
        <f ca="1">DEGREES(ACOS(((Earth_Data!$B$1+Sat_Data!$B$2)/User_Model_Calcs!N763)*SQRT(1-COS(RADIANS(User_Model_Calcs!I763))^2*COS(RADIANS(User_Model_Calcs!A763))^2)))</f>
        <v>24.85356104557987</v>
      </c>
      <c r="P763" s="4">
        <f t="shared" ca="1" si="99"/>
        <v>62.083636643157298</v>
      </c>
    </row>
    <row r="764" spans="1:16" x14ac:dyDescent="0.25">
      <c r="A764" s="4">
        <f t="shared" ca="1" si="92"/>
        <v>-43.304455731022045</v>
      </c>
      <c r="B764" s="4">
        <f t="shared" ca="1" si="93"/>
        <v>144.97098338213425</v>
      </c>
      <c r="C764" s="4">
        <v>4013</v>
      </c>
      <c r="D764" s="4">
        <f t="shared" ca="1" si="94"/>
        <v>1.2</v>
      </c>
      <c r="E764" s="4">
        <v>0.55000000000000004</v>
      </c>
      <c r="F764" s="4">
        <v>19.899999999999999</v>
      </c>
      <c r="G764" s="4">
        <f t="shared" ca="1" si="96"/>
        <v>45.364313344089069</v>
      </c>
      <c r="H764" s="4">
        <f t="shared" ca="1" si="95"/>
        <v>14.334367573402339</v>
      </c>
      <c r="I764" s="4">
        <f ca="1">User_Model_Calcs!B764-Sat_Data!$B$5</f>
        <v>34.97098338213425</v>
      </c>
      <c r="J764" s="4">
        <f ca="1">(Earth_Data!$B$1/SQRT(1-Earth_Data!$B$2^2*SIN(RADIANS(User_Model_Calcs!A764))^2))*COS(RADIANS(User_Model_Calcs!A764))</f>
        <v>4648.8223024962927</v>
      </c>
      <c r="K764" s="4">
        <f ca="1">((Earth_Data!$B$1*(1-Earth_Data!$B$2^2))/SQRT(1-Earth_Data!$B$2^2*SIN(RADIANS(User_Model_Calcs!A764))^2))*SIN(RADIANS(User_Model_Calcs!A764))</f>
        <v>-4352.1790624954456</v>
      </c>
      <c r="L764" s="4">
        <f t="shared" ca="1" si="97"/>
        <v>-43.112403778348423</v>
      </c>
      <c r="M764" s="4">
        <f t="shared" ca="1" si="98"/>
        <v>6368.1246369877736</v>
      </c>
      <c r="N764" s="4">
        <f ca="1">SQRT(User_Model_Calcs!M764^2+Sat_Data!$B$3^2-2*User_Model_Calcs!M764*Sat_Data!$B$3*COS(RADIANS(L764))*COS(RADIANS(I764)))</f>
        <v>38692.686719137302</v>
      </c>
      <c r="O764" s="4">
        <f ca="1">DEGREES(ACOS(((Earth_Data!$B$1+Sat_Data!$B$2)/User_Model_Calcs!N764)*SQRT(1-COS(RADIANS(User_Model_Calcs!I764))^2*COS(RADIANS(User_Model_Calcs!A764))^2)))</f>
        <v>28.982852356599896</v>
      </c>
      <c r="P764" s="4">
        <f t="shared" ca="1" si="99"/>
        <v>45.561559542879337</v>
      </c>
    </row>
    <row r="765" spans="1:16" x14ac:dyDescent="0.25">
      <c r="A765" s="4">
        <f t="shared" ca="1" si="92"/>
        <v>-37.04823007371381</v>
      </c>
      <c r="B765" s="4">
        <f t="shared" ca="1" si="93"/>
        <v>137.13191474599031</v>
      </c>
      <c r="C765" s="4">
        <v>4014</v>
      </c>
      <c r="D765" s="4">
        <f t="shared" ca="1" si="94"/>
        <v>0.75</v>
      </c>
      <c r="E765" s="4">
        <v>0.55000000000000004</v>
      </c>
      <c r="F765" s="4">
        <v>19.899999999999999</v>
      </c>
      <c r="G765" s="4">
        <f t="shared" ca="1" si="96"/>
        <v>41.281913690970576</v>
      </c>
      <c r="H765" s="4">
        <f t="shared" ca="1" si="95"/>
        <v>22.947426720046451</v>
      </c>
      <c r="I765" s="4">
        <f ca="1">User_Model_Calcs!B765-Sat_Data!$B$5</f>
        <v>27.131914745990315</v>
      </c>
      <c r="J765" s="4">
        <f ca="1">(Earth_Data!$B$1/SQRT(1-Earth_Data!$B$2^2*SIN(RADIANS(User_Model_Calcs!A765))^2))*COS(RADIANS(User_Model_Calcs!A765))</f>
        <v>5096.7726348299839</v>
      </c>
      <c r="K765" s="4">
        <f ca="1">((Earth_Data!$B$1*(1-Earth_Data!$B$2^2))/SQRT(1-Earth_Data!$B$2^2*SIN(RADIANS(User_Model_Calcs!A765))^2))*SIN(RADIANS(User_Model_Calcs!A765))</f>
        <v>-3821.6678661805995</v>
      </c>
      <c r="L765" s="4">
        <f t="shared" ca="1" si="97"/>
        <v>-36.863338403393193</v>
      </c>
      <c r="M765" s="4">
        <f t="shared" ca="1" si="98"/>
        <v>6370.4188693169272</v>
      </c>
      <c r="N765" s="4">
        <f ca="1">SQRT(User_Model_Calcs!M765^2+Sat_Data!$B$3^2-2*User_Model_Calcs!M765*Sat_Data!$B$3*COS(RADIANS(L765))*COS(RADIANS(I765)))</f>
        <v>37893.149151004196</v>
      </c>
      <c r="O765" s="4">
        <f ca="1">DEGREES(ACOS(((Earth_Data!$B$1+Sat_Data!$B$2)/User_Model_Calcs!N765)*SQRT(1-COS(RADIANS(User_Model_Calcs!I765))^2*COS(RADIANS(User_Model_Calcs!A765))^2)))</f>
        <v>38.442302623040547</v>
      </c>
      <c r="P765" s="4">
        <f t="shared" ca="1" si="99"/>
        <v>40.381918501754541</v>
      </c>
    </row>
    <row r="766" spans="1:16" x14ac:dyDescent="0.25">
      <c r="A766" s="4">
        <f t="shared" ca="1" si="92"/>
        <v>-32.593481306054187</v>
      </c>
      <c r="B766" s="4">
        <f t="shared" ca="1" si="93"/>
        <v>123.85790425858791</v>
      </c>
      <c r="C766" s="4">
        <v>4015</v>
      </c>
      <c r="D766" s="4">
        <f t="shared" ca="1" si="94"/>
        <v>0.75</v>
      </c>
      <c r="E766" s="4">
        <v>0.55000000000000004</v>
      </c>
      <c r="F766" s="4">
        <v>19.899999999999999</v>
      </c>
      <c r="G766" s="4">
        <f t="shared" ca="1" si="96"/>
        <v>41.281913690970576</v>
      </c>
      <c r="H766" s="4">
        <f t="shared" ca="1" si="95"/>
        <v>18.610375773052002</v>
      </c>
      <c r="I766" s="4">
        <f ca="1">User_Model_Calcs!B766-Sat_Data!$B$5</f>
        <v>13.857904258587908</v>
      </c>
      <c r="J766" s="4">
        <f ca="1">(Earth_Data!$B$1/SQRT(1-Earth_Data!$B$2^2*SIN(RADIANS(User_Model_Calcs!A766))^2))*COS(RADIANS(User_Model_Calcs!A766))</f>
        <v>5378.8971913559699</v>
      </c>
      <c r="K766" s="4">
        <f ca="1">((Earth_Data!$B$1*(1-Earth_Data!$B$2^2))/SQRT(1-Earth_Data!$B$2^2*SIN(RADIANS(User_Model_Calcs!A766))^2))*SIN(RADIANS(User_Model_Calcs!A766))</f>
        <v>-3416.0630599999336</v>
      </c>
      <c r="L766" s="4">
        <f t="shared" ca="1" si="97"/>
        <v>-32.419064458152135</v>
      </c>
      <c r="M766" s="4">
        <f t="shared" ca="1" si="98"/>
        <v>6371.9715806862514</v>
      </c>
      <c r="N766" s="4">
        <f ca="1">SQRT(User_Model_Calcs!M766^2+Sat_Data!$B$3^2-2*User_Model_Calcs!M766*Sat_Data!$B$3*COS(RADIANS(L766))*COS(RADIANS(I766)))</f>
        <v>37121.778504061702</v>
      </c>
      <c r="O766" s="4">
        <f ca="1">DEGREES(ACOS(((Earth_Data!$B$1+Sat_Data!$B$2)/User_Model_Calcs!N766)*SQRT(1-COS(RADIANS(User_Model_Calcs!I766))^2*COS(RADIANS(User_Model_Calcs!A766))^2)))</f>
        <v>49.204033025867879</v>
      </c>
      <c r="P766" s="4">
        <f t="shared" ca="1" si="99"/>
        <v>24.606223242519789</v>
      </c>
    </row>
    <row r="767" spans="1:16" x14ac:dyDescent="0.25">
      <c r="A767" s="4">
        <f t="shared" ca="1" si="92"/>
        <v>-33.91042707115772</v>
      </c>
      <c r="B767" s="4">
        <f t="shared" ca="1" si="93"/>
        <v>128.99071976291054</v>
      </c>
      <c r="C767" s="4">
        <v>4016</v>
      </c>
      <c r="D767" s="4">
        <f t="shared" ca="1" si="94"/>
        <v>0.75</v>
      </c>
      <c r="E767" s="4">
        <v>0.55000000000000004</v>
      </c>
      <c r="F767" s="4">
        <v>19.899999999999999</v>
      </c>
      <c r="G767" s="4">
        <f t="shared" ca="1" si="96"/>
        <v>41.281913690970576</v>
      </c>
      <c r="H767" s="4">
        <f t="shared" ca="1" si="95"/>
        <v>22.70700188397835</v>
      </c>
      <c r="I767" s="4">
        <f ca="1">User_Model_Calcs!B767-Sat_Data!$B$5</f>
        <v>18.990719762910544</v>
      </c>
      <c r="J767" s="4">
        <f ca="1">(Earth_Data!$B$1/SQRT(1-Earth_Data!$B$2^2*SIN(RADIANS(User_Model_Calcs!A767))^2))*COS(RADIANS(User_Model_Calcs!A767))</f>
        <v>5298.8103965106275</v>
      </c>
      <c r="K767" s="4">
        <f ca="1">((Earth_Data!$B$1*(1-Earth_Data!$B$2^2))/SQRT(1-Earth_Data!$B$2^2*SIN(RADIANS(User_Model_Calcs!A767))^2))*SIN(RADIANS(User_Model_Calcs!A767))</f>
        <v>-3538.2065285908598</v>
      </c>
      <c r="L767" s="4">
        <f t="shared" ca="1" si="97"/>
        <v>-33.732463621702728</v>
      </c>
      <c r="M767" s="4">
        <f t="shared" ca="1" si="98"/>
        <v>6371.5223500457168</v>
      </c>
      <c r="N767" s="4">
        <f ca="1">SQRT(User_Model_Calcs!M767^2+Sat_Data!$B$3^2-2*User_Model_Calcs!M767*Sat_Data!$B$3*COS(RADIANS(L767))*COS(RADIANS(I767)))</f>
        <v>37361.642507586657</v>
      </c>
      <c r="O767" s="4">
        <f ca="1">DEGREES(ACOS(((Earth_Data!$B$1+Sat_Data!$B$2)/User_Model_Calcs!N767)*SQRT(1-COS(RADIANS(User_Model_Calcs!I767))^2*COS(RADIANS(User_Model_Calcs!A767))^2)))</f>
        <v>45.613240641141097</v>
      </c>
      <c r="P767" s="4">
        <f t="shared" ca="1" si="99"/>
        <v>31.668971349244131</v>
      </c>
    </row>
    <row r="768" spans="1:16" x14ac:dyDescent="0.25">
      <c r="A768" s="4">
        <f t="shared" ca="1" si="92"/>
        <v>-36.656876872679902</v>
      </c>
      <c r="B768" s="4">
        <f t="shared" ca="1" si="93"/>
        <v>159.02745837614481</v>
      </c>
      <c r="C768" s="4">
        <v>4017</v>
      </c>
      <c r="D768" s="4">
        <f t="shared" ca="1" si="94"/>
        <v>1.2</v>
      </c>
      <c r="E768" s="4">
        <v>0.55000000000000004</v>
      </c>
      <c r="F768" s="4">
        <v>19.899999999999999</v>
      </c>
      <c r="G768" s="4">
        <f t="shared" ca="1" si="96"/>
        <v>45.364313344089069</v>
      </c>
      <c r="H768" s="4">
        <f t="shared" ca="1" si="95"/>
        <v>16.937242706237516</v>
      </c>
      <c r="I768" s="4">
        <f ca="1">User_Model_Calcs!B768-Sat_Data!$B$5</f>
        <v>49.027458376144807</v>
      </c>
      <c r="J768" s="4">
        <f ca="1">(Earth_Data!$B$1/SQRT(1-Earth_Data!$B$2^2*SIN(RADIANS(User_Model_Calcs!A768))^2))*COS(RADIANS(User_Model_Calcs!A768))</f>
        <v>5122.8203026297633</v>
      </c>
      <c r="K768" s="4">
        <f ca="1">((Earth_Data!$B$1*(1-Earth_Data!$B$2^2))/SQRT(1-Earth_Data!$B$2^2*SIN(RADIANS(User_Model_Calcs!A768))^2))*SIN(RADIANS(User_Model_Calcs!A768))</f>
        <v>-3786.9157336410085</v>
      </c>
      <c r="L768" s="4">
        <f t="shared" ca="1" si="97"/>
        <v>-36.472730181186698</v>
      </c>
      <c r="M768" s="4">
        <f t="shared" ca="1" si="98"/>
        <v>6370.5587374054967</v>
      </c>
      <c r="N768" s="4">
        <f ca="1">SQRT(User_Model_Calcs!M768^2+Sat_Data!$B$3^2-2*User_Model_Calcs!M768*Sat_Data!$B$3*COS(RADIANS(L768))*COS(RADIANS(I768)))</f>
        <v>39180.842292390924</v>
      </c>
      <c r="O768" s="4">
        <f ca="1">DEGREES(ACOS(((Earth_Data!$B$1+Sat_Data!$B$2)/User_Model_Calcs!N768)*SQRT(1-COS(RADIANS(User_Model_Calcs!I768))^2*COS(RADIANS(User_Model_Calcs!A768))^2)))</f>
        <v>23.761487580066305</v>
      </c>
      <c r="P768" s="4">
        <f t="shared" ca="1" si="99"/>
        <v>62.594128497480185</v>
      </c>
    </row>
    <row r="769" spans="1:16" x14ac:dyDescent="0.25">
      <c r="A769" s="4">
        <f t="shared" ca="1" si="92"/>
        <v>-29.814402315526074</v>
      </c>
      <c r="B769" s="4">
        <f t="shared" ca="1" si="93"/>
        <v>156.75647453371033</v>
      </c>
      <c r="C769" s="4">
        <v>4018</v>
      </c>
      <c r="D769" s="4">
        <f t="shared" ca="1" si="94"/>
        <v>3</v>
      </c>
      <c r="E769" s="4">
        <v>0.55000000000000004</v>
      </c>
      <c r="F769" s="4">
        <v>19.899999999999999</v>
      </c>
      <c r="G769" s="4">
        <f t="shared" ca="1" si="96"/>
        <v>53.323113517529826</v>
      </c>
      <c r="H769" s="4">
        <f t="shared" ca="1" si="95"/>
        <v>16.401303031550906</v>
      </c>
      <c r="I769" s="4">
        <f ca="1">User_Model_Calcs!B769-Sat_Data!$B$5</f>
        <v>46.756474533710332</v>
      </c>
      <c r="J769" s="4">
        <f ca="1">(Earth_Data!$B$1/SQRT(1-Earth_Data!$B$2^2*SIN(RADIANS(User_Model_Calcs!A769))^2))*COS(RADIANS(User_Model_Calcs!A769))</f>
        <v>5538.5172929713317</v>
      </c>
      <c r="K769" s="4">
        <f ca="1">((Earth_Data!$B$1*(1-Earth_Data!$B$2^2))/SQRT(1-Earth_Data!$B$2^2*SIN(RADIANS(User_Model_Calcs!A769))^2))*SIN(RADIANS(User_Model_Calcs!A769))</f>
        <v>-3152.5409018201158</v>
      </c>
      <c r="L769" s="4">
        <f t="shared" ca="1" si="97"/>
        <v>-29.648663707494944</v>
      </c>
      <c r="M769" s="4">
        <f t="shared" ca="1" si="98"/>
        <v>6372.8869393855784</v>
      </c>
      <c r="N769" s="4">
        <f ca="1">SQRT(User_Model_Calcs!M769^2+Sat_Data!$B$3^2-2*User_Model_Calcs!M769*Sat_Data!$B$3*COS(RADIANS(L769))*COS(RADIANS(I769)))</f>
        <v>38709.813047505289</v>
      </c>
      <c r="O769" s="4">
        <f ca="1">DEGREES(ACOS(((Earth_Data!$B$1+Sat_Data!$B$2)/User_Model_Calcs!N769)*SQRT(1-COS(RADIANS(User_Model_Calcs!I769))^2*COS(RADIANS(User_Model_Calcs!A769))^2)))</f>
        <v>28.846691705687601</v>
      </c>
      <c r="P769" s="4">
        <f t="shared" ca="1" si="99"/>
        <v>64.938940985737887</v>
      </c>
    </row>
    <row r="770" spans="1:16" x14ac:dyDescent="0.25">
      <c r="A770" s="4">
        <f t="shared" ref="A770:A833" ca="1" si="100">RAND()*(-44.106+9.432)-9.432</f>
        <v>-42.64981758507227</v>
      </c>
      <c r="B770" s="4">
        <f t="shared" ref="B770:B833" ca="1" si="101">RAND()*(160-105)+105</f>
        <v>128.36708140443932</v>
      </c>
      <c r="C770" s="4">
        <v>4019</v>
      </c>
      <c r="D770" s="4">
        <f t="shared" ref="D770:D833" ca="1" si="102">CHOOSE(RANDBETWEEN(1,3),0.75,1.2,3)</f>
        <v>0.75</v>
      </c>
      <c r="E770" s="4">
        <v>0.55000000000000004</v>
      </c>
      <c r="F770" s="4">
        <v>19.899999999999999</v>
      </c>
      <c r="G770" s="4">
        <f t="shared" ca="1" si="96"/>
        <v>41.281913690970576</v>
      </c>
      <c r="H770" s="4">
        <f t="shared" ca="1" si="95"/>
        <v>16.304516439586113</v>
      </c>
      <c r="I770" s="4">
        <f ca="1">User_Model_Calcs!B770-Sat_Data!$B$5</f>
        <v>18.367081404439318</v>
      </c>
      <c r="J770" s="4">
        <f ca="1">(Earth_Data!$B$1/SQRT(1-Earth_Data!$B$2^2*SIN(RADIANS(User_Model_Calcs!A770))^2))*COS(RADIANS(User_Model_Calcs!A770))</f>
        <v>4698.3993343916263</v>
      </c>
      <c r="K770" s="4">
        <f ca="1">((Earth_Data!$B$1*(1-Earth_Data!$B$2^2))/SQRT(1-Earth_Data!$B$2^2*SIN(RADIANS(User_Model_Calcs!A770))^2))*SIN(RADIANS(User_Model_Calcs!A770))</f>
        <v>-4298.971664722736</v>
      </c>
      <c r="L770" s="4">
        <f t="shared" ca="1" si="97"/>
        <v>-42.458090468728855</v>
      </c>
      <c r="M770" s="4">
        <f t="shared" ca="1" si="98"/>
        <v>6368.3682116771997</v>
      </c>
      <c r="N770" s="4">
        <f ca="1">SQRT(User_Model_Calcs!M770^2+Sat_Data!$B$3^2-2*User_Model_Calcs!M770*Sat_Data!$B$3*COS(RADIANS(L770))*COS(RADIANS(I770)))</f>
        <v>37978.2413976104</v>
      </c>
      <c r="O770" s="4">
        <f ca="1">DEGREES(ACOS(((Earth_Data!$B$1+Sat_Data!$B$2)/User_Model_Calcs!N770)*SQRT(1-COS(RADIANS(User_Model_Calcs!I770))^2*COS(RADIANS(User_Model_Calcs!A770))^2)))</f>
        <v>37.346426709499561</v>
      </c>
      <c r="P770" s="4">
        <f t="shared" ca="1" si="99"/>
        <v>26.107242072799039</v>
      </c>
    </row>
    <row r="771" spans="1:16" x14ac:dyDescent="0.25">
      <c r="A771" s="4">
        <f t="shared" ca="1" si="100"/>
        <v>-23.143639411505447</v>
      </c>
      <c r="B771" s="4">
        <f t="shared" ca="1" si="101"/>
        <v>130.65561457415799</v>
      </c>
      <c r="C771" s="4">
        <v>4020</v>
      </c>
      <c r="D771" s="4">
        <f t="shared" ca="1" si="102"/>
        <v>3</v>
      </c>
      <c r="E771" s="4">
        <v>0.55000000000000004</v>
      </c>
      <c r="F771" s="4">
        <v>19.899999999999999</v>
      </c>
      <c r="G771" s="4">
        <f t="shared" ca="1" si="96"/>
        <v>53.323113517529826</v>
      </c>
      <c r="H771" s="4">
        <f t="shared" ref="H771:H834" ca="1" si="103">RAND()*(24-14)+14</f>
        <v>14.310450527379496</v>
      </c>
      <c r="I771" s="4">
        <f ca="1">User_Model_Calcs!B771-Sat_Data!$B$5</f>
        <v>20.655614574157994</v>
      </c>
      <c r="J771" s="4">
        <f ca="1">(Earth_Data!$B$1/SQRT(1-Earth_Data!$B$2^2*SIN(RADIANS(User_Model_Calcs!A771))^2))*COS(RADIANS(User_Model_Calcs!A771))</f>
        <v>5867.877584032718</v>
      </c>
      <c r="K771" s="4">
        <f ca="1">((Earth_Data!$B$1*(1-Earth_Data!$B$2^2))/SQRT(1-Earth_Data!$B$2^2*SIN(RADIANS(User_Model_Calcs!A771))^2))*SIN(RADIANS(User_Model_Calcs!A771))</f>
        <v>-2491.3551805800844</v>
      </c>
      <c r="L771" s="4">
        <f t="shared" ca="1" si="97"/>
        <v>-23.004872316893273</v>
      </c>
      <c r="M771" s="4">
        <f t="shared" ca="1" si="98"/>
        <v>6374.8598397923124</v>
      </c>
      <c r="N771" s="4">
        <f ca="1">SQRT(User_Model_Calcs!M771^2+Sat_Data!$B$3^2-2*User_Model_Calcs!M771*Sat_Data!$B$3*COS(RADIANS(L771))*COS(RADIANS(I771)))</f>
        <v>36816.222786873295</v>
      </c>
      <c r="O771" s="4">
        <f ca="1">DEGREES(ACOS(((Earth_Data!$B$1+Sat_Data!$B$2)/User_Model_Calcs!N771)*SQRT(1-COS(RADIANS(User_Model_Calcs!I771))^2*COS(RADIANS(User_Model_Calcs!A771))^2)))</f>
        <v>54.294382142623512</v>
      </c>
      <c r="P771" s="4">
        <f t="shared" ca="1" si="99"/>
        <v>43.805618606271672</v>
      </c>
    </row>
    <row r="772" spans="1:16" x14ac:dyDescent="0.25">
      <c r="A772" s="4">
        <f t="shared" ca="1" si="100"/>
        <v>-35.490877998824011</v>
      </c>
      <c r="B772" s="4">
        <f t="shared" ca="1" si="101"/>
        <v>142.67893272091266</v>
      </c>
      <c r="C772" s="4">
        <v>4021</v>
      </c>
      <c r="D772" s="4">
        <f t="shared" ca="1" si="102"/>
        <v>0.75</v>
      </c>
      <c r="E772" s="4">
        <v>0.55000000000000004</v>
      </c>
      <c r="F772" s="4">
        <v>19.899999999999999</v>
      </c>
      <c r="G772" s="4">
        <f t="shared" ca="1" si="96"/>
        <v>41.281913690970576</v>
      </c>
      <c r="H772" s="4">
        <f t="shared" ca="1" si="103"/>
        <v>23.187316118012539</v>
      </c>
      <c r="I772" s="4">
        <f ca="1">User_Model_Calcs!B772-Sat_Data!$B$5</f>
        <v>32.678932720912655</v>
      </c>
      <c r="J772" s="4">
        <f ca="1">(Earth_Data!$B$1/SQRT(1-Earth_Data!$B$2^2*SIN(RADIANS(User_Model_Calcs!A772))^2))*COS(RADIANS(User_Model_Calcs!A772))</f>
        <v>5199.0014214449748</v>
      </c>
      <c r="K772" s="4">
        <f ca="1">((Earth_Data!$B$1*(1-Earth_Data!$B$2^2))/SQRT(1-Earth_Data!$B$2^2*SIN(RADIANS(User_Model_Calcs!A772))^2))*SIN(RADIANS(User_Model_Calcs!A772))</f>
        <v>-3682.3453027391979</v>
      </c>
      <c r="L772" s="4">
        <f t="shared" ca="1" si="97"/>
        <v>-35.309153431592321</v>
      </c>
      <c r="M772" s="4">
        <f t="shared" ca="1" si="98"/>
        <v>6370.9718810235154</v>
      </c>
      <c r="N772" s="4">
        <f ca="1">SQRT(User_Model_Calcs!M772^2+Sat_Data!$B$3^2-2*User_Model_Calcs!M772*Sat_Data!$B$3*COS(RADIANS(L772))*COS(RADIANS(I772)))</f>
        <v>38070.715343361975</v>
      </c>
      <c r="O772" s="4">
        <f ca="1">DEGREES(ACOS(((Earth_Data!$B$1+Sat_Data!$B$2)/User_Model_Calcs!N772)*SQRT(1-COS(RADIANS(User_Model_Calcs!I772))^2*COS(RADIANS(User_Model_Calcs!A772))^2)))</f>
        <v>36.241038687068126</v>
      </c>
      <c r="P772" s="4">
        <f t="shared" ca="1" si="99"/>
        <v>47.852770887279462</v>
      </c>
    </row>
    <row r="773" spans="1:16" x14ac:dyDescent="0.25">
      <c r="A773" s="4">
        <f t="shared" ca="1" si="100"/>
        <v>-18.790909504171402</v>
      </c>
      <c r="B773" s="4">
        <f t="shared" ca="1" si="101"/>
        <v>154.65128007553449</v>
      </c>
      <c r="C773" s="4">
        <v>4022</v>
      </c>
      <c r="D773" s="4">
        <f t="shared" ca="1" si="102"/>
        <v>0.75</v>
      </c>
      <c r="E773" s="4">
        <v>0.55000000000000004</v>
      </c>
      <c r="F773" s="4">
        <v>19.899999999999999</v>
      </c>
      <c r="G773" s="4">
        <f t="shared" ca="1" si="96"/>
        <v>41.281913690970576</v>
      </c>
      <c r="H773" s="4">
        <f t="shared" ca="1" si="103"/>
        <v>14.830634403319255</v>
      </c>
      <c r="I773" s="4">
        <f ca="1">User_Model_Calcs!B773-Sat_Data!$B$5</f>
        <v>44.651280075534487</v>
      </c>
      <c r="J773" s="4">
        <f ca="1">(Earth_Data!$B$1/SQRT(1-Earth_Data!$B$2^2*SIN(RADIANS(User_Model_Calcs!A773))^2))*COS(RADIANS(User_Model_Calcs!A773))</f>
        <v>6040.285744085525</v>
      </c>
      <c r="K773" s="4">
        <f ca="1">((Earth_Data!$B$1*(1-Earth_Data!$B$2^2))/SQRT(1-Earth_Data!$B$2^2*SIN(RADIANS(User_Model_Calcs!A773))^2))*SIN(RADIANS(User_Model_Calcs!A773))</f>
        <v>-2041.4530052738157</v>
      </c>
      <c r="L773" s="4">
        <f t="shared" ca="1" si="97"/>
        <v>-18.673860716708138</v>
      </c>
      <c r="M773" s="4">
        <f t="shared" ca="1" si="98"/>
        <v>6375.9377540048426</v>
      </c>
      <c r="N773" s="4">
        <f ca="1">SQRT(User_Model_Calcs!M773^2+Sat_Data!$B$3^2-2*User_Model_Calcs!M773*Sat_Data!$B$3*COS(RADIANS(L773))*COS(RADIANS(I773)))</f>
        <v>38158.944251655565</v>
      </c>
      <c r="O773" s="4">
        <f ca="1">DEGREES(ACOS(((Earth_Data!$B$1+Sat_Data!$B$2)/User_Model_Calcs!N773)*SQRT(1-COS(RADIANS(User_Model_Calcs!I773))^2*COS(RADIANS(User_Model_Calcs!A773))^2)))</f>
        <v>35.234966108210834</v>
      </c>
      <c r="P773" s="4">
        <f t="shared" ca="1" si="99"/>
        <v>71.940895833132657</v>
      </c>
    </row>
    <row r="774" spans="1:16" x14ac:dyDescent="0.25">
      <c r="A774" s="4">
        <f t="shared" ca="1" si="100"/>
        <v>-15.282620365867565</v>
      </c>
      <c r="B774" s="4">
        <f t="shared" ca="1" si="101"/>
        <v>115.71137438660676</v>
      </c>
      <c r="C774" s="4">
        <v>4023</v>
      </c>
      <c r="D774" s="4">
        <f t="shared" ca="1" si="102"/>
        <v>0.75</v>
      </c>
      <c r="E774" s="4">
        <v>0.55000000000000004</v>
      </c>
      <c r="F774" s="4">
        <v>19.899999999999999</v>
      </c>
      <c r="G774" s="4">
        <f t="shared" ca="1" si="96"/>
        <v>41.281913690970576</v>
      </c>
      <c r="H774" s="4">
        <f t="shared" ca="1" si="103"/>
        <v>15.210422892413234</v>
      </c>
      <c r="I774" s="4">
        <f ca="1">User_Model_Calcs!B774-Sat_Data!$B$5</f>
        <v>5.7113743866067637</v>
      </c>
      <c r="J774" s="4">
        <f ca="1">(Earth_Data!$B$1/SQRT(1-Earth_Data!$B$2^2*SIN(RADIANS(User_Model_Calcs!A774))^2))*COS(RADIANS(User_Model_Calcs!A774))</f>
        <v>6154.0237647023241</v>
      </c>
      <c r="K774" s="4">
        <f ca="1">((Earth_Data!$B$1*(1-Earth_Data!$B$2^2))/SQRT(1-Earth_Data!$B$2^2*SIN(RADIANS(User_Model_Calcs!A774))^2))*SIN(RADIANS(User_Model_Calcs!A774))</f>
        <v>-1670.2870246626785</v>
      </c>
      <c r="L774" s="4">
        <f t="shared" ca="1" si="97"/>
        <v>-15.185049421374382</v>
      </c>
      <c r="M774" s="4">
        <f t="shared" ca="1" si="98"/>
        <v>6376.6658404904256</v>
      </c>
      <c r="N774" s="4">
        <f ca="1">SQRT(User_Model_Calcs!M774^2+Sat_Data!$B$3^2-2*User_Model_Calcs!M774*Sat_Data!$B$3*COS(RADIANS(L774))*COS(RADIANS(I774)))</f>
        <v>36084.54690320004</v>
      </c>
      <c r="O774" s="4">
        <f ca="1">DEGREES(ACOS(((Earth_Data!$B$1+Sat_Data!$B$2)/User_Model_Calcs!N774)*SQRT(1-COS(RADIANS(User_Model_Calcs!I774))^2*COS(RADIANS(User_Model_Calcs!A774))^2)))</f>
        <v>70.865908800868297</v>
      </c>
      <c r="P774" s="4">
        <f t="shared" ca="1" si="99"/>
        <v>20.778901338873556</v>
      </c>
    </row>
    <row r="775" spans="1:16" x14ac:dyDescent="0.25">
      <c r="A775" s="4">
        <f t="shared" ca="1" si="100"/>
        <v>-39.080280275170139</v>
      </c>
      <c r="B775" s="4">
        <f t="shared" ca="1" si="101"/>
        <v>153.71122606910592</v>
      </c>
      <c r="C775" s="4">
        <v>4024</v>
      </c>
      <c r="D775" s="4">
        <f t="shared" ca="1" si="102"/>
        <v>0.75</v>
      </c>
      <c r="E775" s="4">
        <v>0.55000000000000004</v>
      </c>
      <c r="F775" s="4">
        <v>19.899999999999999</v>
      </c>
      <c r="G775" s="4">
        <f t="shared" ca="1" si="96"/>
        <v>41.281913690970576</v>
      </c>
      <c r="H775" s="4">
        <f t="shared" ca="1" si="103"/>
        <v>21.070888668771751</v>
      </c>
      <c r="I775" s="4">
        <f ca="1">User_Model_Calcs!B775-Sat_Data!$B$5</f>
        <v>43.711226069105919</v>
      </c>
      <c r="J775" s="4">
        <f ca="1">(Earth_Data!$B$1/SQRT(1-Earth_Data!$B$2^2*SIN(RADIANS(User_Model_Calcs!A775))^2))*COS(RADIANS(User_Model_Calcs!A775))</f>
        <v>4957.7161863247602</v>
      </c>
      <c r="K775" s="4">
        <f ca="1">((Earth_Data!$B$1*(1-Earth_Data!$B$2^2))/SQRT(1-Earth_Data!$B$2^2*SIN(RADIANS(User_Model_Calcs!A775))^2))*SIN(RADIANS(User_Model_Calcs!A775))</f>
        <v>-3999.2407917937408</v>
      </c>
      <c r="L775" s="4">
        <f t="shared" ca="1" si="97"/>
        <v>-38.892076511071771</v>
      </c>
      <c r="M775" s="4">
        <f t="shared" ca="1" si="98"/>
        <v>6369.6841911427255</v>
      </c>
      <c r="N775" s="4">
        <f ca="1">SQRT(User_Model_Calcs!M775^2+Sat_Data!$B$3^2-2*User_Model_Calcs!M775*Sat_Data!$B$3*COS(RADIANS(L775))*COS(RADIANS(I775)))</f>
        <v>38938.274196469625</v>
      </c>
      <c r="O775" s="4">
        <f ca="1">DEGREES(ACOS(((Earth_Data!$B$1+Sat_Data!$B$2)/User_Model_Calcs!N775)*SQRT(1-COS(RADIANS(User_Model_Calcs!I775))^2*COS(RADIANS(User_Model_Calcs!A775))^2)))</f>
        <v>26.321829311239576</v>
      </c>
      <c r="P775" s="4">
        <f t="shared" ca="1" si="99"/>
        <v>56.598092578454079</v>
      </c>
    </row>
    <row r="776" spans="1:16" x14ac:dyDescent="0.25">
      <c r="A776" s="4">
        <f t="shared" ca="1" si="100"/>
        <v>-21.18900004777376</v>
      </c>
      <c r="B776" s="4">
        <f t="shared" ca="1" si="101"/>
        <v>125.35836117951958</v>
      </c>
      <c r="C776" s="4">
        <v>4025</v>
      </c>
      <c r="D776" s="4">
        <f t="shared" ca="1" si="102"/>
        <v>3</v>
      </c>
      <c r="E776" s="4">
        <v>0.55000000000000004</v>
      </c>
      <c r="F776" s="4">
        <v>19.899999999999999</v>
      </c>
      <c r="G776" s="4">
        <f t="shared" ca="1" si="96"/>
        <v>53.323113517529826</v>
      </c>
      <c r="H776" s="4">
        <f t="shared" ca="1" si="103"/>
        <v>15.849298325286853</v>
      </c>
      <c r="I776" s="4">
        <f ca="1">User_Model_Calcs!B776-Sat_Data!$B$5</f>
        <v>15.358361179519576</v>
      </c>
      <c r="J776" s="4">
        <f ca="1">(Earth_Data!$B$1/SQRT(1-Earth_Data!$B$2^2*SIN(RADIANS(User_Model_Calcs!A776))^2))*COS(RADIANS(User_Model_Calcs!A776))</f>
        <v>5949.5367059733835</v>
      </c>
      <c r="K776" s="4">
        <f ca="1">((Earth_Data!$B$1*(1-Earth_Data!$B$2^2))/SQRT(1-Earth_Data!$B$2^2*SIN(RADIANS(User_Model_Calcs!A776))^2))*SIN(RADIANS(User_Model_Calcs!A776))</f>
        <v>-2290.9192835103113</v>
      </c>
      <c r="L776" s="4">
        <f t="shared" ca="1" si="97"/>
        <v>-21.059621327698348</v>
      </c>
      <c r="M776" s="4">
        <f t="shared" ca="1" si="98"/>
        <v>6375.366513329569</v>
      </c>
      <c r="N776" s="4">
        <f ca="1">SQRT(User_Model_Calcs!M776^2+Sat_Data!$B$3^2-2*User_Model_Calcs!M776*Sat_Data!$B$3*COS(RADIANS(L776))*COS(RADIANS(I776)))</f>
        <v>36533.039168256044</v>
      </c>
      <c r="O776" s="4">
        <f ca="1">DEGREES(ACOS(((Earth_Data!$B$1+Sat_Data!$B$2)/User_Model_Calcs!N776)*SQRT(1-COS(RADIANS(User_Model_Calcs!I776))^2*COS(RADIANS(User_Model_Calcs!A776))^2)))</f>
        <v>59.653645116228958</v>
      </c>
      <c r="P776" s="4">
        <f t="shared" ca="1" si="99"/>
        <v>37.231371371810361</v>
      </c>
    </row>
    <row r="777" spans="1:16" x14ac:dyDescent="0.25">
      <c r="A777" s="4">
        <f t="shared" ca="1" si="100"/>
        <v>-36.23731993887494</v>
      </c>
      <c r="B777" s="4">
        <f t="shared" ca="1" si="101"/>
        <v>113.85953304393601</v>
      </c>
      <c r="C777" s="4">
        <v>4026</v>
      </c>
      <c r="D777" s="4">
        <f t="shared" ca="1" si="102"/>
        <v>3</v>
      </c>
      <c r="E777" s="4">
        <v>0.55000000000000004</v>
      </c>
      <c r="F777" s="4">
        <v>19.899999999999999</v>
      </c>
      <c r="G777" s="4">
        <f t="shared" ca="1" si="96"/>
        <v>53.323113517529826</v>
      </c>
      <c r="H777" s="4">
        <f t="shared" ca="1" si="103"/>
        <v>15.044280413401362</v>
      </c>
      <c r="I777" s="4">
        <f ca="1">User_Model_Calcs!B777-Sat_Data!$B$5</f>
        <v>3.8595330439360112</v>
      </c>
      <c r="J777" s="4">
        <f ca="1">(Earth_Data!$B$1/SQRT(1-Earth_Data!$B$2^2*SIN(RADIANS(User_Model_Calcs!A777))^2))*COS(RADIANS(User_Model_Calcs!A777))</f>
        <v>5150.4789138377746</v>
      </c>
      <c r="K777" s="4">
        <f ca="1">((Earth_Data!$B$1*(1-Earth_Data!$B$2^2))/SQRT(1-Earth_Data!$B$2^2*SIN(RADIANS(User_Model_Calcs!A777))^2))*SIN(RADIANS(User_Model_Calcs!A777))</f>
        <v>-3749.4650016150495</v>
      </c>
      <c r="L777" s="4">
        <f t="shared" ca="1" si="97"/>
        <v>-36.054009968056995</v>
      </c>
      <c r="M777" s="4">
        <f t="shared" ca="1" si="98"/>
        <v>6370.708032881721</v>
      </c>
      <c r="N777" s="4">
        <f ca="1">SQRT(User_Model_Calcs!M777^2+Sat_Data!$B$3^2-2*User_Model_Calcs!M777*Sat_Data!$B$3*COS(RADIANS(L777))*COS(RADIANS(I777)))</f>
        <v>37216.322065213593</v>
      </c>
      <c r="O777" s="4">
        <f ca="1">DEGREES(ACOS(((Earth_Data!$B$1+Sat_Data!$B$2)/User_Model_Calcs!N777)*SQRT(1-COS(RADIANS(User_Model_Calcs!I777))^2*COS(RADIANS(User_Model_Calcs!A777))^2)))</f>
        <v>47.736652399977821</v>
      </c>
      <c r="P777" s="4">
        <f t="shared" ca="1" si="99"/>
        <v>6.5107873489752475</v>
      </c>
    </row>
    <row r="778" spans="1:16" x14ac:dyDescent="0.25">
      <c r="A778" s="4">
        <f t="shared" ca="1" si="100"/>
        <v>-17.798499286751536</v>
      </c>
      <c r="B778" s="4">
        <f t="shared" ca="1" si="101"/>
        <v>140.37406507127855</v>
      </c>
      <c r="C778" s="4">
        <v>4027</v>
      </c>
      <c r="D778" s="4">
        <f t="shared" ca="1" si="102"/>
        <v>1.2</v>
      </c>
      <c r="E778" s="4">
        <v>0.55000000000000004</v>
      </c>
      <c r="F778" s="4">
        <v>19.899999999999999</v>
      </c>
      <c r="G778" s="4">
        <f t="shared" ca="1" si="96"/>
        <v>45.364313344089069</v>
      </c>
      <c r="H778" s="4">
        <f t="shared" ca="1" si="103"/>
        <v>15.887144851523971</v>
      </c>
      <c r="I778" s="4">
        <f ca="1">User_Model_Calcs!B778-Sat_Data!$B$5</f>
        <v>30.374065071278551</v>
      </c>
      <c r="J778" s="4">
        <f ca="1">(Earth_Data!$B$1/SQRT(1-Earth_Data!$B$2^2*SIN(RADIANS(User_Model_Calcs!A778))^2))*COS(RADIANS(User_Model_Calcs!A778))</f>
        <v>6074.7658048076637</v>
      </c>
      <c r="K778" s="4">
        <f ca="1">((Earth_Data!$B$1*(1-Earth_Data!$B$2^2))/SQRT(1-Earth_Data!$B$2^2*SIN(RADIANS(User_Model_Calcs!A778))^2))*SIN(RADIANS(User_Model_Calcs!A778))</f>
        <v>-1937.1626527059361</v>
      </c>
      <c r="L778" s="4">
        <f t="shared" ca="1" si="97"/>
        <v>-17.686796057260747</v>
      </c>
      <c r="M778" s="4">
        <f t="shared" ca="1" si="98"/>
        <v>6376.1570500027046</v>
      </c>
      <c r="N778" s="4">
        <f ca="1">SQRT(User_Model_Calcs!M778^2+Sat_Data!$B$3^2-2*User_Model_Calcs!M778*Sat_Data!$B$3*COS(RADIANS(L778))*COS(RADIANS(I778)))</f>
        <v>37101.333979528419</v>
      </c>
      <c r="O778" s="4">
        <f ca="1">DEGREES(ACOS(((Earth_Data!$B$1+Sat_Data!$B$2)/User_Model_Calcs!N778)*SQRT(1-COS(RADIANS(User_Model_Calcs!I778))^2*COS(RADIANS(User_Model_Calcs!A778))^2)))</f>
        <v>49.601410890754323</v>
      </c>
      <c r="P778" s="4">
        <f t="shared" ca="1" si="99"/>
        <v>62.456009967134278</v>
      </c>
    </row>
    <row r="779" spans="1:16" x14ac:dyDescent="0.25">
      <c r="A779" s="4">
        <f t="shared" ca="1" si="100"/>
        <v>-36.129172590655969</v>
      </c>
      <c r="B779" s="4">
        <f t="shared" ca="1" si="101"/>
        <v>119.83335734384379</v>
      </c>
      <c r="C779" s="4">
        <v>4028</v>
      </c>
      <c r="D779" s="4">
        <f t="shared" ca="1" si="102"/>
        <v>1.2</v>
      </c>
      <c r="E779" s="4">
        <v>0.55000000000000004</v>
      </c>
      <c r="F779" s="4">
        <v>19.899999999999999</v>
      </c>
      <c r="G779" s="4">
        <f t="shared" ca="1" si="96"/>
        <v>45.364313344089069</v>
      </c>
      <c r="H779" s="4">
        <f t="shared" ca="1" si="103"/>
        <v>22.044704923982749</v>
      </c>
      <c r="I779" s="4">
        <f ca="1">User_Model_Calcs!B779-Sat_Data!$B$5</f>
        <v>9.8333573438437867</v>
      </c>
      <c r="J779" s="4">
        <f ca="1">(Earth_Data!$B$1/SQRT(1-Earth_Data!$B$2^2*SIN(RADIANS(User_Model_Calcs!A779))^2))*COS(RADIANS(User_Model_Calcs!A779))</f>
        <v>5157.5635227484772</v>
      </c>
      <c r="K779" s="4">
        <f ca="1">((Earth_Data!$B$1*(1-Earth_Data!$B$2^2))/SQRT(1-Earth_Data!$B$2^2*SIN(RADIANS(User_Model_Calcs!A779))^2))*SIN(RADIANS(User_Model_Calcs!A779))</f>
        <v>-3739.7791698036654</v>
      </c>
      <c r="L779" s="4">
        <f t="shared" ca="1" si="97"/>
        <v>-35.946084659137505</v>
      </c>
      <c r="M779" s="4">
        <f t="shared" ca="1" si="98"/>
        <v>6370.7464029015528</v>
      </c>
      <c r="N779" s="4">
        <f ca="1">SQRT(User_Model_Calcs!M779^2+Sat_Data!$B$3^2-2*User_Model_Calcs!M779*Sat_Data!$B$3*COS(RADIANS(L779))*COS(RADIANS(I779)))</f>
        <v>37280.857594937392</v>
      </c>
      <c r="O779" s="4">
        <f ca="1">DEGREES(ACOS(((Earth_Data!$B$1+Sat_Data!$B$2)/User_Model_Calcs!N779)*SQRT(1-COS(RADIANS(User_Model_Calcs!I779))^2*COS(RADIANS(User_Model_Calcs!A779))^2)))</f>
        <v>46.776636356451569</v>
      </c>
      <c r="P779" s="4">
        <f t="shared" ca="1" si="99"/>
        <v>16.381991076317103</v>
      </c>
    </row>
    <row r="780" spans="1:16" x14ac:dyDescent="0.25">
      <c r="A780" s="4">
        <f t="shared" ca="1" si="100"/>
        <v>-36.482025267326343</v>
      </c>
      <c r="B780" s="4">
        <f t="shared" ca="1" si="101"/>
        <v>129.74376351340914</v>
      </c>
      <c r="C780" s="4">
        <v>4029</v>
      </c>
      <c r="D780" s="4">
        <f t="shared" ca="1" si="102"/>
        <v>1.2</v>
      </c>
      <c r="E780" s="4">
        <v>0.55000000000000004</v>
      </c>
      <c r="F780" s="4">
        <v>19.899999999999999</v>
      </c>
      <c r="G780" s="4">
        <f t="shared" ca="1" si="96"/>
        <v>45.364313344089069</v>
      </c>
      <c r="H780" s="4">
        <f t="shared" ca="1" si="103"/>
        <v>22.447180298818921</v>
      </c>
      <c r="I780" s="4">
        <f ca="1">User_Model_Calcs!B780-Sat_Data!$B$5</f>
        <v>19.743763513409135</v>
      </c>
      <c r="J780" s="4">
        <f ca="1">(Earth_Data!$B$1/SQRT(1-Earth_Data!$B$2^2*SIN(RADIANS(User_Model_Calcs!A780))^2))*COS(RADIANS(User_Model_Calcs!A780))</f>
        <v>5134.3806730428514</v>
      </c>
      <c r="K780" s="4">
        <f ca="1">((Earth_Data!$B$1*(1-Earth_Data!$B$2^2))/SQRT(1-Earth_Data!$B$2^2*SIN(RADIANS(User_Model_Calcs!A780))^2))*SIN(RADIANS(User_Model_Calcs!A780))</f>
        <v>-3771.3323304238434</v>
      </c>
      <c r="L780" s="4">
        <f t="shared" ca="1" si="97"/>
        <v>-36.298222505926333</v>
      </c>
      <c r="M780" s="4">
        <f t="shared" ca="1" si="98"/>
        <v>6370.6210405435431</v>
      </c>
      <c r="N780" s="4">
        <f ca="1">SQRT(User_Model_Calcs!M780^2+Sat_Data!$B$3^2-2*User_Model_Calcs!M780*Sat_Data!$B$3*COS(RADIANS(L780))*COS(RADIANS(I780)))</f>
        <v>37561.673637854336</v>
      </c>
      <c r="O780" s="4">
        <f ca="1">DEGREES(ACOS(((Earth_Data!$B$1+Sat_Data!$B$2)/User_Model_Calcs!N780)*SQRT(1-COS(RADIANS(User_Model_Calcs!I780))^2*COS(RADIANS(User_Model_Calcs!A780))^2)))</f>
        <v>42.796643876281792</v>
      </c>
      <c r="P780" s="4">
        <f t="shared" ca="1" si="99"/>
        <v>31.11737157765246</v>
      </c>
    </row>
    <row r="781" spans="1:16" x14ac:dyDescent="0.25">
      <c r="A781" s="4">
        <f t="shared" ca="1" si="100"/>
        <v>-18.485300827336783</v>
      </c>
      <c r="B781" s="4">
        <f t="shared" ca="1" si="101"/>
        <v>153.73244804553221</v>
      </c>
      <c r="C781" s="4">
        <v>4030</v>
      </c>
      <c r="D781" s="4">
        <f t="shared" ca="1" si="102"/>
        <v>1.2</v>
      </c>
      <c r="E781" s="4">
        <v>0.55000000000000004</v>
      </c>
      <c r="F781" s="4">
        <v>19.899999999999999</v>
      </c>
      <c r="G781" s="4">
        <f t="shared" ca="1" si="96"/>
        <v>45.364313344089069</v>
      </c>
      <c r="H781" s="4">
        <f t="shared" ca="1" si="103"/>
        <v>20.780647045279213</v>
      </c>
      <c r="I781" s="4">
        <f ca="1">User_Model_Calcs!B781-Sat_Data!$B$5</f>
        <v>43.732448045532209</v>
      </c>
      <c r="J781" s="4">
        <f ca="1">(Earth_Data!$B$1/SQRT(1-Earth_Data!$B$2^2*SIN(RADIANS(User_Model_Calcs!A781))^2))*COS(RADIANS(User_Model_Calcs!A781))</f>
        <v>6051.0965385858135</v>
      </c>
      <c r="K781" s="4">
        <f ca="1">((Earth_Data!$B$1*(1-Earth_Data!$B$2^2))/SQRT(1-Earth_Data!$B$2^2*SIN(RADIANS(User_Model_Calcs!A781))^2))*SIN(RADIANS(User_Model_Calcs!A781))</f>
        <v>-2009.3999137162532</v>
      </c>
      <c r="L781" s="4">
        <f t="shared" ca="1" si="97"/>
        <v>-18.369883629528179</v>
      </c>
      <c r="M781" s="4">
        <f t="shared" ca="1" si="98"/>
        <v>6376.0063780181481</v>
      </c>
      <c r="N781" s="4">
        <f ca="1">SQRT(User_Model_Calcs!M781^2+Sat_Data!$B$3^2-2*User_Model_Calcs!M781*Sat_Data!$B$3*COS(RADIANS(L781))*COS(RADIANS(I781)))</f>
        <v>38075.625216929002</v>
      </c>
      <c r="O781" s="4">
        <f ca="1">DEGREES(ACOS(((Earth_Data!$B$1+Sat_Data!$B$2)/User_Model_Calcs!N781)*SQRT(1-COS(RADIANS(User_Model_Calcs!I781))^2*COS(RADIANS(User_Model_Calcs!A781))^2)))</f>
        <v>36.24788812530528</v>
      </c>
      <c r="P781" s="4">
        <f t="shared" ca="1" si="99"/>
        <v>71.664297993292138</v>
      </c>
    </row>
    <row r="782" spans="1:16" x14ac:dyDescent="0.25">
      <c r="A782" s="4">
        <f t="shared" ca="1" si="100"/>
        <v>-14.599082340169744</v>
      </c>
      <c r="B782" s="4">
        <f t="shared" ca="1" si="101"/>
        <v>157.17518764722217</v>
      </c>
      <c r="C782" s="4">
        <v>4031</v>
      </c>
      <c r="D782" s="4">
        <f t="shared" ca="1" si="102"/>
        <v>3</v>
      </c>
      <c r="E782" s="4">
        <v>0.55000000000000004</v>
      </c>
      <c r="F782" s="4">
        <v>19.899999999999999</v>
      </c>
      <c r="G782" s="4">
        <f t="shared" ca="1" si="96"/>
        <v>53.323113517529826</v>
      </c>
      <c r="H782" s="4">
        <f t="shared" ca="1" si="103"/>
        <v>15.611470873202578</v>
      </c>
      <c r="I782" s="4">
        <f ca="1">User_Model_Calcs!B782-Sat_Data!$B$5</f>
        <v>47.175187647222174</v>
      </c>
      <c r="J782" s="4">
        <f ca="1">(Earth_Data!$B$1/SQRT(1-Earth_Data!$B$2^2*SIN(RADIANS(User_Model_Calcs!A782))^2))*COS(RADIANS(User_Model_Calcs!A782))</f>
        <v>6173.5232879791502</v>
      </c>
      <c r="K782" s="4">
        <f ca="1">((Earth_Data!$B$1*(1-Earth_Data!$B$2^2))/SQRT(1-Earth_Data!$B$2^2*SIN(RADIANS(User_Model_Calcs!A782))^2))*SIN(RADIANS(User_Model_Calcs!A782))</f>
        <v>-1597.212161733029</v>
      </c>
      <c r="L782" s="4">
        <f t="shared" ca="1" si="97"/>
        <v>-14.505484470252286</v>
      </c>
      <c r="M782" s="4">
        <f t="shared" ca="1" si="98"/>
        <v>6376.7920208211899</v>
      </c>
      <c r="N782" s="4">
        <f ca="1">SQRT(User_Model_Calcs!M782^2+Sat_Data!$B$3^2-2*User_Model_Calcs!M782*Sat_Data!$B$3*COS(RADIANS(L782))*COS(RADIANS(I782)))</f>
        <v>38270.012827632163</v>
      </c>
      <c r="O782" s="4">
        <f ca="1">DEGREES(ACOS(((Earth_Data!$B$1+Sat_Data!$B$2)/User_Model_Calcs!N782)*SQRT(1-COS(RADIANS(User_Model_Calcs!I782))^2*COS(RADIANS(User_Model_Calcs!A782))^2)))</f>
        <v>33.919572513289388</v>
      </c>
      <c r="P782" s="4">
        <f t="shared" ca="1" si="99"/>
        <v>76.851093768794868</v>
      </c>
    </row>
    <row r="783" spans="1:16" x14ac:dyDescent="0.25">
      <c r="A783" s="4">
        <f t="shared" ca="1" si="100"/>
        <v>-17.062167745349662</v>
      </c>
      <c r="B783" s="4">
        <f t="shared" ca="1" si="101"/>
        <v>134.75054513790798</v>
      </c>
      <c r="C783" s="4">
        <v>4032</v>
      </c>
      <c r="D783" s="4">
        <f t="shared" ca="1" si="102"/>
        <v>3</v>
      </c>
      <c r="E783" s="4">
        <v>0.55000000000000004</v>
      </c>
      <c r="F783" s="4">
        <v>19.899999999999999</v>
      </c>
      <c r="G783" s="4">
        <f t="shared" ca="1" si="96"/>
        <v>53.323113517529826</v>
      </c>
      <c r="H783" s="4">
        <f t="shared" ca="1" si="103"/>
        <v>19.616623029432404</v>
      </c>
      <c r="I783" s="4">
        <f ca="1">User_Model_Calcs!B783-Sat_Data!$B$5</f>
        <v>24.750545137907977</v>
      </c>
      <c r="J783" s="4">
        <f ca="1">(Earth_Data!$B$1/SQRT(1-Earth_Data!$B$2^2*SIN(RADIANS(User_Model_Calcs!A783))^2))*COS(RADIANS(User_Model_Calcs!A783))</f>
        <v>6099.1764745949195</v>
      </c>
      <c r="K783" s="4">
        <f ca="1">((Earth_Data!$B$1*(1-Earth_Data!$B$2^2))/SQRT(1-Earth_Data!$B$2^2*SIN(RADIANS(User_Model_Calcs!A783))^2))*SIN(RADIANS(User_Model_Calcs!A783))</f>
        <v>-1859.4124054776123</v>
      </c>
      <c r="L783" s="4">
        <f t="shared" ca="1" si="97"/>
        <v>-16.95451699408089</v>
      </c>
      <c r="M783" s="4">
        <f t="shared" ca="1" si="98"/>
        <v>6376.3130539439608</v>
      </c>
      <c r="N783" s="4">
        <f ca="1">SQRT(User_Model_Calcs!M783^2+Sat_Data!$B$3^2-2*User_Model_Calcs!M783*Sat_Data!$B$3*COS(RADIANS(L783))*COS(RADIANS(I783)))</f>
        <v>36761.203190096334</v>
      </c>
      <c r="O783" s="4">
        <f ca="1">DEGREES(ACOS(((Earth_Data!$B$1+Sat_Data!$B$2)/User_Model_Calcs!N783)*SQRT(1-COS(RADIANS(User_Model_Calcs!I783))^2*COS(RADIANS(User_Model_Calcs!A783))^2)))</f>
        <v>55.305071654617272</v>
      </c>
      <c r="P783" s="4">
        <f t="shared" ca="1" si="99"/>
        <v>57.525786282807204</v>
      </c>
    </row>
    <row r="784" spans="1:16" x14ac:dyDescent="0.25">
      <c r="A784" s="4">
        <f t="shared" ca="1" si="100"/>
        <v>-36.395042079043968</v>
      </c>
      <c r="B784" s="4">
        <f t="shared" ca="1" si="101"/>
        <v>119.19379675622218</v>
      </c>
      <c r="C784" s="4">
        <v>4033</v>
      </c>
      <c r="D784" s="4">
        <f t="shared" ca="1" si="102"/>
        <v>0.75</v>
      </c>
      <c r="E784" s="4">
        <v>0.55000000000000004</v>
      </c>
      <c r="F784" s="4">
        <v>19.899999999999999</v>
      </c>
      <c r="G784" s="4">
        <f t="shared" ca="1" si="96"/>
        <v>41.281913690970576</v>
      </c>
      <c r="H784" s="4">
        <f t="shared" ca="1" si="103"/>
        <v>22.500210179836852</v>
      </c>
      <c r="I784" s="4">
        <f ca="1">User_Model_Calcs!B784-Sat_Data!$B$5</f>
        <v>9.1937967562221843</v>
      </c>
      <c r="J784" s="4">
        <f ca="1">(Earth_Data!$B$1/SQRT(1-Earth_Data!$B$2^2*SIN(RADIANS(User_Model_Calcs!A784))^2))*COS(RADIANS(User_Model_Calcs!A784))</f>
        <v>5140.1137417442178</v>
      </c>
      <c r="K784" s="4">
        <f ca="1">((Earth_Data!$B$1*(1-Earth_Data!$B$2^2))/SQRT(1-Earth_Data!$B$2^2*SIN(RADIANS(User_Model_Calcs!A784))^2))*SIN(RADIANS(User_Model_Calcs!A784))</f>
        <v>-3763.5671244533992</v>
      </c>
      <c r="L784" s="4">
        <f t="shared" ca="1" si="97"/>
        <v>-36.211412955662013</v>
      </c>
      <c r="M784" s="4">
        <f t="shared" ca="1" si="98"/>
        <v>6370.6519900504827</v>
      </c>
      <c r="N784" s="4">
        <f ca="1">SQRT(User_Model_Calcs!M784^2+Sat_Data!$B$3^2-2*User_Model_Calcs!M784*Sat_Data!$B$3*COS(RADIANS(L784))*COS(RADIANS(I784)))</f>
        <v>37289.560638580959</v>
      </c>
      <c r="O784" s="4">
        <f ca="1">DEGREES(ACOS(((Earth_Data!$B$1+Sat_Data!$B$2)/User_Model_Calcs!N784)*SQRT(1-COS(RADIANS(User_Model_Calcs!I784))^2*COS(RADIANS(User_Model_Calcs!A784))^2)))</f>
        <v>46.646896855222344</v>
      </c>
      <c r="P784" s="4">
        <f t="shared" ca="1" si="99"/>
        <v>15.257907964219383</v>
      </c>
    </row>
    <row r="785" spans="1:16" x14ac:dyDescent="0.25">
      <c r="A785" s="4">
        <f t="shared" ca="1" si="100"/>
        <v>-39.917679260545022</v>
      </c>
      <c r="B785" s="4">
        <f t="shared" ca="1" si="101"/>
        <v>141.74507350735891</v>
      </c>
      <c r="C785" s="4">
        <v>4034</v>
      </c>
      <c r="D785" s="4">
        <f t="shared" ca="1" si="102"/>
        <v>3</v>
      </c>
      <c r="E785" s="4">
        <v>0.55000000000000004</v>
      </c>
      <c r="F785" s="4">
        <v>19.899999999999999</v>
      </c>
      <c r="G785" s="4">
        <f t="shared" ca="1" si="96"/>
        <v>53.323113517529826</v>
      </c>
      <c r="H785" s="4">
        <f t="shared" ca="1" si="103"/>
        <v>20.469106959768283</v>
      </c>
      <c r="I785" s="4">
        <f ca="1">User_Model_Calcs!B785-Sat_Data!$B$5</f>
        <v>31.74507350735891</v>
      </c>
      <c r="J785" s="4">
        <f ca="1">(Earth_Data!$B$1/SQRT(1-Earth_Data!$B$2^2*SIN(RADIANS(User_Model_Calcs!A785))^2))*COS(RADIANS(User_Model_Calcs!A785))</f>
        <v>4898.5803340925386</v>
      </c>
      <c r="K785" s="4">
        <f ca="1">((Earth_Data!$B$1*(1-Earth_Data!$B$2^2))/SQRT(1-Earth_Data!$B$2^2*SIN(RADIANS(User_Model_Calcs!A785))^2))*SIN(RADIANS(User_Model_Calcs!A785))</f>
        <v>-4070.9808939034456</v>
      </c>
      <c r="L785" s="4">
        <f t="shared" ca="1" si="97"/>
        <v>-39.728384596895893</v>
      </c>
      <c r="M785" s="4">
        <f t="shared" ca="1" si="98"/>
        <v>6369.3778917634545</v>
      </c>
      <c r="N785" s="4">
        <f ca="1">SQRT(User_Model_Calcs!M785^2+Sat_Data!$B$3^2-2*User_Model_Calcs!M785*Sat_Data!$B$3*COS(RADIANS(L785))*COS(RADIANS(I785)))</f>
        <v>38302.662587980958</v>
      </c>
      <c r="O785" s="4">
        <f ca="1">DEGREES(ACOS(((Earth_Data!$B$1+Sat_Data!$B$2)/User_Model_Calcs!N785)*SQRT(1-COS(RADIANS(User_Model_Calcs!I785))^2*COS(RADIANS(User_Model_Calcs!A785))^2)))</f>
        <v>33.4420327539762</v>
      </c>
      <c r="P785" s="4">
        <f t="shared" ca="1" si="99"/>
        <v>43.95517713854057</v>
      </c>
    </row>
    <row r="786" spans="1:16" x14ac:dyDescent="0.25">
      <c r="A786" s="4">
        <f t="shared" ca="1" si="100"/>
        <v>-31.347241340162583</v>
      </c>
      <c r="B786" s="4">
        <f t="shared" ca="1" si="101"/>
        <v>107.78512036006971</v>
      </c>
      <c r="C786" s="4">
        <v>4035</v>
      </c>
      <c r="D786" s="4">
        <f t="shared" ca="1" si="102"/>
        <v>1.2</v>
      </c>
      <c r="E786" s="4">
        <v>0.55000000000000004</v>
      </c>
      <c r="F786" s="4">
        <v>19.899999999999999</v>
      </c>
      <c r="G786" s="4">
        <f t="shared" ca="1" si="96"/>
        <v>45.364313344089069</v>
      </c>
      <c r="H786" s="4">
        <f t="shared" ca="1" si="103"/>
        <v>21.127657599358159</v>
      </c>
      <c r="I786" s="4">
        <f ca="1">User_Model_Calcs!B786-Sat_Data!$B$5</f>
        <v>-2.2148796399302881</v>
      </c>
      <c r="J786" s="4">
        <f ca="1">(Earth_Data!$B$1/SQRT(1-Earth_Data!$B$2^2*SIN(RADIANS(User_Model_Calcs!A786))^2))*COS(RADIANS(User_Model_Calcs!A786))</f>
        <v>5452.0652343780512</v>
      </c>
      <c r="K786" s="4">
        <f ca="1">((Earth_Data!$B$1*(1-Earth_Data!$B$2^2))/SQRT(1-Earth_Data!$B$2^2*SIN(RADIANS(User_Model_Calcs!A786))^2))*SIN(RADIANS(User_Model_Calcs!A786))</f>
        <v>-3298.8349116802083</v>
      </c>
      <c r="L786" s="4">
        <f t="shared" ca="1" si="97"/>
        <v>-31.176518749359705</v>
      </c>
      <c r="M786" s="4">
        <f t="shared" ca="1" si="98"/>
        <v>6372.3878644064007</v>
      </c>
      <c r="N786" s="4">
        <f ca="1">SQRT(User_Model_Calcs!M786^2+Sat_Data!$B$3^2-2*User_Model_Calcs!M786*Sat_Data!$B$3*COS(RADIANS(L786))*COS(RADIANS(I786)))</f>
        <v>36864.647405567295</v>
      </c>
      <c r="O786" s="4">
        <f ca="1">DEGREES(ACOS(((Earth_Data!$B$1+Sat_Data!$B$2)/User_Model_Calcs!N786)*SQRT(1-COS(RADIANS(User_Model_Calcs!I786))^2*COS(RADIANS(User_Model_Calcs!A786))^2)))</f>
        <v>53.40143641918624</v>
      </c>
      <c r="P786" s="4">
        <f t="shared" ca="1" si="99"/>
        <v>4.2518542814879536</v>
      </c>
    </row>
    <row r="787" spans="1:16" x14ac:dyDescent="0.25">
      <c r="A787" s="4">
        <f t="shared" ca="1" si="100"/>
        <v>-29.609465207014736</v>
      </c>
      <c r="B787" s="4">
        <f t="shared" ca="1" si="101"/>
        <v>118.49814486878131</v>
      </c>
      <c r="C787" s="4">
        <v>4036</v>
      </c>
      <c r="D787" s="4">
        <f t="shared" ca="1" si="102"/>
        <v>3</v>
      </c>
      <c r="E787" s="4">
        <v>0.55000000000000004</v>
      </c>
      <c r="F787" s="4">
        <v>19.899999999999999</v>
      </c>
      <c r="G787" s="4">
        <f t="shared" ca="1" si="96"/>
        <v>53.323113517529826</v>
      </c>
      <c r="H787" s="4">
        <f t="shared" ca="1" si="103"/>
        <v>20.390263002263044</v>
      </c>
      <c r="I787" s="4">
        <f ca="1">User_Model_Calcs!B787-Sat_Data!$B$5</f>
        <v>8.4981448687813099</v>
      </c>
      <c r="J787" s="4">
        <f ca="1">(Earth_Data!$B$1/SQRT(1-Earth_Data!$B$2^2*SIN(RADIANS(User_Model_Calcs!A787))^2))*COS(RADIANS(User_Model_Calcs!A787))</f>
        <v>5549.7766303294266</v>
      </c>
      <c r="K787" s="4">
        <f ca="1">((Earth_Data!$B$1*(1-Earth_Data!$B$2^2))/SQRT(1-Earth_Data!$B$2^2*SIN(RADIANS(User_Model_Calcs!A787))^2))*SIN(RADIANS(User_Model_Calcs!A787))</f>
        <v>-3132.8107322933738</v>
      </c>
      <c r="L787" s="4">
        <f t="shared" ca="1" si="97"/>
        <v>-29.444429045878383</v>
      </c>
      <c r="M787" s="4">
        <f t="shared" ca="1" si="98"/>
        <v>6372.9525128407467</v>
      </c>
      <c r="N787" s="4">
        <f ca="1">SQRT(User_Model_Calcs!M787^2+Sat_Data!$B$3^2-2*User_Model_Calcs!M787*Sat_Data!$B$3*COS(RADIANS(L787))*COS(RADIANS(I787)))</f>
        <v>36817.991236857146</v>
      </c>
      <c r="O787" s="4">
        <f ca="1">DEGREES(ACOS(((Earth_Data!$B$1+Sat_Data!$B$2)/User_Model_Calcs!N787)*SQRT(1-COS(RADIANS(User_Model_Calcs!I787))^2*COS(RADIANS(User_Model_Calcs!A787))^2)))</f>
        <v>54.221986971326103</v>
      </c>
      <c r="P787" s="4">
        <f t="shared" ca="1" si="99"/>
        <v>16.826001371739732</v>
      </c>
    </row>
    <row r="788" spans="1:16" x14ac:dyDescent="0.25">
      <c r="A788" s="4">
        <f t="shared" ca="1" si="100"/>
        <v>-21.892283511863166</v>
      </c>
      <c r="B788" s="4">
        <f t="shared" ca="1" si="101"/>
        <v>148.66329386023659</v>
      </c>
      <c r="C788" s="4">
        <v>4037</v>
      </c>
      <c r="D788" s="4">
        <f t="shared" ca="1" si="102"/>
        <v>0.75</v>
      </c>
      <c r="E788" s="4">
        <v>0.55000000000000004</v>
      </c>
      <c r="F788" s="4">
        <v>19.899999999999999</v>
      </c>
      <c r="G788" s="4">
        <f t="shared" ca="1" si="96"/>
        <v>41.281913690970576</v>
      </c>
      <c r="H788" s="4">
        <f t="shared" ca="1" si="103"/>
        <v>14.460401085858329</v>
      </c>
      <c r="I788" s="4">
        <f ca="1">User_Model_Calcs!B788-Sat_Data!$B$5</f>
        <v>38.663293860236593</v>
      </c>
      <c r="J788" s="4">
        <f ca="1">(Earth_Data!$B$1/SQRT(1-Earth_Data!$B$2^2*SIN(RADIANS(User_Model_Calcs!A788))^2))*COS(RADIANS(User_Model_Calcs!A788))</f>
        <v>5920.9458662555926</v>
      </c>
      <c r="K788" s="4">
        <f ca="1">((Earth_Data!$B$1*(1-Earth_Data!$B$2^2))/SQRT(1-Earth_Data!$B$2^2*SIN(RADIANS(User_Model_Calcs!A788))^2))*SIN(RADIANS(User_Model_Calcs!A788))</f>
        <v>-2363.3506293486116</v>
      </c>
      <c r="L788" s="4">
        <f t="shared" ca="1" si="97"/>
        <v>-21.75945566778757</v>
      </c>
      <c r="M788" s="4">
        <f t="shared" ca="1" si="98"/>
        <v>6375.1883225808842</v>
      </c>
      <c r="N788" s="4">
        <f ca="1">SQRT(User_Model_Calcs!M788^2+Sat_Data!$B$3^2-2*User_Model_Calcs!M788*Sat_Data!$B$3*COS(RADIANS(L788))*COS(RADIANS(I788)))</f>
        <v>37796.645667093042</v>
      </c>
      <c r="O788" s="4">
        <f ca="1">DEGREES(ACOS(((Earth_Data!$B$1+Sat_Data!$B$2)/User_Model_Calcs!N788)*SQRT(1-COS(RADIANS(User_Model_Calcs!I788))^2*COS(RADIANS(User_Model_Calcs!A788))^2)))</f>
        <v>39.74514819126405</v>
      </c>
      <c r="P788" s="4">
        <f t="shared" ca="1" si="99"/>
        <v>65.013520375870925</v>
      </c>
    </row>
    <row r="789" spans="1:16" x14ac:dyDescent="0.25">
      <c r="A789" s="4">
        <f t="shared" ca="1" si="100"/>
        <v>-34.579120883731669</v>
      </c>
      <c r="B789" s="4">
        <f t="shared" ca="1" si="101"/>
        <v>147.67460674161666</v>
      </c>
      <c r="C789" s="4">
        <v>4038</v>
      </c>
      <c r="D789" s="4">
        <f t="shared" ca="1" si="102"/>
        <v>1.2</v>
      </c>
      <c r="E789" s="4">
        <v>0.55000000000000004</v>
      </c>
      <c r="F789" s="4">
        <v>19.899999999999999</v>
      </c>
      <c r="G789" s="4">
        <f t="shared" ca="1" si="96"/>
        <v>45.364313344089069</v>
      </c>
      <c r="H789" s="4">
        <f t="shared" ca="1" si="103"/>
        <v>23.7905760435786</v>
      </c>
      <c r="I789" s="4">
        <f ca="1">User_Model_Calcs!B789-Sat_Data!$B$5</f>
        <v>37.674606741616657</v>
      </c>
      <c r="J789" s="4">
        <f ca="1">(Earth_Data!$B$1/SQRT(1-Earth_Data!$B$2^2*SIN(RADIANS(User_Model_Calcs!A789))^2))*COS(RADIANS(User_Model_Calcs!A789))</f>
        <v>5257.0695406377781</v>
      </c>
      <c r="K789" s="4">
        <f ca="1">((Earth_Data!$B$1*(1-Earth_Data!$B$2^2))/SQRT(1-Earth_Data!$B$2^2*SIN(RADIANS(User_Model_Calcs!A789))^2))*SIN(RADIANS(User_Model_Calcs!A789))</f>
        <v>-3599.5231938588072</v>
      </c>
      <c r="L789" s="4">
        <f t="shared" ca="1" si="97"/>
        <v>-34.399499545411189</v>
      </c>
      <c r="M789" s="4">
        <f t="shared" ca="1" si="98"/>
        <v>6371.2908722039219</v>
      </c>
      <c r="N789" s="4">
        <f ca="1">SQRT(User_Model_Calcs!M789^2+Sat_Data!$B$3^2-2*User_Model_Calcs!M789*Sat_Data!$B$3*COS(RADIANS(L789))*COS(RADIANS(I789)))</f>
        <v>38308.262905780161</v>
      </c>
      <c r="O789" s="4">
        <f ca="1">DEGREES(ACOS(((Earth_Data!$B$1+Sat_Data!$B$2)/User_Model_Calcs!N789)*SQRT(1-COS(RADIANS(User_Model_Calcs!I789))^2*COS(RADIANS(User_Model_Calcs!A789))^2)))</f>
        <v>33.400055065438849</v>
      </c>
      <c r="P789" s="4">
        <f t="shared" ca="1" si="99"/>
        <v>53.684530196255402</v>
      </c>
    </row>
    <row r="790" spans="1:16" x14ac:dyDescent="0.25">
      <c r="A790" s="4">
        <f t="shared" ca="1" si="100"/>
        <v>-21.368932701171126</v>
      </c>
      <c r="B790" s="4">
        <f t="shared" ca="1" si="101"/>
        <v>112.18808911538579</v>
      </c>
      <c r="C790" s="4">
        <v>4039</v>
      </c>
      <c r="D790" s="4">
        <f t="shared" ca="1" si="102"/>
        <v>0.75</v>
      </c>
      <c r="E790" s="4">
        <v>0.55000000000000004</v>
      </c>
      <c r="F790" s="4">
        <v>19.899999999999999</v>
      </c>
      <c r="G790" s="4">
        <f t="shared" ca="1" si="96"/>
        <v>41.281913690970576</v>
      </c>
      <c r="H790" s="4">
        <f t="shared" ca="1" si="103"/>
        <v>16.453207469585635</v>
      </c>
      <c r="I790" s="4">
        <f ca="1">User_Model_Calcs!B790-Sat_Data!$B$5</f>
        <v>2.1880891153857931</v>
      </c>
      <c r="J790" s="4">
        <f ca="1">(Earth_Data!$B$1/SQRT(1-Earth_Data!$B$2^2*SIN(RADIANS(User_Model_Calcs!A790))^2))*COS(RADIANS(User_Model_Calcs!A790))</f>
        <v>5942.3067336222612</v>
      </c>
      <c r="K790" s="4">
        <f ca="1">((Earth_Data!$B$1*(1-Earth_Data!$B$2^2))/SQRT(1-Earth_Data!$B$2^2*SIN(RADIANS(User_Model_Calcs!A790))^2))*SIN(RADIANS(User_Model_Calcs!A790))</f>
        <v>-2309.483337038319</v>
      </c>
      <c r="L790" s="4">
        <f t="shared" ca="1" si="97"/>
        <v>-21.238664084021678</v>
      </c>
      <c r="M790" s="4">
        <f t="shared" ca="1" si="98"/>
        <v>6375.3213723317594</v>
      </c>
      <c r="N790" s="4">
        <f ca="1">SQRT(User_Model_Calcs!M790^2+Sat_Data!$B$3^2-2*User_Model_Calcs!M790*Sat_Data!$B$3*COS(RADIANS(L790))*COS(RADIANS(I790)))</f>
        <v>36300.417163806764</v>
      </c>
      <c r="O790" s="4">
        <f ca="1">DEGREES(ACOS(((Earth_Data!$B$1+Sat_Data!$B$2)/User_Model_Calcs!N790)*SQRT(1-COS(RADIANS(User_Model_Calcs!I790))^2*COS(RADIANS(User_Model_Calcs!A790))^2)))</f>
        <v>64.834129699680773</v>
      </c>
      <c r="P790" s="4">
        <f t="shared" ca="1" si="99"/>
        <v>5.98614327696031</v>
      </c>
    </row>
    <row r="791" spans="1:16" x14ac:dyDescent="0.25">
      <c r="A791" s="4">
        <f t="shared" ca="1" si="100"/>
        <v>-43.363884569629548</v>
      </c>
      <c r="B791" s="4">
        <f t="shared" ca="1" si="101"/>
        <v>153.12218375733693</v>
      </c>
      <c r="C791" s="4">
        <v>4040</v>
      </c>
      <c r="D791" s="4">
        <f t="shared" ca="1" si="102"/>
        <v>0.75</v>
      </c>
      <c r="E791" s="4">
        <v>0.55000000000000004</v>
      </c>
      <c r="F791" s="4">
        <v>19.899999999999999</v>
      </c>
      <c r="G791" s="4">
        <f t="shared" ca="1" si="96"/>
        <v>41.281913690970576</v>
      </c>
      <c r="H791" s="4">
        <f t="shared" ca="1" si="103"/>
        <v>15.02040567669977</v>
      </c>
      <c r="I791" s="4">
        <f ca="1">User_Model_Calcs!B791-Sat_Data!$B$5</f>
        <v>43.122183757336927</v>
      </c>
      <c r="J791" s="4">
        <f ca="1">(Earth_Data!$B$1/SQRT(1-Earth_Data!$B$2^2*SIN(RADIANS(User_Model_Calcs!A791))^2))*COS(RADIANS(User_Model_Calcs!A791))</f>
        <v>4644.2913206123858</v>
      </c>
      <c r="K791" s="4">
        <f ca="1">((Earth_Data!$B$1*(1-Earth_Data!$B$2^2))/SQRT(1-Earth_Data!$B$2^2*SIN(RADIANS(User_Model_Calcs!A791))^2))*SIN(RADIANS(User_Model_Calcs!A791))</f>
        <v>-4356.9814821885175</v>
      </c>
      <c r="L791" s="4">
        <f t="shared" ca="1" si="97"/>
        <v>-43.17180808735489</v>
      </c>
      <c r="M791" s="4">
        <f t="shared" ca="1" si="98"/>
        <v>6368.1025044238404</v>
      </c>
      <c r="N791" s="4">
        <f ca="1">SQRT(User_Model_Calcs!M791^2+Sat_Data!$B$3^2-2*User_Model_Calcs!M791*Sat_Data!$B$3*COS(RADIANS(L791))*COS(RADIANS(I791)))</f>
        <v>39147.242373247915</v>
      </c>
      <c r="O791" s="4">
        <f ca="1">DEGREES(ACOS(((Earth_Data!$B$1+Sat_Data!$B$2)/User_Model_Calcs!N791)*SQRT(1-COS(RADIANS(User_Model_Calcs!I791))^2*COS(RADIANS(User_Model_Calcs!A791))^2)))</f>
        <v>24.088385031391265</v>
      </c>
      <c r="P791" s="4">
        <f t="shared" ca="1" si="99"/>
        <v>53.751914246725896</v>
      </c>
    </row>
    <row r="792" spans="1:16" x14ac:dyDescent="0.25">
      <c r="A792" s="4">
        <f t="shared" ca="1" si="100"/>
        <v>-14.554169881675932</v>
      </c>
      <c r="B792" s="4">
        <f t="shared" ca="1" si="101"/>
        <v>129.75883536044552</v>
      </c>
      <c r="C792" s="4">
        <v>4041</v>
      </c>
      <c r="D792" s="4">
        <f t="shared" ca="1" si="102"/>
        <v>3</v>
      </c>
      <c r="E792" s="4">
        <v>0.55000000000000004</v>
      </c>
      <c r="F792" s="4">
        <v>19.899999999999999</v>
      </c>
      <c r="G792" s="4">
        <f t="shared" ca="1" si="96"/>
        <v>53.323113517529826</v>
      </c>
      <c r="H792" s="4">
        <f t="shared" ca="1" si="103"/>
        <v>18.697356872235453</v>
      </c>
      <c r="I792" s="4">
        <f ca="1">User_Model_Calcs!B792-Sat_Data!$B$5</f>
        <v>19.758835360445516</v>
      </c>
      <c r="J792" s="4">
        <f ca="1">(Earth_Data!$B$1/SQRT(1-Earth_Data!$B$2^2*SIN(RADIANS(User_Model_Calcs!A792))^2))*COS(RADIANS(User_Model_Calcs!A792))</f>
        <v>6174.773940534762</v>
      </c>
      <c r="K792" s="4">
        <f ca="1">((Earth_Data!$B$1*(1-Earth_Data!$B$2^2))/SQRT(1-Earth_Data!$B$2^2*SIN(RADIANS(User_Model_Calcs!A792))^2))*SIN(RADIANS(User_Model_Calcs!A792))</f>
        <v>-1592.402790229843</v>
      </c>
      <c r="L792" s="4">
        <f t="shared" ca="1" si="97"/>
        <v>-14.460834939919984</v>
      </c>
      <c r="M792" s="4">
        <f t="shared" ca="1" si="98"/>
        <v>6376.800127261241</v>
      </c>
      <c r="N792" s="4">
        <f ca="1">SQRT(User_Model_Calcs!M792^2+Sat_Data!$B$3^2-2*User_Model_Calcs!M792*Sat_Data!$B$3*COS(RADIANS(L792))*COS(RADIANS(I792)))</f>
        <v>36447.599079243722</v>
      </c>
      <c r="O792" s="4">
        <f ca="1">DEGREES(ACOS(((Earth_Data!$B$1+Sat_Data!$B$2)/User_Model_Calcs!N792)*SQRT(1-COS(RADIANS(User_Model_Calcs!I792))^2*COS(RADIANS(User_Model_Calcs!A792))^2)))</f>
        <v>61.491817977038956</v>
      </c>
      <c r="P792" s="4">
        <f t="shared" ca="1" si="99"/>
        <v>55.024289585860267</v>
      </c>
    </row>
    <row r="793" spans="1:16" x14ac:dyDescent="0.25">
      <c r="A793" s="4">
        <f t="shared" ca="1" si="100"/>
        <v>-14.262696882971326</v>
      </c>
      <c r="B793" s="4">
        <f t="shared" ca="1" si="101"/>
        <v>159.60068279919176</v>
      </c>
      <c r="C793" s="4">
        <v>4042</v>
      </c>
      <c r="D793" s="4">
        <f t="shared" ca="1" si="102"/>
        <v>1.2</v>
      </c>
      <c r="E793" s="4">
        <v>0.55000000000000004</v>
      </c>
      <c r="F793" s="4">
        <v>19.899999999999999</v>
      </c>
      <c r="G793" s="4">
        <f t="shared" ca="1" si="96"/>
        <v>45.364313344089069</v>
      </c>
      <c r="H793" s="4">
        <f t="shared" ca="1" si="103"/>
        <v>15.993845625551458</v>
      </c>
      <c r="I793" s="4">
        <f ca="1">User_Model_Calcs!B793-Sat_Data!$B$5</f>
        <v>49.600682799191759</v>
      </c>
      <c r="J793" s="4">
        <f ca="1">(Earth_Data!$B$1/SQRT(1-Earth_Data!$B$2^2*SIN(RADIANS(User_Model_Calcs!A793))^2))*COS(RADIANS(User_Model_Calcs!A793))</f>
        <v>6182.7986485111369</v>
      </c>
      <c r="K793" s="4">
        <f ca="1">((Earth_Data!$B$1*(1-Earth_Data!$B$2^2))/SQRT(1-Earth_Data!$B$2^2*SIN(RADIANS(User_Model_Calcs!A793))^2))*SIN(RADIANS(User_Model_Calcs!A793))</f>
        <v>-1561.1677047744947</v>
      </c>
      <c r="L793" s="4">
        <f t="shared" ca="1" si="97"/>
        <v>-14.171073790888657</v>
      </c>
      <c r="M793" s="4">
        <f t="shared" ca="1" si="98"/>
        <v>6376.8521803835165</v>
      </c>
      <c r="N793" s="4">
        <f ca="1">SQRT(User_Model_Calcs!M793^2+Sat_Data!$B$3^2-2*User_Model_Calcs!M793*Sat_Data!$B$3*COS(RADIANS(L793))*COS(RADIANS(I793)))</f>
        <v>38478.095434182207</v>
      </c>
      <c r="O793" s="4">
        <f ca="1">DEGREES(ACOS(((Earth_Data!$B$1+Sat_Data!$B$2)/User_Model_Calcs!N793)*SQRT(1-COS(RADIANS(User_Model_Calcs!I793))^2*COS(RADIANS(User_Model_Calcs!A793))^2)))</f>
        <v>31.499494637723132</v>
      </c>
      <c r="P793" s="4">
        <f t="shared" ca="1" si="99"/>
        <v>78.158298110416027</v>
      </c>
    </row>
    <row r="794" spans="1:16" x14ac:dyDescent="0.25">
      <c r="A794" s="4">
        <f t="shared" ca="1" si="100"/>
        <v>-16.15866191343671</v>
      </c>
      <c r="B794" s="4">
        <f t="shared" ca="1" si="101"/>
        <v>147.16796937037657</v>
      </c>
      <c r="C794" s="4">
        <v>4043</v>
      </c>
      <c r="D794" s="4">
        <f t="shared" ca="1" si="102"/>
        <v>3</v>
      </c>
      <c r="E794" s="4">
        <v>0.55000000000000004</v>
      </c>
      <c r="F794" s="4">
        <v>19.899999999999999</v>
      </c>
      <c r="G794" s="4">
        <f t="shared" ca="1" si="96"/>
        <v>53.323113517529826</v>
      </c>
      <c r="H794" s="4">
        <f t="shared" ca="1" si="103"/>
        <v>14.263337339579186</v>
      </c>
      <c r="I794" s="4">
        <f ca="1">User_Model_Calcs!B794-Sat_Data!$B$5</f>
        <v>37.167969370376568</v>
      </c>
      <c r="J794" s="4">
        <f ca="1">(Earth_Data!$B$1/SQRT(1-Earth_Data!$B$2^2*SIN(RADIANS(User_Model_Calcs!A794))^2))*COS(RADIANS(User_Model_Calcs!A794))</f>
        <v>6127.7586121514396</v>
      </c>
      <c r="K794" s="4">
        <f ca="1">((Earth_Data!$B$1*(1-Earth_Data!$B$2^2))/SQRT(1-Earth_Data!$B$2^2*SIN(RADIANS(User_Model_Calcs!A794))^2))*SIN(RADIANS(User_Model_Calcs!A794))</f>
        <v>-1763.599188404052</v>
      </c>
      <c r="L794" s="4">
        <f t="shared" ca="1" si="97"/>
        <v>-16.056079779837205</v>
      </c>
      <c r="M794" s="4">
        <f t="shared" ca="1" si="98"/>
        <v>6376.4965071844554</v>
      </c>
      <c r="N794" s="4">
        <f ca="1">SQRT(User_Model_Calcs!M794^2+Sat_Data!$B$3^2-2*User_Model_Calcs!M794*Sat_Data!$B$3*COS(RADIANS(L794))*COS(RADIANS(I794)))</f>
        <v>37505.976641412584</v>
      </c>
      <c r="O794" s="4">
        <f ca="1">DEGREES(ACOS(((Earth_Data!$B$1+Sat_Data!$B$2)/User_Model_Calcs!N794)*SQRT(1-COS(RADIANS(User_Model_Calcs!I794))^2*COS(RADIANS(User_Model_Calcs!A794))^2)))</f>
        <v>43.655793946177262</v>
      </c>
      <c r="P794" s="4">
        <f t="shared" ca="1" si="99"/>
        <v>69.843315404278172</v>
      </c>
    </row>
    <row r="795" spans="1:16" x14ac:dyDescent="0.25">
      <c r="A795" s="4">
        <f t="shared" ca="1" si="100"/>
        <v>-9.6862120754591352</v>
      </c>
      <c r="B795" s="4">
        <f t="shared" ca="1" si="101"/>
        <v>150.53174549841717</v>
      </c>
      <c r="C795" s="4">
        <v>4044</v>
      </c>
      <c r="D795" s="4">
        <f t="shared" ca="1" si="102"/>
        <v>1.2</v>
      </c>
      <c r="E795" s="4">
        <v>0.55000000000000004</v>
      </c>
      <c r="F795" s="4">
        <v>19.899999999999999</v>
      </c>
      <c r="G795" s="4">
        <f t="shared" ca="1" si="96"/>
        <v>45.364313344089069</v>
      </c>
      <c r="H795" s="4">
        <f t="shared" ca="1" si="103"/>
        <v>18.386990560422696</v>
      </c>
      <c r="I795" s="4">
        <f ca="1">User_Model_Calcs!B795-Sat_Data!$B$5</f>
        <v>40.531745498417166</v>
      </c>
      <c r="J795" s="4">
        <f ca="1">(Earth_Data!$B$1/SQRT(1-Earth_Data!$B$2^2*SIN(RADIANS(User_Model_Calcs!A795))^2))*COS(RADIANS(User_Model_Calcs!A795))</f>
        <v>6287.8089916021891</v>
      </c>
      <c r="K795" s="4">
        <f ca="1">((Earth_Data!$B$1*(1-Earth_Data!$B$2^2))/SQRT(1-Earth_Data!$B$2^2*SIN(RADIANS(User_Model_Calcs!A795))^2))*SIN(RADIANS(User_Model_Calcs!A795))</f>
        <v>-1066.0527970103146</v>
      </c>
      <c r="L795" s="4">
        <f t="shared" ca="1" si="97"/>
        <v>-9.6225840379707641</v>
      </c>
      <c r="M795" s="4">
        <f t="shared" ca="1" si="98"/>
        <v>6377.5395318952633</v>
      </c>
      <c r="N795" s="4">
        <f ca="1">SQRT(User_Model_Calcs!M795^2+Sat_Data!$B$3^2-2*User_Model_Calcs!M795*Sat_Data!$B$3*COS(RADIANS(L795))*COS(RADIANS(I795)))</f>
        <v>37622.876353914202</v>
      </c>
      <c r="O795" s="4">
        <f ca="1">DEGREES(ACOS(((Earth_Data!$B$1+Sat_Data!$B$2)/User_Model_Calcs!N795)*SQRT(1-COS(RADIANS(User_Model_Calcs!I795))^2*COS(RADIANS(User_Model_Calcs!A795))^2)))</f>
        <v>42.074146868311495</v>
      </c>
      <c r="P795" s="4">
        <f t="shared" ca="1" si="99"/>
        <v>78.867733162498183</v>
      </c>
    </row>
    <row r="796" spans="1:16" x14ac:dyDescent="0.25">
      <c r="A796" s="4">
        <f t="shared" ca="1" si="100"/>
        <v>-41.427979001467669</v>
      </c>
      <c r="B796" s="4">
        <f t="shared" ca="1" si="101"/>
        <v>109.09810014012071</v>
      </c>
      <c r="C796" s="4">
        <v>4045</v>
      </c>
      <c r="D796" s="4">
        <f t="shared" ca="1" si="102"/>
        <v>1.2</v>
      </c>
      <c r="E796" s="4">
        <v>0.55000000000000004</v>
      </c>
      <c r="F796" s="4">
        <v>19.899999999999999</v>
      </c>
      <c r="G796" s="4">
        <f t="shared" ca="1" si="96"/>
        <v>45.364313344089069</v>
      </c>
      <c r="H796" s="4">
        <f t="shared" ca="1" si="103"/>
        <v>16.994085506691235</v>
      </c>
      <c r="I796" s="4">
        <f ca="1">User_Model_Calcs!B796-Sat_Data!$B$5</f>
        <v>-0.90189985987929333</v>
      </c>
      <c r="J796" s="4">
        <f ca="1">(Earth_Data!$B$1/SQRT(1-Earth_Data!$B$2^2*SIN(RADIANS(User_Model_Calcs!A796))^2))*COS(RADIANS(User_Model_Calcs!A796))</f>
        <v>4789.2769002776213</v>
      </c>
      <c r="K796" s="4">
        <f ca="1">((Earth_Data!$B$1*(1-Earth_Data!$B$2^2))/SQRT(1-Earth_Data!$B$2^2*SIN(RADIANS(User_Model_Calcs!A796))^2))*SIN(RADIANS(User_Model_Calcs!A796))</f>
        <v>-4198.1796738401345</v>
      </c>
      <c r="L796" s="4">
        <f t="shared" ca="1" si="97"/>
        <v>-41.237125551450326</v>
      </c>
      <c r="M796" s="4">
        <f t="shared" ca="1" si="98"/>
        <v>6368.8213824362574</v>
      </c>
      <c r="N796" s="4">
        <f ca="1">SQRT(User_Model_Calcs!M796^2+Sat_Data!$B$3^2-2*User_Model_Calcs!M796*Sat_Data!$B$3*COS(RADIANS(L796))*COS(RADIANS(I796)))</f>
        <v>37610.572177145434</v>
      </c>
      <c r="O796" s="4">
        <f ca="1">DEGREES(ACOS(((Earth_Data!$B$1+Sat_Data!$B$2)/User_Model_Calcs!N796)*SQRT(1-COS(RADIANS(User_Model_Calcs!I796))^2*COS(RADIANS(User_Model_Calcs!A796))^2)))</f>
        <v>42.105932460643729</v>
      </c>
      <c r="P796" s="4">
        <f t="shared" ca="1" si="99"/>
        <v>1.3629047898326134</v>
      </c>
    </row>
    <row r="797" spans="1:16" x14ac:dyDescent="0.25">
      <c r="A797" s="4">
        <f t="shared" ca="1" si="100"/>
        <v>-20.741118052166918</v>
      </c>
      <c r="B797" s="4">
        <f t="shared" ca="1" si="101"/>
        <v>129.21448627574645</v>
      </c>
      <c r="C797" s="4">
        <v>4046</v>
      </c>
      <c r="D797" s="4">
        <f t="shared" ca="1" si="102"/>
        <v>1.2</v>
      </c>
      <c r="E797" s="4">
        <v>0.55000000000000004</v>
      </c>
      <c r="F797" s="4">
        <v>19.899999999999999</v>
      </c>
      <c r="G797" s="4">
        <f t="shared" ca="1" si="96"/>
        <v>45.364313344089069</v>
      </c>
      <c r="H797" s="4">
        <f t="shared" ca="1" si="103"/>
        <v>16.885546788093404</v>
      </c>
      <c r="I797" s="4">
        <f ca="1">User_Model_Calcs!B797-Sat_Data!$B$5</f>
        <v>19.214486275746452</v>
      </c>
      <c r="J797" s="4">
        <f ca="1">(Earth_Data!$B$1/SQRT(1-Earth_Data!$B$2^2*SIN(RADIANS(User_Model_Calcs!A797))^2))*COS(RADIANS(User_Model_Calcs!A797))</f>
        <v>5967.2791698288402</v>
      </c>
      <c r="K797" s="4">
        <f ca="1">((Earth_Data!$B$1*(1-Earth_Data!$B$2^2))/SQRT(1-Earth_Data!$B$2^2*SIN(RADIANS(User_Model_Calcs!A797))^2))*SIN(RADIANS(User_Model_Calcs!A797))</f>
        <v>-2244.6142060428942</v>
      </c>
      <c r="L797" s="4">
        <f t="shared" ca="1" si="97"/>
        <v>-20.613976355425855</v>
      </c>
      <c r="M797" s="4">
        <f t="shared" ca="1" si="98"/>
        <v>6375.4775213032271</v>
      </c>
      <c r="N797" s="4">
        <f ca="1">SQRT(User_Model_Calcs!M797^2+Sat_Data!$B$3^2-2*User_Model_Calcs!M797*Sat_Data!$B$3*COS(RADIANS(L797))*COS(RADIANS(I797)))</f>
        <v>36650.829070799104</v>
      </c>
      <c r="O797" s="4">
        <f ca="1">DEGREES(ACOS(((Earth_Data!$B$1+Sat_Data!$B$2)/User_Model_Calcs!N797)*SQRT(1-COS(RADIANS(User_Model_Calcs!I797))^2*COS(RADIANS(User_Model_Calcs!A797))^2)))</f>
        <v>57.331535806970116</v>
      </c>
      <c r="P797" s="4">
        <f t="shared" ca="1" si="99"/>
        <v>44.541286797917572</v>
      </c>
    </row>
    <row r="798" spans="1:16" x14ac:dyDescent="0.25">
      <c r="A798" s="4">
        <f t="shared" ca="1" si="100"/>
        <v>-27.414057162571503</v>
      </c>
      <c r="B798" s="4">
        <f t="shared" ca="1" si="101"/>
        <v>136.62910955120438</v>
      </c>
      <c r="C798" s="4">
        <v>4047</v>
      </c>
      <c r="D798" s="4">
        <f t="shared" ca="1" si="102"/>
        <v>3</v>
      </c>
      <c r="E798" s="4">
        <v>0.55000000000000004</v>
      </c>
      <c r="F798" s="4">
        <v>19.899999999999999</v>
      </c>
      <c r="G798" s="4">
        <f t="shared" ca="1" si="96"/>
        <v>53.323113517529826</v>
      </c>
      <c r="H798" s="4">
        <f t="shared" ca="1" si="103"/>
        <v>21.997985638519914</v>
      </c>
      <c r="I798" s="4">
        <f ca="1">User_Model_Calcs!B798-Sat_Data!$B$5</f>
        <v>26.62910955120438</v>
      </c>
      <c r="J798" s="4">
        <f ca="1">(Earth_Data!$B$1/SQRT(1-Earth_Data!$B$2^2*SIN(RADIANS(User_Model_Calcs!A798))^2))*COS(RADIANS(User_Model_Calcs!A798))</f>
        <v>5665.9122783498415</v>
      </c>
      <c r="K798" s="4">
        <f ca="1">((Earth_Data!$B$1*(1-Earth_Data!$B$2^2))/SQRT(1-Earth_Data!$B$2^2*SIN(RADIANS(User_Model_Calcs!A798))^2))*SIN(RADIANS(User_Model_Calcs!A798))</f>
        <v>-2919.0206686229681</v>
      </c>
      <c r="L798" s="4">
        <f t="shared" ca="1" si="97"/>
        <v>-27.257065502435346</v>
      </c>
      <c r="M798" s="4">
        <f t="shared" ca="1" si="98"/>
        <v>6373.6366079188711</v>
      </c>
      <c r="N798" s="4">
        <f ca="1">SQRT(User_Model_Calcs!M798^2+Sat_Data!$B$3^2-2*User_Model_Calcs!M798*Sat_Data!$B$3*COS(RADIANS(L798))*COS(RADIANS(I798)))</f>
        <v>37300.439756171909</v>
      </c>
      <c r="O798" s="4">
        <f ca="1">DEGREES(ACOS(((Earth_Data!$B$1+Sat_Data!$B$2)/User_Model_Calcs!N798)*SQRT(1-COS(RADIANS(User_Model_Calcs!I798))^2*COS(RADIANS(User_Model_Calcs!A798))^2)))</f>
        <v>46.538811577336226</v>
      </c>
      <c r="P798" s="4">
        <f t="shared" ca="1" si="99"/>
        <v>47.439763593248095</v>
      </c>
    </row>
    <row r="799" spans="1:16" x14ac:dyDescent="0.25">
      <c r="A799" s="4">
        <f t="shared" ca="1" si="100"/>
        <v>-16.544364786071235</v>
      </c>
      <c r="B799" s="4">
        <f t="shared" ca="1" si="101"/>
        <v>124.998671276799</v>
      </c>
      <c r="C799" s="4">
        <v>4048</v>
      </c>
      <c r="D799" s="4">
        <f t="shared" ca="1" si="102"/>
        <v>1.2</v>
      </c>
      <c r="E799" s="4">
        <v>0.55000000000000004</v>
      </c>
      <c r="F799" s="4">
        <v>19.899999999999999</v>
      </c>
      <c r="G799" s="4">
        <f t="shared" ca="1" si="96"/>
        <v>45.364313344089069</v>
      </c>
      <c r="H799" s="4">
        <f t="shared" ca="1" si="103"/>
        <v>14.733320496759911</v>
      </c>
      <c r="I799" s="4">
        <f ca="1">User_Model_Calcs!B799-Sat_Data!$B$5</f>
        <v>14.998671276799001</v>
      </c>
      <c r="J799" s="4">
        <f ca="1">(Earth_Data!$B$1/SQRT(1-Earth_Data!$B$2^2*SIN(RADIANS(User_Model_Calcs!A799))^2))*COS(RADIANS(User_Model_Calcs!A799))</f>
        <v>6115.7421656623719</v>
      </c>
      <c r="K799" s="4">
        <f ca="1">((Earth_Data!$B$1*(1-Earth_Data!$B$2^2))/SQRT(1-Earth_Data!$B$2^2*SIN(RADIANS(User_Model_Calcs!A799))^2))*SIN(RADIANS(User_Model_Calcs!A799))</f>
        <v>-1804.5554992953657</v>
      </c>
      <c r="L799" s="4">
        <f t="shared" ca="1" si="97"/>
        <v>-16.439606211723422</v>
      </c>
      <c r="M799" s="4">
        <f t="shared" ca="1" si="98"/>
        <v>6376.4192762786406</v>
      </c>
      <c r="N799" s="4">
        <f ca="1">SQRT(User_Model_Calcs!M799^2+Sat_Data!$B$3^2-2*User_Model_Calcs!M799*Sat_Data!$B$3*COS(RADIANS(L799))*COS(RADIANS(I799)))</f>
        <v>36336.116823644821</v>
      </c>
      <c r="O799" s="4">
        <f ca="1">DEGREES(ACOS(((Earth_Data!$B$1+Sat_Data!$B$2)/User_Model_Calcs!N799)*SQRT(1-COS(RADIANS(User_Model_Calcs!I799))^2*COS(RADIANS(User_Model_Calcs!A799))^2)))</f>
        <v>64.008303295392309</v>
      </c>
      <c r="P799" s="4">
        <f t="shared" ca="1" si="99"/>
        <v>43.255449478904012</v>
      </c>
    </row>
    <row r="800" spans="1:16" x14ac:dyDescent="0.25">
      <c r="A800" s="4">
        <f t="shared" ca="1" si="100"/>
        <v>-42.60887774328414</v>
      </c>
      <c r="B800" s="4">
        <f t="shared" ca="1" si="101"/>
        <v>117.36278875773229</v>
      </c>
      <c r="C800" s="4">
        <v>4049</v>
      </c>
      <c r="D800" s="4">
        <f t="shared" ca="1" si="102"/>
        <v>1.2</v>
      </c>
      <c r="E800" s="4">
        <v>0.55000000000000004</v>
      </c>
      <c r="F800" s="4">
        <v>19.899999999999999</v>
      </c>
      <c r="G800" s="4">
        <f t="shared" ca="1" si="96"/>
        <v>45.364313344089069</v>
      </c>
      <c r="H800" s="4">
        <f t="shared" ca="1" si="103"/>
        <v>17.876928499207978</v>
      </c>
      <c r="I800" s="4">
        <f ca="1">User_Model_Calcs!B800-Sat_Data!$B$5</f>
        <v>7.3627887577322895</v>
      </c>
      <c r="J800" s="4">
        <f ca="1">(Earth_Data!$B$1/SQRT(1-Earth_Data!$B$2^2*SIN(RADIANS(User_Model_Calcs!A800))^2))*COS(RADIANS(User_Model_Calcs!A800))</f>
        <v>4701.4793624280364</v>
      </c>
      <c r="K800" s="4">
        <f ca="1">((Earth_Data!$B$1*(1-Earth_Data!$B$2^2))/SQRT(1-Earth_Data!$B$2^2*SIN(RADIANS(User_Model_Calcs!A800))^2))*SIN(RADIANS(User_Model_Calcs!A800))</f>
        <v>-4295.6256008816708</v>
      </c>
      <c r="L800" s="4">
        <f t="shared" ca="1" si="97"/>
        <v>-42.417174267175461</v>
      </c>
      <c r="M800" s="4">
        <f t="shared" ca="1" si="98"/>
        <v>6368.383428962703</v>
      </c>
      <c r="N800" s="4">
        <f ca="1">SQRT(User_Model_Calcs!M800^2+Sat_Data!$B$3^2-2*User_Model_Calcs!M800*Sat_Data!$B$3*COS(RADIANS(L800))*COS(RADIANS(I800)))</f>
        <v>37751.455277900619</v>
      </c>
      <c r="O800" s="4">
        <f ca="1">DEGREES(ACOS(((Earth_Data!$B$1+Sat_Data!$B$2)/User_Model_Calcs!N800)*SQRT(1-COS(RADIANS(User_Model_Calcs!I800))^2*COS(RADIANS(User_Model_Calcs!A800))^2)))</f>
        <v>40.232937075291147</v>
      </c>
      <c r="P800" s="4">
        <f t="shared" ca="1" si="99"/>
        <v>10.806060222013784</v>
      </c>
    </row>
    <row r="801" spans="1:16" x14ac:dyDescent="0.25">
      <c r="A801" s="4">
        <f t="shared" ca="1" si="100"/>
        <v>-21.35208600544949</v>
      </c>
      <c r="B801" s="4">
        <f t="shared" ca="1" si="101"/>
        <v>141.22221488228038</v>
      </c>
      <c r="C801" s="4">
        <v>4050</v>
      </c>
      <c r="D801" s="4">
        <f t="shared" ca="1" si="102"/>
        <v>0.75</v>
      </c>
      <c r="E801" s="4">
        <v>0.55000000000000004</v>
      </c>
      <c r="F801" s="4">
        <v>19.899999999999999</v>
      </c>
      <c r="G801" s="4">
        <f t="shared" ca="1" si="96"/>
        <v>41.281913690970576</v>
      </c>
      <c r="H801" s="4">
        <f t="shared" ca="1" si="103"/>
        <v>20.839959974312968</v>
      </c>
      <c r="I801" s="4">
        <f ca="1">User_Model_Calcs!B801-Sat_Data!$B$5</f>
        <v>31.222214882280383</v>
      </c>
      <c r="J801" s="4">
        <f ca="1">(Earth_Data!$B$1/SQRT(1-Earth_Data!$B$2^2*SIN(RADIANS(User_Model_Calcs!A801))^2))*COS(RADIANS(User_Model_Calcs!A801))</f>
        <v>5942.9861397445511</v>
      </c>
      <c r="K801" s="4">
        <f ca="1">((Earth_Data!$B$1*(1-Earth_Data!$B$2^2))/SQRT(1-Earth_Data!$B$2^2*SIN(RADIANS(User_Model_Calcs!A801))^2))*SIN(RADIANS(User_Model_Calcs!A801))</f>
        <v>-2307.7461734569533</v>
      </c>
      <c r="L801" s="4">
        <f t="shared" ca="1" si="97"/>
        <v>-21.221900491493336</v>
      </c>
      <c r="M801" s="4">
        <f t="shared" ca="1" si="98"/>
        <v>6375.3256119433654</v>
      </c>
      <c r="N801" s="4">
        <f ca="1">SQRT(User_Model_Calcs!M801^2+Sat_Data!$B$3^2-2*User_Model_Calcs!M801*Sat_Data!$B$3*COS(RADIANS(L801))*COS(RADIANS(I801)))</f>
        <v>37281.15177939822</v>
      </c>
      <c r="O801" s="4">
        <f ca="1">DEGREES(ACOS(((Earth_Data!$B$1+Sat_Data!$B$2)/User_Model_Calcs!N801)*SQRT(1-COS(RADIANS(User_Model_Calcs!I801))^2*COS(RADIANS(User_Model_Calcs!A801))^2)))</f>
        <v>46.852100021573989</v>
      </c>
      <c r="P801" s="4">
        <f t="shared" ca="1" si="99"/>
        <v>59.007956864326538</v>
      </c>
    </row>
    <row r="802" spans="1:16" x14ac:dyDescent="0.25">
      <c r="A802" s="4">
        <f t="shared" ca="1" si="100"/>
        <v>-43.089091121665568</v>
      </c>
      <c r="B802" s="4">
        <f t="shared" ca="1" si="101"/>
        <v>133.66898368344022</v>
      </c>
      <c r="C802" s="4">
        <v>4051</v>
      </c>
      <c r="D802" s="4">
        <f t="shared" ca="1" si="102"/>
        <v>0.75</v>
      </c>
      <c r="E802" s="4">
        <v>0.55000000000000004</v>
      </c>
      <c r="F802" s="4">
        <v>19.899999999999999</v>
      </c>
      <c r="G802" s="4">
        <f t="shared" ca="1" si="96"/>
        <v>41.281913690970576</v>
      </c>
      <c r="H802" s="4">
        <f t="shared" ca="1" si="103"/>
        <v>19.173577447075985</v>
      </c>
      <c r="I802" s="4">
        <f ca="1">User_Model_Calcs!B802-Sat_Data!$B$5</f>
        <v>23.668983683440217</v>
      </c>
      <c r="J802" s="4">
        <f ca="1">(Earth_Data!$B$1/SQRT(1-Earth_Data!$B$2^2*SIN(RADIANS(User_Model_Calcs!A802))^2))*COS(RADIANS(User_Model_Calcs!A802))</f>
        <v>4665.1999765074661</v>
      </c>
      <c r="K802" s="4">
        <f ca="1">((Earth_Data!$B$1*(1-Earth_Data!$B$2^2))/SQRT(1-Earth_Data!$B$2^2*SIN(RADIANS(User_Model_Calcs!A802))^2))*SIN(RADIANS(User_Model_Calcs!A802))</f>
        <v>-4334.7366431945966</v>
      </c>
      <c r="L802" s="4">
        <f t="shared" ca="1" si="97"/>
        <v>-42.89713498115632</v>
      </c>
      <c r="M802" s="4">
        <f t="shared" ca="1" si="98"/>
        <v>6368.2048166386121</v>
      </c>
      <c r="N802" s="4">
        <f ca="1">SQRT(User_Model_Calcs!M802^2+Sat_Data!$B$3^2-2*User_Model_Calcs!M802*Sat_Data!$B$3*COS(RADIANS(L802))*COS(RADIANS(I802)))</f>
        <v>38184.472380694191</v>
      </c>
      <c r="O802" s="4">
        <f ca="1">DEGREES(ACOS(((Earth_Data!$B$1+Sat_Data!$B$2)/User_Model_Calcs!N802)*SQRT(1-COS(RADIANS(User_Model_Calcs!I802))^2*COS(RADIANS(User_Model_Calcs!A802))^2)))</f>
        <v>34.828449504079948</v>
      </c>
      <c r="P802" s="4">
        <f t="shared" ca="1" si="99"/>
        <v>32.685690183041068</v>
      </c>
    </row>
    <row r="803" spans="1:16" x14ac:dyDescent="0.25">
      <c r="A803" s="4">
        <f t="shared" ca="1" si="100"/>
        <v>-36.071378860575024</v>
      </c>
      <c r="B803" s="4">
        <f t="shared" ca="1" si="101"/>
        <v>115.72598177156354</v>
      </c>
      <c r="C803" s="4">
        <v>4052</v>
      </c>
      <c r="D803" s="4">
        <f t="shared" ca="1" si="102"/>
        <v>3</v>
      </c>
      <c r="E803" s="4">
        <v>0.55000000000000004</v>
      </c>
      <c r="F803" s="4">
        <v>19.899999999999999</v>
      </c>
      <c r="G803" s="4">
        <f t="shared" ca="1" si="96"/>
        <v>53.323113517529826</v>
      </c>
      <c r="H803" s="4">
        <f t="shared" ca="1" si="103"/>
        <v>22.032580457550381</v>
      </c>
      <c r="I803" s="4">
        <f ca="1">User_Model_Calcs!B803-Sat_Data!$B$5</f>
        <v>5.7259817715635393</v>
      </c>
      <c r="J803" s="4">
        <f ca="1">(Earth_Data!$B$1/SQRT(1-Earth_Data!$B$2^2*SIN(RADIANS(User_Model_Calcs!A803))^2))*COS(RADIANS(User_Model_Calcs!A803))</f>
        <v>5161.3419722267208</v>
      </c>
      <c r="K803" s="4">
        <f ca="1">((Earth_Data!$B$1*(1-Earth_Data!$B$2^2))/SQRT(1-Earth_Data!$B$2^2*SIN(RADIANS(User_Model_Calcs!A803))^2))*SIN(RADIANS(User_Model_Calcs!A803))</f>
        <v>-3734.5976746174329</v>
      </c>
      <c r="L803" s="4">
        <f t="shared" ca="1" si="97"/>
        <v>-35.888410653062451</v>
      </c>
      <c r="M803" s="4">
        <f t="shared" ca="1" si="98"/>
        <v>6370.7668883366896</v>
      </c>
      <c r="N803" s="4">
        <f ca="1">SQRT(User_Model_Calcs!M803^2+Sat_Data!$B$3^2-2*User_Model_Calcs!M803*Sat_Data!$B$3*COS(RADIANS(L803))*COS(RADIANS(I803)))</f>
        <v>37219.967460666812</v>
      </c>
      <c r="O803" s="4">
        <f ca="1">DEGREES(ACOS(((Earth_Data!$B$1+Sat_Data!$B$2)/User_Model_Calcs!N803)*SQRT(1-COS(RADIANS(User_Model_Calcs!I803))^2*COS(RADIANS(User_Model_Calcs!A803))^2)))</f>
        <v>47.682917505029906</v>
      </c>
      <c r="P803" s="4">
        <f t="shared" ca="1" si="99"/>
        <v>9.6647394881367621</v>
      </c>
    </row>
    <row r="804" spans="1:16" x14ac:dyDescent="0.25">
      <c r="A804" s="4">
        <f t="shared" ca="1" si="100"/>
        <v>-11.244101995485813</v>
      </c>
      <c r="B804" s="4">
        <f t="shared" ca="1" si="101"/>
        <v>149.91040448526851</v>
      </c>
      <c r="C804" s="4">
        <v>4053</v>
      </c>
      <c r="D804" s="4">
        <f t="shared" ca="1" si="102"/>
        <v>0.75</v>
      </c>
      <c r="E804" s="4">
        <v>0.55000000000000004</v>
      </c>
      <c r="F804" s="4">
        <v>19.899999999999999</v>
      </c>
      <c r="G804" s="4">
        <f t="shared" ca="1" si="96"/>
        <v>41.281913690970576</v>
      </c>
      <c r="H804" s="4">
        <f t="shared" ca="1" si="103"/>
        <v>19.623598478434111</v>
      </c>
      <c r="I804" s="4">
        <f ca="1">User_Model_Calcs!B804-Sat_Data!$B$5</f>
        <v>39.910404485268515</v>
      </c>
      <c r="J804" s="4">
        <f ca="1">(Earth_Data!$B$1/SQRT(1-Earth_Data!$B$2^2*SIN(RADIANS(User_Model_Calcs!A804))^2))*COS(RADIANS(User_Model_Calcs!A804))</f>
        <v>6256.5101730629203</v>
      </c>
      <c r="K804" s="4">
        <f ca="1">((Earth_Data!$B$1*(1-Earth_Data!$B$2^2))/SQRT(1-Earth_Data!$B$2^2*SIN(RADIANS(User_Model_Calcs!A804))^2))*SIN(RADIANS(User_Model_Calcs!A804))</f>
        <v>-1235.5009186268071</v>
      </c>
      <c r="L804" s="4">
        <f t="shared" ca="1" si="97"/>
        <v>-11.17072741305482</v>
      </c>
      <c r="M804" s="4">
        <f t="shared" ca="1" si="98"/>
        <v>6377.3334604337178</v>
      </c>
      <c r="N804" s="4">
        <f ca="1">SQRT(User_Model_Calcs!M804^2+Sat_Data!$B$3^2-2*User_Model_Calcs!M804*Sat_Data!$B$3*COS(RADIANS(L804))*COS(RADIANS(I804)))</f>
        <v>37600.394197508162</v>
      </c>
      <c r="O804" s="4">
        <f ca="1">DEGREES(ACOS(((Earth_Data!$B$1+Sat_Data!$B$2)/User_Model_Calcs!N804)*SQRT(1-COS(RADIANS(User_Model_Calcs!I804))^2*COS(RADIANS(User_Model_Calcs!A804))^2)))</f>
        <v>42.374747888134308</v>
      </c>
      <c r="P804" s="4">
        <f t="shared" ca="1" si="99"/>
        <v>76.877645246758007</v>
      </c>
    </row>
    <row r="805" spans="1:16" x14ac:dyDescent="0.25">
      <c r="A805" s="4">
        <f t="shared" ca="1" si="100"/>
        <v>-35.266126652820802</v>
      </c>
      <c r="B805" s="4">
        <f t="shared" ca="1" si="101"/>
        <v>148.47776632915952</v>
      </c>
      <c r="C805" s="4">
        <v>4054</v>
      </c>
      <c r="D805" s="4">
        <f t="shared" ca="1" si="102"/>
        <v>1.2</v>
      </c>
      <c r="E805" s="4">
        <v>0.55000000000000004</v>
      </c>
      <c r="F805" s="4">
        <v>19.899999999999999</v>
      </c>
      <c r="G805" s="4">
        <f t="shared" ca="1" si="96"/>
        <v>45.364313344089069</v>
      </c>
      <c r="H805" s="4">
        <f t="shared" ca="1" si="103"/>
        <v>17.189550188898</v>
      </c>
      <c r="I805" s="4">
        <f ca="1">User_Model_Calcs!B805-Sat_Data!$B$5</f>
        <v>38.477766329159522</v>
      </c>
      <c r="J805" s="4">
        <f ca="1">(Earth_Data!$B$1/SQRT(1-Earth_Data!$B$2^2*SIN(RADIANS(User_Model_Calcs!A805))^2))*COS(RADIANS(User_Model_Calcs!A805))</f>
        <v>5213.4385174575418</v>
      </c>
      <c r="K805" s="4">
        <f ca="1">((Earth_Data!$B$1*(1-Earth_Data!$B$2^2))/SQRT(1-Earth_Data!$B$2^2*SIN(RADIANS(User_Model_Calcs!A805))^2))*SIN(RADIANS(User_Model_Calcs!A805))</f>
        <v>-3662.0141846672436</v>
      </c>
      <c r="L805" s="4">
        <f t="shared" ca="1" si="97"/>
        <v>-35.084903583102367</v>
      </c>
      <c r="M805" s="4">
        <f t="shared" ca="1" si="98"/>
        <v>6371.0508602595528</v>
      </c>
      <c r="N805" s="4">
        <f ca="1">SQRT(User_Model_Calcs!M805^2+Sat_Data!$B$3^2-2*User_Model_Calcs!M805*Sat_Data!$B$3*COS(RADIANS(L805))*COS(RADIANS(I805)))</f>
        <v>38395.738395581837</v>
      </c>
      <c r="O805" s="4">
        <f ca="1">DEGREES(ACOS(((Earth_Data!$B$1+Sat_Data!$B$2)/User_Model_Calcs!N805)*SQRT(1-COS(RADIANS(User_Model_Calcs!I805))^2*COS(RADIANS(User_Model_Calcs!A805))^2)))</f>
        <v>32.377638742903486</v>
      </c>
      <c r="P805" s="4">
        <f t="shared" ca="1" si="99"/>
        <v>54.003907875875512</v>
      </c>
    </row>
    <row r="806" spans="1:16" x14ac:dyDescent="0.25">
      <c r="A806" s="4">
        <f t="shared" ca="1" si="100"/>
        <v>-38.417421321822829</v>
      </c>
      <c r="B806" s="4">
        <f t="shared" ca="1" si="101"/>
        <v>140.84324482942611</v>
      </c>
      <c r="C806" s="4">
        <v>4055</v>
      </c>
      <c r="D806" s="4">
        <f t="shared" ca="1" si="102"/>
        <v>3</v>
      </c>
      <c r="E806" s="4">
        <v>0.55000000000000004</v>
      </c>
      <c r="F806" s="4">
        <v>19.899999999999999</v>
      </c>
      <c r="G806" s="4">
        <f t="shared" ca="1" si="96"/>
        <v>53.323113517529826</v>
      </c>
      <c r="H806" s="4">
        <f t="shared" ca="1" si="103"/>
        <v>22.33867611755165</v>
      </c>
      <c r="I806" s="4">
        <f ca="1">User_Model_Calcs!B806-Sat_Data!$B$5</f>
        <v>30.843244829426112</v>
      </c>
      <c r="J806" s="4">
        <f ca="1">(Earth_Data!$B$1/SQRT(1-Earth_Data!$B$2^2*SIN(RADIANS(User_Model_Calcs!A806))^2))*COS(RADIANS(User_Model_Calcs!A806))</f>
        <v>5003.7730281973918</v>
      </c>
      <c r="K806" s="4">
        <f ca="1">((Earth_Data!$B$1*(1-Earth_Data!$B$2^2))/SQRT(1-Earth_Data!$B$2^2*SIN(RADIANS(User_Model_Calcs!A806))^2))*SIN(RADIANS(User_Model_Calcs!A806))</f>
        <v>-3941.8528110789207</v>
      </c>
      <c r="L806" s="4">
        <f t="shared" ca="1" si="97"/>
        <v>-38.230194910881671</v>
      </c>
      <c r="M806" s="4">
        <f t="shared" ca="1" si="98"/>
        <v>6369.9252822875778</v>
      </c>
      <c r="N806" s="4">
        <f ca="1">SQRT(User_Model_Calcs!M806^2+Sat_Data!$B$3^2-2*User_Model_Calcs!M806*Sat_Data!$B$3*COS(RADIANS(L806))*COS(RADIANS(I806)))</f>
        <v>38158.976367941636</v>
      </c>
      <c r="O806" s="4">
        <f ca="1">DEGREES(ACOS(((Earth_Data!$B$1+Sat_Data!$B$2)/User_Model_Calcs!N806)*SQRT(1-COS(RADIANS(User_Model_Calcs!I806))^2*COS(RADIANS(User_Model_Calcs!A806))^2)))</f>
        <v>35.156646817606429</v>
      </c>
      <c r="P806" s="4">
        <f t="shared" ca="1" si="99"/>
        <v>43.860235490371466</v>
      </c>
    </row>
    <row r="807" spans="1:16" x14ac:dyDescent="0.25">
      <c r="A807" s="4">
        <f t="shared" ca="1" si="100"/>
        <v>-30.092317132924549</v>
      </c>
      <c r="B807" s="4">
        <f t="shared" ca="1" si="101"/>
        <v>109.88841095661211</v>
      </c>
      <c r="C807" s="4">
        <v>4056</v>
      </c>
      <c r="D807" s="4">
        <f t="shared" ca="1" si="102"/>
        <v>3</v>
      </c>
      <c r="E807" s="4">
        <v>0.55000000000000004</v>
      </c>
      <c r="F807" s="4">
        <v>19.899999999999999</v>
      </c>
      <c r="G807" s="4">
        <f t="shared" ca="1" si="96"/>
        <v>53.323113517529826</v>
      </c>
      <c r="H807" s="4">
        <f t="shared" ca="1" si="103"/>
        <v>17.137103469626311</v>
      </c>
      <c r="I807" s="4">
        <f ca="1">User_Model_Calcs!B807-Sat_Data!$B$5</f>
        <v>-0.11158904338789455</v>
      </c>
      <c r="J807" s="4">
        <f ca="1">(Earth_Data!$B$1/SQRT(1-Earth_Data!$B$2^2*SIN(RADIANS(User_Model_Calcs!A807))^2))*COS(RADIANS(User_Model_Calcs!A807))</f>
        <v>5523.1353657699156</v>
      </c>
      <c r="K807" s="4">
        <f ca="1">((Earth_Data!$B$1*(1-Earth_Data!$B$2^2))/SQRT(1-Earth_Data!$B$2^2*SIN(RADIANS(User_Model_Calcs!A807))^2))*SIN(RADIANS(User_Model_Calcs!A807))</f>
        <v>-3179.2333361039732</v>
      </c>
      <c r="L807" s="4">
        <f t="shared" ca="1" si="97"/>
        <v>-29.925639425477758</v>
      </c>
      <c r="M807" s="4">
        <f t="shared" ca="1" si="98"/>
        <v>6372.7975704562577</v>
      </c>
      <c r="N807" s="4">
        <f ca="1">SQRT(User_Model_Calcs!M807^2+Sat_Data!$B$3^2-2*User_Model_Calcs!M807*Sat_Data!$B$3*COS(RADIANS(L807))*COS(RADIANS(I807)))</f>
        <v>36778.684431998256</v>
      </c>
      <c r="O807" s="4">
        <f ca="1">DEGREES(ACOS(((Earth_Data!$B$1+Sat_Data!$B$2)/User_Model_Calcs!N807)*SQRT(1-COS(RADIANS(User_Model_Calcs!I807))^2*COS(RADIANS(User_Model_Calcs!A807))^2)))</f>
        <v>54.913213516157384</v>
      </c>
      <c r="P807" s="4">
        <f t="shared" ca="1" si="99"/>
        <v>0.22255643719010851</v>
      </c>
    </row>
    <row r="808" spans="1:16" x14ac:dyDescent="0.25">
      <c r="A808" s="4">
        <f t="shared" ca="1" si="100"/>
        <v>-31.391861898842762</v>
      </c>
      <c r="B808" s="4">
        <f t="shared" ca="1" si="101"/>
        <v>153.46873454182892</v>
      </c>
      <c r="C808" s="4">
        <v>4057</v>
      </c>
      <c r="D808" s="4">
        <f t="shared" ca="1" si="102"/>
        <v>0.75</v>
      </c>
      <c r="E808" s="4">
        <v>0.55000000000000004</v>
      </c>
      <c r="F808" s="4">
        <v>19.899999999999999</v>
      </c>
      <c r="G808" s="4">
        <f t="shared" ca="1" si="96"/>
        <v>41.281913690970576</v>
      </c>
      <c r="H808" s="4">
        <f t="shared" ca="1" si="103"/>
        <v>15.329764046421156</v>
      </c>
      <c r="I808" s="4">
        <f ca="1">User_Model_Calcs!B808-Sat_Data!$B$5</f>
        <v>43.468734541828923</v>
      </c>
      <c r="J808" s="4">
        <f ca="1">(Earth_Data!$B$1/SQRT(1-Earth_Data!$B$2^2*SIN(RADIANS(User_Model_Calcs!A808))^2))*COS(RADIANS(User_Model_Calcs!A808))</f>
        <v>5449.4898651614476</v>
      </c>
      <c r="K808" s="4">
        <f ca="1">((Earth_Data!$B$1*(1-Earth_Data!$B$2^2))/SQRT(1-Earth_Data!$B$2^2*SIN(RADIANS(User_Model_Calcs!A808))^2))*SIN(RADIANS(User_Model_Calcs!A808))</f>
        <v>-3303.0590899886765</v>
      </c>
      <c r="L808" s="4">
        <f t="shared" ca="1" si="97"/>
        <v>-31.221001444313341</v>
      </c>
      <c r="M808" s="4">
        <f t="shared" ca="1" si="98"/>
        <v>6372.3731170148967</v>
      </c>
      <c r="N808" s="4">
        <f ca="1">SQRT(User_Model_Calcs!M808^2+Sat_Data!$B$3^2-2*User_Model_Calcs!M808*Sat_Data!$B$3*COS(RADIANS(L808))*COS(RADIANS(I808)))</f>
        <v>38534.482029686238</v>
      </c>
      <c r="O808" s="4">
        <f ca="1">DEGREES(ACOS(((Earth_Data!$B$1+Sat_Data!$B$2)/User_Model_Calcs!N808)*SQRT(1-COS(RADIANS(User_Model_Calcs!I808))^2*COS(RADIANS(User_Model_Calcs!A808))^2)))</f>
        <v>30.804262454870347</v>
      </c>
      <c r="P808" s="4">
        <f t="shared" ca="1" si="99"/>
        <v>61.211114938835316</v>
      </c>
    </row>
    <row r="809" spans="1:16" x14ac:dyDescent="0.25">
      <c r="A809" s="4">
        <f t="shared" ca="1" si="100"/>
        <v>-18.760561177970146</v>
      </c>
      <c r="B809" s="4">
        <f t="shared" ca="1" si="101"/>
        <v>135.77489407278631</v>
      </c>
      <c r="C809" s="4">
        <v>4058</v>
      </c>
      <c r="D809" s="4">
        <f t="shared" ca="1" si="102"/>
        <v>0.75</v>
      </c>
      <c r="E809" s="4">
        <v>0.55000000000000004</v>
      </c>
      <c r="F809" s="4">
        <v>19.899999999999999</v>
      </c>
      <c r="G809" s="4">
        <f t="shared" ca="1" si="96"/>
        <v>41.281913690970576</v>
      </c>
      <c r="H809" s="4">
        <f t="shared" ca="1" si="103"/>
        <v>20.871913423367687</v>
      </c>
      <c r="I809" s="4">
        <f ca="1">User_Model_Calcs!B809-Sat_Data!$B$5</f>
        <v>25.77489407278631</v>
      </c>
      <c r="J809" s="4">
        <f ca="1">(Earth_Data!$B$1/SQRT(1-Earth_Data!$B$2^2*SIN(RADIANS(User_Model_Calcs!A809))^2))*COS(RADIANS(User_Model_Calcs!A809))</f>
        <v>6041.3669648386094</v>
      </c>
      <c r="K809" s="4">
        <f ca="1">((Earth_Data!$B$1*(1-Earth_Data!$B$2^2))/SQRT(1-Earth_Data!$B$2^2*SIN(RADIANS(User_Model_Calcs!A809))^2))*SIN(RADIANS(User_Model_Calcs!A809))</f>
        <v>-2038.2725257119787</v>
      </c>
      <c r="L809" s="4">
        <f t="shared" ca="1" si="97"/>
        <v>-18.64367382681688</v>
      </c>
      <c r="M809" s="4">
        <f t="shared" ca="1" si="98"/>
        <v>6375.9446118136539</v>
      </c>
      <c r="N809" s="4">
        <f ca="1">SQRT(User_Model_Calcs!M809^2+Sat_Data!$B$3^2-2*User_Model_Calcs!M809*Sat_Data!$B$3*COS(RADIANS(L809))*COS(RADIANS(I809)))</f>
        <v>36874.050221473197</v>
      </c>
      <c r="O809" s="4">
        <f ca="1">DEGREES(ACOS(((Earth_Data!$B$1+Sat_Data!$B$2)/User_Model_Calcs!N809)*SQRT(1-COS(RADIANS(User_Model_Calcs!I809))^2*COS(RADIANS(User_Model_Calcs!A809))^2)))</f>
        <v>53.315390345917741</v>
      </c>
      <c r="P809" s="4">
        <f t="shared" ca="1" si="99"/>
        <v>56.33498944447971</v>
      </c>
    </row>
    <row r="810" spans="1:16" x14ac:dyDescent="0.25">
      <c r="A810" s="4">
        <f t="shared" ca="1" si="100"/>
        <v>-21.465709158593455</v>
      </c>
      <c r="B810" s="4">
        <f t="shared" ca="1" si="101"/>
        <v>149.61312592309019</v>
      </c>
      <c r="C810" s="4">
        <v>4059</v>
      </c>
      <c r="D810" s="4">
        <f t="shared" ca="1" si="102"/>
        <v>0.75</v>
      </c>
      <c r="E810" s="4">
        <v>0.55000000000000004</v>
      </c>
      <c r="F810" s="4">
        <v>19.899999999999999</v>
      </c>
      <c r="G810" s="4">
        <f t="shared" ca="1" si="96"/>
        <v>41.281913690970576</v>
      </c>
      <c r="H810" s="4">
        <f t="shared" ca="1" si="103"/>
        <v>23.021788480751948</v>
      </c>
      <c r="I810" s="4">
        <f ca="1">User_Model_Calcs!B810-Sat_Data!$B$5</f>
        <v>39.613125923090195</v>
      </c>
      <c r="J810" s="4">
        <f ca="1">(Earth_Data!$B$1/SQRT(1-Earth_Data!$B$2^2*SIN(RADIANS(User_Model_Calcs!A810))^2))*COS(RADIANS(User_Model_Calcs!A810))</f>
        <v>5938.3939413969265</v>
      </c>
      <c r="K810" s="4">
        <f ca="1">((Earth_Data!$B$1*(1-Earth_Data!$B$2^2))/SQRT(1-Earth_Data!$B$2^2*SIN(RADIANS(User_Model_Calcs!A810))^2))*SIN(RADIANS(User_Model_Calcs!A810))</f>
        <v>-2319.4587281114136</v>
      </c>
      <c r="L810" s="4">
        <f t="shared" ca="1" si="97"/>
        <v>-21.334964019249327</v>
      </c>
      <c r="M810" s="4">
        <f t="shared" ca="1" si="98"/>
        <v>6375.2969652112633</v>
      </c>
      <c r="N810" s="4">
        <f ca="1">SQRT(User_Model_Calcs!M810^2+Sat_Data!$B$3^2-2*User_Model_Calcs!M810*Sat_Data!$B$3*COS(RADIANS(L810))*COS(RADIANS(I810)))</f>
        <v>37850.744118694049</v>
      </c>
      <c r="O810" s="4">
        <f ca="1">DEGREES(ACOS(((Earth_Data!$B$1+Sat_Data!$B$2)/User_Model_Calcs!N810)*SQRT(1-COS(RADIANS(User_Model_Calcs!I810))^2*COS(RADIANS(User_Model_Calcs!A810))^2)))</f>
        <v>39.050759540447515</v>
      </c>
      <c r="P810" s="4">
        <f t="shared" ca="1" si="99"/>
        <v>66.147649552337967</v>
      </c>
    </row>
    <row r="811" spans="1:16" x14ac:dyDescent="0.25">
      <c r="A811" s="4">
        <f t="shared" ca="1" si="100"/>
        <v>-36.695562041132938</v>
      </c>
      <c r="B811" s="4">
        <f t="shared" ca="1" si="101"/>
        <v>108.64453763100437</v>
      </c>
      <c r="C811" s="4">
        <v>4060</v>
      </c>
      <c r="D811" s="4">
        <f t="shared" ca="1" si="102"/>
        <v>3</v>
      </c>
      <c r="E811" s="4">
        <v>0.55000000000000004</v>
      </c>
      <c r="F811" s="4">
        <v>19.899999999999999</v>
      </c>
      <c r="G811" s="4">
        <f t="shared" ca="1" si="96"/>
        <v>53.323113517529826</v>
      </c>
      <c r="H811" s="4">
        <f t="shared" ca="1" si="103"/>
        <v>23.134837129374279</v>
      </c>
      <c r="I811" s="4">
        <f ca="1">User_Model_Calcs!B811-Sat_Data!$B$5</f>
        <v>-1.3554623689956316</v>
      </c>
      <c r="J811" s="4">
        <f ca="1">(Earth_Data!$B$1/SQRT(1-Earth_Data!$B$2^2*SIN(RADIANS(User_Model_Calcs!A811))^2))*COS(RADIANS(User_Model_Calcs!A811))</f>
        <v>5120.2561529212862</v>
      </c>
      <c r="K811" s="4">
        <f ca="1">((Earth_Data!$B$1*(1-Earth_Data!$B$2^2))/SQRT(1-Earth_Data!$B$2^2*SIN(RADIANS(User_Model_Calcs!A811))^2))*SIN(RADIANS(User_Model_Calcs!A811))</f>
        <v>-3790.3587858275037</v>
      </c>
      <c r="L811" s="4">
        <f t="shared" ca="1" si="97"/>
        <v>-36.511340180174955</v>
      </c>
      <c r="M811" s="4">
        <f t="shared" ca="1" si="98"/>
        <v>6370.5449371955647</v>
      </c>
      <c r="N811" s="4">
        <f ca="1">SQRT(User_Model_Calcs!M811^2+Sat_Data!$B$3^2-2*User_Model_Calcs!M811*Sat_Data!$B$3*COS(RADIANS(L811))*COS(RADIANS(I811)))</f>
        <v>37238.917435057134</v>
      </c>
      <c r="O811" s="4">
        <f ca="1">DEGREES(ACOS(((Earth_Data!$B$1+Sat_Data!$B$2)/User_Model_Calcs!N811)*SQRT(1-COS(RADIANS(User_Model_Calcs!I811))^2*COS(RADIANS(User_Model_Calcs!A811))^2)))</f>
        <v>47.395208346340404</v>
      </c>
      <c r="P811" s="4">
        <f t="shared" ca="1" si="99"/>
        <v>2.2675555775946212</v>
      </c>
    </row>
    <row r="812" spans="1:16" x14ac:dyDescent="0.25">
      <c r="A812" s="4">
        <f t="shared" ca="1" si="100"/>
        <v>-26.171315075498541</v>
      </c>
      <c r="B812" s="4">
        <f t="shared" ca="1" si="101"/>
        <v>116.0439027335905</v>
      </c>
      <c r="C812" s="4">
        <v>4061</v>
      </c>
      <c r="D812" s="4">
        <f t="shared" ca="1" si="102"/>
        <v>0.75</v>
      </c>
      <c r="E812" s="4">
        <v>0.55000000000000004</v>
      </c>
      <c r="F812" s="4">
        <v>19.899999999999999</v>
      </c>
      <c r="G812" s="4">
        <f t="shared" ca="1" si="96"/>
        <v>41.281913690970576</v>
      </c>
      <c r="H812" s="4">
        <f t="shared" ca="1" si="103"/>
        <v>19.638353719703268</v>
      </c>
      <c r="I812" s="4">
        <f ca="1">User_Model_Calcs!B812-Sat_Data!$B$5</f>
        <v>6.0439027335904996</v>
      </c>
      <c r="J812" s="4">
        <f ca="1">(Earth_Data!$B$1/SQRT(1-Earth_Data!$B$2^2*SIN(RADIANS(User_Model_Calcs!A812))^2))*COS(RADIANS(User_Model_Calcs!A812))</f>
        <v>5727.9795531935688</v>
      </c>
      <c r="K812" s="4">
        <f ca="1">((Earth_Data!$B$1*(1-Earth_Data!$B$2^2))/SQRT(1-Earth_Data!$B$2^2*SIN(RADIANS(User_Model_Calcs!A812))^2))*SIN(RADIANS(User_Model_Calcs!A812))</f>
        <v>-2796.1094623784497</v>
      </c>
      <c r="L812" s="4">
        <f t="shared" ca="1" si="97"/>
        <v>-26.019286487661034</v>
      </c>
      <c r="M812" s="4">
        <f t="shared" ca="1" si="98"/>
        <v>6374.0079924177926</v>
      </c>
      <c r="N812" s="4">
        <f ca="1">SQRT(User_Model_Calcs!M812^2+Sat_Data!$B$3^2-2*User_Model_Calcs!M812*Sat_Data!$B$3*COS(RADIANS(L812))*COS(RADIANS(I812)))</f>
        <v>36580.007352908484</v>
      </c>
      <c r="O812" s="4">
        <f ca="1">DEGREES(ACOS(((Earth_Data!$B$1+Sat_Data!$B$2)/User_Model_Calcs!N812)*SQRT(1-COS(RADIANS(User_Model_Calcs!I812))^2*COS(RADIANS(User_Model_Calcs!A812))^2)))</f>
        <v>58.672882082332713</v>
      </c>
      <c r="P812" s="4">
        <f t="shared" ca="1" si="99"/>
        <v>13.49885664307228</v>
      </c>
    </row>
    <row r="813" spans="1:16" x14ac:dyDescent="0.25">
      <c r="A813" s="4">
        <f t="shared" ca="1" si="100"/>
        <v>-36.636096898923931</v>
      </c>
      <c r="B813" s="4">
        <f t="shared" ca="1" si="101"/>
        <v>130.57534786507904</v>
      </c>
      <c r="C813" s="4">
        <v>4062</v>
      </c>
      <c r="D813" s="4">
        <f t="shared" ca="1" si="102"/>
        <v>3</v>
      </c>
      <c r="E813" s="4">
        <v>0.55000000000000004</v>
      </c>
      <c r="F813" s="4">
        <v>19.899999999999999</v>
      </c>
      <c r="G813" s="4">
        <f t="shared" ca="1" si="96"/>
        <v>53.323113517529826</v>
      </c>
      <c r="H813" s="4">
        <f t="shared" ca="1" si="103"/>
        <v>20.696596818132534</v>
      </c>
      <c r="I813" s="4">
        <f ca="1">User_Model_Calcs!B813-Sat_Data!$B$5</f>
        <v>20.575347865079038</v>
      </c>
      <c r="J813" s="4">
        <f ca="1">(Earth_Data!$B$1/SQRT(1-Earth_Data!$B$2^2*SIN(RADIANS(User_Model_Calcs!A813))^2))*COS(RADIANS(User_Model_Calcs!A813))</f>
        <v>5124.1966844613871</v>
      </c>
      <c r="K813" s="4">
        <f ca="1">((Earth_Data!$B$1*(1-Earth_Data!$B$2^2))/SQRT(1-Earth_Data!$B$2^2*SIN(RADIANS(User_Model_Calcs!A813))^2))*SIN(RADIANS(User_Model_Calcs!A813))</f>
        <v>-3785.0655719295078</v>
      </c>
      <c r="L813" s="4">
        <f t="shared" ca="1" si="97"/>
        <v>-36.451990723400776</v>
      </c>
      <c r="M813" s="4">
        <f t="shared" ca="1" si="98"/>
        <v>6370.5661479064111</v>
      </c>
      <c r="N813" s="4">
        <f ca="1">SQRT(User_Model_Calcs!M813^2+Sat_Data!$B$3^2-2*User_Model_Calcs!M813*Sat_Data!$B$3*COS(RADIANS(L813))*COS(RADIANS(I813)))</f>
        <v>37601.174962871417</v>
      </c>
      <c r="O813" s="4">
        <f ca="1">DEGREES(ACOS(((Earth_Data!$B$1+Sat_Data!$B$2)/User_Model_Calcs!N813)*SQRT(1-COS(RADIANS(User_Model_Calcs!I813))^2*COS(RADIANS(User_Model_Calcs!A813))^2)))</f>
        <v>42.259542715251541</v>
      </c>
      <c r="P813" s="4">
        <f t="shared" ca="1" si="99"/>
        <v>32.172700358079808</v>
      </c>
    </row>
    <row r="814" spans="1:16" x14ac:dyDescent="0.25">
      <c r="A814" s="4">
        <f t="shared" ca="1" si="100"/>
        <v>-24.597188753416283</v>
      </c>
      <c r="B814" s="4">
        <f t="shared" ca="1" si="101"/>
        <v>130.31970188534598</v>
      </c>
      <c r="C814" s="4">
        <v>4063</v>
      </c>
      <c r="D814" s="4">
        <f t="shared" ca="1" si="102"/>
        <v>3</v>
      </c>
      <c r="E814" s="4">
        <v>0.55000000000000004</v>
      </c>
      <c r="F814" s="4">
        <v>19.899999999999999</v>
      </c>
      <c r="G814" s="4">
        <f t="shared" ca="1" si="96"/>
        <v>53.323113517529826</v>
      </c>
      <c r="H814" s="4">
        <f t="shared" ca="1" si="103"/>
        <v>19.775743430566678</v>
      </c>
      <c r="I814" s="4">
        <f ca="1">User_Model_Calcs!B814-Sat_Data!$B$5</f>
        <v>20.319701885345978</v>
      </c>
      <c r="J814" s="4">
        <f ca="1">(Earth_Data!$B$1/SQRT(1-Earth_Data!$B$2^2*SIN(RADIANS(User_Model_Calcs!A814))^2))*COS(RADIANS(User_Model_Calcs!A814))</f>
        <v>5802.7315637189658</v>
      </c>
      <c r="K814" s="4">
        <f ca="1">((Earth_Data!$B$1*(1-Earth_Data!$B$2^2))/SQRT(1-Earth_Data!$B$2^2*SIN(RADIANS(User_Model_Calcs!A814))^2))*SIN(RADIANS(User_Model_Calcs!A814))</f>
        <v>-2638.5705562941339</v>
      </c>
      <c r="L814" s="4">
        <f t="shared" ca="1" si="97"/>
        <v>-24.451853519734261</v>
      </c>
      <c r="M814" s="4">
        <f t="shared" ca="1" si="98"/>
        <v>6374.4606188384823</v>
      </c>
      <c r="N814" s="4">
        <f ca="1">SQRT(User_Model_Calcs!M814^2+Sat_Data!$B$3^2-2*User_Model_Calcs!M814*Sat_Data!$B$3*COS(RADIANS(L814))*COS(RADIANS(I814)))</f>
        <v>36872.287169345567</v>
      </c>
      <c r="O814" s="4">
        <f ca="1">DEGREES(ACOS(((Earth_Data!$B$1+Sat_Data!$B$2)/User_Model_Calcs!N814)*SQRT(1-COS(RADIANS(User_Model_Calcs!I814))^2*COS(RADIANS(User_Model_Calcs!A814))^2)))</f>
        <v>53.314284106553188</v>
      </c>
      <c r="P814" s="4">
        <f t="shared" ca="1" si="99"/>
        <v>41.657712442342159</v>
      </c>
    </row>
    <row r="815" spans="1:16" x14ac:dyDescent="0.25">
      <c r="A815" s="4">
        <f t="shared" ca="1" si="100"/>
        <v>-22.195741256468875</v>
      </c>
      <c r="B815" s="4">
        <f t="shared" ca="1" si="101"/>
        <v>105.59512418263523</v>
      </c>
      <c r="C815" s="4">
        <v>4064</v>
      </c>
      <c r="D815" s="4">
        <f t="shared" ca="1" si="102"/>
        <v>3</v>
      </c>
      <c r="E815" s="4">
        <v>0.55000000000000004</v>
      </c>
      <c r="F815" s="4">
        <v>19.899999999999999</v>
      </c>
      <c r="G815" s="4">
        <f t="shared" ca="1" si="96"/>
        <v>53.323113517529826</v>
      </c>
      <c r="H815" s="4">
        <f t="shared" ca="1" si="103"/>
        <v>20.720447683224247</v>
      </c>
      <c r="I815" s="4">
        <f ca="1">User_Model_Calcs!B815-Sat_Data!$B$5</f>
        <v>-4.4048758173647684</v>
      </c>
      <c r="J815" s="4">
        <f ca="1">(Earth_Data!$B$1/SQRT(1-Earth_Data!$B$2^2*SIN(RADIANS(User_Model_Calcs!A815))^2))*COS(RADIANS(User_Model_Calcs!A815))</f>
        <v>5908.3343641268875</v>
      </c>
      <c r="K815" s="4">
        <f ca="1">((Earth_Data!$B$1*(1-Earth_Data!$B$2^2))/SQRT(1-Earth_Data!$B$2^2*SIN(RADIANS(User_Model_Calcs!A815))^2))*SIN(RADIANS(User_Model_Calcs!A815))</f>
        <v>-2394.4962871687185</v>
      </c>
      <c r="L815" s="4">
        <f t="shared" ca="1" si="97"/>
        <v>-22.061449581689125</v>
      </c>
      <c r="M815" s="4">
        <f t="shared" ca="1" si="98"/>
        <v>6375.1099933716787</v>
      </c>
      <c r="N815" s="4">
        <f ca="1">SQRT(User_Model_Calcs!M815^2+Sat_Data!$B$3^2-2*User_Model_Calcs!M815*Sat_Data!$B$3*COS(RADIANS(L815))*COS(RADIANS(I815)))</f>
        <v>36355.037411778598</v>
      </c>
      <c r="O815" s="4">
        <f ca="1">DEGREES(ACOS(((Earth_Data!$B$1+Sat_Data!$B$2)/User_Model_Calcs!N815)*SQRT(1-COS(RADIANS(User_Model_Calcs!I815))^2*COS(RADIANS(User_Model_Calcs!A815))^2)))</f>
        <v>63.523510898865453</v>
      </c>
      <c r="P815" s="4">
        <f t="shared" ca="1" si="99"/>
        <v>11.525169255298088</v>
      </c>
    </row>
    <row r="816" spans="1:16" x14ac:dyDescent="0.25">
      <c r="A816" s="4">
        <f t="shared" ca="1" si="100"/>
        <v>-19.696845873208559</v>
      </c>
      <c r="B816" s="4">
        <f t="shared" ca="1" si="101"/>
        <v>124.1131005799041</v>
      </c>
      <c r="C816" s="4">
        <v>4065</v>
      </c>
      <c r="D816" s="4">
        <f t="shared" ca="1" si="102"/>
        <v>1.2</v>
      </c>
      <c r="E816" s="4">
        <v>0.55000000000000004</v>
      </c>
      <c r="F816" s="4">
        <v>19.899999999999999</v>
      </c>
      <c r="G816" s="4">
        <f t="shared" ca="1" si="96"/>
        <v>45.364313344089069</v>
      </c>
      <c r="H816" s="4">
        <f t="shared" ca="1" si="103"/>
        <v>14.327316228234508</v>
      </c>
      <c r="I816" s="4">
        <f ca="1">User_Model_Calcs!B816-Sat_Data!$B$5</f>
        <v>14.113100579904099</v>
      </c>
      <c r="J816" s="4">
        <f ca="1">(Earth_Data!$B$1/SQRT(1-Earth_Data!$B$2^2*SIN(RADIANS(User_Model_Calcs!A816))^2))*COS(RADIANS(User_Model_Calcs!A816))</f>
        <v>6007.2339313578868</v>
      </c>
      <c r="K816" s="4">
        <f ca="1">((Earth_Data!$B$1*(1-Earth_Data!$B$2^2))/SQRT(1-Earth_Data!$B$2^2*SIN(RADIANS(User_Model_Calcs!A816))^2))*SIN(RADIANS(User_Model_Calcs!A816))</f>
        <v>-2136.1313239516517</v>
      </c>
      <c r="L816" s="4">
        <f t="shared" ca="1" si="97"/>
        <v>-19.575038804766294</v>
      </c>
      <c r="M816" s="4">
        <f t="shared" ca="1" si="98"/>
        <v>6375.7287065264127</v>
      </c>
      <c r="N816" s="4">
        <f ca="1">SQRT(User_Model_Calcs!M816^2+Sat_Data!$B$3^2-2*User_Model_Calcs!M816*Sat_Data!$B$3*COS(RADIANS(L816))*COS(RADIANS(I816)))</f>
        <v>36430.418190280099</v>
      </c>
      <c r="O816" s="4">
        <f ca="1">DEGREES(ACOS(((Earth_Data!$B$1+Sat_Data!$B$2)/User_Model_Calcs!N816)*SQRT(1-COS(RADIANS(User_Model_Calcs!I816))^2*COS(RADIANS(User_Model_Calcs!A816))^2)))</f>
        <v>61.836939908604698</v>
      </c>
      <c r="P816" s="4">
        <f t="shared" ca="1" si="99"/>
        <v>36.721991475325481</v>
      </c>
    </row>
    <row r="817" spans="1:16" x14ac:dyDescent="0.25">
      <c r="A817" s="4">
        <f t="shared" ca="1" si="100"/>
        <v>-38.902722115860342</v>
      </c>
      <c r="B817" s="4">
        <f t="shared" ca="1" si="101"/>
        <v>156.50556641929785</v>
      </c>
      <c r="C817" s="4">
        <v>4066</v>
      </c>
      <c r="D817" s="4">
        <f t="shared" ca="1" si="102"/>
        <v>1.2</v>
      </c>
      <c r="E817" s="4">
        <v>0.55000000000000004</v>
      </c>
      <c r="F817" s="4">
        <v>19.899999999999999</v>
      </c>
      <c r="G817" s="4">
        <f t="shared" ca="1" si="96"/>
        <v>45.364313344089069</v>
      </c>
      <c r="H817" s="4">
        <f t="shared" ca="1" si="103"/>
        <v>18.310476010636307</v>
      </c>
      <c r="I817" s="4">
        <f ca="1">User_Model_Calcs!B817-Sat_Data!$B$5</f>
        <v>46.50556641929785</v>
      </c>
      <c r="J817" s="4">
        <f ca="1">(Earth_Data!$B$1/SQRT(1-Earth_Data!$B$2^2*SIN(RADIANS(User_Model_Calcs!A817))^2))*COS(RADIANS(User_Model_Calcs!A817))</f>
        <v>4970.1188736978775</v>
      </c>
      <c r="K817" s="4">
        <f ca="1">((Earth_Data!$B$1*(1-Earth_Data!$B$2^2))/SQRT(1-Earth_Data!$B$2^2*SIN(RADIANS(User_Model_Calcs!A817))^2))*SIN(RADIANS(User_Model_Calcs!A817))</f>
        <v>-3983.9201025872567</v>
      </c>
      <c r="L817" s="4">
        <f t="shared" ca="1" si="97"/>
        <v>-38.714770315166341</v>
      </c>
      <c r="M817" s="4">
        <f t="shared" ca="1" si="98"/>
        <v>6369.7488963448723</v>
      </c>
      <c r="N817" s="4">
        <f ca="1">SQRT(User_Model_Calcs!M817^2+Sat_Data!$B$3^2-2*User_Model_Calcs!M817*Sat_Data!$B$3*COS(RADIANS(L817))*COS(RADIANS(I817)))</f>
        <v>39114.11108465281</v>
      </c>
      <c r="O817" s="4">
        <f ca="1">DEGREES(ACOS(((Earth_Data!$B$1+Sat_Data!$B$2)/User_Model_Calcs!N817)*SQRT(1-COS(RADIANS(User_Model_Calcs!I817))^2*COS(RADIANS(User_Model_Calcs!A817))^2)))</f>
        <v>24.453155714318701</v>
      </c>
      <c r="P817" s="4">
        <f t="shared" ca="1" si="99"/>
        <v>59.212083585100281</v>
      </c>
    </row>
    <row r="818" spans="1:16" x14ac:dyDescent="0.25">
      <c r="A818" s="4">
        <f t="shared" ca="1" si="100"/>
        <v>-34.652172350649131</v>
      </c>
      <c r="B818" s="4">
        <f t="shared" ca="1" si="101"/>
        <v>143.87575013010905</v>
      </c>
      <c r="C818" s="4">
        <v>4067</v>
      </c>
      <c r="D818" s="4">
        <f t="shared" ca="1" si="102"/>
        <v>3</v>
      </c>
      <c r="E818" s="4">
        <v>0.55000000000000004</v>
      </c>
      <c r="F818" s="4">
        <v>19.899999999999999</v>
      </c>
      <c r="G818" s="4">
        <f t="shared" ca="1" si="96"/>
        <v>53.323113517529826</v>
      </c>
      <c r="H818" s="4">
        <f t="shared" ca="1" si="103"/>
        <v>17.517796524968428</v>
      </c>
      <c r="I818" s="4">
        <f ca="1">User_Model_Calcs!B818-Sat_Data!$B$5</f>
        <v>33.875750130109054</v>
      </c>
      <c r="J818" s="4">
        <f ca="1">(Earth_Data!$B$1/SQRT(1-Earth_Data!$B$2^2*SIN(RADIANS(User_Model_Calcs!A818))^2))*COS(RADIANS(User_Model_Calcs!A818))</f>
        <v>5252.4659920536569</v>
      </c>
      <c r="K818" s="4">
        <f ca="1">((Earth_Data!$B$1*(1-Earth_Data!$B$2^2))/SQRT(1-Earth_Data!$B$2^2*SIN(RADIANS(User_Model_Calcs!A818))^2))*SIN(RADIANS(User_Model_Calcs!A818))</f>
        <v>-3606.1925201367881</v>
      </c>
      <c r="L818" s="4">
        <f t="shared" ca="1" si="97"/>
        <v>-34.472375788136304</v>
      </c>
      <c r="M818" s="4">
        <f t="shared" ca="1" si="98"/>
        <v>6371.2654543638919</v>
      </c>
      <c r="N818" s="4">
        <f ca="1">SQRT(User_Model_Calcs!M818^2+Sat_Data!$B$3^2-2*User_Model_Calcs!M818*Sat_Data!$B$3*COS(RADIANS(L818))*COS(RADIANS(I818)))</f>
        <v>38087.592172487908</v>
      </c>
      <c r="O818" s="4">
        <f ca="1">DEGREES(ACOS(((Earth_Data!$B$1+Sat_Data!$B$2)/User_Model_Calcs!N818)*SQRT(1-COS(RADIANS(User_Model_Calcs!I818))^2*COS(RADIANS(User_Model_Calcs!A818))^2)))</f>
        <v>36.038827469297516</v>
      </c>
      <c r="P818" s="4">
        <f t="shared" ca="1" si="99"/>
        <v>49.737742859921958</v>
      </c>
    </row>
    <row r="819" spans="1:16" x14ac:dyDescent="0.25">
      <c r="A819" s="4">
        <f t="shared" ca="1" si="100"/>
        <v>-23.183143226763946</v>
      </c>
      <c r="B819" s="4">
        <f t="shared" ca="1" si="101"/>
        <v>128.49315024969164</v>
      </c>
      <c r="C819" s="4">
        <v>4068</v>
      </c>
      <c r="D819" s="4">
        <f t="shared" ca="1" si="102"/>
        <v>3</v>
      </c>
      <c r="E819" s="4">
        <v>0.55000000000000004</v>
      </c>
      <c r="F819" s="4">
        <v>19.899999999999999</v>
      </c>
      <c r="G819" s="4">
        <f t="shared" ca="1" si="96"/>
        <v>53.323113517529826</v>
      </c>
      <c r="H819" s="4">
        <f t="shared" ca="1" si="103"/>
        <v>18.545305155075045</v>
      </c>
      <c r="I819" s="4">
        <f ca="1">User_Model_Calcs!B819-Sat_Data!$B$5</f>
        <v>18.493150249691638</v>
      </c>
      <c r="J819" s="4">
        <f ca="1">(Earth_Data!$B$1/SQRT(1-Earth_Data!$B$2^2*SIN(RADIANS(User_Model_Calcs!A819))^2))*COS(RADIANS(User_Model_Calcs!A819))</f>
        <v>5866.1566960653354</v>
      </c>
      <c r="K819" s="4">
        <f ca="1">((Earth_Data!$B$1*(1-Earth_Data!$B$2^2))/SQRT(1-Earth_Data!$B$2^2*SIN(RADIANS(User_Model_Calcs!A819))^2))*SIN(RADIANS(User_Model_Calcs!A819))</f>
        <v>-2495.3774087689194</v>
      </c>
      <c r="L819" s="4">
        <f t="shared" ca="1" si="97"/>
        <v>-23.044192859298363</v>
      </c>
      <c r="M819" s="4">
        <f t="shared" ca="1" si="98"/>
        <v>6374.8492370397644</v>
      </c>
      <c r="N819" s="4">
        <f ca="1">SQRT(User_Model_Calcs!M819^2+Sat_Data!$B$3^2-2*User_Model_Calcs!M819*Sat_Data!$B$3*COS(RADIANS(L819))*COS(RADIANS(I819)))</f>
        <v>36733.025232488646</v>
      </c>
      <c r="O819" s="4">
        <f ca="1">DEGREES(ACOS(((Earth_Data!$B$1+Sat_Data!$B$2)/User_Model_Calcs!N819)*SQRT(1-COS(RADIANS(User_Model_Calcs!I819))^2*COS(RADIANS(User_Model_Calcs!A819))^2)))</f>
        <v>55.783218218527672</v>
      </c>
      <c r="P819" s="4">
        <f t="shared" ca="1" si="99"/>
        <v>40.351152853935531</v>
      </c>
    </row>
    <row r="820" spans="1:16" x14ac:dyDescent="0.25">
      <c r="A820" s="4">
        <f t="shared" ca="1" si="100"/>
        <v>-37.598157653438847</v>
      </c>
      <c r="B820" s="4">
        <f t="shared" ca="1" si="101"/>
        <v>147.91127503478924</v>
      </c>
      <c r="C820" s="4">
        <v>4069</v>
      </c>
      <c r="D820" s="4">
        <f t="shared" ca="1" si="102"/>
        <v>1.2</v>
      </c>
      <c r="E820" s="4">
        <v>0.55000000000000004</v>
      </c>
      <c r="F820" s="4">
        <v>19.899999999999999</v>
      </c>
      <c r="G820" s="4">
        <f t="shared" ca="1" si="96"/>
        <v>45.364313344089069</v>
      </c>
      <c r="H820" s="4">
        <f t="shared" ca="1" si="103"/>
        <v>20.811065889382188</v>
      </c>
      <c r="I820" s="4">
        <f ca="1">User_Model_Calcs!B820-Sat_Data!$B$5</f>
        <v>37.911275034789242</v>
      </c>
      <c r="J820" s="4">
        <f ca="1">(Earth_Data!$B$1/SQRT(1-Earth_Data!$B$2^2*SIN(RADIANS(User_Model_Calcs!A820))^2))*COS(RADIANS(User_Model_Calcs!A820))</f>
        <v>5059.7678151097898</v>
      </c>
      <c r="K820" s="4">
        <f ca="1">((Earth_Data!$B$1*(1-Earth_Data!$B$2^2))/SQRT(1-Earth_Data!$B$2^2*SIN(RADIANS(User_Model_Calcs!A820))^2))*SIN(RADIANS(User_Model_Calcs!A820))</f>
        <v>-3870.2028571948572</v>
      </c>
      <c r="L820" s="4">
        <f t="shared" ca="1" si="97"/>
        <v>-37.412277318572649</v>
      </c>
      <c r="M820" s="4">
        <f t="shared" ca="1" si="98"/>
        <v>6370.2213853727353</v>
      </c>
      <c r="N820" s="4">
        <f ca="1">SQRT(User_Model_Calcs!M820^2+Sat_Data!$B$3^2-2*User_Model_Calcs!M820*Sat_Data!$B$3*COS(RADIANS(L820))*COS(RADIANS(I820)))</f>
        <v>38493.615225295194</v>
      </c>
      <c r="O820" s="4">
        <f ca="1">DEGREES(ACOS(((Earth_Data!$B$1+Sat_Data!$B$2)/User_Model_Calcs!N820)*SQRT(1-COS(RADIANS(User_Model_Calcs!I820))^2*COS(RADIANS(User_Model_Calcs!A820))^2)))</f>
        <v>31.243542462562292</v>
      </c>
      <c r="P820" s="4">
        <f t="shared" ca="1" si="99"/>
        <v>51.92431308798939</v>
      </c>
    </row>
    <row r="821" spans="1:16" x14ac:dyDescent="0.25">
      <c r="A821" s="4">
        <f t="shared" ca="1" si="100"/>
        <v>-14.010362757073164</v>
      </c>
      <c r="B821" s="4">
        <f t="shared" ca="1" si="101"/>
        <v>135.24963019130934</v>
      </c>
      <c r="C821" s="4">
        <v>4070</v>
      </c>
      <c r="D821" s="4">
        <f t="shared" ca="1" si="102"/>
        <v>3</v>
      </c>
      <c r="E821" s="4">
        <v>0.55000000000000004</v>
      </c>
      <c r="F821" s="4">
        <v>19.899999999999999</v>
      </c>
      <c r="G821" s="4">
        <f t="shared" ca="1" si="96"/>
        <v>53.323113517529826</v>
      </c>
      <c r="H821" s="4">
        <f t="shared" ca="1" si="103"/>
        <v>22.374470357722622</v>
      </c>
      <c r="I821" s="4">
        <f ca="1">User_Model_Calcs!B821-Sat_Data!$B$5</f>
        <v>25.249630191309336</v>
      </c>
      <c r="J821" s="4">
        <f ca="1">(Earth_Data!$B$1/SQRT(1-Earth_Data!$B$2^2*SIN(RADIANS(User_Model_Calcs!A821))^2))*COS(RADIANS(User_Model_Calcs!A821))</f>
        <v>6189.6172453005274</v>
      </c>
      <c r="K821" s="4">
        <f ca="1">((Earth_Data!$B$1*(1-Earth_Data!$B$2^2))/SQRT(1-Earth_Data!$B$2^2*SIN(RADIANS(User_Model_Calcs!A821))^2))*SIN(RADIANS(User_Model_Calcs!A821))</f>
        <v>-1534.0947992366769</v>
      </c>
      <c r="L821" s="4">
        <f t="shared" ca="1" si="97"/>
        <v>-13.920229246682867</v>
      </c>
      <c r="M821" s="4">
        <f t="shared" ca="1" si="98"/>
        <v>6376.8964627290843</v>
      </c>
      <c r="N821" s="4">
        <f ca="1">SQRT(User_Model_Calcs!M821^2+Sat_Data!$B$3^2-2*User_Model_Calcs!M821*Sat_Data!$B$3*COS(RADIANS(L821))*COS(RADIANS(I821)))</f>
        <v>36693.171954792291</v>
      </c>
      <c r="O821" s="4">
        <f ca="1">DEGREES(ACOS(((Earth_Data!$B$1+Sat_Data!$B$2)/User_Model_Calcs!N821)*SQRT(1-COS(RADIANS(User_Model_Calcs!I821))^2*COS(RADIANS(User_Model_Calcs!A821))^2)))</f>
        <v>56.566258812417942</v>
      </c>
      <c r="P821" s="4">
        <f t="shared" ca="1" si="99"/>
        <v>62.827278458414717</v>
      </c>
    </row>
    <row r="822" spans="1:16" x14ac:dyDescent="0.25">
      <c r="A822" s="4">
        <f t="shared" ca="1" si="100"/>
        <v>-13.798995704745259</v>
      </c>
      <c r="B822" s="4">
        <f t="shared" ca="1" si="101"/>
        <v>121.28778961453982</v>
      </c>
      <c r="C822" s="4">
        <v>4071</v>
      </c>
      <c r="D822" s="4">
        <f t="shared" ca="1" si="102"/>
        <v>3</v>
      </c>
      <c r="E822" s="4">
        <v>0.55000000000000004</v>
      </c>
      <c r="F822" s="4">
        <v>19.899999999999999</v>
      </c>
      <c r="G822" s="4">
        <f t="shared" ref="G822:G885" ca="1" si="104">20.4+20*LOG(F822)+20*LOG(D822)+10*LOG(E822)</f>
        <v>53.323113517529826</v>
      </c>
      <c r="H822" s="4">
        <f t="shared" ca="1" si="103"/>
        <v>18.163655151044612</v>
      </c>
      <c r="I822" s="4">
        <f ca="1">User_Model_Calcs!B822-Sat_Data!$B$5</f>
        <v>11.287789614539818</v>
      </c>
      <c r="J822" s="4">
        <f ca="1">(Earth_Data!$B$1/SQRT(1-Earth_Data!$B$2^2*SIN(RADIANS(User_Model_Calcs!A822))^2))*COS(RADIANS(User_Model_Calcs!A822))</f>
        <v>6195.2369073101136</v>
      </c>
      <c r="K822" s="4">
        <f ca="1">((Earth_Data!$B$1*(1-Earth_Data!$B$2^2))/SQRT(1-Earth_Data!$B$2^2*SIN(RADIANS(User_Model_Calcs!A822))^2))*SIN(RADIANS(User_Model_Calcs!A822))</f>
        <v>-1511.3947492273012</v>
      </c>
      <c r="L822" s="4">
        <f t="shared" ref="L822:L885" ca="1" si="105">DEGREES(ATAN((K822/J822)))</f>
        <v>-13.710115277881284</v>
      </c>
      <c r="M822" s="4">
        <f t="shared" ref="M822:M885" ca="1" si="106">SQRT(J822^2+K822^2)</f>
        <v>6376.9329952328362</v>
      </c>
      <c r="N822" s="4">
        <f ca="1">SQRT(User_Model_Calcs!M822^2+Sat_Data!$B$3^2-2*User_Model_Calcs!M822*Sat_Data!$B$3*COS(RADIANS(L822))*COS(RADIANS(I822)))</f>
        <v>36140.725706161538</v>
      </c>
      <c r="O822" s="4">
        <f ca="1">DEGREES(ACOS(((Earth_Data!$B$1+Sat_Data!$B$2)/User_Model_Calcs!N822)*SQRT(1-COS(RADIANS(User_Model_Calcs!I822))^2*COS(RADIANS(User_Model_Calcs!A822))^2)))</f>
        <v>69.155671245001827</v>
      </c>
      <c r="P822" s="4">
        <f t="shared" ref="P822:P885" ca="1" si="107">DEGREES(ASIN(SIN(RADIANS(ABS(I822)))/(SIN(ACOS(COS(RADIANS(I822))*COS(RADIANS(A822)))))))</f>
        <v>39.923660137159764</v>
      </c>
    </row>
    <row r="823" spans="1:16" x14ac:dyDescent="0.25">
      <c r="A823" s="4">
        <f t="shared" ca="1" si="100"/>
        <v>-37.635182808822378</v>
      </c>
      <c r="B823" s="4">
        <f t="shared" ca="1" si="101"/>
        <v>120.51339943437252</v>
      </c>
      <c r="C823" s="4">
        <v>4072</v>
      </c>
      <c r="D823" s="4">
        <f t="shared" ca="1" si="102"/>
        <v>1.2</v>
      </c>
      <c r="E823" s="4">
        <v>0.55000000000000004</v>
      </c>
      <c r="F823" s="4">
        <v>19.899999999999999</v>
      </c>
      <c r="G823" s="4">
        <f t="shared" ca="1" si="104"/>
        <v>45.364313344089069</v>
      </c>
      <c r="H823" s="4">
        <f t="shared" ca="1" si="103"/>
        <v>20.550852481463288</v>
      </c>
      <c r="I823" s="4">
        <f ca="1">User_Model_Calcs!B823-Sat_Data!$B$5</f>
        <v>10.513399434372516</v>
      </c>
      <c r="J823" s="4">
        <f ca="1">(Earth_Data!$B$1/SQRT(1-Earth_Data!$B$2^2*SIN(RADIANS(User_Model_Calcs!A823))^2))*COS(RADIANS(User_Model_Calcs!A823))</f>
        <v>5057.2595402548659</v>
      </c>
      <c r="K823" s="4">
        <f ca="1">((Earth_Data!$B$1*(1-Earth_Data!$B$2^2))/SQRT(1-Earth_Data!$B$2^2*SIN(RADIANS(User_Model_Calcs!A823))^2))*SIN(RADIANS(User_Model_Calcs!A823))</f>
        <v>-3873.4579588920947</v>
      </c>
      <c r="L823" s="4">
        <f t="shared" ca="1" si="105"/>
        <v>-37.449238360323129</v>
      </c>
      <c r="M823" s="4">
        <f t="shared" ca="1" si="106"/>
        <v>6370.2080512965485</v>
      </c>
      <c r="N823" s="4">
        <f ca="1">SQRT(User_Model_Calcs!M823^2+Sat_Data!$B$3^2-2*User_Model_Calcs!M823*Sat_Data!$B$3*COS(RADIANS(L823))*COS(RADIANS(I823)))</f>
        <v>37404.32756359558</v>
      </c>
      <c r="O823" s="4">
        <f ca="1">DEGREES(ACOS(((Earth_Data!$B$1+Sat_Data!$B$2)/User_Model_Calcs!N823)*SQRT(1-COS(RADIANS(User_Model_Calcs!I823))^2*COS(RADIANS(User_Model_Calcs!A823))^2)))</f>
        <v>44.980619702083636</v>
      </c>
      <c r="P823" s="4">
        <f t="shared" ca="1" si="107"/>
        <v>16.904887679026398</v>
      </c>
    </row>
    <row r="824" spans="1:16" x14ac:dyDescent="0.25">
      <c r="A824" s="4">
        <f t="shared" ca="1" si="100"/>
        <v>-10.076289250302551</v>
      </c>
      <c r="B824" s="4">
        <f t="shared" ca="1" si="101"/>
        <v>134.27593984045041</v>
      </c>
      <c r="C824" s="4">
        <v>4073</v>
      </c>
      <c r="D824" s="4">
        <f t="shared" ca="1" si="102"/>
        <v>3</v>
      </c>
      <c r="E824" s="4">
        <v>0.55000000000000004</v>
      </c>
      <c r="F824" s="4">
        <v>19.899999999999999</v>
      </c>
      <c r="G824" s="4">
        <f t="shared" ca="1" si="104"/>
        <v>53.323113517529826</v>
      </c>
      <c r="H824" s="4">
        <f t="shared" ca="1" si="103"/>
        <v>19.829154605582666</v>
      </c>
      <c r="I824" s="4">
        <f ca="1">User_Model_Calcs!B824-Sat_Data!$B$5</f>
        <v>24.275939840450405</v>
      </c>
      <c r="J824" s="4">
        <f ca="1">(Earth_Data!$B$1/SQRT(1-Earth_Data!$B$2^2*SIN(RADIANS(User_Model_Calcs!A824))^2))*COS(RADIANS(User_Model_Calcs!A824))</f>
        <v>6280.4049858685748</v>
      </c>
      <c r="K824" s="4">
        <f ca="1">((Earth_Data!$B$1*(1-Earth_Data!$B$2^2))/SQRT(1-Earth_Data!$B$2^2*SIN(RADIANS(User_Model_Calcs!A824))^2))*SIN(RADIANS(User_Model_Calcs!A824))</f>
        <v>-1108.5579532227264</v>
      </c>
      <c r="L824" s="4">
        <f t="shared" ca="1" si="105"/>
        <v>-10.010202178174815</v>
      </c>
      <c r="M824" s="4">
        <f t="shared" ca="1" si="106"/>
        <v>6377.4906916573555</v>
      </c>
      <c r="N824" s="4">
        <f ca="1">SQRT(User_Model_Calcs!M824^2+Sat_Data!$B$3^2-2*User_Model_Calcs!M824*Sat_Data!$B$3*COS(RADIANS(L824))*COS(RADIANS(I824)))</f>
        <v>36547.258183863436</v>
      </c>
      <c r="O824" s="4">
        <f ca="1">DEGREES(ACOS(((Earth_Data!$B$1+Sat_Data!$B$2)/User_Model_Calcs!N824)*SQRT(1-COS(RADIANS(User_Model_Calcs!I824))^2*COS(RADIANS(User_Model_Calcs!A824))^2)))</f>
        <v>59.418953612120106</v>
      </c>
      <c r="P824" s="4">
        <f t="shared" ca="1" si="107"/>
        <v>68.797425137380202</v>
      </c>
    </row>
    <row r="825" spans="1:16" x14ac:dyDescent="0.25">
      <c r="A825" s="4">
        <f t="shared" ca="1" si="100"/>
        <v>-15.023561657526098</v>
      </c>
      <c r="B825" s="4">
        <f t="shared" ca="1" si="101"/>
        <v>152.92464817196202</v>
      </c>
      <c r="C825" s="4">
        <v>4074</v>
      </c>
      <c r="D825" s="4">
        <f t="shared" ca="1" si="102"/>
        <v>0.75</v>
      </c>
      <c r="E825" s="4">
        <v>0.55000000000000004</v>
      </c>
      <c r="F825" s="4">
        <v>19.899999999999999</v>
      </c>
      <c r="G825" s="4">
        <f t="shared" ca="1" si="104"/>
        <v>41.281913690970576</v>
      </c>
      <c r="H825" s="4">
        <f t="shared" ca="1" si="103"/>
        <v>16.77822032324265</v>
      </c>
      <c r="I825" s="4">
        <f ca="1">User_Model_Calcs!B825-Sat_Data!$B$5</f>
        <v>42.924648171962019</v>
      </c>
      <c r="J825" s="4">
        <f ca="1">(Earth_Data!$B$1/SQRT(1-Earth_Data!$B$2^2*SIN(RADIANS(User_Model_Calcs!A825))^2))*COS(RADIANS(User_Model_Calcs!A825))</f>
        <v>6161.5167365966681</v>
      </c>
      <c r="K825" s="4">
        <f ca="1">((Earth_Data!$B$1*(1-Earth_Data!$B$2^2))/SQRT(1-Earth_Data!$B$2^2*SIN(RADIANS(User_Model_Calcs!A825))^2))*SIN(RADIANS(User_Model_Calcs!A825))</f>
        <v>-1642.6187979909155</v>
      </c>
      <c r="L825" s="4">
        <f t="shared" ca="1" si="105"/>
        <v>-14.927490136530636</v>
      </c>
      <c r="M825" s="4">
        <f t="shared" ca="1" si="106"/>
        <v>6376.7142801660775</v>
      </c>
      <c r="N825" s="4">
        <f ca="1">SQRT(User_Model_Calcs!M825^2+Sat_Data!$B$3^2-2*User_Model_Calcs!M825*Sat_Data!$B$3*COS(RADIANS(L825))*COS(RADIANS(I825)))</f>
        <v>37921.067164165273</v>
      </c>
      <c r="O825" s="4">
        <f ca="1">DEGREES(ACOS(((Earth_Data!$B$1+Sat_Data!$B$2)/User_Model_Calcs!N825)*SQRT(1-COS(RADIANS(User_Model_Calcs!I825))^2*COS(RADIANS(User_Model_Calcs!A825))^2)))</f>
        <v>38.177533836702715</v>
      </c>
      <c r="P825" s="4">
        <f t="shared" ca="1" si="107"/>
        <v>74.426348825537517</v>
      </c>
    </row>
    <row r="826" spans="1:16" x14ac:dyDescent="0.25">
      <c r="A826" s="4">
        <f t="shared" ca="1" si="100"/>
        <v>-31.959276197059083</v>
      </c>
      <c r="B826" s="4">
        <f t="shared" ca="1" si="101"/>
        <v>136.67913673676466</v>
      </c>
      <c r="C826" s="4">
        <v>4075</v>
      </c>
      <c r="D826" s="4">
        <f t="shared" ca="1" si="102"/>
        <v>1.2</v>
      </c>
      <c r="E826" s="4">
        <v>0.55000000000000004</v>
      </c>
      <c r="F826" s="4">
        <v>19.899999999999999</v>
      </c>
      <c r="G826" s="4">
        <f t="shared" ca="1" si="104"/>
        <v>45.364313344089069</v>
      </c>
      <c r="H826" s="4">
        <f t="shared" ca="1" si="103"/>
        <v>15.686717358853695</v>
      </c>
      <c r="I826" s="4">
        <f ca="1">User_Model_Calcs!B826-Sat_Data!$B$5</f>
        <v>26.679136736764661</v>
      </c>
      <c r="J826" s="4">
        <f ca="1">(Earth_Data!$B$1/SQRT(1-Earth_Data!$B$2^2*SIN(RADIANS(User_Model_Calcs!A826))^2))*COS(RADIANS(User_Model_Calcs!A826))</f>
        <v>5416.4524726769296</v>
      </c>
      <c r="K826" s="4">
        <f ca="1">((Earth_Data!$B$1*(1-Earth_Data!$B$2^2))/SQRT(1-Earth_Data!$B$2^2*SIN(RADIANS(User_Model_Calcs!A826))^2))*SIN(RADIANS(User_Model_Calcs!A826))</f>
        <v>-3356.6022316542603</v>
      </c>
      <c r="L826" s="4">
        <f t="shared" ca="1" si="105"/>
        <v>-31.786698704462509</v>
      </c>
      <c r="M826" s="4">
        <f t="shared" ca="1" si="106"/>
        <v>6372.1845492981747</v>
      </c>
      <c r="N826" s="4">
        <f ca="1">SQRT(User_Model_Calcs!M826^2+Sat_Data!$B$3^2-2*User_Model_Calcs!M826*Sat_Data!$B$3*COS(RADIANS(L826))*COS(RADIANS(I826)))</f>
        <v>37553.805538671935</v>
      </c>
      <c r="O826" s="4">
        <f ca="1">DEGREES(ACOS(((Earth_Data!$B$1+Sat_Data!$B$2)/User_Model_Calcs!N826)*SQRT(1-COS(RADIANS(User_Model_Calcs!I826))^2*COS(RADIANS(User_Model_Calcs!A826))^2)))</f>
        <v>42.928620819099784</v>
      </c>
      <c r="P826" s="4">
        <f t="shared" ca="1" si="107"/>
        <v>43.510760678670998</v>
      </c>
    </row>
    <row r="827" spans="1:16" x14ac:dyDescent="0.25">
      <c r="A827" s="4">
        <f t="shared" ca="1" si="100"/>
        <v>-9.5350513320424177</v>
      </c>
      <c r="B827" s="4">
        <f t="shared" ca="1" si="101"/>
        <v>136.16805373479039</v>
      </c>
      <c r="C827" s="4">
        <v>4076</v>
      </c>
      <c r="D827" s="4">
        <f t="shared" ca="1" si="102"/>
        <v>3</v>
      </c>
      <c r="E827" s="4">
        <v>0.55000000000000004</v>
      </c>
      <c r="F827" s="4">
        <v>19.899999999999999</v>
      </c>
      <c r="G827" s="4">
        <f t="shared" ca="1" si="104"/>
        <v>53.323113517529826</v>
      </c>
      <c r="H827" s="4">
        <f t="shared" ca="1" si="103"/>
        <v>19.572841847116443</v>
      </c>
      <c r="I827" s="4">
        <f ca="1">User_Model_Calcs!B827-Sat_Data!$B$5</f>
        <v>26.168053734790391</v>
      </c>
      <c r="J827" s="4">
        <f ca="1">(Earth_Data!$B$1/SQRT(1-Earth_Data!$B$2^2*SIN(RADIANS(User_Model_Calcs!A827))^2))*COS(RADIANS(User_Model_Calcs!A827))</f>
        <v>6290.6002855424331</v>
      </c>
      <c r="K827" s="4">
        <f ca="1">((Earth_Data!$B$1*(1-Earth_Data!$B$2^2))/SQRT(1-Earth_Data!$B$2^2*SIN(RADIANS(User_Model_Calcs!A827))^2))*SIN(RADIANS(User_Model_Calcs!A827))</f>
        <v>-1049.5682793426756</v>
      </c>
      <c r="L827" s="4">
        <f t="shared" ca="1" si="105"/>
        <v>-9.4723793735925028</v>
      </c>
      <c r="M827" s="4">
        <f t="shared" ca="1" si="106"/>
        <v>6377.557959397067</v>
      </c>
      <c r="N827" s="4">
        <f ca="1">SQRT(User_Model_Calcs!M827^2+Sat_Data!$B$3^2-2*User_Model_Calcs!M827*Sat_Data!$B$3*COS(RADIANS(L827))*COS(RADIANS(I827)))</f>
        <v>36638.556881589044</v>
      </c>
      <c r="O827" s="4">
        <f ca="1">DEGREES(ACOS(((Earth_Data!$B$1+Sat_Data!$B$2)/User_Model_Calcs!N827)*SQRT(1-COS(RADIANS(User_Model_Calcs!I827))^2*COS(RADIANS(User_Model_Calcs!A827))^2)))</f>
        <v>57.616822294793792</v>
      </c>
      <c r="P827" s="4">
        <f t="shared" ca="1" si="107"/>
        <v>71.369930373894903</v>
      </c>
    </row>
    <row r="828" spans="1:16" x14ac:dyDescent="0.25">
      <c r="A828" s="4">
        <f t="shared" ca="1" si="100"/>
        <v>-25.914416702268589</v>
      </c>
      <c r="B828" s="4">
        <f t="shared" ca="1" si="101"/>
        <v>136.92271376391582</v>
      </c>
      <c r="C828" s="4">
        <v>4077</v>
      </c>
      <c r="D828" s="4">
        <f t="shared" ca="1" si="102"/>
        <v>1.2</v>
      </c>
      <c r="E828" s="4">
        <v>0.55000000000000004</v>
      </c>
      <c r="F828" s="4">
        <v>19.899999999999999</v>
      </c>
      <c r="G828" s="4">
        <f t="shared" ca="1" si="104"/>
        <v>45.364313344089069</v>
      </c>
      <c r="H828" s="4">
        <f t="shared" ca="1" si="103"/>
        <v>19.039434981881946</v>
      </c>
      <c r="I828" s="4">
        <f ca="1">User_Model_Calcs!B828-Sat_Data!$B$5</f>
        <v>26.922713763915823</v>
      </c>
      <c r="J828" s="4">
        <f ca="1">(Earth_Data!$B$1/SQRT(1-Earth_Data!$B$2^2*SIN(RADIANS(User_Model_Calcs!A828))^2))*COS(RADIANS(User_Model_Calcs!A828))</f>
        <v>5740.4753498301352</v>
      </c>
      <c r="K828" s="4">
        <f ca="1">((Earth_Data!$B$1*(1-Earth_Data!$B$2^2))/SQRT(1-Earth_Data!$B$2^2*SIN(RADIANS(User_Model_Calcs!A828))^2))*SIN(RADIANS(User_Model_Calcs!A828))</f>
        <v>-2770.5378573666389</v>
      </c>
      <c r="L828" s="4">
        <f t="shared" ca="1" si="105"/>
        <v>-25.763449852525987</v>
      </c>
      <c r="M828" s="4">
        <f t="shared" ca="1" si="106"/>
        <v>6374.0832486804829</v>
      </c>
      <c r="N828" s="4">
        <f ca="1">SQRT(User_Model_Calcs!M828^2+Sat_Data!$B$3^2-2*User_Model_Calcs!M828*Sat_Data!$B$3*COS(RADIANS(L828))*COS(RADIANS(I828)))</f>
        <v>37240.102236078958</v>
      </c>
      <c r="O828" s="4">
        <f ca="1">DEGREES(ACOS(((Earth_Data!$B$1+Sat_Data!$B$2)/User_Model_Calcs!N828)*SQRT(1-COS(RADIANS(User_Model_Calcs!I828))^2*COS(RADIANS(User_Model_Calcs!A828))^2)))</f>
        <v>47.440195180662677</v>
      </c>
      <c r="P828" s="4">
        <f t="shared" ca="1" si="107"/>
        <v>49.285247447927624</v>
      </c>
    </row>
    <row r="829" spans="1:16" x14ac:dyDescent="0.25">
      <c r="A829" s="4">
        <f t="shared" ca="1" si="100"/>
        <v>-25.30631135241293</v>
      </c>
      <c r="B829" s="4">
        <f t="shared" ca="1" si="101"/>
        <v>154.43909403435174</v>
      </c>
      <c r="C829" s="4">
        <v>4078</v>
      </c>
      <c r="D829" s="4">
        <f t="shared" ca="1" si="102"/>
        <v>3</v>
      </c>
      <c r="E829" s="4">
        <v>0.55000000000000004</v>
      </c>
      <c r="F829" s="4">
        <v>19.899999999999999</v>
      </c>
      <c r="G829" s="4">
        <f t="shared" ca="1" si="104"/>
        <v>53.323113517529826</v>
      </c>
      <c r="H829" s="4">
        <f t="shared" ca="1" si="103"/>
        <v>21.249084920040115</v>
      </c>
      <c r="I829" s="4">
        <f ca="1">User_Model_Calcs!B829-Sat_Data!$B$5</f>
        <v>44.43909403435174</v>
      </c>
      <c r="J829" s="4">
        <f ca="1">(Earth_Data!$B$1/SQRT(1-Earth_Data!$B$2^2*SIN(RADIANS(User_Model_Calcs!A829))^2))*COS(RADIANS(User_Model_Calcs!A829))</f>
        <v>5769.5946093578314</v>
      </c>
      <c r="K829" s="4">
        <f ca="1">((Earth_Data!$B$1*(1-Earth_Data!$B$2^2))/SQRT(1-Earth_Data!$B$2^2*SIN(RADIANS(User_Model_Calcs!A829))^2))*SIN(RADIANS(User_Model_Calcs!A829))</f>
        <v>-2709.7894879702862</v>
      </c>
      <c r="L829" s="4">
        <f t="shared" ca="1" si="105"/>
        <v>-25.157905668669262</v>
      </c>
      <c r="M829" s="4">
        <f t="shared" ca="1" si="106"/>
        <v>6374.2592530775855</v>
      </c>
      <c r="N829" s="4">
        <f ca="1">SQRT(User_Model_Calcs!M829^2+Sat_Data!$B$3^2-2*User_Model_Calcs!M829*Sat_Data!$B$3*COS(RADIANS(L829))*COS(RADIANS(I829)))</f>
        <v>38354.383125741821</v>
      </c>
      <c r="O829" s="4">
        <f ca="1">DEGREES(ACOS(((Earth_Data!$B$1+Sat_Data!$B$2)/User_Model_Calcs!N829)*SQRT(1-COS(RADIANS(User_Model_Calcs!I829))^2*COS(RADIANS(User_Model_Calcs!A829))^2)))</f>
        <v>32.89720651713526</v>
      </c>
      <c r="P829" s="4">
        <f t="shared" ca="1" si="107"/>
        <v>66.447141647744346</v>
      </c>
    </row>
    <row r="830" spans="1:16" x14ac:dyDescent="0.25">
      <c r="A830" s="4">
        <f t="shared" ca="1" si="100"/>
        <v>-40.184056360709498</v>
      </c>
      <c r="B830" s="4">
        <f t="shared" ca="1" si="101"/>
        <v>140.14714636683283</v>
      </c>
      <c r="C830" s="4">
        <v>4079</v>
      </c>
      <c r="D830" s="4">
        <f t="shared" ca="1" si="102"/>
        <v>3</v>
      </c>
      <c r="E830" s="4">
        <v>0.55000000000000004</v>
      </c>
      <c r="F830" s="4">
        <v>19.899999999999999</v>
      </c>
      <c r="G830" s="4">
        <f t="shared" ca="1" si="104"/>
        <v>53.323113517529826</v>
      </c>
      <c r="H830" s="4">
        <f t="shared" ca="1" si="103"/>
        <v>20.103421078368992</v>
      </c>
      <c r="I830" s="4">
        <f ca="1">User_Model_Calcs!B830-Sat_Data!$B$5</f>
        <v>30.147146366832828</v>
      </c>
      <c r="J830" s="4">
        <f ca="1">(Earth_Data!$B$1/SQRT(1-Earth_Data!$B$2^2*SIN(RADIANS(User_Model_Calcs!A830))^2))*COS(RADIANS(User_Model_Calcs!A830))</f>
        <v>4879.5482844775206</v>
      </c>
      <c r="K830" s="4">
        <f ca="1">((Earth_Data!$B$1*(1-Earth_Data!$B$2^2))/SQRT(1-Earth_Data!$B$2^2*SIN(RADIANS(User_Model_Calcs!A830))^2))*SIN(RADIANS(User_Model_Calcs!A830))</f>
        <v>-4093.6215547255488</v>
      </c>
      <c r="L830" s="4">
        <f t="shared" ca="1" si="105"/>
        <v>-39.994448482812032</v>
      </c>
      <c r="M830" s="4">
        <f t="shared" ca="1" si="106"/>
        <v>6369.2800922758242</v>
      </c>
      <c r="N830" s="4">
        <f ca="1">SQRT(User_Model_Calcs!M830^2+Sat_Data!$B$3^2-2*User_Model_Calcs!M830*Sat_Data!$B$3*COS(RADIANS(L830))*COS(RADIANS(I830)))</f>
        <v>38243.384614942021</v>
      </c>
      <c r="O830" s="4">
        <f ca="1">DEGREES(ACOS(((Earth_Data!$B$1+Sat_Data!$B$2)/User_Model_Calcs!N830)*SQRT(1-COS(RADIANS(User_Model_Calcs!I830))^2*COS(RADIANS(User_Model_Calcs!A830))^2)))</f>
        <v>34.140211433808552</v>
      </c>
      <c r="P830" s="4">
        <f t="shared" ca="1" si="107"/>
        <v>41.990107008043459</v>
      </c>
    </row>
    <row r="831" spans="1:16" x14ac:dyDescent="0.25">
      <c r="A831" s="4">
        <f t="shared" ca="1" si="100"/>
        <v>-25.651522919450485</v>
      </c>
      <c r="B831" s="4">
        <f t="shared" ca="1" si="101"/>
        <v>156.3544202395189</v>
      </c>
      <c r="C831" s="4">
        <v>4080</v>
      </c>
      <c r="D831" s="4">
        <f t="shared" ca="1" si="102"/>
        <v>0.75</v>
      </c>
      <c r="E831" s="4">
        <v>0.55000000000000004</v>
      </c>
      <c r="F831" s="4">
        <v>19.899999999999999</v>
      </c>
      <c r="G831" s="4">
        <f t="shared" ca="1" si="104"/>
        <v>41.281913690970576</v>
      </c>
      <c r="H831" s="4">
        <f t="shared" ca="1" si="103"/>
        <v>23.831158827271551</v>
      </c>
      <c r="I831" s="4">
        <f ca="1">User_Model_Calcs!B831-Sat_Data!$B$5</f>
        <v>46.354420239518902</v>
      </c>
      <c r="J831" s="4">
        <f ca="1">(Earth_Data!$B$1/SQRT(1-Earth_Data!$B$2^2*SIN(RADIANS(User_Model_Calcs!A831))^2))*COS(RADIANS(User_Model_Calcs!A831))</f>
        <v>5753.143482503192</v>
      </c>
      <c r="K831" s="4">
        <f ca="1">((Earth_Data!$B$1*(1-Earth_Data!$B$2^2))/SQRT(1-Earth_Data!$B$2^2*SIN(RADIANS(User_Model_Calcs!A831))^2))*SIN(RADIANS(User_Model_Calcs!A831))</f>
        <v>-2744.3126771274124</v>
      </c>
      <c r="L831" s="4">
        <f t="shared" ca="1" si="105"/>
        <v>-25.501655075592076</v>
      </c>
      <c r="M831" s="4">
        <f t="shared" ca="1" si="106"/>
        <v>6374.1597093351193</v>
      </c>
      <c r="N831" s="4">
        <f ca="1">SQRT(User_Model_Calcs!M831^2+Sat_Data!$B$3^2-2*User_Model_Calcs!M831*Sat_Data!$B$3*COS(RADIANS(L831))*COS(RADIANS(I831)))</f>
        <v>38517.456405566474</v>
      </c>
      <c r="O831" s="4">
        <f ca="1">DEGREES(ACOS(((Earth_Data!$B$1+Sat_Data!$B$2)/User_Model_Calcs!N831)*SQRT(1-COS(RADIANS(User_Model_Calcs!I831))^2*COS(RADIANS(User_Model_Calcs!A831))^2)))</f>
        <v>31.018554763967021</v>
      </c>
      <c r="P831" s="4">
        <f t="shared" ca="1" si="107"/>
        <v>67.564319610823588</v>
      </c>
    </row>
    <row r="832" spans="1:16" x14ac:dyDescent="0.25">
      <c r="A832" s="4">
        <f t="shared" ca="1" si="100"/>
        <v>-17.539022342337205</v>
      </c>
      <c r="B832" s="4">
        <f t="shared" ca="1" si="101"/>
        <v>117.04946941359457</v>
      </c>
      <c r="C832" s="4">
        <v>4081</v>
      </c>
      <c r="D832" s="4">
        <f t="shared" ca="1" si="102"/>
        <v>3</v>
      </c>
      <c r="E832" s="4">
        <v>0.55000000000000004</v>
      </c>
      <c r="F832" s="4">
        <v>19.899999999999999</v>
      </c>
      <c r="G832" s="4">
        <f t="shared" ca="1" si="104"/>
        <v>53.323113517529826</v>
      </c>
      <c r="H832" s="4">
        <f t="shared" ca="1" si="103"/>
        <v>15.797965444556564</v>
      </c>
      <c r="I832" s="4">
        <f ca="1">User_Model_Calcs!B832-Sat_Data!$B$5</f>
        <v>7.049469413594565</v>
      </c>
      <c r="J832" s="4">
        <f ca="1">(Earth_Data!$B$1/SQRT(1-Earth_Data!$B$2^2*SIN(RADIANS(User_Model_Calcs!A832))^2))*COS(RADIANS(User_Model_Calcs!A832))</f>
        <v>6083.4821154140336</v>
      </c>
      <c r="K832" s="4">
        <f ca="1">((Earth_Data!$B$1*(1-Earth_Data!$B$2^2))/SQRT(1-Earth_Data!$B$2^2*SIN(RADIANS(User_Model_Calcs!A832))^2))*SIN(RADIANS(User_Model_Calcs!A832))</f>
        <v>-1909.7993426340804</v>
      </c>
      <c r="L832" s="4">
        <f t="shared" ca="1" si="105"/>
        <v>-17.428738956444732</v>
      </c>
      <c r="M832" s="4">
        <f t="shared" ca="1" si="106"/>
        <v>6376.2126829088729</v>
      </c>
      <c r="N832" s="4">
        <f ca="1">SQRT(User_Model_Calcs!M832^2+Sat_Data!$B$3^2-2*User_Model_Calcs!M832*Sat_Data!$B$3*COS(RADIANS(L832))*COS(RADIANS(I832)))</f>
        <v>36184.793387363752</v>
      </c>
      <c r="O832" s="4">
        <f ca="1">DEGREES(ACOS(((Earth_Data!$B$1+Sat_Data!$B$2)/User_Model_Calcs!N832)*SQRT(1-COS(RADIANS(User_Model_Calcs!I832))^2*COS(RADIANS(User_Model_Calcs!A832))^2)))</f>
        <v>67.870675244621495</v>
      </c>
      <c r="P832" s="4">
        <f t="shared" ca="1" si="107"/>
        <v>22.310784496841649</v>
      </c>
    </row>
    <row r="833" spans="1:16" x14ac:dyDescent="0.25">
      <c r="A833" s="4">
        <f t="shared" ca="1" si="100"/>
        <v>-10.751040075419933</v>
      </c>
      <c r="B833" s="4">
        <f t="shared" ca="1" si="101"/>
        <v>138.016046930089</v>
      </c>
      <c r="C833" s="4">
        <v>4082</v>
      </c>
      <c r="D833" s="4">
        <f t="shared" ca="1" si="102"/>
        <v>1.2</v>
      </c>
      <c r="E833" s="4">
        <v>0.55000000000000004</v>
      </c>
      <c r="F833" s="4">
        <v>19.899999999999999</v>
      </c>
      <c r="G833" s="4">
        <f t="shared" ca="1" si="104"/>
        <v>45.364313344089069</v>
      </c>
      <c r="H833" s="4">
        <f t="shared" ca="1" si="103"/>
        <v>19.910957059653995</v>
      </c>
      <c r="I833" s="4">
        <f ca="1">User_Model_Calcs!B833-Sat_Data!$B$5</f>
        <v>28.016046930089004</v>
      </c>
      <c r="J833" s="4">
        <f ca="1">(Earth_Data!$B$1/SQRT(1-Earth_Data!$B$2^2*SIN(RADIANS(User_Model_Calcs!A833))^2))*COS(RADIANS(User_Model_Calcs!A833))</f>
        <v>6266.9145791605661</v>
      </c>
      <c r="K833" s="4">
        <f ca="1">((Earth_Data!$B$1*(1-Earth_Data!$B$2^2))/SQRT(1-Earth_Data!$B$2^2*SIN(RADIANS(User_Model_Calcs!A833))^2))*SIN(RADIANS(User_Model_Calcs!A833))</f>
        <v>-1181.9627785947785</v>
      </c>
      <c r="L833" s="4">
        <f t="shared" ca="1" si="105"/>
        <v>-10.680728308816004</v>
      </c>
      <c r="M833" s="4">
        <f t="shared" ca="1" si="106"/>
        <v>6377.4018496938661</v>
      </c>
      <c r="N833" s="4">
        <f ca="1">SQRT(User_Model_Calcs!M833^2+Sat_Data!$B$3^2-2*User_Model_Calcs!M833*Sat_Data!$B$3*COS(RADIANS(L833))*COS(RADIANS(I833)))</f>
        <v>36768.695536912295</v>
      </c>
      <c r="O833" s="4">
        <f ca="1">DEGREES(ACOS(((Earth_Data!$B$1+Sat_Data!$B$2)/User_Model_Calcs!N833)*SQRT(1-COS(RADIANS(User_Model_Calcs!I833))^2*COS(RADIANS(User_Model_Calcs!A833))^2)))</f>
        <v>55.194597461812876</v>
      </c>
      <c r="P833" s="4">
        <f t="shared" ca="1" si="107"/>
        <v>70.679470761258443</v>
      </c>
    </row>
    <row r="834" spans="1:16" x14ac:dyDescent="0.25">
      <c r="A834" s="4">
        <f t="shared" ref="A834:A897" ca="1" si="108">RAND()*(-44.106+9.432)-9.432</f>
        <v>-15.707201404095127</v>
      </c>
      <c r="B834" s="4">
        <f t="shared" ref="B834:B897" ca="1" si="109">RAND()*(160-105)+105</f>
        <v>105.02416612381467</v>
      </c>
      <c r="C834" s="4">
        <v>4083</v>
      </c>
      <c r="D834" s="4">
        <f t="shared" ref="D834:D897" ca="1" si="110">CHOOSE(RANDBETWEEN(1,3),0.75,1.2,3)</f>
        <v>3</v>
      </c>
      <c r="E834" s="4">
        <v>0.55000000000000004</v>
      </c>
      <c r="F834" s="4">
        <v>19.899999999999999</v>
      </c>
      <c r="G834" s="4">
        <f t="shared" ca="1" si="104"/>
        <v>53.323113517529826</v>
      </c>
      <c r="H834" s="4">
        <f t="shared" ca="1" si="103"/>
        <v>16.542678267205094</v>
      </c>
      <c r="I834" s="4">
        <f ca="1">User_Model_Calcs!B834-Sat_Data!$B$5</f>
        <v>-4.9758338761853338</v>
      </c>
      <c r="J834" s="4">
        <f ca="1">(Earth_Data!$B$1/SQRT(1-Earth_Data!$B$2^2*SIN(RADIANS(User_Model_Calcs!A834))^2))*COS(RADIANS(User_Model_Calcs!A834))</f>
        <v>6141.4725737555664</v>
      </c>
      <c r="K834" s="4">
        <f ca="1">((Earth_Data!$B$1*(1-Earth_Data!$B$2^2))/SQRT(1-Earth_Data!$B$2^2*SIN(RADIANS(User_Model_Calcs!A834))^2))*SIN(RADIANS(User_Model_Calcs!A834))</f>
        <v>-1715.5607680958451</v>
      </c>
      <c r="L834" s="4">
        <f t="shared" ca="1" si="105"/>
        <v>-15.607190158970209</v>
      </c>
      <c r="M834" s="4">
        <f t="shared" ca="1" si="106"/>
        <v>6376.5848322767124</v>
      </c>
      <c r="N834" s="4">
        <f ca="1">SQRT(User_Model_Calcs!M834^2+Sat_Data!$B$3^2-2*User_Model_Calcs!M834*Sat_Data!$B$3*COS(RADIANS(L834))*COS(RADIANS(I834)))</f>
        <v>36090.545716302768</v>
      </c>
      <c r="O834" s="4">
        <f ca="1">DEGREES(ACOS(((Earth_Data!$B$1+Sat_Data!$B$2)/User_Model_Calcs!N834)*SQRT(1-COS(RADIANS(User_Model_Calcs!I834))^2*COS(RADIANS(User_Model_Calcs!A834))^2)))</f>
        <v>70.671617367033178</v>
      </c>
      <c r="P834" s="4">
        <f t="shared" ca="1" si="107"/>
        <v>17.827724926382988</v>
      </c>
    </row>
    <row r="835" spans="1:16" x14ac:dyDescent="0.25">
      <c r="A835" s="4">
        <f t="shared" ca="1" si="108"/>
        <v>-25.771476518029196</v>
      </c>
      <c r="B835" s="4">
        <f t="shared" ca="1" si="109"/>
        <v>113.88827395995165</v>
      </c>
      <c r="C835" s="4">
        <v>4084</v>
      </c>
      <c r="D835" s="4">
        <f t="shared" ca="1" si="110"/>
        <v>1.2</v>
      </c>
      <c r="E835" s="4">
        <v>0.55000000000000004</v>
      </c>
      <c r="F835" s="4">
        <v>19.899999999999999</v>
      </c>
      <c r="G835" s="4">
        <f t="shared" ca="1" si="104"/>
        <v>45.364313344089069</v>
      </c>
      <c r="H835" s="4">
        <f t="shared" ref="H835:H898" ca="1" si="111">RAND()*(24-14)+14</f>
        <v>14.283677238406305</v>
      </c>
      <c r="I835" s="4">
        <f ca="1">User_Model_Calcs!B835-Sat_Data!$B$5</f>
        <v>3.8882739599516469</v>
      </c>
      <c r="J835" s="4">
        <f ca="1">(Earth_Data!$B$1/SQRT(1-Earth_Data!$B$2^2*SIN(RADIANS(User_Model_Calcs!A835))^2))*COS(RADIANS(User_Model_Calcs!A835))</f>
        <v>5747.3782301148085</v>
      </c>
      <c r="K835" s="4">
        <f ca="1">((Earth_Data!$B$1*(1-Earth_Data!$B$2^2))/SQRT(1-Earth_Data!$B$2^2*SIN(RADIANS(User_Model_Calcs!A835))^2))*SIN(RADIANS(User_Model_Calcs!A835))</f>
        <v>-2756.2858362498118</v>
      </c>
      <c r="L835" s="4">
        <f t="shared" ca="1" si="105"/>
        <v>-25.62110565671793</v>
      </c>
      <c r="M835" s="4">
        <f t="shared" ca="1" si="106"/>
        <v>6374.1248913955988</v>
      </c>
      <c r="N835" s="4">
        <f ca="1">SQRT(User_Model_Calcs!M835^2+Sat_Data!$B$3^2-2*User_Model_Calcs!M835*Sat_Data!$B$3*COS(RADIANS(L835))*COS(RADIANS(I835)))</f>
        <v>36536.191174848303</v>
      </c>
      <c r="O835" s="4">
        <f ca="1">DEGREES(ACOS(((Earth_Data!$B$1+Sat_Data!$B$2)/User_Model_Calcs!N835)*SQRT(1-COS(RADIANS(User_Model_Calcs!I835))^2*COS(RADIANS(User_Model_Calcs!A835))^2)))</f>
        <v>59.557019749554023</v>
      </c>
      <c r="P835" s="4">
        <f t="shared" ca="1" si="107"/>
        <v>8.8848701828466599</v>
      </c>
    </row>
    <row r="836" spans="1:16" x14ac:dyDescent="0.25">
      <c r="A836" s="4">
        <f t="shared" ca="1" si="108"/>
        <v>-39.632994255678156</v>
      </c>
      <c r="B836" s="4">
        <f t="shared" ca="1" si="109"/>
        <v>144.93701077235997</v>
      </c>
      <c r="C836" s="4">
        <v>4085</v>
      </c>
      <c r="D836" s="4">
        <f t="shared" ca="1" si="110"/>
        <v>1.2</v>
      </c>
      <c r="E836" s="4">
        <v>0.55000000000000004</v>
      </c>
      <c r="F836" s="4">
        <v>19.899999999999999</v>
      </c>
      <c r="G836" s="4">
        <f t="shared" ca="1" si="104"/>
        <v>45.364313344089069</v>
      </c>
      <c r="H836" s="4">
        <f t="shared" ca="1" si="111"/>
        <v>19.898612875435024</v>
      </c>
      <c r="I836" s="4">
        <f ca="1">User_Model_Calcs!B836-Sat_Data!$B$5</f>
        <v>34.937010772359969</v>
      </c>
      <c r="J836" s="4">
        <f ca="1">(Earth_Data!$B$1/SQRT(1-Earth_Data!$B$2^2*SIN(RADIANS(User_Model_Calcs!A836))^2))*COS(RADIANS(User_Model_Calcs!A836))</f>
        <v>4918.8028812630719</v>
      </c>
      <c r="K836" s="4">
        <f ca="1">((Earth_Data!$B$1*(1-Earth_Data!$B$2^2))/SQRT(1-Earth_Data!$B$2^2*SIN(RADIANS(User_Model_Calcs!A836))^2))*SIN(RADIANS(User_Model_Calcs!A836))</f>
        <v>-4046.6877840542425</v>
      </c>
      <c r="L836" s="4">
        <f t="shared" ca="1" si="105"/>
        <v>-39.444052391791715</v>
      </c>
      <c r="M836" s="4">
        <f t="shared" ca="1" si="106"/>
        <v>6369.4822243519711</v>
      </c>
      <c r="N836" s="4">
        <f ca="1">SQRT(User_Model_Calcs!M836^2+Sat_Data!$B$3^2-2*User_Model_Calcs!M836*Sat_Data!$B$3*COS(RADIANS(L836))*COS(RADIANS(I836)))</f>
        <v>38449.241181397134</v>
      </c>
      <c r="O836" s="4">
        <f ca="1">DEGREES(ACOS(((Earth_Data!$B$1+Sat_Data!$B$2)/User_Model_Calcs!N836)*SQRT(1-COS(RADIANS(User_Model_Calcs!I836))^2*COS(RADIANS(User_Model_Calcs!A836))^2)))</f>
        <v>31.742234442349993</v>
      </c>
      <c r="P836" s="4">
        <f t="shared" ca="1" si="107"/>
        <v>47.600664537912408</v>
      </c>
    </row>
    <row r="837" spans="1:16" x14ac:dyDescent="0.25">
      <c r="A837" s="4">
        <f t="shared" ca="1" si="108"/>
        <v>-16.5060555946927</v>
      </c>
      <c r="B837" s="4">
        <f t="shared" ca="1" si="109"/>
        <v>109.92319490384263</v>
      </c>
      <c r="C837" s="4">
        <v>4086</v>
      </c>
      <c r="D837" s="4">
        <f t="shared" ca="1" si="110"/>
        <v>1.2</v>
      </c>
      <c r="E837" s="4">
        <v>0.55000000000000004</v>
      </c>
      <c r="F837" s="4">
        <v>19.899999999999999</v>
      </c>
      <c r="G837" s="4">
        <f t="shared" ca="1" si="104"/>
        <v>45.364313344089069</v>
      </c>
      <c r="H837" s="4">
        <f t="shared" ca="1" si="111"/>
        <v>15.161593783546298</v>
      </c>
      <c r="I837" s="4">
        <f ca="1">User_Model_Calcs!B837-Sat_Data!$B$5</f>
        <v>-7.6805096157372077E-2</v>
      </c>
      <c r="J837" s="4">
        <f ca="1">(Earth_Data!$B$1/SQRT(1-Earth_Data!$B$2^2*SIN(RADIANS(User_Model_Calcs!A837))^2))*COS(RADIANS(User_Model_Calcs!A837))</f>
        <v>6116.9480247131087</v>
      </c>
      <c r="K837" s="4">
        <f ca="1">((Earth_Data!$B$1*(1-Earth_Data!$B$2^2))/SQRT(1-Earth_Data!$B$2^2*SIN(RADIANS(User_Model_Calcs!A837))^2))*SIN(RADIANS(User_Model_Calcs!A837))</f>
        <v>-1800.4911551963799</v>
      </c>
      <c r="L837" s="4">
        <f t="shared" ca="1" si="105"/>
        <v>-16.401512355300461</v>
      </c>
      <c r="M837" s="4">
        <f t="shared" ca="1" si="106"/>
        <v>6376.4270196546586</v>
      </c>
      <c r="N837" s="4">
        <f ca="1">SQRT(User_Model_Calcs!M837^2+Sat_Data!$B$3^2-2*User_Model_Calcs!M837*Sat_Data!$B$3*COS(RADIANS(L837))*COS(RADIANS(I837)))</f>
        <v>36092.136001678919</v>
      </c>
      <c r="O837" s="4">
        <f ca="1">DEGREES(ACOS(((Earth_Data!$B$1+Sat_Data!$B$2)/User_Model_Calcs!N837)*SQRT(1-COS(RADIANS(User_Model_Calcs!I837))^2*COS(RADIANS(User_Model_Calcs!A837))^2)))</f>
        <v>70.61472036994482</v>
      </c>
      <c r="P837" s="4">
        <f t="shared" ca="1" si="107"/>
        <v>0.27032757114869349</v>
      </c>
    </row>
    <row r="838" spans="1:16" x14ac:dyDescent="0.25">
      <c r="A838" s="4">
        <f t="shared" ca="1" si="108"/>
        <v>-37.421547016297261</v>
      </c>
      <c r="B838" s="4">
        <f t="shared" ca="1" si="109"/>
        <v>158.70670287524888</v>
      </c>
      <c r="C838" s="4">
        <v>4087</v>
      </c>
      <c r="D838" s="4">
        <f t="shared" ca="1" si="110"/>
        <v>1.2</v>
      </c>
      <c r="E838" s="4">
        <v>0.55000000000000004</v>
      </c>
      <c r="F838" s="4">
        <v>19.899999999999999</v>
      </c>
      <c r="G838" s="4">
        <f t="shared" ca="1" si="104"/>
        <v>45.364313344089069</v>
      </c>
      <c r="H838" s="4">
        <f t="shared" ca="1" si="111"/>
        <v>18.360357520284776</v>
      </c>
      <c r="I838" s="4">
        <f ca="1">User_Model_Calcs!B838-Sat_Data!$B$5</f>
        <v>48.70670287524888</v>
      </c>
      <c r="J838" s="4">
        <f ca="1">(Earth_Data!$B$1/SQRT(1-Earth_Data!$B$2^2*SIN(RADIANS(User_Model_Calcs!A838))^2))*COS(RADIANS(User_Model_Calcs!A838))</f>
        <v>5071.703141120337</v>
      </c>
      <c r="K838" s="4">
        <f ca="1">((Earth_Data!$B$1*(1-Earth_Data!$B$2^2))/SQRT(1-Earth_Data!$B$2^2*SIN(RADIANS(User_Model_Calcs!A838))^2))*SIN(RADIANS(User_Model_Calcs!A838))</f>
        <v>-3854.6539745579721</v>
      </c>
      <c r="L838" s="4">
        <f t="shared" ca="1" si="105"/>
        <v>-37.235976764310983</v>
      </c>
      <c r="M838" s="4">
        <f t="shared" ca="1" si="106"/>
        <v>6370.2849241792519</v>
      </c>
      <c r="N838" s="4">
        <f ca="1">SQRT(User_Model_Calcs!M838^2+Sat_Data!$B$3^2-2*User_Model_Calcs!M838*Sat_Data!$B$3*COS(RADIANS(L838))*COS(RADIANS(I838)))</f>
        <v>39193.851910838843</v>
      </c>
      <c r="O838" s="4">
        <f ca="1">DEGREES(ACOS(((Earth_Data!$B$1+Sat_Data!$B$2)/User_Model_Calcs!N838)*SQRT(1-COS(RADIANS(User_Model_Calcs!I838))^2*COS(RADIANS(User_Model_Calcs!A838))^2)))</f>
        <v>23.622868175252936</v>
      </c>
      <c r="P838" s="4">
        <f t="shared" ca="1" si="107"/>
        <v>61.909857751282154</v>
      </c>
    </row>
    <row r="839" spans="1:16" x14ac:dyDescent="0.25">
      <c r="A839" s="4">
        <f t="shared" ca="1" si="108"/>
        <v>-24.142265610493617</v>
      </c>
      <c r="B839" s="4">
        <f t="shared" ca="1" si="109"/>
        <v>148.07989016106421</v>
      </c>
      <c r="C839" s="4">
        <v>4088</v>
      </c>
      <c r="D839" s="4">
        <f t="shared" ca="1" si="110"/>
        <v>0.75</v>
      </c>
      <c r="E839" s="4">
        <v>0.55000000000000004</v>
      </c>
      <c r="F839" s="4">
        <v>19.899999999999999</v>
      </c>
      <c r="G839" s="4">
        <f t="shared" ca="1" si="104"/>
        <v>41.281913690970576</v>
      </c>
      <c r="H839" s="4">
        <f t="shared" ca="1" si="111"/>
        <v>23.805442834416223</v>
      </c>
      <c r="I839" s="4">
        <f ca="1">User_Model_Calcs!B839-Sat_Data!$B$5</f>
        <v>38.079890161064213</v>
      </c>
      <c r="J839" s="4">
        <f ca="1">(Earth_Data!$B$1/SQRT(1-Earth_Data!$B$2^2*SIN(RADIANS(User_Model_Calcs!A839))^2))*COS(RADIANS(User_Model_Calcs!A839))</f>
        <v>5823.5231570545648</v>
      </c>
      <c r="K839" s="4">
        <f ca="1">((Earth_Data!$B$1*(1-Earth_Data!$B$2^2))/SQRT(1-Earth_Data!$B$2^2*SIN(RADIANS(User_Model_Calcs!A839))^2))*SIN(RADIANS(User_Model_Calcs!A839))</f>
        <v>-2592.6713007777375</v>
      </c>
      <c r="L839" s="4">
        <f t="shared" ca="1" si="105"/>
        <v>-23.998946859804203</v>
      </c>
      <c r="M839" s="4">
        <f t="shared" ca="1" si="106"/>
        <v>6374.5875501578366</v>
      </c>
      <c r="N839" s="4">
        <f ca="1">SQRT(User_Model_Calcs!M839^2+Sat_Data!$B$3^2-2*User_Model_Calcs!M839*Sat_Data!$B$3*COS(RADIANS(L839))*COS(RADIANS(I839)))</f>
        <v>37840.317580489624</v>
      </c>
      <c r="O839" s="4">
        <f ca="1">DEGREES(ACOS(((Earth_Data!$B$1+Sat_Data!$B$2)/User_Model_Calcs!N839)*SQRT(1-COS(RADIANS(User_Model_Calcs!I839))^2*COS(RADIANS(User_Model_Calcs!A839))^2)))</f>
        <v>39.174137136842475</v>
      </c>
      <c r="P839" s="4">
        <f t="shared" ca="1" si="107"/>
        <v>62.435486218989965</v>
      </c>
    </row>
    <row r="840" spans="1:16" x14ac:dyDescent="0.25">
      <c r="A840" s="4">
        <f t="shared" ca="1" si="108"/>
        <v>-12.593949053662236</v>
      </c>
      <c r="B840" s="4">
        <f t="shared" ca="1" si="109"/>
        <v>150.38107106661363</v>
      </c>
      <c r="C840" s="4">
        <v>4089</v>
      </c>
      <c r="D840" s="4">
        <f t="shared" ca="1" si="110"/>
        <v>1.2</v>
      </c>
      <c r="E840" s="4">
        <v>0.55000000000000004</v>
      </c>
      <c r="F840" s="4">
        <v>19.899999999999999</v>
      </c>
      <c r="G840" s="4">
        <f t="shared" ca="1" si="104"/>
        <v>45.364313344089069</v>
      </c>
      <c r="H840" s="4">
        <f t="shared" ca="1" si="111"/>
        <v>20.879790108303879</v>
      </c>
      <c r="I840" s="4">
        <f ca="1">User_Model_Calcs!B840-Sat_Data!$B$5</f>
        <v>40.381071066613629</v>
      </c>
      <c r="J840" s="4">
        <f ca="1">(Earth_Data!$B$1/SQRT(1-Earth_Data!$B$2^2*SIN(RADIANS(User_Model_Calcs!A840))^2))*COS(RADIANS(User_Model_Calcs!A840))</f>
        <v>6225.6714326740148</v>
      </c>
      <c r="K840" s="4">
        <f ca="1">((Earth_Data!$B$1*(1-Earth_Data!$B$2^2))/SQRT(1-Earth_Data!$B$2^2*SIN(RADIANS(User_Model_Calcs!A840))^2))*SIN(RADIANS(User_Model_Calcs!A840))</f>
        <v>-1381.6006396362795</v>
      </c>
      <c r="L840" s="4">
        <f t="shared" ca="1" si="105"/>
        <v>-12.512302270090807</v>
      </c>
      <c r="M840" s="4">
        <f t="shared" ca="1" si="106"/>
        <v>6377.1314174209001</v>
      </c>
      <c r="N840" s="4">
        <f ca="1">SQRT(User_Model_Calcs!M840^2+Sat_Data!$B$3^2-2*User_Model_Calcs!M840*Sat_Data!$B$3*COS(RADIANS(L840))*COS(RADIANS(I840)))</f>
        <v>37663.807285634801</v>
      </c>
      <c r="O840" s="4">
        <f ca="1">DEGREES(ACOS(((Earth_Data!$B$1+Sat_Data!$B$2)/User_Model_Calcs!N840)*SQRT(1-COS(RADIANS(User_Model_Calcs!I840))^2*COS(RADIANS(User_Model_Calcs!A840))^2)))</f>
        <v>41.519069833824965</v>
      </c>
      <c r="P840" s="4">
        <f t="shared" ca="1" si="107"/>
        <v>75.62088302631085</v>
      </c>
    </row>
    <row r="841" spans="1:16" x14ac:dyDescent="0.25">
      <c r="A841" s="4">
        <f t="shared" ca="1" si="108"/>
        <v>-33.572079327275851</v>
      </c>
      <c r="B841" s="4">
        <f t="shared" ca="1" si="109"/>
        <v>158.87935030117214</v>
      </c>
      <c r="C841" s="4">
        <v>4090</v>
      </c>
      <c r="D841" s="4">
        <f t="shared" ca="1" si="110"/>
        <v>0.75</v>
      </c>
      <c r="E841" s="4">
        <v>0.55000000000000004</v>
      </c>
      <c r="F841" s="4">
        <v>19.899999999999999</v>
      </c>
      <c r="G841" s="4">
        <f t="shared" ca="1" si="104"/>
        <v>41.281913690970576</v>
      </c>
      <c r="H841" s="4">
        <f t="shared" ca="1" si="111"/>
        <v>23.096045583922326</v>
      </c>
      <c r="I841" s="4">
        <f ca="1">User_Model_Calcs!B841-Sat_Data!$B$5</f>
        <v>48.879350301172138</v>
      </c>
      <c r="J841" s="4">
        <f ca="1">(Earth_Data!$B$1/SQRT(1-Earth_Data!$B$2^2*SIN(RADIANS(User_Model_Calcs!A841))^2))*COS(RADIANS(User_Model_Calcs!A841))</f>
        <v>5319.6554740799202</v>
      </c>
      <c r="K841" s="4">
        <f ca="1">((Earth_Data!$B$1*(1-Earth_Data!$B$2^2))/SQRT(1-Earth_Data!$B$2^2*SIN(RADIANS(User_Model_Calcs!A841))^2))*SIN(RADIANS(User_Model_Calcs!A841))</f>
        <v>-3506.999355000361</v>
      </c>
      <c r="L841" s="4">
        <f t="shared" ca="1" si="105"/>
        <v>-33.394991601025502</v>
      </c>
      <c r="M841" s="4">
        <f t="shared" ca="1" si="106"/>
        <v>6371.6386305942842</v>
      </c>
      <c r="N841" s="4">
        <f ca="1">SQRT(User_Model_Calcs!M841^2+Sat_Data!$B$3^2-2*User_Model_Calcs!M841*Sat_Data!$B$3*COS(RADIANS(L841))*COS(RADIANS(I841)))</f>
        <v>39030.678222503549</v>
      </c>
      <c r="O841" s="4">
        <f ca="1">DEGREES(ACOS(((Earth_Data!$B$1+Sat_Data!$B$2)/User_Model_Calcs!N841)*SQRT(1-COS(RADIANS(User_Model_Calcs!I841))^2*COS(RADIANS(User_Model_Calcs!A841))^2)))</f>
        <v>25.355088396057837</v>
      </c>
      <c r="P841" s="4">
        <f t="shared" ca="1" si="107"/>
        <v>64.23101917698483</v>
      </c>
    </row>
    <row r="842" spans="1:16" x14ac:dyDescent="0.25">
      <c r="A842" s="4">
        <f t="shared" ca="1" si="108"/>
        <v>-10.910524223867618</v>
      </c>
      <c r="B842" s="4">
        <f t="shared" ca="1" si="109"/>
        <v>116.78306720117249</v>
      </c>
      <c r="C842" s="4">
        <v>4091</v>
      </c>
      <c r="D842" s="4">
        <f t="shared" ca="1" si="110"/>
        <v>1.2</v>
      </c>
      <c r="E842" s="4">
        <v>0.55000000000000004</v>
      </c>
      <c r="F842" s="4">
        <v>19.899999999999999</v>
      </c>
      <c r="G842" s="4">
        <f t="shared" ca="1" si="104"/>
        <v>45.364313344089069</v>
      </c>
      <c r="H842" s="4">
        <f t="shared" ca="1" si="111"/>
        <v>14.386779896009671</v>
      </c>
      <c r="I842" s="4">
        <f ca="1">User_Model_Calcs!B842-Sat_Data!$B$5</f>
        <v>6.7830672011724857</v>
      </c>
      <c r="J842" s="4">
        <f ca="1">(Earth_Data!$B$1/SQRT(1-Earth_Data!$B$2^2*SIN(RADIANS(User_Model_Calcs!A842))^2))*COS(RADIANS(User_Model_Calcs!A842))</f>
        <v>6263.599657423757</v>
      </c>
      <c r="K842" s="4">
        <f ca="1">((Earth_Data!$B$1*(1-Earth_Data!$B$2^2))/SQRT(1-Earth_Data!$B$2^2*SIN(RADIANS(User_Model_Calcs!A842))^2))*SIN(RADIANS(User_Model_Calcs!A842))</f>
        <v>-1199.2896270400931</v>
      </c>
      <c r="L842" s="4">
        <f t="shared" ca="1" si="105"/>
        <v>-10.83921946800103</v>
      </c>
      <c r="M842" s="4">
        <f t="shared" ca="1" si="106"/>
        <v>6377.3800481079197</v>
      </c>
      <c r="N842" s="4">
        <f ca="1">SQRT(User_Model_Calcs!M842^2+Sat_Data!$B$3^2-2*User_Model_Calcs!M842*Sat_Data!$B$3*COS(RADIANS(L842))*COS(RADIANS(I842)))</f>
        <v>35971.992455155341</v>
      </c>
      <c r="O842" s="4">
        <f ca="1">DEGREES(ACOS(((Earth_Data!$B$1+Sat_Data!$B$2)/User_Model_Calcs!N842)*SQRT(1-COS(RADIANS(User_Model_Calcs!I842))^2*COS(RADIANS(User_Model_Calcs!A842))^2)))</f>
        <v>74.918508459988828</v>
      </c>
      <c r="P842" s="4">
        <f t="shared" ca="1" si="107"/>
        <v>32.145718147343018</v>
      </c>
    </row>
    <row r="843" spans="1:16" x14ac:dyDescent="0.25">
      <c r="A843" s="4">
        <f t="shared" ca="1" si="108"/>
        <v>-43.83532889878132</v>
      </c>
      <c r="B843" s="4">
        <f t="shared" ca="1" si="109"/>
        <v>125.98397108071154</v>
      </c>
      <c r="C843" s="4">
        <v>4092</v>
      </c>
      <c r="D843" s="4">
        <f t="shared" ca="1" si="110"/>
        <v>0.75</v>
      </c>
      <c r="E843" s="4">
        <v>0.55000000000000004</v>
      </c>
      <c r="F843" s="4">
        <v>19.899999999999999</v>
      </c>
      <c r="G843" s="4">
        <f t="shared" ca="1" si="104"/>
        <v>41.281913690970576</v>
      </c>
      <c r="H843" s="4">
        <f t="shared" ca="1" si="111"/>
        <v>21.632585751223555</v>
      </c>
      <c r="I843" s="4">
        <f ca="1">User_Model_Calcs!B843-Sat_Data!$B$5</f>
        <v>15.983971080711541</v>
      </c>
      <c r="J843" s="4">
        <f ca="1">(Earth_Data!$B$1/SQRT(1-Earth_Data!$B$2^2*SIN(RADIANS(User_Model_Calcs!A843))^2))*COS(RADIANS(User_Model_Calcs!A843))</f>
        <v>4608.1697021589471</v>
      </c>
      <c r="K843" s="4">
        <f ca="1">((Earth_Data!$B$1*(1-Earth_Data!$B$2^2))/SQRT(1-Earth_Data!$B$2^2*SIN(RADIANS(User_Model_Calcs!A843))^2))*SIN(RADIANS(User_Model_Calcs!A843))</f>
        <v>-4394.9134353338331</v>
      </c>
      <c r="L843" s="4">
        <f t="shared" ca="1" si="105"/>
        <v>-43.643087104054395</v>
      </c>
      <c r="M843" s="4">
        <f t="shared" ca="1" si="106"/>
        <v>6367.9268296654855</v>
      </c>
      <c r="N843" s="4">
        <f ca="1">SQRT(User_Model_Calcs!M843^2+Sat_Data!$B$3^2-2*User_Model_Calcs!M843*Sat_Data!$B$3*COS(RADIANS(L843))*COS(RADIANS(I843)))</f>
        <v>38010.391808421817</v>
      </c>
      <c r="O843" s="4">
        <f ca="1">DEGREES(ACOS(((Earth_Data!$B$1+Sat_Data!$B$2)/User_Model_Calcs!N843)*SQRT(1-COS(RADIANS(User_Model_Calcs!I843))^2*COS(RADIANS(User_Model_Calcs!A843))^2)))</f>
        <v>36.941876786387901</v>
      </c>
      <c r="P843" s="4">
        <f t="shared" ca="1" si="107"/>
        <v>22.469154956594444</v>
      </c>
    </row>
    <row r="844" spans="1:16" x14ac:dyDescent="0.25">
      <c r="A844" s="4">
        <f t="shared" ca="1" si="108"/>
        <v>-40.594505272190851</v>
      </c>
      <c r="B844" s="4">
        <f t="shared" ca="1" si="109"/>
        <v>151.82150652700133</v>
      </c>
      <c r="C844" s="4">
        <v>4093</v>
      </c>
      <c r="D844" s="4">
        <f t="shared" ca="1" si="110"/>
        <v>3</v>
      </c>
      <c r="E844" s="4">
        <v>0.55000000000000004</v>
      </c>
      <c r="F844" s="4">
        <v>19.899999999999999</v>
      </c>
      <c r="G844" s="4">
        <f t="shared" ca="1" si="104"/>
        <v>53.323113517529826</v>
      </c>
      <c r="H844" s="4">
        <f t="shared" ca="1" si="111"/>
        <v>14.724307033376396</v>
      </c>
      <c r="I844" s="4">
        <f ca="1">User_Model_Calcs!B844-Sat_Data!$B$5</f>
        <v>41.821506527001333</v>
      </c>
      <c r="J844" s="4">
        <f ca="1">(Earth_Data!$B$1/SQRT(1-Earth_Data!$B$2^2*SIN(RADIANS(User_Model_Calcs!A844))^2))*COS(RADIANS(User_Model_Calcs!A844))</f>
        <v>4850.015390064761</v>
      </c>
      <c r="K844" s="4">
        <f ca="1">((Earth_Data!$B$1*(1-Earth_Data!$B$2^2))/SQRT(1-Earth_Data!$B$2^2*SIN(RADIANS(User_Model_Calcs!A844))^2))*SIN(RADIANS(User_Model_Calcs!A844))</f>
        <v>-4128.3357414618376</v>
      </c>
      <c r="L844" s="4">
        <f t="shared" ca="1" si="105"/>
        <v>-40.404446821030646</v>
      </c>
      <c r="M844" s="4">
        <f t="shared" ca="1" si="106"/>
        <v>6369.1290831711285</v>
      </c>
      <c r="N844" s="4">
        <f ca="1">SQRT(User_Model_Calcs!M844^2+Sat_Data!$B$3^2-2*User_Model_Calcs!M844*Sat_Data!$B$3*COS(RADIANS(L844))*COS(RADIANS(I844)))</f>
        <v>38904.858940697581</v>
      </c>
      <c r="O844" s="4">
        <f ca="1">DEGREES(ACOS(((Earth_Data!$B$1+Sat_Data!$B$2)/User_Model_Calcs!N844)*SQRT(1-COS(RADIANS(User_Model_Calcs!I844))^2*COS(RADIANS(User_Model_Calcs!A844))^2)))</f>
        <v>26.675515924420186</v>
      </c>
      <c r="P844" s="4">
        <f t="shared" ca="1" si="107"/>
        <v>53.974588959364141</v>
      </c>
    </row>
    <row r="845" spans="1:16" x14ac:dyDescent="0.25">
      <c r="A845" s="4">
        <f t="shared" ca="1" si="108"/>
        <v>-13.296227551154189</v>
      </c>
      <c r="B845" s="4">
        <f t="shared" ca="1" si="109"/>
        <v>118.41058407990928</v>
      </c>
      <c r="C845" s="4">
        <v>4094</v>
      </c>
      <c r="D845" s="4">
        <f t="shared" ca="1" si="110"/>
        <v>3</v>
      </c>
      <c r="E845" s="4">
        <v>0.55000000000000004</v>
      </c>
      <c r="F845" s="4">
        <v>19.899999999999999</v>
      </c>
      <c r="G845" s="4">
        <f t="shared" ca="1" si="104"/>
        <v>53.323113517529826</v>
      </c>
      <c r="H845" s="4">
        <f t="shared" ca="1" si="111"/>
        <v>19.304778284913965</v>
      </c>
      <c r="I845" s="4">
        <f ca="1">User_Model_Calcs!B845-Sat_Data!$B$5</f>
        <v>8.4105840799092846</v>
      </c>
      <c r="J845" s="4">
        <f ca="1">(Earth_Data!$B$1/SQRT(1-Earth_Data!$B$2^2*SIN(RADIANS(User_Model_Calcs!A845))^2))*COS(RADIANS(User_Model_Calcs!A845))</f>
        <v>6208.2669480930781</v>
      </c>
      <c r="K845" s="4">
        <f ca="1">((Earth_Data!$B$1*(1-Earth_Data!$B$2^2))/SQRT(1-Earth_Data!$B$2^2*SIN(RADIANS(User_Model_Calcs!A845))^2))*SIN(RADIANS(User_Model_Calcs!A845))</f>
        <v>-1457.31873030156</v>
      </c>
      <c r="L845" s="4">
        <f t="shared" ca="1" si="105"/>
        <v>-13.210346914219297</v>
      </c>
      <c r="M845" s="4">
        <f t="shared" ca="1" si="106"/>
        <v>6377.0178281444923</v>
      </c>
      <c r="N845" s="4">
        <f ca="1">SQRT(User_Model_Calcs!M845^2+Sat_Data!$B$3^2-2*User_Model_Calcs!M845*Sat_Data!$B$3*COS(RADIANS(L845))*COS(RADIANS(I845)))</f>
        <v>36063.541194400706</v>
      </c>
      <c r="O845" s="4">
        <f ca="1">DEGREES(ACOS(((Earth_Data!$B$1+Sat_Data!$B$2)/User_Model_Calcs!N845)*SQRT(1-COS(RADIANS(User_Model_Calcs!I845))^2*COS(RADIANS(User_Model_Calcs!A845))^2)))</f>
        <v>71.565123454248152</v>
      </c>
      <c r="P845" s="4">
        <f t="shared" ca="1" si="107"/>
        <v>32.736634352639904</v>
      </c>
    </row>
    <row r="846" spans="1:16" x14ac:dyDescent="0.25">
      <c r="A846" s="4">
        <f t="shared" ca="1" si="108"/>
        <v>-35.045836728342401</v>
      </c>
      <c r="B846" s="4">
        <f t="shared" ca="1" si="109"/>
        <v>108.52627036839351</v>
      </c>
      <c r="C846" s="4">
        <v>4095</v>
      </c>
      <c r="D846" s="4">
        <f t="shared" ca="1" si="110"/>
        <v>0.75</v>
      </c>
      <c r="E846" s="4">
        <v>0.55000000000000004</v>
      </c>
      <c r="F846" s="4">
        <v>19.899999999999999</v>
      </c>
      <c r="G846" s="4">
        <f t="shared" ca="1" si="104"/>
        <v>41.281913690970576</v>
      </c>
      <c r="H846" s="4">
        <f t="shared" ca="1" si="111"/>
        <v>21.847514737058553</v>
      </c>
      <c r="I846" s="4">
        <f ca="1">User_Model_Calcs!B846-Sat_Data!$B$5</f>
        <v>-1.4737296316064885</v>
      </c>
      <c r="J846" s="4">
        <f ca="1">(Earth_Data!$B$1/SQRT(1-Earth_Data!$B$2^2*SIN(RADIANS(User_Model_Calcs!A846))^2))*COS(RADIANS(User_Model_Calcs!A846))</f>
        <v>5227.511012502363</v>
      </c>
      <c r="K846" s="4">
        <f ca="1">((Earth_Data!$B$1*(1-Earth_Data!$B$2^2))/SQRT(1-Earth_Data!$B$2^2*SIN(RADIANS(User_Model_Calcs!A846))^2))*SIN(RADIANS(User_Model_Calcs!A846))</f>
        <v>-3642.0325786978883</v>
      </c>
      <c r="L846" s="4">
        <f t="shared" ca="1" si="105"/>
        <v>-34.865115988890075</v>
      </c>
      <c r="M846" s="4">
        <f t="shared" ca="1" si="106"/>
        <v>6371.1280547584565</v>
      </c>
      <c r="N846" s="4">
        <f ca="1">SQRT(User_Model_Calcs!M846^2+Sat_Data!$B$3^2-2*User_Model_Calcs!M846*Sat_Data!$B$3*COS(RADIANS(L846))*COS(RADIANS(I846)))</f>
        <v>37117.715151637407</v>
      </c>
      <c r="O846" s="4">
        <f ca="1">DEGREES(ACOS(((Earth_Data!$B$1+Sat_Data!$B$2)/User_Model_Calcs!N846)*SQRT(1-COS(RADIANS(User_Model_Calcs!I846))^2*COS(RADIANS(User_Model_Calcs!A846))^2)))</f>
        <v>49.251424064122602</v>
      </c>
      <c r="P846" s="4">
        <f t="shared" ca="1" si="107"/>
        <v>2.5652884454776981</v>
      </c>
    </row>
    <row r="847" spans="1:16" x14ac:dyDescent="0.25">
      <c r="A847" s="4">
        <f t="shared" ca="1" si="108"/>
        <v>-25.725132080449306</v>
      </c>
      <c r="B847" s="4">
        <f t="shared" ca="1" si="109"/>
        <v>148.58202192748598</v>
      </c>
      <c r="C847" s="4">
        <v>4096</v>
      </c>
      <c r="D847" s="4">
        <f t="shared" ca="1" si="110"/>
        <v>0.75</v>
      </c>
      <c r="E847" s="4">
        <v>0.55000000000000004</v>
      </c>
      <c r="F847" s="4">
        <v>19.899999999999999</v>
      </c>
      <c r="G847" s="4">
        <f t="shared" ca="1" si="104"/>
        <v>41.281913690970576</v>
      </c>
      <c r="H847" s="4">
        <f t="shared" ca="1" si="111"/>
        <v>15.298499752863119</v>
      </c>
      <c r="I847" s="4">
        <f ca="1">User_Model_Calcs!B847-Sat_Data!$B$5</f>
        <v>38.582021927485982</v>
      </c>
      <c r="J847" s="4">
        <f ca="1">(Earth_Data!$B$1/SQRT(1-Earth_Data!$B$2^2*SIN(RADIANS(User_Model_Calcs!A847))^2))*COS(RADIANS(User_Model_Calcs!A847))</f>
        <v>5749.6086355218813</v>
      </c>
      <c r="K847" s="4">
        <f ca="1">((Earth_Data!$B$1*(1-Earth_Data!$B$2^2))/SQRT(1-Earth_Data!$B$2^2*SIN(RADIANS(User_Model_Calcs!A847))^2))*SIN(RADIANS(User_Model_Calcs!A847))</f>
        <v>-2751.661377501262</v>
      </c>
      <c r="L847" s="4">
        <f t="shared" ca="1" si="105"/>
        <v>-25.574955251382004</v>
      </c>
      <c r="M847" s="4">
        <f t="shared" ca="1" si="106"/>
        <v>6374.1383573075927</v>
      </c>
      <c r="N847" s="4">
        <f ca="1">SQRT(User_Model_Calcs!M847^2+Sat_Data!$B$3^2-2*User_Model_Calcs!M847*Sat_Data!$B$3*COS(RADIANS(L847))*COS(RADIANS(I847)))</f>
        <v>37939.763367688101</v>
      </c>
      <c r="O847" s="4">
        <f ca="1">DEGREES(ACOS(((Earth_Data!$B$1+Sat_Data!$B$2)/User_Model_Calcs!N847)*SQRT(1-COS(RADIANS(User_Model_Calcs!I847))^2*COS(RADIANS(User_Model_Calcs!A847))^2)))</f>
        <v>37.906470258850618</v>
      </c>
      <c r="P847" s="4">
        <f t="shared" ca="1" si="107"/>
        <v>61.450251676695089</v>
      </c>
    </row>
    <row r="848" spans="1:16" x14ac:dyDescent="0.25">
      <c r="A848" s="4">
        <f t="shared" ca="1" si="108"/>
        <v>-25.488545815670463</v>
      </c>
      <c r="B848" s="4">
        <f t="shared" ca="1" si="109"/>
        <v>110.88475418977342</v>
      </c>
      <c r="C848" s="4">
        <v>4097</v>
      </c>
      <c r="D848" s="4">
        <f t="shared" ca="1" si="110"/>
        <v>3</v>
      </c>
      <c r="E848" s="4">
        <v>0.55000000000000004</v>
      </c>
      <c r="F848" s="4">
        <v>19.899999999999999</v>
      </c>
      <c r="G848" s="4">
        <f t="shared" ca="1" si="104"/>
        <v>53.323113517529826</v>
      </c>
      <c r="H848" s="4">
        <f t="shared" ca="1" si="111"/>
        <v>20.632076940881298</v>
      </c>
      <c r="I848" s="4">
        <f ca="1">User_Model_Calcs!B848-Sat_Data!$B$5</f>
        <v>0.88475418977341747</v>
      </c>
      <c r="J848" s="4">
        <f ca="1">(Earth_Data!$B$1/SQRT(1-Earth_Data!$B$2^2*SIN(RADIANS(User_Model_Calcs!A848))^2))*COS(RADIANS(User_Model_Calcs!A848))</f>
        <v>5760.9362047705226</v>
      </c>
      <c r="K848" s="4">
        <f ca="1">((Earth_Data!$B$1*(1-Earth_Data!$B$2^2))/SQRT(1-Earth_Data!$B$2^2*SIN(RADIANS(User_Model_Calcs!A848))^2))*SIN(RADIANS(User_Model_Calcs!A848))</f>
        <v>-2728.0261576208277</v>
      </c>
      <c r="L848" s="4">
        <f t="shared" ca="1" si="105"/>
        <v>-25.339365587437133</v>
      </c>
      <c r="M848" s="4">
        <f t="shared" ca="1" si="106"/>
        <v>6374.2068269000538</v>
      </c>
      <c r="N848" s="4">
        <f ca="1">SQRT(User_Model_Calcs!M848^2+Sat_Data!$B$3^2-2*User_Model_Calcs!M848*Sat_Data!$B$3*COS(RADIANS(L848))*COS(RADIANS(I848)))</f>
        <v>36506.072003933761</v>
      </c>
      <c r="O848" s="4">
        <f ca="1">DEGREES(ACOS(((Earth_Data!$B$1+Sat_Data!$B$2)/User_Model_Calcs!N848)*SQRT(1-COS(RADIANS(User_Model_Calcs!I848))^2*COS(RADIANS(User_Model_Calcs!A848))^2)))</f>
        <v>60.179252906452376</v>
      </c>
      <c r="P848" s="4">
        <f t="shared" ca="1" si="107"/>
        <v>2.0552683726835403</v>
      </c>
    </row>
    <row r="849" spans="1:16" x14ac:dyDescent="0.25">
      <c r="A849" s="4">
        <f t="shared" ca="1" si="108"/>
        <v>-29.58061088467074</v>
      </c>
      <c r="B849" s="4">
        <f t="shared" ca="1" si="109"/>
        <v>112.57597844466338</v>
      </c>
      <c r="C849" s="4">
        <v>4098</v>
      </c>
      <c r="D849" s="4">
        <f t="shared" ca="1" si="110"/>
        <v>1.2</v>
      </c>
      <c r="E849" s="4">
        <v>0.55000000000000004</v>
      </c>
      <c r="F849" s="4">
        <v>19.899999999999999</v>
      </c>
      <c r="G849" s="4">
        <f t="shared" ca="1" si="104"/>
        <v>45.364313344089069</v>
      </c>
      <c r="H849" s="4">
        <f t="shared" ca="1" si="111"/>
        <v>17.836541364227145</v>
      </c>
      <c r="I849" s="4">
        <f ca="1">User_Model_Calcs!B849-Sat_Data!$B$5</f>
        <v>2.5759784446633773</v>
      </c>
      <c r="J849" s="4">
        <f ca="1">(Earth_Data!$B$1/SQRT(1-Earth_Data!$B$2^2*SIN(RADIANS(User_Model_Calcs!A849))^2))*COS(RADIANS(User_Model_Calcs!A849))</f>
        <v>5551.356201889369</v>
      </c>
      <c r="K849" s="4">
        <f ca="1">((Earth_Data!$B$1*(1-Earth_Data!$B$2^2))/SQRT(1-Earth_Data!$B$2^2*SIN(RADIANS(User_Model_Calcs!A849))^2))*SIN(RADIANS(User_Model_Calcs!A849))</f>
        <v>-3130.0296227301446</v>
      </c>
      <c r="L849" s="4">
        <f t="shared" ca="1" si="105"/>
        <v>-29.415674300843595</v>
      </c>
      <c r="M849" s="4">
        <f t="shared" ca="1" si="106"/>
        <v>6372.9617227332992</v>
      </c>
      <c r="N849" s="4">
        <f ca="1">SQRT(User_Model_Calcs!M849^2+Sat_Data!$B$3^2-2*User_Model_Calcs!M849*Sat_Data!$B$3*COS(RADIANS(L849))*COS(RADIANS(I849)))</f>
        <v>36752.769614375902</v>
      </c>
      <c r="O849" s="4">
        <f ca="1">DEGREES(ACOS(((Earth_Data!$B$1+Sat_Data!$B$2)/User_Model_Calcs!N849)*SQRT(1-COS(RADIANS(User_Model_Calcs!I849))^2*COS(RADIANS(User_Model_Calcs!A849))^2)))</f>
        <v>55.381932668021051</v>
      </c>
      <c r="P849" s="4">
        <f t="shared" ca="1" si="107"/>
        <v>5.2073869008270419</v>
      </c>
    </row>
    <row r="850" spans="1:16" x14ac:dyDescent="0.25">
      <c r="A850" s="4">
        <f t="shared" ca="1" si="108"/>
        <v>-39.587661832585539</v>
      </c>
      <c r="B850" s="4">
        <f t="shared" ca="1" si="109"/>
        <v>145.67604294739934</v>
      </c>
      <c r="C850" s="4">
        <v>4099</v>
      </c>
      <c r="D850" s="4">
        <f t="shared" ca="1" si="110"/>
        <v>3</v>
      </c>
      <c r="E850" s="4">
        <v>0.55000000000000004</v>
      </c>
      <c r="F850" s="4">
        <v>19.899999999999999</v>
      </c>
      <c r="G850" s="4">
        <f t="shared" ca="1" si="104"/>
        <v>53.323113517529826</v>
      </c>
      <c r="H850" s="4">
        <f t="shared" ca="1" si="111"/>
        <v>21.614448353377831</v>
      </c>
      <c r="I850" s="4">
        <f ca="1">User_Model_Calcs!B850-Sat_Data!$B$5</f>
        <v>35.676042947399338</v>
      </c>
      <c r="J850" s="4">
        <f ca="1">(Earth_Data!$B$1/SQRT(1-Earth_Data!$B$2^2*SIN(RADIANS(User_Model_Calcs!A850))^2))*COS(RADIANS(User_Model_Calcs!A850))</f>
        <v>4922.0118192776727</v>
      </c>
      <c r="K850" s="4">
        <f ca="1">((Earth_Data!$B$1*(1-Earth_Data!$B$2^2))/SQRT(1-Earth_Data!$B$2^2*SIN(RADIANS(User_Model_Calcs!A850))^2))*SIN(RADIANS(User_Model_Calcs!A850))</f>
        <v>-4042.8102676625208</v>
      </c>
      <c r="L850" s="4">
        <f t="shared" ca="1" si="105"/>
        <v>-39.398777867302435</v>
      </c>
      <c r="M850" s="4">
        <f t="shared" ca="1" si="106"/>
        <v>6369.4988193284571</v>
      </c>
      <c r="N850" s="4">
        <f ca="1">SQRT(User_Model_Calcs!M850^2+Sat_Data!$B$3^2-2*User_Model_Calcs!M850*Sat_Data!$B$3*COS(RADIANS(L850))*COS(RADIANS(I850)))</f>
        <v>38486.578093104959</v>
      </c>
      <c r="O850" s="4">
        <f ca="1">DEGREES(ACOS(((Earth_Data!$B$1+Sat_Data!$B$2)/User_Model_Calcs!N850)*SQRT(1-COS(RADIANS(User_Model_Calcs!I850))^2*COS(RADIANS(User_Model_Calcs!A850))^2)))</f>
        <v>31.315251403226892</v>
      </c>
      <c r="P850" s="4">
        <f t="shared" ca="1" si="107"/>
        <v>48.407055081117974</v>
      </c>
    </row>
    <row r="851" spans="1:16" x14ac:dyDescent="0.25">
      <c r="A851" s="4">
        <f t="shared" ca="1" si="108"/>
        <v>-37.783527996072458</v>
      </c>
      <c r="B851" s="4">
        <f t="shared" ca="1" si="109"/>
        <v>130.27550932935262</v>
      </c>
      <c r="C851" s="4">
        <v>4100</v>
      </c>
      <c r="D851" s="4">
        <f t="shared" ca="1" si="110"/>
        <v>0.75</v>
      </c>
      <c r="E851" s="4">
        <v>0.55000000000000004</v>
      </c>
      <c r="F851" s="4">
        <v>19.899999999999999</v>
      </c>
      <c r="G851" s="4">
        <f t="shared" ca="1" si="104"/>
        <v>41.281913690970576</v>
      </c>
      <c r="H851" s="4">
        <f t="shared" ca="1" si="111"/>
        <v>15.589885677825558</v>
      </c>
      <c r="I851" s="4">
        <f ca="1">User_Model_Calcs!B851-Sat_Data!$B$5</f>
        <v>20.275509329352616</v>
      </c>
      <c r="J851" s="4">
        <f ca="1">(Earth_Data!$B$1/SQRT(1-Earth_Data!$B$2^2*SIN(RADIANS(User_Model_Calcs!A851))^2))*COS(RADIANS(User_Model_Calcs!A851))</f>
        <v>5047.1886323646113</v>
      </c>
      <c r="K851" s="4">
        <f ca="1">((Earth_Data!$B$1*(1-Earth_Data!$B$2^2))/SQRT(1-Earth_Data!$B$2^2*SIN(RADIANS(User_Model_Calcs!A851))^2))*SIN(RADIANS(User_Model_Calcs!A851))</f>
        <v>-3886.4837946501907</v>
      </c>
      <c r="L851" s="4">
        <f t="shared" ca="1" si="105"/>
        <v>-37.597329777762859</v>
      </c>
      <c r="M851" s="4">
        <f t="shared" ca="1" si="106"/>
        <v>6370.1545802868159</v>
      </c>
      <c r="N851" s="4">
        <f ca="1">SQRT(User_Model_Calcs!M851^2+Sat_Data!$B$3^2-2*User_Model_Calcs!M851*Sat_Data!$B$3*COS(RADIANS(L851))*COS(RADIANS(I851)))</f>
        <v>37671.547771019068</v>
      </c>
      <c r="O851" s="4">
        <f ca="1">DEGREES(ACOS(((Earth_Data!$B$1+Sat_Data!$B$2)/User_Model_Calcs!N851)*SQRT(1-COS(RADIANS(User_Model_Calcs!I851))^2*COS(RADIANS(User_Model_Calcs!A851))^2)))</f>
        <v>41.310622632743829</v>
      </c>
      <c r="P851" s="4">
        <f t="shared" ca="1" si="107"/>
        <v>31.08856549038283</v>
      </c>
    </row>
    <row r="852" spans="1:16" x14ac:dyDescent="0.25">
      <c r="A852" s="4">
        <f t="shared" ca="1" si="108"/>
        <v>-40.728336427055304</v>
      </c>
      <c r="B852" s="4">
        <f t="shared" ca="1" si="109"/>
        <v>148.49182696292621</v>
      </c>
      <c r="C852" s="4">
        <v>4101</v>
      </c>
      <c r="D852" s="4">
        <f t="shared" ca="1" si="110"/>
        <v>3</v>
      </c>
      <c r="E852" s="4">
        <v>0.55000000000000004</v>
      </c>
      <c r="F852" s="4">
        <v>19.899999999999999</v>
      </c>
      <c r="G852" s="4">
        <f t="shared" ca="1" si="104"/>
        <v>53.323113517529826</v>
      </c>
      <c r="H852" s="4">
        <f t="shared" ca="1" si="111"/>
        <v>23.465474924784186</v>
      </c>
      <c r="I852" s="4">
        <f ca="1">User_Model_Calcs!B852-Sat_Data!$B$5</f>
        <v>38.491826962926211</v>
      </c>
      <c r="J852" s="4">
        <f ca="1">(Earth_Data!$B$1/SQRT(1-Earth_Data!$B$2^2*SIN(RADIANS(User_Model_Calcs!A852))^2))*COS(RADIANS(User_Model_Calcs!A852))</f>
        <v>4840.3317527063291</v>
      </c>
      <c r="K852" s="4">
        <f ca="1">((Earth_Data!$B$1*(1-Earth_Data!$B$2^2))/SQRT(1-Earth_Data!$B$2^2*SIN(RADIANS(User_Model_Calcs!A852))^2))*SIN(RADIANS(User_Model_Calcs!A852))</f>
        <v>-4139.609353969593</v>
      </c>
      <c r="L852" s="4">
        <f t="shared" ca="1" si="105"/>
        <v>-40.538139478200229</v>
      </c>
      <c r="M852" s="4">
        <f t="shared" ca="1" si="106"/>
        <v>6369.0797671036962</v>
      </c>
      <c r="N852" s="4">
        <f ca="1">SQRT(User_Model_Calcs!M852^2+Sat_Data!$B$3^2-2*User_Model_Calcs!M852*Sat_Data!$B$3*COS(RADIANS(L852))*COS(RADIANS(I852)))</f>
        <v>38715.644164674675</v>
      </c>
      <c r="O852" s="4">
        <f ca="1">DEGREES(ACOS(((Earth_Data!$B$1+Sat_Data!$B$2)/User_Model_Calcs!N852)*SQRT(1-COS(RADIANS(User_Model_Calcs!I852))^2*COS(RADIANS(User_Model_Calcs!A852))^2)))</f>
        <v>28.739613449044477</v>
      </c>
      <c r="P852" s="4">
        <f t="shared" ca="1" si="107"/>
        <v>50.630726707660642</v>
      </c>
    </row>
    <row r="853" spans="1:16" x14ac:dyDescent="0.25">
      <c r="A853" s="4">
        <f t="shared" ca="1" si="108"/>
        <v>-25.970590433775762</v>
      </c>
      <c r="B853" s="4">
        <f t="shared" ca="1" si="109"/>
        <v>143.05953006925228</v>
      </c>
      <c r="C853" s="4">
        <v>4102</v>
      </c>
      <c r="D853" s="4">
        <f t="shared" ca="1" si="110"/>
        <v>0.75</v>
      </c>
      <c r="E853" s="4">
        <v>0.55000000000000004</v>
      </c>
      <c r="F853" s="4">
        <v>19.899999999999999</v>
      </c>
      <c r="G853" s="4">
        <f t="shared" ca="1" si="104"/>
        <v>41.281913690970576</v>
      </c>
      <c r="H853" s="4">
        <f t="shared" ca="1" si="111"/>
        <v>22.16791636090478</v>
      </c>
      <c r="I853" s="4">
        <f ca="1">User_Model_Calcs!B853-Sat_Data!$B$5</f>
        <v>33.059530069252276</v>
      </c>
      <c r="J853" s="4">
        <f ca="1">(Earth_Data!$B$1/SQRT(1-Earth_Data!$B$2^2*SIN(RADIANS(User_Model_Calcs!A853))^2))*COS(RADIANS(User_Model_Calcs!A853))</f>
        <v>5737.752837023455</v>
      </c>
      <c r="K853" s="4">
        <f ca="1">((Earth_Data!$B$1*(1-Earth_Data!$B$2^2))/SQRT(1-Earth_Data!$B$2^2*SIN(RADIANS(User_Model_Calcs!A853))^2))*SIN(RADIANS(User_Model_Calcs!A853))</f>
        <v>-2776.1340820191267</v>
      </c>
      <c r="L853" s="4">
        <f t="shared" ca="1" si="105"/>
        <v>-25.819390389424925</v>
      </c>
      <c r="M853" s="4">
        <f t="shared" ca="1" si="106"/>
        <v>6374.0668383786879</v>
      </c>
      <c r="N853" s="4">
        <f ca="1">SQRT(User_Model_Calcs!M853^2+Sat_Data!$B$3^2-2*User_Model_Calcs!M853*Sat_Data!$B$3*COS(RADIANS(L853))*COS(RADIANS(I853)))</f>
        <v>37588.863355473164</v>
      </c>
      <c r="O853" s="4">
        <f ca="1">DEGREES(ACOS(((Earth_Data!$B$1+Sat_Data!$B$2)/User_Model_Calcs!N853)*SQRT(1-COS(RADIANS(User_Model_Calcs!I853))^2*COS(RADIANS(User_Model_Calcs!A853))^2)))</f>
        <v>42.480408764560117</v>
      </c>
      <c r="P853" s="4">
        <f t="shared" ca="1" si="107"/>
        <v>56.067709525475983</v>
      </c>
    </row>
    <row r="854" spans="1:16" x14ac:dyDescent="0.25">
      <c r="A854" s="4">
        <f t="shared" ca="1" si="108"/>
        <v>-10.231653169816013</v>
      </c>
      <c r="B854" s="4">
        <f t="shared" ca="1" si="109"/>
        <v>149.72025377025324</v>
      </c>
      <c r="C854" s="4">
        <v>4103</v>
      </c>
      <c r="D854" s="4">
        <f t="shared" ca="1" si="110"/>
        <v>3</v>
      </c>
      <c r="E854" s="4">
        <v>0.55000000000000004</v>
      </c>
      <c r="F854" s="4">
        <v>19.899999999999999</v>
      </c>
      <c r="G854" s="4">
        <f t="shared" ca="1" si="104"/>
        <v>53.323113517529826</v>
      </c>
      <c r="H854" s="4">
        <f t="shared" ca="1" si="111"/>
        <v>18.08845620756707</v>
      </c>
      <c r="I854" s="4">
        <f ca="1">User_Model_Calcs!B854-Sat_Data!$B$5</f>
        <v>39.720253770253237</v>
      </c>
      <c r="J854" s="4">
        <f ca="1">(Earth_Data!$B$1/SQRT(1-Earth_Data!$B$2^2*SIN(RADIANS(User_Model_Calcs!A854))^2))*COS(RADIANS(User_Model_Calcs!A854))</f>
        <v>6277.3754406155076</v>
      </c>
      <c r="K854" s="4">
        <f ca="1">((Earth_Data!$B$1*(1-Earth_Data!$B$2^2))/SQRT(1-Earth_Data!$B$2^2*SIN(RADIANS(User_Model_Calcs!A854))^2))*SIN(RADIANS(User_Model_Calcs!A854))</f>
        <v>-1125.4734165080899</v>
      </c>
      <c r="L854" s="4">
        <f t="shared" ca="1" si="105"/>
        <v>-10.164590042843832</v>
      </c>
      <c r="M854" s="4">
        <f t="shared" ca="1" si="106"/>
        <v>6377.470723861391</v>
      </c>
      <c r="N854" s="4">
        <f ca="1">SQRT(User_Model_Calcs!M854^2+Sat_Data!$B$3^2-2*User_Model_Calcs!M854*Sat_Data!$B$3*COS(RADIANS(L854))*COS(RADIANS(I854)))</f>
        <v>37567.497005700192</v>
      </c>
      <c r="O854" s="4">
        <f ca="1">DEGREES(ACOS(((Earth_Data!$B$1+Sat_Data!$B$2)/User_Model_Calcs!N854)*SQRT(1-COS(RADIANS(User_Model_Calcs!I854))^2*COS(RADIANS(User_Model_Calcs!A854))^2)))</f>
        <v>42.824430498741968</v>
      </c>
      <c r="P854" s="4">
        <f t="shared" ca="1" si="107"/>
        <v>77.931817074000946</v>
      </c>
    </row>
    <row r="855" spans="1:16" x14ac:dyDescent="0.25">
      <c r="A855" s="4">
        <f t="shared" ca="1" si="108"/>
        <v>-11.606211966156653</v>
      </c>
      <c r="B855" s="4">
        <f t="shared" ca="1" si="109"/>
        <v>145.84972445628691</v>
      </c>
      <c r="C855" s="4">
        <v>4104</v>
      </c>
      <c r="D855" s="4">
        <f t="shared" ca="1" si="110"/>
        <v>1.2</v>
      </c>
      <c r="E855" s="4">
        <v>0.55000000000000004</v>
      </c>
      <c r="F855" s="4">
        <v>19.899999999999999</v>
      </c>
      <c r="G855" s="4">
        <f t="shared" ca="1" si="104"/>
        <v>45.364313344089069</v>
      </c>
      <c r="H855" s="4">
        <f t="shared" ca="1" si="111"/>
        <v>19.687173805240395</v>
      </c>
      <c r="I855" s="4">
        <f ca="1">User_Model_Calcs!B855-Sat_Data!$B$5</f>
        <v>35.849724456286907</v>
      </c>
      <c r="J855" s="4">
        <f ca="1">(Earth_Data!$B$1/SQRT(1-Earth_Data!$B$2^2*SIN(RADIANS(User_Model_Calcs!A855))^2))*COS(RADIANS(User_Model_Calcs!A855))</f>
        <v>6248.5756143988292</v>
      </c>
      <c r="K855" s="4">
        <f ca="1">((Earth_Data!$B$1*(1-Earth_Data!$B$2^2))/SQRT(1-Earth_Data!$B$2^2*SIN(RADIANS(User_Model_Calcs!A855))^2))*SIN(RADIANS(User_Model_Calcs!A855))</f>
        <v>-1274.7629628852033</v>
      </c>
      <c r="L855" s="4">
        <f t="shared" ca="1" si="105"/>
        <v>-11.530601682580762</v>
      </c>
      <c r="M855" s="4">
        <f t="shared" ca="1" si="106"/>
        <v>6377.2813816236439</v>
      </c>
      <c r="N855" s="4">
        <f ca="1">SQRT(User_Model_Calcs!M855^2+Sat_Data!$B$3^2-2*User_Model_Calcs!M855*Sat_Data!$B$3*COS(RADIANS(L855))*COS(RADIANS(I855)))</f>
        <v>37301.164843515333</v>
      </c>
      <c r="O855" s="4">
        <f ca="1">DEGREES(ACOS(((Earth_Data!$B$1+Sat_Data!$B$2)/User_Model_Calcs!N855)*SQRT(1-COS(RADIANS(User_Model_Calcs!I855))^2*COS(RADIANS(User_Model_Calcs!A855))^2)))</f>
        <v>46.591303547240898</v>
      </c>
      <c r="P855" s="4">
        <f t="shared" ca="1" si="107"/>
        <v>74.440722496999072</v>
      </c>
    </row>
    <row r="856" spans="1:16" x14ac:dyDescent="0.25">
      <c r="A856" s="4">
        <f t="shared" ca="1" si="108"/>
        <v>-28.36799300663229</v>
      </c>
      <c r="B856" s="4">
        <f t="shared" ca="1" si="109"/>
        <v>152.09847618253315</v>
      </c>
      <c r="C856" s="4">
        <v>4105</v>
      </c>
      <c r="D856" s="4">
        <f t="shared" ca="1" si="110"/>
        <v>3</v>
      </c>
      <c r="E856" s="4">
        <v>0.55000000000000004</v>
      </c>
      <c r="F856" s="4">
        <v>19.899999999999999</v>
      </c>
      <c r="G856" s="4">
        <f t="shared" ca="1" si="104"/>
        <v>53.323113517529826</v>
      </c>
      <c r="H856" s="4">
        <f t="shared" ca="1" si="111"/>
        <v>20.811385231379148</v>
      </c>
      <c r="I856" s="4">
        <f ca="1">User_Model_Calcs!B856-Sat_Data!$B$5</f>
        <v>42.098476182533147</v>
      </c>
      <c r="J856" s="4">
        <f ca="1">(Earth_Data!$B$1/SQRT(1-Earth_Data!$B$2^2*SIN(RADIANS(User_Model_Calcs!A856))^2))*COS(RADIANS(User_Model_Calcs!A856))</f>
        <v>5616.4611897764171</v>
      </c>
      <c r="K856" s="4">
        <f ca="1">((Earth_Data!$B$1*(1-Earth_Data!$B$2^2))/SQRT(1-Earth_Data!$B$2^2*SIN(RADIANS(User_Model_Calcs!A856))^2))*SIN(RADIANS(User_Model_Calcs!A856))</f>
        <v>-3012.4528665787807</v>
      </c>
      <c r="L856" s="4">
        <f t="shared" ca="1" si="105"/>
        <v>-28.207390419206202</v>
      </c>
      <c r="M856" s="4">
        <f t="shared" ca="1" si="106"/>
        <v>6373.3435941916268</v>
      </c>
      <c r="N856" s="4">
        <f ca="1">SQRT(User_Model_Calcs!M856^2+Sat_Data!$B$3^2-2*User_Model_Calcs!M856*Sat_Data!$B$3*COS(RADIANS(L856))*COS(RADIANS(I856)))</f>
        <v>38301.518719988308</v>
      </c>
      <c r="O856" s="4">
        <f ca="1">DEGREES(ACOS(((Earth_Data!$B$1+Sat_Data!$B$2)/User_Model_Calcs!N856)*SQRT(1-COS(RADIANS(User_Model_Calcs!I856))^2*COS(RADIANS(User_Model_Calcs!A856))^2)))</f>
        <v>33.504813924351055</v>
      </c>
      <c r="P856" s="4">
        <f t="shared" ca="1" si="107"/>
        <v>62.261557020945666</v>
      </c>
    </row>
    <row r="857" spans="1:16" x14ac:dyDescent="0.25">
      <c r="A857" s="4">
        <f t="shared" ca="1" si="108"/>
        <v>-37.378601133706468</v>
      </c>
      <c r="B857" s="4">
        <f t="shared" ca="1" si="109"/>
        <v>147.1819327428465</v>
      </c>
      <c r="C857" s="4">
        <v>4106</v>
      </c>
      <c r="D857" s="4">
        <f t="shared" ca="1" si="110"/>
        <v>0.75</v>
      </c>
      <c r="E857" s="4">
        <v>0.55000000000000004</v>
      </c>
      <c r="F857" s="4">
        <v>19.899999999999999</v>
      </c>
      <c r="G857" s="4">
        <f t="shared" ca="1" si="104"/>
        <v>41.281913690970576</v>
      </c>
      <c r="H857" s="4">
        <f t="shared" ca="1" si="111"/>
        <v>23.609960719075858</v>
      </c>
      <c r="I857" s="4">
        <f ca="1">User_Model_Calcs!B857-Sat_Data!$B$5</f>
        <v>37.181932742846499</v>
      </c>
      <c r="J857" s="4">
        <f ca="1">(Earth_Data!$B$1/SQRT(1-Earth_Data!$B$2^2*SIN(RADIANS(User_Model_Calcs!A857))^2))*COS(RADIANS(User_Model_Calcs!A857))</f>
        <v>5074.598116287244</v>
      </c>
      <c r="K857" s="4">
        <f ca="1">((Earth_Data!$B$1*(1-Earth_Data!$B$2^2))/SQRT(1-Earth_Data!$B$2^2*SIN(RADIANS(User_Model_Calcs!A857))^2))*SIN(RADIANS(User_Model_Calcs!A857))</f>
        <v>-3850.8675143731889</v>
      </c>
      <c r="L857" s="4">
        <f t="shared" ca="1" si="105"/>
        <v>-37.193107347292397</v>
      </c>
      <c r="M857" s="4">
        <f t="shared" ca="1" si="106"/>
        <v>6370.3003583097079</v>
      </c>
      <c r="N857" s="4">
        <f ca="1">SQRT(User_Model_Calcs!M857^2+Sat_Data!$B$3^2-2*User_Model_Calcs!M857*Sat_Data!$B$3*COS(RADIANS(L857))*COS(RADIANS(I857)))</f>
        <v>38437.652310348749</v>
      </c>
      <c r="O857" s="4">
        <f ca="1">DEGREES(ACOS(((Earth_Data!$B$1+Sat_Data!$B$2)/User_Model_Calcs!N857)*SQRT(1-COS(RADIANS(User_Model_Calcs!I857))^2*COS(RADIANS(User_Model_Calcs!A857))^2)))</f>
        <v>31.885124686297246</v>
      </c>
      <c r="P857" s="4">
        <f t="shared" ca="1" si="107"/>
        <v>51.328975733942755</v>
      </c>
    </row>
    <row r="858" spans="1:16" x14ac:dyDescent="0.25">
      <c r="A858" s="4">
        <f t="shared" ca="1" si="108"/>
        <v>-36.350403867192298</v>
      </c>
      <c r="B858" s="4">
        <f t="shared" ca="1" si="109"/>
        <v>130.23956887030948</v>
      </c>
      <c r="C858" s="4">
        <v>4107</v>
      </c>
      <c r="D858" s="4">
        <f t="shared" ca="1" si="110"/>
        <v>1.2</v>
      </c>
      <c r="E858" s="4">
        <v>0.55000000000000004</v>
      </c>
      <c r="F858" s="4">
        <v>19.899999999999999</v>
      </c>
      <c r="G858" s="4">
        <f t="shared" ca="1" si="104"/>
        <v>45.364313344089069</v>
      </c>
      <c r="H858" s="4">
        <f t="shared" ca="1" si="111"/>
        <v>15.170657747402773</v>
      </c>
      <c r="I858" s="4">
        <f ca="1">User_Model_Calcs!B858-Sat_Data!$B$5</f>
        <v>20.239568870309483</v>
      </c>
      <c r="J858" s="4">
        <f ca="1">(Earth_Data!$B$1/SQRT(1-Earth_Data!$B$2^2*SIN(RADIANS(User_Model_Calcs!A858))^2))*COS(RADIANS(User_Model_Calcs!A858))</f>
        <v>5143.0512383903369</v>
      </c>
      <c r="K858" s="4">
        <f ca="1">((Earth_Data!$B$1*(1-Earth_Data!$B$2^2))/SQRT(1-Earth_Data!$B$2^2*SIN(RADIANS(User_Model_Calcs!A858))^2))*SIN(RADIANS(User_Model_Calcs!A858))</f>
        <v>-3759.5788270992352</v>
      </c>
      <c r="L858" s="4">
        <f t="shared" ca="1" si="105"/>
        <v>-36.166864507149839</v>
      </c>
      <c r="M858" s="4">
        <f t="shared" ca="1" si="106"/>
        <v>6370.6678612121386</v>
      </c>
      <c r="N858" s="4">
        <f ca="1">SQRT(User_Model_Calcs!M858^2+Sat_Data!$B$3^2-2*User_Model_Calcs!M858*Sat_Data!$B$3*COS(RADIANS(L858))*COS(RADIANS(I858)))</f>
        <v>37569.599806309365</v>
      </c>
      <c r="O858" s="4">
        <f ca="1">DEGREES(ACOS(((Earth_Data!$B$1+Sat_Data!$B$2)/User_Model_Calcs!N858)*SQRT(1-COS(RADIANS(User_Model_Calcs!I858))^2*COS(RADIANS(User_Model_Calcs!A858))^2)))</f>
        <v>42.689351039934245</v>
      </c>
      <c r="P858" s="4">
        <f t="shared" ca="1" si="107"/>
        <v>31.884372949126778</v>
      </c>
    </row>
    <row r="859" spans="1:16" x14ac:dyDescent="0.25">
      <c r="A859" s="4">
        <f t="shared" ca="1" si="108"/>
        <v>-25.343716654953063</v>
      </c>
      <c r="B859" s="4">
        <f t="shared" ca="1" si="109"/>
        <v>143.98246234828292</v>
      </c>
      <c r="C859" s="4">
        <v>4108</v>
      </c>
      <c r="D859" s="4">
        <f t="shared" ca="1" si="110"/>
        <v>0.75</v>
      </c>
      <c r="E859" s="4">
        <v>0.55000000000000004</v>
      </c>
      <c r="F859" s="4">
        <v>19.899999999999999</v>
      </c>
      <c r="G859" s="4">
        <f t="shared" ca="1" si="104"/>
        <v>41.281913690970576</v>
      </c>
      <c r="H859" s="4">
        <f t="shared" ca="1" si="111"/>
        <v>18.388735212028511</v>
      </c>
      <c r="I859" s="4">
        <f ca="1">User_Model_Calcs!B859-Sat_Data!$B$5</f>
        <v>33.982462348282922</v>
      </c>
      <c r="J859" s="4">
        <f ca="1">(Earth_Data!$B$1/SQRT(1-Earth_Data!$B$2^2*SIN(RADIANS(User_Model_Calcs!A859))^2))*COS(RADIANS(User_Model_Calcs!A859))</f>
        <v>5767.8221412001494</v>
      </c>
      <c r="K859" s="4">
        <f ca="1">((Earth_Data!$B$1*(1-Earth_Data!$B$2^2))/SQRT(1-Earth_Data!$B$2^2*SIN(RADIANS(User_Model_Calcs!A859))^2))*SIN(RADIANS(User_Model_Calcs!A859))</f>
        <v>-2713.5349402819184</v>
      </c>
      <c r="L859" s="4">
        <f t="shared" ca="1" si="105"/>
        <v>-25.195151501107663</v>
      </c>
      <c r="M859" s="4">
        <f t="shared" ca="1" si="106"/>
        <v>6374.2485145034525</v>
      </c>
      <c r="N859" s="4">
        <f ca="1">SQRT(User_Model_Calcs!M859^2+Sat_Data!$B$3^2-2*User_Model_Calcs!M859*Sat_Data!$B$3*COS(RADIANS(L859))*COS(RADIANS(I859)))</f>
        <v>37618.167105073328</v>
      </c>
      <c r="O859" s="4">
        <f ca="1">DEGREES(ACOS(((Earth_Data!$B$1+Sat_Data!$B$2)/User_Model_Calcs!N859)*SQRT(1-COS(RADIANS(User_Model_Calcs!I859))^2*COS(RADIANS(User_Model_Calcs!A859))^2)))</f>
        <v>42.086990544766508</v>
      </c>
      <c r="P859" s="4">
        <f t="shared" ca="1" si="107"/>
        <v>57.583399673505973</v>
      </c>
    </row>
    <row r="860" spans="1:16" x14ac:dyDescent="0.25">
      <c r="A860" s="4">
        <f t="shared" ca="1" si="108"/>
        <v>-24.41373647410439</v>
      </c>
      <c r="B860" s="4">
        <f t="shared" ca="1" si="109"/>
        <v>158.19850241298019</v>
      </c>
      <c r="C860" s="4">
        <v>4109</v>
      </c>
      <c r="D860" s="4">
        <f t="shared" ca="1" si="110"/>
        <v>0.75</v>
      </c>
      <c r="E860" s="4">
        <v>0.55000000000000004</v>
      </c>
      <c r="F860" s="4">
        <v>19.899999999999999</v>
      </c>
      <c r="G860" s="4">
        <f t="shared" ca="1" si="104"/>
        <v>41.281913690970576</v>
      </c>
      <c r="H860" s="4">
        <f t="shared" ca="1" si="111"/>
        <v>23.220283357078717</v>
      </c>
      <c r="I860" s="4">
        <f ca="1">User_Model_Calcs!B860-Sat_Data!$B$5</f>
        <v>48.19850241298019</v>
      </c>
      <c r="J860" s="4">
        <f ca="1">(Earth_Data!$B$1/SQRT(1-Earth_Data!$B$2^2*SIN(RADIANS(User_Model_Calcs!A860))^2))*COS(RADIANS(User_Model_Calcs!A860))</f>
        <v>5811.1599748798699</v>
      </c>
      <c r="K860" s="4">
        <f ca="1">((Earth_Data!$B$1*(1-Earth_Data!$B$2^2))/SQRT(1-Earth_Data!$B$2^2*SIN(RADIANS(User_Model_Calcs!A860))^2))*SIN(RADIANS(User_Model_Calcs!A860))</f>
        <v>-2620.0807680088087</v>
      </c>
      <c r="L860" s="4">
        <f t="shared" ca="1" si="105"/>
        <v>-24.269210055169768</v>
      </c>
      <c r="M860" s="4">
        <f t="shared" ca="1" si="106"/>
        <v>6374.5120193262974</v>
      </c>
      <c r="N860" s="4">
        <f ca="1">SQRT(User_Model_Calcs!M860^2+Sat_Data!$B$3^2-2*User_Model_Calcs!M860*Sat_Data!$B$3*COS(RADIANS(L860))*COS(RADIANS(I860)))</f>
        <v>38623.937770805904</v>
      </c>
      <c r="O860" s="4">
        <f ca="1">DEGREES(ACOS(((Earth_Data!$B$1+Sat_Data!$B$2)/User_Model_Calcs!N860)*SQRT(1-COS(RADIANS(User_Model_Calcs!I860))^2*COS(RADIANS(User_Model_Calcs!A860))^2)))</f>
        <v>29.821042823975386</v>
      </c>
      <c r="P860" s="4">
        <f t="shared" ca="1" si="107"/>
        <v>69.717067176216261</v>
      </c>
    </row>
    <row r="861" spans="1:16" x14ac:dyDescent="0.25">
      <c r="A861" s="4">
        <f t="shared" ca="1" si="108"/>
        <v>-30.449920215884767</v>
      </c>
      <c r="B861" s="4">
        <f t="shared" ca="1" si="109"/>
        <v>125.85967832102304</v>
      </c>
      <c r="C861" s="4">
        <v>4110</v>
      </c>
      <c r="D861" s="4">
        <f t="shared" ca="1" si="110"/>
        <v>0.75</v>
      </c>
      <c r="E861" s="4">
        <v>0.55000000000000004</v>
      </c>
      <c r="F861" s="4">
        <v>19.899999999999999</v>
      </c>
      <c r="G861" s="4">
        <f t="shared" ca="1" si="104"/>
        <v>41.281913690970576</v>
      </c>
      <c r="H861" s="4">
        <f t="shared" ca="1" si="111"/>
        <v>19.999448589395161</v>
      </c>
      <c r="I861" s="4">
        <f ca="1">User_Model_Calcs!B861-Sat_Data!$B$5</f>
        <v>15.85967832102304</v>
      </c>
      <c r="J861" s="4">
        <f ca="1">(Earth_Data!$B$1/SQRT(1-Earth_Data!$B$2^2*SIN(RADIANS(User_Model_Calcs!A861))^2))*COS(RADIANS(User_Model_Calcs!A861))</f>
        <v>5503.1517502928209</v>
      </c>
      <c r="K861" s="4">
        <f ca="1">((Earth_Data!$B$1*(1-Earth_Data!$B$2^2))/SQRT(1-Earth_Data!$B$2^2*SIN(RADIANS(User_Model_Calcs!A861))^2))*SIN(RADIANS(User_Model_Calcs!A861))</f>
        <v>-3213.4708002997932</v>
      </c>
      <c r="L861" s="4">
        <f t="shared" ca="1" si="105"/>
        <v>-30.282057109166857</v>
      </c>
      <c r="M861" s="4">
        <f t="shared" ca="1" si="106"/>
        <v>6372.6818350777821</v>
      </c>
      <c r="N861" s="4">
        <f ca="1">SQRT(User_Model_Calcs!M861^2+Sat_Data!$B$3^2-2*User_Model_Calcs!M861*Sat_Data!$B$3*COS(RADIANS(L861))*COS(RADIANS(I861)))</f>
        <v>37040.786353807489</v>
      </c>
      <c r="O861" s="4">
        <f ca="1">DEGREES(ACOS(((Earth_Data!$B$1+Sat_Data!$B$2)/User_Model_Calcs!N861)*SQRT(1-COS(RADIANS(User_Model_Calcs!I861))^2*COS(RADIANS(User_Model_Calcs!A861))^2)))</f>
        <v>50.493288884669504</v>
      </c>
      <c r="P861" s="4">
        <f t="shared" ca="1" si="107"/>
        <v>29.27439586855964</v>
      </c>
    </row>
    <row r="862" spans="1:16" x14ac:dyDescent="0.25">
      <c r="A862" s="4">
        <f t="shared" ca="1" si="108"/>
        <v>-12.565530401223649</v>
      </c>
      <c r="B862" s="4">
        <f t="shared" ca="1" si="109"/>
        <v>126.62783419976512</v>
      </c>
      <c r="C862" s="4">
        <v>4111</v>
      </c>
      <c r="D862" s="4">
        <f t="shared" ca="1" si="110"/>
        <v>1.2</v>
      </c>
      <c r="E862" s="4">
        <v>0.55000000000000004</v>
      </c>
      <c r="F862" s="4">
        <v>19.899999999999999</v>
      </c>
      <c r="G862" s="4">
        <f t="shared" ca="1" si="104"/>
        <v>45.364313344089069</v>
      </c>
      <c r="H862" s="4">
        <f t="shared" ca="1" si="111"/>
        <v>15.48099295349453</v>
      </c>
      <c r="I862" s="4">
        <f ca="1">User_Model_Calcs!B862-Sat_Data!$B$5</f>
        <v>16.627834199765118</v>
      </c>
      <c r="J862" s="4">
        <f ca="1">(Earth_Data!$B$1/SQRT(1-Earth_Data!$B$2^2*SIN(RADIANS(User_Model_Calcs!A862))^2))*COS(RADIANS(User_Model_Calcs!A862))</f>
        <v>6226.3561617803898</v>
      </c>
      <c r="K862" s="4">
        <f ca="1">((Earth_Data!$B$1*(1-Earth_Data!$B$2^2))/SQRT(1-Earth_Data!$B$2^2*SIN(RADIANS(User_Model_Calcs!A862))^2))*SIN(RADIANS(User_Model_Calcs!A862))</f>
        <v>-1378.5322415191124</v>
      </c>
      <c r="L862" s="4">
        <f t="shared" ca="1" si="105"/>
        <v>-12.484055986875406</v>
      </c>
      <c r="M862" s="4">
        <f t="shared" ca="1" si="106"/>
        <v>6377.135892722401</v>
      </c>
      <c r="N862" s="4">
        <f ca="1">SQRT(User_Model_Calcs!M862^2+Sat_Data!$B$3^2-2*User_Model_Calcs!M862*Sat_Data!$B$3*COS(RADIANS(L862))*COS(RADIANS(I862)))</f>
        <v>36268.176831434583</v>
      </c>
      <c r="O862" s="4">
        <f ca="1">DEGREES(ACOS(((Earth_Data!$B$1+Sat_Data!$B$2)/User_Model_Calcs!N862)*SQRT(1-COS(RADIANS(User_Model_Calcs!I862))^2*COS(RADIANS(User_Model_Calcs!A862))^2)))</f>
        <v>65.69548647685572</v>
      </c>
      <c r="P862" s="4">
        <f t="shared" ca="1" si="107"/>
        <v>53.927239989748891</v>
      </c>
    </row>
    <row r="863" spans="1:16" x14ac:dyDescent="0.25">
      <c r="A863" s="4">
        <f t="shared" ca="1" si="108"/>
        <v>-31.711300828243893</v>
      </c>
      <c r="B863" s="4">
        <f t="shared" ca="1" si="109"/>
        <v>139.44845411376772</v>
      </c>
      <c r="C863" s="4">
        <v>4112</v>
      </c>
      <c r="D863" s="4">
        <f t="shared" ca="1" si="110"/>
        <v>1.2</v>
      </c>
      <c r="E863" s="4">
        <v>0.55000000000000004</v>
      </c>
      <c r="F863" s="4">
        <v>19.899999999999999</v>
      </c>
      <c r="G863" s="4">
        <f t="shared" ca="1" si="104"/>
        <v>45.364313344089069</v>
      </c>
      <c r="H863" s="4">
        <f t="shared" ca="1" si="111"/>
        <v>20.427359373033774</v>
      </c>
      <c r="I863" s="4">
        <f ca="1">User_Model_Calcs!B863-Sat_Data!$B$5</f>
        <v>29.448454113767724</v>
      </c>
      <c r="J863" s="4">
        <f ca="1">(Earth_Data!$B$1/SQRT(1-Earth_Data!$B$2^2*SIN(RADIANS(User_Model_Calcs!A863))^2))*COS(RADIANS(User_Model_Calcs!A863))</f>
        <v>5430.9562891987152</v>
      </c>
      <c r="K863" s="4">
        <f ca="1">((Earth_Data!$B$1*(1-Earth_Data!$B$2^2))/SQRT(1-Earth_Data!$B$2^2*SIN(RADIANS(User_Model_Calcs!A863))^2))*SIN(RADIANS(User_Model_Calcs!A863))</f>
        <v>-3333.2421086543732</v>
      </c>
      <c r="L863" s="4">
        <f t="shared" ca="1" si="105"/>
        <v>-31.539465476060286</v>
      </c>
      <c r="M863" s="4">
        <f t="shared" ca="1" si="106"/>
        <v>6372.2671923024172</v>
      </c>
      <c r="N863" s="4">
        <f ca="1">SQRT(User_Model_Calcs!M863^2+Sat_Data!$B$3^2-2*User_Model_Calcs!M863*Sat_Data!$B$3*COS(RADIANS(L863))*COS(RADIANS(I863)))</f>
        <v>37677.705262053081</v>
      </c>
      <c r="O863" s="4">
        <f ca="1">DEGREES(ACOS(((Earth_Data!$B$1+Sat_Data!$B$2)/User_Model_Calcs!N863)*SQRT(1-COS(RADIANS(User_Model_Calcs!I863))^2*COS(RADIANS(User_Model_Calcs!A863))^2)))</f>
        <v>41.260642548353054</v>
      </c>
      <c r="P863" s="4">
        <f t="shared" ca="1" si="107"/>
        <v>47.045917320925433</v>
      </c>
    </row>
    <row r="864" spans="1:16" x14ac:dyDescent="0.25">
      <c r="A864" s="4">
        <f t="shared" ca="1" si="108"/>
        <v>-36.846221666263531</v>
      </c>
      <c r="B864" s="4">
        <f t="shared" ca="1" si="109"/>
        <v>140.02853346636138</v>
      </c>
      <c r="C864" s="4">
        <v>4113</v>
      </c>
      <c r="D864" s="4">
        <f t="shared" ca="1" si="110"/>
        <v>1.2</v>
      </c>
      <c r="E864" s="4">
        <v>0.55000000000000004</v>
      </c>
      <c r="F864" s="4">
        <v>19.899999999999999</v>
      </c>
      <c r="G864" s="4">
        <f t="shared" ca="1" si="104"/>
        <v>45.364313344089069</v>
      </c>
      <c r="H864" s="4">
        <f t="shared" ca="1" si="111"/>
        <v>16.085768137130533</v>
      </c>
      <c r="I864" s="4">
        <f ca="1">User_Model_Calcs!B864-Sat_Data!$B$5</f>
        <v>30.028533466361381</v>
      </c>
      <c r="J864" s="4">
        <f ca="1">(Earth_Data!$B$1/SQRT(1-Earth_Data!$B$2^2*SIN(RADIANS(User_Model_Calcs!A864))^2))*COS(RADIANS(User_Model_Calcs!A864))</f>
        <v>5110.2477566132075</v>
      </c>
      <c r="K864" s="4">
        <f ca="1">((Earth_Data!$B$1*(1-Earth_Data!$B$2^2))/SQRT(1-Earth_Data!$B$2^2*SIN(RADIANS(User_Model_Calcs!A864))^2))*SIN(RADIANS(User_Model_Calcs!A864))</f>
        <v>-3803.7514647327571</v>
      </c>
      <c r="L864" s="4">
        <f t="shared" ca="1" si="105"/>
        <v>-36.661710251026406</v>
      </c>
      <c r="M864" s="4">
        <f t="shared" ca="1" si="106"/>
        <v>6370.4911380070944</v>
      </c>
      <c r="N864" s="4">
        <f ca="1">SQRT(User_Model_Calcs!M864^2+Sat_Data!$B$3^2-2*User_Model_Calcs!M864*Sat_Data!$B$3*COS(RADIANS(L864))*COS(RADIANS(I864)))</f>
        <v>38017.122521135418</v>
      </c>
      <c r="O864" s="4">
        <f ca="1">DEGREES(ACOS(((Earth_Data!$B$1+Sat_Data!$B$2)/User_Model_Calcs!N864)*SQRT(1-COS(RADIANS(User_Model_Calcs!I864))^2*COS(RADIANS(User_Model_Calcs!A864))^2)))</f>
        <v>36.893312834654076</v>
      </c>
      <c r="P864" s="4">
        <f t="shared" ca="1" si="107"/>
        <v>43.946580689779779</v>
      </c>
    </row>
    <row r="865" spans="1:16" x14ac:dyDescent="0.25">
      <c r="A865" s="4">
        <f t="shared" ca="1" si="108"/>
        <v>-33.338281780894491</v>
      </c>
      <c r="B865" s="4">
        <f t="shared" ca="1" si="109"/>
        <v>132.72234195263744</v>
      </c>
      <c r="C865" s="4">
        <v>4114</v>
      </c>
      <c r="D865" s="4">
        <f t="shared" ca="1" si="110"/>
        <v>1.2</v>
      </c>
      <c r="E865" s="4">
        <v>0.55000000000000004</v>
      </c>
      <c r="F865" s="4">
        <v>19.899999999999999</v>
      </c>
      <c r="G865" s="4">
        <f t="shared" ca="1" si="104"/>
        <v>45.364313344089069</v>
      </c>
      <c r="H865" s="4">
        <f t="shared" ca="1" si="111"/>
        <v>14.468769409432358</v>
      </c>
      <c r="I865" s="4">
        <f ca="1">User_Model_Calcs!B865-Sat_Data!$B$5</f>
        <v>22.722341952637436</v>
      </c>
      <c r="J865" s="4">
        <f ca="1">(Earth_Data!$B$1/SQRT(1-Earth_Data!$B$2^2*SIN(RADIANS(User_Model_Calcs!A865))^2))*COS(RADIANS(User_Model_Calcs!A865))</f>
        <v>5333.9508785482503</v>
      </c>
      <c r="K865" s="4">
        <f ca="1">((Earth_Data!$B$1*(1-Earth_Data!$B$2^2))/SQRT(1-Earth_Data!$B$2^2*SIN(RADIANS(User_Model_Calcs!A865))^2))*SIN(RADIANS(User_Model_Calcs!A865))</f>
        <v>-3485.3646039355513</v>
      </c>
      <c r="L865" s="4">
        <f t="shared" ca="1" si="105"/>
        <v>-33.161813559952286</v>
      </c>
      <c r="M865" s="4">
        <f t="shared" ca="1" si="106"/>
        <v>6371.7186376308609</v>
      </c>
      <c r="N865" s="4">
        <f ca="1">SQRT(User_Model_Calcs!M865^2+Sat_Data!$B$3^2-2*User_Model_Calcs!M865*Sat_Data!$B$3*COS(RADIANS(L865))*COS(RADIANS(I865)))</f>
        <v>37463.594428219105</v>
      </c>
      <c r="O865" s="4">
        <f ca="1">DEGREES(ACOS(((Earth_Data!$B$1+Sat_Data!$B$2)/User_Model_Calcs!N865)*SQRT(1-COS(RADIANS(User_Model_Calcs!I865))^2*COS(RADIANS(User_Model_Calcs!A865))^2)))</f>
        <v>44.169333424182291</v>
      </c>
      <c r="P865" s="4">
        <f t="shared" ca="1" si="107"/>
        <v>37.306509266932771</v>
      </c>
    </row>
    <row r="866" spans="1:16" x14ac:dyDescent="0.25">
      <c r="A866" s="4">
        <f t="shared" ca="1" si="108"/>
        <v>-19.395001234393192</v>
      </c>
      <c r="B866" s="4">
        <f t="shared" ca="1" si="109"/>
        <v>117.05054506392756</v>
      </c>
      <c r="C866" s="4">
        <v>4115</v>
      </c>
      <c r="D866" s="4">
        <f t="shared" ca="1" si="110"/>
        <v>0.75</v>
      </c>
      <c r="E866" s="4">
        <v>0.55000000000000004</v>
      </c>
      <c r="F866" s="4">
        <v>19.899999999999999</v>
      </c>
      <c r="G866" s="4">
        <f t="shared" ca="1" si="104"/>
        <v>41.281913690970576</v>
      </c>
      <c r="H866" s="4">
        <f t="shared" ca="1" si="111"/>
        <v>16.634503230002274</v>
      </c>
      <c r="I866" s="4">
        <f ca="1">User_Model_Calcs!B866-Sat_Data!$B$5</f>
        <v>7.050545063927558</v>
      </c>
      <c r="J866" s="4">
        <f ca="1">(Earth_Data!$B$1/SQRT(1-Earth_Data!$B$2^2*SIN(RADIANS(User_Model_Calcs!A866))^2))*COS(RADIANS(User_Model_Calcs!A866))</f>
        <v>6018.4129212357093</v>
      </c>
      <c r="K866" s="4">
        <f ca="1">((Earth_Data!$B$1*(1-Earth_Data!$B$2^2))/SQRT(1-Earth_Data!$B$2^2*SIN(RADIANS(User_Model_Calcs!A866))^2))*SIN(RADIANS(User_Model_Calcs!A866))</f>
        <v>-2104.6430630205541</v>
      </c>
      <c r="L866" s="4">
        <f t="shared" ca="1" si="105"/>
        <v>-19.274766361558903</v>
      </c>
      <c r="M866" s="4">
        <f t="shared" ca="1" si="106"/>
        <v>6375.7992842636977</v>
      </c>
      <c r="N866" s="4">
        <f ca="1">SQRT(User_Model_Calcs!M866^2+Sat_Data!$B$3^2-2*User_Model_Calcs!M866*Sat_Data!$B$3*COS(RADIANS(L866))*COS(RADIANS(I866)))</f>
        <v>36259.907108492887</v>
      </c>
      <c r="O866" s="4">
        <f ca="1">DEGREES(ACOS(((Earth_Data!$B$1+Sat_Data!$B$2)/User_Model_Calcs!N866)*SQRT(1-COS(RADIANS(User_Model_Calcs!I866))^2*COS(RADIANS(User_Model_Calcs!A866))^2)))</f>
        <v>65.861213591276837</v>
      </c>
      <c r="P866" s="4">
        <f t="shared" ca="1" si="107"/>
        <v>20.42744838123977</v>
      </c>
    </row>
    <row r="867" spans="1:16" x14ac:dyDescent="0.25">
      <c r="A867" s="4">
        <f t="shared" ca="1" si="108"/>
        <v>-33.852933891293631</v>
      </c>
      <c r="B867" s="4">
        <f t="shared" ca="1" si="109"/>
        <v>136.93018807910852</v>
      </c>
      <c r="C867" s="4">
        <v>4116</v>
      </c>
      <c r="D867" s="4">
        <f t="shared" ca="1" si="110"/>
        <v>0.75</v>
      </c>
      <c r="E867" s="4">
        <v>0.55000000000000004</v>
      </c>
      <c r="F867" s="4">
        <v>19.899999999999999</v>
      </c>
      <c r="G867" s="4">
        <f t="shared" ca="1" si="104"/>
        <v>41.281913690970576</v>
      </c>
      <c r="H867" s="4">
        <f t="shared" ca="1" si="111"/>
        <v>18.393737846393055</v>
      </c>
      <c r="I867" s="4">
        <f ca="1">User_Model_Calcs!B867-Sat_Data!$B$5</f>
        <v>26.930188079108518</v>
      </c>
      <c r="J867" s="4">
        <f ca="1">(Earth_Data!$B$1/SQRT(1-Earth_Data!$B$2^2*SIN(RADIANS(User_Model_Calcs!A867))^2))*COS(RADIANS(User_Model_Calcs!A867))</f>
        <v>5302.365533843591</v>
      </c>
      <c r="K867" s="4">
        <f ca="1">((Earth_Data!$B$1*(1-Earth_Data!$B$2^2))/SQRT(1-Earth_Data!$B$2^2*SIN(RADIANS(User_Model_Calcs!A867))^2))*SIN(RADIANS(User_Model_Calcs!A867))</f>
        <v>-3532.9122703065909</v>
      </c>
      <c r="L867" s="4">
        <f t="shared" ca="1" si="105"/>
        <v>-33.675117507034834</v>
      </c>
      <c r="M867" s="4">
        <f t="shared" ca="1" si="106"/>
        <v>6371.5421496036033</v>
      </c>
      <c r="N867" s="4">
        <f ca="1">SQRT(User_Model_Calcs!M867^2+Sat_Data!$B$3^2-2*User_Model_Calcs!M867*Sat_Data!$B$3*COS(RADIANS(L867))*COS(RADIANS(I867)))</f>
        <v>37679.70427189413</v>
      </c>
      <c r="O867" s="4">
        <f ca="1">DEGREES(ACOS(((Earth_Data!$B$1+Sat_Data!$B$2)/User_Model_Calcs!N867)*SQRT(1-COS(RADIANS(User_Model_Calcs!I867))^2*COS(RADIANS(User_Model_Calcs!A867))^2)))</f>
        <v>41.223217600826196</v>
      </c>
      <c r="P867" s="4">
        <f t="shared" ca="1" si="107"/>
        <v>42.362012089625985</v>
      </c>
    </row>
    <row r="868" spans="1:16" x14ac:dyDescent="0.25">
      <c r="A868" s="4">
        <f t="shared" ca="1" si="108"/>
        <v>-16.455813662522399</v>
      </c>
      <c r="B868" s="4">
        <f t="shared" ca="1" si="109"/>
        <v>117.16503105340634</v>
      </c>
      <c r="C868" s="4">
        <v>4117</v>
      </c>
      <c r="D868" s="4">
        <f t="shared" ca="1" si="110"/>
        <v>0.75</v>
      </c>
      <c r="E868" s="4">
        <v>0.55000000000000004</v>
      </c>
      <c r="F868" s="4">
        <v>19.899999999999999</v>
      </c>
      <c r="G868" s="4">
        <f t="shared" ca="1" si="104"/>
        <v>41.281913690970576</v>
      </c>
      <c r="H868" s="4">
        <f t="shared" ca="1" si="111"/>
        <v>23.942057573390834</v>
      </c>
      <c r="I868" s="4">
        <f ca="1">User_Model_Calcs!B868-Sat_Data!$B$5</f>
        <v>7.1650310534063379</v>
      </c>
      <c r="J868" s="4">
        <f ca="1">(Earth_Data!$B$1/SQRT(1-Earth_Data!$B$2^2*SIN(RADIANS(User_Model_Calcs!A868))^2))*COS(RADIANS(User_Model_Calcs!A868))</f>
        <v>6118.5253646473757</v>
      </c>
      <c r="K868" s="4">
        <f ca="1">((Earth_Data!$B$1*(1-Earth_Data!$B$2^2))/SQRT(1-Earth_Data!$B$2^2*SIN(RADIANS(User_Model_Calcs!A868))^2))*SIN(RADIANS(User_Model_Calcs!A868))</f>
        <v>-1795.1596307560114</v>
      </c>
      <c r="L868" s="4">
        <f t="shared" ca="1" si="105"/>
        <v>-16.351553112623282</v>
      </c>
      <c r="M868" s="4">
        <f t="shared" ca="1" si="106"/>
        <v>6376.4371507707474</v>
      </c>
      <c r="N868" s="4">
        <f ca="1">SQRT(User_Model_Calcs!M868^2+Sat_Data!$B$3^2-2*User_Model_Calcs!M868*Sat_Data!$B$3*COS(RADIANS(L868))*COS(RADIANS(I868)))</f>
        <v>36146.066116744158</v>
      </c>
      <c r="O868" s="4">
        <f ca="1">DEGREES(ACOS(((Earth_Data!$B$1+Sat_Data!$B$2)/User_Model_Calcs!N868)*SQRT(1-COS(RADIANS(User_Model_Calcs!I868))^2*COS(RADIANS(User_Model_Calcs!A868))^2)))</f>
        <v>68.980108639291117</v>
      </c>
      <c r="P868" s="4">
        <f t="shared" ca="1" si="107"/>
        <v>23.930220848584366</v>
      </c>
    </row>
    <row r="869" spans="1:16" x14ac:dyDescent="0.25">
      <c r="A869" s="4">
        <f t="shared" ca="1" si="108"/>
        <v>-14.957460039663406</v>
      </c>
      <c r="B869" s="4">
        <f t="shared" ca="1" si="109"/>
        <v>109.94958281712708</v>
      </c>
      <c r="C869" s="4">
        <v>4118</v>
      </c>
      <c r="D869" s="4">
        <f t="shared" ca="1" si="110"/>
        <v>1.2</v>
      </c>
      <c r="E869" s="4">
        <v>0.55000000000000004</v>
      </c>
      <c r="F869" s="4">
        <v>19.899999999999999</v>
      </c>
      <c r="G869" s="4">
        <f t="shared" ca="1" si="104"/>
        <v>45.364313344089069</v>
      </c>
      <c r="H869" s="4">
        <f t="shared" ca="1" si="111"/>
        <v>21.413910393819268</v>
      </c>
      <c r="I869" s="4">
        <f ca="1">User_Model_Calcs!B869-Sat_Data!$B$5</f>
        <v>-5.0417182872919852E-2</v>
      </c>
      <c r="J869" s="4">
        <f ca="1">(Earth_Data!$B$1/SQRT(1-Earth_Data!$B$2^2*SIN(RADIANS(User_Model_Calcs!A869))^2))*COS(RADIANS(User_Model_Calcs!A869))</f>
        <v>6163.4085829679452</v>
      </c>
      <c r="K869" s="4">
        <f ca="1">((Earth_Data!$B$1*(1-Earth_Data!$B$2^2))/SQRT(1-Earth_Data!$B$2^2*SIN(RADIANS(User_Model_Calcs!A869))^2))*SIN(RADIANS(User_Model_Calcs!A869))</f>
        <v>-1635.553651004617</v>
      </c>
      <c r="L869" s="4">
        <f t="shared" ca="1" si="105"/>
        <v>-14.861772364661256</v>
      </c>
      <c r="M869" s="4">
        <f t="shared" ca="1" si="106"/>
        <v>6376.7265196115686</v>
      </c>
      <c r="N869" s="4">
        <f ca="1">SQRT(User_Model_Calcs!M869^2+Sat_Data!$B$3^2-2*User_Model_Calcs!M869*Sat_Data!$B$3*COS(RADIANS(L869))*COS(RADIANS(I869)))</f>
        <v>36037.867577436824</v>
      </c>
      <c r="O869" s="4">
        <f ca="1">DEGREES(ACOS(((Earth_Data!$B$1+Sat_Data!$B$2)/User_Model_Calcs!N869)*SQRT(1-COS(RADIANS(User_Model_Calcs!I869))^2*COS(RADIANS(User_Model_Calcs!A869))^2)))</f>
        <v>72.423460214912922</v>
      </c>
      <c r="P869" s="4">
        <f t="shared" ca="1" si="107"/>
        <v>0.19533764795979891</v>
      </c>
    </row>
    <row r="870" spans="1:16" x14ac:dyDescent="0.25">
      <c r="A870" s="4">
        <f t="shared" ca="1" si="108"/>
        <v>-34.721168867494164</v>
      </c>
      <c r="B870" s="4">
        <f t="shared" ca="1" si="109"/>
        <v>112.99586630754126</v>
      </c>
      <c r="C870" s="4">
        <v>4119</v>
      </c>
      <c r="D870" s="4">
        <f t="shared" ca="1" si="110"/>
        <v>3</v>
      </c>
      <c r="E870" s="4">
        <v>0.55000000000000004</v>
      </c>
      <c r="F870" s="4">
        <v>19.899999999999999</v>
      </c>
      <c r="G870" s="4">
        <f t="shared" ca="1" si="104"/>
        <v>53.323113517529826</v>
      </c>
      <c r="H870" s="4">
        <f t="shared" ca="1" si="111"/>
        <v>20.393961307606919</v>
      </c>
      <c r="I870" s="4">
        <f ca="1">User_Model_Calcs!B870-Sat_Data!$B$5</f>
        <v>2.995866307541263</v>
      </c>
      <c r="J870" s="4">
        <f ca="1">(Earth_Data!$B$1/SQRT(1-Earth_Data!$B$2^2*SIN(RADIANS(User_Model_Calcs!A870))^2))*COS(RADIANS(User_Model_Calcs!A870))</f>
        <v>5248.1101218972499</v>
      </c>
      <c r="K870" s="4">
        <f ca="1">((Earth_Data!$B$1*(1-Earth_Data!$B$2^2))/SQRT(1-Earth_Data!$B$2^2*SIN(RADIANS(User_Model_Calcs!A870))^2))*SIN(RADIANS(User_Model_Calcs!A870))</f>
        <v>-3612.4863234522413</v>
      </c>
      <c r="L870" s="4">
        <f t="shared" ca="1" si="105"/>
        <v>-34.541207876857193</v>
      </c>
      <c r="M870" s="4">
        <f t="shared" ca="1" si="106"/>
        <v>6371.2414244548809</v>
      </c>
      <c r="N870" s="4">
        <f ca="1">SQRT(User_Model_Calcs!M870^2+Sat_Data!$B$3^2-2*User_Model_Calcs!M870*Sat_Data!$B$3*COS(RADIANS(L870))*COS(RADIANS(I870)))</f>
        <v>37100.514392750214</v>
      </c>
      <c r="O870" s="4">
        <f ca="1">DEGREES(ACOS(((Earth_Data!$B$1+Sat_Data!$B$2)/User_Model_Calcs!N870)*SQRT(1-COS(RADIANS(User_Model_Calcs!I870))^2*COS(RADIANS(User_Model_Calcs!A870))^2)))</f>
        <v>49.521654632823214</v>
      </c>
      <c r="P870" s="4">
        <f t="shared" ca="1" si="107"/>
        <v>5.2498092320007554</v>
      </c>
    </row>
    <row r="871" spans="1:16" x14ac:dyDescent="0.25">
      <c r="A871" s="4">
        <f t="shared" ca="1" si="108"/>
        <v>-41.426339438750475</v>
      </c>
      <c r="B871" s="4">
        <f t="shared" ca="1" si="109"/>
        <v>132.86956244852448</v>
      </c>
      <c r="C871" s="4">
        <v>4120</v>
      </c>
      <c r="D871" s="4">
        <f t="shared" ca="1" si="110"/>
        <v>0.75</v>
      </c>
      <c r="E871" s="4">
        <v>0.55000000000000004</v>
      </c>
      <c r="F871" s="4">
        <v>19.899999999999999</v>
      </c>
      <c r="G871" s="4">
        <f t="shared" ca="1" si="104"/>
        <v>41.281913690970576</v>
      </c>
      <c r="H871" s="4">
        <f t="shared" ca="1" si="111"/>
        <v>15.231261287178164</v>
      </c>
      <c r="I871" s="4">
        <f ca="1">User_Model_Calcs!B871-Sat_Data!$B$5</f>
        <v>22.869562448524476</v>
      </c>
      <c r="J871" s="4">
        <f ca="1">(Earth_Data!$B$1/SQRT(1-Earth_Data!$B$2^2*SIN(RADIANS(User_Model_Calcs!A871))^2))*COS(RADIANS(User_Model_Calcs!A871))</f>
        <v>4789.3973855867225</v>
      </c>
      <c r="K871" s="4">
        <f ca="1">((Earth_Data!$B$1*(1-Earth_Data!$B$2^2))/SQRT(1-Earth_Data!$B$2^2*SIN(RADIANS(User_Model_Calcs!A871))^2))*SIN(RADIANS(User_Model_Calcs!A871))</f>
        <v>-4198.0431406048001</v>
      </c>
      <c r="L871" s="4">
        <f t="shared" ca="1" si="105"/>
        <v>-41.2354873944576</v>
      </c>
      <c r="M871" s="4">
        <f t="shared" ca="1" si="106"/>
        <v>6368.8219889901102</v>
      </c>
      <c r="N871" s="4">
        <f ca="1">SQRT(User_Model_Calcs!M871^2+Sat_Data!$B$3^2-2*User_Model_Calcs!M871*Sat_Data!$B$3*COS(RADIANS(L871))*COS(RADIANS(I871)))</f>
        <v>38029.505429053512</v>
      </c>
      <c r="O871" s="4">
        <f ca="1">DEGREES(ACOS(((Earth_Data!$B$1+Sat_Data!$B$2)/User_Model_Calcs!N871)*SQRT(1-COS(RADIANS(User_Model_Calcs!I871))^2*COS(RADIANS(User_Model_Calcs!A871))^2)))</f>
        <v>36.718116860102093</v>
      </c>
      <c r="P871" s="4">
        <f t="shared" ca="1" si="107"/>
        <v>32.516559378704535</v>
      </c>
    </row>
    <row r="872" spans="1:16" x14ac:dyDescent="0.25">
      <c r="A872" s="4">
        <f t="shared" ca="1" si="108"/>
        <v>-25.367791452996318</v>
      </c>
      <c r="B872" s="4">
        <f t="shared" ca="1" si="109"/>
        <v>125.24830837696118</v>
      </c>
      <c r="C872" s="4">
        <v>4121</v>
      </c>
      <c r="D872" s="4">
        <f t="shared" ca="1" si="110"/>
        <v>3</v>
      </c>
      <c r="E872" s="4">
        <v>0.55000000000000004</v>
      </c>
      <c r="F872" s="4">
        <v>19.899999999999999</v>
      </c>
      <c r="G872" s="4">
        <f t="shared" ca="1" si="104"/>
        <v>53.323113517529826</v>
      </c>
      <c r="H872" s="4">
        <f t="shared" ca="1" si="111"/>
        <v>18.765975829206049</v>
      </c>
      <c r="I872" s="4">
        <f ca="1">User_Model_Calcs!B872-Sat_Data!$B$5</f>
        <v>15.248308376961177</v>
      </c>
      <c r="J872" s="4">
        <f ca="1">(Earth_Data!$B$1/SQRT(1-Earth_Data!$B$2^2*SIN(RADIANS(User_Model_Calcs!A872))^2))*COS(RADIANS(User_Model_Calcs!A872))</f>
        <v>5766.6800474141037</v>
      </c>
      <c r="K872" s="4">
        <f ca="1">((Earth_Data!$B$1*(1-Earth_Data!$B$2^2))/SQRT(1-Earth_Data!$B$2^2*SIN(RADIANS(User_Model_Calcs!A872))^2))*SIN(RADIANS(User_Model_Calcs!A872))</f>
        <v>-2715.9449857017362</v>
      </c>
      <c r="L872" s="4">
        <f t="shared" ca="1" si="105"/>
        <v>-25.219123794111553</v>
      </c>
      <c r="M872" s="4">
        <f t="shared" ca="1" si="106"/>
        <v>6374.2415968178002</v>
      </c>
      <c r="N872" s="4">
        <f ca="1">SQRT(User_Model_Calcs!M872^2+Sat_Data!$B$3^2-2*User_Model_Calcs!M872*Sat_Data!$B$3*COS(RADIANS(L872))*COS(RADIANS(I872)))</f>
        <v>36732.429710256816</v>
      </c>
      <c r="O872" s="4">
        <f ca="1">DEGREES(ACOS(((Earth_Data!$B$1+Sat_Data!$B$2)/User_Model_Calcs!N872)*SQRT(1-COS(RADIANS(User_Model_Calcs!I872))^2*COS(RADIANS(User_Model_Calcs!A872))^2)))</f>
        <v>55.780241289702147</v>
      </c>
      <c r="P872" s="4">
        <f t="shared" ca="1" si="107"/>
        <v>32.467769592245915</v>
      </c>
    </row>
    <row r="873" spans="1:16" x14ac:dyDescent="0.25">
      <c r="A873" s="4">
        <f t="shared" ca="1" si="108"/>
        <v>-34.81754630399913</v>
      </c>
      <c r="B873" s="4">
        <f t="shared" ca="1" si="109"/>
        <v>138.39171849919762</v>
      </c>
      <c r="C873" s="4">
        <v>4122</v>
      </c>
      <c r="D873" s="4">
        <f t="shared" ca="1" si="110"/>
        <v>3</v>
      </c>
      <c r="E873" s="4">
        <v>0.55000000000000004</v>
      </c>
      <c r="F873" s="4">
        <v>19.899999999999999</v>
      </c>
      <c r="G873" s="4">
        <f t="shared" ca="1" si="104"/>
        <v>53.323113517529826</v>
      </c>
      <c r="H873" s="4">
        <f t="shared" ca="1" si="111"/>
        <v>14.337298848018808</v>
      </c>
      <c r="I873" s="4">
        <f ca="1">User_Model_Calcs!B873-Sat_Data!$B$5</f>
        <v>28.391718499197623</v>
      </c>
      <c r="J873" s="4">
        <f ca="1">(Earth_Data!$B$1/SQRT(1-Earth_Data!$B$2^2*SIN(RADIANS(User_Model_Calcs!A873))^2))*COS(RADIANS(User_Model_Calcs!A873))</f>
        <v>5242.0128829065698</v>
      </c>
      <c r="K873" s="4">
        <f ca="1">((Earth_Data!$B$1*(1-Earth_Data!$B$2^2))/SQRT(1-Earth_Data!$B$2^2*SIN(RADIANS(User_Model_Calcs!A873))^2))*SIN(RADIANS(User_Model_Calcs!A873))</f>
        <v>-3621.2691197768941</v>
      </c>
      <c r="L873" s="4">
        <f t="shared" ca="1" si="105"/>
        <v>-34.637357374217231</v>
      </c>
      <c r="M873" s="4">
        <f t="shared" ca="1" si="106"/>
        <v>6371.2078213167852</v>
      </c>
      <c r="N873" s="4">
        <f ca="1">SQRT(User_Model_Calcs!M873^2+Sat_Data!$B$3^2-2*User_Model_Calcs!M873*Sat_Data!$B$3*COS(RADIANS(L873))*COS(RADIANS(I873)))</f>
        <v>37809.099639358908</v>
      </c>
      <c r="O873" s="4">
        <f ca="1">DEGREES(ACOS(((Earth_Data!$B$1+Sat_Data!$B$2)/User_Model_Calcs!N873)*SQRT(1-COS(RADIANS(User_Model_Calcs!I873))^2*COS(RADIANS(User_Model_Calcs!A873))^2)))</f>
        <v>39.526854198623795</v>
      </c>
      <c r="P873" s="4">
        <f t="shared" ca="1" si="107"/>
        <v>43.430521268243098</v>
      </c>
    </row>
    <row r="874" spans="1:16" x14ac:dyDescent="0.25">
      <c r="A874" s="4">
        <f t="shared" ca="1" si="108"/>
        <v>-34.2310631814467</v>
      </c>
      <c r="B874" s="4">
        <f t="shared" ca="1" si="109"/>
        <v>128.27211437258239</v>
      </c>
      <c r="C874" s="4">
        <v>4123</v>
      </c>
      <c r="D874" s="4">
        <f t="shared" ca="1" si="110"/>
        <v>1.2</v>
      </c>
      <c r="E874" s="4">
        <v>0.55000000000000004</v>
      </c>
      <c r="F874" s="4">
        <v>19.899999999999999</v>
      </c>
      <c r="G874" s="4">
        <f t="shared" ca="1" si="104"/>
        <v>45.364313344089069</v>
      </c>
      <c r="H874" s="4">
        <f t="shared" ca="1" si="111"/>
        <v>19.177658437876673</v>
      </c>
      <c r="I874" s="4">
        <f ca="1">User_Model_Calcs!B874-Sat_Data!$B$5</f>
        <v>18.272114372582394</v>
      </c>
      <c r="J874" s="4">
        <f ca="1">(Earth_Data!$B$1/SQRT(1-Earth_Data!$B$2^2*SIN(RADIANS(User_Model_Calcs!A874))^2))*COS(RADIANS(User_Model_Calcs!A874))</f>
        <v>5278.8856930225575</v>
      </c>
      <c r="K874" s="4">
        <f ca="1">((Earth_Data!$B$1*(1-Earth_Data!$B$2^2))/SQRT(1-Earth_Data!$B$2^2*SIN(RADIANS(User_Model_Calcs!A874))^2))*SIN(RADIANS(User_Model_Calcs!A874))</f>
        <v>-3567.6675824292734</v>
      </c>
      <c r="L874" s="4">
        <f t="shared" ca="1" si="105"/>
        <v>-34.052292669702332</v>
      </c>
      <c r="M874" s="4">
        <f t="shared" ca="1" si="106"/>
        <v>6371.4116284160282</v>
      </c>
      <c r="N874" s="4">
        <f ca="1">SQRT(User_Model_Calcs!M874^2+Sat_Data!$B$3^2-2*User_Model_Calcs!M874*Sat_Data!$B$3*COS(RADIANS(L874))*COS(RADIANS(I874)))</f>
        <v>37359.014710202719</v>
      </c>
      <c r="O874" s="4">
        <f ca="1">DEGREES(ACOS(((Earth_Data!$B$1+Sat_Data!$B$2)/User_Model_Calcs!N874)*SQRT(1-COS(RADIANS(User_Model_Calcs!I874))^2*COS(RADIANS(User_Model_Calcs!A874))^2)))</f>
        <v>45.649219474600734</v>
      </c>
      <c r="P874" s="4">
        <f t="shared" ca="1" si="107"/>
        <v>30.410845530929851</v>
      </c>
    </row>
    <row r="875" spans="1:16" x14ac:dyDescent="0.25">
      <c r="A875" s="4">
        <f t="shared" ca="1" si="108"/>
        <v>-17.103045622984862</v>
      </c>
      <c r="B875" s="4">
        <f t="shared" ca="1" si="109"/>
        <v>133.60983599019676</v>
      </c>
      <c r="C875" s="4">
        <v>4124</v>
      </c>
      <c r="D875" s="4">
        <f t="shared" ca="1" si="110"/>
        <v>3</v>
      </c>
      <c r="E875" s="4">
        <v>0.55000000000000004</v>
      </c>
      <c r="F875" s="4">
        <v>19.899999999999999</v>
      </c>
      <c r="G875" s="4">
        <f t="shared" ca="1" si="104"/>
        <v>53.323113517529826</v>
      </c>
      <c r="H875" s="4">
        <f t="shared" ca="1" si="111"/>
        <v>14.160121037403858</v>
      </c>
      <c r="I875" s="4">
        <f ca="1">User_Model_Calcs!B875-Sat_Data!$B$5</f>
        <v>23.609835990196757</v>
      </c>
      <c r="J875" s="4">
        <f ca="1">(Earth_Data!$B$1/SQRT(1-Earth_Data!$B$2^2*SIN(RADIANS(User_Model_Calcs!A875))^2))*COS(RADIANS(User_Model_Calcs!A875))</f>
        <v>6097.8475598593959</v>
      </c>
      <c r="K875" s="4">
        <f ca="1">((Earth_Data!$B$1*(1-Earth_Data!$B$2^2))/SQRT(1-Earth_Data!$B$2^2*SIN(RADIANS(User_Model_Calcs!A875))^2))*SIN(RADIANS(User_Model_Calcs!A875))</f>
        <v>-1863.7367809235041</v>
      </c>
      <c r="L875" s="4">
        <f t="shared" ca="1" si="105"/>
        <v>-16.995168022329281</v>
      </c>
      <c r="M875" s="4">
        <f t="shared" ca="1" si="106"/>
        <v>6376.3045450990094</v>
      </c>
      <c r="N875" s="4">
        <f ca="1">SQRT(User_Model_Calcs!M875^2+Sat_Data!$B$3^2-2*User_Model_Calcs!M875*Sat_Data!$B$3*COS(RADIANS(L875))*COS(RADIANS(I875)))</f>
        <v>36705.508497722287</v>
      </c>
      <c r="O875" s="4">
        <f ca="1">DEGREES(ACOS(((Earth_Data!$B$1+Sat_Data!$B$2)/User_Model_Calcs!N875)*SQRT(1-COS(RADIANS(User_Model_Calcs!I875))^2*COS(RADIANS(User_Model_Calcs!A875))^2)))</f>
        <v>56.322972013668249</v>
      </c>
      <c r="P875" s="4">
        <f t="shared" ca="1" si="107"/>
        <v>56.066027117000665</v>
      </c>
    </row>
    <row r="876" spans="1:16" x14ac:dyDescent="0.25">
      <c r="A876" s="4">
        <f t="shared" ca="1" si="108"/>
        <v>-9.5677991778610032</v>
      </c>
      <c r="B876" s="4">
        <f t="shared" ca="1" si="109"/>
        <v>113.48751232177392</v>
      </c>
      <c r="C876" s="4">
        <v>4125</v>
      </c>
      <c r="D876" s="4">
        <f t="shared" ca="1" si="110"/>
        <v>1.2</v>
      </c>
      <c r="E876" s="4">
        <v>0.55000000000000004</v>
      </c>
      <c r="F876" s="4">
        <v>19.899999999999999</v>
      </c>
      <c r="G876" s="4">
        <f t="shared" ca="1" si="104"/>
        <v>45.364313344089069</v>
      </c>
      <c r="H876" s="4">
        <f t="shared" ca="1" si="111"/>
        <v>16.130693846742695</v>
      </c>
      <c r="I876" s="4">
        <f ca="1">User_Model_Calcs!B876-Sat_Data!$B$5</f>
        <v>3.4875123217739201</v>
      </c>
      <c r="J876" s="4">
        <f ca="1">(Earth_Data!$B$1/SQRT(1-Earth_Data!$B$2^2*SIN(RADIANS(User_Model_Calcs!A876))^2))*COS(RADIANS(User_Model_Calcs!A876))</f>
        <v>6289.9992651154935</v>
      </c>
      <c r="K876" s="4">
        <f ca="1">((Earth_Data!$B$1*(1-Earth_Data!$B$2^2))/SQRT(1-Earth_Data!$B$2^2*SIN(RADIANS(User_Model_Calcs!A876))^2))*SIN(RADIANS(User_Model_Calcs!A876))</f>
        <v>-1053.1401387214642</v>
      </c>
      <c r="L876" s="4">
        <f t="shared" ca="1" si="105"/>
        <v>-9.5049199444632801</v>
      </c>
      <c r="M876" s="4">
        <f t="shared" ca="1" si="106"/>
        <v>6377.5539909074632</v>
      </c>
      <c r="N876" s="4">
        <f ca="1">SQRT(User_Model_Calcs!M876^2+Sat_Data!$B$3^2-2*User_Model_Calcs!M876*Sat_Data!$B$3*COS(RADIANS(L876))*COS(RADIANS(I876)))</f>
        <v>35903.278148161939</v>
      </c>
      <c r="O876" s="4">
        <f ca="1">DEGREES(ACOS(((Earth_Data!$B$1+Sat_Data!$B$2)/User_Model_Calcs!N876)*SQRT(1-COS(RADIANS(User_Model_Calcs!I876))^2*COS(RADIANS(User_Model_Calcs!A876))^2)))</f>
        <v>78.022840861262296</v>
      </c>
      <c r="P876" s="4">
        <f t="shared" ca="1" si="107"/>
        <v>20.135850826388385</v>
      </c>
    </row>
    <row r="877" spans="1:16" x14ac:dyDescent="0.25">
      <c r="A877" s="4">
        <f t="shared" ca="1" si="108"/>
        <v>-36.576271503597653</v>
      </c>
      <c r="B877" s="4">
        <f t="shared" ca="1" si="109"/>
        <v>108.15213790138071</v>
      </c>
      <c r="C877" s="4">
        <v>4126</v>
      </c>
      <c r="D877" s="4">
        <f t="shared" ca="1" si="110"/>
        <v>3</v>
      </c>
      <c r="E877" s="4">
        <v>0.55000000000000004</v>
      </c>
      <c r="F877" s="4">
        <v>19.899999999999999</v>
      </c>
      <c r="G877" s="4">
        <f t="shared" ca="1" si="104"/>
        <v>53.323113517529826</v>
      </c>
      <c r="H877" s="4">
        <f t="shared" ca="1" si="111"/>
        <v>23.634015107311864</v>
      </c>
      <c r="I877" s="4">
        <f ca="1">User_Model_Calcs!B877-Sat_Data!$B$5</f>
        <v>-1.847862098619288</v>
      </c>
      <c r="J877" s="4">
        <f ca="1">(Earth_Data!$B$1/SQRT(1-Earth_Data!$B$2^2*SIN(RADIANS(User_Model_Calcs!A877))^2))*COS(RADIANS(User_Model_Calcs!A877))</f>
        <v>5128.1555030938835</v>
      </c>
      <c r="K877" s="4">
        <f ca="1">((Earth_Data!$B$1*(1-Earth_Data!$B$2^2))/SQRT(1-Earth_Data!$B$2^2*SIN(RADIANS(User_Model_Calcs!A877))^2))*SIN(RADIANS(User_Model_Calcs!A877))</f>
        <v>-3779.7362199592617</v>
      </c>
      <c r="L877" s="4">
        <f t="shared" ca="1" si="105"/>
        <v>-36.392282512485856</v>
      </c>
      <c r="M877" s="4">
        <f t="shared" ca="1" si="106"/>
        <v>6370.587473411224</v>
      </c>
      <c r="N877" s="4">
        <f ca="1">SQRT(User_Model_Calcs!M877^2+Sat_Data!$B$3^2-2*User_Model_Calcs!M877*Sat_Data!$B$3*COS(RADIANS(L877))*COS(RADIANS(I877)))</f>
        <v>37231.377071300863</v>
      </c>
      <c r="O877" s="4">
        <f ca="1">DEGREES(ACOS(((Earth_Data!$B$1+Sat_Data!$B$2)/User_Model_Calcs!N877)*SQRT(1-COS(RADIANS(User_Model_Calcs!I877))^2*COS(RADIANS(User_Model_Calcs!A877))^2)))</f>
        <v>47.508667135702744</v>
      </c>
      <c r="P877" s="4">
        <f t="shared" ca="1" si="107"/>
        <v>3.0990497934542272</v>
      </c>
    </row>
    <row r="878" spans="1:16" x14ac:dyDescent="0.25">
      <c r="A878" s="4">
        <f t="shared" ca="1" si="108"/>
        <v>-19.638554410555827</v>
      </c>
      <c r="B878" s="4">
        <f t="shared" ca="1" si="109"/>
        <v>138.99498205519026</v>
      </c>
      <c r="C878" s="4">
        <v>4127</v>
      </c>
      <c r="D878" s="4">
        <f t="shared" ca="1" si="110"/>
        <v>3</v>
      </c>
      <c r="E878" s="4">
        <v>0.55000000000000004</v>
      </c>
      <c r="F878" s="4">
        <v>19.899999999999999</v>
      </c>
      <c r="G878" s="4">
        <f t="shared" ca="1" si="104"/>
        <v>53.323113517529826</v>
      </c>
      <c r="H878" s="4">
        <f t="shared" ca="1" si="111"/>
        <v>19.346469331005814</v>
      </c>
      <c r="I878" s="4">
        <f ca="1">User_Model_Calcs!B878-Sat_Data!$B$5</f>
        <v>28.994982055190263</v>
      </c>
      <c r="J878" s="4">
        <f ca="1">(Earth_Data!$B$1/SQRT(1-Earth_Data!$B$2^2*SIN(RADIANS(User_Model_Calcs!A878))^2))*COS(RADIANS(User_Model_Calcs!A878))</f>
        <v>6009.4057403806082</v>
      </c>
      <c r="K878" s="4">
        <f ca="1">((Earth_Data!$B$1*(1-Earth_Data!$B$2^2))/SQRT(1-Earth_Data!$B$2^2*SIN(RADIANS(User_Model_Calcs!A878))^2))*SIN(RADIANS(User_Model_Calcs!A878))</f>
        <v>-2130.0549051755247</v>
      </c>
      <c r="L878" s="4">
        <f t="shared" ca="1" si="105"/>
        <v>-19.517049920509304</v>
      </c>
      <c r="M878" s="4">
        <f t="shared" ca="1" si="106"/>
        <v>6375.7424078754721</v>
      </c>
      <c r="N878" s="4">
        <f ca="1">SQRT(User_Model_Calcs!M878^2+Sat_Data!$B$3^2-2*User_Model_Calcs!M878*Sat_Data!$B$3*COS(RADIANS(L878))*COS(RADIANS(I878)))</f>
        <v>37083.938607401316</v>
      </c>
      <c r="O878" s="4">
        <f ca="1">DEGREES(ACOS(((Earth_Data!$B$1+Sat_Data!$B$2)/User_Model_Calcs!N878)*SQRT(1-COS(RADIANS(User_Model_Calcs!I878))^2*COS(RADIANS(User_Model_Calcs!A878))^2)))</f>
        <v>49.866974823496719</v>
      </c>
      <c r="P878" s="4">
        <f t="shared" ca="1" si="107"/>
        <v>58.765728087331695</v>
      </c>
    </row>
    <row r="879" spans="1:16" x14ac:dyDescent="0.25">
      <c r="A879" s="4">
        <f t="shared" ca="1" si="108"/>
        <v>-39.158944673226593</v>
      </c>
      <c r="B879" s="4">
        <f t="shared" ca="1" si="109"/>
        <v>120.14248688400997</v>
      </c>
      <c r="C879" s="4">
        <v>4128</v>
      </c>
      <c r="D879" s="4">
        <f t="shared" ca="1" si="110"/>
        <v>0.75</v>
      </c>
      <c r="E879" s="4">
        <v>0.55000000000000004</v>
      </c>
      <c r="F879" s="4">
        <v>19.899999999999999</v>
      </c>
      <c r="G879" s="4">
        <f t="shared" ca="1" si="104"/>
        <v>41.281913690970576</v>
      </c>
      <c r="H879" s="4">
        <f t="shared" ca="1" si="111"/>
        <v>17.519560907784168</v>
      </c>
      <c r="I879" s="4">
        <f ca="1">User_Model_Calcs!B879-Sat_Data!$B$5</f>
        <v>10.142486884009969</v>
      </c>
      <c r="J879" s="4">
        <f ca="1">(Earth_Data!$B$1/SQRT(1-Earth_Data!$B$2^2*SIN(RADIANS(User_Model_Calcs!A879))^2))*COS(RADIANS(User_Model_Calcs!A879))</f>
        <v>4952.2060812127802</v>
      </c>
      <c r="K879" s="4">
        <f ca="1">((Earth_Data!$B$1*(1-Earth_Data!$B$2^2))/SQRT(1-Earth_Data!$B$2^2*SIN(RADIANS(User_Model_Calcs!A879))^2))*SIN(RADIANS(User_Model_Calcs!A879))</f>
        <v>-4006.0162346353668</v>
      </c>
      <c r="L879" s="4">
        <f t="shared" ca="1" si="105"/>
        <v>-38.970631586247634</v>
      </c>
      <c r="M879" s="4">
        <f t="shared" ca="1" si="106"/>
        <v>6369.655496411322</v>
      </c>
      <c r="N879" s="4">
        <f ca="1">SQRT(User_Model_Calcs!M879^2+Sat_Data!$B$3^2-2*User_Model_Calcs!M879*Sat_Data!$B$3*COS(RADIANS(L879))*COS(RADIANS(I879)))</f>
        <v>37514.027434578951</v>
      </c>
      <c r="O879" s="4">
        <f ca="1">DEGREES(ACOS(((Earth_Data!$B$1+Sat_Data!$B$2)/User_Model_Calcs!N879)*SQRT(1-COS(RADIANS(User_Model_Calcs!I879))^2*COS(RADIANS(User_Model_Calcs!A879))^2)))</f>
        <v>43.435209183549112</v>
      </c>
      <c r="P879" s="4">
        <f t="shared" ca="1" si="107"/>
        <v>15.817069290876203</v>
      </c>
    </row>
    <row r="880" spans="1:16" x14ac:dyDescent="0.25">
      <c r="A880" s="4">
        <f t="shared" ca="1" si="108"/>
        <v>-35.447252299452565</v>
      </c>
      <c r="B880" s="4">
        <f t="shared" ca="1" si="109"/>
        <v>156.70884641049327</v>
      </c>
      <c r="C880" s="4">
        <v>4129</v>
      </c>
      <c r="D880" s="4">
        <f t="shared" ca="1" si="110"/>
        <v>3</v>
      </c>
      <c r="E880" s="4">
        <v>0.55000000000000004</v>
      </c>
      <c r="F880" s="4">
        <v>19.899999999999999</v>
      </c>
      <c r="G880" s="4">
        <f t="shared" ca="1" si="104"/>
        <v>53.323113517529826</v>
      </c>
      <c r="H880" s="4">
        <f t="shared" ca="1" si="111"/>
        <v>17.334715272585854</v>
      </c>
      <c r="I880" s="4">
        <f ca="1">User_Model_Calcs!B880-Sat_Data!$B$5</f>
        <v>46.708846410493265</v>
      </c>
      <c r="J880" s="4">
        <f ca="1">(Earth_Data!$B$1/SQRT(1-Earth_Data!$B$2^2*SIN(RADIANS(User_Model_Calcs!A880))^2))*COS(RADIANS(User_Model_Calcs!A880))</f>
        <v>5201.8100339032571</v>
      </c>
      <c r="K880" s="4">
        <f ca="1">((Earth_Data!$B$1*(1-Earth_Data!$B$2^2))/SQRT(1-Earth_Data!$B$2^2*SIN(RADIANS(User_Model_Calcs!A880))^2))*SIN(RADIANS(User_Model_Calcs!A880))</f>
        <v>-3678.4032730328213</v>
      </c>
      <c r="L880" s="4">
        <f t="shared" ca="1" si="105"/>
        <v>-35.265624205197753</v>
      </c>
      <c r="M880" s="4">
        <f t="shared" ca="1" si="106"/>
        <v>6370.9872286699165</v>
      </c>
      <c r="N880" s="4">
        <f ca="1">SQRT(User_Model_Calcs!M880^2+Sat_Data!$B$3^2-2*User_Model_Calcs!M880*Sat_Data!$B$3*COS(RADIANS(L880))*COS(RADIANS(I880)))</f>
        <v>38956.547673693443</v>
      </c>
      <c r="O880" s="4">
        <f ca="1">DEGREES(ACOS(((Earth_Data!$B$1+Sat_Data!$B$2)/User_Model_Calcs!N880)*SQRT(1-COS(RADIANS(User_Model_Calcs!I880))^2*COS(RADIANS(User_Model_Calcs!A880))^2)))</f>
        <v>26.139550795540124</v>
      </c>
      <c r="P880" s="4">
        <f t="shared" ca="1" si="107"/>
        <v>61.349959646467447</v>
      </c>
    </row>
    <row r="881" spans="1:16" x14ac:dyDescent="0.25">
      <c r="A881" s="4">
        <f t="shared" ca="1" si="108"/>
        <v>-32.696185300465302</v>
      </c>
      <c r="B881" s="4">
        <f t="shared" ca="1" si="109"/>
        <v>131.49863777880876</v>
      </c>
      <c r="C881" s="4">
        <v>4130</v>
      </c>
      <c r="D881" s="4">
        <f t="shared" ca="1" si="110"/>
        <v>0.75</v>
      </c>
      <c r="E881" s="4">
        <v>0.55000000000000004</v>
      </c>
      <c r="F881" s="4">
        <v>19.899999999999999</v>
      </c>
      <c r="G881" s="4">
        <f t="shared" ca="1" si="104"/>
        <v>41.281913690970576</v>
      </c>
      <c r="H881" s="4">
        <f t="shared" ca="1" si="111"/>
        <v>16.494891738547206</v>
      </c>
      <c r="I881" s="4">
        <f ca="1">User_Model_Calcs!B881-Sat_Data!$B$5</f>
        <v>21.498637778808757</v>
      </c>
      <c r="J881" s="4">
        <f ca="1">(Earth_Data!$B$1/SQRT(1-Earth_Data!$B$2^2*SIN(RADIANS(User_Model_Calcs!A881))^2))*COS(RADIANS(User_Model_Calcs!A881))</f>
        <v>5372.7532546471393</v>
      </c>
      <c r="K881" s="4">
        <f ca="1">((Earth_Data!$B$1*(1-Earth_Data!$B$2^2))/SQRT(1-Earth_Data!$B$2^2*SIN(RADIANS(User_Model_Calcs!A881))^2))*SIN(RADIANS(User_Model_Calcs!A881))</f>
        <v>-3425.6535241129845</v>
      </c>
      <c r="L881" s="4">
        <f t="shared" ca="1" si="105"/>
        <v>-32.521478569281868</v>
      </c>
      <c r="M881" s="4">
        <f t="shared" ca="1" si="106"/>
        <v>6371.9368799909762</v>
      </c>
      <c r="N881" s="4">
        <f ca="1">SQRT(User_Model_Calcs!M881^2+Sat_Data!$B$3^2-2*User_Model_Calcs!M881*Sat_Data!$B$3*COS(RADIANS(L881))*COS(RADIANS(I881)))</f>
        <v>37374.635197146803</v>
      </c>
      <c r="O881" s="4">
        <f ca="1">DEGREES(ACOS(((Earth_Data!$B$1+Sat_Data!$B$2)/User_Model_Calcs!N881)*SQRT(1-COS(RADIANS(User_Model_Calcs!I881))^2*COS(RADIANS(User_Model_Calcs!A881))^2)))</f>
        <v>45.433482939646147</v>
      </c>
      <c r="P881" s="4">
        <f t="shared" ca="1" si="107"/>
        <v>36.098189217107638</v>
      </c>
    </row>
    <row r="882" spans="1:16" x14ac:dyDescent="0.25">
      <c r="A882" s="4">
        <f t="shared" ca="1" si="108"/>
        <v>-25.895418041301411</v>
      </c>
      <c r="B882" s="4">
        <f t="shared" ca="1" si="109"/>
        <v>145.85269317827485</v>
      </c>
      <c r="C882" s="4">
        <v>4131</v>
      </c>
      <c r="D882" s="4">
        <f t="shared" ca="1" si="110"/>
        <v>0.75</v>
      </c>
      <c r="E882" s="4">
        <v>0.55000000000000004</v>
      </c>
      <c r="F882" s="4">
        <v>19.899999999999999</v>
      </c>
      <c r="G882" s="4">
        <f t="shared" ca="1" si="104"/>
        <v>41.281913690970576</v>
      </c>
      <c r="H882" s="4">
        <f t="shared" ca="1" si="111"/>
        <v>15.40515625372965</v>
      </c>
      <c r="I882" s="4">
        <f ca="1">User_Model_Calcs!B882-Sat_Data!$B$5</f>
        <v>35.852693178274848</v>
      </c>
      <c r="J882" s="4">
        <f ca="1">(Earth_Data!$B$1/SQRT(1-Earth_Data!$B$2^2*SIN(RADIANS(User_Model_Calcs!A882))^2))*COS(RADIANS(User_Model_Calcs!A882))</f>
        <v>5741.394891266651</v>
      </c>
      <c r="K882" s="4">
        <f ca="1">((Earth_Data!$B$1*(1-Earth_Data!$B$2^2))/SQRT(1-Earth_Data!$B$2^2*SIN(RADIANS(User_Model_Calcs!A882))^2))*SIN(RADIANS(User_Model_Calcs!A882))</f>
        <v>-2768.6445500785221</v>
      </c>
      <c r="L882" s="4">
        <f t="shared" ca="1" si="105"/>
        <v>-25.744530191484628</v>
      </c>
      <c r="M882" s="4">
        <f t="shared" ca="1" si="106"/>
        <v>6374.0887930858244</v>
      </c>
      <c r="N882" s="4">
        <f ca="1">SQRT(User_Model_Calcs!M882^2+Sat_Data!$B$3^2-2*User_Model_Calcs!M882*Sat_Data!$B$3*COS(RADIANS(L882))*COS(RADIANS(I882)))</f>
        <v>37762.654758101278</v>
      </c>
      <c r="O882" s="4">
        <f ca="1">DEGREES(ACOS(((Earth_Data!$B$1+Sat_Data!$B$2)/User_Model_Calcs!N882)*SQRT(1-COS(RADIANS(User_Model_Calcs!I882))^2*COS(RADIANS(User_Model_Calcs!A882))^2)))</f>
        <v>40.170489448020511</v>
      </c>
      <c r="P882" s="4">
        <f t="shared" ca="1" si="107"/>
        <v>58.852553976212796</v>
      </c>
    </row>
    <row r="883" spans="1:16" x14ac:dyDescent="0.25">
      <c r="A883" s="4">
        <f t="shared" ca="1" si="108"/>
        <v>-35.39853842786313</v>
      </c>
      <c r="B883" s="4">
        <f t="shared" ca="1" si="109"/>
        <v>113.73282419507785</v>
      </c>
      <c r="C883" s="4">
        <v>4132</v>
      </c>
      <c r="D883" s="4">
        <f t="shared" ca="1" si="110"/>
        <v>1.2</v>
      </c>
      <c r="E883" s="4">
        <v>0.55000000000000004</v>
      </c>
      <c r="F883" s="4">
        <v>19.899999999999999</v>
      </c>
      <c r="G883" s="4">
        <f t="shared" ca="1" si="104"/>
        <v>45.364313344089069</v>
      </c>
      <c r="H883" s="4">
        <f t="shared" ca="1" si="111"/>
        <v>23.038196694519627</v>
      </c>
      <c r="I883" s="4">
        <f ca="1">User_Model_Calcs!B883-Sat_Data!$B$5</f>
        <v>3.7328241950778533</v>
      </c>
      <c r="J883" s="4">
        <f ca="1">(Earth_Data!$B$1/SQRT(1-Earth_Data!$B$2^2*SIN(RADIANS(User_Model_Calcs!A883))^2))*COS(RADIANS(User_Model_Calcs!A883))</f>
        <v>5204.9426496387605</v>
      </c>
      <c r="K883" s="4">
        <f ca="1">((Earth_Data!$B$1*(1-Earth_Data!$B$2^2))/SQRT(1-Earth_Data!$B$2^2*SIN(RADIANS(User_Model_Calcs!A883))^2))*SIN(RADIANS(User_Model_Calcs!A883))</f>
        <v>-3673.9989827628178</v>
      </c>
      <c r="L883" s="4">
        <f t="shared" ca="1" si="105"/>
        <v>-35.217018554549014</v>
      </c>
      <c r="M883" s="4">
        <f t="shared" ca="1" si="106"/>
        <v>6371.0043565650449</v>
      </c>
      <c r="N883" s="4">
        <f ca="1">SQRT(User_Model_Calcs!M883^2+Sat_Data!$B$3^2-2*User_Model_Calcs!M883*Sat_Data!$B$3*COS(RADIANS(L883))*COS(RADIANS(I883)))</f>
        <v>37153.892407751569</v>
      </c>
      <c r="O883" s="4">
        <f ca="1">DEGREES(ACOS(((Earth_Data!$B$1+Sat_Data!$B$2)/User_Model_Calcs!N883)*SQRT(1-COS(RADIANS(User_Model_Calcs!I883))^2*COS(RADIANS(User_Model_Calcs!A883))^2)))</f>
        <v>48.690412993633913</v>
      </c>
      <c r="P883" s="4">
        <f t="shared" ca="1" si="107"/>
        <v>6.4261722713082223</v>
      </c>
    </row>
    <row r="884" spans="1:16" x14ac:dyDescent="0.25">
      <c r="A884" s="4">
        <f t="shared" ca="1" si="108"/>
        <v>-12.573544366524407</v>
      </c>
      <c r="B884" s="4">
        <f t="shared" ca="1" si="109"/>
        <v>126.62632814661674</v>
      </c>
      <c r="C884" s="4">
        <v>4133</v>
      </c>
      <c r="D884" s="4">
        <f t="shared" ca="1" si="110"/>
        <v>0.75</v>
      </c>
      <c r="E884" s="4">
        <v>0.55000000000000004</v>
      </c>
      <c r="F884" s="4">
        <v>19.899999999999999</v>
      </c>
      <c r="G884" s="4">
        <f t="shared" ca="1" si="104"/>
        <v>41.281913690970576</v>
      </c>
      <c r="H884" s="4">
        <f t="shared" ca="1" si="111"/>
        <v>18.501992812087572</v>
      </c>
      <c r="I884" s="4">
        <f ca="1">User_Model_Calcs!B884-Sat_Data!$B$5</f>
        <v>16.626328146616743</v>
      </c>
      <c r="J884" s="4">
        <f ca="1">(Earth_Data!$B$1/SQRT(1-Earth_Data!$B$2^2*SIN(RADIANS(User_Model_Calcs!A884))^2))*COS(RADIANS(User_Model_Calcs!A884))</f>
        <v>6226.1632246771051</v>
      </c>
      <c r="K884" s="4">
        <f ca="1">((Earth_Data!$B$1*(1-Earth_Data!$B$2^2))/SQRT(1-Earth_Data!$B$2^2*SIN(RADIANS(User_Model_Calcs!A884))^2))*SIN(RADIANS(User_Model_Calcs!A884))</f>
        <v>-1379.3975532839518</v>
      </c>
      <c r="L884" s="4">
        <f t="shared" ca="1" si="105"/>
        <v>-12.492021336579187</v>
      </c>
      <c r="M884" s="4">
        <f t="shared" ca="1" si="106"/>
        <v>6377.1346316607869</v>
      </c>
      <c r="N884" s="4">
        <f ca="1">SQRT(User_Model_Calcs!M884^2+Sat_Data!$B$3^2-2*User_Model_Calcs!M884*Sat_Data!$B$3*COS(RADIANS(L884))*COS(RADIANS(I884)))</f>
        <v>36268.337089653527</v>
      </c>
      <c r="O884" s="4">
        <f ca="1">DEGREES(ACOS(((Earth_Data!$B$1+Sat_Data!$B$2)/User_Model_Calcs!N884)*SQRT(1-COS(RADIANS(User_Model_Calcs!I884))^2*COS(RADIANS(User_Model_Calcs!A884))^2)))</f>
        <v>65.691387285077866</v>
      </c>
      <c r="P884" s="4">
        <f t="shared" ca="1" si="107"/>
        <v>53.907518014778731</v>
      </c>
    </row>
    <row r="885" spans="1:16" x14ac:dyDescent="0.25">
      <c r="A885" s="4">
        <f t="shared" ca="1" si="108"/>
        <v>-27.445199646275363</v>
      </c>
      <c r="B885" s="4">
        <f t="shared" ca="1" si="109"/>
        <v>146.97661233912908</v>
      </c>
      <c r="C885" s="4">
        <v>4134</v>
      </c>
      <c r="D885" s="4">
        <f t="shared" ca="1" si="110"/>
        <v>1.2</v>
      </c>
      <c r="E885" s="4">
        <v>0.55000000000000004</v>
      </c>
      <c r="F885" s="4">
        <v>19.899999999999999</v>
      </c>
      <c r="G885" s="4">
        <f t="shared" ca="1" si="104"/>
        <v>45.364313344089069</v>
      </c>
      <c r="H885" s="4">
        <f t="shared" ca="1" si="111"/>
        <v>20.334669016440962</v>
      </c>
      <c r="I885" s="4">
        <f ca="1">User_Model_Calcs!B885-Sat_Data!$B$5</f>
        <v>36.976612339129076</v>
      </c>
      <c r="J885" s="4">
        <f ca="1">(Earth_Data!$B$1/SQRT(1-Earth_Data!$B$2^2*SIN(RADIANS(User_Model_Calcs!A885))^2))*COS(RADIANS(User_Model_Calcs!A885))</f>
        <v>5664.3225863287435</v>
      </c>
      <c r="K885" s="4">
        <f ca="1">((Earth_Data!$B$1*(1-Earth_Data!$B$2^2))/SQRT(1-Earth_Data!$B$2^2*SIN(RADIANS(User_Model_Calcs!A885))^2))*SIN(RADIANS(User_Model_Calcs!A885))</f>
        <v>-2922.0836177353767</v>
      </c>
      <c r="L885" s="4">
        <f t="shared" ca="1" si="105"/>
        <v>-27.288087347843707</v>
      </c>
      <c r="M885" s="4">
        <f t="shared" ca="1" si="106"/>
        <v>6373.6271487302593</v>
      </c>
      <c r="N885" s="4">
        <f ca="1">SQRT(User_Model_Calcs!M885^2+Sat_Data!$B$3^2-2*User_Model_Calcs!M885*Sat_Data!$B$3*COS(RADIANS(L885))*COS(RADIANS(I885)))</f>
        <v>37905.701643225832</v>
      </c>
      <c r="O885" s="4">
        <f ca="1">DEGREES(ACOS(((Earth_Data!$B$1+Sat_Data!$B$2)/User_Model_Calcs!N885)*SQRT(1-COS(RADIANS(User_Model_Calcs!I885))^2*COS(RADIANS(User_Model_Calcs!A885))^2)))</f>
        <v>38.328433489952737</v>
      </c>
      <c r="P885" s="4">
        <f t="shared" ca="1" si="107"/>
        <v>58.526918806698674</v>
      </c>
    </row>
    <row r="886" spans="1:16" x14ac:dyDescent="0.25">
      <c r="A886" s="4">
        <f t="shared" ca="1" si="108"/>
        <v>-24.354953690629088</v>
      </c>
      <c r="B886" s="4">
        <f t="shared" ca="1" si="109"/>
        <v>155.85953668255871</v>
      </c>
      <c r="C886" s="4">
        <v>4135</v>
      </c>
      <c r="D886" s="4">
        <f t="shared" ca="1" si="110"/>
        <v>1.2</v>
      </c>
      <c r="E886" s="4">
        <v>0.55000000000000004</v>
      </c>
      <c r="F886" s="4">
        <v>19.899999999999999</v>
      </c>
      <c r="G886" s="4">
        <f t="shared" ref="G886:G949" ca="1" si="112">20.4+20*LOG(F886)+20*LOG(D886)+10*LOG(E886)</f>
        <v>45.364313344089069</v>
      </c>
      <c r="H886" s="4">
        <f t="shared" ca="1" si="111"/>
        <v>18.401786657174004</v>
      </c>
      <c r="I886" s="4">
        <f ca="1">User_Model_Calcs!B886-Sat_Data!$B$5</f>
        <v>45.859536682558712</v>
      </c>
      <c r="J886" s="4">
        <f ca="1">(Earth_Data!$B$1/SQRT(1-Earth_Data!$B$2^2*SIN(RADIANS(User_Model_Calcs!A886))^2))*COS(RADIANS(User_Model_Calcs!A886))</f>
        <v>5813.848080424289</v>
      </c>
      <c r="K886" s="4">
        <f ca="1">((Earth_Data!$B$1*(1-Earth_Data!$B$2^2))/SQRT(1-Earth_Data!$B$2^2*SIN(RADIANS(User_Model_Calcs!A886))^2))*SIN(RADIANS(User_Model_Calcs!A886))</f>
        <v>-2614.1505658176129</v>
      </c>
      <c r="L886" s="4">
        <f t="shared" ref="L886:L949" ca="1" si="113">DEGREES(ATAN((K886/J886)))</f>
        <v>-24.210687683604696</v>
      </c>
      <c r="M886" s="4">
        <f t="shared" ref="M886:M949" ca="1" si="114">SQRT(J886^2+K886^2)</f>
        <v>6374.5284282853218</v>
      </c>
      <c r="N886" s="4">
        <f ca="1">SQRT(User_Model_Calcs!M886^2+Sat_Data!$B$3^2-2*User_Model_Calcs!M886*Sat_Data!$B$3*COS(RADIANS(L886))*COS(RADIANS(I886)))</f>
        <v>38431.944147539158</v>
      </c>
      <c r="O886" s="4">
        <f ca="1">DEGREES(ACOS(((Earth_Data!$B$1+Sat_Data!$B$2)/User_Model_Calcs!N886)*SQRT(1-COS(RADIANS(User_Model_Calcs!I886))^2*COS(RADIANS(User_Model_Calcs!A886))^2)))</f>
        <v>32.001616760977058</v>
      </c>
      <c r="P886" s="4">
        <f t="shared" ref="P886:P949" ca="1" si="115">DEGREES(ASIN(SIN(RADIANS(ABS(I886)))/(SIN(ACOS(COS(RADIANS(I886))*COS(RADIANS(A886)))))))</f>
        <v>68.188850821042323</v>
      </c>
    </row>
    <row r="887" spans="1:16" x14ac:dyDescent="0.25">
      <c r="A887" s="4">
        <f t="shared" ca="1" si="108"/>
        <v>-39.053362849008302</v>
      </c>
      <c r="B887" s="4">
        <f t="shared" ca="1" si="109"/>
        <v>152.71484814551587</v>
      </c>
      <c r="C887" s="4">
        <v>4136</v>
      </c>
      <c r="D887" s="4">
        <f t="shared" ca="1" si="110"/>
        <v>0.75</v>
      </c>
      <c r="E887" s="4">
        <v>0.55000000000000004</v>
      </c>
      <c r="F887" s="4">
        <v>19.899999999999999</v>
      </c>
      <c r="G887" s="4">
        <f t="shared" ca="1" si="112"/>
        <v>41.281913690970576</v>
      </c>
      <c r="H887" s="4">
        <f t="shared" ca="1" si="111"/>
        <v>22.101099049280926</v>
      </c>
      <c r="I887" s="4">
        <f ca="1">User_Model_Calcs!B887-Sat_Data!$B$5</f>
        <v>42.714848145515873</v>
      </c>
      <c r="J887" s="4">
        <f ca="1">(Earth_Data!$B$1/SQRT(1-Earth_Data!$B$2^2*SIN(RADIANS(User_Model_Calcs!A887))^2))*COS(RADIANS(User_Model_Calcs!A887))</f>
        <v>4959.5994831509079</v>
      </c>
      <c r="K887" s="4">
        <f ca="1">((Earth_Data!$B$1*(1-Earth_Data!$B$2^2))/SQRT(1-Earth_Data!$B$2^2*SIN(RADIANS(User_Model_Calcs!A887))^2))*SIN(RADIANS(User_Model_Calcs!A887))</f>
        <v>-3996.9206517891571</v>
      </c>
      <c r="L887" s="4">
        <f t="shared" ca="1" si="113"/>
        <v>-38.865196818296937</v>
      </c>
      <c r="M887" s="4">
        <f t="shared" ca="1" si="114"/>
        <v>6369.6940059919216</v>
      </c>
      <c r="N887" s="4">
        <f ca="1">SQRT(User_Model_Calcs!M887^2+Sat_Data!$B$3^2-2*User_Model_Calcs!M887*Sat_Data!$B$3*COS(RADIANS(L887))*COS(RADIANS(I887)))</f>
        <v>38872.800035543572</v>
      </c>
      <c r="O887" s="4">
        <f ca="1">DEGREES(ACOS(((Earth_Data!$B$1+Sat_Data!$B$2)/User_Model_Calcs!N887)*SQRT(1-COS(RADIANS(User_Model_Calcs!I887))^2*COS(RADIANS(User_Model_Calcs!A887))^2)))</f>
        <v>27.027957506718451</v>
      </c>
      <c r="P887" s="4">
        <f t="shared" ca="1" si="115"/>
        <v>55.689702794223727</v>
      </c>
    </row>
    <row r="888" spans="1:16" x14ac:dyDescent="0.25">
      <c r="A888" s="4">
        <f t="shared" ca="1" si="108"/>
        <v>-30.553397653186778</v>
      </c>
      <c r="B888" s="4">
        <f t="shared" ca="1" si="109"/>
        <v>134.76274335892984</v>
      </c>
      <c r="C888" s="4">
        <v>4137</v>
      </c>
      <c r="D888" s="4">
        <f t="shared" ca="1" si="110"/>
        <v>0.75</v>
      </c>
      <c r="E888" s="4">
        <v>0.55000000000000004</v>
      </c>
      <c r="F888" s="4">
        <v>19.899999999999999</v>
      </c>
      <c r="G888" s="4">
        <f t="shared" ca="1" si="112"/>
        <v>41.281913690970576</v>
      </c>
      <c r="H888" s="4">
        <f t="shared" ca="1" si="111"/>
        <v>19.539239840388774</v>
      </c>
      <c r="I888" s="4">
        <f ca="1">User_Model_Calcs!B888-Sat_Data!$B$5</f>
        <v>24.762743358929839</v>
      </c>
      <c r="J888" s="4">
        <f ca="1">(Earth_Data!$B$1/SQRT(1-Earth_Data!$B$2^2*SIN(RADIANS(User_Model_Calcs!A888))^2))*COS(RADIANS(User_Model_Calcs!A888))</f>
        <v>5497.3291824979178</v>
      </c>
      <c r="K888" s="4">
        <f ca="1">((Earth_Data!$B$1*(1-Earth_Data!$B$2^2))/SQRT(1-Earth_Data!$B$2^2*SIN(RADIANS(User_Model_Calcs!A888))^2))*SIN(RADIANS(User_Model_Calcs!A888))</f>
        <v>-3223.3549044226229</v>
      </c>
      <c r="L888" s="4">
        <f t="shared" ca="1" si="113"/>
        <v>-30.385196381855955</v>
      </c>
      <c r="M888" s="4">
        <f t="shared" ca="1" si="114"/>
        <v>6372.6481921261438</v>
      </c>
      <c r="N888" s="4">
        <f ca="1">SQRT(User_Model_Calcs!M888^2+Sat_Data!$B$3^2-2*User_Model_Calcs!M888*Sat_Data!$B$3*COS(RADIANS(L888))*COS(RADIANS(I888)))</f>
        <v>37382.766426704031</v>
      </c>
      <c r="O888" s="4">
        <f ca="1">DEGREES(ACOS(((Earth_Data!$B$1+Sat_Data!$B$2)/User_Model_Calcs!N888)*SQRT(1-COS(RADIANS(User_Model_Calcs!I888))^2*COS(RADIANS(User_Model_Calcs!A888))^2)))</f>
        <v>45.328861207008437</v>
      </c>
      <c r="P888" s="4">
        <f t="shared" ca="1" si="115"/>
        <v>42.221049424553748</v>
      </c>
    </row>
    <row r="889" spans="1:16" x14ac:dyDescent="0.25">
      <c r="A889" s="4">
        <f t="shared" ca="1" si="108"/>
        <v>-24.728286059248077</v>
      </c>
      <c r="B889" s="4">
        <f t="shared" ca="1" si="109"/>
        <v>111.78679420360908</v>
      </c>
      <c r="C889" s="4">
        <v>4138</v>
      </c>
      <c r="D889" s="4">
        <f t="shared" ca="1" si="110"/>
        <v>0.75</v>
      </c>
      <c r="E889" s="4">
        <v>0.55000000000000004</v>
      </c>
      <c r="F889" s="4">
        <v>19.899999999999999</v>
      </c>
      <c r="G889" s="4">
        <f t="shared" ca="1" si="112"/>
        <v>41.281913690970576</v>
      </c>
      <c r="H889" s="4">
        <f t="shared" ca="1" si="111"/>
        <v>21.118272082146941</v>
      </c>
      <c r="I889" s="4">
        <f ca="1">User_Model_Calcs!B889-Sat_Data!$B$5</f>
        <v>1.7867942036090767</v>
      </c>
      <c r="J889" s="4">
        <f ca="1">(Earth_Data!$B$1/SQRT(1-Earth_Data!$B$2^2*SIN(RADIANS(User_Model_Calcs!A889))^2))*COS(RADIANS(User_Model_Calcs!A889))</f>
        <v>5796.6721408264475</v>
      </c>
      <c r="K889" s="4">
        <f ca="1">((Earth_Data!$B$1*(1-Earth_Data!$B$2^2))/SQRT(1-Earth_Data!$B$2^2*SIN(RADIANS(User_Model_Calcs!A889))^2))*SIN(RADIANS(User_Model_Calcs!A889))</f>
        <v>-2651.7672870088481</v>
      </c>
      <c r="L889" s="4">
        <f t="shared" ca="1" si="113"/>
        <v>-24.582376461645591</v>
      </c>
      <c r="M889" s="4">
        <f t="shared" ca="1" si="114"/>
        <v>6374.4237114176631</v>
      </c>
      <c r="N889" s="4">
        <f ca="1">SQRT(User_Model_Calcs!M889^2+Sat_Data!$B$3^2-2*User_Model_Calcs!M889*Sat_Data!$B$3*COS(RADIANS(L889))*COS(RADIANS(I889)))</f>
        <v>36467.276661579534</v>
      </c>
      <c r="O889" s="4">
        <f ca="1">DEGREES(ACOS(((Earth_Data!$B$1+Sat_Data!$B$2)/User_Model_Calcs!N889)*SQRT(1-COS(RADIANS(User_Model_Calcs!I889))^2*COS(RADIANS(User_Model_Calcs!A889))^2)))</f>
        <v>61.002504876677129</v>
      </c>
      <c r="P889" s="4">
        <f t="shared" ca="1" si="115"/>
        <v>4.2648936704642519</v>
      </c>
    </row>
    <row r="890" spans="1:16" x14ac:dyDescent="0.25">
      <c r="A890" s="4">
        <f t="shared" ca="1" si="108"/>
        <v>-23.639820786159536</v>
      </c>
      <c r="B890" s="4">
        <f t="shared" ca="1" si="109"/>
        <v>136.97685060546632</v>
      </c>
      <c r="C890" s="4">
        <v>4139</v>
      </c>
      <c r="D890" s="4">
        <f t="shared" ca="1" si="110"/>
        <v>3</v>
      </c>
      <c r="E890" s="4">
        <v>0.55000000000000004</v>
      </c>
      <c r="F890" s="4">
        <v>19.899999999999999</v>
      </c>
      <c r="G890" s="4">
        <f t="shared" ca="1" si="112"/>
        <v>53.323113517529826</v>
      </c>
      <c r="H890" s="4">
        <f t="shared" ca="1" si="111"/>
        <v>16.181315279368334</v>
      </c>
      <c r="I890" s="4">
        <f ca="1">User_Model_Calcs!B890-Sat_Data!$B$5</f>
        <v>26.976850605466325</v>
      </c>
      <c r="J890" s="4">
        <f ca="1">(Earth_Data!$B$1/SQRT(1-Earth_Data!$B$2^2*SIN(RADIANS(User_Model_Calcs!A890))^2))*COS(RADIANS(User_Model_Calcs!A890))</f>
        <v>5846.0609094425608</v>
      </c>
      <c r="K890" s="4">
        <f ca="1">((Earth_Data!$B$1*(1-Earth_Data!$B$2^2))/SQRT(1-Earth_Data!$B$2^2*SIN(RADIANS(User_Model_Calcs!A890))^2))*SIN(RADIANS(User_Model_Calcs!A890))</f>
        <v>-2541.7905059143604</v>
      </c>
      <c r="L890" s="4">
        <f t="shared" ca="1" si="113"/>
        <v>-23.498770859654332</v>
      </c>
      <c r="M890" s="4">
        <f t="shared" ca="1" si="114"/>
        <v>6374.7256515766039</v>
      </c>
      <c r="N890" s="4">
        <f ca="1">SQRT(User_Model_Calcs!M890^2+Sat_Data!$B$3^2-2*User_Model_Calcs!M890*Sat_Data!$B$3*COS(RADIANS(L890))*COS(RADIANS(I890)))</f>
        <v>37136.312153011451</v>
      </c>
      <c r="O890" s="4">
        <f ca="1">DEGREES(ACOS(((Earth_Data!$B$1+Sat_Data!$B$2)/User_Model_Calcs!N890)*SQRT(1-COS(RADIANS(User_Model_Calcs!I890))^2*COS(RADIANS(User_Model_Calcs!A890))^2)))</f>
        <v>49.029996887124021</v>
      </c>
      <c r="P890" s="4">
        <f t="shared" ca="1" si="115"/>
        <v>51.770174826789841</v>
      </c>
    </row>
    <row r="891" spans="1:16" x14ac:dyDescent="0.25">
      <c r="A891" s="4">
        <f t="shared" ca="1" si="108"/>
        <v>-42.181428292588002</v>
      </c>
      <c r="B891" s="4">
        <f t="shared" ca="1" si="109"/>
        <v>137.19784246051171</v>
      </c>
      <c r="C891" s="4">
        <v>4140</v>
      </c>
      <c r="D891" s="4">
        <f t="shared" ca="1" si="110"/>
        <v>1.2</v>
      </c>
      <c r="E891" s="4">
        <v>0.55000000000000004</v>
      </c>
      <c r="F891" s="4">
        <v>19.899999999999999</v>
      </c>
      <c r="G891" s="4">
        <f t="shared" ca="1" si="112"/>
        <v>45.364313344089069</v>
      </c>
      <c r="H891" s="4">
        <f t="shared" ca="1" si="111"/>
        <v>20.174429258443084</v>
      </c>
      <c r="I891" s="4">
        <f ca="1">User_Model_Calcs!B891-Sat_Data!$B$5</f>
        <v>27.197842460511708</v>
      </c>
      <c r="J891" s="4">
        <f ca="1">(Earth_Data!$B$1/SQRT(1-Earth_Data!$B$2^2*SIN(RADIANS(User_Model_Calcs!A891))^2))*COS(RADIANS(User_Model_Calcs!A891))</f>
        <v>4733.4932237433277</v>
      </c>
      <c r="K891" s="4">
        <f ca="1">((Earth_Data!$B$1*(1-Earth_Data!$B$2^2))/SQRT(1-Earth_Data!$B$2^2*SIN(RADIANS(User_Model_Calcs!A891))^2))*SIN(RADIANS(User_Model_Calcs!A891))</f>
        <v>-4260.5599955744956</v>
      </c>
      <c r="L891" s="4">
        <f t="shared" ca="1" si="113"/>
        <v>-41.989994994599613</v>
      </c>
      <c r="M891" s="4">
        <f t="shared" ca="1" si="114"/>
        <v>6368.5421860197912</v>
      </c>
      <c r="N891" s="4">
        <f ca="1">SQRT(User_Model_Calcs!M891^2+Sat_Data!$B$3^2-2*User_Model_Calcs!M891*Sat_Data!$B$3*COS(RADIANS(L891))*COS(RADIANS(I891)))</f>
        <v>38253.629781534029</v>
      </c>
      <c r="O891" s="4">
        <f ca="1">DEGREES(ACOS(((Earth_Data!$B$1+Sat_Data!$B$2)/User_Model_Calcs!N891)*SQRT(1-COS(RADIANS(User_Model_Calcs!I891))^2*COS(RADIANS(User_Model_Calcs!A891))^2)))</f>
        <v>34.00954895546419</v>
      </c>
      <c r="P891" s="4">
        <f t="shared" ca="1" si="115"/>
        <v>37.426755667581723</v>
      </c>
    </row>
    <row r="892" spans="1:16" x14ac:dyDescent="0.25">
      <c r="A892" s="4">
        <f t="shared" ca="1" si="108"/>
        <v>-32.418113492435914</v>
      </c>
      <c r="B892" s="4">
        <f t="shared" ca="1" si="109"/>
        <v>108.33555030107925</v>
      </c>
      <c r="C892" s="4">
        <v>4141</v>
      </c>
      <c r="D892" s="4">
        <f t="shared" ca="1" si="110"/>
        <v>1.2</v>
      </c>
      <c r="E892" s="4">
        <v>0.55000000000000004</v>
      </c>
      <c r="F892" s="4">
        <v>19.899999999999999</v>
      </c>
      <c r="G892" s="4">
        <f t="shared" ca="1" si="112"/>
        <v>45.364313344089069</v>
      </c>
      <c r="H892" s="4">
        <f t="shared" ca="1" si="111"/>
        <v>16.534467583620632</v>
      </c>
      <c r="I892" s="4">
        <f ca="1">User_Model_Calcs!B892-Sat_Data!$B$5</f>
        <v>-1.6644496989207482</v>
      </c>
      <c r="J892" s="4">
        <f ca="1">(Earth_Data!$B$1/SQRT(1-Earth_Data!$B$2^2*SIN(RADIANS(User_Model_Calcs!A892))^2))*COS(RADIANS(User_Model_Calcs!A892))</f>
        <v>5389.3480047319317</v>
      </c>
      <c r="K892" s="4">
        <f ca="1">((Earth_Data!$B$1*(1-Earth_Data!$B$2^2))/SQRT(1-Earth_Data!$B$2^2*SIN(RADIANS(User_Model_Calcs!A892))^2))*SIN(RADIANS(User_Model_Calcs!A892))</f>
        <v>-3399.6622315721065</v>
      </c>
      <c r="L892" s="4">
        <f t="shared" ca="1" si="113"/>
        <v>-32.244196780058537</v>
      </c>
      <c r="M892" s="4">
        <f t="shared" ca="1" si="114"/>
        <v>6372.030697107939</v>
      </c>
      <c r="N892" s="4">
        <f ca="1">SQRT(User_Model_Calcs!M892^2+Sat_Data!$B$3^2-2*User_Model_Calcs!M892*Sat_Data!$B$3*COS(RADIANS(L892))*COS(RADIANS(I892)))</f>
        <v>36934.195318734943</v>
      </c>
      <c r="O892" s="4">
        <f ca="1">DEGREES(ACOS(((Earth_Data!$B$1+Sat_Data!$B$2)/User_Model_Calcs!N892)*SQRT(1-COS(RADIANS(User_Model_Calcs!I892))^2*COS(RADIANS(User_Model_Calcs!A892))^2)))</f>
        <v>52.218980600262974</v>
      </c>
      <c r="P892" s="4">
        <f t="shared" ca="1" si="115"/>
        <v>3.1026113938204523</v>
      </c>
    </row>
    <row r="893" spans="1:16" x14ac:dyDescent="0.25">
      <c r="A893" s="4">
        <f t="shared" ca="1" si="108"/>
        <v>-32.688884703160234</v>
      </c>
      <c r="B893" s="4">
        <f t="shared" ca="1" si="109"/>
        <v>141.34807584439255</v>
      </c>
      <c r="C893" s="4">
        <v>4142</v>
      </c>
      <c r="D893" s="4">
        <f t="shared" ca="1" si="110"/>
        <v>1.2</v>
      </c>
      <c r="E893" s="4">
        <v>0.55000000000000004</v>
      </c>
      <c r="F893" s="4">
        <v>19.899999999999999</v>
      </c>
      <c r="G893" s="4">
        <f t="shared" ca="1" si="112"/>
        <v>45.364313344089069</v>
      </c>
      <c r="H893" s="4">
        <f t="shared" ca="1" si="111"/>
        <v>15.242278095093997</v>
      </c>
      <c r="I893" s="4">
        <f ca="1">User_Model_Calcs!B893-Sat_Data!$B$5</f>
        <v>31.348075844392554</v>
      </c>
      <c r="J893" s="4">
        <f ca="1">(Earth_Data!$B$1/SQRT(1-Earth_Data!$B$2^2*SIN(RADIANS(User_Model_Calcs!A893))^2))*COS(RADIANS(User_Model_Calcs!A893))</f>
        <v>5373.1905602473953</v>
      </c>
      <c r="K893" s="4">
        <f ca="1">((Earth_Data!$B$1*(1-Earth_Data!$B$2^2))/SQRT(1-Earth_Data!$B$2^2*SIN(RADIANS(User_Model_Calcs!A893))^2))*SIN(RADIANS(User_Model_Calcs!A893))</f>
        <v>-3424.97215537896</v>
      </c>
      <c r="L893" s="4">
        <f t="shared" ca="1" si="113"/>
        <v>-32.514198504224844</v>
      </c>
      <c r="M893" s="4">
        <f t="shared" ca="1" si="114"/>
        <v>6371.939348569862</v>
      </c>
      <c r="N893" s="4">
        <f ca="1">SQRT(User_Model_Calcs!M893^2+Sat_Data!$B$3^2-2*User_Model_Calcs!M893*Sat_Data!$B$3*COS(RADIANS(L893))*COS(RADIANS(I893)))</f>
        <v>37834.488102146817</v>
      </c>
      <c r="O893" s="4">
        <f ca="1">DEGREES(ACOS(((Earth_Data!$B$1+Sat_Data!$B$2)/User_Model_Calcs!N893)*SQRT(1-COS(RADIANS(User_Model_Calcs!I893))^2*COS(RADIANS(User_Model_Calcs!A893))^2)))</f>
        <v>39.21103382832711</v>
      </c>
      <c r="P893" s="4">
        <f t="shared" ca="1" si="115"/>
        <v>48.439995976014991</v>
      </c>
    </row>
    <row r="894" spans="1:16" x14ac:dyDescent="0.25">
      <c r="A894" s="4">
        <f t="shared" ca="1" si="108"/>
        <v>-22.770933541124677</v>
      </c>
      <c r="B894" s="4">
        <f t="shared" ca="1" si="109"/>
        <v>131.77707589853893</v>
      </c>
      <c r="C894" s="4">
        <v>4143</v>
      </c>
      <c r="D894" s="4">
        <f t="shared" ca="1" si="110"/>
        <v>3</v>
      </c>
      <c r="E894" s="4">
        <v>0.55000000000000004</v>
      </c>
      <c r="F894" s="4">
        <v>19.899999999999999</v>
      </c>
      <c r="G894" s="4">
        <f t="shared" ca="1" si="112"/>
        <v>53.323113517529826</v>
      </c>
      <c r="H894" s="4">
        <f t="shared" ca="1" si="111"/>
        <v>19.604802499611576</v>
      </c>
      <c r="I894" s="4">
        <f ca="1">User_Model_Calcs!B894-Sat_Data!$B$5</f>
        <v>21.777075898538925</v>
      </c>
      <c r="J894" s="4">
        <f ca="1">(Earth_Data!$B$1/SQRT(1-Earth_Data!$B$2^2*SIN(RADIANS(User_Model_Calcs!A894))^2))*COS(RADIANS(User_Model_Calcs!A894))</f>
        <v>5883.9765524610839</v>
      </c>
      <c r="K894" s="4">
        <f ca="1">((Earth_Data!$B$1*(1-Earth_Data!$B$2^2))/SQRT(1-Earth_Data!$B$2^2*SIN(RADIANS(User_Model_Calcs!A894))^2))*SIN(RADIANS(User_Model_Calcs!A894))</f>
        <v>-2453.3496408285205</v>
      </c>
      <c r="L894" s="4">
        <f t="shared" ca="1" si="113"/>
        <v>-22.633908416967643</v>
      </c>
      <c r="M894" s="4">
        <f t="shared" ca="1" si="114"/>
        <v>6374.9591786979508</v>
      </c>
      <c r="N894" s="4">
        <f ca="1">SQRT(User_Model_Calcs!M894^2+Sat_Data!$B$3^2-2*User_Model_Calcs!M894*Sat_Data!$B$3*COS(RADIANS(L894))*COS(RADIANS(I894)))</f>
        <v>36846.706773226346</v>
      </c>
      <c r="O894" s="4">
        <f ca="1">DEGREES(ACOS(((Earth_Data!$B$1+Sat_Data!$B$2)/User_Model_Calcs!N894)*SQRT(1-COS(RADIANS(User_Model_Calcs!I894))^2*COS(RADIANS(User_Model_Calcs!A894))^2)))</f>
        <v>53.765174625656577</v>
      </c>
      <c r="P894" s="4">
        <f t="shared" ca="1" si="115"/>
        <v>45.907527402051123</v>
      </c>
    </row>
    <row r="895" spans="1:16" x14ac:dyDescent="0.25">
      <c r="A895" s="4">
        <f t="shared" ca="1" si="108"/>
        <v>-24.705053660310455</v>
      </c>
      <c r="B895" s="4">
        <f t="shared" ca="1" si="109"/>
        <v>135.37641462407279</v>
      </c>
      <c r="C895" s="4">
        <v>4144</v>
      </c>
      <c r="D895" s="4">
        <f t="shared" ca="1" si="110"/>
        <v>3</v>
      </c>
      <c r="E895" s="4">
        <v>0.55000000000000004</v>
      </c>
      <c r="F895" s="4">
        <v>19.899999999999999</v>
      </c>
      <c r="G895" s="4">
        <f t="shared" ca="1" si="112"/>
        <v>53.323113517529826</v>
      </c>
      <c r="H895" s="4">
        <f t="shared" ca="1" si="111"/>
        <v>20.12164746246318</v>
      </c>
      <c r="I895" s="4">
        <f ca="1">User_Model_Calcs!B895-Sat_Data!$B$5</f>
        <v>25.376414624072794</v>
      </c>
      <c r="J895" s="4">
        <f ca="1">(Earth_Data!$B$1/SQRT(1-Earth_Data!$B$2^2*SIN(RADIANS(User_Model_Calcs!A895))^2))*COS(RADIANS(User_Model_Calcs!A895))</f>
        <v>5797.7481698325137</v>
      </c>
      <c r="K895" s="4">
        <f ca="1">((Earth_Data!$B$1*(1-Earth_Data!$B$2^2))/SQRT(1-Earth_Data!$B$2^2*SIN(RADIANS(User_Model_Calcs!A895))^2))*SIN(RADIANS(User_Model_Calcs!A895))</f>
        <v>-2649.4296239328046</v>
      </c>
      <c r="L895" s="4">
        <f t="shared" ca="1" si="113"/>
        <v>-24.559245627604852</v>
      </c>
      <c r="M895" s="4">
        <f t="shared" ca="1" si="114"/>
        <v>6374.4302626171211</v>
      </c>
      <c r="N895" s="4">
        <f ca="1">SQRT(User_Model_Calcs!M895^2+Sat_Data!$B$3^2-2*User_Model_Calcs!M895*Sat_Data!$B$3*COS(RADIANS(L895))*COS(RADIANS(I895)))</f>
        <v>37104.021133042545</v>
      </c>
      <c r="O895" s="4">
        <f ca="1">DEGREES(ACOS(((Earth_Data!$B$1+Sat_Data!$B$2)/User_Model_Calcs!N895)*SQRT(1-COS(RADIANS(User_Model_Calcs!I895))^2*COS(RADIANS(User_Model_Calcs!A895))^2)))</f>
        <v>49.526794315085368</v>
      </c>
      <c r="P895" s="4">
        <f t="shared" ca="1" si="115"/>
        <v>48.615733263165183</v>
      </c>
    </row>
    <row r="896" spans="1:16" x14ac:dyDescent="0.25">
      <c r="A896" s="4">
        <f t="shared" ca="1" si="108"/>
        <v>-30.703421332382469</v>
      </c>
      <c r="B896" s="4">
        <f t="shared" ca="1" si="109"/>
        <v>146.97618563845504</v>
      </c>
      <c r="C896" s="4">
        <v>4145</v>
      </c>
      <c r="D896" s="4">
        <f t="shared" ca="1" si="110"/>
        <v>3</v>
      </c>
      <c r="E896" s="4">
        <v>0.55000000000000004</v>
      </c>
      <c r="F896" s="4">
        <v>19.899999999999999</v>
      </c>
      <c r="G896" s="4">
        <f t="shared" ca="1" si="112"/>
        <v>53.323113517529826</v>
      </c>
      <c r="H896" s="4">
        <f t="shared" ca="1" si="111"/>
        <v>22.537490084567501</v>
      </c>
      <c r="I896" s="4">
        <f ca="1">User_Model_Calcs!B896-Sat_Data!$B$5</f>
        <v>36.976185638455036</v>
      </c>
      <c r="J896" s="4">
        <f ca="1">(Earth_Data!$B$1/SQRT(1-Earth_Data!$B$2^2*SIN(RADIANS(User_Model_Calcs!A896))^2))*COS(RADIANS(User_Model_Calcs!A896))</f>
        <v>5488.8556614295339</v>
      </c>
      <c r="K896" s="4">
        <f ca="1">((Earth_Data!$B$1*(1-Earth_Data!$B$2^2))/SQRT(1-Earth_Data!$B$2^2*SIN(RADIANS(User_Model_Calcs!A896))^2))*SIN(RADIANS(User_Model_Calcs!A896))</f>
        <v>-3237.6666451737842</v>
      </c>
      <c r="L896" s="4">
        <f t="shared" ca="1" si="113"/>
        <v>-30.53473366253899</v>
      </c>
      <c r="M896" s="4">
        <f t="shared" ca="1" si="114"/>
        <v>6372.5992952074048</v>
      </c>
      <c r="N896" s="4">
        <f ca="1">SQRT(User_Model_Calcs!M896^2+Sat_Data!$B$3^2-2*User_Model_Calcs!M896*Sat_Data!$B$3*COS(RADIANS(L896))*COS(RADIANS(I896)))</f>
        <v>38061.108042512496</v>
      </c>
      <c r="O896" s="4">
        <f ca="1">DEGREES(ACOS(((Earth_Data!$B$1+Sat_Data!$B$2)/User_Model_Calcs!N896)*SQRT(1-COS(RADIANS(User_Model_Calcs!I896))^2*COS(RADIANS(User_Model_Calcs!A896))^2)))</f>
        <v>36.380330611099069</v>
      </c>
      <c r="P896" s="4">
        <f t="shared" ca="1" si="115"/>
        <v>55.856145196819298</v>
      </c>
    </row>
    <row r="897" spans="1:16" x14ac:dyDescent="0.25">
      <c r="A897" s="4">
        <f t="shared" ca="1" si="108"/>
        <v>-10.925112034010603</v>
      </c>
      <c r="B897" s="4">
        <f t="shared" ca="1" si="109"/>
        <v>140.68609845773452</v>
      </c>
      <c r="C897" s="4">
        <v>4146</v>
      </c>
      <c r="D897" s="4">
        <f t="shared" ca="1" si="110"/>
        <v>1.2</v>
      </c>
      <c r="E897" s="4">
        <v>0.55000000000000004</v>
      </c>
      <c r="F897" s="4">
        <v>19.899999999999999</v>
      </c>
      <c r="G897" s="4">
        <f t="shared" ca="1" si="112"/>
        <v>45.364313344089069</v>
      </c>
      <c r="H897" s="4">
        <f t="shared" ca="1" si="111"/>
        <v>20.073316796996373</v>
      </c>
      <c r="I897" s="4">
        <f ca="1">User_Model_Calcs!B897-Sat_Data!$B$5</f>
        <v>30.686098457734516</v>
      </c>
      <c r="J897" s="4">
        <f ca="1">(Earth_Data!$B$1/SQRT(1-Earth_Data!$B$2^2*SIN(RADIANS(User_Model_Calcs!A897))^2))*COS(RADIANS(User_Model_Calcs!A897))</f>
        <v>6263.2940368110576</v>
      </c>
      <c r="K897" s="4">
        <f ca="1">((Earth_Data!$B$1*(1-Earth_Data!$B$2^2))/SQRT(1-Earth_Data!$B$2^2*SIN(RADIANS(User_Model_Calcs!A897))^2))*SIN(RADIANS(User_Model_Calcs!A897))</f>
        <v>-1200.8740386342649</v>
      </c>
      <c r="L897" s="4">
        <f t="shared" ca="1" si="113"/>
        <v>-10.853716559515609</v>
      </c>
      <c r="M897" s="4">
        <f t="shared" ca="1" si="114"/>
        <v>6377.3780386784911</v>
      </c>
      <c r="N897" s="4">
        <f ca="1">SQRT(User_Model_Calcs!M897^2+Sat_Data!$B$3^2-2*User_Model_Calcs!M897*Sat_Data!$B$3*COS(RADIANS(L897))*COS(RADIANS(I897)))</f>
        <v>36936.02099494142</v>
      </c>
      <c r="O897" s="4">
        <f ca="1">DEGREES(ACOS(((Earth_Data!$B$1+Sat_Data!$B$2)/User_Model_Calcs!N897)*SQRT(1-COS(RADIANS(User_Model_Calcs!I897))^2*COS(RADIANS(User_Model_Calcs!A897))^2)))</f>
        <v>52.297654368593584</v>
      </c>
      <c r="P897" s="4">
        <f t="shared" ca="1" si="115"/>
        <v>72.28785286695161</v>
      </c>
    </row>
    <row r="898" spans="1:16" x14ac:dyDescent="0.25">
      <c r="A898" s="4">
        <f t="shared" ref="A898:A961" ca="1" si="116">RAND()*(-44.106+9.432)-9.432</f>
        <v>-26.804437750870726</v>
      </c>
      <c r="B898" s="4">
        <f t="shared" ref="B898:B961" ca="1" si="117">RAND()*(160-105)+105</f>
        <v>139.11180374554988</v>
      </c>
      <c r="C898" s="4">
        <v>4147</v>
      </c>
      <c r="D898" s="4">
        <f t="shared" ref="D898:D961" ca="1" si="118">CHOOSE(RANDBETWEEN(1,3),0.75,1.2,3)</f>
        <v>0.75</v>
      </c>
      <c r="E898" s="4">
        <v>0.55000000000000004</v>
      </c>
      <c r="F898" s="4">
        <v>19.899999999999999</v>
      </c>
      <c r="G898" s="4">
        <f t="shared" ca="1" si="112"/>
        <v>41.281913690970576</v>
      </c>
      <c r="H898" s="4">
        <f t="shared" ca="1" si="111"/>
        <v>19.581688880301662</v>
      </c>
      <c r="I898" s="4">
        <f ca="1">User_Model_Calcs!B898-Sat_Data!$B$5</f>
        <v>29.111803745549878</v>
      </c>
      <c r="J898" s="4">
        <f ca="1">(Earth_Data!$B$1/SQRT(1-Earth_Data!$B$2^2*SIN(RADIANS(User_Model_Calcs!A898))^2))*COS(RADIANS(User_Model_Calcs!A898))</f>
        <v>5696.6934709456809</v>
      </c>
      <c r="K898" s="4">
        <f ca="1">((Earth_Data!$B$1*(1-Earth_Data!$B$2^2))/SQRT(1-Earth_Data!$B$2^2*SIN(RADIANS(User_Model_Calcs!A898))^2))*SIN(RADIANS(User_Model_Calcs!A898))</f>
        <v>-2858.8928878326747</v>
      </c>
      <c r="L898" s="4">
        <f t="shared" ca="1" si="113"/>
        <v>-26.649844569630172</v>
      </c>
      <c r="M898" s="4">
        <f t="shared" ca="1" si="114"/>
        <v>6373.8202866111151</v>
      </c>
      <c r="N898" s="4">
        <f ca="1">SQRT(User_Model_Calcs!M898^2+Sat_Data!$B$3^2-2*User_Model_Calcs!M898*Sat_Data!$B$3*COS(RADIANS(L898))*COS(RADIANS(I898)))</f>
        <v>37399.66477406965</v>
      </c>
      <c r="O898" s="4">
        <f ca="1">DEGREES(ACOS(((Earth_Data!$B$1+Sat_Data!$B$2)/User_Model_Calcs!N898)*SQRT(1-COS(RADIANS(User_Model_Calcs!I898))^2*COS(RADIANS(User_Model_Calcs!A898))^2)))</f>
        <v>45.106976757509329</v>
      </c>
      <c r="P898" s="4">
        <f t="shared" ca="1" si="115"/>
        <v>50.999494926624585</v>
      </c>
    </row>
    <row r="899" spans="1:16" x14ac:dyDescent="0.25">
      <c r="A899" s="4">
        <f t="shared" ca="1" si="116"/>
        <v>-18.102981622011164</v>
      </c>
      <c r="B899" s="4">
        <f t="shared" ca="1" si="117"/>
        <v>141.79378347466516</v>
      </c>
      <c r="C899" s="4">
        <v>4148</v>
      </c>
      <c r="D899" s="4">
        <f t="shared" ca="1" si="118"/>
        <v>3</v>
      </c>
      <c r="E899" s="4">
        <v>0.55000000000000004</v>
      </c>
      <c r="F899" s="4">
        <v>19.899999999999999</v>
      </c>
      <c r="G899" s="4">
        <f t="shared" ca="1" si="112"/>
        <v>53.323113517529826</v>
      </c>
      <c r="H899" s="4">
        <f t="shared" ref="H899:H962" ca="1" si="119">RAND()*(24-14)+14</f>
        <v>23.50953269031227</v>
      </c>
      <c r="I899" s="4">
        <f ca="1">User_Model_Calcs!B899-Sat_Data!$B$5</f>
        <v>31.793783474665162</v>
      </c>
      <c r="J899" s="4">
        <f ca="1">(Earth_Data!$B$1/SQRT(1-Earth_Data!$B$2^2*SIN(RADIANS(User_Model_Calcs!A899))^2))*COS(RADIANS(User_Model_Calcs!A899))</f>
        <v>6064.3794829418594</v>
      </c>
      <c r="K899" s="4">
        <f ca="1">((Earth_Data!$B$1*(1-Earth_Data!$B$2^2))/SQRT(1-Earth_Data!$B$2^2*SIN(RADIANS(User_Model_Calcs!A899))^2))*SIN(RADIANS(User_Model_Calcs!A899))</f>
        <v>-1969.2222225756086</v>
      </c>
      <c r="L899" s="4">
        <f t="shared" ca="1" si="113"/>
        <v>-17.989623880754806</v>
      </c>
      <c r="M899" s="4">
        <f t="shared" ca="1" si="114"/>
        <v>6376.0908615712015</v>
      </c>
      <c r="N899" s="4">
        <f ca="1">SQRT(User_Model_Calcs!M899^2+Sat_Data!$B$3^2-2*User_Model_Calcs!M899*Sat_Data!$B$3*COS(RADIANS(L899))*COS(RADIANS(I899)))</f>
        <v>37199.542869234276</v>
      </c>
      <c r="O899" s="4">
        <f ca="1">DEGREES(ACOS(((Earth_Data!$B$1+Sat_Data!$B$2)/User_Model_Calcs!N899)*SQRT(1-COS(RADIANS(User_Model_Calcs!I899))^2*COS(RADIANS(User_Model_Calcs!A899))^2)))</f>
        <v>48.086714926565797</v>
      </c>
      <c r="P899" s="4">
        <f t="shared" ca="1" si="115"/>
        <v>63.376720405920615</v>
      </c>
    </row>
    <row r="900" spans="1:16" x14ac:dyDescent="0.25">
      <c r="A900" s="4">
        <f t="shared" ca="1" si="116"/>
        <v>-18.887514119826061</v>
      </c>
      <c r="B900" s="4">
        <f t="shared" ca="1" si="117"/>
        <v>154.53062112448802</v>
      </c>
      <c r="C900" s="4">
        <v>4149</v>
      </c>
      <c r="D900" s="4">
        <f t="shared" ca="1" si="118"/>
        <v>0.75</v>
      </c>
      <c r="E900" s="4">
        <v>0.55000000000000004</v>
      </c>
      <c r="F900" s="4">
        <v>19.899999999999999</v>
      </c>
      <c r="G900" s="4">
        <f t="shared" ca="1" si="112"/>
        <v>41.281913690970576</v>
      </c>
      <c r="H900" s="4">
        <f t="shared" ca="1" si="119"/>
        <v>17.433364439966724</v>
      </c>
      <c r="I900" s="4">
        <f ca="1">User_Model_Calcs!B900-Sat_Data!$B$5</f>
        <v>44.530621124488022</v>
      </c>
      <c r="J900" s="4">
        <f ca="1">(Earth_Data!$B$1/SQRT(1-Earth_Data!$B$2^2*SIN(RADIANS(User_Model_Calcs!A900))^2))*COS(RADIANS(User_Model_Calcs!A900))</f>
        <v>6036.83277126352</v>
      </c>
      <c r="K900" s="4">
        <f ca="1">((Earth_Data!$B$1*(1-Earth_Data!$B$2^2))/SQRT(1-Earth_Data!$B$2^2*SIN(RADIANS(User_Model_Calcs!A900))^2))*SIN(RADIANS(User_Model_Calcs!A900))</f>
        <v>-2051.5733378169589</v>
      </c>
      <c r="L900" s="4">
        <f t="shared" ca="1" si="113"/>
        <v>-18.769952317716093</v>
      </c>
      <c r="M900" s="4">
        <f t="shared" ca="1" si="114"/>
        <v>6375.9158611639941</v>
      </c>
      <c r="N900" s="4">
        <f ca="1">SQRT(User_Model_Calcs!M900^2+Sat_Data!$B$3^2-2*User_Model_Calcs!M900*Sat_Data!$B$3*COS(RADIANS(L900))*COS(RADIANS(I900)))</f>
        <v>38151.792413553812</v>
      </c>
      <c r="O900" s="4">
        <f ca="1">DEGREES(ACOS(((Earth_Data!$B$1+Sat_Data!$B$2)/User_Model_Calcs!N900)*SQRT(1-COS(RADIANS(User_Model_Calcs!I900))^2*COS(RADIANS(User_Model_Calcs!A900))^2)))</f>
        <v>35.320954600133206</v>
      </c>
      <c r="P900" s="4">
        <f t="shared" ca="1" si="115"/>
        <v>71.785744826022949</v>
      </c>
    </row>
    <row r="901" spans="1:16" x14ac:dyDescent="0.25">
      <c r="A901" s="4">
        <f t="shared" ca="1" si="116"/>
        <v>-18.166471494019046</v>
      </c>
      <c r="B901" s="4">
        <f t="shared" ca="1" si="117"/>
        <v>120.37219756754661</v>
      </c>
      <c r="C901" s="4">
        <v>4150</v>
      </c>
      <c r="D901" s="4">
        <f t="shared" ca="1" si="118"/>
        <v>0.75</v>
      </c>
      <c r="E901" s="4">
        <v>0.55000000000000004</v>
      </c>
      <c r="F901" s="4">
        <v>19.899999999999999</v>
      </c>
      <c r="G901" s="4">
        <f t="shared" ca="1" si="112"/>
        <v>41.281913690970576</v>
      </c>
      <c r="H901" s="4">
        <f t="shared" ca="1" si="119"/>
        <v>14.681868807554878</v>
      </c>
      <c r="I901" s="4">
        <f ca="1">User_Model_Calcs!B901-Sat_Data!$B$5</f>
        <v>10.372197567546607</v>
      </c>
      <c r="J901" s="4">
        <f ca="1">(Earth_Data!$B$1/SQRT(1-Earth_Data!$B$2^2*SIN(RADIANS(User_Model_Calcs!A901))^2))*COS(RADIANS(User_Model_Calcs!A901))</f>
        <v>6062.1922546121596</v>
      </c>
      <c r="K901" s="4">
        <f ca="1">((Earth_Data!$B$1*(1-Earth_Data!$B$2^2))/SQRT(1-Earth_Data!$B$2^2*SIN(RADIANS(User_Model_Calcs!A901))^2))*SIN(RADIANS(User_Model_Calcs!A901))</f>
        <v>-1975.9003468516767</v>
      </c>
      <c r="L901" s="4">
        <f t="shared" ca="1" si="113"/>
        <v>-18.052770352429331</v>
      </c>
      <c r="M901" s="4">
        <f t="shared" ca="1" si="114"/>
        <v>6376.0769374724641</v>
      </c>
      <c r="N901" s="4">
        <f ca="1">SQRT(User_Model_Calcs!M901^2+Sat_Data!$B$3^2-2*User_Model_Calcs!M901*Sat_Data!$B$3*COS(RADIANS(L901))*COS(RADIANS(I901)))</f>
        <v>36271.319114595601</v>
      </c>
      <c r="O901" s="4">
        <f ca="1">DEGREES(ACOS(((Earth_Data!$B$1+Sat_Data!$B$2)/User_Model_Calcs!N901)*SQRT(1-COS(RADIANS(User_Model_Calcs!I901))^2*COS(RADIANS(User_Model_Calcs!A901))^2)))</f>
        <v>65.581187032132263</v>
      </c>
      <c r="P901" s="4">
        <f t="shared" ca="1" si="115"/>
        <v>30.415469534311452</v>
      </c>
    </row>
    <row r="902" spans="1:16" x14ac:dyDescent="0.25">
      <c r="A902" s="4">
        <f t="shared" ca="1" si="116"/>
        <v>-36.626052081795429</v>
      </c>
      <c r="B902" s="4">
        <f t="shared" ca="1" si="117"/>
        <v>136.0018347075042</v>
      </c>
      <c r="C902" s="4">
        <v>4151</v>
      </c>
      <c r="D902" s="4">
        <f t="shared" ca="1" si="118"/>
        <v>3</v>
      </c>
      <c r="E902" s="4">
        <v>0.55000000000000004</v>
      </c>
      <c r="F902" s="4">
        <v>19.899999999999999</v>
      </c>
      <c r="G902" s="4">
        <f t="shared" ca="1" si="112"/>
        <v>53.323113517529826</v>
      </c>
      <c r="H902" s="4">
        <f t="shared" ca="1" si="119"/>
        <v>20.142176828237616</v>
      </c>
      <c r="I902" s="4">
        <f ca="1">User_Model_Calcs!B902-Sat_Data!$B$5</f>
        <v>26.001834707504202</v>
      </c>
      <c r="J902" s="4">
        <f ca="1">(Earth_Data!$B$1/SQRT(1-Earth_Data!$B$2^2*SIN(RADIANS(User_Model_Calcs!A902))^2))*COS(RADIANS(User_Model_Calcs!A902))</f>
        <v>5124.861770399033</v>
      </c>
      <c r="K902" s="4">
        <f ca="1">((Earth_Data!$B$1*(1-Earth_Data!$B$2^2))/SQRT(1-Earth_Data!$B$2^2*SIN(RADIANS(User_Model_Calcs!A902))^2))*SIN(RADIANS(User_Model_Calcs!A902))</f>
        <v>-3784.1710469174805</v>
      </c>
      <c r="L902" s="4">
        <f t="shared" ca="1" si="113"/>
        <v>-36.441965525888079</v>
      </c>
      <c r="M902" s="4">
        <f t="shared" ca="1" si="114"/>
        <v>6370.5697294689471</v>
      </c>
      <c r="N902" s="4">
        <f ca="1">SQRT(User_Model_Calcs!M902^2+Sat_Data!$B$3^2-2*User_Model_Calcs!M902*Sat_Data!$B$3*COS(RADIANS(L902))*COS(RADIANS(I902)))</f>
        <v>37814.975932972855</v>
      </c>
      <c r="O902" s="4">
        <f ca="1">DEGREES(ACOS(((Earth_Data!$B$1+Sat_Data!$B$2)/User_Model_Calcs!N902)*SQRT(1-COS(RADIANS(User_Model_Calcs!I902))^2*COS(RADIANS(User_Model_Calcs!A902))^2)))</f>
        <v>39.442016624866945</v>
      </c>
      <c r="P902" s="4">
        <f t="shared" ca="1" si="115"/>
        <v>39.269453854042311</v>
      </c>
    </row>
    <row r="903" spans="1:16" x14ac:dyDescent="0.25">
      <c r="A903" s="4">
        <f t="shared" ca="1" si="116"/>
        <v>-10.781026897781754</v>
      </c>
      <c r="B903" s="4">
        <f t="shared" ca="1" si="117"/>
        <v>156.07859570616222</v>
      </c>
      <c r="C903" s="4">
        <v>4152</v>
      </c>
      <c r="D903" s="4">
        <f t="shared" ca="1" si="118"/>
        <v>3</v>
      </c>
      <c r="E903" s="4">
        <v>0.55000000000000004</v>
      </c>
      <c r="F903" s="4">
        <v>19.899999999999999</v>
      </c>
      <c r="G903" s="4">
        <f t="shared" ca="1" si="112"/>
        <v>53.323113517529826</v>
      </c>
      <c r="H903" s="4">
        <f t="shared" ca="1" si="119"/>
        <v>15.310107030901996</v>
      </c>
      <c r="I903" s="4">
        <f ca="1">User_Model_Calcs!B903-Sat_Data!$B$5</f>
        <v>46.078595706162218</v>
      </c>
      <c r="J903" s="4">
        <f ca="1">(Earth_Data!$B$1/SQRT(1-Earth_Data!$B$2^2*SIN(RADIANS(User_Model_Calcs!A903))^2))*COS(RADIANS(User_Model_Calcs!A903))</f>
        <v>6266.2949792775116</v>
      </c>
      <c r="K903" s="4">
        <f ca="1">((Earth_Data!$B$1*(1-Earth_Data!$B$2^2))/SQRT(1-Earth_Data!$B$2^2*SIN(RADIANS(User_Model_Calcs!A903))^2))*SIN(RADIANS(User_Model_Calcs!A903))</f>
        <v>-1185.221328875283</v>
      </c>
      <c r="L903" s="4">
        <f t="shared" ca="1" si="113"/>
        <v>-10.710528259807058</v>
      </c>
      <c r="M903" s="4">
        <f t="shared" ca="1" si="114"/>
        <v>6377.3977738368676</v>
      </c>
      <c r="N903" s="4">
        <f ca="1">SQRT(User_Model_Calcs!M903^2+Sat_Data!$B$3^2-2*User_Model_Calcs!M903*Sat_Data!$B$3*COS(RADIANS(L903))*COS(RADIANS(I903)))</f>
        <v>38104.228354471772</v>
      </c>
      <c r="O903" s="4">
        <f ca="1">DEGREES(ACOS(((Earth_Data!$B$1+Sat_Data!$B$2)/User_Model_Calcs!N903)*SQRT(1-COS(RADIANS(User_Model_Calcs!I903))^2*COS(RADIANS(User_Model_Calcs!A903))^2)))</f>
        <v>35.917100451717069</v>
      </c>
      <c r="P903" s="4">
        <f t="shared" ca="1" si="115"/>
        <v>79.78810821612781</v>
      </c>
    </row>
    <row r="904" spans="1:16" x14ac:dyDescent="0.25">
      <c r="A904" s="4">
        <f t="shared" ca="1" si="116"/>
        <v>-36.969851052341596</v>
      </c>
      <c r="B904" s="4">
        <f t="shared" ca="1" si="117"/>
        <v>130.34827574738767</v>
      </c>
      <c r="C904" s="4">
        <v>4153</v>
      </c>
      <c r="D904" s="4">
        <f t="shared" ca="1" si="118"/>
        <v>1.2</v>
      </c>
      <c r="E904" s="4">
        <v>0.55000000000000004</v>
      </c>
      <c r="F904" s="4">
        <v>19.899999999999999</v>
      </c>
      <c r="G904" s="4">
        <f t="shared" ca="1" si="112"/>
        <v>45.364313344089069</v>
      </c>
      <c r="H904" s="4">
        <f t="shared" ca="1" si="119"/>
        <v>20.204203211602334</v>
      </c>
      <c r="I904" s="4">
        <f ca="1">User_Model_Calcs!B904-Sat_Data!$B$5</f>
        <v>20.348275747387675</v>
      </c>
      <c r="J904" s="4">
        <f ca="1">(Earth_Data!$B$1/SQRT(1-Earth_Data!$B$2^2*SIN(RADIANS(User_Model_Calcs!A904))^2))*COS(RADIANS(User_Model_Calcs!A904))</f>
        <v>5102.008519668645</v>
      </c>
      <c r="K904" s="4">
        <f ca="1">((Earth_Data!$B$1*(1-Earth_Data!$B$2^2))/SQRT(1-Earth_Data!$B$2^2*SIN(RADIANS(User_Model_Calcs!A904))^2))*SIN(RADIANS(User_Model_Calcs!A904))</f>
        <v>-3814.7218929240557</v>
      </c>
      <c r="L904" s="4">
        <f t="shared" ca="1" si="113"/>
        <v>-36.785105833144101</v>
      </c>
      <c r="M904" s="4">
        <f t="shared" ca="1" si="114"/>
        <v>6370.4469274239718</v>
      </c>
      <c r="N904" s="4">
        <f ca="1">SQRT(User_Model_Calcs!M904^2+Sat_Data!$B$3^2-2*User_Model_Calcs!M904*Sat_Data!$B$3*COS(RADIANS(L904))*COS(RADIANS(I904)))</f>
        <v>37616.51887988708</v>
      </c>
      <c r="O904" s="4">
        <f ca="1">DEGREES(ACOS(((Earth_Data!$B$1+Sat_Data!$B$2)/User_Model_Calcs!N904)*SQRT(1-COS(RADIANS(User_Model_Calcs!I904))^2*COS(RADIANS(User_Model_Calcs!A904))^2)))</f>
        <v>42.050809674022659</v>
      </c>
      <c r="P904" s="4">
        <f t="shared" ca="1" si="115"/>
        <v>31.661395084156162</v>
      </c>
    </row>
    <row r="905" spans="1:16" x14ac:dyDescent="0.25">
      <c r="A905" s="4">
        <f t="shared" ca="1" si="116"/>
        <v>-16.985393754205198</v>
      </c>
      <c r="B905" s="4">
        <f t="shared" ca="1" si="117"/>
        <v>142.44858056685945</v>
      </c>
      <c r="C905" s="4">
        <v>4154</v>
      </c>
      <c r="D905" s="4">
        <f t="shared" ca="1" si="118"/>
        <v>1.2</v>
      </c>
      <c r="E905" s="4">
        <v>0.55000000000000004</v>
      </c>
      <c r="F905" s="4">
        <v>19.899999999999999</v>
      </c>
      <c r="G905" s="4">
        <f t="shared" ca="1" si="112"/>
        <v>45.364313344089069</v>
      </c>
      <c r="H905" s="4">
        <f t="shared" ca="1" si="119"/>
        <v>21.333647894623841</v>
      </c>
      <c r="I905" s="4">
        <f ca="1">User_Model_Calcs!B905-Sat_Data!$B$5</f>
        <v>32.448580566859448</v>
      </c>
      <c r="J905" s="4">
        <f ca="1">(Earth_Data!$B$1/SQRT(1-Earth_Data!$B$2^2*SIN(RADIANS(User_Model_Calcs!A905))^2))*COS(RADIANS(User_Model_Calcs!A905))</f>
        <v>6101.6639954970105</v>
      </c>
      <c r="K905" s="4">
        <f ca="1">((Earth_Data!$B$1*(1-Earth_Data!$B$2^2))/SQRT(1-Earth_Data!$B$2^2*SIN(RADIANS(User_Model_Calcs!A905))^2))*SIN(RADIANS(User_Model_Calcs!A905))</f>
        <v>-1851.2881529815727</v>
      </c>
      <c r="L905" s="4">
        <f t="shared" ca="1" si="113"/>
        <v>-16.878169642813567</v>
      </c>
      <c r="M905" s="4">
        <f t="shared" ca="1" si="114"/>
        <v>6376.3289861263011</v>
      </c>
      <c r="N905" s="4">
        <f ca="1">SQRT(User_Model_Calcs!M905^2+Sat_Data!$B$3^2-2*User_Model_Calcs!M905*Sat_Data!$B$3*COS(RADIANS(L905))*COS(RADIANS(I905)))</f>
        <v>37205.689319458063</v>
      </c>
      <c r="O905" s="4">
        <f ca="1">DEGREES(ACOS(((Earth_Data!$B$1+Sat_Data!$B$2)/User_Model_Calcs!N905)*SQRT(1-COS(RADIANS(User_Model_Calcs!I905))^2*COS(RADIANS(User_Model_Calcs!A905))^2)))</f>
        <v>47.997923022226196</v>
      </c>
      <c r="P905" s="4">
        <f t="shared" ca="1" si="115"/>
        <v>65.323188515131349</v>
      </c>
    </row>
    <row r="906" spans="1:16" x14ac:dyDescent="0.25">
      <c r="A906" s="4">
        <f t="shared" ca="1" si="116"/>
        <v>-15.855438200869383</v>
      </c>
      <c r="B906" s="4">
        <f t="shared" ca="1" si="117"/>
        <v>139.00012147130343</v>
      </c>
      <c r="C906" s="4">
        <v>4155</v>
      </c>
      <c r="D906" s="4">
        <f t="shared" ca="1" si="118"/>
        <v>0.75</v>
      </c>
      <c r="E906" s="4">
        <v>0.55000000000000004</v>
      </c>
      <c r="F906" s="4">
        <v>19.899999999999999</v>
      </c>
      <c r="G906" s="4">
        <f t="shared" ca="1" si="112"/>
        <v>41.281913690970576</v>
      </c>
      <c r="H906" s="4">
        <f t="shared" ca="1" si="119"/>
        <v>18.028014966634416</v>
      </c>
      <c r="I906" s="4">
        <f ca="1">User_Model_Calcs!B906-Sat_Data!$B$5</f>
        <v>29.00012147130343</v>
      </c>
      <c r="J906" s="4">
        <f ca="1">(Earth_Data!$B$1/SQRT(1-Earth_Data!$B$2^2*SIN(RADIANS(User_Model_Calcs!A906))^2))*COS(RADIANS(User_Model_Calcs!A906))</f>
        <v>6137.011409106567</v>
      </c>
      <c r="K906" s="4">
        <f ca="1">((Earth_Data!$B$1*(1-Earth_Data!$B$2^2))/SQRT(1-Earth_Data!$B$2^2*SIN(RADIANS(User_Model_Calcs!A906))^2))*SIN(RADIANS(User_Model_Calcs!A906))</f>
        <v>-1731.3458310917229</v>
      </c>
      <c r="L906" s="4">
        <f t="shared" ca="1" si="113"/>
        <v>-15.754580059634325</v>
      </c>
      <c r="M906" s="4">
        <f t="shared" ca="1" si="114"/>
        <v>6376.5560785068656</v>
      </c>
      <c r="N906" s="4">
        <f ca="1">SQRT(User_Model_Calcs!M906^2+Sat_Data!$B$3^2-2*User_Model_Calcs!M906*Sat_Data!$B$3*COS(RADIANS(L906))*COS(RADIANS(I906)))</f>
        <v>36957.263797736407</v>
      </c>
      <c r="O906" s="4">
        <f ca="1">DEGREES(ACOS(((Earth_Data!$B$1+Sat_Data!$B$2)/User_Model_Calcs!N906)*SQRT(1-COS(RADIANS(User_Model_Calcs!I906))^2*COS(RADIANS(User_Model_Calcs!A906))^2)))</f>
        <v>51.927919463186562</v>
      </c>
      <c r="P906" s="4">
        <f t="shared" ca="1" si="115"/>
        <v>63.762073623862172</v>
      </c>
    </row>
    <row r="907" spans="1:16" x14ac:dyDescent="0.25">
      <c r="A907" s="4">
        <f t="shared" ca="1" si="116"/>
        <v>-26.633445512160129</v>
      </c>
      <c r="B907" s="4">
        <f t="shared" ca="1" si="117"/>
        <v>105.44823330356348</v>
      </c>
      <c r="C907" s="4">
        <v>4156</v>
      </c>
      <c r="D907" s="4">
        <f t="shared" ca="1" si="118"/>
        <v>0.75</v>
      </c>
      <c r="E907" s="4">
        <v>0.55000000000000004</v>
      </c>
      <c r="F907" s="4">
        <v>19.899999999999999</v>
      </c>
      <c r="G907" s="4">
        <f t="shared" ca="1" si="112"/>
        <v>41.281913690970576</v>
      </c>
      <c r="H907" s="4">
        <f t="shared" ca="1" si="119"/>
        <v>20.353169746239349</v>
      </c>
      <c r="I907" s="4">
        <f ca="1">User_Model_Calcs!B907-Sat_Data!$B$5</f>
        <v>-4.5517666964365162</v>
      </c>
      <c r="J907" s="4">
        <f ca="1">(Earth_Data!$B$1/SQRT(1-Earth_Data!$B$2^2*SIN(RADIANS(User_Model_Calcs!A907))^2))*COS(RADIANS(User_Model_Calcs!A907))</f>
        <v>5705.2117689639981</v>
      </c>
      <c r="K907" s="4">
        <f ca="1">((Earth_Data!$B$1*(1-Earth_Data!$B$2^2))/SQRT(1-Earth_Data!$B$2^2*SIN(RADIANS(User_Model_Calcs!A907))^2))*SIN(RADIANS(User_Model_Calcs!A907))</f>
        <v>-2841.9700773666682</v>
      </c>
      <c r="L907" s="4">
        <f t="shared" ca="1" si="113"/>
        <v>-26.479537624281818</v>
      </c>
      <c r="M907" s="4">
        <f t="shared" ca="1" si="114"/>
        <v>6373.8712921875676</v>
      </c>
      <c r="N907" s="4">
        <f ca="1">SQRT(User_Model_Calcs!M907^2+Sat_Data!$B$3^2-2*User_Model_Calcs!M907*Sat_Data!$B$3*COS(RADIANS(L907))*COS(RADIANS(I907)))</f>
        <v>36590.267093790848</v>
      </c>
      <c r="O907" s="4">
        <f ca="1">DEGREES(ACOS(((Earth_Data!$B$1+Sat_Data!$B$2)/User_Model_Calcs!N907)*SQRT(1-COS(RADIANS(User_Model_Calcs!I907))^2*COS(RADIANS(User_Model_Calcs!A907))^2)))</f>
        <v>58.466531001599996</v>
      </c>
      <c r="P907" s="4">
        <f t="shared" ca="1" si="115"/>
        <v>10.070249123417691</v>
      </c>
    </row>
    <row r="908" spans="1:16" x14ac:dyDescent="0.25">
      <c r="A908" s="4">
        <f t="shared" ca="1" si="116"/>
        <v>-42.765458621876611</v>
      </c>
      <c r="B908" s="4">
        <f t="shared" ca="1" si="117"/>
        <v>118.95773576913676</v>
      </c>
      <c r="C908" s="4">
        <v>4157</v>
      </c>
      <c r="D908" s="4">
        <f t="shared" ca="1" si="118"/>
        <v>1.2</v>
      </c>
      <c r="E908" s="4">
        <v>0.55000000000000004</v>
      </c>
      <c r="F908" s="4">
        <v>19.899999999999999</v>
      </c>
      <c r="G908" s="4">
        <f t="shared" ca="1" si="112"/>
        <v>45.364313344089069</v>
      </c>
      <c r="H908" s="4">
        <f t="shared" ca="1" si="119"/>
        <v>14.160295004077039</v>
      </c>
      <c r="I908" s="4">
        <f ca="1">User_Model_Calcs!B908-Sat_Data!$B$5</f>
        <v>8.957735769136761</v>
      </c>
      <c r="J908" s="4">
        <f ca="1">(Earth_Data!$B$1/SQRT(1-Earth_Data!$B$2^2*SIN(RADIANS(User_Model_Calcs!A908))^2))*COS(RADIANS(User_Model_Calcs!A908))</f>
        <v>4689.6862847828943</v>
      </c>
      <c r="K908" s="4">
        <f ca="1">((Earth_Data!$B$1*(1-Earth_Data!$B$2^2))/SQRT(1-Earth_Data!$B$2^2*SIN(RADIANS(User_Model_Calcs!A908))^2))*SIN(RADIANS(User_Model_Calcs!A908))</f>
        <v>-4308.4113808184411</v>
      </c>
      <c r="L908" s="4">
        <f t="shared" ca="1" si="113"/>
        <v>-42.573666843370248</v>
      </c>
      <c r="M908" s="4">
        <f t="shared" ca="1" si="114"/>
        <v>6368.3252175157204</v>
      </c>
      <c r="N908" s="4">
        <f ca="1">SQRT(User_Model_Calcs!M908^2+Sat_Data!$B$3^2-2*User_Model_Calcs!M908*Sat_Data!$B$3*COS(RADIANS(L908))*COS(RADIANS(I908)))</f>
        <v>37785.188791931818</v>
      </c>
      <c r="O908" s="4">
        <f ca="1">DEGREES(ACOS(((Earth_Data!$B$1+Sat_Data!$B$2)/User_Model_Calcs!N908)*SQRT(1-COS(RADIANS(User_Model_Calcs!I908))^2*COS(RADIANS(User_Model_Calcs!A908))^2)))</f>
        <v>39.793993456431906</v>
      </c>
      <c r="P908" s="4">
        <f t="shared" ca="1" si="115"/>
        <v>13.069609543846887</v>
      </c>
    </row>
    <row r="909" spans="1:16" x14ac:dyDescent="0.25">
      <c r="A909" s="4">
        <f t="shared" ca="1" si="116"/>
        <v>-12.494457147817373</v>
      </c>
      <c r="B909" s="4">
        <f t="shared" ca="1" si="117"/>
        <v>129.32375438009484</v>
      </c>
      <c r="C909" s="4">
        <v>4158</v>
      </c>
      <c r="D909" s="4">
        <f t="shared" ca="1" si="118"/>
        <v>1.2</v>
      </c>
      <c r="E909" s="4">
        <v>0.55000000000000004</v>
      </c>
      <c r="F909" s="4">
        <v>19.899999999999999</v>
      </c>
      <c r="G909" s="4">
        <f t="shared" ca="1" si="112"/>
        <v>45.364313344089069</v>
      </c>
      <c r="H909" s="4">
        <f t="shared" ca="1" si="119"/>
        <v>20.818736879438809</v>
      </c>
      <c r="I909" s="4">
        <f ca="1">User_Model_Calcs!B909-Sat_Data!$B$5</f>
        <v>19.32375438009484</v>
      </c>
      <c r="J909" s="4">
        <f ca="1">(Earth_Data!$B$1/SQRT(1-Earth_Data!$B$2^2*SIN(RADIANS(User_Model_Calcs!A909))^2))*COS(RADIANS(User_Model_Calcs!A909))</f>
        <v>6228.061956260336</v>
      </c>
      <c r="K909" s="4">
        <f ca="1">((Earth_Data!$B$1*(1-Earth_Data!$B$2^2))/SQRT(1-Earth_Data!$B$2^2*SIN(RADIANS(User_Model_Calcs!A909))^2))*SIN(RADIANS(User_Model_Calcs!A909))</f>
        <v>-1370.8569166726122</v>
      </c>
      <c r="L909" s="4">
        <f t="shared" ca="1" si="113"/>
        <v>-12.413414165438562</v>
      </c>
      <c r="M909" s="4">
        <f t="shared" ca="1" si="114"/>
        <v>6377.1470437027292</v>
      </c>
      <c r="N909" s="4">
        <f ca="1">SQRT(User_Model_Calcs!M909^2+Sat_Data!$B$3^2-2*User_Model_Calcs!M909*Sat_Data!$B$3*COS(RADIANS(L909))*COS(RADIANS(I909)))</f>
        <v>36371.263421363728</v>
      </c>
      <c r="O909" s="4">
        <f ca="1">DEGREES(ACOS(((Earth_Data!$B$1+Sat_Data!$B$2)/User_Model_Calcs!N909)*SQRT(1-COS(RADIANS(User_Model_Calcs!I909))^2*COS(RADIANS(User_Model_Calcs!A909))^2)))</f>
        <v>63.208559889355989</v>
      </c>
      <c r="P909" s="4">
        <f t="shared" ca="1" si="115"/>
        <v>58.326879044820402</v>
      </c>
    </row>
    <row r="910" spans="1:16" x14ac:dyDescent="0.25">
      <c r="A910" s="4">
        <f t="shared" ca="1" si="116"/>
        <v>-10.717840574816645</v>
      </c>
      <c r="B910" s="4">
        <f t="shared" ca="1" si="117"/>
        <v>135.40070640680929</v>
      </c>
      <c r="C910" s="4">
        <v>4159</v>
      </c>
      <c r="D910" s="4">
        <f t="shared" ca="1" si="118"/>
        <v>1.2</v>
      </c>
      <c r="E910" s="4">
        <v>0.55000000000000004</v>
      </c>
      <c r="F910" s="4">
        <v>19.899999999999999</v>
      </c>
      <c r="G910" s="4">
        <f t="shared" ca="1" si="112"/>
        <v>45.364313344089069</v>
      </c>
      <c r="H910" s="4">
        <f t="shared" ca="1" si="119"/>
        <v>17.59994859236166</v>
      </c>
      <c r="I910" s="4">
        <f ca="1">User_Model_Calcs!B910-Sat_Data!$B$5</f>
        <v>25.400706406809292</v>
      </c>
      <c r="J910" s="4">
        <f ca="1">(Earth_Data!$B$1/SQRT(1-Earth_Data!$B$2^2*SIN(RADIANS(User_Model_Calcs!A910))^2))*COS(RADIANS(User_Model_Calcs!A910))</f>
        <v>6267.5985699295916</v>
      </c>
      <c r="K910" s="4">
        <f ca="1">((Earth_Data!$B$1*(1-Earth_Data!$B$2^2))/SQRT(1-Earth_Data!$B$2^2*SIN(RADIANS(User_Model_Calcs!A910))^2))*SIN(RADIANS(User_Model_Calcs!A910))</f>
        <v>-1178.3547488082861</v>
      </c>
      <c r="L910" s="4">
        <f t="shared" ca="1" si="113"/>
        <v>-10.647735789310588</v>
      </c>
      <c r="M910" s="4">
        <f t="shared" ca="1" si="114"/>
        <v>6377.4063495924811</v>
      </c>
      <c r="N910" s="4">
        <f ca="1">SQRT(User_Model_Calcs!M910^2+Sat_Data!$B$3^2-2*User_Model_Calcs!M910*Sat_Data!$B$3*COS(RADIANS(L910))*COS(RADIANS(I910)))</f>
        <v>36620.26434509729</v>
      </c>
      <c r="O910" s="4">
        <f ca="1">DEGREES(ACOS(((Earth_Data!$B$1+Sat_Data!$B$2)/User_Model_Calcs!N910)*SQRT(1-COS(RADIANS(User_Model_Calcs!I910))^2*COS(RADIANS(User_Model_Calcs!A910))^2)))</f>
        <v>57.966818697627389</v>
      </c>
      <c r="P910" s="4">
        <f t="shared" ca="1" si="115"/>
        <v>68.612460482319548</v>
      </c>
    </row>
    <row r="911" spans="1:16" x14ac:dyDescent="0.25">
      <c r="A911" s="4">
        <f t="shared" ca="1" si="116"/>
        <v>-14.268231640719215</v>
      </c>
      <c r="B911" s="4">
        <f t="shared" ca="1" si="117"/>
        <v>115.66092329350266</v>
      </c>
      <c r="C911" s="4">
        <v>4160</v>
      </c>
      <c r="D911" s="4">
        <f t="shared" ca="1" si="118"/>
        <v>1.2</v>
      </c>
      <c r="E911" s="4">
        <v>0.55000000000000004</v>
      </c>
      <c r="F911" s="4">
        <v>19.899999999999999</v>
      </c>
      <c r="G911" s="4">
        <f t="shared" ca="1" si="112"/>
        <v>45.364313344089069</v>
      </c>
      <c r="H911" s="4">
        <f t="shared" ca="1" si="119"/>
        <v>22.378268270871608</v>
      </c>
      <c r="I911" s="4">
        <f ca="1">User_Model_Calcs!B911-Sat_Data!$B$5</f>
        <v>5.6609232935026625</v>
      </c>
      <c r="J911" s="4">
        <f ca="1">(Earth_Data!$B$1/SQRT(1-Earth_Data!$B$2^2*SIN(RADIANS(User_Model_Calcs!A911))^2))*COS(RADIANS(User_Model_Calcs!A911))</f>
        <v>6182.647750102552</v>
      </c>
      <c r="K911" s="4">
        <f ca="1">((Earth_Data!$B$1*(1-Earth_Data!$B$2^2))/SQRT(1-Earth_Data!$B$2^2*SIN(RADIANS(User_Model_Calcs!A911))^2))*SIN(RADIANS(User_Model_Calcs!A911))</f>
        <v>-1561.7611972218651</v>
      </c>
      <c r="L911" s="4">
        <f t="shared" ca="1" si="113"/>
        <v>-14.176575954338563</v>
      </c>
      <c r="M911" s="4">
        <f t="shared" ca="1" si="114"/>
        <v>6376.8512009451833</v>
      </c>
      <c r="N911" s="4">
        <f ca="1">SQRT(User_Model_Calcs!M911^2+Sat_Data!$B$3^2-2*User_Model_Calcs!M911*Sat_Data!$B$3*COS(RADIANS(L911))*COS(RADIANS(I911)))</f>
        <v>36050.652896614214</v>
      </c>
      <c r="O911" s="4">
        <f ca="1">DEGREES(ACOS(((Earth_Data!$B$1+Sat_Data!$B$2)/User_Model_Calcs!N911)*SQRT(1-COS(RADIANS(User_Model_Calcs!I911))^2*COS(RADIANS(User_Model_Calcs!A911))^2)))</f>
        <v>71.990068049398147</v>
      </c>
      <c r="P911" s="4">
        <f t="shared" ca="1" si="115"/>
        <v>21.909513512835382</v>
      </c>
    </row>
    <row r="912" spans="1:16" x14ac:dyDescent="0.25">
      <c r="A912" s="4">
        <f t="shared" ca="1" si="116"/>
        <v>-21.103980643953676</v>
      </c>
      <c r="B912" s="4">
        <f t="shared" ca="1" si="117"/>
        <v>127.41391268532266</v>
      </c>
      <c r="C912" s="4">
        <v>4161</v>
      </c>
      <c r="D912" s="4">
        <f t="shared" ca="1" si="118"/>
        <v>3</v>
      </c>
      <c r="E912" s="4">
        <v>0.55000000000000004</v>
      </c>
      <c r="F912" s="4">
        <v>19.899999999999999</v>
      </c>
      <c r="G912" s="4">
        <f t="shared" ca="1" si="112"/>
        <v>53.323113517529826</v>
      </c>
      <c r="H912" s="4">
        <f t="shared" ca="1" si="119"/>
        <v>21.008115660016138</v>
      </c>
      <c r="I912" s="4">
        <f ca="1">User_Model_Calcs!B912-Sat_Data!$B$5</f>
        <v>17.413912685322657</v>
      </c>
      <c r="J912" s="4">
        <f ca="1">(Earth_Data!$B$1/SQRT(1-Earth_Data!$B$2^2*SIN(RADIANS(User_Model_Calcs!A912))^2))*COS(RADIANS(User_Model_Calcs!A912))</f>
        <v>5952.9325745241485</v>
      </c>
      <c r="K912" s="4">
        <f ca="1">((Earth_Data!$B$1*(1-Earth_Data!$B$2^2))/SQRT(1-Earth_Data!$B$2^2*SIN(RADIANS(User_Model_Calcs!A912))^2))*SIN(RADIANS(User_Model_Calcs!A912))</f>
        <v>-2282.1399013711211</v>
      </c>
      <c r="L912" s="4">
        <f t="shared" ca="1" si="113"/>
        <v>-20.975024170816411</v>
      </c>
      <c r="M912" s="4">
        <f t="shared" ca="1" si="114"/>
        <v>6375.3877345821793</v>
      </c>
      <c r="N912" s="4">
        <f ca="1">SQRT(User_Model_Calcs!M912^2+Sat_Data!$B$3^2-2*User_Model_Calcs!M912*Sat_Data!$B$3*COS(RADIANS(L912))*COS(RADIANS(I912)))</f>
        <v>36598.737040160588</v>
      </c>
      <c r="O912" s="4">
        <f ca="1">DEGREES(ACOS(((Earth_Data!$B$1+Sat_Data!$B$2)/User_Model_Calcs!N912)*SQRT(1-COS(RADIANS(User_Model_Calcs!I912))^2*COS(RADIANS(User_Model_Calcs!A912))^2)))</f>
        <v>58.337590611000174</v>
      </c>
      <c r="P912" s="4">
        <f t="shared" ca="1" si="115"/>
        <v>41.058942710262883</v>
      </c>
    </row>
    <row r="913" spans="1:16" x14ac:dyDescent="0.25">
      <c r="A913" s="4">
        <f t="shared" ca="1" si="116"/>
        <v>-11.441895504674672</v>
      </c>
      <c r="B913" s="4">
        <f t="shared" ca="1" si="117"/>
        <v>115.05138601523575</v>
      </c>
      <c r="C913" s="4">
        <v>4162</v>
      </c>
      <c r="D913" s="4">
        <f t="shared" ca="1" si="118"/>
        <v>1.2</v>
      </c>
      <c r="E913" s="4">
        <v>0.55000000000000004</v>
      </c>
      <c r="F913" s="4">
        <v>19.899999999999999</v>
      </c>
      <c r="G913" s="4">
        <f t="shared" ca="1" si="112"/>
        <v>45.364313344089069</v>
      </c>
      <c r="H913" s="4">
        <f t="shared" ca="1" si="119"/>
        <v>21.069448179612856</v>
      </c>
      <c r="I913" s="4">
        <f ca="1">User_Model_Calcs!B913-Sat_Data!$B$5</f>
        <v>5.0513860152357495</v>
      </c>
      <c r="J913" s="4">
        <f ca="1">(Earth_Data!$B$1/SQRT(1-Earth_Data!$B$2^2*SIN(RADIANS(User_Model_Calcs!A913))^2))*COS(RADIANS(User_Model_Calcs!A913))</f>
        <v>6252.2068946289155</v>
      </c>
      <c r="K913" s="4">
        <f ca="1">((Earth_Data!$B$1*(1-Earth_Data!$B$2^2))/SQRT(1-Earth_Data!$B$2^2*SIN(RADIANS(User_Model_Calcs!A913))^2))*SIN(RADIANS(User_Model_Calcs!A913))</f>
        <v>-1256.9529254559739</v>
      </c>
      <c r="L913" s="4">
        <f t="shared" ca="1" si="113"/>
        <v>-11.367298264381759</v>
      </c>
      <c r="M913" s="4">
        <f t="shared" ca="1" si="114"/>
        <v>6377.3052075353644</v>
      </c>
      <c r="N913" s="4">
        <f ca="1">SQRT(User_Model_Calcs!M913^2+Sat_Data!$B$3^2-2*User_Model_Calcs!M913*Sat_Data!$B$3*COS(RADIANS(L913))*COS(RADIANS(I913)))</f>
        <v>35962.40526683371</v>
      </c>
      <c r="O913" s="4">
        <f ca="1">DEGREES(ACOS(((Earth_Data!$B$1+Sat_Data!$B$2)/User_Model_Calcs!N913)*SQRT(1-COS(RADIANS(User_Model_Calcs!I913))^2*COS(RADIANS(User_Model_Calcs!A913))^2)))</f>
        <v>75.307022061442751</v>
      </c>
      <c r="P913" s="4">
        <f t="shared" ca="1" si="115"/>
        <v>24.017021683482813</v>
      </c>
    </row>
    <row r="914" spans="1:16" x14ac:dyDescent="0.25">
      <c r="A914" s="4">
        <f t="shared" ca="1" si="116"/>
        <v>-37.020169200670821</v>
      </c>
      <c r="B914" s="4">
        <f t="shared" ca="1" si="117"/>
        <v>111.64319929182412</v>
      </c>
      <c r="C914" s="4">
        <v>4163</v>
      </c>
      <c r="D914" s="4">
        <f t="shared" ca="1" si="118"/>
        <v>0.75</v>
      </c>
      <c r="E914" s="4">
        <v>0.55000000000000004</v>
      </c>
      <c r="F914" s="4">
        <v>19.899999999999999</v>
      </c>
      <c r="G914" s="4">
        <f t="shared" ca="1" si="112"/>
        <v>41.281913690970576</v>
      </c>
      <c r="H914" s="4">
        <f t="shared" ca="1" si="119"/>
        <v>15.369306695971446</v>
      </c>
      <c r="I914" s="4">
        <f ca="1">User_Model_Calcs!B914-Sat_Data!$B$5</f>
        <v>1.6431992918241178</v>
      </c>
      <c r="J914" s="4">
        <f ca="1">(Earth_Data!$B$1/SQRT(1-Earth_Data!$B$2^2*SIN(RADIANS(User_Model_Calcs!A914))^2))*COS(RADIANS(User_Model_Calcs!A914))</f>
        <v>5098.6482605285037</v>
      </c>
      <c r="K914" s="4">
        <f ca="1">((Earth_Data!$B$1*(1-Earth_Data!$B$2^2))/SQRT(1-Earth_Data!$B$2^2*SIN(RADIANS(User_Model_Calcs!A914))^2))*SIN(RADIANS(User_Model_Calcs!A914))</f>
        <v>-3819.1819155071171</v>
      </c>
      <c r="L914" s="4">
        <f t="shared" ca="1" si="113"/>
        <v>-36.835329803517055</v>
      </c>
      <c r="M914" s="4">
        <f t="shared" ca="1" si="114"/>
        <v>6370.4289171394848</v>
      </c>
      <c r="N914" s="4">
        <f ca="1">SQRT(User_Model_Calcs!M914^2+Sat_Data!$B$3^2-2*User_Model_Calcs!M914*Sat_Data!$B$3*COS(RADIANS(L914))*COS(RADIANS(I914)))</f>
        <v>37264.106552270794</v>
      </c>
      <c r="O914" s="4">
        <f ca="1">DEGREES(ACOS(((Earth_Data!$B$1+Sat_Data!$B$2)/User_Model_Calcs!N914)*SQRT(1-COS(RADIANS(User_Model_Calcs!I914))^2*COS(RADIANS(User_Model_Calcs!A914))^2)))</f>
        <v>47.018596818271128</v>
      </c>
      <c r="P914" s="4">
        <f t="shared" ca="1" si="115"/>
        <v>2.7278167788573153</v>
      </c>
    </row>
    <row r="915" spans="1:16" x14ac:dyDescent="0.25">
      <c r="A915" s="4">
        <f t="shared" ca="1" si="116"/>
        <v>-23.465440629937333</v>
      </c>
      <c r="B915" s="4">
        <f t="shared" ca="1" si="117"/>
        <v>137.17062172108359</v>
      </c>
      <c r="C915" s="4">
        <v>4164</v>
      </c>
      <c r="D915" s="4">
        <f t="shared" ca="1" si="118"/>
        <v>3</v>
      </c>
      <c r="E915" s="4">
        <v>0.55000000000000004</v>
      </c>
      <c r="F915" s="4">
        <v>19.899999999999999</v>
      </c>
      <c r="G915" s="4">
        <f t="shared" ca="1" si="112"/>
        <v>53.323113517529826</v>
      </c>
      <c r="H915" s="4">
        <f t="shared" ca="1" si="119"/>
        <v>23.75074946530961</v>
      </c>
      <c r="I915" s="4">
        <f ca="1">User_Model_Calcs!B915-Sat_Data!$B$5</f>
        <v>27.170621721083592</v>
      </c>
      <c r="J915" s="4">
        <f ca="1">(Earth_Data!$B$1/SQRT(1-Earth_Data!$B$2^2*SIN(RADIANS(User_Model_Calcs!A915))^2))*COS(RADIANS(User_Model_Calcs!A915))</f>
        <v>5853.778182908286</v>
      </c>
      <c r="K915" s="4">
        <f ca="1">((Earth_Data!$B$1*(1-Earth_Data!$B$2^2))/SQRT(1-Earth_Data!$B$2^2*SIN(RADIANS(User_Model_Calcs!A915))^2))*SIN(RADIANS(User_Model_Calcs!A915))</f>
        <v>-2524.0864825601266</v>
      </c>
      <c r="L915" s="4">
        <f t="shared" ca="1" si="113"/>
        <v>-23.325188237665131</v>
      </c>
      <c r="M915" s="4">
        <f t="shared" ca="1" si="114"/>
        <v>6374.7730615399787</v>
      </c>
      <c r="N915" s="4">
        <f ca="1">SQRT(User_Model_Calcs!M915^2+Sat_Data!$B$3^2-2*User_Model_Calcs!M915*Sat_Data!$B$3*COS(RADIANS(L915))*COS(RADIANS(I915)))</f>
        <v>37138.741826223952</v>
      </c>
      <c r="O915" s="4">
        <f ca="1">DEGREES(ACOS(((Earth_Data!$B$1+Sat_Data!$B$2)/User_Model_Calcs!N915)*SQRT(1-COS(RADIANS(User_Model_Calcs!I915))^2*COS(RADIANS(User_Model_Calcs!A915))^2)))</f>
        <v>48.993301907266876</v>
      </c>
      <c r="P915" s="4">
        <f t="shared" ca="1" si="115"/>
        <v>52.196280357460921</v>
      </c>
    </row>
    <row r="916" spans="1:16" x14ac:dyDescent="0.25">
      <c r="A916" s="4">
        <f t="shared" ca="1" si="116"/>
        <v>-35.620650694625638</v>
      </c>
      <c r="B916" s="4">
        <f t="shared" ca="1" si="117"/>
        <v>140.26772413462041</v>
      </c>
      <c r="C916" s="4">
        <v>4165</v>
      </c>
      <c r="D916" s="4">
        <f t="shared" ca="1" si="118"/>
        <v>3</v>
      </c>
      <c r="E916" s="4">
        <v>0.55000000000000004</v>
      </c>
      <c r="F916" s="4">
        <v>19.899999999999999</v>
      </c>
      <c r="G916" s="4">
        <f t="shared" ca="1" si="112"/>
        <v>53.323113517529826</v>
      </c>
      <c r="H916" s="4">
        <f t="shared" ca="1" si="119"/>
        <v>22.3531053671555</v>
      </c>
      <c r="I916" s="4">
        <f ca="1">User_Model_Calcs!B916-Sat_Data!$B$5</f>
        <v>30.267724134620408</v>
      </c>
      <c r="J916" s="4">
        <f ca="1">(Earth_Data!$B$1/SQRT(1-Earth_Data!$B$2^2*SIN(RADIANS(User_Model_Calcs!A916))^2))*COS(RADIANS(User_Model_Calcs!A916))</f>
        <v>5190.6288316914333</v>
      </c>
      <c r="K916" s="4">
        <f ca="1">((Earth_Data!$B$1*(1-Earth_Data!$B$2^2))/SQRT(1-Earth_Data!$B$2^2*SIN(RADIANS(User_Model_Calcs!A916))^2))*SIN(RADIANS(User_Model_Calcs!A916))</f>
        <v>-3694.0591085434503</v>
      </c>
      <c r="L916" s="4">
        <f t="shared" ca="1" si="113"/>
        <v>-35.438641634674958</v>
      </c>
      <c r="M916" s="4">
        <f t="shared" ca="1" si="114"/>
        <v>6370.9261780214656</v>
      </c>
      <c r="N916" s="4">
        <f ca="1">SQRT(User_Model_Calcs!M916^2+Sat_Data!$B$3^2-2*User_Model_Calcs!M916*Sat_Data!$B$3*COS(RADIANS(L916))*COS(RADIANS(I916)))</f>
        <v>37952.026555910183</v>
      </c>
      <c r="O916" s="4">
        <f ca="1">DEGREES(ACOS(((Earth_Data!$B$1+Sat_Data!$B$2)/User_Model_Calcs!N916)*SQRT(1-COS(RADIANS(User_Model_Calcs!I916))^2*COS(RADIANS(User_Model_Calcs!A916))^2)))</f>
        <v>37.708445749843769</v>
      </c>
      <c r="P916" s="4">
        <f t="shared" ca="1" si="115"/>
        <v>45.058051790798444</v>
      </c>
    </row>
    <row r="917" spans="1:16" x14ac:dyDescent="0.25">
      <c r="A917" s="4">
        <f t="shared" ca="1" si="116"/>
        <v>-41.405992022722643</v>
      </c>
      <c r="B917" s="4">
        <f t="shared" ca="1" si="117"/>
        <v>150.7270036126518</v>
      </c>
      <c r="C917" s="4">
        <v>4166</v>
      </c>
      <c r="D917" s="4">
        <f t="shared" ca="1" si="118"/>
        <v>3</v>
      </c>
      <c r="E917" s="4">
        <v>0.55000000000000004</v>
      </c>
      <c r="F917" s="4">
        <v>19.899999999999999</v>
      </c>
      <c r="G917" s="4">
        <f t="shared" ca="1" si="112"/>
        <v>53.323113517529826</v>
      </c>
      <c r="H917" s="4">
        <f t="shared" ca="1" si="119"/>
        <v>23.074772541849896</v>
      </c>
      <c r="I917" s="4">
        <f ca="1">User_Model_Calcs!B917-Sat_Data!$B$5</f>
        <v>40.727003612651799</v>
      </c>
      <c r="J917" s="4">
        <f ca="1">(Earth_Data!$B$1/SQRT(1-Earth_Data!$B$2^2*SIN(RADIANS(User_Model_Calcs!A917))^2))*COS(RADIANS(User_Model_Calcs!A917))</f>
        <v>4790.8923127925082</v>
      </c>
      <c r="K917" s="4">
        <f ca="1">((Earth_Data!$B$1*(1-Earth_Data!$B$2^2))/SQRT(1-Earth_Data!$B$2^2*SIN(RADIANS(User_Model_Calcs!A917))^2))*SIN(RADIANS(User_Model_Calcs!A917))</f>
        <v>-4196.3484426792256</v>
      </c>
      <c r="L917" s="4">
        <f t="shared" ca="1" si="113"/>
        <v>-41.215157475799955</v>
      </c>
      <c r="M917" s="4">
        <f t="shared" ca="1" si="114"/>
        <v>6368.8295161003261</v>
      </c>
      <c r="N917" s="4">
        <f ca="1">SQRT(User_Model_Calcs!M917^2+Sat_Data!$B$3^2-2*User_Model_Calcs!M917*Sat_Data!$B$3*COS(RADIANS(L917))*COS(RADIANS(I917)))</f>
        <v>38887.128658965332</v>
      </c>
      <c r="O917" s="4">
        <f ca="1">DEGREES(ACOS(((Earth_Data!$B$1+Sat_Data!$B$2)/User_Model_Calcs!N917)*SQRT(1-COS(RADIANS(User_Model_Calcs!I917))^2*COS(RADIANS(User_Model_Calcs!A917))^2)))</f>
        <v>26.863687270172846</v>
      </c>
      <c r="P917" s="4">
        <f t="shared" ca="1" si="115"/>
        <v>52.468367101240581</v>
      </c>
    </row>
    <row r="918" spans="1:16" x14ac:dyDescent="0.25">
      <c r="A918" s="4">
        <f t="shared" ca="1" si="116"/>
        <v>-17.411134483373527</v>
      </c>
      <c r="B918" s="4">
        <f t="shared" ca="1" si="117"/>
        <v>118.24577385340126</v>
      </c>
      <c r="C918" s="4">
        <v>4167</v>
      </c>
      <c r="D918" s="4">
        <f t="shared" ca="1" si="118"/>
        <v>1.2</v>
      </c>
      <c r="E918" s="4">
        <v>0.55000000000000004</v>
      </c>
      <c r="F918" s="4">
        <v>19.899999999999999</v>
      </c>
      <c r="G918" s="4">
        <f t="shared" ca="1" si="112"/>
        <v>45.364313344089069</v>
      </c>
      <c r="H918" s="4">
        <f t="shared" ca="1" si="119"/>
        <v>22.351037221864161</v>
      </c>
      <c r="I918" s="4">
        <f ca="1">User_Model_Calcs!B918-Sat_Data!$B$5</f>
        <v>8.2457738534012606</v>
      </c>
      <c r="J918" s="4">
        <f ca="1">(Earth_Data!$B$1/SQRT(1-Earth_Data!$B$2^2*SIN(RADIANS(User_Model_Calcs!A918))^2))*COS(RADIANS(User_Model_Calcs!A918))</f>
        <v>6087.7324105407506</v>
      </c>
      <c r="K918" s="4">
        <f ca="1">((Earth_Data!$B$1*(1-Earth_Data!$B$2^2))/SQRT(1-Earth_Data!$B$2^2*SIN(RADIANS(User_Model_Calcs!A918))^2))*SIN(RADIANS(User_Model_Calcs!A918))</f>
        <v>-1896.2986555022392</v>
      </c>
      <c r="L918" s="4">
        <f t="shared" ca="1" si="113"/>
        <v>-17.301554201161064</v>
      </c>
      <c r="M918" s="4">
        <f t="shared" ca="1" si="114"/>
        <v>6376.239839686702</v>
      </c>
      <c r="N918" s="4">
        <f ca="1">SQRT(User_Model_Calcs!M918^2+Sat_Data!$B$3^2-2*User_Model_Calcs!M918*Sat_Data!$B$3*COS(RADIANS(L918))*COS(RADIANS(I918)))</f>
        <v>36199.590438443338</v>
      </c>
      <c r="O918" s="4">
        <f ca="1">DEGREES(ACOS(((Earth_Data!$B$1+Sat_Data!$B$2)/User_Model_Calcs!N918)*SQRT(1-COS(RADIANS(User_Model_Calcs!I918))^2*COS(RADIANS(User_Model_Calcs!A918))^2)))</f>
        <v>67.464906729257336</v>
      </c>
      <c r="P918" s="4">
        <f t="shared" ca="1" si="115"/>
        <v>25.841298902786374</v>
      </c>
    </row>
    <row r="919" spans="1:16" x14ac:dyDescent="0.25">
      <c r="A919" s="4">
        <f t="shared" ca="1" si="116"/>
        <v>-19.759218054344807</v>
      </c>
      <c r="B919" s="4">
        <f t="shared" ca="1" si="117"/>
        <v>114.55899582728331</v>
      </c>
      <c r="C919" s="4">
        <v>4168</v>
      </c>
      <c r="D919" s="4">
        <f t="shared" ca="1" si="118"/>
        <v>0.75</v>
      </c>
      <c r="E919" s="4">
        <v>0.55000000000000004</v>
      </c>
      <c r="F919" s="4">
        <v>19.899999999999999</v>
      </c>
      <c r="G919" s="4">
        <f t="shared" ca="1" si="112"/>
        <v>41.281913690970576</v>
      </c>
      <c r="H919" s="4">
        <f t="shared" ca="1" si="119"/>
        <v>21.17718737082026</v>
      </c>
      <c r="I919" s="4">
        <f ca="1">User_Model_Calcs!B919-Sat_Data!$B$5</f>
        <v>4.5589958272833115</v>
      </c>
      <c r="J919" s="4">
        <f ca="1">(Earth_Data!$B$1/SQRT(1-Earth_Data!$B$2^2*SIN(RADIANS(User_Model_Calcs!A919))^2))*COS(RADIANS(User_Model_Calcs!A919))</f>
        <v>6004.9032232522086</v>
      </c>
      <c r="K919" s="4">
        <f ca="1">((Earth_Data!$B$1*(1-Earth_Data!$B$2^2))/SQRT(1-Earth_Data!$B$2^2*SIN(RADIANS(User_Model_Calcs!A919))^2))*SIN(RADIANS(User_Model_Calcs!A919))</f>
        <v>-2142.6307180130148</v>
      </c>
      <c r="L919" s="4">
        <f t="shared" ca="1" si="113"/>
        <v>-19.637087779575523</v>
      </c>
      <c r="M919" s="4">
        <f t="shared" ca="1" si="114"/>
        <v>6375.7140082031392</v>
      </c>
      <c r="N919" s="4">
        <f ca="1">SQRT(User_Model_Calcs!M919^2+Sat_Data!$B$3^2-2*User_Model_Calcs!M919*Sat_Data!$B$3*COS(RADIANS(L919))*COS(RADIANS(I919)))</f>
        <v>36244.771454428905</v>
      </c>
      <c r="O919" s="4">
        <f ca="1">DEGREES(ACOS(((Earth_Data!$B$1+Sat_Data!$B$2)/User_Model_Calcs!N919)*SQRT(1-COS(RADIANS(User_Model_Calcs!I919))^2*COS(RADIANS(User_Model_Calcs!A919))^2)))</f>
        <v>66.247095943989578</v>
      </c>
      <c r="P919" s="4">
        <f t="shared" ca="1" si="115"/>
        <v>13.271412840987509</v>
      </c>
    </row>
    <row r="920" spans="1:16" x14ac:dyDescent="0.25">
      <c r="A920" s="4">
        <f t="shared" ca="1" si="116"/>
        <v>-43.110869800716436</v>
      </c>
      <c r="B920" s="4">
        <f t="shared" ca="1" si="117"/>
        <v>119.95481185152131</v>
      </c>
      <c r="C920" s="4">
        <v>4169</v>
      </c>
      <c r="D920" s="4">
        <f t="shared" ca="1" si="118"/>
        <v>0.75</v>
      </c>
      <c r="E920" s="4">
        <v>0.55000000000000004</v>
      </c>
      <c r="F920" s="4">
        <v>19.899999999999999</v>
      </c>
      <c r="G920" s="4">
        <f t="shared" ca="1" si="112"/>
        <v>41.281913690970576</v>
      </c>
      <c r="H920" s="4">
        <f t="shared" ca="1" si="119"/>
        <v>18.528840316664127</v>
      </c>
      <c r="I920" s="4">
        <f ca="1">User_Model_Calcs!B920-Sat_Data!$B$5</f>
        <v>9.9548118515213133</v>
      </c>
      <c r="J920" s="4">
        <f ca="1">(Earth_Data!$B$1/SQRT(1-Earth_Data!$B$2^2*SIN(RADIANS(User_Model_Calcs!A920))^2))*COS(RADIANS(User_Model_Calcs!A920))</f>
        <v>4663.5467986045433</v>
      </c>
      <c r="K920" s="4">
        <f ca="1">((Earth_Data!$B$1*(1-Earth_Data!$B$2^2))/SQRT(1-Earth_Data!$B$2^2*SIN(RADIANS(User_Model_Calcs!A920))^2))*SIN(RADIANS(User_Model_Calcs!A920))</f>
        <v>-4336.5032688321489</v>
      </c>
      <c r="L920" s="4">
        <f t="shared" ca="1" si="113"/>
        <v>-42.918903478419935</v>
      </c>
      <c r="M920" s="4">
        <f t="shared" ca="1" si="114"/>
        <v>6368.1967104798669</v>
      </c>
      <c r="N920" s="4">
        <f ca="1">SQRT(User_Model_Calcs!M920^2+Sat_Data!$B$3^2-2*User_Model_Calcs!M920*Sat_Data!$B$3*COS(RADIANS(L920))*COS(RADIANS(I920)))</f>
        <v>37828.83358034266</v>
      </c>
      <c r="O920" s="4">
        <f ca="1">DEGREES(ACOS(((Earth_Data!$B$1+Sat_Data!$B$2)/User_Model_Calcs!N920)*SQRT(1-COS(RADIANS(User_Model_Calcs!I920))^2*COS(RADIANS(User_Model_Calcs!A920))^2)))</f>
        <v>39.230082026230626</v>
      </c>
      <c r="P920" s="4">
        <f t="shared" ca="1" si="115"/>
        <v>14.403416628283335</v>
      </c>
    </row>
    <row r="921" spans="1:16" x14ac:dyDescent="0.25">
      <c r="A921" s="4">
        <f t="shared" ca="1" si="116"/>
        <v>-12.426277176122115</v>
      </c>
      <c r="B921" s="4">
        <f t="shared" ca="1" si="117"/>
        <v>137.22560949895507</v>
      </c>
      <c r="C921" s="4">
        <v>4170</v>
      </c>
      <c r="D921" s="4">
        <f t="shared" ca="1" si="118"/>
        <v>1.2</v>
      </c>
      <c r="E921" s="4">
        <v>0.55000000000000004</v>
      </c>
      <c r="F921" s="4">
        <v>19.899999999999999</v>
      </c>
      <c r="G921" s="4">
        <f t="shared" ca="1" si="112"/>
        <v>45.364313344089069</v>
      </c>
      <c r="H921" s="4">
        <f t="shared" ca="1" si="119"/>
        <v>20.236436278749832</v>
      </c>
      <c r="I921" s="4">
        <f ca="1">User_Model_Calcs!B921-Sat_Data!$B$5</f>
        <v>27.225609498955066</v>
      </c>
      <c r="J921" s="4">
        <f ca="1">(Earth_Data!$B$1/SQRT(1-Earth_Data!$B$2^2*SIN(RADIANS(User_Model_Calcs!A921))^2))*COS(RADIANS(User_Model_Calcs!A921))</f>
        <v>6229.6893534416768</v>
      </c>
      <c r="K921" s="4">
        <f ca="1">((Earth_Data!$B$1*(1-Earth_Data!$B$2^2))/SQRT(1-Earth_Data!$B$2^2*SIN(RADIANS(User_Model_Calcs!A921))^2))*SIN(RADIANS(User_Model_Calcs!A921))</f>
        <v>-1363.4920972343984</v>
      </c>
      <c r="L921" s="4">
        <f t="shared" ca="1" si="113"/>
        <v>-12.345648527331807</v>
      </c>
      <c r="M921" s="4">
        <f t="shared" ca="1" si="114"/>
        <v>6377.1576850196543</v>
      </c>
      <c r="N921" s="4">
        <f ca="1">SQRT(User_Model_Calcs!M921^2+Sat_Data!$B$3^2-2*User_Model_Calcs!M921*Sat_Data!$B$3*COS(RADIANS(L921))*COS(RADIANS(I921)))</f>
        <v>36760.646386174638</v>
      </c>
      <c r="O921" s="4">
        <f ca="1">DEGREES(ACOS(((Earth_Data!$B$1+Sat_Data!$B$2)/User_Model_Calcs!N921)*SQRT(1-COS(RADIANS(User_Model_Calcs!I921))^2*COS(RADIANS(User_Model_Calcs!A921))^2)))</f>
        <v>55.334095893417363</v>
      </c>
      <c r="P921" s="4">
        <f t="shared" ca="1" si="115"/>
        <v>67.303301836938019</v>
      </c>
    </row>
    <row r="922" spans="1:16" x14ac:dyDescent="0.25">
      <c r="A922" s="4">
        <f t="shared" ca="1" si="116"/>
        <v>-16.134325533655687</v>
      </c>
      <c r="B922" s="4">
        <f t="shared" ca="1" si="117"/>
        <v>129.39914326950517</v>
      </c>
      <c r="C922" s="4">
        <v>4171</v>
      </c>
      <c r="D922" s="4">
        <f t="shared" ca="1" si="118"/>
        <v>1.2</v>
      </c>
      <c r="E922" s="4">
        <v>0.55000000000000004</v>
      </c>
      <c r="F922" s="4">
        <v>19.899999999999999</v>
      </c>
      <c r="G922" s="4">
        <f t="shared" ca="1" si="112"/>
        <v>45.364313344089069</v>
      </c>
      <c r="H922" s="4">
        <f t="shared" ca="1" si="119"/>
        <v>16.125475613093101</v>
      </c>
      <c r="I922" s="4">
        <f ca="1">User_Model_Calcs!B922-Sat_Data!$B$5</f>
        <v>19.399143269505174</v>
      </c>
      <c r="J922" s="4">
        <f ca="1">(Earth_Data!$B$1/SQRT(1-Earth_Data!$B$2^2*SIN(RADIANS(User_Model_Calcs!A922))^2))*COS(RADIANS(User_Model_Calcs!A922))</f>
        <v>6128.5075392007811</v>
      </c>
      <c r="K922" s="4">
        <f ca="1">((Earth_Data!$B$1*(1-Earth_Data!$B$2^2))/SQRT(1-Earth_Data!$B$2^2*SIN(RADIANS(User_Model_Calcs!A922))^2))*SIN(RADIANS(User_Model_Calcs!A922))</f>
        <v>-1761.0123501423102</v>
      </c>
      <c r="L922" s="4">
        <f t="shared" ca="1" si="113"/>
        <v>-16.031881347639313</v>
      </c>
      <c r="M922" s="4">
        <f t="shared" ca="1" si="114"/>
        <v>6376.5013256012544</v>
      </c>
      <c r="N922" s="4">
        <f ca="1">SQRT(User_Model_Calcs!M922^2+Sat_Data!$B$3^2-2*User_Model_Calcs!M922*Sat_Data!$B$3*COS(RADIANS(L922))*COS(RADIANS(I922)))</f>
        <v>36482.986500220366</v>
      </c>
      <c r="O922" s="4">
        <f ca="1">DEGREES(ACOS(((Earth_Data!$B$1+Sat_Data!$B$2)/User_Model_Calcs!N922)*SQRT(1-COS(RADIANS(User_Model_Calcs!I922))^2*COS(RADIANS(User_Model_Calcs!A922))^2)))</f>
        <v>60.725039608776058</v>
      </c>
      <c r="P922" s="4">
        <f t="shared" ca="1" si="115"/>
        <v>51.721275642232023</v>
      </c>
    </row>
    <row r="923" spans="1:16" x14ac:dyDescent="0.25">
      <c r="A923" s="4">
        <f t="shared" ca="1" si="116"/>
        <v>-31.598495773192894</v>
      </c>
      <c r="B923" s="4">
        <f t="shared" ca="1" si="117"/>
        <v>135.26491857384542</v>
      </c>
      <c r="C923" s="4">
        <v>4172</v>
      </c>
      <c r="D923" s="4">
        <f t="shared" ca="1" si="118"/>
        <v>1.2</v>
      </c>
      <c r="E923" s="4">
        <v>0.55000000000000004</v>
      </c>
      <c r="F923" s="4">
        <v>19.899999999999999</v>
      </c>
      <c r="G923" s="4">
        <f t="shared" ca="1" si="112"/>
        <v>45.364313344089069</v>
      </c>
      <c r="H923" s="4">
        <f t="shared" ca="1" si="119"/>
        <v>18.090231010437179</v>
      </c>
      <c r="I923" s="4">
        <f ca="1">User_Model_Calcs!B923-Sat_Data!$B$5</f>
        <v>25.264918573845421</v>
      </c>
      <c r="J923" s="4">
        <f ca="1">(Earth_Data!$B$1/SQRT(1-Earth_Data!$B$2^2*SIN(RADIANS(User_Model_Calcs!A923))^2))*COS(RADIANS(User_Model_Calcs!A923))</f>
        <v>5437.5204656420774</v>
      </c>
      <c r="K923" s="4">
        <f ca="1">((Earth_Data!$B$1*(1-Earth_Data!$B$2^2))/SQRT(1-Earth_Data!$B$2^2*SIN(RADIANS(User_Model_Calcs!A923))^2))*SIN(RADIANS(User_Model_Calcs!A923))</f>
        <v>-3322.5950640623573</v>
      </c>
      <c r="L923" s="4">
        <f t="shared" ca="1" si="113"/>
        <v>-31.427002268572927</v>
      </c>
      <c r="M923" s="4">
        <f t="shared" ca="1" si="114"/>
        <v>6372.3046673874578</v>
      </c>
      <c r="N923" s="4">
        <f ca="1">SQRT(User_Model_Calcs!M923^2+Sat_Data!$B$3^2-2*User_Model_Calcs!M923*Sat_Data!$B$3*COS(RADIANS(L923))*COS(RADIANS(I923)))</f>
        <v>37466.59833343645</v>
      </c>
      <c r="O923" s="4">
        <f ca="1">DEGREES(ACOS(((Earth_Data!$B$1+Sat_Data!$B$2)/User_Model_Calcs!N923)*SQRT(1-COS(RADIANS(User_Model_Calcs!I923))^2*COS(RADIANS(User_Model_Calcs!A923))^2)))</f>
        <v>44.13679647818315</v>
      </c>
      <c r="P923" s="4">
        <f t="shared" ca="1" si="115"/>
        <v>42.01026826613117</v>
      </c>
    </row>
    <row r="924" spans="1:16" x14ac:dyDescent="0.25">
      <c r="A924" s="4">
        <f t="shared" ca="1" si="116"/>
        <v>-16.793064593938553</v>
      </c>
      <c r="B924" s="4">
        <f t="shared" ca="1" si="117"/>
        <v>146.23219253022128</v>
      </c>
      <c r="C924" s="4">
        <v>4173</v>
      </c>
      <c r="D924" s="4">
        <f t="shared" ca="1" si="118"/>
        <v>1.2</v>
      </c>
      <c r="E924" s="4">
        <v>0.55000000000000004</v>
      </c>
      <c r="F924" s="4">
        <v>19.899999999999999</v>
      </c>
      <c r="G924" s="4">
        <f t="shared" ca="1" si="112"/>
        <v>45.364313344089069</v>
      </c>
      <c r="H924" s="4">
        <f t="shared" ca="1" si="119"/>
        <v>17.781023730987773</v>
      </c>
      <c r="I924" s="4">
        <f ca="1">User_Model_Calcs!B924-Sat_Data!$B$5</f>
        <v>36.232192530221283</v>
      </c>
      <c r="J924" s="4">
        <f ca="1">(Earth_Data!$B$1/SQRT(1-Earth_Data!$B$2^2*SIN(RADIANS(User_Model_Calcs!A924))^2))*COS(RADIANS(User_Model_Calcs!A924))</f>
        <v>6107.8476738379622</v>
      </c>
      <c r="K924" s="4">
        <f ca="1">((Earth_Data!$B$1*(1-Earth_Data!$B$2^2))/SQRT(1-Earth_Data!$B$2^2*SIN(RADIANS(User_Model_Calcs!A924))^2))*SIN(RADIANS(User_Model_Calcs!A924))</f>
        <v>-1830.921507366372</v>
      </c>
      <c r="L924" s="4">
        <f t="shared" ca="1" si="113"/>
        <v>-16.686912618829499</v>
      </c>
      <c r="M924" s="4">
        <f t="shared" ca="1" si="114"/>
        <v>6376.3686195941145</v>
      </c>
      <c r="N924" s="4">
        <f ca="1">SQRT(User_Model_Calcs!M924^2+Sat_Data!$B$3^2-2*User_Model_Calcs!M924*Sat_Data!$B$3*COS(RADIANS(L924))*COS(RADIANS(I924)))</f>
        <v>37456.739373354874</v>
      </c>
      <c r="O924" s="4">
        <f ca="1">DEGREES(ACOS(((Earth_Data!$B$1+Sat_Data!$B$2)/User_Model_Calcs!N924)*SQRT(1-COS(RADIANS(User_Model_Calcs!I924))^2*COS(RADIANS(User_Model_Calcs!A924))^2)))</f>
        <v>44.341124172438661</v>
      </c>
      <c r="P924" s="4">
        <f t="shared" ca="1" si="115"/>
        <v>68.481251821934478</v>
      </c>
    </row>
    <row r="925" spans="1:16" x14ac:dyDescent="0.25">
      <c r="A925" s="4">
        <f t="shared" ca="1" si="116"/>
        <v>-33.65054569876262</v>
      </c>
      <c r="B925" s="4">
        <f t="shared" ca="1" si="117"/>
        <v>125.06110307524025</v>
      </c>
      <c r="C925" s="4">
        <v>4174</v>
      </c>
      <c r="D925" s="4">
        <f t="shared" ca="1" si="118"/>
        <v>0.75</v>
      </c>
      <c r="E925" s="4">
        <v>0.55000000000000004</v>
      </c>
      <c r="F925" s="4">
        <v>19.899999999999999</v>
      </c>
      <c r="G925" s="4">
        <f t="shared" ca="1" si="112"/>
        <v>41.281913690970576</v>
      </c>
      <c r="H925" s="4">
        <f t="shared" ca="1" si="119"/>
        <v>16.580898412656602</v>
      </c>
      <c r="I925" s="4">
        <f ca="1">User_Model_Calcs!B925-Sat_Data!$B$5</f>
        <v>15.061103075240254</v>
      </c>
      <c r="J925" s="4">
        <f ca="1">(Earth_Data!$B$1/SQRT(1-Earth_Data!$B$2^2*SIN(RADIANS(User_Model_Calcs!A925))^2))*COS(RADIANS(User_Model_Calcs!A925))</f>
        <v>5314.8378039811414</v>
      </c>
      <c r="K925" s="4">
        <f ca="1">((Earth_Data!$B$1*(1-Earth_Data!$B$2^2))/SQRT(1-Earth_Data!$B$2^2*SIN(RADIANS(User_Model_Calcs!A925))^2))*SIN(RADIANS(User_Model_Calcs!A925))</f>
        <v>-3514.2474262756864</v>
      </c>
      <c r="L925" s="4">
        <f t="shared" ca="1" si="113"/>
        <v>-33.473252687186971</v>
      </c>
      <c r="M925" s="4">
        <f t="shared" ca="1" si="114"/>
        <v>6371.6117157052477</v>
      </c>
      <c r="N925" s="4">
        <f ca="1">SQRT(User_Model_Calcs!M925^2+Sat_Data!$B$3^2-2*User_Model_Calcs!M925*Sat_Data!$B$3*COS(RADIANS(L925))*COS(RADIANS(I925)))</f>
        <v>37223.872776904675</v>
      </c>
      <c r="O925" s="4">
        <f ca="1">DEGREES(ACOS(((Earth_Data!$B$1+Sat_Data!$B$2)/User_Model_Calcs!N925)*SQRT(1-COS(RADIANS(User_Model_Calcs!I925))^2*COS(RADIANS(User_Model_Calcs!A925))^2)))</f>
        <v>47.639346311899558</v>
      </c>
      <c r="P925" s="4">
        <f t="shared" ca="1" si="115"/>
        <v>25.901953372859925</v>
      </c>
    </row>
    <row r="926" spans="1:16" x14ac:dyDescent="0.25">
      <c r="A926" s="4">
        <f t="shared" ca="1" si="116"/>
        <v>-29.124124297153394</v>
      </c>
      <c r="B926" s="4">
        <f t="shared" ca="1" si="117"/>
        <v>126.57933262038017</v>
      </c>
      <c r="C926" s="4">
        <v>4175</v>
      </c>
      <c r="D926" s="4">
        <f t="shared" ca="1" si="118"/>
        <v>1.2</v>
      </c>
      <c r="E926" s="4">
        <v>0.55000000000000004</v>
      </c>
      <c r="F926" s="4">
        <v>19.899999999999999</v>
      </c>
      <c r="G926" s="4">
        <f t="shared" ca="1" si="112"/>
        <v>45.364313344089069</v>
      </c>
      <c r="H926" s="4">
        <f t="shared" ca="1" si="119"/>
        <v>21.164344832299843</v>
      </c>
      <c r="I926" s="4">
        <f ca="1">User_Model_Calcs!B926-Sat_Data!$B$5</f>
        <v>16.579332620380171</v>
      </c>
      <c r="J926" s="4">
        <f ca="1">(Earth_Data!$B$1/SQRT(1-Earth_Data!$B$2^2*SIN(RADIANS(User_Model_Calcs!A926))^2))*COS(RADIANS(User_Model_Calcs!A926))</f>
        <v>5576.158096087559</v>
      </c>
      <c r="K926" s="4">
        <f ca="1">((Earth_Data!$B$1*(1-Earth_Data!$B$2^2))/SQRT(1-Earth_Data!$B$2^2*SIN(RADIANS(User_Model_Calcs!A926))^2))*SIN(RADIANS(User_Model_Calcs!A926))</f>
        <v>-3085.9276694975729</v>
      </c>
      <c r="L926" s="4">
        <f t="shared" ca="1" si="113"/>
        <v>-28.960785145039132</v>
      </c>
      <c r="M926" s="4">
        <f t="shared" ca="1" si="114"/>
        <v>6373.1066752356774</v>
      </c>
      <c r="N926" s="4">
        <f ca="1">SQRT(User_Model_Calcs!M926^2+Sat_Data!$B$3^2-2*User_Model_Calcs!M926*Sat_Data!$B$3*COS(RADIANS(L926))*COS(RADIANS(I926)))</f>
        <v>36983.142455830304</v>
      </c>
      <c r="O926" s="4">
        <f ca="1">DEGREES(ACOS(((Earth_Data!$B$1+Sat_Data!$B$2)/User_Model_Calcs!N926)*SQRT(1-COS(RADIANS(User_Model_Calcs!I926))^2*COS(RADIANS(User_Model_Calcs!A926))^2)))</f>
        <v>51.433247044106352</v>
      </c>
      <c r="P926" s="4">
        <f t="shared" ca="1" si="115"/>
        <v>31.454455224937764</v>
      </c>
    </row>
    <row r="927" spans="1:16" x14ac:dyDescent="0.25">
      <c r="A927" s="4">
        <f t="shared" ca="1" si="116"/>
        <v>-28.462308074193807</v>
      </c>
      <c r="B927" s="4">
        <f t="shared" ca="1" si="117"/>
        <v>136.90818616099511</v>
      </c>
      <c r="C927" s="4">
        <v>4176</v>
      </c>
      <c r="D927" s="4">
        <f t="shared" ca="1" si="118"/>
        <v>0.75</v>
      </c>
      <c r="E927" s="4">
        <v>0.55000000000000004</v>
      </c>
      <c r="F927" s="4">
        <v>19.899999999999999</v>
      </c>
      <c r="G927" s="4">
        <f t="shared" ca="1" si="112"/>
        <v>41.281913690970576</v>
      </c>
      <c r="H927" s="4">
        <f t="shared" ca="1" si="119"/>
        <v>17.033988746090472</v>
      </c>
      <c r="I927" s="4">
        <f ca="1">User_Model_Calcs!B927-Sat_Data!$B$5</f>
        <v>26.908186160995115</v>
      </c>
      <c r="J927" s="4">
        <f ca="1">(Earth_Data!$B$1/SQRT(1-Earth_Data!$B$2^2*SIN(RADIANS(User_Model_Calcs!A927))^2))*COS(RADIANS(User_Model_Calcs!A927))</f>
        <v>5611.4872579258545</v>
      </c>
      <c r="K927" s="4">
        <f ca="1">((Earth_Data!$B$1*(1-Earth_Data!$B$2^2))/SQRT(1-Earth_Data!$B$2^2*SIN(RADIANS(User_Model_Calcs!A927))^2))*SIN(RADIANS(User_Model_Calcs!A927))</f>
        <v>-3021.6461498639792</v>
      </c>
      <c r="L927" s="4">
        <f t="shared" ca="1" si="113"/>
        <v>-28.301358031559705</v>
      </c>
      <c r="M927" s="4">
        <f t="shared" ca="1" si="114"/>
        <v>6373.3142634623027</v>
      </c>
      <c r="N927" s="4">
        <f ca="1">SQRT(User_Model_Calcs!M927^2+Sat_Data!$B$3^2-2*User_Model_Calcs!M927*Sat_Data!$B$3*COS(RADIANS(L927))*COS(RADIANS(I927)))</f>
        <v>37369.232465386631</v>
      </c>
      <c r="O927" s="4">
        <f ca="1">DEGREES(ACOS(((Earth_Data!$B$1+Sat_Data!$B$2)/User_Model_Calcs!N927)*SQRT(1-COS(RADIANS(User_Model_Calcs!I927))^2*COS(RADIANS(User_Model_Calcs!A927))^2)))</f>
        <v>45.534223016828903</v>
      </c>
      <c r="P927" s="4">
        <f t="shared" ca="1" si="115"/>
        <v>46.80010711872157</v>
      </c>
    </row>
    <row r="928" spans="1:16" x14ac:dyDescent="0.25">
      <c r="A928" s="4">
        <f t="shared" ca="1" si="116"/>
        <v>-23.011497023805788</v>
      </c>
      <c r="B928" s="4">
        <f t="shared" ca="1" si="117"/>
        <v>110.63397971566991</v>
      </c>
      <c r="C928" s="4">
        <v>4177</v>
      </c>
      <c r="D928" s="4">
        <f t="shared" ca="1" si="118"/>
        <v>1.2</v>
      </c>
      <c r="E928" s="4">
        <v>0.55000000000000004</v>
      </c>
      <c r="F928" s="4">
        <v>19.899999999999999</v>
      </c>
      <c r="G928" s="4">
        <f t="shared" ca="1" si="112"/>
        <v>45.364313344089069</v>
      </c>
      <c r="H928" s="4">
        <f t="shared" ca="1" si="119"/>
        <v>15.063631123861374</v>
      </c>
      <c r="I928" s="4">
        <f ca="1">User_Model_Calcs!B928-Sat_Data!$B$5</f>
        <v>0.63397971566990918</v>
      </c>
      <c r="J928" s="4">
        <f ca="1">(Earth_Data!$B$1/SQRT(1-Earth_Data!$B$2^2*SIN(RADIANS(User_Model_Calcs!A928))^2))*COS(RADIANS(User_Model_Calcs!A928))</f>
        <v>5873.6138234062109</v>
      </c>
      <c r="K928" s="4">
        <f ca="1">((Earth_Data!$B$1*(1-Earth_Data!$B$2^2))/SQRT(1-Earth_Data!$B$2^2*SIN(RADIANS(User_Model_Calcs!A928))^2))*SIN(RADIANS(User_Model_Calcs!A928))</f>
        <v>-2477.8921524802249</v>
      </c>
      <c r="L928" s="4">
        <f t="shared" ca="1" si="113"/>
        <v>-22.873344888989571</v>
      </c>
      <c r="M928" s="4">
        <f t="shared" ca="1" si="114"/>
        <v>6374.895204301919</v>
      </c>
      <c r="N928" s="4">
        <f ca="1">SQRT(User_Model_Calcs!M928^2+Sat_Data!$B$3^2-2*User_Model_Calcs!M928*Sat_Data!$B$3*COS(RADIANS(L928))*COS(RADIANS(I928)))</f>
        <v>36375.438981851439</v>
      </c>
      <c r="O928" s="4">
        <f ca="1">DEGREES(ACOS(((Earth_Data!$B$1+Sat_Data!$B$2)/User_Model_Calcs!N928)*SQRT(1-COS(RADIANS(User_Model_Calcs!I928))^2*COS(RADIANS(User_Model_Calcs!A928))^2)))</f>
        <v>63.045743577885816</v>
      </c>
      <c r="P928" s="4">
        <f t="shared" ca="1" si="115"/>
        <v>1.6214138406790986</v>
      </c>
    </row>
    <row r="929" spans="1:16" x14ac:dyDescent="0.25">
      <c r="A929" s="4">
        <f t="shared" ca="1" si="116"/>
        <v>-25.48739277292065</v>
      </c>
      <c r="B929" s="4">
        <f t="shared" ca="1" si="117"/>
        <v>117.65010473576561</v>
      </c>
      <c r="C929" s="4">
        <v>4178</v>
      </c>
      <c r="D929" s="4">
        <f t="shared" ca="1" si="118"/>
        <v>1.2</v>
      </c>
      <c r="E929" s="4">
        <v>0.55000000000000004</v>
      </c>
      <c r="F929" s="4">
        <v>19.899999999999999</v>
      </c>
      <c r="G929" s="4">
        <f t="shared" ca="1" si="112"/>
        <v>45.364313344089069</v>
      </c>
      <c r="H929" s="4">
        <f t="shared" ca="1" si="119"/>
        <v>16.662359727788669</v>
      </c>
      <c r="I929" s="4">
        <f ca="1">User_Model_Calcs!B929-Sat_Data!$B$5</f>
        <v>7.6501047357656091</v>
      </c>
      <c r="J929" s="4">
        <f ca="1">(Earth_Data!$B$1/SQRT(1-Earth_Data!$B$2^2*SIN(RADIANS(User_Model_Calcs!A929))^2))*COS(RADIANS(User_Model_Calcs!A929))</f>
        <v>5760.9911716198121</v>
      </c>
      <c r="K929" s="4">
        <f ca="1">((Earth_Data!$B$1*(1-Earth_Data!$B$2^2))/SQRT(1-Earth_Data!$B$2^2*SIN(RADIANS(User_Model_Calcs!A929))^2))*SIN(RADIANS(User_Model_Calcs!A929))</f>
        <v>-2727.9108549242446</v>
      </c>
      <c r="L929" s="4">
        <f t="shared" ca="1" si="113"/>
        <v>-25.338217426599773</v>
      </c>
      <c r="M929" s="4">
        <f t="shared" ca="1" si="114"/>
        <v>6374.2071594744193</v>
      </c>
      <c r="N929" s="4">
        <f ca="1">SQRT(User_Model_Calcs!M929^2+Sat_Data!$B$3^2-2*User_Model_Calcs!M929*Sat_Data!$B$3*COS(RADIANS(L929))*COS(RADIANS(I929)))</f>
        <v>36564.391585930731</v>
      </c>
      <c r="O929" s="4">
        <f ca="1">DEGREES(ACOS(((Earth_Data!$B$1+Sat_Data!$B$2)/User_Model_Calcs!N929)*SQRT(1-COS(RADIANS(User_Model_Calcs!I929))^2*COS(RADIANS(User_Model_Calcs!A929))^2)))</f>
        <v>58.989239662679232</v>
      </c>
      <c r="P929" s="4">
        <f t="shared" ca="1" si="115"/>
        <v>17.335342246594777</v>
      </c>
    </row>
    <row r="930" spans="1:16" x14ac:dyDescent="0.25">
      <c r="A930" s="4">
        <f t="shared" ca="1" si="116"/>
        <v>-30.622417783968849</v>
      </c>
      <c r="B930" s="4">
        <f t="shared" ca="1" si="117"/>
        <v>154.59752725386608</v>
      </c>
      <c r="C930" s="4">
        <v>4179</v>
      </c>
      <c r="D930" s="4">
        <f t="shared" ca="1" si="118"/>
        <v>3</v>
      </c>
      <c r="E930" s="4">
        <v>0.55000000000000004</v>
      </c>
      <c r="F930" s="4">
        <v>19.899999999999999</v>
      </c>
      <c r="G930" s="4">
        <f t="shared" ca="1" si="112"/>
        <v>53.323113517529826</v>
      </c>
      <c r="H930" s="4">
        <f t="shared" ca="1" si="119"/>
        <v>15.07021004755061</v>
      </c>
      <c r="I930" s="4">
        <f ca="1">User_Model_Calcs!B930-Sat_Data!$B$5</f>
        <v>44.597527253866076</v>
      </c>
      <c r="J930" s="4">
        <f ca="1">(Earth_Data!$B$1/SQRT(1-Earth_Data!$B$2^2*SIN(RADIANS(User_Model_Calcs!A930))^2))*COS(RADIANS(User_Model_Calcs!A930))</f>
        <v>5493.4355197692139</v>
      </c>
      <c r="K930" s="4">
        <f ca="1">((Earth_Data!$B$1*(1-Earth_Data!$B$2^2))/SQRT(1-Earth_Data!$B$2^2*SIN(RADIANS(User_Model_Calcs!A930))^2))*SIN(RADIANS(User_Model_Calcs!A930))</f>
        <v>-3229.941900958564</v>
      </c>
      <c r="L930" s="4">
        <f t="shared" ca="1" si="113"/>
        <v>-30.453992168428243</v>
      </c>
      <c r="M930" s="4">
        <f t="shared" ca="1" si="114"/>
        <v>6372.6257142115192</v>
      </c>
      <c r="N930" s="4">
        <f ca="1">SQRT(User_Model_Calcs!M930^2+Sat_Data!$B$3^2-2*User_Model_Calcs!M930*Sat_Data!$B$3*COS(RADIANS(L930))*COS(RADIANS(I930)))</f>
        <v>38581.907096008479</v>
      </c>
      <c r="O930" s="4">
        <f ca="1">DEGREES(ACOS(((Earth_Data!$B$1+Sat_Data!$B$2)/User_Model_Calcs!N930)*SQRT(1-COS(RADIANS(User_Model_Calcs!I930))^2*COS(RADIANS(User_Model_Calcs!A930))^2)))</f>
        <v>30.271339078818624</v>
      </c>
      <c r="P930" s="4">
        <f t="shared" ca="1" si="115"/>
        <v>62.679796393270628</v>
      </c>
    </row>
    <row r="931" spans="1:16" x14ac:dyDescent="0.25">
      <c r="A931" s="4">
        <f t="shared" ca="1" si="116"/>
        <v>-15.899396074206006</v>
      </c>
      <c r="B931" s="4">
        <f t="shared" ca="1" si="117"/>
        <v>130.6818695621773</v>
      </c>
      <c r="C931" s="4">
        <v>4180</v>
      </c>
      <c r="D931" s="4">
        <f t="shared" ca="1" si="118"/>
        <v>1.2</v>
      </c>
      <c r="E931" s="4">
        <v>0.55000000000000004</v>
      </c>
      <c r="F931" s="4">
        <v>19.899999999999999</v>
      </c>
      <c r="G931" s="4">
        <f t="shared" ca="1" si="112"/>
        <v>45.364313344089069</v>
      </c>
      <c r="H931" s="4">
        <f t="shared" ca="1" si="119"/>
        <v>21.358455286058216</v>
      </c>
      <c r="I931" s="4">
        <f ca="1">User_Model_Calcs!B931-Sat_Data!$B$5</f>
        <v>20.681869562177297</v>
      </c>
      <c r="J931" s="4">
        <f ca="1">(Earth_Data!$B$1/SQRT(1-Earth_Data!$B$2^2*SIN(RADIANS(User_Model_Calcs!A931))^2))*COS(RADIANS(User_Model_Calcs!A931))</f>
        <v>6135.6806423009075</v>
      </c>
      <c r="K931" s="4">
        <f ca="1">((Earth_Data!$B$1*(1-Earth_Data!$B$2^2))/SQRT(1-Earth_Data!$B$2^2*SIN(RADIANS(User_Model_Calcs!A931))^2))*SIN(RADIANS(User_Model_Calcs!A931))</f>
        <v>-1736.0245224793737</v>
      </c>
      <c r="L931" s="4">
        <f t="shared" ca="1" si="113"/>
        <v>-15.798287309598651</v>
      </c>
      <c r="M931" s="4">
        <f t="shared" ca="1" si="114"/>
        <v>6376.5475052692755</v>
      </c>
      <c r="N931" s="4">
        <f ca="1">SQRT(User_Model_Calcs!M931^2+Sat_Data!$B$3^2-2*User_Model_Calcs!M931*Sat_Data!$B$3*COS(RADIANS(L931))*COS(RADIANS(I931)))</f>
        <v>36529.547076125731</v>
      </c>
      <c r="O931" s="4">
        <f ca="1">DEGREES(ACOS(((Earth_Data!$B$1+Sat_Data!$B$2)/User_Model_Calcs!N931)*SQRT(1-COS(RADIANS(User_Model_Calcs!I931))^2*COS(RADIANS(User_Model_Calcs!A931))^2)))</f>
        <v>59.755996301240806</v>
      </c>
      <c r="P931" s="4">
        <f t="shared" ca="1" si="115"/>
        <v>54.03237373466569</v>
      </c>
    </row>
    <row r="932" spans="1:16" x14ac:dyDescent="0.25">
      <c r="A932" s="4">
        <f t="shared" ca="1" si="116"/>
        <v>-39.492205729215513</v>
      </c>
      <c r="B932" s="4">
        <f t="shared" ca="1" si="117"/>
        <v>138.20936258762248</v>
      </c>
      <c r="C932" s="4">
        <v>4181</v>
      </c>
      <c r="D932" s="4">
        <f t="shared" ca="1" si="118"/>
        <v>1.2</v>
      </c>
      <c r="E932" s="4">
        <v>0.55000000000000004</v>
      </c>
      <c r="F932" s="4">
        <v>19.899999999999999</v>
      </c>
      <c r="G932" s="4">
        <f t="shared" ca="1" si="112"/>
        <v>45.364313344089069</v>
      </c>
      <c r="H932" s="4">
        <f t="shared" ca="1" si="119"/>
        <v>19.372744334301416</v>
      </c>
      <c r="I932" s="4">
        <f ca="1">User_Model_Calcs!B932-Sat_Data!$B$5</f>
        <v>28.209362587622479</v>
      </c>
      <c r="J932" s="4">
        <f ca="1">(Earth_Data!$B$1/SQRT(1-Earth_Data!$B$2^2*SIN(RADIANS(User_Model_Calcs!A932))^2))*COS(RADIANS(User_Model_Calcs!A932))</f>
        <v>4928.7587340663495</v>
      </c>
      <c r="K932" s="4">
        <f ca="1">((Earth_Data!$B$1*(1-Earth_Data!$B$2^2))/SQRT(1-Earth_Data!$B$2^2*SIN(RADIANS(User_Model_Calcs!A932))^2))*SIN(RADIANS(User_Model_Calcs!A932))</f>
        <v>-4034.6372183315989</v>
      </c>
      <c r="L932" s="4">
        <f t="shared" ca="1" si="113"/>
        <v>-39.303445223886222</v>
      </c>
      <c r="M932" s="4">
        <f t="shared" ca="1" si="114"/>
        <v>6369.5337460588016</v>
      </c>
      <c r="N932" s="4">
        <f ca="1">SQRT(User_Model_Calcs!M932^2+Sat_Data!$B$3^2-2*User_Model_Calcs!M932*Sat_Data!$B$3*COS(RADIANS(L932))*COS(RADIANS(I932)))</f>
        <v>38106.670098022267</v>
      </c>
      <c r="O932" s="4">
        <f ca="1">DEGREES(ACOS(((Earth_Data!$B$1+Sat_Data!$B$2)/User_Model_Calcs!N932)*SQRT(1-COS(RADIANS(User_Model_Calcs!I932))^2*COS(RADIANS(User_Model_Calcs!A932))^2)))</f>
        <v>35.783852936982406</v>
      </c>
      <c r="P932" s="4">
        <f t="shared" ca="1" si="115"/>
        <v>40.145645230852196</v>
      </c>
    </row>
    <row r="933" spans="1:16" x14ac:dyDescent="0.25">
      <c r="A933" s="4">
        <f t="shared" ca="1" si="116"/>
        <v>-9.5817373297421327</v>
      </c>
      <c r="B933" s="4">
        <f t="shared" ca="1" si="117"/>
        <v>144.0239945720154</v>
      </c>
      <c r="C933" s="4">
        <v>4182</v>
      </c>
      <c r="D933" s="4">
        <f t="shared" ca="1" si="118"/>
        <v>1.2</v>
      </c>
      <c r="E933" s="4">
        <v>0.55000000000000004</v>
      </c>
      <c r="F933" s="4">
        <v>19.899999999999999</v>
      </c>
      <c r="G933" s="4">
        <f t="shared" ca="1" si="112"/>
        <v>45.364313344089069</v>
      </c>
      <c r="H933" s="4">
        <f t="shared" ca="1" si="119"/>
        <v>23.626849836408255</v>
      </c>
      <c r="I933" s="4">
        <f ca="1">User_Model_Calcs!B933-Sat_Data!$B$5</f>
        <v>34.023994572015397</v>
      </c>
      <c r="J933" s="4">
        <f ca="1">(Earth_Data!$B$1/SQRT(1-Earth_Data!$B$2^2*SIN(RADIANS(User_Model_Calcs!A933))^2))*COS(RADIANS(User_Model_Calcs!A933))</f>
        <v>6289.7428388529624</v>
      </c>
      <c r="K933" s="4">
        <f ca="1">((Earth_Data!$B$1*(1-Earth_Data!$B$2^2))/SQRT(1-Earth_Data!$B$2^2*SIN(RADIANS(User_Model_Calcs!A933))^2))*SIN(RADIANS(User_Model_Calcs!A933))</f>
        <v>-1054.660292719168</v>
      </c>
      <c r="L933" s="4">
        <f t="shared" ca="1" si="113"/>
        <v>-9.5187699005702093</v>
      </c>
      <c r="M933" s="4">
        <f t="shared" ca="1" si="114"/>
        <v>6377.5522978600966</v>
      </c>
      <c r="N933" s="4">
        <f ca="1">SQRT(User_Model_Calcs!M933^2+Sat_Data!$B$3^2-2*User_Model_Calcs!M933*Sat_Data!$B$3*COS(RADIANS(L933))*COS(RADIANS(I933)))</f>
        <v>37133.380492550532</v>
      </c>
      <c r="O933" s="4">
        <f ca="1">DEGREES(ACOS(((Earth_Data!$B$1+Sat_Data!$B$2)/User_Model_Calcs!N933)*SQRT(1-COS(RADIANS(User_Model_Calcs!I933))^2*COS(RADIANS(User_Model_Calcs!A933))^2)))</f>
        <v>49.127961242924357</v>
      </c>
      <c r="P933" s="4">
        <f t="shared" ca="1" si="115"/>
        <v>76.149620628370116</v>
      </c>
    </row>
    <row r="934" spans="1:16" x14ac:dyDescent="0.25">
      <c r="A934" s="4">
        <f t="shared" ca="1" si="116"/>
        <v>-13.599749092175255</v>
      </c>
      <c r="B934" s="4">
        <f t="shared" ca="1" si="117"/>
        <v>159.94641078124772</v>
      </c>
      <c r="C934" s="4">
        <v>4183</v>
      </c>
      <c r="D934" s="4">
        <f t="shared" ca="1" si="118"/>
        <v>0.75</v>
      </c>
      <c r="E934" s="4">
        <v>0.55000000000000004</v>
      </c>
      <c r="F934" s="4">
        <v>19.899999999999999</v>
      </c>
      <c r="G934" s="4">
        <f t="shared" ca="1" si="112"/>
        <v>41.281913690970576</v>
      </c>
      <c r="H934" s="4">
        <f t="shared" ca="1" si="119"/>
        <v>21.611075684427131</v>
      </c>
      <c r="I934" s="4">
        <f ca="1">User_Model_Calcs!B934-Sat_Data!$B$5</f>
        <v>49.946410781247721</v>
      </c>
      <c r="J934" s="4">
        <f ca="1">(Earth_Data!$B$1/SQRT(1-Earth_Data!$B$2^2*SIN(RADIANS(User_Model_Calcs!A934))^2))*COS(RADIANS(User_Model_Calcs!A934))</f>
        <v>6200.4575236120418</v>
      </c>
      <c r="K934" s="4">
        <f ca="1">((Earth_Data!$B$1*(1-Earth_Data!$B$2^2))/SQRT(1-Earth_Data!$B$2^2*SIN(RADIANS(User_Model_Calcs!A934))^2))*SIN(RADIANS(User_Model_Calcs!A934))</f>
        <v>-1489.977901397772</v>
      </c>
      <c r="L934" s="4">
        <f t="shared" ca="1" si="113"/>
        <v>-13.512054285054575</v>
      </c>
      <c r="M934" s="4">
        <f t="shared" ca="1" si="114"/>
        <v>6376.9669631236829</v>
      </c>
      <c r="N934" s="4">
        <f ca="1">SQRT(User_Model_Calcs!M934^2+Sat_Data!$B$3^2-2*User_Model_Calcs!M934*Sat_Data!$B$3*COS(RADIANS(L934))*COS(RADIANS(I934)))</f>
        <v>38496.870624367577</v>
      </c>
      <c r="O934" s="4">
        <f ca="1">DEGREES(ACOS(((Earth_Data!$B$1+Sat_Data!$B$2)/User_Model_Calcs!N934)*SQRT(1-COS(RADIANS(User_Model_Calcs!I934))^2*COS(RADIANS(User_Model_Calcs!A934))^2)))</f>
        <v>31.286249438480787</v>
      </c>
      <c r="P934" s="4">
        <f t="shared" ca="1" si="115"/>
        <v>78.817984493800523</v>
      </c>
    </row>
    <row r="935" spans="1:16" x14ac:dyDescent="0.25">
      <c r="A935" s="4">
        <f t="shared" ca="1" si="116"/>
        <v>-11.582801246953117</v>
      </c>
      <c r="B935" s="4">
        <f t="shared" ca="1" si="117"/>
        <v>129.01852742287798</v>
      </c>
      <c r="C935" s="4">
        <v>4184</v>
      </c>
      <c r="D935" s="4">
        <f t="shared" ca="1" si="118"/>
        <v>0.75</v>
      </c>
      <c r="E935" s="4">
        <v>0.55000000000000004</v>
      </c>
      <c r="F935" s="4">
        <v>19.899999999999999</v>
      </c>
      <c r="G935" s="4">
        <f t="shared" ca="1" si="112"/>
        <v>41.281913690970576</v>
      </c>
      <c r="H935" s="4">
        <f t="shared" ca="1" si="119"/>
        <v>21.017582214949257</v>
      </c>
      <c r="I935" s="4">
        <f ca="1">User_Model_Calcs!B935-Sat_Data!$B$5</f>
        <v>19.01852742287798</v>
      </c>
      <c r="J935" s="4">
        <f ca="1">(Earth_Data!$B$1/SQRT(1-Earth_Data!$B$2^2*SIN(RADIANS(User_Model_Calcs!A935))^2))*COS(RADIANS(User_Model_Calcs!A935))</f>
        <v>6249.0960975532371</v>
      </c>
      <c r="K935" s="4">
        <f ca="1">((Earth_Data!$B$1*(1-Earth_Data!$B$2^2))/SQRT(1-Earth_Data!$B$2^2*SIN(RADIANS(User_Model_Calcs!A935))^2))*SIN(RADIANS(User_Model_Calcs!A935))</f>
        <v>-1272.2261318639321</v>
      </c>
      <c r="L935" s="4">
        <f t="shared" ca="1" si="113"/>
        <v>-11.507335145279356</v>
      </c>
      <c r="M935" s="4">
        <f t="shared" ca="1" si="114"/>
        <v>6377.2847958243601</v>
      </c>
      <c r="N935" s="4">
        <f ca="1">SQRT(User_Model_Calcs!M935^2+Sat_Data!$B$3^2-2*User_Model_Calcs!M935*Sat_Data!$B$3*COS(RADIANS(L935))*COS(RADIANS(I935)))</f>
        <v>36335.586133302175</v>
      </c>
      <c r="O935" s="4">
        <f ca="1">DEGREES(ACOS(((Earth_Data!$B$1+Sat_Data!$B$2)/User_Model_Calcs!N935)*SQRT(1-COS(RADIANS(User_Model_Calcs!I935))^2*COS(RADIANS(User_Model_Calcs!A935))^2)))</f>
        <v>64.047572739268489</v>
      </c>
      <c r="P935" s="4">
        <f t="shared" ca="1" si="115"/>
        <v>59.778912391579262</v>
      </c>
    </row>
    <row r="936" spans="1:16" x14ac:dyDescent="0.25">
      <c r="A936" s="4">
        <f t="shared" ca="1" si="116"/>
        <v>-42.596154526579696</v>
      </c>
      <c r="B936" s="4">
        <f t="shared" ca="1" si="117"/>
        <v>153.43425706585447</v>
      </c>
      <c r="C936" s="4">
        <v>4185</v>
      </c>
      <c r="D936" s="4">
        <f t="shared" ca="1" si="118"/>
        <v>1.2</v>
      </c>
      <c r="E936" s="4">
        <v>0.55000000000000004</v>
      </c>
      <c r="F936" s="4">
        <v>19.899999999999999</v>
      </c>
      <c r="G936" s="4">
        <f t="shared" ca="1" si="112"/>
        <v>45.364313344089069</v>
      </c>
      <c r="H936" s="4">
        <f t="shared" ca="1" si="119"/>
        <v>23.518085822547</v>
      </c>
      <c r="I936" s="4">
        <f ca="1">User_Model_Calcs!B936-Sat_Data!$B$5</f>
        <v>43.434257065854467</v>
      </c>
      <c r="J936" s="4">
        <f ca="1">(Earth_Data!$B$1/SQRT(1-Earth_Data!$B$2^2*SIN(RADIANS(User_Model_Calcs!A936))^2))*COS(RADIANS(User_Model_Calcs!A936))</f>
        <v>4702.4360769155428</v>
      </c>
      <c r="K936" s="4">
        <f ca="1">((Earth_Data!$B$1*(1-Earth_Data!$B$2^2))/SQRT(1-Earth_Data!$B$2^2*SIN(RADIANS(User_Model_Calcs!A936))^2))*SIN(RADIANS(User_Model_Calcs!A936))</f>
        <v>-4294.585273389629</v>
      </c>
      <c r="L936" s="4">
        <f t="shared" ca="1" si="113"/>
        <v>-42.404458477019496</v>
      </c>
      <c r="M936" s="4">
        <f t="shared" ca="1" si="114"/>
        <v>6368.3881577595375</v>
      </c>
      <c r="N936" s="4">
        <f ca="1">SQRT(User_Model_Calcs!M936^2+Sat_Data!$B$3^2-2*User_Model_Calcs!M936*Sat_Data!$B$3*COS(RADIANS(L936))*COS(RADIANS(I936)))</f>
        <v>39120.48111287308</v>
      </c>
      <c r="O936" s="4">
        <f ca="1">DEGREES(ACOS(((Earth_Data!$B$1+Sat_Data!$B$2)/User_Model_Calcs!N936)*SQRT(1-COS(RADIANS(User_Model_Calcs!I936))^2*COS(RADIANS(User_Model_Calcs!A936))^2)))</f>
        <v>24.372264223359803</v>
      </c>
      <c r="P936" s="4">
        <f t="shared" ca="1" si="115"/>
        <v>54.440260850668743</v>
      </c>
    </row>
    <row r="937" spans="1:16" x14ac:dyDescent="0.25">
      <c r="A937" s="4">
        <f t="shared" ca="1" si="116"/>
        <v>-32.159871799631894</v>
      </c>
      <c r="B937" s="4">
        <f t="shared" ca="1" si="117"/>
        <v>124.69567607856254</v>
      </c>
      <c r="C937" s="4">
        <v>4186</v>
      </c>
      <c r="D937" s="4">
        <f t="shared" ca="1" si="118"/>
        <v>0.75</v>
      </c>
      <c r="E937" s="4">
        <v>0.55000000000000004</v>
      </c>
      <c r="F937" s="4">
        <v>19.899999999999999</v>
      </c>
      <c r="G937" s="4">
        <f t="shared" ca="1" si="112"/>
        <v>41.281913690970576</v>
      </c>
      <c r="H937" s="4">
        <f t="shared" ca="1" si="119"/>
        <v>17.379042543895935</v>
      </c>
      <c r="I937" s="4">
        <f ca="1">User_Model_Calcs!B937-Sat_Data!$B$5</f>
        <v>14.695676078562542</v>
      </c>
      <c r="J937" s="4">
        <f ca="1">(Earth_Data!$B$1/SQRT(1-Earth_Data!$B$2^2*SIN(RADIANS(User_Model_Calcs!A937))^2))*COS(RADIANS(User_Model_Calcs!A937))</f>
        <v>5404.6455460855532</v>
      </c>
      <c r="K937" s="4">
        <f ca="1">((Earth_Data!$B$1*(1-Earth_Data!$B$2^2))/SQRT(1-Earth_Data!$B$2^2*SIN(RADIANS(User_Model_Calcs!A937))^2))*SIN(RADIANS(User_Model_Calcs!A937))</f>
        <v>-3375.453619058123</v>
      </c>
      <c r="L937" s="4">
        <f t="shared" ca="1" si="113"/>
        <v>-31.986703380709791</v>
      </c>
      <c r="M937" s="4">
        <f t="shared" ca="1" si="114"/>
        <v>6372.1174356123556</v>
      </c>
      <c r="N937" s="4">
        <f ca="1">SQRT(User_Model_Calcs!M937^2+Sat_Data!$B$3^2-2*User_Model_Calcs!M937*Sat_Data!$B$3*COS(RADIANS(L937))*COS(RADIANS(I937)))</f>
        <v>37115.543751404701</v>
      </c>
      <c r="O937" s="4">
        <f ca="1">DEGREES(ACOS(((Earth_Data!$B$1+Sat_Data!$B$2)/User_Model_Calcs!N937)*SQRT(1-COS(RADIANS(User_Model_Calcs!I937))^2*COS(RADIANS(User_Model_Calcs!A937))^2)))</f>
        <v>49.303659105918278</v>
      </c>
      <c r="P937" s="4">
        <f t="shared" ca="1" si="115"/>
        <v>26.23019102218549</v>
      </c>
    </row>
    <row r="938" spans="1:16" x14ac:dyDescent="0.25">
      <c r="A938" s="4">
        <f t="shared" ca="1" si="116"/>
        <v>-26.34956162292638</v>
      </c>
      <c r="B938" s="4">
        <f t="shared" ca="1" si="117"/>
        <v>108.84703642690059</v>
      </c>
      <c r="C938" s="4">
        <v>4187</v>
      </c>
      <c r="D938" s="4">
        <f t="shared" ca="1" si="118"/>
        <v>1.2</v>
      </c>
      <c r="E938" s="4">
        <v>0.55000000000000004</v>
      </c>
      <c r="F938" s="4">
        <v>19.899999999999999</v>
      </c>
      <c r="G938" s="4">
        <f t="shared" ca="1" si="112"/>
        <v>45.364313344089069</v>
      </c>
      <c r="H938" s="4">
        <f t="shared" ca="1" si="119"/>
        <v>17.260538277877352</v>
      </c>
      <c r="I938" s="4">
        <f ca="1">User_Model_Calcs!B938-Sat_Data!$B$5</f>
        <v>-1.152963573099413</v>
      </c>
      <c r="J938" s="4">
        <f ca="1">(Earth_Data!$B$1/SQRT(1-Earth_Data!$B$2^2*SIN(RADIANS(User_Model_Calcs!A938))^2))*COS(RADIANS(User_Model_Calcs!A938))</f>
        <v>5719.2418809216524</v>
      </c>
      <c r="K938" s="4">
        <f ca="1">((Earth_Data!$B$1*(1-Earth_Data!$B$2^2))/SQRT(1-Earth_Data!$B$2^2*SIN(RADIANS(User_Model_Calcs!A938))^2))*SIN(RADIANS(User_Model_Calcs!A938))</f>
        <v>-2813.8195741614909</v>
      </c>
      <c r="L938" s="4">
        <f t="shared" ca="1" si="113"/>
        <v>-26.196803492610602</v>
      </c>
      <c r="M938" s="4">
        <f t="shared" ca="1" si="114"/>
        <v>6373.9554664605712</v>
      </c>
      <c r="N938" s="4">
        <f ca="1">SQRT(User_Model_Calcs!M938^2+Sat_Data!$B$3^2-2*User_Model_Calcs!M938*Sat_Data!$B$3*COS(RADIANS(L938))*COS(RADIANS(I938)))</f>
        <v>36554.696349034217</v>
      </c>
      <c r="O938" s="4">
        <f ca="1">DEGREES(ACOS(((Earth_Data!$B$1+Sat_Data!$B$2)/User_Model_Calcs!N938)*SQRT(1-COS(RADIANS(User_Model_Calcs!I938))^2*COS(RADIANS(User_Model_Calcs!A938))^2)))</f>
        <v>59.177606136520282</v>
      </c>
      <c r="P938" s="4">
        <f t="shared" ca="1" si="115"/>
        <v>2.5962351971341597</v>
      </c>
    </row>
    <row r="939" spans="1:16" x14ac:dyDescent="0.25">
      <c r="A939" s="4">
        <f t="shared" ca="1" si="116"/>
        <v>-38.746801886169905</v>
      </c>
      <c r="B939" s="4">
        <f t="shared" ca="1" si="117"/>
        <v>113.21722627970996</v>
      </c>
      <c r="C939" s="4">
        <v>4188</v>
      </c>
      <c r="D939" s="4">
        <f t="shared" ca="1" si="118"/>
        <v>1.2</v>
      </c>
      <c r="E939" s="4">
        <v>0.55000000000000004</v>
      </c>
      <c r="F939" s="4">
        <v>19.899999999999999</v>
      </c>
      <c r="G939" s="4">
        <f t="shared" ca="1" si="112"/>
        <v>45.364313344089069</v>
      </c>
      <c r="H939" s="4">
        <f t="shared" ca="1" si="119"/>
        <v>22.210390729880043</v>
      </c>
      <c r="I939" s="4">
        <f ca="1">User_Model_Calcs!B939-Sat_Data!$B$5</f>
        <v>3.217226279709962</v>
      </c>
      <c r="J939" s="4">
        <f ca="1">(Earth_Data!$B$1/SQRT(1-Earth_Data!$B$2^2*SIN(RADIANS(User_Model_Calcs!A939))^2))*COS(RADIANS(User_Model_Calcs!A939))</f>
        <v>4980.970613214572</v>
      </c>
      <c r="K939" s="4">
        <f ca="1">((Earth_Data!$B$1*(1-Earth_Data!$B$2^2))/SQRT(1-Earth_Data!$B$2^2*SIN(RADIANS(User_Model_Calcs!A939))^2))*SIN(RADIANS(User_Model_Calcs!A939))</f>
        <v>-3970.4351991463063</v>
      </c>
      <c r="L939" s="4">
        <f t="shared" ca="1" si="113"/>
        <v>-38.559077285034199</v>
      </c>
      <c r="M939" s="4">
        <f t="shared" ca="1" si="114"/>
        <v>6369.8056422725431</v>
      </c>
      <c r="N939" s="4">
        <f ca="1">SQRT(User_Model_Calcs!M939^2+Sat_Data!$B$3^2-2*User_Model_Calcs!M939*Sat_Data!$B$3*COS(RADIANS(L939))*COS(RADIANS(I939)))</f>
        <v>37403.401529858689</v>
      </c>
      <c r="O939" s="4">
        <f ca="1">DEGREES(ACOS(((Earth_Data!$B$1+Sat_Data!$B$2)/User_Model_Calcs!N939)*SQRT(1-COS(RADIANS(User_Model_Calcs!I939))^2*COS(RADIANS(User_Model_Calcs!A939))^2)))</f>
        <v>44.987119600195804</v>
      </c>
      <c r="P939" s="4">
        <f t="shared" ca="1" si="115"/>
        <v>5.1319658793967884</v>
      </c>
    </row>
    <row r="940" spans="1:16" x14ac:dyDescent="0.25">
      <c r="A940" s="4">
        <f t="shared" ca="1" si="116"/>
        <v>-31.113860894725363</v>
      </c>
      <c r="B940" s="4">
        <f t="shared" ca="1" si="117"/>
        <v>153.06166134963573</v>
      </c>
      <c r="C940" s="4">
        <v>4189</v>
      </c>
      <c r="D940" s="4">
        <f t="shared" ca="1" si="118"/>
        <v>1.2</v>
      </c>
      <c r="E940" s="4">
        <v>0.55000000000000004</v>
      </c>
      <c r="F940" s="4">
        <v>19.899999999999999</v>
      </c>
      <c r="G940" s="4">
        <f t="shared" ca="1" si="112"/>
        <v>45.364313344089069</v>
      </c>
      <c r="H940" s="4">
        <f t="shared" ca="1" si="119"/>
        <v>15.037599378048073</v>
      </c>
      <c r="I940" s="4">
        <f ca="1">User_Model_Calcs!B940-Sat_Data!$B$5</f>
        <v>43.061661349635727</v>
      </c>
      <c r="J940" s="4">
        <f ca="1">(Earth_Data!$B$1/SQRT(1-Earth_Data!$B$2^2*SIN(RADIANS(User_Model_Calcs!A940))^2))*COS(RADIANS(User_Model_Calcs!A940))</f>
        <v>5465.4813377700693</v>
      </c>
      <c r="K940" s="4">
        <f ca="1">((Earth_Data!$B$1*(1-Earth_Data!$B$2^2))/SQRT(1-Earth_Data!$B$2^2*SIN(RADIANS(User_Model_Calcs!A940))^2))*SIN(RADIANS(User_Model_Calcs!A940))</f>
        <v>-3276.7089270184297</v>
      </c>
      <c r="L940" s="4">
        <f t="shared" ca="1" si="113"/>
        <v>-30.943866086408015</v>
      </c>
      <c r="M940" s="4">
        <f t="shared" ca="1" si="114"/>
        <v>6372.4648014653785</v>
      </c>
      <c r="N940" s="4">
        <f ca="1">SQRT(User_Model_Calcs!M940^2+Sat_Data!$B$3^2-2*User_Model_Calcs!M940*Sat_Data!$B$3*COS(RADIANS(L940))*COS(RADIANS(I940)))</f>
        <v>38492.654916738924</v>
      </c>
      <c r="O940" s="4">
        <f ca="1">DEGREES(ACOS(((Earth_Data!$B$1+Sat_Data!$B$2)/User_Model_Calcs!N940)*SQRT(1-COS(RADIANS(User_Model_Calcs!I940))^2*COS(RADIANS(User_Model_Calcs!A940))^2)))</f>
        <v>31.281026745754591</v>
      </c>
      <c r="P940" s="4">
        <f t="shared" ca="1" si="115"/>
        <v>61.059948960458598</v>
      </c>
    </row>
    <row r="941" spans="1:16" x14ac:dyDescent="0.25">
      <c r="A941" s="4">
        <f t="shared" ca="1" si="116"/>
        <v>-12.272350809880496</v>
      </c>
      <c r="B941" s="4">
        <f t="shared" ca="1" si="117"/>
        <v>153.54684477764934</v>
      </c>
      <c r="C941" s="4">
        <v>4190</v>
      </c>
      <c r="D941" s="4">
        <f t="shared" ca="1" si="118"/>
        <v>3</v>
      </c>
      <c r="E941" s="4">
        <v>0.55000000000000004</v>
      </c>
      <c r="F941" s="4">
        <v>19.899999999999999</v>
      </c>
      <c r="G941" s="4">
        <f t="shared" ca="1" si="112"/>
        <v>53.323113517529826</v>
      </c>
      <c r="H941" s="4">
        <f t="shared" ca="1" si="119"/>
        <v>16.963096158149888</v>
      </c>
      <c r="I941" s="4">
        <f ca="1">User_Model_Calcs!B941-Sat_Data!$B$5</f>
        <v>43.546844777649341</v>
      </c>
      <c r="J941" s="4">
        <f ca="1">(Earth_Data!$B$1/SQRT(1-Earth_Data!$B$2^2*SIN(RADIANS(User_Model_Calcs!A941))^2))*COS(RADIANS(User_Model_Calcs!A941))</f>
        <v>6233.3311782183764</v>
      </c>
      <c r="K941" s="4">
        <f ca="1">((Earth_Data!$B$1*(1-Earth_Data!$B$2^2))/SQRT(1-Earth_Data!$B$2^2*SIN(RADIANS(User_Model_Calcs!A941))^2))*SIN(RADIANS(User_Model_Calcs!A941))</f>
        <v>-1346.8579782967677</v>
      </c>
      <c r="L941" s="4">
        <f t="shared" ca="1" si="113"/>
        <v>-12.192659240918898</v>
      </c>
      <c r="M941" s="4">
        <f t="shared" ca="1" si="114"/>
        <v>6377.1815083978081</v>
      </c>
      <c r="N941" s="4">
        <f ca="1">SQRT(User_Model_Calcs!M941^2+Sat_Data!$B$3^2-2*User_Model_Calcs!M941*Sat_Data!$B$3*COS(RADIANS(L941))*COS(RADIANS(I941)))</f>
        <v>37914.230807873006</v>
      </c>
      <c r="O941" s="4">
        <f ca="1">DEGREES(ACOS(((Earth_Data!$B$1+Sat_Data!$B$2)/User_Model_Calcs!N941)*SQRT(1-COS(RADIANS(User_Model_Calcs!I941))^2*COS(RADIANS(User_Model_Calcs!A941))^2)))</f>
        <v>38.270353295705434</v>
      </c>
      <c r="P941" s="4">
        <f t="shared" ca="1" si="115"/>
        <v>77.394686431662265</v>
      </c>
    </row>
    <row r="942" spans="1:16" x14ac:dyDescent="0.25">
      <c r="A942" s="4">
        <f t="shared" ca="1" si="116"/>
        <v>-43.53339519751907</v>
      </c>
      <c r="B942" s="4">
        <f t="shared" ca="1" si="117"/>
        <v>120.23966467297821</v>
      </c>
      <c r="C942" s="4">
        <v>4191</v>
      </c>
      <c r="D942" s="4">
        <f t="shared" ca="1" si="118"/>
        <v>3</v>
      </c>
      <c r="E942" s="4">
        <v>0.55000000000000004</v>
      </c>
      <c r="F942" s="4">
        <v>19.899999999999999</v>
      </c>
      <c r="G942" s="4">
        <f t="shared" ca="1" si="112"/>
        <v>53.323113517529826</v>
      </c>
      <c r="H942" s="4">
        <f t="shared" ca="1" si="119"/>
        <v>22.883201782281244</v>
      </c>
      <c r="I942" s="4">
        <f ca="1">User_Model_Calcs!B942-Sat_Data!$B$5</f>
        <v>10.239664672978208</v>
      </c>
      <c r="J942" s="4">
        <f ca="1">(Earth_Data!$B$1/SQRT(1-Earth_Data!$B$2^2*SIN(RADIANS(User_Model_Calcs!A942))^2))*COS(RADIANS(User_Model_Calcs!A942))</f>
        <v>4631.3398700200441</v>
      </c>
      <c r="K942" s="4">
        <f ca="1">((Earth_Data!$B$1*(1-Earth_Data!$B$2^2))/SQRT(1-Earth_Data!$B$2^2*SIN(RADIANS(User_Model_Calcs!A942))^2))*SIN(RADIANS(User_Model_Calcs!A942))</f>
        <v>-4370.6539881536355</v>
      </c>
      <c r="L942" s="4">
        <f t="shared" ca="1" si="113"/>
        <v>-43.341253287655242</v>
      </c>
      <c r="M942" s="4">
        <f t="shared" ca="1" si="114"/>
        <v>6368.0393588451188</v>
      </c>
      <c r="N942" s="4">
        <f ca="1">SQRT(User_Model_Calcs!M942^2+Sat_Data!$B$3^2-2*User_Model_Calcs!M942*Sat_Data!$B$3*COS(RADIANS(L942))*COS(RADIANS(I942)))</f>
        <v>37868.643020546726</v>
      </c>
      <c r="O942" s="4">
        <f ca="1">DEGREES(ACOS(((Earth_Data!$B$1+Sat_Data!$B$2)/User_Model_Calcs!N942)*SQRT(1-COS(RADIANS(User_Model_Calcs!I942))^2*COS(RADIANS(User_Model_Calcs!A942))^2)))</f>
        <v>38.719713550078005</v>
      </c>
      <c r="P942" s="4">
        <f t="shared" ca="1" si="115"/>
        <v>14.695785620671174</v>
      </c>
    </row>
    <row r="943" spans="1:16" x14ac:dyDescent="0.25">
      <c r="A943" s="4">
        <f t="shared" ca="1" si="116"/>
        <v>-40.336860425676896</v>
      </c>
      <c r="B943" s="4">
        <f t="shared" ca="1" si="117"/>
        <v>138.27995170955111</v>
      </c>
      <c r="C943" s="4">
        <v>4192</v>
      </c>
      <c r="D943" s="4">
        <f t="shared" ca="1" si="118"/>
        <v>3</v>
      </c>
      <c r="E943" s="4">
        <v>0.55000000000000004</v>
      </c>
      <c r="F943" s="4">
        <v>19.899999999999999</v>
      </c>
      <c r="G943" s="4">
        <f t="shared" ca="1" si="112"/>
        <v>53.323113517529826</v>
      </c>
      <c r="H943" s="4">
        <f t="shared" ca="1" si="119"/>
        <v>17.161764130809154</v>
      </c>
      <c r="I943" s="4">
        <f ca="1">User_Model_Calcs!B943-Sat_Data!$B$5</f>
        <v>28.279951709551113</v>
      </c>
      <c r="J943" s="4">
        <f ca="1">(Earth_Data!$B$1/SQRT(1-Earth_Data!$B$2^2*SIN(RADIANS(User_Model_Calcs!A943))^2))*COS(RADIANS(User_Model_Calcs!A943))</f>
        <v>4868.5829344039248</v>
      </c>
      <c r="K943" s="4">
        <f ca="1">((Earth_Data!$B$1*(1-Earth_Data!$B$2^2))/SQRT(1-Earth_Data!$B$2^2*SIN(RADIANS(User_Model_Calcs!A943))^2))*SIN(RADIANS(User_Model_Calcs!A943))</f>
        <v>-4106.5695558546804</v>
      </c>
      <c r="L943" s="4">
        <f t="shared" ca="1" si="113"/>
        <v>-40.147080260717566</v>
      </c>
      <c r="M943" s="4">
        <f t="shared" ca="1" si="114"/>
        <v>6369.223917106513</v>
      </c>
      <c r="N943" s="4">
        <f ca="1">SQRT(User_Model_Calcs!M943^2+Sat_Data!$B$3^2-2*User_Model_Calcs!M943*Sat_Data!$B$3*COS(RADIANS(L943))*COS(RADIANS(I943)))</f>
        <v>38168.383917928113</v>
      </c>
      <c r="O943" s="4">
        <f ca="1">DEGREES(ACOS(((Earth_Data!$B$1+Sat_Data!$B$2)/User_Model_Calcs!N943)*SQRT(1-COS(RADIANS(User_Model_Calcs!I943))^2*COS(RADIANS(User_Model_Calcs!A943))^2)))</f>
        <v>35.034490662085844</v>
      </c>
      <c r="P943" s="4">
        <f t="shared" ca="1" si="115"/>
        <v>39.731991125298798</v>
      </c>
    </row>
    <row r="944" spans="1:16" x14ac:dyDescent="0.25">
      <c r="A944" s="4">
        <f t="shared" ca="1" si="116"/>
        <v>-38.055623455728515</v>
      </c>
      <c r="B944" s="4">
        <f t="shared" ca="1" si="117"/>
        <v>125.90030290670529</v>
      </c>
      <c r="C944" s="4">
        <v>4193</v>
      </c>
      <c r="D944" s="4">
        <f t="shared" ca="1" si="118"/>
        <v>1.2</v>
      </c>
      <c r="E944" s="4">
        <v>0.55000000000000004</v>
      </c>
      <c r="F944" s="4">
        <v>19.899999999999999</v>
      </c>
      <c r="G944" s="4">
        <f t="shared" ca="1" si="112"/>
        <v>45.364313344089069</v>
      </c>
      <c r="H944" s="4">
        <f t="shared" ca="1" si="119"/>
        <v>14.126856924463535</v>
      </c>
      <c r="I944" s="4">
        <f ca="1">User_Model_Calcs!B944-Sat_Data!$B$5</f>
        <v>15.900302906705292</v>
      </c>
      <c r="J944" s="4">
        <f ca="1">(Earth_Data!$B$1/SQRT(1-Earth_Data!$B$2^2*SIN(RADIANS(User_Model_Calcs!A944))^2))*COS(RADIANS(User_Model_Calcs!A944))</f>
        <v>5028.6283359384515</v>
      </c>
      <c r="K944" s="4">
        <f ca="1">((Earth_Data!$B$1*(1-Earth_Data!$B$2^2))/SQRT(1-Earth_Data!$B$2^2*SIN(RADIANS(User_Model_Calcs!A944))^2))*SIN(RADIANS(User_Model_Calcs!A944))</f>
        <v>-3910.3087466311554</v>
      </c>
      <c r="L944" s="4">
        <f t="shared" ca="1" si="113"/>
        <v>-37.868972721020043</v>
      </c>
      <c r="M944" s="4">
        <f t="shared" ca="1" si="114"/>
        <v>6370.0563133290461</v>
      </c>
      <c r="N944" s="4">
        <f ca="1">SQRT(User_Model_Calcs!M944^2+Sat_Data!$B$3^2-2*User_Model_Calcs!M944*Sat_Data!$B$3*COS(RADIANS(L944))*COS(RADIANS(I944)))</f>
        <v>37557.438229138257</v>
      </c>
      <c r="O944" s="4">
        <f ca="1">DEGREES(ACOS(((Earth_Data!$B$1+Sat_Data!$B$2)/User_Model_Calcs!N944)*SQRT(1-COS(RADIANS(User_Model_Calcs!I944))^2*COS(RADIANS(User_Model_Calcs!A944))^2)))</f>
        <v>42.845611606671362</v>
      </c>
      <c r="P944" s="4">
        <f t="shared" ca="1" si="115"/>
        <v>24.802628621577934</v>
      </c>
    </row>
    <row r="945" spans="1:16" x14ac:dyDescent="0.25">
      <c r="A945" s="4">
        <f t="shared" ca="1" si="116"/>
        <v>-27.604478872030775</v>
      </c>
      <c r="B945" s="4">
        <f t="shared" ca="1" si="117"/>
        <v>116.17004856618027</v>
      </c>
      <c r="C945" s="4">
        <v>4194</v>
      </c>
      <c r="D945" s="4">
        <f t="shared" ca="1" si="118"/>
        <v>0.75</v>
      </c>
      <c r="E945" s="4">
        <v>0.55000000000000004</v>
      </c>
      <c r="F945" s="4">
        <v>19.899999999999999</v>
      </c>
      <c r="G945" s="4">
        <f t="shared" ca="1" si="112"/>
        <v>41.281913690970576</v>
      </c>
      <c r="H945" s="4">
        <f t="shared" ca="1" si="119"/>
        <v>23.504661064478412</v>
      </c>
      <c r="I945" s="4">
        <f ca="1">User_Model_Calcs!B945-Sat_Data!$B$5</f>
        <v>6.1700485661802702</v>
      </c>
      <c r="J945" s="4">
        <f ca="1">(Earth_Data!$B$1/SQRT(1-Earth_Data!$B$2^2*SIN(RADIANS(User_Model_Calcs!A945))^2))*COS(RADIANS(User_Model_Calcs!A945))</f>
        <v>5656.1659257524925</v>
      </c>
      <c r="K945" s="4">
        <f ca="1">((Earth_Data!$B$1*(1-Earth_Data!$B$2^2))/SQRT(1-Earth_Data!$B$2^2*SIN(RADIANS(User_Model_Calcs!A945))^2))*SIN(RADIANS(User_Model_Calcs!A945))</f>
        <v>-2937.7358454491314</v>
      </c>
      <c r="L945" s="4">
        <f t="shared" ca="1" si="113"/>
        <v>-27.446752454586836</v>
      </c>
      <c r="M945" s="4">
        <f t="shared" ca="1" si="114"/>
        <v>6373.5786554556835</v>
      </c>
      <c r="N945" s="4">
        <f ca="1">SQRT(User_Model_Calcs!M945^2+Sat_Data!$B$3^2-2*User_Model_Calcs!M945*Sat_Data!$B$3*COS(RADIANS(L945))*COS(RADIANS(I945)))</f>
        <v>36663.680143913698</v>
      </c>
      <c r="O945" s="4">
        <f ca="1">DEGREES(ACOS(((Earth_Data!$B$1+Sat_Data!$B$2)/User_Model_Calcs!N945)*SQRT(1-COS(RADIANS(User_Model_Calcs!I945))^2*COS(RADIANS(User_Model_Calcs!A945))^2)))</f>
        <v>57.042109611617789</v>
      </c>
      <c r="P945" s="4">
        <f t="shared" ca="1" si="115"/>
        <v>13.132533220299834</v>
      </c>
    </row>
    <row r="946" spans="1:16" x14ac:dyDescent="0.25">
      <c r="A946" s="4">
        <f t="shared" ca="1" si="116"/>
        <v>-20.590843072806273</v>
      </c>
      <c r="B946" s="4">
        <f t="shared" ca="1" si="117"/>
        <v>112.78690882930269</v>
      </c>
      <c r="C946" s="4">
        <v>4195</v>
      </c>
      <c r="D946" s="4">
        <f t="shared" ca="1" si="118"/>
        <v>3</v>
      </c>
      <c r="E946" s="4">
        <v>0.55000000000000004</v>
      </c>
      <c r="F946" s="4">
        <v>19.899999999999999</v>
      </c>
      <c r="G946" s="4">
        <f t="shared" ca="1" si="112"/>
        <v>53.323113517529826</v>
      </c>
      <c r="H946" s="4">
        <f t="shared" ca="1" si="119"/>
        <v>14.627761146232148</v>
      </c>
      <c r="I946" s="4">
        <f ca="1">User_Model_Calcs!B946-Sat_Data!$B$5</f>
        <v>2.7869088293026891</v>
      </c>
      <c r="J946" s="4">
        <f ca="1">(Earth_Data!$B$1/SQRT(1-Earth_Data!$B$2^2*SIN(RADIANS(User_Model_Calcs!A946))^2))*COS(RADIANS(User_Model_Calcs!A946))</f>
        <v>5973.1508136256107</v>
      </c>
      <c r="K946" s="4">
        <f ca="1">((Earth_Data!$B$1*(1-Earth_Data!$B$2^2))/SQRT(1-Earth_Data!$B$2^2*SIN(RADIANS(User_Model_Calcs!A946))^2))*SIN(RADIANS(User_Model_Calcs!A946))</f>
        <v>-2229.0474051188512</v>
      </c>
      <c r="L946" s="4">
        <f t="shared" ca="1" si="113"/>
        <v>-20.464458887579404</v>
      </c>
      <c r="M946" s="4">
        <f t="shared" ca="1" si="114"/>
        <v>6375.5143303566792</v>
      </c>
      <c r="N946" s="4">
        <f ca="1">SQRT(User_Model_Calcs!M946^2+Sat_Data!$B$3^2-2*User_Model_Calcs!M946*Sat_Data!$B$3*COS(RADIANS(L946))*COS(RADIANS(I946)))</f>
        <v>36267.783181882791</v>
      </c>
      <c r="O946" s="4">
        <f ca="1">DEGREES(ACOS(((Earth_Data!$B$1+Sat_Data!$B$2)/User_Model_Calcs!N946)*SQRT(1-COS(RADIANS(User_Model_Calcs!I946))^2*COS(RADIANS(User_Model_Calcs!A946))^2)))</f>
        <v>65.651893499664979</v>
      </c>
      <c r="P946" s="4">
        <f t="shared" ca="1" si="115"/>
        <v>7.8804713857080015</v>
      </c>
    </row>
    <row r="947" spans="1:16" x14ac:dyDescent="0.25">
      <c r="A947" s="4">
        <f t="shared" ca="1" si="116"/>
        <v>-35.621420416901657</v>
      </c>
      <c r="B947" s="4">
        <f t="shared" ca="1" si="117"/>
        <v>141.01883997642142</v>
      </c>
      <c r="C947" s="4">
        <v>4196</v>
      </c>
      <c r="D947" s="4">
        <f t="shared" ca="1" si="118"/>
        <v>1.2</v>
      </c>
      <c r="E947" s="4">
        <v>0.55000000000000004</v>
      </c>
      <c r="F947" s="4">
        <v>19.899999999999999</v>
      </c>
      <c r="G947" s="4">
        <f t="shared" ca="1" si="112"/>
        <v>45.364313344089069</v>
      </c>
      <c r="H947" s="4">
        <f t="shared" ca="1" si="119"/>
        <v>20.971325754917892</v>
      </c>
      <c r="I947" s="4">
        <f ca="1">User_Model_Calcs!B947-Sat_Data!$B$5</f>
        <v>31.018839976421418</v>
      </c>
      <c r="J947" s="4">
        <f ca="1">(Earth_Data!$B$1/SQRT(1-Earth_Data!$B$2^2*SIN(RADIANS(User_Model_Calcs!A947))^2))*COS(RADIANS(User_Model_Calcs!A947))</f>
        <v>5190.5790915867356</v>
      </c>
      <c r="K947" s="4">
        <f ca="1">((Earth_Data!$B$1*(1-Earth_Data!$B$2^2))/SQRT(1-Earth_Data!$B$2^2*SIN(RADIANS(User_Model_Calcs!A947))^2))*SIN(RADIANS(User_Model_Calcs!A947))</f>
        <v>-3694.128530924113</v>
      </c>
      <c r="L947" s="4">
        <f t="shared" ca="1" si="113"/>
        <v>-35.439409680635833</v>
      </c>
      <c r="M947" s="4">
        <f t="shared" ca="1" si="114"/>
        <v>6370.925906726975</v>
      </c>
      <c r="N947" s="4">
        <f ca="1">SQRT(User_Model_Calcs!M947^2+Sat_Data!$B$3^2-2*User_Model_Calcs!M947*Sat_Data!$B$3*COS(RADIANS(L947))*COS(RADIANS(I947)))</f>
        <v>37990.585859673731</v>
      </c>
      <c r="O947" s="4">
        <f ca="1">DEGREES(ACOS(((Earth_Data!$B$1+Sat_Data!$B$2)/User_Model_Calcs!N947)*SQRT(1-COS(RADIANS(User_Model_Calcs!I947))^2*COS(RADIANS(User_Model_Calcs!A947))^2)))</f>
        <v>37.227846096896613</v>
      </c>
      <c r="P947" s="4">
        <f t="shared" ca="1" si="115"/>
        <v>45.913826663162403</v>
      </c>
    </row>
    <row r="948" spans="1:16" x14ac:dyDescent="0.25">
      <c r="A948" s="4">
        <f t="shared" ca="1" si="116"/>
        <v>-38.522422079417339</v>
      </c>
      <c r="B948" s="4">
        <f t="shared" ca="1" si="117"/>
        <v>112.04788427672568</v>
      </c>
      <c r="C948" s="4">
        <v>4197</v>
      </c>
      <c r="D948" s="4">
        <f t="shared" ca="1" si="118"/>
        <v>1.2</v>
      </c>
      <c r="E948" s="4">
        <v>0.55000000000000004</v>
      </c>
      <c r="F948" s="4">
        <v>19.899999999999999</v>
      </c>
      <c r="G948" s="4">
        <f t="shared" ca="1" si="112"/>
        <v>45.364313344089069</v>
      </c>
      <c r="H948" s="4">
        <f t="shared" ca="1" si="119"/>
        <v>15.280749319663514</v>
      </c>
      <c r="I948" s="4">
        <f ca="1">User_Model_Calcs!B948-Sat_Data!$B$5</f>
        <v>2.0478842767256822</v>
      </c>
      <c r="J948" s="4">
        <f ca="1">(Earth_Data!$B$1/SQRT(1-Earth_Data!$B$2^2*SIN(RADIANS(User_Model_Calcs!A948))^2))*COS(RADIANS(User_Model_Calcs!A948))</f>
        <v>4996.5220032234711</v>
      </c>
      <c r="K948" s="4">
        <f ca="1">((Earth_Data!$B$1*(1-Earth_Data!$B$2^2))/SQRT(1-Earth_Data!$B$2^2*SIN(RADIANS(User_Model_Calcs!A948))^2))*SIN(RADIANS(User_Model_Calcs!A948))</f>
        <v>-3950.9784279520891</v>
      </c>
      <c r="L948" s="4">
        <f t="shared" ca="1" si="113"/>
        <v>-38.335034169720529</v>
      </c>
      <c r="M948" s="4">
        <f t="shared" ca="1" si="114"/>
        <v>6369.8871785015981</v>
      </c>
      <c r="N948" s="4">
        <f ca="1">SQRT(User_Model_Calcs!M948^2+Sat_Data!$B$3^2-2*User_Model_Calcs!M948*Sat_Data!$B$3*COS(RADIANS(L948))*COS(RADIANS(I948)))</f>
        <v>37380.625575633232</v>
      </c>
      <c r="O948" s="4">
        <f ca="1">DEGREES(ACOS(((Earth_Data!$B$1+Sat_Data!$B$2)/User_Model_Calcs!N948)*SQRT(1-COS(RADIANS(User_Model_Calcs!I948))^2*COS(RADIANS(User_Model_Calcs!A948))^2)))</f>
        <v>45.313333918569029</v>
      </c>
      <c r="P948" s="4">
        <f t="shared" ca="1" si="115"/>
        <v>3.2858729793485817</v>
      </c>
    </row>
    <row r="949" spans="1:16" x14ac:dyDescent="0.25">
      <c r="A949" s="4">
        <f t="shared" ca="1" si="116"/>
        <v>-14.446129792442132</v>
      </c>
      <c r="B949" s="4">
        <f t="shared" ca="1" si="117"/>
        <v>112.69815281821691</v>
      </c>
      <c r="C949" s="4">
        <v>4198</v>
      </c>
      <c r="D949" s="4">
        <f t="shared" ca="1" si="118"/>
        <v>1.2</v>
      </c>
      <c r="E949" s="4">
        <v>0.55000000000000004</v>
      </c>
      <c r="F949" s="4">
        <v>19.899999999999999</v>
      </c>
      <c r="G949" s="4">
        <f t="shared" ca="1" si="112"/>
        <v>45.364313344089069</v>
      </c>
      <c r="H949" s="4">
        <f t="shared" ca="1" si="119"/>
        <v>22.134799520991251</v>
      </c>
      <c r="I949" s="4">
        <f ca="1">User_Model_Calcs!B949-Sat_Data!$B$5</f>
        <v>2.6981528182169114</v>
      </c>
      <c r="J949" s="4">
        <f ca="1">(Earth_Data!$B$1/SQRT(1-Earth_Data!$B$2^2*SIN(RADIANS(User_Model_Calcs!A949))^2))*COS(RADIANS(User_Model_Calcs!A949))</f>
        <v>6177.7670087653469</v>
      </c>
      <c r="K949" s="4">
        <f ca="1">((Earth_Data!$B$1*(1-Earth_Data!$B$2^2))/SQRT(1-Earth_Data!$B$2^2*SIN(RADIANS(User_Model_Calcs!A949))^2))*SIN(RADIANS(User_Model_Calcs!A949))</f>
        <v>-1580.829579033654</v>
      </c>
      <c r="L949" s="4">
        <f t="shared" ca="1" si="113"/>
        <v>-14.353428273126202</v>
      </c>
      <c r="M949" s="4">
        <f t="shared" ca="1" si="114"/>
        <v>6376.8195342613599</v>
      </c>
      <c r="N949" s="4">
        <f ca="1">SQRT(User_Model_Calcs!M949^2+Sat_Data!$B$3^2-2*User_Model_Calcs!M949*Sat_Data!$B$3*COS(RADIANS(L949))*COS(RADIANS(I949)))</f>
        <v>36029.093848938362</v>
      </c>
      <c r="O949" s="4">
        <f ca="1">DEGREES(ACOS(((Earth_Data!$B$1+Sat_Data!$B$2)/User_Model_Calcs!N949)*SQRT(1-COS(RADIANS(User_Model_Calcs!I949))^2*COS(RADIANS(User_Model_Calcs!A949))^2)))</f>
        <v>72.735480863616161</v>
      </c>
      <c r="P949" s="4">
        <f t="shared" ca="1" si="115"/>
        <v>10.697497731336092</v>
      </c>
    </row>
    <row r="950" spans="1:16" x14ac:dyDescent="0.25">
      <c r="A950" s="4">
        <f t="shared" ca="1" si="116"/>
        <v>-41.508847763386328</v>
      </c>
      <c r="B950" s="4">
        <f t="shared" ca="1" si="117"/>
        <v>148.67504038356427</v>
      </c>
      <c r="C950" s="4">
        <v>4199</v>
      </c>
      <c r="D950" s="4">
        <f t="shared" ca="1" si="118"/>
        <v>3</v>
      </c>
      <c r="E950" s="4">
        <v>0.55000000000000004</v>
      </c>
      <c r="F950" s="4">
        <v>19.899999999999999</v>
      </c>
      <c r="G950" s="4">
        <f t="shared" ref="G950:G1013" ca="1" si="120">20.4+20*LOG(F950)+20*LOG(D950)+10*LOG(E950)</f>
        <v>53.323113517529826</v>
      </c>
      <c r="H950" s="4">
        <f t="shared" ca="1" si="119"/>
        <v>15.773760845945791</v>
      </c>
      <c r="I950" s="4">
        <f ca="1">User_Model_Calcs!B950-Sat_Data!$B$5</f>
        <v>38.675040383564266</v>
      </c>
      <c r="J950" s="4">
        <f ca="1">(Earth_Data!$B$1/SQRT(1-Earth_Data!$B$2^2*SIN(RADIANS(User_Model_Calcs!A950))^2))*COS(RADIANS(User_Model_Calcs!A950))</f>
        <v>4783.329268949944</v>
      </c>
      <c r="K950" s="4">
        <f ca="1">((Earth_Data!$B$1*(1-Earth_Data!$B$2^2))/SQRT(1-Earth_Data!$B$2^2*SIN(RADIANS(User_Model_Calcs!A950))^2))*SIN(RADIANS(User_Model_Calcs!A950))</f>
        <v>-4204.9097206230517</v>
      </c>
      <c r="L950" s="4">
        <f t="shared" ref="L950:L1013" ca="1" si="121">DEGREES(ATAN((K950/J950)))</f>
        <v>-41.317925753226653</v>
      </c>
      <c r="M950" s="4">
        <f t="shared" ref="M950:M1013" ca="1" si="122">SQRT(J950^2+K950^2)</f>
        <v>6368.7914594358826</v>
      </c>
      <c r="N950" s="4">
        <f ca="1">SQRT(User_Model_Calcs!M950^2+Sat_Data!$B$3^2-2*User_Model_Calcs!M950*Sat_Data!$B$3*COS(RADIANS(L950))*COS(RADIANS(I950)))</f>
        <v>38774.530438367976</v>
      </c>
      <c r="O950" s="4">
        <f ca="1">DEGREES(ACOS(((Earth_Data!$B$1+Sat_Data!$B$2)/User_Model_Calcs!N950)*SQRT(1-COS(RADIANS(User_Model_Calcs!I950))^2*COS(RADIANS(User_Model_Calcs!A950))^2)))</f>
        <v>28.088525230546136</v>
      </c>
      <c r="P950" s="4">
        <f t="shared" ref="P950:P1013" ca="1" si="123">DEGREES(ASIN(SIN(RADIANS(ABS(I950)))/(SIN(ACOS(COS(RADIANS(I950))*COS(RADIANS(A950)))))))</f>
        <v>50.376321414493383</v>
      </c>
    </row>
    <row r="951" spans="1:16" x14ac:dyDescent="0.25">
      <c r="A951" s="4">
        <f t="shared" ca="1" si="116"/>
        <v>-40.354863627356302</v>
      </c>
      <c r="B951" s="4">
        <f t="shared" ca="1" si="117"/>
        <v>140.91459443299544</v>
      </c>
      <c r="C951" s="4">
        <v>4200</v>
      </c>
      <c r="D951" s="4">
        <f t="shared" ca="1" si="118"/>
        <v>3</v>
      </c>
      <c r="E951" s="4">
        <v>0.55000000000000004</v>
      </c>
      <c r="F951" s="4">
        <v>19.899999999999999</v>
      </c>
      <c r="G951" s="4">
        <f t="shared" ca="1" si="120"/>
        <v>53.323113517529826</v>
      </c>
      <c r="H951" s="4">
        <f t="shared" ca="1" si="119"/>
        <v>15.266614996637161</v>
      </c>
      <c r="I951" s="4">
        <f ca="1">User_Model_Calcs!B951-Sat_Data!$B$5</f>
        <v>30.914594432995443</v>
      </c>
      <c r="J951" s="4">
        <f ca="1">(Earth_Data!$B$1/SQRT(1-Earth_Data!$B$2^2*SIN(RADIANS(User_Model_Calcs!A951))^2))*COS(RADIANS(User_Model_Calcs!A951))</f>
        <v>4867.2887172939827</v>
      </c>
      <c r="K951" s="4">
        <f ca="1">((Earth_Data!$B$1*(1-Earth_Data!$B$2^2))/SQRT(1-Earth_Data!$B$2^2*SIN(RADIANS(User_Model_Calcs!A951))^2))*SIN(RADIANS(User_Model_Calcs!A951))</f>
        <v>-4108.0931702759262</v>
      </c>
      <c r="L951" s="4">
        <f t="shared" ca="1" si="121"/>
        <v>-40.165063518583352</v>
      </c>
      <c r="M951" s="4">
        <f t="shared" ca="1" si="122"/>
        <v>6369.2172951756802</v>
      </c>
      <c r="N951" s="4">
        <f ca="1">SQRT(User_Model_Calcs!M951^2+Sat_Data!$B$3^2-2*User_Model_Calcs!M951*Sat_Data!$B$3*COS(RADIANS(L951))*COS(RADIANS(I951)))</f>
        <v>38291.54631244234</v>
      </c>
      <c r="O951" s="4">
        <f ca="1">DEGREES(ACOS(((Earth_Data!$B$1+Sat_Data!$B$2)/User_Model_Calcs!N951)*SQRT(1-COS(RADIANS(User_Model_Calcs!I951))^2*COS(RADIANS(User_Model_Calcs!A951))^2)))</f>
        <v>33.570668760039574</v>
      </c>
      <c r="P951" s="4">
        <f t="shared" ca="1" si="123"/>
        <v>42.763001188445884</v>
      </c>
    </row>
    <row r="952" spans="1:16" x14ac:dyDescent="0.25">
      <c r="A952" s="4">
        <f t="shared" ca="1" si="116"/>
        <v>-23.296103262332291</v>
      </c>
      <c r="B952" s="4">
        <f t="shared" ca="1" si="117"/>
        <v>147.96174671676167</v>
      </c>
      <c r="C952" s="4">
        <v>4201</v>
      </c>
      <c r="D952" s="4">
        <f t="shared" ca="1" si="118"/>
        <v>3</v>
      </c>
      <c r="E952" s="4">
        <v>0.55000000000000004</v>
      </c>
      <c r="F952" s="4">
        <v>19.899999999999999</v>
      </c>
      <c r="G952" s="4">
        <f t="shared" ca="1" si="120"/>
        <v>53.323113517529826</v>
      </c>
      <c r="H952" s="4">
        <f t="shared" ca="1" si="119"/>
        <v>22.307135106971931</v>
      </c>
      <c r="I952" s="4">
        <f ca="1">User_Model_Calcs!B952-Sat_Data!$B$5</f>
        <v>37.961746716761667</v>
      </c>
      <c r="J952" s="4">
        <f ca="1">(Earth_Data!$B$1/SQRT(1-Earth_Data!$B$2^2*SIN(RADIANS(User_Model_Calcs!A952))^2))*COS(RADIANS(User_Model_Calcs!A952))</f>
        <v>5861.2205204577585</v>
      </c>
      <c r="K952" s="4">
        <f ca="1">((Earth_Data!$B$1*(1-Earth_Data!$B$2^2))/SQRT(1-Earth_Data!$B$2^2*SIN(RADIANS(User_Model_Calcs!A952))^2))*SIN(RADIANS(User_Model_Calcs!A952))</f>
        <v>-2506.8724081979503</v>
      </c>
      <c r="L952" s="4">
        <f t="shared" ca="1" si="121"/>
        <v>-23.156630280356328</v>
      </c>
      <c r="M952" s="4">
        <f t="shared" ca="1" si="122"/>
        <v>6374.8188413804601</v>
      </c>
      <c r="N952" s="4">
        <f ca="1">SQRT(User_Model_Calcs!M952^2+Sat_Data!$B$3^2-2*User_Model_Calcs!M952*Sat_Data!$B$3*COS(RADIANS(L952))*COS(RADIANS(I952)))</f>
        <v>37798.974949608659</v>
      </c>
      <c r="O952" s="4">
        <f ca="1">DEGREES(ACOS(((Earth_Data!$B$1+Sat_Data!$B$2)/User_Model_Calcs!N952)*SQRT(1-COS(RADIANS(User_Model_Calcs!I952))^2*COS(RADIANS(User_Model_Calcs!A952))^2)))</f>
        <v>39.709667891271373</v>
      </c>
      <c r="P952" s="4">
        <f t="shared" ca="1" si="123"/>
        <v>63.119895766809826</v>
      </c>
    </row>
    <row r="953" spans="1:16" x14ac:dyDescent="0.25">
      <c r="A953" s="4">
        <f t="shared" ca="1" si="116"/>
        <v>-36.147874627651312</v>
      </c>
      <c r="B953" s="4">
        <f t="shared" ca="1" si="117"/>
        <v>135.41849250303719</v>
      </c>
      <c r="C953" s="4">
        <v>4202</v>
      </c>
      <c r="D953" s="4">
        <f t="shared" ca="1" si="118"/>
        <v>1.2</v>
      </c>
      <c r="E953" s="4">
        <v>0.55000000000000004</v>
      </c>
      <c r="F953" s="4">
        <v>19.899999999999999</v>
      </c>
      <c r="G953" s="4">
        <f t="shared" ca="1" si="120"/>
        <v>45.364313344089069</v>
      </c>
      <c r="H953" s="4">
        <f t="shared" ca="1" si="119"/>
        <v>17.887834444727812</v>
      </c>
      <c r="I953" s="4">
        <f ca="1">User_Model_Calcs!B953-Sat_Data!$B$5</f>
        <v>25.418492503037186</v>
      </c>
      <c r="J953" s="4">
        <f ca="1">(Earth_Data!$B$1/SQRT(1-Earth_Data!$B$2^2*SIN(RADIANS(User_Model_Calcs!A953))^2))*COS(RADIANS(User_Model_Calcs!A953))</f>
        <v>5156.3396905090267</v>
      </c>
      <c r="K953" s="4">
        <f ca="1">((Earth_Data!$B$1*(1-Earth_Data!$B$2^2))/SQRT(1-Earth_Data!$B$2^2*SIN(RADIANS(User_Model_Calcs!A953))^2))*SIN(RADIANS(User_Model_Calcs!A953))</f>
        <v>-3741.4550945810947</v>
      </c>
      <c r="L953" s="4">
        <f t="shared" ca="1" si="121"/>
        <v>-35.964748112533272</v>
      </c>
      <c r="M953" s="4">
        <f t="shared" ca="1" si="122"/>
        <v>6370.7397709124452</v>
      </c>
      <c r="N953" s="4">
        <f ca="1">SQRT(User_Model_Calcs!M953^2+Sat_Data!$B$3^2-2*User_Model_Calcs!M953*Sat_Data!$B$3*COS(RADIANS(L953))*COS(RADIANS(I953)))</f>
        <v>37758.022249714049</v>
      </c>
      <c r="O953" s="4">
        <f ca="1">DEGREES(ACOS(((Earth_Data!$B$1+Sat_Data!$B$2)/User_Model_Calcs!N953)*SQRT(1-COS(RADIANS(User_Model_Calcs!I953))^2*COS(RADIANS(User_Model_Calcs!A953))^2)))</f>
        <v>40.181836416464833</v>
      </c>
      <c r="P953" s="4">
        <f t="shared" ca="1" si="123"/>
        <v>38.856697012020113</v>
      </c>
    </row>
    <row r="954" spans="1:16" x14ac:dyDescent="0.25">
      <c r="A954" s="4">
        <f t="shared" ca="1" si="116"/>
        <v>-14.189302152503673</v>
      </c>
      <c r="B954" s="4">
        <f t="shared" ca="1" si="117"/>
        <v>150.92110447506755</v>
      </c>
      <c r="C954" s="4">
        <v>4203</v>
      </c>
      <c r="D954" s="4">
        <f t="shared" ca="1" si="118"/>
        <v>1.2</v>
      </c>
      <c r="E954" s="4">
        <v>0.55000000000000004</v>
      </c>
      <c r="F954" s="4">
        <v>19.899999999999999</v>
      </c>
      <c r="G954" s="4">
        <f t="shared" ca="1" si="120"/>
        <v>45.364313344089069</v>
      </c>
      <c r="H954" s="4">
        <f t="shared" ca="1" si="119"/>
        <v>14.918811565603658</v>
      </c>
      <c r="I954" s="4">
        <f ca="1">User_Model_Calcs!B954-Sat_Data!$B$5</f>
        <v>40.921104475067551</v>
      </c>
      <c r="J954" s="4">
        <f ca="1">(Earth_Data!$B$1/SQRT(1-Earth_Data!$B$2^2*SIN(RADIANS(User_Model_Calcs!A954))^2))*COS(RADIANS(User_Model_Calcs!A954))</f>
        <v>6184.7942381278253</v>
      </c>
      <c r="K954" s="4">
        <f ca="1">((Earth_Data!$B$1*(1-Earth_Data!$B$2^2))/SQRT(1-Earth_Data!$B$2^2*SIN(RADIANS(User_Model_Calcs!A954))^2))*SIN(RADIANS(User_Model_Calcs!A954))</f>
        <v>-1553.2962329617053</v>
      </c>
      <c r="L954" s="4">
        <f t="shared" ca="1" si="121"/>
        <v>-14.098111603489652</v>
      </c>
      <c r="M954" s="4">
        <f t="shared" ca="1" si="122"/>
        <v>6376.8651354181993</v>
      </c>
      <c r="N954" s="4">
        <f ca="1">SQRT(User_Model_Calcs!M954^2+Sat_Data!$B$3^2-2*User_Model_Calcs!M954*Sat_Data!$B$3*COS(RADIANS(L954))*COS(RADIANS(I954)))</f>
        <v>37741.054967682292</v>
      </c>
      <c r="O954" s="4">
        <f ca="1">DEGREES(ACOS(((Earth_Data!$B$1+Sat_Data!$B$2)/User_Model_Calcs!N954)*SQRT(1-COS(RADIANS(User_Model_Calcs!I954))^2*COS(RADIANS(User_Model_Calcs!A954))^2)))</f>
        <v>40.493597032523702</v>
      </c>
      <c r="P954" s="4">
        <f t="shared" ca="1" si="123"/>
        <v>74.210630510742376</v>
      </c>
    </row>
    <row r="955" spans="1:16" x14ac:dyDescent="0.25">
      <c r="A955" s="4">
        <f t="shared" ca="1" si="116"/>
        <v>-15.930815709347893</v>
      </c>
      <c r="B955" s="4">
        <f t="shared" ca="1" si="117"/>
        <v>128.87615045850868</v>
      </c>
      <c r="C955" s="4">
        <v>4204</v>
      </c>
      <c r="D955" s="4">
        <f t="shared" ca="1" si="118"/>
        <v>0.75</v>
      </c>
      <c r="E955" s="4">
        <v>0.55000000000000004</v>
      </c>
      <c r="F955" s="4">
        <v>19.899999999999999</v>
      </c>
      <c r="G955" s="4">
        <f t="shared" ca="1" si="120"/>
        <v>41.281913690970576</v>
      </c>
      <c r="H955" s="4">
        <f t="shared" ca="1" si="119"/>
        <v>15.394428803342739</v>
      </c>
      <c r="I955" s="4">
        <f ca="1">User_Model_Calcs!B955-Sat_Data!$B$5</f>
        <v>18.876150458508675</v>
      </c>
      <c r="J955" s="4">
        <f ca="1">(Earth_Data!$B$1/SQRT(1-Earth_Data!$B$2^2*SIN(RADIANS(User_Model_Calcs!A955))^2))*COS(RADIANS(User_Model_Calcs!A955))</f>
        <v>6134.7272512692834</v>
      </c>
      <c r="K955" s="4">
        <f ca="1">((Earth_Data!$B$1*(1-Earth_Data!$B$2^2))/SQRT(1-Earth_Data!$B$2^2*SIN(RADIANS(User_Model_Calcs!A955))^2))*SIN(RADIANS(User_Model_Calcs!A955))</f>
        <v>-1739.3680817347665</v>
      </c>
      <c r="L955" s="4">
        <f t="shared" ca="1" si="121"/>
        <v>-15.829527952044826</v>
      </c>
      <c r="M955" s="4">
        <f t="shared" ca="1" si="122"/>
        <v>6376.5413643466363</v>
      </c>
      <c r="N955" s="4">
        <f ca="1">SQRT(User_Model_Calcs!M955^2+Sat_Data!$B$3^2-2*User_Model_Calcs!M955*Sat_Data!$B$3*COS(RADIANS(L955))*COS(RADIANS(I955)))</f>
        <v>36454.985794371009</v>
      </c>
      <c r="O955" s="4">
        <f ca="1">DEGREES(ACOS(((Earth_Data!$B$1+Sat_Data!$B$2)/User_Model_Calcs!N955)*SQRT(1-COS(RADIANS(User_Model_Calcs!I955))^2*COS(RADIANS(User_Model_Calcs!A955))^2)))</f>
        <v>61.324697894848576</v>
      </c>
      <c r="P955" s="4">
        <f t="shared" ca="1" si="123"/>
        <v>51.243537580024146</v>
      </c>
    </row>
    <row r="956" spans="1:16" x14ac:dyDescent="0.25">
      <c r="A956" s="4">
        <f t="shared" ca="1" si="116"/>
        <v>-40.937151419230688</v>
      </c>
      <c r="B956" s="4">
        <f t="shared" ca="1" si="117"/>
        <v>118.5325502217824</v>
      </c>
      <c r="C956" s="4">
        <v>4205</v>
      </c>
      <c r="D956" s="4">
        <f t="shared" ca="1" si="118"/>
        <v>0.75</v>
      </c>
      <c r="E956" s="4">
        <v>0.55000000000000004</v>
      </c>
      <c r="F956" s="4">
        <v>19.899999999999999</v>
      </c>
      <c r="G956" s="4">
        <f t="shared" ca="1" si="120"/>
        <v>41.281913690970576</v>
      </c>
      <c r="H956" s="4">
        <f t="shared" ca="1" si="119"/>
        <v>16.405910466500842</v>
      </c>
      <c r="I956" s="4">
        <f ca="1">User_Model_Calcs!B956-Sat_Data!$B$5</f>
        <v>8.532550221782401</v>
      </c>
      <c r="J956" s="4">
        <f ca="1">(Earth_Data!$B$1/SQRT(1-Earth_Data!$B$2^2*SIN(RADIANS(User_Model_Calcs!A956))^2))*COS(RADIANS(User_Model_Calcs!A956))</f>
        <v>4825.1695245178635</v>
      </c>
      <c r="K956" s="4">
        <f ca="1">((Earth_Data!$B$1*(1-Earth_Data!$B$2^2))/SQRT(1-Earth_Data!$B$2^2*SIN(RADIANS(User_Model_Calcs!A956))^2))*SIN(RADIANS(User_Model_Calcs!A956))</f>
        <v>-4157.1546825940677</v>
      </c>
      <c r="L956" s="4">
        <f t="shared" ca="1" si="121"/>
        <v>-40.746746653540519</v>
      </c>
      <c r="M956" s="4">
        <f t="shared" ca="1" si="122"/>
        <v>6369.0027473184318</v>
      </c>
      <c r="N956" s="4">
        <f ca="1">SQRT(User_Model_Calcs!M956^2+Sat_Data!$B$3^2-2*User_Model_Calcs!M956*Sat_Data!$B$3*COS(RADIANS(L956))*COS(RADIANS(I956)))</f>
        <v>37629.56696637554</v>
      </c>
      <c r="O956" s="4">
        <f ca="1">DEGREES(ACOS(((Earth_Data!$B$1+Sat_Data!$B$2)/User_Model_Calcs!N956)*SQRT(1-COS(RADIANS(User_Model_Calcs!I956))^2*COS(RADIANS(User_Model_Calcs!A956))^2)))</f>
        <v>41.853432752477609</v>
      </c>
      <c r="P956" s="4">
        <f t="shared" ca="1" si="123"/>
        <v>12.897006062468684</v>
      </c>
    </row>
    <row r="957" spans="1:16" x14ac:dyDescent="0.25">
      <c r="A957" s="4">
        <f t="shared" ca="1" si="116"/>
        <v>-16.478134802752532</v>
      </c>
      <c r="B957" s="4">
        <f t="shared" ca="1" si="117"/>
        <v>106.45224576631975</v>
      </c>
      <c r="C957" s="4">
        <v>4206</v>
      </c>
      <c r="D957" s="4">
        <f t="shared" ca="1" si="118"/>
        <v>3</v>
      </c>
      <c r="E957" s="4">
        <v>0.55000000000000004</v>
      </c>
      <c r="F957" s="4">
        <v>19.899999999999999</v>
      </c>
      <c r="G957" s="4">
        <f t="shared" ca="1" si="120"/>
        <v>53.323113517529826</v>
      </c>
      <c r="H957" s="4">
        <f t="shared" ca="1" si="119"/>
        <v>22.9295834837068</v>
      </c>
      <c r="I957" s="4">
        <f ca="1">User_Model_Calcs!B957-Sat_Data!$B$5</f>
        <v>-3.5477542336802514</v>
      </c>
      <c r="J957" s="4">
        <f ca="1">(Earth_Data!$B$1/SQRT(1-Earth_Data!$B$2^2*SIN(RADIANS(User_Model_Calcs!A957))^2))*COS(RADIANS(User_Model_Calcs!A957))</f>
        <v>6117.8251729748763</v>
      </c>
      <c r="K957" s="4">
        <f ca="1">((Earth_Data!$B$1*(1-Earth_Data!$B$2^2))/SQRT(1-Earth_Data!$B$2^2*SIN(RADIANS(User_Model_Calcs!A957))^2))*SIN(RADIANS(User_Model_Calcs!A957))</f>
        <v>-1797.5284513639472</v>
      </c>
      <c r="L957" s="4">
        <f t="shared" ca="1" si="121"/>
        <v>-16.373748622204332</v>
      </c>
      <c r="M957" s="4">
        <f t="shared" ca="1" si="122"/>
        <v>6376.4326531806119</v>
      </c>
      <c r="N957" s="4">
        <f ca="1">SQRT(User_Model_Calcs!M957^2+Sat_Data!$B$3^2-2*User_Model_Calcs!M957*Sat_Data!$B$3*COS(RADIANS(L957))*COS(RADIANS(I957)))</f>
        <v>36104.800489806985</v>
      </c>
      <c r="O957" s="4">
        <f ca="1">DEGREES(ACOS(((Earth_Data!$B$1+Sat_Data!$B$2)/User_Model_Calcs!N957)*SQRT(1-COS(RADIANS(User_Model_Calcs!I957))^2*COS(RADIANS(User_Model_Calcs!A957))^2)))</f>
        <v>70.219107942652613</v>
      </c>
      <c r="P957" s="4">
        <f t="shared" ca="1" si="123"/>
        <v>12.32962940923931</v>
      </c>
    </row>
    <row r="958" spans="1:16" x14ac:dyDescent="0.25">
      <c r="A958" s="4">
        <f t="shared" ca="1" si="116"/>
        <v>-31.071531115552816</v>
      </c>
      <c r="B958" s="4">
        <f t="shared" ca="1" si="117"/>
        <v>151.78786311407845</v>
      </c>
      <c r="C958" s="4">
        <v>4207</v>
      </c>
      <c r="D958" s="4">
        <f t="shared" ca="1" si="118"/>
        <v>1.2</v>
      </c>
      <c r="E958" s="4">
        <v>0.55000000000000004</v>
      </c>
      <c r="F958" s="4">
        <v>19.899999999999999</v>
      </c>
      <c r="G958" s="4">
        <f t="shared" ca="1" si="120"/>
        <v>45.364313344089069</v>
      </c>
      <c r="H958" s="4">
        <f t="shared" ca="1" si="119"/>
        <v>16.48999667454321</v>
      </c>
      <c r="I958" s="4">
        <f ca="1">User_Model_Calcs!B958-Sat_Data!$B$5</f>
        <v>41.787863114078448</v>
      </c>
      <c r="J958" s="4">
        <f ca="1">(Earth_Data!$B$1/SQRT(1-Earth_Data!$B$2^2*SIN(RADIANS(User_Model_Calcs!A958))^2))*COS(RADIANS(User_Model_Calcs!A958))</f>
        <v>5467.9049934261511</v>
      </c>
      <c r="K958" s="4">
        <f ca="1">((Earth_Data!$B$1*(1-Earth_Data!$B$2^2))/SQRT(1-Earth_Data!$B$2^2*SIN(RADIANS(User_Model_Calcs!A958))^2))*SIN(RADIANS(User_Model_Calcs!A958))</f>
        <v>-3272.6900288726092</v>
      </c>
      <c r="L958" s="4">
        <f t="shared" ca="1" si="121"/>
        <v>-30.901669514482343</v>
      </c>
      <c r="M958" s="4">
        <f t="shared" ca="1" si="122"/>
        <v>6372.4787204208724</v>
      </c>
      <c r="N958" s="4">
        <f ca="1">SQRT(User_Model_Calcs!M958^2+Sat_Data!$B$3^2-2*User_Model_Calcs!M958*Sat_Data!$B$3*COS(RADIANS(L958))*COS(RADIANS(I958)))</f>
        <v>38400.779112867203</v>
      </c>
      <c r="O958" s="4">
        <f ca="1">DEGREES(ACOS(((Earth_Data!$B$1+Sat_Data!$B$2)/User_Model_Calcs!N958)*SQRT(1-COS(RADIANS(User_Model_Calcs!I958))^2*COS(RADIANS(User_Model_Calcs!A958))^2)))</f>
        <v>32.336628121981917</v>
      </c>
      <c r="P958" s="4">
        <f t="shared" ca="1" si="123"/>
        <v>59.994369216544214</v>
      </c>
    </row>
    <row r="959" spans="1:16" x14ac:dyDescent="0.25">
      <c r="A959" s="4">
        <f t="shared" ca="1" si="116"/>
        <v>-42.235046223326947</v>
      </c>
      <c r="B959" s="4">
        <f t="shared" ca="1" si="117"/>
        <v>130.47822382967172</v>
      </c>
      <c r="C959" s="4">
        <v>4208</v>
      </c>
      <c r="D959" s="4">
        <f t="shared" ca="1" si="118"/>
        <v>0.75</v>
      </c>
      <c r="E959" s="4">
        <v>0.55000000000000004</v>
      </c>
      <c r="F959" s="4">
        <v>19.899999999999999</v>
      </c>
      <c r="G959" s="4">
        <f t="shared" ca="1" si="120"/>
        <v>41.281913690970576</v>
      </c>
      <c r="H959" s="4">
        <f t="shared" ca="1" si="119"/>
        <v>21.603348208527706</v>
      </c>
      <c r="I959" s="4">
        <f ca="1">User_Model_Calcs!B959-Sat_Data!$B$5</f>
        <v>20.47822382967172</v>
      </c>
      <c r="J959" s="4">
        <f ca="1">(Earth_Data!$B$1/SQRT(1-Earth_Data!$B$2^2*SIN(RADIANS(User_Model_Calcs!A959))^2))*COS(RADIANS(User_Model_Calcs!A959))</f>
        <v>4729.4919970658848</v>
      </c>
      <c r="K959" s="4">
        <f ca="1">((Earth_Data!$B$1*(1-Earth_Data!$B$2^2))/SQRT(1-Earth_Data!$B$2^2*SIN(RADIANS(User_Model_Calcs!A959))^2))*SIN(RADIANS(User_Model_Calcs!A959))</f>
        <v>-4264.9714590845488</v>
      </c>
      <c r="L959" s="4">
        <f t="shared" ca="1" si="121"/>
        <v>-42.0435766983042</v>
      </c>
      <c r="M959" s="4">
        <f t="shared" ca="1" si="122"/>
        <v>6368.5222852021207</v>
      </c>
      <c r="N959" s="4">
        <f ca="1">SQRT(User_Model_Calcs!M959^2+Sat_Data!$B$3^2-2*User_Model_Calcs!M959*Sat_Data!$B$3*COS(RADIANS(L959))*COS(RADIANS(I959)))</f>
        <v>38009.825317406125</v>
      </c>
      <c r="O959" s="4">
        <f ca="1">DEGREES(ACOS(((Earth_Data!$B$1+Sat_Data!$B$2)/User_Model_Calcs!N959)*SQRT(1-COS(RADIANS(User_Model_Calcs!I959))^2*COS(RADIANS(User_Model_Calcs!A959))^2)))</f>
        <v>36.956915036550193</v>
      </c>
      <c r="P959" s="4">
        <f t="shared" ca="1" si="123"/>
        <v>29.056022212150868</v>
      </c>
    </row>
    <row r="960" spans="1:16" x14ac:dyDescent="0.25">
      <c r="A960" s="4">
        <f t="shared" ca="1" si="116"/>
        <v>-32.478295223814257</v>
      </c>
      <c r="B960" s="4">
        <f t="shared" ca="1" si="117"/>
        <v>152.32613707213244</v>
      </c>
      <c r="C960" s="4">
        <v>4209</v>
      </c>
      <c r="D960" s="4">
        <f t="shared" ca="1" si="118"/>
        <v>1.2</v>
      </c>
      <c r="E960" s="4">
        <v>0.55000000000000004</v>
      </c>
      <c r="F960" s="4">
        <v>19.899999999999999</v>
      </c>
      <c r="G960" s="4">
        <f t="shared" ca="1" si="120"/>
        <v>45.364313344089069</v>
      </c>
      <c r="H960" s="4">
        <f t="shared" ca="1" si="119"/>
        <v>20.184471740517264</v>
      </c>
      <c r="I960" s="4">
        <f ca="1">User_Model_Calcs!B960-Sat_Data!$B$5</f>
        <v>42.32613707213244</v>
      </c>
      <c r="J960" s="4">
        <f ca="1">(Earth_Data!$B$1/SQRT(1-Earth_Data!$B$2^2*SIN(RADIANS(User_Model_Calcs!A960))^2))*COS(RADIANS(User_Model_Calcs!A960))</f>
        <v>5385.767244863825</v>
      </c>
      <c r="K960" s="4">
        <f ca="1">((Earth_Data!$B$1*(1-Earth_Data!$B$2^2))/SQRT(1-Earth_Data!$B$2^2*SIN(RADIANS(User_Model_Calcs!A960))^2))*SIN(RADIANS(User_Model_Calcs!A960))</f>
        <v>-3405.2941273838142</v>
      </c>
      <c r="L960" s="4">
        <f t="shared" ca="1" si="121"/>
        <v>-32.304206145461251</v>
      </c>
      <c r="M960" s="4">
        <f t="shared" ca="1" si="122"/>
        <v>6372.0104292007218</v>
      </c>
      <c r="N960" s="4">
        <f ca="1">SQRT(User_Model_Calcs!M960^2+Sat_Data!$B$3^2-2*User_Model_Calcs!M960*Sat_Data!$B$3*COS(RADIANS(L960))*COS(RADIANS(I960)))</f>
        <v>38505.020401068352</v>
      </c>
      <c r="O960" s="4">
        <f ca="1">DEGREES(ACOS(((Earth_Data!$B$1+Sat_Data!$B$2)/User_Model_Calcs!N960)*SQRT(1-COS(RADIANS(User_Model_Calcs!I960))^2*COS(RADIANS(User_Model_Calcs!A960))^2)))</f>
        <v>31.134730645398346</v>
      </c>
      <c r="P960" s="4">
        <f t="shared" ca="1" si="123"/>
        <v>59.476702242916367</v>
      </c>
    </row>
    <row r="961" spans="1:16" x14ac:dyDescent="0.25">
      <c r="A961" s="4">
        <f t="shared" ca="1" si="116"/>
        <v>-10.896367302280716</v>
      </c>
      <c r="B961" s="4">
        <f t="shared" ca="1" si="117"/>
        <v>116.31522518300461</v>
      </c>
      <c r="C961" s="4">
        <v>4210</v>
      </c>
      <c r="D961" s="4">
        <f t="shared" ca="1" si="118"/>
        <v>3</v>
      </c>
      <c r="E961" s="4">
        <v>0.55000000000000004</v>
      </c>
      <c r="F961" s="4">
        <v>19.899999999999999</v>
      </c>
      <c r="G961" s="4">
        <f t="shared" ca="1" si="120"/>
        <v>53.323113517529826</v>
      </c>
      <c r="H961" s="4">
        <f t="shared" ca="1" si="119"/>
        <v>15.106405132016871</v>
      </c>
      <c r="I961" s="4">
        <f ca="1">User_Model_Calcs!B961-Sat_Data!$B$5</f>
        <v>6.315225183004614</v>
      </c>
      <c r="J961" s="4">
        <f ca="1">(Earth_Data!$B$1/SQRT(1-Earth_Data!$B$2^2*SIN(RADIANS(User_Model_Calcs!A961))^2))*COS(RADIANS(User_Model_Calcs!A961))</f>
        <v>6263.8958647551544</v>
      </c>
      <c r="K961" s="4">
        <f ca="1">((Earth_Data!$B$1*(1-Earth_Data!$B$2^2))/SQRT(1-Earth_Data!$B$2^2*SIN(RADIANS(User_Model_Calcs!A961))^2))*SIN(RADIANS(User_Model_Calcs!A961))</f>
        <v>-1197.7519422136388</v>
      </c>
      <c r="L961" s="4">
        <f t="shared" ca="1" si="121"/>
        <v>-10.825150602947653</v>
      </c>
      <c r="M961" s="4">
        <f t="shared" ca="1" si="122"/>
        <v>6377.3819957387896</v>
      </c>
      <c r="N961" s="4">
        <f ca="1">SQRT(User_Model_Calcs!M961^2+Sat_Data!$B$3^2-2*User_Model_Calcs!M961*Sat_Data!$B$3*COS(RADIANS(L961))*COS(RADIANS(I961)))</f>
        <v>35964.809545887278</v>
      </c>
      <c r="O961" s="4">
        <f ca="1">DEGREES(ACOS(((Earth_Data!$B$1+Sat_Data!$B$2)/User_Model_Calcs!N961)*SQRT(1-COS(RADIANS(User_Model_Calcs!I961))^2*COS(RADIANS(User_Model_Calcs!A961))^2)))</f>
        <v>75.211853795005567</v>
      </c>
      <c r="P961" s="4">
        <f t="shared" ca="1" si="123"/>
        <v>30.346958436870537</v>
      </c>
    </row>
    <row r="962" spans="1:16" x14ac:dyDescent="0.25">
      <c r="A962" s="4">
        <f t="shared" ref="A962:A1025" ca="1" si="124">RAND()*(-44.106+9.432)-9.432</f>
        <v>-38.258990951629045</v>
      </c>
      <c r="B962" s="4">
        <f t="shared" ref="B962:B1025" ca="1" si="125">RAND()*(160-105)+105</f>
        <v>146.60967782364878</v>
      </c>
      <c r="C962" s="4">
        <v>4211</v>
      </c>
      <c r="D962" s="4">
        <f t="shared" ref="D962:D1025" ca="1" si="126">CHOOSE(RANDBETWEEN(1,3),0.75,1.2,3)</f>
        <v>3</v>
      </c>
      <c r="E962" s="4">
        <v>0.55000000000000004</v>
      </c>
      <c r="F962" s="4">
        <v>19.899999999999999</v>
      </c>
      <c r="G962" s="4">
        <f t="shared" ca="1" si="120"/>
        <v>53.323113517529826</v>
      </c>
      <c r="H962" s="4">
        <f t="shared" ca="1" si="119"/>
        <v>14.210652180698577</v>
      </c>
      <c r="I962" s="4">
        <f ca="1">User_Model_Calcs!B962-Sat_Data!$B$5</f>
        <v>36.609677823648781</v>
      </c>
      <c r="J962" s="4">
        <f ca="1">(Earth_Data!$B$1/SQRT(1-Earth_Data!$B$2^2*SIN(RADIANS(User_Model_Calcs!A962))^2))*COS(RADIANS(User_Model_Calcs!A962))</f>
        <v>5014.681805486357</v>
      </c>
      <c r="K962" s="4">
        <f ca="1">((Earth_Data!$B$1*(1-Earth_Data!$B$2^2))/SQRT(1-Earth_Data!$B$2^2*SIN(RADIANS(User_Model_Calcs!A962))^2))*SIN(RADIANS(User_Model_Calcs!A962))</f>
        <v>-3928.0588245131858</v>
      </c>
      <c r="L962" s="4">
        <f t="shared" ca="1" si="121"/>
        <v>-38.072012966818399</v>
      </c>
      <c r="M962" s="4">
        <f t="shared" ca="1" si="122"/>
        <v>6369.9827110528186</v>
      </c>
      <c r="N962" s="4">
        <f ca="1">SQRT(User_Model_Calcs!M962^2+Sat_Data!$B$3^2-2*User_Model_Calcs!M962*Sat_Data!$B$3*COS(RADIANS(L962))*COS(RADIANS(I962)))</f>
        <v>38456.97502907813</v>
      </c>
      <c r="O962" s="4">
        <f ca="1">DEGREES(ACOS(((Earth_Data!$B$1+Sat_Data!$B$2)/User_Model_Calcs!N962)*SQRT(1-COS(RADIANS(User_Model_Calcs!I962))^2*COS(RADIANS(User_Model_Calcs!A962))^2)))</f>
        <v>31.659521848530431</v>
      </c>
      <c r="P962" s="4">
        <f t="shared" ca="1" si="123"/>
        <v>50.189386167046457</v>
      </c>
    </row>
    <row r="963" spans="1:16" x14ac:dyDescent="0.25">
      <c r="A963" s="4">
        <f t="shared" ca="1" si="124"/>
        <v>-13.221069493190511</v>
      </c>
      <c r="B963" s="4">
        <f t="shared" ca="1" si="125"/>
        <v>131.82976487806761</v>
      </c>
      <c r="C963" s="4">
        <v>4212</v>
      </c>
      <c r="D963" s="4">
        <f t="shared" ca="1" si="126"/>
        <v>0.75</v>
      </c>
      <c r="E963" s="4">
        <v>0.55000000000000004</v>
      </c>
      <c r="F963" s="4">
        <v>19.899999999999999</v>
      </c>
      <c r="G963" s="4">
        <f t="shared" ca="1" si="120"/>
        <v>41.281913690970576</v>
      </c>
      <c r="H963" s="4">
        <f t="shared" ref="H963:H1026" ca="1" si="127">RAND()*(24-14)+14</f>
        <v>23.331704305394801</v>
      </c>
      <c r="I963" s="4">
        <f ca="1">User_Model_Calcs!B963-Sat_Data!$B$5</f>
        <v>21.829764878067607</v>
      </c>
      <c r="J963" s="4">
        <f ca="1">(Earth_Data!$B$1/SQRT(1-Earth_Data!$B$2^2*SIN(RADIANS(User_Model_Calcs!A963))^2))*COS(RADIANS(User_Model_Calcs!A963))</f>
        <v>6210.1739576314685</v>
      </c>
      <c r="K963" s="4">
        <f ca="1">((Earth_Data!$B$1*(1-Earth_Data!$B$2^2))/SQRT(1-Earth_Data!$B$2^2*SIN(RADIANS(User_Model_Calcs!A963))^2))*SIN(RADIANS(User_Model_Calcs!A963))</f>
        <v>-1449.2254263716263</v>
      </c>
      <c r="L963" s="4">
        <f t="shared" ca="1" si="121"/>
        <v>-13.135639564999304</v>
      </c>
      <c r="M963" s="4">
        <f t="shared" ca="1" si="122"/>
        <v>6377.0302587086826</v>
      </c>
      <c r="N963" s="4">
        <f ca="1">SQRT(User_Model_Calcs!M963^2+Sat_Data!$B$3^2-2*User_Model_Calcs!M963*Sat_Data!$B$3*COS(RADIANS(L963))*COS(RADIANS(I963)))</f>
        <v>36501.239971989664</v>
      </c>
      <c r="O963" s="4">
        <f ca="1">DEGREES(ACOS(((Earth_Data!$B$1+Sat_Data!$B$2)/User_Model_Calcs!N963)*SQRT(1-COS(RADIANS(User_Model_Calcs!I963))^2*COS(RADIANS(User_Model_Calcs!A963))^2)))</f>
        <v>60.35519140520509</v>
      </c>
      <c r="P963" s="4">
        <f t="shared" ca="1" si="123"/>
        <v>60.275681768464807</v>
      </c>
    </row>
    <row r="964" spans="1:16" x14ac:dyDescent="0.25">
      <c r="A964" s="4">
        <f t="shared" ca="1" si="124"/>
        <v>-34.753550449421724</v>
      </c>
      <c r="B964" s="4">
        <f t="shared" ca="1" si="125"/>
        <v>153.20468290924526</v>
      </c>
      <c r="C964" s="4">
        <v>4213</v>
      </c>
      <c r="D964" s="4">
        <f t="shared" ca="1" si="126"/>
        <v>0.75</v>
      </c>
      <c r="E964" s="4">
        <v>0.55000000000000004</v>
      </c>
      <c r="F964" s="4">
        <v>19.899999999999999</v>
      </c>
      <c r="G964" s="4">
        <f t="shared" ca="1" si="120"/>
        <v>41.281913690970576</v>
      </c>
      <c r="H964" s="4">
        <f t="shared" ca="1" si="127"/>
        <v>14.31693316768129</v>
      </c>
      <c r="I964" s="4">
        <f ca="1">User_Model_Calcs!B964-Sat_Data!$B$5</f>
        <v>43.204682909245264</v>
      </c>
      <c r="J964" s="4">
        <f ca="1">(Earth_Data!$B$1/SQRT(1-Earth_Data!$B$2^2*SIN(RADIANS(User_Model_Calcs!A964))^2))*COS(RADIANS(User_Model_Calcs!A964))</f>
        <v>5246.0631867170405</v>
      </c>
      <c r="K964" s="4">
        <f ca="1">((Earth_Data!$B$1*(1-Earth_Data!$B$2^2))/SQRT(1-Earth_Data!$B$2^2*SIN(RADIANS(User_Model_Calcs!A964))^2))*SIN(RADIANS(User_Model_Calcs!A964))</f>
        <v>-3615.4383587001844</v>
      </c>
      <c r="L964" s="4">
        <f t="shared" ca="1" si="121"/>
        <v>-34.573512647631659</v>
      </c>
      <c r="M964" s="4">
        <f t="shared" ca="1" si="122"/>
        <v>6371.2301390381772</v>
      </c>
      <c r="N964" s="4">
        <f ca="1">SQRT(User_Model_Calcs!M964^2+Sat_Data!$B$3^2-2*User_Model_Calcs!M964*Sat_Data!$B$3*COS(RADIANS(L964))*COS(RADIANS(I964)))</f>
        <v>38677.416075404719</v>
      </c>
      <c r="O964" s="4">
        <f ca="1">DEGREES(ACOS(((Earth_Data!$B$1+Sat_Data!$B$2)/User_Model_Calcs!N964)*SQRT(1-COS(RADIANS(User_Model_Calcs!I964))^2*COS(RADIANS(User_Model_Calcs!A964))^2)))</f>
        <v>29.187215400841296</v>
      </c>
      <c r="P964" s="4">
        <f t="shared" ca="1" si="123"/>
        <v>58.744773903041406</v>
      </c>
    </row>
    <row r="965" spans="1:16" x14ac:dyDescent="0.25">
      <c r="A965" s="4">
        <f t="shared" ca="1" si="124"/>
        <v>-43.153774958734608</v>
      </c>
      <c r="B965" s="4">
        <f t="shared" ca="1" si="125"/>
        <v>121.32450443905131</v>
      </c>
      <c r="C965" s="4">
        <v>4214</v>
      </c>
      <c r="D965" s="4">
        <f t="shared" ca="1" si="126"/>
        <v>1.2</v>
      </c>
      <c r="E965" s="4">
        <v>0.55000000000000004</v>
      </c>
      <c r="F965" s="4">
        <v>19.899999999999999</v>
      </c>
      <c r="G965" s="4">
        <f t="shared" ca="1" si="120"/>
        <v>45.364313344089069</v>
      </c>
      <c r="H965" s="4">
        <f t="shared" ca="1" si="127"/>
        <v>20.100906830604913</v>
      </c>
      <c r="I965" s="4">
        <f ca="1">User_Model_Calcs!B965-Sat_Data!$B$5</f>
        <v>11.32450443905131</v>
      </c>
      <c r="J965" s="4">
        <f ca="1">(Earth_Data!$B$1/SQRT(1-Earth_Data!$B$2^2*SIN(RADIANS(User_Model_Calcs!A965))^2))*COS(RADIANS(User_Model_Calcs!A965))</f>
        <v>4660.2879675832637</v>
      </c>
      <c r="K965" s="4">
        <f ca="1">((Earth_Data!$B$1*(1-Earth_Data!$B$2^2))/SQRT(1-Earth_Data!$B$2^2*SIN(RADIANS(User_Model_Calcs!A965))^2))*SIN(RADIANS(User_Model_Calcs!A965))</f>
        <v>-4339.9817961751496</v>
      </c>
      <c r="L965" s="4">
        <f t="shared" ca="1" si="121"/>
        <v>-42.961788902130927</v>
      </c>
      <c r="M965" s="4">
        <f t="shared" ca="1" si="122"/>
        <v>6368.1807395780652</v>
      </c>
      <c r="N965" s="4">
        <f ca="1">SQRT(User_Model_Calcs!M965^2+Sat_Data!$B$3^2-2*User_Model_Calcs!M965*Sat_Data!$B$3*COS(RADIANS(L965))*COS(RADIANS(I965)))</f>
        <v>37855.325289076784</v>
      </c>
      <c r="O965" s="4">
        <f ca="1">DEGREES(ACOS(((Earth_Data!$B$1+Sat_Data!$B$2)/User_Model_Calcs!N965)*SQRT(1-COS(RADIANS(User_Model_Calcs!I965))^2*COS(RADIANS(User_Model_Calcs!A965))^2)))</f>
        <v>38.891230320750218</v>
      </c>
      <c r="P965" s="4">
        <f t="shared" ca="1" si="123"/>
        <v>16.320137891658565</v>
      </c>
    </row>
    <row r="966" spans="1:16" x14ac:dyDescent="0.25">
      <c r="A966" s="4">
        <f t="shared" ca="1" si="124"/>
        <v>-34.970624340522676</v>
      </c>
      <c r="B966" s="4">
        <f t="shared" ca="1" si="125"/>
        <v>116.85038465747812</v>
      </c>
      <c r="C966" s="4">
        <v>4215</v>
      </c>
      <c r="D966" s="4">
        <f t="shared" ca="1" si="126"/>
        <v>3</v>
      </c>
      <c r="E966" s="4">
        <v>0.55000000000000004</v>
      </c>
      <c r="F966" s="4">
        <v>19.899999999999999</v>
      </c>
      <c r="G966" s="4">
        <f t="shared" ca="1" si="120"/>
        <v>53.323113517529826</v>
      </c>
      <c r="H966" s="4">
        <f t="shared" ca="1" si="127"/>
        <v>22.729559846546444</v>
      </c>
      <c r="I966" s="4">
        <f ca="1">User_Model_Calcs!B966-Sat_Data!$B$5</f>
        <v>6.8503846574781164</v>
      </c>
      <c r="J966" s="4">
        <f ca="1">(Earth_Data!$B$1/SQRT(1-Earth_Data!$B$2^2*SIN(RADIANS(User_Model_Calcs!A966))^2))*COS(RADIANS(User_Model_Calcs!A966))</f>
        <v>5232.2979847173056</v>
      </c>
      <c r="K966" s="4">
        <f ca="1">((Earth_Data!$B$1*(1-Earth_Data!$B$2^2))/SQRT(1-Earth_Data!$B$2^2*SIN(RADIANS(User_Model_Calcs!A966))^2))*SIN(RADIANS(User_Model_Calcs!A966))</f>
        <v>-3635.1981636419337</v>
      </c>
      <c r="L966" s="4">
        <f t="shared" ca="1" si="121"/>
        <v>-34.790077549094264</v>
      </c>
      <c r="M966" s="4">
        <f t="shared" ca="1" si="122"/>
        <v>6371.1543608534912</v>
      </c>
      <c r="N966" s="4">
        <f ca="1">SQRT(User_Model_Calcs!M966^2+Sat_Data!$B$3^2-2*User_Model_Calcs!M966*Sat_Data!$B$3*COS(RADIANS(L966))*COS(RADIANS(I966)))</f>
        <v>37152.732943867399</v>
      </c>
      <c r="O966" s="4">
        <f ca="1">DEGREES(ACOS(((Earth_Data!$B$1+Sat_Data!$B$2)/User_Model_Calcs!N966)*SQRT(1-COS(RADIANS(User_Model_Calcs!I966))^2*COS(RADIANS(User_Model_Calcs!A966))^2)))</f>
        <v>48.710968059900573</v>
      </c>
      <c r="P966" s="4">
        <f t="shared" ca="1" si="123"/>
        <v>11.83793995889542</v>
      </c>
    </row>
    <row r="967" spans="1:16" x14ac:dyDescent="0.25">
      <c r="A967" s="4">
        <f t="shared" ca="1" si="124"/>
        <v>-14.227752564104215</v>
      </c>
      <c r="B967" s="4">
        <f t="shared" ca="1" si="125"/>
        <v>135.37838595590978</v>
      </c>
      <c r="C967" s="4">
        <v>4216</v>
      </c>
      <c r="D967" s="4">
        <f t="shared" ca="1" si="126"/>
        <v>1.2</v>
      </c>
      <c r="E967" s="4">
        <v>0.55000000000000004</v>
      </c>
      <c r="F967" s="4">
        <v>19.899999999999999</v>
      </c>
      <c r="G967" s="4">
        <f t="shared" ca="1" si="120"/>
        <v>45.364313344089069</v>
      </c>
      <c r="H967" s="4">
        <f t="shared" ca="1" si="127"/>
        <v>20.41328675074778</v>
      </c>
      <c r="I967" s="4">
        <f ca="1">User_Model_Calcs!B967-Sat_Data!$B$5</f>
        <v>25.378385955909778</v>
      </c>
      <c r="J967" s="4">
        <f ca="1">(Earth_Data!$B$1/SQRT(1-Earth_Data!$B$2^2*SIN(RADIANS(User_Model_Calcs!A967))^2))*COS(RADIANS(User_Model_Calcs!A967))</f>
        <v>6183.7500373478024</v>
      </c>
      <c r="K967" s="4">
        <f ca="1">((Earth_Data!$B$1*(1-Earth_Data!$B$2^2))/SQRT(1-Earth_Data!$B$2^2*SIN(RADIANS(User_Model_Calcs!A967))^2))*SIN(RADIANS(User_Model_Calcs!A967))</f>
        <v>-1557.4202931947871</v>
      </c>
      <c r="L967" s="4">
        <f t="shared" ca="1" si="121"/>
        <v>-14.136335338019947</v>
      </c>
      <c r="M967" s="4">
        <f t="shared" ca="1" si="122"/>
        <v>6376.8583561228552</v>
      </c>
      <c r="N967" s="4">
        <f ca="1">SQRT(User_Model_Calcs!M967^2+Sat_Data!$B$3^2-2*User_Model_Calcs!M967*Sat_Data!$B$3*COS(RADIANS(L967))*COS(RADIANS(I967)))</f>
        <v>36706.088556510462</v>
      </c>
      <c r="O967" s="4">
        <f ca="1">DEGREES(ACOS(((Earth_Data!$B$1+Sat_Data!$B$2)/User_Model_Calcs!N967)*SQRT(1-COS(RADIANS(User_Model_Calcs!I967))^2*COS(RADIANS(User_Model_Calcs!A967))^2)))</f>
        <v>56.325078451821113</v>
      </c>
      <c r="P967" s="4">
        <f t="shared" ca="1" si="123"/>
        <v>62.610903942595186</v>
      </c>
    </row>
    <row r="968" spans="1:16" x14ac:dyDescent="0.25">
      <c r="A968" s="4">
        <f t="shared" ca="1" si="124"/>
        <v>-25.992141345254637</v>
      </c>
      <c r="B968" s="4">
        <f t="shared" ca="1" si="125"/>
        <v>152.70827372053031</v>
      </c>
      <c r="C968" s="4">
        <v>4217</v>
      </c>
      <c r="D968" s="4">
        <f t="shared" ca="1" si="126"/>
        <v>3</v>
      </c>
      <c r="E968" s="4">
        <v>0.55000000000000004</v>
      </c>
      <c r="F968" s="4">
        <v>19.899999999999999</v>
      </c>
      <c r="G968" s="4">
        <f t="shared" ca="1" si="120"/>
        <v>53.323113517529826</v>
      </c>
      <c r="H968" s="4">
        <f t="shared" ca="1" si="127"/>
        <v>16.330559964810021</v>
      </c>
      <c r="I968" s="4">
        <f ca="1">User_Model_Calcs!B968-Sat_Data!$B$5</f>
        <v>42.708273720530315</v>
      </c>
      <c r="J968" s="4">
        <f ca="1">(Earth_Data!$B$1/SQRT(1-Earth_Data!$B$2^2*SIN(RADIANS(User_Model_Calcs!A968))^2))*COS(RADIANS(User_Model_Calcs!A968))</f>
        <v>5736.7068901490229</v>
      </c>
      <c r="K968" s="4">
        <f ca="1">((Earth_Data!$B$1*(1-Earth_Data!$B$2^2))/SQRT(1-Earth_Data!$B$2^2*SIN(RADIANS(User_Model_Calcs!A968))^2))*SIN(RADIANS(User_Model_Calcs!A968))</f>
        <v>-2778.2803622513652</v>
      </c>
      <c r="L968" s="4">
        <f t="shared" ca="1" si="121"/>
        <v>-25.840851989667353</v>
      </c>
      <c r="M968" s="4">
        <f t="shared" ca="1" si="122"/>
        <v>6374.0605358558405</v>
      </c>
      <c r="N968" s="4">
        <f ca="1">SQRT(User_Model_Calcs!M968^2+Sat_Data!$B$3^2-2*User_Model_Calcs!M968*Sat_Data!$B$3*COS(RADIANS(L968))*COS(RADIANS(I968)))</f>
        <v>38248.706837286249</v>
      </c>
      <c r="O968" s="4">
        <f ca="1">DEGREES(ACOS(((Earth_Data!$B$1+Sat_Data!$B$2)/User_Model_Calcs!N968)*SQRT(1-COS(RADIANS(User_Model_Calcs!I968))^2*COS(RADIANS(User_Model_Calcs!A968))^2)))</f>
        <v>34.137504578964069</v>
      </c>
      <c r="P968" s="4">
        <f t="shared" ca="1" si="123"/>
        <v>64.602236408945288</v>
      </c>
    </row>
    <row r="969" spans="1:16" x14ac:dyDescent="0.25">
      <c r="A969" s="4">
        <f t="shared" ca="1" si="124"/>
        <v>-36.354155767173403</v>
      </c>
      <c r="B969" s="4">
        <f t="shared" ca="1" si="125"/>
        <v>119.33977936172084</v>
      </c>
      <c r="C969" s="4">
        <v>4218</v>
      </c>
      <c r="D969" s="4">
        <f t="shared" ca="1" si="126"/>
        <v>0.75</v>
      </c>
      <c r="E969" s="4">
        <v>0.55000000000000004</v>
      </c>
      <c r="F969" s="4">
        <v>19.899999999999999</v>
      </c>
      <c r="G969" s="4">
        <f t="shared" ca="1" si="120"/>
        <v>41.281913690970576</v>
      </c>
      <c r="H969" s="4">
        <f t="shared" ca="1" si="127"/>
        <v>22.491062557139379</v>
      </c>
      <c r="I969" s="4">
        <f ca="1">User_Model_Calcs!B969-Sat_Data!$B$5</f>
        <v>9.3397793617208436</v>
      </c>
      <c r="J969" s="4">
        <f ca="1">(Earth_Data!$B$1/SQRT(1-Earth_Data!$B$2^2*SIN(RADIANS(User_Model_Calcs!A969))^2))*COS(RADIANS(User_Model_Calcs!A969))</f>
        <v>5142.8044584255495</v>
      </c>
      <c r="K969" s="4">
        <f ca="1">((Earth_Data!$B$1*(1-Earth_Data!$B$2^2))/SQRT(1-Earth_Data!$B$2^2*SIN(RADIANS(User_Model_Calcs!A969))^2))*SIN(RADIANS(User_Model_Calcs!A969))</f>
        <v>-3759.9141356299774</v>
      </c>
      <c r="L969" s="4">
        <f t="shared" ca="1" si="121"/>
        <v>-36.17060884530062</v>
      </c>
      <c r="M969" s="4">
        <f t="shared" ca="1" si="122"/>
        <v>6370.6665275237747</v>
      </c>
      <c r="N969" s="4">
        <f ca="1">SQRT(User_Model_Calcs!M969^2+Sat_Data!$B$3^2-2*User_Model_Calcs!M969*Sat_Data!$B$3*COS(RADIANS(L969))*COS(RADIANS(I969)))</f>
        <v>37288.945613364049</v>
      </c>
      <c r="O969" s="4">
        <f ca="1">DEGREES(ACOS(((Earth_Data!$B$1+Sat_Data!$B$2)/User_Model_Calcs!N969)*SQRT(1-COS(RADIANS(User_Model_Calcs!I969))^2*COS(RADIANS(User_Model_Calcs!A969))^2)))</f>
        <v>46.656190190297984</v>
      </c>
      <c r="P969" s="4">
        <f t="shared" ca="1" si="123"/>
        <v>15.507026928516604</v>
      </c>
    </row>
    <row r="970" spans="1:16" x14ac:dyDescent="0.25">
      <c r="A970" s="4">
        <f t="shared" ca="1" si="124"/>
        <v>-28.836694895799916</v>
      </c>
      <c r="B970" s="4">
        <f t="shared" ca="1" si="125"/>
        <v>109.03101514544046</v>
      </c>
      <c r="C970" s="4">
        <v>4219</v>
      </c>
      <c r="D970" s="4">
        <f t="shared" ca="1" si="126"/>
        <v>3</v>
      </c>
      <c r="E970" s="4">
        <v>0.55000000000000004</v>
      </c>
      <c r="F970" s="4">
        <v>19.899999999999999</v>
      </c>
      <c r="G970" s="4">
        <f t="shared" ca="1" si="120"/>
        <v>53.323113517529826</v>
      </c>
      <c r="H970" s="4">
        <f t="shared" ca="1" si="127"/>
        <v>19.026544540616655</v>
      </c>
      <c r="I970" s="4">
        <f ca="1">User_Model_Calcs!B970-Sat_Data!$B$5</f>
        <v>-0.96898485455953676</v>
      </c>
      <c r="J970" s="4">
        <f ca="1">(Earth_Data!$B$1/SQRT(1-Earth_Data!$B$2^2*SIN(RADIANS(User_Model_Calcs!A970))^2))*COS(RADIANS(User_Model_Calcs!A970))</f>
        <v>5591.5933155623816</v>
      </c>
      <c r="K970" s="4">
        <f ca="1">((Earth_Data!$B$1*(1-Earth_Data!$B$2^2))/SQRT(1-Earth_Data!$B$2^2*SIN(RADIANS(User_Model_Calcs!A970))^2))*SIN(RADIANS(User_Model_Calcs!A970))</f>
        <v>-3058.0593299031348</v>
      </c>
      <c r="L970" s="4">
        <f t="shared" ca="1" si="121"/>
        <v>-28.674382766659644</v>
      </c>
      <c r="M970" s="4">
        <f t="shared" ca="1" si="122"/>
        <v>6373.1972095526371</v>
      </c>
      <c r="N970" s="4">
        <f ca="1">SQRT(User_Model_Calcs!M970^2+Sat_Data!$B$3^2-2*User_Model_Calcs!M970*Sat_Data!$B$3*COS(RADIANS(L970))*COS(RADIANS(I970)))</f>
        <v>36701.094377084468</v>
      </c>
      <c r="O970" s="4">
        <f ca="1">DEGREES(ACOS(((Earth_Data!$B$1+Sat_Data!$B$2)/User_Model_Calcs!N970)*SQRT(1-COS(RADIANS(User_Model_Calcs!I970))^2*COS(RADIANS(User_Model_Calcs!A970))^2)))</f>
        <v>56.332679243316775</v>
      </c>
      <c r="P970" s="4">
        <f t="shared" ca="1" si="123"/>
        <v>2.0083984532185464</v>
      </c>
    </row>
    <row r="971" spans="1:16" x14ac:dyDescent="0.25">
      <c r="A971" s="4">
        <f t="shared" ca="1" si="124"/>
        <v>-38.963679764155891</v>
      </c>
      <c r="B971" s="4">
        <f t="shared" ca="1" si="125"/>
        <v>109.22271833489054</v>
      </c>
      <c r="C971" s="4">
        <v>4220</v>
      </c>
      <c r="D971" s="4">
        <f t="shared" ca="1" si="126"/>
        <v>1.2</v>
      </c>
      <c r="E971" s="4">
        <v>0.55000000000000004</v>
      </c>
      <c r="F971" s="4">
        <v>19.899999999999999</v>
      </c>
      <c r="G971" s="4">
        <f t="shared" ca="1" si="120"/>
        <v>45.364313344089069</v>
      </c>
      <c r="H971" s="4">
        <f t="shared" ca="1" si="127"/>
        <v>18.685505437365368</v>
      </c>
      <c r="I971" s="4">
        <f ca="1">User_Model_Calcs!B971-Sat_Data!$B$5</f>
        <v>-0.77728166510945584</v>
      </c>
      <c r="J971" s="4">
        <f ca="1">(Earth_Data!$B$1/SQRT(1-Earth_Data!$B$2^2*SIN(RADIANS(User_Model_Calcs!A971))^2))*COS(RADIANS(User_Model_Calcs!A971))</f>
        <v>4965.8662914748238</v>
      </c>
      <c r="K971" s="4">
        <f ca="1">((Earth_Data!$B$1*(1-Earth_Data!$B$2^2))/SQRT(1-Earth_Data!$B$2^2*SIN(RADIANS(User_Model_Calcs!A971))^2))*SIN(RADIANS(User_Model_Calcs!A971))</f>
        <v>-3989.1841409582253</v>
      </c>
      <c r="L971" s="4">
        <f t="shared" ca="1" si="121"/>
        <v>-38.775640649044767</v>
      </c>
      <c r="M971" s="4">
        <f t="shared" ca="1" si="122"/>
        <v>6369.7266923533325</v>
      </c>
      <c r="N971" s="4">
        <f ca="1">SQRT(User_Model_Calcs!M971^2+Sat_Data!$B$3^2-2*User_Model_Calcs!M971*Sat_Data!$B$3*COS(RADIANS(L971))*COS(RADIANS(I971)))</f>
        <v>37412.079478755244</v>
      </c>
      <c r="O971" s="4">
        <f ca="1">DEGREES(ACOS(((Earth_Data!$B$1+Sat_Data!$B$2)/User_Model_Calcs!N971)*SQRT(1-COS(RADIANS(User_Model_Calcs!I971))^2*COS(RADIANS(User_Model_Calcs!A971))^2)))</f>
        <v>44.862584331882751</v>
      </c>
      <c r="P971" s="4">
        <f t="shared" ca="1" si="123"/>
        <v>1.2359647435051739</v>
      </c>
    </row>
    <row r="972" spans="1:16" x14ac:dyDescent="0.25">
      <c r="A972" s="4">
        <f t="shared" ca="1" si="124"/>
        <v>-23.083670982077749</v>
      </c>
      <c r="B972" s="4">
        <f t="shared" ca="1" si="125"/>
        <v>123.28877362817632</v>
      </c>
      <c r="C972" s="4">
        <v>4221</v>
      </c>
      <c r="D972" s="4">
        <f t="shared" ca="1" si="126"/>
        <v>1.2</v>
      </c>
      <c r="E972" s="4">
        <v>0.55000000000000004</v>
      </c>
      <c r="F972" s="4">
        <v>19.899999999999999</v>
      </c>
      <c r="G972" s="4">
        <f t="shared" ca="1" si="120"/>
        <v>45.364313344089069</v>
      </c>
      <c r="H972" s="4">
        <f t="shared" ca="1" si="127"/>
        <v>21.161637010601716</v>
      </c>
      <c r="I972" s="4">
        <f ca="1">User_Model_Calcs!B972-Sat_Data!$B$5</f>
        <v>13.288773628176315</v>
      </c>
      <c r="J972" s="4">
        <f ca="1">(Earth_Data!$B$1/SQRT(1-Earth_Data!$B$2^2*SIN(RADIANS(User_Model_Calcs!A972))^2))*COS(RADIANS(User_Model_Calcs!A972))</f>
        <v>5870.484645538726</v>
      </c>
      <c r="K972" s="4">
        <f ca="1">((Earth_Data!$B$1*(1-Earth_Data!$B$2^2))/SQRT(1-Earth_Data!$B$2^2*SIN(RADIANS(User_Model_Calcs!A972))^2))*SIN(RADIANS(User_Model_Calcs!A972))</f>
        <v>-2485.2470447004707</v>
      </c>
      <c r="L972" s="4">
        <f t="shared" ca="1" si="121"/>
        <v>-22.945182603942762</v>
      </c>
      <c r="M972" s="4">
        <f t="shared" ca="1" si="122"/>
        <v>6374.8759083372252</v>
      </c>
      <c r="N972" s="4">
        <f ca="1">SQRT(User_Model_Calcs!M972^2+Sat_Data!$B$3^2-2*User_Model_Calcs!M972*Sat_Data!$B$3*COS(RADIANS(L972))*COS(RADIANS(I972)))</f>
        <v>36560.37894585172</v>
      </c>
      <c r="O972" s="4">
        <f ca="1">DEGREES(ACOS(((Earth_Data!$B$1+Sat_Data!$B$2)/User_Model_Calcs!N972)*SQRT(1-COS(RADIANS(User_Model_Calcs!I972))^2*COS(RADIANS(User_Model_Calcs!A972))^2)))</f>
        <v>59.086776151755629</v>
      </c>
      <c r="P972" s="4">
        <f t="shared" ca="1" si="123"/>
        <v>31.06445440206592</v>
      </c>
    </row>
    <row r="973" spans="1:16" x14ac:dyDescent="0.25">
      <c r="A973" s="4">
        <f t="shared" ca="1" si="124"/>
        <v>-39.856522993861013</v>
      </c>
      <c r="B973" s="4">
        <f t="shared" ca="1" si="125"/>
        <v>112.36942563697055</v>
      </c>
      <c r="C973" s="4">
        <v>4222</v>
      </c>
      <c r="D973" s="4">
        <f t="shared" ca="1" si="126"/>
        <v>0.75</v>
      </c>
      <c r="E973" s="4">
        <v>0.55000000000000004</v>
      </c>
      <c r="F973" s="4">
        <v>19.899999999999999</v>
      </c>
      <c r="G973" s="4">
        <f t="shared" ca="1" si="120"/>
        <v>41.281913690970576</v>
      </c>
      <c r="H973" s="4">
        <f t="shared" ca="1" si="127"/>
        <v>20.950509894046494</v>
      </c>
      <c r="I973" s="4">
        <f ca="1">User_Model_Calcs!B973-Sat_Data!$B$5</f>
        <v>2.3694256369705471</v>
      </c>
      <c r="J973" s="4">
        <f ca="1">(Earth_Data!$B$1/SQRT(1-Earth_Data!$B$2^2*SIN(RADIANS(User_Model_Calcs!A973))^2))*COS(RADIANS(User_Model_Calcs!A973))</f>
        <v>4902.9348181414243</v>
      </c>
      <c r="K973" s="4">
        <f ca="1">((Earth_Data!$B$1*(1-Earth_Data!$B$2^2))/SQRT(1-Earth_Data!$B$2^2*SIN(RADIANS(User_Model_Calcs!A973))^2))*SIN(RADIANS(User_Model_Calcs!A973))</f>
        <v>-4065.7706062387638</v>
      </c>
      <c r="L973" s="4">
        <f t="shared" ca="1" si="121"/>
        <v>-39.667302546515707</v>
      </c>
      <c r="M973" s="4">
        <f t="shared" ca="1" si="122"/>
        <v>6369.4003213409815</v>
      </c>
      <c r="N973" s="4">
        <f ca="1">SQRT(User_Model_Calcs!M973^2+Sat_Data!$B$3^2-2*User_Model_Calcs!M973*Sat_Data!$B$3*COS(RADIANS(L973))*COS(RADIANS(I973)))</f>
        <v>37487.083018519072</v>
      </c>
      <c r="O973" s="4">
        <f ca="1">DEGREES(ACOS(((Earth_Data!$B$1+Sat_Data!$B$2)/User_Model_Calcs!N973)*SQRT(1-COS(RADIANS(User_Model_Calcs!I973))^2*COS(RADIANS(User_Model_Calcs!A973))^2)))</f>
        <v>43.804313557682804</v>
      </c>
      <c r="P973" s="4">
        <f t="shared" ca="1" si="123"/>
        <v>3.6941986385875092</v>
      </c>
    </row>
    <row r="974" spans="1:16" x14ac:dyDescent="0.25">
      <c r="A974" s="4">
        <f t="shared" ca="1" si="124"/>
        <v>-24.599482606113952</v>
      </c>
      <c r="B974" s="4">
        <f t="shared" ca="1" si="125"/>
        <v>105.70451067878663</v>
      </c>
      <c r="C974" s="4">
        <v>4223</v>
      </c>
      <c r="D974" s="4">
        <f t="shared" ca="1" si="126"/>
        <v>3</v>
      </c>
      <c r="E974" s="4">
        <v>0.55000000000000004</v>
      </c>
      <c r="F974" s="4">
        <v>19.899999999999999</v>
      </c>
      <c r="G974" s="4">
        <f t="shared" ca="1" si="120"/>
        <v>53.323113517529826</v>
      </c>
      <c r="H974" s="4">
        <f t="shared" ca="1" si="127"/>
        <v>18.220464046704517</v>
      </c>
      <c r="I974" s="4">
        <f ca="1">User_Model_Calcs!B974-Sat_Data!$B$5</f>
        <v>-4.2954893212133669</v>
      </c>
      <c r="J974" s="4">
        <f ca="1">(Earth_Data!$B$1/SQRT(1-Earth_Data!$B$2^2*SIN(RADIANS(User_Model_Calcs!A974))^2))*COS(RADIANS(User_Model_Calcs!A974))</f>
        <v>5802.6258004984538</v>
      </c>
      <c r="K974" s="4">
        <f ca="1">((Earth_Data!$B$1*(1-Earth_Data!$B$2^2))/SQRT(1-Earth_Data!$B$2^2*SIN(RADIANS(User_Model_Calcs!A974))^2))*SIN(RADIANS(User_Model_Calcs!A974))</f>
        <v>-2638.8015809329377</v>
      </c>
      <c r="L974" s="4">
        <f t="shared" ca="1" si="121"/>
        <v>-24.454137296573634</v>
      </c>
      <c r="M974" s="4">
        <f t="shared" ca="1" si="122"/>
        <v>6374.4599743150393</v>
      </c>
      <c r="N974" s="4">
        <f ca="1">SQRT(User_Model_Calcs!M974^2+Sat_Data!$B$3^2-2*User_Model_Calcs!M974*Sat_Data!$B$3*COS(RADIANS(L974))*COS(RADIANS(I974)))</f>
        <v>36475.985080658895</v>
      </c>
      <c r="O974" s="4">
        <f ca="1">DEGREES(ACOS(((Earth_Data!$B$1+Sat_Data!$B$2)/User_Model_Calcs!N974)*SQRT(1-COS(RADIANS(User_Model_Calcs!I974))^2*COS(RADIANS(User_Model_Calcs!A974))^2)))</f>
        <v>60.818083695214483</v>
      </c>
      <c r="P974" s="4">
        <f t="shared" ca="1" si="123"/>
        <v>10.228255150168293</v>
      </c>
    </row>
    <row r="975" spans="1:16" x14ac:dyDescent="0.25">
      <c r="A975" s="4">
        <f t="shared" ca="1" si="124"/>
        <v>-42.546169999629853</v>
      </c>
      <c r="B975" s="4">
        <f t="shared" ca="1" si="125"/>
        <v>142.3565224856242</v>
      </c>
      <c r="C975" s="4">
        <v>4224</v>
      </c>
      <c r="D975" s="4">
        <f t="shared" ca="1" si="126"/>
        <v>0.75</v>
      </c>
      <c r="E975" s="4">
        <v>0.55000000000000004</v>
      </c>
      <c r="F975" s="4">
        <v>19.899999999999999</v>
      </c>
      <c r="G975" s="4">
        <f t="shared" ca="1" si="120"/>
        <v>41.281913690970576</v>
      </c>
      <c r="H975" s="4">
        <f t="shared" ca="1" si="127"/>
        <v>21.384308968348229</v>
      </c>
      <c r="I975" s="4">
        <f ca="1">User_Model_Calcs!B975-Sat_Data!$B$5</f>
        <v>32.356522485624197</v>
      </c>
      <c r="J975" s="4">
        <f ca="1">(Earth_Data!$B$1/SQRT(1-Earth_Data!$B$2^2*SIN(RADIANS(User_Model_Calcs!A975))^2))*COS(RADIANS(User_Model_Calcs!A975))</f>
        <v>4706.1923749594589</v>
      </c>
      <c r="K975" s="4">
        <f ca="1">((Earth_Data!$B$1*(1-Earth_Data!$B$2^2))/SQRT(1-Earth_Data!$B$2^2*SIN(RADIANS(User_Model_Calcs!A975))^2))*SIN(RADIANS(User_Model_Calcs!A975))</f>
        <v>-4290.4962012137339</v>
      </c>
      <c r="L975" s="4">
        <f t="shared" ca="1" si="121"/>
        <v>-42.354503491791618</v>
      </c>
      <c r="M975" s="4">
        <f t="shared" ca="1" si="122"/>
        <v>6368.4067334582232</v>
      </c>
      <c r="N975" s="4">
        <f ca="1">SQRT(User_Model_Calcs!M975^2+Sat_Data!$B$3^2-2*User_Model_Calcs!M975*Sat_Data!$B$3*COS(RADIANS(L975))*COS(RADIANS(I975)))</f>
        <v>38511.371620631035</v>
      </c>
      <c r="O975" s="4">
        <f ca="1">DEGREES(ACOS(((Earth_Data!$B$1+Sat_Data!$B$2)/User_Model_Calcs!N975)*SQRT(1-COS(RADIANS(User_Model_Calcs!I975))^2*COS(RADIANS(User_Model_Calcs!A975))^2)))</f>
        <v>31.020057373340393</v>
      </c>
      <c r="P975" s="4">
        <f t="shared" ca="1" si="123"/>
        <v>43.135824514526583</v>
      </c>
    </row>
    <row r="976" spans="1:16" x14ac:dyDescent="0.25">
      <c r="A976" s="4">
        <f t="shared" ca="1" si="124"/>
        <v>-22.869039828228971</v>
      </c>
      <c r="B976" s="4">
        <f t="shared" ca="1" si="125"/>
        <v>139.4890016913165</v>
      </c>
      <c r="C976" s="4">
        <v>4225</v>
      </c>
      <c r="D976" s="4">
        <f t="shared" ca="1" si="126"/>
        <v>0.75</v>
      </c>
      <c r="E976" s="4">
        <v>0.55000000000000004</v>
      </c>
      <c r="F976" s="4">
        <v>19.899999999999999</v>
      </c>
      <c r="G976" s="4">
        <f t="shared" ca="1" si="120"/>
        <v>41.281913690970576</v>
      </c>
      <c r="H976" s="4">
        <f t="shared" ca="1" si="127"/>
        <v>23.163227416161533</v>
      </c>
      <c r="I976" s="4">
        <f ca="1">User_Model_Calcs!B976-Sat_Data!$B$5</f>
        <v>29.489001691316503</v>
      </c>
      <c r="J976" s="4">
        <f ca="1">(Earth_Data!$B$1/SQRT(1-Earth_Data!$B$2^2*SIN(RADIANS(User_Model_Calcs!A976))^2))*COS(RADIANS(User_Model_Calcs!A976))</f>
        <v>5879.7629190480757</v>
      </c>
      <c r="K976" s="4">
        <f ca="1">((Earth_Data!$B$1*(1-Earth_Data!$B$2^2))/SQRT(1-Earth_Data!$B$2^2*SIN(RADIANS(User_Model_Calcs!A976))^2))*SIN(RADIANS(User_Model_Calcs!A976))</f>
        <v>-2463.3636986218976</v>
      </c>
      <c r="L976" s="4">
        <f t="shared" ca="1" si="121"/>
        <v>-22.731553925035747</v>
      </c>
      <c r="M976" s="4">
        <f t="shared" ca="1" si="122"/>
        <v>6374.9331522691982</v>
      </c>
      <c r="N976" s="4">
        <f ca="1">SQRT(User_Model_Calcs!M976^2+Sat_Data!$B$3^2-2*User_Model_Calcs!M976*Sat_Data!$B$3*COS(RADIANS(L976))*COS(RADIANS(I976)))</f>
        <v>37240.554430890457</v>
      </c>
      <c r="O976" s="4">
        <f ca="1">DEGREES(ACOS(((Earth_Data!$B$1+Sat_Data!$B$2)/User_Model_Calcs!N976)*SQRT(1-COS(RADIANS(User_Model_Calcs!I976))^2*COS(RADIANS(User_Model_Calcs!A976))^2)))</f>
        <v>47.448514322253146</v>
      </c>
      <c r="P976" s="4">
        <f t="shared" ca="1" si="123"/>
        <v>55.503068674746416</v>
      </c>
    </row>
    <row r="977" spans="1:16" x14ac:dyDescent="0.25">
      <c r="A977" s="4">
        <f t="shared" ca="1" si="124"/>
        <v>-33.678542871941112</v>
      </c>
      <c r="B977" s="4">
        <f t="shared" ca="1" si="125"/>
        <v>112.29175435605548</v>
      </c>
      <c r="C977" s="4">
        <v>4226</v>
      </c>
      <c r="D977" s="4">
        <f t="shared" ca="1" si="126"/>
        <v>3</v>
      </c>
      <c r="E977" s="4">
        <v>0.55000000000000004</v>
      </c>
      <c r="F977" s="4">
        <v>19.899999999999999</v>
      </c>
      <c r="G977" s="4">
        <f t="shared" ca="1" si="120"/>
        <v>53.323113517529826</v>
      </c>
      <c r="H977" s="4">
        <f t="shared" ca="1" si="127"/>
        <v>15.447512051277466</v>
      </c>
      <c r="I977" s="4">
        <f ca="1">User_Model_Calcs!B977-Sat_Data!$B$5</f>
        <v>2.2917543560554776</v>
      </c>
      <c r="J977" s="4">
        <f ca="1">(Earth_Data!$B$1/SQRT(1-Earth_Data!$B$2^2*SIN(RADIANS(User_Model_Calcs!A977))^2))*COS(RADIANS(User_Model_Calcs!A977))</f>
        <v>5313.1164195357296</v>
      </c>
      <c r="K977" s="4">
        <f ca="1">((Earth_Data!$B$1*(1-Earth_Data!$B$2^2))/SQRT(1-Earth_Data!$B$2^2*SIN(RADIANS(User_Model_Calcs!A977))^2))*SIN(RADIANS(User_Model_Calcs!A977))</f>
        <v>-3516.8319967606681</v>
      </c>
      <c r="L977" s="4">
        <f t="shared" ca="1" si="121"/>
        <v>-33.50117693420232</v>
      </c>
      <c r="M977" s="4">
        <f t="shared" ca="1" si="122"/>
        <v>6371.602104728433</v>
      </c>
      <c r="N977" s="4">
        <f ca="1">SQRT(User_Model_Calcs!M977^2+Sat_Data!$B$3^2-2*User_Model_Calcs!M977*Sat_Data!$B$3*COS(RADIANS(L977))*COS(RADIANS(I977)))</f>
        <v>37023.2955203089</v>
      </c>
      <c r="O977" s="4">
        <f ca="1">DEGREES(ACOS(((Earth_Data!$B$1+Sat_Data!$B$2)/User_Model_Calcs!N977)*SQRT(1-COS(RADIANS(User_Model_Calcs!I977))^2*COS(RADIANS(User_Model_Calcs!A977))^2)))</f>
        <v>50.75275102930982</v>
      </c>
      <c r="P977" s="4">
        <f t="shared" ca="1" si="123"/>
        <v>4.1278148911341157</v>
      </c>
    </row>
    <row r="978" spans="1:16" x14ac:dyDescent="0.25">
      <c r="A978" s="4">
        <f t="shared" ca="1" si="124"/>
        <v>-19.483494354135118</v>
      </c>
      <c r="B978" s="4">
        <f t="shared" ca="1" si="125"/>
        <v>147.40170839815488</v>
      </c>
      <c r="C978" s="4">
        <v>4227</v>
      </c>
      <c r="D978" s="4">
        <f t="shared" ca="1" si="126"/>
        <v>1.2</v>
      </c>
      <c r="E978" s="4">
        <v>0.55000000000000004</v>
      </c>
      <c r="F978" s="4">
        <v>19.899999999999999</v>
      </c>
      <c r="G978" s="4">
        <f t="shared" ca="1" si="120"/>
        <v>45.364313344089069</v>
      </c>
      <c r="H978" s="4">
        <f t="shared" ca="1" si="127"/>
        <v>15.955459971070901</v>
      </c>
      <c r="I978" s="4">
        <f ca="1">User_Model_Calcs!B978-Sat_Data!$B$5</f>
        <v>37.401708398154881</v>
      </c>
      <c r="J978" s="4">
        <f ca="1">(Earth_Data!$B$1/SQRT(1-Earth_Data!$B$2^2*SIN(RADIANS(User_Model_Calcs!A978))^2))*COS(RADIANS(User_Model_Calcs!A978))</f>
        <v>6015.152756107751</v>
      </c>
      <c r="K978" s="4">
        <f ca="1">((Earth_Data!$B$1*(1-Earth_Data!$B$2^2))/SQRT(1-Earth_Data!$B$2^2*SIN(RADIANS(User_Model_Calcs!A978))^2))*SIN(RADIANS(User_Model_Calcs!A978))</f>
        <v>-2113.8806018169894</v>
      </c>
      <c r="L978" s="4">
        <f t="shared" ca="1" si="121"/>
        <v>-19.362797173849231</v>
      </c>
      <c r="M978" s="4">
        <f t="shared" ca="1" si="122"/>
        <v>6375.7786879759897</v>
      </c>
      <c r="N978" s="4">
        <f ca="1">SQRT(User_Model_Calcs!M978^2+Sat_Data!$B$3^2-2*User_Model_Calcs!M978*Sat_Data!$B$3*COS(RADIANS(L978))*COS(RADIANS(I978)))</f>
        <v>37623.259074257541</v>
      </c>
      <c r="O978" s="4">
        <f ca="1">DEGREES(ACOS(((Earth_Data!$B$1+Sat_Data!$B$2)/User_Model_Calcs!N978)*SQRT(1-COS(RADIANS(User_Model_Calcs!I978))^2*COS(RADIANS(User_Model_Calcs!A978))^2)))</f>
        <v>42.04192002141847</v>
      </c>
      <c r="P978" s="4">
        <f t="shared" ca="1" si="123"/>
        <v>66.432251127881003</v>
      </c>
    </row>
    <row r="979" spans="1:16" x14ac:dyDescent="0.25">
      <c r="A979" s="4">
        <f t="shared" ca="1" si="124"/>
        <v>-36.942438714155813</v>
      </c>
      <c r="B979" s="4">
        <f t="shared" ca="1" si="125"/>
        <v>129.2438947405027</v>
      </c>
      <c r="C979" s="4">
        <v>4228</v>
      </c>
      <c r="D979" s="4">
        <f t="shared" ca="1" si="126"/>
        <v>3</v>
      </c>
      <c r="E979" s="4">
        <v>0.55000000000000004</v>
      </c>
      <c r="F979" s="4">
        <v>19.899999999999999</v>
      </c>
      <c r="G979" s="4">
        <f t="shared" ca="1" si="120"/>
        <v>53.323113517529826</v>
      </c>
      <c r="H979" s="4">
        <f t="shared" ca="1" si="127"/>
        <v>14.346551319020271</v>
      </c>
      <c r="I979" s="4">
        <f ca="1">User_Model_Calcs!B979-Sat_Data!$B$5</f>
        <v>19.243894740502697</v>
      </c>
      <c r="J979" s="4">
        <f ca="1">(Earth_Data!$B$1/SQRT(1-Earth_Data!$B$2^2*SIN(RADIANS(User_Model_Calcs!A979))^2))*COS(RADIANS(User_Model_Calcs!A979))</f>
        <v>5103.8374622663878</v>
      </c>
      <c r="K979" s="4">
        <f ca="1">((Earth_Data!$B$1*(1-Earth_Data!$B$2^2))/SQRT(1-Earth_Data!$B$2^2*SIN(RADIANS(User_Model_Calcs!A979))^2))*SIN(RADIANS(User_Model_Calcs!A979))</f>
        <v>-3812.2909349935499</v>
      </c>
      <c r="L979" s="4">
        <f t="shared" ca="1" si="121"/>
        <v>-36.757745040428347</v>
      </c>
      <c r="M979" s="4">
        <f t="shared" ca="1" si="122"/>
        <v>6370.4567351382111</v>
      </c>
      <c r="N979" s="4">
        <f ca="1">SQRT(User_Model_Calcs!M979^2+Sat_Data!$B$3^2-2*User_Model_Calcs!M979*Sat_Data!$B$3*COS(RADIANS(L979))*COS(RADIANS(I979)))</f>
        <v>37577.232907680765</v>
      </c>
      <c r="O979" s="4">
        <f ca="1">DEGREES(ACOS(((Earth_Data!$B$1+Sat_Data!$B$2)/User_Model_Calcs!N979)*SQRT(1-COS(RADIANS(User_Model_Calcs!I979))^2*COS(RADIANS(User_Model_Calcs!A979))^2)))</f>
        <v>42.58223769736211</v>
      </c>
      <c r="P979" s="4">
        <f t="shared" ca="1" si="123"/>
        <v>30.150022479352554</v>
      </c>
    </row>
    <row r="980" spans="1:16" x14ac:dyDescent="0.25">
      <c r="A980" s="4">
        <f t="shared" ca="1" si="124"/>
        <v>-11.971184142912275</v>
      </c>
      <c r="B980" s="4">
        <f t="shared" ca="1" si="125"/>
        <v>113.18202295500575</v>
      </c>
      <c r="C980" s="4">
        <v>4229</v>
      </c>
      <c r="D980" s="4">
        <f t="shared" ca="1" si="126"/>
        <v>0.75</v>
      </c>
      <c r="E980" s="4">
        <v>0.55000000000000004</v>
      </c>
      <c r="F980" s="4">
        <v>19.899999999999999</v>
      </c>
      <c r="G980" s="4">
        <f t="shared" ca="1" si="120"/>
        <v>41.281913690970576</v>
      </c>
      <c r="H980" s="4">
        <f t="shared" ca="1" si="127"/>
        <v>23.448176079274774</v>
      </c>
      <c r="I980" s="4">
        <f ca="1">User_Model_Calcs!B980-Sat_Data!$B$5</f>
        <v>3.1820229550057491</v>
      </c>
      <c r="J980" s="4">
        <f ca="1">(Earth_Data!$B$1/SQRT(1-Earth_Data!$B$2^2*SIN(RADIANS(User_Model_Calcs!A980))^2))*COS(RADIANS(User_Model_Calcs!A980))</f>
        <v>6240.3272083771599</v>
      </c>
      <c r="K980" s="4">
        <f ca="1">((Earth_Data!$B$1*(1-Earth_Data!$B$2^2))/SQRT(1-Earth_Data!$B$2^2*SIN(RADIANS(User_Model_Calcs!A980))^2))*SIN(RADIANS(User_Model_Calcs!A980))</f>
        <v>-1314.284796899831</v>
      </c>
      <c r="L980" s="4">
        <f t="shared" ca="1" si="121"/>
        <v>-11.893332598651991</v>
      </c>
      <c r="M980" s="4">
        <f t="shared" ca="1" si="122"/>
        <v>6377.2273124747799</v>
      </c>
      <c r="N980" s="4">
        <f ca="1">SQRT(User_Model_Calcs!M980^2+Sat_Data!$B$3^2-2*User_Model_Calcs!M980*Sat_Data!$B$3*COS(RADIANS(L980))*COS(RADIANS(I980)))</f>
        <v>35959.129650766568</v>
      </c>
      <c r="O980" s="4">
        <f ca="1">DEGREES(ACOS(((Earth_Data!$B$1+Sat_Data!$B$2)/User_Model_Calcs!N980)*SQRT(1-COS(RADIANS(User_Model_Calcs!I980))^2*COS(RADIANS(User_Model_Calcs!A980))^2)))</f>
        <v>75.439170066292704</v>
      </c>
      <c r="P980" s="4">
        <f t="shared" ca="1" si="123"/>
        <v>15.004123199584393</v>
      </c>
    </row>
    <row r="981" spans="1:16" x14ac:dyDescent="0.25">
      <c r="A981" s="4">
        <f t="shared" ca="1" si="124"/>
        <v>-28.380769179979595</v>
      </c>
      <c r="B981" s="4">
        <f t="shared" ca="1" si="125"/>
        <v>124.86811723283988</v>
      </c>
      <c r="C981" s="4">
        <v>4230</v>
      </c>
      <c r="D981" s="4">
        <f t="shared" ca="1" si="126"/>
        <v>1.2</v>
      </c>
      <c r="E981" s="4">
        <v>0.55000000000000004</v>
      </c>
      <c r="F981" s="4">
        <v>19.899999999999999</v>
      </c>
      <c r="G981" s="4">
        <f t="shared" ca="1" si="120"/>
        <v>45.364313344089069</v>
      </c>
      <c r="H981" s="4">
        <f t="shared" ca="1" si="127"/>
        <v>17.750103882931199</v>
      </c>
      <c r="I981" s="4">
        <f ca="1">User_Model_Calcs!B981-Sat_Data!$B$5</f>
        <v>14.868117232839879</v>
      </c>
      <c r="J981" s="4">
        <f ca="1">(Earth_Data!$B$1/SQRT(1-Earth_Data!$B$2^2*SIN(RADIANS(User_Model_Calcs!A981))^2))*COS(RADIANS(User_Model_Calcs!A981))</f>
        <v>5615.7882978253801</v>
      </c>
      <c r="K981" s="4">
        <f ca="1">((Earth_Data!$B$1*(1-Earth_Data!$B$2^2))/SQRT(1-Earth_Data!$B$2^2*SIN(RADIANS(User_Model_Calcs!A981))^2))*SIN(RADIANS(User_Model_Calcs!A981))</f>
        <v>-3013.6986853204007</v>
      </c>
      <c r="L981" s="4">
        <f t="shared" ca="1" si="121"/>
        <v>-28.220119423883556</v>
      </c>
      <c r="M981" s="4">
        <f t="shared" ca="1" si="122"/>
        <v>6373.3396247096698</v>
      </c>
      <c r="N981" s="4">
        <f ca="1">SQRT(User_Model_Calcs!M981^2+Sat_Data!$B$3^2-2*User_Model_Calcs!M981*Sat_Data!$B$3*COS(RADIANS(L981))*COS(RADIANS(I981)))</f>
        <v>36887.938067394149</v>
      </c>
      <c r="O981" s="4">
        <f ca="1">DEGREES(ACOS(((Earth_Data!$B$1+Sat_Data!$B$2)/User_Model_Calcs!N981)*SQRT(1-COS(RADIANS(User_Model_Calcs!I981))^2*COS(RADIANS(User_Model_Calcs!A981))^2)))</f>
        <v>53.023910127078203</v>
      </c>
      <c r="P981" s="4">
        <f t="shared" ca="1" si="123"/>
        <v>29.184502191978019</v>
      </c>
    </row>
    <row r="982" spans="1:16" x14ac:dyDescent="0.25">
      <c r="A982" s="4">
        <f t="shared" ca="1" si="124"/>
        <v>-13.263084051066247</v>
      </c>
      <c r="B982" s="4">
        <f t="shared" ca="1" si="125"/>
        <v>136.67579887011499</v>
      </c>
      <c r="C982" s="4">
        <v>4231</v>
      </c>
      <c r="D982" s="4">
        <f t="shared" ca="1" si="126"/>
        <v>0.75</v>
      </c>
      <c r="E982" s="4">
        <v>0.55000000000000004</v>
      </c>
      <c r="F982" s="4">
        <v>19.899999999999999</v>
      </c>
      <c r="G982" s="4">
        <f t="shared" ca="1" si="120"/>
        <v>41.281913690970576</v>
      </c>
      <c r="H982" s="4">
        <f t="shared" ca="1" si="127"/>
        <v>23.712318632785934</v>
      </c>
      <c r="I982" s="4">
        <f ca="1">User_Model_Calcs!B982-Sat_Data!$B$5</f>
        <v>26.675798870114988</v>
      </c>
      <c r="J982" s="4">
        <f ca="1">(Earth_Data!$B$1/SQRT(1-Earth_Data!$B$2^2*SIN(RADIANS(User_Model_Calcs!A982))^2))*COS(RADIANS(User_Model_Calcs!A982))</f>
        <v>6209.109218705391</v>
      </c>
      <c r="K982" s="4">
        <f ca="1">((Earth_Data!$B$1*(1-Earth_Data!$B$2^2))/SQRT(1-Earth_Data!$B$2^2*SIN(RADIANS(User_Model_Calcs!A982))^2))*SIN(RADIANS(User_Model_Calcs!A982))</f>
        <v>-1453.7500153625583</v>
      </c>
      <c r="L982" s="4">
        <f t="shared" ca="1" si="121"/>
        <v>-13.177402097448116</v>
      </c>
      <c r="M982" s="4">
        <f t="shared" ca="1" si="122"/>
        <v>6377.0233178951848</v>
      </c>
      <c r="N982" s="4">
        <f ca="1">SQRT(User_Model_Calcs!M982^2+Sat_Data!$B$3^2-2*User_Model_Calcs!M982*Sat_Data!$B$3*COS(RADIANS(L982))*COS(RADIANS(I982)))</f>
        <v>36750.638228895739</v>
      </c>
      <c r="O982" s="4">
        <f ca="1">DEGREES(ACOS(((Earth_Data!$B$1+Sat_Data!$B$2)/User_Model_Calcs!N982)*SQRT(1-COS(RADIANS(User_Model_Calcs!I982))^2*COS(RADIANS(User_Model_Calcs!A982))^2)))</f>
        <v>55.512095550557461</v>
      </c>
      <c r="P982" s="4">
        <f t="shared" ca="1" si="123"/>
        <v>65.456825826400632</v>
      </c>
    </row>
    <row r="983" spans="1:16" x14ac:dyDescent="0.25">
      <c r="A983" s="4">
        <f t="shared" ca="1" si="124"/>
        <v>-29.795022843806855</v>
      </c>
      <c r="B983" s="4">
        <f t="shared" ca="1" si="125"/>
        <v>135.05625108021661</v>
      </c>
      <c r="C983" s="4">
        <v>4232</v>
      </c>
      <c r="D983" s="4">
        <f t="shared" ca="1" si="126"/>
        <v>3</v>
      </c>
      <c r="E983" s="4">
        <v>0.55000000000000004</v>
      </c>
      <c r="F983" s="4">
        <v>19.899999999999999</v>
      </c>
      <c r="G983" s="4">
        <f t="shared" ca="1" si="120"/>
        <v>53.323113517529826</v>
      </c>
      <c r="H983" s="4">
        <f t="shared" ca="1" si="127"/>
        <v>21.152594790745844</v>
      </c>
      <c r="I983" s="4">
        <f ca="1">User_Model_Calcs!B983-Sat_Data!$B$5</f>
        <v>25.056251080216612</v>
      </c>
      <c r="J983" s="4">
        <f ca="1">(Earth_Data!$B$1/SQRT(1-Earth_Data!$B$2^2*SIN(RADIANS(User_Model_Calcs!A983))^2))*COS(RADIANS(User_Model_Calcs!A983))</f>
        <v>5539.585045228836</v>
      </c>
      <c r="K983" s="4">
        <f ca="1">((Earth_Data!$B$1*(1-Earth_Data!$B$2^2))/SQRT(1-Earth_Data!$B$2^2*SIN(RADIANS(User_Model_Calcs!A983))^2))*SIN(RADIANS(User_Model_Calcs!A983))</f>
        <v>-3150.6768568099988</v>
      </c>
      <c r="L983" s="4">
        <f t="shared" ca="1" si="121"/>
        <v>-29.629350300590101</v>
      </c>
      <c r="M983" s="4">
        <f t="shared" ca="1" si="122"/>
        <v>6372.8931522002704</v>
      </c>
      <c r="N983" s="4">
        <f ca="1">SQRT(User_Model_Calcs!M983^2+Sat_Data!$B$3^2-2*User_Model_Calcs!M983*Sat_Data!$B$3*COS(RADIANS(L983))*COS(RADIANS(I983)))</f>
        <v>37352.99911754932</v>
      </c>
      <c r="O983" s="4">
        <f ca="1">DEGREES(ACOS(((Earth_Data!$B$1+Sat_Data!$B$2)/User_Model_Calcs!N983)*SQRT(1-COS(RADIANS(User_Model_Calcs!I983))^2*COS(RADIANS(User_Model_Calcs!A983))^2)))</f>
        <v>45.76103273169096</v>
      </c>
      <c r="P983" s="4">
        <f t="shared" ca="1" si="123"/>
        <v>43.254156020512561</v>
      </c>
    </row>
    <row r="984" spans="1:16" x14ac:dyDescent="0.25">
      <c r="A984" s="4">
        <f t="shared" ca="1" si="124"/>
        <v>-41.114845818865227</v>
      </c>
      <c r="B984" s="4">
        <f t="shared" ca="1" si="125"/>
        <v>127.24103524261113</v>
      </c>
      <c r="C984" s="4">
        <v>4233</v>
      </c>
      <c r="D984" s="4">
        <f t="shared" ca="1" si="126"/>
        <v>0.75</v>
      </c>
      <c r="E984" s="4">
        <v>0.55000000000000004</v>
      </c>
      <c r="F984" s="4">
        <v>19.899999999999999</v>
      </c>
      <c r="G984" s="4">
        <f t="shared" ca="1" si="120"/>
        <v>41.281913690970576</v>
      </c>
      <c r="H984" s="4">
        <f t="shared" ca="1" si="127"/>
        <v>22.054508341211534</v>
      </c>
      <c r="I984" s="4">
        <f ca="1">User_Model_Calcs!B984-Sat_Data!$B$5</f>
        <v>17.241035242611133</v>
      </c>
      <c r="J984" s="4">
        <f ca="1">(Earth_Data!$B$1/SQRT(1-Earth_Data!$B$2^2*SIN(RADIANS(User_Model_Calcs!A984))^2))*COS(RADIANS(User_Model_Calcs!A984))</f>
        <v>4812.2162646898296</v>
      </c>
      <c r="K984" s="4">
        <f ca="1">((Earth_Data!$B$1*(1-Earth_Data!$B$2^2))/SQRT(1-Earth_Data!$B$2^2*SIN(RADIANS(User_Model_Calcs!A984))^2))*SIN(RADIANS(User_Model_Calcs!A984))</f>
        <v>-4172.0420544363333</v>
      </c>
      <c r="L984" s="4">
        <f t="shared" ca="1" si="121"/>
        <v>-40.924272163149197</v>
      </c>
      <c r="M984" s="4">
        <f t="shared" ca="1" si="122"/>
        <v>6368.9371391253871</v>
      </c>
      <c r="N984" s="4">
        <f ca="1">SQRT(User_Model_Calcs!M984^2+Sat_Data!$B$3^2-2*User_Model_Calcs!M984*Sat_Data!$B$3*COS(RADIANS(L984))*COS(RADIANS(I984)))</f>
        <v>37826.002835932188</v>
      </c>
      <c r="O984" s="4">
        <f ca="1">DEGREES(ACOS(((Earth_Data!$B$1+Sat_Data!$B$2)/User_Model_Calcs!N984)*SQRT(1-COS(RADIANS(User_Model_Calcs!I984))^2*COS(RADIANS(User_Model_Calcs!A984))^2)))</f>
        <v>39.276957067443945</v>
      </c>
      <c r="P984" s="4">
        <f t="shared" ca="1" si="123"/>
        <v>25.26470569049556</v>
      </c>
    </row>
    <row r="985" spans="1:16" x14ac:dyDescent="0.25">
      <c r="A985" s="4">
        <f t="shared" ca="1" si="124"/>
        <v>-28.802185831053237</v>
      </c>
      <c r="B985" s="4">
        <f t="shared" ca="1" si="125"/>
        <v>116.66939804814928</v>
      </c>
      <c r="C985" s="4">
        <v>4234</v>
      </c>
      <c r="D985" s="4">
        <f t="shared" ca="1" si="126"/>
        <v>0.75</v>
      </c>
      <c r="E985" s="4">
        <v>0.55000000000000004</v>
      </c>
      <c r="F985" s="4">
        <v>19.899999999999999</v>
      </c>
      <c r="G985" s="4">
        <f t="shared" ca="1" si="120"/>
        <v>41.281913690970576</v>
      </c>
      <c r="H985" s="4">
        <f t="shared" ca="1" si="127"/>
        <v>18.521018386102526</v>
      </c>
      <c r="I985" s="4">
        <f ca="1">User_Model_Calcs!B985-Sat_Data!$B$5</f>
        <v>6.6693980481492758</v>
      </c>
      <c r="J985" s="4">
        <f ca="1">(Earth_Data!$B$1/SQRT(1-Earth_Data!$B$2^2*SIN(RADIANS(User_Model_Calcs!A985))^2))*COS(RADIANS(User_Model_Calcs!A985))</f>
        <v>5593.4370339522184</v>
      </c>
      <c r="K985" s="4">
        <f ca="1">((Earth_Data!$B$1*(1-Earth_Data!$B$2^2))/SQRT(1-Earth_Data!$B$2^2*SIN(RADIANS(User_Model_Calcs!A985))^2))*SIN(RADIANS(User_Model_Calcs!A985))</f>
        <v>-3054.7083123606039</v>
      </c>
      <c r="L985" s="4">
        <f t="shared" ca="1" si="121"/>
        <v>-28.639998102074269</v>
      </c>
      <c r="M985" s="4">
        <f t="shared" ca="1" si="122"/>
        <v>6373.2080404136477</v>
      </c>
      <c r="N985" s="4">
        <f ca="1">SQRT(User_Model_Calcs!M985^2+Sat_Data!$B$3^2-2*User_Model_Calcs!M985*Sat_Data!$B$3*COS(RADIANS(L985))*COS(RADIANS(I985)))</f>
        <v>36741.523294717481</v>
      </c>
      <c r="O985" s="4">
        <f ca="1">DEGREES(ACOS(((Earth_Data!$B$1+Sat_Data!$B$2)/User_Model_Calcs!N985)*SQRT(1-COS(RADIANS(User_Model_Calcs!I985))^2*COS(RADIANS(User_Model_Calcs!A985))^2)))</f>
        <v>55.591167005650256</v>
      </c>
      <c r="P985" s="4">
        <f t="shared" ca="1" si="123"/>
        <v>13.642122135223754</v>
      </c>
    </row>
    <row r="986" spans="1:16" x14ac:dyDescent="0.25">
      <c r="A986" s="4">
        <f t="shared" ca="1" si="124"/>
        <v>-9.4331312035102624</v>
      </c>
      <c r="B986" s="4">
        <f t="shared" ca="1" si="125"/>
        <v>153.73796656124301</v>
      </c>
      <c r="C986" s="4">
        <v>4235</v>
      </c>
      <c r="D986" s="4">
        <f t="shared" ca="1" si="126"/>
        <v>3</v>
      </c>
      <c r="E986" s="4">
        <v>0.55000000000000004</v>
      </c>
      <c r="F986" s="4">
        <v>19.899999999999999</v>
      </c>
      <c r="G986" s="4">
        <f t="shared" ca="1" si="120"/>
        <v>53.323113517529826</v>
      </c>
      <c r="H986" s="4">
        <f t="shared" ca="1" si="127"/>
        <v>17.509570198651943</v>
      </c>
      <c r="I986" s="4">
        <f ca="1">User_Model_Calcs!B986-Sat_Data!$B$5</f>
        <v>43.737966561243013</v>
      </c>
      <c r="J986" s="4">
        <f ca="1">(Earth_Data!$B$1/SQRT(1-Earth_Data!$B$2^2*SIN(RADIANS(User_Model_Calcs!A986))^2))*COS(RADIANS(User_Model_Calcs!A986))</f>
        <v>6292.4577503509126</v>
      </c>
      <c r="K986" s="4">
        <f ca="1">((Earth_Data!$B$1*(1-Earth_Data!$B$2^2))/SQRT(1-Earth_Data!$B$2^2*SIN(RADIANS(User_Model_Calcs!A986))^2))*SIN(RADIANS(User_Model_Calcs!A986))</f>
        <v>-1038.449543114325</v>
      </c>
      <c r="L986" s="4">
        <f t="shared" ca="1" si="121"/>
        <v>-9.3711048584865324</v>
      </c>
      <c r="M986" s="4">
        <f t="shared" ca="1" si="122"/>
        <v>6377.5702264691381</v>
      </c>
      <c r="N986" s="4">
        <f ca="1">SQRT(User_Model_Calcs!M986^2+Sat_Data!$B$3^2-2*User_Model_Calcs!M986*Sat_Data!$B$3*COS(RADIANS(L986))*COS(RADIANS(I986)))</f>
        <v>37882.733696673888</v>
      </c>
      <c r="O986" s="4">
        <f ca="1">DEGREES(ACOS(((Earth_Data!$B$1+Sat_Data!$B$2)/User_Model_Calcs!N986)*SQRT(1-COS(RADIANS(User_Model_Calcs!I986))^2*COS(RADIANS(User_Model_Calcs!A986))^2)))</f>
        <v>38.675020142856319</v>
      </c>
      <c r="P986" s="4">
        <f t="shared" ca="1" si="123"/>
        <v>80.280667072599428</v>
      </c>
    </row>
    <row r="987" spans="1:16" x14ac:dyDescent="0.25">
      <c r="A987" s="4">
        <f t="shared" ca="1" si="124"/>
        <v>-32.90774478478474</v>
      </c>
      <c r="B987" s="4">
        <f t="shared" ca="1" si="125"/>
        <v>134.85561587485265</v>
      </c>
      <c r="C987" s="4">
        <v>4236</v>
      </c>
      <c r="D987" s="4">
        <f t="shared" ca="1" si="126"/>
        <v>0.75</v>
      </c>
      <c r="E987" s="4">
        <v>0.55000000000000004</v>
      </c>
      <c r="F987" s="4">
        <v>19.899999999999999</v>
      </c>
      <c r="G987" s="4">
        <f t="shared" ca="1" si="120"/>
        <v>41.281913690970576</v>
      </c>
      <c r="H987" s="4">
        <f t="shared" ca="1" si="127"/>
        <v>18.109384937200751</v>
      </c>
      <c r="I987" s="4">
        <f ca="1">User_Model_Calcs!B987-Sat_Data!$B$5</f>
        <v>24.855615874852646</v>
      </c>
      <c r="J987" s="4">
        <f ca="1">(Earth_Data!$B$1/SQRT(1-Earth_Data!$B$2^2*SIN(RADIANS(User_Model_Calcs!A987))^2))*COS(RADIANS(User_Model_Calcs!A987))</f>
        <v>5360.0429433506615</v>
      </c>
      <c r="K987" s="4">
        <f ca="1">((Earth_Data!$B$1*(1-Earth_Data!$B$2^2))/SQRT(1-Earth_Data!$B$2^2*SIN(RADIANS(User_Model_Calcs!A987))^2))*SIN(RADIANS(User_Model_Calcs!A987))</f>
        <v>-3445.374580726711</v>
      </c>
      <c r="L987" s="4">
        <f t="shared" ca="1" si="121"/>
        <v>-32.732447975281957</v>
      </c>
      <c r="M987" s="4">
        <f t="shared" ca="1" si="122"/>
        <v>6371.8652179782475</v>
      </c>
      <c r="N987" s="4">
        <f ca="1">SQRT(User_Model_Calcs!M987^2+Sat_Data!$B$3^2-2*User_Model_Calcs!M987*Sat_Data!$B$3*COS(RADIANS(L987))*COS(RADIANS(I987)))</f>
        <v>37527.073817020166</v>
      </c>
      <c r="O987" s="4">
        <f ca="1">DEGREES(ACOS(((Earth_Data!$B$1+Sat_Data!$B$2)/User_Model_Calcs!N987)*SQRT(1-COS(RADIANS(User_Model_Calcs!I987))^2*COS(RADIANS(User_Model_Calcs!A987))^2)))</f>
        <v>43.290428259645232</v>
      </c>
      <c r="P987" s="4">
        <f t="shared" ca="1" si="123"/>
        <v>40.45310992899055</v>
      </c>
    </row>
    <row r="988" spans="1:16" x14ac:dyDescent="0.25">
      <c r="A988" s="4">
        <f t="shared" ca="1" si="124"/>
        <v>-13.45363492499326</v>
      </c>
      <c r="B988" s="4">
        <f t="shared" ca="1" si="125"/>
        <v>114.63679221618443</v>
      </c>
      <c r="C988" s="4">
        <v>4237</v>
      </c>
      <c r="D988" s="4">
        <f t="shared" ca="1" si="126"/>
        <v>1.2</v>
      </c>
      <c r="E988" s="4">
        <v>0.55000000000000004</v>
      </c>
      <c r="F988" s="4">
        <v>19.899999999999999</v>
      </c>
      <c r="G988" s="4">
        <f t="shared" ca="1" si="120"/>
        <v>45.364313344089069</v>
      </c>
      <c r="H988" s="4">
        <f t="shared" ca="1" si="127"/>
        <v>18.355577972294572</v>
      </c>
      <c r="I988" s="4">
        <f ca="1">User_Model_Calcs!B988-Sat_Data!$B$5</f>
        <v>4.6367922161844319</v>
      </c>
      <c r="J988" s="4">
        <f ca="1">(Earth_Data!$B$1/SQRT(1-Earth_Data!$B$2^2*SIN(RADIANS(User_Model_Calcs!A988))^2))*COS(RADIANS(User_Model_Calcs!A988))</f>
        <v>6204.2385718586775</v>
      </c>
      <c r="K988" s="4">
        <f ca="1">((Earth_Data!$B$1*(1-Earth_Data!$B$2^2))/SQRT(1-Earth_Data!$B$2^2*SIN(RADIANS(User_Model_Calcs!A988))^2))*SIN(RADIANS(User_Model_Calcs!A988))</f>
        <v>-1474.2609617374205</v>
      </c>
      <c r="L988" s="4">
        <f t="shared" ca="1" si="121"/>
        <v>-13.366812247443773</v>
      </c>
      <c r="M988" s="4">
        <f t="shared" ca="1" si="122"/>
        <v>6376.9915822307576</v>
      </c>
      <c r="N988" s="4">
        <f ca="1">SQRT(User_Model_Calcs!M988^2+Sat_Data!$B$3^2-2*User_Model_Calcs!M988*Sat_Data!$B$3*COS(RADIANS(L988))*COS(RADIANS(I988)))</f>
        <v>36013.890031684743</v>
      </c>
      <c r="O988" s="4">
        <f ca="1">DEGREES(ACOS(((Earth_Data!$B$1+Sat_Data!$B$2)/User_Model_Calcs!N988)*SQRT(1-COS(RADIANS(User_Model_Calcs!I988))^2*COS(RADIANS(User_Model_Calcs!A988))^2)))</f>
        <v>73.290303496609781</v>
      </c>
      <c r="P988" s="4">
        <f t="shared" ca="1" si="123"/>
        <v>19.218488742468445</v>
      </c>
    </row>
    <row r="989" spans="1:16" x14ac:dyDescent="0.25">
      <c r="A989" s="4">
        <f t="shared" ca="1" si="124"/>
        <v>-25.66235681912714</v>
      </c>
      <c r="B989" s="4">
        <f t="shared" ca="1" si="125"/>
        <v>146.18254869913835</v>
      </c>
      <c r="C989" s="4">
        <v>4238</v>
      </c>
      <c r="D989" s="4">
        <f t="shared" ca="1" si="126"/>
        <v>1.2</v>
      </c>
      <c r="E989" s="4">
        <v>0.55000000000000004</v>
      </c>
      <c r="F989" s="4">
        <v>19.899999999999999</v>
      </c>
      <c r="G989" s="4">
        <f t="shared" ca="1" si="120"/>
        <v>45.364313344089069</v>
      </c>
      <c r="H989" s="4">
        <f t="shared" ca="1" si="127"/>
        <v>23.514792992065104</v>
      </c>
      <c r="I989" s="4">
        <f ca="1">User_Model_Calcs!B989-Sat_Data!$B$5</f>
        <v>36.182548699138351</v>
      </c>
      <c r="J989" s="4">
        <f ca="1">(Earth_Data!$B$1/SQRT(1-Earth_Data!$B$2^2*SIN(RADIANS(User_Model_Calcs!A989))^2))*COS(RADIANS(User_Model_Calcs!A989))</f>
        <v>5752.6238135558733</v>
      </c>
      <c r="K989" s="4">
        <f ca="1">((Earth_Data!$B$1*(1-Earth_Data!$B$2^2))/SQRT(1-Earth_Data!$B$2^2*SIN(RADIANS(User_Model_Calcs!A989))^2))*SIN(RADIANS(User_Model_Calcs!A989))</f>
        <v>-2745.3945494335785</v>
      </c>
      <c r="L989" s="4">
        <f t="shared" ca="1" si="121"/>
        <v>-25.512443436637163</v>
      </c>
      <c r="M989" s="4">
        <f t="shared" ca="1" si="122"/>
        <v>6374.1565694882111</v>
      </c>
      <c r="N989" s="4">
        <f ca="1">SQRT(User_Model_Calcs!M989^2+Sat_Data!$B$3^2-2*User_Model_Calcs!M989*Sat_Data!$B$3*COS(RADIANS(L989))*COS(RADIANS(I989)))</f>
        <v>37774.246784947289</v>
      </c>
      <c r="O989" s="4">
        <f ca="1">DEGREES(ACOS(((Earth_Data!$B$1+Sat_Data!$B$2)/User_Model_Calcs!N989)*SQRT(1-COS(RADIANS(User_Model_Calcs!I989))^2*COS(RADIANS(User_Model_Calcs!A989))^2)))</f>
        <v>40.020621724382181</v>
      </c>
      <c r="P989" s="4">
        <f t="shared" ca="1" si="123"/>
        <v>59.370678386739172</v>
      </c>
    </row>
    <row r="990" spans="1:16" x14ac:dyDescent="0.25">
      <c r="A990" s="4">
        <f t="shared" ca="1" si="124"/>
        <v>-41.639785323152651</v>
      </c>
      <c r="B990" s="4">
        <f t="shared" ca="1" si="125"/>
        <v>127.37121769733338</v>
      </c>
      <c r="C990" s="4">
        <v>4239</v>
      </c>
      <c r="D990" s="4">
        <f t="shared" ca="1" si="126"/>
        <v>3</v>
      </c>
      <c r="E990" s="4">
        <v>0.55000000000000004</v>
      </c>
      <c r="F990" s="4">
        <v>19.899999999999999</v>
      </c>
      <c r="G990" s="4">
        <f t="shared" ca="1" si="120"/>
        <v>53.323113517529826</v>
      </c>
      <c r="H990" s="4">
        <f t="shared" ca="1" si="127"/>
        <v>14.035145095775848</v>
      </c>
      <c r="I990" s="4">
        <f ca="1">User_Model_Calcs!B990-Sat_Data!$B$5</f>
        <v>17.371217697333378</v>
      </c>
      <c r="J990" s="4">
        <f ca="1">(Earth_Data!$B$1/SQRT(1-Earth_Data!$B$2^2*SIN(RADIANS(User_Model_Calcs!A990))^2))*COS(RADIANS(User_Model_Calcs!A990))</f>
        <v>4773.678940391128</v>
      </c>
      <c r="K990" s="4">
        <f ca="1">((Earth_Data!$B$1*(1-Earth_Data!$B$2^2))/SQRT(1-Earth_Data!$B$2^2*SIN(RADIANS(User_Model_Calcs!A990))^2))*SIN(RADIANS(User_Model_Calcs!A990))</f>
        <v>-4215.7889658470203</v>
      </c>
      <c r="L990" s="4">
        <f t="shared" ca="1" si="121"/>
        <v>-41.448755526822538</v>
      </c>
      <c r="M990" s="4">
        <f t="shared" ca="1" si="122"/>
        <v>6368.7429866882876</v>
      </c>
      <c r="N990" s="4">
        <f ca="1">SQRT(User_Model_Calcs!M990^2+Sat_Data!$B$3^2-2*User_Model_Calcs!M990*Sat_Data!$B$3*COS(RADIANS(L990))*COS(RADIANS(I990)))</f>
        <v>37870.567292110711</v>
      </c>
      <c r="O990" s="4">
        <f ca="1">DEGREES(ACOS(((Earth_Data!$B$1+Sat_Data!$B$2)/User_Model_Calcs!N990)*SQRT(1-COS(RADIANS(User_Model_Calcs!I990))^2*COS(RADIANS(User_Model_Calcs!A990))^2)))</f>
        <v>38.705170945285893</v>
      </c>
      <c r="P990" s="4">
        <f t="shared" ca="1" si="123"/>
        <v>25.211660312466503</v>
      </c>
    </row>
    <row r="991" spans="1:16" x14ac:dyDescent="0.25">
      <c r="A991" s="4">
        <f t="shared" ca="1" si="124"/>
        <v>-9.4954712909042112</v>
      </c>
      <c r="B991" s="4">
        <f t="shared" ca="1" si="125"/>
        <v>124.16257515595137</v>
      </c>
      <c r="C991" s="4">
        <v>4240</v>
      </c>
      <c r="D991" s="4">
        <f t="shared" ca="1" si="126"/>
        <v>3</v>
      </c>
      <c r="E991" s="4">
        <v>0.55000000000000004</v>
      </c>
      <c r="F991" s="4">
        <v>19.899999999999999</v>
      </c>
      <c r="G991" s="4">
        <f t="shared" ca="1" si="120"/>
        <v>53.323113517529826</v>
      </c>
      <c r="H991" s="4">
        <f t="shared" ca="1" si="127"/>
        <v>15.369003782713881</v>
      </c>
      <c r="I991" s="4">
        <f ca="1">User_Model_Calcs!B991-Sat_Data!$B$5</f>
        <v>14.162575155951373</v>
      </c>
      <c r="J991" s="4">
        <f ca="1">(Earth_Data!$B$1/SQRT(1-Earth_Data!$B$2^2*SIN(RADIANS(User_Model_Calcs!A991))^2))*COS(RADIANS(User_Model_Calcs!A991))</f>
        <v>6291.3239705983597</v>
      </c>
      <c r="K991" s="4">
        <f ca="1">((Earth_Data!$B$1*(1-Earth_Data!$B$2^2))/SQRT(1-Earth_Data!$B$2^2*SIN(RADIANS(User_Model_Calcs!A991))^2))*SIN(RADIANS(User_Model_Calcs!A991))</f>
        <v>-1045.2507729370993</v>
      </c>
      <c r="L991" s="4">
        <f t="shared" ca="1" si="121"/>
        <v>-9.4330499594963015</v>
      </c>
      <c r="M991" s="4">
        <f t="shared" ca="1" si="122"/>
        <v>6377.5627383312431</v>
      </c>
      <c r="N991" s="4">
        <f ca="1">SQRT(User_Model_Calcs!M991^2+Sat_Data!$B$3^2-2*User_Model_Calcs!M991*Sat_Data!$B$3*COS(RADIANS(L991))*COS(RADIANS(I991)))</f>
        <v>36112.00545695969</v>
      </c>
      <c r="O991" s="4">
        <f ca="1">DEGREES(ACOS(((Earth_Data!$B$1+Sat_Data!$B$2)/User_Model_Calcs!N991)*SQRT(1-COS(RADIANS(User_Model_Calcs!I991))^2*COS(RADIANS(User_Model_Calcs!A991))^2)))</f>
        <v>70.043215790530539</v>
      </c>
      <c r="P991" s="4">
        <f t="shared" ca="1" si="123"/>
        <v>56.825386886269925</v>
      </c>
    </row>
    <row r="992" spans="1:16" x14ac:dyDescent="0.25">
      <c r="A992" s="4">
        <f t="shared" ca="1" si="124"/>
        <v>-12.403701752264215</v>
      </c>
      <c r="B992" s="4">
        <f t="shared" ca="1" si="125"/>
        <v>119.18231594464625</v>
      </c>
      <c r="C992" s="4">
        <v>4241</v>
      </c>
      <c r="D992" s="4">
        <f t="shared" ca="1" si="126"/>
        <v>3</v>
      </c>
      <c r="E992" s="4">
        <v>0.55000000000000004</v>
      </c>
      <c r="F992" s="4">
        <v>19.899999999999999</v>
      </c>
      <c r="G992" s="4">
        <f t="shared" ca="1" si="120"/>
        <v>53.323113517529826</v>
      </c>
      <c r="H992" s="4">
        <f t="shared" ca="1" si="127"/>
        <v>16.984916748079549</v>
      </c>
      <c r="I992" s="4">
        <f ca="1">User_Model_Calcs!B992-Sat_Data!$B$5</f>
        <v>9.1823159446462483</v>
      </c>
      <c r="J992" s="4">
        <f ca="1">(Earth_Data!$B$1/SQRT(1-Earth_Data!$B$2^2*SIN(RADIANS(User_Model_Calcs!A992))^2))*COS(RADIANS(User_Model_Calcs!A992))</f>
        <v>6230.226276069302</v>
      </c>
      <c r="K992" s="4">
        <f ca="1">((Earth_Data!$B$1*(1-Earth_Data!$B$2^2))/SQRT(1-Earth_Data!$B$2^2*SIN(RADIANS(User_Model_Calcs!A992))^2))*SIN(RADIANS(User_Model_Calcs!A992))</f>
        <v>-1361.0530757248359</v>
      </c>
      <c r="L992" s="4">
        <f t="shared" ca="1" si="121"/>
        <v>-12.323210395457481</v>
      </c>
      <c r="M992" s="4">
        <f t="shared" ca="1" si="122"/>
        <v>6377.1611964858157</v>
      </c>
      <c r="N992" s="4">
        <f ca="1">SQRT(User_Model_Calcs!M992^2+Sat_Data!$B$3^2-2*User_Model_Calcs!M992*Sat_Data!$B$3*COS(RADIANS(L992))*COS(RADIANS(I992)))</f>
        <v>36053.170786195646</v>
      </c>
      <c r="O992" s="4">
        <f ca="1">DEGREES(ACOS(((Earth_Data!$B$1+Sat_Data!$B$2)/User_Model_Calcs!N992)*SQRT(1-COS(RADIANS(User_Model_Calcs!I992))^2*COS(RADIANS(User_Model_Calcs!A992))^2)))</f>
        <v>71.91876670184358</v>
      </c>
      <c r="P992" s="4">
        <f t="shared" ca="1" si="123"/>
        <v>36.963524277678943</v>
      </c>
    </row>
    <row r="993" spans="1:16" x14ac:dyDescent="0.25">
      <c r="A993" s="4">
        <f t="shared" ca="1" si="124"/>
        <v>-16.478311487046565</v>
      </c>
      <c r="B993" s="4">
        <f t="shared" ca="1" si="125"/>
        <v>137.3985315247422</v>
      </c>
      <c r="C993" s="4">
        <v>4242</v>
      </c>
      <c r="D993" s="4">
        <f t="shared" ca="1" si="126"/>
        <v>1.2</v>
      </c>
      <c r="E993" s="4">
        <v>0.55000000000000004</v>
      </c>
      <c r="F993" s="4">
        <v>19.899999999999999</v>
      </c>
      <c r="G993" s="4">
        <f t="shared" ca="1" si="120"/>
        <v>45.364313344089069</v>
      </c>
      <c r="H993" s="4">
        <f t="shared" ca="1" si="127"/>
        <v>17.103320502465383</v>
      </c>
      <c r="I993" s="4">
        <f ca="1">User_Model_Calcs!B993-Sat_Data!$B$5</f>
        <v>27.398531524742197</v>
      </c>
      <c r="J993" s="4">
        <f ca="1">(Earth_Data!$B$1/SQRT(1-Earth_Data!$B$2^2*SIN(RADIANS(User_Model_Calcs!A993))^2))*COS(RADIANS(User_Model_Calcs!A993))</f>
        <v>6117.8196268794654</v>
      </c>
      <c r="K993" s="4">
        <f ca="1">((Earth_Data!$B$1*(1-Earth_Data!$B$2^2))/SQRT(1-Earth_Data!$B$2^2*SIN(RADIANS(User_Model_Calcs!A993))^2))*SIN(RADIANS(User_Model_Calcs!A993))</f>
        <v>-1797.5472008340626</v>
      </c>
      <c r="L993" s="4">
        <f t="shared" ca="1" si="121"/>
        <v>-16.373924312312159</v>
      </c>
      <c r="M993" s="4">
        <f t="shared" ca="1" si="122"/>
        <v>6376.4326175580318</v>
      </c>
      <c r="N993" s="4">
        <f ca="1">SQRT(User_Model_Calcs!M993^2+Sat_Data!$B$3^2-2*User_Model_Calcs!M993*Sat_Data!$B$3*COS(RADIANS(L993))*COS(RADIANS(I993)))</f>
        <v>36884.128435284816</v>
      </c>
      <c r="O993" s="4">
        <f ca="1">DEGREES(ACOS(((Earth_Data!$B$1+Sat_Data!$B$2)/User_Model_Calcs!N993)*SQRT(1-COS(RADIANS(User_Model_Calcs!I993))^2*COS(RADIANS(User_Model_Calcs!A993))^2)))</f>
        <v>53.153483963910809</v>
      </c>
      <c r="P993" s="4">
        <f t="shared" ca="1" si="123"/>
        <v>61.310085801408121</v>
      </c>
    </row>
    <row r="994" spans="1:16" x14ac:dyDescent="0.25">
      <c r="A994" s="4">
        <f t="shared" ca="1" si="124"/>
        <v>-41.287070573941421</v>
      </c>
      <c r="B994" s="4">
        <f t="shared" ca="1" si="125"/>
        <v>158.88438894254779</v>
      </c>
      <c r="C994" s="4">
        <v>4243</v>
      </c>
      <c r="D994" s="4">
        <f t="shared" ca="1" si="126"/>
        <v>3</v>
      </c>
      <c r="E994" s="4">
        <v>0.55000000000000004</v>
      </c>
      <c r="F994" s="4">
        <v>19.899999999999999</v>
      </c>
      <c r="G994" s="4">
        <f t="shared" ca="1" si="120"/>
        <v>53.323113517529826</v>
      </c>
      <c r="H994" s="4">
        <f t="shared" ca="1" si="127"/>
        <v>14.309700520098398</v>
      </c>
      <c r="I994" s="4">
        <f ca="1">User_Model_Calcs!B994-Sat_Data!$B$5</f>
        <v>48.884388942547787</v>
      </c>
      <c r="J994" s="4">
        <f ca="1">(Earth_Data!$B$1/SQRT(1-Earth_Data!$B$2^2*SIN(RADIANS(User_Model_Calcs!A994))^2))*COS(RADIANS(User_Model_Calcs!A994))</f>
        <v>4799.6173349323035</v>
      </c>
      <c r="K994" s="4">
        <f ca="1">((Earth_Data!$B$1*(1-Earth_Data!$B$2^2))/SQRT(1-Earth_Data!$B$2^2*SIN(RADIANS(User_Model_Calcs!A994))^2))*SIN(RADIANS(User_Model_Calcs!A994))</f>
        <v>-4186.4332101229365</v>
      </c>
      <c r="L994" s="4">
        <f t="shared" ca="1" si="121"/>
        <v>-41.096340214000413</v>
      </c>
      <c r="M994" s="4">
        <f t="shared" ca="1" si="122"/>
        <v>6368.8734941591447</v>
      </c>
      <c r="N994" s="4">
        <f ca="1">SQRT(User_Model_Calcs!M994^2+Sat_Data!$B$3^2-2*User_Model_Calcs!M994*Sat_Data!$B$3*COS(RADIANS(L994))*COS(RADIANS(I994)))</f>
        <v>39398.297155700413</v>
      </c>
      <c r="O994" s="4">
        <f ca="1">DEGREES(ACOS(((Earth_Data!$B$1+Sat_Data!$B$2)/User_Model_Calcs!N994)*SQRT(1-COS(RADIANS(User_Model_Calcs!I994))^2*COS(RADIANS(User_Model_Calcs!A994))^2)))</f>
        <v>21.498016943560007</v>
      </c>
      <c r="P994" s="4">
        <f t="shared" ca="1" si="123"/>
        <v>60.061287868921589</v>
      </c>
    </row>
    <row r="995" spans="1:16" x14ac:dyDescent="0.25">
      <c r="A995" s="4">
        <f t="shared" ca="1" si="124"/>
        <v>-21.89503400061874</v>
      </c>
      <c r="B995" s="4">
        <f t="shared" ca="1" si="125"/>
        <v>142.58082697524716</v>
      </c>
      <c r="C995" s="4">
        <v>4244</v>
      </c>
      <c r="D995" s="4">
        <f t="shared" ca="1" si="126"/>
        <v>3</v>
      </c>
      <c r="E995" s="4">
        <v>0.55000000000000004</v>
      </c>
      <c r="F995" s="4">
        <v>19.899999999999999</v>
      </c>
      <c r="G995" s="4">
        <f t="shared" ca="1" si="120"/>
        <v>53.323113517529826</v>
      </c>
      <c r="H995" s="4">
        <f t="shared" ca="1" si="127"/>
        <v>19.475281600405644</v>
      </c>
      <c r="I995" s="4">
        <f ca="1">User_Model_Calcs!B995-Sat_Data!$B$5</f>
        <v>32.580826975247163</v>
      </c>
      <c r="J995" s="4">
        <f ca="1">(Earth_Data!$B$1/SQRT(1-Earth_Data!$B$2^2*SIN(RADIANS(User_Model_Calcs!A995))^2))*COS(RADIANS(User_Model_Calcs!A995))</f>
        <v>5920.832300915501</v>
      </c>
      <c r="K995" s="4">
        <f ca="1">((Earth_Data!$B$1*(1-Earth_Data!$B$2^2))/SQRT(1-Earth_Data!$B$2^2*SIN(RADIANS(User_Model_Calcs!A995))^2))*SIN(RADIANS(User_Model_Calcs!A995))</f>
        <v>-2363.6332223766999</v>
      </c>
      <c r="L995" s="4">
        <f t="shared" ca="1" si="121"/>
        <v>-21.762192821939866</v>
      </c>
      <c r="M995" s="4">
        <f t="shared" ca="1" si="122"/>
        <v>6375.1876164931191</v>
      </c>
      <c r="N995" s="4">
        <f ca="1">SQRT(User_Model_Calcs!M995^2+Sat_Data!$B$3^2-2*User_Model_Calcs!M995*Sat_Data!$B$3*COS(RADIANS(L995))*COS(RADIANS(I995)))</f>
        <v>37386.316097238268</v>
      </c>
      <c r="O995" s="4">
        <f ca="1">DEGREES(ACOS(((Earth_Data!$B$1+Sat_Data!$B$2)/User_Model_Calcs!N995)*SQRT(1-COS(RADIANS(User_Model_Calcs!I995))^2*COS(RADIANS(User_Model_Calcs!A995))^2)))</f>
        <v>45.320540997152136</v>
      </c>
      <c r="P995" s="4">
        <f t="shared" ca="1" si="123"/>
        <v>59.73519423357601</v>
      </c>
    </row>
    <row r="996" spans="1:16" x14ac:dyDescent="0.25">
      <c r="A996" s="4">
        <f t="shared" ca="1" si="124"/>
        <v>-29.815849091769515</v>
      </c>
      <c r="B996" s="4">
        <f t="shared" ca="1" si="125"/>
        <v>121.41949290349376</v>
      </c>
      <c r="C996" s="4">
        <v>4245</v>
      </c>
      <c r="D996" s="4">
        <f t="shared" ca="1" si="126"/>
        <v>0.75</v>
      </c>
      <c r="E996" s="4">
        <v>0.55000000000000004</v>
      </c>
      <c r="F996" s="4">
        <v>19.899999999999999</v>
      </c>
      <c r="G996" s="4">
        <f t="shared" ca="1" si="120"/>
        <v>41.281913690970576</v>
      </c>
      <c r="H996" s="4">
        <f t="shared" ca="1" si="127"/>
        <v>19.114352075939486</v>
      </c>
      <c r="I996" s="4">
        <f ca="1">User_Model_Calcs!B996-Sat_Data!$B$5</f>
        <v>11.419492903493762</v>
      </c>
      <c r="J996" s="4">
        <f ca="1">(Earth_Data!$B$1/SQRT(1-Earth_Data!$B$2^2*SIN(RADIANS(User_Model_Calcs!A996))^2))*COS(RADIANS(User_Model_Calcs!A996))</f>
        <v>5538.4375544120749</v>
      </c>
      <c r="K996" s="4">
        <f ca="1">((Earth_Data!$B$1*(1-Earth_Data!$B$2^2))/SQRT(1-Earth_Data!$B$2^2*SIN(RADIANS(User_Model_Calcs!A996))^2))*SIN(RADIANS(User_Model_Calcs!A996))</f>
        <v>-3152.6800480022439</v>
      </c>
      <c r="L996" s="4">
        <f t="shared" ca="1" si="121"/>
        <v>-29.650105554690125</v>
      </c>
      <c r="M996" s="4">
        <f t="shared" ca="1" si="122"/>
        <v>6372.8864754672531</v>
      </c>
      <c r="N996" s="4">
        <f ca="1">SQRT(User_Model_Calcs!M996^2+Sat_Data!$B$3^2-2*User_Model_Calcs!M996*Sat_Data!$B$3*COS(RADIANS(L996))*COS(RADIANS(I996)))</f>
        <v>36886.680409947039</v>
      </c>
      <c r="O996" s="4">
        <f ca="1">DEGREES(ACOS(((Earth_Data!$B$1+Sat_Data!$B$2)/User_Model_Calcs!N996)*SQRT(1-COS(RADIANS(User_Model_Calcs!I996))^2*COS(RADIANS(User_Model_Calcs!A996))^2)))</f>
        <v>53.035815851050046</v>
      </c>
      <c r="P996" s="4">
        <f t="shared" ca="1" si="123"/>
        <v>22.109078499190819</v>
      </c>
    </row>
    <row r="997" spans="1:16" x14ac:dyDescent="0.25">
      <c r="A997" s="4">
        <f t="shared" ca="1" si="124"/>
        <v>-12.986781697130757</v>
      </c>
      <c r="B997" s="4">
        <f t="shared" ca="1" si="125"/>
        <v>105.37407135450786</v>
      </c>
      <c r="C997" s="4">
        <v>4246</v>
      </c>
      <c r="D997" s="4">
        <f t="shared" ca="1" si="126"/>
        <v>0.75</v>
      </c>
      <c r="E997" s="4">
        <v>0.55000000000000004</v>
      </c>
      <c r="F997" s="4">
        <v>19.899999999999999</v>
      </c>
      <c r="G997" s="4">
        <f t="shared" ca="1" si="120"/>
        <v>41.281913690970576</v>
      </c>
      <c r="H997" s="4">
        <f t="shared" ca="1" si="127"/>
        <v>23.034351357254394</v>
      </c>
      <c r="I997" s="4">
        <f ca="1">User_Model_Calcs!B997-Sat_Data!$B$5</f>
        <v>-4.625928645492138</v>
      </c>
      <c r="J997" s="4">
        <f ca="1">(Earth_Data!$B$1/SQRT(1-Earth_Data!$B$2^2*SIN(RADIANS(User_Model_Calcs!A997))^2))*COS(RADIANS(User_Model_Calcs!A997))</f>
        <v>6216.0503922691641</v>
      </c>
      <c r="K997" s="4">
        <f ca="1">((Earth_Data!$B$1*(1-Earth_Data!$B$2^2))/SQRT(1-Earth_Data!$B$2^2*SIN(RADIANS(User_Model_Calcs!A997))^2))*SIN(RADIANS(User_Model_Calcs!A997))</f>
        <v>-1423.9807889291512</v>
      </c>
      <c r="L997" s="4">
        <f t="shared" ca="1" si="121"/>
        <v>-12.902760474300631</v>
      </c>
      <c r="M997" s="4">
        <f t="shared" ca="1" si="122"/>
        <v>6377.0685872482918</v>
      </c>
      <c r="N997" s="4">
        <f ca="1">SQRT(User_Model_Calcs!M997^2+Sat_Data!$B$3^2-2*User_Model_Calcs!M997*Sat_Data!$B$3*COS(RADIANS(L997))*COS(RADIANS(I997)))</f>
        <v>36000.005857005861</v>
      </c>
      <c r="O997" s="4">
        <f ca="1">DEGREES(ACOS(((Earth_Data!$B$1+Sat_Data!$B$2)/User_Model_Calcs!N997)*SQRT(1-COS(RADIANS(User_Model_Calcs!I997))^2*COS(RADIANS(User_Model_Calcs!A997))^2)))</f>
        <v>73.809314296362629</v>
      </c>
      <c r="P997" s="4">
        <f t="shared" ca="1" si="123"/>
        <v>19.80161254292949</v>
      </c>
    </row>
    <row r="998" spans="1:16" x14ac:dyDescent="0.25">
      <c r="A998" s="4">
        <f t="shared" ca="1" si="124"/>
        <v>-11.784249695728677</v>
      </c>
      <c r="B998" s="4">
        <f t="shared" ca="1" si="125"/>
        <v>140.65613315757776</v>
      </c>
      <c r="C998" s="4">
        <v>4247</v>
      </c>
      <c r="D998" s="4">
        <f t="shared" ca="1" si="126"/>
        <v>1.2</v>
      </c>
      <c r="E998" s="4">
        <v>0.55000000000000004</v>
      </c>
      <c r="F998" s="4">
        <v>19.899999999999999</v>
      </c>
      <c r="G998" s="4">
        <f t="shared" ca="1" si="120"/>
        <v>45.364313344089069</v>
      </c>
      <c r="H998" s="4">
        <f t="shared" ca="1" si="127"/>
        <v>16.389324182166185</v>
      </c>
      <c r="I998" s="4">
        <f ca="1">User_Model_Calcs!B998-Sat_Data!$B$5</f>
        <v>30.656133157577756</v>
      </c>
      <c r="J998" s="4">
        <f ca="1">(Earth_Data!$B$1/SQRT(1-Earth_Data!$B$2^2*SIN(RADIANS(User_Model_Calcs!A998))^2))*COS(RADIANS(User_Model_Calcs!A998))</f>
        <v>6244.583421674266</v>
      </c>
      <c r="K998" s="4">
        <f ca="1">((Earth_Data!$B$1*(1-Earth_Data!$B$2^2))/SQRT(1-Earth_Data!$B$2^2*SIN(RADIANS(User_Model_Calcs!A998))^2))*SIN(RADIANS(User_Model_Calcs!A998))</f>
        <v>-1294.0486160451539</v>
      </c>
      <c r="L998" s="4">
        <f t="shared" ca="1" si="121"/>
        <v>-11.707544557422795</v>
      </c>
      <c r="M998" s="4">
        <f t="shared" ca="1" si="122"/>
        <v>6377.2552035289809</v>
      </c>
      <c r="N998" s="4">
        <f ca="1">SQRT(User_Model_Calcs!M998^2+Sat_Data!$B$3^2-2*User_Model_Calcs!M998*Sat_Data!$B$3*COS(RADIANS(L998))*COS(RADIANS(I998)))</f>
        <v>36952.46260821879</v>
      </c>
      <c r="O998" s="4">
        <f ca="1">DEGREES(ACOS(((Earth_Data!$B$1+Sat_Data!$B$2)/User_Model_Calcs!N998)*SQRT(1-COS(RADIANS(User_Model_Calcs!I998))^2*COS(RADIANS(User_Model_Calcs!A998))^2)))</f>
        <v>52.021596190067349</v>
      </c>
      <c r="P998" s="4">
        <f t="shared" ca="1" si="123"/>
        <v>70.988197177199552</v>
      </c>
    </row>
    <row r="999" spans="1:16" x14ac:dyDescent="0.25">
      <c r="A999" s="4">
        <f t="shared" ca="1" si="124"/>
        <v>-26.627735683827652</v>
      </c>
      <c r="B999" s="4">
        <f t="shared" ca="1" si="125"/>
        <v>107.3499716848259</v>
      </c>
      <c r="C999" s="4">
        <v>4248</v>
      </c>
      <c r="D999" s="4">
        <f t="shared" ca="1" si="126"/>
        <v>1.2</v>
      </c>
      <c r="E999" s="4">
        <v>0.55000000000000004</v>
      </c>
      <c r="F999" s="4">
        <v>19.899999999999999</v>
      </c>
      <c r="G999" s="4">
        <f t="shared" ca="1" si="120"/>
        <v>45.364313344089069</v>
      </c>
      <c r="H999" s="4">
        <f t="shared" ca="1" si="127"/>
        <v>16.239316219960408</v>
      </c>
      <c r="I999" s="4">
        <f ca="1">User_Model_Calcs!B999-Sat_Data!$B$5</f>
        <v>-2.6500283151740973</v>
      </c>
      <c r="J999" s="4">
        <f ca="1">(Earth_Data!$B$1/SQRT(1-Earth_Data!$B$2^2*SIN(RADIANS(User_Model_Calcs!A999))^2))*COS(RADIANS(User_Model_Calcs!A999))</f>
        <v>5705.4953395900247</v>
      </c>
      <c r="K999" s="4">
        <f ca="1">((Earth_Data!$B$1*(1-Earth_Data!$B$2^2))/SQRT(1-Earth_Data!$B$2^2*SIN(RADIANS(User_Model_Calcs!A999))^2))*SIN(RADIANS(User_Model_Calcs!A999))</f>
        <v>-2841.4045542653689</v>
      </c>
      <c r="L999" s="4">
        <f t="shared" ca="1" si="121"/>
        <v>-26.473850773658519</v>
      </c>
      <c r="M999" s="4">
        <f t="shared" ca="1" si="122"/>
        <v>6373.8729914458972</v>
      </c>
      <c r="N999" s="4">
        <f ca="1">SQRT(User_Model_Calcs!M999^2+Sat_Data!$B$3^2-2*User_Model_Calcs!M999*Sat_Data!$B$3*COS(RADIANS(L999))*COS(RADIANS(I999)))</f>
        <v>36576.233886775663</v>
      </c>
      <c r="O999" s="4">
        <f ca="1">DEGREES(ACOS(((Earth_Data!$B$1+Sat_Data!$B$2)/User_Model_Calcs!N999)*SQRT(1-COS(RADIANS(User_Model_Calcs!I999))^2*COS(RADIANS(User_Model_Calcs!A999))^2)))</f>
        <v>58.744434574014221</v>
      </c>
      <c r="P999" s="4">
        <f t="shared" ca="1" si="123"/>
        <v>5.8960287344680875</v>
      </c>
    </row>
    <row r="1000" spans="1:16" x14ac:dyDescent="0.25">
      <c r="A1000" s="4">
        <f t="shared" ca="1" si="124"/>
        <v>-38.226889989761546</v>
      </c>
      <c r="B1000" s="4">
        <f t="shared" ca="1" si="125"/>
        <v>110.18730323802498</v>
      </c>
      <c r="C1000" s="4">
        <v>4249</v>
      </c>
      <c r="D1000" s="4">
        <f t="shared" ca="1" si="126"/>
        <v>0.75</v>
      </c>
      <c r="E1000" s="4">
        <v>0.55000000000000004</v>
      </c>
      <c r="F1000" s="4">
        <v>19.899999999999999</v>
      </c>
      <c r="G1000" s="4">
        <f t="shared" ca="1" si="120"/>
        <v>41.281913690970576</v>
      </c>
      <c r="H1000" s="4">
        <f t="shared" ca="1" si="127"/>
        <v>22.513178360767622</v>
      </c>
      <c r="I1000" s="4">
        <f ca="1">User_Model_Calcs!B1000-Sat_Data!$B$5</f>
        <v>0.18730323802498106</v>
      </c>
      <c r="J1000" s="4">
        <f ca="1">(Earth_Data!$B$1/SQRT(1-Earth_Data!$B$2^2*SIN(RADIANS(User_Model_Calcs!A1000))^2))*COS(RADIANS(User_Model_Calcs!A1000))</f>
        <v>5016.8874427621176</v>
      </c>
      <c r="K1000" s="4">
        <f ca="1">((Earth_Data!$B$1*(1-Earth_Data!$B$2^2))/SQRT(1-Earth_Data!$B$2^2*SIN(RADIANS(User_Model_Calcs!A1000))^2))*SIN(RADIANS(User_Model_Calcs!A1000))</f>
        <v>-3925.260277812095</v>
      </c>
      <c r="L1000" s="4">
        <f t="shared" ca="1" si="121"/>
        <v>-38.039963036065053</v>
      </c>
      <c r="M1000" s="4">
        <f t="shared" ca="1" si="122"/>
        <v>6369.9943376673191</v>
      </c>
      <c r="N1000" s="4">
        <f ca="1">SQRT(User_Model_Calcs!M1000^2+Sat_Data!$B$3^2-2*User_Model_Calcs!M1000*Sat_Data!$B$3*COS(RADIANS(L1000))*COS(RADIANS(I1000)))</f>
        <v>37354.093502500356</v>
      </c>
      <c r="O1000" s="4">
        <f ca="1">DEGREES(ACOS(((Earth_Data!$B$1+Sat_Data!$B$2)/User_Model_Calcs!N1000)*SQRT(1-COS(RADIANS(User_Model_Calcs!I1000))^2*COS(RADIANS(User_Model_Calcs!A1000))^2)))</f>
        <v>45.696225801851959</v>
      </c>
      <c r="P1000" s="4">
        <f t="shared" ca="1" si="123"/>
        <v>0.30269728649708622</v>
      </c>
    </row>
    <row r="1001" spans="1:16" x14ac:dyDescent="0.25">
      <c r="A1001" s="4">
        <f t="shared" ca="1" si="124"/>
        <v>-43.523680920884999</v>
      </c>
      <c r="B1001" s="4">
        <f t="shared" ca="1" si="125"/>
        <v>105.50043781135203</v>
      </c>
      <c r="C1001" s="4">
        <v>4250</v>
      </c>
      <c r="D1001" s="4">
        <f t="shared" ca="1" si="126"/>
        <v>3</v>
      </c>
      <c r="E1001" s="4">
        <v>0.55000000000000004</v>
      </c>
      <c r="F1001" s="4">
        <v>19.899999999999999</v>
      </c>
      <c r="G1001" s="4">
        <f t="shared" ca="1" si="120"/>
        <v>53.323113517529826</v>
      </c>
      <c r="H1001" s="4">
        <f t="shared" ca="1" si="127"/>
        <v>20.091915040071747</v>
      </c>
      <c r="I1001" s="4">
        <f ca="1">User_Model_Calcs!B1001-Sat_Data!$B$5</f>
        <v>-4.4995621886479711</v>
      </c>
      <c r="J1001" s="4">
        <f ca="1">(Earth_Data!$B$1/SQRT(1-Earth_Data!$B$2^2*SIN(RADIANS(User_Model_Calcs!A1001))^2))*COS(RADIANS(User_Model_Calcs!A1001))</f>
        <v>4632.0831914208175</v>
      </c>
      <c r="K1001" s="4">
        <f ca="1">((Earth_Data!$B$1*(1-Earth_Data!$B$2^2))/SQRT(1-Earth_Data!$B$2^2*SIN(RADIANS(User_Model_Calcs!A1001))^2))*SIN(RADIANS(User_Model_Calcs!A1001))</f>
        <v>-4369.8714717901466</v>
      </c>
      <c r="L1001" s="4">
        <f t="shared" ca="1" si="121"/>
        <v>-43.331542578942532</v>
      </c>
      <c r="M1001" s="4">
        <f t="shared" ca="1" si="122"/>
        <v>6368.0429782004967</v>
      </c>
      <c r="N1001" s="4">
        <f ca="1">SQRT(User_Model_Calcs!M1001^2+Sat_Data!$B$3^2-2*User_Model_Calcs!M1001*Sat_Data!$B$3*COS(RADIANS(L1001))*COS(RADIANS(I1001)))</f>
        <v>37801.520714766099</v>
      </c>
      <c r="O1001" s="4">
        <f ca="1">DEGREES(ACOS(((Earth_Data!$B$1+Sat_Data!$B$2)/User_Model_Calcs!N1001)*SQRT(1-COS(RADIANS(User_Model_Calcs!I1001))^2*COS(RADIANS(User_Model_Calcs!A1001))^2)))</f>
        <v>39.578983685195325</v>
      </c>
      <c r="P1001" s="4">
        <f t="shared" ca="1" si="123"/>
        <v>6.5190352788378094</v>
      </c>
    </row>
    <row r="1002" spans="1:16" x14ac:dyDescent="0.25">
      <c r="A1002" s="4">
        <f t="shared" ca="1" si="124"/>
        <v>-35.709137590449394</v>
      </c>
      <c r="B1002" s="4">
        <f t="shared" ca="1" si="125"/>
        <v>128.82404110786536</v>
      </c>
      <c r="C1002" s="4">
        <v>4251</v>
      </c>
      <c r="D1002" s="4">
        <f t="shared" ca="1" si="126"/>
        <v>1.2</v>
      </c>
      <c r="E1002" s="4">
        <v>0.55000000000000004</v>
      </c>
      <c r="F1002" s="4">
        <v>19.899999999999999</v>
      </c>
      <c r="G1002" s="4">
        <f t="shared" ca="1" si="120"/>
        <v>45.364313344089069</v>
      </c>
      <c r="H1002" s="4">
        <f t="shared" ca="1" si="127"/>
        <v>18.886320779703524</v>
      </c>
      <c r="I1002" s="4">
        <f ca="1">User_Model_Calcs!B1002-Sat_Data!$B$5</f>
        <v>18.824041107865355</v>
      </c>
      <c r="J1002" s="4">
        <f ca="1">(Earth_Data!$B$1/SQRT(1-Earth_Data!$B$2^2*SIN(RADIANS(User_Model_Calcs!A1002))^2))*COS(RADIANS(User_Model_Calcs!A1002))</f>
        <v>5184.9045849872664</v>
      </c>
      <c r="K1002" s="4">
        <f ca="1">((Earth_Data!$B$1*(1-Earth_Data!$B$2^2))/SQRT(1-Earth_Data!$B$2^2*SIN(RADIANS(User_Model_Calcs!A1002))^2))*SIN(RADIANS(User_Model_Calcs!A1002))</f>
        <v>-3702.0355494160954</v>
      </c>
      <c r="L1002" s="4">
        <f t="shared" ca="1" si="121"/>
        <v>-35.52693668031695</v>
      </c>
      <c r="M1002" s="4">
        <f t="shared" ca="1" si="122"/>
        <v>6370.8949735937813</v>
      </c>
      <c r="N1002" s="4">
        <f ca="1">SQRT(User_Model_Calcs!M1002^2+Sat_Data!$B$3^2-2*User_Model_Calcs!M1002*Sat_Data!$B$3*COS(RADIANS(L1002))*COS(RADIANS(I1002)))</f>
        <v>37477.391064021525</v>
      </c>
      <c r="O1002" s="4">
        <f ca="1">DEGREES(ACOS(((Earth_Data!$B$1+Sat_Data!$B$2)/User_Model_Calcs!N1002)*SQRT(1-COS(RADIANS(User_Model_Calcs!I1002))^2*COS(RADIANS(User_Model_Calcs!A1002))^2)))</f>
        <v>43.963271187421491</v>
      </c>
      <c r="P1002" s="4">
        <f t="shared" ca="1" si="123"/>
        <v>30.287297128137229</v>
      </c>
    </row>
    <row r="1003" spans="1:16" x14ac:dyDescent="0.25">
      <c r="A1003" s="4">
        <f t="shared" ca="1" si="124"/>
        <v>-16.5063877784171</v>
      </c>
      <c r="B1003" s="4">
        <f t="shared" ca="1" si="125"/>
        <v>132.7764931639999</v>
      </c>
      <c r="C1003" s="4">
        <v>4252</v>
      </c>
      <c r="D1003" s="4">
        <f t="shared" ca="1" si="126"/>
        <v>1.2</v>
      </c>
      <c r="E1003" s="4">
        <v>0.55000000000000004</v>
      </c>
      <c r="F1003" s="4">
        <v>19.899999999999999</v>
      </c>
      <c r="G1003" s="4">
        <f t="shared" ca="1" si="120"/>
        <v>45.364313344089069</v>
      </c>
      <c r="H1003" s="4">
        <f t="shared" ca="1" si="127"/>
        <v>14.448538838528513</v>
      </c>
      <c r="I1003" s="4">
        <f ca="1">User_Model_Calcs!B1003-Sat_Data!$B$5</f>
        <v>22.776493163999902</v>
      </c>
      <c r="J1003" s="4">
        <f ca="1">(Earth_Data!$B$1/SQRT(1-Earth_Data!$B$2^2*SIN(RADIANS(User_Model_Calcs!A1003))^2))*COS(RADIANS(User_Model_Calcs!A1003))</f>
        <v>6116.9375802596278</v>
      </c>
      <c r="K1003" s="4">
        <f ca="1">((Earth_Data!$B$1*(1-Earth_Data!$B$2^2))/SQRT(1-Earth_Data!$B$2^2*SIN(RADIANS(User_Model_Calcs!A1003))^2))*SIN(RADIANS(User_Model_Calcs!A1003))</f>
        <v>-1800.5264010254866</v>
      </c>
      <c r="L1003" s="4">
        <f t="shared" ca="1" si="121"/>
        <v>-16.40184267103162</v>
      </c>
      <c r="M1003" s="4">
        <f t="shared" ca="1" si="122"/>
        <v>6376.4269525795007</v>
      </c>
      <c r="N1003" s="4">
        <f ca="1">SQRT(User_Model_Calcs!M1003^2+Sat_Data!$B$3^2-2*User_Model_Calcs!M1003*Sat_Data!$B$3*COS(RADIANS(L1003))*COS(RADIANS(I1003)))</f>
        <v>36645.137772794282</v>
      </c>
      <c r="O1003" s="4">
        <f ca="1">DEGREES(ACOS(((Earth_Data!$B$1+Sat_Data!$B$2)/User_Model_Calcs!N1003)*SQRT(1-COS(RADIANS(User_Model_Calcs!I1003))^2*COS(RADIANS(User_Model_Calcs!A1003))^2)))</f>
        <v>57.463153723472772</v>
      </c>
      <c r="P1003" s="4">
        <f t="shared" ca="1" si="123"/>
        <v>55.914687874504601</v>
      </c>
    </row>
    <row r="1004" spans="1:16" x14ac:dyDescent="0.25">
      <c r="A1004" s="4">
        <f t="shared" ca="1" si="124"/>
        <v>-14.750674572500266</v>
      </c>
      <c r="B1004" s="4">
        <f t="shared" ca="1" si="125"/>
        <v>113.0997877378943</v>
      </c>
      <c r="C1004" s="4">
        <v>4253</v>
      </c>
      <c r="D1004" s="4">
        <f t="shared" ca="1" si="126"/>
        <v>3</v>
      </c>
      <c r="E1004" s="4">
        <v>0.55000000000000004</v>
      </c>
      <c r="F1004" s="4">
        <v>19.899999999999999</v>
      </c>
      <c r="G1004" s="4">
        <f t="shared" ca="1" si="120"/>
        <v>53.323113517529826</v>
      </c>
      <c r="H1004" s="4">
        <f t="shared" ca="1" si="127"/>
        <v>22.701952313383202</v>
      </c>
      <c r="I1004" s="4">
        <f ca="1">User_Model_Calcs!B1004-Sat_Data!$B$5</f>
        <v>3.0997877378943031</v>
      </c>
      <c r="J1004" s="4">
        <f ca="1">(Earth_Data!$B$1/SQRT(1-Earth_Data!$B$2^2*SIN(RADIANS(User_Model_Calcs!A1004))^2))*COS(RADIANS(User_Model_Calcs!A1004))</f>
        <v>6169.2741171298203</v>
      </c>
      <c r="K1004" s="4">
        <f ca="1">((Earth_Data!$B$1*(1-Earth_Data!$B$2^2))/SQRT(1-Earth_Data!$B$2^2*SIN(RADIANS(User_Model_Calcs!A1004))^2))*SIN(RADIANS(User_Model_Calcs!A1004))</f>
        <v>-1613.4380185613197</v>
      </c>
      <c r="L1004" s="4">
        <f t="shared" ca="1" si="121"/>
        <v>-14.656190933285403</v>
      </c>
      <c r="M1004" s="4">
        <f t="shared" ca="1" si="122"/>
        <v>6376.7644908705079</v>
      </c>
      <c r="N1004" s="4">
        <f ca="1">SQRT(User_Model_Calcs!M1004^2+Sat_Data!$B$3^2-2*User_Model_Calcs!M1004*Sat_Data!$B$3*COS(RADIANS(L1004))*COS(RADIANS(I1004)))</f>
        <v>36041.569566634869</v>
      </c>
      <c r="O1004" s="4">
        <f ca="1">DEGREES(ACOS(((Earth_Data!$B$1+Sat_Data!$B$2)/User_Model_Calcs!N1004)*SQRT(1-COS(RADIANS(User_Model_Calcs!I1004))^2*COS(RADIANS(User_Model_Calcs!A1004))^2)))</f>
        <v>72.296984907566994</v>
      </c>
      <c r="P1004" s="4">
        <f t="shared" ca="1" si="123"/>
        <v>12.007452247830141</v>
      </c>
    </row>
    <row r="1005" spans="1:16" x14ac:dyDescent="0.25">
      <c r="A1005" s="4">
        <f t="shared" ca="1" si="124"/>
        <v>-36.186364398102036</v>
      </c>
      <c r="B1005" s="4">
        <f t="shared" ca="1" si="125"/>
        <v>117.67083626991911</v>
      </c>
      <c r="C1005" s="4">
        <v>4254</v>
      </c>
      <c r="D1005" s="4">
        <f t="shared" ca="1" si="126"/>
        <v>0.75</v>
      </c>
      <c r="E1005" s="4">
        <v>0.55000000000000004</v>
      </c>
      <c r="F1005" s="4">
        <v>19.899999999999999</v>
      </c>
      <c r="G1005" s="4">
        <f t="shared" ca="1" si="120"/>
        <v>41.281913690970576</v>
      </c>
      <c r="H1005" s="4">
        <f t="shared" ca="1" si="127"/>
        <v>14.822424724091315</v>
      </c>
      <c r="I1005" s="4">
        <f ca="1">User_Model_Calcs!B1005-Sat_Data!$B$5</f>
        <v>7.6708362699191071</v>
      </c>
      <c r="J1005" s="4">
        <f ca="1">(Earth_Data!$B$1/SQRT(1-Earth_Data!$B$2^2*SIN(RADIANS(User_Model_Calcs!A1005))^2))*COS(RADIANS(User_Model_Calcs!A1005))</f>
        <v>5153.8192465863631</v>
      </c>
      <c r="K1005" s="4">
        <f ca="1">((Earth_Data!$B$1*(1-Earth_Data!$B$2^2))/SQRT(1-Earth_Data!$B$2^2*SIN(RADIANS(User_Model_Calcs!A1005))^2))*SIN(RADIANS(User_Model_Calcs!A1005))</f>
        <v>-3744.9029943931077</v>
      </c>
      <c r="L1005" s="4">
        <f t="shared" ca="1" si="121"/>
        <v>-36.003158720771033</v>
      </c>
      <c r="M1005" s="4">
        <f t="shared" ca="1" si="122"/>
        <v>6370.7261174766018</v>
      </c>
      <c r="N1005" s="4">
        <f ca="1">SQRT(User_Model_Calcs!M1005^2+Sat_Data!$B$3^2-2*User_Model_Calcs!M1005*Sat_Data!$B$3*COS(RADIANS(L1005))*COS(RADIANS(I1005)))</f>
        <v>37251.541876979332</v>
      </c>
      <c r="O1005" s="4">
        <f ca="1">DEGREES(ACOS(((Earth_Data!$B$1+Sat_Data!$B$2)/User_Model_Calcs!N1005)*SQRT(1-COS(RADIANS(User_Model_Calcs!I1005))^2*COS(RADIANS(User_Model_Calcs!A1005))^2)))</f>
        <v>47.210297657549852</v>
      </c>
      <c r="P1005" s="4">
        <f t="shared" ca="1" si="123"/>
        <v>12.850591893553506</v>
      </c>
    </row>
    <row r="1006" spans="1:16" x14ac:dyDescent="0.25">
      <c r="A1006" s="4">
        <f t="shared" ca="1" si="124"/>
        <v>-9.5468578983657721</v>
      </c>
      <c r="B1006" s="4">
        <f t="shared" ca="1" si="125"/>
        <v>122.04237150099574</v>
      </c>
      <c r="C1006" s="4">
        <v>4255</v>
      </c>
      <c r="D1006" s="4">
        <f t="shared" ca="1" si="126"/>
        <v>1.2</v>
      </c>
      <c r="E1006" s="4">
        <v>0.55000000000000004</v>
      </c>
      <c r="F1006" s="4">
        <v>19.899999999999999</v>
      </c>
      <c r="G1006" s="4">
        <f t="shared" ca="1" si="120"/>
        <v>45.364313344089069</v>
      </c>
      <c r="H1006" s="4">
        <f t="shared" ca="1" si="127"/>
        <v>15.976420279312801</v>
      </c>
      <c r="I1006" s="4">
        <f ca="1">User_Model_Calcs!B1006-Sat_Data!$B$5</f>
        <v>12.042371500995742</v>
      </c>
      <c r="J1006" s="4">
        <f ca="1">(Earth_Data!$B$1/SQRT(1-Earth_Data!$B$2^2*SIN(RADIANS(User_Model_Calcs!A1006))^2))*COS(RADIANS(User_Model_Calcs!A1006))</f>
        <v>6290.3838353803358</v>
      </c>
      <c r="K1006" s="4">
        <f ca="1">((Earth_Data!$B$1*(1-Earth_Data!$B$2^2))/SQRT(1-Earth_Data!$B$2^2*SIN(RADIANS(User_Model_Calcs!A1006))^2))*SIN(RADIANS(User_Model_Calcs!A1006))</f>
        <v>-1050.8560790387519</v>
      </c>
      <c r="L1006" s="4">
        <f t="shared" ca="1" si="121"/>
        <v>-9.4841112018060212</v>
      </c>
      <c r="M1006" s="4">
        <f t="shared" ca="1" si="122"/>
        <v>6377.5565301506285</v>
      </c>
      <c r="N1006" s="4">
        <f ca="1">SQRT(User_Model_Calcs!M1006^2+Sat_Data!$B$3^2-2*User_Model_Calcs!M1006*Sat_Data!$B$3*COS(RADIANS(L1006))*COS(RADIANS(I1006)))</f>
        <v>36051.409763815318</v>
      </c>
      <c r="O1006" s="4">
        <f ca="1">DEGREES(ACOS(((Earth_Data!$B$1+Sat_Data!$B$2)/User_Model_Calcs!N1006)*SQRT(1-COS(RADIANS(User_Model_Calcs!I1006))^2*COS(RADIANS(User_Model_Calcs!A1006))^2)))</f>
        <v>71.996269971166242</v>
      </c>
      <c r="P1006" s="4">
        <f t="shared" ca="1" si="123"/>
        <v>52.136544303197532</v>
      </c>
    </row>
    <row r="1007" spans="1:16" x14ac:dyDescent="0.25">
      <c r="A1007" s="4">
        <f t="shared" ca="1" si="124"/>
        <v>-17.849734462103299</v>
      </c>
      <c r="B1007" s="4">
        <f t="shared" ca="1" si="125"/>
        <v>109.28221836166007</v>
      </c>
      <c r="C1007" s="4">
        <v>4256</v>
      </c>
      <c r="D1007" s="4">
        <f t="shared" ca="1" si="126"/>
        <v>3</v>
      </c>
      <c r="E1007" s="4">
        <v>0.55000000000000004</v>
      </c>
      <c r="F1007" s="4">
        <v>19.899999999999999</v>
      </c>
      <c r="G1007" s="4">
        <f t="shared" ca="1" si="120"/>
        <v>53.323113517529826</v>
      </c>
      <c r="H1007" s="4">
        <f t="shared" ca="1" si="127"/>
        <v>23.112563371211952</v>
      </c>
      <c r="I1007" s="4">
        <f ca="1">User_Model_Calcs!B1007-Sat_Data!$B$5</f>
        <v>-0.71778163833992892</v>
      </c>
      <c r="J1007" s="4">
        <f ca="1">(Earth_Data!$B$1/SQRT(1-Earth_Data!$B$2^2*SIN(RADIANS(User_Model_Calcs!A1007))^2))*COS(RADIANS(User_Model_Calcs!A1007))</f>
        <v>6073.0300478145846</v>
      </c>
      <c r="K1007" s="4">
        <f ca="1">((Earth_Data!$B$1*(1-Earth_Data!$B$2^2))/SQRT(1-Earth_Data!$B$2^2*SIN(RADIANS(User_Model_Calcs!A1007))^2))*SIN(RADIANS(User_Model_Calcs!A1007))</f>
        <v>-1942.5610947110781</v>
      </c>
      <c r="L1007" s="4">
        <f t="shared" ca="1" si="121"/>
        <v>-17.737751947405599</v>
      </c>
      <c r="M1007" s="4">
        <f t="shared" ca="1" si="122"/>
        <v>6376.1459807899564</v>
      </c>
      <c r="N1007" s="4">
        <f ca="1">SQRT(User_Model_Calcs!M1007^2+Sat_Data!$B$3^2-2*User_Model_Calcs!M1007*Sat_Data!$B$3*COS(RADIANS(L1007))*COS(RADIANS(I1007)))</f>
        <v>36143.906096248611</v>
      </c>
      <c r="O1007" s="4">
        <f ca="1">DEGREES(ACOS(((Earth_Data!$B$1+Sat_Data!$B$2)/User_Model_Calcs!N1007)*SQRT(1-COS(RADIANS(User_Model_Calcs!I1007))^2*COS(RADIANS(User_Model_Calcs!A1007))^2)))</f>
        <v>69.031951461800688</v>
      </c>
      <c r="P1007" s="4">
        <f t="shared" ca="1" si="123"/>
        <v>2.3405192797368986</v>
      </c>
    </row>
    <row r="1008" spans="1:16" x14ac:dyDescent="0.25">
      <c r="A1008" s="4">
        <f t="shared" ca="1" si="124"/>
        <v>-17.656356672397145</v>
      </c>
      <c r="B1008" s="4">
        <f t="shared" ca="1" si="125"/>
        <v>145.80529739972911</v>
      </c>
      <c r="C1008" s="4">
        <v>4257</v>
      </c>
      <c r="D1008" s="4">
        <f t="shared" ca="1" si="126"/>
        <v>1.2</v>
      </c>
      <c r="E1008" s="4">
        <v>0.55000000000000004</v>
      </c>
      <c r="F1008" s="4">
        <v>19.899999999999999</v>
      </c>
      <c r="G1008" s="4">
        <f t="shared" ca="1" si="120"/>
        <v>45.364313344089069</v>
      </c>
      <c r="H1008" s="4">
        <f t="shared" ca="1" si="127"/>
        <v>18.120612754905533</v>
      </c>
      <c r="I1008" s="4">
        <f ca="1">User_Model_Calcs!B1008-Sat_Data!$B$5</f>
        <v>35.805297399729113</v>
      </c>
      <c r="J1008" s="4">
        <f ca="1">(Earth_Data!$B$1/SQRT(1-Earth_Data!$B$2^2*SIN(RADIANS(User_Model_Calcs!A1008))^2))*COS(RADIANS(User_Model_Calcs!A1008))</f>
        <v>6079.5560154727027</v>
      </c>
      <c r="K1008" s="4">
        <f ca="1">((Earth_Data!$B$1*(1-Earth_Data!$B$2^2))/SQRT(1-Earth_Data!$B$2^2*SIN(RADIANS(User_Model_Calcs!A1008))^2))*SIN(RADIANS(User_Model_Calcs!A1008))</f>
        <v>-1922.1777096139194</v>
      </c>
      <c r="L1008" s="4">
        <f t="shared" ca="1" si="121"/>
        <v>-17.545430121151615</v>
      </c>
      <c r="M1008" s="4">
        <f t="shared" ca="1" si="122"/>
        <v>6376.1876142885676</v>
      </c>
      <c r="N1008" s="4">
        <f ca="1">SQRT(User_Model_Calcs!M1008^2+Sat_Data!$B$3^2-2*User_Model_Calcs!M1008*Sat_Data!$B$3*COS(RADIANS(L1008))*COS(RADIANS(I1008)))</f>
        <v>37452.412685143012</v>
      </c>
      <c r="O1008" s="4">
        <f ca="1">DEGREES(ACOS(((Earth_Data!$B$1+Sat_Data!$B$2)/User_Model_Calcs!N1008)*SQRT(1-COS(RADIANS(User_Model_Calcs!I1008))^2*COS(RADIANS(User_Model_Calcs!A1008))^2)))</f>
        <v>44.399001074481397</v>
      </c>
      <c r="P1008" s="4">
        <f t="shared" ca="1" si="123"/>
        <v>67.194998470023449</v>
      </c>
    </row>
    <row r="1009" spans="1:16" x14ac:dyDescent="0.25">
      <c r="A1009" s="4">
        <f t="shared" ca="1" si="124"/>
        <v>-38.235911173208372</v>
      </c>
      <c r="B1009" s="4">
        <f t="shared" ca="1" si="125"/>
        <v>158.56735568663589</v>
      </c>
      <c r="C1009" s="4">
        <v>4258</v>
      </c>
      <c r="D1009" s="4">
        <f t="shared" ca="1" si="126"/>
        <v>0.75</v>
      </c>
      <c r="E1009" s="4">
        <v>0.55000000000000004</v>
      </c>
      <c r="F1009" s="4">
        <v>19.899999999999999</v>
      </c>
      <c r="G1009" s="4">
        <f t="shared" ca="1" si="120"/>
        <v>41.281913690970576</v>
      </c>
      <c r="H1009" s="4">
        <f t="shared" ca="1" si="127"/>
        <v>19.78796356699641</v>
      </c>
      <c r="I1009" s="4">
        <f ca="1">User_Model_Calcs!B1009-Sat_Data!$B$5</f>
        <v>48.567355686635892</v>
      </c>
      <c r="J1009" s="4">
        <f ca="1">(Earth_Data!$B$1/SQRT(1-Earth_Data!$B$2^2*SIN(RADIANS(User_Model_Calcs!A1009))^2))*COS(RADIANS(User_Model_Calcs!A1009))</f>
        <v>5016.2677624434509</v>
      </c>
      <c r="K1009" s="4">
        <f ca="1">((Earth_Data!$B$1*(1-Earth_Data!$B$2^2))/SQRT(1-Earth_Data!$B$2^2*SIN(RADIANS(User_Model_Calcs!A1009))^2))*SIN(RADIANS(User_Model_Calcs!A1009))</f>
        <v>-3926.0468636104629</v>
      </c>
      <c r="L1009" s="4">
        <f t="shared" ca="1" si="121"/>
        <v>-38.048969854818694</v>
      </c>
      <c r="M1009" s="4">
        <f t="shared" ca="1" si="122"/>
        <v>6369.9910706212904</v>
      </c>
      <c r="N1009" s="4">
        <f ca="1">SQRT(User_Model_Calcs!M1009^2+Sat_Data!$B$3^2-2*User_Model_Calcs!M1009*Sat_Data!$B$3*COS(RADIANS(L1009))*COS(RADIANS(I1009)))</f>
        <v>39223.297642502454</v>
      </c>
      <c r="O1009" s="4">
        <f ca="1">DEGREES(ACOS(((Earth_Data!$B$1+Sat_Data!$B$2)/User_Model_Calcs!N1009)*SQRT(1-COS(RADIANS(User_Model_Calcs!I1009))^2*COS(RADIANS(User_Model_Calcs!A1009))^2)))</f>
        <v>23.313119359342164</v>
      </c>
      <c r="P1009" s="4">
        <f t="shared" ca="1" si="123"/>
        <v>61.353919837841012</v>
      </c>
    </row>
    <row r="1010" spans="1:16" x14ac:dyDescent="0.25">
      <c r="A1010" s="4">
        <f t="shared" ca="1" si="124"/>
        <v>-17.81992305979422</v>
      </c>
      <c r="B1010" s="4">
        <f t="shared" ca="1" si="125"/>
        <v>110.75751108943447</v>
      </c>
      <c r="C1010" s="4">
        <v>4259</v>
      </c>
      <c r="D1010" s="4">
        <f t="shared" ca="1" si="126"/>
        <v>0.75</v>
      </c>
      <c r="E1010" s="4">
        <v>0.55000000000000004</v>
      </c>
      <c r="F1010" s="4">
        <v>19.899999999999999</v>
      </c>
      <c r="G1010" s="4">
        <f t="shared" ca="1" si="120"/>
        <v>41.281913690970576</v>
      </c>
      <c r="H1010" s="4">
        <f t="shared" ca="1" si="127"/>
        <v>17.076163973722792</v>
      </c>
      <c r="I1010" s="4">
        <f ca="1">User_Model_Calcs!B1010-Sat_Data!$B$5</f>
        <v>0.75751108943447321</v>
      </c>
      <c r="J1010" s="4">
        <f ca="1">(Earth_Data!$B$1/SQRT(1-Earth_Data!$B$2^2*SIN(RADIANS(User_Model_Calcs!A1010))^2))*COS(RADIANS(User_Model_Calcs!A1010))</f>
        <v>6074.0405936868756</v>
      </c>
      <c r="K1010" s="4">
        <f ca="1">((Earth_Data!$B$1*(1-Earth_Data!$B$2^2))/SQRT(1-Earth_Data!$B$2^2*SIN(RADIANS(User_Model_Calcs!A1010))^2))*SIN(RADIANS(User_Model_Calcs!A1010))</f>
        <v>-1939.4201738869642</v>
      </c>
      <c r="L1010" s="4">
        <f t="shared" ca="1" si="121"/>
        <v>-17.708103005208844</v>
      </c>
      <c r="M1010" s="4">
        <f t="shared" ca="1" si="122"/>
        <v>6376.1524248276683</v>
      </c>
      <c r="N1010" s="4">
        <f ca="1">SQRT(User_Model_Calcs!M1010^2+Sat_Data!$B$3^2-2*User_Model_Calcs!M1010*Sat_Data!$B$3*COS(RADIANS(L1010))*COS(RADIANS(I1010)))</f>
        <v>36142.791697239511</v>
      </c>
      <c r="O1010" s="4">
        <f ca="1">DEGREES(ACOS(((Earth_Data!$B$1+Sat_Data!$B$2)/User_Model_Calcs!N1010)*SQRT(1-COS(RADIANS(User_Model_Calcs!I1010))^2*COS(RADIANS(User_Model_Calcs!A1010))^2)))</f>
        <v>69.064802025131627</v>
      </c>
      <c r="P1010" s="4">
        <f t="shared" ca="1" si="123"/>
        <v>2.4739188504419145</v>
      </c>
    </row>
    <row r="1011" spans="1:16" x14ac:dyDescent="0.25">
      <c r="A1011" s="4">
        <f t="shared" ca="1" si="124"/>
        <v>-33.263030993421403</v>
      </c>
      <c r="B1011" s="4">
        <f t="shared" ca="1" si="125"/>
        <v>111.56967970658641</v>
      </c>
      <c r="C1011" s="4">
        <v>4260</v>
      </c>
      <c r="D1011" s="4">
        <f t="shared" ca="1" si="126"/>
        <v>3</v>
      </c>
      <c r="E1011" s="4">
        <v>0.55000000000000004</v>
      </c>
      <c r="F1011" s="4">
        <v>19.899999999999999</v>
      </c>
      <c r="G1011" s="4">
        <f t="shared" ca="1" si="120"/>
        <v>53.323113517529826</v>
      </c>
      <c r="H1011" s="4">
        <f t="shared" ca="1" si="127"/>
        <v>17.404359553301191</v>
      </c>
      <c r="I1011" s="4">
        <f ca="1">User_Model_Calcs!B1011-Sat_Data!$B$5</f>
        <v>1.5696797065864132</v>
      </c>
      <c r="J1011" s="4">
        <f ca="1">(Earth_Data!$B$1/SQRT(1-Earth_Data!$B$2^2*SIN(RADIANS(User_Model_Calcs!A1011))^2))*COS(RADIANS(User_Model_Calcs!A1011))</f>
        <v>5338.5331325205598</v>
      </c>
      <c r="K1011" s="4">
        <f ca="1">((Earth_Data!$B$1*(1-Earth_Data!$B$2^2))/SQRT(1-Earth_Data!$B$2^2*SIN(RADIANS(User_Model_Calcs!A1011))^2))*SIN(RADIANS(User_Model_Calcs!A1011))</f>
        <v>-3478.3889631211487</v>
      </c>
      <c r="L1011" s="4">
        <f t="shared" ca="1" si="121"/>
        <v>-33.086764660628859</v>
      </c>
      <c r="M1011" s="4">
        <f t="shared" ca="1" si="122"/>
        <v>6371.7443283439115</v>
      </c>
      <c r="N1011" s="4">
        <f ca="1">SQRT(User_Model_Calcs!M1011^2+Sat_Data!$B$3^2-2*User_Model_Calcs!M1011*Sat_Data!$B$3*COS(RADIANS(L1011))*COS(RADIANS(I1011)))</f>
        <v>36991.802390184428</v>
      </c>
      <c r="O1011" s="4">
        <f ca="1">DEGREES(ACOS(((Earth_Data!$B$1+Sat_Data!$B$2)/User_Model_Calcs!N1011)*SQRT(1-COS(RADIANS(User_Model_Calcs!I1011))^2*COS(RADIANS(User_Model_Calcs!A1011))^2)))</f>
        <v>51.264992355989911</v>
      </c>
      <c r="P1011" s="4">
        <f t="shared" ca="1" si="123"/>
        <v>2.8601924351130394</v>
      </c>
    </row>
    <row r="1012" spans="1:16" x14ac:dyDescent="0.25">
      <c r="A1012" s="4">
        <f t="shared" ca="1" si="124"/>
        <v>-16.343655358824506</v>
      </c>
      <c r="B1012" s="4">
        <f t="shared" ca="1" si="125"/>
        <v>129.61530503552473</v>
      </c>
      <c r="C1012" s="4">
        <v>4261</v>
      </c>
      <c r="D1012" s="4">
        <f t="shared" ca="1" si="126"/>
        <v>0.75</v>
      </c>
      <c r="E1012" s="4">
        <v>0.55000000000000004</v>
      </c>
      <c r="F1012" s="4">
        <v>19.899999999999999</v>
      </c>
      <c r="G1012" s="4">
        <f t="shared" ca="1" si="120"/>
        <v>41.281913690970576</v>
      </c>
      <c r="H1012" s="4">
        <f t="shared" ca="1" si="127"/>
        <v>14.851762839850714</v>
      </c>
      <c r="I1012" s="4">
        <f ca="1">User_Model_Calcs!B1012-Sat_Data!$B$5</f>
        <v>19.615305035524727</v>
      </c>
      <c r="J1012" s="4">
        <f ca="1">(Earth_Data!$B$1/SQRT(1-Earth_Data!$B$2^2*SIN(RADIANS(User_Model_Calcs!A1012))^2))*COS(RADIANS(User_Model_Calcs!A1012))</f>
        <v>6122.0296637201109</v>
      </c>
      <c r="K1012" s="4">
        <f ca="1">((Earth_Data!$B$1*(1-Earth_Data!$B$2^2))/SQRT(1-Earth_Data!$B$2^2*SIN(RADIANS(User_Model_Calcs!A1012))^2))*SIN(RADIANS(User_Model_Calcs!A1012))</f>
        <v>-1783.2528403067038</v>
      </c>
      <c r="L1012" s="4">
        <f t="shared" ca="1" si="121"/>
        <v>-16.240027020839904</v>
      </c>
      <c r="M1012" s="4">
        <f t="shared" ca="1" si="122"/>
        <v>6376.4596678667149</v>
      </c>
      <c r="N1012" s="4">
        <f ca="1">SQRT(User_Model_Calcs!M1012^2+Sat_Data!$B$3^2-2*User_Model_Calcs!M1012*Sat_Data!$B$3*COS(RADIANS(L1012))*COS(RADIANS(I1012)))</f>
        <v>36498.950928356215</v>
      </c>
      <c r="O1012" s="4">
        <f ca="1">DEGREES(ACOS(((Earth_Data!$B$1+Sat_Data!$B$2)/User_Model_Calcs!N1012)*SQRT(1-COS(RADIANS(User_Model_Calcs!I1012))^2*COS(RADIANS(User_Model_Calcs!A1012))^2)))</f>
        <v>60.387838911222232</v>
      </c>
      <c r="P1012" s="4">
        <f t="shared" ca="1" si="123"/>
        <v>51.70574182392464</v>
      </c>
    </row>
    <row r="1013" spans="1:16" x14ac:dyDescent="0.25">
      <c r="A1013" s="4">
        <f t="shared" ca="1" si="124"/>
        <v>-35.591342073542151</v>
      </c>
      <c r="B1013" s="4">
        <f t="shared" ca="1" si="125"/>
        <v>111.946147597734</v>
      </c>
      <c r="C1013" s="4">
        <v>4262</v>
      </c>
      <c r="D1013" s="4">
        <f t="shared" ca="1" si="126"/>
        <v>0.75</v>
      </c>
      <c r="E1013" s="4">
        <v>0.55000000000000004</v>
      </c>
      <c r="F1013" s="4">
        <v>19.899999999999999</v>
      </c>
      <c r="G1013" s="4">
        <f t="shared" ca="1" si="120"/>
        <v>41.281913690970576</v>
      </c>
      <c r="H1013" s="4">
        <f t="shared" ca="1" si="127"/>
        <v>22.872906181244808</v>
      </c>
      <c r="I1013" s="4">
        <f ca="1">User_Model_Calcs!B1013-Sat_Data!$B$5</f>
        <v>1.9461475977339973</v>
      </c>
      <c r="J1013" s="4">
        <f ca="1">(Earth_Data!$B$1/SQRT(1-Earth_Data!$B$2^2*SIN(RADIANS(User_Model_Calcs!A1013))^2))*COS(RADIANS(User_Model_Calcs!A1013))</f>
        <v>5192.5220809172188</v>
      </c>
      <c r="K1013" s="4">
        <f ca="1">((Earth_Data!$B$1*(1-Earth_Data!$B$2^2))/SQRT(1-Earth_Data!$B$2^2*SIN(RADIANS(User_Model_Calcs!A1013))^2))*SIN(RADIANS(User_Model_Calcs!A1013))</f>
        <v>-3691.4152306386395</v>
      </c>
      <c r="L1013" s="4">
        <f t="shared" ca="1" si="121"/>
        <v>-35.409396939860422</v>
      </c>
      <c r="M1013" s="4">
        <f t="shared" ca="1" si="122"/>
        <v>6370.9365061821018</v>
      </c>
      <c r="N1013" s="4">
        <f ca="1">SQRT(User_Model_Calcs!M1013^2+Sat_Data!$B$3^2-2*User_Model_Calcs!M1013*Sat_Data!$B$3*COS(RADIANS(L1013))*COS(RADIANS(I1013)))</f>
        <v>37158.84350322411</v>
      </c>
      <c r="O1013" s="4">
        <f ca="1">DEGREES(ACOS(((Earth_Data!$B$1+Sat_Data!$B$2)/User_Model_Calcs!N1013)*SQRT(1-COS(RADIANS(User_Model_Calcs!I1013))^2*COS(RADIANS(User_Model_Calcs!A1013))^2)))</f>
        <v>48.613237570604234</v>
      </c>
      <c r="P1013" s="4">
        <f t="shared" ca="1" si="123"/>
        <v>3.3413890454683162</v>
      </c>
    </row>
    <row r="1014" spans="1:16" x14ac:dyDescent="0.25">
      <c r="A1014" s="4">
        <f t="shared" ca="1" si="124"/>
        <v>-21.297175988044422</v>
      </c>
      <c r="B1014" s="4">
        <f t="shared" ca="1" si="125"/>
        <v>123.73271683648909</v>
      </c>
      <c r="C1014" s="4">
        <v>4263</v>
      </c>
      <c r="D1014" s="4">
        <f t="shared" ca="1" si="126"/>
        <v>3</v>
      </c>
      <c r="E1014" s="4">
        <v>0.55000000000000004</v>
      </c>
      <c r="F1014" s="4">
        <v>19.899999999999999</v>
      </c>
      <c r="G1014" s="4">
        <f t="shared" ref="G1014:G1077" ca="1" si="128">20.4+20*LOG(F1014)+20*LOG(D1014)+10*LOG(E1014)</f>
        <v>53.323113517529826</v>
      </c>
      <c r="H1014" s="4">
        <f t="shared" ca="1" si="127"/>
        <v>21.898549533278004</v>
      </c>
      <c r="I1014" s="4">
        <f ca="1">User_Model_Calcs!B1014-Sat_Data!$B$5</f>
        <v>13.732716836489089</v>
      </c>
      <c r="J1014" s="4">
        <f ca="1">(Earth_Data!$B$1/SQRT(1-Earth_Data!$B$2^2*SIN(RADIANS(User_Model_Calcs!A1014))^2))*COS(RADIANS(User_Model_Calcs!A1014))</f>
        <v>5945.1970363985647</v>
      </c>
      <c r="K1014" s="4">
        <f ca="1">((Earth_Data!$B$1*(1-Earth_Data!$B$2^2))/SQRT(1-Earth_Data!$B$2^2*SIN(RADIANS(User_Model_Calcs!A1014))^2))*SIN(RADIANS(User_Model_Calcs!A1014))</f>
        <v>-2302.082711853056</v>
      </c>
      <c r="L1014" s="4">
        <f t="shared" ref="L1014:L1077" ca="1" si="129">DEGREES(ATAN((K1014/J1014)))</f>
        <v>-21.167261650179629</v>
      </c>
      <c r="M1014" s="4">
        <f t="shared" ref="M1014:M1077" ca="1" si="130">SQRT(J1014^2+K1014^2)</f>
        <v>6375.3394116560567</v>
      </c>
      <c r="N1014" s="4">
        <f ca="1">SQRT(User_Model_Calcs!M1014^2+Sat_Data!$B$3^2-2*User_Model_Calcs!M1014*Sat_Data!$B$3*COS(RADIANS(L1014))*COS(RADIANS(I1014)))</f>
        <v>36488.944816539901</v>
      </c>
      <c r="O1014" s="4">
        <f ca="1">DEGREES(ACOS(((Earth_Data!$B$1+Sat_Data!$B$2)/User_Model_Calcs!N1014)*SQRT(1-COS(RADIANS(User_Model_Calcs!I1014))^2*COS(RADIANS(User_Model_Calcs!A1014))^2)))</f>
        <v>60.567875848388859</v>
      </c>
      <c r="P1014" s="4">
        <f t="shared" ref="P1014:P1077" ca="1" si="131">DEGREES(ASIN(SIN(RADIANS(ABS(I1014)))/(SIN(ACOS(COS(RADIANS(I1014))*COS(RADIANS(A1014)))))))</f>
        <v>33.934210775696648</v>
      </c>
    </row>
    <row r="1015" spans="1:16" x14ac:dyDescent="0.25">
      <c r="A1015" s="4">
        <f t="shared" ca="1" si="124"/>
        <v>-39.998740075186525</v>
      </c>
      <c r="B1015" s="4">
        <f t="shared" ca="1" si="125"/>
        <v>134.47365010986127</v>
      </c>
      <c r="C1015" s="4">
        <v>4264</v>
      </c>
      <c r="D1015" s="4">
        <f t="shared" ca="1" si="126"/>
        <v>0.75</v>
      </c>
      <c r="E1015" s="4">
        <v>0.55000000000000004</v>
      </c>
      <c r="F1015" s="4">
        <v>19.899999999999999</v>
      </c>
      <c r="G1015" s="4">
        <f t="shared" ca="1" si="128"/>
        <v>41.281913690970576</v>
      </c>
      <c r="H1015" s="4">
        <f t="shared" ca="1" si="127"/>
        <v>22.859883305154121</v>
      </c>
      <c r="I1015" s="4">
        <f ca="1">User_Model_Calcs!B1015-Sat_Data!$B$5</f>
        <v>24.473650109861268</v>
      </c>
      <c r="J1015" s="4">
        <f ca="1">(Earth_Data!$B$1/SQRT(1-Earth_Data!$B$2^2*SIN(RADIANS(User_Model_Calcs!A1015))^2))*COS(RADIANS(User_Model_Calcs!A1015))</f>
        <v>4892.7999574065543</v>
      </c>
      <c r="K1015" s="4">
        <f ca="1">((Earth_Data!$B$1*(1-Earth_Data!$B$2^2))/SQRT(1-Earth_Data!$B$2^2*SIN(RADIANS(User_Model_Calcs!A1015))^2))*SIN(RADIANS(User_Model_Calcs!A1015))</f>
        <v>-4077.8798915330162</v>
      </c>
      <c r="L1015" s="4">
        <f t="shared" ca="1" si="129"/>
        <v>-39.809348367181983</v>
      </c>
      <c r="M1015" s="4">
        <f t="shared" ca="1" si="130"/>
        <v>6369.3481481990684</v>
      </c>
      <c r="N1015" s="4">
        <f ca="1">SQRT(User_Model_Calcs!M1015^2+Sat_Data!$B$3^2-2*User_Model_Calcs!M1015*Sat_Data!$B$3*COS(RADIANS(L1015))*COS(RADIANS(I1015)))</f>
        <v>37984.909501584705</v>
      </c>
      <c r="O1015" s="4">
        <f ca="1">DEGREES(ACOS(((Earth_Data!$B$1+Sat_Data!$B$2)/User_Model_Calcs!N1015)*SQRT(1-COS(RADIANS(User_Model_Calcs!I1015))^2*COS(RADIANS(User_Model_Calcs!A1015))^2)))</f>
        <v>37.276885510309079</v>
      </c>
      <c r="P1015" s="4">
        <f t="shared" ca="1" si="131"/>
        <v>35.303793596652788</v>
      </c>
    </row>
    <row r="1016" spans="1:16" x14ac:dyDescent="0.25">
      <c r="A1016" s="4">
        <f t="shared" ca="1" si="124"/>
        <v>-14.485888997285178</v>
      </c>
      <c r="B1016" s="4">
        <f t="shared" ca="1" si="125"/>
        <v>116.76776920034692</v>
      </c>
      <c r="C1016" s="4">
        <v>4265</v>
      </c>
      <c r="D1016" s="4">
        <f t="shared" ca="1" si="126"/>
        <v>3</v>
      </c>
      <c r="E1016" s="4">
        <v>0.55000000000000004</v>
      </c>
      <c r="F1016" s="4">
        <v>19.899999999999999</v>
      </c>
      <c r="G1016" s="4">
        <f t="shared" ca="1" si="128"/>
        <v>53.323113517529826</v>
      </c>
      <c r="H1016" s="4">
        <f t="shared" ca="1" si="127"/>
        <v>14.45998280346506</v>
      </c>
      <c r="I1016" s="4">
        <f ca="1">User_Model_Calcs!B1016-Sat_Data!$B$5</f>
        <v>6.767769200346919</v>
      </c>
      <c r="J1016" s="4">
        <f ca="1">(Earth_Data!$B$1/SQRT(1-Earth_Data!$B$2^2*SIN(RADIANS(User_Model_Calcs!A1016))^2))*COS(RADIANS(User_Model_Calcs!A1016))</f>
        <v>6176.668088157815</v>
      </c>
      <c r="K1016" s="4">
        <f ca="1">((Earth_Data!$B$1*(1-Earth_Data!$B$2^2))/SQRT(1-Earth_Data!$B$2^2*SIN(RADIANS(User_Model_Calcs!A1016))^2))*SIN(RADIANS(User_Model_Calcs!A1016))</f>
        <v>-1585.0892129254203</v>
      </c>
      <c r="L1016" s="4">
        <f t="shared" ca="1" si="129"/>
        <v>-14.392954223409857</v>
      </c>
      <c r="M1016" s="4">
        <f t="shared" ca="1" si="130"/>
        <v>6376.8124077943239</v>
      </c>
      <c r="N1016" s="4">
        <f ca="1">SQRT(User_Model_Calcs!M1016^2+Sat_Data!$B$3^2-2*User_Model_Calcs!M1016*Sat_Data!$B$3*COS(RADIANS(L1016))*COS(RADIANS(I1016)))</f>
        <v>36072.705353403406</v>
      </c>
      <c r="O1016" s="4">
        <f ca="1">DEGREES(ACOS(((Earth_Data!$B$1+Sat_Data!$B$2)/User_Model_Calcs!N1016)*SQRT(1-COS(RADIANS(User_Model_Calcs!I1016))^2*COS(RADIANS(User_Model_Calcs!A1016))^2)))</f>
        <v>71.254669506277736</v>
      </c>
      <c r="P1016" s="4">
        <f t="shared" ca="1" si="131"/>
        <v>25.380622156507492</v>
      </c>
    </row>
    <row r="1017" spans="1:16" x14ac:dyDescent="0.25">
      <c r="A1017" s="4">
        <f t="shared" ca="1" si="124"/>
        <v>-35.327453590396829</v>
      </c>
      <c r="B1017" s="4">
        <f t="shared" ca="1" si="125"/>
        <v>158.34684600367748</v>
      </c>
      <c r="C1017" s="4">
        <v>4266</v>
      </c>
      <c r="D1017" s="4">
        <f t="shared" ca="1" si="126"/>
        <v>1.2</v>
      </c>
      <c r="E1017" s="4">
        <v>0.55000000000000004</v>
      </c>
      <c r="F1017" s="4">
        <v>19.899999999999999</v>
      </c>
      <c r="G1017" s="4">
        <f t="shared" ca="1" si="128"/>
        <v>45.364313344089069</v>
      </c>
      <c r="H1017" s="4">
        <f t="shared" ca="1" si="127"/>
        <v>16.717649807897836</v>
      </c>
      <c r="I1017" s="4">
        <f ca="1">User_Model_Calcs!B1017-Sat_Data!$B$5</f>
        <v>48.346846003677484</v>
      </c>
      <c r="J1017" s="4">
        <f ca="1">(Earth_Data!$B$1/SQRT(1-Earth_Data!$B$2^2*SIN(RADIANS(User_Model_Calcs!A1017))^2))*COS(RADIANS(User_Model_Calcs!A1017))</f>
        <v>5209.5070956613436</v>
      </c>
      <c r="K1017" s="4">
        <f ca="1">((Earth_Data!$B$1*(1-Earth_Data!$B$2^2))/SQRT(1-Earth_Data!$B$2^2*SIN(RADIANS(User_Model_Calcs!A1017))^2))*SIN(RADIANS(User_Model_Calcs!A1017))</f>
        <v>-3667.5673904187761</v>
      </c>
      <c r="L1017" s="4">
        <f t="shared" ca="1" si="129"/>
        <v>-35.14609257506249</v>
      </c>
      <c r="M1017" s="4">
        <f t="shared" ca="1" si="130"/>
        <v>6371.0293315137924</v>
      </c>
      <c r="N1017" s="4">
        <f ca="1">SQRT(User_Model_Calcs!M1017^2+Sat_Data!$B$3^2-2*User_Model_Calcs!M1017*Sat_Data!$B$3*COS(RADIANS(L1017))*COS(RADIANS(I1017)))</f>
        <v>39069.57212045788</v>
      </c>
      <c r="O1017" s="4">
        <f ca="1">DEGREES(ACOS(((Earth_Data!$B$1+Sat_Data!$B$2)/User_Model_Calcs!N1017)*SQRT(1-COS(RADIANS(User_Model_Calcs!I1017))^2*COS(RADIANS(User_Model_Calcs!A1017))^2)))</f>
        <v>24.936312737016717</v>
      </c>
      <c r="P1017" s="4">
        <f t="shared" ca="1" si="131"/>
        <v>62.780828586211655</v>
      </c>
    </row>
    <row r="1018" spans="1:16" x14ac:dyDescent="0.25">
      <c r="A1018" s="4">
        <f t="shared" ca="1" si="124"/>
        <v>-18.675903558605359</v>
      </c>
      <c r="B1018" s="4">
        <f t="shared" ca="1" si="125"/>
        <v>131.68263518421725</v>
      </c>
      <c r="C1018" s="4">
        <v>4267</v>
      </c>
      <c r="D1018" s="4">
        <f t="shared" ca="1" si="126"/>
        <v>1.2</v>
      </c>
      <c r="E1018" s="4">
        <v>0.55000000000000004</v>
      </c>
      <c r="F1018" s="4">
        <v>19.899999999999999</v>
      </c>
      <c r="G1018" s="4">
        <f t="shared" ca="1" si="128"/>
        <v>45.364313344089069</v>
      </c>
      <c r="H1018" s="4">
        <f t="shared" ca="1" si="127"/>
        <v>15.812642713817208</v>
      </c>
      <c r="I1018" s="4">
        <f ca="1">User_Model_Calcs!B1018-Sat_Data!$B$5</f>
        <v>21.682635184217247</v>
      </c>
      <c r="J1018" s="4">
        <f ca="1">(Earth_Data!$B$1/SQRT(1-Earth_Data!$B$2^2*SIN(RADIANS(User_Model_Calcs!A1018))^2))*COS(RADIANS(User_Model_Calcs!A1018))</f>
        <v>6044.3741401182933</v>
      </c>
      <c r="K1018" s="4">
        <f ca="1">((Earth_Data!$B$1*(1-Earth_Data!$B$2^2))/SQRT(1-Earth_Data!$B$2^2*SIN(RADIANS(User_Model_Calcs!A1018))^2))*SIN(RADIANS(User_Model_Calcs!A1018))</f>
        <v>-2029.3975096452698</v>
      </c>
      <c r="L1018" s="4">
        <f t="shared" ca="1" si="129"/>
        <v>-18.559467226397945</v>
      </c>
      <c r="M1018" s="4">
        <f t="shared" ca="1" si="130"/>
        <v>6375.9636917006655</v>
      </c>
      <c r="N1018" s="4">
        <f ca="1">SQRT(User_Model_Calcs!M1018^2+Sat_Data!$B$3^2-2*User_Model_Calcs!M1018*Sat_Data!$B$3*COS(RADIANS(L1018))*COS(RADIANS(I1018)))</f>
        <v>36671.798414783043</v>
      </c>
      <c r="O1018" s="4">
        <f ca="1">DEGREES(ACOS(((Earth_Data!$B$1+Sat_Data!$B$2)/User_Model_Calcs!N1018)*SQRT(1-COS(RADIANS(User_Model_Calcs!I1018))^2*COS(RADIANS(User_Model_Calcs!A1018))^2)))</f>
        <v>56.945365721022227</v>
      </c>
      <c r="P1018" s="4">
        <f t="shared" ca="1" si="131"/>
        <v>51.152928801031507</v>
      </c>
    </row>
    <row r="1019" spans="1:16" x14ac:dyDescent="0.25">
      <c r="A1019" s="4">
        <f t="shared" ca="1" si="124"/>
        <v>-11.423978933318379</v>
      </c>
      <c r="B1019" s="4">
        <f t="shared" ca="1" si="125"/>
        <v>155.56049244250835</v>
      </c>
      <c r="C1019" s="4">
        <v>4268</v>
      </c>
      <c r="D1019" s="4">
        <f t="shared" ca="1" si="126"/>
        <v>0.75</v>
      </c>
      <c r="E1019" s="4">
        <v>0.55000000000000004</v>
      </c>
      <c r="F1019" s="4">
        <v>19.899999999999999</v>
      </c>
      <c r="G1019" s="4">
        <f t="shared" ca="1" si="128"/>
        <v>41.281913690970576</v>
      </c>
      <c r="H1019" s="4">
        <f t="shared" ca="1" si="127"/>
        <v>21.892773878263753</v>
      </c>
      <c r="I1019" s="4">
        <f ca="1">User_Model_Calcs!B1019-Sat_Data!$B$5</f>
        <v>45.560492442508348</v>
      </c>
      <c r="J1019" s="4">
        <f ca="1">(Earth_Data!$B$1/SQRT(1-Earth_Data!$B$2^2*SIN(RADIANS(User_Model_Calcs!A1019))^2))*COS(RADIANS(User_Model_Calcs!A1019))</f>
        <v>6252.599747396247</v>
      </c>
      <c r="K1019" s="4">
        <f ca="1">((Earth_Data!$B$1*(1-Earth_Data!$B$2^2))/SQRT(1-Earth_Data!$B$2^2*SIN(RADIANS(User_Model_Calcs!A1019))^2))*SIN(RADIANS(User_Model_Calcs!A1019))</f>
        <v>-1255.0103569416713</v>
      </c>
      <c r="L1019" s="4">
        <f t="shared" ca="1" si="129"/>
        <v>-11.349492299817662</v>
      </c>
      <c r="M1019" s="4">
        <f t="shared" ca="1" si="130"/>
        <v>6377.3077859838686</v>
      </c>
      <c r="N1019" s="4">
        <f ca="1">SQRT(User_Model_Calcs!M1019^2+Sat_Data!$B$3^2-2*User_Model_Calcs!M1019*Sat_Data!$B$3*COS(RADIANS(L1019))*COS(RADIANS(I1019)))</f>
        <v>38069.84245601068</v>
      </c>
      <c r="O1019" s="4">
        <f ca="1">DEGREES(ACOS(((Earth_Data!$B$1+Sat_Data!$B$2)/User_Model_Calcs!N1019)*SQRT(1-COS(RADIANS(User_Model_Calcs!I1019))^2*COS(RADIANS(User_Model_Calcs!A1019))^2)))</f>
        <v>36.336052749907061</v>
      </c>
      <c r="P1019" s="4">
        <f t="shared" ca="1" si="131"/>
        <v>79.008308152388253</v>
      </c>
    </row>
    <row r="1020" spans="1:16" x14ac:dyDescent="0.25">
      <c r="A1020" s="4">
        <f t="shared" ca="1" si="124"/>
        <v>-27.085628381911441</v>
      </c>
      <c r="B1020" s="4">
        <f t="shared" ca="1" si="125"/>
        <v>108.9791726172862</v>
      </c>
      <c r="C1020" s="4">
        <v>4269</v>
      </c>
      <c r="D1020" s="4">
        <f t="shared" ca="1" si="126"/>
        <v>0.75</v>
      </c>
      <c r="E1020" s="4">
        <v>0.55000000000000004</v>
      </c>
      <c r="F1020" s="4">
        <v>19.899999999999999</v>
      </c>
      <c r="G1020" s="4">
        <f t="shared" ca="1" si="128"/>
        <v>41.281913690970576</v>
      </c>
      <c r="H1020" s="4">
        <f t="shared" ca="1" si="127"/>
        <v>14.761796847923122</v>
      </c>
      <c r="I1020" s="4">
        <f ca="1">User_Model_Calcs!B1020-Sat_Data!$B$5</f>
        <v>-1.0208273827138044</v>
      </c>
      <c r="J1020" s="4">
        <f ca="1">(Earth_Data!$B$1/SQRT(1-Earth_Data!$B$2^2*SIN(RADIANS(User_Model_Calcs!A1020))^2))*COS(RADIANS(User_Model_Calcs!A1020))</f>
        <v>5682.5752864523165</v>
      </c>
      <c r="K1020" s="4">
        <f ca="1">((Earth_Data!$B$1*(1-Earth_Data!$B$2^2))/SQRT(1-Earth_Data!$B$2^2*SIN(RADIANS(User_Model_Calcs!A1020))^2))*SIN(RADIANS(User_Model_Calcs!A1020))</f>
        <v>-2886.6672228540201</v>
      </c>
      <c r="L1020" s="4">
        <f t="shared" ca="1" si="129"/>
        <v>-26.929920175368313</v>
      </c>
      <c r="M1020" s="4">
        <f t="shared" ca="1" si="130"/>
        <v>6373.7359171602302</v>
      </c>
      <c r="N1020" s="4">
        <f ca="1">SQRT(User_Model_Calcs!M1020^2+Sat_Data!$B$3^2-2*User_Model_Calcs!M1020*Sat_Data!$B$3*COS(RADIANS(L1020))*COS(RADIANS(I1020)))</f>
        <v>36596.631922901994</v>
      </c>
      <c r="O1020" s="4">
        <f ca="1">DEGREES(ACOS(((Earth_Data!$B$1+Sat_Data!$B$2)/User_Model_Calcs!N1020)*SQRT(1-COS(RADIANS(User_Model_Calcs!I1020))^2*COS(RADIANS(User_Model_Calcs!A1020))^2)))</f>
        <v>58.337904409653234</v>
      </c>
      <c r="P1020" s="4">
        <f t="shared" ca="1" si="131"/>
        <v>2.2410856607655889</v>
      </c>
    </row>
    <row r="1021" spans="1:16" x14ac:dyDescent="0.25">
      <c r="A1021" s="4">
        <f t="shared" ca="1" si="124"/>
        <v>-42.991669882299249</v>
      </c>
      <c r="B1021" s="4">
        <f t="shared" ca="1" si="125"/>
        <v>144.9487578783002</v>
      </c>
      <c r="C1021" s="4">
        <v>4270</v>
      </c>
      <c r="D1021" s="4">
        <f t="shared" ca="1" si="126"/>
        <v>1.2</v>
      </c>
      <c r="E1021" s="4">
        <v>0.55000000000000004</v>
      </c>
      <c r="F1021" s="4">
        <v>19.899999999999999</v>
      </c>
      <c r="G1021" s="4">
        <f t="shared" ca="1" si="128"/>
        <v>45.364313344089069</v>
      </c>
      <c r="H1021" s="4">
        <f t="shared" ca="1" si="127"/>
        <v>20.331813236528422</v>
      </c>
      <c r="I1021" s="4">
        <f ca="1">User_Model_Calcs!B1021-Sat_Data!$B$5</f>
        <v>34.948757878300199</v>
      </c>
      <c r="J1021" s="4">
        <f ca="1">(Earth_Data!$B$1/SQRT(1-Earth_Data!$B$2^2*SIN(RADIANS(User_Model_Calcs!A1021))^2))*COS(RADIANS(User_Model_Calcs!A1021))</f>
        <v>4672.5867341998473</v>
      </c>
      <c r="K1021" s="4">
        <f ca="1">((Earth_Data!$B$1*(1-Earth_Data!$B$2^2))/SQRT(1-Earth_Data!$B$2^2*SIN(RADIANS(User_Model_Calcs!A1021))^2))*SIN(RADIANS(User_Model_Calcs!A1021))</f>
        <v>-4326.8264997005208</v>
      </c>
      <c r="L1021" s="4">
        <f t="shared" ca="1" si="129"/>
        <v>-42.799760644361811</v>
      </c>
      <c r="M1021" s="4">
        <f t="shared" ca="1" si="130"/>
        <v>6368.2410716877748</v>
      </c>
      <c r="N1021" s="4">
        <f ca="1">SQRT(User_Model_Calcs!M1021^2+Sat_Data!$B$3^2-2*User_Model_Calcs!M1021*Sat_Data!$B$3*COS(RADIANS(L1021))*COS(RADIANS(I1021)))</f>
        <v>38670.346939792413</v>
      </c>
      <c r="O1021" s="4">
        <f ca="1">DEGREES(ACOS(((Earth_Data!$B$1+Sat_Data!$B$2)/User_Model_Calcs!N1021)*SQRT(1-COS(RADIANS(User_Model_Calcs!I1021))^2*COS(RADIANS(User_Model_Calcs!A1021))^2)))</f>
        <v>29.231998836896732</v>
      </c>
      <c r="P1021" s="4">
        <f t="shared" ca="1" si="131"/>
        <v>45.704705707942466</v>
      </c>
    </row>
    <row r="1022" spans="1:16" x14ac:dyDescent="0.25">
      <c r="A1022" s="4">
        <f t="shared" ca="1" si="124"/>
        <v>-27.821760193550027</v>
      </c>
      <c r="B1022" s="4">
        <f t="shared" ca="1" si="125"/>
        <v>125.64996169280732</v>
      </c>
      <c r="C1022" s="4">
        <v>4271</v>
      </c>
      <c r="D1022" s="4">
        <f t="shared" ca="1" si="126"/>
        <v>1.2</v>
      </c>
      <c r="E1022" s="4">
        <v>0.55000000000000004</v>
      </c>
      <c r="F1022" s="4">
        <v>19.899999999999999</v>
      </c>
      <c r="G1022" s="4">
        <f t="shared" ca="1" si="128"/>
        <v>45.364313344089069</v>
      </c>
      <c r="H1022" s="4">
        <f t="shared" ca="1" si="127"/>
        <v>17.196047313764797</v>
      </c>
      <c r="I1022" s="4">
        <f ca="1">User_Model_Calcs!B1022-Sat_Data!$B$5</f>
        <v>15.649961692807324</v>
      </c>
      <c r="J1022" s="4">
        <f ca="1">(Earth_Data!$B$1/SQRT(1-Earth_Data!$B$2^2*SIN(RADIANS(User_Model_Calcs!A1022))^2))*COS(RADIANS(User_Model_Calcs!A1022))</f>
        <v>5644.9685822758438</v>
      </c>
      <c r="K1022" s="4">
        <f ca="1">((Earth_Data!$B$1*(1-Earth_Data!$B$2^2))/SQRT(1-Earth_Data!$B$2^2*SIN(RADIANS(User_Model_Calcs!A1022))^2))*SIN(RADIANS(User_Model_Calcs!A1022))</f>
        <v>-2959.0517806937146</v>
      </c>
      <c r="L1022" s="4">
        <f t="shared" ca="1" si="129"/>
        <v>-27.663203844196094</v>
      </c>
      <c r="M1022" s="4">
        <f t="shared" ca="1" si="130"/>
        <v>6373.512197815895</v>
      </c>
      <c r="N1022" s="4">
        <f ca="1">SQRT(User_Model_Calcs!M1022^2+Sat_Data!$B$3^2-2*User_Model_Calcs!M1022*Sat_Data!$B$3*COS(RADIANS(L1022))*COS(RADIANS(I1022)))</f>
        <v>36878.901989225429</v>
      </c>
      <c r="O1022" s="4">
        <f ca="1">DEGREES(ACOS(((Earth_Data!$B$1+Sat_Data!$B$2)/User_Model_Calcs!N1022)*SQRT(1-COS(RADIANS(User_Model_Calcs!I1022))^2*COS(RADIANS(User_Model_Calcs!A1022))^2)))</f>
        <v>53.181328985788468</v>
      </c>
      <c r="P1022" s="4">
        <f t="shared" ca="1" si="131"/>
        <v>30.973836693902211</v>
      </c>
    </row>
    <row r="1023" spans="1:16" x14ac:dyDescent="0.25">
      <c r="A1023" s="4">
        <f t="shared" ca="1" si="124"/>
        <v>-21.734237832484297</v>
      </c>
      <c r="B1023" s="4">
        <f t="shared" ca="1" si="125"/>
        <v>108.89879072869986</v>
      </c>
      <c r="C1023" s="4">
        <v>4272</v>
      </c>
      <c r="D1023" s="4">
        <f t="shared" ca="1" si="126"/>
        <v>0.75</v>
      </c>
      <c r="E1023" s="4">
        <v>0.55000000000000004</v>
      </c>
      <c r="F1023" s="4">
        <v>19.899999999999999</v>
      </c>
      <c r="G1023" s="4">
        <f t="shared" ca="1" si="128"/>
        <v>41.281913690970576</v>
      </c>
      <c r="H1023" s="4">
        <f t="shared" ca="1" si="127"/>
        <v>20.20550471682753</v>
      </c>
      <c r="I1023" s="4">
        <f ca="1">User_Model_Calcs!B1023-Sat_Data!$B$5</f>
        <v>-1.1012092713001351</v>
      </c>
      <c r="J1023" s="4">
        <f ca="1">(Earth_Data!$B$1/SQRT(1-Earth_Data!$B$2^2*SIN(RADIANS(User_Model_Calcs!A1023))^2))*COS(RADIANS(User_Model_Calcs!A1023))</f>
        <v>5927.4485806832035</v>
      </c>
      <c r="K1023" s="4">
        <f ca="1">((Earth_Data!$B$1*(1-Earth_Data!$B$2^2))/SQRT(1-Earth_Data!$B$2^2*SIN(RADIANS(User_Model_Calcs!A1023))^2))*SIN(RADIANS(User_Model_Calcs!A1023))</f>
        <v>-2347.1035899567123</v>
      </c>
      <c r="L1023" s="4">
        <f t="shared" ca="1" si="129"/>
        <v>-21.60217824499658</v>
      </c>
      <c r="M1023" s="4">
        <f t="shared" ca="1" si="130"/>
        <v>6375.2287753955161</v>
      </c>
      <c r="N1023" s="4">
        <f ca="1">SQRT(User_Model_Calcs!M1023^2+Sat_Data!$B$3^2-2*User_Model_Calcs!M1023*Sat_Data!$B$3*COS(RADIANS(L1023))*COS(RADIANS(I1023)))</f>
        <v>36313.895680589783</v>
      </c>
      <c r="O1023" s="4">
        <f ca="1">DEGREES(ACOS(((Earth_Data!$B$1+Sat_Data!$B$2)/User_Model_Calcs!N1023)*SQRT(1-COS(RADIANS(User_Model_Calcs!I1023))^2*COS(RADIANS(User_Model_Calcs!A1023))^2)))</f>
        <v>64.503390506370877</v>
      </c>
      <c r="P1023" s="4">
        <f t="shared" ca="1" si="131"/>
        <v>2.9715139088842086</v>
      </c>
    </row>
    <row r="1024" spans="1:16" x14ac:dyDescent="0.25">
      <c r="A1024" s="4">
        <f t="shared" ca="1" si="124"/>
        <v>-39.518434665169295</v>
      </c>
      <c r="B1024" s="4">
        <f t="shared" ca="1" si="125"/>
        <v>136.88482577999747</v>
      </c>
      <c r="C1024" s="4">
        <v>4273</v>
      </c>
      <c r="D1024" s="4">
        <f t="shared" ca="1" si="126"/>
        <v>3</v>
      </c>
      <c r="E1024" s="4">
        <v>0.55000000000000004</v>
      </c>
      <c r="F1024" s="4">
        <v>19.899999999999999</v>
      </c>
      <c r="G1024" s="4">
        <f t="shared" ca="1" si="128"/>
        <v>53.323113517529826</v>
      </c>
      <c r="H1024" s="4">
        <f t="shared" ca="1" si="127"/>
        <v>23.780802207510874</v>
      </c>
      <c r="I1024" s="4">
        <f ca="1">User_Model_Calcs!B1024-Sat_Data!$B$5</f>
        <v>26.88482577999747</v>
      </c>
      <c r="J1024" s="4">
        <f ca="1">(Earth_Data!$B$1/SQRT(1-Earth_Data!$B$2^2*SIN(RADIANS(User_Model_Calcs!A1024))^2))*COS(RADIANS(User_Model_Calcs!A1024))</f>
        <v>4926.9062195177248</v>
      </c>
      <c r="K1024" s="4">
        <f ca="1">((Earth_Data!$B$1*(1-Earth_Data!$B$2^2))/SQRT(1-Earth_Data!$B$2^2*SIN(RADIANS(User_Model_Calcs!A1024))^2))*SIN(RADIANS(User_Model_Calcs!A1024))</f>
        <v>-4036.8840730742481</v>
      </c>
      <c r="L1024" s="4">
        <f t="shared" ca="1" si="129"/>
        <v>-39.329640027686068</v>
      </c>
      <c r="M1024" s="4">
        <f t="shared" ca="1" si="130"/>
        <v>6369.5241514074633</v>
      </c>
      <c r="N1024" s="4">
        <f ca="1">SQRT(User_Model_Calcs!M1024^2+Sat_Data!$B$3^2-2*User_Model_Calcs!M1024*Sat_Data!$B$3*COS(RADIANS(L1024))*COS(RADIANS(I1024)))</f>
        <v>38050.150285794203</v>
      </c>
      <c r="O1024" s="4">
        <f ca="1">DEGREES(ACOS(((Earth_Data!$B$1+Sat_Data!$B$2)/User_Model_Calcs!N1024)*SQRT(1-COS(RADIANS(User_Model_Calcs!I1024))^2*COS(RADIANS(User_Model_Calcs!A1024))^2)))</f>
        <v>36.473706577826192</v>
      </c>
      <c r="P1024" s="4">
        <f t="shared" ca="1" si="131"/>
        <v>38.546243963046791</v>
      </c>
    </row>
    <row r="1025" spans="1:16" x14ac:dyDescent="0.25">
      <c r="A1025" s="4">
        <f t="shared" ca="1" si="124"/>
        <v>-18.671058478456338</v>
      </c>
      <c r="B1025" s="4">
        <f t="shared" ca="1" si="125"/>
        <v>156.13788310077186</v>
      </c>
      <c r="C1025" s="4">
        <v>4274</v>
      </c>
      <c r="D1025" s="4">
        <f t="shared" ca="1" si="126"/>
        <v>3</v>
      </c>
      <c r="E1025" s="4">
        <v>0.55000000000000004</v>
      </c>
      <c r="F1025" s="4">
        <v>19.899999999999999</v>
      </c>
      <c r="G1025" s="4">
        <f t="shared" ca="1" si="128"/>
        <v>53.323113517529826</v>
      </c>
      <c r="H1025" s="4">
        <f t="shared" ca="1" si="127"/>
        <v>16.947619986211436</v>
      </c>
      <c r="I1025" s="4">
        <f ca="1">User_Model_Calcs!B1025-Sat_Data!$B$5</f>
        <v>46.137883100771859</v>
      </c>
      <c r="J1025" s="4">
        <f ca="1">(Earth_Data!$B$1/SQRT(1-Earth_Data!$B$2^2*SIN(RADIANS(User_Model_Calcs!A1025))^2))*COS(RADIANS(User_Model_Calcs!A1025))</f>
        <v>6044.5458476060276</v>
      </c>
      <c r="K1025" s="4">
        <f ca="1">((Earth_Data!$B$1*(1-Earth_Data!$B$2^2))/SQRT(1-Earth_Data!$B$2^2*SIN(RADIANS(User_Model_Calcs!A1025))^2))*SIN(RADIANS(User_Model_Calcs!A1025))</f>
        <v>-2028.8894475210125</v>
      </c>
      <c r="L1025" s="4">
        <f t="shared" ca="1" si="129"/>
        <v>-18.554647989280394</v>
      </c>
      <c r="M1025" s="4">
        <f t="shared" ca="1" si="130"/>
        <v>6375.9647814329546</v>
      </c>
      <c r="N1025" s="4">
        <f ca="1">SQRT(User_Model_Calcs!M1025^2+Sat_Data!$B$3^2-2*User_Model_Calcs!M1025*Sat_Data!$B$3*COS(RADIANS(L1025))*COS(RADIANS(I1025)))</f>
        <v>38278.786565442948</v>
      </c>
      <c r="O1025" s="4">
        <f ca="1">DEGREES(ACOS(((Earth_Data!$B$1+Sat_Data!$B$2)/User_Model_Calcs!N1025)*SQRT(1-COS(RADIANS(User_Model_Calcs!I1025))^2*COS(RADIANS(User_Model_Calcs!A1025))^2)))</f>
        <v>33.805462238478334</v>
      </c>
      <c r="P1025" s="4">
        <f t="shared" ca="1" si="131"/>
        <v>72.898706787240073</v>
      </c>
    </row>
    <row r="1026" spans="1:16" x14ac:dyDescent="0.25">
      <c r="A1026" s="4">
        <f t="shared" ref="A1026:A1089" ca="1" si="132">RAND()*(-44.106+9.432)-9.432</f>
        <v>-22.632271789727909</v>
      </c>
      <c r="B1026" s="4">
        <f t="shared" ref="B1026:B1089" ca="1" si="133">RAND()*(160-105)+105</f>
        <v>159.6387940012421</v>
      </c>
      <c r="C1026" s="4">
        <v>4275</v>
      </c>
      <c r="D1026" s="4">
        <f t="shared" ref="D1026:D1089" ca="1" si="134">CHOOSE(RANDBETWEEN(1,3),0.75,1.2,3)</f>
        <v>1.2</v>
      </c>
      <c r="E1026" s="4">
        <v>0.55000000000000004</v>
      </c>
      <c r="F1026" s="4">
        <v>19.899999999999999</v>
      </c>
      <c r="G1026" s="4">
        <f t="shared" ca="1" si="128"/>
        <v>45.364313344089069</v>
      </c>
      <c r="H1026" s="4">
        <f t="shared" ca="1" si="127"/>
        <v>18.831736494999863</v>
      </c>
      <c r="I1026" s="4">
        <f ca="1">User_Model_Calcs!B1026-Sat_Data!$B$5</f>
        <v>49.638794001242104</v>
      </c>
      <c r="J1026" s="4">
        <f ca="1">(Earth_Data!$B$1/SQRT(1-Earth_Data!$B$2^2*SIN(RADIANS(User_Model_Calcs!A1026))^2))*COS(RADIANS(User_Model_Calcs!A1026))</f>
        <v>5889.9026845532517</v>
      </c>
      <c r="K1026" s="4">
        <f ca="1">((Earth_Data!$B$1*(1-Earth_Data!$B$2^2))/SQRT(1-Earth_Data!$B$2^2*SIN(RADIANS(User_Model_Calcs!A1026))^2))*SIN(RADIANS(User_Model_Calcs!A1026))</f>
        <v>-2439.1838791990135</v>
      </c>
      <c r="L1026" s="4">
        <f t="shared" ca="1" si="129"/>
        <v>-22.49590064293162</v>
      </c>
      <c r="M1026" s="4">
        <f t="shared" ca="1" si="130"/>
        <v>6374.9958141203469</v>
      </c>
      <c r="N1026" s="4">
        <f ca="1">SQRT(User_Model_Calcs!M1026^2+Sat_Data!$B$3^2-2*User_Model_Calcs!M1026*Sat_Data!$B$3*COS(RADIANS(L1026))*COS(RADIANS(I1026)))</f>
        <v>38688.496771029939</v>
      </c>
      <c r="O1026" s="4">
        <f ca="1">DEGREES(ACOS(((Earth_Data!$B$1+Sat_Data!$B$2)/User_Model_Calcs!N1026)*SQRT(1-COS(RADIANS(User_Model_Calcs!I1026))^2*COS(RADIANS(User_Model_Calcs!A1026))^2)))</f>
        <v>29.106667587850914</v>
      </c>
      <c r="P1026" s="4">
        <f t="shared" ca="1" si="131"/>
        <v>71.889437372632727</v>
      </c>
    </row>
    <row r="1027" spans="1:16" x14ac:dyDescent="0.25">
      <c r="A1027" s="4">
        <f t="shared" ca="1" si="132"/>
        <v>-41.382719653560436</v>
      </c>
      <c r="B1027" s="4">
        <f t="shared" ca="1" si="133"/>
        <v>146.89989779900148</v>
      </c>
      <c r="C1027" s="4">
        <v>4276</v>
      </c>
      <c r="D1027" s="4">
        <f t="shared" ca="1" si="134"/>
        <v>1.2</v>
      </c>
      <c r="E1027" s="4">
        <v>0.55000000000000004</v>
      </c>
      <c r="F1027" s="4">
        <v>19.899999999999999</v>
      </c>
      <c r="G1027" s="4">
        <f t="shared" ca="1" si="128"/>
        <v>45.364313344089069</v>
      </c>
      <c r="H1027" s="4">
        <f t="shared" ref="H1027:H1090" ca="1" si="135">RAND()*(24-14)+14</f>
        <v>14.791867052032991</v>
      </c>
      <c r="I1027" s="4">
        <f ca="1">User_Model_Calcs!B1027-Sat_Data!$B$5</f>
        <v>36.899897799001479</v>
      </c>
      <c r="J1027" s="4">
        <f ca="1">(Earth_Data!$B$1/SQRT(1-Earth_Data!$B$2^2*SIN(RADIANS(User_Model_Calcs!A1027))^2))*COS(RADIANS(User_Model_Calcs!A1027))</f>
        <v>4792.6013922176026</v>
      </c>
      <c r="K1027" s="4">
        <f ca="1">((Earth_Data!$B$1*(1-Earth_Data!$B$2^2))/SQRT(1-Earth_Data!$B$2^2*SIN(RADIANS(User_Model_Calcs!A1027))^2))*SIN(RADIANS(User_Model_Calcs!A1027))</f>
        <v>-4194.4094875871697</v>
      </c>
      <c r="L1027" s="4">
        <f t="shared" ca="1" si="129"/>
        <v>-41.191905237135337</v>
      </c>
      <c r="M1027" s="4">
        <f t="shared" ca="1" si="130"/>
        <v>6368.8381243557578</v>
      </c>
      <c r="N1027" s="4">
        <f ca="1">SQRT(User_Model_Calcs!M1027^2+Sat_Data!$B$3^2-2*User_Model_Calcs!M1027*Sat_Data!$B$3*COS(RADIANS(L1027))*COS(RADIANS(I1027)))</f>
        <v>38667.587826169503</v>
      </c>
      <c r="O1027" s="4">
        <f ca="1">DEGREES(ACOS(((Earth_Data!$B$1+Sat_Data!$B$2)/User_Model_Calcs!N1027)*SQRT(1-COS(RADIANS(User_Model_Calcs!I1027))^2*COS(RADIANS(User_Model_Calcs!A1027))^2)))</f>
        <v>29.269408551821886</v>
      </c>
      <c r="P1027" s="4">
        <f t="shared" ca="1" si="131"/>
        <v>48.636513313285334</v>
      </c>
    </row>
    <row r="1028" spans="1:16" x14ac:dyDescent="0.25">
      <c r="A1028" s="4">
        <f t="shared" ca="1" si="132"/>
        <v>-39.898775261213025</v>
      </c>
      <c r="B1028" s="4">
        <f t="shared" ca="1" si="133"/>
        <v>155.57577100485247</v>
      </c>
      <c r="C1028" s="4">
        <v>4277</v>
      </c>
      <c r="D1028" s="4">
        <f t="shared" ca="1" si="134"/>
        <v>3</v>
      </c>
      <c r="E1028" s="4">
        <v>0.55000000000000004</v>
      </c>
      <c r="F1028" s="4">
        <v>19.899999999999999</v>
      </c>
      <c r="G1028" s="4">
        <f t="shared" ca="1" si="128"/>
        <v>53.323113517529826</v>
      </c>
      <c r="H1028" s="4">
        <f t="shared" ca="1" si="135"/>
        <v>21.405101230629182</v>
      </c>
      <c r="I1028" s="4">
        <f ca="1">User_Model_Calcs!B1028-Sat_Data!$B$5</f>
        <v>45.57577100485247</v>
      </c>
      <c r="J1028" s="4">
        <f ca="1">(Earth_Data!$B$1/SQRT(1-Earth_Data!$B$2^2*SIN(RADIANS(User_Model_Calcs!A1028))^2))*COS(RADIANS(User_Model_Calcs!A1028))</f>
        <v>4899.9269463699584</v>
      </c>
      <c r="K1028" s="4">
        <f ca="1">((Earth_Data!$B$1*(1-Earth_Data!$B$2^2))/SQRT(1-Earth_Data!$B$2^2*SIN(RADIANS(User_Model_Calcs!A1028))^2))*SIN(RADIANS(User_Model_Calcs!A1028))</f>
        <v>-4069.3708335576002</v>
      </c>
      <c r="L1028" s="4">
        <f t="shared" ca="1" si="129"/>
        <v>-39.709503446616857</v>
      </c>
      <c r="M1028" s="4">
        <f t="shared" ca="1" si="130"/>
        <v>6369.3848259287724</v>
      </c>
      <c r="N1028" s="4">
        <f ca="1">SQRT(User_Model_Calcs!M1028^2+Sat_Data!$B$3^2-2*User_Model_Calcs!M1028*Sat_Data!$B$3*COS(RADIANS(L1028))*COS(RADIANS(I1028)))</f>
        <v>39104.429022227167</v>
      </c>
      <c r="O1028" s="4">
        <f ca="1">DEGREES(ACOS(((Earth_Data!$B$1+Sat_Data!$B$2)/User_Model_Calcs!N1028)*SQRT(1-COS(RADIANS(User_Model_Calcs!I1028))^2*COS(RADIANS(User_Model_Calcs!A1028))^2)))</f>
        <v>24.551394441521424</v>
      </c>
      <c r="P1028" s="4">
        <f t="shared" ca="1" si="131"/>
        <v>57.843680815118098</v>
      </c>
    </row>
    <row r="1029" spans="1:16" x14ac:dyDescent="0.25">
      <c r="A1029" s="4">
        <f t="shared" ca="1" si="132"/>
        <v>-29.490952881623727</v>
      </c>
      <c r="B1029" s="4">
        <f t="shared" ca="1" si="133"/>
        <v>141.6150041174792</v>
      </c>
      <c r="C1029" s="4">
        <v>4278</v>
      </c>
      <c r="D1029" s="4">
        <f t="shared" ca="1" si="134"/>
        <v>1.2</v>
      </c>
      <c r="E1029" s="4">
        <v>0.55000000000000004</v>
      </c>
      <c r="F1029" s="4">
        <v>19.899999999999999</v>
      </c>
      <c r="G1029" s="4">
        <f t="shared" ca="1" si="128"/>
        <v>45.364313344089069</v>
      </c>
      <c r="H1029" s="4">
        <f t="shared" ca="1" si="135"/>
        <v>16.706787592810031</v>
      </c>
      <c r="I1029" s="4">
        <f ca="1">User_Model_Calcs!B1029-Sat_Data!$B$5</f>
        <v>31.615004117479202</v>
      </c>
      <c r="J1029" s="4">
        <f ca="1">(Earth_Data!$B$1/SQRT(1-Earth_Data!$B$2^2*SIN(RADIANS(User_Model_Calcs!A1029))^2))*COS(RADIANS(User_Model_Calcs!A1029))</f>
        <v>5556.2553639468342</v>
      </c>
      <c r="K1029" s="4">
        <f ca="1">((Earth_Data!$B$1*(1-Earth_Data!$B$2^2))/SQRT(1-Earth_Data!$B$2^2*SIN(RADIANS(User_Model_Calcs!A1029))^2))*SIN(RADIANS(User_Model_Calcs!A1029))</f>
        <v>-3121.3829870650015</v>
      </c>
      <c r="L1029" s="4">
        <f t="shared" ca="1" si="129"/>
        <v>-29.32632677253741</v>
      </c>
      <c r="M1029" s="4">
        <f t="shared" ca="1" si="130"/>
        <v>6372.9903045059473</v>
      </c>
      <c r="N1029" s="4">
        <f ca="1">SQRT(User_Model_Calcs!M1029^2+Sat_Data!$B$3^2-2*User_Model_Calcs!M1029*Sat_Data!$B$3*COS(RADIANS(L1029))*COS(RADIANS(I1029)))</f>
        <v>37675.161850949284</v>
      </c>
      <c r="O1029" s="4">
        <f ca="1">DEGREES(ACOS(((Earth_Data!$B$1+Sat_Data!$B$2)/User_Model_Calcs!N1029)*SQRT(1-COS(RADIANS(User_Model_Calcs!I1029))^2*COS(RADIANS(User_Model_Calcs!A1029))^2)))</f>
        <v>41.305303788981384</v>
      </c>
      <c r="P1029" s="4">
        <f t="shared" ca="1" si="131"/>
        <v>51.349613979990835</v>
      </c>
    </row>
    <row r="1030" spans="1:16" x14ac:dyDescent="0.25">
      <c r="A1030" s="4">
        <f t="shared" ca="1" si="132"/>
        <v>-23.302981902567936</v>
      </c>
      <c r="B1030" s="4">
        <f t="shared" ca="1" si="133"/>
        <v>149.01452834583</v>
      </c>
      <c r="C1030" s="4">
        <v>4279</v>
      </c>
      <c r="D1030" s="4">
        <f t="shared" ca="1" si="134"/>
        <v>0.75</v>
      </c>
      <c r="E1030" s="4">
        <v>0.55000000000000004</v>
      </c>
      <c r="F1030" s="4">
        <v>19.899999999999999</v>
      </c>
      <c r="G1030" s="4">
        <f t="shared" ca="1" si="128"/>
        <v>41.281913690970576</v>
      </c>
      <c r="H1030" s="4">
        <f t="shared" ca="1" si="135"/>
        <v>14.386544584181113</v>
      </c>
      <c r="I1030" s="4">
        <f ca="1">User_Model_Calcs!B1030-Sat_Data!$B$5</f>
        <v>39.014528345830001</v>
      </c>
      <c r="J1030" s="4">
        <f ca="1">(Earth_Data!$B$1/SQRT(1-Earth_Data!$B$2^2*SIN(RADIANS(User_Model_Calcs!A1030))^2))*COS(RADIANS(User_Model_Calcs!A1030))</f>
        <v>5860.9192005006871</v>
      </c>
      <c r="K1030" s="4">
        <f ca="1">((Earth_Data!$B$1*(1-Earth_Data!$B$2^2))/SQRT(1-Earth_Data!$B$2^2*SIN(RADIANS(User_Model_Calcs!A1030))^2))*SIN(RADIANS(User_Model_Calcs!A1030))</f>
        <v>-2507.5720806861109</v>
      </c>
      <c r="L1030" s="4">
        <f t="shared" ca="1" si="129"/>
        <v>-23.163477165742396</v>
      </c>
      <c r="M1030" s="4">
        <f t="shared" ca="1" si="130"/>
        <v>6374.8169867560964</v>
      </c>
      <c r="N1030" s="4">
        <f ca="1">SQRT(User_Model_Calcs!M1030^2+Sat_Data!$B$3^2-2*User_Model_Calcs!M1030*Sat_Data!$B$3*COS(RADIANS(L1030))*COS(RADIANS(I1030)))</f>
        <v>37873.926314295437</v>
      </c>
      <c r="O1030" s="4">
        <f ca="1">DEGREES(ACOS(((Earth_Data!$B$1+Sat_Data!$B$2)/User_Model_Calcs!N1030)*SQRT(1-COS(RADIANS(User_Model_Calcs!I1030))^2*COS(RADIANS(User_Model_Calcs!A1030))^2)))</f>
        <v>38.74816788055309</v>
      </c>
      <c r="P1030" s="4">
        <f t="shared" ca="1" si="131"/>
        <v>63.975415841953662</v>
      </c>
    </row>
    <row r="1031" spans="1:16" x14ac:dyDescent="0.25">
      <c r="A1031" s="4">
        <f t="shared" ca="1" si="132"/>
        <v>-42.948864464417127</v>
      </c>
      <c r="B1031" s="4">
        <f t="shared" ca="1" si="133"/>
        <v>152.69139483099414</v>
      </c>
      <c r="C1031" s="4">
        <v>4280</v>
      </c>
      <c r="D1031" s="4">
        <f t="shared" ca="1" si="134"/>
        <v>3</v>
      </c>
      <c r="E1031" s="4">
        <v>0.55000000000000004</v>
      </c>
      <c r="F1031" s="4">
        <v>19.899999999999999</v>
      </c>
      <c r="G1031" s="4">
        <f t="shared" ca="1" si="128"/>
        <v>53.323113517529826</v>
      </c>
      <c r="H1031" s="4">
        <f t="shared" ca="1" si="135"/>
        <v>23.62151298727435</v>
      </c>
      <c r="I1031" s="4">
        <f ca="1">User_Model_Calcs!B1031-Sat_Data!$B$5</f>
        <v>42.691394830994142</v>
      </c>
      <c r="J1031" s="4">
        <f ca="1">(Earth_Data!$B$1/SQRT(1-Earth_Data!$B$2^2*SIN(RADIANS(User_Model_Calcs!A1031))^2))*COS(RADIANS(User_Model_Calcs!A1031))</f>
        <v>4675.8280686172402</v>
      </c>
      <c r="K1031" s="4">
        <f ca="1">((Earth_Data!$B$1*(1-Earth_Data!$B$2^2))/SQRT(1-Earth_Data!$B$2^2*SIN(RADIANS(User_Model_Calcs!A1031))^2))*SIN(RADIANS(User_Model_Calcs!A1031))</f>
        <v>-4323.3469757295152</v>
      </c>
      <c r="L1031" s="4">
        <f t="shared" ca="1" si="129"/>
        <v>-42.756976536074895</v>
      </c>
      <c r="M1031" s="4">
        <f t="shared" ca="1" si="130"/>
        <v>6368.2569985686332</v>
      </c>
      <c r="N1031" s="4">
        <f ca="1">SQRT(User_Model_Calcs!M1031^2+Sat_Data!$B$3^2-2*User_Model_Calcs!M1031*Sat_Data!$B$3*COS(RADIANS(L1031))*COS(RADIANS(I1031)))</f>
        <v>39096.663302974004</v>
      </c>
      <c r="O1031" s="4">
        <f ca="1">DEGREES(ACOS(((Earth_Data!$B$1+Sat_Data!$B$2)/User_Model_Calcs!N1031)*SQRT(1-COS(RADIANS(User_Model_Calcs!I1031))^2*COS(RADIANS(User_Model_Calcs!A1031))^2)))</f>
        <v>24.621697647490898</v>
      </c>
      <c r="P1031" s="4">
        <f t="shared" ca="1" si="131"/>
        <v>53.55081620139557</v>
      </c>
    </row>
    <row r="1032" spans="1:16" x14ac:dyDescent="0.25">
      <c r="A1032" s="4">
        <f t="shared" ca="1" si="132"/>
        <v>-28.033529189727631</v>
      </c>
      <c r="B1032" s="4">
        <f t="shared" ca="1" si="133"/>
        <v>132.59340184162033</v>
      </c>
      <c r="C1032" s="4">
        <v>4281</v>
      </c>
      <c r="D1032" s="4">
        <f t="shared" ca="1" si="134"/>
        <v>1.2</v>
      </c>
      <c r="E1032" s="4">
        <v>0.55000000000000004</v>
      </c>
      <c r="F1032" s="4">
        <v>19.899999999999999</v>
      </c>
      <c r="G1032" s="4">
        <f t="shared" ca="1" si="128"/>
        <v>45.364313344089069</v>
      </c>
      <c r="H1032" s="4">
        <f t="shared" ca="1" si="135"/>
        <v>15.756356779873338</v>
      </c>
      <c r="I1032" s="4">
        <f ca="1">User_Model_Calcs!B1032-Sat_Data!$B$5</f>
        <v>22.593401841620334</v>
      </c>
      <c r="J1032" s="4">
        <f ca="1">(Earth_Data!$B$1/SQRT(1-Earth_Data!$B$2^2*SIN(RADIANS(User_Model_Calcs!A1032))^2))*COS(RADIANS(User_Model_Calcs!A1032))</f>
        <v>5633.9772591425108</v>
      </c>
      <c r="K1032" s="4">
        <f ca="1">((Earth_Data!$B$1*(1-Earth_Data!$B$2^2))/SQRT(1-Earth_Data!$B$2^2*SIN(RADIANS(User_Model_Calcs!A1032))^2))*SIN(RADIANS(User_Model_Calcs!A1032))</f>
        <v>-2979.7865790802621</v>
      </c>
      <c r="L1032" s="4">
        <f t="shared" ca="1" si="129"/>
        <v>-27.874172689948331</v>
      </c>
      <c r="M1032" s="4">
        <f t="shared" ca="1" si="130"/>
        <v>6373.447090343012</v>
      </c>
      <c r="N1032" s="4">
        <f ca="1">SQRT(User_Model_Calcs!M1032^2+Sat_Data!$B$3^2-2*User_Model_Calcs!M1032*Sat_Data!$B$3*COS(RADIANS(L1032))*COS(RADIANS(I1032)))</f>
        <v>37145.578447386069</v>
      </c>
      <c r="O1032" s="4">
        <f ca="1">DEGREES(ACOS(((Earth_Data!$B$1+Sat_Data!$B$2)/User_Model_Calcs!N1032)*SQRT(1-COS(RADIANS(User_Model_Calcs!I1032))^2*COS(RADIANS(User_Model_Calcs!A1032))^2)))</f>
        <v>48.86324871926265</v>
      </c>
      <c r="P1032" s="4">
        <f t="shared" ca="1" si="131"/>
        <v>41.521485732529122</v>
      </c>
    </row>
    <row r="1033" spans="1:16" x14ac:dyDescent="0.25">
      <c r="A1033" s="4">
        <f t="shared" ca="1" si="132"/>
        <v>-34.10351472954963</v>
      </c>
      <c r="B1033" s="4">
        <f t="shared" ca="1" si="133"/>
        <v>140.18097915248461</v>
      </c>
      <c r="C1033" s="4">
        <v>4282</v>
      </c>
      <c r="D1033" s="4">
        <f t="shared" ca="1" si="134"/>
        <v>0.75</v>
      </c>
      <c r="E1033" s="4">
        <v>0.55000000000000004</v>
      </c>
      <c r="F1033" s="4">
        <v>19.899999999999999</v>
      </c>
      <c r="G1033" s="4">
        <f t="shared" ca="1" si="128"/>
        <v>41.281913690970576</v>
      </c>
      <c r="H1033" s="4">
        <f t="shared" ca="1" si="135"/>
        <v>15.033040737798869</v>
      </c>
      <c r="I1033" s="4">
        <f ca="1">User_Model_Calcs!B1033-Sat_Data!$B$5</f>
        <v>30.18097915248461</v>
      </c>
      <c r="J1033" s="4">
        <f ca="1">(Earth_Data!$B$1/SQRT(1-Earth_Data!$B$2^2*SIN(RADIANS(User_Model_Calcs!A1033))^2))*COS(RADIANS(User_Model_Calcs!A1033))</f>
        <v>5286.831573058791</v>
      </c>
      <c r="K1033" s="4">
        <f ca="1">((Earth_Data!$B$1*(1-Earth_Data!$B$2^2))/SQRT(1-Earth_Data!$B$2^2*SIN(RADIANS(User_Model_Calcs!A1033))^2))*SIN(RADIANS(User_Model_Calcs!A1033))</f>
        <v>-3555.9612044276901</v>
      </c>
      <c r="L1033" s="4">
        <f t="shared" ca="1" si="129"/>
        <v>-33.925062599060801</v>
      </c>
      <c r="M1033" s="4">
        <f t="shared" ca="1" si="130"/>
        <v>6371.4557339187504</v>
      </c>
      <c r="N1033" s="4">
        <f ca="1">SQRT(User_Model_Calcs!M1033^2+Sat_Data!$B$3^2-2*User_Model_Calcs!M1033*Sat_Data!$B$3*COS(RADIANS(L1033))*COS(RADIANS(I1033)))</f>
        <v>37855.205641329812</v>
      </c>
      <c r="O1033" s="4">
        <f ca="1">DEGREES(ACOS(((Earth_Data!$B$1+Sat_Data!$B$2)/User_Model_Calcs!N1033)*SQRT(1-COS(RADIANS(User_Model_Calcs!I1033))^2*COS(RADIANS(User_Model_Calcs!A1033))^2)))</f>
        <v>38.939159118749274</v>
      </c>
      <c r="P1033" s="4">
        <f t="shared" ca="1" si="131"/>
        <v>46.047213274767763</v>
      </c>
    </row>
    <row r="1034" spans="1:16" x14ac:dyDescent="0.25">
      <c r="A1034" s="4">
        <f t="shared" ca="1" si="132"/>
        <v>-40.389772116664972</v>
      </c>
      <c r="B1034" s="4">
        <f t="shared" ca="1" si="133"/>
        <v>109.11936594001293</v>
      </c>
      <c r="C1034" s="4">
        <v>4283</v>
      </c>
      <c r="D1034" s="4">
        <f t="shared" ca="1" si="134"/>
        <v>0.75</v>
      </c>
      <c r="E1034" s="4">
        <v>0.55000000000000004</v>
      </c>
      <c r="F1034" s="4">
        <v>19.899999999999999</v>
      </c>
      <c r="G1034" s="4">
        <f t="shared" ca="1" si="128"/>
        <v>41.281913690970576</v>
      </c>
      <c r="H1034" s="4">
        <f t="shared" ca="1" si="135"/>
        <v>23.355907408075335</v>
      </c>
      <c r="I1034" s="4">
        <f ca="1">User_Model_Calcs!B1034-Sat_Data!$B$5</f>
        <v>-0.88063405998707367</v>
      </c>
      <c r="J1034" s="4">
        <f ca="1">(Earth_Data!$B$1/SQRT(1-Earth_Data!$B$2^2*SIN(RADIANS(User_Model_Calcs!A1034))^2))*COS(RADIANS(User_Model_Calcs!A1034))</f>
        <v>4864.7778347434469</v>
      </c>
      <c r="K1034" s="4">
        <f ca="1">((Earth_Data!$B$1*(1-Earth_Data!$B$2^2))/SQRT(1-Earth_Data!$B$2^2*SIN(RADIANS(User_Model_Calcs!A1034))^2))*SIN(RADIANS(User_Model_Calcs!A1034))</f>
        <v>-4111.0463369000727</v>
      </c>
      <c r="L1034" s="4">
        <f t="shared" ca="1" si="129"/>
        <v>-40.199933549761511</v>
      </c>
      <c r="M1034" s="4">
        <f t="shared" ca="1" si="130"/>
        <v>6369.2044531126994</v>
      </c>
      <c r="N1034" s="4">
        <f ca="1">SQRT(User_Model_Calcs!M1034^2+Sat_Data!$B$3^2-2*User_Model_Calcs!M1034*Sat_Data!$B$3*COS(RADIANS(L1034))*COS(RADIANS(I1034)))</f>
        <v>37525.878743275112</v>
      </c>
      <c r="O1034" s="4">
        <f ca="1">DEGREES(ACOS(((Earth_Data!$B$1+Sat_Data!$B$2)/User_Model_Calcs!N1034)*SQRT(1-COS(RADIANS(User_Model_Calcs!I1034))^2*COS(RADIANS(User_Model_Calcs!A1034))^2)))</f>
        <v>43.264742535705111</v>
      </c>
      <c r="P1034" s="4">
        <f t="shared" ca="1" si="131"/>
        <v>1.3588890224621815</v>
      </c>
    </row>
    <row r="1035" spans="1:16" x14ac:dyDescent="0.25">
      <c r="A1035" s="4">
        <f t="shared" ca="1" si="132"/>
        <v>-21.163311483618308</v>
      </c>
      <c r="B1035" s="4">
        <f t="shared" ca="1" si="133"/>
        <v>155.45093779321684</v>
      </c>
      <c r="C1035" s="4">
        <v>4284</v>
      </c>
      <c r="D1035" s="4">
        <f t="shared" ca="1" si="134"/>
        <v>1.2</v>
      </c>
      <c r="E1035" s="4">
        <v>0.55000000000000004</v>
      </c>
      <c r="F1035" s="4">
        <v>19.899999999999999</v>
      </c>
      <c r="G1035" s="4">
        <f t="shared" ca="1" si="128"/>
        <v>45.364313344089069</v>
      </c>
      <c r="H1035" s="4">
        <f t="shared" ca="1" si="135"/>
        <v>18.846358045803758</v>
      </c>
      <c r="I1035" s="4">
        <f ca="1">User_Model_Calcs!B1035-Sat_Data!$B$5</f>
        <v>45.450937793216838</v>
      </c>
      <c r="J1035" s="4">
        <f ca="1">(Earth_Data!$B$1/SQRT(1-Earth_Data!$B$2^2*SIN(RADIANS(User_Model_Calcs!A1035))^2))*COS(RADIANS(User_Model_Calcs!A1035))</f>
        <v>5950.5641427064338</v>
      </c>
      <c r="K1035" s="4">
        <f ca="1">((Earth_Data!$B$1*(1-Earth_Data!$B$2^2))/SQRT(1-Earth_Data!$B$2^2*SIN(RADIANS(User_Model_Calcs!A1035))^2))*SIN(RADIANS(User_Model_Calcs!A1035))</f>
        <v>-2288.2671203228701</v>
      </c>
      <c r="L1035" s="4">
        <f t="shared" ca="1" si="129"/>
        <v>-21.034060226140735</v>
      </c>
      <c r="M1035" s="4">
        <f t="shared" ca="1" si="130"/>
        <v>6375.3729326537659</v>
      </c>
      <c r="N1035" s="4">
        <f ca="1">SQRT(User_Model_Calcs!M1035^2+Sat_Data!$B$3^2-2*User_Model_Calcs!M1035*Sat_Data!$B$3*COS(RADIANS(L1035))*COS(RADIANS(I1035)))</f>
        <v>38294.084098465748</v>
      </c>
      <c r="O1035" s="4">
        <f ca="1">DEGREES(ACOS(((Earth_Data!$B$1+Sat_Data!$B$2)/User_Model_Calcs!N1035)*SQRT(1-COS(RADIANS(User_Model_Calcs!I1035))^2*COS(RADIANS(User_Model_Calcs!A1035))^2)))</f>
        <v>33.617626149212477</v>
      </c>
      <c r="P1035" s="4">
        <f t="shared" ca="1" si="131"/>
        <v>70.435349979849292</v>
      </c>
    </row>
    <row r="1036" spans="1:16" x14ac:dyDescent="0.25">
      <c r="A1036" s="4">
        <f t="shared" ca="1" si="132"/>
        <v>-32.499259816419276</v>
      </c>
      <c r="B1036" s="4">
        <f t="shared" ca="1" si="133"/>
        <v>126.0416532442695</v>
      </c>
      <c r="C1036" s="4">
        <v>4285</v>
      </c>
      <c r="D1036" s="4">
        <f t="shared" ca="1" si="134"/>
        <v>3</v>
      </c>
      <c r="E1036" s="4">
        <v>0.55000000000000004</v>
      </c>
      <c r="F1036" s="4">
        <v>19.899999999999999</v>
      </c>
      <c r="G1036" s="4">
        <f t="shared" ca="1" si="128"/>
        <v>53.323113517529826</v>
      </c>
      <c r="H1036" s="4">
        <f t="shared" ca="1" si="135"/>
        <v>23.584499229924837</v>
      </c>
      <c r="I1036" s="4">
        <f ca="1">User_Model_Calcs!B1036-Sat_Data!$B$5</f>
        <v>16.041653244269497</v>
      </c>
      <c r="J1036" s="4">
        <f ca="1">(Earth_Data!$B$1/SQRT(1-Earth_Data!$B$2^2*SIN(RADIANS(User_Model_Calcs!A1036))^2))*COS(RADIANS(User_Model_Calcs!A1036))</f>
        <v>5384.5184730345127</v>
      </c>
      <c r="K1036" s="4">
        <f ca="1">((Earth_Data!$B$1*(1-Earth_Data!$B$2^2))/SQRT(1-Earth_Data!$B$2^2*SIN(RADIANS(User_Model_Calcs!A1036))^2))*SIN(RADIANS(User_Model_Calcs!A1036))</f>
        <v>-3407.2551540326517</v>
      </c>
      <c r="L1036" s="4">
        <f t="shared" ca="1" si="129"/>
        <v>-32.325110873177827</v>
      </c>
      <c r="M1036" s="4">
        <f t="shared" ca="1" si="130"/>
        <v>6372.0033640239071</v>
      </c>
      <c r="N1036" s="4">
        <f ca="1">SQRT(User_Model_Calcs!M1036^2+Sat_Data!$B$3^2-2*User_Model_Calcs!M1036*Sat_Data!$B$3*COS(RADIANS(L1036))*COS(RADIANS(I1036)))</f>
        <v>37175.675424678971</v>
      </c>
      <c r="O1036" s="4">
        <f ca="1">DEGREES(ACOS(((Earth_Data!$B$1+Sat_Data!$B$2)/User_Model_Calcs!N1036)*SQRT(1-COS(RADIANS(User_Model_Calcs!I1036))^2*COS(RADIANS(User_Model_Calcs!A1036))^2)))</f>
        <v>48.375439682955104</v>
      </c>
      <c r="P1036" s="4">
        <f t="shared" ca="1" si="131"/>
        <v>28.153649705817575</v>
      </c>
    </row>
    <row r="1037" spans="1:16" x14ac:dyDescent="0.25">
      <c r="A1037" s="4">
        <f t="shared" ca="1" si="132"/>
        <v>-9.8414415669074096</v>
      </c>
      <c r="B1037" s="4">
        <f t="shared" ca="1" si="133"/>
        <v>107.07952077810364</v>
      </c>
      <c r="C1037" s="4">
        <v>4286</v>
      </c>
      <c r="D1037" s="4">
        <f t="shared" ca="1" si="134"/>
        <v>3</v>
      </c>
      <c r="E1037" s="4">
        <v>0.55000000000000004</v>
      </c>
      <c r="F1037" s="4">
        <v>19.899999999999999</v>
      </c>
      <c r="G1037" s="4">
        <f t="shared" ca="1" si="128"/>
        <v>53.323113517529826</v>
      </c>
      <c r="H1037" s="4">
        <f t="shared" ca="1" si="135"/>
        <v>17.680378264930297</v>
      </c>
      <c r="I1037" s="4">
        <f ca="1">User_Model_Calcs!B1037-Sat_Data!$B$5</f>
        <v>-2.9204792218963576</v>
      </c>
      <c r="J1037" s="4">
        <f ca="1">(Earth_Data!$B$1/SQRT(1-Earth_Data!$B$2^2*SIN(RADIANS(User_Model_Calcs!A1037))^2))*COS(RADIANS(User_Model_Calcs!A1037))</f>
        <v>6284.8972876492471</v>
      </c>
      <c r="K1037" s="4">
        <f ca="1">((Earth_Data!$B$1*(1-Earth_Data!$B$2^2))/SQRT(1-Earth_Data!$B$2^2*SIN(RADIANS(User_Model_Calcs!A1037))^2))*SIN(RADIANS(User_Model_Calcs!A1037))</f>
        <v>-1082.9734492985501</v>
      </c>
      <c r="L1037" s="4">
        <f t="shared" ca="1" si="129"/>
        <v>-9.7768335423609098</v>
      </c>
      <c r="M1037" s="4">
        <f t="shared" ca="1" si="130"/>
        <v>6377.5203181319985</v>
      </c>
      <c r="N1037" s="4">
        <f ca="1">SQRT(User_Model_Calcs!M1037^2+Sat_Data!$B$3^2-2*User_Model_Calcs!M1037*Sat_Data!$B$3*COS(RADIANS(L1037))*COS(RADIANS(I1037)))</f>
        <v>35905.170112150059</v>
      </c>
      <c r="O1037" s="4">
        <f ca="1">DEGREES(ACOS(((Earth_Data!$B$1+Sat_Data!$B$2)/User_Model_Calcs!N1037)*SQRT(1-COS(RADIANS(User_Model_Calcs!I1037))^2*COS(RADIANS(User_Model_Calcs!A1037))^2)))</f>
        <v>77.924805761671394</v>
      </c>
      <c r="P1037" s="4">
        <f t="shared" ca="1" si="131"/>
        <v>16.619100493976212</v>
      </c>
    </row>
    <row r="1038" spans="1:16" x14ac:dyDescent="0.25">
      <c r="A1038" s="4">
        <f t="shared" ca="1" si="132"/>
        <v>-37.892915521709071</v>
      </c>
      <c r="B1038" s="4">
        <f t="shared" ca="1" si="133"/>
        <v>127.71218601514811</v>
      </c>
      <c r="C1038" s="4">
        <v>4287</v>
      </c>
      <c r="D1038" s="4">
        <f t="shared" ca="1" si="134"/>
        <v>1.2</v>
      </c>
      <c r="E1038" s="4">
        <v>0.55000000000000004</v>
      </c>
      <c r="F1038" s="4">
        <v>19.899999999999999</v>
      </c>
      <c r="G1038" s="4">
        <f t="shared" ca="1" si="128"/>
        <v>45.364313344089069</v>
      </c>
      <c r="H1038" s="4">
        <f t="shared" ca="1" si="135"/>
        <v>16.747373076747191</v>
      </c>
      <c r="I1038" s="4">
        <f ca="1">User_Model_Calcs!B1038-Sat_Data!$B$5</f>
        <v>17.712186015148106</v>
      </c>
      <c r="J1038" s="4">
        <f ca="1">(Earth_Data!$B$1/SQRT(1-Earth_Data!$B$2^2*SIN(RADIANS(User_Model_Calcs!A1038))^2))*COS(RADIANS(User_Model_Calcs!A1038))</f>
        <v>5039.7407467329285</v>
      </c>
      <c r="K1038" s="4">
        <f ca="1">((Earth_Data!$B$1*(1-Earth_Data!$B$2^2))/SQRT(1-Earth_Data!$B$2^2*SIN(RADIANS(User_Model_Calcs!A1038))^2))*SIN(RADIANS(User_Model_Calcs!A1038))</f>
        <v>-3896.0723361542173</v>
      </c>
      <c r="L1038" s="4">
        <f t="shared" ca="1" si="129"/>
        <v>-37.706533366965353</v>
      </c>
      <c r="M1038" s="4">
        <f t="shared" ca="1" si="130"/>
        <v>6370.1151043624286</v>
      </c>
      <c r="N1038" s="4">
        <f ca="1">SQRT(User_Model_Calcs!M1038^2+Sat_Data!$B$3^2-2*User_Model_Calcs!M1038*Sat_Data!$B$3*COS(RADIANS(L1038))*COS(RADIANS(I1038)))</f>
        <v>37597.159649345456</v>
      </c>
      <c r="O1038" s="4">
        <f ca="1">DEGREES(ACOS(((Earth_Data!$B$1+Sat_Data!$B$2)/User_Model_Calcs!N1038)*SQRT(1-COS(RADIANS(User_Model_Calcs!I1038))^2*COS(RADIANS(User_Model_Calcs!A1038))^2)))</f>
        <v>42.306849841489537</v>
      </c>
      <c r="P1038" s="4">
        <f t="shared" ca="1" si="131"/>
        <v>27.474248598921147</v>
      </c>
    </row>
    <row r="1039" spans="1:16" x14ac:dyDescent="0.25">
      <c r="A1039" s="4">
        <f t="shared" ca="1" si="132"/>
        <v>-36.323887019395322</v>
      </c>
      <c r="B1039" s="4">
        <f t="shared" ca="1" si="133"/>
        <v>130.29747733168747</v>
      </c>
      <c r="C1039" s="4">
        <v>4288</v>
      </c>
      <c r="D1039" s="4">
        <f t="shared" ca="1" si="134"/>
        <v>3</v>
      </c>
      <c r="E1039" s="4">
        <v>0.55000000000000004</v>
      </c>
      <c r="F1039" s="4">
        <v>19.899999999999999</v>
      </c>
      <c r="G1039" s="4">
        <f t="shared" ca="1" si="128"/>
        <v>53.323113517529826</v>
      </c>
      <c r="H1039" s="4">
        <f t="shared" ca="1" si="135"/>
        <v>16.26173823060417</v>
      </c>
      <c r="I1039" s="4">
        <f ca="1">User_Model_Calcs!B1039-Sat_Data!$B$5</f>
        <v>20.297477331687475</v>
      </c>
      <c r="J1039" s="4">
        <f ca="1">(Earth_Data!$B$1/SQRT(1-Earth_Data!$B$2^2*SIN(RADIANS(User_Model_Calcs!A1039))^2))*COS(RADIANS(User_Model_Calcs!A1039))</f>
        <v>5144.7947446977032</v>
      </c>
      <c r="K1039" s="4">
        <f ca="1">((Earth_Data!$B$1*(1-Earth_Data!$B$2^2))/SQRT(1-Earth_Data!$B$2^2*SIN(RADIANS(User_Model_Calcs!A1039))^2))*SIN(RADIANS(User_Model_Calcs!A1039))</f>
        <v>-3757.2085531381781</v>
      </c>
      <c r="L1039" s="4">
        <f t="shared" ca="1" si="129"/>
        <v>-36.140401192653222</v>
      </c>
      <c r="M1039" s="4">
        <f t="shared" ca="1" si="130"/>
        <v>6370.6772855673507</v>
      </c>
      <c r="N1039" s="4">
        <f ca="1">SQRT(User_Model_Calcs!M1039^2+Sat_Data!$B$3^2-2*User_Model_Calcs!M1039*Sat_Data!$B$3*COS(RADIANS(L1039))*COS(RADIANS(I1039)))</f>
        <v>37569.787107055905</v>
      </c>
      <c r="O1039" s="4">
        <f ca="1">DEGREES(ACOS(((Earth_Data!$B$1+Sat_Data!$B$2)/User_Model_Calcs!N1039)*SQRT(1-COS(RADIANS(User_Model_Calcs!I1039))^2*COS(RADIANS(User_Model_Calcs!A1039))^2)))</f>
        <v>42.686947876231201</v>
      </c>
      <c r="P1039" s="4">
        <f t="shared" ca="1" si="131"/>
        <v>31.98054335580624</v>
      </c>
    </row>
    <row r="1040" spans="1:16" x14ac:dyDescent="0.25">
      <c r="A1040" s="4">
        <f t="shared" ca="1" si="132"/>
        <v>-14.134639415731769</v>
      </c>
      <c r="B1040" s="4">
        <f t="shared" ca="1" si="133"/>
        <v>124.61114365739769</v>
      </c>
      <c r="C1040" s="4">
        <v>4289</v>
      </c>
      <c r="D1040" s="4">
        <f t="shared" ca="1" si="134"/>
        <v>3</v>
      </c>
      <c r="E1040" s="4">
        <v>0.55000000000000004</v>
      </c>
      <c r="F1040" s="4">
        <v>19.899999999999999</v>
      </c>
      <c r="G1040" s="4">
        <f t="shared" ca="1" si="128"/>
        <v>53.323113517529826</v>
      </c>
      <c r="H1040" s="4">
        <f t="shared" ca="1" si="135"/>
        <v>23.854373699032134</v>
      </c>
      <c r="I1040" s="4">
        <f ca="1">User_Model_Calcs!B1040-Sat_Data!$B$5</f>
        <v>14.61114365739769</v>
      </c>
      <c r="J1040" s="4">
        <f ca="1">(Earth_Data!$B$1/SQRT(1-Earth_Data!$B$2^2*SIN(RADIANS(User_Model_Calcs!A1040))^2))*COS(RADIANS(User_Model_Calcs!A1040))</f>
        <v>6186.2739479894763</v>
      </c>
      <c r="K1040" s="4">
        <f ca="1">((Earth_Data!$B$1*(1-Earth_Data!$B$2^2))/SQRT(1-Earth_Data!$B$2^2*SIN(RADIANS(User_Model_Calcs!A1040))^2))*SIN(RADIANS(User_Model_Calcs!A1040))</f>
        <v>-1547.4321124846726</v>
      </c>
      <c r="L1040" s="4">
        <f t="shared" ca="1" si="129"/>
        <v>-14.043771400637633</v>
      </c>
      <c r="M1040" s="4">
        <f t="shared" ca="1" si="130"/>
        <v>6376.8747441299238</v>
      </c>
      <c r="N1040" s="4">
        <f ca="1">SQRT(User_Model_Calcs!M1040^2+Sat_Data!$B$3^2-2*User_Model_Calcs!M1040*Sat_Data!$B$3*COS(RADIANS(L1040))*COS(RADIANS(I1040)))</f>
        <v>36244.618735714161</v>
      </c>
      <c r="O1040" s="4">
        <f ca="1">DEGREES(ACOS(((Earth_Data!$B$1+Sat_Data!$B$2)/User_Model_Calcs!N1040)*SQRT(1-COS(RADIANS(User_Model_Calcs!I1040))^2*COS(RADIANS(User_Model_Calcs!A1040))^2)))</f>
        <v>66.290401576695714</v>
      </c>
      <c r="P1040" s="4">
        <f t="shared" ca="1" si="131"/>
        <v>46.870294838868084</v>
      </c>
    </row>
    <row r="1041" spans="1:16" x14ac:dyDescent="0.25">
      <c r="A1041" s="4">
        <f t="shared" ca="1" si="132"/>
        <v>-29.574950338327291</v>
      </c>
      <c r="B1041" s="4">
        <f t="shared" ca="1" si="133"/>
        <v>129.61743062488344</v>
      </c>
      <c r="C1041" s="4">
        <v>4290</v>
      </c>
      <c r="D1041" s="4">
        <f t="shared" ca="1" si="134"/>
        <v>3</v>
      </c>
      <c r="E1041" s="4">
        <v>0.55000000000000004</v>
      </c>
      <c r="F1041" s="4">
        <v>19.899999999999999</v>
      </c>
      <c r="G1041" s="4">
        <f t="shared" ca="1" si="128"/>
        <v>53.323113517529826</v>
      </c>
      <c r="H1041" s="4">
        <f t="shared" ca="1" si="135"/>
        <v>21.887254090826723</v>
      </c>
      <c r="I1041" s="4">
        <f ca="1">User_Model_Calcs!B1041-Sat_Data!$B$5</f>
        <v>19.61743062488344</v>
      </c>
      <c r="J1041" s="4">
        <f ca="1">(Earth_Data!$B$1/SQRT(1-Earth_Data!$B$2^2*SIN(RADIANS(User_Model_Calcs!A1041))^2))*COS(RADIANS(User_Model_Calcs!A1041))</f>
        <v>5551.6659119109254</v>
      </c>
      <c r="K1041" s="4">
        <f ca="1">((Earth_Data!$B$1*(1-Earth_Data!$B$2^2))/SQRT(1-Earth_Data!$B$2^2*SIN(RADIANS(User_Model_Calcs!A1041))^2))*SIN(RADIANS(User_Model_Calcs!A1041))</f>
        <v>-3129.4839418800429</v>
      </c>
      <c r="L1041" s="4">
        <f t="shared" ca="1" si="129"/>
        <v>-29.410033308783884</v>
      </c>
      <c r="M1041" s="4">
        <f t="shared" ca="1" si="130"/>
        <v>6372.9635288426707</v>
      </c>
      <c r="N1041" s="4">
        <f ca="1">SQRT(User_Model_Calcs!M1041^2+Sat_Data!$B$3^2-2*User_Model_Calcs!M1041*Sat_Data!$B$3*COS(RADIANS(L1041))*COS(RADIANS(I1041)))</f>
        <v>37113.895644377662</v>
      </c>
      <c r="O1041" s="4">
        <f ca="1">DEGREES(ACOS(((Earth_Data!$B$1+Sat_Data!$B$2)/User_Model_Calcs!N1041)*SQRT(1-COS(RADIANS(User_Model_Calcs!I1041))^2*COS(RADIANS(User_Model_Calcs!A1041))^2)))</f>
        <v>49.345137974924938</v>
      </c>
      <c r="P1041" s="4">
        <f t="shared" ca="1" si="131"/>
        <v>35.835028767760704</v>
      </c>
    </row>
    <row r="1042" spans="1:16" x14ac:dyDescent="0.25">
      <c r="A1042" s="4">
        <f t="shared" ca="1" si="132"/>
        <v>-26.348599968459368</v>
      </c>
      <c r="B1042" s="4">
        <f t="shared" ca="1" si="133"/>
        <v>114.84349748639578</v>
      </c>
      <c r="C1042" s="4">
        <v>4291</v>
      </c>
      <c r="D1042" s="4">
        <f t="shared" ca="1" si="134"/>
        <v>3</v>
      </c>
      <c r="E1042" s="4">
        <v>0.55000000000000004</v>
      </c>
      <c r="F1042" s="4">
        <v>19.899999999999999</v>
      </c>
      <c r="G1042" s="4">
        <f t="shared" ca="1" si="128"/>
        <v>53.323113517529826</v>
      </c>
      <c r="H1042" s="4">
        <f t="shared" ca="1" si="135"/>
        <v>23.095368824188967</v>
      </c>
      <c r="I1042" s="4">
        <f ca="1">User_Model_Calcs!B1042-Sat_Data!$B$5</f>
        <v>4.8434974863957763</v>
      </c>
      <c r="J1042" s="4">
        <f ca="1">(Earth_Data!$B$1/SQRT(1-Earth_Data!$B$2^2*SIN(RADIANS(User_Model_Calcs!A1042))^2))*COS(RADIANS(User_Model_Calcs!A1042))</f>
        <v>5719.2891697346431</v>
      </c>
      <c r="K1042" s="4">
        <f ca="1">((Earth_Data!$B$1*(1-Earth_Data!$B$2^2))/SQRT(1-Earth_Data!$B$2^2*SIN(RADIANS(User_Model_Calcs!A1042))^2))*SIN(RADIANS(User_Model_Calcs!A1042))</f>
        <v>-2813.7240985103376</v>
      </c>
      <c r="L1042" s="4">
        <f t="shared" ca="1" si="129"/>
        <v>-26.195845758339811</v>
      </c>
      <c r="M1042" s="4">
        <f t="shared" ca="1" si="130"/>
        <v>6373.9557505195935</v>
      </c>
      <c r="N1042" s="4">
        <f ca="1">SQRT(User_Model_Calcs!M1042^2+Sat_Data!$B$3^2-2*User_Model_Calcs!M1042*Sat_Data!$B$3*COS(RADIANS(L1042))*COS(RADIANS(I1042)))</f>
        <v>36576.856872303761</v>
      </c>
      <c r="O1042" s="4">
        <f ca="1">DEGREES(ACOS(((Earth_Data!$B$1+Sat_Data!$B$2)/User_Model_Calcs!N1042)*SQRT(1-COS(RADIANS(User_Model_Calcs!I1042))^2*COS(RADIANS(User_Model_Calcs!A1042))^2)))</f>
        <v>58.73413387925337</v>
      </c>
      <c r="P1042" s="4">
        <f t="shared" ca="1" si="131"/>
        <v>10.808911320438273</v>
      </c>
    </row>
    <row r="1043" spans="1:16" x14ac:dyDescent="0.25">
      <c r="A1043" s="4">
        <f t="shared" ca="1" si="132"/>
        <v>-18.810658863798174</v>
      </c>
      <c r="B1043" s="4">
        <f t="shared" ca="1" si="133"/>
        <v>129.09924909155825</v>
      </c>
      <c r="C1043" s="4">
        <v>4292</v>
      </c>
      <c r="D1043" s="4">
        <f t="shared" ca="1" si="134"/>
        <v>3</v>
      </c>
      <c r="E1043" s="4">
        <v>0.55000000000000004</v>
      </c>
      <c r="F1043" s="4">
        <v>19.899999999999999</v>
      </c>
      <c r="G1043" s="4">
        <f t="shared" ca="1" si="128"/>
        <v>53.323113517529826</v>
      </c>
      <c r="H1043" s="4">
        <f t="shared" ca="1" si="135"/>
        <v>15.558730088779948</v>
      </c>
      <c r="I1043" s="4">
        <f ca="1">User_Model_Calcs!B1043-Sat_Data!$B$5</f>
        <v>19.099249091558249</v>
      </c>
      <c r="J1043" s="4">
        <f ca="1">(Earth_Data!$B$1/SQRT(1-Earth_Data!$B$2^2*SIN(RADIANS(User_Model_Calcs!A1043))^2))*COS(RADIANS(User_Model_Calcs!A1043))</f>
        <v>6039.5812263680491</v>
      </c>
      <c r="K1043" s="4">
        <f ca="1">((Earth_Data!$B$1*(1-Earth_Data!$B$2^2))/SQRT(1-Earth_Data!$B$2^2*SIN(RADIANS(User_Model_Calcs!A1043))^2))*SIN(RADIANS(User_Model_Calcs!A1043))</f>
        <v>-2043.5224196301342</v>
      </c>
      <c r="L1043" s="4">
        <f t="shared" ca="1" si="129"/>
        <v>-18.693505090646074</v>
      </c>
      <c r="M1043" s="4">
        <f t="shared" ca="1" si="130"/>
        <v>6375.9332861494395</v>
      </c>
      <c r="N1043" s="4">
        <f ca="1">SQRT(User_Model_Calcs!M1043^2+Sat_Data!$B$3^2-2*User_Model_Calcs!M1043*Sat_Data!$B$3*COS(RADIANS(L1043))*COS(RADIANS(I1043)))</f>
        <v>36567.683521208564</v>
      </c>
      <c r="O1043" s="4">
        <f ca="1">DEGREES(ACOS(((Earth_Data!$B$1+Sat_Data!$B$2)/User_Model_Calcs!N1043)*SQRT(1-COS(RADIANS(User_Model_Calcs!I1043))^2*COS(RADIANS(User_Model_Calcs!A1043))^2)))</f>
        <v>58.967172656230069</v>
      </c>
      <c r="P1043" s="4">
        <f t="shared" ca="1" si="131"/>
        <v>47.040457145431418</v>
      </c>
    </row>
    <row r="1044" spans="1:16" x14ac:dyDescent="0.25">
      <c r="A1044" s="4">
        <f t="shared" ca="1" si="132"/>
        <v>-19.059982052741102</v>
      </c>
      <c r="B1044" s="4">
        <f t="shared" ca="1" si="133"/>
        <v>148.36181751014303</v>
      </c>
      <c r="C1044" s="4">
        <v>4293</v>
      </c>
      <c r="D1044" s="4">
        <f t="shared" ca="1" si="134"/>
        <v>0.75</v>
      </c>
      <c r="E1044" s="4">
        <v>0.55000000000000004</v>
      </c>
      <c r="F1044" s="4">
        <v>19.899999999999999</v>
      </c>
      <c r="G1044" s="4">
        <f t="shared" ca="1" si="128"/>
        <v>41.281913690970576</v>
      </c>
      <c r="H1044" s="4">
        <f t="shared" ca="1" si="135"/>
        <v>18.074805956924987</v>
      </c>
      <c r="I1044" s="4">
        <f ca="1">User_Model_Calcs!B1044-Sat_Data!$B$5</f>
        <v>38.361817510143027</v>
      </c>
      <c r="J1044" s="4">
        <f ca="1">(Earth_Data!$B$1/SQRT(1-Earth_Data!$B$2^2*SIN(RADIANS(User_Model_Calcs!A1044))^2))*COS(RADIANS(User_Model_Calcs!A1044))</f>
        <v>6030.6256929062956</v>
      </c>
      <c r="K1044" s="4">
        <f ca="1">((Earth_Data!$B$1*(1-Earth_Data!$B$2^2))/SQRT(1-Earth_Data!$B$2^2*SIN(RADIANS(User_Model_Calcs!A1044))^2))*SIN(RADIANS(User_Model_Calcs!A1044))</f>
        <v>-2069.6268690801826</v>
      </c>
      <c r="L1044" s="4">
        <f t="shared" ca="1" si="129"/>
        <v>-18.941507668243325</v>
      </c>
      <c r="M1044" s="4">
        <f t="shared" ca="1" si="130"/>
        <v>6375.8765377915042</v>
      </c>
      <c r="N1044" s="4">
        <f ca="1">SQRT(User_Model_Calcs!M1044^2+Sat_Data!$B$3^2-2*User_Model_Calcs!M1044*Sat_Data!$B$3*COS(RADIANS(L1044))*COS(RADIANS(I1044)))</f>
        <v>37678.999169284216</v>
      </c>
      <c r="O1044" s="4">
        <f ca="1">DEGREES(ACOS(((Earth_Data!$B$1+Sat_Data!$B$2)/User_Model_Calcs!N1044)*SQRT(1-COS(RADIANS(User_Model_Calcs!I1044))^2*COS(RADIANS(User_Model_Calcs!A1044))^2)))</f>
        <v>41.297803143602856</v>
      </c>
      <c r="P1044" s="4">
        <f t="shared" ca="1" si="131"/>
        <v>67.580035767422046</v>
      </c>
    </row>
    <row r="1045" spans="1:16" x14ac:dyDescent="0.25">
      <c r="A1045" s="4">
        <f t="shared" ca="1" si="132"/>
        <v>-40.51987737594861</v>
      </c>
      <c r="B1045" s="4">
        <f t="shared" ca="1" si="133"/>
        <v>145.30035514840756</v>
      </c>
      <c r="C1045" s="4">
        <v>4294</v>
      </c>
      <c r="D1045" s="4">
        <f t="shared" ca="1" si="134"/>
        <v>1.2</v>
      </c>
      <c r="E1045" s="4">
        <v>0.55000000000000004</v>
      </c>
      <c r="F1045" s="4">
        <v>19.899999999999999</v>
      </c>
      <c r="G1045" s="4">
        <f t="shared" ca="1" si="128"/>
        <v>45.364313344089069</v>
      </c>
      <c r="H1045" s="4">
        <f t="shared" ca="1" si="135"/>
        <v>15.582114050547887</v>
      </c>
      <c r="I1045" s="4">
        <f ca="1">User_Model_Calcs!B1045-Sat_Data!$B$5</f>
        <v>35.300355148407562</v>
      </c>
      <c r="J1045" s="4">
        <f ca="1">(Earth_Data!$B$1/SQRT(1-Earth_Data!$B$2^2*SIN(RADIANS(User_Model_Calcs!A1045))^2))*COS(RADIANS(User_Model_Calcs!A1045))</f>
        <v>4855.4037082568047</v>
      </c>
      <c r="K1045" s="4">
        <f ca="1">((Earth_Data!$B$1*(1-Earth_Data!$B$2^2))/SQRT(1-Earth_Data!$B$2^2*SIN(RADIANS(User_Model_Calcs!A1045))^2))*SIN(RADIANS(User_Model_Calcs!A1045))</f>
        <v>-4122.0395683934912</v>
      </c>
      <c r="L1045" s="4">
        <f t="shared" ca="1" si="129"/>
        <v>-40.32989795358246</v>
      </c>
      <c r="M1045" s="4">
        <f t="shared" ca="1" si="130"/>
        <v>6369.1565668898047</v>
      </c>
      <c r="N1045" s="4">
        <f ca="1">SQRT(User_Model_Calcs!M1045^2+Sat_Data!$B$3^2-2*User_Model_Calcs!M1045*Sat_Data!$B$3*COS(RADIANS(L1045))*COS(RADIANS(I1045)))</f>
        <v>38525.531115196485</v>
      </c>
      <c r="O1045" s="4">
        <f ca="1">DEGREES(ACOS(((Earth_Data!$B$1+Sat_Data!$B$2)/User_Model_Calcs!N1045)*SQRT(1-COS(RADIANS(User_Model_Calcs!I1045))^2*COS(RADIANS(User_Model_Calcs!A1045))^2)))</f>
        <v>30.868095891780548</v>
      </c>
      <c r="P1045" s="4">
        <f t="shared" ca="1" si="131"/>
        <v>47.460232758083677</v>
      </c>
    </row>
    <row r="1046" spans="1:16" x14ac:dyDescent="0.25">
      <c r="A1046" s="4">
        <f t="shared" ca="1" si="132"/>
        <v>-38.267865342935814</v>
      </c>
      <c r="B1046" s="4">
        <f t="shared" ca="1" si="133"/>
        <v>141.66919056104669</v>
      </c>
      <c r="C1046" s="4">
        <v>4295</v>
      </c>
      <c r="D1046" s="4">
        <f t="shared" ca="1" si="134"/>
        <v>0.75</v>
      </c>
      <c r="E1046" s="4">
        <v>0.55000000000000004</v>
      </c>
      <c r="F1046" s="4">
        <v>19.899999999999999</v>
      </c>
      <c r="G1046" s="4">
        <f t="shared" ca="1" si="128"/>
        <v>41.281913690970576</v>
      </c>
      <c r="H1046" s="4">
        <f t="shared" ca="1" si="135"/>
        <v>14.01663420903356</v>
      </c>
      <c r="I1046" s="4">
        <f ca="1">User_Model_Calcs!B1046-Sat_Data!$B$5</f>
        <v>31.66919056104669</v>
      </c>
      <c r="J1046" s="4">
        <f ca="1">(Earth_Data!$B$1/SQRT(1-Earth_Data!$B$2^2*SIN(RADIANS(User_Model_Calcs!A1046))^2))*COS(RADIANS(User_Model_Calcs!A1046))</f>
        <v>5014.0717727885021</v>
      </c>
      <c r="K1046" s="4">
        <f ca="1">((Earth_Data!$B$1*(1-Earth_Data!$B$2^2))/SQRT(1-Earth_Data!$B$2^2*SIN(RADIANS(User_Model_Calcs!A1046))^2))*SIN(RADIANS(User_Model_Calcs!A1046))</f>
        <v>-3928.8322743910653</v>
      </c>
      <c r="L1046" s="4">
        <f t="shared" ca="1" si="129"/>
        <v>-38.08087329176719</v>
      </c>
      <c r="M1046" s="4">
        <f t="shared" ca="1" si="130"/>
        <v>6369.9794962755814</v>
      </c>
      <c r="N1046" s="4">
        <f ca="1">SQRT(User_Model_Calcs!M1046^2+Sat_Data!$B$3^2-2*User_Model_Calcs!M1046*Sat_Data!$B$3*COS(RADIANS(L1046))*COS(RADIANS(I1046)))</f>
        <v>38190.641753684264</v>
      </c>
      <c r="O1046" s="4">
        <f ca="1">DEGREES(ACOS(((Earth_Data!$B$1+Sat_Data!$B$2)/User_Model_Calcs!N1046)*SQRT(1-COS(RADIANS(User_Model_Calcs!I1046))^2*COS(RADIANS(User_Model_Calcs!A1046))^2)))</f>
        <v>34.777363542549118</v>
      </c>
      <c r="P1046" s="4">
        <f t="shared" ca="1" si="131"/>
        <v>44.885576584434197</v>
      </c>
    </row>
    <row r="1047" spans="1:16" x14ac:dyDescent="0.25">
      <c r="A1047" s="4">
        <f t="shared" ca="1" si="132"/>
        <v>-38.003473905068546</v>
      </c>
      <c r="B1047" s="4">
        <f t="shared" ca="1" si="133"/>
        <v>110.70247970861159</v>
      </c>
      <c r="C1047" s="4">
        <v>4296</v>
      </c>
      <c r="D1047" s="4">
        <f t="shared" ca="1" si="134"/>
        <v>1.2</v>
      </c>
      <c r="E1047" s="4">
        <v>0.55000000000000004</v>
      </c>
      <c r="F1047" s="4">
        <v>19.899999999999999</v>
      </c>
      <c r="G1047" s="4">
        <f t="shared" ca="1" si="128"/>
        <v>45.364313344089069</v>
      </c>
      <c r="H1047" s="4">
        <f t="shared" ca="1" si="135"/>
        <v>22.50312963282121</v>
      </c>
      <c r="I1047" s="4">
        <f ca="1">User_Model_Calcs!B1047-Sat_Data!$B$5</f>
        <v>0.70247970861159104</v>
      </c>
      <c r="J1047" s="4">
        <f ca="1">(Earth_Data!$B$1/SQRT(1-Earth_Data!$B$2^2*SIN(RADIANS(User_Model_Calcs!A1047))^2))*COS(RADIANS(User_Model_Calcs!A1047))</f>
        <v>5032.1944121318847</v>
      </c>
      <c r="K1047" s="4">
        <f ca="1">((Earth_Data!$B$1*(1-Earth_Data!$B$2^2))/SQRT(1-Earth_Data!$B$2^2*SIN(RADIANS(User_Model_Calcs!A1047))^2))*SIN(RADIANS(User_Model_Calcs!A1047))</f>
        <v>-3905.7492260685258</v>
      </c>
      <c r="L1047" s="4">
        <f t="shared" ca="1" si="129"/>
        <v>-37.816908599378607</v>
      </c>
      <c r="M1047" s="4">
        <f t="shared" ca="1" si="130"/>
        <v>6370.0751658380186</v>
      </c>
      <c r="N1047" s="4">
        <f ca="1">SQRT(User_Model_Calcs!M1047^2+Sat_Data!$B$3^2-2*User_Model_Calcs!M1047*Sat_Data!$B$3*COS(RADIANS(L1047))*COS(RADIANS(I1047)))</f>
        <v>37337.222108558482</v>
      </c>
      <c r="O1047" s="4">
        <f ca="1">DEGREES(ACOS(((Earth_Data!$B$1+Sat_Data!$B$2)/User_Model_Calcs!N1047)*SQRT(1-COS(RADIANS(User_Model_Calcs!I1047))^2*COS(RADIANS(User_Model_Calcs!A1047))^2)))</f>
        <v>45.941449632159639</v>
      </c>
      <c r="P1047" s="4">
        <f t="shared" ca="1" si="131"/>
        <v>1.1408340307547724</v>
      </c>
    </row>
    <row r="1048" spans="1:16" x14ac:dyDescent="0.25">
      <c r="A1048" s="4">
        <f t="shared" ca="1" si="132"/>
        <v>-30.997698785565326</v>
      </c>
      <c r="B1048" s="4">
        <f t="shared" ca="1" si="133"/>
        <v>130.17265284068674</v>
      </c>
      <c r="C1048" s="4">
        <v>4297</v>
      </c>
      <c r="D1048" s="4">
        <f t="shared" ca="1" si="134"/>
        <v>0.75</v>
      </c>
      <c r="E1048" s="4">
        <v>0.55000000000000004</v>
      </c>
      <c r="F1048" s="4">
        <v>19.899999999999999</v>
      </c>
      <c r="G1048" s="4">
        <f t="shared" ca="1" si="128"/>
        <v>41.281913690970576</v>
      </c>
      <c r="H1048" s="4">
        <f t="shared" ca="1" si="135"/>
        <v>17.30963585092907</v>
      </c>
      <c r="I1048" s="4">
        <f ca="1">User_Model_Calcs!B1048-Sat_Data!$B$5</f>
        <v>20.172652840686737</v>
      </c>
      <c r="J1048" s="4">
        <f ca="1">(Earth_Data!$B$1/SQRT(1-Earth_Data!$B$2^2*SIN(RADIANS(User_Model_Calcs!A1048))^2))*COS(RADIANS(User_Model_Calcs!A1048))</f>
        <v>5472.1252290619741</v>
      </c>
      <c r="K1048" s="4">
        <f ca="1">((Earth_Data!$B$1*(1-Earth_Data!$B$2^2))/SQRT(1-Earth_Data!$B$2^2*SIN(RADIANS(User_Model_Calcs!A1048))^2))*SIN(RADIANS(User_Model_Calcs!A1048))</f>
        <v>-3265.6759793351634</v>
      </c>
      <c r="L1048" s="4">
        <f t="shared" ca="1" si="129"/>
        <v>-30.828070410052064</v>
      </c>
      <c r="M1048" s="4">
        <f t="shared" ca="1" si="130"/>
        <v>6372.5029717170974</v>
      </c>
      <c r="N1048" s="4">
        <f ca="1">SQRT(User_Model_Calcs!M1048^2+Sat_Data!$B$3^2-2*User_Model_Calcs!M1048*Sat_Data!$B$3*COS(RADIANS(L1048))*COS(RADIANS(I1048)))</f>
        <v>37219.286411716399</v>
      </c>
      <c r="O1048" s="4">
        <f ca="1">DEGREES(ACOS(((Earth_Data!$B$1+Sat_Data!$B$2)/User_Model_Calcs!N1048)*SQRT(1-COS(RADIANS(User_Model_Calcs!I1048))^2*COS(RADIANS(User_Model_Calcs!A1048))^2)))</f>
        <v>47.724148840182657</v>
      </c>
      <c r="P1048" s="4">
        <f t="shared" ca="1" si="131"/>
        <v>35.502802884227926</v>
      </c>
    </row>
    <row r="1049" spans="1:16" x14ac:dyDescent="0.25">
      <c r="A1049" s="4">
        <f t="shared" ca="1" si="132"/>
        <v>-40.199679185998377</v>
      </c>
      <c r="B1049" s="4">
        <f t="shared" ca="1" si="133"/>
        <v>129.98835658004427</v>
      </c>
      <c r="C1049" s="4">
        <v>4298</v>
      </c>
      <c r="D1049" s="4">
        <f t="shared" ca="1" si="134"/>
        <v>0.75</v>
      </c>
      <c r="E1049" s="4">
        <v>0.55000000000000004</v>
      </c>
      <c r="F1049" s="4">
        <v>19.899999999999999</v>
      </c>
      <c r="G1049" s="4">
        <f t="shared" ca="1" si="128"/>
        <v>41.281913690970576</v>
      </c>
      <c r="H1049" s="4">
        <f t="shared" ca="1" si="135"/>
        <v>19.319990096630825</v>
      </c>
      <c r="I1049" s="4">
        <f ca="1">User_Model_Calcs!B1049-Sat_Data!$B$5</f>
        <v>19.988356580044268</v>
      </c>
      <c r="J1049" s="4">
        <f ca="1">(Earth_Data!$B$1/SQRT(1-Earth_Data!$B$2^2*SIN(RADIANS(User_Model_Calcs!A1049))^2))*COS(RADIANS(User_Model_Calcs!A1049))</f>
        <v>4878.4287757796601</v>
      </c>
      <c r="K1049" s="4">
        <f ca="1">((Earth_Data!$B$1*(1-Earth_Data!$B$2^2))/SQRT(1-Earth_Data!$B$2^2*SIN(RADIANS(User_Model_Calcs!A1049))^2))*SIN(RADIANS(User_Model_Calcs!A1049))</f>
        <v>-4094.9466958330645</v>
      </c>
      <c r="L1049" s="4">
        <f t="shared" ca="1" si="129"/>
        <v>-40.010053446084179</v>
      </c>
      <c r="M1049" s="4">
        <f t="shared" ca="1" si="130"/>
        <v>6369.2743512953784</v>
      </c>
      <c r="N1049" s="4">
        <f ca="1">SQRT(User_Model_Calcs!M1049^2+Sat_Data!$B$3^2-2*User_Model_Calcs!M1049*Sat_Data!$B$3*COS(RADIANS(L1049))*COS(RADIANS(I1049)))</f>
        <v>37838.790780961339</v>
      </c>
      <c r="O1049" s="4">
        <f ca="1">DEGREES(ACOS(((Earth_Data!$B$1+Sat_Data!$B$2)/User_Model_Calcs!N1049)*SQRT(1-COS(RADIANS(User_Model_Calcs!I1049))^2*COS(RADIANS(User_Model_Calcs!A1049))^2)))</f>
        <v>39.11792205997218</v>
      </c>
      <c r="P1049" s="4">
        <f t="shared" ca="1" si="131"/>
        <v>29.403086317231466</v>
      </c>
    </row>
    <row r="1050" spans="1:16" x14ac:dyDescent="0.25">
      <c r="A1050" s="4">
        <f t="shared" ca="1" si="132"/>
        <v>-27.254199538124254</v>
      </c>
      <c r="B1050" s="4">
        <f t="shared" ca="1" si="133"/>
        <v>108.80013753828163</v>
      </c>
      <c r="C1050" s="4">
        <v>4299</v>
      </c>
      <c r="D1050" s="4">
        <f t="shared" ca="1" si="134"/>
        <v>0.75</v>
      </c>
      <c r="E1050" s="4">
        <v>0.55000000000000004</v>
      </c>
      <c r="F1050" s="4">
        <v>19.899999999999999</v>
      </c>
      <c r="G1050" s="4">
        <f t="shared" ca="1" si="128"/>
        <v>41.281913690970576</v>
      </c>
      <c r="H1050" s="4">
        <f t="shared" ca="1" si="135"/>
        <v>20.505827933598717</v>
      </c>
      <c r="I1050" s="4">
        <f ca="1">User_Model_Calcs!B1050-Sat_Data!$B$5</f>
        <v>-1.199862461718368</v>
      </c>
      <c r="J1050" s="4">
        <f ca="1">(Earth_Data!$B$1/SQRT(1-Earth_Data!$B$2^2*SIN(RADIANS(User_Model_Calcs!A1050))^2))*COS(RADIANS(User_Model_Calcs!A1050))</f>
        <v>5674.0460025659449</v>
      </c>
      <c r="K1050" s="4">
        <f ca="1">((Earth_Data!$B$1*(1-Earth_Data!$B$2^2))/SQRT(1-Earth_Data!$B$2^2*SIN(RADIANS(User_Model_Calcs!A1050))^2))*SIN(RADIANS(User_Model_Calcs!A1050))</f>
        <v>-2903.2848716994981</v>
      </c>
      <c r="L1050" s="4">
        <f t="shared" ca="1" si="129"/>
        <v>-27.097830027205248</v>
      </c>
      <c r="M1050" s="4">
        <f t="shared" ca="1" si="130"/>
        <v>6373.6850475587316</v>
      </c>
      <c r="N1050" s="4">
        <f ca="1">SQRT(User_Model_Calcs!M1050^2+Sat_Data!$B$3^2-2*User_Model_Calcs!M1050*Sat_Data!$B$3*COS(RADIANS(L1050))*COS(RADIANS(I1050)))</f>
        <v>36606.842776492653</v>
      </c>
      <c r="O1050" s="4">
        <f ca="1">DEGREES(ACOS(((Earth_Data!$B$1+Sat_Data!$B$2)/User_Model_Calcs!N1050)*SQRT(1-COS(RADIANS(User_Model_Calcs!I1050))^2*COS(RADIANS(User_Model_Calcs!A1050))^2)))</f>
        <v>58.136689900418858</v>
      </c>
      <c r="P1050" s="4">
        <f t="shared" ca="1" si="131"/>
        <v>2.6186937122974463</v>
      </c>
    </row>
    <row r="1051" spans="1:16" x14ac:dyDescent="0.25">
      <c r="A1051" s="4">
        <f t="shared" ca="1" si="132"/>
        <v>-27.080763834703895</v>
      </c>
      <c r="B1051" s="4">
        <f t="shared" ca="1" si="133"/>
        <v>132.89980234528343</v>
      </c>
      <c r="C1051" s="4">
        <v>4300</v>
      </c>
      <c r="D1051" s="4">
        <f t="shared" ca="1" si="134"/>
        <v>1.2</v>
      </c>
      <c r="E1051" s="4">
        <v>0.55000000000000004</v>
      </c>
      <c r="F1051" s="4">
        <v>19.899999999999999</v>
      </c>
      <c r="G1051" s="4">
        <f t="shared" ca="1" si="128"/>
        <v>45.364313344089069</v>
      </c>
      <c r="H1051" s="4">
        <f t="shared" ca="1" si="135"/>
        <v>15.050628539585729</v>
      </c>
      <c r="I1051" s="4">
        <f ca="1">User_Model_Calcs!B1051-Sat_Data!$B$5</f>
        <v>22.899802345283433</v>
      </c>
      <c r="J1051" s="4">
        <f ca="1">(Earth_Data!$B$1/SQRT(1-Earth_Data!$B$2^2*SIN(RADIANS(User_Model_Calcs!A1051))^2))*COS(RADIANS(User_Model_Calcs!A1051))</f>
        <v>5682.820691493991</v>
      </c>
      <c r="K1051" s="4">
        <f ca="1">((Earth_Data!$B$1*(1-Earth_Data!$B$2^2))/SQRT(1-Earth_Data!$B$2^2*SIN(RADIANS(User_Model_Calcs!A1051))^2))*SIN(RADIANS(User_Model_Calcs!A1051))</f>
        <v>-2886.1873123311311</v>
      </c>
      <c r="L1051" s="4">
        <f t="shared" ca="1" si="129"/>
        <v>-26.925074791444942</v>
      </c>
      <c r="M1051" s="4">
        <f t="shared" ca="1" si="130"/>
        <v>6373.7373819081567</v>
      </c>
      <c r="N1051" s="4">
        <f ca="1">SQRT(User_Model_Calcs!M1051^2+Sat_Data!$B$3^2-2*User_Model_Calcs!M1051*Sat_Data!$B$3*COS(RADIANS(L1051))*COS(RADIANS(I1051)))</f>
        <v>37107.759551664785</v>
      </c>
      <c r="O1051" s="4">
        <f ca="1">DEGREES(ACOS(((Earth_Data!$B$1+Sat_Data!$B$2)/User_Model_Calcs!N1051)*SQRT(1-COS(RADIANS(User_Model_Calcs!I1051))^2*COS(RADIANS(User_Model_Calcs!A1051))^2)))</f>
        <v>49.455341477403749</v>
      </c>
      <c r="P1051" s="4">
        <f t="shared" ca="1" si="131"/>
        <v>42.857542470798705</v>
      </c>
    </row>
    <row r="1052" spans="1:16" x14ac:dyDescent="0.25">
      <c r="A1052" s="4">
        <f t="shared" ca="1" si="132"/>
        <v>-22.499691321402892</v>
      </c>
      <c r="B1052" s="4">
        <f t="shared" ca="1" si="133"/>
        <v>120.37989486566813</v>
      </c>
      <c r="C1052" s="4">
        <v>4301</v>
      </c>
      <c r="D1052" s="4">
        <f t="shared" ca="1" si="134"/>
        <v>0.75</v>
      </c>
      <c r="E1052" s="4">
        <v>0.55000000000000004</v>
      </c>
      <c r="F1052" s="4">
        <v>19.899999999999999</v>
      </c>
      <c r="G1052" s="4">
        <f t="shared" ca="1" si="128"/>
        <v>41.281913690970576</v>
      </c>
      <c r="H1052" s="4">
        <f t="shared" ca="1" si="135"/>
        <v>16.095956731901275</v>
      </c>
      <c r="I1052" s="4">
        <f ca="1">User_Model_Calcs!B1052-Sat_Data!$B$5</f>
        <v>10.379894865668135</v>
      </c>
      <c r="J1052" s="4">
        <f ca="1">(Earth_Data!$B$1/SQRT(1-Earth_Data!$B$2^2*SIN(RADIANS(User_Model_Calcs!A1052))^2))*COS(RADIANS(User_Model_Calcs!A1052))</f>
        <v>5895.5367432468329</v>
      </c>
      <c r="K1052" s="4">
        <f ca="1">((Earth_Data!$B$1*(1-Earth_Data!$B$2^2))/SQRT(1-Earth_Data!$B$2^2*SIN(RADIANS(User_Model_Calcs!A1052))^2))*SIN(RADIANS(User_Model_Calcs!A1052))</f>
        <v>-2425.6262394993278</v>
      </c>
      <c r="L1052" s="4">
        <f t="shared" ca="1" si="129"/>
        <v>-22.363948437311514</v>
      </c>
      <c r="M1052" s="4">
        <f t="shared" ca="1" si="130"/>
        <v>6375.0306779435277</v>
      </c>
      <c r="N1052" s="4">
        <f ca="1">SQRT(User_Model_Calcs!M1052^2+Sat_Data!$B$3^2-2*User_Model_Calcs!M1052*Sat_Data!$B$3*COS(RADIANS(L1052))*COS(RADIANS(I1052)))</f>
        <v>36461.368570211082</v>
      </c>
      <c r="O1052" s="4">
        <f ca="1">DEGREES(ACOS(((Earth_Data!$B$1+Sat_Data!$B$2)/User_Model_Calcs!N1052)*SQRT(1-COS(RADIANS(User_Model_Calcs!I1052))^2*COS(RADIANS(User_Model_Calcs!A1052))^2)))</f>
        <v>61.145621692343944</v>
      </c>
      <c r="P1052" s="4">
        <f t="shared" ca="1" si="131"/>
        <v>25.578424835074127</v>
      </c>
    </row>
    <row r="1053" spans="1:16" x14ac:dyDescent="0.25">
      <c r="A1053" s="4">
        <f t="shared" ca="1" si="132"/>
        <v>-28.783839047533192</v>
      </c>
      <c r="B1053" s="4">
        <f t="shared" ca="1" si="133"/>
        <v>109.53355647377127</v>
      </c>
      <c r="C1053" s="4">
        <v>4302</v>
      </c>
      <c r="D1053" s="4">
        <f t="shared" ca="1" si="134"/>
        <v>3</v>
      </c>
      <c r="E1053" s="4">
        <v>0.55000000000000004</v>
      </c>
      <c r="F1053" s="4">
        <v>19.899999999999999</v>
      </c>
      <c r="G1053" s="4">
        <f t="shared" ca="1" si="128"/>
        <v>53.323113517529826</v>
      </c>
      <c r="H1053" s="4">
        <f t="shared" ca="1" si="135"/>
        <v>21.824188006777021</v>
      </c>
      <c r="I1053" s="4">
        <f ca="1">User_Model_Calcs!B1053-Sat_Data!$B$5</f>
        <v>-0.46644352622872987</v>
      </c>
      <c r="J1053" s="4">
        <f ca="1">(Earth_Data!$B$1/SQRT(1-Earth_Data!$B$2^2*SIN(RADIANS(User_Model_Calcs!A1053))^2))*COS(RADIANS(User_Model_Calcs!A1053))</f>
        <v>5594.4164232424628</v>
      </c>
      <c r="K1053" s="4">
        <f ca="1">((Earth_Data!$B$1*(1-Earth_Data!$B$2^2))/SQRT(1-Earth_Data!$B$2^2*SIN(RADIANS(User_Model_Calcs!A1053))^2))*SIN(RADIANS(User_Model_Calcs!A1053))</f>
        <v>-3052.92629509573</v>
      </c>
      <c r="L1053" s="4">
        <f t="shared" ca="1" si="129"/>
        <v>-28.621717551355193</v>
      </c>
      <c r="M1053" s="4">
        <f t="shared" ca="1" si="130"/>
        <v>6373.2137952474122</v>
      </c>
      <c r="N1053" s="4">
        <f ca="1">SQRT(User_Model_Calcs!M1053^2+Sat_Data!$B$3^2-2*User_Model_Calcs!M1053*Sat_Data!$B$3*COS(RADIANS(L1053))*COS(RADIANS(I1053)))</f>
        <v>36697.148045405287</v>
      </c>
      <c r="O1053" s="4">
        <f ca="1">DEGREES(ACOS(((Earth_Data!$B$1+Sat_Data!$B$2)/User_Model_Calcs!N1053)*SQRT(1-COS(RADIANS(User_Model_Calcs!I1053))^2*COS(RADIANS(User_Model_Calcs!A1053))^2)))</f>
        <v>56.406290695307831</v>
      </c>
      <c r="P1053" s="4">
        <f t="shared" ca="1" si="131"/>
        <v>0.96864612955159946</v>
      </c>
    </row>
    <row r="1054" spans="1:16" x14ac:dyDescent="0.25">
      <c r="A1054" s="4">
        <f t="shared" ca="1" si="132"/>
        <v>-43.128460446789958</v>
      </c>
      <c r="B1054" s="4">
        <f t="shared" ca="1" si="133"/>
        <v>158.03536873374409</v>
      </c>
      <c r="C1054" s="4">
        <v>4303</v>
      </c>
      <c r="D1054" s="4">
        <f t="shared" ca="1" si="134"/>
        <v>0.75</v>
      </c>
      <c r="E1054" s="4">
        <v>0.55000000000000004</v>
      </c>
      <c r="F1054" s="4">
        <v>19.899999999999999</v>
      </c>
      <c r="G1054" s="4">
        <f t="shared" ca="1" si="128"/>
        <v>41.281913690970576</v>
      </c>
      <c r="H1054" s="4">
        <f t="shared" ca="1" si="135"/>
        <v>22.837717324564341</v>
      </c>
      <c r="I1054" s="4">
        <f ca="1">User_Model_Calcs!B1054-Sat_Data!$B$5</f>
        <v>48.035368733744093</v>
      </c>
      <c r="J1054" s="4">
        <f ca="1">(Earth_Data!$B$1/SQRT(1-Earth_Data!$B$2^2*SIN(RADIANS(User_Model_Calcs!A1054))^2))*COS(RADIANS(User_Model_Calcs!A1054))</f>
        <v>4662.2110315137479</v>
      </c>
      <c r="K1054" s="4">
        <f ca="1">((Earth_Data!$B$1*(1-Earth_Data!$B$2^2))/SQRT(1-Earth_Data!$B$2^2*SIN(RADIANS(User_Model_Calcs!A1054))^2))*SIN(RADIANS(User_Model_Calcs!A1054))</f>
        <v>-4337.9297190234256</v>
      </c>
      <c r="L1054" s="4">
        <f t="shared" ca="1" si="129"/>
        <v>-42.936485981597507</v>
      </c>
      <c r="M1054" s="4">
        <f t="shared" ca="1" si="130"/>
        <v>6368.1901627978368</v>
      </c>
      <c r="N1054" s="4">
        <f ca="1">SQRT(User_Model_Calcs!M1054^2+Sat_Data!$B$3^2-2*User_Model_Calcs!M1054*Sat_Data!$B$3*COS(RADIANS(L1054))*COS(RADIANS(I1054)))</f>
        <v>39439.524396132831</v>
      </c>
      <c r="O1054" s="4">
        <f ca="1">DEGREES(ACOS(((Earth_Data!$B$1+Sat_Data!$B$2)/User_Model_Calcs!N1054)*SQRT(1-COS(RADIANS(User_Model_Calcs!I1054))^2*COS(RADIANS(User_Model_Calcs!A1054))^2)))</f>
        <v>21.071016598385405</v>
      </c>
      <c r="P1054" s="4">
        <f t="shared" ca="1" si="131"/>
        <v>58.417413043663394</v>
      </c>
    </row>
    <row r="1055" spans="1:16" x14ac:dyDescent="0.25">
      <c r="A1055" s="4">
        <f t="shared" ca="1" si="132"/>
        <v>-37.918970459524402</v>
      </c>
      <c r="B1055" s="4">
        <f t="shared" ca="1" si="133"/>
        <v>120.75491632109291</v>
      </c>
      <c r="C1055" s="4">
        <v>4304</v>
      </c>
      <c r="D1055" s="4">
        <f t="shared" ca="1" si="134"/>
        <v>0.75</v>
      </c>
      <c r="E1055" s="4">
        <v>0.55000000000000004</v>
      </c>
      <c r="F1055" s="4">
        <v>19.899999999999999</v>
      </c>
      <c r="G1055" s="4">
        <f t="shared" ca="1" si="128"/>
        <v>41.281913690970576</v>
      </c>
      <c r="H1055" s="4">
        <f t="shared" ca="1" si="135"/>
        <v>16.637717620712202</v>
      </c>
      <c r="I1055" s="4">
        <f ca="1">User_Model_Calcs!B1055-Sat_Data!$B$5</f>
        <v>10.754916321092907</v>
      </c>
      <c r="J1055" s="4">
        <f ca="1">(Earth_Data!$B$1/SQRT(1-Earth_Data!$B$2^2*SIN(RADIANS(User_Model_Calcs!A1055))^2))*COS(RADIANS(User_Model_Calcs!A1055))</f>
        <v>5037.9640211334954</v>
      </c>
      <c r="K1055" s="4">
        <f ca="1">((Earth_Data!$B$1*(1-Earth_Data!$B$2^2))/SQRT(1-Earth_Data!$B$2^2*SIN(RADIANS(User_Model_Calcs!A1055))^2))*SIN(RADIANS(User_Model_Calcs!A1055))</f>
        <v>-3898.3541523610302</v>
      </c>
      <c r="L1055" s="4">
        <f t="shared" ca="1" si="129"/>
        <v>-37.732544892699359</v>
      </c>
      <c r="M1055" s="4">
        <f t="shared" ca="1" si="130"/>
        <v>6370.1056957844949</v>
      </c>
      <c r="N1055" s="4">
        <f ca="1">SQRT(User_Model_Calcs!M1055^2+Sat_Data!$B$3^2-2*User_Model_Calcs!M1055*Sat_Data!$B$3*COS(RADIANS(L1055))*COS(RADIANS(I1055)))</f>
        <v>37430.104620316059</v>
      </c>
      <c r="O1055" s="4">
        <f ca="1">DEGREES(ACOS(((Earth_Data!$B$1+Sat_Data!$B$2)/User_Model_Calcs!N1055)*SQRT(1-COS(RADIANS(User_Model_Calcs!I1055))^2*COS(RADIANS(User_Model_Calcs!A1055))^2)))</f>
        <v>44.613780250889526</v>
      </c>
      <c r="P1055" s="4">
        <f t="shared" ca="1" si="131"/>
        <v>17.175403025050663</v>
      </c>
    </row>
    <row r="1056" spans="1:16" x14ac:dyDescent="0.25">
      <c r="A1056" s="4">
        <f t="shared" ca="1" si="132"/>
        <v>-38.88621964804279</v>
      </c>
      <c r="B1056" s="4">
        <f t="shared" ca="1" si="133"/>
        <v>105.50097477329535</v>
      </c>
      <c r="C1056" s="4">
        <v>4305</v>
      </c>
      <c r="D1056" s="4">
        <f t="shared" ca="1" si="134"/>
        <v>1.2</v>
      </c>
      <c r="E1056" s="4">
        <v>0.55000000000000004</v>
      </c>
      <c r="F1056" s="4">
        <v>19.899999999999999</v>
      </c>
      <c r="G1056" s="4">
        <f t="shared" ca="1" si="128"/>
        <v>45.364313344089069</v>
      </c>
      <c r="H1056" s="4">
        <f t="shared" ca="1" si="135"/>
        <v>14.868538288945215</v>
      </c>
      <c r="I1056" s="4">
        <f ca="1">User_Model_Calcs!B1056-Sat_Data!$B$5</f>
        <v>-4.4990252267046458</v>
      </c>
      <c r="J1056" s="4">
        <f ca="1">(Earth_Data!$B$1/SQRT(1-Earth_Data!$B$2^2*SIN(RADIANS(User_Model_Calcs!A1056))^2))*COS(RADIANS(User_Model_Calcs!A1056))</f>
        <v>4971.2691625080652</v>
      </c>
      <c r="K1056" s="4">
        <f ca="1">((Earth_Data!$B$1*(1-Earth_Data!$B$2^2))/SQRT(1-Earth_Data!$B$2^2*SIN(RADIANS(User_Model_Calcs!A1056))^2))*SIN(RADIANS(User_Model_Calcs!A1056))</f>
        <v>-3982.4942525082815</v>
      </c>
      <c r="L1056" s="4">
        <f t="shared" ca="1" si="129"/>
        <v>-38.698291631200803</v>
      </c>
      <c r="M1056" s="4">
        <f t="shared" ca="1" si="130"/>
        <v>6369.7549055960653</v>
      </c>
      <c r="N1056" s="4">
        <f ca="1">SQRT(User_Model_Calcs!M1056^2+Sat_Data!$B$3^2-2*User_Model_Calcs!M1056*Sat_Data!$B$3*COS(RADIANS(L1056))*COS(RADIANS(I1056)))</f>
        <v>37422.742457645072</v>
      </c>
      <c r="O1056" s="4">
        <f ca="1">DEGREES(ACOS(((Earth_Data!$B$1+Sat_Data!$B$2)/User_Model_Calcs!N1056)*SQRT(1-COS(RADIANS(User_Model_Calcs!I1056))^2*COS(RADIANS(User_Model_Calcs!A1056))^2)))</f>
        <v>44.712036359320855</v>
      </c>
      <c r="P1056" s="4">
        <f t="shared" ca="1" si="131"/>
        <v>7.1441211000913842</v>
      </c>
    </row>
    <row r="1057" spans="1:16" x14ac:dyDescent="0.25">
      <c r="A1057" s="4">
        <f t="shared" ca="1" si="132"/>
        <v>-25.039274782090672</v>
      </c>
      <c r="B1057" s="4">
        <f t="shared" ca="1" si="133"/>
        <v>116.83004055971071</v>
      </c>
      <c r="C1057" s="4">
        <v>4306</v>
      </c>
      <c r="D1057" s="4">
        <f t="shared" ca="1" si="134"/>
        <v>0.75</v>
      </c>
      <c r="E1057" s="4">
        <v>0.55000000000000004</v>
      </c>
      <c r="F1057" s="4">
        <v>19.899999999999999</v>
      </c>
      <c r="G1057" s="4">
        <f t="shared" ca="1" si="128"/>
        <v>41.281913690970576</v>
      </c>
      <c r="H1057" s="4">
        <f t="shared" ca="1" si="135"/>
        <v>16.072513938244853</v>
      </c>
      <c r="I1057" s="4">
        <f ca="1">User_Model_Calcs!B1057-Sat_Data!$B$5</f>
        <v>6.8300405597107101</v>
      </c>
      <c r="J1057" s="4">
        <f ca="1">(Earth_Data!$B$1/SQRT(1-Earth_Data!$B$2^2*SIN(RADIANS(User_Model_Calcs!A1057))^2))*COS(RADIANS(User_Model_Calcs!A1057))</f>
        <v>5782.1769119851024</v>
      </c>
      <c r="K1057" s="4">
        <f ca="1">((Earth_Data!$B$1*(1-Earth_Data!$B$2^2))/SQRT(1-Earth_Data!$B$2^2*SIN(RADIANS(User_Model_Calcs!A1057))^2))*SIN(RADIANS(User_Model_Calcs!A1057))</f>
        <v>-2683.017744475645</v>
      </c>
      <c r="L1057" s="4">
        <f t="shared" ca="1" si="129"/>
        <v>-24.892014843057904</v>
      </c>
      <c r="M1057" s="4">
        <f t="shared" ca="1" si="130"/>
        <v>6374.3355778202294</v>
      </c>
      <c r="N1057" s="4">
        <f ca="1">SQRT(User_Model_Calcs!M1057^2+Sat_Data!$B$3^2-2*User_Model_Calcs!M1057*Sat_Data!$B$3*COS(RADIANS(L1057))*COS(RADIANS(I1057)))</f>
        <v>36528.156053767299</v>
      </c>
      <c r="O1057" s="4">
        <f ca="1">DEGREES(ACOS(((Earth_Data!$B$1+Sat_Data!$B$2)/User_Model_Calcs!N1057)*SQRT(1-COS(RADIANS(User_Model_Calcs!I1057))^2*COS(RADIANS(User_Model_Calcs!A1057))^2)))</f>
        <v>59.726753228767791</v>
      </c>
      <c r="P1057" s="4">
        <f t="shared" ca="1" si="131"/>
        <v>15.801240057570007</v>
      </c>
    </row>
    <row r="1058" spans="1:16" x14ac:dyDescent="0.25">
      <c r="A1058" s="4">
        <f t="shared" ca="1" si="132"/>
        <v>-15.098401698337913</v>
      </c>
      <c r="B1058" s="4">
        <f t="shared" ca="1" si="133"/>
        <v>144.00278938511019</v>
      </c>
      <c r="C1058" s="4">
        <v>4307</v>
      </c>
      <c r="D1058" s="4">
        <f t="shared" ca="1" si="134"/>
        <v>1.2</v>
      </c>
      <c r="E1058" s="4">
        <v>0.55000000000000004</v>
      </c>
      <c r="F1058" s="4">
        <v>19.899999999999999</v>
      </c>
      <c r="G1058" s="4">
        <f t="shared" ca="1" si="128"/>
        <v>45.364313344089069</v>
      </c>
      <c r="H1058" s="4">
        <f t="shared" ca="1" si="135"/>
        <v>21.434765281447177</v>
      </c>
      <c r="I1058" s="4">
        <f ca="1">User_Model_Calcs!B1058-Sat_Data!$B$5</f>
        <v>34.002789385110191</v>
      </c>
      <c r="J1058" s="4">
        <f ca="1">(Earth_Data!$B$1/SQRT(1-Earth_Data!$B$2^2*SIN(RADIANS(User_Model_Calcs!A1058))^2))*COS(RADIANS(User_Model_Calcs!A1058))</f>
        <v>6159.3649439891897</v>
      </c>
      <c r="K1058" s="4">
        <f ca="1">((Earth_Data!$B$1*(1-Earth_Data!$B$2^2))/SQRT(1-Earth_Data!$B$2^2*SIN(RADIANS(User_Model_Calcs!A1058))^2))*SIN(RADIANS(User_Model_Calcs!A1058))</f>
        <v>-1650.615343693979</v>
      </c>
      <c r="L1058" s="4">
        <f t="shared" ca="1" si="129"/>
        <v>-15.001896200258615</v>
      </c>
      <c r="M1058" s="4">
        <f t="shared" ca="1" si="130"/>
        <v>6376.7003635172432</v>
      </c>
      <c r="N1058" s="4">
        <f ca="1">SQRT(User_Model_Calcs!M1058^2+Sat_Data!$B$3^2-2*User_Model_Calcs!M1058*Sat_Data!$B$3*COS(RADIANS(L1058))*COS(RADIANS(I1058)))</f>
        <v>37254.28649847363</v>
      </c>
      <c r="O1058" s="4">
        <f ca="1">DEGREES(ACOS(((Earth_Data!$B$1+Sat_Data!$B$2)/User_Model_Calcs!N1058)*SQRT(1-COS(RADIANS(User_Model_Calcs!I1058))^2*COS(RADIANS(User_Model_Calcs!A1058))^2)))</f>
        <v>47.2748193836794</v>
      </c>
      <c r="P1058" s="4">
        <f t="shared" ca="1" si="131"/>
        <v>68.886763059844313</v>
      </c>
    </row>
    <row r="1059" spans="1:16" x14ac:dyDescent="0.25">
      <c r="A1059" s="4">
        <f t="shared" ca="1" si="132"/>
        <v>-13.11414933345346</v>
      </c>
      <c r="B1059" s="4">
        <f t="shared" ca="1" si="133"/>
        <v>107.8803949650826</v>
      </c>
      <c r="C1059" s="4">
        <v>4308</v>
      </c>
      <c r="D1059" s="4">
        <f t="shared" ca="1" si="134"/>
        <v>1.2</v>
      </c>
      <c r="E1059" s="4">
        <v>0.55000000000000004</v>
      </c>
      <c r="F1059" s="4">
        <v>19.899999999999999</v>
      </c>
      <c r="G1059" s="4">
        <f t="shared" ca="1" si="128"/>
        <v>45.364313344089069</v>
      </c>
      <c r="H1059" s="4">
        <f t="shared" ca="1" si="135"/>
        <v>22.974277138388636</v>
      </c>
      <c r="I1059" s="4">
        <f ca="1">User_Model_Calcs!B1059-Sat_Data!$B$5</f>
        <v>-2.1196050349173987</v>
      </c>
      <c r="J1059" s="4">
        <f ca="1">(Earth_Data!$B$1/SQRT(1-Earth_Data!$B$2^2*SIN(RADIANS(User_Model_Calcs!A1059))^2))*COS(RADIANS(User_Model_Calcs!A1059))</f>
        <v>6212.8685601547077</v>
      </c>
      <c r="K1059" s="4">
        <f ca="1">((Earth_Data!$B$1*(1-Earth_Data!$B$2^2))/SQRT(1-Earth_Data!$B$2^2*SIN(RADIANS(User_Model_Calcs!A1059))^2))*SIN(RADIANS(User_Model_Calcs!A1059))</f>
        <v>-1437.7076457376436</v>
      </c>
      <c r="L1059" s="4">
        <f t="shared" ca="1" si="129"/>
        <v>-13.029361588748483</v>
      </c>
      <c r="M1059" s="4">
        <f t="shared" ca="1" si="130"/>
        <v>6377.0478295502307</v>
      </c>
      <c r="N1059" s="4">
        <f ca="1">SQRT(User_Model_Calcs!M1059^2+Sat_Data!$B$3^2-2*User_Model_Calcs!M1059*Sat_Data!$B$3*COS(RADIANS(L1059))*COS(RADIANS(I1059)))</f>
        <v>35984.988391080886</v>
      </c>
      <c r="O1059" s="4">
        <f ca="1">DEGREES(ACOS(((Earth_Data!$B$1+Sat_Data!$B$2)/User_Model_Calcs!N1059)*SQRT(1-COS(RADIANS(User_Model_Calcs!I1059))^2*COS(RADIANS(User_Model_Calcs!A1059))^2)))</f>
        <v>74.38440557816881</v>
      </c>
      <c r="P1059" s="4">
        <f t="shared" ca="1" si="131"/>
        <v>9.2645851721194603</v>
      </c>
    </row>
    <row r="1060" spans="1:16" x14ac:dyDescent="0.25">
      <c r="A1060" s="4">
        <f t="shared" ca="1" si="132"/>
        <v>-27.375621572962999</v>
      </c>
      <c r="B1060" s="4">
        <f t="shared" ca="1" si="133"/>
        <v>123.50015568415607</v>
      </c>
      <c r="C1060" s="4">
        <v>4309</v>
      </c>
      <c r="D1060" s="4">
        <f t="shared" ca="1" si="134"/>
        <v>1.2</v>
      </c>
      <c r="E1060" s="4">
        <v>0.55000000000000004</v>
      </c>
      <c r="F1060" s="4">
        <v>19.899999999999999</v>
      </c>
      <c r="G1060" s="4">
        <f t="shared" ca="1" si="128"/>
        <v>45.364313344089069</v>
      </c>
      <c r="H1060" s="4">
        <f t="shared" ca="1" si="135"/>
        <v>23.787682232206176</v>
      </c>
      <c r="I1060" s="4">
        <f ca="1">User_Model_Calcs!B1060-Sat_Data!$B$5</f>
        <v>13.50015568415607</v>
      </c>
      <c r="J1060" s="4">
        <f ca="1">(Earth_Data!$B$1/SQRT(1-Earth_Data!$B$2^2*SIN(RADIANS(User_Model_Calcs!A1060))^2))*COS(RADIANS(User_Model_Calcs!A1060))</f>
        <v>5667.8719471121622</v>
      </c>
      <c r="K1060" s="4">
        <f ca="1">((Earth_Data!$B$1*(1-Earth_Data!$B$2^2))/SQRT(1-Earth_Data!$B$2^2*SIN(RADIANS(User_Model_Calcs!A1060))^2))*SIN(RADIANS(User_Model_Calcs!A1060))</f>
        <v>-2915.239250758314</v>
      </c>
      <c r="L1060" s="4">
        <f t="shared" ca="1" si="129"/>
        <v>-27.218779057094689</v>
      </c>
      <c r="M1060" s="4">
        <f t="shared" ca="1" si="130"/>
        <v>6373.6482722239161</v>
      </c>
      <c r="N1060" s="4">
        <f ca="1">SQRT(User_Model_Calcs!M1060^2+Sat_Data!$B$3^2-2*User_Model_Calcs!M1060*Sat_Data!$B$3*COS(RADIANS(L1060))*COS(RADIANS(I1060)))</f>
        <v>36792.426258637366</v>
      </c>
      <c r="O1060" s="4">
        <f ca="1">DEGREES(ACOS(((Earth_Data!$B$1+Sat_Data!$B$2)/User_Model_Calcs!N1060)*SQRT(1-COS(RADIANS(User_Model_Calcs!I1060))^2*COS(RADIANS(User_Model_Calcs!A1060))^2)))</f>
        <v>54.68764412691543</v>
      </c>
      <c r="P1060" s="4">
        <f t="shared" ca="1" si="131"/>
        <v>27.569900620832286</v>
      </c>
    </row>
    <row r="1061" spans="1:16" x14ac:dyDescent="0.25">
      <c r="A1061" s="4">
        <f t="shared" ca="1" si="132"/>
        <v>-13.971217556210107</v>
      </c>
      <c r="B1061" s="4">
        <f t="shared" ca="1" si="133"/>
        <v>127.07945780590137</v>
      </c>
      <c r="C1061" s="4">
        <v>4310</v>
      </c>
      <c r="D1061" s="4">
        <f t="shared" ca="1" si="134"/>
        <v>0.75</v>
      </c>
      <c r="E1061" s="4">
        <v>0.55000000000000004</v>
      </c>
      <c r="F1061" s="4">
        <v>19.899999999999999</v>
      </c>
      <c r="G1061" s="4">
        <f t="shared" ca="1" si="128"/>
        <v>41.281913690970576</v>
      </c>
      <c r="H1061" s="4">
        <f t="shared" ca="1" si="135"/>
        <v>18.645849398595644</v>
      </c>
      <c r="I1061" s="4">
        <f ca="1">User_Model_Calcs!B1061-Sat_Data!$B$5</f>
        <v>17.07945780590137</v>
      </c>
      <c r="J1061" s="4">
        <f ca="1">(Earth_Data!$B$1/SQRT(1-Earth_Data!$B$2^2*SIN(RADIANS(User_Model_Calcs!A1061))^2))*COS(RADIANS(User_Model_Calcs!A1061))</f>
        <v>6190.6643324201286</v>
      </c>
      <c r="K1061" s="4">
        <f ca="1">((Earth_Data!$B$1*(1-Earth_Data!$B$2^2))/SQRT(1-Earth_Data!$B$2^2*SIN(RADIANS(User_Model_Calcs!A1061))^2))*SIN(RADIANS(User_Model_Calcs!A1061))</f>
        <v>-1529.8922845071604</v>
      </c>
      <c r="L1061" s="4">
        <f t="shared" ca="1" si="129"/>
        <v>-13.881315752120042</v>
      </c>
      <c r="M1061" s="4">
        <f t="shared" ca="1" si="130"/>
        <v>6376.9032671739105</v>
      </c>
      <c r="N1061" s="4">
        <f ca="1">SQRT(User_Model_Calcs!M1061^2+Sat_Data!$B$3^2-2*User_Model_Calcs!M1061*Sat_Data!$B$3*COS(RADIANS(L1061))*COS(RADIANS(I1061)))</f>
        <v>36324.298895951593</v>
      </c>
      <c r="O1061" s="4">
        <f ca="1">DEGREES(ACOS(((Earth_Data!$B$1+Sat_Data!$B$2)/User_Model_Calcs!N1061)*SQRT(1-COS(RADIANS(User_Model_Calcs!I1061))^2*COS(RADIANS(User_Model_Calcs!A1061))^2)))</f>
        <v>64.305263294991562</v>
      </c>
      <c r="P1061" s="4">
        <f t="shared" ca="1" si="131"/>
        <v>51.839834452199099</v>
      </c>
    </row>
    <row r="1062" spans="1:16" x14ac:dyDescent="0.25">
      <c r="A1062" s="4">
        <f t="shared" ca="1" si="132"/>
        <v>-12.142297067704192</v>
      </c>
      <c r="B1062" s="4">
        <f t="shared" ca="1" si="133"/>
        <v>125.14258727036724</v>
      </c>
      <c r="C1062" s="4">
        <v>4311</v>
      </c>
      <c r="D1062" s="4">
        <f t="shared" ca="1" si="134"/>
        <v>1.2</v>
      </c>
      <c r="E1062" s="4">
        <v>0.55000000000000004</v>
      </c>
      <c r="F1062" s="4">
        <v>19.899999999999999</v>
      </c>
      <c r="G1062" s="4">
        <f t="shared" ca="1" si="128"/>
        <v>45.364313344089069</v>
      </c>
      <c r="H1062" s="4">
        <f t="shared" ca="1" si="135"/>
        <v>18.497479908039526</v>
      </c>
      <c r="I1062" s="4">
        <f ca="1">User_Model_Calcs!B1062-Sat_Data!$B$5</f>
        <v>15.142587270367244</v>
      </c>
      <c r="J1062" s="4">
        <f ca="1">(Earth_Data!$B$1/SQRT(1-Earth_Data!$B$2^2*SIN(RADIANS(User_Model_Calcs!A1062))^2))*COS(RADIANS(User_Model_Calcs!A1062))</f>
        <v>6236.3733180855306</v>
      </c>
      <c r="K1062" s="4">
        <f ca="1">((Earth_Data!$B$1*(1-Earth_Data!$B$2^2))/SQRT(1-Earth_Data!$B$2^2*SIN(RADIANS(User_Model_Calcs!A1062))^2))*SIN(RADIANS(User_Model_Calcs!A1062))</f>
        <v>-1332.7962267626269</v>
      </c>
      <c r="L1062" s="4">
        <f t="shared" ca="1" si="129"/>
        <v>-12.063399023574911</v>
      </c>
      <c r="M1062" s="4">
        <f t="shared" ca="1" si="130"/>
        <v>6377.2014194787535</v>
      </c>
      <c r="N1062" s="4">
        <f ca="1">SQRT(User_Model_Calcs!M1062^2+Sat_Data!$B$3^2-2*User_Model_Calcs!M1062*Sat_Data!$B$3*COS(RADIANS(L1062))*COS(RADIANS(I1062)))</f>
        <v>36205.535069481324</v>
      </c>
      <c r="O1062" s="4">
        <f ca="1">DEGREES(ACOS(((Earth_Data!$B$1+Sat_Data!$B$2)/User_Model_Calcs!N1062)*SQRT(1-COS(RADIANS(User_Model_Calcs!I1062))^2*COS(RADIANS(User_Model_Calcs!A1062))^2)))</f>
        <v>67.337689912165501</v>
      </c>
      <c r="P1062" s="4">
        <f t="shared" ca="1" si="131"/>
        <v>52.143562039653332</v>
      </c>
    </row>
    <row r="1063" spans="1:16" x14ac:dyDescent="0.25">
      <c r="A1063" s="4">
        <f t="shared" ca="1" si="132"/>
        <v>-39.95473047689525</v>
      </c>
      <c r="B1063" s="4">
        <f t="shared" ca="1" si="133"/>
        <v>122.99841507283151</v>
      </c>
      <c r="C1063" s="4">
        <v>4312</v>
      </c>
      <c r="D1063" s="4">
        <f t="shared" ca="1" si="134"/>
        <v>3</v>
      </c>
      <c r="E1063" s="4">
        <v>0.55000000000000004</v>
      </c>
      <c r="F1063" s="4">
        <v>19.899999999999999</v>
      </c>
      <c r="G1063" s="4">
        <f t="shared" ca="1" si="128"/>
        <v>53.323113517529826</v>
      </c>
      <c r="H1063" s="4">
        <f t="shared" ca="1" si="135"/>
        <v>19.165822031100554</v>
      </c>
      <c r="I1063" s="4">
        <f ca="1">User_Model_Calcs!B1063-Sat_Data!$B$5</f>
        <v>12.998415072831506</v>
      </c>
      <c r="J1063" s="4">
        <f ca="1">(Earth_Data!$B$1/SQRT(1-Earth_Data!$B$2^2*SIN(RADIANS(User_Model_Calcs!A1063))^2))*COS(RADIANS(User_Model_Calcs!A1063))</f>
        <v>4895.9394650113009</v>
      </c>
      <c r="K1063" s="4">
        <f ca="1">((Earth_Data!$B$1*(1-Earth_Data!$B$2^2))/SQRT(1-Earth_Data!$B$2^2*SIN(RADIANS(User_Model_Calcs!A1063))^2))*SIN(RADIANS(User_Model_Calcs!A1063))</f>
        <v>-4074.1352852444979</v>
      </c>
      <c r="L1063" s="4">
        <f t="shared" ca="1" si="129"/>
        <v>-39.765391268525164</v>
      </c>
      <c r="M1063" s="4">
        <f t="shared" ca="1" si="130"/>
        <v>6369.364298541057</v>
      </c>
      <c r="N1063" s="4">
        <f ca="1">SQRT(User_Model_Calcs!M1063^2+Sat_Data!$B$3^2-2*User_Model_Calcs!M1063*Sat_Data!$B$3*COS(RADIANS(L1063))*COS(RADIANS(I1063)))</f>
        <v>37631.057828023084</v>
      </c>
      <c r="O1063" s="4">
        <f ca="1">DEGREES(ACOS(((Earth_Data!$B$1+Sat_Data!$B$2)/User_Model_Calcs!N1063)*SQRT(1-COS(RADIANS(User_Model_Calcs!I1063))^2*COS(RADIANS(User_Model_Calcs!A1063))^2)))</f>
        <v>41.838958009574682</v>
      </c>
      <c r="P1063" s="4">
        <f t="shared" ca="1" si="131"/>
        <v>19.771501970768909</v>
      </c>
    </row>
    <row r="1064" spans="1:16" x14ac:dyDescent="0.25">
      <c r="A1064" s="4">
        <f t="shared" ca="1" si="132"/>
        <v>-25.539050749351702</v>
      </c>
      <c r="B1064" s="4">
        <f t="shared" ca="1" si="133"/>
        <v>155.56668459357536</v>
      </c>
      <c r="C1064" s="4">
        <v>4313</v>
      </c>
      <c r="D1064" s="4">
        <f t="shared" ca="1" si="134"/>
        <v>0.75</v>
      </c>
      <c r="E1064" s="4">
        <v>0.55000000000000004</v>
      </c>
      <c r="F1064" s="4">
        <v>19.899999999999999</v>
      </c>
      <c r="G1064" s="4">
        <f t="shared" ca="1" si="128"/>
        <v>41.281913690970576</v>
      </c>
      <c r="H1064" s="4">
        <f t="shared" ca="1" si="135"/>
        <v>17.281959642229868</v>
      </c>
      <c r="I1064" s="4">
        <f ca="1">User_Model_Calcs!B1064-Sat_Data!$B$5</f>
        <v>45.56668459357536</v>
      </c>
      <c r="J1064" s="4">
        <f ca="1">(Earth_Data!$B$1/SQRT(1-Earth_Data!$B$2^2*SIN(RADIANS(User_Model_Calcs!A1064))^2))*COS(RADIANS(User_Model_Calcs!A1064))</f>
        <v>5758.5262926731202</v>
      </c>
      <c r="K1064" s="4">
        <f ca="1">((Earth_Data!$B$1*(1-Earth_Data!$B$2^2))/SQRT(1-Earth_Data!$B$2^2*SIN(RADIANS(User_Model_Calcs!A1064))^2))*SIN(RADIANS(User_Model_Calcs!A1064))</f>
        <v>-2733.0755136028915</v>
      </c>
      <c r="L1064" s="4">
        <f t="shared" ca="1" si="129"/>
        <v>-25.389656922046555</v>
      </c>
      <c r="M1064" s="4">
        <f t="shared" ca="1" si="130"/>
        <v>6374.1922489412991</v>
      </c>
      <c r="N1064" s="4">
        <f ca="1">SQRT(User_Model_Calcs!M1064^2+Sat_Data!$B$3^2-2*User_Model_Calcs!M1064*Sat_Data!$B$3*COS(RADIANS(L1064))*COS(RADIANS(I1064)))</f>
        <v>38451.03636641</v>
      </c>
      <c r="O1064" s="4">
        <f ca="1">DEGREES(ACOS(((Earth_Data!$B$1+Sat_Data!$B$2)/User_Model_Calcs!N1064)*SQRT(1-COS(RADIANS(User_Model_Calcs!I1064))^2*COS(RADIANS(User_Model_Calcs!A1064))^2)))</f>
        <v>31.777974555088658</v>
      </c>
      <c r="P1064" s="4">
        <f t="shared" ca="1" si="131"/>
        <v>67.087128541376273</v>
      </c>
    </row>
    <row r="1065" spans="1:16" x14ac:dyDescent="0.25">
      <c r="A1065" s="4">
        <f t="shared" ca="1" si="132"/>
        <v>-43.880739482925712</v>
      </c>
      <c r="B1065" s="4">
        <f t="shared" ca="1" si="133"/>
        <v>144.17259452545795</v>
      </c>
      <c r="C1065" s="4">
        <v>4314</v>
      </c>
      <c r="D1065" s="4">
        <f t="shared" ca="1" si="134"/>
        <v>1.2</v>
      </c>
      <c r="E1065" s="4">
        <v>0.55000000000000004</v>
      </c>
      <c r="F1065" s="4">
        <v>19.899999999999999</v>
      </c>
      <c r="G1065" s="4">
        <f t="shared" ca="1" si="128"/>
        <v>45.364313344089069</v>
      </c>
      <c r="H1065" s="4">
        <f t="shared" ca="1" si="135"/>
        <v>18.401124082085534</v>
      </c>
      <c r="I1065" s="4">
        <f ca="1">User_Model_Calcs!B1065-Sat_Data!$B$5</f>
        <v>34.172594525457953</v>
      </c>
      <c r="J1065" s="4">
        <f ca="1">(Earth_Data!$B$1/SQRT(1-Earth_Data!$B$2^2*SIN(RADIANS(User_Model_Calcs!A1065))^2))*COS(RADIANS(User_Model_Calcs!A1065))</f>
        <v>4604.6737737251269</v>
      </c>
      <c r="K1065" s="4">
        <f ca="1">((Earth_Data!$B$1*(1-Earth_Data!$B$2^2))/SQRT(1-Earth_Data!$B$2^2*SIN(RADIANS(User_Model_Calcs!A1065))^2))*SIN(RADIANS(User_Model_Calcs!A1065))</f>
        <v>-4398.5515721002148</v>
      </c>
      <c r="L1065" s="4">
        <f t="shared" ca="1" si="129"/>
        <v>-43.688484511824043</v>
      </c>
      <c r="M1065" s="4">
        <f t="shared" ca="1" si="130"/>
        <v>6367.9099000266388</v>
      </c>
      <c r="N1065" s="4">
        <f ca="1">SQRT(User_Model_Calcs!M1065^2+Sat_Data!$B$3^2-2*User_Model_Calcs!M1065*Sat_Data!$B$3*COS(RADIANS(L1065))*COS(RADIANS(I1065)))</f>
        <v>38692.39901581499</v>
      </c>
      <c r="O1065" s="4">
        <f ca="1">DEGREES(ACOS(((Earth_Data!$B$1+Sat_Data!$B$2)/User_Model_Calcs!N1065)*SQRT(1-COS(RADIANS(User_Model_Calcs!I1065))^2*COS(RADIANS(User_Model_Calcs!A1065))^2)))</f>
        <v>28.983627722628633</v>
      </c>
      <c r="P1065" s="4">
        <f t="shared" ca="1" si="131"/>
        <v>44.404569206040492</v>
      </c>
    </row>
    <row r="1066" spans="1:16" x14ac:dyDescent="0.25">
      <c r="A1066" s="4">
        <f t="shared" ca="1" si="132"/>
        <v>-28.671764672732856</v>
      </c>
      <c r="B1066" s="4">
        <f t="shared" ca="1" si="133"/>
        <v>106.54418745340256</v>
      </c>
      <c r="C1066" s="4">
        <v>4315</v>
      </c>
      <c r="D1066" s="4">
        <f t="shared" ca="1" si="134"/>
        <v>0.75</v>
      </c>
      <c r="E1066" s="4">
        <v>0.55000000000000004</v>
      </c>
      <c r="F1066" s="4">
        <v>19.899999999999999</v>
      </c>
      <c r="G1066" s="4">
        <f t="shared" ca="1" si="128"/>
        <v>41.281913690970576</v>
      </c>
      <c r="H1066" s="4">
        <f t="shared" ca="1" si="135"/>
        <v>18.832545357522967</v>
      </c>
      <c r="I1066" s="4">
        <f ca="1">User_Model_Calcs!B1066-Sat_Data!$B$5</f>
        <v>-3.4558125465974427</v>
      </c>
      <c r="J1066" s="4">
        <f ca="1">(Earth_Data!$B$1/SQRT(1-Earth_Data!$B$2^2*SIN(RADIANS(User_Model_Calcs!A1066))^2))*COS(RADIANS(User_Model_Calcs!A1066))</f>
        <v>5600.3867335035475</v>
      </c>
      <c r="K1066" s="4">
        <f ca="1">((Earth_Data!$B$1*(1-Earth_Data!$B$2^2))/SQRT(1-Earth_Data!$B$2^2*SIN(RADIANS(User_Model_Calcs!A1066))^2))*SIN(RADIANS(User_Model_Calcs!A1066))</f>
        <v>-3042.0338513172974</v>
      </c>
      <c r="L1066" s="4">
        <f t="shared" ca="1" si="129"/>
        <v>-28.510049205508285</v>
      </c>
      <c r="M1066" s="4">
        <f t="shared" ca="1" si="130"/>
        <v>6373.2488981180459</v>
      </c>
      <c r="N1066" s="4">
        <f ca="1">SQRT(User_Model_Calcs!M1066^2+Sat_Data!$B$3^2-2*User_Model_Calcs!M1066*Sat_Data!$B$3*COS(RADIANS(L1066))*COS(RADIANS(I1066)))</f>
        <v>36701.78208694468</v>
      </c>
      <c r="O1066" s="4">
        <f ca="1">DEGREES(ACOS(((Earth_Data!$B$1+Sat_Data!$B$2)/User_Model_Calcs!N1066)*SQRT(1-COS(RADIANS(User_Model_Calcs!I1066))^2*COS(RADIANS(User_Model_Calcs!A1066))^2)))</f>
        <v>56.321132505634147</v>
      </c>
      <c r="P1066" s="4">
        <f t="shared" ca="1" si="131"/>
        <v>7.1737669403656437</v>
      </c>
    </row>
    <row r="1067" spans="1:16" x14ac:dyDescent="0.25">
      <c r="A1067" s="4">
        <f t="shared" ca="1" si="132"/>
        <v>-27.884558990024026</v>
      </c>
      <c r="B1067" s="4">
        <f t="shared" ca="1" si="133"/>
        <v>127.22634124078084</v>
      </c>
      <c r="C1067" s="4">
        <v>4316</v>
      </c>
      <c r="D1067" s="4">
        <f t="shared" ca="1" si="134"/>
        <v>3</v>
      </c>
      <c r="E1067" s="4">
        <v>0.55000000000000004</v>
      </c>
      <c r="F1067" s="4">
        <v>19.899999999999999</v>
      </c>
      <c r="G1067" s="4">
        <f t="shared" ca="1" si="128"/>
        <v>53.323113517529826</v>
      </c>
      <c r="H1067" s="4">
        <f t="shared" ca="1" si="135"/>
        <v>17.469724703500713</v>
      </c>
      <c r="I1067" s="4">
        <f ca="1">User_Model_Calcs!B1067-Sat_Data!$B$5</f>
        <v>17.22634124078084</v>
      </c>
      <c r="J1067" s="4">
        <f ca="1">(Earth_Data!$B$1/SQRT(1-Earth_Data!$B$2^2*SIN(RADIANS(User_Model_Calcs!A1067))^2))*COS(RADIANS(User_Model_Calcs!A1067))</f>
        <v>5641.7172025984282</v>
      </c>
      <c r="K1067" s="4">
        <f ca="1">((Earth_Data!$B$1*(1-Earth_Data!$B$2^2))/SQRT(1-Earth_Data!$B$2^2*SIN(RADIANS(User_Model_Calcs!A1067))^2))*SIN(RADIANS(User_Model_Calcs!A1067))</f>
        <v>-2965.2047266719724</v>
      </c>
      <c r="L1067" s="4">
        <f t="shared" ca="1" si="129"/>
        <v>-27.725764460433744</v>
      </c>
      <c r="M1067" s="4">
        <f t="shared" ca="1" si="130"/>
        <v>6373.4929250115938</v>
      </c>
      <c r="N1067" s="4">
        <f ca="1">SQRT(User_Model_Calcs!M1067^2+Sat_Data!$B$3^2-2*User_Model_Calcs!M1067*Sat_Data!$B$3*COS(RADIANS(L1067))*COS(RADIANS(I1067)))</f>
        <v>36932.656743254112</v>
      </c>
      <c r="O1067" s="4">
        <f ca="1">DEGREES(ACOS(((Earth_Data!$B$1+Sat_Data!$B$2)/User_Model_Calcs!N1067)*SQRT(1-COS(RADIANS(User_Model_Calcs!I1067))^2*COS(RADIANS(User_Model_Calcs!A1067))^2)))</f>
        <v>52.274425274296412</v>
      </c>
      <c r="P1067" s="4">
        <f t="shared" ca="1" si="131"/>
        <v>33.542338114257795</v>
      </c>
    </row>
    <row r="1068" spans="1:16" x14ac:dyDescent="0.25">
      <c r="A1068" s="4">
        <f t="shared" ca="1" si="132"/>
        <v>-31.220563866207456</v>
      </c>
      <c r="B1068" s="4">
        <f t="shared" ca="1" si="133"/>
        <v>109.51594023793069</v>
      </c>
      <c r="C1068" s="4">
        <v>4317</v>
      </c>
      <c r="D1068" s="4">
        <f t="shared" ca="1" si="134"/>
        <v>0.75</v>
      </c>
      <c r="E1068" s="4">
        <v>0.55000000000000004</v>
      </c>
      <c r="F1068" s="4">
        <v>19.899999999999999</v>
      </c>
      <c r="G1068" s="4">
        <f t="shared" ca="1" si="128"/>
        <v>41.281913690970576</v>
      </c>
      <c r="H1068" s="4">
        <f t="shared" ca="1" si="135"/>
        <v>17.83185010217947</v>
      </c>
      <c r="I1068" s="4">
        <f ca="1">User_Model_Calcs!B1068-Sat_Data!$B$5</f>
        <v>-0.48405976206930745</v>
      </c>
      <c r="J1068" s="4">
        <f ca="1">(Earth_Data!$B$1/SQRT(1-Earth_Data!$B$2^2*SIN(RADIANS(User_Model_Calcs!A1068))^2))*COS(RADIANS(User_Model_Calcs!A1068))</f>
        <v>5459.3586569372474</v>
      </c>
      <c r="K1068" s="4">
        <f ca="1">((Earth_Data!$B$1*(1-Earth_Data!$B$2^2))/SQRT(1-Earth_Data!$B$2^2*SIN(RADIANS(User_Model_Calcs!A1068))^2))*SIN(RADIANS(User_Model_Calcs!A1068))</f>
        <v>-3286.8317434171709</v>
      </c>
      <c r="L1068" s="4">
        <f t="shared" ca="1" si="129"/>
        <v>-31.050234915006595</v>
      </c>
      <c r="M1068" s="4">
        <f t="shared" ca="1" si="130"/>
        <v>6372.4296665095035</v>
      </c>
      <c r="N1068" s="4">
        <f ca="1">SQRT(User_Model_Calcs!M1068^2+Sat_Data!$B$3^2-2*User_Model_Calcs!M1068*Sat_Data!$B$3*COS(RADIANS(L1068))*COS(RADIANS(I1068)))</f>
        <v>36851.87466404216</v>
      </c>
      <c r="O1068" s="4">
        <f ca="1">DEGREES(ACOS(((Earth_Data!$B$1+Sat_Data!$B$2)/User_Model_Calcs!N1068)*SQRT(1-COS(RADIANS(User_Model_Calcs!I1068))^2*COS(RADIANS(User_Model_Calcs!A1068))^2)))</f>
        <v>53.621958229810325</v>
      </c>
      <c r="P1068" s="4">
        <f t="shared" ca="1" si="131"/>
        <v>0.93381573063042767</v>
      </c>
    </row>
    <row r="1069" spans="1:16" x14ac:dyDescent="0.25">
      <c r="A1069" s="4">
        <f t="shared" ca="1" si="132"/>
        <v>-33.80212437818453</v>
      </c>
      <c r="B1069" s="4">
        <f t="shared" ca="1" si="133"/>
        <v>105.74695477326945</v>
      </c>
      <c r="C1069" s="4">
        <v>4318</v>
      </c>
      <c r="D1069" s="4">
        <f t="shared" ca="1" si="134"/>
        <v>1.2</v>
      </c>
      <c r="E1069" s="4">
        <v>0.55000000000000004</v>
      </c>
      <c r="F1069" s="4">
        <v>19.899999999999999</v>
      </c>
      <c r="G1069" s="4">
        <f t="shared" ca="1" si="128"/>
        <v>45.364313344089069</v>
      </c>
      <c r="H1069" s="4">
        <f t="shared" ca="1" si="135"/>
        <v>20.450863278444416</v>
      </c>
      <c r="I1069" s="4">
        <f ca="1">User_Model_Calcs!B1069-Sat_Data!$B$5</f>
        <v>-4.2530452267305492</v>
      </c>
      <c r="J1069" s="4">
        <f ca="1">(Earth_Data!$B$1/SQRT(1-Earth_Data!$B$2^2*SIN(RADIANS(User_Model_Calcs!A1069))^2))*COS(RADIANS(User_Model_Calcs!A1069))</f>
        <v>5305.5029302299599</v>
      </c>
      <c r="K1069" s="4">
        <f ca="1">((Earth_Data!$B$1*(1-Earth_Data!$B$2^2))/SQRT(1-Earth_Data!$B$2^2*SIN(RADIANS(User_Model_Calcs!A1069))^2))*SIN(RADIANS(User_Model_Calcs!A1069))</f>
        <v>-3528.230551162178</v>
      </c>
      <c r="L1069" s="4">
        <f t="shared" ca="1" si="129"/>
        <v>-33.624438556436573</v>
      </c>
      <c r="M1069" s="4">
        <f t="shared" ca="1" si="130"/>
        <v>6371.5596336244753</v>
      </c>
      <c r="N1069" s="4">
        <f ca="1">SQRT(User_Model_Calcs!M1069^2+Sat_Data!$B$3^2-2*User_Model_Calcs!M1069*Sat_Data!$B$3*COS(RADIANS(L1069))*COS(RADIANS(I1069)))</f>
        <v>37043.752217394547</v>
      </c>
      <c r="O1069" s="4">
        <f ca="1">DEGREES(ACOS(((Earth_Data!$B$1+Sat_Data!$B$2)/User_Model_Calcs!N1069)*SQRT(1-COS(RADIANS(User_Model_Calcs!I1069))^2*COS(RADIANS(User_Model_Calcs!A1069))^2)))</f>
        <v>50.424235265606505</v>
      </c>
      <c r="P1069" s="4">
        <f t="shared" ca="1" si="131"/>
        <v>7.6138103229070087</v>
      </c>
    </row>
    <row r="1070" spans="1:16" x14ac:dyDescent="0.25">
      <c r="A1070" s="4">
        <f t="shared" ca="1" si="132"/>
        <v>-29.328617938517098</v>
      </c>
      <c r="B1070" s="4">
        <f t="shared" ca="1" si="133"/>
        <v>142.04588611831457</v>
      </c>
      <c r="C1070" s="4">
        <v>4319</v>
      </c>
      <c r="D1070" s="4">
        <f t="shared" ca="1" si="134"/>
        <v>1.2</v>
      </c>
      <c r="E1070" s="4">
        <v>0.55000000000000004</v>
      </c>
      <c r="F1070" s="4">
        <v>19.899999999999999</v>
      </c>
      <c r="G1070" s="4">
        <f t="shared" ca="1" si="128"/>
        <v>45.364313344089069</v>
      </c>
      <c r="H1070" s="4">
        <f t="shared" ca="1" si="135"/>
        <v>21.157287958518243</v>
      </c>
      <c r="I1070" s="4">
        <f ca="1">User_Model_Calcs!B1070-Sat_Data!$B$5</f>
        <v>32.04588611831457</v>
      </c>
      <c r="J1070" s="4">
        <f ca="1">(Earth_Data!$B$1/SQRT(1-Earth_Data!$B$2^2*SIN(RADIANS(User_Model_Calcs!A1070))^2))*COS(RADIANS(User_Model_Calcs!A1070))</f>
        <v>5565.0911773192765</v>
      </c>
      <c r="K1070" s="4">
        <f ca="1">((Earth_Data!$B$1*(1-Earth_Data!$B$2^2))/SQRT(1-Earth_Data!$B$2^2*SIN(RADIANS(User_Model_Calcs!A1070))^2))*SIN(RADIANS(User_Model_Calcs!A1070))</f>
        <v>-3105.7082047995655</v>
      </c>
      <c r="L1070" s="4">
        <f t="shared" ca="1" si="129"/>
        <v>-29.164558054939743</v>
      </c>
      <c r="M1070" s="4">
        <f t="shared" ca="1" si="130"/>
        <v>6373.0419161681493</v>
      </c>
      <c r="N1070" s="4">
        <f ca="1">SQRT(User_Model_Calcs!M1070^2+Sat_Data!$B$3^2-2*User_Model_Calcs!M1070*Sat_Data!$B$3*COS(RADIANS(L1070))*COS(RADIANS(I1070)))</f>
        <v>37691.448554332477</v>
      </c>
      <c r="O1070" s="4">
        <f ca="1">DEGREES(ACOS(((Earth_Data!$B$1+Sat_Data!$B$2)/User_Model_Calcs!N1070)*SQRT(1-COS(RADIANS(User_Model_Calcs!I1070))^2*COS(RADIANS(User_Model_Calcs!A1070))^2)))</f>
        <v>41.090096898590822</v>
      </c>
      <c r="P1070" s="4">
        <f t="shared" ca="1" si="131"/>
        <v>51.957620601241679</v>
      </c>
    </row>
    <row r="1071" spans="1:16" x14ac:dyDescent="0.25">
      <c r="A1071" s="4">
        <f t="shared" ca="1" si="132"/>
        <v>-37.079707264767706</v>
      </c>
      <c r="B1071" s="4">
        <f t="shared" ca="1" si="133"/>
        <v>132.15197065569532</v>
      </c>
      <c r="C1071" s="4">
        <v>4320</v>
      </c>
      <c r="D1071" s="4">
        <f t="shared" ca="1" si="134"/>
        <v>0.75</v>
      </c>
      <c r="E1071" s="4">
        <v>0.55000000000000004</v>
      </c>
      <c r="F1071" s="4">
        <v>19.899999999999999</v>
      </c>
      <c r="G1071" s="4">
        <f t="shared" ca="1" si="128"/>
        <v>41.281913690970576</v>
      </c>
      <c r="H1071" s="4">
        <f t="shared" ca="1" si="135"/>
        <v>18.175823983076903</v>
      </c>
      <c r="I1071" s="4">
        <f ca="1">User_Model_Calcs!B1071-Sat_Data!$B$5</f>
        <v>22.151970655695322</v>
      </c>
      <c r="J1071" s="4">
        <f ca="1">(Earth_Data!$B$1/SQRT(1-Earth_Data!$B$2^2*SIN(RADIANS(User_Model_Calcs!A1071))^2))*COS(RADIANS(User_Model_Calcs!A1071))</f>
        <v>5094.6671987670152</v>
      </c>
      <c r="K1071" s="4">
        <f ca="1">((Earth_Data!$B$1*(1-Earth_Data!$B$2^2))/SQRT(1-Earth_Data!$B$2^2*SIN(RADIANS(User_Model_Calcs!A1071))^2))*SIN(RADIANS(User_Model_Calcs!A1071))</f>
        <v>-3824.4553935637878</v>
      </c>
      <c r="L1071" s="4">
        <f t="shared" ca="1" si="129"/>
        <v>-36.894757167712847</v>
      </c>
      <c r="M1071" s="4">
        <f t="shared" ca="1" si="130"/>
        <v>6370.4075947737983</v>
      </c>
      <c r="N1071" s="4">
        <f ca="1">SQRT(User_Model_Calcs!M1071^2+Sat_Data!$B$3^2-2*User_Model_Calcs!M1071*Sat_Data!$B$3*COS(RADIANS(L1071))*COS(RADIANS(I1071)))</f>
        <v>37689.310832664705</v>
      </c>
      <c r="O1071" s="4">
        <f ca="1">DEGREES(ACOS(((Earth_Data!$B$1+Sat_Data!$B$2)/User_Model_Calcs!N1071)*SQRT(1-COS(RADIANS(User_Model_Calcs!I1071))^2*COS(RADIANS(User_Model_Calcs!A1071))^2)))</f>
        <v>41.078947919737011</v>
      </c>
      <c r="P1071" s="4">
        <f t="shared" ca="1" si="131"/>
        <v>34.02850256002143</v>
      </c>
    </row>
    <row r="1072" spans="1:16" x14ac:dyDescent="0.25">
      <c r="A1072" s="4">
        <f t="shared" ca="1" si="132"/>
        <v>-11.868619324160738</v>
      </c>
      <c r="B1072" s="4">
        <f t="shared" ca="1" si="133"/>
        <v>129.64827066239647</v>
      </c>
      <c r="C1072" s="4">
        <v>4321</v>
      </c>
      <c r="D1072" s="4">
        <f t="shared" ca="1" si="134"/>
        <v>1.2</v>
      </c>
      <c r="E1072" s="4">
        <v>0.55000000000000004</v>
      </c>
      <c r="F1072" s="4">
        <v>19.899999999999999</v>
      </c>
      <c r="G1072" s="4">
        <f t="shared" ca="1" si="128"/>
        <v>45.364313344089069</v>
      </c>
      <c r="H1072" s="4">
        <f t="shared" ca="1" si="135"/>
        <v>19.045539497444274</v>
      </c>
      <c r="I1072" s="4">
        <f ca="1">User_Model_Calcs!B1072-Sat_Data!$B$5</f>
        <v>19.64827066239647</v>
      </c>
      <c r="J1072" s="4">
        <f ca="1">(Earth_Data!$B$1/SQRT(1-Earth_Data!$B$2^2*SIN(RADIANS(User_Model_Calcs!A1072))^2))*COS(RADIANS(User_Model_Calcs!A1072))</f>
        <v>6242.6706351746316</v>
      </c>
      <c r="K1072" s="4">
        <f ca="1">((Earth_Data!$B$1*(1-Earth_Data!$B$2^2))/SQRT(1-Earth_Data!$B$2^2*SIN(RADIANS(User_Model_Calcs!A1072))^2))*SIN(RADIANS(User_Model_Calcs!A1072))</f>
        <v>-1303.1835520056566</v>
      </c>
      <c r="L1072" s="4">
        <f t="shared" ca="1" si="129"/>
        <v>-11.791396371791917</v>
      </c>
      <c r="M1072" s="4">
        <f t="shared" ca="1" si="130"/>
        <v>6377.2426666616439</v>
      </c>
      <c r="N1072" s="4">
        <f ca="1">SQRT(User_Model_Calcs!M1072^2+Sat_Data!$B$3^2-2*User_Model_Calcs!M1072*Sat_Data!$B$3*COS(RADIANS(L1072))*COS(RADIANS(I1072)))</f>
        <v>36368.971793346987</v>
      </c>
      <c r="O1072" s="4">
        <f ca="1">DEGREES(ACOS(((Earth_Data!$B$1+Sat_Data!$B$2)/User_Model_Calcs!N1072)*SQRT(1-COS(RADIANS(User_Model_Calcs!I1072))^2*COS(RADIANS(User_Model_Calcs!A1072))^2)))</f>
        <v>63.264280562875037</v>
      </c>
      <c r="P1072" s="4">
        <f t="shared" ca="1" si="131"/>
        <v>60.056022182289944</v>
      </c>
    </row>
    <row r="1073" spans="1:16" x14ac:dyDescent="0.25">
      <c r="A1073" s="4">
        <f t="shared" ca="1" si="132"/>
        <v>-43.741073737169145</v>
      </c>
      <c r="B1073" s="4">
        <f t="shared" ca="1" si="133"/>
        <v>149.29926660028363</v>
      </c>
      <c r="C1073" s="4">
        <v>4322</v>
      </c>
      <c r="D1073" s="4">
        <f t="shared" ca="1" si="134"/>
        <v>3</v>
      </c>
      <c r="E1073" s="4">
        <v>0.55000000000000004</v>
      </c>
      <c r="F1073" s="4">
        <v>19.899999999999999</v>
      </c>
      <c r="G1073" s="4">
        <f t="shared" ca="1" si="128"/>
        <v>53.323113517529826</v>
      </c>
      <c r="H1073" s="4">
        <f t="shared" ca="1" si="135"/>
        <v>17.483666981055052</v>
      </c>
      <c r="I1073" s="4">
        <f ca="1">User_Model_Calcs!B1073-Sat_Data!$B$5</f>
        <v>39.29926660028363</v>
      </c>
      <c r="J1073" s="4">
        <f ca="1">(Earth_Data!$B$1/SQRT(1-Earth_Data!$B$2^2*SIN(RADIANS(User_Model_Calcs!A1073))^2))*COS(RADIANS(User_Model_Calcs!A1073))</f>
        <v>4615.4166259475951</v>
      </c>
      <c r="K1073" s="4">
        <f ca="1">((Earth_Data!$B$1*(1-Earth_Data!$B$2^2))/SQRT(1-Earth_Data!$B$2^2*SIN(RADIANS(User_Model_Calcs!A1073))^2))*SIN(RADIANS(User_Model_Calcs!A1073))</f>
        <v>-4387.3532973418633</v>
      </c>
      <c r="L1073" s="4">
        <f t="shared" ca="1" si="129"/>
        <v>-43.548860832674663</v>
      </c>
      <c r="M1073" s="4">
        <f t="shared" ca="1" si="130"/>
        <v>6367.9619649280257</v>
      </c>
      <c r="N1073" s="4">
        <f ca="1">SQRT(User_Model_Calcs!M1073^2+Sat_Data!$B$3^2-2*User_Model_Calcs!M1073*Sat_Data!$B$3*COS(RADIANS(L1073))*COS(RADIANS(I1073)))</f>
        <v>38950.943831933335</v>
      </c>
      <c r="O1073" s="4">
        <f ca="1">DEGREES(ACOS(((Earth_Data!$B$1+Sat_Data!$B$2)/User_Model_Calcs!N1073)*SQRT(1-COS(RADIANS(User_Model_Calcs!I1073))^2*COS(RADIANS(User_Model_Calcs!A1073))^2)))</f>
        <v>26.16764057201684</v>
      </c>
      <c r="P1073" s="4">
        <f t="shared" ca="1" si="131"/>
        <v>49.810601065632184</v>
      </c>
    </row>
    <row r="1074" spans="1:16" x14ac:dyDescent="0.25">
      <c r="A1074" s="4">
        <f t="shared" ca="1" si="132"/>
        <v>-14.376951141278294</v>
      </c>
      <c r="B1074" s="4">
        <f t="shared" ca="1" si="133"/>
        <v>130.73380021447781</v>
      </c>
      <c r="C1074" s="4">
        <v>4323</v>
      </c>
      <c r="D1074" s="4">
        <f t="shared" ca="1" si="134"/>
        <v>0.75</v>
      </c>
      <c r="E1074" s="4">
        <v>0.55000000000000004</v>
      </c>
      <c r="F1074" s="4">
        <v>19.899999999999999</v>
      </c>
      <c r="G1074" s="4">
        <f t="shared" ca="1" si="128"/>
        <v>41.281913690970576</v>
      </c>
      <c r="H1074" s="4">
        <f t="shared" ca="1" si="135"/>
        <v>22.237780341865808</v>
      </c>
      <c r="I1074" s="4">
        <f ca="1">User_Model_Calcs!B1074-Sat_Data!$B$5</f>
        <v>20.73380021447781</v>
      </c>
      <c r="J1074" s="4">
        <f ca="1">(Earth_Data!$B$1/SQRT(1-Earth_Data!$B$2^2*SIN(RADIANS(User_Model_Calcs!A1074))^2))*COS(RADIANS(User_Model_Calcs!A1074))</f>
        <v>6179.6720096840372</v>
      </c>
      <c r="K1074" s="4">
        <f ca="1">((Earth_Data!$B$1*(1-Earth_Data!$B$2^2))/SQRT(1-Earth_Data!$B$2^2*SIN(RADIANS(User_Model_Calcs!A1074))^2))*SIN(RADIANS(User_Model_Calcs!A1074))</f>
        <v>-1573.4162895847562</v>
      </c>
      <c r="L1074" s="4">
        <f t="shared" ca="1" si="129"/>
        <v>-14.28465589263795</v>
      </c>
      <c r="M1074" s="4">
        <f t="shared" ca="1" si="130"/>
        <v>6376.8318911198385</v>
      </c>
      <c r="N1074" s="4">
        <f ca="1">SQRT(User_Model_Calcs!M1074^2+Sat_Data!$B$3^2-2*User_Model_Calcs!M1074*Sat_Data!$B$3*COS(RADIANS(L1074))*COS(RADIANS(I1074)))</f>
        <v>36484.350133657899</v>
      </c>
      <c r="O1074" s="4">
        <f ca="1">DEGREES(ACOS(((Earth_Data!$B$1+Sat_Data!$B$2)/User_Model_Calcs!N1074)*SQRT(1-COS(RADIANS(User_Model_Calcs!I1074))^2*COS(RADIANS(User_Model_Calcs!A1074))^2)))</f>
        <v>60.705134359119242</v>
      </c>
      <c r="P1074" s="4">
        <f t="shared" ca="1" si="131"/>
        <v>56.737650486407254</v>
      </c>
    </row>
    <row r="1075" spans="1:16" x14ac:dyDescent="0.25">
      <c r="A1075" s="4">
        <f t="shared" ca="1" si="132"/>
        <v>-30.032786771377452</v>
      </c>
      <c r="B1075" s="4">
        <f t="shared" ca="1" si="133"/>
        <v>105.13971106796464</v>
      </c>
      <c r="C1075" s="4">
        <v>4324</v>
      </c>
      <c r="D1075" s="4">
        <f t="shared" ca="1" si="134"/>
        <v>0.75</v>
      </c>
      <c r="E1075" s="4">
        <v>0.55000000000000004</v>
      </c>
      <c r="F1075" s="4">
        <v>19.899999999999999</v>
      </c>
      <c r="G1075" s="4">
        <f t="shared" ca="1" si="128"/>
        <v>41.281913690970576</v>
      </c>
      <c r="H1075" s="4">
        <f t="shared" ca="1" si="135"/>
        <v>16.629172835708733</v>
      </c>
      <c r="I1075" s="4">
        <f ca="1">User_Model_Calcs!B1075-Sat_Data!$B$5</f>
        <v>-4.8602889320353597</v>
      </c>
      <c r="J1075" s="4">
        <f ca="1">(Earth_Data!$B$1/SQRT(1-Earth_Data!$B$2^2*SIN(RADIANS(User_Model_Calcs!A1075))^2))*COS(RADIANS(User_Model_Calcs!A1075))</f>
        <v>5526.4411786406272</v>
      </c>
      <c r="K1075" s="4">
        <f ca="1">((Earth_Data!$B$1*(1-Earth_Data!$B$2^2))/SQRT(1-Earth_Data!$B$2^2*SIN(RADIANS(User_Model_Calcs!A1075))^2))*SIN(RADIANS(User_Model_Calcs!A1075))</f>
        <v>-3173.521909340634</v>
      </c>
      <c r="L1075" s="4">
        <f t="shared" ca="1" si="129"/>
        <v>-29.8663089119357</v>
      </c>
      <c r="M1075" s="4">
        <f t="shared" ca="1" si="130"/>
        <v>6372.8167563519219</v>
      </c>
      <c r="N1075" s="4">
        <f ca="1">SQRT(User_Model_Calcs!M1075^2+Sat_Data!$B$3^2-2*User_Model_Calcs!M1075*Sat_Data!$B$3*COS(RADIANS(L1075))*COS(RADIANS(I1075)))</f>
        <v>36797.662407751493</v>
      </c>
      <c r="O1075" s="4">
        <f ca="1">DEGREES(ACOS(((Earth_Data!$B$1+Sat_Data!$B$2)/User_Model_Calcs!N1075)*SQRT(1-COS(RADIANS(User_Model_Calcs!I1075))^2*COS(RADIANS(User_Model_Calcs!A1075))^2)))</f>
        <v>54.576695447830069</v>
      </c>
      <c r="P1075" s="4">
        <f t="shared" ca="1" si="131"/>
        <v>9.6422447606949948</v>
      </c>
    </row>
    <row r="1076" spans="1:16" x14ac:dyDescent="0.25">
      <c r="A1076" s="4">
        <f t="shared" ca="1" si="132"/>
        <v>-37.125450997921597</v>
      </c>
      <c r="B1076" s="4">
        <f t="shared" ca="1" si="133"/>
        <v>127.11811618690639</v>
      </c>
      <c r="C1076" s="4">
        <v>4325</v>
      </c>
      <c r="D1076" s="4">
        <f t="shared" ca="1" si="134"/>
        <v>3</v>
      </c>
      <c r="E1076" s="4">
        <v>0.55000000000000004</v>
      </c>
      <c r="F1076" s="4">
        <v>19.899999999999999</v>
      </c>
      <c r="G1076" s="4">
        <f t="shared" ca="1" si="128"/>
        <v>53.323113517529826</v>
      </c>
      <c r="H1076" s="4">
        <f t="shared" ca="1" si="135"/>
        <v>14.821009629311819</v>
      </c>
      <c r="I1076" s="4">
        <f ca="1">User_Model_Calcs!B1076-Sat_Data!$B$5</f>
        <v>17.118116186906391</v>
      </c>
      <c r="J1076" s="4">
        <f ca="1">(Earth_Data!$B$1/SQRT(1-Earth_Data!$B$2^2*SIN(RADIANS(User_Model_Calcs!A1076))^2))*COS(RADIANS(User_Model_Calcs!A1076))</f>
        <v>5091.6047578119087</v>
      </c>
      <c r="K1076" s="4">
        <f ca="1">((Earth_Data!$B$1*(1-Earth_Data!$B$2^2))/SQRT(1-Earth_Data!$B$2^2*SIN(RADIANS(User_Model_Calcs!A1076))^2))*SIN(RADIANS(User_Model_Calcs!A1076))</f>
        <v>-3828.5042875025902</v>
      </c>
      <c r="L1076" s="4">
        <f t="shared" ca="1" si="129"/>
        <v>-36.940416390069892</v>
      </c>
      <c r="M1076" s="4">
        <f t="shared" ca="1" si="130"/>
        <v>6370.3912037800774</v>
      </c>
      <c r="N1076" s="4">
        <f ca="1">SQRT(User_Model_Calcs!M1076^2+Sat_Data!$B$3^2-2*User_Model_Calcs!M1076*Sat_Data!$B$3*COS(RADIANS(L1076))*COS(RADIANS(I1076)))</f>
        <v>37524.008877408574</v>
      </c>
      <c r="O1076" s="4">
        <f ca="1">DEGREES(ACOS(((Earth_Data!$B$1+Sat_Data!$B$2)/User_Model_Calcs!N1076)*SQRT(1-COS(RADIANS(User_Model_Calcs!I1076))^2*COS(RADIANS(User_Model_Calcs!A1076))^2)))</f>
        <v>43.309273122760118</v>
      </c>
      <c r="P1076" s="4">
        <f t="shared" ca="1" si="131"/>
        <v>27.034355714645038</v>
      </c>
    </row>
    <row r="1077" spans="1:16" x14ac:dyDescent="0.25">
      <c r="A1077" s="4">
        <f t="shared" ca="1" si="132"/>
        <v>-32.601902492243134</v>
      </c>
      <c r="B1077" s="4">
        <f t="shared" ca="1" si="133"/>
        <v>157.27691801023278</v>
      </c>
      <c r="C1077" s="4">
        <v>4326</v>
      </c>
      <c r="D1077" s="4">
        <f t="shared" ca="1" si="134"/>
        <v>1.2</v>
      </c>
      <c r="E1077" s="4">
        <v>0.55000000000000004</v>
      </c>
      <c r="F1077" s="4">
        <v>19.899999999999999</v>
      </c>
      <c r="G1077" s="4">
        <f t="shared" ca="1" si="128"/>
        <v>45.364313344089069</v>
      </c>
      <c r="H1077" s="4">
        <f t="shared" ca="1" si="135"/>
        <v>21.540183659904891</v>
      </c>
      <c r="I1077" s="4">
        <f ca="1">User_Model_Calcs!B1077-Sat_Data!$B$5</f>
        <v>47.276918010232777</v>
      </c>
      <c r="J1077" s="4">
        <f ca="1">(Earth_Data!$B$1/SQRT(1-Earth_Data!$B$2^2*SIN(RADIANS(User_Model_Calcs!A1077))^2))*COS(RADIANS(User_Model_Calcs!A1077))</f>
        <v>5378.3940718204194</v>
      </c>
      <c r="K1077" s="4">
        <f ca="1">((Earth_Data!$B$1*(1-Earth_Data!$B$2^2))/SQRT(1-Earth_Data!$B$2^2*SIN(RADIANS(User_Model_Calcs!A1077))^2))*SIN(RADIANS(User_Model_Calcs!A1077))</f>
        <v>-3416.8498359186874</v>
      </c>
      <c r="L1077" s="4">
        <f t="shared" ca="1" si="129"/>
        <v>-32.427461791378278</v>
      </c>
      <c r="M1077" s="4">
        <f t="shared" ca="1" si="130"/>
        <v>6371.9687376046177</v>
      </c>
      <c r="N1077" s="4">
        <f ca="1">SQRT(User_Model_Calcs!M1077^2+Sat_Data!$B$3^2-2*User_Model_Calcs!M1077*Sat_Data!$B$3*COS(RADIANS(L1077))*COS(RADIANS(I1077)))</f>
        <v>38867.758161348356</v>
      </c>
      <c r="O1077" s="4">
        <f ca="1">DEGREES(ACOS(((Earth_Data!$B$1+Sat_Data!$B$2)/User_Model_Calcs!N1077)*SQRT(1-COS(RADIANS(User_Model_Calcs!I1077))^2*COS(RADIANS(User_Model_Calcs!A1077))^2)))</f>
        <v>27.107103418240548</v>
      </c>
      <c r="P1077" s="4">
        <f t="shared" ca="1" si="131"/>
        <v>63.545465507608625</v>
      </c>
    </row>
    <row r="1078" spans="1:16" x14ac:dyDescent="0.25">
      <c r="A1078" s="4">
        <f t="shared" ca="1" si="132"/>
        <v>-9.6839372630314706</v>
      </c>
      <c r="B1078" s="4">
        <f t="shared" ca="1" si="133"/>
        <v>118.69608153892511</v>
      </c>
      <c r="C1078" s="4">
        <v>4327</v>
      </c>
      <c r="D1078" s="4">
        <f t="shared" ca="1" si="134"/>
        <v>3</v>
      </c>
      <c r="E1078" s="4">
        <v>0.55000000000000004</v>
      </c>
      <c r="F1078" s="4">
        <v>19.899999999999999</v>
      </c>
      <c r="G1078" s="4">
        <f t="shared" ref="G1078:G1141" ca="1" si="136">20.4+20*LOG(F1078)+20*LOG(D1078)+10*LOG(E1078)</f>
        <v>53.323113517529826</v>
      </c>
      <c r="H1078" s="4">
        <f t="shared" ca="1" si="135"/>
        <v>18.544349326270439</v>
      </c>
      <c r="I1078" s="4">
        <f ca="1">User_Model_Calcs!B1078-Sat_Data!$B$5</f>
        <v>8.6960815389251138</v>
      </c>
      <c r="J1078" s="4">
        <f ca="1">(Earth_Data!$B$1/SQRT(1-Earth_Data!$B$2^2*SIN(RADIANS(User_Model_Calcs!A1078))^2))*COS(RADIANS(User_Model_Calcs!A1078))</f>
        <v>6287.8513201573041</v>
      </c>
      <c r="K1078" s="4">
        <f ca="1">((Earth_Data!$B$1*(1-Earth_Data!$B$2^2))/SQRT(1-Earth_Data!$B$2^2*SIN(RADIANS(User_Model_Calcs!A1078))^2))*SIN(RADIANS(User_Model_Calcs!A1078))</f>
        <v>-1065.8047757613256</v>
      </c>
      <c r="L1078" s="4">
        <f t="shared" ref="L1078:L1141" ca="1" si="137">DEGREES(ATAN((K1078/J1078)))</f>
        <v>-9.6203236006024468</v>
      </c>
      <c r="M1078" s="4">
        <f t="shared" ref="M1078:M1141" ca="1" si="138">SQRT(J1078^2+K1078^2)</f>
        <v>6377.5398112782959</v>
      </c>
      <c r="N1078" s="4">
        <f ca="1">SQRT(User_Model_Calcs!M1078^2+Sat_Data!$B$3^2-2*User_Model_Calcs!M1078*Sat_Data!$B$3*COS(RADIANS(L1078))*COS(RADIANS(I1078)))</f>
        <v>35976.93134681441</v>
      </c>
      <c r="O1078" s="4">
        <f ca="1">DEGREES(ACOS(((Earth_Data!$B$1+Sat_Data!$B$2)/User_Model_Calcs!N1078)*SQRT(1-COS(RADIANS(User_Model_Calcs!I1078))^2*COS(RADIANS(User_Model_Calcs!A1078))^2)))</f>
        <v>74.728664319214104</v>
      </c>
      <c r="P1078" s="4">
        <f t="shared" ref="P1078:P1141" ca="1" si="139">DEGREES(ASIN(SIN(RADIANS(ABS(I1078)))/(SIN(ACOS(COS(RADIANS(I1078))*COS(RADIANS(A1078)))))))</f>
        <v>42.279390039494658</v>
      </c>
    </row>
    <row r="1079" spans="1:16" x14ac:dyDescent="0.25">
      <c r="A1079" s="4">
        <f t="shared" ca="1" si="132"/>
        <v>-11.440447464081229</v>
      </c>
      <c r="B1079" s="4">
        <f t="shared" ca="1" si="133"/>
        <v>108.25070930335731</v>
      </c>
      <c r="C1079" s="4">
        <v>4328</v>
      </c>
      <c r="D1079" s="4">
        <f t="shared" ca="1" si="134"/>
        <v>0.75</v>
      </c>
      <c r="E1079" s="4">
        <v>0.55000000000000004</v>
      </c>
      <c r="F1079" s="4">
        <v>19.899999999999999</v>
      </c>
      <c r="G1079" s="4">
        <f t="shared" ca="1" si="136"/>
        <v>41.281913690970576</v>
      </c>
      <c r="H1079" s="4">
        <f t="shared" ca="1" si="135"/>
        <v>19.422446976882526</v>
      </c>
      <c r="I1079" s="4">
        <f ca="1">User_Model_Calcs!B1079-Sat_Data!$B$5</f>
        <v>-1.7492906966426887</v>
      </c>
      <c r="J1079" s="4">
        <f ca="1">(Earth_Data!$B$1/SQRT(1-Earth_Data!$B$2^2*SIN(RADIANS(User_Model_Calcs!A1079))^2))*COS(RADIANS(User_Model_Calcs!A1079))</f>
        <v>6252.2386680814025</v>
      </c>
      <c r="K1079" s="4">
        <f ca="1">((Earth_Data!$B$1*(1-Earth_Data!$B$2^2))/SQRT(1-Earth_Data!$B$2^2*SIN(RADIANS(User_Model_Calcs!A1079))^2))*SIN(RADIANS(User_Model_Calcs!A1079))</f>
        <v>-1256.7959290187609</v>
      </c>
      <c r="L1079" s="4">
        <f t="shared" ca="1" si="137"/>
        <v>-11.365859162099881</v>
      </c>
      <c r="M1079" s="4">
        <f t="shared" ca="1" si="138"/>
        <v>6377.3054160711517</v>
      </c>
      <c r="N1079" s="4">
        <f ca="1">SQRT(User_Model_Calcs!M1079^2+Sat_Data!$B$3^2-2*User_Model_Calcs!M1079*Sat_Data!$B$3*COS(RADIANS(L1079))*COS(RADIANS(I1079)))</f>
        <v>35937.305182914446</v>
      </c>
      <c r="O1079" s="4">
        <f ca="1">DEGREES(ACOS(((Earth_Data!$B$1+Sat_Data!$B$2)/User_Model_Calcs!N1079)*SQRT(1-COS(RADIANS(User_Model_Calcs!I1079))^2*COS(RADIANS(User_Model_Calcs!A1079))^2)))</f>
        <v>76.387753408775083</v>
      </c>
      <c r="P1079" s="4">
        <f t="shared" ca="1" si="139"/>
        <v>8.7532433577213684</v>
      </c>
    </row>
    <row r="1080" spans="1:16" x14ac:dyDescent="0.25">
      <c r="A1080" s="4">
        <f t="shared" ca="1" si="132"/>
        <v>-21.880610400955014</v>
      </c>
      <c r="B1080" s="4">
        <f t="shared" ca="1" si="133"/>
        <v>116.10324671361431</v>
      </c>
      <c r="C1080" s="4">
        <v>4329</v>
      </c>
      <c r="D1080" s="4">
        <f t="shared" ca="1" si="134"/>
        <v>3</v>
      </c>
      <c r="E1080" s="4">
        <v>0.55000000000000004</v>
      </c>
      <c r="F1080" s="4">
        <v>19.899999999999999</v>
      </c>
      <c r="G1080" s="4">
        <f t="shared" ca="1" si="136"/>
        <v>53.323113517529826</v>
      </c>
      <c r="H1080" s="4">
        <f t="shared" ca="1" si="135"/>
        <v>22.78910396512509</v>
      </c>
      <c r="I1080" s="4">
        <f ca="1">User_Model_Calcs!B1080-Sat_Data!$B$5</f>
        <v>6.1032467136143111</v>
      </c>
      <c r="J1080" s="4">
        <f ca="1">(Earth_Data!$B$1/SQRT(1-Earth_Data!$B$2^2*SIN(RADIANS(User_Model_Calcs!A1080))^2))*COS(RADIANS(User_Model_Calcs!A1080))</f>
        <v>5921.4276876859558</v>
      </c>
      <c r="K1080" s="4">
        <f ca="1">((Earth_Data!$B$1*(1-Earth_Data!$B$2^2))/SQRT(1-Earth_Data!$B$2^2*SIN(RADIANS(User_Model_Calcs!A1080))^2))*SIN(RADIANS(User_Model_Calcs!A1080))</f>
        <v>-2362.151241169548</v>
      </c>
      <c r="L1080" s="4">
        <f t="shared" ca="1" si="137"/>
        <v>-21.747839162637867</v>
      </c>
      <c r="M1080" s="4">
        <f t="shared" ca="1" si="138"/>
        <v>6375.1913184352898</v>
      </c>
      <c r="N1080" s="4">
        <f ca="1">SQRT(User_Model_Calcs!M1080^2+Sat_Data!$B$3^2-2*User_Model_Calcs!M1080*Sat_Data!$B$3*COS(RADIANS(L1080))*COS(RADIANS(I1080)))</f>
        <v>36358.551599552542</v>
      </c>
      <c r="O1080" s="4">
        <f ca="1">DEGREES(ACOS(((Earth_Data!$B$1+Sat_Data!$B$2)/User_Model_Calcs!N1080)*SQRT(1-COS(RADIANS(User_Model_Calcs!I1080))^2*COS(RADIANS(User_Model_Calcs!A1080))^2)))</f>
        <v>63.444181123803553</v>
      </c>
      <c r="P1080" s="4">
        <f t="shared" ca="1" si="139"/>
        <v>16.009091534535891</v>
      </c>
    </row>
    <row r="1081" spans="1:16" x14ac:dyDescent="0.25">
      <c r="A1081" s="4">
        <f t="shared" ca="1" si="132"/>
        <v>-11.134653069252394</v>
      </c>
      <c r="B1081" s="4">
        <f t="shared" ca="1" si="133"/>
        <v>141.69655607959965</v>
      </c>
      <c r="C1081" s="4">
        <v>4330</v>
      </c>
      <c r="D1081" s="4">
        <f t="shared" ca="1" si="134"/>
        <v>3</v>
      </c>
      <c r="E1081" s="4">
        <v>0.55000000000000004</v>
      </c>
      <c r="F1081" s="4">
        <v>19.899999999999999</v>
      </c>
      <c r="G1081" s="4">
        <f t="shared" ca="1" si="136"/>
        <v>53.323113517529826</v>
      </c>
      <c r="H1081" s="4">
        <f t="shared" ca="1" si="135"/>
        <v>17.219086389736862</v>
      </c>
      <c r="I1081" s="4">
        <f ca="1">User_Model_Calcs!B1081-Sat_Data!$B$5</f>
        <v>31.696556079599645</v>
      </c>
      <c r="J1081" s="4">
        <f ca="1">(Earth_Data!$B$1/SQRT(1-Earth_Data!$B$2^2*SIN(RADIANS(User_Model_Calcs!A1081))^2))*COS(RADIANS(User_Model_Calcs!A1081))</f>
        <v>6258.8595307227497</v>
      </c>
      <c r="K1081" s="4">
        <f ca="1">((Earth_Data!$B$1*(1-Earth_Data!$B$2^2))/SQRT(1-Earth_Data!$B$2^2*SIN(RADIANS(User_Model_Calcs!A1081))^2))*SIN(RADIANS(User_Model_Calcs!A1081))</f>
        <v>-1223.6242395155496</v>
      </c>
      <c r="L1081" s="4">
        <f t="shared" ca="1" si="137"/>
        <v>-11.061956536851461</v>
      </c>
      <c r="M1081" s="4">
        <f t="shared" ca="1" si="138"/>
        <v>6377.3488931411775</v>
      </c>
      <c r="N1081" s="4">
        <f ca="1">SQRT(User_Model_Calcs!M1081^2+Sat_Data!$B$3^2-2*User_Model_Calcs!M1081*Sat_Data!$B$3*COS(RADIANS(L1081))*COS(RADIANS(I1081)))</f>
        <v>37005.560101202893</v>
      </c>
      <c r="O1081" s="4">
        <f ca="1">DEGREES(ACOS(((Earth_Data!$B$1+Sat_Data!$B$2)/User_Model_Calcs!N1081)*SQRT(1-COS(RADIANS(User_Model_Calcs!I1081))^2*COS(RADIANS(User_Model_Calcs!A1081))^2)))</f>
        <v>51.152124525877859</v>
      </c>
      <c r="P1081" s="4">
        <f t="shared" ca="1" si="139"/>
        <v>72.634358543085014</v>
      </c>
    </row>
    <row r="1082" spans="1:16" x14ac:dyDescent="0.25">
      <c r="A1082" s="4">
        <f t="shared" ca="1" si="132"/>
        <v>-18.95591177933704</v>
      </c>
      <c r="B1082" s="4">
        <f t="shared" ca="1" si="133"/>
        <v>126.96850131934329</v>
      </c>
      <c r="C1082" s="4">
        <v>4331</v>
      </c>
      <c r="D1082" s="4">
        <f t="shared" ca="1" si="134"/>
        <v>1.2</v>
      </c>
      <c r="E1082" s="4">
        <v>0.55000000000000004</v>
      </c>
      <c r="F1082" s="4">
        <v>19.899999999999999</v>
      </c>
      <c r="G1082" s="4">
        <f t="shared" ca="1" si="136"/>
        <v>45.364313344089069</v>
      </c>
      <c r="H1082" s="4">
        <f t="shared" ca="1" si="135"/>
        <v>17.381345592659525</v>
      </c>
      <c r="I1082" s="4">
        <f ca="1">User_Model_Calcs!B1082-Sat_Data!$B$5</f>
        <v>16.968501319343289</v>
      </c>
      <c r="J1082" s="4">
        <f ca="1">(Earth_Data!$B$1/SQRT(1-Earth_Data!$B$2^2*SIN(RADIANS(User_Model_Calcs!A1082))^2))*COS(RADIANS(User_Model_Calcs!A1082))</f>
        <v>6034.3776727391496</v>
      </c>
      <c r="K1082" s="4">
        <f ca="1">((Earth_Data!$B$1*(1-Earth_Data!$B$2^2))/SQRT(1-Earth_Data!$B$2^2*SIN(RADIANS(User_Model_Calcs!A1082))^2))*SIN(RADIANS(User_Model_Calcs!A1082))</f>
        <v>-2058.7352361940698</v>
      </c>
      <c r="L1082" s="4">
        <f t="shared" ca="1" si="137"/>
        <v>-18.837987555962396</v>
      </c>
      <c r="M1082" s="4">
        <f t="shared" ca="1" si="138"/>
        <v>6375.9003027023409</v>
      </c>
      <c r="N1082" s="4">
        <f ca="1">SQRT(User_Model_Calcs!M1082^2+Sat_Data!$B$3^2-2*User_Model_Calcs!M1082*Sat_Data!$B$3*COS(RADIANS(L1082))*COS(RADIANS(I1082)))</f>
        <v>36493.171138406877</v>
      </c>
      <c r="O1082" s="4">
        <f ca="1">DEGREES(ACOS(((Earth_Data!$B$1+Sat_Data!$B$2)/User_Model_Calcs!N1082)*SQRT(1-COS(RADIANS(User_Model_Calcs!I1082))^2*COS(RADIANS(User_Model_Calcs!A1082))^2)))</f>
        <v>60.494065274276274</v>
      </c>
      <c r="P1082" s="4">
        <f t="shared" ca="1" si="139"/>
        <v>43.207882465068089</v>
      </c>
    </row>
    <row r="1083" spans="1:16" x14ac:dyDescent="0.25">
      <c r="A1083" s="4">
        <f t="shared" ca="1" si="132"/>
        <v>-27.353836566752186</v>
      </c>
      <c r="B1083" s="4">
        <f t="shared" ca="1" si="133"/>
        <v>159.38676204060746</v>
      </c>
      <c r="C1083" s="4">
        <v>4332</v>
      </c>
      <c r="D1083" s="4">
        <f t="shared" ca="1" si="134"/>
        <v>3</v>
      </c>
      <c r="E1083" s="4">
        <v>0.55000000000000004</v>
      </c>
      <c r="F1083" s="4">
        <v>19.899999999999999</v>
      </c>
      <c r="G1083" s="4">
        <f t="shared" ca="1" si="136"/>
        <v>53.323113517529826</v>
      </c>
      <c r="H1083" s="4">
        <f t="shared" ca="1" si="135"/>
        <v>14.438493648597962</v>
      </c>
      <c r="I1083" s="4">
        <f ca="1">User_Model_Calcs!B1083-Sat_Data!$B$5</f>
        <v>49.386762040607465</v>
      </c>
      <c r="J1083" s="4">
        <f ca="1">(Earth_Data!$B$1/SQRT(1-Earth_Data!$B$2^2*SIN(RADIANS(User_Model_Calcs!A1083))^2))*COS(RADIANS(User_Model_Calcs!A1083))</f>
        <v>5668.9815415122439</v>
      </c>
      <c r="K1083" s="4">
        <f ca="1">((Earth_Data!$B$1*(1-Earth_Data!$B$2^2))/SQRT(1-Earth_Data!$B$2^2*SIN(RADIANS(User_Model_Calcs!A1083))^2))*SIN(RADIANS(User_Model_Calcs!A1083))</f>
        <v>-2913.0953970574706</v>
      </c>
      <c r="L1083" s="4">
        <f t="shared" ca="1" si="137"/>
        <v>-27.197078709391189</v>
      </c>
      <c r="M1083" s="4">
        <f t="shared" ca="1" si="138"/>
        <v>6373.6548785107561</v>
      </c>
      <c r="N1083" s="4">
        <f ca="1">SQRT(User_Model_Calcs!M1083^2+Sat_Data!$B$3^2-2*User_Model_Calcs!M1083*Sat_Data!$B$3*COS(RADIANS(L1083))*COS(RADIANS(I1083)))</f>
        <v>38823.293955301269</v>
      </c>
      <c r="O1083" s="4">
        <f ca="1">DEGREES(ACOS(((Earth_Data!$B$1+Sat_Data!$B$2)/User_Model_Calcs!N1083)*SQRT(1-COS(RADIANS(User_Model_Calcs!I1083))^2*COS(RADIANS(User_Model_Calcs!A1083))^2)))</f>
        <v>27.608792477633394</v>
      </c>
      <c r="P1083" s="4">
        <f t="shared" ca="1" si="139"/>
        <v>68.495069742047619</v>
      </c>
    </row>
    <row r="1084" spans="1:16" x14ac:dyDescent="0.25">
      <c r="A1084" s="4">
        <f t="shared" ca="1" si="132"/>
        <v>-32.56550333041082</v>
      </c>
      <c r="B1084" s="4">
        <f t="shared" ca="1" si="133"/>
        <v>120.4992787231328</v>
      </c>
      <c r="C1084" s="4">
        <v>4333</v>
      </c>
      <c r="D1084" s="4">
        <f t="shared" ca="1" si="134"/>
        <v>3</v>
      </c>
      <c r="E1084" s="4">
        <v>0.55000000000000004</v>
      </c>
      <c r="F1084" s="4">
        <v>19.899999999999999</v>
      </c>
      <c r="G1084" s="4">
        <f t="shared" ca="1" si="136"/>
        <v>53.323113517529826</v>
      </c>
      <c r="H1084" s="4">
        <f t="shared" ca="1" si="135"/>
        <v>15.510192451612161</v>
      </c>
      <c r="I1084" s="4">
        <f ca="1">User_Model_Calcs!B1084-Sat_Data!$B$5</f>
        <v>10.499278723132804</v>
      </c>
      <c r="J1084" s="4">
        <f ca="1">(Earth_Data!$B$1/SQRT(1-Earth_Data!$B$2^2*SIN(RADIANS(User_Model_Calcs!A1084))^2))*COS(RADIANS(User_Model_Calcs!A1084))</f>
        <v>5380.567886205622</v>
      </c>
      <c r="K1084" s="4">
        <f ca="1">((Earth_Data!$B$1*(1-Earth_Data!$B$2^2))/SQRT(1-Earth_Data!$B$2^2*SIN(RADIANS(User_Model_Calcs!A1084))^2))*SIN(RADIANS(User_Model_Calcs!A1084))</f>
        <v>-3413.4486060445497</v>
      </c>
      <c r="L1084" s="4">
        <f t="shared" ca="1" si="137"/>
        <v>-32.391165837710929</v>
      </c>
      <c r="M1084" s="4">
        <f t="shared" ca="1" si="138"/>
        <v>6371.981023525942</v>
      </c>
      <c r="N1084" s="4">
        <f ca="1">SQRT(User_Model_Calcs!M1084^2+Sat_Data!$B$3^2-2*User_Model_Calcs!M1084*Sat_Data!$B$3*COS(RADIANS(L1084))*COS(RADIANS(I1084)))</f>
        <v>37044.292223265336</v>
      </c>
      <c r="O1084" s="4">
        <f ca="1">DEGREES(ACOS(((Earth_Data!$B$1+Sat_Data!$B$2)/User_Model_Calcs!N1084)*SQRT(1-COS(RADIANS(User_Model_Calcs!I1084))^2*COS(RADIANS(User_Model_Calcs!A1084))^2)))</f>
        <v>50.423750271905654</v>
      </c>
      <c r="P1084" s="4">
        <f t="shared" ca="1" si="139"/>
        <v>18.99876765504704</v>
      </c>
    </row>
    <row r="1085" spans="1:16" x14ac:dyDescent="0.25">
      <c r="A1085" s="4">
        <f t="shared" ca="1" si="132"/>
        <v>-16.038863867460115</v>
      </c>
      <c r="B1085" s="4">
        <f t="shared" ca="1" si="133"/>
        <v>114.18169814036993</v>
      </c>
      <c r="C1085" s="4">
        <v>4334</v>
      </c>
      <c r="D1085" s="4">
        <f t="shared" ca="1" si="134"/>
        <v>0.75</v>
      </c>
      <c r="E1085" s="4">
        <v>0.55000000000000004</v>
      </c>
      <c r="F1085" s="4">
        <v>19.899999999999999</v>
      </c>
      <c r="G1085" s="4">
        <f t="shared" ca="1" si="136"/>
        <v>41.281913690970576</v>
      </c>
      <c r="H1085" s="4">
        <f t="shared" ca="1" si="135"/>
        <v>14.075043838152279</v>
      </c>
      <c r="I1085" s="4">
        <f ca="1">User_Model_Calcs!B1085-Sat_Data!$B$5</f>
        <v>4.1816981403699316</v>
      </c>
      <c r="J1085" s="4">
        <f ca="1">(Earth_Data!$B$1/SQRT(1-Earth_Data!$B$2^2*SIN(RADIANS(User_Model_Calcs!A1085))^2))*COS(RADIANS(User_Model_Calcs!A1085))</f>
        <v>6131.4346473171317</v>
      </c>
      <c r="K1085" s="4">
        <f ca="1">((Earth_Data!$B$1*(1-Earth_Data!$B$2^2))/SQRT(1-Earth_Data!$B$2^2*SIN(RADIANS(User_Model_Calcs!A1085))^2))*SIN(RADIANS(User_Model_Calcs!A1085))</f>
        <v>-1750.8622337367651</v>
      </c>
      <c r="L1085" s="4">
        <f t="shared" ca="1" si="137"/>
        <v>-15.936961500169794</v>
      </c>
      <c r="M1085" s="4">
        <f t="shared" ca="1" si="138"/>
        <v>6376.5201635254516</v>
      </c>
      <c r="N1085" s="4">
        <f ca="1">SQRT(User_Model_Calcs!M1085^2+Sat_Data!$B$3^2-2*User_Model_Calcs!M1085*Sat_Data!$B$3*COS(RADIANS(L1085))*COS(RADIANS(I1085)))</f>
        <v>36094.2912703865</v>
      </c>
      <c r="O1085" s="4">
        <f ca="1">DEGREES(ACOS(((Earth_Data!$B$1+Sat_Data!$B$2)/User_Model_Calcs!N1085)*SQRT(1-COS(RADIANS(User_Model_Calcs!I1085))^2*COS(RADIANS(User_Model_Calcs!A1085))^2)))</f>
        <v>70.550684867053789</v>
      </c>
      <c r="P1085" s="4">
        <f t="shared" ca="1" si="139"/>
        <v>14.822382827261965</v>
      </c>
    </row>
    <row r="1086" spans="1:16" x14ac:dyDescent="0.25">
      <c r="A1086" s="4">
        <f t="shared" ca="1" si="132"/>
        <v>-12.824108774079138</v>
      </c>
      <c r="B1086" s="4">
        <f t="shared" ca="1" si="133"/>
        <v>129.80862208983166</v>
      </c>
      <c r="C1086" s="4">
        <v>4335</v>
      </c>
      <c r="D1086" s="4">
        <f t="shared" ca="1" si="134"/>
        <v>0.75</v>
      </c>
      <c r="E1086" s="4">
        <v>0.55000000000000004</v>
      </c>
      <c r="F1086" s="4">
        <v>19.899999999999999</v>
      </c>
      <c r="G1086" s="4">
        <f t="shared" ca="1" si="136"/>
        <v>41.281913690970576</v>
      </c>
      <c r="H1086" s="4">
        <f t="shared" ca="1" si="135"/>
        <v>23.960278006875583</v>
      </c>
      <c r="I1086" s="4">
        <f ca="1">User_Model_Calcs!B1086-Sat_Data!$B$5</f>
        <v>19.808622089831658</v>
      </c>
      <c r="J1086" s="4">
        <f ca="1">(Earth_Data!$B$1/SQRT(1-Earth_Data!$B$2^2*SIN(RADIANS(User_Model_Calcs!A1086))^2))*COS(RADIANS(User_Model_Calcs!A1086))</f>
        <v>6220.0697700304763</v>
      </c>
      <c r="K1086" s="4">
        <f ca="1">((Earth_Data!$B$1*(1-Earth_Data!$B$2^2))/SQRT(1-Earth_Data!$B$2^2*SIN(RADIANS(User_Model_Calcs!A1086))^2))*SIN(RADIANS(User_Model_Calcs!A1086))</f>
        <v>-1406.4389253486872</v>
      </c>
      <c r="L1086" s="4">
        <f t="shared" ca="1" si="137"/>
        <v>-12.741068938197346</v>
      </c>
      <c r="M1086" s="4">
        <f t="shared" ca="1" si="138"/>
        <v>6377.0948240388389</v>
      </c>
      <c r="N1086" s="4">
        <f ca="1">SQRT(User_Model_Calcs!M1086^2+Sat_Data!$B$3^2-2*User_Model_Calcs!M1086*Sat_Data!$B$3*COS(RADIANS(L1086))*COS(RADIANS(I1086)))</f>
        <v>36400.421393795768</v>
      </c>
      <c r="O1086" s="4">
        <f ca="1">DEGREES(ACOS(((Earth_Data!$B$1+Sat_Data!$B$2)/User_Model_Calcs!N1086)*SQRT(1-COS(RADIANS(User_Model_Calcs!I1086))^2*COS(RADIANS(User_Model_Calcs!A1086))^2)))</f>
        <v>62.542968237142674</v>
      </c>
      <c r="P1086" s="4">
        <f t="shared" ca="1" si="139"/>
        <v>58.357656520986552</v>
      </c>
    </row>
    <row r="1087" spans="1:16" x14ac:dyDescent="0.25">
      <c r="A1087" s="4">
        <f t="shared" ca="1" si="132"/>
        <v>-33.595103630909662</v>
      </c>
      <c r="B1087" s="4">
        <f t="shared" ca="1" si="133"/>
        <v>145.81595245054874</v>
      </c>
      <c r="C1087" s="4">
        <v>4336</v>
      </c>
      <c r="D1087" s="4">
        <f t="shared" ca="1" si="134"/>
        <v>1.2</v>
      </c>
      <c r="E1087" s="4">
        <v>0.55000000000000004</v>
      </c>
      <c r="F1087" s="4">
        <v>19.899999999999999</v>
      </c>
      <c r="G1087" s="4">
        <f t="shared" ca="1" si="136"/>
        <v>45.364313344089069</v>
      </c>
      <c r="H1087" s="4">
        <f t="shared" ca="1" si="135"/>
        <v>21.935157553109065</v>
      </c>
      <c r="I1087" s="4">
        <f ca="1">User_Model_Calcs!B1087-Sat_Data!$B$5</f>
        <v>35.815952450548735</v>
      </c>
      <c r="J1087" s="4">
        <f ca="1">(Earth_Data!$B$1/SQRT(1-Earth_Data!$B$2^2*SIN(RADIANS(User_Model_Calcs!A1087))^2))*COS(RADIANS(User_Model_Calcs!A1087))</f>
        <v>5318.2428656851771</v>
      </c>
      <c r="K1087" s="4">
        <f ca="1">((Earth_Data!$B$1*(1-Earth_Data!$B$2^2))/SQRT(1-Earth_Data!$B$2^2*SIN(RADIANS(User_Model_Calcs!A1087))^2))*SIN(RADIANS(User_Model_Calcs!A1087))</f>
        <v>-3509.1268231281088</v>
      </c>
      <c r="L1087" s="4">
        <f t="shared" ca="1" si="137"/>
        <v>-33.417955530755883</v>
      </c>
      <c r="M1087" s="4">
        <f t="shared" ca="1" si="138"/>
        <v>6371.630736256493</v>
      </c>
      <c r="N1087" s="4">
        <f ca="1">SQRT(User_Model_Calcs!M1087^2+Sat_Data!$B$3^2-2*User_Model_Calcs!M1087*Sat_Data!$B$3*COS(RADIANS(L1087))*COS(RADIANS(I1087)))</f>
        <v>38141.066250279568</v>
      </c>
      <c r="O1087" s="4">
        <f ca="1">DEGREES(ACOS(((Earth_Data!$B$1+Sat_Data!$B$2)/User_Model_Calcs!N1087)*SQRT(1-COS(RADIANS(User_Model_Calcs!I1087))^2*COS(RADIANS(User_Model_Calcs!A1087))^2)))</f>
        <v>35.394692501036715</v>
      </c>
      <c r="P1087" s="4">
        <f t="shared" ca="1" si="139"/>
        <v>52.520901612323755</v>
      </c>
    </row>
    <row r="1088" spans="1:16" x14ac:dyDescent="0.25">
      <c r="A1088" s="4">
        <f t="shared" ca="1" si="132"/>
        <v>-22.179866214270888</v>
      </c>
      <c r="B1088" s="4">
        <f t="shared" ca="1" si="133"/>
        <v>150.3163545835244</v>
      </c>
      <c r="C1088" s="4">
        <v>4337</v>
      </c>
      <c r="D1088" s="4">
        <f t="shared" ca="1" si="134"/>
        <v>3</v>
      </c>
      <c r="E1088" s="4">
        <v>0.55000000000000004</v>
      </c>
      <c r="F1088" s="4">
        <v>19.899999999999999</v>
      </c>
      <c r="G1088" s="4">
        <f t="shared" ca="1" si="136"/>
        <v>53.323113517529826</v>
      </c>
      <c r="H1088" s="4">
        <f t="shared" ca="1" si="135"/>
        <v>21.243335949214103</v>
      </c>
      <c r="I1088" s="4">
        <f ca="1">User_Model_Calcs!B1088-Sat_Data!$B$5</f>
        <v>40.316354583524401</v>
      </c>
      <c r="J1088" s="4">
        <f ca="1">(Earth_Data!$B$1/SQRT(1-Earth_Data!$B$2^2*SIN(RADIANS(User_Model_Calcs!A1088))^2))*COS(RADIANS(User_Model_Calcs!A1088))</f>
        <v>5908.9982197299141</v>
      </c>
      <c r="K1088" s="4">
        <f ca="1">((Earth_Data!$B$1*(1-Earth_Data!$B$2^2))/SQRT(1-Earth_Data!$B$2^2*SIN(RADIANS(User_Model_Calcs!A1088))^2))*SIN(RADIANS(User_Model_Calcs!A1088))</f>
        <v>-2392.8685683259564</v>
      </c>
      <c r="L1088" s="4">
        <f t="shared" ca="1" si="137"/>
        <v>-22.045650748697373</v>
      </c>
      <c r="M1088" s="4">
        <f t="shared" ca="1" si="138"/>
        <v>6375.1141123946636</v>
      </c>
      <c r="N1088" s="4">
        <f ca="1">SQRT(User_Model_Calcs!M1088^2+Sat_Data!$B$3^2-2*User_Model_Calcs!M1088*Sat_Data!$B$3*COS(RADIANS(L1088))*COS(RADIANS(I1088)))</f>
        <v>37927.753387477613</v>
      </c>
      <c r="O1088" s="4">
        <f ca="1">DEGREES(ACOS(((Earth_Data!$B$1+Sat_Data!$B$2)/User_Model_Calcs!N1088)*SQRT(1-COS(RADIANS(User_Model_Calcs!I1088))^2*COS(RADIANS(User_Model_Calcs!A1088))^2)))</f>
        <v>38.070997929334254</v>
      </c>
      <c r="P1088" s="4">
        <f t="shared" ca="1" si="139"/>
        <v>66.016034701105681</v>
      </c>
    </row>
    <row r="1089" spans="1:16" x14ac:dyDescent="0.25">
      <c r="A1089" s="4">
        <f t="shared" ca="1" si="132"/>
        <v>-37.73177034648419</v>
      </c>
      <c r="B1089" s="4">
        <f t="shared" ca="1" si="133"/>
        <v>143.58131242879736</v>
      </c>
      <c r="C1089" s="4">
        <v>4338</v>
      </c>
      <c r="D1089" s="4">
        <f t="shared" ca="1" si="134"/>
        <v>1.2</v>
      </c>
      <c r="E1089" s="4">
        <v>0.55000000000000004</v>
      </c>
      <c r="F1089" s="4">
        <v>19.899999999999999</v>
      </c>
      <c r="G1089" s="4">
        <f t="shared" ca="1" si="136"/>
        <v>45.364313344089069</v>
      </c>
      <c r="H1089" s="4">
        <f t="shared" ca="1" si="135"/>
        <v>23.672056578581838</v>
      </c>
      <c r="I1089" s="4">
        <f ca="1">User_Model_Calcs!B1089-Sat_Data!$B$5</f>
        <v>33.581312428797361</v>
      </c>
      <c r="J1089" s="4">
        <f ca="1">(Earth_Data!$B$1/SQRT(1-Earth_Data!$B$2^2*SIN(RADIANS(User_Model_Calcs!A1089))^2))*COS(RADIANS(User_Model_Calcs!A1089))</f>
        <v>5050.7062322159436</v>
      </c>
      <c r="K1089" s="4">
        <f ca="1">((Earth_Data!$B$1*(1-Earth_Data!$B$2^2))/SQRT(1-Earth_Data!$B$2^2*SIN(RADIANS(User_Model_Calcs!A1089))^2))*SIN(RADIANS(User_Model_Calcs!A1089))</f>
        <v>-3881.9420042101247</v>
      </c>
      <c r="L1089" s="4">
        <f t="shared" ca="1" si="137"/>
        <v>-37.54566010318586</v>
      </c>
      <c r="M1089" s="4">
        <f t="shared" ca="1" si="138"/>
        <v>6370.1732447552704</v>
      </c>
      <c r="N1089" s="4">
        <f ca="1">SQRT(User_Model_Calcs!M1089^2+Sat_Data!$B$3^2-2*User_Model_Calcs!M1089*Sat_Data!$B$3*COS(RADIANS(L1089))*COS(RADIANS(I1089)))</f>
        <v>38256.520081352639</v>
      </c>
      <c r="O1089" s="4">
        <f ca="1">DEGREES(ACOS(((Earth_Data!$B$1+Sat_Data!$B$2)/User_Model_Calcs!N1089)*SQRT(1-COS(RADIANS(User_Model_Calcs!I1089))^2*COS(RADIANS(User_Model_Calcs!A1089))^2)))</f>
        <v>33.995877627985294</v>
      </c>
      <c r="P1089" s="4">
        <f t="shared" ca="1" si="139"/>
        <v>47.332167808301598</v>
      </c>
    </row>
    <row r="1090" spans="1:16" x14ac:dyDescent="0.25">
      <c r="A1090" s="4">
        <f t="shared" ref="A1090:A1153" ca="1" si="140">RAND()*(-44.106+9.432)-9.432</f>
        <v>-18.605939068706284</v>
      </c>
      <c r="B1090" s="4">
        <f t="shared" ref="B1090:B1153" ca="1" si="141">RAND()*(160-105)+105</f>
        <v>113.86118007238625</v>
      </c>
      <c r="C1090" s="4">
        <v>4339</v>
      </c>
      <c r="D1090" s="4">
        <f t="shared" ref="D1090:D1153" ca="1" si="142">CHOOSE(RANDBETWEEN(1,3),0.75,1.2,3)</f>
        <v>1.2</v>
      </c>
      <c r="E1090" s="4">
        <v>0.55000000000000004</v>
      </c>
      <c r="F1090" s="4">
        <v>19.899999999999999</v>
      </c>
      <c r="G1090" s="4">
        <f t="shared" ca="1" si="136"/>
        <v>45.364313344089069</v>
      </c>
      <c r="H1090" s="4">
        <f t="shared" ca="1" si="135"/>
        <v>16.254270172616128</v>
      </c>
      <c r="I1090" s="4">
        <f ca="1">User_Model_Calcs!B1090-Sat_Data!$B$5</f>
        <v>3.8611800723862473</v>
      </c>
      <c r="J1090" s="4">
        <f ca="1">(Earth_Data!$B$1/SQRT(1-Earth_Data!$B$2^2*SIN(RADIANS(User_Model_Calcs!A1090))^2))*COS(RADIANS(User_Model_Calcs!A1090))</f>
        <v>6046.8494722534133</v>
      </c>
      <c r="K1090" s="4">
        <f ca="1">((Earth_Data!$B$1*(1-Earth_Data!$B$2^2))/SQRT(1-Earth_Data!$B$2^2*SIN(RADIANS(User_Model_Calcs!A1090))^2))*SIN(RADIANS(User_Model_Calcs!A1090))</f>
        <v>-2022.0595498583345</v>
      </c>
      <c r="L1090" s="4">
        <f t="shared" ca="1" si="137"/>
        <v>-18.489876238291529</v>
      </c>
      <c r="M1090" s="4">
        <f t="shared" ca="1" si="138"/>
        <v>6375.9794042378044</v>
      </c>
      <c r="N1090" s="4">
        <f ca="1">SQRT(User_Model_Calcs!M1090^2+Sat_Data!$B$3^2-2*User_Model_Calcs!M1090*Sat_Data!$B$3*COS(RADIANS(L1090))*COS(RADIANS(I1090)))</f>
        <v>36189.844592223264</v>
      </c>
      <c r="O1090" s="4">
        <f ca="1">DEGREES(ACOS(((Earth_Data!$B$1+Sat_Data!$B$2)/User_Model_Calcs!N1090)*SQRT(1-COS(RADIANS(User_Model_Calcs!I1090))^2*COS(RADIANS(User_Model_Calcs!A1090))^2)))</f>
        <v>67.722561201163813</v>
      </c>
      <c r="P1090" s="4">
        <f t="shared" ca="1" si="139"/>
        <v>11.944102308000641</v>
      </c>
    </row>
    <row r="1091" spans="1:16" x14ac:dyDescent="0.25">
      <c r="A1091" s="4">
        <f t="shared" ca="1" si="140"/>
        <v>-32.287811126945932</v>
      </c>
      <c r="B1091" s="4">
        <f t="shared" ca="1" si="141"/>
        <v>146.22603738680107</v>
      </c>
      <c r="C1091" s="4">
        <v>4340</v>
      </c>
      <c r="D1091" s="4">
        <f t="shared" ca="1" si="142"/>
        <v>1.2</v>
      </c>
      <c r="E1091" s="4">
        <v>0.55000000000000004</v>
      </c>
      <c r="F1091" s="4">
        <v>19.899999999999999</v>
      </c>
      <c r="G1091" s="4">
        <f t="shared" ca="1" si="136"/>
        <v>45.364313344089069</v>
      </c>
      <c r="H1091" s="4">
        <f t="shared" ref="H1091:H1154" ca="1" si="143">RAND()*(24-14)+14</f>
        <v>18.335364117823666</v>
      </c>
      <c r="I1091" s="4">
        <f ca="1">User_Model_Calcs!B1091-Sat_Data!$B$5</f>
        <v>36.226037386801067</v>
      </c>
      <c r="J1091" s="4">
        <f ca="1">(Earth_Data!$B$1/SQRT(1-Earth_Data!$B$2^2*SIN(RADIANS(User_Model_Calcs!A1091))^2))*COS(RADIANS(User_Model_Calcs!A1091))</f>
        <v>5397.0804816769614</v>
      </c>
      <c r="K1091" s="4">
        <f ca="1">((Earth_Data!$B$1*(1-Earth_Data!$B$2^2))/SQRT(1-Earth_Data!$B$2^2*SIN(RADIANS(User_Model_Calcs!A1091))^2))*SIN(RADIANS(User_Model_Calcs!A1091))</f>
        <v>-3387.4556588114906</v>
      </c>
      <c r="L1091" s="4">
        <f t="shared" ca="1" si="137"/>
        <v>-32.114270229994489</v>
      </c>
      <c r="M1091" s="4">
        <f t="shared" ca="1" si="138"/>
        <v>6372.074510401806</v>
      </c>
      <c r="N1091" s="4">
        <f ca="1">SQRT(User_Model_Calcs!M1091^2+Sat_Data!$B$3^2-2*User_Model_Calcs!M1091*Sat_Data!$B$3*COS(RADIANS(L1091))*COS(RADIANS(I1091)))</f>
        <v>38095.553450415493</v>
      </c>
      <c r="O1091" s="4">
        <f ca="1">DEGREES(ACOS(((Earth_Data!$B$1+Sat_Data!$B$2)/User_Model_Calcs!N1091)*SQRT(1-COS(RADIANS(User_Model_Calcs!I1091))^2*COS(RADIANS(User_Model_Calcs!A1091))^2)))</f>
        <v>35.952492588902061</v>
      </c>
      <c r="P1091" s="4">
        <f t="shared" ca="1" si="139"/>
        <v>53.902013950000338</v>
      </c>
    </row>
    <row r="1092" spans="1:16" x14ac:dyDescent="0.25">
      <c r="A1092" s="4">
        <f t="shared" ca="1" si="140"/>
        <v>-17.912851682007719</v>
      </c>
      <c r="B1092" s="4">
        <f t="shared" ca="1" si="141"/>
        <v>120.98238886876325</v>
      </c>
      <c r="C1092" s="4">
        <v>4341</v>
      </c>
      <c r="D1092" s="4">
        <f t="shared" ca="1" si="142"/>
        <v>0.75</v>
      </c>
      <c r="E1092" s="4">
        <v>0.55000000000000004</v>
      </c>
      <c r="F1092" s="4">
        <v>19.899999999999999</v>
      </c>
      <c r="G1092" s="4">
        <f t="shared" ca="1" si="136"/>
        <v>41.281913690970576</v>
      </c>
      <c r="H1092" s="4">
        <f t="shared" ca="1" si="143"/>
        <v>14.996792120420018</v>
      </c>
      <c r="I1092" s="4">
        <f ca="1">User_Model_Calcs!B1092-Sat_Data!$B$5</f>
        <v>10.982388868763252</v>
      </c>
      <c r="J1092" s="4">
        <f ca="1">(Earth_Data!$B$1/SQRT(1-Earth_Data!$B$2^2*SIN(RADIANS(User_Model_Calcs!A1092))^2))*COS(RADIANS(User_Model_Calcs!A1092))</f>
        <v>6070.8851002215206</v>
      </c>
      <c r="K1092" s="4">
        <f ca="1">((Earth_Data!$B$1*(1-Earth_Data!$B$2^2))/SQRT(1-Earth_Data!$B$2^2*SIN(RADIANS(User_Model_Calcs!A1092))^2))*SIN(RADIANS(User_Model_Calcs!A1092))</f>
        <v>-1949.2094010601081</v>
      </c>
      <c r="L1092" s="4">
        <f t="shared" ca="1" si="137"/>
        <v>-17.800525601042676</v>
      </c>
      <c r="M1092" s="4">
        <f t="shared" ca="1" si="138"/>
        <v>6376.132306443521</v>
      </c>
      <c r="N1092" s="4">
        <f ca="1">SQRT(User_Model_Calcs!M1092^2+Sat_Data!$B$3^2-2*User_Model_Calcs!M1092*Sat_Data!$B$3*COS(RADIANS(L1092))*COS(RADIANS(I1092)))</f>
        <v>36275.313626436298</v>
      </c>
      <c r="O1092" s="4">
        <f ca="1">DEGREES(ACOS(((Earth_Data!$B$1+Sat_Data!$B$2)/User_Model_Calcs!N1092)*SQRT(1-COS(RADIANS(User_Model_Calcs!I1092))^2*COS(RADIANS(User_Model_Calcs!A1092))^2)))</f>
        <v>65.48252898236295</v>
      </c>
      <c r="P1092" s="4">
        <f t="shared" ca="1" si="139"/>
        <v>32.249878595515639</v>
      </c>
    </row>
    <row r="1093" spans="1:16" x14ac:dyDescent="0.25">
      <c r="A1093" s="4">
        <f t="shared" ca="1" si="140"/>
        <v>-13.073061618708092</v>
      </c>
      <c r="B1093" s="4">
        <f t="shared" ca="1" si="141"/>
        <v>146.84024061252069</v>
      </c>
      <c r="C1093" s="4">
        <v>4342</v>
      </c>
      <c r="D1093" s="4">
        <f t="shared" ca="1" si="142"/>
        <v>3</v>
      </c>
      <c r="E1093" s="4">
        <v>0.55000000000000004</v>
      </c>
      <c r="F1093" s="4">
        <v>19.899999999999999</v>
      </c>
      <c r="G1093" s="4">
        <f t="shared" ca="1" si="136"/>
        <v>53.323113517529826</v>
      </c>
      <c r="H1093" s="4">
        <f t="shared" ca="1" si="143"/>
        <v>22.232940514930633</v>
      </c>
      <c r="I1093" s="4">
        <f ca="1">User_Model_Calcs!B1093-Sat_Data!$B$5</f>
        <v>36.840240612520688</v>
      </c>
      <c r="J1093" s="4">
        <f ca="1">(Earth_Data!$B$1/SQRT(1-Earth_Data!$B$2^2*SIN(RADIANS(User_Model_Calcs!A1093))^2))*COS(RADIANS(User_Model_Calcs!A1093))</f>
        <v>6213.8983295356611</v>
      </c>
      <c r="K1093" s="4">
        <f ca="1">((Earth_Data!$B$1*(1-Earth_Data!$B$2^2))/SQRT(1-Earth_Data!$B$2^2*SIN(RADIANS(User_Model_Calcs!A1093))^2))*SIN(RADIANS(User_Model_Calcs!A1093))</f>
        <v>-1433.2802371689727</v>
      </c>
      <c r="L1093" s="4">
        <f t="shared" ca="1" si="137"/>
        <v>-12.988520966682589</v>
      </c>
      <c r="M1093" s="4">
        <f t="shared" ca="1" si="138"/>
        <v>6377.0545464238603</v>
      </c>
      <c r="N1093" s="4">
        <f ca="1">SQRT(User_Model_Calcs!M1093^2+Sat_Data!$B$3^2-2*User_Model_Calcs!M1093*Sat_Data!$B$3*COS(RADIANS(L1093))*COS(RADIANS(I1093)))</f>
        <v>37404.71837133223</v>
      </c>
      <c r="O1093" s="4">
        <f ca="1">DEGREES(ACOS(((Earth_Data!$B$1+Sat_Data!$B$2)/User_Model_Calcs!N1093)*SQRT(1-COS(RADIANS(User_Model_Calcs!I1093))^2*COS(RADIANS(User_Model_Calcs!A1093))^2)))</f>
        <v>45.088760257855505</v>
      </c>
      <c r="P1093" s="4">
        <f t="shared" ca="1" si="139"/>
        <v>73.200063668811595</v>
      </c>
    </row>
    <row r="1094" spans="1:16" x14ac:dyDescent="0.25">
      <c r="A1094" s="4">
        <f t="shared" ca="1" si="140"/>
        <v>-25.582386403858791</v>
      </c>
      <c r="B1094" s="4">
        <f t="shared" ca="1" si="141"/>
        <v>156.58835392753599</v>
      </c>
      <c r="C1094" s="4">
        <v>4343</v>
      </c>
      <c r="D1094" s="4">
        <f t="shared" ca="1" si="142"/>
        <v>3</v>
      </c>
      <c r="E1094" s="4">
        <v>0.55000000000000004</v>
      </c>
      <c r="F1094" s="4">
        <v>19.899999999999999</v>
      </c>
      <c r="G1094" s="4">
        <f t="shared" ca="1" si="136"/>
        <v>53.323113517529826</v>
      </c>
      <c r="H1094" s="4">
        <f t="shared" ca="1" si="143"/>
        <v>21.017315775929191</v>
      </c>
      <c r="I1094" s="4">
        <f ca="1">User_Model_Calcs!B1094-Sat_Data!$B$5</f>
        <v>46.588353927535991</v>
      </c>
      <c r="J1094" s="4">
        <f ca="1">(Earth_Data!$B$1/SQRT(1-Earth_Data!$B$2^2*SIN(RADIANS(User_Model_Calcs!A1094))^2))*COS(RADIANS(User_Model_Calcs!A1094))</f>
        <v>5756.4549119449921</v>
      </c>
      <c r="K1094" s="4">
        <f ca="1">((Earth_Data!$B$1*(1-Earth_Data!$B$2^2))/SQRT(1-Earth_Data!$B$2^2*SIN(RADIANS(User_Model_Calcs!A1094))^2))*SIN(RADIANS(User_Model_Calcs!A1094))</f>
        <v>-2737.40643608132</v>
      </c>
      <c r="L1094" s="4">
        <f t="shared" ca="1" si="137"/>
        <v>-25.432809666071979</v>
      </c>
      <c r="M1094" s="4">
        <f t="shared" ca="1" si="138"/>
        <v>6374.1797236628854</v>
      </c>
      <c r="N1094" s="4">
        <f ca="1">SQRT(User_Model_Calcs!M1094^2+Sat_Data!$B$3^2-2*User_Model_Calcs!M1094*Sat_Data!$B$3*COS(RADIANS(L1094))*COS(RADIANS(I1094)))</f>
        <v>38533.608193501423</v>
      </c>
      <c r="O1094" s="4">
        <f ca="1">DEGREES(ACOS(((Earth_Data!$B$1+Sat_Data!$B$2)/User_Model_Calcs!N1094)*SQRT(1-COS(RADIANS(User_Model_Calcs!I1094))^2*COS(RADIANS(User_Model_Calcs!A1094))^2)))</f>
        <v>30.83534010290219</v>
      </c>
      <c r="P1094" s="4">
        <f t="shared" ca="1" si="139"/>
        <v>67.779627546085194</v>
      </c>
    </row>
    <row r="1095" spans="1:16" x14ac:dyDescent="0.25">
      <c r="A1095" s="4">
        <f t="shared" ca="1" si="140"/>
        <v>-21.612599808968376</v>
      </c>
      <c r="B1095" s="4">
        <f t="shared" ca="1" si="141"/>
        <v>123.43671832987889</v>
      </c>
      <c r="C1095" s="4">
        <v>4344</v>
      </c>
      <c r="D1095" s="4">
        <f t="shared" ca="1" si="142"/>
        <v>3</v>
      </c>
      <c r="E1095" s="4">
        <v>0.55000000000000004</v>
      </c>
      <c r="F1095" s="4">
        <v>19.899999999999999</v>
      </c>
      <c r="G1095" s="4">
        <f t="shared" ca="1" si="136"/>
        <v>53.323113517529826</v>
      </c>
      <c r="H1095" s="4">
        <f t="shared" ca="1" si="143"/>
        <v>19.670694840591629</v>
      </c>
      <c r="I1095" s="4">
        <f ca="1">User_Model_Calcs!B1095-Sat_Data!$B$5</f>
        <v>13.436718329878886</v>
      </c>
      <c r="J1095" s="4">
        <f ca="1">(Earth_Data!$B$1/SQRT(1-Earth_Data!$B$2^2*SIN(RADIANS(User_Model_Calcs!A1095))^2))*COS(RADIANS(User_Model_Calcs!A1095))</f>
        <v>5932.4227017937792</v>
      </c>
      <c r="K1095" s="4">
        <f ca="1">((Earth_Data!$B$1*(1-Earth_Data!$B$2^2))/SQRT(1-Earth_Data!$B$2^2*SIN(RADIANS(User_Model_Calcs!A1095))^2))*SIN(RADIANS(User_Model_Calcs!A1095))</f>
        <v>-2334.5872764726269</v>
      </c>
      <c r="L1095" s="4">
        <f t="shared" ca="1" si="137"/>
        <v>-21.481134219600861</v>
      </c>
      <c r="M1095" s="4">
        <f t="shared" ca="1" si="138"/>
        <v>6375.2597487652283</v>
      </c>
      <c r="N1095" s="4">
        <f ca="1">SQRT(User_Model_Calcs!M1095^2+Sat_Data!$B$3^2-2*User_Model_Calcs!M1095*Sat_Data!$B$3*COS(RADIANS(L1095))*COS(RADIANS(I1095)))</f>
        <v>36494.951342598179</v>
      </c>
      <c r="O1095" s="4">
        <f ca="1">DEGREES(ACOS(((Earth_Data!$B$1+Sat_Data!$B$2)/User_Model_Calcs!N1095)*SQRT(1-COS(RADIANS(User_Model_Calcs!I1095))^2*COS(RADIANS(User_Model_Calcs!A1095))^2)))</f>
        <v>60.439522488098291</v>
      </c>
      <c r="P1095" s="4">
        <f t="shared" ca="1" si="139"/>
        <v>32.968836883546977</v>
      </c>
    </row>
    <row r="1096" spans="1:16" x14ac:dyDescent="0.25">
      <c r="A1096" s="4">
        <f t="shared" ca="1" si="140"/>
        <v>-28.663995866008982</v>
      </c>
      <c r="B1096" s="4">
        <f t="shared" ca="1" si="141"/>
        <v>120.65701392838271</v>
      </c>
      <c r="C1096" s="4">
        <v>4345</v>
      </c>
      <c r="D1096" s="4">
        <f t="shared" ca="1" si="142"/>
        <v>0.75</v>
      </c>
      <c r="E1096" s="4">
        <v>0.55000000000000004</v>
      </c>
      <c r="F1096" s="4">
        <v>19.899999999999999</v>
      </c>
      <c r="G1096" s="4">
        <f t="shared" ca="1" si="136"/>
        <v>41.281913690970576</v>
      </c>
      <c r="H1096" s="4">
        <f t="shared" ca="1" si="143"/>
        <v>16.060598762487793</v>
      </c>
      <c r="I1096" s="4">
        <f ca="1">User_Model_Calcs!B1096-Sat_Data!$B$5</f>
        <v>10.65701392838271</v>
      </c>
      <c r="J1096" s="4">
        <f ca="1">(Earth_Data!$B$1/SQRT(1-Earth_Data!$B$2^2*SIN(RADIANS(User_Model_Calcs!A1096))^2))*COS(RADIANS(User_Model_Calcs!A1096))</f>
        <v>5600.7997918737165</v>
      </c>
      <c r="K1096" s="4">
        <f ca="1">((Earth_Data!$B$1*(1-Earth_Data!$B$2^2))/SQRT(1-Earth_Data!$B$2^2*SIN(RADIANS(User_Model_Calcs!A1096))^2))*SIN(RADIANS(User_Model_Calcs!A1096))</f>
        <v>-3041.2783796463459</v>
      </c>
      <c r="L1096" s="4">
        <f t="shared" ca="1" si="137"/>
        <v>-28.502308635328355</v>
      </c>
      <c r="M1096" s="4">
        <f t="shared" ca="1" si="138"/>
        <v>6373.2513281022402</v>
      </c>
      <c r="N1096" s="4">
        <f ca="1">SQRT(User_Model_Calcs!M1096^2+Sat_Data!$B$3^2-2*User_Model_Calcs!M1096*Sat_Data!$B$3*COS(RADIANS(L1096))*COS(RADIANS(I1096)))</f>
        <v>36800.457047245916</v>
      </c>
      <c r="O1096" s="4">
        <f ca="1">DEGREES(ACOS(((Earth_Data!$B$1+Sat_Data!$B$2)/User_Model_Calcs!N1096)*SQRT(1-COS(RADIANS(User_Model_Calcs!I1096))^2*COS(RADIANS(User_Model_Calcs!A1096))^2)))</f>
        <v>54.536839885200465</v>
      </c>
      <c r="P1096" s="4">
        <f t="shared" ca="1" si="139"/>
        <v>21.420038683469208</v>
      </c>
    </row>
    <row r="1097" spans="1:16" x14ac:dyDescent="0.25">
      <c r="A1097" s="4">
        <f t="shared" ca="1" si="140"/>
        <v>-21.758324701418886</v>
      </c>
      <c r="B1097" s="4">
        <f t="shared" ca="1" si="141"/>
        <v>125.97407118205287</v>
      </c>
      <c r="C1097" s="4">
        <v>4346</v>
      </c>
      <c r="D1097" s="4">
        <f t="shared" ca="1" si="142"/>
        <v>1.2</v>
      </c>
      <c r="E1097" s="4">
        <v>0.55000000000000004</v>
      </c>
      <c r="F1097" s="4">
        <v>19.899999999999999</v>
      </c>
      <c r="G1097" s="4">
        <f t="shared" ca="1" si="136"/>
        <v>45.364313344089069</v>
      </c>
      <c r="H1097" s="4">
        <f t="shared" ca="1" si="143"/>
        <v>17.731919812879902</v>
      </c>
      <c r="I1097" s="4">
        <f ca="1">User_Model_Calcs!B1097-Sat_Data!$B$5</f>
        <v>15.974071182052867</v>
      </c>
      <c r="J1097" s="4">
        <f ca="1">(Earth_Data!$B$1/SQRT(1-Earth_Data!$B$2^2*SIN(RADIANS(User_Model_Calcs!A1097))^2))*COS(RADIANS(User_Model_Calcs!A1097))</f>
        <v>5926.4604408990763</v>
      </c>
      <c r="K1097" s="4">
        <f ca="1">((Earth_Data!$B$1*(1-Earth_Data!$B$2^2))/SQRT(1-Earth_Data!$B$2^2*SIN(RADIANS(User_Model_Calcs!A1097))^2))*SIN(RADIANS(User_Model_Calcs!A1097))</f>
        <v>-2349.5808490301779</v>
      </c>
      <c r="L1097" s="4">
        <f t="shared" ca="1" si="137"/>
        <v>-21.626147769901412</v>
      </c>
      <c r="M1097" s="4">
        <f t="shared" ca="1" si="138"/>
        <v>6375.2226254203115</v>
      </c>
      <c r="N1097" s="4">
        <f ca="1">SQRT(User_Model_Calcs!M1097^2+Sat_Data!$B$3^2-2*User_Model_Calcs!M1097*Sat_Data!$B$3*COS(RADIANS(L1097))*COS(RADIANS(I1097)))</f>
        <v>36578.515993420035</v>
      </c>
      <c r="O1097" s="4">
        <f ca="1">DEGREES(ACOS(((Earth_Data!$B$1+Sat_Data!$B$2)/User_Model_Calcs!N1097)*SQRT(1-COS(RADIANS(User_Model_Calcs!I1097))^2*COS(RADIANS(User_Model_Calcs!A1097))^2)))</f>
        <v>58.73306542883283</v>
      </c>
      <c r="P1097" s="4">
        <f t="shared" ca="1" si="139"/>
        <v>37.676001344861149</v>
      </c>
    </row>
    <row r="1098" spans="1:16" x14ac:dyDescent="0.25">
      <c r="A1098" s="4">
        <f t="shared" ca="1" si="140"/>
        <v>-20.677884229099369</v>
      </c>
      <c r="B1098" s="4">
        <f t="shared" ca="1" si="141"/>
        <v>112.33057677618633</v>
      </c>
      <c r="C1098" s="4">
        <v>4347</v>
      </c>
      <c r="D1098" s="4">
        <f t="shared" ca="1" si="142"/>
        <v>3</v>
      </c>
      <c r="E1098" s="4">
        <v>0.55000000000000004</v>
      </c>
      <c r="F1098" s="4">
        <v>19.899999999999999</v>
      </c>
      <c r="G1098" s="4">
        <f t="shared" ca="1" si="136"/>
        <v>53.323113517529826</v>
      </c>
      <c r="H1098" s="4">
        <f t="shared" ca="1" si="143"/>
        <v>22.947413009751472</v>
      </c>
      <c r="I1098" s="4">
        <f ca="1">User_Model_Calcs!B1098-Sat_Data!$B$5</f>
        <v>2.3305767761863336</v>
      </c>
      <c r="J1098" s="4">
        <f ca="1">(Earth_Data!$B$1/SQRT(1-Earth_Data!$B$2^2*SIN(RADIANS(User_Model_Calcs!A1098))^2))*COS(RADIANS(User_Model_Calcs!A1098))</f>
        <v>5969.7548715637322</v>
      </c>
      <c r="K1098" s="4">
        <f ca="1">((Earth_Data!$B$1*(1-Earth_Data!$B$2^2))/SQRT(1-Earth_Data!$B$2^2*SIN(RADIANS(User_Model_Calcs!A1098))^2))*SIN(RADIANS(User_Model_Calcs!A1098))</f>
        <v>-2238.0657358312274</v>
      </c>
      <c r="L1098" s="4">
        <f t="shared" ca="1" si="137"/>
        <v>-20.551060861764022</v>
      </c>
      <c r="M1098" s="4">
        <f t="shared" ca="1" si="138"/>
        <v>6375.4930369706062</v>
      </c>
      <c r="N1098" s="4">
        <f ca="1">SQRT(User_Model_Calcs!M1098^2+Sat_Data!$B$3^2-2*User_Model_Calcs!M1098*Sat_Data!$B$3*COS(RADIANS(L1098))*COS(RADIANS(I1098)))</f>
        <v>36269.255069959254</v>
      </c>
      <c r="O1098" s="4">
        <f ca="1">DEGREES(ACOS(((Earth_Data!$B$1+Sat_Data!$B$2)/User_Model_Calcs!N1098)*SQRT(1-COS(RADIANS(User_Model_Calcs!I1098))^2*COS(RADIANS(User_Model_Calcs!A1098))^2)))</f>
        <v>65.614022747886466</v>
      </c>
      <c r="P1098" s="4">
        <f t="shared" ca="1" si="139"/>
        <v>6.5747057605340116</v>
      </c>
    </row>
    <row r="1099" spans="1:16" x14ac:dyDescent="0.25">
      <c r="A1099" s="4">
        <f t="shared" ca="1" si="140"/>
        <v>-39.519382443606148</v>
      </c>
      <c r="B1099" s="4">
        <f t="shared" ca="1" si="141"/>
        <v>158.90937402132306</v>
      </c>
      <c r="C1099" s="4">
        <v>4348</v>
      </c>
      <c r="D1099" s="4">
        <f t="shared" ca="1" si="142"/>
        <v>3</v>
      </c>
      <c r="E1099" s="4">
        <v>0.55000000000000004</v>
      </c>
      <c r="F1099" s="4">
        <v>19.899999999999999</v>
      </c>
      <c r="G1099" s="4">
        <f t="shared" ca="1" si="136"/>
        <v>53.323113517529826</v>
      </c>
      <c r="H1099" s="4">
        <f t="shared" ca="1" si="143"/>
        <v>23.513256710865164</v>
      </c>
      <c r="I1099" s="4">
        <f ca="1">User_Model_Calcs!B1099-Sat_Data!$B$5</f>
        <v>48.90937402132306</v>
      </c>
      <c r="J1099" s="4">
        <f ca="1">(Earth_Data!$B$1/SQRT(1-Earth_Data!$B$2^2*SIN(RADIANS(User_Model_Calcs!A1099))^2))*COS(RADIANS(User_Model_Calcs!A1099))</f>
        <v>4926.839259787851</v>
      </c>
      <c r="K1099" s="4">
        <f ca="1">((Earth_Data!$B$1*(1-Earth_Data!$B$2^2))/SQRT(1-Earth_Data!$B$2^2*SIN(RADIANS(User_Model_Calcs!A1099))^2))*SIN(RADIANS(User_Model_Calcs!A1099))</f>
        <v>-4036.9652471267459</v>
      </c>
      <c r="L1099" s="4">
        <f t="shared" ca="1" si="137"/>
        <v>-39.330586575719664</v>
      </c>
      <c r="M1099" s="4">
        <f t="shared" ca="1" si="138"/>
        <v>6369.5238046730001</v>
      </c>
      <c r="N1099" s="4">
        <f ca="1">SQRT(User_Model_Calcs!M1099^2+Sat_Data!$B$3^2-2*User_Model_Calcs!M1099*Sat_Data!$B$3*COS(RADIANS(L1099))*COS(RADIANS(I1099)))</f>
        <v>39310.505369696082</v>
      </c>
      <c r="O1099" s="4">
        <f ca="1">DEGREES(ACOS(((Earth_Data!$B$1+Sat_Data!$B$2)/User_Model_Calcs!N1099)*SQRT(1-COS(RADIANS(User_Model_Calcs!I1099))^2*COS(RADIANS(User_Model_Calcs!A1099))^2)))</f>
        <v>22.405405096150169</v>
      </c>
      <c r="P1099" s="4">
        <f t="shared" ca="1" si="139"/>
        <v>60.972758073839316</v>
      </c>
    </row>
    <row r="1100" spans="1:16" x14ac:dyDescent="0.25">
      <c r="A1100" s="4">
        <f t="shared" ca="1" si="140"/>
        <v>-11.70077161903296</v>
      </c>
      <c r="B1100" s="4">
        <f t="shared" ca="1" si="141"/>
        <v>134.91429312524184</v>
      </c>
      <c r="C1100" s="4">
        <v>4349</v>
      </c>
      <c r="D1100" s="4">
        <f t="shared" ca="1" si="142"/>
        <v>1.2</v>
      </c>
      <c r="E1100" s="4">
        <v>0.55000000000000004</v>
      </c>
      <c r="F1100" s="4">
        <v>19.899999999999999</v>
      </c>
      <c r="G1100" s="4">
        <f t="shared" ca="1" si="136"/>
        <v>45.364313344089069</v>
      </c>
      <c r="H1100" s="4">
        <f t="shared" ca="1" si="143"/>
        <v>19.544910199555922</v>
      </c>
      <c r="I1100" s="4">
        <f ca="1">User_Model_Calcs!B1100-Sat_Data!$B$5</f>
        <v>24.914293125241841</v>
      </c>
      <c r="J1100" s="4">
        <f ca="1">(Earth_Data!$B$1/SQRT(1-Earth_Data!$B$2^2*SIN(RADIANS(User_Model_Calcs!A1100))^2))*COS(RADIANS(User_Model_Calcs!A1100))</f>
        <v>6246.4627432938296</v>
      </c>
      <c r="K1100" s="4">
        <f ca="1">((Earth_Data!$B$1*(1-Earth_Data!$B$2^2))/SQRT(1-Earth_Data!$B$2^2*SIN(RADIANS(User_Model_Calcs!A1100))^2))*SIN(RADIANS(User_Model_Calcs!A1100))</f>
        <v>-1285.0075016137812</v>
      </c>
      <c r="L1100" s="4">
        <f t="shared" ca="1" si="137"/>
        <v>-11.624579471717437</v>
      </c>
      <c r="M1100" s="4">
        <f t="shared" ca="1" si="138"/>
        <v>6377.267524775918</v>
      </c>
      <c r="N1100" s="4">
        <f ca="1">SQRT(User_Model_Calcs!M1100^2+Sat_Data!$B$3^2-2*User_Model_Calcs!M1100*Sat_Data!$B$3*COS(RADIANS(L1100))*COS(RADIANS(I1100)))</f>
        <v>36616.267039531507</v>
      </c>
      <c r="O1100" s="4">
        <f ca="1">DEGREES(ACOS(((Earth_Data!$B$1+Sat_Data!$B$2)/User_Model_Calcs!N1100)*SQRT(1-COS(RADIANS(User_Model_Calcs!I1100))^2*COS(RADIANS(User_Model_Calcs!A1100))^2)))</f>
        <v>58.041178435496867</v>
      </c>
      <c r="P1100" s="4">
        <f t="shared" ca="1" si="139"/>
        <v>66.413388725811558</v>
      </c>
    </row>
    <row r="1101" spans="1:16" x14ac:dyDescent="0.25">
      <c r="A1101" s="4">
        <f t="shared" ca="1" si="140"/>
        <v>-32.034945247605727</v>
      </c>
      <c r="B1101" s="4">
        <f t="shared" ca="1" si="141"/>
        <v>130.22514020498002</v>
      </c>
      <c r="C1101" s="4">
        <v>4350</v>
      </c>
      <c r="D1101" s="4">
        <f t="shared" ca="1" si="142"/>
        <v>3</v>
      </c>
      <c r="E1101" s="4">
        <v>0.55000000000000004</v>
      </c>
      <c r="F1101" s="4">
        <v>19.899999999999999</v>
      </c>
      <c r="G1101" s="4">
        <f t="shared" ca="1" si="136"/>
        <v>53.323113517529826</v>
      </c>
      <c r="H1101" s="4">
        <f t="shared" ca="1" si="143"/>
        <v>23.836635300703016</v>
      </c>
      <c r="I1101" s="4">
        <f ca="1">User_Model_Calcs!B1101-Sat_Data!$B$5</f>
        <v>20.225140204980022</v>
      </c>
      <c r="J1101" s="4">
        <f ca="1">(Earth_Data!$B$1/SQRT(1-Earth_Data!$B$2^2*SIN(RADIANS(User_Model_Calcs!A1101))^2))*COS(RADIANS(User_Model_Calcs!A1101))</f>
        <v>5412.0064387495804</v>
      </c>
      <c r="K1101" s="4">
        <f ca="1">((Earth_Data!$B$1*(1-Earth_Data!$B$2^2))/SQRT(1-Earth_Data!$B$2^2*SIN(RADIANS(User_Model_Calcs!A1101))^2))*SIN(RADIANS(User_Model_Calcs!A1101))</f>
        <v>-3363.7181717081494</v>
      </c>
      <c r="L1101" s="4">
        <f t="shared" ca="1" si="137"/>
        <v>-31.862143853597441</v>
      </c>
      <c r="M1101" s="4">
        <f t="shared" ca="1" si="138"/>
        <v>6372.1592597601111</v>
      </c>
      <c r="N1101" s="4">
        <f ca="1">SQRT(User_Model_Calcs!M1101^2+Sat_Data!$B$3^2-2*User_Model_Calcs!M1101*Sat_Data!$B$3*COS(RADIANS(L1101))*COS(RADIANS(I1101)))</f>
        <v>37285.036985698905</v>
      </c>
      <c r="O1101" s="4">
        <f ca="1">DEGREES(ACOS(((Earth_Data!$B$1+Sat_Data!$B$2)/User_Model_Calcs!N1101)*SQRT(1-COS(RADIANS(User_Model_Calcs!I1101))^2*COS(RADIANS(User_Model_Calcs!A1101))^2)))</f>
        <v>46.73962645037173</v>
      </c>
      <c r="P1101" s="4">
        <f t="shared" ca="1" si="139"/>
        <v>34.782787038566539</v>
      </c>
    </row>
    <row r="1102" spans="1:16" x14ac:dyDescent="0.25">
      <c r="A1102" s="4">
        <f t="shared" ca="1" si="140"/>
        <v>-40.026556972167626</v>
      </c>
      <c r="B1102" s="4">
        <f t="shared" ca="1" si="141"/>
        <v>121.57921495695942</v>
      </c>
      <c r="C1102" s="4">
        <v>4351</v>
      </c>
      <c r="D1102" s="4">
        <f t="shared" ca="1" si="142"/>
        <v>3</v>
      </c>
      <c r="E1102" s="4">
        <v>0.55000000000000004</v>
      </c>
      <c r="F1102" s="4">
        <v>19.899999999999999</v>
      </c>
      <c r="G1102" s="4">
        <f t="shared" ca="1" si="136"/>
        <v>53.323113517529826</v>
      </c>
      <c r="H1102" s="4">
        <f t="shared" ca="1" si="143"/>
        <v>15.147099749560565</v>
      </c>
      <c r="I1102" s="4">
        <f ca="1">User_Model_Calcs!B1102-Sat_Data!$B$5</f>
        <v>11.579214956959419</v>
      </c>
      <c r="J1102" s="4">
        <f ca="1">(Earth_Data!$B$1/SQRT(1-Earth_Data!$B$2^2*SIN(RADIANS(User_Model_Calcs!A1102))^2))*COS(RADIANS(User_Model_Calcs!A1102))</f>
        <v>4890.8140911328846</v>
      </c>
      <c r="K1102" s="4">
        <f ca="1">((Earth_Data!$B$1*(1-Earth_Data!$B$2^2))/SQRT(1-Earth_Data!$B$2^2*SIN(RADIANS(User_Model_Calcs!A1102))^2))*SIN(RADIANS(User_Model_Calcs!A1102))</f>
        <v>-4080.2454940360835</v>
      </c>
      <c r="L1102" s="4">
        <f t="shared" ca="1" si="137"/>
        <v>-39.837132311135285</v>
      </c>
      <c r="M1102" s="4">
        <f t="shared" ca="1" si="138"/>
        <v>6369.3379377785996</v>
      </c>
      <c r="N1102" s="4">
        <f ca="1">SQRT(User_Model_Calcs!M1102^2+Sat_Data!$B$3^2-2*User_Model_Calcs!M1102*Sat_Data!$B$3*COS(RADIANS(L1102))*COS(RADIANS(I1102)))</f>
        <v>37607.752254975363</v>
      </c>
      <c r="O1102" s="4">
        <f ca="1">DEGREES(ACOS(((Earth_Data!$B$1+Sat_Data!$B$2)/User_Model_Calcs!N1102)*SQRT(1-COS(RADIANS(User_Model_Calcs!I1102))^2*COS(RADIANS(User_Model_Calcs!A1102))^2)))</f>
        <v>42.151867711395703</v>
      </c>
      <c r="P1102" s="4">
        <f t="shared" ca="1" si="139"/>
        <v>17.67084860976189</v>
      </c>
    </row>
    <row r="1103" spans="1:16" x14ac:dyDescent="0.25">
      <c r="A1103" s="4">
        <f t="shared" ca="1" si="140"/>
        <v>-12.692995526694986</v>
      </c>
      <c r="B1103" s="4">
        <f t="shared" ca="1" si="141"/>
        <v>157.41285505240387</v>
      </c>
      <c r="C1103" s="4">
        <v>4352</v>
      </c>
      <c r="D1103" s="4">
        <f t="shared" ca="1" si="142"/>
        <v>1.2</v>
      </c>
      <c r="E1103" s="4">
        <v>0.55000000000000004</v>
      </c>
      <c r="F1103" s="4">
        <v>19.899999999999999</v>
      </c>
      <c r="G1103" s="4">
        <f t="shared" ca="1" si="136"/>
        <v>45.364313344089069</v>
      </c>
      <c r="H1103" s="4">
        <f t="shared" ca="1" si="143"/>
        <v>18.367508559289476</v>
      </c>
      <c r="I1103" s="4">
        <f ca="1">User_Model_Calcs!B1103-Sat_Data!$B$5</f>
        <v>47.41285505240387</v>
      </c>
      <c r="J1103" s="4">
        <f ca="1">(Earth_Data!$B$1/SQRT(1-Earth_Data!$B$2^2*SIN(RADIANS(User_Model_Calcs!A1103))^2))*COS(RADIANS(User_Model_Calcs!A1103))</f>
        <v>6223.2730664981509</v>
      </c>
      <c r="K1103" s="4">
        <f ca="1">((Earth_Data!$B$1*(1-Earth_Data!$B$2^2))/SQRT(1-Earth_Data!$B$2^2*SIN(RADIANS(User_Model_Calcs!A1103))^2))*SIN(RADIANS(User_Model_Calcs!A1103))</f>
        <v>-1392.2922020702797</v>
      </c>
      <c r="L1103" s="4">
        <f t="shared" ca="1" si="137"/>
        <v>-12.610748614458611</v>
      </c>
      <c r="M1103" s="4">
        <f t="shared" ca="1" si="138"/>
        <v>6377.1157458640346</v>
      </c>
      <c r="N1103" s="4">
        <f ca="1">SQRT(User_Model_Calcs!M1103^2+Sat_Data!$B$3^2-2*User_Model_Calcs!M1103*Sat_Data!$B$3*COS(RADIANS(L1103))*COS(RADIANS(I1103)))</f>
        <v>38253.704282518025</v>
      </c>
      <c r="O1103" s="4">
        <f ca="1">DEGREES(ACOS(((Earth_Data!$B$1+Sat_Data!$B$2)/User_Model_Calcs!N1103)*SQRT(1-COS(RADIANS(User_Model_Calcs!I1103))^2*COS(RADIANS(User_Model_Calcs!A1103))^2)))</f>
        <v>34.116867138399435</v>
      </c>
      <c r="P1103" s="4">
        <f t="shared" ca="1" si="139"/>
        <v>78.582220534683898</v>
      </c>
    </row>
    <row r="1104" spans="1:16" x14ac:dyDescent="0.25">
      <c r="A1104" s="4">
        <f t="shared" ca="1" si="140"/>
        <v>-24.505407762948025</v>
      </c>
      <c r="B1104" s="4">
        <f t="shared" ca="1" si="141"/>
        <v>115.03929294305873</v>
      </c>
      <c r="C1104" s="4">
        <v>4353</v>
      </c>
      <c r="D1104" s="4">
        <f t="shared" ca="1" si="142"/>
        <v>0.75</v>
      </c>
      <c r="E1104" s="4">
        <v>0.55000000000000004</v>
      </c>
      <c r="F1104" s="4">
        <v>19.899999999999999</v>
      </c>
      <c r="G1104" s="4">
        <f t="shared" ca="1" si="136"/>
        <v>41.281913690970576</v>
      </c>
      <c r="H1104" s="4">
        <f t="shared" ca="1" si="143"/>
        <v>15.718532709613786</v>
      </c>
      <c r="I1104" s="4">
        <f ca="1">User_Model_Calcs!B1104-Sat_Data!$B$5</f>
        <v>5.0392929430587259</v>
      </c>
      <c r="J1104" s="4">
        <f ca="1">(Earth_Data!$B$1/SQRT(1-Earth_Data!$B$2^2*SIN(RADIANS(User_Model_Calcs!A1104))^2))*COS(RADIANS(User_Model_Calcs!A1104))</f>
        <v>5806.95571511038</v>
      </c>
      <c r="K1104" s="4">
        <f ca="1">((Earth_Data!$B$1*(1-Earth_Data!$B$2^2))/SQRT(1-Earth_Data!$B$2^2*SIN(RADIANS(User_Model_Calcs!A1104))^2))*SIN(RADIANS(User_Model_Calcs!A1104))</f>
        <v>-2629.3234509975146</v>
      </c>
      <c r="L1104" s="4">
        <f t="shared" ca="1" si="137"/>
        <v>-24.360476440468481</v>
      </c>
      <c r="M1104" s="4">
        <f t="shared" ca="1" si="138"/>
        <v>6374.4863704630025</v>
      </c>
      <c r="N1104" s="4">
        <f ca="1">SQRT(User_Model_Calcs!M1104^2+Sat_Data!$B$3^2-2*User_Model_Calcs!M1104*Sat_Data!$B$3*COS(RADIANS(L1104))*COS(RADIANS(I1104)))</f>
        <v>36478.089249531411</v>
      </c>
      <c r="O1104" s="4">
        <f ca="1">DEGREES(ACOS(((Earth_Data!$B$1+Sat_Data!$B$2)/User_Model_Calcs!N1104)*SQRT(1-COS(RADIANS(User_Model_Calcs!I1104))^2*COS(RADIANS(User_Model_Calcs!A1104))^2)))</f>
        <v>60.774167580839816</v>
      </c>
      <c r="P1104" s="4">
        <f t="shared" ca="1" si="139"/>
        <v>12.002077700598052</v>
      </c>
    </row>
    <row r="1105" spans="1:16" x14ac:dyDescent="0.25">
      <c r="A1105" s="4">
        <f t="shared" ca="1" si="140"/>
        <v>-41.73254193006246</v>
      </c>
      <c r="B1105" s="4">
        <f t="shared" ca="1" si="141"/>
        <v>133.92304502530391</v>
      </c>
      <c r="C1105" s="4">
        <v>4354</v>
      </c>
      <c r="D1105" s="4">
        <f t="shared" ca="1" si="142"/>
        <v>0.75</v>
      </c>
      <c r="E1105" s="4">
        <v>0.55000000000000004</v>
      </c>
      <c r="F1105" s="4">
        <v>19.899999999999999</v>
      </c>
      <c r="G1105" s="4">
        <f t="shared" ca="1" si="136"/>
        <v>41.281913690970576</v>
      </c>
      <c r="H1105" s="4">
        <f t="shared" ca="1" si="143"/>
        <v>18.608305895630814</v>
      </c>
      <c r="I1105" s="4">
        <f ca="1">User_Model_Calcs!B1105-Sat_Data!$B$5</f>
        <v>23.923045025303907</v>
      </c>
      <c r="J1105" s="4">
        <f ca="1">(Earth_Data!$B$1/SQRT(1-Earth_Data!$B$2^2*SIN(RADIANS(User_Model_Calcs!A1105))^2))*COS(RADIANS(User_Model_Calcs!A1105))</f>
        <v>4766.8274491551529</v>
      </c>
      <c r="K1105" s="4">
        <f ca="1">((Earth_Data!$B$1*(1-Earth_Data!$B$2^2))/SQRT(1-Earth_Data!$B$2^2*SIN(RADIANS(User_Model_Calcs!A1105))^2))*SIN(RADIANS(User_Model_Calcs!A1105))</f>
        <v>-4223.4826508837332</v>
      </c>
      <c r="L1105" s="4">
        <f t="shared" ca="1" si="137"/>
        <v>-41.541438189409874</v>
      </c>
      <c r="M1105" s="4">
        <f t="shared" ca="1" si="138"/>
        <v>6368.7086314522903</v>
      </c>
      <c r="N1105" s="4">
        <f ca="1">SQRT(User_Model_Calcs!M1105^2+Sat_Data!$B$3^2-2*User_Model_Calcs!M1105*Sat_Data!$B$3*COS(RADIANS(L1105))*COS(RADIANS(I1105)))</f>
        <v>38091.080049311575</v>
      </c>
      <c r="O1105" s="4">
        <f ca="1">DEGREES(ACOS(((Earth_Data!$B$1+Sat_Data!$B$2)/User_Model_Calcs!N1105)*SQRT(1-COS(RADIANS(User_Model_Calcs!I1105))^2*COS(RADIANS(User_Model_Calcs!A1105))^2)))</f>
        <v>35.962578400353053</v>
      </c>
      <c r="P1105" s="4">
        <f t="shared" ca="1" si="139"/>
        <v>33.681172424636628</v>
      </c>
    </row>
    <row r="1106" spans="1:16" x14ac:dyDescent="0.25">
      <c r="A1106" s="4">
        <f t="shared" ca="1" si="140"/>
        <v>-30.23826469272737</v>
      </c>
      <c r="B1106" s="4">
        <f t="shared" ca="1" si="141"/>
        <v>123.11392435560842</v>
      </c>
      <c r="C1106" s="4">
        <v>4355</v>
      </c>
      <c r="D1106" s="4">
        <f t="shared" ca="1" si="142"/>
        <v>1.2</v>
      </c>
      <c r="E1106" s="4">
        <v>0.55000000000000004</v>
      </c>
      <c r="F1106" s="4">
        <v>19.899999999999999</v>
      </c>
      <c r="G1106" s="4">
        <f t="shared" ca="1" si="136"/>
        <v>45.364313344089069</v>
      </c>
      <c r="H1106" s="4">
        <f t="shared" ca="1" si="143"/>
        <v>21.932260525602803</v>
      </c>
      <c r="I1106" s="4">
        <f ca="1">User_Model_Calcs!B1106-Sat_Data!$B$5</f>
        <v>13.113924355608418</v>
      </c>
      <c r="J1106" s="4">
        <f ca="1">(Earth_Data!$B$1/SQRT(1-Earth_Data!$B$2^2*SIN(RADIANS(User_Model_Calcs!A1106))^2))*COS(RADIANS(User_Model_Calcs!A1106))</f>
        <v>5515.0054518103707</v>
      </c>
      <c r="K1106" s="4">
        <f ca="1">((Earth_Data!$B$1*(1-Earth_Data!$B$2^2))/SQRT(1-Earth_Data!$B$2^2*SIN(RADIANS(User_Model_Calcs!A1106))^2))*SIN(RADIANS(User_Model_Calcs!A1106))</f>
        <v>-3193.221411171206</v>
      </c>
      <c r="L1106" s="4">
        <f t="shared" ca="1" si="137"/>
        <v>-30.071100059844436</v>
      </c>
      <c r="M1106" s="4">
        <f t="shared" ca="1" si="138"/>
        <v>6372.7504355859046</v>
      </c>
      <c r="N1106" s="4">
        <f ca="1">SQRT(User_Model_Calcs!M1106^2+Sat_Data!$B$3^2-2*User_Model_Calcs!M1106*Sat_Data!$B$3*COS(RADIANS(L1106))*COS(RADIANS(I1106)))</f>
        <v>36952.461048301426</v>
      </c>
      <c r="O1106" s="4">
        <f ca="1">DEGREES(ACOS(((Earth_Data!$B$1+Sat_Data!$B$2)/User_Model_Calcs!N1106)*SQRT(1-COS(RADIANS(User_Model_Calcs!I1106))^2*COS(RADIANS(User_Model_Calcs!A1106))^2)))</f>
        <v>51.930473430503767</v>
      </c>
      <c r="P1106" s="4">
        <f t="shared" ca="1" si="139"/>
        <v>24.825214396936918</v>
      </c>
    </row>
    <row r="1107" spans="1:16" x14ac:dyDescent="0.25">
      <c r="A1107" s="4">
        <f t="shared" ca="1" si="140"/>
        <v>-35.074949180637688</v>
      </c>
      <c r="B1107" s="4">
        <f t="shared" ca="1" si="141"/>
        <v>152.05696979254463</v>
      </c>
      <c r="C1107" s="4">
        <v>4356</v>
      </c>
      <c r="D1107" s="4">
        <f t="shared" ca="1" si="142"/>
        <v>1.2</v>
      </c>
      <c r="E1107" s="4">
        <v>0.55000000000000004</v>
      </c>
      <c r="F1107" s="4">
        <v>19.899999999999999</v>
      </c>
      <c r="G1107" s="4">
        <f t="shared" ca="1" si="136"/>
        <v>45.364313344089069</v>
      </c>
      <c r="H1107" s="4">
        <f t="shared" ca="1" si="143"/>
        <v>19.085461376928851</v>
      </c>
      <c r="I1107" s="4">
        <f ca="1">User_Model_Calcs!B1107-Sat_Data!$B$5</f>
        <v>42.056969792544635</v>
      </c>
      <c r="J1107" s="4">
        <f ca="1">(Earth_Data!$B$1/SQRT(1-Earth_Data!$B$2^2*SIN(RADIANS(User_Model_Calcs!A1107))^2))*COS(RADIANS(User_Model_Calcs!A1107))</f>
        <v>5225.6556958842866</v>
      </c>
      <c r="K1107" s="4">
        <f ca="1">((Earth_Data!$B$1*(1-Earth_Data!$B$2^2))/SQRT(1-Earth_Data!$B$2^2*SIN(RADIANS(User_Model_Calcs!A1107))^2))*SIN(RADIANS(User_Model_Calcs!A1107))</f>
        <v>-3644.6763100817825</v>
      </c>
      <c r="L1107" s="4">
        <f t="shared" ca="1" si="137"/>
        <v>-34.89416144431268</v>
      </c>
      <c r="M1107" s="4">
        <f t="shared" ca="1" si="138"/>
        <v>6371.1178655867952</v>
      </c>
      <c r="N1107" s="4">
        <f ca="1">SQRT(User_Model_Calcs!M1107^2+Sat_Data!$B$3^2-2*User_Model_Calcs!M1107*Sat_Data!$B$3*COS(RADIANS(L1107))*COS(RADIANS(I1107)))</f>
        <v>38616.280908153865</v>
      </c>
      <c r="O1107" s="4">
        <f ca="1">DEGREES(ACOS(((Earth_Data!$B$1+Sat_Data!$B$2)/User_Model_Calcs!N1107)*SQRT(1-COS(RADIANS(User_Model_Calcs!I1107))^2*COS(RADIANS(User_Model_Calcs!A1107))^2)))</f>
        <v>29.867902932523428</v>
      </c>
      <c r="P1107" s="4">
        <f t="shared" ca="1" si="139"/>
        <v>57.505474288674947</v>
      </c>
    </row>
    <row r="1108" spans="1:16" x14ac:dyDescent="0.25">
      <c r="A1108" s="4">
        <f t="shared" ca="1" si="140"/>
        <v>-26.556638043572605</v>
      </c>
      <c r="B1108" s="4">
        <f t="shared" ca="1" si="141"/>
        <v>128.25986585646785</v>
      </c>
      <c r="C1108" s="4">
        <v>4357</v>
      </c>
      <c r="D1108" s="4">
        <f t="shared" ca="1" si="142"/>
        <v>1.2</v>
      </c>
      <c r="E1108" s="4">
        <v>0.55000000000000004</v>
      </c>
      <c r="F1108" s="4">
        <v>19.899999999999999</v>
      </c>
      <c r="G1108" s="4">
        <f t="shared" ca="1" si="136"/>
        <v>45.364313344089069</v>
      </c>
      <c r="H1108" s="4">
        <f t="shared" ca="1" si="143"/>
        <v>16.292731710947415</v>
      </c>
      <c r="I1108" s="4">
        <f ca="1">User_Model_Calcs!B1108-Sat_Data!$B$5</f>
        <v>18.259865856467854</v>
      </c>
      <c r="J1108" s="4">
        <f ca="1">(Earth_Data!$B$1/SQRT(1-Earth_Data!$B$2^2*SIN(RADIANS(User_Model_Calcs!A1108))^2))*COS(RADIANS(User_Model_Calcs!A1108))</f>
        <v>5709.0215643534384</v>
      </c>
      <c r="K1108" s="4">
        <f ca="1">((Earth_Data!$B$1*(1-Earth_Data!$B$2^2))/SQRT(1-Earth_Data!$B$2^2*SIN(RADIANS(User_Model_Calcs!A1108))^2))*SIN(RADIANS(User_Model_Calcs!A1108))</f>
        <v>-2834.3604470803793</v>
      </c>
      <c r="L1108" s="4">
        <f t="shared" ca="1" si="137"/>
        <v>-26.403039755827038</v>
      </c>
      <c r="M1108" s="4">
        <f t="shared" ca="1" si="138"/>
        <v>6373.8941288843407</v>
      </c>
      <c r="N1108" s="4">
        <f ca="1">SQRT(User_Model_Calcs!M1108^2+Sat_Data!$B$3^2-2*User_Model_Calcs!M1108*Sat_Data!$B$3*COS(RADIANS(L1108))*COS(RADIANS(I1108)))</f>
        <v>36895.144336740683</v>
      </c>
      <c r="O1108" s="4">
        <f ca="1">DEGREES(ACOS(((Earth_Data!$B$1+Sat_Data!$B$2)/User_Model_Calcs!N1108)*SQRT(1-COS(RADIANS(User_Model_Calcs!I1108))^2*COS(RADIANS(User_Model_Calcs!A1108))^2)))</f>
        <v>52.913214515389306</v>
      </c>
      <c r="P1108" s="4">
        <f t="shared" ca="1" si="139"/>
        <v>36.426891527719235</v>
      </c>
    </row>
    <row r="1109" spans="1:16" x14ac:dyDescent="0.25">
      <c r="A1109" s="4">
        <f t="shared" ca="1" si="140"/>
        <v>-24.334722427066229</v>
      </c>
      <c r="B1109" s="4">
        <f t="shared" ca="1" si="141"/>
        <v>146.61495555981207</v>
      </c>
      <c r="C1109" s="4">
        <v>4358</v>
      </c>
      <c r="D1109" s="4">
        <f t="shared" ca="1" si="142"/>
        <v>1.2</v>
      </c>
      <c r="E1109" s="4">
        <v>0.55000000000000004</v>
      </c>
      <c r="F1109" s="4">
        <v>19.899999999999999</v>
      </c>
      <c r="G1109" s="4">
        <f t="shared" ca="1" si="136"/>
        <v>45.364313344089069</v>
      </c>
      <c r="H1109" s="4">
        <f t="shared" ca="1" si="143"/>
        <v>15.089163562030855</v>
      </c>
      <c r="I1109" s="4">
        <f ca="1">User_Model_Calcs!B1109-Sat_Data!$B$5</f>
        <v>36.614955559812074</v>
      </c>
      <c r="J1109" s="4">
        <f ca="1">(Earth_Data!$B$1/SQRT(1-Earth_Data!$B$2^2*SIN(RADIANS(User_Model_Calcs!A1109))^2))*COS(RADIANS(User_Model_Calcs!A1109))</f>
        <v>5814.7718330657872</v>
      </c>
      <c r="K1109" s="4">
        <f ca="1">((Earth_Data!$B$1*(1-Earth_Data!$B$2^2))/SQRT(1-Earth_Data!$B$2^2*SIN(RADIANS(User_Model_Calcs!A1109))^2))*SIN(RADIANS(User_Model_Calcs!A1109))</f>
        <v>-2612.1089419553073</v>
      </c>
      <c r="L1109" s="4">
        <f t="shared" ca="1" si="137"/>
        <v>-24.190546185600301</v>
      </c>
      <c r="M1109" s="4">
        <f t="shared" ca="1" si="138"/>
        <v>6374.5340688757897</v>
      </c>
      <c r="N1109" s="4">
        <f ca="1">SQRT(User_Model_Calcs!M1109^2+Sat_Data!$B$3^2-2*User_Model_Calcs!M1109*Sat_Data!$B$3*COS(RADIANS(L1109))*COS(RADIANS(I1109)))</f>
        <v>37747.376048607126</v>
      </c>
      <c r="O1109" s="4">
        <f ca="1">DEGREES(ACOS(((Earth_Data!$B$1+Sat_Data!$B$2)/User_Model_Calcs!N1109)*SQRT(1-COS(RADIANS(User_Model_Calcs!I1109))^2*COS(RADIANS(User_Model_Calcs!A1109))^2)))</f>
        <v>40.376468143468998</v>
      </c>
      <c r="P1109" s="4">
        <f t="shared" ca="1" si="139"/>
        <v>60.989629008805693</v>
      </c>
    </row>
    <row r="1110" spans="1:16" x14ac:dyDescent="0.25">
      <c r="A1110" s="4">
        <f t="shared" ca="1" si="140"/>
        <v>-31.320682129315756</v>
      </c>
      <c r="B1110" s="4">
        <f t="shared" ca="1" si="141"/>
        <v>147.46029650702411</v>
      </c>
      <c r="C1110" s="4">
        <v>4359</v>
      </c>
      <c r="D1110" s="4">
        <f t="shared" ca="1" si="142"/>
        <v>1.2</v>
      </c>
      <c r="E1110" s="4">
        <v>0.55000000000000004</v>
      </c>
      <c r="F1110" s="4">
        <v>19.899999999999999</v>
      </c>
      <c r="G1110" s="4">
        <f t="shared" ca="1" si="136"/>
        <v>45.364313344089069</v>
      </c>
      <c r="H1110" s="4">
        <f t="shared" ca="1" si="143"/>
        <v>14.225068172154835</v>
      </c>
      <c r="I1110" s="4">
        <f ca="1">User_Model_Calcs!B1110-Sat_Data!$B$5</f>
        <v>37.460296507024111</v>
      </c>
      <c r="J1110" s="4">
        <f ca="1">(Earth_Data!$B$1/SQRT(1-Earth_Data!$B$2^2*SIN(RADIANS(User_Model_Calcs!A1110))^2))*COS(RADIANS(User_Model_Calcs!A1110))</f>
        <v>5453.596584409449</v>
      </c>
      <c r="K1110" s="4">
        <f ca="1">((Earth_Data!$B$1*(1-Earth_Data!$B$2^2))/SQRT(1-Earth_Data!$B$2^2*SIN(RADIANS(User_Model_Calcs!A1110))^2))*SIN(RADIANS(User_Model_Calcs!A1110))</f>
        <v>-3296.3196431611168</v>
      </c>
      <c r="L1110" s="4">
        <f t="shared" ca="1" si="137"/>
        <v>-31.150041793999954</v>
      </c>
      <c r="M1110" s="4">
        <f t="shared" ca="1" si="138"/>
        <v>6372.396636695823</v>
      </c>
      <c r="N1110" s="4">
        <f ca="1">SQRT(User_Model_Calcs!M1110^2+Sat_Data!$B$3^2-2*User_Model_Calcs!M1110*Sat_Data!$B$3*COS(RADIANS(L1110))*COS(RADIANS(I1110)))</f>
        <v>38123.103724533255</v>
      </c>
      <c r="O1110" s="4">
        <f ca="1">DEGREES(ACOS(((Earth_Data!$B$1+Sat_Data!$B$2)/User_Model_Calcs!N1110)*SQRT(1-COS(RADIANS(User_Model_Calcs!I1110))^2*COS(RADIANS(User_Model_Calcs!A1110))^2)))</f>
        <v>35.622012389631827</v>
      </c>
      <c r="P1110" s="4">
        <f t="shared" ca="1" si="139"/>
        <v>55.846038894663693</v>
      </c>
    </row>
    <row r="1111" spans="1:16" x14ac:dyDescent="0.25">
      <c r="A1111" s="4">
        <f t="shared" ca="1" si="140"/>
        <v>-20.673624672435729</v>
      </c>
      <c r="B1111" s="4">
        <f t="shared" ca="1" si="141"/>
        <v>114.54709950927987</v>
      </c>
      <c r="C1111" s="4">
        <v>4360</v>
      </c>
      <c r="D1111" s="4">
        <f t="shared" ca="1" si="142"/>
        <v>0.75</v>
      </c>
      <c r="E1111" s="4">
        <v>0.55000000000000004</v>
      </c>
      <c r="F1111" s="4">
        <v>19.899999999999999</v>
      </c>
      <c r="G1111" s="4">
        <f t="shared" ca="1" si="136"/>
        <v>41.281913690970576</v>
      </c>
      <c r="H1111" s="4">
        <f t="shared" ca="1" si="143"/>
        <v>15.107394950636785</v>
      </c>
      <c r="I1111" s="4">
        <f ca="1">User_Model_Calcs!B1111-Sat_Data!$B$5</f>
        <v>4.5470995092798745</v>
      </c>
      <c r="J1111" s="4">
        <f ca="1">(Earth_Data!$B$1/SQRT(1-Earth_Data!$B$2^2*SIN(RADIANS(User_Model_Calcs!A1111))^2))*COS(RADIANS(User_Model_Calcs!A1111))</f>
        <v>5969.9213792920355</v>
      </c>
      <c r="K1111" s="4">
        <f ca="1">((Earth_Data!$B$1*(1-Earth_Data!$B$2^2))/SQRT(1-Earth_Data!$B$2^2*SIN(RADIANS(User_Model_Calcs!A1111))^2))*SIN(RADIANS(User_Model_Calcs!A1111))</f>
        <v>-2237.6245213500433</v>
      </c>
      <c r="L1111" s="4">
        <f t="shared" ca="1" si="137"/>
        <v>-20.54682277046803</v>
      </c>
      <c r="M1111" s="4">
        <f t="shared" ca="1" si="138"/>
        <v>6375.4940807340672</v>
      </c>
      <c r="N1111" s="4">
        <f ca="1">SQRT(User_Model_Calcs!M1111^2+Sat_Data!$B$3^2-2*User_Model_Calcs!M1111*Sat_Data!$B$3*COS(RADIANS(L1111))*COS(RADIANS(I1111)))</f>
        <v>36285.161993952432</v>
      </c>
      <c r="O1111" s="4">
        <f ca="1">DEGREES(ACOS(((Earth_Data!$B$1+Sat_Data!$B$2)/User_Model_Calcs!N1111)*SQRT(1-COS(RADIANS(User_Model_Calcs!I1111))^2*COS(RADIANS(User_Model_Calcs!A1111))^2)))</f>
        <v>65.215817922300388</v>
      </c>
      <c r="P1111" s="4">
        <f t="shared" ca="1" si="139"/>
        <v>12.694895416110246</v>
      </c>
    </row>
    <row r="1112" spans="1:16" x14ac:dyDescent="0.25">
      <c r="A1112" s="4">
        <f t="shared" ca="1" si="140"/>
        <v>-20.350392791341143</v>
      </c>
      <c r="B1112" s="4">
        <f t="shared" ca="1" si="141"/>
        <v>122.32066717582335</v>
      </c>
      <c r="C1112" s="4">
        <v>4361</v>
      </c>
      <c r="D1112" s="4">
        <f t="shared" ca="1" si="142"/>
        <v>3</v>
      </c>
      <c r="E1112" s="4">
        <v>0.55000000000000004</v>
      </c>
      <c r="F1112" s="4">
        <v>19.899999999999999</v>
      </c>
      <c r="G1112" s="4">
        <f t="shared" ca="1" si="136"/>
        <v>53.323113517529826</v>
      </c>
      <c r="H1112" s="4">
        <f t="shared" ca="1" si="143"/>
        <v>20.485919168450373</v>
      </c>
      <c r="I1112" s="4">
        <f ca="1">User_Model_Calcs!B1112-Sat_Data!$B$5</f>
        <v>12.320667175823345</v>
      </c>
      <c r="J1112" s="4">
        <f ca="1">(Earth_Data!$B$1/SQRT(1-Earth_Data!$B$2^2*SIN(RADIANS(User_Model_Calcs!A1112))^2))*COS(RADIANS(User_Model_Calcs!A1112))</f>
        <v>5982.460649271191</v>
      </c>
      <c r="K1112" s="4">
        <f ca="1">((Earth_Data!$B$1*(1-Earth_Data!$B$2^2))/SQRT(1-Earth_Data!$B$2^2*SIN(RADIANS(User_Model_Calcs!A1112))^2))*SIN(RADIANS(User_Model_Calcs!A1112))</f>
        <v>-2204.1081388443699</v>
      </c>
      <c r="L1112" s="4">
        <f t="shared" ca="1" si="137"/>
        <v>-20.225227847033572</v>
      </c>
      <c r="M1112" s="4">
        <f t="shared" ca="1" si="138"/>
        <v>6375.572767038133</v>
      </c>
      <c r="N1112" s="4">
        <f ca="1">SQRT(User_Model_Calcs!M1112^2+Sat_Data!$B$3^2-2*User_Model_Calcs!M1112*Sat_Data!$B$3*COS(RADIANS(L1112))*COS(RADIANS(I1112)))</f>
        <v>36408.667977486504</v>
      </c>
      <c r="O1112" s="4">
        <f ca="1">DEGREES(ACOS(((Earth_Data!$B$1+Sat_Data!$B$2)/User_Model_Calcs!N1112)*SQRT(1-COS(RADIANS(User_Model_Calcs!I1112))^2*COS(RADIANS(User_Model_Calcs!A1112))^2)))</f>
        <v>62.314121948296794</v>
      </c>
      <c r="P1112" s="4">
        <f t="shared" ca="1" si="139"/>
        <v>32.131138109984505</v>
      </c>
    </row>
    <row r="1113" spans="1:16" x14ac:dyDescent="0.25">
      <c r="A1113" s="4">
        <f t="shared" ca="1" si="140"/>
        <v>-36.075586052589045</v>
      </c>
      <c r="B1113" s="4">
        <f t="shared" ca="1" si="141"/>
        <v>159.62094642154699</v>
      </c>
      <c r="C1113" s="4">
        <v>4362</v>
      </c>
      <c r="D1113" s="4">
        <f t="shared" ca="1" si="142"/>
        <v>1.2</v>
      </c>
      <c r="E1113" s="4">
        <v>0.55000000000000004</v>
      </c>
      <c r="F1113" s="4">
        <v>19.899999999999999</v>
      </c>
      <c r="G1113" s="4">
        <f t="shared" ca="1" si="136"/>
        <v>45.364313344089069</v>
      </c>
      <c r="H1113" s="4">
        <f t="shared" ca="1" si="143"/>
        <v>14.879748104773698</v>
      </c>
      <c r="I1113" s="4">
        <f ca="1">User_Model_Calcs!B1113-Sat_Data!$B$5</f>
        <v>49.620946421546989</v>
      </c>
      <c r="J1113" s="4">
        <f ca="1">(Earth_Data!$B$1/SQRT(1-Earth_Data!$B$2^2*SIN(RADIANS(User_Model_Calcs!A1113))^2))*COS(RADIANS(User_Model_Calcs!A1113))</f>
        <v>5161.0670912658188</v>
      </c>
      <c r="K1113" s="4">
        <f ca="1">((Earth_Data!$B$1*(1-Earth_Data!$B$2^2))/SQRT(1-Earth_Data!$B$2^2*SIN(RADIANS(User_Model_Calcs!A1113))^2))*SIN(RADIANS(User_Model_Calcs!A1113))</f>
        <v>-3734.9749972047875</v>
      </c>
      <c r="L1113" s="4">
        <f t="shared" ca="1" si="137"/>
        <v>-35.892609104506853</v>
      </c>
      <c r="M1113" s="4">
        <f t="shared" ca="1" si="138"/>
        <v>6370.7653975242192</v>
      </c>
      <c r="N1113" s="4">
        <f ca="1">SQRT(User_Model_Calcs!M1113^2+Sat_Data!$B$3^2-2*User_Model_Calcs!M1113*Sat_Data!$B$3*COS(RADIANS(L1113))*COS(RADIANS(I1113)))</f>
        <v>39197.516038641828</v>
      </c>
      <c r="O1113" s="4">
        <f ca="1">DEGREES(ACOS(((Earth_Data!$B$1+Sat_Data!$B$2)/User_Model_Calcs!N1113)*SQRT(1-COS(RADIANS(User_Model_Calcs!I1113))^2*COS(RADIANS(User_Model_Calcs!A1113))^2)))</f>
        <v>23.589458126774673</v>
      </c>
      <c r="P1113" s="4">
        <f t="shared" ca="1" si="139"/>
        <v>63.399149631508976</v>
      </c>
    </row>
    <row r="1114" spans="1:16" x14ac:dyDescent="0.25">
      <c r="A1114" s="4">
        <f t="shared" ca="1" si="140"/>
        <v>-11.487994090114345</v>
      </c>
      <c r="B1114" s="4">
        <f t="shared" ca="1" si="141"/>
        <v>123.4130918184414</v>
      </c>
      <c r="C1114" s="4">
        <v>4363</v>
      </c>
      <c r="D1114" s="4">
        <f t="shared" ca="1" si="142"/>
        <v>0.75</v>
      </c>
      <c r="E1114" s="4">
        <v>0.55000000000000004</v>
      </c>
      <c r="F1114" s="4">
        <v>19.899999999999999</v>
      </c>
      <c r="G1114" s="4">
        <f t="shared" ca="1" si="136"/>
        <v>41.281913690970576</v>
      </c>
      <c r="H1114" s="4">
        <f t="shared" ca="1" si="143"/>
        <v>21.195216163249579</v>
      </c>
      <c r="I1114" s="4">
        <f ca="1">User_Model_Calcs!B1114-Sat_Data!$B$5</f>
        <v>13.413091818441401</v>
      </c>
      <c r="J1114" s="4">
        <f ca="1">(Earth_Data!$B$1/SQRT(1-Earth_Data!$B$2^2*SIN(RADIANS(User_Model_Calcs!A1114))^2))*COS(RADIANS(User_Model_Calcs!A1114))</f>
        <v>6251.1933067757282</v>
      </c>
      <c r="K1114" s="4">
        <f ca="1">((Earth_Data!$B$1*(1-Earth_Data!$B$2^2))/SQRT(1-Earth_Data!$B$2^2*SIN(RADIANS(User_Model_Calcs!A1114))^2))*SIN(RADIANS(User_Model_Calcs!A1114))</f>
        <v>-1261.9505179888793</v>
      </c>
      <c r="L1114" s="4">
        <f t="shared" ca="1" si="137"/>
        <v>-11.413112396171069</v>
      </c>
      <c r="M1114" s="4">
        <f t="shared" ca="1" si="138"/>
        <v>6377.2985556997455</v>
      </c>
      <c r="N1114" s="4">
        <f ca="1">SQRT(User_Model_Calcs!M1114^2+Sat_Data!$B$3^2-2*User_Model_Calcs!M1114*Sat_Data!$B$3*COS(RADIANS(L1114))*COS(RADIANS(I1114)))</f>
        <v>36134.629481077609</v>
      </c>
      <c r="O1114" s="4">
        <f ca="1">DEGREES(ACOS(((Earth_Data!$B$1+Sat_Data!$B$2)/User_Model_Calcs!N1114)*SQRT(1-COS(RADIANS(User_Model_Calcs!I1114))^2*COS(RADIANS(User_Model_Calcs!A1114))^2)))</f>
        <v>69.350027151990076</v>
      </c>
      <c r="P1114" s="4">
        <f t="shared" ca="1" si="139"/>
        <v>50.133036751896704</v>
      </c>
    </row>
    <row r="1115" spans="1:16" x14ac:dyDescent="0.25">
      <c r="A1115" s="4">
        <f t="shared" ca="1" si="140"/>
        <v>-43.41171594989396</v>
      </c>
      <c r="B1115" s="4">
        <f t="shared" ca="1" si="141"/>
        <v>127.30426685575563</v>
      </c>
      <c r="C1115" s="4">
        <v>4364</v>
      </c>
      <c r="D1115" s="4">
        <f t="shared" ca="1" si="142"/>
        <v>1.2</v>
      </c>
      <c r="E1115" s="4">
        <v>0.55000000000000004</v>
      </c>
      <c r="F1115" s="4">
        <v>19.899999999999999</v>
      </c>
      <c r="G1115" s="4">
        <f t="shared" ca="1" si="136"/>
        <v>45.364313344089069</v>
      </c>
      <c r="H1115" s="4">
        <f t="shared" ca="1" si="143"/>
        <v>17.316053285758347</v>
      </c>
      <c r="I1115" s="4">
        <f ca="1">User_Model_Calcs!B1115-Sat_Data!$B$5</f>
        <v>17.304266855755628</v>
      </c>
      <c r="J1115" s="4">
        <f ca="1">(Earth_Data!$B$1/SQRT(1-Earth_Data!$B$2^2*SIN(RADIANS(User_Model_Calcs!A1115))^2))*COS(RADIANS(User_Model_Calcs!A1115))</f>
        <v>4640.6409030152545</v>
      </c>
      <c r="K1115" s="4">
        <f ca="1">((Earth_Data!$B$1*(1-Earth_Data!$B$2^2))/SQRT(1-Earth_Data!$B$2^2*SIN(RADIANS(User_Model_Calcs!A1115))^2))*SIN(RADIANS(User_Model_Calcs!A1115))</f>
        <v>-4360.8433373730777</v>
      </c>
      <c r="L1115" s="4">
        <f t="shared" ca="1" si="137"/>
        <v>-43.219620324926346</v>
      </c>
      <c r="M1115" s="4">
        <f t="shared" ca="1" si="138"/>
        <v>6368.0846888094538</v>
      </c>
      <c r="N1115" s="4">
        <f ca="1">SQRT(User_Model_Calcs!M1115^2+Sat_Data!$B$3^2-2*User_Model_Calcs!M1115*Sat_Data!$B$3*COS(RADIANS(L1115))*COS(RADIANS(I1115)))</f>
        <v>38009.767055135701</v>
      </c>
      <c r="O1115" s="4">
        <f ca="1">DEGREES(ACOS(((Earth_Data!$B$1+Sat_Data!$B$2)/User_Model_Calcs!N1115)*SQRT(1-COS(RADIANS(User_Model_Calcs!I1115))^2*COS(RADIANS(User_Model_Calcs!A1115))^2)))</f>
        <v>36.951728278792707</v>
      </c>
      <c r="P1115" s="4">
        <f t="shared" ca="1" si="139"/>
        <v>24.386370795643817</v>
      </c>
    </row>
    <row r="1116" spans="1:16" x14ac:dyDescent="0.25">
      <c r="A1116" s="4">
        <f t="shared" ca="1" si="140"/>
        <v>-17.475345076618009</v>
      </c>
      <c r="B1116" s="4">
        <f t="shared" ca="1" si="141"/>
        <v>131.95763433264861</v>
      </c>
      <c r="C1116" s="4">
        <v>4365</v>
      </c>
      <c r="D1116" s="4">
        <f t="shared" ca="1" si="142"/>
        <v>0.75</v>
      </c>
      <c r="E1116" s="4">
        <v>0.55000000000000004</v>
      </c>
      <c r="F1116" s="4">
        <v>19.899999999999999</v>
      </c>
      <c r="G1116" s="4">
        <f t="shared" ca="1" si="136"/>
        <v>41.281913690970576</v>
      </c>
      <c r="H1116" s="4">
        <f t="shared" ca="1" si="143"/>
        <v>19.470965156040148</v>
      </c>
      <c r="I1116" s="4">
        <f ca="1">User_Model_Calcs!B1116-Sat_Data!$B$5</f>
        <v>21.95763433264861</v>
      </c>
      <c r="J1116" s="4">
        <f ca="1">(Earth_Data!$B$1/SQRT(1-Earth_Data!$B$2^2*SIN(RADIANS(User_Model_Calcs!A1116))^2))*COS(RADIANS(User_Model_Calcs!A1116))</f>
        <v>6085.6021740868928</v>
      </c>
      <c r="K1116" s="4">
        <f ca="1">((Earth_Data!$B$1*(1-Earth_Data!$B$2^2))/SQRT(1-Earth_Data!$B$2^2*SIN(RADIANS(User_Model_Calcs!A1116))^2))*SIN(RADIANS(User_Model_Calcs!A1116))</f>
        <v>-1903.0783140266003</v>
      </c>
      <c r="L1116" s="4">
        <f t="shared" ca="1" si="137"/>
        <v>-17.36541150490827</v>
      </c>
      <c r="M1116" s="4">
        <f t="shared" ca="1" si="138"/>
        <v>6376.2262264265246</v>
      </c>
      <c r="N1116" s="4">
        <f ca="1">SQRT(User_Model_Calcs!M1116^2+Sat_Data!$B$3^2-2*User_Model_Calcs!M1116*Sat_Data!$B$3*COS(RADIANS(L1116))*COS(RADIANS(I1116)))</f>
        <v>36640.264442619104</v>
      </c>
      <c r="O1116" s="4">
        <f ca="1">DEGREES(ACOS(((Earth_Data!$B$1+Sat_Data!$B$2)/User_Model_Calcs!N1116)*SQRT(1-COS(RADIANS(User_Model_Calcs!I1116))^2*COS(RADIANS(User_Model_Calcs!A1116))^2)))</f>
        <v>57.551741583875618</v>
      </c>
      <c r="P1116" s="4">
        <f t="shared" ca="1" si="139"/>
        <v>53.31969861921786</v>
      </c>
    </row>
    <row r="1117" spans="1:16" x14ac:dyDescent="0.25">
      <c r="A1117" s="4">
        <f t="shared" ca="1" si="140"/>
        <v>-23.244411401536482</v>
      </c>
      <c r="B1117" s="4">
        <f t="shared" ca="1" si="141"/>
        <v>122.29097440252018</v>
      </c>
      <c r="C1117" s="4">
        <v>4366</v>
      </c>
      <c r="D1117" s="4">
        <f t="shared" ca="1" si="142"/>
        <v>3</v>
      </c>
      <c r="E1117" s="4">
        <v>0.55000000000000004</v>
      </c>
      <c r="F1117" s="4">
        <v>19.899999999999999</v>
      </c>
      <c r="G1117" s="4">
        <f t="shared" ca="1" si="136"/>
        <v>53.323113517529826</v>
      </c>
      <c r="H1117" s="4">
        <f t="shared" ca="1" si="143"/>
        <v>17.365075286999915</v>
      </c>
      <c r="I1117" s="4">
        <f ca="1">User_Model_Calcs!B1117-Sat_Data!$B$5</f>
        <v>12.290974402520177</v>
      </c>
      <c r="J1117" s="4">
        <f ca="1">(Earth_Data!$B$1/SQRT(1-Earth_Data!$B$2^2*SIN(RADIANS(User_Model_Calcs!A1117))^2))*COS(RADIANS(User_Model_Calcs!A1117))</f>
        <v>5863.4821945901194</v>
      </c>
      <c r="K1117" s="4">
        <f ca="1">((Earth_Data!$B$1*(1-Earth_Data!$B$2^2))/SQRT(1-Earth_Data!$B$2^2*SIN(RADIANS(User_Model_Calcs!A1117))^2))*SIN(RADIANS(User_Model_Calcs!A1117))</f>
        <v>-2501.6133465401058</v>
      </c>
      <c r="L1117" s="4">
        <f t="shared" ca="1" si="137"/>
        <v>-23.105177307438346</v>
      </c>
      <c r="M1117" s="4">
        <f t="shared" ca="1" si="138"/>
        <v>6374.8327650114043</v>
      </c>
      <c r="N1117" s="4">
        <f ca="1">SQRT(User_Model_Calcs!M1117^2+Sat_Data!$B$3^2-2*User_Model_Calcs!M1117*Sat_Data!$B$3*COS(RADIANS(L1117))*COS(RADIANS(I1117)))</f>
        <v>36542.156810118002</v>
      </c>
      <c r="O1117" s="4">
        <f ca="1">DEGREES(ACOS(((Earth_Data!$B$1+Sat_Data!$B$2)/User_Model_Calcs!N1117)*SQRT(1-COS(RADIANS(User_Model_Calcs!I1117))^2*COS(RADIANS(User_Model_Calcs!A1117))^2)))</f>
        <v>59.45391160108457</v>
      </c>
      <c r="P1117" s="4">
        <f t="shared" ca="1" si="139"/>
        <v>28.901046838491293</v>
      </c>
    </row>
    <row r="1118" spans="1:16" x14ac:dyDescent="0.25">
      <c r="A1118" s="4">
        <f t="shared" ca="1" si="140"/>
        <v>-16.171608777314052</v>
      </c>
      <c r="B1118" s="4">
        <f t="shared" ca="1" si="141"/>
        <v>155.95082902410232</v>
      </c>
      <c r="C1118" s="4">
        <v>4367</v>
      </c>
      <c r="D1118" s="4">
        <f t="shared" ca="1" si="142"/>
        <v>0.75</v>
      </c>
      <c r="E1118" s="4">
        <v>0.55000000000000004</v>
      </c>
      <c r="F1118" s="4">
        <v>19.899999999999999</v>
      </c>
      <c r="G1118" s="4">
        <f t="shared" ca="1" si="136"/>
        <v>41.281913690970576</v>
      </c>
      <c r="H1118" s="4">
        <f t="shared" ca="1" si="143"/>
        <v>22.618105440686108</v>
      </c>
      <c r="I1118" s="4">
        <f ca="1">User_Model_Calcs!B1118-Sat_Data!$B$5</f>
        <v>45.950829024102319</v>
      </c>
      <c r="J1118" s="4">
        <f ca="1">(Earth_Data!$B$1/SQRT(1-Earth_Data!$B$2^2*SIN(RADIANS(User_Model_Calcs!A1118))^2))*COS(RADIANS(User_Model_Calcs!A1118))</f>
        <v>6127.3597373046223</v>
      </c>
      <c r="K1118" s="4">
        <f ca="1">((Earth_Data!$B$1*(1-Earth_Data!$B$2^2))/SQRT(1-Earth_Data!$B$2^2*SIN(RADIANS(User_Model_Calcs!A1118))^2))*SIN(RADIANS(User_Model_Calcs!A1118))</f>
        <v>-1764.9752494828258</v>
      </c>
      <c r="L1118" s="4">
        <f t="shared" ca="1" si="137"/>
        <v>-16.068953286016388</v>
      </c>
      <c r="M1118" s="4">
        <f t="shared" ca="1" si="138"/>
        <v>6376.4939411583173</v>
      </c>
      <c r="N1118" s="4">
        <f ca="1">SQRT(User_Model_Calcs!M1118^2+Sat_Data!$B$3^2-2*User_Model_Calcs!M1118*Sat_Data!$B$3*COS(RADIANS(L1118))*COS(RADIANS(I1118)))</f>
        <v>38199.72255304108</v>
      </c>
      <c r="O1118" s="4">
        <f ca="1">DEGREES(ACOS(((Earth_Data!$B$1+Sat_Data!$B$2)/User_Model_Calcs!N1118)*SQRT(1-COS(RADIANS(User_Model_Calcs!I1118))^2*COS(RADIANS(User_Model_Calcs!A1118))^2)))</f>
        <v>34.752264177632689</v>
      </c>
      <c r="P1118" s="4">
        <f t="shared" ca="1" si="139"/>
        <v>74.921331844589517</v>
      </c>
    </row>
    <row r="1119" spans="1:16" x14ac:dyDescent="0.25">
      <c r="A1119" s="4">
        <f t="shared" ca="1" si="140"/>
        <v>-40.175516227282912</v>
      </c>
      <c r="B1119" s="4">
        <f t="shared" ca="1" si="141"/>
        <v>137.4626540771506</v>
      </c>
      <c r="C1119" s="4">
        <v>4368</v>
      </c>
      <c r="D1119" s="4">
        <f t="shared" ca="1" si="142"/>
        <v>3</v>
      </c>
      <c r="E1119" s="4">
        <v>0.55000000000000004</v>
      </c>
      <c r="F1119" s="4">
        <v>19.899999999999999</v>
      </c>
      <c r="G1119" s="4">
        <f t="shared" ca="1" si="136"/>
        <v>53.323113517529826</v>
      </c>
      <c r="H1119" s="4">
        <f t="shared" ca="1" si="143"/>
        <v>14.47484625856087</v>
      </c>
      <c r="I1119" s="4">
        <f ca="1">User_Model_Calcs!B1119-Sat_Data!$B$5</f>
        <v>27.462654077150603</v>
      </c>
      <c r="J1119" s="4">
        <f ca="1">(Earth_Data!$B$1/SQRT(1-Earth_Data!$B$2^2*SIN(RADIANS(User_Model_Calcs!A1119))^2))*COS(RADIANS(User_Model_Calcs!A1119))</f>
        <v>4880.16010384933</v>
      </c>
      <c r="K1119" s="4">
        <f ca="1">((Earth_Data!$B$1*(1-Earth_Data!$B$2^2))/SQRT(1-Earth_Data!$B$2^2*SIN(RADIANS(User_Model_Calcs!A1119))^2))*SIN(RADIANS(User_Model_Calcs!A1119))</f>
        <v>-4092.8970459551001</v>
      </c>
      <c r="L1119" s="4">
        <f t="shared" ca="1" si="137"/>
        <v>-39.985918137357594</v>
      </c>
      <c r="M1119" s="4">
        <f t="shared" ca="1" si="138"/>
        <v>6369.283230316476</v>
      </c>
      <c r="N1119" s="4">
        <f ca="1">SQRT(User_Model_Calcs!M1119^2+Sat_Data!$B$3^2-2*User_Model_Calcs!M1119*Sat_Data!$B$3*COS(RADIANS(L1119))*COS(RADIANS(I1119)))</f>
        <v>38121.15205662221</v>
      </c>
      <c r="O1119" s="4">
        <f ca="1">DEGREES(ACOS(((Earth_Data!$B$1+Sat_Data!$B$2)/User_Model_Calcs!N1119)*SQRT(1-COS(RADIANS(User_Model_Calcs!I1119))^2*COS(RADIANS(User_Model_Calcs!A1119))^2)))</f>
        <v>35.604928438747471</v>
      </c>
      <c r="P1119" s="4">
        <f t="shared" ca="1" si="139"/>
        <v>38.856058273169403</v>
      </c>
    </row>
    <row r="1120" spans="1:16" x14ac:dyDescent="0.25">
      <c r="A1120" s="4">
        <f t="shared" ca="1" si="140"/>
        <v>-24.39730942700951</v>
      </c>
      <c r="B1120" s="4">
        <f t="shared" ca="1" si="141"/>
        <v>107.83940702672194</v>
      </c>
      <c r="C1120" s="4">
        <v>4369</v>
      </c>
      <c r="D1120" s="4">
        <f t="shared" ca="1" si="142"/>
        <v>3</v>
      </c>
      <c r="E1120" s="4">
        <v>0.55000000000000004</v>
      </c>
      <c r="F1120" s="4">
        <v>19.899999999999999</v>
      </c>
      <c r="G1120" s="4">
        <f t="shared" ca="1" si="136"/>
        <v>53.323113517529826</v>
      </c>
      <c r="H1120" s="4">
        <f t="shared" ca="1" si="143"/>
        <v>21.957537369446449</v>
      </c>
      <c r="I1120" s="4">
        <f ca="1">User_Model_Calcs!B1120-Sat_Data!$B$5</f>
        <v>-2.1605929732780567</v>
      </c>
      <c r="J1120" s="4">
        <f ca="1">(Earth_Data!$B$1/SQRT(1-Earth_Data!$B$2^2*SIN(RADIANS(User_Model_Calcs!A1120))^2))*COS(RADIANS(User_Model_Calcs!A1120))</f>
        <v>5811.9117896652342</v>
      </c>
      <c r="K1120" s="4">
        <f ca="1">((Earth_Data!$B$1*(1-Earth_Data!$B$2^2))/SQRT(1-Earth_Data!$B$2^2*SIN(RADIANS(User_Model_Calcs!A1120))^2))*SIN(RADIANS(User_Model_Calcs!A1120))</f>
        <v>-2618.4238260820421</v>
      </c>
      <c r="L1120" s="4">
        <f t="shared" ca="1" si="137"/>
        <v>-24.252855720250754</v>
      </c>
      <c r="M1120" s="4">
        <f t="shared" ca="1" si="138"/>
        <v>6374.5166078569337</v>
      </c>
      <c r="N1120" s="4">
        <f ca="1">SQRT(User_Model_Calcs!M1120^2+Sat_Data!$B$3^2-2*User_Model_Calcs!M1120*Sat_Data!$B$3*COS(RADIANS(L1120))*COS(RADIANS(I1120)))</f>
        <v>36451.187441662551</v>
      </c>
      <c r="O1120" s="4">
        <f ca="1">DEGREES(ACOS(((Earth_Data!$B$1+Sat_Data!$B$2)/User_Model_Calcs!N1120)*SQRT(1-COS(RADIANS(User_Model_Calcs!I1120))^2*COS(RADIANS(User_Model_Calcs!A1120))^2)))</f>
        <v>61.350638843819382</v>
      </c>
      <c r="P1120" s="4">
        <f t="shared" ca="1" si="139"/>
        <v>5.2186800739357997</v>
      </c>
    </row>
    <row r="1121" spans="1:16" x14ac:dyDescent="0.25">
      <c r="A1121" s="4">
        <f t="shared" ca="1" si="140"/>
        <v>-20.064687838570947</v>
      </c>
      <c r="B1121" s="4">
        <f t="shared" ca="1" si="141"/>
        <v>152.89267913386203</v>
      </c>
      <c r="C1121" s="4">
        <v>4370</v>
      </c>
      <c r="D1121" s="4">
        <f t="shared" ca="1" si="142"/>
        <v>3</v>
      </c>
      <c r="E1121" s="4">
        <v>0.55000000000000004</v>
      </c>
      <c r="F1121" s="4">
        <v>19.899999999999999</v>
      </c>
      <c r="G1121" s="4">
        <f t="shared" ca="1" si="136"/>
        <v>53.323113517529826</v>
      </c>
      <c r="H1121" s="4">
        <f t="shared" ca="1" si="143"/>
        <v>21.627185136301087</v>
      </c>
      <c r="I1121" s="4">
        <f ca="1">User_Model_Calcs!B1121-Sat_Data!$B$5</f>
        <v>42.892679133862032</v>
      </c>
      <c r="J1121" s="4">
        <f ca="1">(Earth_Data!$B$1/SQRT(1-Earth_Data!$B$2^2*SIN(RADIANS(User_Model_Calcs!A1121))^2))*COS(RADIANS(User_Model_Calcs!A1121))</f>
        <v>5993.3861605862212</v>
      </c>
      <c r="K1121" s="4">
        <f ca="1">((Earth_Data!$B$1*(1-Earth_Data!$B$2^2))/SQRT(1-Earth_Data!$B$2^2*SIN(RADIANS(User_Model_Calcs!A1121))^2))*SIN(RADIANS(User_Model_Calcs!A1121))</f>
        <v>-2174.4255248124173</v>
      </c>
      <c r="L1121" s="4">
        <f t="shared" ca="1" si="137"/>
        <v>-19.940982974692918</v>
      </c>
      <c r="M1121" s="4">
        <f t="shared" ca="1" si="138"/>
        <v>6375.641460501226</v>
      </c>
      <c r="N1121" s="4">
        <f ca="1">SQRT(User_Model_Calcs!M1121^2+Sat_Data!$B$3^2-2*User_Model_Calcs!M1121*Sat_Data!$B$3*COS(RADIANS(L1121))*COS(RADIANS(I1121)))</f>
        <v>38055.007779582884</v>
      </c>
      <c r="O1121" s="4">
        <f ca="1">DEGREES(ACOS(((Earth_Data!$B$1+Sat_Data!$B$2)/User_Model_Calcs!N1121)*SQRT(1-COS(RADIANS(User_Model_Calcs!I1121))^2*COS(RADIANS(User_Model_Calcs!A1121))^2)))</f>
        <v>36.495825597790152</v>
      </c>
      <c r="P1121" s="4">
        <f t="shared" ca="1" si="139"/>
        <v>69.73113542441989</v>
      </c>
    </row>
    <row r="1122" spans="1:16" x14ac:dyDescent="0.25">
      <c r="A1122" s="4">
        <f t="shared" ca="1" si="140"/>
        <v>-33.592445516053601</v>
      </c>
      <c r="B1122" s="4">
        <f t="shared" ca="1" si="141"/>
        <v>147.20645124462527</v>
      </c>
      <c r="C1122" s="4">
        <v>4371</v>
      </c>
      <c r="D1122" s="4">
        <f t="shared" ca="1" si="142"/>
        <v>3</v>
      </c>
      <c r="E1122" s="4">
        <v>0.55000000000000004</v>
      </c>
      <c r="F1122" s="4">
        <v>19.899999999999999</v>
      </c>
      <c r="G1122" s="4">
        <f t="shared" ca="1" si="136"/>
        <v>53.323113517529826</v>
      </c>
      <c r="H1122" s="4">
        <f t="shared" ca="1" si="143"/>
        <v>22.057148481075142</v>
      </c>
      <c r="I1122" s="4">
        <f ca="1">User_Model_Calcs!B1122-Sat_Data!$B$5</f>
        <v>37.206451244625271</v>
      </c>
      <c r="J1122" s="4">
        <f ca="1">(Earth_Data!$B$1/SQRT(1-Earth_Data!$B$2^2*SIN(RADIANS(User_Model_Calcs!A1122))^2))*COS(RADIANS(User_Model_Calcs!A1122))</f>
        <v>5318.4059927286644</v>
      </c>
      <c r="K1122" s="4">
        <f ca="1">((Earth_Data!$B$1*(1-Earth_Data!$B$2^2))/SQRT(1-Earth_Data!$B$2^2*SIN(RADIANS(User_Model_Calcs!A1122))^2))*SIN(RADIANS(User_Model_Calcs!A1122))</f>
        <v>-3508.8812393030116</v>
      </c>
      <c r="L1122" s="4">
        <f t="shared" ca="1" si="137"/>
        <v>-33.415304380140562</v>
      </c>
      <c r="M1122" s="4">
        <f t="shared" ca="1" si="138"/>
        <v>6371.6316477825994</v>
      </c>
      <c r="N1122" s="4">
        <f ca="1">SQRT(User_Model_Calcs!M1122^2+Sat_Data!$B$3^2-2*User_Model_Calcs!M1122*Sat_Data!$B$3*COS(RADIANS(L1122))*COS(RADIANS(I1122)))</f>
        <v>38225.719163246715</v>
      </c>
      <c r="O1122" s="4">
        <f ca="1">DEGREES(ACOS(((Earth_Data!$B$1+Sat_Data!$B$2)/User_Model_Calcs!N1122)*SQRT(1-COS(RADIANS(User_Model_Calcs!I1122))^2*COS(RADIANS(User_Model_Calcs!A1122))^2)))</f>
        <v>34.379848838815327</v>
      </c>
      <c r="P1122" s="4">
        <f t="shared" ca="1" si="139"/>
        <v>53.917254798639064</v>
      </c>
    </row>
    <row r="1123" spans="1:16" x14ac:dyDescent="0.25">
      <c r="A1123" s="4">
        <f t="shared" ca="1" si="140"/>
        <v>-23.002141666248594</v>
      </c>
      <c r="B1123" s="4">
        <f t="shared" ca="1" si="141"/>
        <v>114.72107608586977</v>
      </c>
      <c r="C1123" s="4">
        <v>4372</v>
      </c>
      <c r="D1123" s="4">
        <f t="shared" ca="1" si="142"/>
        <v>1.2</v>
      </c>
      <c r="E1123" s="4">
        <v>0.55000000000000004</v>
      </c>
      <c r="F1123" s="4">
        <v>19.899999999999999</v>
      </c>
      <c r="G1123" s="4">
        <f t="shared" ca="1" si="136"/>
        <v>45.364313344089069</v>
      </c>
      <c r="H1123" s="4">
        <f t="shared" ca="1" si="143"/>
        <v>14.399797460805756</v>
      </c>
      <c r="I1123" s="4">
        <f ca="1">User_Model_Calcs!B1123-Sat_Data!$B$5</f>
        <v>4.7210760858697682</v>
      </c>
      <c r="J1123" s="4">
        <f ca="1">(Earth_Data!$B$1/SQRT(1-Earth_Data!$B$2^2*SIN(RADIANS(User_Model_Calcs!A1123))^2))*COS(RADIANS(User_Model_Calcs!A1123))</f>
        <v>5874.0187543166094</v>
      </c>
      <c r="K1123" s="4">
        <f ca="1">((Earth_Data!$B$1*(1-Earth_Data!$B$2^2))/SQRT(1-Earth_Data!$B$2^2*SIN(RADIANS(User_Model_Calcs!A1123))^2))*SIN(RADIANS(User_Model_Calcs!A1123))</f>
        <v>-2476.9385106269769</v>
      </c>
      <c r="L1123" s="4">
        <f t="shared" ca="1" si="137"/>
        <v>-22.864033179873353</v>
      </c>
      <c r="M1123" s="4">
        <f t="shared" ca="1" si="138"/>
        <v>6374.8977020412058</v>
      </c>
      <c r="N1123" s="4">
        <f ca="1">SQRT(User_Model_Calcs!M1123^2+Sat_Data!$B$3^2-2*User_Model_Calcs!M1123*Sat_Data!$B$3*COS(RADIANS(L1123))*COS(RADIANS(I1123)))</f>
        <v>36397.647514658878</v>
      </c>
      <c r="O1123" s="4">
        <f ca="1">DEGREES(ACOS(((Earth_Data!$B$1+Sat_Data!$B$2)/User_Model_Calcs!N1123)*SQRT(1-COS(RADIANS(User_Model_Calcs!I1123))^2*COS(RADIANS(User_Model_Calcs!A1123))^2)))</f>
        <v>62.541633695751322</v>
      </c>
      <c r="P1123" s="4">
        <f t="shared" ca="1" si="139"/>
        <v>11.933422206064803</v>
      </c>
    </row>
    <row r="1124" spans="1:16" x14ac:dyDescent="0.25">
      <c r="A1124" s="4">
        <f t="shared" ca="1" si="140"/>
        <v>-19.937098795014734</v>
      </c>
      <c r="B1124" s="4">
        <f t="shared" ca="1" si="141"/>
        <v>154.17428652322224</v>
      </c>
      <c r="C1124" s="4">
        <v>4373</v>
      </c>
      <c r="D1124" s="4">
        <f t="shared" ca="1" si="142"/>
        <v>3</v>
      </c>
      <c r="E1124" s="4">
        <v>0.55000000000000004</v>
      </c>
      <c r="F1124" s="4">
        <v>19.899999999999999</v>
      </c>
      <c r="G1124" s="4">
        <f t="shared" ca="1" si="136"/>
        <v>53.323113517529826</v>
      </c>
      <c r="H1124" s="4">
        <f t="shared" ca="1" si="143"/>
        <v>15.329879787553805</v>
      </c>
      <c r="I1124" s="4">
        <f ca="1">User_Model_Calcs!B1124-Sat_Data!$B$5</f>
        <v>44.174286523222236</v>
      </c>
      <c r="J1124" s="4">
        <f ca="1">(Earth_Data!$B$1/SQRT(1-Earth_Data!$B$2^2*SIN(RADIANS(User_Model_Calcs!A1124))^2))*COS(RADIANS(User_Model_Calcs!A1124))</f>
        <v>5998.2172850731249</v>
      </c>
      <c r="K1124" s="4">
        <f ca="1">((Earth_Data!$B$1*(1-Earth_Data!$B$2^2))/SQRT(1-Earth_Data!$B$2^2*SIN(RADIANS(User_Model_Calcs!A1124))^2))*SIN(RADIANS(User_Model_Calcs!A1124))</f>
        <v>-2161.1527633705205</v>
      </c>
      <c r="L1124" s="4">
        <f t="shared" ca="1" si="137"/>
        <v>-19.81404992062421</v>
      </c>
      <c r="M1124" s="4">
        <f t="shared" ca="1" si="138"/>
        <v>6375.6718756201726</v>
      </c>
      <c r="N1124" s="4">
        <f ca="1">SQRT(User_Model_Calcs!M1124^2+Sat_Data!$B$3^2-2*User_Model_Calcs!M1124*Sat_Data!$B$3*COS(RADIANS(L1124))*COS(RADIANS(I1124)))</f>
        <v>38153.353926101619</v>
      </c>
      <c r="O1124" s="4">
        <f ca="1">DEGREES(ACOS(((Earth_Data!$B$1+Sat_Data!$B$2)/User_Model_Calcs!N1124)*SQRT(1-COS(RADIANS(User_Model_Calcs!I1124))^2*COS(RADIANS(User_Model_Calcs!A1124))^2)))</f>
        <v>35.298935381741011</v>
      </c>
      <c r="P1124" s="4">
        <f t="shared" ca="1" si="139"/>
        <v>70.66091752491063</v>
      </c>
    </row>
    <row r="1125" spans="1:16" x14ac:dyDescent="0.25">
      <c r="A1125" s="4">
        <f t="shared" ca="1" si="140"/>
        <v>-34.824794272187987</v>
      </c>
      <c r="B1125" s="4">
        <f t="shared" ca="1" si="141"/>
        <v>149.46176484657076</v>
      </c>
      <c r="C1125" s="4">
        <v>4374</v>
      </c>
      <c r="D1125" s="4">
        <f t="shared" ca="1" si="142"/>
        <v>1.2</v>
      </c>
      <c r="E1125" s="4">
        <v>0.55000000000000004</v>
      </c>
      <c r="F1125" s="4">
        <v>19.899999999999999</v>
      </c>
      <c r="G1125" s="4">
        <f t="shared" ca="1" si="136"/>
        <v>45.364313344089069</v>
      </c>
      <c r="H1125" s="4">
        <f t="shared" ca="1" si="143"/>
        <v>16.622972305464021</v>
      </c>
      <c r="I1125" s="4">
        <f ca="1">User_Model_Calcs!B1125-Sat_Data!$B$5</f>
        <v>39.461764846570759</v>
      </c>
      <c r="J1125" s="4">
        <f ca="1">(Earth_Data!$B$1/SQRT(1-Earth_Data!$B$2^2*SIN(RADIANS(User_Model_Calcs!A1125))^2))*COS(RADIANS(User_Model_Calcs!A1125))</f>
        <v>5241.5537451066584</v>
      </c>
      <c r="K1125" s="4">
        <f ca="1">((Earth_Data!$B$1*(1-Earth_Data!$B$2^2))/SQRT(1-Earth_Data!$B$2^2*SIN(RADIANS(User_Model_Calcs!A1125))^2))*SIN(RADIANS(User_Model_Calcs!A1125))</f>
        <v>-3621.9292119240895</v>
      </c>
      <c r="L1125" s="4">
        <f t="shared" ca="1" si="137"/>
        <v>-34.644588282599351</v>
      </c>
      <c r="M1125" s="4">
        <f t="shared" ca="1" si="138"/>
        <v>6371.2052924882819</v>
      </c>
      <c r="N1125" s="4">
        <f ca="1">SQRT(User_Model_Calcs!M1125^2+Sat_Data!$B$3^2-2*User_Model_Calcs!M1125*Sat_Data!$B$3*COS(RADIANS(L1125))*COS(RADIANS(I1125)))</f>
        <v>38433.744229096133</v>
      </c>
      <c r="O1125" s="4">
        <f ca="1">DEGREES(ACOS(((Earth_Data!$B$1+Sat_Data!$B$2)/User_Model_Calcs!N1125)*SQRT(1-COS(RADIANS(User_Model_Calcs!I1125))^2*COS(RADIANS(User_Model_Calcs!A1125))^2)))</f>
        <v>31.940932256269409</v>
      </c>
      <c r="P1125" s="4">
        <f t="shared" ca="1" si="139"/>
        <v>55.250777176861057</v>
      </c>
    </row>
    <row r="1126" spans="1:16" x14ac:dyDescent="0.25">
      <c r="A1126" s="4">
        <f t="shared" ca="1" si="140"/>
        <v>-22.933755184966444</v>
      </c>
      <c r="B1126" s="4">
        <f t="shared" ca="1" si="141"/>
        <v>141.43815614455181</v>
      </c>
      <c r="C1126" s="4">
        <v>4375</v>
      </c>
      <c r="D1126" s="4">
        <f t="shared" ca="1" si="142"/>
        <v>1.2</v>
      </c>
      <c r="E1126" s="4">
        <v>0.55000000000000004</v>
      </c>
      <c r="F1126" s="4">
        <v>19.899999999999999</v>
      </c>
      <c r="G1126" s="4">
        <f t="shared" ca="1" si="136"/>
        <v>45.364313344089069</v>
      </c>
      <c r="H1126" s="4">
        <f t="shared" ca="1" si="143"/>
        <v>15.026908077400712</v>
      </c>
      <c r="I1126" s="4">
        <f ca="1">User_Model_Calcs!B1126-Sat_Data!$B$5</f>
        <v>31.438156144551812</v>
      </c>
      <c r="J1126" s="4">
        <f ca="1">(Earth_Data!$B$1/SQRT(1-Earth_Data!$B$2^2*SIN(RADIANS(User_Model_Calcs!A1126))^2))*COS(RADIANS(User_Model_Calcs!A1126))</f>
        <v>5876.9740034497336</v>
      </c>
      <c r="K1126" s="4">
        <f ca="1">((Earth_Data!$B$1*(1-Earth_Data!$B$2^2))/SQRT(1-Earth_Data!$B$2^2*SIN(RADIANS(User_Model_Calcs!A1126))^2))*SIN(RADIANS(User_Model_Calcs!A1126))</f>
        <v>-2469.9655372783091</v>
      </c>
      <c r="L1126" s="4">
        <f t="shared" ca="1" si="137"/>
        <v>-22.795966207086934</v>
      </c>
      <c r="M1126" s="4">
        <f t="shared" ca="1" si="138"/>
        <v>6374.9159361176298</v>
      </c>
      <c r="N1126" s="4">
        <f ca="1">SQRT(User_Model_Calcs!M1126^2+Sat_Data!$B$3^2-2*User_Model_Calcs!M1126*Sat_Data!$B$3*COS(RADIANS(L1126))*COS(RADIANS(I1126)))</f>
        <v>37357.873375811068</v>
      </c>
      <c r="O1126" s="4">
        <f ca="1">DEGREES(ACOS(((Earth_Data!$B$1+Sat_Data!$B$2)/User_Model_Calcs!N1126)*SQRT(1-COS(RADIANS(User_Model_Calcs!I1126))^2*COS(RADIANS(User_Model_Calcs!A1126))^2)))</f>
        <v>45.724900414882448</v>
      </c>
      <c r="P1126" s="4">
        <f t="shared" ca="1" si="139"/>
        <v>57.485690600560446</v>
      </c>
    </row>
    <row r="1127" spans="1:16" x14ac:dyDescent="0.25">
      <c r="A1127" s="4">
        <f t="shared" ca="1" si="140"/>
        <v>-38.562666548232997</v>
      </c>
      <c r="B1127" s="4">
        <f t="shared" ca="1" si="141"/>
        <v>154.89660798826242</v>
      </c>
      <c r="C1127" s="4">
        <v>4376</v>
      </c>
      <c r="D1127" s="4">
        <f t="shared" ca="1" si="142"/>
        <v>0.75</v>
      </c>
      <c r="E1127" s="4">
        <v>0.55000000000000004</v>
      </c>
      <c r="F1127" s="4">
        <v>19.899999999999999</v>
      </c>
      <c r="G1127" s="4">
        <f t="shared" ca="1" si="136"/>
        <v>41.281913690970576</v>
      </c>
      <c r="H1127" s="4">
        <f t="shared" ca="1" si="143"/>
        <v>15.554503712153029</v>
      </c>
      <c r="I1127" s="4">
        <f ca="1">User_Model_Calcs!B1127-Sat_Data!$B$5</f>
        <v>44.896607988262417</v>
      </c>
      <c r="J1127" s="4">
        <f ca="1">(Earth_Data!$B$1/SQRT(1-Earth_Data!$B$2^2*SIN(RADIANS(User_Model_Calcs!A1127))^2))*COS(RADIANS(User_Model_Calcs!A1127))</f>
        <v>4993.7383796885097</v>
      </c>
      <c r="K1127" s="4">
        <f ca="1">((Earth_Data!$B$1*(1-Earth_Data!$B$2^2))/SQRT(1-Earth_Data!$B$2^2*SIN(RADIANS(User_Model_Calcs!A1127))^2))*SIN(RADIANS(User_Model_Calcs!A1127))</f>
        <v>-3954.4725936008317</v>
      </c>
      <c r="L1127" s="4">
        <f t="shared" ca="1" si="137"/>
        <v>-38.375217405307247</v>
      </c>
      <c r="M1127" s="4">
        <f t="shared" ca="1" si="138"/>
        <v>6369.8725653119709</v>
      </c>
      <c r="N1127" s="4">
        <f ca="1">SQRT(User_Model_Calcs!M1127^2+Sat_Data!$B$3^2-2*User_Model_Calcs!M1127*Sat_Data!$B$3*COS(RADIANS(L1127))*COS(RADIANS(I1127)))</f>
        <v>38988.216247117613</v>
      </c>
      <c r="O1127" s="4">
        <f ca="1">DEGREES(ACOS(((Earth_Data!$B$1+Sat_Data!$B$2)/User_Model_Calcs!N1127)*SQRT(1-COS(RADIANS(User_Model_Calcs!I1127))^2*COS(RADIANS(User_Model_Calcs!A1127))^2)))</f>
        <v>25.788993525273476</v>
      </c>
      <c r="P1127" s="4">
        <f t="shared" ca="1" si="139"/>
        <v>57.968910851744766</v>
      </c>
    </row>
    <row r="1128" spans="1:16" x14ac:dyDescent="0.25">
      <c r="A1128" s="4">
        <f t="shared" ca="1" si="140"/>
        <v>-15.33450304964143</v>
      </c>
      <c r="B1128" s="4">
        <f t="shared" ca="1" si="141"/>
        <v>124.85194711243867</v>
      </c>
      <c r="C1128" s="4">
        <v>4377</v>
      </c>
      <c r="D1128" s="4">
        <f t="shared" ca="1" si="142"/>
        <v>3</v>
      </c>
      <c r="E1128" s="4">
        <v>0.55000000000000004</v>
      </c>
      <c r="F1128" s="4">
        <v>19.899999999999999</v>
      </c>
      <c r="G1128" s="4">
        <f t="shared" ca="1" si="136"/>
        <v>53.323113517529826</v>
      </c>
      <c r="H1128" s="4">
        <f t="shared" ca="1" si="143"/>
        <v>18.203405504251858</v>
      </c>
      <c r="I1128" s="4">
        <f ca="1">User_Model_Calcs!B1128-Sat_Data!$B$5</f>
        <v>14.851947112438665</v>
      </c>
      <c r="J1128" s="4">
        <f ca="1">(Earth_Data!$B$1/SQRT(1-Earth_Data!$B$2^2*SIN(RADIANS(User_Model_Calcs!A1128))^2))*COS(RADIANS(User_Model_Calcs!A1128))</f>
        <v>6152.5080658590068</v>
      </c>
      <c r="K1128" s="4">
        <f ca="1">((Earth_Data!$B$1*(1-Earth_Data!$B$2^2))/SQRT(1-Earth_Data!$B$2^2*SIN(RADIANS(User_Model_Calcs!A1128))^2))*SIN(RADIANS(User_Model_Calcs!A1128))</f>
        <v>-1675.8242354447279</v>
      </c>
      <c r="L1128" s="4">
        <f t="shared" ca="1" si="137"/>
        <v>-15.23663275662242</v>
      </c>
      <c r="M1128" s="4">
        <f t="shared" ca="1" si="138"/>
        <v>6376.6560491031696</v>
      </c>
      <c r="N1128" s="4">
        <f ca="1">SQRT(User_Model_Calcs!M1128^2+Sat_Data!$B$3^2-2*User_Model_Calcs!M1128*Sat_Data!$B$3*COS(RADIANS(L1128))*COS(RADIANS(I1128)))</f>
        <v>36290.211128155453</v>
      </c>
      <c r="O1128" s="4">
        <f ca="1">DEGREES(ACOS(((Earth_Data!$B$1+Sat_Data!$B$2)/User_Model_Calcs!N1128)*SQRT(1-COS(RADIANS(User_Model_Calcs!I1128))^2*COS(RADIANS(User_Model_Calcs!A1128))^2)))</f>
        <v>65.128147639416625</v>
      </c>
      <c r="P1128" s="4">
        <f t="shared" ca="1" si="139"/>
        <v>45.078724225989411</v>
      </c>
    </row>
    <row r="1129" spans="1:16" x14ac:dyDescent="0.25">
      <c r="A1129" s="4">
        <f t="shared" ca="1" si="140"/>
        <v>-31.249456374440229</v>
      </c>
      <c r="B1129" s="4">
        <f t="shared" ca="1" si="141"/>
        <v>135.81840921844602</v>
      </c>
      <c r="C1129" s="4">
        <v>4378</v>
      </c>
      <c r="D1129" s="4">
        <f t="shared" ca="1" si="142"/>
        <v>3</v>
      </c>
      <c r="E1129" s="4">
        <v>0.55000000000000004</v>
      </c>
      <c r="F1129" s="4">
        <v>19.899999999999999</v>
      </c>
      <c r="G1129" s="4">
        <f t="shared" ca="1" si="136"/>
        <v>53.323113517529826</v>
      </c>
      <c r="H1129" s="4">
        <f t="shared" ca="1" si="143"/>
        <v>15.042639152050286</v>
      </c>
      <c r="I1129" s="4">
        <f ca="1">User_Model_Calcs!B1129-Sat_Data!$B$5</f>
        <v>25.818409218446021</v>
      </c>
      <c r="J1129" s="4">
        <f ca="1">(Earth_Data!$B$1/SQRT(1-Earth_Data!$B$2^2*SIN(RADIANS(User_Model_Calcs!A1129))^2))*COS(RADIANS(User_Model_Calcs!A1129))</f>
        <v>5457.6975274038159</v>
      </c>
      <c r="K1129" s="4">
        <f ca="1">((Earth_Data!$B$1*(1-Earth_Data!$B$2^2))/SQRT(1-Earth_Data!$B$2^2*SIN(RADIANS(User_Model_Calcs!A1129))^2))*SIN(RADIANS(User_Model_Calcs!A1129))</f>
        <v>-3289.5708156807618</v>
      </c>
      <c r="L1129" s="4">
        <f t="shared" ca="1" si="137"/>
        <v>-31.079037350109935</v>
      </c>
      <c r="M1129" s="4">
        <f t="shared" ca="1" si="138"/>
        <v>6372.4201408890422</v>
      </c>
      <c r="N1129" s="4">
        <f ca="1">SQRT(User_Model_Calcs!M1129^2+Sat_Data!$B$3^2-2*User_Model_Calcs!M1129*Sat_Data!$B$3*COS(RADIANS(L1129))*COS(RADIANS(I1129)))</f>
        <v>37471.665164012862</v>
      </c>
      <c r="O1129" s="4">
        <f ca="1">DEGREES(ACOS(((Earth_Data!$B$1+Sat_Data!$B$2)/User_Model_Calcs!N1129)*SQRT(1-COS(RADIANS(User_Model_Calcs!I1129))^2*COS(RADIANS(User_Model_Calcs!A1129))^2)))</f>
        <v>44.067824072668031</v>
      </c>
      <c r="P1129" s="4">
        <f t="shared" ca="1" si="139"/>
        <v>43.003485951670321</v>
      </c>
    </row>
    <row r="1130" spans="1:16" x14ac:dyDescent="0.25">
      <c r="A1130" s="4">
        <f t="shared" ca="1" si="140"/>
        <v>-13.250075120654369</v>
      </c>
      <c r="B1130" s="4">
        <f t="shared" ca="1" si="141"/>
        <v>157.50498106868355</v>
      </c>
      <c r="C1130" s="4">
        <v>4379</v>
      </c>
      <c r="D1130" s="4">
        <f t="shared" ca="1" si="142"/>
        <v>1.2</v>
      </c>
      <c r="E1130" s="4">
        <v>0.55000000000000004</v>
      </c>
      <c r="F1130" s="4">
        <v>19.899999999999999</v>
      </c>
      <c r="G1130" s="4">
        <f t="shared" ca="1" si="136"/>
        <v>45.364313344089069</v>
      </c>
      <c r="H1130" s="4">
        <f t="shared" ca="1" si="143"/>
        <v>17.916337623955645</v>
      </c>
      <c r="I1130" s="4">
        <f ca="1">User_Model_Calcs!B1130-Sat_Data!$B$5</f>
        <v>47.504981068683549</v>
      </c>
      <c r="J1130" s="4">
        <f ca="1">(Earth_Data!$B$1/SQRT(1-Earth_Data!$B$2^2*SIN(RADIANS(User_Model_Calcs!A1130))^2))*COS(RADIANS(User_Model_Calcs!A1130))</f>
        <v>6209.4392478576046</v>
      </c>
      <c r="K1130" s="4">
        <f ca="1">((Earth_Data!$B$1*(1-Earth_Data!$B$2^2))/SQRT(1-Earth_Data!$B$2^2*SIN(RADIANS(User_Model_Calcs!A1130))^2))*SIN(RADIANS(User_Model_Calcs!A1130))</f>
        <v>-1452.349152748712</v>
      </c>
      <c r="L1130" s="4">
        <f t="shared" ca="1" si="137"/>
        <v>-13.164471181951383</v>
      </c>
      <c r="M1130" s="4">
        <f t="shared" ca="1" si="138"/>
        <v>6377.0254691607051</v>
      </c>
      <c r="N1130" s="4">
        <f ca="1">SQRT(User_Model_Calcs!M1130^2+Sat_Data!$B$3^2-2*User_Model_Calcs!M1130*Sat_Data!$B$3*COS(RADIANS(L1130))*COS(RADIANS(I1130)))</f>
        <v>38272.111514608288</v>
      </c>
      <c r="O1130" s="4">
        <f ca="1">DEGREES(ACOS(((Earth_Data!$B$1+Sat_Data!$B$2)/User_Model_Calcs!N1130)*SQRT(1-COS(RADIANS(User_Model_Calcs!I1130))^2*COS(RADIANS(User_Model_Calcs!A1130))^2)))</f>
        <v>33.897687358319651</v>
      </c>
      <c r="P1130" s="4">
        <f t="shared" ca="1" si="139"/>
        <v>78.140880557130316</v>
      </c>
    </row>
    <row r="1131" spans="1:16" x14ac:dyDescent="0.25">
      <c r="A1131" s="4">
        <f t="shared" ca="1" si="140"/>
        <v>-42.183969034807788</v>
      </c>
      <c r="B1131" s="4">
        <f t="shared" ca="1" si="141"/>
        <v>118.11307057617904</v>
      </c>
      <c r="C1131" s="4">
        <v>4380</v>
      </c>
      <c r="D1131" s="4">
        <f t="shared" ca="1" si="142"/>
        <v>1.2</v>
      </c>
      <c r="E1131" s="4">
        <v>0.55000000000000004</v>
      </c>
      <c r="F1131" s="4">
        <v>19.899999999999999</v>
      </c>
      <c r="G1131" s="4">
        <f t="shared" ca="1" si="136"/>
        <v>45.364313344089069</v>
      </c>
      <c r="H1131" s="4">
        <f t="shared" ca="1" si="143"/>
        <v>14.755112704949507</v>
      </c>
      <c r="I1131" s="4">
        <f ca="1">User_Model_Calcs!B1131-Sat_Data!$B$5</f>
        <v>8.1130705761790409</v>
      </c>
      <c r="J1131" s="4">
        <f ca="1">(Earth_Data!$B$1/SQRT(1-Earth_Data!$B$2^2*SIN(RADIANS(User_Model_Calcs!A1131))^2))*COS(RADIANS(User_Model_Calcs!A1131))</f>
        <v>4733.3037154311496</v>
      </c>
      <c r="K1131" s="4">
        <f ca="1">((Earth_Data!$B$1*(1-Earth_Data!$B$2^2))/SQRT(1-Earth_Data!$B$2^2*SIN(RADIANS(User_Model_Calcs!A1131))^2))*SIN(RADIANS(User_Model_Calcs!A1131))</f>
        <v>-4260.7691209919394</v>
      </c>
      <c r="L1131" s="4">
        <f t="shared" ca="1" si="137"/>
        <v>-41.992534005042216</v>
      </c>
      <c r="M1131" s="4">
        <f t="shared" ca="1" si="138"/>
        <v>6368.5412430879924</v>
      </c>
      <c r="N1131" s="4">
        <f ca="1">SQRT(User_Model_Calcs!M1131^2+Sat_Data!$B$3^2-2*User_Model_Calcs!M1131*Sat_Data!$B$3*COS(RADIANS(L1131))*COS(RADIANS(I1131)))</f>
        <v>37725.542663877372</v>
      </c>
      <c r="O1131" s="4">
        <f ca="1">DEGREES(ACOS(((Earth_Data!$B$1+Sat_Data!$B$2)/User_Model_Calcs!N1131)*SQRT(1-COS(RADIANS(User_Model_Calcs!I1131))^2*COS(RADIANS(User_Model_Calcs!A1131))^2)))</f>
        <v>40.574023361940675</v>
      </c>
      <c r="P1131" s="4">
        <f t="shared" ca="1" si="139"/>
        <v>11.985245475629583</v>
      </c>
    </row>
    <row r="1132" spans="1:16" x14ac:dyDescent="0.25">
      <c r="A1132" s="4">
        <f t="shared" ca="1" si="140"/>
        <v>-32.797754812739498</v>
      </c>
      <c r="B1132" s="4">
        <f t="shared" ca="1" si="141"/>
        <v>158.33103752126564</v>
      </c>
      <c r="C1132" s="4">
        <v>4381</v>
      </c>
      <c r="D1132" s="4">
        <f t="shared" ca="1" si="142"/>
        <v>0.75</v>
      </c>
      <c r="E1132" s="4">
        <v>0.55000000000000004</v>
      </c>
      <c r="F1132" s="4">
        <v>19.899999999999999</v>
      </c>
      <c r="G1132" s="4">
        <f t="shared" ca="1" si="136"/>
        <v>41.281913690970576</v>
      </c>
      <c r="H1132" s="4">
        <f t="shared" ca="1" si="143"/>
        <v>21.178970524611053</v>
      </c>
      <c r="I1132" s="4">
        <f ca="1">User_Model_Calcs!B1132-Sat_Data!$B$5</f>
        <v>48.331037521265642</v>
      </c>
      <c r="J1132" s="4">
        <f ca="1">(Earth_Data!$B$1/SQRT(1-Earth_Data!$B$2^2*SIN(RADIANS(User_Model_Calcs!A1132))^2))*COS(RADIANS(User_Model_Calcs!A1132))</f>
        <v>5366.6601876465384</v>
      </c>
      <c r="K1132" s="4">
        <f ca="1">((Earth_Data!$B$1*(1-Earth_Data!$B$2^2))/SQRT(1-Earth_Data!$B$2^2*SIN(RADIANS(User_Model_Calcs!A1132))^2))*SIN(RADIANS(User_Model_Calcs!A1132))</f>
        <v>-3435.1273587794826</v>
      </c>
      <c r="L1132" s="4">
        <f t="shared" ca="1" si="137"/>
        <v>-32.622763599409893</v>
      </c>
      <c r="M1132" s="4">
        <f t="shared" ca="1" si="138"/>
        <v>6371.9025055869834</v>
      </c>
      <c r="N1132" s="4">
        <f ca="1">SQRT(User_Model_Calcs!M1132^2+Sat_Data!$B$3^2-2*User_Model_Calcs!M1132*Sat_Data!$B$3*COS(RADIANS(L1132))*COS(RADIANS(I1132)))</f>
        <v>38955.634602488164</v>
      </c>
      <c r="O1132" s="4">
        <f ca="1">DEGREES(ACOS(((Earth_Data!$B$1+Sat_Data!$B$2)/User_Model_Calcs!N1132)*SQRT(1-COS(RADIANS(User_Model_Calcs!I1132))^2*COS(RADIANS(User_Model_Calcs!A1132))^2)))</f>
        <v>26.15902193391371</v>
      </c>
      <c r="P1132" s="4">
        <f t="shared" ca="1" si="139"/>
        <v>64.261797494120231</v>
      </c>
    </row>
    <row r="1133" spans="1:16" x14ac:dyDescent="0.25">
      <c r="A1133" s="4">
        <f t="shared" ca="1" si="140"/>
        <v>-37.973889657717145</v>
      </c>
      <c r="B1133" s="4">
        <f t="shared" ca="1" si="141"/>
        <v>132.37691192893348</v>
      </c>
      <c r="C1133" s="4">
        <v>4382</v>
      </c>
      <c r="D1133" s="4">
        <f t="shared" ca="1" si="142"/>
        <v>1.2</v>
      </c>
      <c r="E1133" s="4">
        <v>0.55000000000000004</v>
      </c>
      <c r="F1133" s="4">
        <v>19.899999999999999</v>
      </c>
      <c r="G1133" s="4">
        <f t="shared" ca="1" si="136"/>
        <v>45.364313344089069</v>
      </c>
      <c r="H1133" s="4">
        <f t="shared" ca="1" si="143"/>
        <v>20.984233965084048</v>
      </c>
      <c r="I1133" s="4">
        <f ca="1">User_Model_Calcs!B1133-Sat_Data!$B$5</f>
        <v>22.376911928933481</v>
      </c>
      <c r="J1133" s="4">
        <f ca="1">(Earth_Data!$B$1/SQRT(1-Earth_Data!$B$2^2*SIN(RADIANS(User_Model_Calcs!A1133))^2))*COS(RADIANS(User_Model_Calcs!A1133))</f>
        <v>5034.2155745020718</v>
      </c>
      <c r="K1133" s="4">
        <f ca="1">((Earth_Data!$B$1*(1-Earth_Data!$B$2^2))/SQRT(1-Earth_Data!$B$2^2*SIN(RADIANS(User_Model_Calcs!A1133))^2))*SIN(RADIANS(User_Model_Calcs!A1133))</f>
        <v>-3903.1612025902673</v>
      </c>
      <c r="L1133" s="4">
        <f t="shared" ca="1" si="137"/>
        <v>-37.787373089774718</v>
      </c>
      <c r="M1133" s="4">
        <f t="shared" ca="1" si="138"/>
        <v>6370.0858568754884</v>
      </c>
      <c r="N1133" s="4">
        <f ca="1">SQRT(User_Model_Calcs!M1133^2+Sat_Data!$B$3^2-2*User_Model_Calcs!M1133*Sat_Data!$B$3*COS(RADIANS(L1133))*COS(RADIANS(I1133)))</f>
        <v>37760.204241446067</v>
      </c>
      <c r="O1133" s="4">
        <f ca="1">DEGREES(ACOS(((Earth_Data!$B$1+Sat_Data!$B$2)/User_Model_Calcs!N1133)*SQRT(1-COS(RADIANS(User_Model_Calcs!I1133))^2*COS(RADIANS(User_Model_Calcs!A1133))^2)))</f>
        <v>40.143860419632411</v>
      </c>
      <c r="P1133" s="4">
        <f t="shared" ca="1" si="139"/>
        <v>33.786489675087481</v>
      </c>
    </row>
    <row r="1134" spans="1:16" x14ac:dyDescent="0.25">
      <c r="A1134" s="4">
        <f t="shared" ca="1" si="140"/>
        <v>-16.426069066083517</v>
      </c>
      <c r="B1134" s="4">
        <f t="shared" ca="1" si="141"/>
        <v>151.70682223589847</v>
      </c>
      <c r="C1134" s="4">
        <v>4383</v>
      </c>
      <c r="D1134" s="4">
        <f t="shared" ca="1" si="142"/>
        <v>3</v>
      </c>
      <c r="E1134" s="4">
        <v>0.55000000000000004</v>
      </c>
      <c r="F1134" s="4">
        <v>19.899999999999999</v>
      </c>
      <c r="G1134" s="4">
        <f t="shared" ca="1" si="136"/>
        <v>53.323113517529826</v>
      </c>
      <c r="H1134" s="4">
        <f t="shared" ca="1" si="143"/>
        <v>19.755323815948728</v>
      </c>
      <c r="I1134" s="4">
        <f ca="1">User_Model_Calcs!B1134-Sat_Data!$B$5</f>
        <v>41.706822235898471</v>
      </c>
      <c r="J1134" s="4">
        <f ca="1">(Earth_Data!$B$1/SQRT(1-Earth_Data!$B$2^2*SIN(RADIANS(User_Model_Calcs!A1134))^2))*COS(RADIANS(User_Model_Calcs!A1134))</f>
        <v>6119.4569860034808</v>
      </c>
      <c r="K1134" s="4">
        <f ca="1">((Earth_Data!$B$1*(1-Earth_Data!$B$2^2))/SQRT(1-Earth_Data!$B$2^2*SIN(RADIANS(User_Model_Calcs!A1134))^2))*SIN(RADIANS(User_Model_Calcs!A1134))</f>
        <v>-1792.0025835438407</v>
      </c>
      <c r="L1134" s="4">
        <f t="shared" ca="1" si="137"/>
        <v>-16.321976025991837</v>
      </c>
      <c r="M1134" s="4">
        <f t="shared" ca="1" si="138"/>
        <v>6376.4431357124649</v>
      </c>
      <c r="N1134" s="4">
        <f ca="1">SQRT(User_Model_Calcs!M1134^2+Sat_Data!$B$3^2-2*User_Model_Calcs!M1134*Sat_Data!$B$3*COS(RADIANS(L1134))*COS(RADIANS(I1134)))</f>
        <v>37857.852408503852</v>
      </c>
      <c r="O1134" s="4">
        <f ca="1">DEGREES(ACOS(((Earth_Data!$B$1+Sat_Data!$B$2)/User_Model_Calcs!N1134)*SQRT(1-COS(RADIANS(User_Model_Calcs!I1134))^2*COS(RADIANS(User_Model_Calcs!A1134))^2)))</f>
        <v>38.976199083661307</v>
      </c>
      <c r="P1134" s="4">
        <f t="shared" ca="1" si="139"/>
        <v>72.395408476904407</v>
      </c>
    </row>
    <row r="1135" spans="1:16" x14ac:dyDescent="0.25">
      <c r="A1135" s="4">
        <f t="shared" ca="1" si="140"/>
        <v>-24.756999726614126</v>
      </c>
      <c r="B1135" s="4">
        <f t="shared" ca="1" si="141"/>
        <v>113.92904045577482</v>
      </c>
      <c r="C1135" s="4">
        <v>4384</v>
      </c>
      <c r="D1135" s="4">
        <f t="shared" ca="1" si="142"/>
        <v>0.75</v>
      </c>
      <c r="E1135" s="4">
        <v>0.55000000000000004</v>
      </c>
      <c r="F1135" s="4">
        <v>19.899999999999999</v>
      </c>
      <c r="G1135" s="4">
        <f t="shared" ca="1" si="136"/>
        <v>41.281913690970576</v>
      </c>
      <c r="H1135" s="4">
        <f t="shared" ca="1" si="143"/>
        <v>23.266043092569479</v>
      </c>
      <c r="I1135" s="4">
        <f ca="1">User_Model_Calcs!B1135-Sat_Data!$B$5</f>
        <v>3.9290404557748246</v>
      </c>
      <c r="J1135" s="4">
        <f ca="1">(Earth_Data!$B$1/SQRT(1-Earth_Data!$B$2^2*SIN(RADIANS(User_Model_Calcs!A1135))^2))*COS(RADIANS(User_Model_Calcs!A1135))</f>
        <v>5795.3409278649751</v>
      </c>
      <c r="K1135" s="4">
        <f ca="1">((Earth_Data!$B$1*(1-Earth_Data!$B$2^2))/SQRT(1-Earth_Data!$B$2^2*SIN(RADIANS(User_Model_Calcs!A1135))^2))*SIN(RADIANS(User_Model_Calcs!A1135))</f>
        <v>-2654.6558866533928</v>
      </c>
      <c r="L1135" s="4">
        <f t="shared" ca="1" si="137"/>
        <v>-24.610964733425902</v>
      </c>
      <c r="M1135" s="4">
        <f t="shared" ca="1" si="138"/>
        <v>6374.4156082522877</v>
      </c>
      <c r="N1135" s="4">
        <f ca="1">SQRT(User_Model_Calcs!M1135^2+Sat_Data!$B$3^2-2*User_Model_Calcs!M1135*Sat_Data!$B$3*COS(RADIANS(L1135))*COS(RADIANS(I1135)))</f>
        <v>36481.301687672079</v>
      </c>
      <c r="O1135" s="4">
        <f ca="1">DEGREES(ACOS(((Earth_Data!$B$1+Sat_Data!$B$2)/User_Model_Calcs!N1135)*SQRT(1-COS(RADIANS(User_Model_Calcs!I1135))^2*COS(RADIANS(User_Model_Calcs!A1135))^2)))</f>
        <v>60.704237744680071</v>
      </c>
      <c r="P1135" s="4">
        <f t="shared" ca="1" si="139"/>
        <v>9.314131038168151</v>
      </c>
    </row>
    <row r="1136" spans="1:16" x14ac:dyDescent="0.25">
      <c r="A1136" s="4">
        <f t="shared" ca="1" si="140"/>
        <v>-27.344656730937608</v>
      </c>
      <c r="B1136" s="4">
        <f t="shared" ca="1" si="141"/>
        <v>106.74978787279593</v>
      </c>
      <c r="C1136" s="4">
        <v>4385</v>
      </c>
      <c r="D1136" s="4">
        <f t="shared" ca="1" si="142"/>
        <v>3</v>
      </c>
      <c r="E1136" s="4">
        <v>0.55000000000000004</v>
      </c>
      <c r="F1136" s="4">
        <v>19.899999999999999</v>
      </c>
      <c r="G1136" s="4">
        <f t="shared" ca="1" si="136"/>
        <v>53.323113517529826</v>
      </c>
      <c r="H1136" s="4">
        <f t="shared" ca="1" si="143"/>
        <v>18.938918822225752</v>
      </c>
      <c r="I1136" s="4">
        <f ca="1">User_Model_Calcs!B1136-Sat_Data!$B$5</f>
        <v>-3.2502121272040654</v>
      </c>
      <c r="J1136" s="4">
        <f ca="1">(Earth_Data!$B$1/SQRT(1-Earth_Data!$B$2^2*SIN(RADIANS(User_Model_Calcs!A1136))^2))*COS(RADIANS(User_Model_Calcs!A1136))</f>
        <v>5669.4488607975791</v>
      </c>
      <c r="K1136" s="4">
        <f ca="1">((Earth_Data!$B$1*(1-Earth_Data!$B$2^2))/SQRT(1-Earth_Data!$B$2^2*SIN(RADIANS(User_Model_Calcs!A1136))^2))*SIN(RADIANS(User_Model_Calcs!A1136))</f>
        <v>-2912.1918887941133</v>
      </c>
      <c r="L1136" s="4">
        <f t="shared" ca="1" si="137"/>
        <v>-27.187934574241595</v>
      </c>
      <c r="M1136" s="4">
        <f t="shared" ca="1" si="138"/>
        <v>6373.6576612144136</v>
      </c>
      <c r="N1136" s="4">
        <f ca="1">SQRT(User_Model_Calcs!M1136^2+Sat_Data!$B$3^2-2*User_Model_Calcs!M1136*Sat_Data!$B$3*COS(RADIANS(L1136))*COS(RADIANS(I1136)))</f>
        <v>36621.20120030448</v>
      </c>
      <c r="O1136" s="4">
        <f ca="1">DEGREES(ACOS(((Earth_Data!$B$1+Sat_Data!$B$2)/User_Model_Calcs!N1136)*SQRT(1-COS(RADIANS(User_Model_Calcs!I1136))^2*COS(RADIANS(User_Model_Calcs!A1136))^2)))</f>
        <v>57.856840437022498</v>
      </c>
      <c r="P1136" s="4">
        <f t="shared" ca="1" si="139"/>
        <v>7.0476391907828217</v>
      </c>
    </row>
    <row r="1137" spans="1:16" x14ac:dyDescent="0.25">
      <c r="A1137" s="4">
        <f t="shared" ca="1" si="140"/>
        <v>-32.030969865342506</v>
      </c>
      <c r="B1137" s="4">
        <f t="shared" ca="1" si="141"/>
        <v>123.4642890334727</v>
      </c>
      <c r="C1137" s="4">
        <v>4386</v>
      </c>
      <c r="D1137" s="4">
        <f t="shared" ca="1" si="142"/>
        <v>1.2</v>
      </c>
      <c r="E1137" s="4">
        <v>0.55000000000000004</v>
      </c>
      <c r="F1137" s="4">
        <v>19.899999999999999</v>
      </c>
      <c r="G1137" s="4">
        <f t="shared" ca="1" si="136"/>
        <v>45.364313344089069</v>
      </c>
      <c r="H1137" s="4">
        <f t="shared" ca="1" si="143"/>
        <v>21.752392205349366</v>
      </c>
      <c r="I1137" s="4">
        <f ca="1">User_Model_Calcs!B1137-Sat_Data!$B$5</f>
        <v>13.464289033472696</v>
      </c>
      <c r="J1137" s="4">
        <f ca="1">(Earth_Data!$B$1/SQRT(1-Earth_Data!$B$2^2*SIN(RADIANS(User_Model_Calcs!A1137))^2))*COS(RADIANS(User_Model_Calcs!A1137))</f>
        <v>5412.2402527170934</v>
      </c>
      <c r="K1137" s="4">
        <f ca="1">((Earth_Data!$B$1*(1-Earth_Data!$B$2^2))/SQRT(1-Earth_Data!$B$2^2*SIN(RADIANS(User_Model_Calcs!A1137))^2))*SIN(RADIANS(User_Model_Calcs!A1137))</f>
        <v>-3363.3444696446772</v>
      </c>
      <c r="L1137" s="4">
        <f t="shared" ca="1" si="137"/>
        <v>-31.858180204458048</v>
      </c>
      <c r="M1137" s="4">
        <f t="shared" ca="1" si="138"/>
        <v>6372.1605892052512</v>
      </c>
      <c r="N1137" s="4">
        <f ca="1">SQRT(User_Model_Calcs!M1137^2+Sat_Data!$B$3^2-2*User_Model_Calcs!M1137*Sat_Data!$B$3*COS(RADIANS(L1137))*COS(RADIANS(I1137)))</f>
        <v>37075.037480656079</v>
      </c>
      <c r="O1137" s="4">
        <f ca="1">DEGREES(ACOS(((Earth_Data!$B$1+Sat_Data!$B$2)/User_Model_Calcs!N1137)*SQRT(1-COS(RADIANS(User_Model_Calcs!I1137))^2*COS(RADIANS(User_Model_Calcs!A1137))^2)))</f>
        <v>49.939243377748717</v>
      </c>
      <c r="P1137" s="4">
        <f t="shared" ca="1" si="139"/>
        <v>24.2950644341818</v>
      </c>
    </row>
    <row r="1138" spans="1:16" x14ac:dyDescent="0.25">
      <c r="A1138" s="4">
        <f t="shared" ca="1" si="140"/>
        <v>-24.649057451212464</v>
      </c>
      <c r="B1138" s="4">
        <f t="shared" ca="1" si="141"/>
        <v>129.5860541226738</v>
      </c>
      <c r="C1138" s="4">
        <v>4387</v>
      </c>
      <c r="D1138" s="4">
        <f t="shared" ca="1" si="142"/>
        <v>1.2</v>
      </c>
      <c r="E1138" s="4">
        <v>0.55000000000000004</v>
      </c>
      <c r="F1138" s="4">
        <v>19.899999999999999</v>
      </c>
      <c r="G1138" s="4">
        <f t="shared" ca="1" si="136"/>
        <v>45.364313344089069</v>
      </c>
      <c r="H1138" s="4">
        <f t="shared" ca="1" si="143"/>
        <v>18.316140235939685</v>
      </c>
      <c r="I1138" s="4">
        <f ca="1">User_Model_Calcs!B1138-Sat_Data!$B$5</f>
        <v>19.586054122673801</v>
      </c>
      <c r="J1138" s="4">
        <f ca="1">(Earth_Data!$B$1/SQRT(1-Earth_Data!$B$2^2*SIN(RADIANS(User_Model_Calcs!A1138))^2))*COS(RADIANS(User_Model_Calcs!A1138))</f>
        <v>5800.3377735644754</v>
      </c>
      <c r="K1138" s="4">
        <f ca="1">((Earth_Data!$B$1*(1-Earth_Data!$B$2^2))/SQRT(1-Earth_Data!$B$2^2*SIN(RADIANS(User_Model_Calcs!A1138))^2))*SIN(RADIANS(User_Model_Calcs!A1138))</f>
        <v>-2643.7934774686082</v>
      </c>
      <c r="L1138" s="4">
        <f t="shared" ca="1" si="137"/>
        <v>-24.503494608086523</v>
      </c>
      <c r="M1138" s="4">
        <f t="shared" ca="1" si="138"/>
        <v>6374.4460338875288</v>
      </c>
      <c r="N1138" s="4">
        <f ca="1">SQRT(User_Model_Calcs!M1138^2+Sat_Data!$B$3^2-2*User_Model_Calcs!M1138*Sat_Data!$B$3*COS(RADIANS(L1138))*COS(RADIANS(I1138)))</f>
        <v>36845.860229008249</v>
      </c>
      <c r="O1138" s="4">
        <f ca="1">DEGREES(ACOS(((Earth_Data!$B$1+Sat_Data!$B$2)/User_Model_Calcs!N1138)*SQRT(1-COS(RADIANS(User_Model_Calcs!I1138))^2*COS(RADIANS(User_Model_Calcs!A1138))^2)))</f>
        <v>53.768862116499541</v>
      </c>
      <c r="P1138" s="4">
        <f t="shared" ca="1" si="139"/>
        <v>40.468813834304164</v>
      </c>
    </row>
    <row r="1139" spans="1:16" x14ac:dyDescent="0.25">
      <c r="A1139" s="4">
        <f t="shared" ca="1" si="140"/>
        <v>-37.105488146801306</v>
      </c>
      <c r="B1139" s="4">
        <f t="shared" ca="1" si="141"/>
        <v>145.96057693332486</v>
      </c>
      <c r="C1139" s="4">
        <v>4388</v>
      </c>
      <c r="D1139" s="4">
        <f t="shared" ca="1" si="142"/>
        <v>3</v>
      </c>
      <c r="E1139" s="4">
        <v>0.55000000000000004</v>
      </c>
      <c r="F1139" s="4">
        <v>19.899999999999999</v>
      </c>
      <c r="G1139" s="4">
        <f t="shared" ca="1" si="136"/>
        <v>53.323113517529826</v>
      </c>
      <c r="H1139" s="4">
        <f t="shared" ca="1" si="143"/>
        <v>19.333278318696792</v>
      </c>
      <c r="I1139" s="4">
        <f ca="1">User_Model_Calcs!B1139-Sat_Data!$B$5</f>
        <v>35.960576933324859</v>
      </c>
      <c r="J1139" s="4">
        <f ca="1">(Earth_Data!$B$1/SQRT(1-Earth_Data!$B$2^2*SIN(RADIANS(User_Model_Calcs!A1139))^2))*COS(RADIANS(User_Model_Calcs!A1139))</f>
        <v>5092.9416266298003</v>
      </c>
      <c r="K1139" s="4">
        <f ca="1">((Earth_Data!$B$1*(1-Earth_Data!$B$2^2))/SQRT(1-Earth_Data!$B$2^2*SIN(RADIANS(User_Model_Calcs!A1139))^2))*SIN(RADIANS(User_Model_Calcs!A1139))</f>
        <v>-3826.7376217113128</v>
      </c>
      <c r="L1139" s="4">
        <f t="shared" ca="1" si="137"/>
        <v>-36.920490362145408</v>
      </c>
      <c r="M1139" s="4">
        <f t="shared" ca="1" si="138"/>
        <v>6370.3983578485377</v>
      </c>
      <c r="N1139" s="4">
        <f ca="1">SQRT(User_Model_Calcs!M1139^2+Sat_Data!$B$3^2-2*User_Model_Calcs!M1139*Sat_Data!$B$3*COS(RADIANS(L1139))*COS(RADIANS(I1139)))</f>
        <v>38350.583414080022</v>
      </c>
      <c r="O1139" s="4">
        <f ca="1">DEGREES(ACOS(((Earth_Data!$B$1+Sat_Data!$B$2)/User_Model_Calcs!N1139)*SQRT(1-COS(RADIANS(User_Model_Calcs!I1139))^2*COS(RADIANS(User_Model_Calcs!A1139))^2)))</f>
        <v>32.894085131210566</v>
      </c>
      <c r="P1139" s="4">
        <f t="shared" ca="1" si="139"/>
        <v>50.254704527322247</v>
      </c>
    </row>
    <row r="1140" spans="1:16" x14ac:dyDescent="0.25">
      <c r="A1140" s="4">
        <f t="shared" ca="1" si="140"/>
        <v>-13.673072927661824</v>
      </c>
      <c r="B1140" s="4">
        <f t="shared" ca="1" si="141"/>
        <v>115.13178792730238</v>
      </c>
      <c r="C1140" s="4">
        <v>4389</v>
      </c>
      <c r="D1140" s="4">
        <f t="shared" ca="1" si="142"/>
        <v>0.75</v>
      </c>
      <c r="E1140" s="4">
        <v>0.55000000000000004</v>
      </c>
      <c r="F1140" s="4">
        <v>19.899999999999999</v>
      </c>
      <c r="G1140" s="4">
        <f t="shared" ca="1" si="136"/>
        <v>41.281913690970576</v>
      </c>
      <c r="H1140" s="4">
        <f t="shared" ca="1" si="143"/>
        <v>14.319298292024492</v>
      </c>
      <c r="I1140" s="4">
        <f ca="1">User_Model_Calcs!B1140-Sat_Data!$B$5</f>
        <v>5.1317879273023834</v>
      </c>
      <c r="J1140" s="4">
        <f ca="1">(Earth_Data!$B$1/SQRT(1-Earth_Data!$B$2^2*SIN(RADIANS(User_Model_Calcs!A1140))^2))*COS(RADIANS(User_Model_Calcs!A1140))</f>
        <v>6198.5449793960925</v>
      </c>
      <c r="K1140" s="4">
        <f ca="1">((Earth_Data!$B$1*(1-Earth_Data!$B$2^2))/SQRT(1-Earth_Data!$B$2^2*SIN(RADIANS(User_Model_Calcs!A1140))^2))*SIN(RADIANS(User_Model_Calcs!A1140))</f>
        <v>-1497.8614875594706</v>
      </c>
      <c r="L1140" s="4">
        <f t="shared" ca="1" si="137"/>
        <v>-13.584941314118321</v>
      </c>
      <c r="M1140" s="4">
        <f t="shared" ca="1" si="138"/>
        <v>6376.9545158727906</v>
      </c>
      <c r="N1140" s="4">
        <f ca="1">SQRT(User_Model_Calcs!M1140^2+Sat_Data!$B$3^2-2*User_Model_Calcs!M1140*Sat_Data!$B$3*COS(RADIANS(L1140))*COS(RADIANS(I1140)))</f>
        <v>36025.863752378078</v>
      </c>
      <c r="O1140" s="4">
        <f ca="1">DEGREES(ACOS(((Earth_Data!$B$1+Sat_Data!$B$2)/User_Model_Calcs!N1140)*SQRT(1-COS(RADIANS(User_Model_Calcs!I1140))^2*COS(RADIANS(User_Model_Calcs!A1140))^2)))</f>
        <v>72.856553242260105</v>
      </c>
      <c r="P1140" s="4">
        <f t="shared" ca="1" si="139"/>
        <v>20.802955969398003</v>
      </c>
    </row>
    <row r="1141" spans="1:16" x14ac:dyDescent="0.25">
      <c r="A1141" s="4">
        <f t="shared" ca="1" si="140"/>
        <v>-39.650444517323926</v>
      </c>
      <c r="B1141" s="4">
        <f t="shared" ca="1" si="141"/>
        <v>127.68781754465567</v>
      </c>
      <c r="C1141" s="4">
        <v>4390</v>
      </c>
      <c r="D1141" s="4">
        <f t="shared" ca="1" si="142"/>
        <v>0.75</v>
      </c>
      <c r="E1141" s="4">
        <v>0.55000000000000004</v>
      </c>
      <c r="F1141" s="4">
        <v>19.899999999999999</v>
      </c>
      <c r="G1141" s="4">
        <f t="shared" ca="1" si="136"/>
        <v>41.281913690970576</v>
      </c>
      <c r="H1141" s="4">
        <f t="shared" ca="1" si="143"/>
        <v>15.637627823749199</v>
      </c>
      <c r="I1141" s="4">
        <f ca="1">User_Model_Calcs!B1141-Sat_Data!$B$5</f>
        <v>17.687817544655672</v>
      </c>
      <c r="J1141" s="4">
        <f ca="1">(Earth_Data!$B$1/SQRT(1-Earth_Data!$B$2^2*SIN(RADIANS(User_Model_Calcs!A1141))^2))*COS(RADIANS(User_Model_Calcs!A1141))</f>
        <v>4917.5668084398776</v>
      </c>
      <c r="K1141" s="4">
        <f ca="1">((Earth_Data!$B$1*(1-Earth_Data!$B$2^2))/SQRT(1-Earth_Data!$B$2^2*SIN(RADIANS(User_Model_Calcs!A1141))^2))*SIN(RADIANS(User_Model_Calcs!A1141))</f>
        <v>-4048.1797262279506</v>
      </c>
      <c r="L1141" s="4">
        <f t="shared" ca="1" si="137"/>
        <v>-39.461480491813923</v>
      </c>
      <c r="M1141" s="4">
        <f t="shared" ca="1" si="138"/>
        <v>6369.4758348950945</v>
      </c>
      <c r="N1141" s="4">
        <f ca="1">SQRT(User_Model_Calcs!M1141^2+Sat_Data!$B$3^2-2*User_Model_Calcs!M1141*Sat_Data!$B$3*COS(RADIANS(L1141))*COS(RADIANS(I1141)))</f>
        <v>37726.634928587133</v>
      </c>
      <c r="O1141" s="4">
        <f ca="1">DEGREES(ACOS(((Earth_Data!$B$1+Sat_Data!$B$2)/User_Model_Calcs!N1141)*SQRT(1-COS(RADIANS(User_Model_Calcs!I1141))^2*COS(RADIANS(User_Model_Calcs!A1141))^2)))</f>
        <v>40.573499961321964</v>
      </c>
      <c r="P1141" s="4">
        <f t="shared" ca="1" si="139"/>
        <v>26.554662167562896</v>
      </c>
    </row>
    <row r="1142" spans="1:16" x14ac:dyDescent="0.25">
      <c r="A1142" s="4">
        <f t="shared" ca="1" si="140"/>
        <v>-12.08107083541778</v>
      </c>
      <c r="B1142" s="4">
        <f t="shared" ca="1" si="141"/>
        <v>107.6710672060202</v>
      </c>
      <c r="C1142" s="4">
        <v>4391</v>
      </c>
      <c r="D1142" s="4">
        <f t="shared" ca="1" si="142"/>
        <v>3</v>
      </c>
      <c r="E1142" s="4">
        <v>0.55000000000000004</v>
      </c>
      <c r="F1142" s="4">
        <v>19.899999999999999</v>
      </c>
      <c r="G1142" s="4">
        <f t="shared" ref="G1142:G1205" ca="1" si="144">20.4+20*LOG(F1142)+20*LOG(D1142)+10*LOG(E1142)</f>
        <v>53.323113517529826</v>
      </c>
      <c r="H1142" s="4">
        <f t="shared" ca="1" si="143"/>
        <v>23.941107338870655</v>
      </c>
      <c r="I1142" s="4">
        <f ca="1">User_Model_Calcs!B1142-Sat_Data!$B$5</f>
        <v>-2.3289327939798028</v>
      </c>
      <c r="J1142" s="4">
        <f ca="1">(Earth_Data!$B$1/SQRT(1-Earth_Data!$B$2^2*SIN(RADIANS(User_Model_Calcs!A1142))^2))*COS(RADIANS(User_Model_Calcs!A1142))</f>
        <v>6237.7944239340923</v>
      </c>
      <c r="K1142" s="4">
        <f ca="1">((Earth_Data!$B$1*(1-Earth_Data!$B$2^2))/SQRT(1-Earth_Data!$B$2^2*SIN(RADIANS(User_Model_Calcs!A1142))^2))*SIN(RADIANS(User_Model_Calcs!A1142))</f>
        <v>-1326.1739492670577</v>
      </c>
      <c r="L1142" s="4">
        <f t="shared" ref="L1142:L1205" ca="1" si="145">DEGREES(ATAN((K1142/J1142)))</f>
        <v>-12.002546922830733</v>
      </c>
      <c r="M1142" s="4">
        <f t="shared" ref="M1142:M1205" ca="1" si="146">SQRT(J1142^2+K1142^2)</f>
        <v>6377.2107240530986</v>
      </c>
      <c r="N1142" s="4">
        <f ca="1">SQRT(User_Model_Calcs!M1142^2+Sat_Data!$B$3^2-2*User_Model_Calcs!M1142*Sat_Data!$B$3*COS(RADIANS(L1142))*COS(RADIANS(I1142)))</f>
        <v>35956.856608527683</v>
      </c>
      <c r="O1142" s="4">
        <f ca="1">DEGREES(ACOS(((Earth_Data!$B$1+Sat_Data!$B$2)/User_Model_Calcs!N1142)*SQRT(1-COS(RADIANS(User_Model_Calcs!I1142))^2*COS(RADIANS(User_Model_Calcs!A1142))^2)))</f>
        <v>75.533692079450617</v>
      </c>
      <c r="P1142" s="4">
        <f t="shared" ref="P1142:P1205" ca="1" si="147">DEGREES(ASIN(SIN(RADIANS(ABS(I1142)))/(SIN(ACOS(COS(RADIANS(I1142))*COS(RADIANS(A1142)))))))</f>
        <v>10.996575842293256</v>
      </c>
    </row>
    <row r="1143" spans="1:16" x14ac:dyDescent="0.25">
      <c r="A1143" s="4">
        <f t="shared" ca="1" si="140"/>
        <v>-21.42849470065282</v>
      </c>
      <c r="B1143" s="4">
        <f t="shared" ca="1" si="141"/>
        <v>111.13108555539155</v>
      </c>
      <c r="C1143" s="4">
        <v>4392</v>
      </c>
      <c r="D1143" s="4">
        <f t="shared" ca="1" si="142"/>
        <v>1.2</v>
      </c>
      <c r="E1143" s="4">
        <v>0.55000000000000004</v>
      </c>
      <c r="F1143" s="4">
        <v>19.899999999999999</v>
      </c>
      <c r="G1143" s="4">
        <f t="shared" ca="1" si="144"/>
        <v>45.364313344089069</v>
      </c>
      <c r="H1143" s="4">
        <f t="shared" ca="1" si="143"/>
        <v>17.842083153331142</v>
      </c>
      <c r="I1143" s="4">
        <f ca="1">User_Model_Calcs!B1143-Sat_Data!$B$5</f>
        <v>1.1310855553915502</v>
      </c>
      <c r="J1143" s="4">
        <f ca="1">(Earth_Data!$B$1/SQRT(1-Earth_Data!$B$2^2*SIN(RADIANS(User_Model_Calcs!A1143))^2))*COS(RADIANS(User_Model_Calcs!A1143))</f>
        <v>5939.9005672241028</v>
      </c>
      <c r="K1143" s="4">
        <f ca="1">((Earth_Data!$B$1*(1-Earth_Data!$B$2^2))/SQRT(1-Earth_Data!$B$2^2*SIN(RADIANS(User_Model_Calcs!A1143))^2))*SIN(RADIANS(User_Model_Calcs!A1143))</f>
        <v>-2315.6235557813102</v>
      </c>
      <c r="L1143" s="4">
        <f t="shared" ca="1" si="145"/>
        <v>-21.297932628381972</v>
      </c>
      <c r="M1143" s="4">
        <f t="shared" ca="1" si="146"/>
        <v>6375.3063613130389</v>
      </c>
      <c r="N1143" s="4">
        <f ca="1">SQRT(User_Model_Calcs!M1143^2+Sat_Data!$B$3^2-2*User_Model_Calcs!M1143*Sat_Data!$B$3*COS(RADIANS(L1143))*COS(RADIANS(I1143)))</f>
        <v>36299.52115203772</v>
      </c>
      <c r="O1143" s="4">
        <f ca="1">DEGREES(ACOS(((Earth_Data!$B$1+Sat_Data!$B$2)/User_Model_Calcs!N1143)*SQRT(1-COS(RADIANS(User_Model_Calcs!I1143))^2*COS(RADIANS(User_Model_Calcs!A1143))^2)))</f>
        <v>64.855590917230714</v>
      </c>
      <c r="P1143" s="4">
        <f t="shared" ca="1" si="147"/>
        <v>3.093375625820745</v>
      </c>
    </row>
    <row r="1144" spans="1:16" x14ac:dyDescent="0.25">
      <c r="A1144" s="4">
        <f t="shared" ca="1" si="140"/>
        <v>-39.473404568362639</v>
      </c>
      <c r="B1144" s="4">
        <f t="shared" ca="1" si="141"/>
        <v>156.38852951549973</v>
      </c>
      <c r="C1144" s="4">
        <v>4393</v>
      </c>
      <c r="D1144" s="4">
        <f t="shared" ca="1" si="142"/>
        <v>3</v>
      </c>
      <c r="E1144" s="4">
        <v>0.55000000000000004</v>
      </c>
      <c r="F1144" s="4">
        <v>19.899999999999999</v>
      </c>
      <c r="G1144" s="4">
        <f t="shared" ca="1" si="144"/>
        <v>53.323113517529826</v>
      </c>
      <c r="H1144" s="4">
        <f t="shared" ca="1" si="143"/>
        <v>17.077503725969425</v>
      </c>
      <c r="I1144" s="4">
        <f ca="1">User_Model_Calcs!B1144-Sat_Data!$B$5</f>
        <v>46.388529515499727</v>
      </c>
      <c r="J1144" s="4">
        <f ca="1">(Earth_Data!$B$1/SQRT(1-Earth_Data!$B$2^2*SIN(RADIANS(User_Model_Calcs!A1144))^2))*COS(RADIANS(User_Model_Calcs!A1144))</f>
        <v>4930.0859966838052</v>
      </c>
      <c r="K1144" s="4">
        <f ca="1">((Earth_Data!$B$1*(1-Earth_Data!$B$2^2))/SQRT(1-Earth_Data!$B$2^2*SIN(RADIANS(User_Model_Calcs!A1144))^2))*SIN(RADIANS(User_Model_Calcs!A1144))</f>
        <v>-4033.0261351777735</v>
      </c>
      <c r="L1144" s="4">
        <f t="shared" ca="1" si="145"/>
        <v>-39.28466862647138</v>
      </c>
      <c r="M1144" s="4">
        <f t="shared" ca="1" si="146"/>
        <v>6369.5406225036913</v>
      </c>
      <c r="N1144" s="4">
        <f ca="1">SQRT(User_Model_Calcs!M1144^2+Sat_Data!$B$3^2-2*User_Model_Calcs!M1144*Sat_Data!$B$3*COS(RADIANS(L1144))*COS(RADIANS(I1144)))</f>
        <v>39135.906029600585</v>
      </c>
      <c r="O1144" s="4">
        <f ca="1">DEGREES(ACOS(((Earth_Data!$B$1+Sat_Data!$B$2)/User_Model_Calcs!N1144)*SQRT(1-COS(RADIANS(User_Model_Calcs!I1144))^2*COS(RADIANS(User_Model_Calcs!A1144))^2)))</f>
        <v>24.221912700429652</v>
      </c>
      <c r="P1144" s="4">
        <f t="shared" ca="1" si="147"/>
        <v>58.799616024397224</v>
      </c>
    </row>
    <row r="1145" spans="1:16" x14ac:dyDescent="0.25">
      <c r="A1145" s="4">
        <f t="shared" ca="1" si="140"/>
        <v>-20.375590307413781</v>
      </c>
      <c r="B1145" s="4">
        <f t="shared" ca="1" si="141"/>
        <v>134.28801100045328</v>
      </c>
      <c r="C1145" s="4">
        <v>4394</v>
      </c>
      <c r="D1145" s="4">
        <f t="shared" ca="1" si="142"/>
        <v>3</v>
      </c>
      <c r="E1145" s="4">
        <v>0.55000000000000004</v>
      </c>
      <c r="F1145" s="4">
        <v>19.899999999999999</v>
      </c>
      <c r="G1145" s="4">
        <f t="shared" ca="1" si="144"/>
        <v>53.323113517529826</v>
      </c>
      <c r="H1145" s="4">
        <f t="shared" ca="1" si="143"/>
        <v>15.369129753828226</v>
      </c>
      <c r="I1145" s="4">
        <f ca="1">User_Model_Calcs!B1145-Sat_Data!$B$5</f>
        <v>24.288011000453281</v>
      </c>
      <c r="J1145" s="4">
        <f ca="1">(Earth_Data!$B$1/SQRT(1-Earth_Data!$B$2^2*SIN(RADIANS(User_Model_Calcs!A1145))^2))*COS(RADIANS(User_Model_Calcs!A1145))</f>
        <v>5981.4899655362678</v>
      </c>
      <c r="K1145" s="4">
        <f ca="1">((Earth_Data!$B$1*(1-Earth_Data!$B$2^2))/SQRT(1-Earth_Data!$B$2^2*SIN(RADIANS(User_Model_Calcs!A1145))^2))*SIN(RADIANS(User_Model_Calcs!A1145))</f>
        <v>-2206.7233979802927</v>
      </c>
      <c r="L1145" s="4">
        <f t="shared" ca="1" si="145"/>
        <v>-20.250297183217285</v>
      </c>
      <c r="M1145" s="4">
        <f t="shared" ca="1" si="146"/>
        <v>6375.5666699521507</v>
      </c>
      <c r="N1145" s="4">
        <f ca="1">SQRT(User_Model_Calcs!M1145^2+Sat_Data!$B$3^2-2*User_Model_Calcs!M1145*Sat_Data!$B$3*COS(RADIANS(L1145))*COS(RADIANS(I1145)))</f>
        <v>36860.538945527427</v>
      </c>
      <c r="O1145" s="4">
        <f ca="1">DEGREES(ACOS(((Earth_Data!$B$1+Sat_Data!$B$2)/User_Model_Calcs!N1145)*SQRT(1-COS(RADIANS(User_Model_Calcs!I1145))^2*COS(RADIANS(User_Model_Calcs!A1145))^2)))</f>
        <v>53.539327961091992</v>
      </c>
      <c r="P1145" s="4">
        <f t="shared" ca="1" si="147"/>
        <v>52.348108415594076</v>
      </c>
    </row>
    <row r="1146" spans="1:16" x14ac:dyDescent="0.25">
      <c r="A1146" s="4">
        <f t="shared" ca="1" si="140"/>
        <v>-34.040886972032922</v>
      </c>
      <c r="B1146" s="4">
        <f t="shared" ca="1" si="141"/>
        <v>151.13848299688948</v>
      </c>
      <c r="C1146" s="4">
        <v>4395</v>
      </c>
      <c r="D1146" s="4">
        <f t="shared" ca="1" si="142"/>
        <v>1.2</v>
      </c>
      <c r="E1146" s="4">
        <v>0.55000000000000004</v>
      </c>
      <c r="F1146" s="4">
        <v>19.899999999999999</v>
      </c>
      <c r="G1146" s="4">
        <f t="shared" ca="1" si="144"/>
        <v>45.364313344089069</v>
      </c>
      <c r="H1146" s="4">
        <f t="shared" ca="1" si="143"/>
        <v>17.83573741094958</v>
      </c>
      <c r="I1146" s="4">
        <f ca="1">User_Model_Calcs!B1146-Sat_Data!$B$5</f>
        <v>41.138482996889479</v>
      </c>
      <c r="J1146" s="4">
        <f ca="1">(Earth_Data!$B$1/SQRT(1-Earth_Data!$B$2^2*SIN(RADIANS(User_Model_Calcs!A1146))^2))*COS(RADIANS(User_Model_Calcs!A1146))</f>
        <v>5290.7234871120945</v>
      </c>
      <c r="K1146" s="4">
        <f ca="1">((Earth_Data!$B$1*(1-Earth_Data!$B$2^2))/SQRT(1-Earth_Data!$B$2^2*SIN(RADIANS(User_Model_Calcs!A1146))^2))*SIN(RADIANS(User_Model_Calcs!A1146))</f>
        <v>-3550.2068594329312</v>
      </c>
      <c r="L1146" s="4">
        <f t="shared" ca="1" si="145"/>
        <v>-33.862592460817211</v>
      </c>
      <c r="M1146" s="4">
        <f t="shared" ca="1" si="146"/>
        <v>6371.4773610085285</v>
      </c>
      <c r="N1146" s="4">
        <f ca="1">SQRT(User_Model_Calcs!M1146^2+Sat_Data!$B$3^2-2*User_Model_Calcs!M1146*Sat_Data!$B$3*COS(RADIANS(L1146))*COS(RADIANS(I1146)))</f>
        <v>38501.940858811307</v>
      </c>
      <c r="O1146" s="4">
        <f ca="1">DEGREES(ACOS(((Earth_Data!$B$1+Sat_Data!$B$2)/User_Model_Calcs!N1146)*SQRT(1-COS(RADIANS(User_Model_Calcs!I1146))^2*COS(RADIANS(User_Model_Calcs!A1146))^2)))</f>
        <v>31.163509526967978</v>
      </c>
      <c r="P1146" s="4">
        <f t="shared" ca="1" si="147"/>
        <v>57.347296740836896</v>
      </c>
    </row>
    <row r="1147" spans="1:16" x14ac:dyDescent="0.25">
      <c r="A1147" s="4">
        <f t="shared" ca="1" si="140"/>
        <v>-42.198255775768942</v>
      </c>
      <c r="B1147" s="4">
        <f t="shared" ca="1" si="141"/>
        <v>141.88450377715563</v>
      </c>
      <c r="C1147" s="4">
        <v>4396</v>
      </c>
      <c r="D1147" s="4">
        <f t="shared" ca="1" si="142"/>
        <v>0.75</v>
      </c>
      <c r="E1147" s="4">
        <v>0.55000000000000004</v>
      </c>
      <c r="F1147" s="4">
        <v>19.899999999999999</v>
      </c>
      <c r="G1147" s="4">
        <f t="shared" ca="1" si="144"/>
        <v>41.281913690970576</v>
      </c>
      <c r="H1147" s="4">
        <f t="shared" ca="1" si="143"/>
        <v>21.365511193520355</v>
      </c>
      <c r="I1147" s="4">
        <f ca="1">User_Model_Calcs!B1147-Sat_Data!$B$5</f>
        <v>31.884503777155629</v>
      </c>
      <c r="J1147" s="4">
        <f ca="1">(Earth_Data!$B$1/SQRT(1-Earth_Data!$B$2^2*SIN(RADIANS(User_Model_Calcs!A1147))^2))*COS(RADIANS(User_Model_Calcs!A1147))</f>
        <v>4732.2379249568776</v>
      </c>
      <c r="K1147" s="4">
        <f ca="1">((Earth_Data!$B$1*(1-Earth_Data!$B$2^2))/SQRT(1-Earth_Data!$B$2^2*SIN(RADIANS(User_Model_Calcs!A1147))^2))*SIN(RADIANS(User_Model_Calcs!A1147))</f>
        <v>-4261.9448905833442</v>
      </c>
      <c r="L1147" s="4">
        <f t="shared" ca="1" si="145"/>
        <v>-42.006811036130372</v>
      </c>
      <c r="M1147" s="4">
        <f t="shared" ca="1" si="146"/>
        <v>6368.5359407613969</v>
      </c>
      <c r="N1147" s="4">
        <f ca="1">SQRT(User_Model_Calcs!M1147^2+Sat_Data!$B$3^2-2*User_Model_Calcs!M1147*Sat_Data!$B$3*COS(RADIANS(L1147))*COS(RADIANS(I1147)))</f>
        <v>38464.581470640362</v>
      </c>
      <c r="O1147" s="4">
        <f ca="1">DEGREES(ACOS(((Earth_Data!$B$1+Sat_Data!$B$2)/User_Model_Calcs!N1147)*SQRT(1-COS(RADIANS(User_Model_Calcs!I1147))^2*COS(RADIANS(User_Model_Calcs!A1147))^2)))</f>
        <v>31.555172836944113</v>
      </c>
      <c r="P1147" s="4">
        <f t="shared" ca="1" si="147"/>
        <v>42.803250833273964</v>
      </c>
    </row>
    <row r="1148" spans="1:16" x14ac:dyDescent="0.25">
      <c r="A1148" s="4">
        <f t="shared" ca="1" si="140"/>
        <v>-33.254557394483626</v>
      </c>
      <c r="B1148" s="4">
        <f t="shared" ca="1" si="141"/>
        <v>144.22460059191846</v>
      </c>
      <c r="C1148" s="4">
        <v>4397</v>
      </c>
      <c r="D1148" s="4">
        <f t="shared" ca="1" si="142"/>
        <v>1.2</v>
      </c>
      <c r="E1148" s="4">
        <v>0.55000000000000004</v>
      </c>
      <c r="F1148" s="4">
        <v>19.899999999999999</v>
      </c>
      <c r="G1148" s="4">
        <f t="shared" ca="1" si="144"/>
        <v>45.364313344089069</v>
      </c>
      <c r="H1148" s="4">
        <f t="shared" ca="1" si="143"/>
        <v>16.678045720522924</v>
      </c>
      <c r="I1148" s="4">
        <f ca="1">User_Model_Calcs!B1148-Sat_Data!$B$5</f>
        <v>34.22460059191846</v>
      </c>
      <c r="J1148" s="4">
        <f ca="1">(Earth_Data!$B$1/SQRT(1-Earth_Data!$B$2^2*SIN(RADIANS(User_Model_Calcs!A1148))^2))*COS(RADIANS(User_Model_Calcs!A1148))</f>
        <v>5339.048538771468</v>
      </c>
      <c r="K1148" s="4">
        <f ca="1">((Earth_Data!$B$1*(1-Earth_Data!$B$2^2))/SQRT(1-Earth_Data!$B$2^2*SIN(RADIANS(User_Model_Calcs!A1148))^2))*SIN(RADIANS(User_Model_Calcs!A1148))</f>
        <v>-3477.6031010286179</v>
      </c>
      <c r="L1148" s="4">
        <f t="shared" ca="1" si="145"/>
        <v>-33.078313871168369</v>
      </c>
      <c r="M1148" s="4">
        <f t="shared" ca="1" si="146"/>
        <v>6371.747219377241</v>
      </c>
      <c r="N1148" s="4">
        <f ca="1">SQRT(User_Model_Calcs!M1148^2+Sat_Data!$B$3^2-2*User_Model_Calcs!M1148*Sat_Data!$B$3*COS(RADIANS(L1148))*COS(RADIANS(I1148)))</f>
        <v>38028.197042776716</v>
      </c>
      <c r="O1148" s="4">
        <f ca="1">DEGREES(ACOS(((Earth_Data!$B$1+Sat_Data!$B$2)/User_Model_Calcs!N1148)*SQRT(1-COS(RADIANS(User_Model_Calcs!I1148))^2*COS(RADIANS(User_Model_Calcs!A1148))^2)))</f>
        <v>36.773555084638559</v>
      </c>
      <c r="P1148" s="4">
        <f t="shared" ca="1" si="147"/>
        <v>51.12625017509135</v>
      </c>
    </row>
    <row r="1149" spans="1:16" x14ac:dyDescent="0.25">
      <c r="A1149" s="4">
        <f t="shared" ca="1" si="140"/>
        <v>-9.5046166036794499</v>
      </c>
      <c r="B1149" s="4">
        <f t="shared" ca="1" si="141"/>
        <v>127.83950279842973</v>
      </c>
      <c r="C1149" s="4">
        <v>4398</v>
      </c>
      <c r="D1149" s="4">
        <f t="shared" ca="1" si="142"/>
        <v>1.2</v>
      </c>
      <c r="E1149" s="4">
        <v>0.55000000000000004</v>
      </c>
      <c r="F1149" s="4">
        <v>19.899999999999999</v>
      </c>
      <c r="G1149" s="4">
        <f t="shared" ca="1" si="144"/>
        <v>45.364313344089069</v>
      </c>
      <c r="H1149" s="4">
        <f t="shared" ca="1" si="143"/>
        <v>16.438490147697156</v>
      </c>
      <c r="I1149" s="4">
        <f ca="1">User_Model_Calcs!B1149-Sat_Data!$B$5</f>
        <v>17.839502798429734</v>
      </c>
      <c r="J1149" s="4">
        <f ca="1">(Earth_Data!$B$1/SQRT(1-Earth_Data!$B$2^2*SIN(RADIANS(User_Model_Calcs!A1149))^2))*COS(RADIANS(User_Model_Calcs!A1149))</f>
        <v>6291.1570219745508</v>
      </c>
      <c r="K1149" s="4">
        <f ca="1">((Earth_Data!$B$1*(1-Earth_Data!$B$2^2))/SQRT(1-Earth_Data!$B$2^2*SIN(RADIANS(User_Model_Calcs!A1149))^2))*SIN(RADIANS(User_Model_Calcs!A1149))</f>
        <v>-1046.2484138731006</v>
      </c>
      <c r="L1149" s="4">
        <f t="shared" ca="1" si="145"/>
        <v>-9.4421373522116863</v>
      </c>
      <c r="M1149" s="4">
        <f t="shared" ca="1" si="146"/>
        <v>6377.5616358191073</v>
      </c>
      <c r="N1149" s="4">
        <f ca="1">SQRT(User_Model_Calcs!M1149^2+Sat_Data!$B$3^2-2*User_Model_Calcs!M1149*Sat_Data!$B$3*COS(RADIANS(L1149))*COS(RADIANS(I1149)))</f>
        <v>36241.88060553596</v>
      </c>
      <c r="O1149" s="4">
        <f ca="1">DEGREES(ACOS(((Earth_Data!$B$1+Sat_Data!$B$2)/User_Model_Calcs!N1149)*SQRT(1-COS(RADIANS(User_Model_Calcs!I1149))^2*COS(RADIANS(User_Model_Calcs!A1149))^2)))</f>
        <v>66.384923126597855</v>
      </c>
      <c r="P1149" s="4">
        <f t="shared" ca="1" si="147"/>
        <v>62.837869581246842</v>
      </c>
    </row>
    <row r="1150" spans="1:16" x14ac:dyDescent="0.25">
      <c r="A1150" s="4">
        <f t="shared" ca="1" si="140"/>
        <v>-15.846501786054688</v>
      </c>
      <c r="B1150" s="4">
        <f t="shared" ca="1" si="141"/>
        <v>132.84248580230567</v>
      </c>
      <c r="C1150" s="4">
        <v>4399</v>
      </c>
      <c r="D1150" s="4">
        <f t="shared" ca="1" si="142"/>
        <v>3</v>
      </c>
      <c r="E1150" s="4">
        <v>0.55000000000000004</v>
      </c>
      <c r="F1150" s="4">
        <v>19.899999999999999</v>
      </c>
      <c r="G1150" s="4">
        <f t="shared" ca="1" si="144"/>
        <v>53.323113517529826</v>
      </c>
      <c r="H1150" s="4">
        <f t="shared" ca="1" si="143"/>
        <v>19.739965726565654</v>
      </c>
      <c r="I1150" s="4">
        <f ca="1">User_Model_Calcs!B1150-Sat_Data!$B$5</f>
        <v>22.842485802305674</v>
      </c>
      <c r="J1150" s="4">
        <f ca="1">(Earth_Data!$B$1/SQRT(1-Earth_Data!$B$2^2*SIN(RADIANS(User_Model_Calcs!A1150))^2))*COS(RADIANS(User_Model_Calcs!A1150))</f>
        <v>6137.2815075880153</v>
      </c>
      <c r="K1150" s="4">
        <f ca="1">((Earth_Data!$B$1*(1-Earth_Data!$B$2^2))/SQRT(1-Earth_Data!$B$2^2*SIN(RADIANS(User_Model_Calcs!A1150))^2))*SIN(RADIANS(User_Model_Calcs!A1150))</f>
        <v>-1730.3945541589508</v>
      </c>
      <c r="L1150" s="4">
        <f t="shared" ca="1" si="145"/>
        <v>-15.745694624107962</v>
      </c>
      <c r="M1150" s="4">
        <f t="shared" ca="1" si="146"/>
        <v>6376.5578187957153</v>
      </c>
      <c r="N1150" s="4">
        <f ca="1">SQRT(User_Model_Calcs!M1150^2+Sat_Data!$B$3^2-2*User_Model_Calcs!M1150*Sat_Data!$B$3*COS(RADIANS(L1150))*COS(RADIANS(I1150)))</f>
        <v>36626.726444741311</v>
      </c>
      <c r="O1150" s="4">
        <f ca="1">DEGREES(ACOS(((Earth_Data!$B$1+Sat_Data!$B$2)/User_Model_Calcs!N1150)*SQRT(1-COS(RADIANS(User_Model_Calcs!I1150))^2*COS(RADIANS(User_Model_Calcs!A1150))^2)))</f>
        <v>57.820725302150997</v>
      </c>
      <c r="P1150" s="4">
        <f t="shared" ca="1" si="147"/>
        <v>57.047050215043583</v>
      </c>
    </row>
    <row r="1151" spans="1:16" x14ac:dyDescent="0.25">
      <c r="A1151" s="4">
        <f t="shared" ca="1" si="140"/>
        <v>-40.748257933066512</v>
      </c>
      <c r="B1151" s="4">
        <f t="shared" ca="1" si="141"/>
        <v>125.31075727595005</v>
      </c>
      <c r="C1151" s="4">
        <v>4400</v>
      </c>
      <c r="D1151" s="4">
        <f t="shared" ca="1" si="142"/>
        <v>0.75</v>
      </c>
      <c r="E1151" s="4">
        <v>0.55000000000000004</v>
      </c>
      <c r="F1151" s="4">
        <v>19.899999999999999</v>
      </c>
      <c r="G1151" s="4">
        <f t="shared" ca="1" si="144"/>
        <v>41.281913690970576</v>
      </c>
      <c r="H1151" s="4">
        <f t="shared" ca="1" si="143"/>
        <v>15.736026447153106</v>
      </c>
      <c r="I1151" s="4">
        <f ca="1">User_Model_Calcs!B1151-Sat_Data!$B$5</f>
        <v>15.310757275950053</v>
      </c>
      <c r="J1151" s="4">
        <f ca="1">(Earth_Data!$B$1/SQRT(1-Earth_Data!$B$2^2*SIN(RADIANS(User_Model_Calcs!A1151))^2))*COS(RADIANS(User_Model_Calcs!A1151))</f>
        <v>4838.8880199040559</v>
      </c>
      <c r="K1151" s="4">
        <f ca="1">((Earth_Data!$B$1*(1-Earth_Data!$B$2^2))/SQRT(1-Earth_Data!$B$2^2*SIN(RADIANS(User_Model_Calcs!A1151))^2))*SIN(RADIANS(User_Model_Calcs!A1151))</f>
        <v>-4141.2855805964473</v>
      </c>
      <c r="L1151" s="4">
        <f t="shared" ca="1" si="145"/>
        <v>-40.558040722368759</v>
      </c>
      <c r="M1151" s="4">
        <f t="shared" ca="1" si="146"/>
        <v>6369.0724229849238</v>
      </c>
      <c r="N1151" s="4">
        <f ca="1">SQRT(User_Model_Calcs!M1151^2+Sat_Data!$B$3^2-2*User_Model_Calcs!M1151*Sat_Data!$B$3*COS(RADIANS(L1151))*COS(RADIANS(I1151)))</f>
        <v>37746.621448637554</v>
      </c>
      <c r="O1151" s="4">
        <f ca="1">DEGREES(ACOS(((Earth_Data!$B$1+Sat_Data!$B$2)/User_Model_Calcs!N1151)*SQRT(1-COS(RADIANS(User_Model_Calcs!I1151))^2*COS(RADIANS(User_Model_Calcs!A1151))^2)))</f>
        <v>40.306083630382844</v>
      </c>
      <c r="P1151" s="4">
        <f t="shared" ca="1" si="147"/>
        <v>22.754152864273888</v>
      </c>
    </row>
    <row r="1152" spans="1:16" x14ac:dyDescent="0.25">
      <c r="A1152" s="4">
        <f t="shared" ca="1" si="140"/>
        <v>-14.176663454909322</v>
      </c>
      <c r="B1152" s="4">
        <f t="shared" ca="1" si="141"/>
        <v>117.86450347350851</v>
      </c>
      <c r="C1152" s="4">
        <v>4401</v>
      </c>
      <c r="D1152" s="4">
        <f t="shared" ca="1" si="142"/>
        <v>3</v>
      </c>
      <c r="E1152" s="4">
        <v>0.55000000000000004</v>
      </c>
      <c r="F1152" s="4">
        <v>19.899999999999999</v>
      </c>
      <c r="G1152" s="4">
        <f t="shared" ca="1" si="144"/>
        <v>53.323113517529826</v>
      </c>
      <c r="H1152" s="4">
        <f t="shared" ca="1" si="143"/>
        <v>20.329993557489324</v>
      </c>
      <c r="I1152" s="4">
        <f ca="1">User_Model_Calcs!B1152-Sat_Data!$B$5</f>
        <v>7.8645034735085062</v>
      </c>
      <c r="J1152" s="4">
        <f ca="1">(Earth_Data!$B$1/SQRT(1-Earth_Data!$B$2^2*SIN(RADIANS(User_Model_Calcs!A1152))^2))*COS(RADIANS(User_Model_Calcs!A1152))</f>
        <v>6185.136863081646</v>
      </c>
      <c r="K1152" s="4">
        <f ca="1">((Earth_Data!$B$1*(1-Earth_Data!$B$2^2))/SQRT(1-Earth_Data!$B$2^2*SIN(RADIANS(User_Model_Calcs!A1152))^2))*SIN(RADIANS(User_Model_Calcs!A1152))</f>
        <v>-1551.9404992648031</v>
      </c>
      <c r="L1152" s="4">
        <f t="shared" ca="1" si="145"/>
        <v>-14.085547450503094</v>
      </c>
      <c r="M1152" s="4">
        <f t="shared" ca="1" si="146"/>
        <v>6376.8673601000783</v>
      </c>
      <c r="N1152" s="4">
        <f ca="1">SQRT(User_Model_Calcs!M1152^2+Sat_Data!$B$3^2-2*User_Model_Calcs!M1152*Sat_Data!$B$3*COS(RADIANS(L1152))*COS(RADIANS(I1152)))</f>
        <v>36080.506711587455</v>
      </c>
      <c r="O1152" s="4">
        <f ca="1">DEGREES(ACOS(((Earth_Data!$B$1+Sat_Data!$B$2)/User_Model_Calcs!N1152)*SQRT(1-COS(RADIANS(User_Model_Calcs!I1152))^2*COS(RADIANS(User_Model_Calcs!A1152))^2)))</f>
        <v>71.004150581766297</v>
      </c>
      <c r="P1152" s="4">
        <f t="shared" ca="1" si="147"/>
        <v>29.422892627501067</v>
      </c>
    </row>
    <row r="1153" spans="1:16" x14ac:dyDescent="0.25">
      <c r="A1153" s="4">
        <f t="shared" ca="1" si="140"/>
        <v>-9.8209738525596286</v>
      </c>
      <c r="B1153" s="4">
        <f t="shared" ca="1" si="141"/>
        <v>149.21959609344731</v>
      </c>
      <c r="C1153" s="4">
        <v>4402</v>
      </c>
      <c r="D1153" s="4">
        <f t="shared" ca="1" si="142"/>
        <v>1.2</v>
      </c>
      <c r="E1153" s="4">
        <v>0.55000000000000004</v>
      </c>
      <c r="F1153" s="4">
        <v>19.899999999999999</v>
      </c>
      <c r="G1153" s="4">
        <f t="shared" ca="1" si="144"/>
        <v>45.364313344089069</v>
      </c>
      <c r="H1153" s="4">
        <f t="shared" ca="1" si="143"/>
        <v>19.311901632257765</v>
      </c>
      <c r="I1153" s="4">
        <f ca="1">User_Model_Calcs!B1153-Sat_Data!$B$5</f>
        <v>39.219596093447308</v>
      </c>
      <c r="J1153" s="4">
        <f ca="1">(Earth_Data!$B$1/SQRT(1-Earth_Data!$B$2^2*SIN(RADIANS(User_Model_Calcs!A1153))^2))*COS(RADIANS(User_Model_Calcs!A1153))</f>
        <v>6285.2838342042251</v>
      </c>
      <c r="K1153" s="4">
        <f ca="1">((Earth_Data!$B$1*(1-Earth_Data!$B$2^2))/SQRT(1-Earth_Data!$B$2^2*SIN(RADIANS(User_Model_Calcs!A1153))^2))*SIN(RADIANS(User_Model_Calcs!A1153))</f>
        <v>-1080.7428278951727</v>
      </c>
      <c r="L1153" s="4">
        <f t="shared" ca="1" si="145"/>
        <v>-9.7564949368346721</v>
      </c>
      <c r="M1153" s="4">
        <f t="shared" ca="1" si="146"/>
        <v>6377.5228683679225</v>
      </c>
      <c r="N1153" s="4">
        <f ca="1">SQRT(User_Model_Calcs!M1153^2+Sat_Data!$B$3^2-2*User_Model_Calcs!M1153*Sat_Data!$B$3*COS(RADIANS(L1153))*COS(RADIANS(I1153)))</f>
        <v>37521.466638599049</v>
      </c>
      <c r="O1153" s="4">
        <f ca="1">DEGREES(ACOS(((Earth_Data!$B$1+Sat_Data!$B$2)/User_Model_Calcs!N1153)*SQRT(1-COS(RADIANS(User_Model_Calcs!I1153))^2*COS(RADIANS(User_Model_Calcs!A1153))^2)))</f>
        <v>43.457726060196208</v>
      </c>
      <c r="P1153" s="4">
        <f t="shared" ca="1" si="147"/>
        <v>78.195450287078643</v>
      </c>
    </row>
    <row r="1154" spans="1:16" x14ac:dyDescent="0.25">
      <c r="A1154" s="4">
        <f t="shared" ref="A1154:A1217" ca="1" si="148">RAND()*(-44.106+9.432)-9.432</f>
        <v>-27.38089796234518</v>
      </c>
      <c r="B1154" s="4">
        <f t="shared" ref="B1154:B1217" ca="1" si="149">RAND()*(160-105)+105</f>
        <v>108.01697910247523</v>
      </c>
      <c r="C1154" s="4">
        <v>4403</v>
      </c>
      <c r="D1154" s="4">
        <f t="shared" ref="D1154:D1217" ca="1" si="150">CHOOSE(RANDBETWEEN(1,3),0.75,1.2,3)</f>
        <v>0.75</v>
      </c>
      <c r="E1154" s="4">
        <v>0.55000000000000004</v>
      </c>
      <c r="F1154" s="4">
        <v>19.899999999999999</v>
      </c>
      <c r="G1154" s="4">
        <f t="shared" ca="1" si="144"/>
        <v>41.281913690970576</v>
      </c>
      <c r="H1154" s="4">
        <f t="shared" ca="1" si="143"/>
        <v>16.817294031255788</v>
      </c>
      <c r="I1154" s="4">
        <f ca="1">User_Model_Calcs!B1154-Sat_Data!$B$5</f>
        <v>-1.9830208975247672</v>
      </c>
      <c r="J1154" s="4">
        <f ca="1">(Earth_Data!$B$1/SQRT(1-Earth_Data!$B$2^2*SIN(RADIANS(User_Model_Calcs!A1154))^2))*COS(RADIANS(User_Model_Calcs!A1154))</f>
        <v>5667.6030771093892</v>
      </c>
      <c r="K1154" s="4">
        <f ca="1">((Earth_Data!$B$1*(1-Earth_Data!$B$2^2))/SQRT(1-Earth_Data!$B$2^2*SIN(RADIANS(User_Model_Calcs!A1154))^2))*SIN(RADIANS(User_Model_Calcs!A1154))</f>
        <v>-2915.7584356448979</v>
      </c>
      <c r="L1154" s="4">
        <f t="shared" ca="1" si="145"/>
        <v>-27.224034955512405</v>
      </c>
      <c r="M1154" s="4">
        <f t="shared" ca="1" si="146"/>
        <v>6373.6466716232553</v>
      </c>
      <c r="N1154" s="4">
        <f ca="1">SQRT(User_Model_Calcs!M1154^2+Sat_Data!$B$3^2-2*User_Model_Calcs!M1154*Sat_Data!$B$3*COS(RADIANS(L1154))*COS(RADIANS(I1154)))</f>
        <v>36616.732245340951</v>
      </c>
      <c r="O1154" s="4">
        <f ca="1">DEGREES(ACOS(((Earth_Data!$B$1+Sat_Data!$B$2)/User_Model_Calcs!N1154)*SQRT(1-COS(RADIANS(User_Model_Calcs!I1154))^2*COS(RADIANS(User_Model_Calcs!A1154))^2)))</f>
        <v>57.943215954748787</v>
      </c>
      <c r="P1154" s="4">
        <f t="shared" ca="1" si="147"/>
        <v>4.3054175522747204</v>
      </c>
    </row>
    <row r="1155" spans="1:16" x14ac:dyDescent="0.25">
      <c r="A1155" s="4">
        <f t="shared" ca="1" si="148"/>
        <v>-32.918814583188755</v>
      </c>
      <c r="B1155" s="4">
        <f t="shared" ca="1" si="149"/>
        <v>152.2197530012856</v>
      </c>
      <c r="C1155" s="4">
        <v>4404</v>
      </c>
      <c r="D1155" s="4">
        <f t="shared" ca="1" si="150"/>
        <v>0.75</v>
      </c>
      <c r="E1155" s="4">
        <v>0.55000000000000004</v>
      </c>
      <c r="F1155" s="4">
        <v>19.899999999999999</v>
      </c>
      <c r="G1155" s="4">
        <f t="shared" ca="1" si="144"/>
        <v>41.281913690970576</v>
      </c>
      <c r="H1155" s="4">
        <f t="shared" ref="H1155:H1218" ca="1" si="151">RAND()*(24-14)+14</f>
        <v>22.857120357215322</v>
      </c>
      <c r="I1155" s="4">
        <f ca="1">User_Model_Calcs!B1155-Sat_Data!$B$5</f>
        <v>42.219753001285596</v>
      </c>
      <c r="J1155" s="4">
        <f ca="1">(Earth_Data!$B$1/SQRT(1-Earth_Data!$B$2^2*SIN(RADIANS(User_Model_Calcs!A1155))^2))*COS(RADIANS(User_Model_Calcs!A1155))</f>
        <v>5359.3758636378807</v>
      </c>
      <c r="K1155" s="4">
        <f ca="1">((Earth_Data!$B$1*(1-Earth_Data!$B$2^2))/SQRT(1-Earth_Data!$B$2^2*SIN(RADIANS(User_Model_Calcs!A1155))^2))*SIN(RADIANS(User_Model_Calcs!A1155))</f>
        <v>-3446.4052051146336</v>
      </c>
      <c r="L1155" s="4">
        <f t="shared" ca="1" si="145"/>
        <v>-32.743487159805106</v>
      </c>
      <c r="M1155" s="4">
        <f t="shared" ca="1" si="146"/>
        <v>6371.8614615813422</v>
      </c>
      <c r="N1155" s="4">
        <f ca="1">SQRT(User_Model_Calcs!M1155^2+Sat_Data!$B$3^2-2*User_Model_Calcs!M1155*Sat_Data!$B$3*COS(RADIANS(L1155))*COS(RADIANS(I1155)))</f>
        <v>38519.029388557785</v>
      </c>
      <c r="O1155" s="4">
        <f ca="1">DEGREES(ACOS(((Earth_Data!$B$1+Sat_Data!$B$2)/User_Model_Calcs!N1155)*SQRT(1-COS(RADIANS(User_Model_Calcs!I1155))^2*COS(RADIANS(User_Model_Calcs!A1155))^2)))</f>
        <v>30.973642644680744</v>
      </c>
      <c r="P1155" s="4">
        <f t="shared" ca="1" si="147"/>
        <v>59.081473126365317</v>
      </c>
    </row>
    <row r="1156" spans="1:16" x14ac:dyDescent="0.25">
      <c r="A1156" s="4">
        <f t="shared" ca="1" si="148"/>
        <v>-15.510700163011151</v>
      </c>
      <c r="B1156" s="4">
        <f t="shared" ca="1" si="149"/>
        <v>107.83389883421648</v>
      </c>
      <c r="C1156" s="4">
        <v>4405</v>
      </c>
      <c r="D1156" s="4">
        <f t="shared" ca="1" si="150"/>
        <v>1.2</v>
      </c>
      <c r="E1156" s="4">
        <v>0.55000000000000004</v>
      </c>
      <c r="F1156" s="4">
        <v>19.899999999999999</v>
      </c>
      <c r="G1156" s="4">
        <f t="shared" ca="1" si="144"/>
        <v>45.364313344089069</v>
      </c>
      <c r="H1156" s="4">
        <f t="shared" ca="1" si="151"/>
        <v>21.570615471171116</v>
      </c>
      <c r="I1156" s="4">
        <f ca="1">User_Model_Calcs!B1156-Sat_Data!$B$5</f>
        <v>-2.1661011657835161</v>
      </c>
      <c r="J1156" s="4">
        <f ca="1">(Earth_Data!$B$1/SQRT(1-Earth_Data!$B$2^2*SIN(RADIANS(User_Model_Calcs!A1156))^2))*COS(RADIANS(User_Model_Calcs!A1156))</f>
        <v>6147.3231803500703</v>
      </c>
      <c r="K1156" s="4">
        <f ca="1">((Earth_Data!$B$1*(1-Earth_Data!$B$2^2))/SQRT(1-Earth_Data!$B$2^2*SIN(RADIANS(User_Model_Calcs!A1156))^2))*SIN(RADIANS(User_Model_Calcs!A1156))</f>
        <v>-1694.6188817265527</v>
      </c>
      <c r="L1156" s="4">
        <f t="shared" ca="1" si="145"/>
        <v>-15.411815643410064</v>
      </c>
      <c r="M1156" s="4">
        <f t="shared" ca="1" si="146"/>
        <v>6376.6225729592506</v>
      </c>
      <c r="N1156" s="4">
        <f ca="1">SQRT(User_Model_Calcs!M1156^2+Sat_Data!$B$3^2-2*User_Model_Calcs!M1156*Sat_Data!$B$3*COS(RADIANS(L1156))*COS(RADIANS(I1156)))</f>
        <v>36061.797556474303</v>
      </c>
      <c r="O1156" s="4">
        <f ca="1">DEGREES(ACOS(((Earth_Data!$B$1+Sat_Data!$B$2)/User_Model_Calcs!N1156)*SQRT(1-COS(RADIANS(User_Model_Calcs!I1156))^2*COS(RADIANS(User_Model_Calcs!A1156))^2)))</f>
        <v>71.60555733162704</v>
      </c>
      <c r="P1156" s="4">
        <f t="shared" ca="1" si="147"/>
        <v>8.0505079412008467</v>
      </c>
    </row>
    <row r="1157" spans="1:16" x14ac:dyDescent="0.25">
      <c r="A1157" s="4">
        <f t="shared" ca="1" si="148"/>
        <v>-15.058590901317906</v>
      </c>
      <c r="B1157" s="4">
        <f t="shared" ca="1" si="149"/>
        <v>144.61813300587255</v>
      </c>
      <c r="C1157" s="4">
        <v>4406</v>
      </c>
      <c r="D1157" s="4">
        <f t="shared" ca="1" si="150"/>
        <v>0.75</v>
      </c>
      <c r="E1157" s="4">
        <v>0.55000000000000004</v>
      </c>
      <c r="F1157" s="4">
        <v>19.899999999999999</v>
      </c>
      <c r="G1157" s="4">
        <f t="shared" ca="1" si="144"/>
        <v>41.281913690970576</v>
      </c>
      <c r="H1157" s="4">
        <f t="shared" ca="1" si="151"/>
        <v>14.940921791727662</v>
      </c>
      <c r="I1157" s="4">
        <f ca="1">User_Model_Calcs!B1157-Sat_Data!$B$5</f>
        <v>34.618133005872551</v>
      </c>
      <c r="J1157" s="4">
        <f ca="1">(Earth_Data!$B$1/SQRT(1-Earth_Data!$B$2^2*SIN(RADIANS(User_Model_Calcs!A1157))^2))*COS(RADIANS(User_Model_Calcs!A1157))</f>
        <v>6160.510881718983</v>
      </c>
      <c r="K1157" s="4">
        <f ca="1">((Earth_Data!$B$1*(1-Earth_Data!$B$2^2))/SQRT(1-Earth_Data!$B$2^2*SIN(RADIANS(User_Model_Calcs!A1157))^2))*SIN(RADIANS(User_Model_Calcs!A1157))</f>
        <v>-1646.3619632877326</v>
      </c>
      <c r="L1157" s="4">
        <f t="shared" ca="1" si="145"/>
        <v>-14.962316174152104</v>
      </c>
      <c r="M1157" s="4">
        <f t="shared" ca="1" si="146"/>
        <v>6376.7077742310439</v>
      </c>
      <c r="N1157" s="4">
        <f ca="1">SQRT(User_Model_Calcs!M1157^2+Sat_Data!$B$3^2-2*User_Model_Calcs!M1157*Sat_Data!$B$3*COS(RADIANS(L1157))*COS(RADIANS(I1157)))</f>
        <v>37295.399065704172</v>
      </c>
      <c r="O1157" s="4">
        <f ca="1">DEGREES(ACOS(((Earth_Data!$B$1+Sat_Data!$B$2)/User_Model_Calcs!N1157)*SQRT(1-COS(RADIANS(User_Model_Calcs!I1157))^2*COS(RADIANS(User_Model_Calcs!A1157))^2)))</f>
        <v>46.666130747927497</v>
      </c>
      <c r="P1157" s="4">
        <f t="shared" ca="1" si="147"/>
        <v>69.375854407047214</v>
      </c>
    </row>
    <row r="1158" spans="1:16" x14ac:dyDescent="0.25">
      <c r="A1158" s="4">
        <f t="shared" ca="1" si="148"/>
        <v>-22.544306315094708</v>
      </c>
      <c r="B1158" s="4">
        <f t="shared" ca="1" si="149"/>
        <v>148.98188570350209</v>
      </c>
      <c r="C1158" s="4">
        <v>4407</v>
      </c>
      <c r="D1158" s="4">
        <f t="shared" ca="1" si="150"/>
        <v>3</v>
      </c>
      <c r="E1158" s="4">
        <v>0.55000000000000004</v>
      </c>
      <c r="F1158" s="4">
        <v>19.899999999999999</v>
      </c>
      <c r="G1158" s="4">
        <f t="shared" ca="1" si="144"/>
        <v>53.323113517529826</v>
      </c>
      <c r="H1158" s="4">
        <f t="shared" ca="1" si="151"/>
        <v>16.863860250353955</v>
      </c>
      <c r="I1158" s="4">
        <f ca="1">User_Model_Calcs!B1158-Sat_Data!$B$5</f>
        <v>38.981885703502087</v>
      </c>
      <c r="J1158" s="4">
        <f ca="1">(Earth_Data!$B$1/SQRT(1-Earth_Data!$B$2^2*SIN(RADIANS(User_Model_Calcs!A1158))^2))*COS(RADIANS(User_Model_Calcs!A1158))</f>
        <v>5893.644324470727</v>
      </c>
      <c r="K1158" s="4">
        <f ca="1">((Earth_Data!$B$1*(1-Earth_Data!$B$2^2))/SQRT(1-Earth_Data!$B$2^2*SIN(RADIANS(User_Model_Calcs!A1158))^2))*SIN(RADIANS(User_Model_Calcs!A1158))</f>
        <v>-2430.189985645331</v>
      </c>
      <c r="L1158" s="4">
        <f t="shared" ca="1" si="145"/>
        <v>-22.408351689786166</v>
      </c>
      <c r="M1158" s="4">
        <f t="shared" ca="1" si="146"/>
        <v>6375.0189638695874</v>
      </c>
      <c r="N1158" s="4">
        <f ca="1">SQRT(User_Model_Calcs!M1158^2+Sat_Data!$B$3^2-2*User_Model_Calcs!M1158*Sat_Data!$B$3*COS(RADIANS(L1158))*COS(RADIANS(I1158)))</f>
        <v>37843.288309097486</v>
      </c>
      <c r="O1158" s="4">
        <f ca="1">DEGREES(ACOS(((Earth_Data!$B$1+Sat_Data!$B$2)/User_Model_Calcs!N1158)*SQRT(1-COS(RADIANS(User_Model_Calcs!I1158))^2*COS(RADIANS(User_Model_Calcs!A1158))^2)))</f>
        <v>39.142233344181903</v>
      </c>
      <c r="P1158" s="4">
        <f t="shared" ca="1" si="147"/>
        <v>64.650138821257116</v>
      </c>
    </row>
    <row r="1159" spans="1:16" x14ac:dyDescent="0.25">
      <c r="A1159" s="4">
        <f t="shared" ca="1" si="148"/>
        <v>-26.525100810575694</v>
      </c>
      <c r="B1159" s="4">
        <f t="shared" ca="1" si="149"/>
        <v>150.46560791001755</v>
      </c>
      <c r="C1159" s="4">
        <v>4408</v>
      </c>
      <c r="D1159" s="4">
        <f t="shared" ca="1" si="150"/>
        <v>3</v>
      </c>
      <c r="E1159" s="4">
        <v>0.55000000000000004</v>
      </c>
      <c r="F1159" s="4">
        <v>19.899999999999999</v>
      </c>
      <c r="G1159" s="4">
        <f t="shared" ca="1" si="144"/>
        <v>53.323113517529826</v>
      </c>
      <c r="H1159" s="4">
        <f t="shared" ca="1" si="151"/>
        <v>17.605875451838365</v>
      </c>
      <c r="I1159" s="4">
        <f ca="1">User_Model_Calcs!B1159-Sat_Data!$B$5</f>
        <v>40.465607910017553</v>
      </c>
      <c r="J1159" s="4">
        <f ca="1">(Earth_Data!$B$1/SQRT(1-Earth_Data!$B$2^2*SIN(RADIANS(User_Model_Calcs!A1159))^2))*COS(RADIANS(User_Model_Calcs!A1159))</f>
        <v>5710.5829039516793</v>
      </c>
      <c r="K1159" s="4">
        <f ca="1">((Earth_Data!$B$1*(1-Earth_Data!$B$2^2))/SQRT(1-Earth_Data!$B$2^2*SIN(RADIANS(User_Model_Calcs!A1159))^2))*SIN(RADIANS(User_Model_Calcs!A1159))</f>
        <v>-2831.2344702758528</v>
      </c>
      <c r="L1159" s="4">
        <f t="shared" ca="1" si="145"/>
        <v>-26.371629962930808</v>
      </c>
      <c r="M1159" s="4">
        <f t="shared" ca="1" si="146"/>
        <v>6373.9034922552273</v>
      </c>
      <c r="N1159" s="4">
        <f ca="1">SQRT(User_Model_Calcs!M1159^2+Sat_Data!$B$3^2-2*User_Model_Calcs!M1159*Sat_Data!$B$3*COS(RADIANS(L1159))*COS(RADIANS(I1159)))</f>
        <v>38106.033948954711</v>
      </c>
      <c r="O1159" s="4">
        <f ca="1">DEGREES(ACOS(((Earth_Data!$B$1+Sat_Data!$B$2)/User_Model_Calcs!N1159)*SQRT(1-COS(RADIANS(User_Model_Calcs!I1159))^2*COS(RADIANS(User_Model_Calcs!A1159))^2)))</f>
        <v>35.849043839644111</v>
      </c>
      <c r="P1159" s="4">
        <f t="shared" ca="1" si="147"/>
        <v>62.366794935307851</v>
      </c>
    </row>
    <row r="1160" spans="1:16" x14ac:dyDescent="0.25">
      <c r="A1160" s="4">
        <f t="shared" ca="1" si="148"/>
        <v>-31.555458244642956</v>
      </c>
      <c r="B1160" s="4">
        <f t="shared" ca="1" si="149"/>
        <v>158.80699092481109</v>
      </c>
      <c r="C1160" s="4">
        <v>4409</v>
      </c>
      <c r="D1160" s="4">
        <f t="shared" ca="1" si="150"/>
        <v>1.2</v>
      </c>
      <c r="E1160" s="4">
        <v>0.55000000000000004</v>
      </c>
      <c r="F1160" s="4">
        <v>19.899999999999999</v>
      </c>
      <c r="G1160" s="4">
        <f t="shared" ca="1" si="144"/>
        <v>45.364313344089069</v>
      </c>
      <c r="H1160" s="4">
        <f t="shared" ca="1" si="151"/>
        <v>18.383199171328116</v>
      </c>
      <c r="I1160" s="4">
        <f ca="1">User_Model_Calcs!B1160-Sat_Data!$B$5</f>
        <v>48.806990924811089</v>
      </c>
      <c r="J1160" s="4">
        <f ca="1">(Earth_Data!$B$1/SQRT(1-Earth_Data!$B$2^2*SIN(RADIANS(User_Model_Calcs!A1160))^2))*COS(RADIANS(User_Model_Calcs!A1160))</f>
        <v>5440.0192817555981</v>
      </c>
      <c r="K1160" s="4">
        <f ca="1">((Earth_Data!$B$1*(1-Earth_Data!$B$2^2))/SQRT(1-Earth_Data!$B$2^2*SIN(RADIANS(User_Model_Calcs!A1160))^2))*SIN(RADIANS(User_Model_Calcs!A1160))</f>
        <v>-3318.5296369757916</v>
      </c>
      <c r="L1160" s="4">
        <f t="shared" ca="1" si="145"/>
        <v>-31.384095859995927</v>
      </c>
      <c r="M1160" s="4">
        <f t="shared" ca="1" si="146"/>
        <v>6372.3189450434274</v>
      </c>
      <c r="N1160" s="4">
        <f ca="1">SQRT(User_Model_Calcs!M1160^2+Sat_Data!$B$3^2-2*User_Model_Calcs!M1160*Sat_Data!$B$3*COS(RADIANS(L1160))*COS(RADIANS(I1160)))</f>
        <v>38939.583276116071</v>
      </c>
      <c r="O1160" s="4">
        <f ca="1">DEGREES(ACOS(((Earth_Data!$B$1+Sat_Data!$B$2)/User_Model_Calcs!N1160)*SQRT(1-COS(RADIANS(User_Model_Calcs!I1160))^2*COS(RADIANS(User_Model_Calcs!A1160))^2)))</f>
        <v>26.335736923807108</v>
      </c>
      <c r="P1160" s="4">
        <f t="shared" ca="1" si="147"/>
        <v>65.391158638662702</v>
      </c>
    </row>
    <row r="1161" spans="1:16" x14ac:dyDescent="0.25">
      <c r="A1161" s="4">
        <f t="shared" ca="1" si="148"/>
        <v>-40.286363557498973</v>
      </c>
      <c r="B1161" s="4">
        <f t="shared" ca="1" si="149"/>
        <v>142.89942556780406</v>
      </c>
      <c r="C1161" s="4">
        <v>4410</v>
      </c>
      <c r="D1161" s="4">
        <f t="shared" ca="1" si="150"/>
        <v>1.2</v>
      </c>
      <c r="E1161" s="4">
        <v>0.55000000000000004</v>
      </c>
      <c r="F1161" s="4">
        <v>19.899999999999999</v>
      </c>
      <c r="G1161" s="4">
        <f t="shared" ca="1" si="144"/>
        <v>45.364313344089069</v>
      </c>
      <c r="H1161" s="4">
        <f t="shared" ca="1" si="151"/>
        <v>17.140470583060317</v>
      </c>
      <c r="I1161" s="4">
        <f ca="1">User_Model_Calcs!B1161-Sat_Data!$B$5</f>
        <v>32.899425567804059</v>
      </c>
      <c r="J1161" s="4">
        <f ca="1">(Earth_Data!$B$1/SQRT(1-Earth_Data!$B$2^2*SIN(RADIANS(User_Model_Calcs!A1161))^2))*COS(RADIANS(User_Model_Calcs!A1161))</f>
        <v>4872.2104846053235</v>
      </c>
      <c r="K1161" s="4">
        <f ca="1">((Earth_Data!$B$1*(1-Earth_Data!$B$2^2))/SQRT(1-Earth_Data!$B$2^2*SIN(RADIANS(User_Model_Calcs!A1161))^2))*SIN(RADIANS(User_Model_Calcs!A1161))</f>
        <v>-4102.2938524675228</v>
      </c>
      <c r="L1161" s="4">
        <f t="shared" ca="1" si="145"/>
        <v>-40.096639731842117</v>
      </c>
      <c r="M1161" s="4">
        <f t="shared" ca="1" si="146"/>
        <v>6369.242487006667</v>
      </c>
      <c r="N1161" s="4">
        <f ca="1">SQRT(User_Model_Calcs!M1161^2+Sat_Data!$B$3^2-2*User_Model_Calcs!M1161*Sat_Data!$B$3*COS(RADIANS(L1161))*COS(RADIANS(I1161)))</f>
        <v>38385.01256473692</v>
      </c>
      <c r="O1161" s="4">
        <f ca="1">DEGREES(ACOS(((Earth_Data!$B$1+Sat_Data!$B$2)/User_Model_Calcs!N1161)*SQRT(1-COS(RADIANS(User_Model_Calcs!I1161))^2*COS(RADIANS(User_Model_Calcs!A1161))^2)))</f>
        <v>32.47989006999191</v>
      </c>
      <c r="P1161" s="4">
        <f t="shared" ca="1" si="147"/>
        <v>45.013578239548274</v>
      </c>
    </row>
    <row r="1162" spans="1:16" x14ac:dyDescent="0.25">
      <c r="A1162" s="4">
        <f t="shared" ca="1" si="148"/>
        <v>-38.758230573704921</v>
      </c>
      <c r="B1162" s="4">
        <f t="shared" ca="1" si="149"/>
        <v>128.11812428632726</v>
      </c>
      <c r="C1162" s="4">
        <v>4411</v>
      </c>
      <c r="D1162" s="4">
        <f t="shared" ca="1" si="150"/>
        <v>1.2</v>
      </c>
      <c r="E1162" s="4">
        <v>0.55000000000000004</v>
      </c>
      <c r="F1162" s="4">
        <v>19.899999999999999</v>
      </c>
      <c r="G1162" s="4">
        <f t="shared" ca="1" si="144"/>
        <v>45.364313344089069</v>
      </c>
      <c r="H1162" s="4">
        <f t="shared" ca="1" si="151"/>
        <v>21.615364346010473</v>
      </c>
      <c r="I1162" s="4">
        <f ca="1">User_Model_Calcs!B1162-Sat_Data!$B$5</f>
        <v>18.118124286327259</v>
      </c>
      <c r="J1162" s="4">
        <f ca="1">(Earth_Data!$B$1/SQRT(1-Earth_Data!$B$2^2*SIN(RADIANS(User_Model_Calcs!A1162))^2))*COS(RADIANS(User_Model_Calcs!A1162))</f>
        <v>4980.176455739479</v>
      </c>
      <c r="K1162" s="4">
        <f ca="1">((Earth_Data!$B$1*(1-Earth_Data!$B$2^2))/SQRT(1-Earth_Data!$B$2^2*SIN(RADIANS(User_Model_Calcs!A1162))^2))*SIN(RADIANS(User_Model_Calcs!A1162))</f>
        <v>-3971.424609836642</v>
      </c>
      <c r="L1162" s="4">
        <f t="shared" ca="1" si="145"/>
        <v>-38.570489130697389</v>
      </c>
      <c r="M1162" s="4">
        <f t="shared" ca="1" si="146"/>
        <v>6369.8014852833494</v>
      </c>
      <c r="N1162" s="4">
        <f ca="1">SQRT(User_Model_Calcs!M1162^2+Sat_Data!$B$3^2-2*User_Model_Calcs!M1162*Sat_Data!$B$3*COS(RADIANS(L1162))*COS(RADIANS(I1162)))</f>
        <v>37672.8356404121</v>
      </c>
      <c r="O1162" s="4">
        <f ca="1">DEGREES(ACOS(((Earth_Data!$B$1+Sat_Data!$B$2)/User_Model_Calcs!N1162)*SQRT(1-COS(RADIANS(User_Model_Calcs!I1162))^2*COS(RADIANS(User_Model_Calcs!A1162))^2)))</f>
        <v>41.28820776345443</v>
      </c>
      <c r="P1162" s="4">
        <f t="shared" ca="1" si="147"/>
        <v>27.594040461012003</v>
      </c>
    </row>
    <row r="1163" spans="1:16" x14ac:dyDescent="0.25">
      <c r="A1163" s="4">
        <f t="shared" ca="1" si="148"/>
        <v>-24.820792246290338</v>
      </c>
      <c r="B1163" s="4">
        <f t="shared" ca="1" si="149"/>
        <v>155.6043621191196</v>
      </c>
      <c r="C1163" s="4">
        <v>4412</v>
      </c>
      <c r="D1163" s="4">
        <f t="shared" ca="1" si="150"/>
        <v>0.75</v>
      </c>
      <c r="E1163" s="4">
        <v>0.55000000000000004</v>
      </c>
      <c r="F1163" s="4">
        <v>19.899999999999999</v>
      </c>
      <c r="G1163" s="4">
        <f t="shared" ca="1" si="144"/>
        <v>41.281913690970576</v>
      </c>
      <c r="H1163" s="4">
        <f t="shared" ca="1" si="151"/>
        <v>15.242433668194931</v>
      </c>
      <c r="I1163" s="4">
        <f ca="1">User_Model_Calcs!B1163-Sat_Data!$B$5</f>
        <v>45.6043621191196</v>
      </c>
      <c r="J1163" s="4">
        <f ca="1">(Earth_Data!$B$1/SQRT(1-Earth_Data!$B$2^2*SIN(RADIANS(User_Model_Calcs!A1163))^2))*COS(RADIANS(User_Model_Calcs!A1163))</f>
        <v>5792.3782035832019</v>
      </c>
      <c r="K1163" s="4">
        <f ca="1">((Earth_Data!$B$1*(1-Earth_Data!$B$2^2))/SQRT(1-Earth_Data!$B$2^2*SIN(RADIANS(User_Model_Calcs!A1163))^2))*SIN(RADIANS(User_Model_Calcs!A1163))</f>
        <v>-2661.071074328489</v>
      </c>
      <c r="L1163" s="4">
        <f t="shared" ca="1" si="145"/>
        <v>-24.674479186283161</v>
      </c>
      <c r="M1163" s="4">
        <f t="shared" ca="1" si="146"/>
        <v>6374.3975806325052</v>
      </c>
      <c r="N1163" s="4">
        <f ca="1">SQRT(User_Model_Calcs!M1163^2+Sat_Data!$B$3^2-2*User_Model_Calcs!M1163*Sat_Data!$B$3*COS(RADIANS(L1163))*COS(RADIANS(I1163)))</f>
        <v>38428.059524348995</v>
      </c>
      <c r="O1163" s="4">
        <f ca="1">DEGREES(ACOS(((Earth_Data!$B$1+Sat_Data!$B$2)/User_Model_Calcs!N1163)*SQRT(1-COS(RADIANS(User_Model_Calcs!I1163))^2*COS(RADIANS(User_Model_Calcs!A1163))^2)))</f>
        <v>32.044802955977445</v>
      </c>
      <c r="P1163" s="4">
        <f t="shared" ca="1" si="147"/>
        <v>67.656465431357347</v>
      </c>
    </row>
    <row r="1164" spans="1:16" x14ac:dyDescent="0.25">
      <c r="A1164" s="4">
        <f t="shared" ca="1" si="148"/>
        <v>-18.760609975135658</v>
      </c>
      <c r="B1164" s="4">
        <f t="shared" ca="1" si="149"/>
        <v>154.75118452340678</v>
      </c>
      <c r="C1164" s="4">
        <v>4413</v>
      </c>
      <c r="D1164" s="4">
        <f t="shared" ca="1" si="150"/>
        <v>3</v>
      </c>
      <c r="E1164" s="4">
        <v>0.55000000000000004</v>
      </c>
      <c r="F1164" s="4">
        <v>19.899999999999999</v>
      </c>
      <c r="G1164" s="4">
        <f t="shared" ca="1" si="144"/>
        <v>53.323113517529826</v>
      </c>
      <c r="H1164" s="4">
        <f t="shared" ca="1" si="151"/>
        <v>19.586729017721755</v>
      </c>
      <c r="I1164" s="4">
        <f ca="1">User_Model_Calcs!B1164-Sat_Data!$B$5</f>
        <v>44.751184523406778</v>
      </c>
      <c r="J1164" s="4">
        <f ca="1">(Earth_Data!$B$1/SQRT(1-Earth_Data!$B$2^2*SIN(RADIANS(User_Model_Calcs!A1164))^2))*COS(RADIANS(User_Model_Calcs!A1164))</f>
        <v>6041.3652276955272</v>
      </c>
      <c r="K1164" s="4">
        <f ca="1">((Earth_Data!$B$1*(1-Earth_Data!$B$2^2))/SQRT(1-Earth_Data!$B$2^2*SIN(RADIANS(User_Model_Calcs!A1164))^2))*SIN(RADIANS(User_Model_Calcs!A1164))</f>
        <v>-2038.2776400659711</v>
      </c>
      <c r="L1164" s="4">
        <f t="shared" ca="1" si="145"/>
        <v>-18.643722364303962</v>
      </c>
      <c r="M1164" s="4">
        <f t="shared" ca="1" si="146"/>
        <v>6375.944600794578</v>
      </c>
      <c r="N1164" s="4">
        <f ca="1">SQRT(User_Model_Calcs!M1164^2+Sat_Data!$B$3^2-2*User_Model_Calcs!M1164*Sat_Data!$B$3*COS(RADIANS(L1164))*COS(RADIANS(I1164)))</f>
        <v>38166.283669594304</v>
      </c>
      <c r="O1164" s="4">
        <f ca="1">DEGREES(ACOS(((Earth_Data!$B$1+Sat_Data!$B$2)/User_Model_Calcs!N1164)*SQRT(1-COS(RADIANS(User_Model_Calcs!I1164))^2*COS(RADIANS(User_Model_Calcs!A1164))^2)))</f>
        <v>35.146632192075884</v>
      </c>
      <c r="P1164" s="4">
        <f t="shared" ca="1" si="147"/>
        <v>72.025883052927085</v>
      </c>
    </row>
    <row r="1165" spans="1:16" x14ac:dyDescent="0.25">
      <c r="A1165" s="4">
        <f t="shared" ca="1" si="148"/>
        <v>-24.946189880787628</v>
      </c>
      <c r="B1165" s="4">
        <f t="shared" ca="1" si="149"/>
        <v>151.34445593639813</v>
      </c>
      <c r="C1165" s="4">
        <v>4414</v>
      </c>
      <c r="D1165" s="4">
        <f t="shared" ca="1" si="150"/>
        <v>0.75</v>
      </c>
      <c r="E1165" s="4">
        <v>0.55000000000000004</v>
      </c>
      <c r="F1165" s="4">
        <v>19.899999999999999</v>
      </c>
      <c r="G1165" s="4">
        <f t="shared" ca="1" si="144"/>
        <v>41.281913690970576</v>
      </c>
      <c r="H1165" s="4">
        <f t="shared" ca="1" si="151"/>
        <v>19.200607767043621</v>
      </c>
      <c r="I1165" s="4">
        <f ca="1">User_Model_Calcs!B1165-Sat_Data!$B$5</f>
        <v>41.344455936398134</v>
      </c>
      <c r="J1165" s="4">
        <f ca="1">(Earth_Data!$B$1/SQRT(1-Earth_Data!$B$2^2*SIN(RADIANS(User_Model_Calcs!A1165))^2))*COS(RADIANS(User_Model_Calcs!A1165))</f>
        <v>5786.5334600415345</v>
      </c>
      <c r="K1165" s="4">
        <f ca="1">((Earth_Data!$B$1*(1-Earth_Data!$B$2^2))/SQRT(1-Earth_Data!$B$2^2*SIN(RADIANS(User_Model_Calcs!A1165))^2))*SIN(RADIANS(User_Model_Calcs!A1165))</f>
        <v>-2673.6720022316545</v>
      </c>
      <c r="L1165" s="4">
        <f t="shared" ca="1" si="145"/>
        <v>-24.79933232411863</v>
      </c>
      <c r="M1165" s="4">
        <f t="shared" ca="1" si="146"/>
        <v>6374.3620433497244</v>
      </c>
      <c r="N1165" s="4">
        <f ca="1">SQRT(User_Model_Calcs!M1165^2+Sat_Data!$B$3^2-2*User_Model_Calcs!M1165*Sat_Data!$B$3*COS(RADIANS(L1165))*COS(RADIANS(I1165)))</f>
        <v>38106.482693083555</v>
      </c>
      <c r="O1165" s="4">
        <f ca="1">DEGREES(ACOS(((Earth_Data!$B$1+Sat_Data!$B$2)/User_Model_Calcs!N1165)*SQRT(1-COS(RADIANS(User_Model_Calcs!I1165))^2*COS(RADIANS(User_Model_Calcs!A1165))^2)))</f>
        <v>35.849624830330796</v>
      </c>
      <c r="P1165" s="4">
        <f t="shared" ca="1" si="147"/>
        <v>64.389894749229128</v>
      </c>
    </row>
    <row r="1166" spans="1:16" x14ac:dyDescent="0.25">
      <c r="A1166" s="4">
        <f t="shared" ca="1" si="148"/>
        <v>-13.281320094214015</v>
      </c>
      <c r="B1166" s="4">
        <f t="shared" ca="1" si="149"/>
        <v>152.14995799490387</v>
      </c>
      <c r="C1166" s="4">
        <v>4415</v>
      </c>
      <c r="D1166" s="4">
        <f t="shared" ca="1" si="150"/>
        <v>3</v>
      </c>
      <c r="E1166" s="4">
        <v>0.55000000000000004</v>
      </c>
      <c r="F1166" s="4">
        <v>19.899999999999999</v>
      </c>
      <c r="G1166" s="4">
        <f t="shared" ca="1" si="144"/>
        <v>53.323113517529826</v>
      </c>
      <c r="H1166" s="4">
        <f t="shared" ca="1" si="151"/>
        <v>17.12513592512272</v>
      </c>
      <c r="I1166" s="4">
        <f ca="1">User_Model_Calcs!B1166-Sat_Data!$B$5</f>
        <v>42.149957994903872</v>
      </c>
      <c r="J1166" s="4">
        <f ca="1">(Earth_Data!$B$1/SQRT(1-Earth_Data!$B$2^2*SIN(RADIANS(User_Model_Calcs!A1166))^2))*COS(RADIANS(User_Model_Calcs!A1166))</f>
        <v>6208.6460446913097</v>
      </c>
      <c r="K1166" s="4">
        <f ca="1">((Earth_Data!$B$1*(1-Earth_Data!$B$2^2))/SQRT(1-Earth_Data!$B$2^2*SIN(RADIANS(User_Model_Calcs!A1166))^2))*SIN(RADIANS(User_Model_Calcs!A1166))</f>
        <v>-1455.7136341615635</v>
      </c>
      <c r="L1166" s="4">
        <f t="shared" ca="1" si="145"/>
        <v>-13.195528808020864</v>
      </c>
      <c r="M1166" s="4">
        <f t="shared" ca="1" si="146"/>
        <v>6377.0202989284035</v>
      </c>
      <c r="N1166" s="4">
        <f ca="1">SQRT(User_Model_Calcs!M1166^2+Sat_Data!$B$3^2-2*User_Model_Calcs!M1166*Sat_Data!$B$3*COS(RADIANS(L1166))*COS(RADIANS(I1166)))</f>
        <v>37819.507245152199</v>
      </c>
      <c r="O1166" s="4">
        <f ca="1">DEGREES(ACOS(((Earth_Data!$B$1+Sat_Data!$B$2)/User_Model_Calcs!N1166)*SQRT(1-COS(RADIANS(User_Model_Calcs!I1166))^2*COS(RADIANS(User_Model_Calcs!A1166))^2)))</f>
        <v>39.476438138540111</v>
      </c>
      <c r="P1166" s="4">
        <f t="shared" ca="1" si="147"/>
        <v>75.758770578837044</v>
      </c>
    </row>
    <row r="1167" spans="1:16" x14ac:dyDescent="0.25">
      <c r="A1167" s="4">
        <f t="shared" ca="1" si="148"/>
        <v>-34.292632360409129</v>
      </c>
      <c r="B1167" s="4">
        <f t="shared" ca="1" si="149"/>
        <v>112.24732421358522</v>
      </c>
      <c r="C1167" s="4">
        <v>4416</v>
      </c>
      <c r="D1167" s="4">
        <f t="shared" ca="1" si="150"/>
        <v>3</v>
      </c>
      <c r="E1167" s="4">
        <v>0.55000000000000004</v>
      </c>
      <c r="F1167" s="4">
        <v>19.899999999999999</v>
      </c>
      <c r="G1167" s="4">
        <f t="shared" ca="1" si="144"/>
        <v>53.323113517529826</v>
      </c>
      <c r="H1167" s="4">
        <f t="shared" ca="1" si="151"/>
        <v>16.572162156649519</v>
      </c>
      <c r="I1167" s="4">
        <f ca="1">User_Model_Calcs!B1167-Sat_Data!$B$5</f>
        <v>2.2473242135852161</v>
      </c>
      <c r="J1167" s="4">
        <f ca="1">(Earth_Data!$B$1/SQRT(1-Earth_Data!$B$2^2*SIN(RADIANS(User_Model_Calcs!A1167))^2))*COS(RADIANS(User_Model_Calcs!A1167))</f>
        <v>5275.0407400859367</v>
      </c>
      <c r="K1167" s="4">
        <f ca="1">((Earth_Data!$B$1*(1-Earth_Data!$B$2^2))/SQRT(1-Earth_Data!$B$2^2*SIN(RADIANS(User_Model_Calcs!A1167))^2))*SIN(RADIANS(User_Model_Calcs!A1167))</f>
        <v>-3573.3121428422592</v>
      </c>
      <c r="L1167" s="4">
        <f t="shared" ca="1" si="145"/>
        <v>-34.113709425240799</v>
      </c>
      <c r="M1167" s="4">
        <f t="shared" ca="1" si="146"/>
        <v>6371.3903097950542</v>
      </c>
      <c r="N1167" s="4">
        <f ca="1">SQRT(User_Model_Calcs!M1167^2+Sat_Data!$B$3^2-2*User_Model_Calcs!M1167*Sat_Data!$B$3*COS(RADIANS(L1167))*COS(RADIANS(I1167)))</f>
        <v>37066.377493833454</v>
      </c>
      <c r="O1167" s="4">
        <f ca="1">DEGREES(ACOS(((Earth_Data!$B$1+Sat_Data!$B$2)/User_Model_Calcs!N1167)*SQRT(1-COS(RADIANS(User_Model_Calcs!I1167))^2*COS(RADIANS(User_Model_Calcs!A1167))^2)))</f>
        <v>50.06142889396893</v>
      </c>
      <c r="P1167" s="4">
        <f t="shared" ca="1" si="147"/>
        <v>3.9843324383473799</v>
      </c>
    </row>
    <row r="1168" spans="1:16" x14ac:dyDescent="0.25">
      <c r="A1168" s="4">
        <f t="shared" ca="1" si="148"/>
        <v>-33.103332584815227</v>
      </c>
      <c r="B1168" s="4">
        <f t="shared" ca="1" si="149"/>
        <v>146.93165585175325</v>
      </c>
      <c r="C1168" s="4">
        <v>4417</v>
      </c>
      <c r="D1168" s="4">
        <f t="shared" ca="1" si="150"/>
        <v>3</v>
      </c>
      <c r="E1168" s="4">
        <v>0.55000000000000004</v>
      </c>
      <c r="F1168" s="4">
        <v>19.899999999999999</v>
      </c>
      <c r="G1168" s="4">
        <f t="shared" ca="1" si="144"/>
        <v>53.323113517529826</v>
      </c>
      <c r="H1168" s="4">
        <f t="shared" ca="1" si="151"/>
        <v>17.685600935342691</v>
      </c>
      <c r="I1168" s="4">
        <f ca="1">User_Model_Calcs!B1168-Sat_Data!$B$5</f>
        <v>36.931655851753248</v>
      </c>
      <c r="J1168" s="4">
        <f ca="1">(Earth_Data!$B$1/SQRT(1-Earth_Data!$B$2^2*SIN(RADIANS(User_Model_Calcs!A1168))^2))*COS(RADIANS(User_Model_Calcs!A1168))</f>
        <v>5348.2271055178944</v>
      </c>
      <c r="K1168" s="4">
        <f ca="1">((Earth_Data!$B$1*(1-Earth_Data!$B$2^2))/SQRT(1-Earth_Data!$B$2^2*SIN(RADIANS(User_Model_Calcs!A1168))^2))*SIN(RADIANS(User_Model_Calcs!A1168))</f>
        <v>-3463.5655250180234</v>
      </c>
      <c r="L1168" s="4">
        <f t="shared" ca="1" si="145"/>
        <v>-32.927498713525722</v>
      </c>
      <c r="M1168" s="4">
        <f t="shared" ca="1" si="146"/>
        <v>6371.7987506111403</v>
      </c>
      <c r="N1168" s="4">
        <f ca="1">SQRT(User_Model_Calcs!M1168^2+Sat_Data!$B$3^2-2*User_Model_Calcs!M1168*Sat_Data!$B$3*COS(RADIANS(L1168))*COS(RADIANS(I1168)))</f>
        <v>38182.469489620205</v>
      </c>
      <c r="O1168" s="4">
        <f ca="1">DEGREES(ACOS(((Earth_Data!$B$1+Sat_Data!$B$2)/User_Model_Calcs!N1168)*SQRT(1-COS(RADIANS(User_Model_Calcs!I1168))^2*COS(RADIANS(User_Model_Calcs!A1168))^2)))</f>
        <v>34.898623313103883</v>
      </c>
      <c r="P1168" s="4">
        <f t="shared" ca="1" si="147"/>
        <v>53.999044108254679</v>
      </c>
    </row>
    <row r="1169" spans="1:16" x14ac:dyDescent="0.25">
      <c r="A1169" s="4">
        <f t="shared" ca="1" si="148"/>
        <v>-11.107747474436692</v>
      </c>
      <c r="B1169" s="4">
        <f t="shared" ca="1" si="149"/>
        <v>120.59482833681028</v>
      </c>
      <c r="C1169" s="4">
        <v>4418</v>
      </c>
      <c r="D1169" s="4">
        <f t="shared" ca="1" si="150"/>
        <v>1.2</v>
      </c>
      <c r="E1169" s="4">
        <v>0.55000000000000004</v>
      </c>
      <c r="F1169" s="4">
        <v>19.899999999999999</v>
      </c>
      <c r="G1169" s="4">
        <f t="shared" ca="1" si="144"/>
        <v>45.364313344089069</v>
      </c>
      <c r="H1169" s="4">
        <f t="shared" ca="1" si="151"/>
        <v>18.669904572099842</v>
      </c>
      <c r="I1169" s="4">
        <f ca="1">User_Model_Calcs!B1169-Sat_Data!$B$5</f>
        <v>10.594828336810281</v>
      </c>
      <c r="J1169" s="4">
        <f ca="1">(Earth_Data!$B$1/SQRT(1-Earth_Data!$B$2^2*SIN(RADIANS(User_Model_Calcs!A1169))^2))*COS(RADIANS(User_Model_Calcs!A1169))</f>
        <v>6259.4335912367833</v>
      </c>
      <c r="K1169" s="4">
        <f ca="1">((Earth_Data!$B$1*(1-Earth_Data!$B$2^2))/SQRT(1-Earth_Data!$B$2^2*SIN(RADIANS(User_Model_Calcs!A1169))^2))*SIN(RADIANS(User_Model_Calcs!A1169))</f>
        <v>-1220.7039486449783</v>
      </c>
      <c r="L1169" s="4">
        <f t="shared" ca="1" si="145"/>
        <v>-11.035217786974814</v>
      </c>
      <c r="M1169" s="4">
        <f t="shared" ca="1" si="146"/>
        <v>6377.3526649653668</v>
      </c>
      <c r="N1169" s="4">
        <f ca="1">SQRT(User_Model_Calcs!M1169^2+Sat_Data!$B$3^2-2*User_Model_Calcs!M1169*Sat_Data!$B$3*COS(RADIANS(L1169))*COS(RADIANS(I1169)))</f>
        <v>36050.47610712266</v>
      </c>
      <c r="O1169" s="4">
        <f ca="1">DEGREES(ACOS(((Earth_Data!$B$1+Sat_Data!$B$2)/User_Model_Calcs!N1169)*SQRT(1-COS(RADIANS(User_Model_Calcs!I1169))^2*COS(RADIANS(User_Model_Calcs!A1169))^2)))</f>
        <v>72.018761735339254</v>
      </c>
      <c r="P1169" s="4">
        <f t="shared" ca="1" si="147"/>
        <v>44.15457175111613</v>
      </c>
    </row>
    <row r="1170" spans="1:16" x14ac:dyDescent="0.25">
      <c r="A1170" s="4">
        <f t="shared" ca="1" si="148"/>
        <v>-30.517706611751805</v>
      </c>
      <c r="B1170" s="4">
        <f t="shared" ca="1" si="149"/>
        <v>146.52621604034906</v>
      </c>
      <c r="C1170" s="4">
        <v>4419</v>
      </c>
      <c r="D1170" s="4">
        <f t="shared" ca="1" si="150"/>
        <v>1.2</v>
      </c>
      <c r="E1170" s="4">
        <v>0.55000000000000004</v>
      </c>
      <c r="F1170" s="4">
        <v>19.899999999999999</v>
      </c>
      <c r="G1170" s="4">
        <f t="shared" ca="1" si="144"/>
        <v>45.364313344089069</v>
      </c>
      <c r="H1170" s="4">
        <f t="shared" ca="1" si="151"/>
        <v>19.345518841880768</v>
      </c>
      <c r="I1170" s="4">
        <f ca="1">User_Model_Calcs!B1170-Sat_Data!$B$5</f>
        <v>36.526216040349055</v>
      </c>
      <c r="J1170" s="4">
        <f ca="1">(Earth_Data!$B$1/SQRT(1-Earth_Data!$B$2^2*SIN(RADIANS(User_Model_Calcs!A1170))^2))*COS(RADIANS(User_Model_Calcs!A1170))</f>
        <v>5499.339507329275</v>
      </c>
      <c r="K1170" s="4">
        <f ca="1">((Earth_Data!$B$1*(1-Earth_Data!$B$2^2))/SQRT(1-Earth_Data!$B$2^2*SIN(RADIANS(User_Model_Calcs!A1170))^2))*SIN(RADIANS(User_Model_Calcs!A1170))</f>
        <v>-3219.9468875266225</v>
      </c>
      <c r="L1170" s="4">
        <f t="shared" ca="1" si="145"/>
        <v>-30.349621732376864</v>
      </c>
      <c r="M1170" s="4">
        <f t="shared" ca="1" si="146"/>
        <v>6372.6598038311267</v>
      </c>
      <c r="N1170" s="4">
        <f ca="1">SQRT(User_Model_Calcs!M1170^2+Sat_Data!$B$3^2-2*User_Model_Calcs!M1170*Sat_Data!$B$3*COS(RADIANS(L1170))*COS(RADIANS(I1170)))</f>
        <v>38023.19369036534</v>
      </c>
      <c r="O1170" s="4">
        <f ca="1">DEGREES(ACOS(((Earth_Data!$B$1+Sat_Data!$B$2)/User_Model_Calcs!N1170)*SQRT(1-COS(RADIANS(User_Model_Calcs!I1170))^2*COS(RADIANS(User_Model_Calcs!A1170))^2)))</f>
        <v>36.847583153445569</v>
      </c>
      <c r="P1170" s="4">
        <f t="shared" ca="1" si="147"/>
        <v>55.565376752696395</v>
      </c>
    </row>
    <row r="1171" spans="1:16" x14ac:dyDescent="0.25">
      <c r="A1171" s="4">
        <f t="shared" ca="1" si="148"/>
        <v>-32.798103123461232</v>
      </c>
      <c r="B1171" s="4">
        <f t="shared" ca="1" si="149"/>
        <v>149.80571570243328</v>
      </c>
      <c r="C1171" s="4">
        <v>4420</v>
      </c>
      <c r="D1171" s="4">
        <f t="shared" ca="1" si="150"/>
        <v>0.75</v>
      </c>
      <c r="E1171" s="4">
        <v>0.55000000000000004</v>
      </c>
      <c r="F1171" s="4">
        <v>19.899999999999999</v>
      </c>
      <c r="G1171" s="4">
        <f t="shared" ca="1" si="144"/>
        <v>41.281913690970576</v>
      </c>
      <c r="H1171" s="4">
        <f t="shared" ca="1" si="151"/>
        <v>15.011220657237153</v>
      </c>
      <c r="I1171" s="4">
        <f ca="1">User_Model_Calcs!B1171-Sat_Data!$B$5</f>
        <v>39.805715702433275</v>
      </c>
      <c r="J1171" s="4">
        <f ca="1">(Earth_Data!$B$1/SQRT(1-Earth_Data!$B$2^2*SIN(RADIANS(User_Model_Calcs!A1171))^2))*COS(RADIANS(User_Model_Calcs!A1171))</f>
        <v>5366.6392637281715</v>
      </c>
      <c r="K1171" s="4">
        <f ca="1">((Earth_Data!$B$1*(1-Earth_Data!$B$2^2))/SQRT(1-Earth_Data!$B$2^2*SIN(RADIANS(User_Model_Calcs!A1171))^2))*SIN(RADIANS(User_Model_Calcs!A1171))</f>
        <v>-3435.1598289228518</v>
      </c>
      <c r="L1171" s="4">
        <f t="shared" ca="1" si="145"/>
        <v>-32.62311093832821</v>
      </c>
      <c r="M1171" s="4">
        <f t="shared" ca="1" si="146"/>
        <v>6371.902387610322</v>
      </c>
      <c r="N1171" s="4">
        <f ca="1">SQRT(User_Model_Calcs!M1171^2+Sat_Data!$B$3^2-2*User_Model_Calcs!M1171*Sat_Data!$B$3*COS(RADIANS(L1171))*COS(RADIANS(I1171)))</f>
        <v>38350.368536916081</v>
      </c>
      <c r="O1171" s="4">
        <f ca="1">DEGREES(ACOS(((Earth_Data!$B$1+Sat_Data!$B$2)/User_Model_Calcs!N1171)*SQRT(1-COS(RADIANS(User_Model_Calcs!I1171))^2*COS(RADIANS(User_Model_Calcs!A1171))^2)))</f>
        <v>32.915057200649912</v>
      </c>
      <c r="P1171" s="4">
        <f t="shared" ca="1" si="147"/>
        <v>56.975603915740464</v>
      </c>
    </row>
    <row r="1172" spans="1:16" x14ac:dyDescent="0.25">
      <c r="A1172" s="4">
        <f t="shared" ca="1" si="148"/>
        <v>-21.589351982654165</v>
      </c>
      <c r="B1172" s="4">
        <f t="shared" ca="1" si="149"/>
        <v>144.03610130840775</v>
      </c>
      <c r="C1172" s="4">
        <v>4421</v>
      </c>
      <c r="D1172" s="4">
        <f t="shared" ca="1" si="150"/>
        <v>0.75</v>
      </c>
      <c r="E1172" s="4">
        <v>0.55000000000000004</v>
      </c>
      <c r="F1172" s="4">
        <v>19.899999999999999</v>
      </c>
      <c r="G1172" s="4">
        <f t="shared" ca="1" si="144"/>
        <v>41.281913690970576</v>
      </c>
      <c r="H1172" s="4">
        <f t="shared" ca="1" si="151"/>
        <v>16.471304844922461</v>
      </c>
      <c r="I1172" s="4">
        <f ca="1">User_Model_Calcs!B1172-Sat_Data!$B$5</f>
        <v>34.036101308407751</v>
      </c>
      <c r="J1172" s="4">
        <f ca="1">(Earth_Data!$B$1/SQRT(1-Earth_Data!$B$2^2*SIN(RADIANS(User_Model_Calcs!A1172))^2))*COS(RADIANS(User_Model_Calcs!A1172))</f>
        <v>5933.3703374234892</v>
      </c>
      <c r="K1172" s="4">
        <f ca="1">((Earth_Data!$B$1*(1-Earth_Data!$B$2^2))/SQRT(1-Earth_Data!$B$2^2*SIN(RADIANS(User_Model_Calcs!A1172))^2))*SIN(RADIANS(User_Model_Calcs!A1172))</f>
        <v>-2332.1939411865933</v>
      </c>
      <c r="L1172" s="4">
        <f t="shared" ca="1" si="145"/>
        <v>-21.458000188130303</v>
      </c>
      <c r="M1172" s="4">
        <f t="shared" ca="1" si="146"/>
        <v>6375.2656525296561</v>
      </c>
      <c r="N1172" s="4">
        <f ca="1">SQRT(User_Model_Calcs!M1172^2+Sat_Data!$B$3^2-2*User_Model_Calcs!M1172*Sat_Data!$B$3*COS(RADIANS(L1172))*COS(RADIANS(I1172)))</f>
        <v>37467.65781213982</v>
      </c>
      <c r="O1172" s="4">
        <f ca="1">DEGREES(ACOS(((Earth_Data!$B$1+Sat_Data!$B$2)/User_Model_Calcs!N1172)*SQRT(1-COS(RADIANS(User_Model_Calcs!I1172))^2*COS(RADIANS(User_Model_Calcs!A1172))^2)))</f>
        <v>44.17000211559084</v>
      </c>
      <c r="P1172" s="4">
        <f t="shared" ca="1" si="147"/>
        <v>61.419769413466163</v>
      </c>
    </row>
    <row r="1173" spans="1:16" x14ac:dyDescent="0.25">
      <c r="A1173" s="4">
        <f t="shared" ca="1" si="148"/>
        <v>-36.145554416108205</v>
      </c>
      <c r="B1173" s="4">
        <f t="shared" ca="1" si="149"/>
        <v>130.72377597320818</v>
      </c>
      <c r="C1173" s="4">
        <v>4422</v>
      </c>
      <c r="D1173" s="4">
        <f t="shared" ca="1" si="150"/>
        <v>1.2</v>
      </c>
      <c r="E1173" s="4">
        <v>0.55000000000000004</v>
      </c>
      <c r="F1173" s="4">
        <v>19.899999999999999</v>
      </c>
      <c r="G1173" s="4">
        <f t="shared" ca="1" si="144"/>
        <v>45.364313344089069</v>
      </c>
      <c r="H1173" s="4">
        <f t="shared" ca="1" si="151"/>
        <v>17.16787282453145</v>
      </c>
      <c r="I1173" s="4">
        <f ca="1">User_Model_Calcs!B1173-Sat_Data!$B$5</f>
        <v>20.723775973208177</v>
      </c>
      <c r="J1173" s="4">
        <f ca="1">(Earth_Data!$B$1/SQRT(1-Earth_Data!$B$2^2*SIN(RADIANS(User_Model_Calcs!A1173))^2))*COS(RADIANS(User_Model_Calcs!A1173))</f>
        <v>5156.4915514779195</v>
      </c>
      <c r="K1173" s="4">
        <f ca="1">((Earth_Data!$B$1*(1-Earth_Data!$B$2^2))/SQRT(1-Earth_Data!$B$2^2*SIN(RADIANS(User_Model_Calcs!A1173))^2))*SIN(RADIANS(User_Model_Calcs!A1173))</f>
        <v>-3741.2471974742616</v>
      </c>
      <c r="L1173" s="4">
        <f t="shared" ca="1" si="145"/>
        <v>-35.962432683520369</v>
      </c>
      <c r="M1173" s="4">
        <f t="shared" ca="1" si="146"/>
        <v>6370.7405937671156</v>
      </c>
      <c r="N1173" s="4">
        <f ca="1">SQRT(User_Model_Calcs!M1173^2+Sat_Data!$B$3^2-2*User_Model_Calcs!M1173*Sat_Data!$B$3*COS(RADIANS(L1173))*COS(RADIANS(I1173)))</f>
        <v>37572.572236200162</v>
      </c>
      <c r="O1173" s="4">
        <f ca="1">DEGREES(ACOS(((Earth_Data!$B$1+Sat_Data!$B$2)/User_Model_Calcs!N1173)*SQRT(1-COS(RADIANS(User_Model_Calcs!I1173))^2*COS(RADIANS(User_Model_Calcs!A1173))^2)))</f>
        <v>42.65002805584939</v>
      </c>
      <c r="P1173" s="4">
        <f t="shared" ca="1" si="147"/>
        <v>32.677512273094457</v>
      </c>
    </row>
    <row r="1174" spans="1:16" x14ac:dyDescent="0.25">
      <c r="A1174" s="4">
        <f t="shared" ca="1" si="148"/>
        <v>-41.114572550425017</v>
      </c>
      <c r="B1174" s="4">
        <f t="shared" ca="1" si="149"/>
        <v>153.56019327213937</v>
      </c>
      <c r="C1174" s="4">
        <v>4423</v>
      </c>
      <c r="D1174" s="4">
        <f t="shared" ca="1" si="150"/>
        <v>3</v>
      </c>
      <c r="E1174" s="4">
        <v>0.55000000000000004</v>
      </c>
      <c r="F1174" s="4">
        <v>19.899999999999999</v>
      </c>
      <c r="G1174" s="4">
        <f t="shared" ca="1" si="144"/>
        <v>53.323113517529826</v>
      </c>
      <c r="H1174" s="4">
        <f t="shared" ca="1" si="151"/>
        <v>15.360736790041303</v>
      </c>
      <c r="I1174" s="4">
        <f ca="1">User_Model_Calcs!B1174-Sat_Data!$B$5</f>
        <v>43.560193272139372</v>
      </c>
      <c r="J1174" s="4">
        <f ca="1">(Earth_Data!$B$1/SQRT(1-Earth_Data!$B$2^2*SIN(RADIANS(User_Model_Calcs!A1174))^2))*COS(RADIANS(User_Model_Calcs!A1174))</f>
        <v>4812.2362206809194</v>
      </c>
      <c r="K1174" s="4">
        <f ca="1">((Earth_Data!$B$1*(1-Earth_Data!$B$2^2))/SQRT(1-Earth_Data!$B$2^2*SIN(RADIANS(User_Model_Calcs!A1174))^2))*SIN(RADIANS(User_Model_Calcs!A1174))</f>
        <v>-4172.0191903060668</v>
      </c>
      <c r="L1174" s="4">
        <f t="shared" ca="1" si="145"/>
        <v>-40.923999148818005</v>
      </c>
      <c r="M1174" s="4">
        <f t="shared" ca="1" si="146"/>
        <v>6368.9372400672528</v>
      </c>
      <c r="N1174" s="4">
        <f ca="1">SQRT(User_Model_Calcs!M1174^2+Sat_Data!$B$3^2-2*User_Model_Calcs!M1174*Sat_Data!$B$3*COS(RADIANS(L1174))*COS(RADIANS(I1174)))</f>
        <v>39042.403316614524</v>
      </c>
      <c r="O1174" s="4">
        <f ca="1">DEGREES(ACOS(((Earth_Data!$B$1+Sat_Data!$B$2)/User_Model_Calcs!N1174)*SQRT(1-COS(RADIANS(User_Model_Calcs!I1174))^2*COS(RADIANS(User_Model_Calcs!A1174))^2)))</f>
        <v>25.202529311066019</v>
      </c>
      <c r="P1174" s="4">
        <f t="shared" ca="1" si="147"/>
        <v>55.33712702586984</v>
      </c>
    </row>
    <row r="1175" spans="1:16" x14ac:dyDescent="0.25">
      <c r="A1175" s="4">
        <f t="shared" ca="1" si="148"/>
        <v>-39.958276252994359</v>
      </c>
      <c r="B1175" s="4">
        <f t="shared" ca="1" si="149"/>
        <v>113.55671046601181</v>
      </c>
      <c r="C1175" s="4">
        <v>4424</v>
      </c>
      <c r="D1175" s="4">
        <f t="shared" ca="1" si="150"/>
        <v>3</v>
      </c>
      <c r="E1175" s="4">
        <v>0.55000000000000004</v>
      </c>
      <c r="F1175" s="4">
        <v>19.899999999999999</v>
      </c>
      <c r="G1175" s="4">
        <f t="shared" ca="1" si="144"/>
        <v>53.323113517529826</v>
      </c>
      <c r="H1175" s="4">
        <f t="shared" ca="1" si="151"/>
        <v>15.617392592670521</v>
      </c>
      <c r="I1175" s="4">
        <f ca="1">User_Model_Calcs!B1175-Sat_Data!$B$5</f>
        <v>3.5567104660118076</v>
      </c>
      <c r="J1175" s="4">
        <f ca="1">(Earth_Data!$B$1/SQRT(1-Earth_Data!$B$2^2*SIN(RADIANS(User_Model_Calcs!A1175))^2))*COS(RADIANS(User_Model_Calcs!A1175))</f>
        <v>4895.6866278212883</v>
      </c>
      <c r="K1175" s="4">
        <f ca="1">((Earth_Data!$B$1*(1-Earth_Data!$B$2^2))/SQRT(1-Earth_Data!$B$2^2*SIN(RADIANS(User_Model_Calcs!A1175))^2))*SIN(RADIANS(User_Model_Calcs!A1175))</f>
        <v>-4074.4370698517832</v>
      </c>
      <c r="L1175" s="4">
        <f t="shared" ca="1" si="145"/>
        <v>-39.768932798298557</v>
      </c>
      <c r="M1175" s="4">
        <f t="shared" ca="1" si="146"/>
        <v>6369.362997506938</v>
      </c>
      <c r="N1175" s="4">
        <f ca="1">SQRT(User_Model_Calcs!M1175^2+Sat_Data!$B$3^2-2*User_Model_Calcs!M1175*Sat_Data!$B$3*COS(RADIANS(L1175))*COS(RADIANS(I1175)))</f>
        <v>37501.117862971158</v>
      </c>
      <c r="O1175" s="4">
        <f ca="1">DEGREES(ACOS(((Earth_Data!$B$1+Sat_Data!$B$2)/User_Model_Calcs!N1175)*SQRT(1-COS(RADIANS(User_Model_Calcs!I1175))^2*COS(RADIANS(User_Model_Calcs!A1175))^2)))</f>
        <v>43.609019563017448</v>
      </c>
      <c r="P1175" s="4">
        <f t="shared" ca="1" si="147"/>
        <v>5.5279747192369033</v>
      </c>
    </row>
    <row r="1176" spans="1:16" x14ac:dyDescent="0.25">
      <c r="A1176" s="4">
        <f t="shared" ca="1" si="148"/>
        <v>-37.434471355748521</v>
      </c>
      <c r="B1176" s="4">
        <f t="shared" ca="1" si="149"/>
        <v>138.02222649711757</v>
      </c>
      <c r="C1176" s="4">
        <v>4425</v>
      </c>
      <c r="D1176" s="4">
        <f t="shared" ca="1" si="150"/>
        <v>1.2</v>
      </c>
      <c r="E1176" s="4">
        <v>0.55000000000000004</v>
      </c>
      <c r="F1176" s="4">
        <v>19.899999999999999</v>
      </c>
      <c r="G1176" s="4">
        <f t="shared" ca="1" si="144"/>
        <v>45.364313344089069</v>
      </c>
      <c r="H1176" s="4">
        <f t="shared" ca="1" si="151"/>
        <v>20.401781334316507</v>
      </c>
      <c r="I1176" s="4">
        <f ca="1">User_Model_Calcs!B1176-Sat_Data!$B$5</f>
        <v>28.022226497117572</v>
      </c>
      <c r="J1176" s="4">
        <f ca="1">(Earth_Data!$B$1/SQRT(1-Earth_Data!$B$2^2*SIN(RADIANS(User_Model_Calcs!A1176))^2))*COS(RADIANS(User_Model_Calcs!A1176))</f>
        <v>5070.8313538120474</v>
      </c>
      <c r="K1176" s="4">
        <f ca="1">((Earth_Data!$B$1*(1-Earth_Data!$B$2^2))/SQRT(1-Earth_Data!$B$2^2*SIN(RADIANS(User_Model_Calcs!A1176))^2))*SIN(RADIANS(User_Model_Calcs!A1176))</f>
        <v>-3855.7930705179397</v>
      </c>
      <c r="L1176" s="4">
        <f t="shared" ca="1" si="145"/>
        <v>-37.248878173257879</v>
      </c>
      <c r="M1176" s="4">
        <f t="shared" ca="1" si="146"/>
        <v>6370.2802780927532</v>
      </c>
      <c r="N1176" s="4">
        <f ca="1">SQRT(User_Model_Calcs!M1176^2+Sat_Data!$B$3^2-2*User_Model_Calcs!M1176*Sat_Data!$B$3*COS(RADIANS(L1176))*COS(RADIANS(I1176)))</f>
        <v>37959.345318786392</v>
      </c>
      <c r="O1176" s="4">
        <f ca="1">DEGREES(ACOS(((Earth_Data!$B$1+Sat_Data!$B$2)/User_Model_Calcs!N1176)*SQRT(1-COS(RADIANS(User_Model_Calcs!I1176))^2*COS(RADIANS(User_Model_Calcs!A1176))^2)))</f>
        <v>37.608080914493478</v>
      </c>
      <c r="P1176" s="4">
        <f t="shared" ca="1" si="147"/>
        <v>41.203813140514541</v>
      </c>
    </row>
    <row r="1177" spans="1:16" x14ac:dyDescent="0.25">
      <c r="A1177" s="4">
        <f t="shared" ca="1" si="148"/>
        <v>-30.306765946605992</v>
      </c>
      <c r="B1177" s="4">
        <f t="shared" ca="1" si="149"/>
        <v>127.82466101308057</v>
      </c>
      <c r="C1177" s="4">
        <v>4426</v>
      </c>
      <c r="D1177" s="4">
        <f t="shared" ca="1" si="150"/>
        <v>1.2</v>
      </c>
      <c r="E1177" s="4">
        <v>0.55000000000000004</v>
      </c>
      <c r="F1177" s="4">
        <v>19.899999999999999</v>
      </c>
      <c r="G1177" s="4">
        <f t="shared" ca="1" si="144"/>
        <v>45.364313344089069</v>
      </c>
      <c r="H1177" s="4">
        <f t="shared" ca="1" si="151"/>
        <v>21.955913409436622</v>
      </c>
      <c r="I1177" s="4">
        <f ca="1">User_Model_Calcs!B1177-Sat_Data!$B$5</f>
        <v>17.824661013080572</v>
      </c>
      <c r="J1177" s="4">
        <f ca="1">(Earth_Data!$B$1/SQRT(1-Earth_Data!$B$2^2*SIN(RADIANS(User_Model_Calcs!A1177))^2))*COS(RADIANS(User_Model_Calcs!A1177))</f>
        <v>5511.1772906494371</v>
      </c>
      <c r="K1177" s="4">
        <f ca="1">((Earth_Data!$B$1*(1-Earth_Data!$B$2^2))/SQRT(1-Earth_Data!$B$2^2*SIN(RADIANS(User_Model_Calcs!A1177))^2))*SIN(RADIANS(User_Model_Calcs!A1177))</f>
        <v>-3199.7797439654437</v>
      </c>
      <c r="L1177" s="4">
        <f t="shared" ca="1" si="145"/>
        <v>-30.139374260560544</v>
      </c>
      <c r="M1177" s="4">
        <f t="shared" ca="1" si="146"/>
        <v>6372.7282649475674</v>
      </c>
      <c r="N1177" s="4">
        <f ca="1">SQRT(User_Model_Calcs!M1177^2+Sat_Data!$B$3^2-2*User_Model_Calcs!M1177*Sat_Data!$B$3*COS(RADIANS(L1177))*COS(RADIANS(I1177)))</f>
        <v>37094.301858477556</v>
      </c>
      <c r="O1177" s="4">
        <f ca="1">DEGREES(ACOS(((Earth_Data!$B$1+Sat_Data!$B$2)/User_Model_Calcs!N1177)*SQRT(1-COS(RADIANS(User_Model_Calcs!I1177))^2*COS(RADIANS(User_Model_Calcs!A1177))^2)))</f>
        <v>49.64693337269383</v>
      </c>
      <c r="P1177" s="4">
        <f t="shared" ca="1" si="147"/>
        <v>32.504460215088891</v>
      </c>
    </row>
    <row r="1178" spans="1:16" x14ac:dyDescent="0.25">
      <c r="A1178" s="4">
        <f t="shared" ca="1" si="148"/>
        <v>-20.928929307656897</v>
      </c>
      <c r="B1178" s="4">
        <f t="shared" ca="1" si="149"/>
        <v>141.73807492285431</v>
      </c>
      <c r="C1178" s="4">
        <v>4427</v>
      </c>
      <c r="D1178" s="4">
        <f t="shared" ca="1" si="150"/>
        <v>3</v>
      </c>
      <c r="E1178" s="4">
        <v>0.55000000000000004</v>
      </c>
      <c r="F1178" s="4">
        <v>19.899999999999999</v>
      </c>
      <c r="G1178" s="4">
        <f t="shared" ca="1" si="144"/>
        <v>53.323113517529826</v>
      </c>
      <c r="H1178" s="4">
        <f t="shared" ca="1" si="151"/>
        <v>22.300869906131393</v>
      </c>
      <c r="I1178" s="4">
        <f ca="1">User_Model_Calcs!B1178-Sat_Data!$B$5</f>
        <v>31.73807492285431</v>
      </c>
      <c r="J1178" s="4">
        <f ca="1">(Earth_Data!$B$1/SQRT(1-Earth_Data!$B$2^2*SIN(RADIANS(User_Model_Calcs!A1178))^2))*COS(RADIANS(User_Model_Calcs!A1178))</f>
        <v>5959.8833719217328</v>
      </c>
      <c r="K1178" s="4">
        <f ca="1">((Earth_Data!$B$1*(1-Earth_Data!$B$2^2))/SQRT(1-Earth_Data!$B$2^2*SIN(RADIANS(User_Model_Calcs!A1178))^2))*SIN(RADIANS(User_Model_Calcs!A1178))</f>
        <v>-2264.0479873179352</v>
      </c>
      <c r="L1178" s="4">
        <f t="shared" ca="1" si="145"/>
        <v>-20.800845768951838</v>
      </c>
      <c r="M1178" s="4">
        <f t="shared" ca="1" si="146"/>
        <v>6375.4312086154268</v>
      </c>
      <c r="N1178" s="4">
        <f ca="1">SQRT(User_Model_Calcs!M1178^2+Sat_Data!$B$3^2-2*User_Model_Calcs!M1178*Sat_Data!$B$3*COS(RADIANS(L1178))*COS(RADIANS(I1178)))</f>
        <v>37296.515383543498</v>
      </c>
      <c r="O1178" s="4">
        <f ca="1">DEGREES(ACOS(((Earth_Data!$B$1+Sat_Data!$B$2)/User_Model_Calcs!N1178)*SQRT(1-COS(RADIANS(User_Model_Calcs!I1178))^2*COS(RADIANS(User_Model_Calcs!A1178))^2)))</f>
        <v>46.627542393357544</v>
      </c>
      <c r="P1178" s="4">
        <f t="shared" ca="1" si="147"/>
        <v>59.993010265307852</v>
      </c>
    </row>
    <row r="1179" spans="1:16" x14ac:dyDescent="0.25">
      <c r="A1179" s="4">
        <f t="shared" ca="1" si="148"/>
        <v>-20.660394458437771</v>
      </c>
      <c r="B1179" s="4">
        <f t="shared" ca="1" si="149"/>
        <v>140.15486109344687</v>
      </c>
      <c r="C1179" s="4">
        <v>4428</v>
      </c>
      <c r="D1179" s="4">
        <f t="shared" ca="1" si="150"/>
        <v>0.75</v>
      </c>
      <c r="E1179" s="4">
        <v>0.55000000000000004</v>
      </c>
      <c r="F1179" s="4">
        <v>19.899999999999999</v>
      </c>
      <c r="G1179" s="4">
        <f t="shared" ca="1" si="144"/>
        <v>41.281913690970576</v>
      </c>
      <c r="H1179" s="4">
        <f t="shared" ca="1" si="151"/>
        <v>17.787430525926943</v>
      </c>
      <c r="I1179" s="4">
        <f ca="1">User_Model_Calcs!B1179-Sat_Data!$B$5</f>
        <v>30.154861093446868</v>
      </c>
      <c r="J1179" s="4">
        <f ca="1">(Earth_Data!$B$1/SQRT(1-Earth_Data!$B$2^2*SIN(RADIANS(User_Model_Calcs!A1179))^2))*COS(RADIANS(User_Model_Calcs!A1179))</f>
        <v>5970.4383438147152</v>
      </c>
      <c r="K1179" s="4">
        <f ca="1">((Earth_Data!$B$1*(1-Earth_Data!$B$2^2))/SQRT(1-Earth_Data!$B$2^2*SIN(RADIANS(User_Model_Calcs!A1179))^2))*SIN(RADIANS(User_Model_Calcs!A1179))</f>
        <v>-2236.2540284329143</v>
      </c>
      <c r="L1179" s="4">
        <f t="shared" ca="1" si="145"/>
        <v>-20.533659245796841</v>
      </c>
      <c r="M1179" s="4">
        <f t="shared" ca="1" si="146"/>
        <v>6375.4973215409191</v>
      </c>
      <c r="N1179" s="4">
        <f ca="1">SQRT(User_Model_Calcs!M1179^2+Sat_Data!$B$3^2-2*User_Model_Calcs!M1179*Sat_Data!$B$3*COS(RADIANS(L1179))*COS(RADIANS(I1179)))</f>
        <v>37190.320939312413</v>
      </c>
      <c r="O1179" s="4">
        <f ca="1">DEGREES(ACOS(((Earth_Data!$B$1+Sat_Data!$B$2)/User_Model_Calcs!N1179)*SQRT(1-COS(RADIANS(User_Model_Calcs!I1179))^2*COS(RADIANS(User_Model_Calcs!A1179))^2)))</f>
        <v>48.215958093983573</v>
      </c>
      <c r="P1179" s="4">
        <f t="shared" ca="1" si="147"/>
        <v>58.728874880811986</v>
      </c>
    </row>
    <row r="1180" spans="1:16" x14ac:dyDescent="0.25">
      <c r="A1180" s="4">
        <f t="shared" ca="1" si="148"/>
        <v>-27.471045343968633</v>
      </c>
      <c r="B1180" s="4">
        <f t="shared" ca="1" si="149"/>
        <v>148.20473347751403</v>
      </c>
      <c r="C1180" s="4">
        <v>4429</v>
      </c>
      <c r="D1180" s="4">
        <f t="shared" ca="1" si="150"/>
        <v>0.75</v>
      </c>
      <c r="E1180" s="4">
        <v>0.55000000000000004</v>
      </c>
      <c r="F1180" s="4">
        <v>19.899999999999999</v>
      </c>
      <c r="G1180" s="4">
        <f t="shared" ca="1" si="144"/>
        <v>41.281913690970576</v>
      </c>
      <c r="H1180" s="4">
        <f t="shared" ca="1" si="151"/>
        <v>14.976882132508685</v>
      </c>
      <c r="I1180" s="4">
        <f ca="1">User_Model_Calcs!B1180-Sat_Data!$B$5</f>
        <v>38.204733477514026</v>
      </c>
      <c r="J1180" s="4">
        <f ca="1">(Earth_Data!$B$1/SQRT(1-Earth_Data!$B$2^2*SIN(RADIANS(User_Model_Calcs!A1180))^2))*COS(RADIANS(User_Model_Calcs!A1180))</f>
        <v>5663.0020034029603</v>
      </c>
      <c r="K1180" s="4">
        <f ca="1">((Earth_Data!$B$1*(1-Earth_Data!$B$2^2))/SQRT(1-Earth_Data!$B$2^2*SIN(RADIANS(User_Model_Calcs!A1180))^2))*SIN(RADIANS(User_Model_Calcs!A1180))</f>
        <v>-2924.6249673204197</v>
      </c>
      <c r="L1180" s="4">
        <f t="shared" ca="1" si="145"/>
        <v>-27.313833065843212</v>
      </c>
      <c r="M1180" s="4">
        <f t="shared" ca="1" si="146"/>
        <v>6373.6192928366772</v>
      </c>
      <c r="N1180" s="4">
        <f ca="1">SQRT(User_Model_Calcs!M1180^2+Sat_Data!$B$3^2-2*User_Model_Calcs!M1180*Sat_Data!$B$3*COS(RADIANS(L1180))*COS(RADIANS(I1180)))</f>
        <v>37989.145911356522</v>
      </c>
      <c r="O1180" s="4">
        <f ca="1">DEGREES(ACOS(((Earth_Data!$B$1+Sat_Data!$B$2)/User_Model_Calcs!N1180)*SQRT(1-COS(RADIANS(User_Model_Calcs!I1180))^2*COS(RADIANS(User_Model_Calcs!A1180))^2)))</f>
        <v>37.282407169503387</v>
      </c>
      <c r="P1180" s="4">
        <f t="shared" ca="1" si="147"/>
        <v>59.625071153108259</v>
      </c>
    </row>
    <row r="1181" spans="1:16" x14ac:dyDescent="0.25">
      <c r="A1181" s="4">
        <f t="shared" ca="1" si="148"/>
        <v>-25.230428631595423</v>
      </c>
      <c r="B1181" s="4">
        <f t="shared" ca="1" si="149"/>
        <v>121.88040776109457</v>
      </c>
      <c r="C1181" s="4">
        <v>4430</v>
      </c>
      <c r="D1181" s="4">
        <f t="shared" ca="1" si="150"/>
        <v>1.2</v>
      </c>
      <c r="E1181" s="4">
        <v>0.55000000000000004</v>
      </c>
      <c r="F1181" s="4">
        <v>19.899999999999999</v>
      </c>
      <c r="G1181" s="4">
        <f t="shared" ca="1" si="144"/>
        <v>45.364313344089069</v>
      </c>
      <c r="H1181" s="4">
        <f t="shared" ca="1" si="151"/>
        <v>16.857748724844129</v>
      </c>
      <c r="I1181" s="4">
        <f ca="1">User_Model_Calcs!B1181-Sat_Data!$B$5</f>
        <v>11.880407761094574</v>
      </c>
      <c r="J1181" s="4">
        <f ca="1">(Earth_Data!$B$1/SQRT(1-Earth_Data!$B$2^2*SIN(RADIANS(User_Model_Calcs!A1181))^2))*COS(RADIANS(User_Model_Calcs!A1181))</f>
        <v>5773.182807064145</v>
      </c>
      <c r="K1181" s="4">
        <f ca="1">((Earth_Data!$B$1*(1-Earth_Data!$B$2^2))/SQRT(1-Earth_Data!$B$2^2*SIN(RADIANS(User_Model_Calcs!A1181))^2))*SIN(RADIANS(User_Model_Calcs!A1181))</f>
        <v>-2702.1877383745841</v>
      </c>
      <c r="L1181" s="4">
        <f t="shared" ca="1" si="145"/>
        <v>-25.082347230807574</v>
      </c>
      <c r="M1181" s="4">
        <f t="shared" ca="1" si="146"/>
        <v>6374.2810023721886</v>
      </c>
      <c r="N1181" s="4">
        <f ca="1">SQRT(User_Model_Calcs!M1181^2+Sat_Data!$B$3^2-2*User_Model_Calcs!M1181*Sat_Data!$B$3*COS(RADIANS(L1181))*COS(RADIANS(I1181)))</f>
        <v>36633.755267304463</v>
      </c>
      <c r="O1181" s="4">
        <f ca="1">DEGREES(ACOS(((Earth_Data!$B$1+Sat_Data!$B$2)/User_Model_Calcs!N1181)*SQRT(1-COS(RADIANS(User_Model_Calcs!I1181))^2*COS(RADIANS(User_Model_Calcs!A1181))^2)))</f>
        <v>57.629717312890811</v>
      </c>
      <c r="P1181" s="4">
        <f t="shared" ca="1" si="147"/>
        <v>26.268149535011322</v>
      </c>
    </row>
    <row r="1182" spans="1:16" x14ac:dyDescent="0.25">
      <c r="A1182" s="4">
        <f t="shared" ca="1" si="148"/>
        <v>-15.24479798345574</v>
      </c>
      <c r="B1182" s="4">
        <f t="shared" ca="1" si="149"/>
        <v>111.92586474260912</v>
      </c>
      <c r="C1182" s="4">
        <v>4431</v>
      </c>
      <c r="D1182" s="4">
        <f t="shared" ca="1" si="150"/>
        <v>1.2</v>
      </c>
      <c r="E1182" s="4">
        <v>0.55000000000000004</v>
      </c>
      <c r="F1182" s="4">
        <v>19.899999999999999</v>
      </c>
      <c r="G1182" s="4">
        <f t="shared" ca="1" si="144"/>
        <v>45.364313344089069</v>
      </c>
      <c r="H1182" s="4">
        <f t="shared" ca="1" si="151"/>
        <v>14.774497422868038</v>
      </c>
      <c r="I1182" s="4">
        <f ca="1">User_Model_Calcs!B1182-Sat_Data!$B$5</f>
        <v>1.9258647426091215</v>
      </c>
      <c r="J1182" s="4">
        <f ca="1">(Earth_Data!$B$1/SQRT(1-Earth_Data!$B$2^2*SIN(RADIANS(User_Model_Calcs!A1182))^2))*COS(RADIANS(User_Model_Calcs!A1182))</f>
        <v>6155.1255417205211</v>
      </c>
      <c r="K1182" s="4">
        <f ca="1">((Earth_Data!$B$1*(1-Earth_Data!$B$2^2))/SQRT(1-Earth_Data!$B$2^2*SIN(RADIANS(User_Model_Calcs!A1182))^2))*SIN(RADIANS(User_Model_Calcs!A1182))</f>
        <v>-1666.2495603894495</v>
      </c>
      <c r="L1182" s="4">
        <f t="shared" ca="1" si="145"/>
        <v>-15.14744546349173</v>
      </c>
      <c r="M1182" s="4">
        <f t="shared" ca="1" si="146"/>
        <v>6376.6729594545122</v>
      </c>
      <c r="N1182" s="4">
        <f ca="1">SQRT(User_Model_Calcs!M1182^2+Sat_Data!$B$3^2-2*User_Model_Calcs!M1182*Sat_Data!$B$3*COS(RADIANS(L1182))*COS(RADIANS(I1182)))</f>
        <v>36051.611578909833</v>
      </c>
      <c r="O1182" s="4">
        <f ca="1">DEGREES(ACOS(((Earth_Data!$B$1+Sat_Data!$B$2)/User_Model_Calcs!N1182)*SQRT(1-COS(RADIANS(User_Model_Calcs!I1182))^2*COS(RADIANS(User_Model_Calcs!A1182))^2)))</f>
        <v>71.949521376301931</v>
      </c>
      <c r="P1182" s="4">
        <f t="shared" ca="1" si="147"/>
        <v>7.2874562478592075</v>
      </c>
    </row>
    <row r="1183" spans="1:16" x14ac:dyDescent="0.25">
      <c r="A1183" s="4">
        <f t="shared" ca="1" si="148"/>
        <v>-21.727279589114804</v>
      </c>
      <c r="B1183" s="4">
        <f t="shared" ca="1" si="149"/>
        <v>153.50890027892765</v>
      </c>
      <c r="C1183" s="4">
        <v>4432</v>
      </c>
      <c r="D1183" s="4">
        <f t="shared" ca="1" si="150"/>
        <v>1.2</v>
      </c>
      <c r="E1183" s="4">
        <v>0.55000000000000004</v>
      </c>
      <c r="F1183" s="4">
        <v>19.899999999999999</v>
      </c>
      <c r="G1183" s="4">
        <f t="shared" ca="1" si="144"/>
        <v>45.364313344089069</v>
      </c>
      <c r="H1183" s="4">
        <f t="shared" ca="1" si="151"/>
        <v>15.892456143225202</v>
      </c>
      <c r="I1183" s="4">
        <f ca="1">User_Model_Calcs!B1183-Sat_Data!$B$5</f>
        <v>43.508900278927655</v>
      </c>
      <c r="J1183" s="4">
        <f ca="1">(Earth_Data!$B$1/SQRT(1-Earth_Data!$B$2^2*SIN(RADIANS(User_Model_Calcs!A1183))^2))*COS(RADIANS(User_Model_Calcs!A1183))</f>
        <v>5927.7338412579229</v>
      </c>
      <c r="K1183" s="4">
        <f ca="1">((Earth_Data!$B$1*(1-Earth_Data!$B$2^2))/SQRT(1-Earth_Data!$B$2^2*SIN(RADIANS(User_Model_Calcs!A1183))^2))*SIN(RADIANS(User_Model_Calcs!A1183))</f>
        <v>-2346.3878804338297</v>
      </c>
      <c r="L1183" s="4">
        <f t="shared" ca="1" si="145"/>
        <v>-21.595253917366833</v>
      </c>
      <c r="M1183" s="4">
        <f t="shared" ca="1" si="146"/>
        <v>6375.2305509872476</v>
      </c>
      <c r="N1183" s="4">
        <f ca="1">SQRT(User_Model_Calcs!M1183^2+Sat_Data!$B$3^2-2*User_Model_Calcs!M1183*Sat_Data!$B$3*COS(RADIANS(L1183))*COS(RADIANS(I1183)))</f>
        <v>38156.451269754005</v>
      </c>
      <c r="O1183" s="4">
        <f ca="1">DEGREES(ACOS(((Earth_Data!$B$1+Sat_Data!$B$2)/User_Model_Calcs!N1183)*SQRT(1-COS(RADIANS(User_Model_Calcs!I1183))^2*COS(RADIANS(User_Model_Calcs!A1183))^2)))</f>
        <v>35.25583818851679</v>
      </c>
      <c r="P1183" s="4">
        <f t="shared" ca="1" si="147"/>
        <v>68.695381749881477</v>
      </c>
    </row>
    <row r="1184" spans="1:16" x14ac:dyDescent="0.25">
      <c r="A1184" s="4">
        <f t="shared" ca="1" si="148"/>
        <v>-11.427643281054346</v>
      </c>
      <c r="B1184" s="4">
        <f t="shared" ca="1" si="149"/>
        <v>153.15212506220752</v>
      </c>
      <c r="C1184" s="4">
        <v>4433</v>
      </c>
      <c r="D1184" s="4">
        <f t="shared" ca="1" si="150"/>
        <v>0.75</v>
      </c>
      <c r="E1184" s="4">
        <v>0.55000000000000004</v>
      </c>
      <c r="F1184" s="4">
        <v>19.899999999999999</v>
      </c>
      <c r="G1184" s="4">
        <f t="shared" ca="1" si="144"/>
        <v>41.281913690970576</v>
      </c>
      <c r="H1184" s="4">
        <f t="shared" ca="1" si="151"/>
        <v>15.856166499182084</v>
      </c>
      <c r="I1184" s="4">
        <f ca="1">User_Model_Calcs!B1184-Sat_Data!$B$5</f>
        <v>43.152125062207517</v>
      </c>
      <c r="J1184" s="4">
        <f ca="1">(Earth_Data!$B$1/SQRT(1-Earth_Data!$B$2^2*SIN(RADIANS(User_Model_Calcs!A1184))^2))*COS(RADIANS(User_Model_Calcs!A1184))</f>
        <v>6252.5194494926855</v>
      </c>
      <c r="K1184" s="4">
        <f ca="1">((Earth_Data!$B$1*(1-Earth_Data!$B$2^2))/SQRT(1-Earth_Data!$B$2^2*SIN(RADIANS(User_Model_Calcs!A1184))^2))*SIN(RADIANS(User_Model_Calcs!A1184))</f>
        <v>-1255.4076663350927</v>
      </c>
      <c r="L1184" s="4">
        <f t="shared" ca="1" si="145"/>
        <v>-11.353134023590879</v>
      </c>
      <c r="M1184" s="4">
        <f t="shared" ca="1" si="146"/>
        <v>6377.3072589437961</v>
      </c>
      <c r="N1184" s="4">
        <f ca="1">SQRT(User_Model_Calcs!M1184^2+Sat_Data!$B$3^2-2*User_Model_Calcs!M1184*Sat_Data!$B$3*COS(RADIANS(L1184))*COS(RADIANS(I1184)))</f>
        <v>37865.871517270396</v>
      </c>
      <c r="O1184" s="4">
        <f ca="1">DEGREES(ACOS(((Earth_Data!$B$1+Sat_Data!$B$2)/User_Model_Calcs!N1184)*SQRT(1-COS(RADIANS(User_Model_Calcs!I1184))^2*COS(RADIANS(User_Model_Calcs!A1184))^2)))</f>
        <v>38.88608549291471</v>
      </c>
      <c r="P1184" s="4">
        <f t="shared" ca="1" si="147"/>
        <v>78.066657521568956</v>
      </c>
    </row>
    <row r="1185" spans="1:16" x14ac:dyDescent="0.25">
      <c r="A1185" s="4">
        <f t="shared" ca="1" si="148"/>
        <v>-17.436913790822395</v>
      </c>
      <c r="B1185" s="4">
        <f t="shared" ca="1" si="149"/>
        <v>143.4286566282228</v>
      </c>
      <c r="C1185" s="4">
        <v>4434</v>
      </c>
      <c r="D1185" s="4">
        <f t="shared" ca="1" si="150"/>
        <v>1.2</v>
      </c>
      <c r="E1185" s="4">
        <v>0.55000000000000004</v>
      </c>
      <c r="F1185" s="4">
        <v>19.899999999999999</v>
      </c>
      <c r="G1185" s="4">
        <f t="shared" ca="1" si="144"/>
        <v>45.364313344089069</v>
      </c>
      <c r="H1185" s="4">
        <f t="shared" ca="1" si="151"/>
        <v>23.981459257065087</v>
      </c>
      <c r="I1185" s="4">
        <f ca="1">User_Model_Calcs!B1185-Sat_Data!$B$5</f>
        <v>33.428656628222797</v>
      </c>
      <c r="J1185" s="4">
        <f ca="1">(Earth_Data!$B$1/SQRT(1-Earth_Data!$B$2^2*SIN(RADIANS(User_Model_Calcs!A1185))^2))*COS(RADIANS(User_Model_Calcs!A1185))</f>
        <v>6086.8780764523126</v>
      </c>
      <c r="K1185" s="4">
        <f ca="1">((Earth_Data!$B$1*(1-Earth_Data!$B$2^2))/SQRT(1-Earth_Data!$B$2^2*SIN(RADIANS(User_Model_Calcs!A1185))^2))*SIN(RADIANS(User_Model_Calcs!A1185))</f>
        <v>-1899.0208384195805</v>
      </c>
      <c r="L1185" s="4">
        <f t="shared" ca="1" si="145"/>
        <v>-17.327191604035477</v>
      </c>
      <c r="M1185" s="4">
        <f t="shared" ca="1" si="146"/>
        <v>6376.2343795023426</v>
      </c>
      <c r="N1185" s="4">
        <f ca="1">SQRT(User_Model_Calcs!M1185^2+Sat_Data!$B$3^2-2*User_Model_Calcs!M1185*Sat_Data!$B$3*COS(RADIANS(L1185))*COS(RADIANS(I1185)))</f>
        <v>37283.889401033193</v>
      </c>
      <c r="O1185" s="4">
        <f ca="1">DEGREES(ACOS(((Earth_Data!$B$1+Sat_Data!$B$2)/User_Model_Calcs!N1185)*SQRT(1-COS(RADIANS(User_Model_Calcs!I1185))^2*COS(RADIANS(User_Model_Calcs!A1185))^2)))</f>
        <v>46.827537611822052</v>
      </c>
      <c r="P1185" s="4">
        <f t="shared" ca="1" si="147"/>
        <v>65.583982966845241</v>
      </c>
    </row>
    <row r="1186" spans="1:16" x14ac:dyDescent="0.25">
      <c r="A1186" s="4">
        <f t="shared" ca="1" si="148"/>
        <v>-26.522497597217914</v>
      </c>
      <c r="B1186" s="4">
        <f t="shared" ca="1" si="149"/>
        <v>154.55607567791731</v>
      </c>
      <c r="C1186" s="4">
        <v>4435</v>
      </c>
      <c r="D1186" s="4">
        <f t="shared" ca="1" si="150"/>
        <v>1.2</v>
      </c>
      <c r="E1186" s="4">
        <v>0.55000000000000004</v>
      </c>
      <c r="F1186" s="4">
        <v>19.899999999999999</v>
      </c>
      <c r="G1186" s="4">
        <f t="shared" ca="1" si="144"/>
        <v>45.364313344089069</v>
      </c>
      <c r="H1186" s="4">
        <f t="shared" ca="1" si="151"/>
        <v>17.109341457469156</v>
      </c>
      <c r="I1186" s="4">
        <f ca="1">User_Model_Calcs!B1186-Sat_Data!$B$5</f>
        <v>44.556075677917306</v>
      </c>
      <c r="J1186" s="4">
        <f ca="1">(Earth_Data!$B$1/SQRT(1-Earth_Data!$B$2^2*SIN(RADIANS(User_Model_Calcs!A1186))^2))*COS(RADIANS(User_Model_Calcs!A1186))</f>
        <v>5710.7117061771778</v>
      </c>
      <c r="K1186" s="4">
        <f ca="1">((Earth_Data!$B$1*(1-Earth_Data!$B$2^2))/SQRT(1-Earth_Data!$B$2^2*SIN(RADIANS(User_Model_Calcs!A1186))^2))*SIN(RADIANS(User_Model_Calcs!A1186))</f>
        <v>-2830.9764014792299</v>
      </c>
      <c r="L1186" s="4">
        <f t="shared" ca="1" si="145"/>
        <v>-26.369037277266436</v>
      </c>
      <c r="M1186" s="4">
        <f t="shared" ca="1" si="146"/>
        <v>6373.904264797311</v>
      </c>
      <c r="N1186" s="4">
        <f ca="1">SQRT(User_Model_Calcs!M1186^2+Sat_Data!$B$3^2-2*User_Model_Calcs!M1186*Sat_Data!$B$3*COS(RADIANS(L1186))*COS(RADIANS(I1186)))</f>
        <v>38409.48644215185</v>
      </c>
      <c r="O1186" s="4">
        <f ca="1">DEGREES(ACOS(((Earth_Data!$B$1+Sat_Data!$B$2)/User_Model_Calcs!N1186)*SQRT(1-COS(RADIANS(User_Model_Calcs!I1186))^2*COS(RADIANS(User_Model_Calcs!A1186))^2)))</f>
        <v>32.253213735496587</v>
      </c>
      <c r="P1186" s="4">
        <f t="shared" ca="1" si="147"/>
        <v>65.604613740280143</v>
      </c>
    </row>
    <row r="1187" spans="1:16" x14ac:dyDescent="0.25">
      <c r="A1187" s="4">
        <f t="shared" ca="1" si="148"/>
        <v>-41.463104351733556</v>
      </c>
      <c r="B1187" s="4">
        <f t="shared" ca="1" si="149"/>
        <v>116.11174762670423</v>
      </c>
      <c r="C1187" s="4">
        <v>4436</v>
      </c>
      <c r="D1187" s="4">
        <f t="shared" ca="1" si="150"/>
        <v>3</v>
      </c>
      <c r="E1187" s="4">
        <v>0.55000000000000004</v>
      </c>
      <c r="F1187" s="4">
        <v>19.899999999999999</v>
      </c>
      <c r="G1187" s="4">
        <f t="shared" ca="1" si="144"/>
        <v>53.323113517529826</v>
      </c>
      <c r="H1187" s="4">
        <f t="shared" ca="1" si="151"/>
        <v>19.440630367034291</v>
      </c>
      <c r="I1187" s="4">
        <f ca="1">User_Model_Calcs!B1187-Sat_Data!$B$5</f>
        <v>6.1117476267042292</v>
      </c>
      <c r="J1187" s="4">
        <f ca="1">(Earth_Data!$B$1/SQRT(1-Earth_Data!$B$2^2*SIN(RADIANS(User_Model_Calcs!A1187))^2))*COS(RADIANS(User_Model_Calcs!A1187))</f>
        <v>4786.6947235899597</v>
      </c>
      <c r="K1187" s="4">
        <f ca="1">((Earth_Data!$B$1*(1-Earth_Data!$B$2^2))/SQRT(1-Earth_Data!$B$2^2*SIN(RADIANS(User_Model_Calcs!A1187))^2))*SIN(RADIANS(User_Model_Calcs!A1187))</f>
        <v>-4201.103889494374</v>
      </c>
      <c r="L1187" s="4">
        <f t="shared" ca="1" si="145"/>
        <v>-41.272220935995577</v>
      </c>
      <c r="M1187" s="4">
        <f t="shared" ca="1" si="146"/>
        <v>6368.8083867524792</v>
      </c>
      <c r="N1187" s="4">
        <f ca="1">SQRT(User_Model_Calcs!M1187^2+Sat_Data!$B$3^2-2*User_Model_Calcs!M1187*Sat_Data!$B$3*COS(RADIANS(L1187))*COS(RADIANS(I1187)))</f>
        <v>37643.28628644214</v>
      </c>
      <c r="O1187" s="4">
        <f ca="1">DEGREES(ACOS(((Earth_Data!$B$1+Sat_Data!$B$2)/User_Model_Calcs!N1187)*SQRT(1-COS(RADIANS(User_Model_Calcs!I1187))^2*COS(RADIANS(User_Model_Calcs!A1187))^2)))</f>
        <v>41.666818536459708</v>
      </c>
      <c r="P1187" s="4">
        <f t="shared" ca="1" si="147"/>
        <v>9.1859735726742198</v>
      </c>
    </row>
    <row r="1188" spans="1:16" x14ac:dyDescent="0.25">
      <c r="A1188" s="4">
        <f t="shared" ca="1" si="148"/>
        <v>-42.350919099941152</v>
      </c>
      <c r="B1188" s="4">
        <f t="shared" ca="1" si="149"/>
        <v>112.87643197874192</v>
      </c>
      <c r="C1188" s="4">
        <v>4437</v>
      </c>
      <c r="D1188" s="4">
        <f t="shared" ca="1" si="150"/>
        <v>3</v>
      </c>
      <c r="E1188" s="4">
        <v>0.55000000000000004</v>
      </c>
      <c r="F1188" s="4">
        <v>19.899999999999999</v>
      </c>
      <c r="G1188" s="4">
        <f t="shared" ca="1" si="144"/>
        <v>53.323113517529826</v>
      </c>
      <c r="H1188" s="4">
        <f t="shared" ca="1" si="151"/>
        <v>16.662384426284937</v>
      </c>
      <c r="I1188" s="4">
        <f ca="1">User_Model_Calcs!B1188-Sat_Data!$B$5</f>
        <v>2.8764319787419197</v>
      </c>
      <c r="J1188" s="4">
        <f ca="1">(Earth_Data!$B$1/SQRT(1-Earth_Data!$B$2^2*SIN(RADIANS(User_Model_Calcs!A1188))^2))*COS(RADIANS(User_Model_Calcs!A1188))</f>
        <v>4720.8307895151966</v>
      </c>
      <c r="K1188" s="4">
        <f ca="1">((Earth_Data!$B$1*(1-Earth_Data!$B$2^2))/SQRT(1-Earth_Data!$B$2^2*SIN(RADIANS(User_Model_Calcs!A1188))^2))*SIN(RADIANS(User_Model_Calcs!A1188))</f>
        <v>-4274.4923441223555</v>
      </c>
      <c r="L1188" s="4">
        <f t="shared" ca="1" si="145"/>
        <v>-42.159373574059352</v>
      </c>
      <c r="M1188" s="4">
        <f t="shared" ca="1" si="146"/>
        <v>6368.4792645650732</v>
      </c>
      <c r="N1188" s="4">
        <f ca="1">SQRT(User_Model_Calcs!M1188^2+Sat_Data!$B$3^2-2*User_Model_Calcs!M1188*Sat_Data!$B$3*COS(RADIANS(L1188))*COS(RADIANS(I1188)))</f>
        <v>37693.159347340203</v>
      </c>
      <c r="O1188" s="4">
        <f ca="1">DEGREES(ACOS(((Earth_Data!$B$1+Sat_Data!$B$2)/User_Model_Calcs!N1188)*SQRT(1-COS(RADIANS(User_Model_Calcs!I1188))^2*COS(RADIANS(User_Model_Calcs!A1188))^2)))</f>
        <v>40.999261744370855</v>
      </c>
      <c r="P1188" s="4">
        <f t="shared" ca="1" si="147"/>
        <v>4.2654895621119291</v>
      </c>
    </row>
    <row r="1189" spans="1:16" x14ac:dyDescent="0.25">
      <c r="A1189" s="4">
        <f t="shared" ca="1" si="148"/>
        <v>-29.451584041765429</v>
      </c>
      <c r="B1189" s="4">
        <f t="shared" ca="1" si="149"/>
        <v>110.56019551008008</v>
      </c>
      <c r="C1189" s="4">
        <v>4438</v>
      </c>
      <c r="D1189" s="4">
        <f t="shared" ca="1" si="150"/>
        <v>1.2</v>
      </c>
      <c r="E1189" s="4">
        <v>0.55000000000000004</v>
      </c>
      <c r="F1189" s="4">
        <v>19.899999999999999</v>
      </c>
      <c r="G1189" s="4">
        <f t="shared" ca="1" si="144"/>
        <v>45.364313344089069</v>
      </c>
      <c r="H1189" s="4">
        <f t="shared" ca="1" si="151"/>
        <v>21.596287760909018</v>
      </c>
      <c r="I1189" s="4">
        <f ca="1">User_Model_Calcs!B1189-Sat_Data!$B$5</f>
        <v>0.56019551008007795</v>
      </c>
      <c r="J1189" s="4">
        <f ca="1">(Earth_Data!$B$1/SQRT(1-Earth_Data!$B$2^2*SIN(RADIANS(User_Model_Calcs!A1189))^2))*COS(RADIANS(User_Model_Calcs!A1189))</f>
        <v>5558.4022895357903</v>
      </c>
      <c r="K1189" s="4">
        <f ca="1">((Earth_Data!$B$1*(1-Earth_Data!$B$2^2))/SQRT(1-Earth_Data!$B$2^2*SIN(RADIANS(User_Model_Calcs!A1189))^2))*SIN(RADIANS(User_Model_Calcs!A1189))</f>
        <v>-3117.5838650725527</v>
      </c>
      <c r="L1189" s="4">
        <f t="shared" ca="1" si="145"/>
        <v>-29.287094769174722</v>
      </c>
      <c r="M1189" s="4">
        <f t="shared" ca="1" si="146"/>
        <v>6373.0028376015516</v>
      </c>
      <c r="N1189" s="4">
        <f ca="1">SQRT(User_Model_Calcs!M1189^2+Sat_Data!$B$3^2-2*User_Model_Calcs!M1189*Sat_Data!$B$3*COS(RADIANS(L1189))*COS(RADIANS(I1189)))</f>
        <v>36738.55966677564</v>
      </c>
      <c r="O1189" s="4">
        <f ca="1">DEGREES(ACOS(((Earth_Data!$B$1+Sat_Data!$B$2)/User_Model_Calcs!N1189)*SQRT(1-COS(RADIANS(User_Model_Calcs!I1189))^2*COS(RADIANS(User_Model_Calcs!A1189))^2)))</f>
        <v>55.640378451124818</v>
      </c>
      <c r="P1189" s="4">
        <f t="shared" ca="1" si="147"/>
        <v>1.1392176096526696</v>
      </c>
    </row>
    <row r="1190" spans="1:16" x14ac:dyDescent="0.25">
      <c r="A1190" s="4">
        <f t="shared" ca="1" si="148"/>
        <v>-26.893210608356377</v>
      </c>
      <c r="B1190" s="4">
        <f t="shared" ca="1" si="149"/>
        <v>150.65253414618394</v>
      </c>
      <c r="C1190" s="4">
        <v>4439</v>
      </c>
      <c r="D1190" s="4">
        <f t="shared" ca="1" si="150"/>
        <v>3</v>
      </c>
      <c r="E1190" s="4">
        <v>0.55000000000000004</v>
      </c>
      <c r="F1190" s="4">
        <v>19.899999999999999</v>
      </c>
      <c r="G1190" s="4">
        <f t="shared" ca="1" si="144"/>
        <v>53.323113517529826</v>
      </c>
      <c r="H1190" s="4">
        <f t="shared" ca="1" si="151"/>
        <v>21.185826856485789</v>
      </c>
      <c r="I1190" s="4">
        <f ca="1">User_Model_Calcs!B1190-Sat_Data!$B$5</f>
        <v>40.652534146183939</v>
      </c>
      <c r="J1190" s="4">
        <f ca="1">(Earth_Data!$B$1/SQRT(1-Earth_Data!$B$2^2*SIN(RADIANS(User_Model_Calcs!A1190))^2))*COS(RADIANS(User_Model_Calcs!A1190))</f>
        <v>5692.2510977521979</v>
      </c>
      <c r="K1190" s="4">
        <f ca="1">((Earth_Data!$B$1*(1-Earth_Data!$B$2^2))/SQRT(1-Earth_Data!$B$2^2*SIN(RADIANS(User_Model_Calcs!A1190))^2))*SIN(RADIANS(User_Model_Calcs!A1190))</f>
        <v>-2867.6687019915425</v>
      </c>
      <c r="L1190" s="4">
        <f t="shared" ca="1" si="145"/>
        <v>-26.738263805452572</v>
      </c>
      <c r="M1190" s="4">
        <f t="shared" ca="1" si="146"/>
        <v>6373.7937167940227</v>
      </c>
      <c r="N1190" s="4">
        <f ca="1">SQRT(User_Model_Calcs!M1190^2+Sat_Data!$B$3^2-2*User_Model_Calcs!M1190*Sat_Data!$B$3*COS(RADIANS(L1190))*COS(RADIANS(I1190)))</f>
        <v>38134.798063045222</v>
      </c>
      <c r="O1190" s="4">
        <f ca="1">DEGREES(ACOS(((Earth_Data!$B$1+Sat_Data!$B$2)/User_Model_Calcs!N1190)*SQRT(1-COS(RADIANS(User_Model_Calcs!I1190))^2*COS(RADIANS(User_Model_Calcs!A1190))^2)))</f>
        <v>35.498667371886675</v>
      </c>
      <c r="P1190" s="4">
        <f t="shared" ca="1" si="147"/>
        <v>62.221394064075483</v>
      </c>
    </row>
    <row r="1191" spans="1:16" x14ac:dyDescent="0.25">
      <c r="A1191" s="4">
        <f t="shared" ca="1" si="148"/>
        <v>-37.032792007953468</v>
      </c>
      <c r="B1191" s="4">
        <f t="shared" ca="1" si="149"/>
        <v>128.19427689652704</v>
      </c>
      <c r="C1191" s="4">
        <v>4440</v>
      </c>
      <c r="D1191" s="4">
        <f t="shared" ca="1" si="150"/>
        <v>3</v>
      </c>
      <c r="E1191" s="4">
        <v>0.55000000000000004</v>
      </c>
      <c r="F1191" s="4">
        <v>19.899999999999999</v>
      </c>
      <c r="G1191" s="4">
        <f t="shared" ca="1" si="144"/>
        <v>53.323113517529826</v>
      </c>
      <c r="H1191" s="4">
        <f t="shared" ca="1" si="151"/>
        <v>22.794484432137921</v>
      </c>
      <c r="I1191" s="4">
        <f ca="1">User_Model_Calcs!B1191-Sat_Data!$B$5</f>
        <v>18.194276896527043</v>
      </c>
      <c r="J1191" s="4">
        <f ca="1">(Earth_Data!$B$1/SQRT(1-Earth_Data!$B$2^2*SIN(RADIANS(User_Model_Calcs!A1191))^2))*COS(RADIANS(User_Model_Calcs!A1191))</f>
        <v>5097.804687228373</v>
      </c>
      <c r="K1191" s="4">
        <f ca="1">((Earth_Data!$B$1*(1-Earth_Data!$B$2^2))/SQRT(1-Earth_Data!$B$2^2*SIN(RADIANS(User_Model_Calcs!A1191))^2))*SIN(RADIANS(User_Model_Calcs!A1191))</f>
        <v>-3820.3002992761089</v>
      </c>
      <c r="L1191" s="4">
        <f t="shared" ca="1" si="145"/>
        <v>-36.84792907453047</v>
      </c>
      <c r="M1191" s="4">
        <f t="shared" ca="1" si="146"/>
        <v>6370.4243976187881</v>
      </c>
      <c r="N1191" s="4">
        <f ca="1">SQRT(User_Model_Calcs!M1191^2+Sat_Data!$B$3^2-2*User_Model_Calcs!M1191*Sat_Data!$B$3*COS(RADIANS(L1191))*COS(RADIANS(I1191)))</f>
        <v>37549.979600061917</v>
      </c>
      <c r="O1191" s="4">
        <f ca="1">DEGREES(ACOS(((Earth_Data!$B$1+Sat_Data!$B$2)/User_Model_Calcs!N1191)*SQRT(1-COS(RADIANS(User_Model_Calcs!I1191))^2*COS(RADIANS(User_Model_Calcs!A1191))^2)))</f>
        <v>42.953321439385945</v>
      </c>
      <c r="P1191" s="4">
        <f t="shared" ca="1" si="147"/>
        <v>28.622232368526941</v>
      </c>
    </row>
    <row r="1192" spans="1:16" x14ac:dyDescent="0.25">
      <c r="A1192" s="4">
        <f t="shared" ca="1" si="148"/>
        <v>-15.875359432522574</v>
      </c>
      <c r="B1192" s="4">
        <f t="shared" ca="1" si="149"/>
        <v>117.61438591649497</v>
      </c>
      <c r="C1192" s="4">
        <v>4441</v>
      </c>
      <c r="D1192" s="4">
        <f t="shared" ca="1" si="150"/>
        <v>0.75</v>
      </c>
      <c r="E1192" s="4">
        <v>0.55000000000000004</v>
      </c>
      <c r="F1192" s="4">
        <v>19.899999999999999</v>
      </c>
      <c r="G1192" s="4">
        <f t="shared" ca="1" si="144"/>
        <v>41.281913690970576</v>
      </c>
      <c r="H1192" s="4">
        <f t="shared" ca="1" si="151"/>
        <v>22.735455553185176</v>
      </c>
      <c r="I1192" s="4">
        <f ca="1">User_Model_Calcs!B1192-Sat_Data!$B$5</f>
        <v>7.6143859164949674</v>
      </c>
      <c r="J1192" s="4">
        <f ca="1">(Earth_Data!$B$1/SQRT(1-Earth_Data!$B$2^2*SIN(RADIANS(User_Model_Calcs!A1192))^2))*COS(RADIANS(User_Model_Calcs!A1192))</f>
        <v>6136.4087654466139</v>
      </c>
      <c r="K1192" s="4">
        <f ca="1">((Earth_Data!$B$1*(1-Earth_Data!$B$2^2))/SQRT(1-Earth_Data!$B$2^2*SIN(RADIANS(User_Model_Calcs!A1192))^2))*SIN(RADIANS(User_Model_Calcs!A1192))</f>
        <v>-1733.466287453994</v>
      </c>
      <c r="L1192" s="4">
        <f t="shared" ca="1" si="145"/>
        <v>-15.774387682285264</v>
      </c>
      <c r="M1192" s="4">
        <f t="shared" ca="1" si="146"/>
        <v>6376.5521958492245</v>
      </c>
      <c r="N1192" s="4">
        <f ca="1">SQRT(User_Model_Calcs!M1192^2+Sat_Data!$B$3^2-2*User_Model_Calcs!M1192*Sat_Data!$B$3*COS(RADIANS(L1192))*COS(RADIANS(I1192)))</f>
        <v>36132.606357616256</v>
      </c>
      <c r="O1192" s="4">
        <f ca="1">DEGREES(ACOS(((Earth_Data!$B$1+Sat_Data!$B$2)/User_Model_Calcs!N1192)*SQRT(1-COS(RADIANS(User_Model_Calcs!I1192))^2*COS(RADIANS(User_Model_Calcs!A1192))^2)))</f>
        <v>69.380806007964253</v>
      </c>
      <c r="P1192" s="4">
        <f t="shared" ca="1" si="147"/>
        <v>26.045151916550026</v>
      </c>
    </row>
    <row r="1193" spans="1:16" x14ac:dyDescent="0.25">
      <c r="A1193" s="4">
        <f t="shared" ca="1" si="148"/>
        <v>-24.289262707875306</v>
      </c>
      <c r="B1193" s="4">
        <f t="shared" ca="1" si="149"/>
        <v>124.49033505397975</v>
      </c>
      <c r="C1193" s="4">
        <v>4442</v>
      </c>
      <c r="D1193" s="4">
        <f t="shared" ca="1" si="150"/>
        <v>1.2</v>
      </c>
      <c r="E1193" s="4">
        <v>0.55000000000000004</v>
      </c>
      <c r="F1193" s="4">
        <v>19.899999999999999</v>
      </c>
      <c r="G1193" s="4">
        <f t="shared" ca="1" si="144"/>
        <v>45.364313344089069</v>
      </c>
      <c r="H1193" s="4">
        <f t="shared" ca="1" si="151"/>
        <v>18.170342865798048</v>
      </c>
      <c r="I1193" s="4">
        <f ca="1">User_Model_Calcs!B1193-Sat_Data!$B$5</f>
        <v>14.490335053979749</v>
      </c>
      <c r="J1193" s="4">
        <f ca="1">(Earth_Data!$B$1/SQRT(1-Earth_Data!$B$2^2*SIN(RADIANS(User_Model_Calcs!A1193))^2))*COS(RADIANS(User_Model_Calcs!A1193))</f>
        <v>5816.8448692339516</v>
      </c>
      <c r="K1193" s="4">
        <f ca="1">((Earth_Data!$B$1*(1-Earth_Data!$B$2^2))/SQRT(1-Earth_Data!$B$2^2*SIN(RADIANS(User_Model_Calcs!A1193))^2))*SIN(RADIANS(User_Model_Calcs!A1193))</f>
        <v>-2607.520236874449</v>
      </c>
      <c r="L1193" s="4">
        <f t="shared" ca="1" si="145"/>
        <v>-24.145288430425904</v>
      </c>
      <c r="M1193" s="4">
        <f t="shared" ca="1" si="146"/>
        <v>6374.5467304305748</v>
      </c>
      <c r="N1193" s="4">
        <f ca="1">SQRT(User_Model_Calcs!M1193^2+Sat_Data!$B$3^2-2*User_Model_Calcs!M1193*Sat_Data!$B$3*COS(RADIANS(L1193))*COS(RADIANS(I1193)))</f>
        <v>36654.176813552513</v>
      </c>
      <c r="O1193" s="4">
        <f ca="1">DEGREES(ACOS(((Earth_Data!$B$1+Sat_Data!$B$2)/User_Model_Calcs!N1193)*SQRT(1-COS(RADIANS(User_Model_Calcs!I1193))^2*COS(RADIANS(User_Model_Calcs!A1193))^2)))</f>
        <v>57.245452903594298</v>
      </c>
      <c r="P1193" s="4">
        <f t="shared" ca="1" si="147"/>
        <v>32.14019470844368</v>
      </c>
    </row>
    <row r="1194" spans="1:16" x14ac:dyDescent="0.25">
      <c r="A1194" s="4">
        <f t="shared" ca="1" si="148"/>
        <v>-31.95064261303807</v>
      </c>
      <c r="B1194" s="4">
        <f t="shared" ca="1" si="149"/>
        <v>105.62970086103493</v>
      </c>
      <c r="C1194" s="4">
        <v>4443</v>
      </c>
      <c r="D1194" s="4">
        <f t="shared" ca="1" si="150"/>
        <v>0.75</v>
      </c>
      <c r="E1194" s="4">
        <v>0.55000000000000004</v>
      </c>
      <c r="F1194" s="4">
        <v>19.899999999999999</v>
      </c>
      <c r="G1194" s="4">
        <f t="shared" ca="1" si="144"/>
        <v>41.281913690970576</v>
      </c>
      <c r="H1194" s="4">
        <f t="shared" ca="1" si="151"/>
        <v>21.014961409106576</v>
      </c>
      <c r="I1194" s="4">
        <f ca="1">User_Model_Calcs!B1194-Sat_Data!$B$5</f>
        <v>-4.3702991389650663</v>
      </c>
      <c r="J1194" s="4">
        <f ca="1">(Earth_Data!$B$1/SQRT(1-Earth_Data!$B$2^2*SIN(RADIANS(User_Model_Calcs!A1194))^2))*COS(RADIANS(User_Model_Calcs!A1194))</f>
        <v>5416.9591494129372</v>
      </c>
      <c r="K1194" s="4">
        <f ca="1">((Earth_Data!$B$1*(1-Earth_Data!$B$2^2))/SQRT(1-Earth_Data!$B$2^2*SIN(RADIANS(User_Model_Calcs!A1194))^2))*SIN(RADIANS(User_Model_Calcs!A1194))</f>
        <v>-3355.7899592102594</v>
      </c>
      <c r="L1194" s="4">
        <f t="shared" ca="1" si="145"/>
        <v>-31.778090743053468</v>
      </c>
      <c r="M1194" s="4">
        <f t="shared" ca="1" si="146"/>
        <v>6372.1874326439056</v>
      </c>
      <c r="N1194" s="4">
        <f ca="1">SQRT(User_Model_Calcs!M1194^2+Sat_Data!$B$3^2-2*User_Model_Calcs!M1194*Sat_Data!$B$3*COS(RADIANS(L1194))*COS(RADIANS(I1194)))</f>
        <v>36918.082727747016</v>
      </c>
      <c r="O1194" s="4">
        <f ca="1">DEGREES(ACOS(((Earth_Data!$B$1+Sat_Data!$B$2)/User_Model_Calcs!N1194)*SQRT(1-COS(RADIANS(User_Model_Calcs!I1194))^2*COS(RADIANS(User_Model_Calcs!A1194))^2)))</f>
        <v>52.491377865550128</v>
      </c>
      <c r="P1194" s="4">
        <f t="shared" ca="1" si="147"/>
        <v>8.2177285492241623</v>
      </c>
    </row>
    <row r="1195" spans="1:16" x14ac:dyDescent="0.25">
      <c r="A1195" s="4">
        <f t="shared" ca="1" si="148"/>
        <v>-18.92959446085041</v>
      </c>
      <c r="B1195" s="4">
        <f t="shared" ca="1" si="149"/>
        <v>126.23933761974232</v>
      </c>
      <c r="C1195" s="4">
        <v>4444</v>
      </c>
      <c r="D1195" s="4">
        <f t="shared" ca="1" si="150"/>
        <v>3</v>
      </c>
      <c r="E1195" s="4">
        <v>0.55000000000000004</v>
      </c>
      <c r="F1195" s="4">
        <v>19.899999999999999</v>
      </c>
      <c r="G1195" s="4">
        <f t="shared" ca="1" si="144"/>
        <v>53.323113517529826</v>
      </c>
      <c r="H1195" s="4">
        <f t="shared" ca="1" si="151"/>
        <v>21.7558594329229</v>
      </c>
      <c r="I1195" s="4">
        <f ca="1">User_Model_Calcs!B1195-Sat_Data!$B$5</f>
        <v>16.239337619742315</v>
      </c>
      <c r="J1195" s="4">
        <f ca="1">(Earth_Data!$B$1/SQRT(1-Earth_Data!$B$2^2*SIN(RADIANS(User_Model_Calcs!A1195))^2))*COS(RADIANS(User_Model_Calcs!A1195))</f>
        <v>6035.3233333053622</v>
      </c>
      <c r="K1195" s="4">
        <f ca="1">((Earth_Data!$B$1*(1-Earth_Data!$B$2^2))/SQRT(1-Earth_Data!$B$2^2*SIN(RADIANS(User_Model_Calcs!A1195))^2))*SIN(RADIANS(User_Model_Calcs!A1195))</f>
        <v>-2055.979898383006</v>
      </c>
      <c r="L1195" s="4">
        <f t="shared" ca="1" si="145"/>
        <v>-18.81180960722682</v>
      </c>
      <c r="M1195" s="4">
        <f t="shared" ca="1" si="146"/>
        <v>6375.9062948019509</v>
      </c>
      <c r="N1195" s="4">
        <f ca="1">SQRT(User_Model_Calcs!M1195^2+Sat_Data!$B$3^2-2*User_Model_Calcs!M1195*Sat_Data!$B$3*COS(RADIANS(L1195))*COS(RADIANS(I1195)))</f>
        <v>36466.759061922261</v>
      </c>
      <c r="O1195" s="4">
        <f ca="1">DEGREES(ACOS(((Earth_Data!$B$1+Sat_Data!$B$2)/User_Model_Calcs!N1195)*SQRT(1-COS(RADIANS(User_Model_Calcs!I1195))^2*COS(RADIANS(User_Model_Calcs!A1195))^2)))</f>
        <v>61.054160945959865</v>
      </c>
      <c r="P1195" s="4">
        <f t="shared" ca="1" si="147"/>
        <v>41.919429000989545</v>
      </c>
    </row>
    <row r="1196" spans="1:16" x14ac:dyDescent="0.25">
      <c r="A1196" s="4">
        <f t="shared" ca="1" si="148"/>
        <v>-22.255473335165338</v>
      </c>
      <c r="B1196" s="4">
        <f t="shared" ca="1" si="149"/>
        <v>141.62106845269332</v>
      </c>
      <c r="C1196" s="4">
        <v>4445</v>
      </c>
      <c r="D1196" s="4">
        <f t="shared" ca="1" si="150"/>
        <v>1.2</v>
      </c>
      <c r="E1196" s="4">
        <v>0.55000000000000004</v>
      </c>
      <c r="F1196" s="4">
        <v>19.899999999999999</v>
      </c>
      <c r="G1196" s="4">
        <f t="shared" ca="1" si="144"/>
        <v>45.364313344089069</v>
      </c>
      <c r="H1196" s="4">
        <f t="shared" ca="1" si="151"/>
        <v>16.697042883942462</v>
      </c>
      <c r="I1196" s="4">
        <f ca="1">User_Model_Calcs!B1196-Sat_Data!$B$5</f>
        <v>31.621068452693322</v>
      </c>
      <c r="J1196" s="4">
        <f ca="1">(Earth_Data!$B$1/SQRT(1-Earth_Data!$B$2^2*SIN(RADIANS(User_Model_Calcs!A1196))^2))*COS(RADIANS(User_Model_Calcs!A1196))</f>
        <v>5905.8324621600823</v>
      </c>
      <c r="K1196" s="4">
        <f ca="1">((Earth_Data!$B$1*(1-Earth_Data!$B$2^2))/SQRT(1-Earth_Data!$B$2^2*SIN(RADIANS(User_Model_Calcs!A1196))^2))*SIN(RADIANS(User_Model_Calcs!A1196))</f>
        <v>-2400.6191869684635</v>
      </c>
      <c r="L1196" s="4">
        <f t="shared" ca="1" si="145"/>
        <v>-22.120895279559335</v>
      </c>
      <c r="M1196" s="4">
        <f t="shared" ca="1" si="146"/>
        <v>6375.0944739623228</v>
      </c>
      <c r="N1196" s="4">
        <f ca="1">SQRT(User_Model_Calcs!M1196^2+Sat_Data!$B$3^2-2*User_Model_Calcs!M1196*Sat_Data!$B$3*COS(RADIANS(L1196))*COS(RADIANS(I1196)))</f>
        <v>37341.238149694022</v>
      </c>
      <c r="O1196" s="4">
        <f ca="1">DEGREES(ACOS(((Earth_Data!$B$1+Sat_Data!$B$2)/User_Model_Calcs!N1196)*SQRT(1-COS(RADIANS(User_Model_Calcs!I1196))^2*COS(RADIANS(User_Model_Calcs!A1196))^2)))</f>
        <v>45.968652806109077</v>
      </c>
      <c r="P1196" s="4">
        <f t="shared" ca="1" si="147"/>
        <v>58.403440819156749</v>
      </c>
    </row>
    <row r="1197" spans="1:16" x14ac:dyDescent="0.25">
      <c r="A1197" s="4">
        <f t="shared" ca="1" si="148"/>
        <v>-26.385236243204787</v>
      </c>
      <c r="B1197" s="4">
        <f t="shared" ca="1" si="149"/>
        <v>146.26805300109078</v>
      </c>
      <c r="C1197" s="4">
        <v>4446</v>
      </c>
      <c r="D1197" s="4">
        <f t="shared" ca="1" si="150"/>
        <v>1.2</v>
      </c>
      <c r="E1197" s="4">
        <v>0.55000000000000004</v>
      </c>
      <c r="F1197" s="4">
        <v>19.899999999999999</v>
      </c>
      <c r="G1197" s="4">
        <f t="shared" ca="1" si="144"/>
        <v>45.364313344089069</v>
      </c>
      <c r="H1197" s="4">
        <f t="shared" ca="1" si="151"/>
        <v>15.961922723590074</v>
      </c>
      <c r="I1197" s="4">
        <f ca="1">User_Model_Calcs!B1197-Sat_Data!$B$5</f>
        <v>36.268053001090777</v>
      </c>
      <c r="J1197" s="4">
        <f ca="1">(Earth_Data!$B$1/SQRT(1-Earth_Data!$B$2^2*SIN(RADIANS(User_Model_Calcs!A1197))^2))*COS(RADIANS(User_Model_Calcs!A1197))</f>
        <v>5717.4864649514402</v>
      </c>
      <c r="K1197" s="4">
        <f ca="1">((Earth_Data!$B$1*(1-Earth_Data!$B$2^2))/SQRT(1-Earth_Data!$B$2^2*SIN(RADIANS(User_Model_Calcs!A1197))^2))*SIN(RADIANS(User_Model_Calcs!A1197))</f>
        <v>-2817.3608947107746</v>
      </c>
      <c r="L1197" s="4">
        <f t="shared" ca="1" si="145"/>
        <v>-26.232332805792716</v>
      </c>
      <c r="M1197" s="4">
        <f t="shared" ca="1" si="146"/>
        <v>6373.9449235107468</v>
      </c>
      <c r="N1197" s="4">
        <f ca="1">SQRT(User_Model_Calcs!M1197^2+Sat_Data!$B$3^2-2*User_Model_Calcs!M1197*Sat_Data!$B$3*COS(RADIANS(L1197))*COS(RADIANS(I1197)))</f>
        <v>37811.477706866601</v>
      </c>
      <c r="O1197" s="4">
        <f ca="1">DEGREES(ACOS(((Earth_Data!$B$1+Sat_Data!$B$2)/User_Model_Calcs!N1197)*SQRT(1-COS(RADIANS(User_Model_Calcs!I1197))^2*COS(RADIANS(User_Model_Calcs!A1197))^2)))</f>
        <v>39.535619563001489</v>
      </c>
      <c r="P1197" s="4">
        <f t="shared" ca="1" si="147"/>
        <v>58.797097411673633</v>
      </c>
    </row>
    <row r="1198" spans="1:16" x14ac:dyDescent="0.25">
      <c r="A1198" s="4">
        <f t="shared" ca="1" si="148"/>
        <v>-10.067316397615121</v>
      </c>
      <c r="B1198" s="4">
        <f t="shared" ca="1" si="149"/>
        <v>131.59938162085697</v>
      </c>
      <c r="C1198" s="4">
        <v>4447</v>
      </c>
      <c r="D1198" s="4">
        <f t="shared" ca="1" si="150"/>
        <v>0.75</v>
      </c>
      <c r="E1198" s="4">
        <v>0.55000000000000004</v>
      </c>
      <c r="F1198" s="4">
        <v>19.899999999999999</v>
      </c>
      <c r="G1198" s="4">
        <f t="shared" ca="1" si="144"/>
        <v>41.281913690970576</v>
      </c>
      <c r="H1198" s="4">
        <f t="shared" ca="1" si="151"/>
        <v>20.423279377127606</v>
      </c>
      <c r="I1198" s="4">
        <f ca="1">User_Model_Calcs!B1198-Sat_Data!$B$5</f>
        <v>21.599381620856974</v>
      </c>
      <c r="J1198" s="4">
        <f ca="1">(Earth_Data!$B$1/SQRT(1-Earth_Data!$B$2^2*SIN(RADIANS(User_Model_Calcs!A1198))^2))*COS(RADIANS(User_Model_Calcs!A1198))</f>
        <v>6280.5785515198186</v>
      </c>
      <c r="K1198" s="4">
        <f ca="1">((Earth_Data!$B$1*(1-Earth_Data!$B$2^2))/SQRT(1-Earth_Data!$B$2^2*SIN(RADIANS(User_Model_Calcs!A1198))^2))*SIN(RADIANS(User_Model_Calcs!A1198))</f>
        <v>-1107.580776034886</v>
      </c>
      <c r="L1198" s="4">
        <f t="shared" ca="1" si="145"/>
        <v>-10.001285755422625</v>
      </c>
      <c r="M1198" s="4">
        <f t="shared" ca="1" si="146"/>
        <v>6377.4918359220828</v>
      </c>
      <c r="N1198" s="4">
        <f ca="1">SQRT(User_Model_Calcs!M1198^2+Sat_Data!$B$3^2-2*User_Model_Calcs!M1198*Sat_Data!$B$3*COS(RADIANS(L1198))*COS(RADIANS(I1198)))</f>
        <v>36414.929906563048</v>
      </c>
      <c r="O1198" s="4">
        <f ca="1">DEGREES(ACOS(((Earth_Data!$B$1+Sat_Data!$B$2)/User_Model_Calcs!N1198)*SQRT(1-COS(RADIANS(User_Model_Calcs!I1198))^2*COS(RADIANS(User_Model_Calcs!A1198))^2)))</f>
        <v>62.229624259687718</v>
      </c>
      <c r="P1198" s="4">
        <f t="shared" ca="1" si="147"/>
        <v>66.177524625009511</v>
      </c>
    </row>
    <row r="1199" spans="1:16" x14ac:dyDescent="0.25">
      <c r="A1199" s="4">
        <f t="shared" ca="1" si="148"/>
        <v>-33.839943820495769</v>
      </c>
      <c r="B1199" s="4">
        <f t="shared" ca="1" si="149"/>
        <v>157.06434756640698</v>
      </c>
      <c r="C1199" s="4">
        <v>4448</v>
      </c>
      <c r="D1199" s="4">
        <f t="shared" ca="1" si="150"/>
        <v>3</v>
      </c>
      <c r="E1199" s="4">
        <v>0.55000000000000004</v>
      </c>
      <c r="F1199" s="4">
        <v>19.899999999999999</v>
      </c>
      <c r="G1199" s="4">
        <f t="shared" ca="1" si="144"/>
        <v>53.323113517529826</v>
      </c>
      <c r="H1199" s="4">
        <f t="shared" ca="1" si="151"/>
        <v>15.682325030042882</v>
      </c>
      <c r="I1199" s="4">
        <f ca="1">User_Model_Calcs!B1199-Sat_Data!$B$5</f>
        <v>47.06434756640698</v>
      </c>
      <c r="J1199" s="4">
        <f ca="1">(Earth_Data!$B$1/SQRT(1-Earth_Data!$B$2^2*SIN(RADIANS(User_Model_Calcs!A1199))^2))*COS(RADIANS(User_Model_Calcs!A1199))</f>
        <v>5303.1680449170653</v>
      </c>
      <c r="K1199" s="4">
        <f ca="1">((Earth_Data!$B$1*(1-Earth_Data!$B$2^2))/SQRT(1-Earth_Data!$B$2^2*SIN(RADIANS(User_Model_Calcs!A1199))^2))*SIN(RADIANS(User_Model_Calcs!A1199))</f>
        <v>-3531.7155928712682</v>
      </c>
      <c r="L1199" s="4">
        <f t="shared" ca="1" si="145"/>
        <v>-33.662160763132874</v>
      </c>
      <c r="M1199" s="4">
        <f t="shared" ca="1" si="146"/>
        <v>6371.5466208417201</v>
      </c>
      <c r="N1199" s="4">
        <f ca="1">SQRT(User_Model_Calcs!M1199^2+Sat_Data!$B$3^2-2*User_Model_Calcs!M1199*Sat_Data!$B$3*COS(RADIANS(L1199))*COS(RADIANS(I1199)))</f>
        <v>38907.381737518634</v>
      </c>
      <c r="O1199" s="4">
        <f ca="1">DEGREES(ACOS(((Earth_Data!$B$1+Sat_Data!$B$2)/User_Model_Calcs!N1199)*SQRT(1-COS(RADIANS(User_Model_Calcs!I1199))^2*COS(RADIANS(User_Model_Calcs!A1199))^2)))</f>
        <v>26.674158437643037</v>
      </c>
      <c r="P1199" s="4">
        <f t="shared" ca="1" si="147"/>
        <v>62.610146534651257</v>
      </c>
    </row>
    <row r="1200" spans="1:16" x14ac:dyDescent="0.25">
      <c r="A1200" s="4">
        <f t="shared" ca="1" si="148"/>
        <v>-16.873451160111021</v>
      </c>
      <c r="B1200" s="4">
        <f t="shared" ca="1" si="149"/>
        <v>156.86749305375577</v>
      </c>
      <c r="C1200" s="4">
        <v>4449</v>
      </c>
      <c r="D1200" s="4">
        <f t="shared" ca="1" si="150"/>
        <v>1.2</v>
      </c>
      <c r="E1200" s="4">
        <v>0.55000000000000004</v>
      </c>
      <c r="F1200" s="4">
        <v>19.899999999999999</v>
      </c>
      <c r="G1200" s="4">
        <f t="shared" ca="1" si="144"/>
        <v>45.364313344089069</v>
      </c>
      <c r="H1200" s="4">
        <f t="shared" ca="1" si="151"/>
        <v>14.575700653197449</v>
      </c>
      <c r="I1200" s="4">
        <f ca="1">User_Model_Calcs!B1200-Sat_Data!$B$5</f>
        <v>46.867493053755766</v>
      </c>
      <c r="J1200" s="4">
        <f ca="1">(Earth_Data!$B$1/SQRT(1-Earth_Data!$B$2^2*SIN(RADIANS(User_Model_Calcs!A1200))^2))*COS(RADIANS(User_Model_Calcs!A1200))</f>
        <v>6105.2714521452253</v>
      </c>
      <c r="K1200" s="4">
        <f ca="1">((Earth_Data!$B$1*(1-Earth_Data!$B$2^2))/SQRT(1-Earth_Data!$B$2^2*SIN(RADIANS(User_Model_Calcs!A1200))^2))*SIN(RADIANS(User_Model_Calcs!A1200))</f>
        <v>-1839.4364991537541</v>
      </c>
      <c r="L1200" s="4">
        <f t="shared" ca="1" si="145"/>
        <v>-16.76685049132584</v>
      </c>
      <c r="M1200" s="4">
        <f t="shared" ca="1" si="146"/>
        <v>6376.3521027934521</v>
      </c>
      <c r="N1200" s="4">
        <f ca="1">SQRT(User_Model_Calcs!M1200^2+Sat_Data!$B$3^2-2*User_Model_Calcs!M1200*Sat_Data!$B$3*COS(RADIANS(L1200))*COS(RADIANS(I1200)))</f>
        <v>38294.619256237682</v>
      </c>
      <c r="O1200" s="4">
        <f ca="1">DEGREES(ACOS(((Earth_Data!$B$1+Sat_Data!$B$2)/User_Model_Calcs!N1200)*SQRT(1-COS(RADIANS(User_Model_Calcs!I1200))^2*COS(RADIANS(User_Model_Calcs!A1200))^2)))</f>
        <v>33.62356467722644</v>
      </c>
      <c r="P1200" s="4">
        <f t="shared" ca="1" si="147"/>
        <v>74.787490958859166</v>
      </c>
    </row>
    <row r="1201" spans="1:16" x14ac:dyDescent="0.25">
      <c r="A1201" s="4">
        <f t="shared" ca="1" si="148"/>
        <v>-27.193030535214945</v>
      </c>
      <c r="B1201" s="4">
        <f t="shared" ca="1" si="149"/>
        <v>116.2286905003843</v>
      </c>
      <c r="C1201" s="4">
        <v>4450</v>
      </c>
      <c r="D1201" s="4">
        <f t="shared" ca="1" si="150"/>
        <v>0.75</v>
      </c>
      <c r="E1201" s="4">
        <v>0.55000000000000004</v>
      </c>
      <c r="F1201" s="4">
        <v>19.899999999999999</v>
      </c>
      <c r="G1201" s="4">
        <f t="shared" ca="1" si="144"/>
        <v>41.281913690970576</v>
      </c>
      <c r="H1201" s="4">
        <f t="shared" ca="1" si="151"/>
        <v>21.620526471837938</v>
      </c>
      <c r="I1201" s="4">
        <f ca="1">User_Model_Calcs!B1201-Sat_Data!$B$5</f>
        <v>6.2286905003843032</v>
      </c>
      <c r="J1201" s="4">
        <f ca="1">(Earth_Data!$B$1/SQRT(1-Earth_Data!$B$2^2*SIN(RADIANS(User_Model_Calcs!A1201))^2))*COS(RADIANS(User_Model_Calcs!A1201))</f>
        <v>5677.1466779508874</v>
      </c>
      <c r="K1201" s="4">
        <f ca="1">((Earth_Data!$B$1*(1-Earth_Data!$B$2^2))/SQRT(1-Earth_Data!$B$2^2*SIN(RADIANS(User_Model_Calcs!A1201))^2))*SIN(RADIANS(User_Model_Calcs!A1201))</f>
        <v>-2897.2577215357305</v>
      </c>
      <c r="L1201" s="4">
        <f t="shared" ca="1" si="145"/>
        <v>-27.036900369198992</v>
      </c>
      <c r="M1201" s="4">
        <f t="shared" ca="1" si="146"/>
        <v>6373.7035315401363</v>
      </c>
      <c r="N1201" s="4">
        <f ca="1">SQRT(User_Model_Calcs!M1201^2+Sat_Data!$B$3^2-2*User_Model_Calcs!M1201*Sat_Data!$B$3*COS(RADIANS(L1201))*COS(RADIANS(I1201)))</f>
        <v>36640.427469145128</v>
      </c>
      <c r="O1201" s="4">
        <f ca="1">DEGREES(ACOS(((Earth_Data!$B$1+Sat_Data!$B$2)/User_Model_Calcs!N1201)*SQRT(1-COS(RADIANS(User_Model_Calcs!I1201))^2*COS(RADIANS(User_Model_Calcs!A1201))^2)))</f>
        <v>57.487671150294659</v>
      </c>
      <c r="P1201" s="4">
        <f t="shared" ca="1" si="147"/>
        <v>13.432163768904465</v>
      </c>
    </row>
    <row r="1202" spans="1:16" x14ac:dyDescent="0.25">
      <c r="A1202" s="4">
        <f t="shared" ca="1" si="148"/>
        <v>-19.441682400000488</v>
      </c>
      <c r="B1202" s="4">
        <f t="shared" ca="1" si="149"/>
        <v>133.48408675376331</v>
      </c>
      <c r="C1202" s="4">
        <v>4451</v>
      </c>
      <c r="D1202" s="4">
        <f t="shared" ca="1" si="150"/>
        <v>1.2</v>
      </c>
      <c r="E1202" s="4">
        <v>0.55000000000000004</v>
      </c>
      <c r="F1202" s="4">
        <v>19.899999999999999</v>
      </c>
      <c r="G1202" s="4">
        <f t="shared" ca="1" si="144"/>
        <v>45.364313344089069</v>
      </c>
      <c r="H1202" s="4">
        <f t="shared" ca="1" si="151"/>
        <v>23.40058592399366</v>
      </c>
      <c r="I1202" s="4">
        <f ca="1">User_Model_Calcs!B1202-Sat_Data!$B$5</f>
        <v>23.484086753763307</v>
      </c>
      <c r="J1202" s="4">
        <f ca="1">(Earth_Data!$B$1/SQRT(1-Earth_Data!$B$2^2*SIN(RADIANS(User_Model_Calcs!A1202))^2))*COS(RADIANS(User_Model_Calcs!A1202))</f>
        <v>6016.6949276023934</v>
      </c>
      <c r="K1202" s="4">
        <f ca="1">((Earth_Data!$B$1*(1-Earth_Data!$B$2^2))/SQRT(1-Earth_Data!$B$2^2*SIN(RADIANS(User_Model_Calcs!A1202))^2))*SIN(RADIANS(User_Model_Calcs!A1202))</f>
        <v>-2109.5165901326795</v>
      </c>
      <c r="L1202" s="4">
        <f t="shared" ca="1" si="145"/>
        <v>-19.321203512392724</v>
      </c>
      <c r="M1202" s="4">
        <f t="shared" ca="1" si="146"/>
        <v>6375.7884293537672</v>
      </c>
      <c r="N1202" s="4">
        <f ca="1">SQRT(User_Model_Calcs!M1202^2+Sat_Data!$B$3^2-2*User_Model_Calcs!M1202*Sat_Data!$B$3*COS(RADIANS(L1202))*COS(RADIANS(I1202)))</f>
        <v>36784.691481456699</v>
      </c>
      <c r="O1202" s="4">
        <f ca="1">DEGREES(ACOS(((Earth_Data!$B$1+Sat_Data!$B$2)/User_Model_Calcs!N1202)*SQRT(1-COS(RADIANS(User_Model_Calcs!I1202))^2*COS(RADIANS(User_Model_Calcs!A1202))^2)))</f>
        <v>54.872362800585968</v>
      </c>
      <c r="P1202" s="4">
        <f t="shared" ca="1" si="147"/>
        <v>52.545068432818319</v>
      </c>
    </row>
    <row r="1203" spans="1:16" x14ac:dyDescent="0.25">
      <c r="A1203" s="4">
        <f t="shared" ca="1" si="148"/>
        <v>-16.301830014668347</v>
      </c>
      <c r="B1203" s="4">
        <f t="shared" ca="1" si="149"/>
        <v>157.65177030563473</v>
      </c>
      <c r="C1203" s="4">
        <v>4452</v>
      </c>
      <c r="D1203" s="4">
        <f t="shared" ca="1" si="150"/>
        <v>0.75</v>
      </c>
      <c r="E1203" s="4">
        <v>0.55000000000000004</v>
      </c>
      <c r="F1203" s="4">
        <v>19.899999999999999</v>
      </c>
      <c r="G1203" s="4">
        <f t="shared" ca="1" si="144"/>
        <v>41.281913690970576</v>
      </c>
      <c r="H1203" s="4">
        <f t="shared" ca="1" si="151"/>
        <v>16.183004310743009</v>
      </c>
      <c r="I1203" s="4">
        <f ca="1">User_Model_Calcs!B1203-Sat_Data!$B$5</f>
        <v>47.651770305634727</v>
      </c>
      <c r="J1203" s="4">
        <f ca="1">(Earth_Data!$B$1/SQRT(1-Earth_Data!$B$2^2*SIN(RADIANS(User_Model_Calcs!A1203))^2))*COS(RADIANS(User_Model_Calcs!A1203))</f>
        <v>6123.3304870345892</v>
      </c>
      <c r="K1203" s="4">
        <f ca="1">((Earth_Data!$B$1*(1-Earth_Data!$B$2^2))/SQRT(1-Earth_Data!$B$2^2*SIN(RADIANS(User_Model_Calcs!A1203))^2))*SIN(RADIANS(User_Model_Calcs!A1203))</f>
        <v>-1778.8109173563778</v>
      </c>
      <c r="L1203" s="4">
        <f t="shared" ca="1" si="145"/>
        <v>-16.19843784072371</v>
      </c>
      <c r="M1203" s="4">
        <f t="shared" ca="1" si="146"/>
        <v>6376.4680296503875</v>
      </c>
      <c r="N1203" s="4">
        <f ca="1">SQRT(User_Model_Calcs!M1203^2+Sat_Data!$B$3^2-2*User_Model_Calcs!M1203*Sat_Data!$B$3*COS(RADIANS(L1203))*COS(RADIANS(I1203)))</f>
        <v>38348.784286021342</v>
      </c>
      <c r="O1203" s="4">
        <f ca="1">DEGREES(ACOS(((Earth_Data!$B$1+Sat_Data!$B$2)/User_Model_Calcs!N1203)*SQRT(1-COS(RADIANS(User_Model_Calcs!I1203))^2*COS(RADIANS(User_Model_Calcs!A1203))^2)))</f>
        <v>32.989718453312747</v>
      </c>
      <c r="P1203" s="4">
        <f t="shared" ca="1" si="147"/>
        <v>75.648880218062644</v>
      </c>
    </row>
    <row r="1204" spans="1:16" x14ac:dyDescent="0.25">
      <c r="A1204" s="4">
        <f t="shared" ca="1" si="148"/>
        <v>-35.811818289002375</v>
      </c>
      <c r="B1204" s="4">
        <f t="shared" ca="1" si="149"/>
        <v>119.97399049901523</v>
      </c>
      <c r="C1204" s="4">
        <v>4453</v>
      </c>
      <c r="D1204" s="4">
        <f t="shared" ca="1" si="150"/>
        <v>1.2</v>
      </c>
      <c r="E1204" s="4">
        <v>0.55000000000000004</v>
      </c>
      <c r="F1204" s="4">
        <v>19.899999999999999</v>
      </c>
      <c r="G1204" s="4">
        <f t="shared" ca="1" si="144"/>
        <v>45.364313344089069</v>
      </c>
      <c r="H1204" s="4">
        <f t="shared" ca="1" si="151"/>
        <v>23.60800524235384</v>
      </c>
      <c r="I1204" s="4">
        <f ca="1">User_Model_Calcs!B1204-Sat_Data!$B$5</f>
        <v>9.9739904990152297</v>
      </c>
      <c r="J1204" s="4">
        <f ca="1">(Earth_Data!$B$1/SQRT(1-Earth_Data!$B$2^2*SIN(RADIANS(User_Model_Calcs!A1204))^2))*COS(RADIANS(User_Model_Calcs!A1204))</f>
        <v>5178.2465987858677</v>
      </c>
      <c r="K1204" s="4">
        <f ca="1">((Earth_Data!$B$1*(1-Earth_Data!$B$2^2))/SQRT(1-Earth_Data!$B$2^2*SIN(RADIANS(User_Model_Calcs!A1204))^2))*SIN(RADIANS(User_Model_Calcs!A1204))</f>
        <v>-3711.2805095612416</v>
      </c>
      <c r="L1204" s="4">
        <f t="shared" ca="1" si="145"/>
        <v>-35.629396926811538</v>
      </c>
      <c r="M1204" s="4">
        <f t="shared" ca="1" si="146"/>
        <v>6370.8587222199922</v>
      </c>
      <c r="N1204" s="4">
        <f ca="1">SQRT(User_Model_Calcs!M1204^2+Sat_Data!$B$3^2-2*User_Model_Calcs!M1204*Sat_Data!$B$3*COS(RADIANS(L1204))*COS(RADIANS(I1204)))</f>
        <v>37260.294879291687</v>
      </c>
      <c r="O1204" s="4">
        <f ca="1">DEGREES(ACOS(((Earth_Data!$B$1+Sat_Data!$B$2)/User_Model_Calcs!N1204)*SQRT(1-COS(RADIANS(User_Model_Calcs!I1204))^2*COS(RADIANS(User_Model_Calcs!A1204))^2)))</f>
        <v>47.08262760321167</v>
      </c>
      <c r="P1204" s="4">
        <f t="shared" ca="1" si="147"/>
        <v>16.728118810157067</v>
      </c>
    </row>
    <row r="1205" spans="1:16" x14ac:dyDescent="0.25">
      <c r="A1205" s="4">
        <f t="shared" ca="1" si="148"/>
        <v>-13.950991318127073</v>
      </c>
      <c r="B1205" s="4">
        <f t="shared" ca="1" si="149"/>
        <v>146.56117092303666</v>
      </c>
      <c r="C1205" s="4">
        <v>4454</v>
      </c>
      <c r="D1205" s="4">
        <f t="shared" ca="1" si="150"/>
        <v>1.2</v>
      </c>
      <c r="E1205" s="4">
        <v>0.55000000000000004</v>
      </c>
      <c r="F1205" s="4">
        <v>19.899999999999999</v>
      </c>
      <c r="G1205" s="4">
        <f t="shared" ca="1" si="144"/>
        <v>45.364313344089069</v>
      </c>
      <c r="H1205" s="4">
        <f t="shared" ca="1" si="151"/>
        <v>15.634822447637841</v>
      </c>
      <c r="I1205" s="4">
        <f ca="1">User_Model_Calcs!B1205-Sat_Data!$B$5</f>
        <v>36.561170923036656</v>
      </c>
      <c r="J1205" s="4">
        <f ca="1">(Earth_Data!$B$1/SQRT(1-Earth_Data!$B$2^2*SIN(RADIANS(User_Model_Calcs!A1205))^2))*COS(RADIANS(User_Model_Calcs!A1205))</f>
        <v>6191.2042335724882</v>
      </c>
      <c r="K1205" s="4">
        <f ca="1">((Earth_Data!$B$1*(1-Earth_Data!$B$2^2))/SQRT(1-Earth_Data!$B$2^2*SIN(RADIANS(User_Model_Calcs!A1205))^2))*SIN(RADIANS(User_Model_Calcs!A1205))</f>
        <v>-1527.7205797537376</v>
      </c>
      <c r="L1205" s="4">
        <f t="shared" ca="1" si="145"/>
        <v>-13.861209301383054</v>
      </c>
      <c r="M1205" s="4">
        <f t="shared" ca="1" si="146"/>
        <v>6376.9067761422539</v>
      </c>
      <c r="N1205" s="4">
        <f ca="1">SQRT(User_Model_Calcs!M1205^2+Sat_Data!$B$3^2-2*User_Model_Calcs!M1205*Sat_Data!$B$3*COS(RADIANS(L1205))*COS(RADIANS(I1205)))</f>
        <v>37404.851458742152</v>
      </c>
      <c r="O1205" s="4">
        <f ca="1">DEGREES(ACOS(((Earth_Data!$B$1+Sat_Data!$B$2)/User_Model_Calcs!N1205)*SQRT(1-COS(RADIANS(User_Model_Calcs!I1205))^2*COS(RADIANS(User_Model_Calcs!A1205))^2)))</f>
        <v>45.084402333036877</v>
      </c>
      <c r="P1205" s="4">
        <f t="shared" ca="1" si="147"/>
        <v>71.991149031552752</v>
      </c>
    </row>
    <row r="1206" spans="1:16" x14ac:dyDescent="0.25">
      <c r="A1206" s="4">
        <f t="shared" ca="1" si="148"/>
        <v>-19.157885363844727</v>
      </c>
      <c r="B1206" s="4">
        <f t="shared" ca="1" si="149"/>
        <v>155.42072212043442</v>
      </c>
      <c r="C1206" s="4">
        <v>4455</v>
      </c>
      <c r="D1206" s="4">
        <f t="shared" ca="1" si="150"/>
        <v>3</v>
      </c>
      <c r="E1206" s="4">
        <v>0.55000000000000004</v>
      </c>
      <c r="F1206" s="4">
        <v>19.899999999999999</v>
      </c>
      <c r="G1206" s="4">
        <f t="shared" ref="G1206:G1269" ca="1" si="152">20.4+20*LOG(F1206)+20*LOG(D1206)+10*LOG(E1206)</f>
        <v>53.323113517529826</v>
      </c>
      <c r="H1206" s="4">
        <f t="shared" ca="1" si="151"/>
        <v>23.811483181023519</v>
      </c>
      <c r="I1206" s="4">
        <f ca="1">User_Model_Calcs!B1206-Sat_Data!$B$5</f>
        <v>45.420722120434419</v>
      </c>
      <c r="J1206" s="4">
        <f ca="1">(Earth_Data!$B$1/SQRT(1-Earth_Data!$B$2^2*SIN(RADIANS(User_Model_Calcs!A1206))^2))*COS(RADIANS(User_Model_Calcs!A1206))</f>
        <v>6027.0779538258885</v>
      </c>
      <c r="K1206" s="4">
        <f ca="1">((Earth_Data!$B$1*(1-Earth_Data!$B$2^2))/SQRT(1-Earth_Data!$B$2^2*SIN(RADIANS(User_Model_Calcs!A1206))^2))*SIN(RADIANS(User_Model_Calcs!A1206))</f>
        <v>-2079.8669641549709</v>
      </c>
      <c r="L1206" s="4">
        <f t="shared" ref="L1206:L1269" ca="1" si="153">DEGREES(ATAN((K1206/J1206)))</f>
        <v>-19.038894835334158</v>
      </c>
      <c r="M1206" s="4">
        <f t="shared" ref="M1206:M1269" ca="1" si="154">SQRT(J1206^2+K1206^2)</f>
        <v>6375.8540800489845</v>
      </c>
      <c r="N1206" s="4">
        <f ca="1">SQRT(User_Model_Calcs!M1206^2+Sat_Data!$B$3^2-2*User_Model_Calcs!M1206*Sat_Data!$B$3*COS(RADIANS(L1206))*COS(RADIANS(I1206)))</f>
        <v>38232.520801294682</v>
      </c>
      <c r="O1206" s="4">
        <f ca="1">DEGREES(ACOS(((Earth_Data!$B$1+Sat_Data!$B$2)/User_Model_Calcs!N1206)*SQRT(1-COS(RADIANS(User_Model_Calcs!I1206))^2*COS(RADIANS(User_Model_Calcs!A1206))^2)))</f>
        <v>34.352583254819614</v>
      </c>
      <c r="P1206" s="4">
        <f t="shared" ref="P1206:P1269" ca="1" si="155">DEGREES(ASIN(SIN(RADIANS(ABS(I1206)))/(SIN(ACOS(COS(RADIANS(I1206))*COS(RADIANS(A1206)))))))</f>
        <v>72.079419271684785</v>
      </c>
    </row>
    <row r="1207" spans="1:16" x14ac:dyDescent="0.25">
      <c r="A1207" s="4">
        <f t="shared" ca="1" si="148"/>
        <v>-27.097592726456938</v>
      </c>
      <c r="B1207" s="4">
        <f t="shared" ca="1" si="149"/>
        <v>124.493048811831</v>
      </c>
      <c r="C1207" s="4">
        <v>4456</v>
      </c>
      <c r="D1207" s="4">
        <f t="shared" ca="1" si="150"/>
        <v>0.75</v>
      </c>
      <c r="E1207" s="4">
        <v>0.55000000000000004</v>
      </c>
      <c r="F1207" s="4">
        <v>19.899999999999999</v>
      </c>
      <c r="G1207" s="4">
        <f t="shared" ca="1" si="152"/>
        <v>41.281913690970576</v>
      </c>
      <c r="H1207" s="4">
        <f t="shared" ca="1" si="151"/>
        <v>19.569913157358272</v>
      </c>
      <c r="I1207" s="4">
        <f ca="1">User_Model_Calcs!B1207-Sat_Data!$B$5</f>
        <v>14.493048811831002</v>
      </c>
      <c r="J1207" s="4">
        <f ca="1">(Earth_Data!$B$1/SQRT(1-Earth_Data!$B$2^2*SIN(RADIANS(User_Model_Calcs!A1207))^2))*COS(RADIANS(User_Model_Calcs!A1207))</f>
        <v>5681.9715391621949</v>
      </c>
      <c r="K1207" s="4">
        <f ca="1">((Earth_Data!$B$1*(1-Earth_Data!$B$2^2))/SQRT(1-Earth_Data!$B$2^2*SIN(RADIANS(User_Model_Calcs!A1207))^2))*SIN(RADIANS(User_Model_Calcs!A1207))</f>
        <v>-2887.847474624512</v>
      </c>
      <c r="L1207" s="4">
        <f t="shared" ca="1" si="153"/>
        <v>-26.941837406841866</v>
      </c>
      <c r="M1207" s="4">
        <f t="shared" ca="1" si="154"/>
        <v>6373.7323138444062</v>
      </c>
      <c r="N1207" s="4">
        <f ca="1">SQRT(User_Model_Calcs!M1207^2+Sat_Data!$B$3^2-2*User_Model_Calcs!M1207*Sat_Data!$B$3*COS(RADIANS(L1207))*COS(RADIANS(I1207)))</f>
        <v>36804.018986353098</v>
      </c>
      <c r="O1207" s="4">
        <f ca="1">DEGREES(ACOS(((Earth_Data!$B$1+Sat_Data!$B$2)/User_Model_Calcs!N1207)*SQRT(1-COS(RADIANS(User_Model_Calcs!I1207))^2*COS(RADIANS(User_Model_Calcs!A1207))^2)))</f>
        <v>54.484503774322668</v>
      </c>
      <c r="P1207" s="4">
        <f t="shared" ca="1" si="155"/>
        <v>29.573734901895293</v>
      </c>
    </row>
    <row r="1208" spans="1:16" x14ac:dyDescent="0.25">
      <c r="A1208" s="4">
        <f t="shared" ca="1" si="148"/>
        <v>-21.140875339278253</v>
      </c>
      <c r="B1208" s="4">
        <f t="shared" ca="1" si="149"/>
        <v>126.79970232322289</v>
      </c>
      <c r="C1208" s="4">
        <v>4457</v>
      </c>
      <c r="D1208" s="4">
        <f t="shared" ca="1" si="150"/>
        <v>0.75</v>
      </c>
      <c r="E1208" s="4">
        <v>0.55000000000000004</v>
      </c>
      <c r="F1208" s="4">
        <v>19.899999999999999</v>
      </c>
      <c r="G1208" s="4">
        <f t="shared" ca="1" si="152"/>
        <v>41.281913690970576</v>
      </c>
      <c r="H1208" s="4">
        <f t="shared" ca="1" si="151"/>
        <v>23.809225243975199</v>
      </c>
      <c r="I1208" s="4">
        <f ca="1">User_Model_Calcs!B1208-Sat_Data!$B$5</f>
        <v>16.799702323222888</v>
      </c>
      <c r="J1208" s="4">
        <f ca="1">(Earth_Data!$B$1/SQRT(1-Earth_Data!$B$2^2*SIN(RADIANS(User_Model_Calcs!A1208))^2))*COS(RADIANS(User_Model_Calcs!A1208))</f>
        <v>5951.4605206199612</v>
      </c>
      <c r="K1208" s="4">
        <f ca="1">((Earth_Data!$B$1*(1-Earth_Data!$B$2^2))/SQRT(1-Earth_Data!$B$2^2*SIN(RADIANS(User_Model_Calcs!A1208))^2))*SIN(RADIANS(User_Model_Calcs!A1208))</f>
        <v>-2285.9503764826713</v>
      </c>
      <c r="L1208" s="4">
        <f t="shared" ca="1" si="153"/>
        <v>-21.011735490799666</v>
      </c>
      <c r="M1208" s="4">
        <f t="shared" ca="1" si="154"/>
        <v>6375.3785340353943</v>
      </c>
      <c r="N1208" s="4">
        <f ca="1">SQRT(User_Model_Calcs!M1208^2+Sat_Data!$B$3^2-2*User_Model_Calcs!M1208*Sat_Data!$B$3*COS(RADIANS(L1208))*COS(RADIANS(I1208)))</f>
        <v>36578.727544022906</v>
      </c>
      <c r="O1208" s="4">
        <f ca="1">DEGREES(ACOS(((Earth_Data!$B$1+Sat_Data!$B$2)/User_Model_Calcs!N1208)*SQRT(1-COS(RADIANS(User_Model_Calcs!I1208))^2*COS(RADIANS(User_Model_Calcs!A1208))^2)))</f>
        <v>58.732788079076059</v>
      </c>
      <c r="P1208" s="4">
        <f t="shared" ca="1" si="155"/>
        <v>39.932862202156208</v>
      </c>
    </row>
    <row r="1209" spans="1:16" x14ac:dyDescent="0.25">
      <c r="A1209" s="4">
        <f t="shared" ca="1" si="148"/>
        <v>-31.612969964446606</v>
      </c>
      <c r="B1209" s="4">
        <f t="shared" ca="1" si="149"/>
        <v>141.4286351594198</v>
      </c>
      <c r="C1209" s="4">
        <v>4458</v>
      </c>
      <c r="D1209" s="4">
        <f t="shared" ca="1" si="150"/>
        <v>3</v>
      </c>
      <c r="E1209" s="4">
        <v>0.55000000000000004</v>
      </c>
      <c r="F1209" s="4">
        <v>19.899999999999999</v>
      </c>
      <c r="G1209" s="4">
        <f t="shared" ca="1" si="152"/>
        <v>53.323113517529826</v>
      </c>
      <c r="H1209" s="4">
        <f t="shared" ca="1" si="151"/>
        <v>15.385123787260257</v>
      </c>
      <c r="I1209" s="4">
        <f ca="1">User_Model_Calcs!B1209-Sat_Data!$B$5</f>
        <v>31.428635159419798</v>
      </c>
      <c r="J1209" s="4">
        <f ca="1">(Earth_Data!$B$1/SQRT(1-Earth_Data!$B$2^2*SIN(RADIANS(User_Model_Calcs!A1209))^2))*COS(RADIANS(User_Model_Calcs!A1209))</f>
        <v>5436.6793849479582</v>
      </c>
      <c r="K1209" s="4">
        <f ca="1">((Earth_Data!$B$1*(1-Earth_Data!$B$2^2))/SQRT(1-Earth_Data!$B$2^2*SIN(RADIANS(User_Model_Calcs!A1209))^2))*SIN(RADIANS(User_Model_Calcs!A1209))</f>
        <v>-3323.9619147557714</v>
      </c>
      <c r="L1209" s="4">
        <f t="shared" ca="1" si="153"/>
        <v>-31.441432448698869</v>
      </c>
      <c r="M1209" s="4">
        <f t="shared" ca="1" si="154"/>
        <v>6372.299863115747</v>
      </c>
      <c r="N1209" s="4">
        <f ca="1">SQRT(User_Model_Calcs!M1209^2+Sat_Data!$B$3^2-2*User_Model_Calcs!M1209*Sat_Data!$B$3*COS(RADIANS(L1209))*COS(RADIANS(I1209)))</f>
        <v>37778.518610671679</v>
      </c>
      <c r="O1209" s="4">
        <f ca="1">DEGREES(ACOS(((Earth_Data!$B$1+Sat_Data!$B$2)/User_Model_Calcs!N1209)*SQRT(1-COS(RADIANS(User_Model_Calcs!I1209))^2*COS(RADIANS(User_Model_Calcs!A1209))^2)))</f>
        <v>39.938098390107648</v>
      </c>
      <c r="P1209" s="4">
        <f t="shared" ca="1" si="155"/>
        <v>49.377724842083438</v>
      </c>
    </row>
    <row r="1210" spans="1:16" x14ac:dyDescent="0.25">
      <c r="A1210" s="4">
        <f t="shared" ca="1" si="148"/>
        <v>-20.36347471810781</v>
      </c>
      <c r="B1210" s="4">
        <f t="shared" ca="1" si="149"/>
        <v>108.24700435974269</v>
      </c>
      <c r="C1210" s="4">
        <v>4459</v>
      </c>
      <c r="D1210" s="4">
        <f t="shared" ca="1" si="150"/>
        <v>3</v>
      </c>
      <c r="E1210" s="4">
        <v>0.55000000000000004</v>
      </c>
      <c r="F1210" s="4">
        <v>19.899999999999999</v>
      </c>
      <c r="G1210" s="4">
        <f t="shared" ca="1" si="152"/>
        <v>53.323113517529826</v>
      </c>
      <c r="H1210" s="4">
        <f t="shared" ca="1" si="151"/>
        <v>23.623887501211854</v>
      </c>
      <c r="I1210" s="4">
        <f ca="1">User_Model_Calcs!B1210-Sat_Data!$B$5</f>
        <v>-1.7529956402573106</v>
      </c>
      <c r="J1210" s="4">
        <f ca="1">(Earth_Data!$B$1/SQRT(1-Earth_Data!$B$2^2*SIN(RADIANS(User_Model_Calcs!A1210))^2))*COS(RADIANS(User_Model_Calcs!A1210))</f>
        <v>5981.9568382031111</v>
      </c>
      <c r="K1210" s="4">
        <f ca="1">((Earth_Data!$B$1*(1-Earth_Data!$B$2^2))/SQRT(1-Earth_Data!$B$2^2*SIN(RADIANS(User_Model_Calcs!A1210))^2))*SIN(RADIANS(User_Model_Calcs!A1210))</f>
        <v>-2205.4659690078238</v>
      </c>
      <c r="L1210" s="4">
        <f t="shared" ca="1" si="153"/>
        <v>-20.238243213973849</v>
      </c>
      <c r="M1210" s="4">
        <f t="shared" ca="1" si="154"/>
        <v>6375.5696023631162</v>
      </c>
      <c r="N1210" s="4">
        <f ca="1">SQRT(User_Model_Calcs!M1210^2+Sat_Data!$B$3^2-2*User_Model_Calcs!M1210*Sat_Data!$B$3*COS(RADIANS(L1210))*COS(RADIANS(I1210)))</f>
        <v>36252.593615505008</v>
      </c>
      <c r="O1210" s="4">
        <f ca="1">DEGREES(ACOS(((Earth_Data!$B$1+Sat_Data!$B$2)/User_Model_Calcs!N1210)*SQRT(1-COS(RADIANS(User_Model_Calcs!I1210))^2*COS(RADIANS(User_Model_Calcs!A1210))^2)))</f>
        <v>66.040593859369068</v>
      </c>
      <c r="P1210" s="4">
        <f t="shared" ca="1" si="155"/>
        <v>5.0263518942484469</v>
      </c>
    </row>
    <row r="1211" spans="1:16" x14ac:dyDescent="0.25">
      <c r="A1211" s="4">
        <f t="shared" ca="1" si="148"/>
        <v>-41.696318308787063</v>
      </c>
      <c r="B1211" s="4">
        <f t="shared" ca="1" si="149"/>
        <v>124.45472063896221</v>
      </c>
      <c r="C1211" s="4">
        <v>4460</v>
      </c>
      <c r="D1211" s="4">
        <f t="shared" ca="1" si="150"/>
        <v>0.75</v>
      </c>
      <c r="E1211" s="4">
        <v>0.55000000000000004</v>
      </c>
      <c r="F1211" s="4">
        <v>19.899999999999999</v>
      </c>
      <c r="G1211" s="4">
        <f t="shared" ca="1" si="152"/>
        <v>41.281913690970576</v>
      </c>
      <c r="H1211" s="4">
        <f t="shared" ca="1" si="151"/>
        <v>17.78590411660003</v>
      </c>
      <c r="I1211" s="4">
        <f ca="1">User_Model_Calcs!B1211-Sat_Data!$B$5</f>
        <v>14.454720638962215</v>
      </c>
      <c r="J1211" s="4">
        <f ca="1">(Earth_Data!$B$1/SQRT(1-Earth_Data!$B$2^2*SIN(RADIANS(User_Model_Calcs!A1211))^2))*COS(RADIANS(User_Model_Calcs!A1211))</f>
        <v>4769.5046119069202</v>
      </c>
      <c r="K1211" s="4">
        <f ca="1">((Earth_Data!$B$1*(1-Earth_Data!$B$2^2))/SQRT(1-Earth_Data!$B$2^2*SIN(RADIANS(User_Model_Calcs!A1211))^2))*SIN(RADIANS(User_Model_Calcs!A1211))</f>
        <v>-4220.4793924778696</v>
      </c>
      <c r="L1211" s="4">
        <f t="shared" ca="1" si="153"/>
        <v>-41.505243207022893</v>
      </c>
      <c r="M1211" s="4">
        <f t="shared" ca="1" si="154"/>
        <v>6368.7220496212385</v>
      </c>
      <c r="N1211" s="4">
        <f ca="1">SQRT(User_Model_Calcs!M1211^2+Sat_Data!$B$3^2-2*User_Model_Calcs!M1211*Sat_Data!$B$3*COS(RADIANS(L1211))*COS(RADIANS(I1211)))</f>
        <v>37800.831873836738</v>
      </c>
      <c r="O1211" s="4">
        <f ca="1">DEGREES(ACOS(((Earth_Data!$B$1+Sat_Data!$B$2)/User_Model_Calcs!N1211)*SQRT(1-COS(RADIANS(User_Model_Calcs!I1211))^2*COS(RADIANS(User_Model_Calcs!A1211))^2)))</f>
        <v>39.597645261223875</v>
      </c>
      <c r="P1211" s="4">
        <f t="shared" ca="1" si="155"/>
        <v>21.182581873163414</v>
      </c>
    </row>
    <row r="1212" spans="1:16" x14ac:dyDescent="0.25">
      <c r="A1212" s="4">
        <f t="shared" ca="1" si="148"/>
        <v>-39.815206657639528</v>
      </c>
      <c r="B1212" s="4">
        <f t="shared" ca="1" si="149"/>
        <v>122.90217036658731</v>
      </c>
      <c r="C1212" s="4">
        <v>4461</v>
      </c>
      <c r="D1212" s="4">
        <f t="shared" ca="1" si="150"/>
        <v>3</v>
      </c>
      <c r="E1212" s="4">
        <v>0.55000000000000004</v>
      </c>
      <c r="F1212" s="4">
        <v>19.899999999999999</v>
      </c>
      <c r="G1212" s="4">
        <f t="shared" ca="1" si="152"/>
        <v>53.323113517529826</v>
      </c>
      <c r="H1212" s="4">
        <f t="shared" ca="1" si="151"/>
        <v>19.572452025958377</v>
      </c>
      <c r="I1212" s="4">
        <f ca="1">User_Model_Calcs!B1212-Sat_Data!$B$5</f>
        <v>12.902170366587313</v>
      </c>
      <c r="J1212" s="4">
        <f ca="1">(Earth_Data!$B$1/SQRT(1-Earth_Data!$B$2^2*SIN(RADIANS(User_Model_Calcs!A1212))^2))*COS(RADIANS(User_Model_Calcs!A1212))</f>
        <v>4905.8734730587375</v>
      </c>
      <c r="K1212" s="4">
        <f ca="1">((Earth_Data!$B$1*(1-Earth_Data!$B$2^2))/SQRT(1-Earth_Data!$B$2^2*SIN(RADIANS(User_Model_Calcs!A1212))^2))*SIN(RADIANS(User_Model_Calcs!A1212))</f>
        <v>-4062.2480090667759</v>
      </c>
      <c r="L1212" s="4">
        <f t="shared" ca="1" si="153"/>
        <v>-39.626036837013253</v>
      </c>
      <c r="M1212" s="4">
        <f t="shared" ca="1" si="154"/>
        <v>6369.4154693212149</v>
      </c>
      <c r="N1212" s="4">
        <f ca="1">SQRT(User_Model_Calcs!M1212^2+Sat_Data!$B$3^2-2*User_Model_Calcs!M1212*Sat_Data!$B$3*COS(RADIANS(L1212))*COS(RADIANS(I1212)))</f>
        <v>37618.149529625545</v>
      </c>
      <c r="O1212" s="4">
        <f ca="1">DEGREES(ACOS(((Earth_Data!$B$1+Sat_Data!$B$2)/User_Model_Calcs!N1212)*SQRT(1-COS(RADIANS(User_Model_Calcs!I1212))^2*COS(RADIANS(User_Model_Calcs!A1212))^2)))</f>
        <v>42.013061136997358</v>
      </c>
      <c r="P1212" s="4">
        <f t="shared" ca="1" si="155"/>
        <v>19.684531415494515</v>
      </c>
    </row>
    <row r="1213" spans="1:16" x14ac:dyDescent="0.25">
      <c r="A1213" s="4">
        <f t="shared" ca="1" si="148"/>
        <v>-27.19851351426513</v>
      </c>
      <c r="B1213" s="4">
        <f t="shared" ca="1" si="149"/>
        <v>151.1980815695058</v>
      </c>
      <c r="C1213" s="4">
        <v>4462</v>
      </c>
      <c r="D1213" s="4">
        <f t="shared" ca="1" si="150"/>
        <v>1.2</v>
      </c>
      <c r="E1213" s="4">
        <v>0.55000000000000004</v>
      </c>
      <c r="F1213" s="4">
        <v>19.899999999999999</v>
      </c>
      <c r="G1213" s="4">
        <f t="shared" ca="1" si="152"/>
        <v>45.364313344089069</v>
      </c>
      <c r="H1213" s="4">
        <f t="shared" ca="1" si="151"/>
        <v>23.591228050963522</v>
      </c>
      <c r="I1213" s="4">
        <f ca="1">User_Model_Calcs!B1213-Sat_Data!$B$5</f>
        <v>41.198081569505803</v>
      </c>
      <c r="J1213" s="4">
        <f ca="1">(Earth_Data!$B$1/SQRT(1-Earth_Data!$B$2^2*SIN(RADIANS(User_Model_Calcs!A1213))^2))*COS(RADIANS(User_Model_Calcs!A1213))</f>
        <v>5676.8690077341344</v>
      </c>
      <c r="K1213" s="4">
        <f ca="1">((Earth_Data!$B$1*(1-Earth_Data!$B$2^2))/SQRT(1-Earth_Data!$B$2^2*SIN(RADIANS(User_Model_Calcs!A1213))^2))*SIN(RADIANS(User_Model_Calcs!A1213))</f>
        <v>-2897.7981074245149</v>
      </c>
      <c r="L1213" s="4">
        <f t="shared" ca="1" si="153"/>
        <v>-27.042361865306841</v>
      </c>
      <c r="M1213" s="4">
        <f t="shared" ca="1" si="154"/>
        <v>6373.7018758618942</v>
      </c>
      <c r="N1213" s="4">
        <f ca="1">SQRT(User_Model_Calcs!M1213^2+Sat_Data!$B$3^2-2*User_Model_Calcs!M1213*Sat_Data!$B$3*COS(RADIANS(L1213))*COS(RADIANS(I1213)))</f>
        <v>38186.800122458524</v>
      </c>
      <c r="O1213" s="4">
        <f ca="1">DEGREES(ACOS(((Earth_Data!$B$1+Sat_Data!$B$2)/User_Model_Calcs!N1213)*SQRT(1-COS(RADIANS(User_Model_Calcs!I1213))^2*COS(RADIANS(User_Model_Calcs!A1213))^2)))</f>
        <v>34.87118704074863</v>
      </c>
      <c r="P1213" s="4">
        <f t="shared" ca="1" si="155"/>
        <v>62.428792280471264</v>
      </c>
    </row>
    <row r="1214" spans="1:16" x14ac:dyDescent="0.25">
      <c r="A1214" s="4">
        <f t="shared" ca="1" si="148"/>
        <v>-20.696812266083462</v>
      </c>
      <c r="B1214" s="4">
        <f t="shared" ca="1" si="149"/>
        <v>109.84256543555989</v>
      </c>
      <c r="C1214" s="4">
        <v>4463</v>
      </c>
      <c r="D1214" s="4">
        <f t="shared" ca="1" si="150"/>
        <v>3</v>
      </c>
      <c r="E1214" s="4">
        <v>0.55000000000000004</v>
      </c>
      <c r="F1214" s="4">
        <v>19.899999999999999</v>
      </c>
      <c r="G1214" s="4">
        <f t="shared" ca="1" si="152"/>
        <v>53.323113517529826</v>
      </c>
      <c r="H1214" s="4">
        <f t="shared" ca="1" si="151"/>
        <v>18.422999854950508</v>
      </c>
      <c r="I1214" s="4">
        <f ca="1">User_Model_Calcs!B1214-Sat_Data!$B$5</f>
        <v>-0.15743456444010917</v>
      </c>
      <c r="J1214" s="4">
        <f ca="1">(Earth_Data!$B$1/SQRT(1-Earth_Data!$B$2^2*SIN(RADIANS(User_Model_Calcs!A1214))^2))*COS(RADIANS(User_Model_Calcs!A1214))</f>
        <v>5969.0145695232577</v>
      </c>
      <c r="K1214" s="4">
        <f ca="1">((Earth_Data!$B$1*(1-Earth_Data!$B$2^2))/SQRT(1-Earth_Data!$B$2^2*SIN(RADIANS(User_Model_Calcs!A1214))^2))*SIN(RADIANS(User_Model_Calcs!A1214))</f>
        <v>-2240.0261974364839</v>
      </c>
      <c r="L1214" s="4">
        <f t="shared" ca="1" si="153"/>
        <v>-20.569893547536921</v>
      </c>
      <c r="M1214" s="4">
        <f t="shared" ca="1" si="154"/>
        <v>6375.4883966942234</v>
      </c>
      <c r="N1214" s="4">
        <f ca="1">SQRT(User_Model_Calcs!M1214^2+Sat_Data!$B$3^2-2*User_Model_Calcs!M1214*Sat_Data!$B$3*COS(RADIANS(L1214))*COS(RADIANS(I1214)))</f>
        <v>36264.400208723018</v>
      </c>
      <c r="O1214" s="4">
        <f ca="1">DEGREES(ACOS(((Earth_Data!$B$1+Sat_Data!$B$2)/User_Model_Calcs!N1214)*SQRT(1-COS(RADIANS(User_Model_Calcs!I1214))^2*COS(RADIANS(User_Model_Calcs!A1214))^2)))</f>
        <v>65.736674352231489</v>
      </c>
      <c r="P1214" s="4">
        <f t="shared" ca="1" si="155"/>
        <v>0.44544887698015295</v>
      </c>
    </row>
    <row r="1215" spans="1:16" x14ac:dyDescent="0.25">
      <c r="A1215" s="4">
        <f t="shared" ca="1" si="148"/>
        <v>-21.336704838208242</v>
      </c>
      <c r="B1215" s="4">
        <f t="shared" ca="1" si="149"/>
        <v>125.00569083257855</v>
      </c>
      <c r="C1215" s="4">
        <v>4464</v>
      </c>
      <c r="D1215" s="4">
        <f t="shared" ca="1" si="150"/>
        <v>0.75</v>
      </c>
      <c r="E1215" s="4">
        <v>0.55000000000000004</v>
      </c>
      <c r="F1215" s="4">
        <v>19.899999999999999</v>
      </c>
      <c r="G1215" s="4">
        <f t="shared" ca="1" si="152"/>
        <v>41.281913690970576</v>
      </c>
      <c r="H1215" s="4">
        <f t="shared" ca="1" si="151"/>
        <v>21.208293916417364</v>
      </c>
      <c r="I1215" s="4">
        <f ca="1">User_Model_Calcs!B1215-Sat_Data!$B$5</f>
        <v>15.005690832578551</v>
      </c>
      <c r="J1215" s="4">
        <f ca="1">(Earth_Data!$B$1/SQRT(1-Earth_Data!$B$2^2*SIN(RADIANS(User_Model_Calcs!A1215))^2))*COS(RADIANS(User_Model_Calcs!A1215))</f>
        <v>5943.6059956667577</v>
      </c>
      <c r="K1215" s="4">
        <f ca="1">((Earth_Data!$B$1*(1-Earth_Data!$B$2^2))/SQRT(1-Earth_Data!$B$2^2*SIN(RADIANS(User_Model_Calcs!A1215))^2))*SIN(RADIANS(User_Model_Calcs!A1215))</f>
        <v>-2306.1599579326839</v>
      </c>
      <c r="L1215" s="4">
        <f t="shared" ca="1" si="153"/>
        <v>-21.206595237154968</v>
      </c>
      <c r="M1215" s="4">
        <f t="shared" ca="1" si="154"/>
        <v>6375.3294803718109</v>
      </c>
      <c r="N1215" s="4">
        <f ca="1">SQRT(User_Model_Calcs!M1215^2+Sat_Data!$B$3^2-2*User_Model_Calcs!M1215*Sat_Data!$B$3*COS(RADIANS(L1215))*COS(RADIANS(I1215)))</f>
        <v>36528.575111248603</v>
      </c>
      <c r="O1215" s="4">
        <f ca="1">DEGREES(ACOS(((Earth_Data!$B$1+Sat_Data!$B$2)/User_Model_Calcs!N1215)*SQRT(1-COS(RADIANS(User_Model_Calcs!I1215))^2*COS(RADIANS(User_Model_Calcs!A1215))^2)))</f>
        <v>59.744108583919555</v>
      </c>
      <c r="P1215" s="4">
        <f t="shared" ca="1" si="155"/>
        <v>36.379974420667338</v>
      </c>
    </row>
    <row r="1216" spans="1:16" x14ac:dyDescent="0.25">
      <c r="A1216" s="4">
        <f t="shared" ca="1" si="148"/>
        <v>-23.343425420195921</v>
      </c>
      <c r="B1216" s="4">
        <f t="shared" ca="1" si="149"/>
        <v>146.57039618153459</v>
      </c>
      <c r="C1216" s="4">
        <v>4465</v>
      </c>
      <c r="D1216" s="4">
        <f t="shared" ca="1" si="150"/>
        <v>3</v>
      </c>
      <c r="E1216" s="4">
        <v>0.55000000000000004</v>
      </c>
      <c r="F1216" s="4">
        <v>19.899999999999999</v>
      </c>
      <c r="G1216" s="4">
        <f t="shared" ca="1" si="152"/>
        <v>53.323113517529826</v>
      </c>
      <c r="H1216" s="4">
        <f t="shared" ca="1" si="151"/>
        <v>20.650750742204906</v>
      </c>
      <c r="I1216" s="4">
        <f ca="1">User_Model_Calcs!B1216-Sat_Data!$B$5</f>
        <v>36.570396181534591</v>
      </c>
      <c r="J1216" s="4">
        <f ca="1">(Earth_Data!$B$1/SQRT(1-Earth_Data!$B$2^2*SIN(RADIANS(User_Model_Calcs!A1216))^2))*COS(RADIANS(User_Model_Calcs!A1216))</f>
        <v>5859.1458616090067</v>
      </c>
      <c r="K1216" s="4">
        <f ca="1">((Earth_Data!$B$1*(1-Earth_Data!$B$2^2))/SQRT(1-Earth_Data!$B$2^2*SIN(RADIANS(User_Model_Calcs!A1216))^2))*SIN(RADIANS(User_Model_Calcs!A1216))</f>
        <v>-2511.6851416211207</v>
      </c>
      <c r="L1216" s="4">
        <f t="shared" ca="1" si="153"/>
        <v>-23.203734139780817</v>
      </c>
      <c r="M1216" s="4">
        <f t="shared" ca="1" si="154"/>
        <v>6374.8060737759115</v>
      </c>
      <c r="N1216" s="4">
        <f ca="1">SQRT(User_Model_Calcs!M1216^2+Sat_Data!$B$3^2-2*User_Model_Calcs!M1216*Sat_Data!$B$3*COS(RADIANS(L1216))*COS(RADIANS(I1216)))</f>
        <v>37704.578663840563</v>
      </c>
      <c r="O1216" s="4">
        <f ca="1">DEGREES(ACOS(((Earth_Data!$B$1+Sat_Data!$B$2)/User_Model_Calcs!N1216)*SQRT(1-COS(RADIANS(User_Model_Calcs!I1216))^2*COS(RADIANS(User_Model_Calcs!A1216))^2)))</f>
        <v>40.942890070562392</v>
      </c>
      <c r="P1216" s="4">
        <f t="shared" ca="1" si="155"/>
        <v>61.89261389555552</v>
      </c>
    </row>
    <row r="1217" spans="1:16" x14ac:dyDescent="0.25">
      <c r="A1217" s="4">
        <f t="shared" ca="1" si="148"/>
        <v>-17.737717267788685</v>
      </c>
      <c r="B1217" s="4">
        <f t="shared" ca="1" si="149"/>
        <v>139.87998091377753</v>
      </c>
      <c r="C1217" s="4">
        <v>4466</v>
      </c>
      <c r="D1217" s="4">
        <f t="shared" ca="1" si="150"/>
        <v>3</v>
      </c>
      <c r="E1217" s="4">
        <v>0.55000000000000004</v>
      </c>
      <c r="F1217" s="4">
        <v>19.899999999999999</v>
      </c>
      <c r="G1217" s="4">
        <f t="shared" ca="1" si="152"/>
        <v>53.323113517529826</v>
      </c>
      <c r="H1217" s="4">
        <f t="shared" ca="1" si="151"/>
        <v>21.110532438012065</v>
      </c>
      <c r="I1217" s="4">
        <f ca="1">User_Model_Calcs!B1217-Sat_Data!$B$5</f>
        <v>29.87998091377753</v>
      </c>
      <c r="J1217" s="4">
        <f ca="1">(Earth_Data!$B$1/SQRT(1-Earth_Data!$B$2^2*SIN(RADIANS(User_Model_Calcs!A1217))^2))*COS(RADIANS(User_Model_Calcs!A1217))</f>
        <v>6076.8187187310814</v>
      </c>
      <c r="K1217" s="4">
        <f ca="1">((Earth_Data!$B$1*(1-Earth_Data!$B$2^2))/SQRT(1-Earth_Data!$B$2^2*SIN(RADIANS(User_Model_Calcs!A1217))^2))*SIN(RADIANS(User_Model_Calcs!A1217))</f>
        <v>-1930.7563254684719</v>
      </c>
      <c r="L1217" s="4">
        <f t="shared" ca="1" si="153"/>
        <v>-17.626345823267346</v>
      </c>
      <c r="M1217" s="4">
        <f t="shared" ca="1" si="154"/>
        <v>6376.1701458365251</v>
      </c>
      <c r="N1217" s="4">
        <f ca="1">SQRT(User_Model_Calcs!M1217^2+Sat_Data!$B$3^2-2*User_Model_Calcs!M1217*Sat_Data!$B$3*COS(RADIANS(L1217))*COS(RADIANS(I1217)))</f>
        <v>37069.418686057288</v>
      </c>
      <c r="O1217" s="4">
        <f ca="1">DEGREES(ACOS(((Earth_Data!$B$1+Sat_Data!$B$2)/User_Model_Calcs!N1217)*SQRT(1-COS(RADIANS(User_Model_Calcs!I1217))^2*COS(RADIANS(User_Model_Calcs!A1217))^2)))</f>
        <v>50.104662200055998</v>
      </c>
      <c r="P1217" s="4">
        <f t="shared" ca="1" si="155"/>
        <v>62.065280960337809</v>
      </c>
    </row>
    <row r="1218" spans="1:16" x14ac:dyDescent="0.25">
      <c r="A1218" s="4">
        <f t="shared" ref="A1218:A1281" ca="1" si="156">RAND()*(-44.106+9.432)-9.432</f>
        <v>-34.578893625685716</v>
      </c>
      <c r="B1218" s="4">
        <f t="shared" ref="B1218:B1281" ca="1" si="157">RAND()*(160-105)+105</f>
        <v>148.94792869470632</v>
      </c>
      <c r="C1218" s="4">
        <v>4467</v>
      </c>
      <c r="D1218" s="4">
        <f t="shared" ref="D1218:D1281" ca="1" si="158">CHOOSE(RANDBETWEEN(1,3),0.75,1.2,3)</f>
        <v>3</v>
      </c>
      <c r="E1218" s="4">
        <v>0.55000000000000004</v>
      </c>
      <c r="F1218" s="4">
        <v>19.899999999999999</v>
      </c>
      <c r="G1218" s="4">
        <f t="shared" ca="1" si="152"/>
        <v>53.323113517529826</v>
      </c>
      <c r="H1218" s="4">
        <f t="shared" ca="1" si="151"/>
        <v>16.008434749741571</v>
      </c>
      <c r="I1218" s="4">
        <f ca="1">User_Model_Calcs!B1218-Sat_Data!$B$5</f>
        <v>38.94792869470632</v>
      </c>
      <c r="J1218" s="4">
        <f ca="1">(Earth_Data!$B$1/SQRT(1-Earth_Data!$B$2^2*SIN(RADIANS(User_Model_Calcs!A1218))^2))*COS(RADIANS(User_Model_Calcs!A1218))</f>
        <v>5257.0838486022494</v>
      </c>
      <c r="K1218" s="4">
        <f ca="1">((Earth_Data!$B$1*(1-Earth_Data!$B$2^2))/SQRT(1-Earth_Data!$B$2^2*SIN(RADIANS(User_Model_Calcs!A1218))^2))*SIN(RADIANS(User_Model_Calcs!A1218))</f>
        <v>-3599.5024370169472</v>
      </c>
      <c r="L1218" s="4">
        <f t="shared" ca="1" si="153"/>
        <v>-34.399272834291963</v>
      </c>
      <c r="M1218" s="4">
        <f t="shared" ca="1" si="154"/>
        <v>6371.290951237871</v>
      </c>
      <c r="N1218" s="4">
        <f ca="1">SQRT(User_Model_Calcs!M1218^2+Sat_Data!$B$3^2-2*User_Model_Calcs!M1218*Sat_Data!$B$3*COS(RADIANS(L1218))*COS(RADIANS(I1218)))</f>
        <v>38387.884050771259</v>
      </c>
      <c r="O1218" s="4">
        <f ca="1">DEGREES(ACOS(((Earth_Data!$B$1+Sat_Data!$B$2)/User_Model_Calcs!N1218)*SQRT(1-COS(RADIANS(User_Model_Calcs!I1218))^2*COS(RADIANS(User_Model_Calcs!A1218))^2)))</f>
        <v>32.471514447033194</v>
      </c>
      <c r="P1218" s="4">
        <f t="shared" ca="1" si="155"/>
        <v>54.925083212361592</v>
      </c>
    </row>
    <row r="1219" spans="1:16" x14ac:dyDescent="0.25">
      <c r="A1219" s="4">
        <f t="shared" ca="1" si="156"/>
        <v>-19.56385309737313</v>
      </c>
      <c r="B1219" s="4">
        <f t="shared" ca="1" si="157"/>
        <v>135.54036386290036</v>
      </c>
      <c r="C1219" s="4">
        <v>4468</v>
      </c>
      <c r="D1219" s="4">
        <f t="shared" ca="1" si="158"/>
        <v>0.75</v>
      </c>
      <c r="E1219" s="4">
        <v>0.55000000000000004</v>
      </c>
      <c r="F1219" s="4">
        <v>19.899999999999999</v>
      </c>
      <c r="G1219" s="4">
        <f t="shared" ca="1" si="152"/>
        <v>41.281913690970576</v>
      </c>
      <c r="H1219" s="4">
        <f t="shared" ref="H1219:H1282" ca="1" si="159">RAND()*(24-14)+14</f>
        <v>22.348265885126324</v>
      </c>
      <c r="I1219" s="4">
        <f ca="1">User_Model_Calcs!B1219-Sat_Data!$B$5</f>
        <v>25.540363862900364</v>
      </c>
      <c r="J1219" s="4">
        <f ca="1">(Earth_Data!$B$1/SQRT(1-Earth_Data!$B$2^2*SIN(RADIANS(User_Model_Calcs!A1219))^2))*COS(RADIANS(User_Model_Calcs!A1219))</f>
        <v>6012.1798837055567</v>
      </c>
      <c r="K1219" s="4">
        <f ca="1">((Earth_Data!$B$1*(1-Earth_Data!$B$2^2))/SQRT(1-Earth_Data!$B$2^2*SIN(RADIANS(User_Model_Calcs!A1219))^2))*SIN(RADIANS(User_Model_Calcs!A1219))</f>
        <v>-2122.2647235603849</v>
      </c>
      <c r="L1219" s="4">
        <f t="shared" ca="1" si="153"/>
        <v>-19.442737095237867</v>
      </c>
      <c r="M1219" s="4">
        <f t="shared" ca="1" si="154"/>
        <v>6375.7599163474306</v>
      </c>
      <c r="N1219" s="4">
        <f ca="1">SQRT(User_Model_Calcs!M1219^2+Sat_Data!$B$3^2-2*User_Model_Calcs!M1219*Sat_Data!$B$3*COS(RADIANS(L1219))*COS(RADIANS(I1219)))</f>
        <v>36891.883322937654</v>
      </c>
      <c r="O1219" s="4">
        <f ca="1">DEGREES(ACOS(((Earth_Data!$B$1+Sat_Data!$B$2)/User_Model_Calcs!N1219)*SQRT(1-COS(RADIANS(User_Model_Calcs!I1219))^2*COS(RADIANS(User_Model_Calcs!A1219))^2)))</f>
        <v>53.007432140592314</v>
      </c>
      <c r="P1219" s="4">
        <f t="shared" ca="1" si="155"/>
        <v>54.978314330245482</v>
      </c>
    </row>
    <row r="1220" spans="1:16" x14ac:dyDescent="0.25">
      <c r="A1220" s="4">
        <f t="shared" ca="1" si="156"/>
        <v>-17.264492572623219</v>
      </c>
      <c r="B1220" s="4">
        <f t="shared" ca="1" si="157"/>
        <v>135.79615463627545</v>
      </c>
      <c r="C1220" s="4">
        <v>4469</v>
      </c>
      <c r="D1220" s="4">
        <f t="shared" ca="1" si="158"/>
        <v>3</v>
      </c>
      <c r="E1220" s="4">
        <v>0.55000000000000004</v>
      </c>
      <c r="F1220" s="4">
        <v>19.899999999999999</v>
      </c>
      <c r="G1220" s="4">
        <f t="shared" ca="1" si="152"/>
        <v>53.323113517529826</v>
      </c>
      <c r="H1220" s="4">
        <f t="shared" ca="1" si="159"/>
        <v>17.130418566711683</v>
      </c>
      <c r="I1220" s="4">
        <f ca="1">User_Model_Calcs!B1220-Sat_Data!$B$5</f>
        <v>25.796154636275446</v>
      </c>
      <c r="J1220" s="4">
        <f ca="1">(Earth_Data!$B$1/SQRT(1-Earth_Data!$B$2^2*SIN(RADIANS(User_Model_Calcs!A1220))^2))*COS(RADIANS(User_Model_Calcs!A1220))</f>
        <v>6092.5688203969257</v>
      </c>
      <c r="K1220" s="4">
        <f ca="1">((Earth_Data!$B$1*(1-Earth_Data!$B$2^2))/SQRT(1-Earth_Data!$B$2^2*SIN(RADIANS(User_Model_Calcs!A1220))^2))*SIN(RADIANS(User_Model_Calcs!A1220))</f>
        <v>-1880.8067493738615</v>
      </c>
      <c r="L1220" s="4">
        <f t="shared" ca="1" si="153"/>
        <v>-17.155721164982676</v>
      </c>
      <c r="M1220" s="4">
        <f t="shared" ca="1" si="154"/>
        <v>6376.27076430754</v>
      </c>
      <c r="N1220" s="4">
        <f ca="1">SQRT(User_Model_Calcs!M1220^2+Sat_Data!$B$3^2-2*User_Model_Calcs!M1220*Sat_Data!$B$3*COS(RADIANS(L1220))*COS(RADIANS(I1220)))</f>
        <v>36822.47252462092</v>
      </c>
      <c r="O1220" s="4">
        <f ca="1">DEGREES(ACOS(((Earth_Data!$B$1+Sat_Data!$B$2)/User_Model_Calcs!N1220)*SQRT(1-COS(RADIANS(User_Model_Calcs!I1220))^2*COS(RADIANS(User_Model_Calcs!A1220))^2)))</f>
        <v>54.21543513889798</v>
      </c>
      <c r="P1220" s="4">
        <f t="shared" ca="1" si="155"/>
        <v>58.448803460476114</v>
      </c>
    </row>
    <row r="1221" spans="1:16" x14ac:dyDescent="0.25">
      <c r="A1221" s="4">
        <f t="shared" ca="1" si="156"/>
        <v>-14.327366828071817</v>
      </c>
      <c r="B1221" s="4">
        <f t="shared" ca="1" si="157"/>
        <v>139.50056475779286</v>
      </c>
      <c r="C1221" s="4">
        <v>4470</v>
      </c>
      <c r="D1221" s="4">
        <f t="shared" ca="1" si="158"/>
        <v>0.75</v>
      </c>
      <c r="E1221" s="4">
        <v>0.55000000000000004</v>
      </c>
      <c r="F1221" s="4">
        <v>19.899999999999999</v>
      </c>
      <c r="G1221" s="4">
        <f t="shared" ca="1" si="152"/>
        <v>41.281913690970576</v>
      </c>
      <c r="H1221" s="4">
        <f t="shared" ca="1" si="159"/>
        <v>17.554004364796242</v>
      </c>
      <c r="I1221" s="4">
        <f ca="1">User_Model_Calcs!B1221-Sat_Data!$B$5</f>
        <v>29.500564757792858</v>
      </c>
      <c r="J1221" s="4">
        <f ca="1">(Earth_Data!$B$1/SQRT(1-Earth_Data!$B$2^2*SIN(RADIANS(User_Model_Calcs!A1221))^2))*COS(RADIANS(User_Model_Calcs!A1221))</f>
        <v>6181.0319188106778</v>
      </c>
      <c r="K1221" s="4">
        <f ca="1">((Earth_Data!$B$1*(1-Earth_Data!$B$2^2))/SQRT(1-Earth_Data!$B$2^2*SIN(RADIANS(User_Model_Calcs!A1221))^2))*SIN(RADIANS(User_Model_Calcs!A1221))</f>
        <v>-1568.1013733848697</v>
      </c>
      <c r="L1221" s="4">
        <f t="shared" ca="1" si="153"/>
        <v>-14.235363105309535</v>
      </c>
      <c r="M1221" s="4">
        <f t="shared" ca="1" si="154"/>
        <v>6376.8407145363071</v>
      </c>
      <c r="N1221" s="4">
        <f ca="1">SQRT(User_Model_Calcs!M1221^2+Sat_Data!$B$3^2-2*User_Model_Calcs!M1221*Sat_Data!$B$3*COS(RADIANS(L1221))*COS(RADIANS(I1221)))</f>
        <v>36943.481026638518</v>
      </c>
      <c r="O1221" s="4">
        <f ca="1">DEGREES(ACOS(((Earth_Data!$B$1+Sat_Data!$B$2)/User_Model_Calcs!N1221)*SQRT(1-COS(RADIANS(User_Model_Calcs!I1221))^2*COS(RADIANS(User_Model_Calcs!A1221))^2)))</f>
        <v>52.162360201340967</v>
      </c>
      <c r="P1221" s="4">
        <f t="shared" ca="1" si="155"/>
        <v>66.376526255737929</v>
      </c>
    </row>
    <row r="1222" spans="1:16" x14ac:dyDescent="0.25">
      <c r="A1222" s="4">
        <f t="shared" ca="1" si="156"/>
        <v>-12.335380123845837</v>
      </c>
      <c r="B1222" s="4">
        <f t="shared" ca="1" si="157"/>
        <v>122.15606817115278</v>
      </c>
      <c r="C1222" s="4">
        <v>4471</v>
      </c>
      <c r="D1222" s="4">
        <f t="shared" ca="1" si="158"/>
        <v>1.2</v>
      </c>
      <c r="E1222" s="4">
        <v>0.55000000000000004</v>
      </c>
      <c r="F1222" s="4">
        <v>19.899999999999999</v>
      </c>
      <c r="G1222" s="4">
        <f t="shared" ca="1" si="152"/>
        <v>45.364313344089069</v>
      </c>
      <c r="H1222" s="4">
        <f t="shared" ca="1" si="159"/>
        <v>19.032443135569071</v>
      </c>
      <c r="I1222" s="4">
        <f ca="1">User_Model_Calcs!B1222-Sat_Data!$B$5</f>
        <v>12.156068171152782</v>
      </c>
      <c r="J1222" s="4">
        <f ca="1">(Earth_Data!$B$1/SQRT(1-Earth_Data!$B$2^2*SIN(RADIANS(User_Model_Calcs!A1222))^2))*COS(RADIANS(User_Model_Calcs!A1222))</f>
        <v>6231.8453425128846</v>
      </c>
      <c r="K1222" s="4">
        <f ca="1">((Earth_Data!$B$1*(1-Earth_Data!$B$2^2))/SQRT(1-Earth_Data!$B$2^2*SIN(RADIANS(User_Model_Calcs!A1222))^2))*SIN(RADIANS(User_Model_Calcs!A1222))</f>
        <v>-1353.6704279917042</v>
      </c>
      <c r="L1222" s="4">
        <f t="shared" ca="1" si="153"/>
        <v>-12.255304565057516</v>
      </c>
      <c r="M1222" s="4">
        <f t="shared" ca="1" si="154"/>
        <v>6377.1717869772629</v>
      </c>
      <c r="N1222" s="4">
        <f ca="1">SQRT(User_Model_Calcs!M1222^2+Sat_Data!$B$3^2-2*User_Model_Calcs!M1222*Sat_Data!$B$3*COS(RADIANS(L1222))*COS(RADIANS(I1222)))</f>
        <v>36121.262973957899</v>
      </c>
      <c r="O1222" s="4">
        <f ca="1">DEGREES(ACOS(((Earth_Data!$B$1+Sat_Data!$B$2)/User_Model_Calcs!N1222)*SQRT(1-COS(RADIANS(User_Model_Calcs!I1222))^2*COS(RADIANS(User_Model_Calcs!A1222))^2)))</f>
        <v>69.745428711261155</v>
      </c>
      <c r="P1222" s="4">
        <f t="shared" ca="1" si="155"/>
        <v>45.236575045558091</v>
      </c>
    </row>
    <row r="1223" spans="1:16" x14ac:dyDescent="0.25">
      <c r="A1223" s="4">
        <f t="shared" ca="1" si="156"/>
        <v>-27.115034826829444</v>
      </c>
      <c r="B1223" s="4">
        <f t="shared" ca="1" si="157"/>
        <v>141.39247837719992</v>
      </c>
      <c r="C1223" s="4">
        <v>4472</v>
      </c>
      <c r="D1223" s="4">
        <f t="shared" ca="1" si="158"/>
        <v>0.75</v>
      </c>
      <c r="E1223" s="4">
        <v>0.55000000000000004</v>
      </c>
      <c r="F1223" s="4">
        <v>19.899999999999999</v>
      </c>
      <c r="G1223" s="4">
        <f t="shared" ca="1" si="152"/>
        <v>41.281913690970576</v>
      </c>
      <c r="H1223" s="4">
        <f t="shared" ca="1" si="159"/>
        <v>23.450507261141091</v>
      </c>
      <c r="I1223" s="4">
        <f ca="1">User_Model_Calcs!B1223-Sat_Data!$B$5</f>
        <v>31.392478377199922</v>
      </c>
      <c r="J1223" s="4">
        <f ca="1">(Earth_Data!$B$1/SQRT(1-Earth_Data!$B$2^2*SIN(RADIANS(User_Model_Calcs!A1223))^2))*COS(RADIANS(User_Model_Calcs!A1223))</f>
        <v>5681.0909288398407</v>
      </c>
      <c r="K1223" s="4">
        <f ca="1">((Earth_Data!$B$1*(1-Earth_Data!$B$2^2))/SQRT(1-Earth_Data!$B$2^2*SIN(RADIANS(User_Model_Calcs!A1223))^2))*SIN(RADIANS(User_Model_Calcs!A1223))</f>
        <v>-2889.5678705695186</v>
      </c>
      <c r="L1223" s="4">
        <f t="shared" ca="1" si="153"/>
        <v>-26.959210872278508</v>
      </c>
      <c r="M1223" s="4">
        <f t="shared" ca="1" si="154"/>
        <v>6373.7270588231177</v>
      </c>
      <c r="N1223" s="4">
        <f ca="1">SQRT(User_Model_Calcs!M1223^2+Sat_Data!$B$3^2-2*User_Model_Calcs!M1223*Sat_Data!$B$3*COS(RADIANS(L1223))*COS(RADIANS(I1223)))</f>
        <v>37543.176454709057</v>
      </c>
      <c r="O1223" s="4">
        <f ca="1">DEGREES(ACOS(((Earth_Data!$B$1+Sat_Data!$B$2)/User_Model_Calcs!N1223)*SQRT(1-COS(RADIANS(User_Model_Calcs!I1223))^2*COS(RADIANS(User_Model_Calcs!A1223))^2)))</f>
        <v>43.098522413205764</v>
      </c>
      <c r="P1223" s="4">
        <f t="shared" ca="1" si="155"/>
        <v>53.24374418458806</v>
      </c>
    </row>
    <row r="1224" spans="1:16" x14ac:dyDescent="0.25">
      <c r="A1224" s="4">
        <f t="shared" ca="1" si="156"/>
        <v>-43.98462964088516</v>
      </c>
      <c r="B1224" s="4">
        <f t="shared" ca="1" si="157"/>
        <v>148.13149972843854</v>
      </c>
      <c r="C1224" s="4">
        <v>4473</v>
      </c>
      <c r="D1224" s="4">
        <f t="shared" ca="1" si="158"/>
        <v>3</v>
      </c>
      <c r="E1224" s="4">
        <v>0.55000000000000004</v>
      </c>
      <c r="F1224" s="4">
        <v>19.899999999999999</v>
      </c>
      <c r="G1224" s="4">
        <f t="shared" ca="1" si="152"/>
        <v>53.323113517529826</v>
      </c>
      <c r="H1224" s="4">
        <f t="shared" ca="1" si="159"/>
        <v>20.926969816264627</v>
      </c>
      <c r="I1224" s="4">
        <f ca="1">User_Model_Calcs!B1224-Sat_Data!$B$5</f>
        <v>38.131499728438541</v>
      </c>
      <c r="J1224" s="4">
        <f ca="1">(Earth_Data!$B$1/SQRT(1-Earth_Data!$B$2^2*SIN(RADIANS(User_Model_Calcs!A1224))^2))*COS(RADIANS(User_Model_Calcs!A1224))</f>
        <v>4596.6648604508291</v>
      </c>
      <c r="K1224" s="4">
        <f ca="1">((Earth_Data!$B$1*(1-Earth_Data!$B$2^2))/SQRT(1-Earth_Data!$B$2^2*SIN(RADIANS(User_Model_Calcs!A1224))^2))*SIN(RADIANS(User_Model_Calcs!A1224))</f>
        <v>-4406.8645677743552</v>
      </c>
      <c r="L1224" s="4">
        <f t="shared" ca="1" si="153"/>
        <v>-43.792346340983308</v>
      </c>
      <c r="M1224" s="4">
        <f t="shared" ca="1" si="154"/>
        <v>6367.8711637413408</v>
      </c>
      <c r="N1224" s="4">
        <f ca="1">SQRT(User_Model_Calcs!M1224^2+Sat_Data!$B$3^2-2*User_Model_Calcs!M1224*Sat_Data!$B$3*COS(RADIANS(L1224))*COS(RADIANS(I1224)))</f>
        <v>38903.178736328104</v>
      </c>
      <c r="O1224" s="4">
        <f ca="1">DEGREES(ACOS(((Earth_Data!$B$1+Sat_Data!$B$2)/User_Model_Calcs!N1224)*SQRT(1-COS(RADIANS(User_Model_Calcs!I1224))^2*COS(RADIANS(User_Model_Calcs!A1224))^2)))</f>
        <v>26.680188942237098</v>
      </c>
      <c r="P1224" s="4">
        <f t="shared" ca="1" si="155"/>
        <v>48.501376877267042</v>
      </c>
    </row>
    <row r="1225" spans="1:16" x14ac:dyDescent="0.25">
      <c r="A1225" s="4">
        <f t="shared" ca="1" si="156"/>
        <v>-11.043572918457324</v>
      </c>
      <c r="B1225" s="4">
        <f t="shared" ca="1" si="157"/>
        <v>107.19549917839957</v>
      </c>
      <c r="C1225" s="4">
        <v>4474</v>
      </c>
      <c r="D1225" s="4">
        <f t="shared" ca="1" si="158"/>
        <v>0.75</v>
      </c>
      <c r="E1225" s="4">
        <v>0.55000000000000004</v>
      </c>
      <c r="F1225" s="4">
        <v>19.899999999999999</v>
      </c>
      <c r="G1225" s="4">
        <f t="shared" ca="1" si="152"/>
        <v>41.281913690970576</v>
      </c>
      <c r="H1225" s="4">
        <f t="shared" ca="1" si="159"/>
        <v>15.38116457336489</v>
      </c>
      <c r="I1225" s="4">
        <f ca="1">User_Model_Calcs!B1225-Sat_Data!$B$5</f>
        <v>-2.8045008216004277</v>
      </c>
      <c r="J1225" s="4">
        <f ca="1">(Earth_Data!$B$1/SQRT(1-Earth_Data!$B$2^2*SIN(RADIANS(User_Model_Calcs!A1225))^2))*COS(RADIANS(User_Model_Calcs!A1225))</f>
        <v>6260.7972852324965</v>
      </c>
      <c r="K1225" s="4">
        <f ca="1">((Earth_Data!$B$1*(1-Earth_Data!$B$2^2))/SQRT(1-Earth_Data!$B$2^2*SIN(RADIANS(User_Model_Calcs!A1225))^2))*SIN(RADIANS(User_Model_Calcs!A1225))</f>
        <v>-1213.7374786537875</v>
      </c>
      <c r="L1225" s="4">
        <f t="shared" ca="1" si="153"/>
        <v>-10.971441441004659</v>
      </c>
      <c r="M1225" s="4">
        <f t="shared" ca="1" si="154"/>
        <v>6377.3616263987606</v>
      </c>
      <c r="N1225" s="4">
        <f ca="1">SQRT(User_Model_Calcs!M1225^2+Sat_Data!$B$3^2-2*User_Model_Calcs!M1225*Sat_Data!$B$3*COS(RADIANS(L1225))*COS(RADIANS(I1225)))</f>
        <v>35932.652543341974</v>
      </c>
      <c r="O1225" s="4">
        <f ca="1">DEGREES(ACOS(((Earth_Data!$B$1+Sat_Data!$B$2)/User_Model_Calcs!N1225)*SQRT(1-COS(RADIANS(User_Model_Calcs!I1225))^2*COS(RADIANS(User_Model_Calcs!A1225))^2)))</f>
        <v>76.600994557937739</v>
      </c>
      <c r="P1225" s="4">
        <f t="shared" ca="1" si="155"/>
        <v>14.344936351070338</v>
      </c>
    </row>
    <row r="1226" spans="1:16" x14ac:dyDescent="0.25">
      <c r="A1226" s="4">
        <f t="shared" ca="1" si="156"/>
        <v>-36.599392680155006</v>
      </c>
      <c r="B1226" s="4">
        <f t="shared" ca="1" si="157"/>
        <v>123.40165072534812</v>
      </c>
      <c r="C1226" s="4">
        <v>4475</v>
      </c>
      <c r="D1226" s="4">
        <f t="shared" ca="1" si="158"/>
        <v>3</v>
      </c>
      <c r="E1226" s="4">
        <v>0.55000000000000004</v>
      </c>
      <c r="F1226" s="4">
        <v>19.899999999999999</v>
      </c>
      <c r="G1226" s="4">
        <f t="shared" ca="1" si="152"/>
        <v>53.323113517529826</v>
      </c>
      <c r="H1226" s="4">
        <f t="shared" ca="1" si="159"/>
        <v>18.483088761723401</v>
      </c>
      <c r="I1226" s="4">
        <f ca="1">User_Model_Calcs!B1226-Sat_Data!$B$5</f>
        <v>13.401650725348119</v>
      </c>
      <c r="J1226" s="4">
        <f ca="1">(Earth_Data!$B$1/SQRT(1-Earth_Data!$B$2^2*SIN(RADIANS(User_Model_Calcs!A1226))^2))*COS(RADIANS(User_Model_Calcs!A1226))</f>
        <v>5126.626172745584</v>
      </c>
      <c r="K1226" s="4">
        <f ca="1">((Earth_Data!$B$1*(1-Earth_Data!$B$2^2))/SQRT(1-Earth_Data!$B$2^2*SIN(RADIANS(User_Model_Calcs!A1226))^2))*SIN(RADIANS(User_Model_Calcs!A1226))</f>
        <v>-3781.796378919486</v>
      </c>
      <c r="L1226" s="4">
        <f t="shared" ca="1" si="153"/>
        <v>-36.415358305014891</v>
      </c>
      <c r="M1226" s="4">
        <f t="shared" ca="1" si="154"/>
        <v>6370.5792332164401</v>
      </c>
      <c r="N1226" s="4">
        <f ca="1">SQRT(User_Model_Calcs!M1226^2+Sat_Data!$B$3^2-2*User_Model_Calcs!M1226*Sat_Data!$B$3*COS(RADIANS(L1226))*COS(RADIANS(I1226)))</f>
        <v>37387.856606030269</v>
      </c>
      <c r="O1226" s="4">
        <f ca="1">DEGREES(ACOS(((Earth_Data!$B$1+Sat_Data!$B$2)/User_Model_Calcs!N1226)*SQRT(1-COS(RADIANS(User_Model_Calcs!I1226))^2*COS(RADIANS(User_Model_Calcs!A1226))^2)))</f>
        <v>45.22150572711049</v>
      </c>
      <c r="P1226" s="4">
        <f t="shared" ca="1" si="155"/>
        <v>21.782974668314264</v>
      </c>
    </row>
    <row r="1227" spans="1:16" x14ac:dyDescent="0.25">
      <c r="A1227" s="4">
        <f t="shared" ca="1" si="156"/>
        <v>-25.60938443382107</v>
      </c>
      <c r="B1227" s="4">
        <f t="shared" ca="1" si="157"/>
        <v>125.56312888303675</v>
      </c>
      <c r="C1227" s="4">
        <v>4476</v>
      </c>
      <c r="D1227" s="4">
        <f t="shared" ca="1" si="158"/>
        <v>0.75</v>
      </c>
      <c r="E1227" s="4">
        <v>0.55000000000000004</v>
      </c>
      <c r="F1227" s="4">
        <v>19.899999999999999</v>
      </c>
      <c r="G1227" s="4">
        <f t="shared" ca="1" si="152"/>
        <v>41.281913690970576</v>
      </c>
      <c r="H1227" s="4">
        <f t="shared" ca="1" si="159"/>
        <v>15.358137819347817</v>
      </c>
      <c r="I1227" s="4">
        <f ca="1">User_Model_Calcs!B1227-Sat_Data!$B$5</f>
        <v>15.563128883036754</v>
      </c>
      <c r="J1227" s="4">
        <f ca="1">(Earth_Data!$B$1/SQRT(1-Earth_Data!$B$2^2*SIN(RADIANS(User_Model_Calcs!A1227))^2))*COS(RADIANS(User_Model_Calcs!A1227))</f>
        <v>5755.1627836566768</v>
      </c>
      <c r="K1227" s="4">
        <f ca="1">((Earth_Data!$B$1*(1-Earth_Data!$B$2^2))/SQRT(1-Earth_Data!$B$2^2*SIN(RADIANS(User_Model_Calcs!A1227))^2))*SIN(RADIANS(User_Model_Calcs!A1227))</f>
        <v>-2740.103812947862</v>
      </c>
      <c r="L1227" s="4">
        <f t="shared" ca="1" si="153"/>
        <v>-25.459693915073444</v>
      </c>
      <c r="M1227" s="4">
        <f t="shared" ca="1" si="154"/>
        <v>6374.171912658011</v>
      </c>
      <c r="N1227" s="4">
        <f ca="1">SQRT(User_Model_Calcs!M1227^2+Sat_Data!$B$3^2-2*User_Model_Calcs!M1227*Sat_Data!$B$3*COS(RADIANS(L1227))*COS(RADIANS(I1227)))</f>
        <v>36754.808562036837</v>
      </c>
      <c r="O1227" s="4">
        <f ca="1">DEGREES(ACOS(((Earth_Data!$B$1+Sat_Data!$B$2)/User_Model_Calcs!N1227)*SQRT(1-COS(RADIANS(User_Model_Calcs!I1227))^2*COS(RADIANS(User_Model_Calcs!A1227))^2)))</f>
        <v>55.372329046236722</v>
      </c>
      <c r="P1227" s="4">
        <f t="shared" ca="1" si="155"/>
        <v>32.795878861680237</v>
      </c>
    </row>
    <row r="1228" spans="1:16" x14ac:dyDescent="0.25">
      <c r="A1228" s="4">
        <f t="shared" ca="1" si="156"/>
        <v>-14.503779213534056</v>
      </c>
      <c r="B1228" s="4">
        <f t="shared" ca="1" si="157"/>
        <v>139.64472756517671</v>
      </c>
      <c r="C1228" s="4">
        <v>4477</v>
      </c>
      <c r="D1228" s="4">
        <f t="shared" ca="1" si="158"/>
        <v>0.75</v>
      </c>
      <c r="E1228" s="4">
        <v>0.55000000000000004</v>
      </c>
      <c r="F1228" s="4">
        <v>19.899999999999999</v>
      </c>
      <c r="G1228" s="4">
        <f t="shared" ca="1" si="152"/>
        <v>41.281913690970576</v>
      </c>
      <c r="H1228" s="4">
        <f t="shared" ca="1" si="159"/>
        <v>15.909958013580619</v>
      </c>
      <c r="I1228" s="4">
        <f ca="1">User_Model_Calcs!B1228-Sat_Data!$B$5</f>
        <v>29.644727565176709</v>
      </c>
      <c r="J1228" s="4">
        <f ca="1">(Earth_Data!$B$1/SQRT(1-Earth_Data!$B$2^2*SIN(RADIANS(User_Model_Calcs!A1228))^2))*COS(RADIANS(User_Model_Calcs!A1228))</f>
        <v>6176.1726478826495</v>
      </c>
      <c r="K1228" s="4">
        <f ca="1">((Earth_Data!$B$1*(1-Earth_Data!$B$2^2))/SQRT(1-Earth_Data!$B$2^2*SIN(RADIANS(User_Model_Calcs!A1228))^2))*SIN(RADIANS(User_Model_Calcs!A1228))</f>
        <v>-1587.0056511226564</v>
      </c>
      <c r="L1228" s="4">
        <f t="shared" ca="1" si="153"/>
        <v>-14.410739541327874</v>
      </c>
      <c r="M1228" s="4">
        <f t="shared" ca="1" si="154"/>
        <v>6376.8091952910918</v>
      </c>
      <c r="N1228" s="4">
        <f ca="1">SQRT(User_Model_Calcs!M1228^2+Sat_Data!$B$3^2-2*User_Model_Calcs!M1228*Sat_Data!$B$3*COS(RADIANS(L1228))*COS(RADIANS(I1228)))</f>
        <v>36957.053204701187</v>
      </c>
      <c r="O1228" s="4">
        <f ca="1">DEGREES(ACOS(((Earth_Data!$B$1+Sat_Data!$B$2)/User_Model_Calcs!N1228)*SQRT(1-COS(RADIANS(User_Model_Calcs!I1228))^2*COS(RADIANS(User_Model_Calcs!A1228))^2)))</f>
        <v>51.936521648533528</v>
      </c>
      <c r="P1228" s="4">
        <f t="shared" ca="1" si="155"/>
        <v>66.247592063960582</v>
      </c>
    </row>
    <row r="1229" spans="1:16" x14ac:dyDescent="0.25">
      <c r="A1229" s="4">
        <f t="shared" ca="1" si="156"/>
        <v>-10.981711016634694</v>
      </c>
      <c r="B1229" s="4">
        <f t="shared" ca="1" si="157"/>
        <v>125.1475789269935</v>
      </c>
      <c r="C1229" s="4">
        <v>4478</v>
      </c>
      <c r="D1229" s="4">
        <f t="shared" ca="1" si="158"/>
        <v>3</v>
      </c>
      <c r="E1229" s="4">
        <v>0.55000000000000004</v>
      </c>
      <c r="F1229" s="4">
        <v>19.899999999999999</v>
      </c>
      <c r="G1229" s="4">
        <f t="shared" ca="1" si="152"/>
        <v>53.323113517529826</v>
      </c>
      <c r="H1229" s="4">
        <f t="shared" ca="1" si="159"/>
        <v>15.919677765725227</v>
      </c>
      <c r="I1229" s="4">
        <f ca="1">User_Model_Calcs!B1229-Sat_Data!$B$5</f>
        <v>15.147578926993504</v>
      </c>
      <c r="J1229" s="4">
        <f ca="1">(Earth_Data!$B$1/SQRT(1-Earth_Data!$B$2^2*SIN(RADIANS(User_Model_Calcs!A1229))^2))*COS(RADIANS(User_Model_Calcs!A1229))</f>
        <v>6262.1044435338645</v>
      </c>
      <c r="K1229" s="4">
        <f ca="1">((Earth_Data!$B$1*(1-Earth_Data!$B$2^2))/SQRT(1-Earth_Data!$B$2^2*SIN(RADIANS(User_Model_Calcs!A1229))^2))*SIN(RADIANS(User_Model_Calcs!A1229))</f>
        <v>-1207.0206449718544</v>
      </c>
      <c r="L1229" s="4">
        <f t="shared" ca="1" si="153"/>
        <v>-10.909963738395444</v>
      </c>
      <c r="M1229" s="4">
        <f t="shared" ca="1" si="154"/>
        <v>6377.3702181318313</v>
      </c>
      <c r="N1229" s="4">
        <f ca="1">SQRT(User_Model_Calcs!M1229^2+Sat_Data!$B$3^2-2*User_Model_Calcs!M1229*Sat_Data!$B$3*COS(RADIANS(L1229))*COS(RADIANS(I1229)))</f>
        <v>36176.793959085837</v>
      </c>
      <c r="O1229" s="4">
        <f ca="1">DEGREES(ACOS(((Earth_Data!$B$1+Sat_Data!$B$2)/User_Model_Calcs!N1229)*SQRT(1-COS(RADIANS(User_Model_Calcs!I1229))^2*COS(RADIANS(User_Model_Calcs!A1229))^2)))</f>
        <v>68.136362303121544</v>
      </c>
      <c r="P1229" s="4">
        <f t="shared" ca="1" si="155"/>
        <v>54.866547265741552</v>
      </c>
    </row>
    <row r="1230" spans="1:16" x14ac:dyDescent="0.25">
      <c r="A1230" s="4">
        <f t="shared" ca="1" si="156"/>
        <v>-38.676544682621177</v>
      </c>
      <c r="B1230" s="4">
        <f t="shared" ca="1" si="157"/>
        <v>118.43934468093093</v>
      </c>
      <c r="C1230" s="4">
        <v>4479</v>
      </c>
      <c r="D1230" s="4">
        <f t="shared" ca="1" si="158"/>
        <v>1.2</v>
      </c>
      <c r="E1230" s="4">
        <v>0.55000000000000004</v>
      </c>
      <c r="F1230" s="4">
        <v>19.899999999999999</v>
      </c>
      <c r="G1230" s="4">
        <f t="shared" ca="1" si="152"/>
        <v>45.364313344089069</v>
      </c>
      <c r="H1230" s="4">
        <f t="shared" ca="1" si="159"/>
        <v>19.623493915594619</v>
      </c>
      <c r="I1230" s="4">
        <f ca="1">User_Model_Calcs!B1230-Sat_Data!$B$5</f>
        <v>8.4393446809309296</v>
      </c>
      <c r="J1230" s="4">
        <f ca="1">(Earth_Data!$B$1/SQRT(1-Earth_Data!$B$2^2*SIN(RADIANS(User_Model_Calcs!A1230))^2))*COS(RADIANS(User_Model_Calcs!A1230))</f>
        <v>4985.8482794474958</v>
      </c>
      <c r="K1230" s="4">
        <f ca="1">((Earth_Data!$B$1*(1-Earth_Data!$B$2^2))/SQRT(1-Earth_Data!$B$2^2*SIN(RADIANS(User_Model_Calcs!A1230))^2))*SIN(RADIANS(User_Model_Calcs!A1230))</f>
        <v>-3964.3494178926576</v>
      </c>
      <c r="L1230" s="4">
        <f t="shared" ca="1" si="153"/>
        <v>-38.488924270738046</v>
      </c>
      <c r="M1230" s="4">
        <f t="shared" ca="1" si="154"/>
        <v>6369.8311887219907</v>
      </c>
      <c r="N1230" s="4">
        <f ca="1">SQRT(User_Model_Calcs!M1230^2+Sat_Data!$B$3^2-2*User_Model_Calcs!M1230*Sat_Data!$B$3*COS(RADIANS(L1230))*COS(RADIANS(I1230)))</f>
        <v>37449.88842256878</v>
      </c>
      <c r="O1230" s="4">
        <f ca="1">DEGREES(ACOS(((Earth_Data!$B$1+Sat_Data!$B$2)/User_Model_Calcs!N1230)*SQRT(1-COS(RADIANS(User_Model_Calcs!I1230))^2*COS(RADIANS(User_Model_Calcs!A1230))^2)))</f>
        <v>44.330802207647565</v>
      </c>
      <c r="P1230" s="4">
        <f t="shared" ca="1" si="155"/>
        <v>13.355848669063953</v>
      </c>
    </row>
    <row r="1231" spans="1:16" x14ac:dyDescent="0.25">
      <c r="A1231" s="4">
        <f t="shared" ca="1" si="156"/>
        <v>-35.497312021463756</v>
      </c>
      <c r="B1231" s="4">
        <f t="shared" ca="1" si="157"/>
        <v>133.79734405178183</v>
      </c>
      <c r="C1231" s="4">
        <v>4480</v>
      </c>
      <c r="D1231" s="4">
        <f t="shared" ca="1" si="158"/>
        <v>1.2</v>
      </c>
      <c r="E1231" s="4">
        <v>0.55000000000000004</v>
      </c>
      <c r="F1231" s="4">
        <v>19.899999999999999</v>
      </c>
      <c r="G1231" s="4">
        <f t="shared" ca="1" si="152"/>
        <v>45.364313344089069</v>
      </c>
      <c r="H1231" s="4">
        <f t="shared" ca="1" si="159"/>
        <v>19.193971079336134</v>
      </c>
      <c r="I1231" s="4">
        <f ca="1">User_Model_Calcs!B1231-Sat_Data!$B$5</f>
        <v>23.797344051781835</v>
      </c>
      <c r="J1231" s="4">
        <f ca="1">(Earth_Data!$B$1/SQRT(1-Earth_Data!$B$2^2*SIN(RADIANS(User_Model_Calcs!A1231))^2))*COS(RADIANS(User_Model_Calcs!A1231))</f>
        <v>5198.5869448817039</v>
      </c>
      <c r="K1231" s="4">
        <f ca="1">((Earth_Data!$B$1*(1-Earth_Data!$B$2^2))/SQRT(1-Earth_Data!$B$2^2*SIN(RADIANS(User_Model_Calcs!A1231))^2))*SIN(RADIANS(User_Model_Calcs!A1231))</f>
        <v>-3682.9265041427448</v>
      </c>
      <c r="L1231" s="4">
        <f t="shared" ca="1" si="153"/>
        <v>-35.315573261702049</v>
      </c>
      <c r="M1231" s="4">
        <f t="shared" ca="1" si="154"/>
        <v>6370.9696168174896</v>
      </c>
      <c r="N1231" s="4">
        <f ca="1">SQRT(User_Model_Calcs!M1231^2+Sat_Data!$B$3^2-2*User_Model_Calcs!M1231*Sat_Data!$B$3*COS(RADIANS(L1231))*COS(RADIANS(I1231)))</f>
        <v>37646.8924658947</v>
      </c>
      <c r="O1231" s="4">
        <f ca="1">DEGREES(ACOS(((Earth_Data!$B$1+Sat_Data!$B$2)/User_Model_Calcs!N1231)*SQRT(1-COS(RADIANS(User_Model_Calcs!I1231))^2*COS(RADIANS(User_Model_Calcs!A1231))^2)))</f>
        <v>41.651436784629389</v>
      </c>
      <c r="P1231" s="4">
        <f t="shared" ca="1" si="155"/>
        <v>37.215562468735655</v>
      </c>
    </row>
    <row r="1232" spans="1:16" x14ac:dyDescent="0.25">
      <c r="A1232" s="4">
        <f t="shared" ca="1" si="156"/>
        <v>-23.341472867394057</v>
      </c>
      <c r="B1232" s="4">
        <f t="shared" ca="1" si="157"/>
        <v>118.24863464822539</v>
      </c>
      <c r="C1232" s="4">
        <v>4481</v>
      </c>
      <c r="D1232" s="4">
        <f t="shared" ca="1" si="158"/>
        <v>3</v>
      </c>
      <c r="E1232" s="4">
        <v>0.55000000000000004</v>
      </c>
      <c r="F1232" s="4">
        <v>19.899999999999999</v>
      </c>
      <c r="G1232" s="4">
        <f t="shared" ca="1" si="152"/>
        <v>53.323113517529826</v>
      </c>
      <c r="H1232" s="4">
        <f t="shared" ca="1" si="159"/>
        <v>18.705706307507555</v>
      </c>
      <c r="I1232" s="4">
        <f ca="1">User_Model_Calcs!B1232-Sat_Data!$B$5</f>
        <v>8.2486346482253907</v>
      </c>
      <c r="J1232" s="4">
        <f ca="1">(Earth_Data!$B$1/SQRT(1-Earth_Data!$B$2^2*SIN(RADIANS(User_Model_Calcs!A1232))^2))*COS(RADIANS(User_Model_Calcs!A1232))</f>
        <v>5859.2315426769965</v>
      </c>
      <c r="K1232" s="4">
        <f ca="1">((Earth_Data!$B$1*(1-Earth_Data!$B$2^2))/SQRT(1-Earth_Data!$B$2^2*SIN(RADIANS(User_Model_Calcs!A1232))^2))*SIN(RADIANS(User_Model_Calcs!A1232))</f>
        <v>-2511.4865974414683</v>
      </c>
      <c r="L1232" s="4">
        <f t="shared" ca="1" si="153"/>
        <v>-23.201790586676676</v>
      </c>
      <c r="M1232" s="4">
        <f t="shared" ca="1" si="154"/>
        <v>6374.806600974588</v>
      </c>
      <c r="N1232" s="4">
        <f ca="1">SQRT(User_Model_Calcs!M1232^2+Sat_Data!$B$3^2-2*User_Model_Calcs!M1232*Sat_Data!$B$3*COS(RADIANS(L1232))*COS(RADIANS(I1232)))</f>
        <v>36461.836105864713</v>
      </c>
      <c r="O1232" s="4">
        <f ca="1">DEGREES(ACOS(((Earth_Data!$B$1+Sat_Data!$B$2)/User_Model_Calcs!N1232)*SQRT(1-COS(RADIANS(User_Model_Calcs!I1232))^2*COS(RADIANS(User_Model_Calcs!A1232))^2)))</f>
        <v>61.12943237762159</v>
      </c>
      <c r="P1232" s="4">
        <f t="shared" ca="1" si="155"/>
        <v>20.096993187005822</v>
      </c>
    </row>
    <row r="1233" spans="1:16" x14ac:dyDescent="0.25">
      <c r="A1233" s="4">
        <f t="shared" ca="1" si="156"/>
        <v>-35.787617601259896</v>
      </c>
      <c r="B1233" s="4">
        <f t="shared" ca="1" si="157"/>
        <v>118.98616148334213</v>
      </c>
      <c r="C1233" s="4">
        <v>4482</v>
      </c>
      <c r="D1233" s="4">
        <f t="shared" ca="1" si="158"/>
        <v>0.75</v>
      </c>
      <c r="E1233" s="4">
        <v>0.55000000000000004</v>
      </c>
      <c r="F1233" s="4">
        <v>19.899999999999999</v>
      </c>
      <c r="G1233" s="4">
        <f t="shared" ca="1" si="152"/>
        <v>41.281913690970576</v>
      </c>
      <c r="H1233" s="4">
        <f t="shared" ca="1" si="159"/>
        <v>14.635683222194205</v>
      </c>
      <c r="I1233" s="4">
        <f ca="1">User_Model_Calcs!B1233-Sat_Data!$B$5</f>
        <v>8.9861614833421299</v>
      </c>
      <c r="J1233" s="4">
        <f ca="1">(Earth_Data!$B$1/SQRT(1-Earth_Data!$B$2^2*SIN(RADIANS(User_Model_Calcs!A1233))^2))*COS(RADIANS(User_Model_Calcs!A1233))</f>
        <v>5179.8173137522544</v>
      </c>
      <c r="K1233" s="4">
        <f ca="1">((Earth_Data!$B$1*(1-Earth_Data!$B$2^2))/SQRT(1-Earth_Data!$B$2^2*SIN(RADIANS(User_Model_Calcs!A1233))^2))*SIN(RADIANS(User_Model_Calcs!A1233))</f>
        <v>-3709.1026369528181</v>
      </c>
      <c r="L1233" s="4">
        <f t="shared" ca="1" si="153"/>
        <v>-35.605247986846329</v>
      </c>
      <c r="M1233" s="4">
        <f t="shared" ca="1" si="154"/>
        <v>6370.867270262187</v>
      </c>
      <c r="N1233" s="4">
        <f ca="1">SQRT(User_Model_Calcs!M1233^2+Sat_Data!$B$3^2-2*User_Model_Calcs!M1233*Sat_Data!$B$3*COS(RADIANS(L1233))*COS(RADIANS(I1233)))</f>
        <v>37241.896716318013</v>
      </c>
      <c r="O1233" s="4">
        <f ca="1">DEGREES(ACOS(((Earth_Data!$B$1+Sat_Data!$B$2)/User_Model_Calcs!N1233)*SQRT(1-COS(RADIANS(User_Model_Calcs!I1233))^2*COS(RADIANS(User_Model_Calcs!A1233))^2)))</f>
        <v>47.356448490848656</v>
      </c>
      <c r="P1233" s="4">
        <f t="shared" ca="1" si="155"/>
        <v>15.132003007918625</v>
      </c>
    </row>
    <row r="1234" spans="1:16" x14ac:dyDescent="0.25">
      <c r="A1234" s="4">
        <f t="shared" ca="1" si="156"/>
        <v>-28.116254041609736</v>
      </c>
      <c r="B1234" s="4">
        <f t="shared" ca="1" si="157"/>
        <v>120.89137113202634</v>
      </c>
      <c r="C1234" s="4">
        <v>4483</v>
      </c>
      <c r="D1234" s="4">
        <f t="shared" ca="1" si="158"/>
        <v>3</v>
      </c>
      <c r="E1234" s="4">
        <v>0.55000000000000004</v>
      </c>
      <c r="F1234" s="4">
        <v>19.899999999999999</v>
      </c>
      <c r="G1234" s="4">
        <f t="shared" ca="1" si="152"/>
        <v>53.323113517529826</v>
      </c>
      <c r="H1234" s="4">
        <f t="shared" ca="1" si="159"/>
        <v>20.288502275308712</v>
      </c>
      <c r="I1234" s="4">
        <f ca="1">User_Model_Calcs!B1234-Sat_Data!$B$5</f>
        <v>10.891371132026336</v>
      </c>
      <c r="J1234" s="4">
        <f ca="1">(Earth_Data!$B$1/SQRT(1-Earth_Data!$B$2^2*SIN(RADIANS(User_Model_Calcs!A1234))^2))*COS(RADIANS(User_Model_Calcs!A1234))</f>
        <v>5629.6627430078479</v>
      </c>
      <c r="K1234" s="4">
        <f ca="1">((Earth_Data!$B$1*(1-Earth_Data!$B$2^2))/SQRT(1-Earth_Data!$B$2^2*SIN(RADIANS(User_Model_Calcs!A1234))^2))*SIN(RADIANS(User_Model_Calcs!A1234))</f>
        <v>-2987.8754791865422</v>
      </c>
      <c r="L1234" s="4">
        <f t="shared" ca="1" si="153"/>
        <v>-27.956587322753844</v>
      </c>
      <c r="M1234" s="4">
        <f t="shared" ca="1" si="154"/>
        <v>6373.4215676616632</v>
      </c>
      <c r="N1234" s="4">
        <f ca="1">SQRT(User_Model_Calcs!M1234^2+Sat_Data!$B$3^2-2*User_Model_Calcs!M1234*Sat_Data!$B$3*COS(RADIANS(L1234))*COS(RADIANS(I1234)))</f>
        <v>36772.908921881317</v>
      </c>
      <c r="O1234" s="4">
        <f ca="1">DEGREES(ACOS(((Earth_Data!$B$1+Sat_Data!$B$2)/User_Model_Calcs!N1234)*SQRT(1-COS(RADIANS(User_Model_Calcs!I1234))^2*COS(RADIANS(User_Model_Calcs!A1234))^2)))</f>
        <v>55.030224265984735</v>
      </c>
      <c r="P1234" s="4">
        <f t="shared" ca="1" si="155"/>
        <v>22.209896280399626</v>
      </c>
    </row>
    <row r="1235" spans="1:16" x14ac:dyDescent="0.25">
      <c r="A1235" s="4">
        <f t="shared" ca="1" si="156"/>
        <v>-31.240593504365286</v>
      </c>
      <c r="B1235" s="4">
        <f t="shared" ca="1" si="157"/>
        <v>125.03542007987117</v>
      </c>
      <c r="C1235" s="4">
        <v>4484</v>
      </c>
      <c r="D1235" s="4">
        <f t="shared" ca="1" si="158"/>
        <v>3</v>
      </c>
      <c r="E1235" s="4">
        <v>0.55000000000000004</v>
      </c>
      <c r="F1235" s="4">
        <v>19.899999999999999</v>
      </c>
      <c r="G1235" s="4">
        <f t="shared" ca="1" si="152"/>
        <v>53.323113517529826</v>
      </c>
      <c r="H1235" s="4">
        <f t="shared" ca="1" si="159"/>
        <v>16.414913233980069</v>
      </c>
      <c r="I1235" s="4">
        <f ca="1">User_Model_Calcs!B1235-Sat_Data!$B$5</f>
        <v>15.035420079871173</v>
      </c>
      <c r="J1235" s="4">
        <f ca="1">(Earth_Data!$B$1/SQRT(1-Earth_Data!$B$2^2*SIN(RADIANS(User_Model_Calcs!A1235))^2))*COS(RADIANS(User_Model_Calcs!A1235))</f>
        <v>5458.20723190012</v>
      </c>
      <c r="K1235" s="4">
        <f ca="1">((Earth_Data!$B$1*(1-Earth_Data!$B$2^2))/SQRT(1-Earth_Data!$B$2^2*SIN(RADIANS(User_Model_Calcs!A1235))^2))*SIN(RADIANS(User_Model_Calcs!A1235))</f>
        <v>-3288.7306841916384</v>
      </c>
      <c r="L1235" s="4">
        <f t="shared" ca="1" si="153"/>
        <v>-31.070202091917118</v>
      </c>
      <c r="M1235" s="4">
        <f t="shared" ca="1" si="154"/>
        <v>6372.4230634437927</v>
      </c>
      <c r="N1235" s="4">
        <f ca="1">SQRT(User_Model_Calcs!M1235^2+Sat_Data!$B$3^2-2*User_Model_Calcs!M1235*Sat_Data!$B$3*COS(RADIANS(L1235))*COS(RADIANS(I1235)))</f>
        <v>37066.139303698743</v>
      </c>
      <c r="O1235" s="4">
        <f ca="1">DEGREES(ACOS(((Earth_Data!$B$1+Sat_Data!$B$2)/User_Model_Calcs!N1235)*SQRT(1-COS(RADIANS(User_Model_Calcs!I1235))^2*COS(RADIANS(User_Model_Calcs!A1235))^2)))</f>
        <v>50.084929441596778</v>
      </c>
      <c r="P1235" s="4">
        <f t="shared" ca="1" si="155"/>
        <v>27.380676192086227</v>
      </c>
    </row>
    <row r="1236" spans="1:16" x14ac:dyDescent="0.25">
      <c r="A1236" s="4">
        <f t="shared" ca="1" si="156"/>
        <v>-38.76235239068032</v>
      </c>
      <c r="B1236" s="4">
        <f t="shared" ca="1" si="157"/>
        <v>114.52211680049098</v>
      </c>
      <c r="C1236" s="4">
        <v>4485</v>
      </c>
      <c r="D1236" s="4">
        <f t="shared" ca="1" si="158"/>
        <v>3</v>
      </c>
      <c r="E1236" s="4">
        <v>0.55000000000000004</v>
      </c>
      <c r="F1236" s="4">
        <v>19.899999999999999</v>
      </c>
      <c r="G1236" s="4">
        <f t="shared" ca="1" si="152"/>
        <v>53.323113517529826</v>
      </c>
      <c r="H1236" s="4">
        <f t="shared" ca="1" si="159"/>
        <v>20.343404028884557</v>
      </c>
      <c r="I1236" s="4">
        <f ca="1">User_Model_Calcs!B1236-Sat_Data!$B$5</f>
        <v>4.5221168004909771</v>
      </c>
      <c r="J1236" s="4">
        <f ca="1">(Earth_Data!$B$1/SQRT(1-Earth_Data!$B$2^2*SIN(RADIANS(User_Model_Calcs!A1236))^2))*COS(RADIANS(User_Model_Calcs!A1236))</f>
        <v>4979.8899898161917</v>
      </c>
      <c r="K1236" s="4">
        <f ca="1">((Earth_Data!$B$1*(1-Earth_Data!$B$2^2))/SQRT(1-Earth_Data!$B$2^2*SIN(RADIANS(User_Model_Calcs!A1236))^2))*SIN(RADIANS(User_Model_Calcs!A1236))</f>
        <v>-3971.781407672413</v>
      </c>
      <c r="L1236" s="4">
        <f t="shared" ca="1" si="153"/>
        <v>-38.57460488087704</v>
      </c>
      <c r="M1236" s="4">
        <f t="shared" ca="1" si="154"/>
        <v>6369.7999859496185</v>
      </c>
      <c r="N1236" s="4">
        <f ca="1">SQRT(User_Model_Calcs!M1236^2+Sat_Data!$B$3^2-2*User_Model_Calcs!M1236*Sat_Data!$B$3*COS(RADIANS(L1236))*COS(RADIANS(I1236)))</f>
        <v>37413.243618616856</v>
      </c>
      <c r="O1236" s="4">
        <f ca="1">DEGREES(ACOS(((Earth_Data!$B$1+Sat_Data!$B$2)/User_Model_Calcs!N1236)*SQRT(1-COS(RADIANS(User_Model_Calcs!I1236))^2*COS(RADIANS(User_Model_Calcs!A1236))^2)))</f>
        <v>44.847285428950705</v>
      </c>
      <c r="P1236" s="4">
        <f t="shared" ca="1" si="155"/>
        <v>7.1996720149212639</v>
      </c>
    </row>
    <row r="1237" spans="1:16" x14ac:dyDescent="0.25">
      <c r="A1237" s="4">
        <f t="shared" ca="1" si="156"/>
        <v>-30.955755319359042</v>
      </c>
      <c r="B1237" s="4">
        <f t="shared" ca="1" si="157"/>
        <v>154.1974726188709</v>
      </c>
      <c r="C1237" s="4">
        <v>4486</v>
      </c>
      <c r="D1237" s="4">
        <f t="shared" ca="1" si="158"/>
        <v>3</v>
      </c>
      <c r="E1237" s="4">
        <v>0.55000000000000004</v>
      </c>
      <c r="F1237" s="4">
        <v>19.899999999999999</v>
      </c>
      <c r="G1237" s="4">
        <f t="shared" ca="1" si="152"/>
        <v>53.323113517529826</v>
      </c>
      <c r="H1237" s="4">
        <f t="shared" ca="1" si="159"/>
        <v>19.080361029327506</v>
      </c>
      <c r="I1237" s="4">
        <f ca="1">User_Model_Calcs!B1237-Sat_Data!$B$5</f>
        <v>44.197472618870904</v>
      </c>
      <c r="J1237" s="4">
        <f ca="1">(Earth_Data!$B$1/SQRT(1-Earth_Data!$B$2^2*SIN(RADIANS(User_Model_Calcs!A1237))^2))*COS(RADIANS(User_Model_Calcs!A1237))</f>
        <v>5474.5186576402084</v>
      </c>
      <c r="K1237" s="4">
        <f ca="1">((Earth_Data!$B$1*(1-Earth_Data!$B$2^2))/SQRT(1-Earth_Data!$B$2^2*SIN(RADIANS(User_Model_Calcs!A1237))^2))*SIN(RADIANS(User_Model_Calcs!A1237))</f>
        <v>-3261.6889778129421</v>
      </c>
      <c r="L1237" s="4">
        <f t="shared" ca="1" si="153"/>
        <v>-30.786259936696354</v>
      </c>
      <c r="M1237" s="4">
        <f t="shared" ca="1" si="154"/>
        <v>6372.5167336647446</v>
      </c>
      <c r="N1237" s="4">
        <f ca="1">SQRT(User_Model_Calcs!M1237^2+Sat_Data!$B$3^2-2*User_Model_Calcs!M1237*Sat_Data!$B$3*COS(RADIANS(L1237))*COS(RADIANS(I1237)))</f>
        <v>38567.38076379164</v>
      </c>
      <c r="O1237" s="4">
        <f ca="1">DEGREES(ACOS(((Earth_Data!$B$1+Sat_Data!$B$2)/User_Model_Calcs!N1237)*SQRT(1-COS(RADIANS(User_Model_Calcs!I1237))^2*COS(RADIANS(User_Model_Calcs!A1237))^2)))</f>
        <v>30.433825734715562</v>
      </c>
      <c r="P1237" s="4">
        <f t="shared" ca="1" si="155"/>
        <v>62.121556443952862</v>
      </c>
    </row>
    <row r="1238" spans="1:16" x14ac:dyDescent="0.25">
      <c r="A1238" s="4">
        <f t="shared" ca="1" si="156"/>
        <v>-25.401144227588222</v>
      </c>
      <c r="B1238" s="4">
        <f t="shared" ca="1" si="157"/>
        <v>113.13811804041208</v>
      </c>
      <c r="C1238" s="4">
        <v>4487</v>
      </c>
      <c r="D1238" s="4">
        <f t="shared" ca="1" si="158"/>
        <v>3</v>
      </c>
      <c r="E1238" s="4">
        <v>0.55000000000000004</v>
      </c>
      <c r="F1238" s="4">
        <v>19.899999999999999</v>
      </c>
      <c r="G1238" s="4">
        <f t="shared" ca="1" si="152"/>
        <v>53.323113517529826</v>
      </c>
      <c r="H1238" s="4">
        <f t="shared" ca="1" si="159"/>
        <v>16.32241420875209</v>
      </c>
      <c r="I1238" s="4">
        <f ca="1">User_Model_Calcs!B1238-Sat_Data!$B$5</f>
        <v>3.1381180404120812</v>
      </c>
      <c r="J1238" s="4">
        <f ca="1">(Earth_Data!$B$1/SQRT(1-Earth_Data!$B$2^2*SIN(RADIANS(User_Model_Calcs!A1238))^2))*COS(RADIANS(User_Model_Calcs!A1238))</f>
        <v>5765.096132833607</v>
      </c>
      <c r="K1238" s="4">
        <f ca="1">((Earth_Data!$B$1*(1-Earth_Data!$B$2^2))/SQRT(1-Earth_Data!$B$2^2*SIN(RADIANS(User_Model_Calcs!A1238))^2))*SIN(RADIANS(User_Model_Calcs!A1238))</f>
        <v>-2719.2830371603054</v>
      </c>
      <c r="L1238" s="4">
        <f t="shared" ca="1" si="153"/>
        <v>-25.25233473253218</v>
      </c>
      <c r="M1238" s="4">
        <f t="shared" ca="1" si="154"/>
        <v>6374.2320052694022</v>
      </c>
      <c r="N1238" s="4">
        <f ca="1">SQRT(User_Model_Calcs!M1238^2+Sat_Data!$B$3^2-2*User_Model_Calcs!M1238*Sat_Data!$B$3*COS(RADIANS(L1238))*COS(RADIANS(I1238)))</f>
        <v>36510.462971750574</v>
      </c>
      <c r="O1238" s="4">
        <f ca="1">DEGREES(ACOS(((Earth_Data!$B$1+Sat_Data!$B$2)/User_Model_Calcs!N1238)*SQRT(1-COS(RADIANS(User_Model_Calcs!I1238))^2*COS(RADIANS(User_Model_Calcs!A1238))^2)))</f>
        <v>60.088753563529238</v>
      </c>
      <c r="P1238" s="4">
        <f t="shared" ca="1" si="155"/>
        <v>7.283593078766347</v>
      </c>
    </row>
    <row r="1239" spans="1:16" x14ac:dyDescent="0.25">
      <c r="A1239" s="4">
        <f t="shared" ca="1" si="156"/>
        <v>-34.940462330675551</v>
      </c>
      <c r="B1239" s="4">
        <f t="shared" ca="1" si="157"/>
        <v>128.51592339040468</v>
      </c>
      <c r="C1239" s="4">
        <v>4488</v>
      </c>
      <c r="D1239" s="4">
        <f t="shared" ca="1" si="158"/>
        <v>1.2</v>
      </c>
      <c r="E1239" s="4">
        <v>0.55000000000000004</v>
      </c>
      <c r="F1239" s="4">
        <v>19.899999999999999</v>
      </c>
      <c r="G1239" s="4">
        <f t="shared" ca="1" si="152"/>
        <v>45.364313344089069</v>
      </c>
      <c r="H1239" s="4">
        <f t="shared" ca="1" si="159"/>
        <v>22.580985052530266</v>
      </c>
      <c r="I1239" s="4">
        <f ca="1">User_Model_Calcs!B1239-Sat_Data!$B$5</f>
        <v>18.51592339040468</v>
      </c>
      <c r="J1239" s="4">
        <f ca="1">(Earth_Data!$B$1/SQRT(1-Earth_Data!$B$2^2*SIN(RADIANS(User_Model_Calcs!A1239))^2))*COS(RADIANS(User_Model_Calcs!A1239))</f>
        <v>5234.215140150066</v>
      </c>
      <c r="K1239" s="4">
        <f ca="1">((Earth_Data!$B$1*(1-Earth_Data!$B$2^2))/SQRT(1-Earth_Data!$B$2^2*SIN(RADIANS(User_Model_Calcs!A1239))^2))*SIN(RADIANS(User_Model_Calcs!A1239))</f>
        <v>-3632.4556553494535</v>
      </c>
      <c r="L1239" s="4">
        <f t="shared" ca="1" si="153"/>
        <v>-34.759985645118149</v>
      </c>
      <c r="M1239" s="4">
        <f t="shared" ca="1" si="154"/>
        <v>6371.1649030186309</v>
      </c>
      <c r="N1239" s="4">
        <f ca="1">SQRT(User_Model_Calcs!M1239^2+Sat_Data!$B$3^2-2*User_Model_Calcs!M1239*Sat_Data!$B$3*COS(RADIANS(L1239))*COS(RADIANS(I1239)))</f>
        <v>37414.73730887194</v>
      </c>
      <c r="O1239" s="4">
        <f ca="1">DEGREES(ACOS(((Earth_Data!$B$1+Sat_Data!$B$2)/User_Model_Calcs!N1239)*SQRT(1-COS(RADIANS(User_Model_Calcs!I1239))^2*COS(RADIANS(User_Model_Calcs!A1239))^2)))</f>
        <v>44.84863486117019</v>
      </c>
      <c r="P1239" s="4">
        <f t="shared" ca="1" si="155"/>
        <v>30.317220526756671</v>
      </c>
    </row>
    <row r="1240" spans="1:16" x14ac:dyDescent="0.25">
      <c r="A1240" s="4">
        <f t="shared" ca="1" si="156"/>
        <v>-43.230503554545393</v>
      </c>
      <c r="B1240" s="4">
        <f t="shared" ca="1" si="157"/>
        <v>147.01357800463157</v>
      </c>
      <c r="C1240" s="4">
        <v>4489</v>
      </c>
      <c r="D1240" s="4">
        <f t="shared" ca="1" si="158"/>
        <v>3</v>
      </c>
      <c r="E1240" s="4">
        <v>0.55000000000000004</v>
      </c>
      <c r="F1240" s="4">
        <v>19.899999999999999</v>
      </c>
      <c r="G1240" s="4">
        <f t="shared" ca="1" si="152"/>
        <v>53.323113517529826</v>
      </c>
      <c r="H1240" s="4">
        <f t="shared" ca="1" si="159"/>
        <v>14.419678546963523</v>
      </c>
      <c r="I1240" s="4">
        <f ca="1">User_Model_Calcs!B1240-Sat_Data!$B$5</f>
        <v>37.013578004631569</v>
      </c>
      <c r="J1240" s="4">
        <f ca="1">(Earth_Data!$B$1/SQRT(1-Earth_Data!$B$2^2*SIN(RADIANS(User_Model_Calcs!A1240))^2))*COS(RADIANS(User_Model_Calcs!A1240))</f>
        <v>4654.4535489563732</v>
      </c>
      <c r="K1240" s="4">
        <f ca="1">((Earth_Data!$B$1*(1-Earth_Data!$B$2^2))/SQRT(1-Earth_Data!$B$2^2*SIN(RADIANS(User_Model_Calcs!A1240))^2))*SIN(RADIANS(User_Model_Calcs!A1240))</f>
        <v>-4346.1965293680259</v>
      </c>
      <c r="L1240" s="4">
        <f t="shared" ca="1" si="153"/>
        <v>-43.038483279441941</v>
      </c>
      <c r="M1240" s="4">
        <f t="shared" ca="1" si="154"/>
        <v>6368.1521740048938</v>
      </c>
      <c r="N1240" s="4">
        <f ca="1">SQRT(User_Model_Calcs!M1240^2+Sat_Data!$B$3^2-2*User_Model_Calcs!M1240*Sat_Data!$B$3*COS(RADIANS(L1240))*COS(RADIANS(I1240)))</f>
        <v>38793.78772936765</v>
      </c>
      <c r="O1240" s="4">
        <f ca="1">DEGREES(ACOS(((Earth_Data!$B$1+Sat_Data!$B$2)/User_Model_Calcs!N1240)*SQRT(1-COS(RADIANS(User_Model_Calcs!I1240))^2*COS(RADIANS(User_Model_Calcs!A1240))^2)))</f>
        <v>27.870724167581386</v>
      </c>
      <c r="P1240" s="4">
        <f t="shared" ca="1" si="155"/>
        <v>47.745118290759713</v>
      </c>
    </row>
    <row r="1241" spans="1:16" x14ac:dyDescent="0.25">
      <c r="A1241" s="4">
        <f t="shared" ca="1" si="156"/>
        <v>-27.96885778423627</v>
      </c>
      <c r="B1241" s="4">
        <f t="shared" ca="1" si="157"/>
        <v>152.572456244433</v>
      </c>
      <c r="C1241" s="4">
        <v>4490</v>
      </c>
      <c r="D1241" s="4">
        <f t="shared" ca="1" si="158"/>
        <v>3</v>
      </c>
      <c r="E1241" s="4">
        <v>0.55000000000000004</v>
      </c>
      <c r="F1241" s="4">
        <v>19.899999999999999</v>
      </c>
      <c r="G1241" s="4">
        <f t="shared" ca="1" si="152"/>
        <v>53.323113517529826</v>
      </c>
      <c r="H1241" s="4">
        <f t="shared" ca="1" si="159"/>
        <v>21.269919446031469</v>
      </c>
      <c r="I1241" s="4">
        <f ca="1">User_Model_Calcs!B1241-Sat_Data!$B$5</f>
        <v>42.572456244432999</v>
      </c>
      <c r="J1241" s="4">
        <f ca="1">(Earth_Data!$B$1/SQRT(1-Earth_Data!$B$2^2*SIN(RADIANS(User_Model_Calcs!A1241))^2))*COS(RADIANS(User_Model_Calcs!A1241))</f>
        <v>5637.3420247463482</v>
      </c>
      <c r="K1241" s="4">
        <f ca="1">((Earth_Data!$B$1*(1-Earth_Data!$B$2^2))/SQRT(1-Earth_Data!$B$2^2*SIN(RADIANS(User_Model_Calcs!A1241))^2))*SIN(RADIANS(User_Model_Calcs!A1241))</f>
        <v>-2973.4586933635437</v>
      </c>
      <c r="L1241" s="4">
        <f t="shared" ca="1" si="153"/>
        <v>-27.809744723291598</v>
      </c>
      <c r="M1241" s="4">
        <f t="shared" ca="1" si="154"/>
        <v>6373.4670082389612</v>
      </c>
      <c r="N1241" s="4">
        <f ca="1">SQRT(User_Model_Calcs!M1241^2+Sat_Data!$B$3^2-2*User_Model_Calcs!M1241*Sat_Data!$B$3*COS(RADIANS(L1241))*COS(RADIANS(I1241)))</f>
        <v>38319.053841785317</v>
      </c>
      <c r="O1241" s="4">
        <f ca="1">DEGREES(ACOS(((Earth_Data!$B$1+Sat_Data!$B$2)/User_Model_Calcs!N1241)*SQRT(1-COS(RADIANS(User_Model_Calcs!I1241))^2*COS(RADIANS(User_Model_Calcs!A1241))^2)))</f>
        <v>33.300481463582742</v>
      </c>
      <c r="P1241" s="4">
        <f t="shared" ca="1" si="155"/>
        <v>62.954921929340529</v>
      </c>
    </row>
    <row r="1242" spans="1:16" x14ac:dyDescent="0.25">
      <c r="A1242" s="4">
        <f t="shared" ca="1" si="156"/>
        <v>-15.983993917678873</v>
      </c>
      <c r="B1242" s="4">
        <f t="shared" ca="1" si="157"/>
        <v>129.23657590858946</v>
      </c>
      <c r="C1242" s="4">
        <v>4491</v>
      </c>
      <c r="D1242" s="4">
        <f t="shared" ca="1" si="158"/>
        <v>1.2</v>
      </c>
      <c r="E1242" s="4">
        <v>0.55000000000000004</v>
      </c>
      <c r="F1242" s="4">
        <v>19.899999999999999</v>
      </c>
      <c r="G1242" s="4">
        <f t="shared" ca="1" si="152"/>
        <v>45.364313344089069</v>
      </c>
      <c r="H1242" s="4">
        <f t="shared" ca="1" si="159"/>
        <v>15.662919212615392</v>
      </c>
      <c r="I1242" s="4">
        <f ca="1">User_Model_Calcs!B1242-Sat_Data!$B$5</f>
        <v>19.236575908589458</v>
      </c>
      <c r="J1242" s="4">
        <f ca="1">(Earth_Data!$B$1/SQRT(1-Earth_Data!$B$2^2*SIN(RADIANS(User_Model_Calcs!A1242))^2))*COS(RADIANS(User_Model_Calcs!A1242))</f>
        <v>6133.1094388429719</v>
      </c>
      <c r="K1242" s="4">
        <f ca="1">((Earth_Data!$B$1*(1-Earth_Data!$B$2^2))/SQRT(1-Earth_Data!$B$2^2*SIN(RADIANS(User_Model_Calcs!A1242))^2))*SIN(RADIANS(User_Model_Calcs!A1242))</f>
        <v>-1745.0259356292459</v>
      </c>
      <c r="L1242" s="4">
        <f t="shared" ca="1" si="153"/>
        <v>-15.882403487883064</v>
      </c>
      <c r="M1242" s="4">
        <f t="shared" ca="1" si="154"/>
        <v>6376.5309459645441</v>
      </c>
      <c r="N1242" s="4">
        <f ca="1">SQRT(User_Model_Calcs!M1242^2+Sat_Data!$B$3^2-2*User_Model_Calcs!M1242*Sat_Data!$B$3*COS(RADIANS(L1242))*COS(RADIANS(I1242)))</f>
        <v>36471.320194325926</v>
      </c>
      <c r="O1242" s="4">
        <f ca="1">DEGREES(ACOS(((Earth_Data!$B$1+Sat_Data!$B$2)/User_Model_Calcs!N1242)*SQRT(1-COS(RADIANS(User_Model_Calcs!I1242))^2*COS(RADIANS(User_Model_Calcs!A1242))^2)))</f>
        <v>60.973797884146492</v>
      </c>
      <c r="P1242" s="4">
        <f t="shared" ca="1" si="155"/>
        <v>51.722000589935128</v>
      </c>
    </row>
    <row r="1243" spans="1:16" x14ac:dyDescent="0.25">
      <c r="A1243" s="4">
        <f t="shared" ca="1" si="156"/>
        <v>-11.03536890344345</v>
      </c>
      <c r="B1243" s="4">
        <f t="shared" ca="1" si="157"/>
        <v>142.90278077464632</v>
      </c>
      <c r="C1243" s="4">
        <v>4492</v>
      </c>
      <c r="D1243" s="4">
        <f t="shared" ca="1" si="158"/>
        <v>0.75</v>
      </c>
      <c r="E1243" s="4">
        <v>0.55000000000000004</v>
      </c>
      <c r="F1243" s="4">
        <v>19.899999999999999</v>
      </c>
      <c r="G1243" s="4">
        <f t="shared" ca="1" si="152"/>
        <v>41.281913690970576</v>
      </c>
      <c r="H1243" s="4">
        <f t="shared" ca="1" si="159"/>
        <v>15.57121656642825</v>
      </c>
      <c r="I1243" s="4">
        <f ca="1">User_Model_Calcs!B1243-Sat_Data!$B$5</f>
        <v>32.902780774646317</v>
      </c>
      <c r="J1243" s="4">
        <f ca="1">(Earth_Data!$B$1/SQRT(1-Earth_Data!$B$2^2*SIN(RADIANS(User_Model_Calcs!A1243))^2))*COS(RADIANS(User_Model_Calcs!A1243))</f>
        <v>6260.9710556373502</v>
      </c>
      <c r="K1243" s="4">
        <f ca="1">((Earth_Data!$B$1*(1-Earth_Data!$B$2^2))/SQRT(1-Earth_Data!$B$2^2*SIN(RADIANS(User_Model_Calcs!A1243))^2))*SIN(RADIANS(User_Model_Calcs!A1243))</f>
        <v>-1212.846783814718</v>
      </c>
      <c r="L1243" s="4">
        <f t="shared" ca="1" si="153"/>
        <v>-10.963288358678088</v>
      </c>
      <c r="M1243" s="4">
        <f t="shared" ca="1" si="154"/>
        <v>6377.3627684598896</v>
      </c>
      <c r="N1243" s="4">
        <f ca="1">SQRT(User_Model_Calcs!M1243^2+Sat_Data!$B$3^2-2*User_Model_Calcs!M1243*Sat_Data!$B$3*COS(RADIANS(L1243))*COS(RADIANS(I1243)))</f>
        <v>37083.681946962613</v>
      </c>
      <c r="O1243" s="4">
        <f ca="1">DEGREES(ACOS(((Earth_Data!$B$1+Sat_Data!$B$2)/User_Model_Calcs!N1243)*SQRT(1-COS(RADIANS(User_Model_Calcs!I1243))^2*COS(RADIANS(User_Model_Calcs!A1243))^2)))</f>
        <v>49.901859746195186</v>
      </c>
      <c r="P1243" s="4">
        <f t="shared" ca="1" si="155"/>
        <v>73.519099447001793</v>
      </c>
    </row>
    <row r="1244" spans="1:16" x14ac:dyDescent="0.25">
      <c r="A1244" s="4">
        <f t="shared" ca="1" si="156"/>
        <v>-21.891467927156562</v>
      </c>
      <c r="B1244" s="4">
        <f t="shared" ca="1" si="157"/>
        <v>126.68159763341582</v>
      </c>
      <c r="C1244" s="4">
        <v>4493</v>
      </c>
      <c r="D1244" s="4">
        <f t="shared" ca="1" si="158"/>
        <v>3</v>
      </c>
      <c r="E1244" s="4">
        <v>0.55000000000000004</v>
      </c>
      <c r="F1244" s="4">
        <v>19.899999999999999</v>
      </c>
      <c r="G1244" s="4">
        <f t="shared" ca="1" si="152"/>
        <v>53.323113517529826</v>
      </c>
      <c r="H1244" s="4">
        <f t="shared" ca="1" si="159"/>
        <v>18.165496116266944</v>
      </c>
      <c r="I1244" s="4">
        <f ca="1">User_Model_Calcs!B1244-Sat_Data!$B$5</f>
        <v>16.681597633415819</v>
      </c>
      <c r="J1244" s="4">
        <f ca="1">(Earth_Data!$B$1/SQRT(1-Earth_Data!$B$2^2*SIN(RADIANS(User_Model_Calcs!A1244))^2))*COS(RADIANS(User_Model_Calcs!A1244))</f>
        <v>5920.9795384390727</v>
      </c>
      <c r="K1244" s="4">
        <f ca="1">((Earth_Data!$B$1*(1-Earth_Data!$B$2^2))/SQRT(1-Earth_Data!$B$2^2*SIN(RADIANS(User_Model_Calcs!A1244))^2))*SIN(RADIANS(User_Model_Calcs!A1244))</f>
        <v>-2363.2668328292316</v>
      </c>
      <c r="L1244" s="4">
        <f t="shared" ca="1" si="153"/>
        <v>-21.758644037338609</v>
      </c>
      <c r="M1244" s="4">
        <f t="shared" ca="1" si="154"/>
        <v>6375.1885319388693</v>
      </c>
      <c r="N1244" s="4">
        <f ca="1">SQRT(User_Model_Calcs!M1244^2+Sat_Data!$B$3^2-2*User_Model_Calcs!M1244*Sat_Data!$B$3*COS(RADIANS(L1244))*COS(RADIANS(I1244)))</f>
        <v>36608.265922281746</v>
      </c>
      <c r="O1244" s="4">
        <f ca="1">DEGREES(ACOS(((Earth_Data!$B$1+Sat_Data!$B$2)/User_Model_Calcs!N1244)*SQRT(1-COS(RADIANS(User_Model_Calcs!I1244))^2*COS(RADIANS(User_Model_Calcs!A1244))^2)))</f>
        <v>58.145995398468962</v>
      </c>
      <c r="P1244" s="4">
        <f t="shared" ca="1" si="155"/>
        <v>38.78931500232266</v>
      </c>
    </row>
    <row r="1245" spans="1:16" x14ac:dyDescent="0.25">
      <c r="A1245" s="4">
        <f t="shared" ca="1" si="156"/>
        <v>-10.762089693917448</v>
      </c>
      <c r="B1245" s="4">
        <f t="shared" ca="1" si="157"/>
        <v>109.01580993170172</v>
      </c>
      <c r="C1245" s="4">
        <v>4494</v>
      </c>
      <c r="D1245" s="4">
        <f t="shared" ca="1" si="158"/>
        <v>0.75</v>
      </c>
      <c r="E1245" s="4">
        <v>0.55000000000000004</v>
      </c>
      <c r="F1245" s="4">
        <v>19.899999999999999</v>
      </c>
      <c r="G1245" s="4">
        <f t="shared" ca="1" si="152"/>
        <v>41.281913690970576</v>
      </c>
      <c r="H1245" s="4">
        <f t="shared" ca="1" si="159"/>
        <v>23.840232032926011</v>
      </c>
      <c r="I1245" s="4">
        <f ca="1">User_Model_Calcs!B1245-Sat_Data!$B$5</f>
        <v>-0.98419006829827538</v>
      </c>
      <c r="J1245" s="4">
        <f ca="1">(Earth_Data!$B$1/SQRT(1-Earth_Data!$B$2^2*SIN(RADIANS(User_Model_Calcs!A1245))^2))*COS(RADIANS(User_Model_Calcs!A1245))</f>
        <v>6266.6864660312476</v>
      </c>
      <c r="K1245" s="4">
        <f ca="1">((Earth_Data!$B$1*(1-Earth_Data!$B$2^2))/SQRT(1-Earth_Data!$B$2^2*SIN(RADIANS(User_Model_Calcs!A1245))^2))*SIN(RADIANS(User_Model_Calcs!A1245))</f>
        <v>-1183.1635342589043</v>
      </c>
      <c r="L1245" s="4">
        <f t="shared" ca="1" si="153"/>
        <v>-10.691709059597837</v>
      </c>
      <c r="M1245" s="4">
        <f t="shared" ca="1" si="154"/>
        <v>6377.4003490716523</v>
      </c>
      <c r="N1245" s="4">
        <f ca="1">SQRT(User_Model_Calcs!M1245^2+Sat_Data!$B$3^2-2*User_Model_Calcs!M1245*Sat_Data!$B$3*COS(RADIANS(L1245))*COS(RADIANS(I1245)))</f>
        <v>35918.031797662785</v>
      </c>
      <c r="O1245" s="4">
        <f ca="1">DEGREES(ACOS(((Earth_Data!$B$1+Sat_Data!$B$2)/User_Model_Calcs!N1245)*SQRT(1-COS(RADIANS(User_Model_Calcs!I1245))^2*COS(RADIANS(User_Model_Calcs!A1245))^2)))</f>
        <v>77.285273624813783</v>
      </c>
      <c r="P1245" s="4">
        <f t="shared" ca="1" si="155"/>
        <v>5.2563431694144036</v>
      </c>
    </row>
    <row r="1246" spans="1:16" x14ac:dyDescent="0.25">
      <c r="A1246" s="4">
        <f t="shared" ca="1" si="156"/>
        <v>-19.196627737997694</v>
      </c>
      <c r="B1246" s="4">
        <f t="shared" ca="1" si="157"/>
        <v>135.94701044686252</v>
      </c>
      <c r="C1246" s="4">
        <v>4495</v>
      </c>
      <c r="D1246" s="4">
        <f t="shared" ca="1" si="158"/>
        <v>0.75</v>
      </c>
      <c r="E1246" s="4">
        <v>0.55000000000000004</v>
      </c>
      <c r="F1246" s="4">
        <v>19.899999999999999</v>
      </c>
      <c r="G1246" s="4">
        <f t="shared" ca="1" si="152"/>
        <v>41.281913690970576</v>
      </c>
      <c r="H1246" s="4">
        <f t="shared" ca="1" si="159"/>
        <v>20.393596712113862</v>
      </c>
      <c r="I1246" s="4">
        <f ca="1">User_Model_Calcs!B1246-Sat_Data!$B$5</f>
        <v>25.947010446862521</v>
      </c>
      <c r="J1246" s="4">
        <f ca="1">(Earth_Data!$B$1/SQRT(1-Earth_Data!$B$2^2*SIN(RADIANS(User_Model_Calcs!A1246))^2))*COS(RADIANS(User_Model_Calcs!A1246))</f>
        <v>6025.6691980676005</v>
      </c>
      <c r="K1246" s="4">
        <f ca="1">((Earth_Data!$B$1*(1-Earth_Data!$B$2^2))/SQRT(1-Earth_Data!$B$2^2*SIN(RADIANS(User_Model_Calcs!A1246))^2))*SIN(RADIANS(User_Model_Calcs!A1246))</f>
        <v>-2083.9175360092968</v>
      </c>
      <c r="L1246" s="4">
        <f t="shared" ca="1" si="153"/>
        <v>-19.077433340996521</v>
      </c>
      <c r="M1246" s="4">
        <f t="shared" ca="1" si="154"/>
        <v>6375.8451660487881</v>
      </c>
      <c r="N1246" s="4">
        <f ca="1">SQRT(User_Model_Calcs!M1246^2+Sat_Data!$B$3^2-2*User_Model_Calcs!M1246*Sat_Data!$B$3*COS(RADIANS(L1246))*COS(RADIANS(I1246)))</f>
        <v>36899.216631675466</v>
      </c>
      <c r="O1246" s="4">
        <f ca="1">DEGREES(ACOS(((Earth_Data!$B$1+Sat_Data!$B$2)/User_Model_Calcs!N1246)*SQRT(1-COS(RADIANS(User_Model_Calcs!I1246))^2*COS(RADIANS(User_Model_Calcs!A1246))^2)))</f>
        <v>52.884836696576336</v>
      </c>
      <c r="P1246" s="4">
        <f t="shared" ca="1" si="155"/>
        <v>55.951216036890088</v>
      </c>
    </row>
    <row r="1247" spans="1:16" x14ac:dyDescent="0.25">
      <c r="A1247" s="4">
        <f t="shared" ca="1" si="156"/>
        <v>-26.710148528394861</v>
      </c>
      <c r="B1247" s="4">
        <f t="shared" ca="1" si="157"/>
        <v>110.44160824004591</v>
      </c>
      <c r="C1247" s="4">
        <v>4496</v>
      </c>
      <c r="D1247" s="4">
        <f t="shared" ca="1" si="158"/>
        <v>1.2</v>
      </c>
      <c r="E1247" s="4">
        <v>0.55000000000000004</v>
      </c>
      <c r="F1247" s="4">
        <v>19.899999999999999</v>
      </c>
      <c r="G1247" s="4">
        <f t="shared" ca="1" si="152"/>
        <v>45.364313344089069</v>
      </c>
      <c r="H1247" s="4">
        <f t="shared" ca="1" si="159"/>
        <v>19.013236700078</v>
      </c>
      <c r="I1247" s="4">
        <f ca="1">User_Model_Calcs!B1247-Sat_Data!$B$5</f>
        <v>0.44160824004590893</v>
      </c>
      <c r="J1247" s="4">
        <f ca="1">(Earth_Data!$B$1/SQRT(1-Earth_Data!$B$2^2*SIN(RADIANS(User_Model_Calcs!A1247))^2))*COS(RADIANS(User_Model_Calcs!A1247))</f>
        <v>5701.3969366027795</v>
      </c>
      <c r="K1247" s="4">
        <f ca="1">((Earth_Data!$B$1*(1-Earth_Data!$B$2^2))/SQRT(1-Earth_Data!$B$2^2*SIN(RADIANS(User_Model_Calcs!A1247))^2))*SIN(RADIANS(User_Model_Calcs!A1247))</f>
        <v>-2849.5643375169143</v>
      </c>
      <c r="L1247" s="4">
        <f t="shared" ca="1" si="153"/>
        <v>-26.555932558831532</v>
      </c>
      <c r="M1247" s="4">
        <f t="shared" ca="1" si="154"/>
        <v>6373.8484404911742</v>
      </c>
      <c r="N1247" s="4">
        <f ca="1">SQRT(User_Model_Calcs!M1247^2+Sat_Data!$B$3^2-2*User_Model_Calcs!M1247*Sat_Data!$B$3*COS(RADIANS(L1247))*COS(RADIANS(I1247)))</f>
        <v>36574.115565316388</v>
      </c>
      <c r="O1247" s="4">
        <f ca="1">DEGREES(ACOS(((Earth_Data!$B$1+Sat_Data!$B$2)/User_Model_Calcs!N1247)*SQRT(1-COS(RADIANS(User_Model_Calcs!I1247))^2*COS(RADIANS(User_Model_Calcs!A1247))^2)))</f>
        <v>58.785961911414525</v>
      </c>
      <c r="P1247" s="4">
        <f t="shared" ca="1" si="155"/>
        <v>0.9824161851739901</v>
      </c>
    </row>
    <row r="1248" spans="1:16" x14ac:dyDescent="0.25">
      <c r="A1248" s="4">
        <f t="shared" ca="1" si="156"/>
        <v>-37.510696065081056</v>
      </c>
      <c r="B1248" s="4">
        <f t="shared" ca="1" si="157"/>
        <v>142.39264074604557</v>
      </c>
      <c r="C1248" s="4">
        <v>4497</v>
      </c>
      <c r="D1248" s="4">
        <f t="shared" ca="1" si="158"/>
        <v>1.2</v>
      </c>
      <c r="E1248" s="4">
        <v>0.55000000000000004</v>
      </c>
      <c r="F1248" s="4">
        <v>19.899999999999999</v>
      </c>
      <c r="G1248" s="4">
        <f t="shared" ca="1" si="152"/>
        <v>45.364313344089069</v>
      </c>
      <c r="H1248" s="4">
        <f t="shared" ca="1" si="159"/>
        <v>19.681222415556242</v>
      </c>
      <c r="I1248" s="4">
        <f ca="1">User_Model_Calcs!B1248-Sat_Data!$B$5</f>
        <v>32.392640746045572</v>
      </c>
      <c r="J1248" s="4">
        <f ca="1">(Earth_Data!$B$1/SQRT(1-Earth_Data!$B$2^2*SIN(RADIANS(User_Model_Calcs!A1248))^2))*COS(RADIANS(User_Model_Calcs!A1248))</f>
        <v>5065.68449413279</v>
      </c>
      <c r="K1248" s="4">
        <f ca="1">((Earth_Data!$B$1*(1-Earth_Data!$B$2^2))/SQRT(1-Earth_Data!$B$2^2*SIN(RADIANS(User_Model_Calcs!A1248))^2))*SIN(RADIANS(User_Model_Calcs!A1248))</f>
        <v>-3862.5072383685447</v>
      </c>
      <c r="L1248" s="4">
        <f t="shared" ca="1" si="153"/>
        <v>-37.324968410348283</v>
      </c>
      <c r="M1248" s="4">
        <f t="shared" ca="1" si="154"/>
        <v>6370.2528647257623</v>
      </c>
      <c r="N1248" s="4">
        <f ca="1">SQRT(User_Model_Calcs!M1248^2+Sat_Data!$B$3^2-2*User_Model_Calcs!M1248*Sat_Data!$B$3*COS(RADIANS(L1248))*COS(RADIANS(I1248)))</f>
        <v>38179.641624100957</v>
      </c>
      <c r="O1248" s="4">
        <f ca="1">DEGREES(ACOS(((Earth_Data!$B$1+Sat_Data!$B$2)/User_Model_Calcs!N1248)*SQRT(1-COS(RADIANS(User_Model_Calcs!I1248))^2*COS(RADIANS(User_Model_Calcs!A1248))^2)))</f>
        <v>34.912643228802402</v>
      </c>
      <c r="P1248" s="4">
        <f t="shared" ca="1" si="155"/>
        <v>46.176286124711666</v>
      </c>
    </row>
    <row r="1249" spans="1:16" x14ac:dyDescent="0.25">
      <c r="A1249" s="4">
        <f t="shared" ca="1" si="156"/>
        <v>-18.258382175999543</v>
      </c>
      <c r="B1249" s="4">
        <f t="shared" ca="1" si="157"/>
        <v>124.74405424312206</v>
      </c>
      <c r="C1249" s="4">
        <v>4498</v>
      </c>
      <c r="D1249" s="4">
        <f t="shared" ca="1" si="158"/>
        <v>3</v>
      </c>
      <c r="E1249" s="4">
        <v>0.55000000000000004</v>
      </c>
      <c r="F1249" s="4">
        <v>19.899999999999999</v>
      </c>
      <c r="G1249" s="4">
        <f t="shared" ca="1" si="152"/>
        <v>53.323113517529826</v>
      </c>
      <c r="H1249" s="4">
        <f t="shared" ca="1" si="159"/>
        <v>22.865160630942729</v>
      </c>
      <c r="I1249" s="4">
        <f ca="1">User_Model_Calcs!B1249-Sat_Data!$B$5</f>
        <v>14.744054243122065</v>
      </c>
      <c r="J1249" s="4">
        <f ca="1">(Earth_Data!$B$1/SQRT(1-Earth_Data!$B$2^2*SIN(RADIANS(User_Model_Calcs!A1249))^2))*COS(RADIANS(User_Model_Calcs!A1249))</f>
        <v>6059.0127953822193</v>
      </c>
      <c r="K1249" s="4">
        <f ca="1">((Earth_Data!$B$1*(1-Earth_Data!$B$2^2))/SQRT(1-Earth_Data!$B$2^2*SIN(RADIANS(User_Model_Calcs!A1249))^2))*SIN(RADIANS(User_Model_Calcs!A1249))</f>
        <v>-1985.5636627847002</v>
      </c>
      <c r="L1249" s="4">
        <f t="shared" ca="1" si="153"/>
        <v>-18.144184895079356</v>
      </c>
      <c r="M1249" s="4">
        <f t="shared" ca="1" si="154"/>
        <v>6376.0567056431082</v>
      </c>
      <c r="N1249" s="4">
        <f ca="1">SQRT(User_Model_Calcs!M1249^2+Sat_Data!$B$3^2-2*User_Model_Calcs!M1249*Sat_Data!$B$3*COS(RADIANS(L1249))*COS(RADIANS(I1249)))</f>
        <v>36391.577685854165</v>
      </c>
      <c r="O1249" s="4">
        <f ca="1">DEGREES(ACOS(((Earth_Data!$B$1+Sat_Data!$B$2)/User_Model_Calcs!N1249)*SQRT(1-COS(RADIANS(User_Model_Calcs!I1249))^2*COS(RADIANS(User_Model_Calcs!A1249))^2)))</f>
        <v>62.712375921505142</v>
      </c>
      <c r="P1249" s="4">
        <f t="shared" ca="1" si="155"/>
        <v>40.029483307981373</v>
      </c>
    </row>
    <row r="1250" spans="1:16" x14ac:dyDescent="0.25">
      <c r="A1250" s="4">
        <f t="shared" ca="1" si="156"/>
        <v>-17.891975933525821</v>
      </c>
      <c r="B1250" s="4">
        <f t="shared" ca="1" si="157"/>
        <v>145.3823225051411</v>
      </c>
      <c r="C1250" s="4">
        <v>4499</v>
      </c>
      <c r="D1250" s="4">
        <f t="shared" ca="1" si="158"/>
        <v>0.75</v>
      </c>
      <c r="E1250" s="4">
        <v>0.55000000000000004</v>
      </c>
      <c r="F1250" s="4">
        <v>19.899999999999999</v>
      </c>
      <c r="G1250" s="4">
        <f t="shared" ca="1" si="152"/>
        <v>41.281913690970576</v>
      </c>
      <c r="H1250" s="4">
        <f t="shared" ca="1" si="159"/>
        <v>23.06347317099268</v>
      </c>
      <c r="I1250" s="4">
        <f ca="1">User_Model_Calcs!B1250-Sat_Data!$B$5</f>
        <v>35.382322505141104</v>
      </c>
      <c r="J1250" s="4">
        <f ca="1">(Earth_Data!$B$1/SQRT(1-Earth_Data!$B$2^2*SIN(RADIANS(User_Model_Calcs!A1250))^2))*COS(RADIANS(User_Model_Calcs!A1250))</f>
        <v>6071.5953444867491</v>
      </c>
      <c r="K1250" s="4">
        <f ca="1">((Earth_Data!$B$1*(1-Earth_Data!$B$2^2))/SQRT(1-Earth_Data!$B$2^2*SIN(RADIANS(User_Model_Calcs!A1250))^2))*SIN(RADIANS(User_Model_Calcs!A1250))</f>
        <v>-1947.0107591909766</v>
      </c>
      <c r="L1250" s="4">
        <f t="shared" ca="1" si="153"/>
        <v>-17.779763425850284</v>
      </c>
      <c r="M1250" s="4">
        <f t="shared" ca="1" si="154"/>
        <v>6376.1368338201928</v>
      </c>
      <c r="N1250" s="4">
        <f ca="1">SQRT(User_Model_Calcs!M1250^2+Sat_Data!$B$3^2-2*User_Model_Calcs!M1250*Sat_Data!$B$3*COS(RADIANS(L1250))*COS(RADIANS(I1250)))</f>
        <v>37430.295747689888</v>
      </c>
      <c r="O1250" s="4">
        <f ca="1">DEGREES(ACOS(((Earth_Data!$B$1+Sat_Data!$B$2)/User_Model_Calcs!N1250)*SQRT(1-COS(RADIANS(User_Model_Calcs!I1250))^2*COS(RADIANS(User_Model_Calcs!A1250))^2)))</f>
        <v>44.710230902279761</v>
      </c>
      <c r="P1250" s="4">
        <f t="shared" ca="1" si="155"/>
        <v>66.607277927142192</v>
      </c>
    </row>
    <row r="1251" spans="1:16" x14ac:dyDescent="0.25">
      <c r="A1251" s="4">
        <f t="shared" ca="1" si="156"/>
        <v>-35.74234523870674</v>
      </c>
      <c r="B1251" s="4">
        <f t="shared" ca="1" si="157"/>
        <v>136.62450484148431</v>
      </c>
      <c r="C1251" s="4">
        <v>4500</v>
      </c>
      <c r="D1251" s="4">
        <f t="shared" ca="1" si="158"/>
        <v>1.2</v>
      </c>
      <c r="E1251" s="4">
        <v>0.55000000000000004</v>
      </c>
      <c r="F1251" s="4">
        <v>19.899999999999999</v>
      </c>
      <c r="G1251" s="4">
        <f t="shared" ca="1" si="152"/>
        <v>45.364313344089069</v>
      </c>
      <c r="H1251" s="4">
        <f t="shared" ca="1" si="159"/>
        <v>14.349092920053232</v>
      </c>
      <c r="I1251" s="4">
        <f ca="1">User_Model_Calcs!B1251-Sat_Data!$B$5</f>
        <v>26.62450484148431</v>
      </c>
      <c r="J1251" s="4">
        <f ca="1">(Earth_Data!$B$1/SQRT(1-Earth_Data!$B$2^2*SIN(RADIANS(User_Model_Calcs!A1251))^2))*COS(RADIANS(User_Model_Calcs!A1251))</f>
        <v>5182.7531714517763</v>
      </c>
      <c r="K1251" s="4">
        <f ca="1">((Earth_Data!$B$1*(1-Earth_Data!$B$2^2))/SQRT(1-Earth_Data!$B$2^2*SIN(RADIANS(User_Model_Calcs!A1251))^2))*SIN(RADIANS(User_Model_Calcs!A1251))</f>
        <v>-3705.0267214247988</v>
      </c>
      <c r="L1251" s="4">
        <f t="shared" ca="1" si="153"/>
        <v>-35.560072777452412</v>
      </c>
      <c r="M1251" s="4">
        <f t="shared" ca="1" si="154"/>
        <v>6370.8832545154391</v>
      </c>
      <c r="N1251" s="4">
        <f ca="1">SQRT(User_Model_Calcs!M1251^2+Sat_Data!$B$3^2-2*User_Model_Calcs!M1251*Sat_Data!$B$3*COS(RADIANS(L1251))*COS(RADIANS(I1251)))</f>
        <v>37784.839544985793</v>
      </c>
      <c r="O1251" s="4">
        <f ca="1">DEGREES(ACOS(((Earth_Data!$B$1+Sat_Data!$B$2)/User_Model_Calcs!N1251)*SQRT(1-COS(RADIANS(User_Model_Calcs!I1251))^2*COS(RADIANS(User_Model_Calcs!A1251))^2)))</f>
        <v>39.835576718144587</v>
      </c>
      <c r="P1251" s="4">
        <f t="shared" ca="1" si="155"/>
        <v>40.635500906860351</v>
      </c>
    </row>
    <row r="1252" spans="1:16" x14ac:dyDescent="0.25">
      <c r="A1252" s="4">
        <f t="shared" ca="1" si="156"/>
        <v>-27.277770570472505</v>
      </c>
      <c r="B1252" s="4">
        <f t="shared" ca="1" si="157"/>
        <v>121.03012584619643</v>
      </c>
      <c r="C1252" s="4">
        <v>4501</v>
      </c>
      <c r="D1252" s="4">
        <f t="shared" ca="1" si="158"/>
        <v>0.75</v>
      </c>
      <c r="E1252" s="4">
        <v>0.55000000000000004</v>
      </c>
      <c r="F1252" s="4">
        <v>19.899999999999999</v>
      </c>
      <c r="G1252" s="4">
        <f t="shared" ca="1" si="152"/>
        <v>41.281913690970576</v>
      </c>
      <c r="H1252" s="4">
        <f t="shared" ca="1" si="159"/>
        <v>15.492149343600408</v>
      </c>
      <c r="I1252" s="4">
        <f ca="1">User_Model_Calcs!B1252-Sat_Data!$B$5</f>
        <v>11.030125846196427</v>
      </c>
      <c r="J1252" s="4">
        <f ca="1">(Earth_Data!$B$1/SQRT(1-Earth_Data!$B$2^2*SIN(RADIANS(User_Model_Calcs!A1252))^2))*COS(RADIANS(User_Model_Calcs!A1252))</f>
        <v>5672.8494553019054</v>
      </c>
      <c r="K1252" s="4">
        <f ca="1">((Earth_Data!$B$1*(1-Earth_Data!$B$2^2))/SQRT(1-Earth_Data!$B$2^2*SIN(RADIANS(User_Model_Calcs!A1252))^2))*SIN(RADIANS(User_Model_Calcs!A1252))</f>
        <v>-2905.6065203176295</v>
      </c>
      <c r="L1252" s="4">
        <f t="shared" ca="1" si="153"/>
        <v>-27.121309018839739</v>
      </c>
      <c r="M1252" s="4">
        <f t="shared" ca="1" si="154"/>
        <v>6373.6779172963743</v>
      </c>
      <c r="N1252" s="4">
        <f ca="1">SQRT(User_Model_Calcs!M1252^2+Sat_Data!$B$3^2-2*User_Model_Calcs!M1252*Sat_Data!$B$3*COS(RADIANS(L1252))*COS(RADIANS(I1252)))</f>
        <v>36727.293831365605</v>
      </c>
      <c r="O1252" s="4">
        <f ca="1">DEGREES(ACOS(((Earth_Data!$B$1+Sat_Data!$B$2)/User_Model_Calcs!N1252)*SQRT(1-COS(RADIANS(User_Model_Calcs!I1252))^2*COS(RADIANS(User_Model_Calcs!A1252))^2)))</f>
        <v>55.861251951862307</v>
      </c>
      <c r="P1252" s="4">
        <f t="shared" ca="1" si="155"/>
        <v>23.041003671472971</v>
      </c>
    </row>
    <row r="1253" spans="1:16" x14ac:dyDescent="0.25">
      <c r="A1253" s="4">
        <f t="shared" ca="1" si="156"/>
        <v>-18.598126215683273</v>
      </c>
      <c r="B1253" s="4">
        <f t="shared" ca="1" si="157"/>
        <v>113.46118942660597</v>
      </c>
      <c r="C1253" s="4">
        <v>4502</v>
      </c>
      <c r="D1253" s="4">
        <f t="shared" ca="1" si="158"/>
        <v>1.2</v>
      </c>
      <c r="E1253" s="4">
        <v>0.55000000000000004</v>
      </c>
      <c r="F1253" s="4">
        <v>19.899999999999999</v>
      </c>
      <c r="G1253" s="4">
        <f t="shared" ca="1" si="152"/>
        <v>45.364313344089069</v>
      </c>
      <c r="H1253" s="4">
        <f t="shared" ca="1" si="159"/>
        <v>16.551810723844632</v>
      </c>
      <c r="I1253" s="4">
        <f ca="1">User_Model_Calcs!B1253-Sat_Data!$B$5</f>
        <v>3.4611894266059693</v>
      </c>
      <c r="J1253" s="4">
        <f ca="1">(Earth_Data!$B$1/SQRT(1-Earth_Data!$B$2^2*SIN(RADIANS(User_Model_Calcs!A1253))^2))*COS(RADIANS(User_Model_Calcs!A1253))</f>
        <v>6047.125332350688</v>
      </c>
      <c r="K1253" s="4">
        <f ca="1">((Earth_Data!$B$1*(1-Earth_Data!$B$2^2))/SQRT(1-Earth_Data!$B$2^2*SIN(RADIANS(User_Model_Calcs!A1253))^2))*SIN(RADIANS(User_Model_Calcs!A1253))</f>
        <v>-2021.23994435129</v>
      </c>
      <c r="L1253" s="4">
        <f t="shared" ca="1" si="153"/>
        <v>-18.482105136442947</v>
      </c>
      <c r="M1253" s="4">
        <f t="shared" ca="1" si="154"/>
        <v>6375.981155696637</v>
      </c>
      <c r="N1253" s="4">
        <f ca="1">SQRT(User_Model_Calcs!M1253^2+Sat_Data!$B$3^2-2*User_Model_Calcs!M1253*Sat_Data!$B$3*COS(RADIANS(L1253))*COS(RADIANS(I1253)))</f>
        <v>36186.383301606722</v>
      </c>
      <c r="O1253" s="4">
        <f ca="1">DEGREES(ACOS(((Earth_Data!$B$1+Sat_Data!$B$2)/User_Model_Calcs!N1253)*SQRT(1-COS(RADIANS(User_Model_Calcs!I1253))^2*COS(RADIANS(User_Model_Calcs!A1253))^2)))</f>
        <v>67.818195701802381</v>
      </c>
      <c r="P1253" s="4">
        <f t="shared" ca="1" si="155"/>
        <v>10.738262001134499</v>
      </c>
    </row>
    <row r="1254" spans="1:16" x14ac:dyDescent="0.25">
      <c r="A1254" s="4">
        <f t="shared" ca="1" si="156"/>
        <v>-40.38551525746437</v>
      </c>
      <c r="B1254" s="4">
        <f t="shared" ca="1" si="157"/>
        <v>124.67794883725874</v>
      </c>
      <c r="C1254" s="4">
        <v>4503</v>
      </c>
      <c r="D1254" s="4">
        <f t="shared" ca="1" si="158"/>
        <v>3</v>
      </c>
      <c r="E1254" s="4">
        <v>0.55000000000000004</v>
      </c>
      <c r="F1254" s="4">
        <v>19.899999999999999</v>
      </c>
      <c r="G1254" s="4">
        <f t="shared" ca="1" si="152"/>
        <v>53.323113517529826</v>
      </c>
      <c r="H1254" s="4">
        <f t="shared" ca="1" si="159"/>
        <v>15.610719424653411</v>
      </c>
      <c r="I1254" s="4">
        <f ca="1">User_Model_Calcs!B1254-Sat_Data!$B$5</f>
        <v>14.677948837258739</v>
      </c>
      <c r="J1254" s="4">
        <f ca="1">(Earth_Data!$B$1/SQRT(1-Earth_Data!$B$2^2*SIN(RADIANS(User_Model_Calcs!A1254))^2))*COS(RADIANS(User_Model_Calcs!A1254))</f>
        <v>4865.0841173848248</v>
      </c>
      <c r="K1254" s="4">
        <f ca="1">((Earth_Data!$B$1*(1-Earth_Data!$B$2^2))/SQRT(1-Earth_Data!$B$2^2*SIN(RADIANS(User_Model_Calcs!A1254))^2))*SIN(RADIANS(User_Model_Calcs!A1254))</f>
        <v>-4110.6862987286477</v>
      </c>
      <c r="L1254" s="4">
        <f t="shared" ca="1" si="153"/>
        <v>-40.195681365210547</v>
      </c>
      <c r="M1254" s="4">
        <f t="shared" ca="1" si="154"/>
        <v>6369.2060192606041</v>
      </c>
      <c r="N1254" s="4">
        <f ca="1">SQRT(User_Model_Calcs!M1254^2+Sat_Data!$B$3^2-2*User_Model_Calcs!M1254*Sat_Data!$B$3*COS(RADIANS(L1254))*COS(RADIANS(I1254)))</f>
        <v>37702.866494606911</v>
      </c>
      <c r="O1254" s="4">
        <f ca="1">DEGREES(ACOS(((Earth_Data!$B$1+Sat_Data!$B$2)/User_Model_Calcs!N1254)*SQRT(1-COS(RADIANS(User_Model_Calcs!I1254))^2*COS(RADIANS(User_Model_Calcs!A1254))^2)))</f>
        <v>40.882001468165377</v>
      </c>
      <c r="P1254" s="4">
        <f t="shared" ca="1" si="155"/>
        <v>22.011716103422462</v>
      </c>
    </row>
    <row r="1255" spans="1:16" x14ac:dyDescent="0.25">
      <c r="A1255" s="4">
        <f t="shared" ca="1" si="156"/>
        <v>-37.731352877858832</v>
      </c>
      <c r="B1255" s="4">
        <f t="shared" ca="1" si="157"/>
        <v>107.43200177489629</v>
      </c>
      <c r="C1255" s="4">
        <v>4504</v>
      </c>
      <c r="D1255" s="4">
        <f t="shared" ca="1" si="158"/>
        <v>1.2</v>
      </c>
      <c r="E1255" s="4">
        <v>0.55000000000000004</v>
      </c>
      <c r="F1255" s="4">
        <v>19.899999999999999</v>
      </c>
      <c r="G1255" s="4">
        <f t="shared" ca="1" si="152"/>
        <v>45.364313344089069</v>
      </c>
      <c r="H1255" s="4">
        <f t="shared" ca="1" si="159"/>
        <v>16.798107335167277</v>
      </c>
      <c r="I1255" s="4">
        <f ca="1">User_Model_Calcs!B1255-Sat_Data!$B$5</f>
        <v>-2.5679982251037075</v>
      </c>
      <c r="J1255" s="4">
        <f ca="1">(Earth_Data!$B$1/SQRT(1-Earth_Data!$B$2^2*SIN(RADIANS(User_Model_Calcs!A1255))^2))*COS(RADIANS(User_Model_Calcs!A1255))</f>
        <v>5050.7345877859871</v>
      </c>
      <c r="K1255" s="4">
        <f ca="1">((Earth_Data!$B$1*(1-Earth_Data!$B$2^2))/SQRT(1-Earth_Data!$B$2^2*SIN(RADIANS(User_Model_Calcs!A1255))^2))*SIN(RADIANS(User_Model_Calcs!A1255))</f>
        <v>-3881.9053581278276</v>
      </c>
      <c r="L1255" s="4">
        <f t="shared" ca="1" si="153"/>
        <v>-37.545243346616147</v>
      </c>
      <c r="M1255" s="4">
        <f t="shared" ca="1" si="154"/>
        <v>6370.1733952632103</v>
      </c>
      <c r="N1255" s="4">
        <f ca="1">SQRT(User_Model_Calcs!M1255^2+Sat_Data!$B$3^2-2*User_Model_Calcs!M1255*Sat_Data!$B$3*COS(RADIANS(L1255))*COS(RADIANS(I1255)))</f>
        <v>37321.599377037201</v>
      </c>
      <c r="O1255" s="4">
        <f ca="1">DEGREES(ACOS(((Earth_Data!$B$1+Sat_Data!$B$2)/User_Model_Calcs!N1255)*SQRT(1-COS(RADIANS(User_Model_Calcs!I1255))^2*COS(RADIANS(User_Model_Calcs!A1255))^2)))</f>
        <v>46.170010418883173</v>
      </c>
      <c r="P1255" s="4">
        <f t="shared" ca="1" si="155"/>
        <v>4.1916683756392272</v>
      </c>
    </row>
    <row r="1256" spans="1:16" x14ac:dyDescent="0.25">
      <c r="A1256" s="4">
        <f t="shared" ca="1" si="156"/>
        <v>-27.439579631478878</v>
      </c>
      <c r="B1256" s="4">
        <f t="shared" ca="1" si="157"/>
        <v>156.02827977052942</v>
      </c>
      <c r="C1256" s="4">
        <v>4505</v>
      </c>
      <c r="D1256" s="4">
        <f t="shared" ca="1" si="158"/>
        <v>3</v>
      </c>
      <c r="E1256" s="4">
        <v>0.55000000000000004</v>
      </c>
      <c r="F1256" s="4">
        <v>19.899999999999999</v>
      </c>
      <c r="G1256" s="4">
        <f t="shared" ca="1" si="152"/>
        <v>53.323113517529826</v>
      </c>
      <c r="H1256" s="4">
        <f t="shared" ca="1" si="159"/>
        <v>14.057962554328071</v>
      </c>
      <c r="I1256" s="4">
        <f ca="1">User_Model_Calcs!B1256-Sat_Data!$B$5</f>
        <v>46.028279770529423</v>
      </c>
      <c r="J1256" s="4">
        <f ca="1">(Earth_Data!$B$1/SQRT(1-Earth_Data!$B$2^2*SIN(RADIANS(User_Model_Calcs!A1256))^2))*COS(RADIANS(User_Model_Calcs!A1256))</f>
        <v>5664.6095879364429</v>
      </c>
      <c r="K1256" s="4">
        <f ca="1">((Earth_Data!$B$1*(1-Earth_Data!$B$2^2))/SQRT(1-Earth_Data!$B$2^2*SIN(RADIANS(User_Model_Calcs!A1256))^2))*SIN(RADIANS(User_Model_Calcs!A1256))</f>
        <v>-2921.5309366791121</v>
      </c>
      <c r="L1256" s="4">
        <f t="shared" ca="1" si="153"/>
        <v>-27.282489089951689</v>
      </c>
      <c r="M1256" s="4">
        <f t="shared" ca="1" si="154"/>
        <v>6373.6288562885902</v>
      </c>
      <c r="N1256" s="4">
        <f ca="1">SQRT(User_Model_Calcs!M1256^2+Sat_Data!$B$3^2-2*User_Model_Calcs!M1256*Sat_Data!$B$3*COS(RADIANS(L1256))*COS(RADIANS(I1256)))</f>
        <v>38558.765105094921</v>
      </c>
      <c r="O1256" s="4">
        <f ca="1">DEGREES(ACOS(((Earth_Data!$B$1+Sat_Data!$B$2)/User_Model_Calcs!N1256)*SQRT(1-COS(RADIANS(User_Model_Calcs!I1256))^2*COS(RADIANS(User_Model_Calcs!A1256))^2)))</f>
        <v>30.544053994062448</v>
      </c>
      <c r="P1256" s="4">
        <f t="shared" ca="1" si="155"/>
        <v>66.031859400004024</v>
      </c>
    </row>
    <row r="1257" spans="1:16" x14ac:dyDescent="0.25">
      <c r="A1257" s="4">
        <f t="shared" ca="1" si="156"/>
        <v>-42.209267906459942</v>
      </c>
      <c r="B1257" s="4">
        <f t="shared" ca="1" si="157"/>
        <v>109.82698962923551</v>
      </c>
      <c r="C1257" s="4">
        <v>4506</v>
      </c>
      <c r="D1257" s="4">
        <f t="shared" ca="1" si="158"/>
        <v>1.2</v>
      </c>
      <c r="E1257" s="4">
        <v>0.55000000000000004</v>
      </c>
      <c r="F1257" s="4">
        <v>19.899999999999999</v>
      </c>
      <c r="G1257" s="4">
        <f t="shared" ca="1" si="152"/>
        <v>45.364313344089069</v>
      </c>
      <c r="H1257" s="4">
        <f t="shared" ca="1" si="159"/>
        <v>16.723089106763197</v>
      </c>
      <c r="I1257" s="4">
        <f ca="1">User_Model_Calcs!B1257-Sat_Data!$B$5</f>
        <v>-0.17301037076448722</v>
      </c>
      <c r="J1257" s="4">
        <f ca="1">(Earth_Data!$B$1/SQRT(1-Earth_Data!$B$2^2*SIN(RADIANS(User_Model_Calcs!A1257))^2))*COS(RADIANS(User_Model_Calcs!A1257))</f>
        <v>4731.4162184350325</v>
      </c>
      <c r="K1257" s="4">
        <f ca="1">((Earth_Data!$B$1*(1-Earth_Data!$B$2^2))/SQRT(1-Earth_Data!$B$2^2*SIN(RADIANS(User_Model_Calcs!A1257))^2))*SIN(RADIANS(User_Model_Calcs!A1257))</f>
        <v>-4262.8509870569787</v>
      </c>
      <c r="L1257" s="4">
        <f t="shared" ca="1" si="153"/>
        <v>-42.017815714972691</v>
      </c>
      <c r="M1257" s="4">
        <f t="shared" ca="1" si="154"/>
        <v>6368.5318535689776</v>
      </c>
      <c r="N1257" s="4">
        <f ca="1">SQRT(User_Model_Calcs!M1257^2+Sat_Data!$B$3^2-2*User_Model_Calcs!M1257*Sat_Data!$B$3*COS(RADIANS(L1257))*COS(RADIANS(I1257)))</f>
        <v>37674.693459222552</v>
      </c>
      <c r="O1257" s="4">
        <f ca="1">DEGREES(ACOS(((Earth_Data!$B$1+Sat_Data!$B$2)/User_Model_Calcs!N1257)*SQRT(1-COS(RADIANS(User_Model_Calcs!I1257))^2*COS(RADIANS(User_Model_Calcs!A1257))^2)))</f>
        <v>41.24447372953469</v>
      </c>
      <c r="P1257" s="4">
        <f t="shared" ca="1" si="155"/>
        <v>0.25751611412395126</v>
      </c>
    </row>
    <row r="1258" spans="1:16" x14ac:dyDescent="0.25">
      <c r="A1258" s="4">
        <f t="shared" ca="1" si="156"/>
        <v>-38.55269064888131</v>
      </c>
      <c r="B1258" s="4">
        <f t="shared" ca="1" si="157"/>
        <v>112.90217210951094</v>
      </c>
      <c r="C1258" s="4">
        <v>4507</v>
      </c>
      <c r="D1258" s="4">
        <f t="shared" ca="1" si="158"/>
        <v>3</v>
      </c>
      <c r="E1258" s="4">
        <v>0.55000000000000004</v>
      </c>
      <c r="F1258" s="4">
        <v>19.899999999999999</v>
      </c>
      <c r="G1258" s="4">
        <f t="shared" ca="1" si="152"/>
        <v>53.323113517529826</v>
      </c>
      <c r="H1258" s="4">
        <f t="shared" ca="1" si="159"/>
        <v>19.262790326596658</v>
      </c>
      <c r="I1258" s="4">
        <f ca="1">User_Model_Calcs!B1258-Sat_Data!$B$5</f>
        <v>2.9021721095109427</v>
      </c>
      <c r="J1258" s="4">
        <f ca="1">(Earth_Data!$B$1/SQRT(1-Earth_Data!$B$2^2*SIN(RADIANS(User_Model_Calcs!A1258))^2))*COS(RADIANS(User_Model_Calcs!A1258))</f>
        <v>4994.4286218000088</v>
      </c>
      <c r="K1258" s="4">
        <f ca="1">((Earth_Data!$B$1*(1-Earth_Data!$B$2^2))/SQRT(1-Earth_Data!$B$2^2*SIN(RADIANS(User_Model_Calcs!A1258))^2))*SIN(RADIANS(User_Model_Calcs!A1258))</f>
        <v>-3953.6066311311747</v>
      </c>
      <c r="L1258" s="4">
        <f t="shared" ca="1" si="153"/>
        <v>-38.365256650200749</v>
      </c>
      <c r="M1258" s="4">
        <f t="shared" ca="1" si="154"/>
        <v>6369.8761881201062</v>
      </c>
      <c r="N1258" s="4">
        <f ca="1">SQRT(User_Model_Calcs!M1258^2+Sat_Data!$B$3^2-2*User_Model_Calcs!M1258*Sat_Data!$B$3*COS(RADIANS(L1258))*COS(RADIANS(I1258)))</f>
        <v>37386.610274195584</v>
      </c>
      <c r="O1258" s="4">
        <f ca="1">DEGREES(ACOS(((Earth_Data!$B$1+Sat_Data!$B$2)/User_Model_Calcs!N1258)*SQRT(1-COS(RADIANS(User_Model_Calcs!I1258))^2*COS(RADIANS(User_Model_Calcs!A1258))^2)))</f>
        <v>45.227587338143209</v>
      </c>
      <c r="P1258" s="4">
        <f t="shared" ca="1" si="155"/>
        <v>4.6503804168317391</v>
      </c>
    </row>
    <row r="1259" spans="1:16" x14ac:dyDescent="0.25">
      <c r="A1259" s="4">
        <f t="shared" ca="1" si="156"/>
        <v>-34.337107468795764</v>
      </c>
      <c r="B1259" s="4">
        <f t="shared" ca="1" si="157"/>
        <v>134.05907429026021</v>
      </c>
      <c r="C1259" s="4">
        <v>4508</v>
      </c>
      <c r="D1259" s="4">
        <f t="shared" ca="1" si="158"/>
        <v>1.2</v>
      </c>
      <c r="E1259" s="4">
        <v>0.55000000000000004</v>
      </c>
      <c r="F1259" s="4">
        <v>19.899999999999999</v>
      </c>
      <c r="G1259" s="4">
        <f t="shared" ca="1" si="152"/>
        <v>45.364313344089069</v>
      </c>
      <c r="H1259" s="4">
        <f t="shared" ca="1" si="159"/>
        <v>15.787720507409759</v>
      </c>
      <c r="I1259" s="4">
        <f ca="1">User_Model_Calcs!B1259-Sat_Data!$B$5</f>
        <v>24.059074290260213</v>
      </c>
      <c r="J1259" s="4">
        <f ca="1">(Earth_Data!$B$1/SQRT(1-Earth_Data!$B$2^2*SIN(RADIANS(User_Model_Calcs!A1259))^2))*COS(RADIANS(User_Model_Calcs!A1259))</f>
        <v>5272.259503858053</v>
      </c>
      <c r="K1259" s="4">
        <f ca="1">((Earth_Data!$B$1*(1-Earth_Data!$B$2^2))/SQRT(1-Earth_Data!$B$2^2*SIN(RADIANS(User_Model_Calcs!A1259))^2))*SIN(RADIANS(User_Model_Calcs!A1259))</f>
        <v>-3577.387010560949</v>
      </c>
      <c r="L1259" s="4">
        <f t="shared" ca="1" si="153"/>
        <v>-34.158074941218786</v>
      </c>
      <c r="M1259" s="4">
        <f t="shared" ca="1" si="154"/>
        <v>6371.3748986660457</v>
      </c>
      <c r="N1259" s="4">
        <f ca="1">SQRT(User_Model_Calcs!M1259^2+Sat_Data!$B$3^2-2*User_Model_Calcs!M1259*Sat_Data!$B$3*COS(RADIANS(L1259))*COS(RADIANS(I1259)))</f>
        <v>37582.348890804853</v>
      </c>
      <c r="O1259" s="4">
        <f ca="1">DEGREES(ACOS(((Earth_Data!$B$1+Sat_Data!$B$2)/User_Model_Calcs!N1259)*SQRT(1-COS(RADIANS(User_Model_Calcs!I1259))^2*COS(RADIANS(User_Model_Calcs!A1259))^2)))</f>
        <v>42.527019976873056</v>
      </c>
      <c r="P1259" s="4">
        <f t="shared" ca="1" si="155"/>
        <v>38.362266243617782</v>
      </c>
    </row>
    <row r="1260" spans="1:16" x14ac:dyDescent="0.25">
      <c r="A1260" s="4">
        <f t="shared" ca="1" si="156"/>
        <v>-39.038531222689031</v>
      </c>
      <c r="B1260" s="4">
        <f t="shared" ca="1" si="157"/>
        <v>132.25087367123095</v>
      </c>
      <c r="C1260" s="4">
        <v>4509</v>
      </c>
      <c r="D1260" s="4">
        <f t="shared" ca="1" si="158"/>
        <v>3</v>
      </c>
      <c r="E1260" s="4">
        <v>0.55000000000000004</v>
      </c>
      <c r="F1260" s="4">
        <v>19.899999999999999</v>
      </c>
      <c r="G1260" s="4">
        <f t="shared" ca="1" si="152"/>
        <v>53.323113517529826</v>
      </c>
      <c r="H1260" s="4">
        <f t="shared" ca="1" si="159"/>
        <v>14.747087456764747</v>
      </c>
      <c r="I1260" s="4">
        <f ca="1">User_Model_Calcs!B1260-Sat_Data!$B$5</f>
        <v>22.250873671230949</v>
      </c>
      <c r="J1260" s="4">
        <f ca="1">(Earth_Data!$B$1/SQRT(1-Earth_Data!$B$2^2*SIN(RADIANS(User_Model_Calcs!A1260))^2))*COS(RADIANS(User_Model_Calcs!A1260))</f>
        <v>4960.6367188661306</v>
      </c>
      <c r="K1260" s="4">
        <f ca="1">((Earth_Data!$B$1*(1-Earth_Data!$B$2^2))/SQRT(1-Earth_Data!$B$2^2*SIN(RADIANS(User_Model_Calcs!A1260))^2))*SIN(RADIANS(User_Model_Calcs!A1260))</f>
        <v>-3995.6418705155752</v>
      </c>
      <c r="L1260" s="4">
        <f t="shared" ca="1" si="153"/>
        <v>-38.850386054085547</v>
      </c>
      <c r="M1260" s="4">
        <f t="shared" ca="1" si="154"/>
        <v>6369.6994131575893</v>
      </c>
      <c r="N1260" s="4">
        <f ca="1">SQRT(User_Model_Calcs!M1260^2+Sat_Data!$B$3^2-2*User_Model_Calcs!M1260*Sat_Data!$B$3*COS(RADIANS(L1260))*COS(RADIANS(I1260)))</f>
        <v>37831.419060929351</v>
      </c>
      <c r="O1260" s="4">
        <f ca="1">DEGREES(ACOS(((Earth_Data!$B$1+Sat_Data!$B$2)/User_Model_Calcs!N1260)*SQRT(1-COS(RADIANS(User_Model_Calcs!I1260))^2*COS(RADIANS(User_Model_Calcs!A1260))^2)))</f>
        <v>39.218390600311288</v>
      </c>
      <c r="P1260" s="4">
        <f t="shared" ca="1" si="155"/>
        <v>33.006644612650554</v>
      </c>
    </row>
    <row r="1261" spans="1:16" x14ac:dyDescent="0.25">
      <c r="A1261" s="4">
        <f t="shared" ca="1" si="156"/>
        <v>-34.3227953956224</v>
      </c>
      <c r="B1261" s="4">
        <f t="shared" ca="1" si="157"/>
        <v>132.93397583876427</v>
      </c>
      <c r="C1261" s="4">
        <v>4510</v>
      </c>
      <c r="D1261" s="4">
        <f t="shared" ca="1" si="158"/>
        <v>0.75</v>
      </c>
      <c r="E1261" s="4">
        <v>0.55000000000000004</v>
      </c>
      <c r="F1261" s="4">
        <v>19.899999999999999</v>
      </c>
      <c r="G1261" s="4">
        <f t="shared" ca="1" si="152"/>
        <v>41.281913690970576</v>
      </c>
      <c r="H1261" s="4">
        <f t="shared" ca="1" si="159"/>
        <v>22.40756555466276</v>
      </c>
      <c r="I1261" s="4">
        <f ca="1">User_Model_Calcs!B1261-Sat_Data!$B$5</f>
        <v>22.933975838764269</v>
      </c>
      <c r="J1261" s="4">
        <f ca="1">(Earth_Data!$B$1/SQRT(1-Earth_Data!$B$2^2*SIN(RADIANS(User_Model_Calcs!A1261))^2))*COS(RADIANS(User_Model_Calcs!A1261))</f>
        <v>5273.1548519895568</v>
      </c>
      <c r="K1261" s="4">
        <f ca="1">((Earth_Data!$B$1*(1-Earth_Data!$B$2^2))/SQRT(1-Earth_Data!$B$2^2*SIN(RADIANS(User_Model_Calcs!A1261))^2))*SIN(RADIANS(User_Model_Calcs!A1261))</f>
        <v>-3576.0759520250695</v>
      </c>
      <c r="L1261" s="4">
        <f t="shared" ca="1" si="153"/>
        <v>-34.143798087941434</v>
      </c>
      <c r="M1261" s="4">
        <f t="shared" ca="1" si="154"/>
        <v>6371.3798590033075</v>
      </c>
      <c r="N1261" s="4">
        <f ca="1">SQRT(User_Model_Calcs!M1261^2+Sat_Data!$B$3^2-2*User_Model_Calcs!M1261*Sat_Data!$B$3*COS(RADIANS(L1261))*COS(RADIANS(I1261)))</f>
        <v>37535.086902395153</v>
      </c>
      <c r="O1261" s="4">
        <f ca="1">DEGREES(ACOS(((Earth_Data!$B$1+Sat_Data!$B$2)/User_Model_Calcs!N1261)*SQRT(1-COS(RADIANS(User_Model_Calcs!I1261))^2*COS(RADIANS(User_Model_Calcs!A1261))^2)))</f>
        <v>43.172540631339054</v>
      </c>
      <c r="P1261" s="4">
        <f t="shared" ca="1" si="155"/>
        <v>36.884495520656415</v>
      </c>
    </row>
    <row r="1262" spans="1:16" x14ac:dyDescent="0.25">
      <c r="A1262" s="4">
        <f t="shared" ca="1" si="156"/>
        <v>-37.642748211815686</v>
      </c>
      <c r="B1262" s="4">
        <f t="shared" ca="1" si="157"/>
        <v>134.63990838090297</v>
      </c>
      <c r="C1262" s="4">
        <v>4511</v>
      </c>
      <c r="D1262" s="4">
        <f t="shared" ca="1" si="158"/>
        <v>1.2</v>
      </c>
      <c r="E1262" s="4">
        <v>0.55000000000000004</v>
      </c>
      <c r="F1262" s="4">
        <v>19.899999999999999</v>
      </c>
      <c r="G1262" s="4">
        <f t="shared" ca="1" si="152"/>
        <v>45.364313344089069</v>
      </c>
      <c r="H1262" s="4">
        <f t="shared" ca="1" si="159"/>
        <v>23.6920097765903</v>
      </c>
      <c r="I1262" s="4">
        <f ca="1">User_Model_Calcs!B1262-Sat_Data!$B$5</f>
        <v>24.639908380902966</v>
      </c>
      <c r="J1262" s="4">
        <f ca="1">(Earth_Data!$B$1/SQRT(1-Earth_Data!$B$2^2*SIN(RADIANS(User_Model_Calcs!A1262))^2))*COS(RADIANS(User_Model_Calcs!A1262))</f>
        <v>5056.7467601363041</v>
      </c>
      <c r="K1262" s="4">
        <f ca="1">((Earth_Data!$B$1*(1-Earth_Data!$B$2^2))/SQRT(1-Earth_Data!$B$2^2*SIN(RADIANS(User_Model_Calcs!A1262))^2))*SIN(RADIANS(User_Model_Calcs!A1262))</f>
        <v>-3874.122881526017</v>
      </c>
      <c r="L1262" s="4">
        <f t="shared" ca="1" si="153"/>
        <v>-37.456790700999385</v>
      </c>
      <c r="M1262" s="4">
        <f t="shared" ca="1" si="154"/>
        <v>6370.205326150206</v>
      </c>
      <c r="N1262" s="4">
        <f ca="1">SQRT(User_Model_Calcs!M1262^2+Sat_Data!$B$3^2-2*User_Model_Calcs!M1262*Sat_Data!$B$3*COS(RADIANS(L1262))*COS(RADIANS(I1262)))</f>
        <v>37825.85558359776</v>
      </c>
      <c r="O1262" s="4">
        <f ca="1">DEGREES(ACOS(((Earth_Data!$B$1+Sat_Data!$B$2)/User_Model_Calcs!N1262)*SQRT(1-COS(RADIANS(User_Model_Calcs!I1262))^2*COS(RADIANS(User_Model_Calcs!A1262))^2)))</f>
        <v>39.296980275931219</v>
      </c>
      <c r="P1262" s="4">
        <f t="shared" ca="1" si="155"/>
        <v>36.907492568385059</v>
      </c>
    </row>
    <row r="1263" spans="1:16" x14ac:dyDescent="0.25">
      <c r="A1263" s="4">
        <f t="shared" ca="1" si="156"/>
        <v>-30.464566103542694</v>
      </c>
      <c r="B1263" s="4">
        <f t="shared" ca="1" si="157"/>
        <v>152.94305878810718</v>
      </c>
      <c r="C1263" s="4">
        <v>4512</v>
      </c>
      <c r="D1263" s="4">
        <f t="shared" ca="1" si="158"/>
        <v>0.75</v>
      </c>
      <c r="E1263" s="4">
        <v>0.55000000000000004</v>
      </c>
      <c r="F1263" s="4">
        <v>19.899999999999999</v>
      </c>
      <c r="G1263" s="4">
        <f t="shared" ca="1" si="152"/>
        <v>41.281913690970576</v>
      </c>
      <c r="H1263" s="4">
        <f t="shared" ca="1" si="159"/>
        <v>16.433772690859801</v>
      </c>
      <c r="I1263" s="4">
        <f ca="1">User_Model_Calcs!B1263-Sat_Data!$B$5</f>
        <v>42.94305878810718</v>
      </c>
      <c r="J1263" s="4">
        <f ca="1">(Earth_Data!$B$1/SQRT(1-Earth_Data!$B$2^2*SIN(RADIANS(User_Model_Calcs!A1263))^2))*COS(RADIANS(User_Model_Calcs!A1263))</f>
        <v>5502.32873165815</v>
      </c>
      <c r="K1263" s="4">
        <f ca="1">((Earth_Data!$B$1*(1-Earth_Data!$B$2^2))/SQRT(1-Earth_Data!$B$2^2*SIN(RADIANS(User_Model_Calcs!A1263))^2))*SIN(RADIANS(User_Model_Calcs!A1263))</f>
        <v>-3214.8703959741033</v>
      </c>
      <c r="L1263" s="4">
        <f t="shared" ca="1" si="153"/>
        <v>-30.29665500151221</v>
      </c>
      <c r="M1263" s="4">
        <f t="shared" ca="1" si="154"/>
        <v>6372.6770775037294</v>
      </c>
      <c r="N1263" s="4">
        <f ca="1">SQRT(User_Model_Calcs!M1263^2+Sat_Data!$B$3^2-2*User_Model_Calcs!M1263*Sat_Data!$B$3*COS(RADIANS(L1263))*COS(RADIANS(I1263)))</f>
        <v>38454.672956881353</v>
      </c>
      <c r="O1263" s="4">
        <f ca="1">DEGREES(ACOS(((Earth_Data!$B$1+Sat_Data!$B$2)/User_Model_Calcs!N1263)*SQRT(1-COS(RADIANS(User_Model_Calcs!I1263))^2*COS(RADIANS(User_Model_Calcs!A1263))^2)))</f>
        <v>31.718097700865332</v>
      </c>
      <c r="P1263" s="4">
        <f t="shared" ca="1" si="155"/>
        <v>61.419282810420682</v>
      </c>
    </row>
    <row r="1264" spans="1:16" x14ac:dyDescent="0.25">
      <c r="A1264" s="4">
        <f t="shared" ca="1" si="156"/>
        <v>-11.978097745470336</v>
      </c>
      <c r="B1264" s="4">
        <f t="shared" ca="1" si="157"/>
        <v>133.96789900355492</v>
      </c>
      <c r="C1264" s="4">
        <v>4513</v>
      </c>
      <c r="D1264" s="4">
        <f t="shared" ca="1" si="158"/>
        <v>3</v>
      </c>
      <c r="E1264" s="4">
        <v>0.55000000000000004</v>
      </c>
      <c r="F1264" s="4">
        <v>19.899999999999999</v>
      </c>
      <c r="G1264" s="4">
        <f t="shared" ca="1" si="152"/>
        <v>53.323113517529826</v>
      </c>
      <c r="H1264" s="4">
        <f t="shared" ca="1" si="159"/>
        <v>15.408231470512078</v>
      </c>
      <c r="I1264" s="4">
        <f ca="1">User_Model_Calcs!B1264-Sat_Data!$B$5</f>
        <v>23.967899003554919</v>
      </c>
      <c r="J1264" s="4">
        <f ca="1">(Earth_Data!$B$1/SQRT(1-Earth_Data!$B$2^2*SIN(RADIANS(User_Model_Calcs!A1264))^2))*COS(RADIANS(User_Model_Calcs!A1264))</f>
        <v>6240.1685291674339</v>
      </c>
      <c r="K1264" s="4">
        <f ca="1">((Earth_Data!$B$1*(1-Earth_Data!$B$2^2))/SQRT(1-Earth_Data!$B$2^2*SIN(RADIANS(User_Model_Calcs!A1264))^2))*SIN(RADIANS(User_Model_Calcs!A1264))</f>
        <v>-1315.0329519758925</v>
      </c>
      <c r="L1264" s="4">
        <f t="shared" ca="1" si="153"/>
        <v>-11.900203865100197</v>
      </c>
      <c r="M1264" s="4">
        <f t="shared" ca="1" si="154"/>
        <v>6377.2262730119655</v>
      </c>
      <c r="N1264" s="4">
        <f ca="1">SQRT(User_Model_Calcs!M1264^2+Sat_Data!$B$3^2-2*User_Model_Calcs!M1264*Sat_Data!$B$3*COS(RADIANS(L1264))*COS(RADIANS(I1264)))</f>
        <v>36573.700083574571</v>
      </c>
      <c r="O1264" s="4">
        <f ca="1">DEGREES(ACOS(((Earth_Data!$B$1+Sat_Data!$B$2)/User_Model_Calcs!N1264)*SQRT(1-COS(RADIANS(User_Model_Calcs!I1264))^2*COS(RADIANS(User_Model_Calcs!A1264))^2)))</f>
        <v>58.879662184494528</v>
      </c>
      <c r="P1264" s="4">
        <f t="shared" ca="1" si="155"/>
        <v>64.974895911385971</v>
      </c>
    </row>
    <row r="1265" spans="1:16" x14ac:dyDescent="0.25">
      <c r="A1265" s="4">
        <f t="shared" ca="1" si="156"/>
        <v>-19.29243288774429</v>
      </c>
      <c r="B1265" s="4">
        <f t="shared" ca="1" si="157"/>
        <v>105.16376986710952</v>
      </c>
      <c r="C1265" s="4">
        <v>4514</v>
      </c>
      <c r="D1265" s="4">
        <f t="shared" ca="1" si="158"/>
        <v>1.2</v>
      </c>
      <c r="E1265" s="4">
        <v>0.55000000000000004</v>
      </c>
      <c r="F1265" s="4">
        <v>19.899999999999999</v>
      </c>
      <c r="G1265" s="4">
        <f t="shared" ca="1" si="152"/>
        <v>45.364313344089069</v>
      </c>
      <c r="H1265" s="4">
        <f t="shared" ca="1" si="159"/>
        <v>14.108037215290308</v>
      </c>
      <c r="I1265" s="4">
        <f ca="1">User_Model_Calcs!B1265-Sat_Data!$B$5</f>
        <v>-4.8362301328904778</v>
      </c>
      <c r="J1265" s="4">
        <f ca="1">(Earth_Data!$B$1/SQRT(1-Earth_Data!$B$2^2*SIN(RADIANS(User_Model_Calcs!A1265))^2))*COS(RADIANS(User_Model_Calcs!A1265))</f>
        <v>6022.1737336461129</v>
      </c>
      <c r="K1265" s="4">
        <f ca="1">((Earth_Data!$B$1*(1-Earth_Data!$B$2^2))/SQRT(1-Earth_Data!$B$2^2*SIN(RADIANS(User_Model_Calcs!A1265))^2))*SIN(RADIANS(User_Model_Calcs!A1265))</f>
        <v>-2093.9300796603543</v>
      </c>
      <c r="L1265" s="4">
        <f t="shared" ca="1" si="153"/>
        <v>-19.172735278391926</v>
      </c>
      <c r="M1265" s="4">
        <f t="shared" ca="1" si="154"/>
        <v>6375.8230572000339</v>
      </c>
      <c r="N1265" s="4">
        <f ca="1">SQRT(User_Model_Calcs!M1265^2+Sat_Data!$B$3^2-2*User_Model_Calcs!M1265*Sat_Data!$B$3*COS(RADIANS(L1265))*COS(RADIANS(I1265)))</f>
        <v>36227.535187580965</v>
      </c>
      <c r="O1265" s="4">
        <f ca="1">DEGREES(ACOS(((Earth_Data!$B$1+Sat_Data!$B$2)/User_Model_Calcs!N1265)*SQRT(1-COS(RADIANS(User_Model_Calcs!I1265))^2*COS(RADIANS(User_Model_Calcs!A1265))^2)))</f>
        <v>66.701195655821863</v>
      </c>
      <c r="P1265" s="4">
        <f t="shared" ca="1" si="155"/>
        <v>14.364121414285222</v>
      </c>
    </row>
    <row r="1266" spans="1:16" x14ac:dyDescent="0.25">
      <c r="A1266" s="4">
        <f t="shared" ca="1" si="156"/>
        <v>-40.412402169519829</v>
      </c>
      <c r="B1266" s="4">
        <f t="shared" ca="1" si="157"/>
        <v>142.97755156742176</v>
      </c>
      <c r="C1266" s="4">
        <v>4515</v>
      </c>
      <c r="D1266" s="4">
        <f t="shared" ca="1" si="158"/>
        <v>0.75</v>
      </c>
      <c r="E1266" s="4">
        <v>0.55000000000000004</v>
      </c>
      <c r="F1266" s="4">
        <v>19.899999999999999</v>
      </c>
      <c r="G1266" s="4">
        <f t="shared" ca="1" si="152"/>
        <v>41.281913690970576</v>
      </c>
      <c r="H1266" s="4">
        <f t="shared" ca="1" si="159"/>
        <v>16.28370381061195</v>
      </c>
      <c r="I1266" s="4">
        <f ca="1">User_Model_Calcs!B1266-Sat_Data!$B$5</f>
        <v>32.977551567421756</v>
      </c>
      <c r="J1266" s="4">
        <f ca="1">(Earth_Data!$B$1/SQRT(1-Earth_Data!$B$2^2*SIN(RADIANS(User_Model_Calcs!A1266))^2))*COS(RADIANS(User_Model_Calcs!A1266))</f>
        <v>4863.1491409847586</v>
      </c>
      <c r="K1266" s="4">
        <f ca="1">((Earth_Data!$B$1*(1-Earth_Data!$B$2^2))/SQRT(1-Earth_Data!$B$2^2*SIN(RADIANS(User_Model_Calcs!A1266))^2))*SIN(RADIANS(User_Model_Calcs!A1266))</f>
        <v>-4112.9599720251244</v>
      </c>
      <c r="L1266" s="4">
        <f t="shared" ca="1" si="153"/>
        <v>-40.222538821790046</v>
      </c>
      <c r="M1266" s="4">
        <f t="shared" ca="1" si="154"/>
        <v>6369.1961265878526</v>
      </c>
      <c r="N1266" s="4">
        <f ca="1">SQRT(User_Model_Calcs!M1266^2+Sat_Data!$B$3^2-2*User_Model_Calcs!M1266*Sat_Data!$B$3*COS(RADIANS(L1266))*COS(RADIANS(I1266)))</f>
        <v>38397.320686961102</v>
      </c>
      <c r="O1266" s="4">
        <f ca="1">DEGREES(ACOS(((Earth_Data!$B$1+Sat_Data!$B$2)/User_Model_Calcs!N1266)*SQRT(1-COS(RADIANS(User_Model_Calcs!I1266))^2*COS(RADIANS(User_Model_Calcs!A1266))^2)))</f>
        <v>32.33685196155669</v>
      </c>
      <c r="P1266" s="4">
        <f t="shared" ca="1" si="155"/>
        <v>45.02499967732345</v>
      </c>
    </row>
    <row r="1267" spans="1:16" x14ac:dyDescent="0.25">
      <c r="A1267" s="4">
        <f t="shared" ca="1" si="156"/>
        <v>-41.052296353558731</v>
      </c>
      <c r="B1267" s="4">
        <f t="shared" ca="1" si="157"/>
        <v>105.19364244119414</v>
      </c>
      <c r="C1267" s="4">
        <v>4516</v>
      </c>
      <c r="D1267" s="4">
        <f t="shared" ca="1" si="158"/>
        <v>1.2</v>
      </c>
      <c r="E1267" s="4">
        <v>0.55000000000000004</v>
      </c>
      <c r="F1267" s="4">
        <v>19.899999999999999</v>
      </c>
      <c r="G1267" s="4">
        <f t="shared" ca="1" si="152"/>
        <v>45.364313344089069</v>
      </c>
      <c r="H1267" s="4">
        <f t="shared" ca="1" si="159"/>
        <v>21.684491085109908</v>
      </c>
      <c r="I1267" s="4">
        <f ca="1">User_Model_Calcs!B1267-Sat_Data!$B$5</f>
        <v>-4.8063575588058569</v>
      </c>
      <c r="J1267" s="4">
        <f ca="1">(Earth_Data!$B$1/SQRT(1-Earth_Data!$B$2^2*SIN(RADIANS(User_Model_Calcs!A1267))^2))*COS(RADIANS(User_Model_Calcs!A1267))</f>
        <v>4816.7811984803229</v>
      </c>
      <c r="K1267" s="4">
        <f ca="1">((Earth_Data!$B$1*(1-Earth_Data!$B$2^2))/SQRT(1-Earth_Data!$B$2^2*SIN(RADIANS(User_Model_Calcs!A1267))^2))*SIN(RADIANS(User_Model_Calcs!A1267))</f>
        <v>-4166.8061426368413</v>
      </c>
      <c r="L1267" s="4">
        <f t="shared" ca="1" si="153"/>
        <v>-40.861781313422156</v>
      </c>
      <c r="M1267" s="4">
        <f t="shared" ca="1" si="154"/>
        <v>6368.9602404434627</v>
      </c>
      <c r="N1267" s="4">
        <f ca="1">SQRT(User_Model_Calcs!M1267^2+Sat_Data!$B$3^2-2*User_Model_Calcs!M1267*Sat_Data!$B$3*COS(RADIANS(L1267))*COS(RADIANS(I1267)))</f>
        <v>37598.082735522206</v>
      </c>
      <c r="O1267" s="4">
        <f ca="1">DEGREES(ACOS(((Earth_Data!$B$1+Sat_Data!$B$2)/User_Model_Calcs!N1267)*SQRT(1-COS(RADIANS(User_Model_Calcs!I1267))^2*COS(RADIANS(User_Model_Calcs!A1267))^2)))</f>
        <v>42.27655476249668</v>
      </c>
      <c r="P1267" s="4">
        <f t="shared" ca="1" si="155"/>
        <v>7.2959469690792398</v>
      </c>
    </row>
    <row r="1268" spans="1:16" x14ac:dyDescent="0.25">
      <c r="A1268" s="4">
        <f t="shared" ca="1" si="156"/>
        <v>-11.913046763273371</v>
      </c>
      <c r="B1268" s="4">
        <f t="shared" ca="1" si="157"/>
        <v>116.97069634320449</v>
      </c>
      <c r="C1268" s="4">
        <v>4517</v>
      </c>
      <c r="D1268" s="4">
        <f t="shared" ca="1" si="158"/>
        <v>1.2</v>
      </c>
      <c r="E1268" s="4">
        <v>0.55000000000000004</v>
      </c>
      <c r="F1268" s="4">
        <v>19.899999999999999</v>
      </c>
      <c r="G1268" s="4">
        <f t="shared" ca="1" si="152"/>
        <v>45.364313344089069</v>
      </c>
      <c r="H1268" s="4">
        <f t="shared" ca="1" si="159"/>
        <v>15.930305856874766</v>
      </c>
      <c r="I1268" s="4">
        <f ca="1">User_Model_Calcs!B1268-Sat_Data!$B$5</f>
        <v>6.9706963432044944</v>
      </c>
      <c r="J1268" s="4">
        <f ca="1">(Earth_Data!$B$1/SQRT(1-Earth_Data!$B$2^2*SIN(RADIANS(User_Model_Calcs!A1268))^2))*COS(RADIANS(User_Model_Calcs!A1268))</f>
        <v>6241.6579876215628</v>
      </c>
      <c r="K1268" s="4">
        <f ca="1">((Earth_Data!$B$1*(1-Earth_Data!$B$2^2))/SQRT(1-Earth_Data!$B$2^2*SIN(RADIANS(User_Model_Calcs!A1268))^2))*SIN(RADIANS(User_Model_Calcs!A1268))</f>
        <v>-1307.992722272857</v>
      </c>
      <c r="L1268" s="4">
        <f t="shared" ca="1" si="153"/>
        <v>-11.83555140633722</v>
      </c>
      <c r="M1268" s="4">
        <f t="shared" ca="1" si="154"/>
        <v>6377.236031068539</v>
      </c>
      <c r="N1268" s="4">
        <f ca="1">SQRT(User_Model_Calcs!M1268^2+Sat_Data!$B$3^2-2*User_Model_Calcs!M1268*Sat_Data!$B$3*COS(RADIANS(L1268))*COS(RADIANS(I1268)))</f>
        <v>36000.36306031335</v>
      </c>
      <c r="O1268" s="4">
        <f ca="1">DEGREES(ACOS(((Earth_Data!$B$1+Sat_Data!$B$2)/User_Model_Calcs!N1268)*SQRT(1-COS(RADIANS(User_Model_Calcs!I1268))^2*COS(RADIANS(User_Model_Calcs!A1268))^2)))</f>
        <v>73.80429692457858</v>
      </c>
      <c r="P1268" s="4">
        <f t="shared" ca="1" si="155"/>
        <v>30.637997753549961</v>
      </c>
    </row>
    <row r="1269" spans="1:16" x14ac:dyDescent="0.25">
      <c r="A1269" s="4">
        <f t="shared" ca="1" si="156"/>
        <v>-28.200152860567371</v>
      </c>
      <c r="B1269" s="4">
        <f t="shared" ca="1" si="157"/>
        <v>154.82220153708681</v>
      </c>
      <c r="C1269" s="4">
        <v>4518</v>
      </c>
      <c r="D1269" s="4">
        <f t="shared" ca="1" si="158"/>
        <v>0.75</v>
      </c>
      <c r="E1269" s="4">
        <v>0.55000000000000004</v>
      </c>
      <c r="F1269" s="4">
        <v>19.899999999999999</v>
      </c>
      <c r="G1269" s="4">
        <f t="shared" ca="1" si="152"/>
        <v>41.281913690970576</v>
      </c>
      <c r="H1269" s="4">
        <f t="shared" ca="1" si="159"/>
        <v>21.170336111304572</v>
      </c>
      <c r="I1269" s="4">
        <f ca="1">User_Model_Calcs!B1269-Sat_Data!$B$5</f>
        <v>44.822201537086812</v>
      </c>
      <c r="J1269" s="4">
        <f ca="1">(Earth_Data!$B$1/SQRT(1-Earth_Data!$B$2^2*SIN(RADIANS(User_Model_Calcs!A1269))^2))*COS(RADIANS(User_Model_Calcs!A1269))</f>
        <v>5625.275021194112</v>
      </c>
      <c r="K1269" s="4">
        <f ca="1">((Earth_Data!$B$1*(1-Earth_Data!$B$2^2))/SQRT(1-Earth_Data!$B$2^2*SIN(RADIANS(User_Model_Calcs!A1269))^2))*SIN(RADIANS(User_Model_Calcs!A1269))</f>
        <v>-2996.0728990414659</v>
      </c>
      <c r="L1269" s="4">
        <f t="shared" ca="1" si="153"/>
        <v>-28.040172872489702</v>
      </c>
      <c r="M1269" s="4">
        <f t="shared" ca="1" si="154"/>
        <v>6373.3956318779674</v>
      </c>
      <c r="N1269" s="4">
        <f ca="1">SQRT(User_Model_Calcs!M1269^2+Sat_Data!$B$3^2-2*User_Model_Calcs!M1269*Sat_Data!$B$3*COS(RADIANS(L1269))*COS(RADIANS(I1269)))</f>
        <v>38496.305217035748</v>
      </c>
      <c r="O1269" s="4">
        <f ca="1">DEGREES(ACOS(((Earth_Data!$B$1+Sat_Data!$B$2)/User_Model_Calcs!N1269)*SQRT(1-COS(RADIANS(User_Model_Calcs!I1269))^2*COS(RADIANS(User_Model_Calcs!A1269))^2)))</f>
        <v>31.250405611446791</v>
      </c>
      <c r="P1269" s="4">
        <f t="shared" ca="1" si="155"/>
        <v>64.569142276396661</v>
      </c>
    </row>
    <row r="1270" spans="1:16" x14ac:dyDescent="0.25">
      <c r="A1270" s="4">
        <f t="shared" ca="1" si="156"/>
        <v>-10.873514110667433</v>
      </c>
      <c r="B1270" s="4">
        <f t="shared" ca="1" si="157"/>
        <v>122.82010441765732</v>
      </c>
      <c r="C1270" s="4">
        <v>4519</v>
      </c>
      <c r="D1270" s="4">
        <f t="shared" ca="1" si="158"/>
        <v>1.2</v>
      </c>
      <c r="E1270" s="4">
        <v>0.55000000000000004</v>
      </c>
      <c r="F1270" s="4">
        <v>19.899999999999999</v>
      </c>
      <c r="G1270" s="4">
        <f t="shared" ref="G1270:G1333" ca="1" si="160">20.4+20*LOG(F1270)+20*LOG(D1270)+10*LOG(E1270)</f>
        <v>45.364313344089069</v>
      </c>
      <c r="H1270" s="4">
        <f t="shared" ca="1" si="159"/>
        <v>14.323896970961307</v>
      </c>
      <c r="I1270" s="4">
        <f ca="1">User_Model_Calcs!B1270-Sat_Data!$B$5</f>
        <v>12.820104417657319</v>
      </c>
      <c r="J1270" s="4">
        <f ca="1">(Earth_Data!$B$1/SQRT(1-Earth_Data!$B$2^2*SIN(RADIANS(User_Model_Calcs!A1270))^2))*COS(RADIANS(User_Model_Calcs!A1270))</f>
        <v>6264.3732231064669</v>
      </c>
      <c r="K1270" s="4">
        <f ca="1">((Earth_Data!$B$1*(1-Earth_Data!$B$2^2))/SQRT(1-Earth_Data!$B$2^2*SIN(RADIANS(User_Model_Calcs!A1270))^2))*SIN(RADIANS(User_Model_Calcs!A1270))</f>
        <v>-1195.2695418007099</v>
      </c>
      <c r="L1270" s="4">
        <f t="shared" ref="L1270:L1333" ca="1" si="161">DEGREES(ATAN((K1270/J1270)))</f>
        <v>-10.802439595309455</v>
      </c>
      <c r="M1270" s="4">
        <f t="shared" ref="M1270:M1333" ca="1" si="162">SQRT(J1270^2+K1270^2)</f>
        <v>6377.3851346715592</v>
      </c>
      <c r="N1270" s="4">
        <f ca="1">SQRT(User_Model_Calcs!M1270^2+Sat_Data!$B$3^2-2*User_Model_Calcs!M1270*Sat_Data!$B$3*COS(RADIANS(L1270))*COS(RADIANS(I1270)))</f>
        <v>36102.502949361893</v>
      </c>
      <c r="O1270" s="4">
        <f ca="1">DEGREES(ACOS(((Earth_Data!$B$1+Sat_Data!$B$2)/User_Model_Calcs!N1270)*SQRT(1-COS(RADIANS(User_Model_Calcs!I1270))^2*COS(RADIANS(User_Model_Calcs!A1270))^2)))</f>
        <v>70.329603689714688</v>
      </c>
      <c r="P1270" s="4">
        <f t="shared" ref="P1270:P1333" ca="1" si="163">DEGREES(ASIN(SIN(RADIANS(ABS(I1270)))/(SIN(ACOS(COS(RADIANS(I1270))*COS(RADIANS(A1270)))))))</f>
        <v>50.342552968836841</v>
      </c>
    </row>
    <row r="1271" spans="1:16" x14ac:dyDescent="0.25">
      <c r="A1271" s="4">
        <f t="shared" ca="1" si="156"/>
        <v>-19.708499562754159</v>
      </c>
      <c r="B1271" s="4">
        <f t="shared" ca="1" si="157"/>
        <v>134.1045386562123</v>
      </c>
      <c r="C1271" s="4">
        <v>4520</v>
      </c>
      <c r="D1271" s="4">
        <f t="shared" ca="1" si="158"/>
        <v>0.75</v>
      </c>
      <c r="E1271" s="4">
        <v>0.55000000000000004</v>
      </c>
      <c r="F1271" s="4">
        <v>19.899999999999999</v>
      </c>
      <c r="G1271" s="4">
        <f t="shared" ca="1" si="160"/>
        <v>41.281913690970576</v>
      </c>
      <c r="H1271" s="4">
        <f t="shared" ca="1" si="159"/>
        <v>15.434287334377814</v>
      </c>
      <c r="I1271" s="4">
        <f ca="1">User_Model_Calcs!B1271-Sat_Data!$B$5</f>
        <v>24.104538656212299</v>
      </c>
      <c r="J1271" s="4">
        <f ca="1">(Earth_Data!$B$1/SQRT(1-Earth_Data!$B$2^2*SIN(RADIANS(User_Model_Calcs!A1271))^2))*COS(RADIANS(User_Model_Calcs!A1271))</f>
        <v>6006.7989979217073</v>
      </c>
      <c r="K1271" s="4">
        <f ca="1">((Earth_Data!$B$1*(1-Earth_Data!$B$2^2))/SQRT(1-Earth_Data!$B$2^2*SIN(RADIANS(User_Model_Calcs!A1271))^2))*SIN(RADIANS(User_Model_Calcs!A1271))</f>
        <v>-2137.3458674077874</v>
      </c>
      <c r="L1271" s="4">
        <f t="shared" ca="1" si="161"/>
        <v>-19.586632062505462</v>
      </c>
      <c r="M1271" s="4">
        <f t="shared" ca="1" si="162"/>
        <v>6375.7259632420191</v>
      </c>
      <c r="N1271" s="4">
        <f ca="1">SQRT(User_Model_Calcs!M1271^2+Sat_Data!$B$3^2-2*User_Model_Calcs!M1271*Sat_Data!$B$3*COS(RADIANS(L1271))*COS(RADIANS(I1271)))</f>
        <v>36825.143331935178</v>
      </c>
      <c r="O1271" s="4">
        <f ca="1">DEGREES(ACOS(((Earth_Data!$B$1+Sat_Data!$B$2)/User_Model_Calcs!N1271)*SQRT(1-COS(RADIANS(User_Model_Calcs!I1271))^2*COS(RADIANS(User_Model_Calcs!A1271))^2)))</f>
        <v>54.15688221741371</v>
      </c>
      <c r="P1271" s="4">
        <f t="shared" ca="1" si="163"/>
        <v>52.993281559828773</v>
      </c>
    </row>
    <row r="1272" spans="1:16" x14ac:dyDescent="0.25">
      <c r="A1272" s="4">
        <f t="shared" ca="1" si="156"/>
        <v>-33.392571280284962</v>
      </c>
      <c r="B1272" s="4">
        <f t="shared" ca="1" si="157"/>
        <v>146.23507739210049</v>
      </c>
      <c r="C1272" s="4">
        <v>4521</v>
      </c>
      <c r="D1272" s="4">
        <f t="shared" ca="1" si="158"/>
        <v>1.2</v>
      </c>
      <c r="E1272" s="4">
        <v>0.55000000000000004</v>
      </c>
      <c r="F1272" s="4">
        <v>19.899999999999999</v>
      </c>
      <c r="G1272" s="4">
        <f t="shared" ca="1" si="160"/>
        <v>45.364313344089069</v>
      </c>
      <c r="H1272" s="4">
        <f t="shared" ca="1" si="159"/>
        <v>17.179981257785524</v>
      </c>
      <c r="I1272" s="4">
        <f ca="1">User_Model_Calcs!B1272-Sat_Data!$B$5</f>
        <v>36.235077392100493</v>
      </c>
      <c r="J1272" s="4">
        <f ca="1">(Earth_Data!$B$1/SQRT(1-Earth_Data!$B$2^2*SIN(RADIANS(User_Model_Calcs!A1272))^2))*COS(RADIANS(User_Model_Calcs!A1272))</f>
        <v>5330.639300803924</v>
      </c>
      <c r="K1272" s="4">
        <f ca="1">((Earth_Data!$B$1*(1-Earth_Data!$B$2^2))/SQRT(1-Earth_Data!$B$2^2*SIN(RADIANS(User_Model_Calcs!A1272))^2))*SIN(RADIANS(User_Model_Calcs!A1272))</f>
        <v>-3490.3934755712016</v>
      </c>
      <c r="L1272" s="4">
        <f t="shared" ca="1" si="161"/>
        <v>-33.215958160600387</v>
      </c>
      <c r="M1272" s="4">
        <f t="shared" ca="1" si="162"/>
        <v>6371.7000847172148</v>
      </c>
      <c r="N1272" s="4">
        <f ca="1">SQRT(User_Model_Calcs!M1272^2+Sat_Data!$B$3^2-2*User_Model_Calcs!M1272*Sat_Data!$B$3*COS(RADIANS(L1272))*COS(RADIANS(I1272)))</f>
        <v>38155.315883089606</v>
      </c>
      <c r="O1272" s="4">
        <f ca="1">DEGREES(ACOS(((Earth_Data!$B$1+Sat_Data!$B$2)/User_Model_Calcs!N1272)*SQRT(1-COS(RADIANS(User_Model_Calcs!I1272))^2*COS(RADIANS(User_Model_Calcs!A1272))^2)))</f>
        <v>35.223705936606258</v>
      </c>
      <c r="P1272" s="4">
        <f t="shared" ca="1" si="163"/>
        <v>53.092590443381845</v>
      </c>
    </row>
    <row r="1273" spans="1:16" x14ac:dyDescent="0.25">
      <c r="A1273" s="4">
        <f t="shared" ca="1" si="156"/>
        <v>-41.977151032543667</v>
      </c>
      <c r="B1273" s="4">
        <f t="shared" ca="1" si="157"/>
        <v>132.11495412723633</v>
      </c>
      <c r="C1273" s="4">
        <v>4522</v>
      </c>
      <c r="D1273" s="4">
        <f t="shared" ca="1" si="158"/>
        <v>3</v>
      </c>
      <c r="E1273" s="4">
        <v>0.55000000000000004</v>
      </c>
      <c r="F1273" s="4">
        <v>19.899999999999999</v>
      </c>
      <c r="G1273" s="4">
        <f t="shared" ca="1" si="160"/>
        <v>53.323113517529826</v>
      </c>
      <c r="H1273" s="4">
        <f t="shared" ca="1" si="159"/>
        <v>23.485547921084788</v>
      </c>
      <c r="I1273" s="4">
        <f ca="1">User_Model_Calcs!B1273-Sat_Data!$B$5</f>
        <v>22.114954127236331</v>
      </c>
      <c r="J1273" s="4">
        <f ca="1">(Earth_Data!$B$1/SQRT(1-Earth_Data!$B$2^2*SIN(RADIANS(User_Model_Calcs!A1273))^2))*COS(RADIANS(User_Model_Calcs!A1273))</f>
        <v>4748.6991565794269</v>
      </c>
      <c r="K1273" s="4">
        <f ca="1">((Earth_Data!$B$1*(1-Earth_Data!$B$2^2))/SQRT(1-Earth_Data!$B$2^2*SIN(RADIANS(User_Model_Calcs!A1273))^2))*SIN(RADIANS(User_Model_Calcs!A1273))</f>
        <v>-4243.7190231649374</v>
      </c>
      <c r="L1273" s="4">
        <f t="shared" ca="1" si="161"/>
        <v>-41.7858618915036</v>
      </c>
      <c r="M1273" s="4">
        <f t="shared" ca="1" si="162"/>
        <v>6368.617968387658</v>
      </c>
      <c r="N1273" s="4">
        <f ca="1">SQRT(User_Model_Calcs!M1273^2+Sat_Data!$B$3^2-2*User_Model_Calcs!M1273*Sat_Data!$B$3*COS(RADIANS(L1273))*COS(RADIANS(I1273)))</f>
        <v>38044.517105717823</v>
      </c>
      <c r="O1273" s="4">
        <f ca="1">DEGREES(ACOS(((Earth_Data!$B$1+Sat_Data!$B$2)/User_Model_Calcs!N1273)*SQRT(1-COS(RADIANS(User_Model_Calcs!I1273))^2*COS(RADIANS(User_Model_Calcs!A1273))^2)))</f>
        <v>36.530758929559845</v>
      </c>
      <c r="P1273" s="4">
        <f t="shared" ca="1" si="163"/>
        <v>31.281507908692959</v>
      </c>
    </row>
    <row r="1274" spans="1:16" x14ac:dyDescent="0.25">
      <c r="A1274" s="4">
        <f t="shared" ca="1" si="156"/>
        <v>-15.54854500370072</v>
      </c>
      <c r="B1274" s="4">
        <f t="shared" ca="1" si="157"/>
        <v>144.57322220166165</v>
      </c>
      <c r="C1274" s="4">
        <v>4523</v>
      </c>
      <c r="D1274" s="4">
        <f t="shared" ca="1" si="158"/>
        <v>1.2</v>
      </c>
      <c r="E1274" s="4">
        <v>0.55000000000000004</v>
      </c>
      <c r="F1274" s="4">
        <v>19.899999999999999</v>
      </c>
      <c r="G1274" s="4">
        <f t="shared" ca="1" si="160"/>
        <v>45.364313344089069</v>
      </c>
      <c r="H1274" s="4">
        <f t="shared" ca="1" si="159"/>
        <v>22.973794825138761</v>
      </c>
      <c r="I1274" s="4">
        <f ca="1">User_Model_Calcs!B1274-Sat_Data!$B$5</f>
        <v>34.57322220166165</v>
      </c>
      <c r="J1274" s="4">
        <f ca="1">(Earth_Data!$B$1/SQRT(1-Earth_Data!$B$2^2*SIN(RADIANS(User_Model_Calcs!A1274))^2))*COS(RADIANS(User_Model_Calcs!A1274))</f>
        <v>6146.201985034746</v>
      </c>
      <c r="K1274" s="4">
        <f ca="1">((Earth_Data!$B$1*(1-Earth_Data!$B$2^2))/SQRT(1-Earth_Data!$B$2^2*SIN(RADIANS(User_Model_Calcs!A1274))^2))*SIN(RADIANS(User_Model_Calcs!A1274))</f>
        <v>-1698.6536797415442</v>
      </c>
      <c r="L1274" s="4">
        <f t="shared" ca="1" si="161"/>
        <v>-15.449443123964501</v>
      </c>
      <c r="M1274" s="4">
        <f t="shared" ca="1" si="162"/>
        <v>6376.6153376650018</v>
      </c>
      <c r="N1274" s="4">
        <f ca="1">SQRT(User_Model_Calcs!M1274^2+Sat_Data!$B$3^2-2*User_Model_Calcs!M1274*Sat_Data!$B$3*COS(RADIANS(L1274))*COS(RADIANS(I1274)))</f>
        <v>37305.602254774079</v>
      </c>
      <c r="O1274" s="4">
        <f ca="1">DEGREES(ACOS(((Earth_Data!$B$1+Sat_Data!$B$2)/User_Model_Calcs!N1274)*SQRT(1-COS(RADIANS(User_Model_Calcs!I1274))^2*COS(RADIANS(User_Model_Calcs!A1274))^2)))</f>
        <v>46.514612214826847</v>
      </c>
      <c r="P1274" s="4">
        <f t="shared" ca="1" si="163"/>
        <v>68.746142216711647</v>
      </c>
    </row>
    <row r="1275" spans="1:16" x14ac:dyDescent="0.25">
      <c r="A1275" s="4">
        <f t="shared" ca="1" si="156"/>
        <v>-14.629683688063029</v>
      </c>
      <c r="B1275" s="4">
        <f t="shared" ca="1" si="157"/>
        <v>111.39811102539403</v>
      </c>
      <c r="C1275" s="4">
        <v>4524</v>
      </c>
      <c r="D1275" s="4">
        <f t="shared" ca="1" si="158"/>
        <v>0.75</v>
      </c>
      <c r="E1275" s="4">
        <v>0.55000000000000004</v>
      </c>
      <c r="F1275" s="4">
        <v>19.899999999999999</v>
      </c>
      <c r="G1275" s="4">
        <f t="shared" ca="1" si="160"/>
        <v>41.281913690970576</v>
      </c>
      <c r="H1275" s="4">
        <f t="shared" ca="1" si="159"/>
        <v>19.54858917908102</v>
      </c>
      <c r="I1275" s="4">
        <f ca="1">User_Model_Calcs!B1275-Sat_Data!$B$5</f>
        <v>1.3981110253940301</v>
      </c>
      <c r="J1275" s="4">
        <f ca="1">(Earth_Data!$B$1/SQRT(1-Earth_Data!$B$2^2*SIN(RADIANS(User_Model_Calcs!A1275))^2))*COS(RADIANS(User_Model_Calcs!A1275))</f>
        <v>6172.6689870599039</v>
      </c>
      <c r="K1275" s="4">
        <f ca="1">((Earth_Data!$B$1*(1-Earth_Data!$B$2^2))/SQRT(1-Earth_Data!$B$2^2*SIN(RADIANS(User_Model_Calcs!A1275))^2))*SIN(RADIANS(User_Model_Calcs!A1275))</f>
        <v>-1600.4885015339903</v>
      </c>
      <c r="L1275" s="4">
        <f t="shared" ca="1" si="161"/>
        <v>-14.535906801189538</v>
      </c>
      <c r="M1275" s="4">
        <f t="shared" ca="1" si="162"/>
        <v>6376.7864843786056</v>
      </c>
      <c r="N1275" s="4">
        <f ca="1">SQRT(User_Model_Calcs!M1275^2+Sat_Data!$B$3^2-2*User_Model_Calcs!M1275*Sat_Data!$B$3*COS(RADIANS(L1275))*COS(RADIANS(I1275)))</f>
        <v>36029.189746719872</v>
      </c>
      <c r="O1275" s="4">
        <f ca="1">DEGREES(ACOS(((Earth_Data!$B$1+Sat_Data!$B$2)/User_Model_Calcs!N1275)*SQRT(1-COS(RADIANS(User_Model_Calcs!I1275))^2*COS(RADIANS(User_Model_Calcs!A1275))^2)))</f>
        <v>72.730528309652328</v>
      </c>
      <c r="P1275" s="4">
        <f t="shared" ca="1" si="163"/>
        <v>5.5194855769961366</v>
      </c>
    </row>
    <row r="1276" spans="1:16" x14ac:dyDescent="0.25">
      <c r="A1276" s="4">
        <f t="shared" ca="1" si="156"/>
        <v>-19.2834913728699</v>
      </c>
      <c r="B1276" s="4">
        <f t="shared" ca="1" si="157"/>
        <v>129.71955953905294</v>
      </c>
      <c r="C1276" s="4">
        <v>4525</v>
      </c>
      <c r="D1276" s="4">
        <f t="shared" ca="1" si="158"/>
        <v>1.2</v>
      </c>
      <c r="E1276" s="4">
        <v>0.55000000000000004</v>
      </c>
      <c r="F1276" s="4">
        <v>19.899999999999999</v>
      </c>
      <c r="G1276" s="4">
        <f t="shared" ca="1" si="160"/>
        <v>45.364313344089069</v>
      </c>
      <c r="H1276" s="4">
        <f t="shared" ca="1" si="159"/>
        <v>16.442328735554053</v>
      </c>
      <c r="I1276" s="4">
        <f ca="1">User_Model_Calcs!B1276-Sat_Data!$B$5</f>
        <v>19.719559539052938</v>
      </c>
      <c r="J1276" s="4">
        <f ca="1">(Earth_Data!$B$1/SQRT(1-Earth_Data!$B$2^2*SIN(RADIANS(User_Model_Calcs!A1276))^2))*COS(RADIANS(User_Model_Calcs!A1276))</f>
        <v>6022.5006759295784</v>
      </c>
      <c r="K1276" s="4">
        <f ca="1">((Earth_Data!$B$1*(1-Earth_Data!$B$2^2))/SQRT(1-Earth_Data!$B$2^2*SIN(RADIANS(User_Model_Calcs!A1276))^2))*SIN(RADIANS(User_Model_Calcs!A1276))</f>
        <v>-2092.9958498671567</v>
      </c>
      <c r="L1276" s="4">
        <f t="shared" ca="1" si="161"/>
        <v>-19.163840672324405</v>
      </c>
      <c r="M1276" s="4">
        <f t="shared" ca="1" si="162"/>
        <v>6375.8251245727697</v>
      </c>
      <c r="N1276" s="4">
        <f ca="1">SQRT(User_Model_Calcs!M1276^2+Sat_Data!$B$3^2-2*User_Model_Calcs!M1276*Sat_Data!$B$3*COS(RADIANS(L1276))*COS(RADIANS(I1276)))</f>
        <v>36611.233008343268</v>
      </c>
      <c r="O1276" s="4">
        <f ca="1">DEGREES(ACOS(((Earth_Data!$B$1+Sat_Data!$B$2)/User_Model_Calcs!N1276)*SQRT(1-COS(RADIANS(User_Model_Calcs!I1276))^2*COS(RADIANS(User_Model_Calcs!A1276))^2)))</f>
        <v>58.10377780455125</v>
      </c>
      <c r="P1276" s="4">
        <f t="shared" ca="1" si="163"/>
        <v>47.344384052654057</v>
      </c>
    </row>
    <row r="1277" spans="1:16" x14ac:dyDescent="0.25">
      <c r="A1277" s="4">
        <f t="shared" ca="1" si="156"/>
        <v>-10.885522413388063</v>
      </c>
      <c r="B1277" s="4">
        <f t="shared" ca="1" si="157"/>
        <v>115.46062444038569</v>
      </c>
      <c r="C1277" s="4">
        <v>4526</v>
      </c>
      <c r="D1277" s="4">
        <f t="shared" ca="1" si="158"/>
        <v>1.2</v>
      </c>
      <c r="E1277" s="4">
        <v>0.55000000000000004</v>
      </c>
      <c r="F1277" s="4">
        <v>19.899999999999999</v>
      </c>
      <c r="G1277" s="4">
        <f t="shared" ca="1" si="160"/>
        <v>45.364313344089069</v>
      </c>
      <c r="H1277" s="4">
        <f t="shared" ca="1" si="159"/>
        <v>21.505019958689523</v>
      </c>
      <c r="I1277" s="4">
        <f ca="1">User_Model_Calcs!B1277-Sat_Data!$B$5</f>
        <v>5.4606244403856863</v>
      </c>
      <c r="J1277" s="4">
        <f ca="1">(Earth_Data!$B$1/SQRT(1-Earth_Data!$B$2^2*SIN(RADIANS(User_Model_Calcs!A1277))^2))*COS(RADIANS(User_Model_Calcs!A1277))</f>
        <v>6264.1225167492075</v>
      </c>
      <c r="K1277" s="4">
        <f ca="1">((Earth_Data!$B$1*(1-Earth_Data!$B$2^2))/SQRT(1-Earth_Data!$B$2^2*SIN(RADIANS(User_Model_Calcs!A1277))^2))*SIN(RADIANS(User_Model_Calcs!A1277))</f>
        <v>-1196.573952499024</v>
      </c>
      <c r="L1277" s="4">
        <f t="shared" ca="1" si="161"/>
        <v>-10.814373181288385</v>
      </c>
      <c r="M1277" s="4">
        <f t="shared" ca="1" si="162"/>
        <v>6377.3834860892257</v>
      </c>
      <c r="N1277" s="4">
        <f ca="1">SQRT(User_Model_Calcs!M1277^2+Sat_Data!$B$3^2-2*User_Model_Calcs!M1277*Sat_Data!$B$3*COS(RADIANS(L1277))*COS(RADIANS(I1277)))</f>
        <v>35953.307201201889</v>
      </c>
      <c r="O1277" s="4">
        <f ca="1">DEGREES(ACOS(((Earth_Data!$B$1+Sat_Data!$B$2)/User_Model_Calcs!N1277)*SQRT(1-COS(RADIANS(User_Model_Calcs!I1277))^2*COS(RADIANS(User_Model_Calcs!A1277))^2)))</f>
        <v>75.693893282296841</v>
      </c>
      <c r="P1277" s="4">
        <f t="shared" ca="1" si="163"/>
        <v>26.848769254562093</v>
      </c>
    </row>
    <row r="1278" spans="1:16" x14ac:dyDescent="0.25">
      <c r="A1278" s="4">
        <f t="shared" ca="1" si="156"/>
        <v>-25.163752791572129</v>
      </c>
      <c r="B1278" s="4">
        <f t="shared" ca="1" si="157"/>
        <v>109.53668145043288</v>
      </c>
      <c r="C1278" s="4">
        <v>4527</v>
      </c>
      <c r="D1278" s="4">
        <f t="shared" ca="1" si="158"/>
        <v>0.75</v>
      </c>
      <c r="E1278" s="4">
        <v>0.55000000000000004</v>
      </c>
      <c r="F1278" s="4">
        <v>19.899999999999999</v>
      </c>
      <c r="G1278" s="4">
        <f t="shared" ca="1" si="160"/>
        <v>41.281913690970576</v>
      </c>
      <c r="H1278" s="4">
        <f t="shared" ca="1" si="159"/>
        <v>16.606638139647419</v>
      </c>
      <c r="I1278" s="4">
        <f ca="1">User_Model_Calcs!B1278-Sat_Data!$B$5</f>
        <v>-0.46331854956711993</v>
      </c>
      <c r="J1278" s="4">
        <f ca="1">(Earth_Data!$B$1/SQRT(1-Earth_Data!$B$2^2*SIN(RADIANS(User_Model_Calcs!A1278))^2))*COS(RADIANS(User_Model_Calcs!A1278))</f>
        <v>5776.3273049952604</v>
      </c>
      <c r="K1278" s="4">
        <f ca="1">((Earth_Data!$B$1*(1-Earth_Data!$B$2^2))/SQRT(1-Earth_Data!$B$2^2*SIN(RADIANS(User_Model_Calcs!A1278))^2))*SIN(RADIANS(User_Model_Calcs!A1278))</f>
        <v>-2695.5044593035159</v>
      </c>
      <c r="L1278" s="4">
        <f t="shared" ca="1" si="161"/>
        <v>-25.015957180465112</v>
      </c>
      <c r="M1278" s="4">
        <f t="shared" ca="1" si="162"/>
        <v>6374.3000733067902</v>
      </c>
      <c r="N1278" s="4">
        <f ca="1">SQRT(User_Model_Calcs!M1278^2+Sat_Data!$B$3^2-2*User_Model_Calcs!M1278*Sat_Data!$B$3*COS(RADIANS(L1278))*COS(RADIANS(I1278)))</f>
        <v>36487.731952254609</v>
      </c>
      <c r="O1278" s="4">
        <f ca="1">DEGREES(ACOS(((Earth_Data!$B$1+Sat_Data!$B$2)/User_Model_Calcs!N1278)*SQRT(1-COS(RADIANS(User_Model_Calcs!I1278))^2*COS(RADIANS(User_Model_Calcs!A1278))^2)))</f>
        <v>60.565443177129943</v>
      </c>
      <c r="P1278" s="4">
        <f t="shared" ca="1" si="163"/>
        <v>1.089523543767855</v>
      </c>
    </row>
    <row r="1279" spans="1:16" x14ac:dyDescent="0.25">
      <c r="A1279" s="4">
        <f t="shared" ca="1" si="156"/>
        <v>-40.549397972905545</v>
      </c>
      <c r="B1279" s="4">
        <f t="shared" ca="1" si="157"/>
        <v>155.89101483255718</v>
      </c>
      <c r="C1279" s="4">
        <v>4528</v>
      </c>
      <c r="D1279" s="4">
        <f t="shared" ca="1" si="158"/>
        <v>1.2</v>
      </c>
      <c r="E1279" s="4">
        <v>0.55000000000000004</v>
      </c>
      <c r="F1279" s="4">
        <v>19.899999999999999</v>
      </c>
      <c r="G1279" s="4">
        <f t="shared" ca="1" si="160"/>
        <v>45.364313344089069</v>
      </c>
      <c r="H1279" s="4">
        <f t="shared" ca="1" si="159"/>
        <v>21.54573427687594</v>
      </c>
      <c r="I1279" s="4">
        <f ca="1">User_Model_Calcs!B1279-Sat_Data!$B$5</f>
        <v>45.891014832557175</v>
      </c>
      <c r="J1279" s="4">
        <f ca="1">(Earth_Data!$B$1/SQRT(1-Earth_Data!$B$2^2*SIN(RADIANS(User_Model_Calcs!A1279))^2))*COS(RADIANS(User_Model_Calcs!A1279))</f>
        <v>4853.2732371041511</v>
      </c>
      <c r="K1279" s="4">
        <f ca="1">((Earth_Data!$B$1*(1-Earth_Data!$B$2^2))/SQRT(1-Earth_Data!$B$2^2*SIN(RADIANS(User_Model_Calcs!A1279))^2))*SIN(RADIANS(User_Model_Calcs!A1279))</f>
        <v>-4124.530978171173</v>
      </c>
      <c r="L1279" s="4">
        <f t="shared" ca="1" si="161"/>
        <v>-40.35938713516984</v>
      </c>
      <c r="M1279" s="4">
        <f t="shared" ca="1" si="162"/>
        <v>6369.1456965502884</v>
      </c>
      <c r="N1279" s="4">
        <f ca="1">SQRT(User_Model_Calcs!M1279^2+Sat_Data!$B$3^2-2*User_Model_Calcs!M1279*Sat_Data!$B$3*COS(RADIANS(L1279))*COS(RADIANS(I1279)))</f>
        <v>39160.179582656237</v>
      </c>
      <c r="O1279" s="4">
        <f ca="1">DEGREES(ACOS(((Earth_Data!$B$1+Sat_Data!$B$2)/User_Model_Calcs!N1279)*SQRT(1-COS(RADIANS(User_Model_Calcs!I1279))^2*COS(RADIANS(User_Model_Calcs!A1279))^2)))</f>
        <v>23.963389322029077</v>
      </c>
      <c r="P1279" s="4">
        <f t="shared" ca="1" si="163"/>
        <v>57.781208511181752</v>
      </c>
    </row>
    <row r="1280" spans="1:16" x14ac:dyDescent="0.25">
      <c r="A1280" s="4">
        <f t="shared" ca="1" si="156"/>
        <v>-34.771682743549619</v>
      </c>
      <c r="B1280" s="4">
        <f t="shared" ca="1" si="157"/>
        <v>159.47984459070827</v>
      </c>
      <c r="C1280" s="4">
        <v>4529</v>
      </c>
      <c r="D1280" s="4">
        <f t="shared" ca="1" si="158"/>
        <v>0.75</v>
      </c>
      <c r="E1280" s="4">
        <v>0.55000000000000004</v>
      </c>
      <c r="F1280" s="4">
        <v>19.899999999999999</v>
      </c>
      <c r="G1280" s="4">
        <f t="shared" ca="1" si="160"/>
        <v>41.281913690970576</v>
      </c>
      <c r="H1280" s="4">
        <f t="shared" ca="1" si="159"/>
        <v>14.754184330192128</v>
      </c>
      <c r="I1280" s="4">
        <f ca="1">User_Model_Calcs!B1280-Sat_Data!$B$5</f>
        <v>49.479844590708268</v>
      </c>
      <c r="J1280" s="4">
        <f ca="1">(Earth_Data!$B$1/SQRT(1-Earth_Data!$B$2^2*SIN(RADIANS(User_Model_Calcs!A1280))^2))*COS(RADIANS(User_Model_Calcs!A1280))</f>
        <v>5244.9162576525741</v>
      </c>
      <c r="K1280" s="4">
        <f ca="1">((Earth_Data!$B$1*(1-Earth_Data!$B$2^2))/SQRT(1-Earth_Data!$B$2^2*SIN(RADIANS(User_Model_Calcs!A1280))^2))*SIN(RADIANS(User_Model_Calcs!A1280))</f>
        <v>-3617.0908730203746</v>
      </c>
      <c r="L1280" s="4">
        <f t="shared" ca="1" si="161"/>
        <v>-34.591602030916732</v>
      </c>
      <c r="M1280" s="4">
        <f t="shared" ca="1" si="162"/>
        <v>6371.2238175624925</v>
      </c>
      <c r="N1280" s="4">
        <f ca="1">SQRT(User_Model_Calcs!M1280^2+Sat_Data!$B$3^2-2*User_Model_Calcs!M1280*Sat_Data!$B$3*COS(RADIANS(L1280))*COS(RADIANS(I1280)))</f>
        <v>39128.52448372481</v>
      </c>
      <c r="O1280" s="4">
        <f ca="1">DEGREES(ACOS(((Earth_Data!$B$1+Sat_Data!$B$2)/User_Model_Calcs!N1280)*SQRT(1-COS(RADIANS(User_Model_Calcs!I1280))^2*COS(RADIANS(User_Model_Calcs!A1280))^2)))</f>
        <v>24.316584359999229</v>
      </c>
      <c r="P1280" s="4">
        <f t="shared" ca="1" si="163"/>
        <v>64.013737193759894</v>
      </c>
    </row>
    <row r="1281" spans="1:16" x14ac:dyDescent="0.25">
      <c r="A1281" s="4">
        <f t="shared" ca="1" si="156"/>
        <v>-23.509794077024502</v>
      </c>
      <c r="B1281" s="4">
        <f t="shared" ca="1" si="157"/>
        <v>158.83301231868609</v>
      </c>
      <c r="C1281" s="4">
        <v>4530</v>
      </c>
      <c r="D1281" s="4">
        <f t="shared" ca="1" si="158"/>
        <v>3</v>
      </c>
      <c r="E1281" s="4">
        <v>0.55000000000000004</v>
      </c>
      <c r="F1281" s="4">
        <v>19.899999999999999</v>
      </c>
      <c r="G1281" s="4">
        <f t="shared" ca="1" si="160"/>
        <v>53.323113517529826</v>
      </c>
      <c r="H1281" s="4">
        <f t="shared" ca="1" si="159"/>
        <v>16.858001176329374</v>
      </c>
      <c r="I1281" s="4">
        <f ca="1">User_Model_Calcs!B1281-Sat_Data!$B$5</f>
        <v>48.833012318686087</v>
      </c>
      <c r="J1281" s="4">
        <f ca="1">(Earth_Data!$B$1/SQRT(1-Earth_Data!$B$2^2*SIN(RADIANS(User_Model_Calcs!A1281))^2))*COS(RADIANS(User_Model_Calcs!A1281))</f>
        <v>5851.8204273253114</v>
      </c>
      <c r="K1281" s="4">
        <f ca="1">((Earth_Data!$B$1*(1-Earth_Data!$B$2^2))/SQRT(1-Earth_Data!$B$2^2*SIN(RADIANS(User_Model_Calcs!A1281))^2))*SIN(RADIANS(User_Model_Calcs!A1281))</f>
        <v>-2528.5916744968495</v>
      </c>
      <c r="L1281" s="4">
        <f t="shared" ca="1" si="161"/>
        <v>-23.369338342015023</v>
      </c>
      <c r="M1281" s="4">
        <f t="shared" ca="1" si="162"/>
        <v>6374.7610284618968</v>
      </c>
      <c r="N1281" s="4">
        <f ca="1">SQRT(User_Model_Calcs!M1281^2+Sat_Data!$B$3^2-2*User_Model_Calcs!M1281*Sat_Data!$B$3*COS(RADIANS(L1281))*COS(RADIANS(I1281)))</f>
        <v>38647.382511531287</v>
      </c>
      <c r="O1281" s="4">
        <f ca="1">DEGREES(ACOS(((Earth_Data!$B$1+Sat_Data!$B$2)/User_Model_Calcs!N1281)*SQRT(1-COS(RADIANS(User_Model_Calcs!I1281))^2*COS(RADIANS(User_Model_Calcs!A1281))^2)))</f>
        <v>29.561730356613385</v>
      </c>
      <c r="P1281" s="4">
        <f t="shared" ca="1" si="163"/>
        <v>70.77072405875829</v>
      </c>
    </row>
    <row r="1282" spans="1:16" x14ac:dyDescent="0.25">
      <c r="A1282" s="4">
        <f t="shared" ref="A1282:A1345" ca="1" si="164">RAND()*(-44.106+9.432)-9.432</f>
        <v>-12.642851051764262</v>
      </c>
      <c r="B1282" s="4">
        <f t="shared" ref="B1282:B1345" ca="1" si="165">RAND()*(160-105)+105</f>
        <v>111.92790092548043</v>
      </c>
      <c r="C1282" s="4">
        <v>4531</v>
      </c>
      <c r="D1282" s="4">
        <f t="shared" ref="D1282:D1345" ca="1" si="166">CHOOSE(RANDBETWEEN(1,3),0.75,1.2,3)</f>
        <v>1.2</v>
      </c>
      <c r="E1282" s="4">
        <v>0.55000000000000004</v>
      </c>
      <c r="F1282" s="4">
        <v>19.899999999999999</v>
      </c>
      <c r="G1282" s="4">
        <f t="shared" ca="1" si="160"/>
        <v>45.364313344089069</v>
      </c>
      <c r="H1282" s="4">
        <f t="shared" ca="1" si="159"/>
        <v>18.865102389006545</v>
      </c>
      <c r="I1282" s="4">
        <f ca="1">User_Model_Calcs!B1282-Sat_Data!$B$5</f>
        <v>1.9279009254804294</v>
      </c>
      <c r="J1282" s="4">
        <f ca="1">(Earth_Data!$B$1/SQRT(1-Earth_Data!$B$2^2*SIN(RADIANS(User_Model_Calcs!A1282))^2))*COS(RADIANS(User_Model_Calcs!A1282))</f>
        <v>6224.4896047546645</v>
      </c>
      <c r="K1282" s="4">
        <f ca="1">((Earth_Data!$B$1*(1-Earth_Data!$B$2^2))/SQRT(1-Earth_Data!$B$2^2*SIN(RADIANS(User_Model_Calcs!A1282))^2))*SIN(RADIANS(User_Model_Calcs!A1282))</f>
        <v>-1386.8798695817359</v>
      </c>
      <c r="L1282" s="4">
        <f t="shared" ca="1" si="161"/>
        <v>-12.560907846670091</v>
      </c>
      <c r="M1282" s="4">
        <f t="shared" ca="1" si="162"/>
        <v>6377.1236942958803</v>
      </c>
      <c r="N1282" s="4">
        <f ca="1">SQRT(User_Model_Calcs!M1282^2+Sat_Data!$B$3^2-2*User_Model_Calcs!M1282*Sat_Data!$B$3*COS(RADIANS(L1282))*COS(RADIANS(I1282)))</f>
        <v>35970.529953483841</v>
      </c>
      <c r="O1282" s="4">
        <f ca="1">DEGREES(ACOS(((Earth_Data!$B$1+Sat_Data!$B$2)/User_Model_Calcs!N1282)*SQRT(1-COS(RADIANS(User_Model_Calcs!I1282))^2*COS(RADIANS(User_Model_Calcs!A1282))^2)))</f>
        <v>74.963799856297314</v>
      </c>
      <c r="P1282" s="4">
        <f t="shared" ca="1" si="163"/>
        <v>8.7431306002450011</v>
      </c>
    </row>
    <row r="1283" spans="1:16" x14ac:dyDescent="0.25">
      <c r="A1283" s="4">
        <f t="shared" ca="1" si="164"/>
        <v>-11.944760568506091</v>
      </c>
      <c r="B1283" s="4">
        <f t="shared" ca="1" si="165"/>
        <v>154.55949828505368</v>
      </c>
      <c r="C1283" s="4">
        <v>4532</v>
      </c>
      <c r="D1283" s="4">
        <f t="shared" ca="1" si="166"/>
        <v>0.75</v>
      </c>
      <c r="E1283" s="4">
        <v>0.55000000000000004</v>
      </c>
      <c r="F1283" s="4">
        <v>19.899999999999999</v>
      </c>
      <c r="G1283" s="4">
        <f t="shared" ca="1" si="160"/>
        <v>41.281913690970576</v>
      </c>
      <c r="H1283" s="4">
        <f t="shared" ref="H1283:H1346" ca="1" si="167">RAND()*(24-14)+14</f>
        <v>19.571225174345443</v>
      </c>
      <c r="I1283" s="4">
        <f ca="1">User_Model_Calcs!B1283-Sat_Data!$B$5</f>
        <v>44.559498285053678</v>
      </c>
      <c r="J1283" s="4">
        <f ca="1">(Earth_Data!$B$1/SQRT(1-Earth_Data!$B$2^2*SIN(RADIANS(User_Model_Calcs!A1283))^2))*COS(RADIANS(User_Model_Calcs!A1283))</f>
        <v>6240.9328427745913</v>
      </c>
      <c r="K1283" s="4">
        <f ca="1">((Earth_Data!$B$1*(1-Earth_Data!$B$2^2))/SQRT(1-Earth_Data!$B$2^2*SIN(RADIANS(User_Model_Calcs!A1283))^2))*SIN(RADIANS(User_Model_Calcs!A1283))</f>
        <v>-1311.4251985185101</v>
      </c>
      <c r="L1283" s="4">
        <f t="shared" ca="1" si="161"/>
        <v>-11.867070872919898</v>
      </c>
      <c r="M1283" s="4">
        <f t="shared" ca="1" si="162"/>
        <v>6377.2312800565624</v>
      </c>
      <c r="N1283" s="4">
        <f ca="1">SQRT(User_Model_Calcs!M1283^2+Sat_Data!$B$3^2-2*User_Model_Calcs!M1283*Sat_Data!$B$3*COS(RADIANS(L1283))*COS(RADIANS(I1283)))</f>
        <v>37993.321903124634</v>
      </c>
      <c r="O1283" s="4">
        <f ca="1">DEGREES(ACOS(((Earth_Data!$B$1+Sat_Data!$B$2)/User_Model_Calcs!N1283)*SQRT(1-COS(RADIANS(User_Model_Calcs!I1283))^2*COS(RADIANS(User_Model_Calcs!A1283))^2)))</f>
        <v>37.279742695460861</v>
      </c>
      <c r="P1283" s="4">
        <f t="shared" ca="1" si="163"/>
        <v>78.130579198889237</v>
      </c>
    </row>
    <row r="1284" spans="1:16" x14ac:dyDescent="0.25">
      <c r="A1284" s="4">
        <f t="shared" ca="1" si="164"/>
        <v>-18.498760701213094</v>
      </c>
      <c r="B1284" s="4">
        <f t="shared" ca="1" si="165"/>
        <v>148.22404796833689</v>
      </c>
      <c r="C1284" s="4">
        <v>4533</v>
      </c>
      <c r="D1284" s="4">
        <f t="shared" ca="1" si="166"/>
        <v>0.75</v>
      </c>
      <c r="E1284" s="4">
        <v>0.55000000000000004</v>
      </c>
      <c r="F1284" s="4">
        <v>19.899999999999999</v>
      </c>
      <c r="G1284" s="4">
        <f t="shared" ca="1" si="160"/>
        <v>41.281913690970576</v>
      </c>
      <c r="H1284" s="4">
        <f t="shared" ca="1" si="167"/>
        <v>18.001876352472642</v>
      </c>
      <c r="I1284" s="4">
        <f ca="1">User_Model_Calcs!B1284-Sat_Data!$B$5</f>
        <v>38.22404796833689</v>
      </c>
      <c r="J1284" s="4">
        <f ca="1">(Earth_Data!$B$1/SQRT(1-Earth_Data!$B$2^2*SIN(RADIANS(User_Model_Calcs!A1284))^2))*COS(RADIANS(User_Model_Calcs!A1284))</f>
        <v>6050.6240079440558</v>
      </c>
      <c r="K1284" s="4">
        <f ca="1">((Earth_Data!$B$1*(1-Earth_Data!$B$2^2))/SQRT(1-Earth_Data!$B$2^2*SIN(RADIANS(User_Model_Calcs!A1284))^2))*SIN(RADIANS(User_Model_Calcs!A1284))</f>
        <v>-2010.8128119975004</v>
      </c>
      <c r="L1284" s="4">
        <f t="shared" ca="1" si="161"/>
        <v>-18.383271367920557</v>
      </c>
      <c r="M1284" s="4">
        <f t="shared" ca="1" si="162"/>
        <v>6376.0033759716816</v>
      </c>
      <c r="N1284" s="4">
        <f ca="1">SQRT(User_Model_Calcs!M1284^2+Sat_Data!$B$3^2-2*User_Model_Calcs!M1284*Sat_Data!$B$3*COS(RADIANS(L1284))*COS(RADIANS(I1284)))</f>
        <v>37651.374212502604</v>
      </c>
      <c r="O1284" s="4">
        <f ca="1">DEGREES(ACOS(((Earth_Data!$B$1+Sat_Data!$B$2)/User_Model_Calcs!N1284)*SQRT(1-COS(RADIANS(User_Model_Calcs!I1284))^2*COS(RADIANS(User_Model_Calcs!A1284))^2)))</f>
        <v>41.668033611093541</v>
      </c>
      <c r="P1284" s="4">
        <f t="shared" ca="1" si="163"/>
        <v>68.058048275926822</v>
      </c>
    </row>
    <row r="1285" spans="1:16" x14ac:dyDescent="0.25">
      <c r="A1285" s="4">
        <f t="shared" ca="1" si="164"/>
        <v>-24.151019907962613</v>
      </c>
      <c r="B1285" s="4">
        <f t="shared" ca="1" si="165"/>
        <v>112.98017882515984</v>
      </c>
      <c r="C1285" s="4">
        <v>4534</v>
      </c>
      <c r="D1285" s="4">
        <f t="shared" ca="1" si="166"/>
        <v>0.75</v>
      </c>
      <c r="E1285" s="4">
        <v>0.55000000000000004</v>
      </c>
      <c r="F1285" s="4">
        <v>19.899999999999999</v>
      </c>
      <c r="G1285" s="4">
        <f t="shared" ca="1" si="160"/>
        <v>41.281913690970576</v>
      </c>
      <c r="H1285" s="4">
        <f t="shared" ca="1" si="167"/>
        <v>17.671804363376555</v>
      </c>
      <c r="I1285" s="4">
        <f ca="1">User_Model_Calcs!B1285-Sat_Data!$B$5</f>
        <v>2.9801788251598396</v>
      </c>
      <c r="J1285" s="4">
        <f ca="1">(Earth_Data!$B$1/SQRT(1-Earth_Data!$B$2^2*SIN(RADIANS(User_Model_Calcs!A1285))^2))*COS(RADIANS(User_Model_Calcs!A1285))</f>
        <v>5823.1265074501953</v>
      </c>
      <c r="K1285" s="4">
        <f ca="1">((Earth_Data!$B$1*(1-Earth_Data!$B$2^2))/SQRT(1-Earth_Data!$B$2^2*SIN(RADIANS(User_Model_Calcs!A1285))^2))*SIN(RADIANS(User_Model_Calcs!A1285))</f>
        <v>-2593.556088968915</v>
      </c>
      <c r="L1285" s="4">
        <f t="shared" ca="1" si="161"/>
        <v>-24.007662012754754</v>
      </c>
      <c r="M1285" s="4">
        <f t="shared" ca="1" si="162"/>
        <v>6374.585124413733</v>
      </c>
      <c r="N1285" s="4">
        <f ca="1">SQRT(User_Model_Calcs!M1285^2+Sat_Data!$B$3^2-2*User_Model_Calcs!M1285*Sat_Data!$B$3*COS(RADIANS(L1285))*COS(RADIANS(I1285)))</f>
        <v>36442.556253102623</v>
      </c>
      <c r="O1285" s="4">
        <f ca="1">DEGREES(ACOS(((Earth_Data!$B$1+Sat_Data!$B$2)/User_Model_Calcs!N1285)*SQRT(1-COS(RADIANS(User_Model_Calcs!I1285))^2*COS(RADIANS(User_Model_Calcs!A1285))^2)))</f>
        <v>61.539600210009134</v>
      </c>
      <c r="P1285" s="4">
        <f t="shared" ca="1" si="163"/>
        <v>7.2515583844149907</v>
      </c>
    </row>
    <row r="1286" spans="1:16" x14ac:dyDescent="0.25">
      <c r="A1286" s="4">
        <f t="shared" ca="1" si="164"/>
        <v>-16.34837910767201</v>
      </c>
      <c r="B1286" s="4">
        <f t="shared" ca="1" si="165"/>
        <v>137.09371353234758</v>
      </c>
      <c r="C1286" s="4">
        <v>4535</v>
      </c>
      <c r="D1286" s="4">
        <f t="shared" ca="1" si="166"/>
        <v>1.2</v>
      </c>
      <c r="E1286" s="4">
        <v>0.55000000000000004</v>
      </c>
      <c r="F1286" s="4">
        <v>19.899999999999999</v>
      </c>
      <c r="G1286" s="4">
        <f t="shared" ca="1" si="160"/>
        <v>45.364313344089069</v>
      </c>
      <c r="H1286" s="4">
        <f t="shared" ca="1" si="167"/>
        <v>23.551530280717529</v>
      </c>
      <c r="I1286" s="4">
        <f ca="1">User_Model_Calcs!B1286-Sat_Data!$B$5</f>
        <v>27.093713532347579</v>
      </c>
      <c r="J1286" s="4">
        <f ca="1">(Earth_Data!$B$1/SQRT(1-Earth_Data!$B$2^2*SIN(RADIANS(User_Model_Calcs!A1286))^2))*COS(RADIANS(User_Model_Calcs!A1286))</f>
        <v>6121.8825448044754</v>
      </c>
      <c r="K1286" s="4">
        <f ca="1">((Earth_Data!$B$1*(1-Earth_Data!$B$2^2))/SQRT(1-Earth_Data!$B$2^2*SIN(RADIANS(User_Model_Calcs!A1286))^2))*SIN(RADIANS(User_Model_Calcs!A1286))</f>
        <v>-1783.7544518934681</v>
      </c>
      <c r="L1286" s="4">
        <f t="shared" ca="1" si="161"/>
        <v>-16.244724111107622</v>
      </c>
      <c r="M1286" s="4">
        <f t="shared" ca="1" si="162"/>
        <v>6376.4587222871196</v>
      </c>
      <c r="N1286" s="4">
        <f ca="1">SQRT(User_Model_Calcs!M1286^2+Sat_Data!$B$3^2-2*User_Model_Calcs!M1286*Sat_Data!$B$3*COS(RADIANS(L1286))*COS(RADIANS(I1286)))</f>
        <v>36862.958411595879</v>
      </c>
      <c r="O1286" s="4">
        <f ca="1">DEGREES(ACOS(((Earth_Data!$B$1+Sat_Data!$B$2)/User_Model_Calcs!N1286)*SQRT(1-COS(RADIANS(User_Model_Calcs!I1286))^2*COS(RADIANS(User_Model_Calcs!A1286))^2)))</f>
        <v>53.516623106443625</v>
      </c>
      <c r="P1286" s="4">
        <f t="shared" ca="1" si="163"/>
        <v>61.180267244628759</v>
      </c>
    </row>
    <row r="1287" spans="1:16" x14ac:dyDescent="0.25">
      <c r="A1287" s="4">
        <f t="shared" ca="1" si="164"/>
        <v>-30.596630449992709</v>
      </c>
      <c r="B1287" s="4">
        <f t="shared" ca="1" si="165"/>
        <v>131.19896552438593</v>
      </c>
      <c r="C1287" s="4">
        <v>4536</v>
      </c>
      <c r="D1287" s="4">
        <f t="shared" ca="1" si="166"/>
        <v>3</v>
      </c>
      <c r="E1287" s="4">
        <v>0.55000000000000004</v>
      </c>
      <c r="F1287" s="4">
        <v>19.899999999999999</v>
      </c>
      <c r="G1287" s="4">
        <f t="shared" ca="1" si="160"/>
        <v>53.323113517529826</v>
      </c>
      <c r="H1287" s="4">
        <f t="shared" ca="1" si="167"/>
        <v>20.034841908928534</v>
      </c>
      <c r="I1287" s="4">
        <f ca="1">User_Model_Calcs!B1287-Sat_Data!$B$5</f>
        <v>21.198965524385926</v>
      </c>
      <c r="J1287" s="4">
        <f ca="1">(Earth_Data!$B$1/SQRT(1-Earth_Data!$B$2^2*SIN(RADIANS(User_Model_Calcs!A1287))^2))*COS(RADIANS(User_Model_Calcs!A1287))</f>
        <v>5494.8912051869474</v>
      </c>
      <c r="K1287" s="4">
        <f ca="1">((Earth_Data!$B$1*(1-Earth_Data!$B$2^2))/SQRT(1-Earth_Data!$B$2^2*SIN(RADIANS(User_Model_Calcs!A1287))^2))*SIN(RADIANS(User_Model_Calcs!A1287))</f>
        <v>-3227.4814049002043</v>
      </c>
      <c r="L1287" s="4">
        <f t="shared" ca="1" si="161"/>
        <v>-30.428288540271698</v>
      </c>
      <c r="M1287" s="4">
        <f t="shared" ca="1" si="162"/>
        <v>6372.634115953736</v>
      </c>
      <c r="N1287" s="4">
        <f ca="1">SQRT(User_Model_Calcs!M1287^2+Sat_Data!$B$3^2-2*User_Model_Calcs!M1287*Sat_Data!$B$3*COS(RADIANS(L1287))*COS(RADIANS(I1287)))</f>
        <v>37234.48479529559</v>
      </c>
      <c r="O1287" s="4">
        <f ca="1">DEGREES(ACOS(((Earth_Data!$B$1+Sat_Data!$B$2)/User_Model_Calcs!N1287)*SQRT(1-COS(RADIANS(User_Model_Calcs!I1287))^2*COS(RADIANS(User_Model_Calcs!A1287))^2)))</f>
        <v>47.498497441400438</v>
      </c>
      <c r="P1287" s="4">
        <f t="shared" ca="1" si="163"/>
        <v>37.307591576843507</v>
      </c>
    </row>
    <row r="1288" spans="1:16" x14ac:dyDescent="0.25">
      <c r="A1288" s="4">
        <f t="shared" ca="1" si="164"/>
        <v>-36.922895059874399</v>
      </c>
      <c r="B1288" s="4">
        <f t="shared" ca="1" si="165"/>
        <v>105.63685804713153</v>
      </c>
      <c r="C1288" s="4">
        <v>4537</v>
      </c>
      <c r="D1288" s="4">
        <f t="shared" ca="1" si="166"/>
        <v>1.2</v>
      </c>
      <c r="E1288" s="4">
        <v>0.55000000000000004</v>
      </c>
      <c r="F1288" s="4">
        <v>19.899999999999999</v>
      </c>
      <c r="G1288" s="4">
        <f t="shared" ca="1" si="160"/>
        <v>45.364313344089069</v>
      </c>
      <c r="H1288" s="4">
        <f t="shared" ca="1" si="167"/>
        <v>15.280649834755526</v>
      </c>
      <c r="I1288" s="4">
        <f ca="1">User_Model_Calcs!B1288-Sat_Data!$B$5</f>
        <v>-4.3631419528684745</v>
      </c>
      <c r="J1288" s="4">
        <f ca="1">(Earth_Data!$B$1/SQRT(1-Earth_Data!$B$2^2*SIN(RADIANS(User_Model_Calcs!A1288))^2))*COS(RADIANS(User_Model_Calcs!A1288))</f>
        <v>5105.1406932848267</v>
      </c>
      <c r="K1288" s="4">
        <f ca="1">((Earth_Data!$B$1*(1-Earth_Data!$B$2^2))/SQRT(1-Earth_Data!$B$2^2*SIN(RADIANS(User_Model_Calcs!A1288))^2))*SIN(RADIANS(User_Model_Calcs!A1288))</f>
        <v>-3810.5572537656958</v>
      </c>
      <c r="L1288" s="4">
        <f t="shared" ca="1" si="161"/>
        <v>-36.738238238514</v>
      </c>
      <c r="M1288" s="4">
        <f t="shared" ca="1" si="162"/>
        <v>6370.4637258569364</v>
      </c>
      <c r="N1288" s="4">
        <f ca="1">SQRT(User_Model_Calcs!M1288^2+Sat_Data!$B$3^2-2*User_Model_Calcs!M1288*Sat_Data!$B$3*COS(RADIANS(L1288))*COS(RADIANS(I1288)))</f>
        <v>37271.134020389261</v>
      </c>
      <c r="O1288" s="4">
        <f ca="1">DEGREES(ACOS(((Earth_Data!$B$1+Sat_Data!$B$2)/User_Model_Calcs!N1288)*SQRT(1-COS(RADIANS(User_Model_Calcs!I1288))^2*COS(RADIANS(User_Model_Calcs!A1288))^2)))</f>
        <v>46.915225496824043</v>
      </c>
      <c r="P1288" s="4">
        <f t="shared" ca="1" si="163"/>
        <v>7.2382666568336758</v>
      </c>
    </row>
    <row r="1289" spans="1:16" x14ac:dyDescent="0.25">
      <c r="A1289" s="4">
        <f t="shared" ca="1" si="164"/>
        <v>-38.442225715051229</v>
      </c>
      <c r="B1289" s="4">
        <f t="shared" ca="1" si="165"/>
        <v>147.09849418214046</v>
      </c>
      <c r="C1289" s="4">
        <v>4538</v>
      </c>
      <c r="D1289" s="4">
        <f t="shared" ca="1" si="166"/>
        <v>0.75</v>
      </c>
      <c r="E1289" s="4">
        <v>0.55000000000000004</v>
      </c>
      <c r="F1289" s="4">
        <v>19.899999999999999</v>
      </c>
      <c r="G1289" s="4">
        <f t="shared" ca="1" si="160"/>
        <v>41.281913690970576</v>
      </c>
      <c r="H1289" s="4">
        <f t="shared" ca="1" si="167"/>
        <v>15.635046004913095</v>
      </c>
      <c r="I1289" s="4">
        <f ca="1">User_Model_Calcs!B1289-Sat_Data!$B$5</f>
        <v>37.098494182140456</v>
      </c>
      <c r="J1289" s="4">
        <f ca="1">(Earth_Data!$B$1/SQRT(1-Earth_Data!$B$2^2*SIN(RADIANS(User_Model_Calcs!A1289))^2))*COS(RADIANS(User_Model_Calcs!A1289))</f>
        <v>5002.0616347660889</v>
      </c>
      <c r="K1289" s="4">
        <f ca="1">((Earth_Data!$B$1*(1-Earth_Data!$B$2^2))/SQRT(1-Earth_Data!$B$2^2*SIN(RADIANS(User_Model_Calcs!A1289))^2))*SIN(RADIANS(User_Model_Calcs!A1289))</f>
        <v>-3944.0097448706697</v>
      </c>
      <c r="L1289" s="4">
        <f t="shared" ca="1" si="161"/>
        <v>-38.254960926702203</v>
      </c>
      <c r="M1289" s="4">
        <f t="shared" ca="1" si="162"/>
        <v>6369.9162840365179</v>
      </c>
      <c r="N1289" s="4">
        <f ca="1">SQRT(User_Model_Calcs!M1289^2+Sat_Data!$B$3^2-2*User_Model_Calcs!M1289*Sat_Data!$B$3*COS(RADIANS(L1289))*COS(RADIANS(I1289)))</f>
        <v>38496.113840048834</v>
      </c>
      <c r="O1289" s="4">
        <f ca="1">DEGREES(ACOS(((Earth_Data!$B$1+Sat_Data!$B$2)/User_Model_Calcs!N1289)*SQRT(1-COS(RADIANS(User_Model_Calcs!I1289))^2*COS(RADIANS(User_Model_Calcs!A1289))^2)))</f>
        <v>31.211461692141846</v>
      </c>
      <c r="P1289" s="4">
        <f t="shared" ca="1" si="163"/>
        <v>50.575933499234758</v>
      </c>
    </row>
    <row r="1290" spans="1:16" x14ac:dyDescent="0.25">
      <c r="A1290" s="4">
        <f t="shared" ca="1" si="164"/>
        <v>-24.129797039756163</v>
      </c>
      <c r="B1290" s="4">
        <f t="shared" ca="1" si="165"/>
        <v>112.59991172708131</v>
      </c>
      <c r="C1290" s="4">
        <v>4539</v>
      </c>
      <c r="D1290" s="4">
        <f t="shared" ca="1" si="166"/>
        <v>0.75</v>
      </c>
      <c r="E1290" s="4">
        <v>0.55000000000000004</v>
      </c>
      <c r="F1290" s="4">
        <v>19.899999999999999</v>
      </c>
      <c r="G1290" s="4">
        <f t="shared" ca="1" si="160"/>
        <v>41.281913690970576</v>
      </c>
      <c r="H1290" s="4">
        <f t="shared" ca="1" si="167"/>
        <v>16.665516393722431</v>
      </c>
      <c r="I1290" s="4">
        <f ca="1">User_Model_Calcs!B1290-Sat_Data!$B$5</f>
        <v>2.5999117270813059</v>
      </c>
      <c r="J1290" s="4">
        <f ca="1">(Earth_Data!$B$1/SQRT(1-Earth_Data!$B$2^2*SIN(RADIANS(User_Model_Calcs!A1290))^2))*COS(RADIANS(User_Model_Calcs!A1290))</f>
        <v>5824.0878629631516</v>
      </c>
      <c r="K1290" s="4">
        <f ca="1">((Earth_Data!$B$1*(1-Earth_Data!$B$2^2))/SQRT(1-Earth_Data!$B$2^2*SIN(RADIANS(User_Model_Calcs!A1290))^2))*SIN(RADIANS(User_Model_Calcs!A1290))</f>
        <v>-2591.4110118039875</v>
      </c>
      <c r="L1290" s="4">
        <f t="shared" ca="1" si="161"/>
        <v>-23.98653406477073</v>
      </c>
      <c r="M1290" s="4">
        <f t="shared" ca="1" si="162"/>
        <v>6374.5910039479122</v>
      </c>
      <c r="N1290" s="4">
        <f ca="1">SQRT(User_Model_Calcs!M1290^2+Sat_Data!$B$3^2-2*User_Model_Calcs!M1290*Sat_Data!$B$3*COS(RADIANS(L1290))*COS(RADIANS(I1290)))</f>
        <v>36439.269415803865</v>
      </c>
      <c r="O1290" s="4">
        <f ca="1">DEGREES(ACOS(((Earth_Data!$B$1+Sat_Data!$B$2)/User_Model_Calcs!N1290)*SQRT(1-COS(RADIANS(User_Model_Calcs!I1290))^2*COS(RADIANS(User_Model_Calcs!A1290))^2)))</f>
        <v>61.611310106213786</v>
      </c>
      <c r="P1290" s="4">
        <f t="shared" ca="1" si="163"/>
        <v>6.3381701881598778</v>
      </c>
    </row>
    <row r="1291" spans="1:16" x14ac:dyDescent="0.25">
      <c r="A1291" s="4">
        <f t="shared" ca="1" si="164"/>
        <v>-21.742725535078705</v>
      </c>
      <c r="B1291" s="4">
        <f t="shared" ca="1" si="165"/>
        <v>138.95261127417947</v>
      </c>
      <c r="C1291" s="4">
        <v>4540</v>
      </c>
      <c r="D1291" s="4">
        <f t="shared" ca="1" si="166"/>
        <v>0.75</v>
      </c>
      <c r="E1291" s="4">
        <v>0.55000000000000004</v>
      </c>
      <c r="F1291" s="4">
        <v>19.899999999999999</v>
      </c>
      <c r="G1291" s="4">
        <f t="shared" ca="1" si="160"/>
        <v>41.281913690970576</v>
      </c>
      <c r="H1291" s="4">
        <f t="shared" ca="1" si="167"/>
        <v>22.557526079462743</v>
      </c>
      <c r="I1291" s="4">
        <f ca="1">User_Model_Calcs!B1291-Sat_Data!$B$5</f>
        <v>28.952611274179475</v>
      </c>
      <c r="J1291" s="4">
        <f ca="1">(Earth_Data!$B$1/SQRT(1-Earth_Data!$B$2^2*SIN(RADIANS(User_Model_Calcs!A1291))^2))*COS(RADIANS(User_Model_Calcs!A1291))</f>
        <v>5927.10050030616</v>
      </c>
      <c r="K1291" s="4">
        <f ca="1">((Earth_Data!$B$1*(1-Earth_Data!$B$2^2))/SQRT(1-Earth_Data!$B$2^2*SIN(RADIANS(User_Model_Calcs!A1291))^2))*SIN(RADIANS(User_Model_Calcs!A1291))</f>
        <v>-2347.976570175807</v>
      </c>
      <c r="L1291" s="4">
        <f t="shared" ca="1" si="161"/>
        <v>-21.610624587460656</v>
      </c>
      <c r="M1291" s="4">
        <f t="shared" ca="1" si="162"/>
        <v>6375.2266088998031</v>
      </c>
      <c r="N1291" s="4">
        <f ca="1">SQRT(User_Model_Calcs!M1291^2+Sat_Data!$B$3^2-2*User_Model_Calcs!M1291*Sat_Data!$B$3*COS(RADIANS(L1291))*COS(RADIANS(I1291)))</f>
        <v>37163.202347627164</v>
      </c>
      <c r="O1291" s="4">
        <f ca="1">DEGREES(ACOS(((Earth_Data!$B$1+Sat_Data!$B$2)/User_Model_Calcs!N1291)*SQRT(1-COS(RADIANS(User_Model_Calcs!I1291))^2*COS(RADIANS(User_Model_Calcs!A1291))^2)))</f>
        <v>48.625056434753553</v>
      </c>
      <c r="P1291" s="4">
        <f t="shared" ca="1" si="163"/>
        <v>56.193891188608838</v>
      </c>
    </row>
    <row r="1292" spans="1:16" x14ac:dyDescent="0.25">
      <c r="A1292" s="4">
        <f t="shared" ca="1" si="164"/>
        <v>-40.35048640856629</v>
      </c>
      <c r="B1292" s="4">
        <f t="shared" ca="1" si="165"/>
        <v>124.60861684212455</v>
      </c>
      <c r="C1292" s="4">
        <v>4541</v>
      </c>
      <c r="D1292" s="4">
        <f t="shared" ca="1" si="166"/>
        <v>3</v>
      </c>
      <c r="E1292" s="4">
        <v>0.55000000000000004</v>
      </c>
      <c r="F1292" s="4">
        <v>19.899999999999999</v>
      </c>
      <c r="G1292" s="4">
        <f t="shared" ca="1" si="160"/>
        <v>53.323113517529826</v>
      </c>
      <c r="H1292" s="4">
        <f t="shared" ca="1" si="167"/>
        <v>20.440050857830631</v>
      </c>
      <c r="I1292" s="4">
        <f ca="1">User_Model_Calcs!B1292-Sat_Data!$B$5</f>
        <v>14.608616842124547</v>
      </c>
      <c r="J1292" s="4">
        <f ca="1">(Earth_Data!$B$1/SQRT(1-Earth_Data!$B$2^2*SIN(RADIANS(User_Model_Calcs!A1292))^2))*COS(RADIANS(User_Model_Calcs!A1292))</f>
        <v>4867.6034319351575</v>
      </c>
      <c r="K1292" s="4">
        <f ca="1">((Earth_Data!$B$1*(1-Earth_Data!$B$2^2))/SQRT(1-Earth_Data!$B$2^2*SIN(RADIANS(User_Model_Calcs!A1292))^2))*SIN(RADIANS(User_Model_Calcs!A1292))</f>
        <v>-4107.7227623883482</v>
      </c>
      <c r="L1292" s="4">
        <f t="shared" ca="1" si="161"/>
        <v>-40.160691141958857</v>
      </c>
      <c r="M1292" s="4">
        <f t="shared" ca="1" si="162"/>
        <v>6369.218905268548</v>
      </c>
      <c r="N1292" s="4">
        <f ca="1">SQRT(User_Model_Calcs!M1292^2+Sat_Data!$B$3^2-2*User_Model_Calcs!M1292*Sat_Data!$B$3*COS(RADIANS(L1292))*COS(RADIANS(I1292)))</f>
        <v>37698.477719336639</v>
      </c>
      <c r="O1292" s="4">
        <f ca="1">DEGREES(ACOS(((Earth_Data!$B$1+Sat_Data!$B$2)/User_Model_Calcs!N1292)*SQRT(1-COS(RADIANS(User_Model_Calcs!I1292))^2*COS(RADIANS(User_Model_Calcs!A1292))^2)))</f>
        <v>40.940078003513342</v>
      </c>
      <c r="P1292" s="4">
        <f t="shared" ca="1" si="163"/>
        <v>21.927665010527576</v>
      </c>
    </row>
    <row r="1293" spans="1:16" x14ac:dyDescent="0.25">
      <c r="A1293" s="4">
        <f t="shared" ca="1" si="164"/>
        <v>-14.279233525802315</v>
      </c>
      <c r="B1293" s="4">
        <f t="shared" ca="1" si="165"/>
        <v>133.23285175528196</v>
      </c>
      <c r="C1293" s="4">
        <v>4542</v>
      </c>
      <c r="D1293" s="4">
        <f t="shared" ca="1" si="166"/>
        <v>0.75</v>
      </c>
      <c r="E1293" s="4">
        <v>0.55000000000000004</v>
      </c>
      <c r="F1293" s="4">
        <v>19.899999999999999</v>
      </c>
      <c r="G1293" s="4">
        <f t="shared" ca="1" si="160"/>
        <v>41.281913690970576</v>
      </c>
      <c r="H1293" s="4">
        <f t="shared" ca="1" si="167"/>
        <v>22.190353857673898</v>
      </c>
      <c r="I1293" s="4">
        <f ca="1">User_Model_Calcs!B1293-Sat_Data!$B$5</f>
        <v>23.232851755281956</v>
      </c>
      <c r="J1293" s="4">
        <f ca="1">(Earth_Data!$B$1/SQRT(1-Earth_Data!$B$2^2*SIN(RADIANS(User_Model_Calcs!A1293))^2))*COS(RADIANS(User_Model_Calcs!A1293))</f>
        <v>6182.3476266949647</v>
      </c>
      <c r="K1293" s="4">
        <f ca="1">((Earth_Data!$B$1*(1-Earth_Data!$B$2^2))/SQRT(1-Earth_Data!$B$2^2*SIN(RADIANS(User_Model_Calcs!A1293))^2))*SIN(RADIANS(User_Model_Calcs!A1293))</f>
        <v>-1562.9408876202963</v>
      </c>
      <c r="L1293" s="4">
        <f t="shared" ca="1" si="161"/>
        <v>-14.18751305917335</v>
      </c>
      <c r="M1293" s="4">
        <f t="shared" ca="1" si="162"/>
        <v>6376.849253000747</v>
      </c>
      <c r="N1293" s="4">
        <f ca="1">SQRT(User_Model_Calcs!M1293^2+Sat_Data!$B$3^2-2*User_Model_Calcs!M1293*Sat_Data!$B$3*COS(RADIANS(L1293))*COS(RADIANS(I1293)))</f>
        <v>36597.930705997853</v>
      </c>
      <c r="O1293" s="4">
        <f ca="1">DEGREES(ACOS(((Earth_Data!$B$1+Sat_Data!$B$2)/User_Model_Calcs!N1293)*SQRT(1-COS(RADIANS(User_Model_Calcs!I1293))^2*COS(RADIANS(User_Model_Calcs!A1293))^2)))</f>
        <v>58.389808453885877</v>
      </c>
      <c r="P1293" s="4">
        <f t="shared" ca="1" si="163"/>
        <v>60.119947146716143</v>
      </c>
    </row>
    <row r="1294" spans="1:16" x14ac:dyDescent="0.25">
      <c r="A1294" s="4">
        <f t="shared" ca="1" si="164"/>
        <v>-24.110504218560656</v>
      </c>
      <c r="B1294" s="4">
        <f t="shared" ca="1" si="165"/>
        <v>158.66111359980172</v>
      </c>
      <c r="C1294" s="4">
        <v>4543</v>
      </c>
      <c r="D1294" s="4">
        <f t="shared" ca="1" si="166"/>
        <v>1.2</v>
      </c>
      <c r="E1294" s="4">
        <v>0.55000000000000004</v>
      </c>
      <c r="F1294" s="4">
        <v>19.899999999999999</v>
      </c>
      <c r="G1294" s="4">
        <f t="shared" ca="1" si="160"/>
        <v>45.364313344089069</v>
      </c>
      <c r="H1294" s="4">
        <f t="shared" ca="1" si="167"/>
        <v>19.295077782689681</v>
      </c>
      <c r="I1294" s="4">
        <f ca="1">User_Model_Calcs!B1294-Sat_Data!$B$5</f>
        <v>48.661113599801723</v>
      </c>
      <c r="J1294" s="4">
        <f ca="1">(Earth_Data!$B$1/SQRT(1-Earth_Data!$B$2^2*SIN(RADIANS(User_Model_Calcs!A1294))^2))*COS(RADIANS(User_Model_Calcs!A1294))</f>
        <v>5824.9610991984546</v>
      </c>
      <c r="K1294" s="4">
        <f ca="1">((Earth_Data!$B$1*(1-Earth_Data!$B$2^2))/SQRT(1-Earth_Data!$B$2^2*SIN(RADIANS(User_Model_Calcs!A1294))^2))*SIN(RADIANS(User_Model_Calcs!A1294))</f>
        <v>-2589.4607082376433</v>
      </c>
      <c r="L1294" s="4">
        <f t="shared" ca="1" si="161"/>
        <v>-23.967327599344895</v>
      </c>
      <c r="M1294" s="4">
        <f t="shared" ca="1" si="162"/>
        <v>6374.5963453917511</v>
      </c>
      <c r="N1294" s="4">
        <f ca="1">SQRT(User_Model_Calcs!M1294^2+Sat_Data!$B$3^2-2*User_Model_Calcs!M1294*Sat_Data!$B$3*COS(RADIANS(L1294))*COS(RADIANS(I1294)))</f>
        <v>38652.310034556496</v>
      </c>
      <c r="O1294" s="4">
        <f ca="1">DEGREES(ACOS(((Earth_Data!$B$1+Sat_Data!$B$2)/User_Model_Calcs!N1294)*SQRT(1-COS(RADIANS(User_Model_Calcs!I1294))^2*COS(RADIANS(User_Model_Calcs!A1294))^2)))</f>
        <v>29.50486288942998</v>
      </c>
      <c r="P1294" s="4">
        <f t="shared" ca="1" si="163"/>
        <v>70.233307857440394</v>
      </c>
    </row>
    <row r="1295" spans="1:16" x14ac:dyDescent="0.25">
      <c r="A1295" s="4">
        <f t="shared" ca="1" si="164"/>
        <v>-20.738693258407217</v>
      </c>
      <c r="B1295" s="4">
        <f t="shared" ca="1" si="165"/>
        <v>135.46660117809458</v>
      </c>
      <c r="C1295" s="4">
        <v>4544</v>
      </c>
      <c r="D1295" s="4">
        <f t="shared" ca="1" si="166"/>
        <v>3</v>
      </c>
      <c r="E1295" s="4">
        <v>0.55000000000000004</v>
      </c>
      <c r="F1295" s="4">
        <v>19.899999999999999</v>
      </c>
      <c r="G1295" s="4">
        <f t="shared" ca="1" si="160"/>
        <v>53.323113517529826</v>
      </c>
      <c r="H1295" s="4">
        <f t="shared" ca="1" si="167"/>
        <v>16.568242068796717</v>
      </c>
      <c r="I1295" s="4">
        <f ca="1">User_Model_Calcs!B1295-Sat_Data!$B$5</f>
        <v>25.466601178094578</v>
      </c>
      <c r="J1295" s="4">
        <f ca="1">(Earth_Data!$B$1/SQRT(1-Earth_Data!$B$2^2*SIN(RADIANS(User_Model_Calcs!A1295))^2))*COS(RADIANS(User_Model_Calcs!A1295))</f>
        <v>5967.3742378266361</v>
      </c>
      <c r="K1295" s="4">
        <f ca="1">((Earth_Data!$B$1*(1-Earth_Data!$B$2^2))/SQRT(1-Earth_Data!$B$2^2*SIN(RADIANS(User_Model_Calcs!A1295))^2))*SIN(RADIANS(User_Model_Calcs!A1295))</f>
        <v>-2244.3631448550414</v>
      </c>
      <c r="L1295" s="4">
        <f t="shared" ca="1" si="161"/>
        <v>-20.611563757149032</v>
      </c>
      <c r="M1295" s="4">
        <f t="shared" ca="1" si="162"/>
        <v>6375.4781169933158</v>
      </c>
      <c r="N1295" s="4">
        <f ca="1">SQRT(User_Model_Calcs!M1295^2+Sat_Data!$B$3^2-2*User_Model_Calcs!M1295*Sat_Data!$B$3*COS(RADIANS(L1295))*COS(RADIANS(I1295)))</f>
        <v>36934.234638423404</v>
      </c>
      <c r="O1295" s="4">
        <f ca="1">DEGREES(ACOS(((Earth_Data!$B$1+Sat_Data!$B$2)/User_Model_Calcs!N1295)*SQRT(1-COS(RADIANS(User_Model_Calcs!I1295))^2*COS(RADIANS(User_Model_Calcs!A1295))^2)))</f>
        <v>52.288636521579662</v>
      </c>
      <c r="P1295" s="4">
        <f t="shared" ca="1" si="163"/>
        <v>53.368652203389622</v>
      </c>
    </row>
    <row r="1296" spans="1:16" x14ac:dyDescent="0.25">
      <c r="A1296" s="4">
        <f t="shared" ca="1" si="164"/>
        <v>-12.693920918363514</v>
      </c>
      <c r="B1296" s="4">
        <f t="shared" ca="1" si="165"/>
        <v>120.4651380225572</v>
      </c>
      <c r="C1296" s="4">
        <v>4545</v>
      </c>
      <c r="D1296" s="4">
        <f t="shared" ca="1" si="166"/>
        <v>3</v>
      </c>
      <c r="E1296" s="4">
        <v>0.55000000000000004</v>
      </c>
      <c r="F1296" s="4">
        <v>19.899999999999999</v>
      </c>
      <c r="G1296" s="4">
        <f t="shared" ca="1" si="160"/>
        <v>53.323113517529826</v>
      </c>
      <c r="H1296" s="4">
        <f t="shared" ca="1" si="167"/>
        <v>17.72376026558635</v>
      </c>
      <c r="I1296" s="4">
        <f ca="1">User_Model_Calcs!B1296-Sat_Data!$B$5</f>
        <v>10.465138022557198</v>
      </c>
      <c r="J1296" s="4">
        <f ca="1">(Earth_Data!$B$1/SQRT(1-Earth_Data!$B$2^2*SIN(RADIANS(User_Model_Calcs!A1296))^2))*COS(RADIANS(User_Model_Calcs!A1296))</f>
        <v>6223.2505713260043</v>
      </c>
      <c r="K1296" s="4">
        <f ca="1">((Earth_Data!$B$1*(1-Earth_Data!$B$2^2))/SQRT(1-Earth_Data!$B$2^2*SIN(RADIANS(User_Model_Calcs!A1296))^2))*SIN(RADIANS(User_Model_Calcs!A1296))</f>
        <v>-1392.392074188584</v>
      </c>
      <c r="L1296" s="4">
        <f t="shared" ca="1" si="161"/>
        <v>-12.611668403704694</v>
      </c>
      <c r="M1296" s="4">
        <f t="shared" ca="1" si="162"/>
        <v>6377.1155989030513</v>
      </c>
      <c r="N1296" s="4">
        <f ca="1">SQRT(User_Model_Calcs!M1296^2+Sat_Data!$B$3^2-2*User_Model_Calcs!M1296*Sat_Data!$B$3*COS(RADIANS(L1296))*COS(RADIANS(I1296)))</f>
        <v>36089.000420170414</v>
      </c>
      <c r="O1296" s="4">
        <f ca="1">DEGREES(ACOS(((Earth_Data!$B$1+Sat_Data!$B$2)/User_Model_Calcs!N1296)*SQRT(1-COS(RADIANS(User_Model_Calcs!I1296))^2*COS(RADIANS(User_Model_Calcs!A1296))^2)))</f>
        <v>70.742978400079622</v>
      </c>
      <c r="P1296" s="4">
        <f t="shared" ca="1" si="163"/>
        <v>40.049499282510006</v>
      </c>
    </row>
    <row r="1297" spans="1:16" x14ac:dyDescent="0.25">
      <c r="A1297" s="4">
        <f t="shared" ca="1" si="164"/>
        <v>-10.836932920885364</v>
      </c>
      <c r="B1297" s="4">
        <f t="shared" ca="1" si="165"/>
        <v>147.74053950261799</v>
      </c>
      <c r="C1297" s="4">
        <v>4546</v>
      </c>
      <c r="D1297" s="4">
        <f t="shared" ca="1" si="166"/>
        <v>0.75</v>
      </c>
      <c r="E1297" s="4">
        <v>0.55000000000000004</v>
      </c>
      <c r="F1297" s="4">
        <v>19.899999999999999</v>
      </c>
      <c r="G1297" s="4">
        <f t="shared" ca="1" si="160"/>
        <v>41.281913690970576</v>
      </c>
      <c r="H1297" s="4">
        <f t="shared" ca="1" si="167"/>
        <v>17.185793646310945</v>
      </c>
      <c r="I1297" s="4">
        <f ca="1">User_Model_Calcs!B1297-Sat_Data!$B$5</f>
        <v>37.740539502617992</v>
      </c>
      <c r="J1297" s="4">
        <f ca="1">(Earth_Data!$B$1/SQRT(1-Earth_Data!$B$2^2*SIN(RADIANS(User_Model_Calcs!A1297))^2))*COS(RADIANS(User_Model_Calcs!A1297))</f>
        <v>6265.1352698823202</v>
      </c>
      <c r="K1297" s="4">
        <f ca="1">((Earth_Data!$B$1*(1-Earth_Data!$B$2^2))/SQRT(1-Earth_Data!$B$2^2*SIN(RADIANS(User_Model_Calcs!A1297))^2))*SIN(RADIANS(User_Model_Calcs!A1297))</f>
        <v>-1191.2955660497389</v>
      </c>
      <c r="L1297" s="4">
        <f t="shared" ca="1" si="161"/>
        <v>-10.76608609318119</v>
      </c>
      <c r="M1297" s="4">
        <f t="shared" ca="1" si="162"/>
        <v>6377.3901461031201</v>
      </c>
      <c r="N1297" s="4">
        <f ca="1">SQRT(User_Model_Calcs!M1297^2+Sat_Data!$B$3^2-2*User_Model_Calcs!M1297*Sat_Data!$B$3*COS(RADIANS(L1297))*COS(RADIANS(I1297)))</f>
        <v>37425.778549410403</v>
      </c>
      <c r="O1297" s="4">
        <f ca="1">DEGREES(ACOS(((Earth_Data!$B$1+Sat_Data!$B$2)/User_Model_Calcs!N1297)*SQRT(1-COS(RADIANS(User_Model_Calcs!I1297))^2*COS(RADIANS(User_Model_Calcs!A1297))^2)))</f>
        <v>44.794896622332274</v>
      </c>
      <c r="P1297" s="4">
        <f t="shared" ca="1" si="163"/>
        <v>76.346889708546001</v>
      </c>
    </row>
    <row r="1298" spans="1:16" x14ac:dyDescent="0.25">
      <c r="A1298" s="4">
        <f t="shared" ca="1" si="164"/>
        <v>-32.948876748950731</v>
      </c>
      <c r="B1298" s="4">
        <f t="shared" ca="1" si="165"/>
        <v>158.00928656438293</v>
      </c>
      <c r="C1298" s="4">
        <v>4547</v>
      </c>
      <c r="D1298" s="4">
        <f t="shared" ca="1" si="166"/>
        <v>0.75</v>
      </c>
      <c r="E1298" s="4">
        <v>0.55000000000000004</v>
      </c>
      <c r="F1298" s="4">
        <v>19.899999999999999</v>
      </c>
      <c r="G1298" s="4">
        <f t="shared" ca="1" si="160"/>
        <v>41.281913690970576</v>
      </c>
      <c r="H1298" s="4">
        <f t="shared" ca="1" si="167"/>
        <v>21.573299247023566</v>
      </c>
      <c r="I1298" s="4">
        <f ca="1">User_Model_Calcs!B1298-Sat_Data!$B$5</f>
        <v>48.009286564382933</v>
      </c>
      <c r="J1298" s="4">
        <f ca="1">(Earth_Data!$B$1/SQRT(1-Earth_Data!$B$2^2*SIN(RADIANS(User_Model_Calcs!A1298))^2))*COS(RADIANS(User_Model_Calcs!A1298))</f>
        <v>5357.5632699571152</v>
      </c>
      <c r="K1298" s="4">
        <f ca="1">((Earth_Data!$B$1*(1-Earth_Data!$B$2^2))/SQRT(1-Earth_Data!$B$2^2*SIN(RADIANS(User_Model_Calcs!A1298))^2))*SIN(RADIANS(User_Model_Calcs!A1298))</f>
        <v>-3449.2034225361162</v>
      </c>
      <c r="L1298" s="4">
        <f t="shared" ca="1" si="161"/>
        <v>-32.773466319233812</v>
      </c>
      <c r="M1298" s="4">
        <f t="shared" ca="1" si="162"/>
        <v>6371.8512570232233</v>
      </c>
      <c r="N1298" s="4">
        <f ca="1">SQRT(User_Model_Calcs!M1298^2+Sat_Data!$B$3^2-2*User_Model_Calcs!M1298*Sat_Data!$B$3*COS(RADIANS(L1298))*COS(RADIANS(I1298)))</f>
        <v>38937.903843617954</v>
      </c>
      <c r="O1298" s="4">
        <f ca="1">DEGREES(ACOS(((Earth_Data!$B$1+Sat_Data!$B$2)/User_Model_Calcs!N1298)*SQRT(1-COS(RADIANS(User_Model_Calcs!I1298))^2*COS(RADIANS(User_Model_Calcs!A1298))^2)))</f>
        <v>26.348815557889875</v>
      </c>
      <c r="P1298" s="4">
        <f t="shared" ca="1" si="163"/>
        <v>63.91540450010018</v>
      </c>
    </row>
    <row r="1299" spans="1:16" x14ac:dyDescent="0.25">
      <c r="A1299" s="4">
        <f t="shared" ca="1" si="164"/>
        <v>-39.724731330635137</v>
      </c>
      <c r="B1299" s="4">
        <f t="shared" ca="1" si="165"/>
        <v>143.89547501163202</v>
      </c>
      <c r="C1299" s="4">
        <v>4548</v>
      </c>
      <c r="D1299" s="4">
        <f t="shared" ca="1" si="166"/>
        <v>0.75</v>
      </c>
      <c r="E1299" s="4">
        <v>0.55000000000000004</v>
      </c>
      <c r="F1299" s="4">
        <v>19.899999999999999</v>
      </c>
      <c r="G1299" s="4">
        <f t="shared" ca="1" si="160"/>
        <v>41.281913690970576</v>
      </c>
      <c r="H1299" s="4">
        <f t="shared" ca="1" si="167"/>
        <v>19.352274914743781</v>
      </c>
      <c r="I1299" s="4">
        <f ca="1">User_Model_Calcs!B1299-Sat_Data!$B$5</f>
        <v>33.895475011632016</v>
      </c>
      <c r="J1299" s="4">
        <f ca="1">(Earth_Data!$B$1/SQRT(1-Earth_Data!$B$2^2*SIN(RADIANS(User_Model_Calcs!A1299))^2))*COS(RADIANS(User_Model_Calcs!A1299))</f>
        <v>4912.2996478259847</v>
      </c>
      <c r="K1299" s="4">
        <f ca="1">((Earth_Data!$B$1*(1-Earth_Data!$B$2^2))/SQRT(1-Earth_Data!$B$2^2*SIN(RADIANS(User_Model_Calcs!A1299))^2))*SIN(RADIANS(User_Model_Calcs!A1299))</f>
        <v>-4054.5268490481094</v>
      </c>
      <c r="L1299" s="4">
        <f t="shared" ca="1" si="161"/>
        <v>-39.535673744926164</v>
      </c>
      <c r="M1299" s="4">
        <f t="shared" ca="1" si="162"/>
        <v>6369.4486260337553</v>
      </c>
      <c r="N1299" s="4">
        <f ca="1">SQRT(User_Model_Calcs!M1299^2+Sat_Data!$B$3^2-2*User_Model_Calcs!M1299*Sat_Data!$B$3*COS(RADIANS(L1299))*COS(RADIANS(I1299)))</f>
        <v>38399.70371445857</v>
      </c>
      <c r="O1299" s="4">
        <f ca="1">DEGREES(ACOS(((Earth_Data!$B$1+Sat_Data!$B$2)/User_Model_Calcs!N1299)*SQRT(1-COS(RADIANS(User_Model_Calcs!I1299))^2*COS(RADIANS(User_Model_Calcs!A1299))^2)))</f>
        <v>32.312354965850126</v>
      </c>
      <c r="P1299" s="4">
        <f t="shared" ca="1" si="163"/>
        <v>46.431383536854966</v>
      </c>
    </row>
    <row r="1300" spans="1:16" x14ac:dyDescent="0.25">
      <c r="A1300" s="4">
        <f t="shared" ca="1" si="164"/>
        <v>-30.225150554823102</v>
      </c>
      <c r="B1300" s="4">
        <f t="shared" ca="1" si="165"/>
        <v>128.23569795037341</v>
      </c>
      <c r="C1300" s="4">
        <v>4549</v>
      </c>
      <c r="D1300" s="4">
        <f t="shared" ca="1" si="166"/>
        <v>1.2</v>
      </c>
      <c r="E1300" s="4">
        <v>0.55000000000000004</v>
      </c>
      <c r="F1300" s="4">
        <v>19.899999999999999</v>
      </c>
      <c r="G1300" s="4">
        <f t="shared" ca="1" si="160"/>
        <v>45.364313344089069</v>
      </c>
      <c r="H1300" s="4">
        <f t="shared" ca="1" si="167"/>
        <v>23.233697923017743</v>
      </c>
      <c r="I1300" s="4">
        <f ca="1">User_Model_Calcs!B1300-Sat_Data!$B$5</f>
        <v>18.235697950373407</v>
      </c>
      <c r="J1300" s="4">
        <f ca="1">(Earth_Data!$B$1/SQRT(1-Earth_Data!$B$2^2*SIN(RADIANS(User_Model_Calcs!A1300))^2))*COS(RADIANS(User_Model_Calcs!A1300))</f>
        <v>5515.7374304435707</v>
      </c>
      <c r="K1300" s="4">
        <f ca="1">((Earth_Data!$B$1*(1-Earth_Data!$B$2^2))/SQRT(1-Earth_Data!$B$2^2*SIN(RADIANS(User_Model_Calcs!A1300))^2))*SIN(RADIANS(User_Model_Calcs!A1300))</f>
        <v>-3191.9653453557453</v>
      </c>
      <c r="L1300" s="4">
        <f t="shared" ca="1" si="161"/>
        <v>-30.058029498354102</v>
      </c>
      <c r="M1300" s="4">
        <f t="shared" ca="1" si="162"/>
        <v>6372.7546765545803</v>
      </c>
      <c r="N1300" s="4">
        <f ca="1">SQRT(User_Model_Calcs!M1300^2+Sat_Data!$B$3^2-2*User_Model_Calcs!M1300*Sat_Data!$B$3*COS(RADIANS(L1300))*COS(RADIANS(I1300)))</f>
        <v>37103.292120298836</v>
      </c>
      <c r="O1300" s="4">
        <f ca="1">DEGREES(ACOS(((Earth_Data!$B$1+Sat_Data!$B$2)/User_Model_Calcs!N1300)*SQRT(1-COS(RADIANS(User_Model_Calcs!I1300))^2*COS(RADIANS(User_Model_Calcs!A1300))^2)))</f>
        <v>49.506676329222827</v>
      </c>
      <c r="P1300" s="4">
        <f t="shared" ca="1" si="163"/>
        <v>33.204665839412961</v>
      </c>
    </row>
    <row r="1301" spans="1:16" x14ac:dyDescent="0.25">
      <c r="A1301" s="4">
        <f t="shared" ca="1" si="164"/>
        <v>-39.408241707553799</v>
      </c>
      <c r="B1301" s="4">
        <f t="shared" ca="1" si="165"/>
        <v>138.5041482681641</v>
      </c>
      <c r="C1301" s="4">
        <v>4550</v>
      </c>
      <c r="D1301" s="4">
        <f t="shared" ca="1" si="166"/>
        <v>1.2</v>
      </c>
      <c r="E1301" s="4">
        <v>0.55000000000000004</v>
      </c>
      <c r="F1301" s="4">
        <v>19.899999999999999</v>
      </c>
      <c r="G1301" s="4">
        <f t="shared" ca="1" si="160"/>
        <v>45.364313344089069</v>
      </c>
      <c r="H1301" s="4">
        <f t="shared" ca="1" si="167"/>
        <v>23.813955972845498</v>
      </c>
      <c r="I1301" s="4">
        <f ca="1">User_Model_Calcs!B1301-Sat_Data!$B$5</f>
        <v>28.504148268164101</v>
      </c>
      <c r="J1301" s="4">
        <f ca="1">(Earth_Data!$B$1/SQRT(1-Earth_Data!$B$2^2*SIN(RADIANS(User_Model_Calcs!A1301))^2))*COS(RADIANS(User_Model_Calcs!A1301))</f>
        <v>4934.6820242071381</v>
      </c>
      <c r="K1301" s="4">
        <f ca="1">((Earth_Data!$B$1*(1-Earth_Data!$B$2^2))/SQRT(1-Earth_Data!$B$2^2*SIN(RADIANS(User_Model_Calcs!A1301))^2))*SIN(RADIANS(User_Model_Calcs!A1301))</f>
        <v>-4027.4389607397543</v>
      </c>
      <c r="L1301" s="4">
        <f t="shared" ca="1" si="161"/>
        <v>-39.219591527790442</v>
      </c>
      <c r="M1301" s="4">
        <f t="shared" ca="1" si="162"/>
        <v>6369.5644484154154</v>
      </c>
      <c r="N1301" s="4">
        <f ca="1">SQRT(User_Model_Calcs!M1301^2+Sat_Data!$B$3^2-2*User_Model_Calcs!M1301*Sat_Data!$B$3*COS(RADIANS(L1301))*COS(RADIANS(I1301)))</f>
        <v>38114.24157979845</v>
      </c>
      <c r="O1301" s="4">
        <f ca="1">DEGREES(ACOS(((Earth_Data!$B$1+Sat_Data!$B$2)/User_Model_Calcs!N1301)*SQRT(1-COS(RADIANS(User_Model_Calcs!I1301))^2*COS(RADIANS(User_Model_Calcs!A1301))^2)))</f>
        <v>35.692364633726129</v>
      </c>
      <c r="P1301" s="4">
        <f t="shared" ca="1" si="163"/>
        <v>40.543986703450642</v>
      </c>
    </row>
    <row r="1302" spans="1:16" x14ac:dyDescent="0.25">
      <c r="A1302" s="4">
        <f t="shared" ca="1" si="164"/>
        <v>-25.189580141105068</v>
      </c>
      <c r="B1302" s="4">
        <f t="shared" ca="1" si="165"/>
        <v>105.15591772449392</v>
      </c>
      <c r="C1302" s="4">
        <v>4551</v>
      </c>
      <c r="D1302" s="4">
        <f t="shared" ca="1" si="166"/>
        <v>3</v>
      </c>
      <c r="E1302" s="4">
        <v>0.55000000000000004</v>
      </c>
      <c r="F1302" s="4">
        <v>19.899999999999999</v>
      </c>
      <c r="G1302" s="4">
        <f t="shared" ca="1" si="160"/>
        <v>53.323113517529826</v>
      </c>
      <c r="H1302" s="4">
        <f t="shared" ca="1" si="167"/>
        <v>14.954589350822525</v>
      </c>
      <c r="I1302" s="4">
        <f ca="1">User_Model_Calcs!B1302-Sat_Data!$B$5</f>
        <v>-4.8440822755060822</v>
      </c>
      <c r="J1302" s="4">
        <f ca="1">(Earth_Data!$B$1/SQRT(1-Earth_Data!$B$2^2*SIN(RADIANS(User_Model_Calcs!A1302))^2))*COS(RADIANS(User_Model_Calcs!A1302))</f>
        <v>5775.1101881078366</v>
      </c>
      <c r="K1302" s="4">
        <f ca="1">((Earth_Data!$B$1*(1-Earth_Data!$B$2^2))/SQRT(1-Earth_Data!$B$2^2*SIN(RADIANS(User_Model_Calcs!A1302))^2))*SIN(RADIANS(User_Model_Calcs!A1302))</f>
        <v>-2698.0937008584456</v>
      </c>
      <c r="L1302" s="4">
        <f t="shared" ca="1" si="161"/>
        <v>-25.041673732911061</v>
      </c>
      <c r="M1302" s="4">
        <f t="shared" ca="1" si="162"/>
        <v>6374.2926904401675</v>
      </c>
      <c r="N1302" s="4">
        <f ca="1">SQRT(User_Model_Calcs!M1302^2+Sat_Data!$B$3^2-2*User_Model_Calcs!M1302*Sat_Data!$B$3*COS(RADIANS(L1302))*COS(RADIANS(I1302)))</f>
        <v>36512.74699083923</v>
      </c>
      <c r="O1302" s="4">
        <f ca="1">DEGREES(ACOS(((Earth_Data!$B$1+Sat_Data!$B$2)/User_Model_Calcs!N1302)*SQRT(1-COS(RADIANS(User_Model_Calcs!I1302))^2*COS(RADIANS(User_Model_Calcs!A1302))^2)))</f>
        <v>60.043037868770298</v>
      </c>
      <c r="P1302" s="4">
        <f t="shared" ca="1" si="163"/>
        <v>11.26128746394958</v>
      </c>
    </row>
    <row r="1303" spans="1:16" x14ac:dyDescent="0.25">
      <c r="A1303" s="4">
        <f t="shared" ca="1" si="164"/>
        <v>-29.108803822232588</v>
      </c>
      <c r="B1303" s="4">
        <f t="shared" ca="1" si="165"/>
        <v>128.128605368226</v>
      </c>
      <c r="C1303" s="4">
        <v>4552</v>
      </c>
      <c r="D1303" s="4">
        <f t="shared" ca="1" si="166"/>
        <v>1.2</v>
      </c>
      <c r="E1303" s="4">
        <v>0.55000000000000004</v>
      </c>
      <c r="F1303" s="4">
        <v>19.899999999999999</v>
      </c>
      <c r="G1303" s="4">
        <f t="shared" ca="1" si="160"/>
        <v>45.364313344089069</v>
      </c>
      <c r="H1303" s="4">
        <f t="shared" ca="1" si="167"/>
        <v>17.226465625007123</v>
      </c>
      <c r="I1303" s="4">
        <f ca="1">User_Model_Calcs!B1303-Sat_Data!$B$5</f>
        <v>18.128605368226005</v>
      </c>
      <c r="J1303" s="4">
        <f ca="1">(Earth_Data!$B$1/SQRT(1-Earth_Data!$B$2^2*SIN(RADIANS(User_Model_Calcs!A1303))^2))*COS(RADIANS(User_Model_Calcs!A1303))</f>
        <v>5576.9843620393567</v>
      </c>
      <c r="K1303" s="4">
        <f ca="1">((Earth_Data!$B$1*(1-Earth_Data!$B$2^2))/SQRT(1-Earth_Data!$B$2^2*SIN(RADIANS(User_Model_Calcs!A1303))^2))*SIN(RADIANS(User_Model_Calcs!A1303))</f>
        <v>-3084.4441658953365</v>
      </c>
      <c r="L1303" s="4">
        <f t="shared" ca="1" si="161"/>
        <v>-28.945519000458695</v>
      </c>
      <c r="M1303" s="4">
        <f t="shared" ca="1" si="162"/>
        <v>6373.1115153398432</v>
      </c>
      <c r="N1303" s="4">
        <f ca="1">SQRT(User_Model_Calcs!M1303^2+Sat_Data!$B$3^2-2*User_Model_Calcs!M1303*Sat_Data!$B$3*COS(RADIANS(L1303))*COS(RADIANS(I1303)))</f>
        <v>37033.485976680226</v>
      </c>
      <c r="O1303" s="4">
        <f ca="1">DEGREES(ACOS(((Earth_Data!$B$1+Sat_Data!$B$2)/User_Model_Calcs!N1303)*SQRT(1-COS(RADIANS(User_Model_Calcs!I1303))^2*COS(RADIANS(User_Model_Calcs!A1303))^2)))</f>
        <v>50.618490973724938</v>
      </c>
      <c r="P1303" s="4">
        <f t="shared" ca="1" si="163"/>
        <v>33.941283401218705</v>
      </c>
    </row>
    <row r="1304" spans="1:16" x14ac:dyDescent="0.25">
      <c r="A1304" s="4">
        <f t="shared" ca="1" si="164"/>
        <v>-37.772875787647095</v>
      </c>
      <c r="B1304" s="4">
        <f t="shared" ca="1" si="165"/>
        <v>144.78091553025629</v>
      </c>
      <c r="C1304" s="4">
        <v>4553</v>
      </c>
      <c r="D1304" s="4">
        <f t="shared" ca="1" si="166"/>
        <v>0.75</v>
      </c>
      <c r="E1304" s="4">
        <v>0.55000000000000004</v>
      </c>
      <c r="F1304" s="4">
        <v>19.899999999999999</v>
      </c>
      <c r="G1304" s="4">
        <f t="shared" ca="1" si="160"/>
        <v>41.281913690970576</v>
      </c>
      <c r="H1304" s="4">
        <f t="shared" ca="1" si="167"/>
        <v>22.457840199445375</v>
      </c>
      <c r="I1304" s="4">
        <f ca="1">User_Model_Calcs!B1304-Sat_Data!$B$5</f>
        <v>34.780915530256294</v>
      </c>
      <c r="J1304" s="4">
        <f ca="1">(Earth_Data!$B$1/SQRT(1-Earth_Data!$B$2^2*SIN(RADIANS(User_Model_Calcs!A1304))^2))*COS(RADIANS(User_Model_Calcs!A1304))</f>
        <v>5047.912925130624</v>
      </c>
      <c r="K1304" s="4">
        <f ca="1">((Earth_Data!$B$1*(1-Earth_Data!$B$2^2))/SQRT(1-Earth_Data!$B$2^2*SIN(RADIANS(User_Model_Calcs!A1304))^2))*SIN(RADIANS(User_Model_Calcs!A1304))</f>
        <v>-3885.549308147371</v>
      </c>
      <c r="L1304" s="4">
        <f t="shared" ca="1" si="161"/>
        <v>-37.586695625882854</v>
      </c>
      <c r="M1304" s="4">
        <f t="shared" ca="1" si="162"/>
        <v>6370.1584223428326</v>
      </c>
      <c r="N1304" s="4">
        <f ca="1">SQRT(User_Model_Calcs!M1304^2+Sat_Data!$B$3^2-2*User_Model_Calcs!M1304*Sat_Data!$B$3*COS(RADIANS(L1304))*COS(RADIANS(I1304)))</f>
        <v>38324.462597323625</v>
      </c>
      <c r="O1304" s="4">
        <f ca="1">DEGREES(ACOS(((Earth_Data!$B$1+Sat_Data!$B$2)/User_Model_Calcs!N1304)*SQRT(1-COS(RADIANS(User_Model_Calcs!I1304))^2*COS(RADIANS(User_Model_Calcs!A1304))^2)))</f>
        <v>33.196171533370368</v>
      </c>
      <c r="P1304" s="4">
        <f t="shared" ca="1" si="163"/>
        <v>48.589444337133784</v>
      </c>
    </row>
    <row r="1305" spans="1:16" x14ac:dyDescent="0.25">
      <c r="A1305" s="4">
        <f t="shared" ca="1" si="164"/>
        <v>-16.494631854562037</v>
      </c>
      <c r="B1305" s="4">
        <f t="shared" ca="1" si="165"/>
        <v>150.33950954068035</v>
      </c>
      <c r="C1305" s="4">
        <v>4554</v>
      </c>
      <c r="D1305" s="4">
        <f t="shared" ca="1" si="166"/>
        <v>0.75</v>
      </c>
      <c r="E1305" s="4">
        <v>0.55000000000000004</v>
      </c>
      <c r="F1305" s="4">
        <v>19.899999999999999</v>
      </c>
      <c r="G1305" s="4">
        <f t="shared" ca="1" si="160"/>
        <v>41.281913690970576</v>
      </c>
      <c r="H1305" s="4">
        <f t="shared" ca="1" si="167"/>
        <v>14.707414042389729</v>
      </c>
      <c r="I1305" s="4">
        <f ca="1">User_Model_Calcs!B1305-Sat_Data!$B$5</f>
        <v>40.339509540680353</v>
      </c>
      <c r="J1305" s="4">
        <f ca="1">(Earth_Data!$B$1/SQRT(1-Earth_Data!$B$2^2*SIN(RADIANS(User_Model_Calcs!A1305))^2))*COS(RADIANS(User_Model_Calcs!A1305))</f>
        <v>6117.3070830869747</v>
      </c>
      <c r="K1305" s="4">
        <f ca="1">((Earth_Data!$B$1*(1-Earth_Data!$B$2^2))/SQRT(1-Earth_Data!$B$2^2*SIN(RADIANS(User_Model_Calcs!A1305))^2))*SIN(RADIANS(User_Model_Calcs!A1305))</f>
        <v>-1799.2790211439162</v>
      </c>
      <c r="L1305" s="4">
        <f t="shared" ca="1" si="161"/>
        <v>-16.390152863610258</v>
      </c>
      <c r="M1305" s="4">
        <f t="shared" ca="1" si="162"/>
        <v>6376.4293256268966</v>
      </c>
      <c r="N1305" s="4">
        <f ca="1">SQRT(User_Model_Calcs!M1305^2+Sat_Data!$B$3^2-2*User_Model_Calcs!M1305*Sat_Data!$B$3*COS(RADIANS(L1305))*COS(RADIANS(I1305)))</f>
        <v>37752.776411659048</v>
      </c>
      <c r="O1305" s="4">
        <f ca="1">DEGREES(ACOS(((Earth_Data!$B$1+Sat_Data!$B$2)/User_Model_Calcs!N1305)*SQRT(1-COS(RADIANS(User_Model_Calcs!I1305))^2*COS(RADIANS(User_Model_Calcs!A1305))^2)))</f>
        <v>40.333755654495093</v>
      </c>
      <c r="P1305" s="4">
        <f t="shared" ca="1" si="163"/>
        <v>71.513886767231696</v>
      </c>
    </row>
    <row r="1306" spans="1:16" x14ac:dyDescent="0.25">
      <c r="A1306" s="4">
        <f t="shared" ca="1" si="164"/>
        <v>-39.545096303944902</v>
      </c>
      <c r="B1306" s="4">
        <f t="shared" ca="1" si="165"/>
        <v>107.83670638476246</v>
      </c>
      <c r="C1306" s="4">
        <v>4555</v>
      </c>
      <c r="D1306" s="4">
        <f t="shared" ca="1" si="166"/>
        <v>3</v>
      </c>
      <c r="E1306" s="4">
        <v>0.55000000000000004</v>
      </c>
      <c r="F1306" s="4">
        <v>19.899999999999999</v>
      </c>
      <c r="G1306" s="4">
        <f t="shared" ca="1" si="160"/>
        <v>53.323113517529826</v>
      </c>
      <c r="H1306" s="4">
        <f t="shared" ca="1" si="167"/>
        <v>19.359072517917564</v>
      </c>
      <c r="I1306" s="4">
        <f ca="1">User_Model_Calcs!B1306-Sat_Data!$B$5</f>
        <v>-2.1632936152375351</v>
      </c>
      <c r="J1306" s="4">
        <f ca="1">(Earth_Data!$B$1/SQRT(1-Earth_Data!$B$2^2*SIN(RADIANS(User_Model_Calcs!A1306))^2))*COS(RADIANS(User_Model_Calcs!A1306))</f>
        <v>4925.0220811932904</v>
      </c>
      <c r="K1306" s="4">
        <f ca="1">((Earth_Data!$B$1*(1-Earth_Data!$B$2^2))/SQRT(1-Earth_Data!$B$2^2*SIN(RADIANS(User_Model_Calcs!A1306))^2))*SIN(RADIANS(User_Model_Calcs!A1306))</f>
        <v>-4039.1671355532485</v>
      </c>
      <c r="L1306" s="4">
        <f t="shared" ca="1" si="161"/>
        <v>-39.356267133105099</v>
      </c>
      <c r="M1306" s="4">
        <f t="shared" ca="1" si="162"/>
        <v>6369.5143966533997</v>
      </c>
      <c r="N1306" s="4">
        <f ca="1">SQRT(User_Model_Calcs!M1306^2+Sat_Data!$B$3^2-2*User_Model_Calcs!M1306*Sat_Data!$B$3*COS(RADIANS(L1306))*COS(RADIANS(I1306)))</f>
        <v>37461.483823943869</v>
      </c>
      <c r="O1306" s="4">
        <f ca="1">DEGREES(ACOS(((Earth_Data!$B$1+Sat_Data!$B$2)/User_Model_Calcs!N1306)*SQRT(1-COS(RADIANS(User_Model_Calcs!I1306))^2*COS(RADIANS(User_Model_Calcs!A1306))^2)))</f>
        <v>44.163140479288131</v>
      </c>
      <c r="P1306" s="4">
        <f t="shared" ca="1" si="163"/>
        <v>3.395378900986461</v>
      </c>
    </row>
    <row r="1307" spans="1:16" x14ac:dyDescent="0.25">
      <c r="A1307" s="4">
        <f t="shared" ca="1" si="164"/>
        <v>-25.967025962191322</v>
      </c>
      <c r="B1307" s="4">
        <f t="shared" ca="1" si="165"/>
        <v>134.26362939757956</v>
      </c>
      <c r="C1307" s="4">
        <v>4556</v>
      </c>
      <c r="D1307" s="4">
        <f t="shared" ca="1" si="166"/>
        <v>1.2</v>
      </c>
      <c r="E1307" s="4">
        <v>0.55000000000000004</v>
      </c>
      <c r="F1307" s="4">
        <v>19.899999999999999</v>
      </c>
      <c r="G1307" s="4">
        <f t="shared" ca="1" si="160"/>
        <v>45.364313344089069</v>
      </c>
      <c r="H1307" s="4">
        <f t="shared" ca="1" si="167"/>
        <v>23.978688258605445</v>
      </c>
      <c r="I1307" s="4">
        <f ca="1">User_Model_Calcs!B1307-Sat_Data!$B$5</f>
        <v>24.263629397579564</v>
      </c>
      <c r="J1307" s="4">
        <f ca="1">(Earth_Data!$B$1/SQRT(1-Earth_Data!$B$2^2*SIN(RADIANS(User_Model_Calcs!A1307))^2))*COS(RADIANS(User_Model_Calcs!A1307))</f>
        <v>5737.9257561423774</v>
      </c>
      <c r="K1307" s="4">
        <f ca="1">((Earth_Data!$B$1*(1-Earth_Data!$B$2^2))/SQRT(1-Earth_Data!$B$2^2*SIN(RADIANS(User_Model_Calcs!A1307))^2))*SIN(RADIANS(User_Model_Calcs!A1307))</f>
        <v>-2775.7790548722996</v>
      </c>
      <c r="L1307" s="4">
        <f t="shared" ca="1" si="161"/>
        <v>-25.815840697911909</v>
      </c>
      <c r="M1307" s="4">
        <f t="shared" ca="1" si="162"/>
        <v>6374.0678804410163</v>
      </c>
      <c r="N1307" s="4">
        <f ca="1">SQRT(User_Model_Calcs!M1307^2+Sat_Data!$B$3^2-2*User_Model_Calcs!M1307*Sat_Data!$B$3*COS(RADIANS(L1307))*COS(RADIANS(I1307)))</f>
        <v>37112.221280398444</v>
      </c>
      <c r="O1307" s="4">
        <f ca="1">DEGREES(ACOS(((Earth_Data!$B$1+Sat_Data!$B$2)/User_Model_Calcs!N1307)*SQRT(1-COS(RADIANS(User_Model_Calcs!I1307))^2*COS(RADIANS(User_Model_Calcs!A1307))^2)))</f>
        <v>49.391916827802795</v>
      </c>
      <c r="P1307" s="4">
        <f t="shared" ca="1" si="163"/>
        <v>45.831679225396179</v>
      </c>
    </row>
    <row r="1308" spans="1:16" x14ac:dyDescent="0.25">
      <c r="A1308" s="4">
        <f t="shared" ca="1" si="164"/>
        <v>-21.227823844723744</v>
      </c>
      <c r="B1308" s="4">
        <f t="shared" ca="1" si="165"/>
        <v>142.47493177798691</v>
      </c>
      <c r="C1308" s="4">
        <v>4557</v>
      </c>
      <c r="D1308" s="4">
        <f t="shared" ca="1" si="166"/>
        <v>0.75</v>
      </c>
      <c r="E1308" s="4">
        <v>0.55000000000000004</v>
      </c>
      <c r="F1308" s="4">
        <v>19.899999999999999</v>
      </c>
      <c r="G1308" s="4">
        <f t="shared" ca="1" si="160"/>
        <v>41.281913690970576</v>
      </c>
      <c r="H1308" s="4">
        <f t="shared" ca="1" si="167"/>
        <v>23.198803673208271</v>
      </c>
      <c r="I1308" s="4">
        <f ca="1">User_Model_Calcs!B1308-Sat_Data!$B$5</f>
        <v>32.47493177798691</v>
      </c>
      <c r="J1308" s="4">
        <f ca="1">(Earth_Data!$B$1/SQRT(1-Earth_Data!$B$2^2*SIN(RADIANS(User_Model_Calcs!A1308))^2))*COS(RADIANS(User_Model_Calcs!A1308))</f>
        <v>5947.981651804992</v>
      </c>
      <c r="K1308" s="4">
        <f ca="1">((Earth_Data!$B$1*(1-Earth_Data!$B$2^2))/SQRT(1-Earth_Data!$B$2^2*SIN(RADIANS(User_Model_Calcs!A1308))^2))*SIN(RADIANS(User_Model_Calcs!A1308))</f>
        <v>-2294.926707324194</v>
      </c>
      <c r="L1308" s="4">
        <f t="shared" ca="1" si="161"/>
        <v>-21.09825268308596</v>
      </c>
      <c r="M1308" s="4">
        <f t="shared" ca="1" si="162"/>
        <v>6375.3567995994317</v>
      </c>
      <c r="N1308" s="4">
        <f ca="1">SQRT(User_Model_Calcs!M1308^2+Sat_Data!$B$3^2-2*User_Model_Calcs!M1308*Sat_Data!$B$3*COS(RADIANS(L1308))*COS(RADIANS(I1308)))</f>
        <v>37353.863791295604</v>
      </c>
      <c r="O1308" s="4">
        <f ca="1">DEGREES(ACOS(((Earth_Data!$B$1+Sat_Data!$B$2)/User_Model_Calcs!N1308)*SQRT(1-COS(RADIANS(User_Model_Calcs!I1308))^2*COS(RADIANS(User_Model_Calcs!A1308))^2)))</f>
        <v>45.790288440331807</v>
      </c>
      <c r="P1308" s="4">
        <f t="shared" ca="1" si="163"/>
        <v>60.364599182581486</v>
      </c>
    </row>
    <row r="1309" spans="1:16" x14ac:dyDescent="0.25">
      <c r="A1309" s="4">
        <f t="shared" ca="1" si="164"/>
        <v>-40.062224581332721</v>
      </c>
      <c r="B1309" s="4">
        <f t="shared" ca="1" si="165"/>
        <v>131.1217358627311</v>
      </c>
      <c r="C1309" s="4">
        <v>4558</v>
      </c>
      <c r="D1309" s="4">
        <f t="shared" ca="1" si="166"/>
        <v>1.2</v>
      </c>
      <c r="E1309" s="4">
        <v>0.55000000000000004</v>
      </c>
      <c r="F1309" s="4">
        <v>19.899999999999999</v>
      </c>
      <c r="G1309" s="4">
        <f t="shared" ca="1" si="160"/>
        <v>45.364313344089069</v>
      </c>
      <c r="H1309" s="4">
        <f t="shared" ca="1" si="167"/>
        <v>21.301481086696285</v>
      </c>
      <c r="I1309" s="4">
        <f ca="1">User_Model_Calcs!B1309-Sat_Data!$B$5</f>
        <v>21.1217358627311</v>
      </c>
      <c r="J1309" s="4">
        <f ca="1">(Earth_Data!$B$1/SQRT(1-Earth_Data!$B$2^2*SIN(RADIANS(User_Model_Calcs!A1309))^2))*COS(RADIANS(User_Model_Calcs!A1309))</f>
        <v>4888.2660634054146</v>
      </c>
      <c r="K1309" s="4">
        <f ca="1">((Earth_Data!$B$1*(1-Earth_Data!$B$2^2))/SQRT(1-Earth_Data!$B$2^2*SIN(RADIANS(User_Model_Calcs!A1309))^2))*SIN(RADIANS(User_Model_Calcs!A1309))</f>
        <v>-4083.2773417145872</v>
      </c>
      <c r="L1309" s="4">
        <f t="shared" ca="1" si="161"/>
        <v>-39.872757927856256</v>
      </c>
      <c r="M1309" s="4">
        <f t="shared" ca="1" si="162"/>
        <v>6369.3248430269914</v>
      </c>
      <c r="N1309" s="4">
        <f ca="1">SQRT(User_Model_Calcs!M1309^2+Sat_Data!$B$3^2-2*User_Model_Calcs!M1309*Sat_Data!$B$3*COS(RADIANS(L1309))*COS(RADIANS(I1309)))</f>
        <v>37866.318637798773</v>
      </c>
      <c r="O1309" s="4">
        <f ca="1">DEGREES(ACOS(((Earth_Data!$B$1+Sat_Data!$B$2)/User_Model_Calcs!N1309)*SQRT(1-COS(RADIANS(User_Model_Calcs!I1309))^2*COS(RADIANS(User_Model_Calcs!A1309))^2)))</f>
        <v>38.767402365688184</v>
      </c>
      <c r="P1309" s="4">
        <f t="shared" ca="1" si="163"/>
        <v>30.972415229737052</v>
      </c>
    </row>
    <row r="1310" spans="1:16" x14ac:dyDescent="0.25">
      <c r="A1310" s="4">
        <f t="shared" ca="1" si="164"/>
        <v>-43.476034099744219</v>
      </c>
      <c r="B1310" s="4">
        <f t="shared" ca="1" si="165"/>
        <v>144.25905067631388</v>
      </c>
      <c r="C1310" s="4">
        <v>4559</v>
      </c>
      <c r="D1310" s="4">
        <f t="shared" ca="1" si="166"/>
        <v>3</v>
      </c>
      <c r="E1310" s="4">
        <v>0.55000000000000004</v>
      </c>
      <c r="F1310" s="4">
        <v>19.899999999999999</v>
      </c>
      <c r="G1310" s="4">
        <f t="shared" ca="1" si="160"/>
        <v>53.323113517529826</v>
      </c>
      <c r="H1310" s="4">
        <f t="shared" ca="1" si="167"/>
        <v>22.186947650355037</v>
      </c>
      <c r="I1310" s="4">
        <f ca="1">User_Model_Calcs!B1310-Sat_Data!$B$5</f>
        <v>34.259050676313876</v>
      </c>
      <c r="J1310" s="4">
        <f ca="1">(Earth_Data!$B$1/SQRT(1-Earth_Data!$B$2^2*SIN(RADIANS(User_Model_Calcs!A1310))^2))*COS(RADIANS(User_Model_Calcs!A1310))</f>
        <v>4635.7271122245893</v>
      </c>
      <c r="K1310" s="4">
        <f ca="1">((Earth_Data!$B$1*(1-Earth_Data!$B$2^2))/SQRT(1-Earth_Data!$B$2^2*SIN(RADIANS(User_Model_Calcs!A1310))^2))*SIN(RADIANS(User_Model_Calcs!A1310))</f>
        <v>-4366.0315613482726</v>
      </c>
      <c r="L1310" s="4">
        <f t="shared" ca="1" si="161"/>
        <v>-43.283913577571219</v>
      </c>
      <c r="M1310" s="4">
        <f t="shared" ca="1" si="162"/>
        <v>6368.0607294295933</v>
      </c>
      <c r="N1310" s="4">
        <f ca="1">SQRT(User_Model_Calcs!M1310^2+Sat_Data!$B$3^2-2*User_Model_Calcs!M1310*Sat_Data!$B$3*COS(RADIANS(L1310))*COS(RADIANS(I1310)))</f>
        <v>38668.705703923632</v>
      </c>
      <c r="O1310" s="4">
        <f ca="1">DEGREES(ACOS(((Earth_Data!$B$1+Sat_Data!$B$2)/User_Model_Calcs!N1310)*SQRT(1-COS(RADIANS(User_Model_Calcs!I1310))^2*COS(RADIANS(User_Model_Calcs!A1310))^2)))</f>
        <v>29.248199232571398</v>
      </c>
      <c r="P1310" s="4">
        <f t="shared" ca="1" si="163"/>
        <v>44.709408821260759</v>
      </c>
    </row>
    <row r="1311" spans="1:16" x14ac:dyDescent="0.25">
      <c r="A1311" s="4">
        <f t="shared" ca="1" si="164"/>
        <v>-43.013910878841656</v>
      </c>
      <c r="B1311" s="4">
        <f t="shared" ca="1" si="165"/>
        <v>151.21940371204101</v>
      </c>
      <c r="C1311" s="4">
        <v>4560</v>
      </c>
      <c r="D1311" s="4">
        <f t="shared" ca="1" si="166"/>
        <v>1.2</v>
      </c>
      <c r="E1311" s="4">
        <v>0.55000000000000004</v>
      </c>
      <c r="F1311" s="4">
        <v>19.899999999999999</v>
      </c>
      <c r="G1311" s="4">
        <f t="shared" ca="1" si="160"/>
        <v>45.364313344089069</v>
      </c>
      <c r="H1311" s="4">
        <f t="shared" ca="1" si="167"/>
        <v>23.107187807094768</v>
      </c>
      <c r="I1311" s="4">
        <f ca="1">User_Model_Calcs!B1311-Sat_Data!$B$5</f>
        <v>41.219403712041014</v>
      </c>
      <c r="J1311" s="4">
        <f ca="1">(Earth_Data!$B$1/SQRT(1-Earth_Data!$B$2^2*SIN(RADIANS(User_Model_Calcs!A1311))^2))*COS(RADIANS(User_Model_Calcs!A1311))</f>
        <v>4670.9015541338886</v>
      </c>
      <c r="K1311" s="4">
        <f ca="1">((Earth_Data!$B$1*(1-Earth_Data!$B$2^2))/SQRT(1-Earth_Data!$B$2^2*SIN(RADIANS(User_Model_Calcs!A1311))^2))*SIN(RADIANS(User_Model_Calcs!A1311))</f>
        <v>-4328.6334576332602</v>
      </c>
      <c r="L1311" s="4">
        <f t="shared" ca="1" si="161"/>
        <v>-42.821990737803169</v>
      </c>
      <c r="M1311" s="4">
        <f t="shared" ca="1" si="162"/>
        <v>6368.2327955997689</v>
      </c>
      <c r="N1311" s="4">
        <f ca="1">SQRT(User_Model_Calcs!M1311^2+Sat_Data!$B$3^2-2*User_Model_Calcs!M1311*Sat_Data!$B$3*COS(RADIANS(L1311))*COS(RADIANS(I1311)))</f>
        <v>39013.958350877561</v>
      </c>
      <c r="O1311" s="4">
        <f ca="1">DEGREES(ACOS(((Earth_Data!$B$1+Sat_Data!$B$2)/User_Model_Calcs!N1311)*SQRT(1-COS(RADIANS(User_Model_Calcs!I1311))^2*COS(RADIANS(User_Model_Calcs!A1311))^2)))</f>
        <v>25.497441390713892</v>
      </c>
      <c r="P1311" s="4">
        <f t="shared" ca="1" si="163"/>
        <v>52.09171592616169</v>
      </c>
    </row>
    <row r="1312" spans="1:16" x14ac:dyDescent="0.25">
      <c r="A1312" s="4">
        <f t="shared" ca="1" si="164"/>
        <v>-26.552426297841258</v>
      </c>
      <c r="B1312" s="4">
        <f t="shared" ca="1" si="165"/>
        <v>156.31740443912847</v>
      </c>
      <c r="C1312" s="4">
        <v>4561</v>
      </c>
      <c r="D1312" s="4">
        <f t="shared" ca="1" si="166"/>
        <v>1.2</v>
      </c>
      <c r="E1312" s="4">
        <v>0.55000000000000004</v>
      </c>
      <c r="F1312" s="4">
        <v>19.899999999999999</v>
      </c>
      <c r="G1312" s="4">
        <f t="shared" ca="1" si="160"/>
        <v>45.364313344089069</v>
      </c>
      <c r="H1312" s="4">
        <f t="shared" ca="1" si="167"/>
        <v>16.890321358987702</v>
      </c>
      <c r="I1312" s="4">
        <f ca="1">User_Model_Calcs!B1312-Sat_Data!$B$5</f>
        <v>46.317404439128467</v>
      </c>
      <c r="J1312" s="4">
        <f ca="1">(Earth_Data!$B$1/SQRT(1-Earth_Data!$B$2^2*SIN(RADIANS(User_Model_Calcs!A1312))^2))*COS(RADIANS(User_Model_Calcs!A1312))</f>
        <v>5709.2301786416219</v>
      </c>
      <c r="K1312" s="4">
        <f ca="1">((Earth_Data!$B$1*(1-Earth_Data!$B$2^2))/SQRT(1-Earth_Data!$B$2^2*SIN(RADIANS(User_Model_Calcs!A1312))^2))*SIN(RADIANS(User_Model_Calcs!A1312))</f>
        <v>-2833.9430269348372</v>
      </c>
      <c r="L1312" s="4">
        <f t="shared" ca="1" si="161"/>
        <v>-26.398845018810949</v>
      </c>
      <c r="M1312" s="4">
        <f t="shared" ca="1" si="162"/>
        <v>6373.8953797991408</v>
      </c>
      <c r="N1312" s="4">
        <f ca="1">SQRT(User_Model_Calcs!M1312^2+Sat_Data!$B$3^2-2*User_Model_Calcs!M1312*Sat_Data!$B$3*COS(RADIANS(L1312))*COS(RADIANS(I1312)))</f>
        <v>38547.658269927866</v>
      </c>
      <c r="O1312" s="4">
        <f ca="1">DEGREES(ACOS(((Earth_Data!$B$1+Sat_Data!$B$2)/User_Model_Calcs!N1312)*SQRT(1-COS(RADIANS(User_Model_Calcs!I1312))^2*COS(RADIANS(User_Model_Calcs!A1312))^2)))</f>
        <v>30.672791182959966</v>
      </c>
      <c r="P1312" s="4">
        <f t="shared" ca="1" si="163"/>
        <v>66.881465897635465</v>
      </c>
    </row>
    <row r="1313" spans="1:16" x14ac:dyDescent="0.25">
      <c r="A1313" s="4">
        <f t="shared" ca="1" si="164"/>
        <v>-28.873713799752188</v>
      </c>
      <c r="B1313" s="4">
        <f t="shared" ca="1" si="165"/>
        <v>157.68926603114338</v>
      </c>
      <c r="C1313" s="4">
        <v>4562</v>
      </c>
      <c r="D1313" s="4">
        <f t="shared" ca="1" si="166"/>
        <v>3</v>
      </c>
      <c r="E1313" s="4">
        <v>0.55000000000000004</v>
      </c>
      <c r="F1313" s="4">
        <v>19.899999999999999</v>
      </c>
      <c r="G1313" s="4">
        <f t="shared" ca="1" si="160"/>
        <v>53.323113517529826</v>
      </c>
      <c r="H1313" s="4">
        <f t="shared" ca="1" si="167"/>
        <v>20.512728195043504</v>
      </c>
      <c r="I1313" s="4">
        <f ca="1">User_Model_Calcs!B1313-Sat_Data!$B$5</f>
        <v>47.689266031143376</v>
      </c>
      <c r="J1313" s="4">
        <f ca="1">(Earth_Data!$B$1/SQRT(1-Earth_Data!$B$2^2*SIN(RADIANS(User_Model_Calcs!A1313))^2))*COS(RADIANS(User_Model_Calcs!A1313))</f>
        <v>5589.6132498588204</v>
      </c>
      <c r="K1313" s="4">
        <f ca="1">((Earth_Data!$B$1*(1-Earth_Data!$B$2^2))/SQRT(1-Earth_Data!$B$2^2*SIN(RADIANS(User_Model_Calcs!A1313))^2))*SIN(RADIANS(User_Model_Calcs!A1313))</f>
        <v>-3061.652850265144</v>
      </c>
      <c r="L1313" s="4">
        <f t="shared" ca="1" si="161"/>
        <v>-28.711268483277397</v>
      </c>
      <c r="M1313" s="4">
        <f t="shared" ca="1" si="162"/>
        <v>6373.1855816800098</v>
      </c>
      <c r="N1313" s="4">
        <f ca="1">SQRT(User_Model_Calcs!M1313^2+Sat_Data!$B$3^2-2*User_Model_Calcs!M1313*Sat_Data!$B$3*COS(RADIANS(L1313))*COS(RADIANS(I1313)))</f>
        <v>38744.471169369506</v>
      </c>
      <c r="O1313" s="4">
        <f ca="1">DEGREES(ACOS(((Earth_Data!$B$1+Sat_Data!$B$2)/User_Model_Calcs!N1313)*SQRT(1-COS(RADIANS(User_Model_Calcs!I1313))^2*COS(RADIANS(User_Model_Calcs!A1313))^2)))</f>
        <v>28.467421632564559</v>
      </c>
      <c r="P1313" s="4">
        <f t="shared" ca="1" si="163"/>
        <v>66.271965600863183</v>
      </c>
    </row>
    <row r="1314" spans="1:16" x14ac:dyDescent="0.25">
      <c r="A1314" s="4">
        <f t="shared" ca="1" si="164"/>
        <v>-11.603060557396065</v>
      </c>
      <c r="B1314" s="4">
        <f t="shared" ca="1" si="165"/>
        <v>145.63028226706899</v>
      </c>
      <c r="C1314" s="4">
        <v>4563</v>
      </c>
      <c r="D1314" s="4">
        <f t="shared" ca="1" si="166"/>
        <v>3</v>
      </c>
      <c r="E1314" s="4">
        <v>0.55000000000000004</v>
      </c>
      <c r="F1314" s="4">
        <v>19.899999999999999</v>
      </c>
      <c r="G1314" s="4">
        <f t="shared" ca="1" si="160"/>
        <v>53.323113517529826</v>
      </c>
      <c r="H1314" s="4">
        <f t="shared" ca="1" si="167"/>
        <v>23.776052280216231</v>
      </c>
      <c r="I1314" s="4">
        <f ca="1">User_Model_Calcs!B1314-Sat_Data!$B$5</f>
        <v>35.630282267068992</v>
      </c>
      <c r="J1314" s="4">
        <f ca="1">(Earth_Data!$B$1/SQRT(1-Earth_Data!$B$2^2*SIN(RADIANS(User_Model_Calcs!A1314))^2))*COS(RADIANS(User_Model_Calcs!A1314))</f>
        <v>6248.6457391011973</v>
      </c>
      <c r="K1314" s="4">
        <f ca="1">((Earth_Data!$B$1*(1-Earth_Data!$B$2^2))/SQRT(1-Earth_Data!$B$2^2*SIN(RADIANS(User_Model_Calcs!A1314))^2))*SIN(RADIANS(User_Model_Calcs!A1314))</f>
        <v>-1274.4214822597721</v>
      </c>
      <c r="L1314" s="4">
        <f t="shared" ca="1" si="161"/>
        <v>-11.527469679799911</v>
      </c>
      <c r="M1314" s="4">
        <f t="shared" ca="1" si="162"/>
        <v>6377.281841602482</v>
      </c>
      <c r="N1314" s="4">
        <f ca="1">SQRT(User_Model_Calcs!M1314^2+Sat_Data!$B$3^2-2*User_Model_Calcs!M1314*Sat_Data!$B$3*COS(RADIANS(L1314))*COS(RADIANS(I1314)))</f>
        <v>37285.295837544909</v>
      </c>
      <c r="O1314" s="4">
        <f ca="1">DEGREES(ACOS(((Earth_Data!$B$1+Sat_Data!$B$2)/User_Model_Calcs!N1314)*SQRT(1-COS(RADIANS(User_Model_Calcs!I1314))^2*COS(RADIANS(User_Model_Calcs!A1314))^2)))</f>
        <v>46.825056620576824</v>
      </c>
      <c r="P1314" s="4">
        <f t="shared" ca="1" si="163"/>
        <v>74.324696511234478</v>
      </c>
    </row>
    <row r="1315" spans="1:16" x14ac:dyDescent="0.25">
      <c r="A1315" s="4">
        <f t="shared" ca="1" si="164"/>
        <v>-20.698721695919982</v>
      </c>
      <c r="B1315" s="4">
        <f t="shared" ca="1" si="165"/>
        <v>139.42811288103943</v>
      </c>
      <c r="C1315" s="4">
        <v>4564</v>
      </c>
      <c r="D1315" s="4">
        <f t="shared" ca="1" si="166"/>
        <v>0.75</v>
      </c>
      <c r="E1315" s="4">
        <v>0.55000000000000004</v>
      </c>
      <c r="F1315" s="4">
        <v>19.899999999999999</v>
      </c>
      <c r="G1315" s="4">
        <f t="shared" ca="1" si="160"/>
        <v>41.281913690970576</v>
      </c>
      <c r="H1315" s="4">
        <f t="shared" ca="1" si="167"/>
        <v>16.150647285947592</v>
      </c>
      <c r="I1315" s="4">
        <f ca="1">User_Model_Calcs!B1315-Sat_Data!$B$5</f>
        <v>29.428112881039425</v>
      </c>
      <c r="J1315" s="4">
        <f ca="1">(Earth_Data!$B$1/SQRT(1-Earth_Data!$B$2^2*SIN(RADIANS(User_Model_Calcs!A1315))^2))*COS(RADIANS(User_Model_Calcs!A1315))</f>
        <v>5968.9398529958935</v>
      </c>
      <c r="K1315" s="4">
        <f ca="1">((Earth_Data!$B$1*(1-Earth_Data!$B$2^2))/SQRT(1-Earth_Data!$B$2^2*SIN(RADIANS(User_Model_Calcs!A1315))^2))*SIN(RADIANS(User_Model_Calcs!A1315))</f>
        <v>-2240.2239522971881</v>
      </c>
      <c r="L1315" s="4">
        <f t="shared" ca="1" si="161"/>
        <v>-20.571793361549698</v>
      </c>
      <c r="M1315" s="4">
        <f t="shared" ca="1" si="162"/>
        <v>6375.4879283964356</v>
      </c>
      <c r="N1315" s="4">
        <f ca="1">SQRT(User_Model_Calcs!M1315^2+Sat_Data!$B$3^2-2*User_Model_Calcs!M1315*Sat_Data!$B$3*COS(RADIANS(L1315))*COS(RADIANS(I1315)))</f>
        <v>37149.11835471123</v>
      </c>
      <c r="O1315" s="4">
        <f ca="1">DEGREES(ACOS(((Earth_Data!$B$1+Sat_Data!$B$2)/User_Model_Calcs!N1315)*SQRT(1-COS(RADIANS(User_Model_Calcs!I1315))^2*COS(RADIANS(User_Model_Calcs!A1315))^2)))</f>
        <v>48.846373352162722</v>
      </c>
      <c r="P1315" s="4">
        <f t="shared" ca="1" si="163"/>
        <v>57.930357862942394</v>
      </c>
    </row>
    <row r="1316" spans="1:16" x14ac:dyDescent="0.25">
      <c r="A1316" s="4">
        <f t="shared" ca="1" si="164"/>
        <v>-17.309343558125029</v>
      </c>
      <c r="B1316" s="4">
        <f t="shared" ca="1" si="165"/>
        <v>128.26700246386847</v>
      </c>
      <c r="C1316" s="4">
        <v>4565</v>
      </c>
      <c r="D1316" s="4">
        <f t="shared" ca="1" si="166"/>
        <v>0.75</v>
      </c>
      <c r="E1316" s="4">
        <v>0.55000000000000004</v>
      </c>
      <c r="F1316" s="4">
        <v>19.899999999999999</v>
      </c>
      <c r="G1316" s="4">
        <f t="shared" ca="1" si="160"/>
        <v>41.281913690970576</v>
      </c>
      <c r="H1316" s="4">
        <f t="shared" ca="1" si="167"/>
        <v>22.273710655298643</v>
      </c>
      <c r="I1316" s="4">
        <f ca="1">User_Model_Calcs!B1316-Sat_Data!$B$5</f>
        <v>18.267002463868465</v>
      </c>
      <c r="J1316" s="4">
        <f ca="1">(Earth_Data!$B$1/SQRT(1-Earth_Data!$B$2^2*SIN(RADIANS(User_Model_Calcs!A1316))^2))*COS(RADIANS(User_Model_Calcs!A1316))</f>
        <v>6091.0938027502425</v>
      </c>
      <c r="K1316" s="4">
        <f ca="1">((Earth_Data!$B$1*(1-Earth_Data!$B$2^2))/SQRT(1-Earth_Data!$B$2^2*SIN(RADIANS(User_Model_Calcs!A1316))^2))*SIN(RADIANS(User_Model_Calcs!A1316))</f>
        <v>-1885.5462969634468</v>
      </c>
      <c r="L1316" s="4">
        <f t="shared" ca="1" si="161"/>
        <v>-17.200324452112081</v>
      </c>
      <c r="M1316" s="4">
        <f t="shared" ca="1" si="162"/>
        <v>6376.2613302698765</v>
      </c>
      <c r="N1316" s="4">
        <f ca="1">SQRT(User_Model_Calcs!M1316^2+Sat_Data!$B$3^2-2*User_Model_Calcs!M1316*Sat_Data!$B$3*COS(RADIANS(L1316))*COS(RADIANS(I1316)))</f>
        <v>36478.827008015913</v>
      </c>
      <c r="O1316" s="4">
        <f ca="1">DEGREES(ACOS(((Earth_Data!$B$1+Sat_Data!$B$2)/User_Model_Calcs!N1316)*SQRT(1-COS(RADIANS(User_Model_Calcs!I1316))^2*COS(RADIANS(User_Model_Calcs!A1316))^2)))</f>
        <v>60.80669170826345</v>
      </c>
      <c r="P1316" s="4">
        <f t="shared" ca="1" si="163"/>
        <v>47.968805591994077</v>
      </c>
    </row>
    <row r="1317" spans="1:16" x14ac:dyDescent="0.25">
      <c r="A1317" s="4">
        <f t="shared" ca="1" si="164"/>
        <v>-24.551863788470897</v>
      </c>
      <c r="B1317" s="4">
        <f t="shared" ca="1" si="165"/>
        <v>111.83777126095698</v>
      </c>
      <c r="C1317" s="4">
        <v>4566</v>
      </c>
      <c r="D1317" s="4">
        <f t="shared" ca="1" si="166"/>
        <v>0.75</v>
      </c>
      <c r="E1317" s="4">
        <v>0.55000000000000004</v>
      </c>
      <c r="F1317" s="4">
        <v>19.899999999999999</v>
      </c>
      <c r="G1317" s="4">
        <f t="shared" ca="1" si="160"/>
        <v>41.281913690970576</v>
      </c>
      <c r="H1317" s="4">
        <f t="shared" ca="1" si="167"/>
        <v>23.230798740577161</v>
      </c>
      <c r="I1317" s="4">
        <f ca="1">User_Model_Calcs!B1317-Sat_Data!$B$5</f>
        <v>1.8377712609569841</v>
      </c>
      <c r="J1317" s="4">
        <f ca="1">(Earth_Data!$B$1/SQRT(1-Earth_Data!$B$2^2*SIN(RADIANS(User_Model_Calcs!A1317))^2))*COS(RADIANS(User_Model_Calcs!A1317))</f>
        <v>5804.8194690439323</v>
      </c>
      <c r="K1317" s="4">
        <f ca="1">((Earth_Data!$B$1*(1-Earth_Data!$B$2^2))/SQRT(1-Earth_Data!$B$2^2*SIN(RADIANS(User_Model_Calcs!A1317))^2))*SIN(RADIANS(User_Model_Calcs!A1317))</f>
        <v>-2634.0048135054071</v>
      </c>
      <c r="L1317" s="4">
        <f t="shared" ca="1" si="161"/>
        <v>-24.406727836641974</v>
      </c>
      <c r="M1317" s="4">
        <f t="shared" ca="1" si="162"/>
        <v>6374.4733449722053</v>
      </c>
      <c r="N1317" s="4">
        <f ca="1">SQRT(User_Model_Calcs!M1317^2+Sat_Data!$B$3^2-2*User_Model_Calcs!M1317*Sat_Data!$B$3*COS(RADIANS(L1317))*COS(RADIANS(I1317)))</f>
        <v>36458.057508500082</v>
      </c>
      <c r="O1317" s="4">
        <f ca="1">DEGREES(ACOS(((Earth_Data!$B$1+Sat_Data!$B$2)/User_Model_Calcs!N1317)*SQRT(1-COS(RADIANS(User_Model_Calcs!I1317))^2*COS(RADIANS(User_Model_Calcs!A1317))^2)))</f>
        <v>61.201394118191679</v>
      </c>
      <c r="P1317" s="4">
        <f t="shared" ca="1" si="163"/>
        <v>4.4156117472464587</v>
      </c>
    </row>
    <row r="1318" spans="1:16" x14ac:dyDescent="0.25">
      <c r="A1318" s="4">
        <f t="shared" ca="1" si="164"/>
        <v>-11.439437582783935</v>
      </c>
      <c r="B1318" s="4">
        <f t="shared" ca="1" si="165"/>
        <v>149.55358371775662</v>
      </c>
      <c r="C1318" s="4">
        <v>4567</v>
      </c>
      <c r="D1318" s="4">
        <f t="shared" ca="1" si="166"/>
        <v>3</v>
      </c>
      <c r="E1318" s="4">
        <v>0.55000000000000004</v>
      </c>
      <c r="F1318" s="4">
        <v>19.899999999999999</v>
      </c>
      <c r="G1318" s="4">
        <f t="shared" ca="1" si="160"/>
        <v>53.323113517529826</v>
      </c>
      <c r="H1318" s="4">
        <f t="shared" ca="1" si="167"/>
        <v>20.270608561906418</v>
      </c>
      <c r="I1318" s="4">
        <f ca="1">User_Model_Calcs!B1318-Sat_Data!$B$5</f>
        <v>39.553583717756624</v>
      </c>
      <c r="J1318" s="4">
        <f ca="1">(Earth_Data!$B$1/SQRT(1-Earth_Data!$B$2^2*SIN(RADIANS(User_Model_Calcs!A1318))^2))*COS(RADIANS(User_Model_Calcs!A1318))</f>
        <v>6252.2608249270806</v>
      </c>
      <c r="K1318" s="4">
        <f ca="1">((Earth_Data!$B$1*(1-Earth_Data!$B$2^2))/SQRT(1-Earth_Data!$B$2^2*SIN(RADIANS(User_Model_Calcs!A1318))^2))*SIN(RADIANS(User_Model_Calcs!A1318))</f>
        <v>-1256.6864373088315</v>
      </c>
      <c r="L1318" s="4">
        <f t="shared" ca="1" si="161"/>
        <v>-11.364855514602624</v>
      </c>
      <c r="M1318" s="4">
        <f t="shared" ca="1" si="162"/>
        <v>6377.3055614917666</v>
      </c>
      <c r="N1318" s="4">
        <f ca="1">SQRT(User_Model_Calcs!M1318^2+Sat_Data!$B$3^2-2*User_Model_Calcs!M1318*Sat_Data!$B$3*COS(RADIANS(L1318))*COS(RADIANS(I1318)))</f>
        <v>37576.127359963379</v>
      </c>
      <c r="O1318" s="4">
        <f ca="1">DEGREES(ACOS(((Earth_Data!$B$1+Sat_Data!$B$2)/User_Model_Calcs!N1318)*SQRT(1-COS(RADIANS(User_Model_Calcs!I1318))^2*COS(RADIANS(User_Model_Calcs!A1318))^2)))</f>
        <v>42.704081224491311</v>
      </c>
      <c r="P1318" s="4">
        <f t="shared" ca="1" si="163"/>
        <v>76.496786933770153</v>
      </c>
    </row>
    <row r="1319" spans="1:16" x14ac:dyDescent="0.25">
      <c r="A1319" s="4">
        <f t="shared" ca="1" si="164"/>
        <v>-24.960693208159661</v>
      </c>
      <c r="B1319" s="4">
        <f t="shared" ca="1" si="165"/>
        <v>159.37785992578355</v>
      </c>
      <c r="C1319" s="4">
        <v>4568</v>
      </c>
      <c r="D1319" s="4">
        <f t="shared" ca="1" si="166"/>
        <v>1.2</v>
      </c>
      <c r="E1319" s="4">
        <v>0.55000000000000004</v>
      </c>
      <c r="F1319" s="4">
        <v>19.899999999999999</v>
      </c>
      <c r="G1319" s="4">
        <f t="shared" ca="1" si="160"/>
        <v>45.364313344089069</v>
      </c>
      <c r="H1319" s="4">
        <f t="shared" ca="1" si="167"/>
        <v>16.577414420354089</v>
      </c>
      <c r="I1319" s="4">
        <f ca="1">User_Model_Calcs!B1319-Sat_Data!$B$5</f>
        <v>49.377859925783554</v>
      </c>
      <c r="J1319" s="4">
        <f ca="1">(Earth_Data!$B$1/SQRT(1-Earth_Data!$B$2^2*SIN(RADIANS(User_Model_Calcs!A1319))^2))*COS(RADIANS(User_Model_Calcs!A1319))</f>
        <v>5785.855679322869</v>
      </c>
      <c r="K1319" s="4">
        <f ca="1">((Earth_Data!$B$1*(1-Earth_Data!$B$2^2))/SQRT(1-Earth_Data!$B$2^2*SIN(RADIANS(User_Model_Calcs!A1319))^2))*SIN(RADIANS(User_Model_Calcs!A1319))</f>
        <v>-2675.1285967321774</v>
      </c>
      <c r="L1319" s="4">
        <f t="shared" ca="1" si="161"/>
        <v>-24.813772855877509</v>
      </c>
      <c r="M1319" s="4">
        <f t="shared" ca="1" si="162"/>
        <v>6374.3579246075415</v>
      </c>
      <c r="N1319" s="4">
        <f ca="1">SQRT(User_Model_Calcs!M1319^2+Sat_Data!$B$3^2-2*User_Model_Calcs!M1319*Sat_Data!$B$3*COS(RADIANS(L1319))*COS(RADIANS(I1319)))</f>
        <v>38739.952849372734</v>
      </c>
      <c r="O1319" s="4">
        <f ca="1">DEGREES(ACOS(((Earth_Data!$B$1+Sat_Data!$B$2)/User_Model_Calcs!N1319)*SQRT(1-COS(RADIANS(User_Model_Calcs!I1319))^2*COS(RADIANS(User_Model_Calcs!A1319))^2)))</f>
        <v>28.530259710766494</v>
      </c>
      <c r="P1319" s="4">
        <f t="shared" ca="1" si="163"/>
        <v>70.100877849194319</v>
      </c>
    </row>
    <row r="1320" spans="1:16" x14ac:dyDescent="0.25">
      <c r="A1320" s="4">
        <f t="shared" ca="1" si="164"/>
        <v>-19.573922771248377</v>
      </c>
      <c r="B1320" s="4">
        <f t="shared" ca="1" si="165"/>
        <v>110.94267729783981</v>
      </c>
      <c r="C1320" s="4">
        <v>4569</v>
      </c>
      <c r="D1320" s="4">
        <f t="shared" ca="1" si="166"/>
        <v>0.75</v>
      </c>
      <c r="E1320" s="4">
        <v>0.55000000000000004</v>
      </c>
      <c r="F1320" s="4">
        <v>19.899999999999999</v>
      </c>
      <c r="G1320" s="4">
        <f t="shared" ca="1" si="160"/>
        <v>41.281913690970576</v>
      </c>
      <c r="H1320" s="4">
        <f t="shared" ca="1" si="167"/>
        <v>23.245947176796207</v>
      </c>
      <c r="I1320" s="4">
        <f ca="1">User_Model_Calcs!B1320-Sat_Data!$B$5</f>
        <v>0.94267729783980769</v>
      </c>
      <c r="J1320" s="4">
        <f ca="1">(Earth_Data!$B$1/SQRT(1-Earth_Data!$B$2^2*SIN(RADIANS(User_Model_Calcs!A1320))^2))*COS(RADIANS(User_Model_Calcs!A1320))</f>
        <v>6011.806525181988</v>
      </c>
      <c r="K1320" s="4">
        <f ca="1">((Earth_Data!$B$1*(1-Earth_Data!$B$2^2))/SQRT(1-Earth_Data!$B$2^2*SIN(RADIANS(User_Model_Calcs!A1320))^2))*SIN(RADIANS(User_Model_Calcs!A1320))</f>
        <v>-2123.3150405179535</v>
      </c>
      <c r="L1320" s="4">
        <f t="shared" ca="1" si="161"/>
        <v>-19.452754353564462</v>
      </c>
      <c r="M1320" s="4">
        <f t="shared" ca="1" si="162"/>
        <v>6375.757559499144</v>
      </c>
      <c r="N1320" s="4">
        <f ca="1">SQRT(User_Model_Calcs!M1320^2+Sat_Data!$B$3^2-2*User_Model_Calcs!M1320*Sat_Data!$B$3*COS(RADIANS(L1320))*COS(RADIANS(I1320)))</f>
        <v>36215.580866096978</v>
      </c>
      <c r="O1320" s="4">
        <f ca="1">DEGREES(ACOS(((Earth_Data!$B$1+Sat_Data!$B$2)/User_Model_Calcs!N1320)*SQRT(1-COS(RADIANS(User_Model_Calcs!I1320))^2*COS(RADIANS(User_Model_Calcs!A1320))^2)))</f>
        <v>67.01631795888737</v>
      </c>
      <c r="P1320" s="4">
        <f t="shared" ca="1" si="163"/>
        <v>2.8117653436253121</v>
      </c>
    </row>
    <row r="1321" spans="1:16" x14ac:dyDescent="0.25">
      <c r="A1321" s="4">
        <f t="shared" ca="1" si="164"/>
        <v>-11.516892590367439</v>
      </c>
      <c r="B1321" s="4">
        <f t="shared" ca="1" si="165"/>
        <v>109.72883966760307</v>
      </c>
      <c r="C1321" s="4">
        <v>4570</v>
      </c>
      <c r="D1321" s="4">
        <f t="shared" ca="1" si="166"/>
        <v>3</v>
      </c>
      <c r="E1321" s="4">
        <v>0.55000000000000004</v>
      </c>
      <c r="F1321" s="4">
        <v>19.899999999999999</v>
      </c>
      <c r="G1321" s="4">
        <f t="shared" ca="1" si="160"/>
        <v>53.323113517529826</v>
      </c>
      <c r="H1321" s="4">
        <f t="shared" ca="1" si="167"/>
        <v>15.461396498247817</v>
      </c>
      <c r="I1321" s="4">
        <f ca="1">User_Model_Calcs!B1321-Sat_Data!$B$5</f>
        <v>-0.27116033239693138</v>
      </c>
      <c r="J1321" s="4">
        <f ca="1">(Earth_Data!$B$1/SQRT(1-Earth_Data!$B$2^2*SIN(RADIANS(User_Model_Calcs!A1321))^2))*COS(RADIANS(User_Model_Calcs!A1321))</f>
        <v>6250.555852089924</v>
      </c>
      <c r="K1321" s="4">
        <f ca="1">((Earth_Data!$B$1*(1-Earth_Data!$B$2^2))/SQRT(1-Earth_Data!$B$2^2*SIN(RADIANS(User_Model_Calcs!A1321))^2))*SIN(RADIANS(User_Model_Calcs!A1321))</f>
        <v>-1265.0830241001145</v>
      </c>
      <c r="L1321" s="4">
        <f t="shared" ca="1" si="161"/>
        <v>-11.441832674682669</v>
      </c>
      <c r="M1321" s="4">
        <f t="shared" ca="1" si="162"/>
        <v>6377.2943728482442</v>
      </c>
      <c r="N1321" s="4">
        <f ca="1">SQRT(User_Model_Calcs!M1321^2+Sat_Data!$B$3^2-2*User_Model_Calcs!M1321*Sat_Data!$B$3*COS(RADIANS(L1321))*COS(RADIANS(I1321)))</f>
        <v>35935.941122274671</v>
      </c>
      <c r="O1321" s="4">
        <f ca="1">DEGREES(ACOS(((Earth_Data!$B$1+Sat_Data!$B$2)/User_Model_Calcs!N1321)*SQRT(1-COS(RADIANS(User_Model_Calcs!I1321))^2*COS(RADIANS(User_Model_Calcs!A1321))^2)))</f>
        <v>76.448261376226796</v>
      </c>
      <c r="P1321" s="4">
        <f t="shared" ca="1" si="163"/>
        <v>1.357887810413221</v>
      </c>
    </row>
    <row r="1322" spans="1:16" x14ac:dyDescent="0.25">
      <c r="A1322" s="4">
        <f t="shared" ca="1" si="164"/>
        <v>-30.866033668767713</v>
      </c>
      <c r="B1322" s="4">
        <f t="shared" ca="1" si="165"/>
        <v>126.33773014532574</v>
      </c>
      <c r="C1322" s="4">
        <v>4571</v>
      </c>
      <c r="D1322" s="4">
        <f t="shared" ca="1" si="166"/>
        <v>1.2</v>
      </c>
      <c r="E1322" s="4">
        <v>0.55000000000000004</v>
      </c>
      <c r="F1322" s="4">
        <v>19.899999999999999</v>
      </c>
      <c r="G1322" s="4">
        <f t="shared" ca="1" si="160"/>
        <v>45.364313344089069</v>
      </c>
      <c r="H1322" s="4">
        <f t="shared" ca="1" si="167"/>
        <v>19.223793704033483</v>
      </c>
      <c r="I1322" s="4">
        <f ca="1">User_Model_Calcs!B1322-Sat_Data!$B$5</f>
        <v>16.337730145325736</v>
      </c>
      <c r="J1322" s="4">
        <f ca="1">(Earth_Data!$B$1/SQRT(1-Earth_Data!$B$2^2*SIN(RADIANS(User_Model_Calcs!A1322))^2))*COS(RADIANS(User_Model_Calcs!A1322))</f>
        <v>5479.6286072933563</v>
      </c>
      <c r="K1322" s="4">
        <f ca="1">((Earth_Data!$B$1*(1-Earth_Data!$B$2^2))/SQRT(1-Earth_Data!$B$2^2*SIN(RADIANS(User_Model_Calcs!A1322))^2))*SIN(RADIANS(User_Model_Calcs!A1322))</f>
        <v>-3253.1545572328841</v>
      </c>
      <c r="L1322" s="4">
        <f t="shared" ca="1" si="161"/>
        <v>-30.696823986015747</v>
      </c>
      <c r="M1322" s="4">
        <f t="shared" ca="1" si="162"/>
        <v>6372.5461353459659</v>
      </c>
      <c r="N1322" s="4">
        <f ca="1">SQRT(User_Model_Calcs!M1322^2+Sat_Data!$B$3^2-2*User_Model_Calcs!M1322*Sat_Data!$B$3*COS(RADIANS(L1322))*COS(RADIANS(I1322)))</f>
        <v>37080.930002052322</v>
      </c>
      <c r="O1322" s="4">
        <f ca="1">DEGREES(ACOS(((Earth_Data!$B$1+Sat_Data!$B$2)/User_Model_Calcs!N1322)*SQRT(1-COS(RADIANS(User_Model_Calcs!I1322))^2*COS(RADIANS(User_Model_Calcs!A1322))^2)))</f>
        <v>49.8536548800706</v>
      </c>
      <c r="P1322" s="4">
        <f t="shared" ca="1" si="163"/>
        <v>29.742693100124939</v>
      </c>
    </row>
    <row r="1323" spans="1:16" x14ac:dyDescent="0.25">
      <c r="A1323" s="4">
        <f t="shared" ca="1" si="164"/>
        <v>-35.651050008263589</v>
      </c>
      <c r="B1323" s="4">
        <f t="shared" ca="1" si="165"/>
        <v>144.94017204565441</v>
      </c>
      <c r="C1323" s="4">
        <v>4572</v>
      </c>
      <c r="D1323" s="4">
        <f t="shared" ca="1" si="166"/>
        <v>0.75</v>
      </c>
      <c r="E1323" s="4">
        <v>0.55000000000000004</v>
      </c>
      <c r="F1323" s="4">
        <v>19.899999999999999</v>
      </c>
      <c r="G1323" s="4">
        <f t="shared" ca="1" si="160"/>
        <v>41.281913690970576</v>
      </c>
      <c r="H1323" s="4">
        <f t="shared" ca="1" si="167"/>
        <v>23.166775417266731</v>
      </c>
      <c r="I1323" s="4">
        <f ca="1">User_Model_Calcs!B1323-Sat_Data!$B$5</f>
        <v>34.940172045654407</v>
      </c>
      <c r="J1323" s="4">
        <f ca="1">(Earth_Data!$B$1/SQRT(1-Earth_Data!$B$2^2*SIN(RADIANS(User_Model_Calcs!A1323))^2))*COS(RADIANS(User_Model_Calcs!A1323))</f>
        <v>5188.66368864177</v>
      </c>
      <c r="K1323" s="4">
        <f ca="1">((Earth_Data!$B$1*(1-Earth_Data!$B$2^2))/SQRT(1-Earth_Data!$B$2^2*SIN(RADIANS(User_Model_Calcs!A1323))^2))*SIN(RADIANS(User_Model_Calcs!A1323))</f>
        <v>-3696.8003659077281</v>
      </c>
      <c r="L1323" s="4">
        <f t="shared" ca="1" si="161"/>
        <v>-35.468974843700416</v>
      </c>
      <c r="M1323" s="4">
        <f t="shared" ca="1" si="162"/>
        <v>6370.9154616275619</v>
      </c>
      <c r="N1323" s="4">
        <f ca="1">SQRT(User_Model_Calcs!M1323^2+Sat_Data!$B$3^2-2*User_Model_Calcs!M1323*Sat_Data!$B$3*COS(RADIANS(L1323))*COS(RADIANS(I1323)))</f>
        <v>38206.289213406162</v>
      </c>
      <c r="O1323" s="4">
        <f ca="1">DEGREES(ACOS(((Earth_Data!$B$1+Sat_Data!$B$2)/User_Model_Calcs!N1323)*SQRT(1-COS(RADIANS(User_Model_Calcs!I1323))^2*COS(RADIANS(User_Model_Calcs!A1323))^2)))</f>
        <v>34.602316654459443</v>
      </c>
      <c r="P1323" s="4">
        <f t="shared" ca="1" si="163"/>
        <v>50.163623845952834</v>
      </c>
    </row>
    <row r="1324" spans="1:16" x14ac:dyDescent="0.25">
      <c r="A1324" s="4">
        <f t="shared" ca="1" si="164"/>
        <v>-34.917662322596172</v>
      </c>
      <c r="B1324" s="4">
        <f t="shared" ca="1" si="165"/>
        <v>120.50039359941509</v>
      </c>
      <c r="C1324" s="4">
        <v>4573</v>
      </c>
      <c r="D1324" s="4">
        <f t="shared" ca="1" si="166"/>
        <v>0.75</v>
      </c>
      <c r="E1324" s="4">
        <v>0.55000000000000004</v>
      </c>
      <c r="F1324" s="4">
        <v>19.899999999999999</v>
      </c>
      <c r="G1324" s="4">
        <f t="shared" ca="1" si="160"/>
        <v>41.281913690970576</v>
      </c>
      <c r="H1324" s="4">
        <f t="shared" ca="1" si="167"/>
        <v>17.620983868241321</v>
      </c>
      <c r="I1324" s="4">
        <f ca="1">User_Model_Calcs!B1324-Sat_Data!$B$5</f>
        <v>10.500393599415091</v>
      </c>
      <c r="J1324" s="4">
        <f ca="1">(Earth_Data!$B$1/SQRT(1-Earth_Data!$B$2^2*SIN(RADIANS(User_Model_Calcs!A1324))^2))*COS(RADIANS(User_Model_Calcs!A1324))</f>
        <v>5235.6633879469455</v>
      </c>
      <c r="K1324" s="4">
        <f ca="1">((Earth_Data!$B$1*(1-Earth_Data!$B$2^2))/SQRT(1-Earth_Data!$B$2^2*SIN(RADIANS(User_Model_Calcs!A1324))^2))*SIN(RADIANS(User_Model_Calcs!A1324))</f>
        <v>-3630.3818832618663</v>
      </c>
      <c r="L1324" s="4">
        <f t="shared" ca="1" si="161"/>
        <v>-34.737238763646211</v>
      </c>
      <c r="M1324" s="4">
        <f t="shared" ca="1" si="162"/>
        <v>6371.17286927643</v>
      </c>
      <c r="N1324" s="4">
        <f ca="1">SQRT(User_Model_Calcs!M1324^2+Sat_Data!$B$3^2-2*User_Model_Calcs!M1324*Sat_Data!$B$3*COS(RADIANS(L1324))*COS(RADIANS(I1324)))</f>
        <v>37205.991602933747</v>
      </c>
      <c r="O1324" s="4">
        <f ca="1">DEGREES(ACOS(((Earth_Data!$B$1+Sat_Data!$B$2)/User_Model_Calcs!N1324)*SQRT(1-COS(RADIANS(User_Model_Calcs!I1324))^2*COS(RADIANS(User_Model_Calcs!A1324))^2)))</f>
        <v>47.900592462915384</v>
      </c>
      <c r="P1324" s="4">
        <f t="shared" ca="1" si="163"/>
        <v>17.94226674927922</v>
      </c>
    </row>
    <row r="1325" spans="1:16" x14ac:dyDescent="0.25">
      <c r="A1325" s="4">
        <f t="shared" ca="1" si="164"/>
        <v>-31.81616929594793</v>
      </c>
      <c r="B1325" s="4">
        <f t="shared" ca="1" si="165"/>
        <v>110.88852831713734</v>
      </c>
      <c r="C1325" s="4">
        <v>4574</v>
      </c>
      <c r="D1325" s="4">
        <f t="shared" ca="1" si="166"/>
        <v>1.2</v>
      </c>
      <c r="E1325" s="4">
        <v>0.55000000000000004</v>
      </c>
      <c r="F1325" s="4">
        <v>19.899999999999999</v>
      </c>
      <c r="G1325" s="4">
        <f t="shared" ca="1" si="160"/>
        <v>45.364313344089069</v>
      </c>
      <c r="H1325" s="4">
        <f t="shared" ca="1" si="167"/>
        <v>18.051644179784347</v>
      </c>
      <c r="I1325" s="4">
        <f ca="1">User_Model_Calcs!B1325-Sat_Data!$B$5</f>
        <v>0.88852831713734304</v>
      </c>
      <c r="J1325" s="4">
        <f ca="1">(Earth_Data!$B$1/SQRT(1-Earth_Data!$B$2^2*SIN(RADIANS(User_Model_Calcs!A1325))^2))*COS(RADIANS(User_Model_Calcs!A1325))</f>
        <v>5424.8350508342146</v>
      </c>
      <c r="K1325" s="4">
        <f ca="1">((Earth_Data!$B$1*(1-Earth_Data!$B$2^2))/SQRT(1-Earth_Data!$B$2^2*SIN(RADIANS(User_Model_Calcs!A1325))^2))*SIN(RADIANS(User_Model_Calcs!A1325))</f>
        <v>-3343.1286222715221</v>
      </c>
      <c r="L1325" s="4">
        <f t="shared" ca="1" si="161"/>
        <v>-31.644018526260947</v>
      </c>
      <c r="M1325" s="4">
        <f t="shared" ca="1" si="162"/>
        <v>6372.2322865547312</v>
      </c>
      <c r="N1325" s="4">
        <f ca="1">SQRT(User_Model_Calcs!M1325^2+Sat_Data!$B$3^2-2*User_Model_Calcs!M1325*Sat_Data!$B$3*COS(RADIANS(L1325))*COS(RADIANS(I1325)))</f>
        <v>36891.842515436845</v>
      </c>
      <c r="O1325" s="4">
        <f ca="1">DEGREES(ACOS(((Earth_Data!$B$1+Sat_Data!$B$2)/User_Model_Calcs!N1325)*SQRT(1-COS(RADIANS(User_Model_Calcs!I1325))^2*COS(RADIANS(User_Model_Calcs!A1325))^2)))</f>
        <v>52.934578104205777</v>
      </c>
      <c r="P1325" s="4">
        <f t="shared" ca="1" si="163"/>
        <v>1.6850355250453235</v>
      </c>
    </row>
    <row r="1326" spans="1:16" x14ac:dyDescent="0.25">
      <c r="A1326" s="4">
        <f t="shared" ca="1" si="164"/>
        <v>-39.641591642595067</v>
      </c>
      <c r="B1326" s="4">
        <f t="shared" ca="1" si="165"/>
        <v>124.68327823387224</v>
      </c>
      <c r="C1326" s="4">
        <v>4575</v>
      </c>
      <c r="D1326" s="4">
        <f t="shared" ca="1" si="166"/>
        <v>1.2</v>
      </c>
      <c r="E1326" s="4">
        <v>0.55000000000000004</v>
      </c>
      <c r="F1326" s="4">
        <v>19.899999999999999</v>
      </c>
      <c r="G1326" s="4">
        <f t="shared" ca="1" si="160"/>
        <v>45.364313344089069</v>
      </c>
      <c r="H1326" s="4">
        <f t="shared" ca="1" si="167"/>
        <v>17.327291621631584</v>
      </c>
      <c r="I1326" s="4">
        <f ca="1">User_Model_Calcs!B1326-Sat_Data!$B$5</f>
        <v>14.683278233872244</v>
      </c>
      <c r="J1326" s="4">
        <f ca="1">(Earth_Data!$B$1/SQRT(1-Earth_Data!$B$2^2*SIN(RADIANS(User_Model_Calcs!A1326))^2))*COS(RADIANS(User_Model_Calcs!A1326))</f>
        <v>4918.1939507229699</v>
      </c>
      <c r="K1326" s="4">
        <f ca="1">((Earth_Data!$B$1*(1-Earth_Data!$B$2^2))/SQRT(1-Earth_Data!$B$2^2*SIN(RADIANS(User_Model_Calcs!A1326))^2))*SIN(RADIANS(User_Model_Calcs!A1326))</f>
        <v>-4047.4228799272378</v>
      </c>
      <c r="L1326" s="4">
        <f t="shared" ca="1" si="161"/>
        <v>-39.452638851385011</v>
      </c>
      <c r="M1326" s="4">
        <f t="shared" ca="1" si="162"/>
        <v>6369.479076493345</v>
      </c>
      <c r="N1326" s="4">
        <f ca="1">SQRT(User_Model_Calcs!M1326^2+Sat_Data!$B$3^2-2*User_Model_Calcs!M1326*Sat_Data!$B$3*COS(RADIANS(L1326))*COS(RADIANS(I1326)))</f>
        <v>37645.542839600967</v>
      </c>
      <c r="O1326" s="4">
        <f ca="1">DEGREES(ACOS(((Earth_Data!$B$1+Sat_Data!$B$2)/User_Model_Calcs!N1326)*SQRT(1-COS(RADIANS(User_Model_Calcs!I1326))^2*COS(RADIANS(User_Model_Calcs!A1326))^2)))</f>
        <v>41.646844557081316</v>
      </c>
      <c r="P1326" s="4">
        <f t="shared" ca="1" si="163"/>
        <v>22.32899328728562</v>
      </c>
    </row>
    <row r="1327" spans="1:16" x14ac:dyDescent="0.25">
      <c r="A1327" s="4">
        <f t="shared" ca="1" si="164"/>
        <v>-33.176403456055468</v>
      </c>
      <c r="B1327" s="4">
        <f t="shared" ca="1" si="165"/>
        <v>124.98694699340588</v>
      </c>
      <c r="C1327" s="4">
        <v>4576</v>
      </c>
      <c r="D1327" s="4">
        <f t="shared" ca="1" si="166"/>
        <v>3</v>
      </c>
      <c r="E1327" s="4">
        <v>0.55000000000000004</v>
      </c>
      <c r="F1327" s="4">
        <v>19.899999999999999</v>
      </c>
      <c r="G1327" s="4">
        <f t="shared" ca="1" si="160"/>
        <v>53.323113517529826</v>
      </c>
      <c r="H1327" s="4">
        <f t="shared" ca="1" si="167"/>
        <v>16.70918899168317</v>
      </c>
      <c r="I1327" s="4">
        <f ca="1">User_Model_Calcs!B1327-Sat_Data!$B$5</f>
        <v>14.98694699340588</v>
      </c>
      <c r="J1327" s="4">
        <f ca="1">(Earth_Data!$B$1/SQRT(1-Earth_Data!$B$2^2*SIN(RADIANS(User_Model_Calcs!A1327))^2))*COS(RADIANS(User_Model_Calcs!A1327))</f>
        <v>5343.7967341264366</v>
      </c>
      <c r="K1327" s="4">
        <f ca="1">((Earth_Data!$B$1*(1-Earth_Data!$B$2^2))/SQRT(1-Earth_Data!$B$2^2*SIN(RADIANS(User_Model_Calcs!A1327))^2))*SIN(RADIANS(User_Model_Calcs!A1327))</f>
        <v>-3470.3513750065927</v>
      </c>
      <c r="L1327" s="4">
        <f t="shared" ca="1" si="161"/>
        <v>-33.000371033515307</v>
      </c>
      <c r="M1327" s="4">
        <f t="shared" ca="1" si="162"/>
        <v>6371.7738661749854</v>
      </c>
      <c r="N1327" s="4">
        <f ca="1">SQRT(User_Model_Calcs!M1327^2+Sat_Data!$B$3^2-2*User_Model_Calcs!M1327*Sat_Data!$B$3*COS(RADIANS(L1327))*COS(RADIANS(I1327)))</f>
        <v>37190.178955151598</v>
      </c>
      <c r="O1327" s="4">
        <f ca="1">DEGREES(ACOS(((Earth_Data!$B$1+Sat_Data!$B$2)/User_Model_Calcs!N1327)*SQRT(1-COS(RADIANS(User_Model_Calcs!I1327))^2*COS(RADIANS(User_Model_Calcs!A1327))^2)))</f>
        <v>48.150686699022359</v>
      </c>
      <c r="P1327" s="4">
        <f t="shared" ca="1" si="163"/>
        <v>26.068362711952489</v>
      </c>
    </row>
    <row r="1328" spans="1:16" x14ac:dyDescent="0.25">
      <c r="A1328" s="4">
        <f t="shared" ca="1" si="164"/>
        <v>-38.908901594241215</v>
      </c>
      <c r="B1328" s="4">
        <f t="shared" ca="1" si="165"/>
        <v>142.91171363766858</v>
      </c>
      <c r="C1328" s="4">
        <v>4577</v>
      </c>
      <c r="D1328" s="4">
        <f t="shared" ca="1" si="166"/>
        <v>3</v>
      </c>
      <c r="E1328" s="4">
        <v>0.55000000000000004</v>
      </c>
      <c r="F1328" s="4">
        <v>19.899999999999999</v>
      </c>
      <c r="G1328" s="4">
        <f t="shared" ca="1" si="160"/>
        <v>53.323113517529826</v>
      </c>
      <c r="H1328" s="4">
        <f t="shared" ca="1" si="167"/>
        <v>18.744897418524005</v>
      </c>
      <c r="I1328" s="4">
        <f ca="1">User_Model_Calcs!B1328-Sat_Data!$B$5</f>
        <v>32.911713637668583</v>
      </c>
      <c r="J1328" s="4">
        <f ca="1">(Earth_Data!$B$1/SQRT(1-Earth_Data!$B$2^2*SIN(RADIANS(User_Model_Calcs!A1328))^2))*COS(RADIANS(User_Model_Calcs!A1328))</f>
        <v>4969.6880325248339</v>
      </c>
      <c r="K1328" s="4">
        <f ca="1">((Earth_Data!$B$1*(1-Earth_Data!$B$2^2))/SQRT(1-Earth_Data!$B$2^2*SIN(RADIANS(User_Model_Calcs!A1328))^2))*SIN(RADIANS(User_Model_Calcs!A1328))</f>
        <v>-3984.4539390942459</v>
      </c>
      <c r="L1328" s="4">
        <f t="shared" ca="1" si="161"/>
        <v>-38.720940903511995</v>
      </c>
      <c r="M1328" s="4">
        <f t="shared" ca="1" si="162"/>
        <v>6369.7466459337465</v>
      </c>
      <c r="N1328" s="4">
        <f ca="1">SQRT(User_Model_Calcs!M1328^2+Sat_Data!$B$3^2-2*User_Model_Calcs!M1328*Sat_Data!$B$3*COS(RADIANS(L1328))*COS(RADIANS(I1328)))</f>
        <v>38295.725926462983</v>
      </c>
      <c r="O1328" s="4">
        <f ca="1">DEGREES(ACOS(((Earth_Data!$B$1+Sat_Data!$B$2)/User_Model_Calcs!N1328)*SQRT(1-COS(RADIANS(User_Model_Calcs!I1328))^2*COS(RADIANS(User_Model_Calcs!A1328))^2)))</f>
        <v>33.52811484111438</v>
      </c>
      <c r="P1328" s="4">
        <f t="shared" ca="1" si="163"/>
        <v>45.85962153509022</v>
      </c>
    </row>
    <row r="1329" spans="1:16" x14ac:dyDescent="0.25">
      <c r="A1329" s="4">
        <f t="shared" ca="1" si="164"/>
        <v>-13.375313737388286</v>
      </c>
      <c r="B1329" s="4">
        <f t="shared" ca="1" si="165"/>
        <v>123.91402184855434</v>
      </c>
      <c r="C1329" s="4">
        <v>4578</v>
      </c>
      <c r="D1329" s="4">
        <f t="shared" ca="1" si="166"/>
        <v>0.75</v>
      </c>
      <c r="E1329" s="4">
        <v>0.55000000000000004</v>
      </c>
      <c r="F1329" s="4">
        <v>19.899999999999999</v>
      </c>
      <c r="G1329" s="4">
        <f t="shared" ca="1" si="160"/>
        <v>41.281913690970576</v>
      </c>
      <c r="H1329" s="4">
        <f t="shared" ca="1" si="167"/>
        <v>23.015372435669391</v>
      </c>
      <c r="I1329" s="4">
        <f ca="1">User_Model_Calcs!B1329-Sat_Data!$B$5</f>
        <v>13.914021848554341</v>
      </c>
      <c r="J1329" s="4">
        <f ca="1">(Earth_Data!$B$1/SQRT(1-Earth_Data!$B$2^2*SIN(RADIANS(User_Model_Calcs!A1329))^2))*COS(RADIANS(User_Model_Calcs!A1329))</f>
        <v>6206.2487952775609</v>
      </c>
      <c r="K1329" s="4">
        <f ca="1">((Earth_Data!$B$1*(1-Earth_Data!$B$2^2))/SQRT(1-Earth_Data!$B$2^2*SIN(RADIANS(User_Model_Calcs!A1329))^2))*SIN(RADIANS(User_Model_Calcs!A1329))</f>
        <v>-1465.8323726349695</v>
      </c>
      <c r="L1329" s="4">
        <f t="shared" ca="1" si="161"/>
        <v>-13.288959468043183</v>
      </c>
      <c r="M1329" s="4">
        <f t="shared" ca="1" si="162"/>
        <v>6377.0046772406276</v>
      </c>
      <c r="N1329" s="4">
        <f ca="1">SQRT(User_Model_Calcs!M1329^2+Sat_Data!$B$3^2-2*User_Model_Calcs!M1329*Sat_Data!$B$3*COS(RADIANS(L1329))*COS(RADIANS(I1329)))</f>
        <v>36200.487254586922</v>
      </c>
      <c r="O1329" s="4">
        <f ca="1">DEGREES(ACOS(((Earth_Data!$B$1+Sat_Data!$B$2)/User_Model_Calcs!N1329)*SQRT(1-COS(RADIANS(User_Model_Calcs!I1329))^2*COS(RADIANS(User_Model_Calcs!A1329))^2)))</f>
        <v>67.467851674422903</v>
      </c>
      <c r="P1329" s="4">
        <f t="shared" ca="1" si="163"/>
        <v>46.961378676701649</v>
      </c>
    </row>
    <row r="1330" spans="1:16" x14ac:dyDescent="0.25">
      <c r="A1330" s="4">
        <f t="shared" ca="1" si="164"/>
        <v>-25.896165911928058</v>
      </c>
      <c r="B1330" s="4">
        <f t="shared" ca="1" si="165"/>
        <v>127.14201779162067</v>
      </c>
      <c r="C1330" s="4">
        <v>4579</v>
      </c>
      <c r="D1330" s="4">
        <f t="shared" ca="1" si="166"/>
        <v>0.75</v>
      </c>
      <c r="E1330" s="4">
        <v>0.55000000000000004</v>
      </c>
      <c r="F1330" s="4">
        <v>19.899999999999999</v>
      </c>
      <c r="G1330" s="4">
        <f t="shared" ca="1" si="160"/>
        <v>41.281913690970576</v>
      </c>
      <c r="H1330" s="4">
        <f t="shared" ca="1" si="167"/>
        <v>21.276533243758184</v>
      </c>
      <c r="I1330" s="4">
        <f ca="1">User_Model_Calcs!B1330-Sat_Data!$B$5</f>
        <v>17.142017791620674</v>
      </c>
      <c r="J1330" s="4">
        <f ca="1">(Earth_Data!$B$1/SQRT(1-Earth_Data!$B$2^2*SIN(RADIANS(User_Model_Calcs!A1330))^2))*COS(RADIANS(User_Model_Calcs!A1330))</f>
        <v>5741.358705998382</v>
      </c>
      <c r="K1330" s="4">
        <f ca="1">((Earth_Data!$B$1*(1-Earth_Data!$B$2^2))/SQRT(1-Earth_Data!$B$2^2*SIN(RADIANS(User_Model_Calcs!A1330))^2))*SIN(RADIANS(User_Model_Calcs!A1330))</f>
        <v>-2768.719084628367</v>
      </c>
      <c r="L1330" s="4">
        <f t="shared" ca="1" si="161"/>
        <v>-25.745274951080553</v>
      </c>
      <c r="M1330" s="4">
        <f t="shared" ca="1" si="162"/>
        <v>6374.088574888865</v>
      </c>
      <c r="N1330" s="4">
        <f ca="1">SQRT(User_Model_Calcs!M1330^2+Sat_Data!$B$3^2-2*User_Model_Calcs!M1330*Sat_Data!$B$3*COS(RADIANS(L1330))*COS(RADIANS(I1330)))</f>
        <v>36821.088165541594</v>
      </c>
      <c r="O1330" s="4">
        <f ca="1">DEGREES(ACOS(((Earth_Data!$B$1+Sat_Data!$B$2)/User_Model_Calcs!N1330)*SQRT(1-COS(RADIANS(User_Model_Calcs!I1330))^2*COS(RADIANS(User_Model_Calcs!A1330))^2)))</f>
        <v>54.192378013149401</v>
      </c>
      <c r="P1330" s="4">
        <f t="shared" ca="1" si="163"/>
        <v>35.231155885755008</v>
      </c>
    </row>
    <row r="1331" spans="1:16" x14ac:dyDescent="0.25">
      <c r="A1331" s="4">
        <f t="shared" ca="1" si="164"/>
        <v>-39.632482727413922</v>
      </c>
      <c r="B1331" s="4">
        <f t="shared" ca="1" si="165"/>
        <v>119.87279176810038</v>
      </c>
      <c r="C1331" s="4">
        <v>4580</v>
      </c>
      <c r="D1331" s="4">
        <f t="shared" ca="1" si="166"/>
        <v>3</v>
      </c>
      <c r="E1331" s="4">
        <v>0.55000000000000004</v>
      </c>
      <c r="F1331" s="4">
        <v>19.899999999999999</v>
      </c>
      <c r="G1331" s="4">
        <f t="shared" ca="1" si="160"/>
        <v>53.323113517529826</v>
      </c>
      <c r="H1331" s="4">
        <f t="shared" ca="1" si="167"/>
        <v>14.758406440712422</v>
      </c>
      <c r="I1331" s="4">
        <f ca="1">User_Model_Calcs!B1331-Sat_Data!$B$5</f>
        <v>9.8727917681003845</v>
      </c>
      <c r="J1331" s="4">
        <f ca="1">(Earth_Data!$B$1/SQRT(1-Earth_Data!$B$2^2*SIN(RADIANS(User_Model_Calcs!A1331))^2))*COS(RADIANS(User_Model_Calcs!A1331))</f>
        <v>4918.8391079735229</v>
      </c>
      <c r="K1331" s="4">
        <f ca="1">((Earth_Data!$B$1*(1-Earth_Data!$B$2^2))/SQRT(1-Earth_Data!$B$2^2*SIN(RADIANS(User_Model_Calcs!A1331))^2))*SIN(RADIANS(User_Model_Calcs!A1331))</f>
        <v>-4046.6440443943811</v>
      </c>
      <c r="L1331" s="4">
        <f t="shared" ca="1" si="161"/>
        <v>-39.443541514217912</v>
      </c>
      <c r="M1331" s="4">
        <f t="shared" ca="1" si="162"/>
        <v>6369.4824116377204</v>
      </c>
      <c r="N1331" s="4">
        <f ca="1">SQRT(User_Model_Calcs!M1331^2+Sat_Data!$B$3^2-2*User_Model_Calcs!M1331*Sat_Data!$B$3*COS(RADIANS(L1331))*COS(RADIANS(I1331)))</f>
        <v>37546.378748759125</v>
      </c>
      <c r="O1331" s="4">
        <f ca="1">DEGREES(ACOS(((Earth_Data!$B$1+Sat_Data!$B$2)/User_Model_Calcs!N1331)*SQRT(1-COS(RADIANS(User_Model_Calcs!I1331))^2*COS(RADIANS(User_Model_Calcs!A1331))^2)))</f>
        <v>42.987803215356287</v>
      </c>
      <c r="P1331" s="4">
        <f t="shared" ca="1" si="163"/>
        <v>15.261525123140716</v>
      </c>
    </row>
    <row r="1332" spans="1:16" x14ac:dyDescent="0.25">
      <c r="A1332" s="4">
        <f t="shared" ca="1" si="164"/>
        <v>-37.945678619785518</v>
      </c>
      <c r="B1332" s="4">
        <f t="shared" ca="1" si="165"/>
        <v>110.4143415033401</v>
      </c>
      <c r="C1332" s="4">
        <v>4581</v>
      </c>
      <c r="D1332" s="4">
        <f t="shared" ca="1" si="166"/>
        <v>3</v>
      </c>
      <c r="E1332" s="4">
        <v>0.55000000000000004</v>
      </c>
      <c r="F1332" s="4">
        <v>19.899999999999999</v>
      </c>
      <c r="G1332" s="4">
        <f t="shared" ca="1" si="160"/>
        <v>53.323113517529826</v>
      </c>
      <c r="H1332" s="4">
        <f t="shared" ca="1" si="167"/>
        <v>21.843833804043072</v>
      </c>
      <c r="I1332" s="4">
        <f ca="1">User_Model_Calcs!B1332-Sat_Data!$B$5</f>
        <v>0.41434150334009701</v>
      </c>
      <c r="J1332" s="4">
        <f ca="1">(Earth_Data!$B$1/SQRT(1-Earth_Data!$B$2^2*SIN(RADIANS(User_Model_Calcs!A1332))^2))*COS(RADIANS(User_Model_Calcs!A1332))</f>
        <v>5036.1416663197733</v>
      </c>
      <c r="K1332" s="4">
        <f ca="1">((Earth_Data!$B$1*(1-Earth_Data!$B$2^2))/SQRT(1-Earth_Data!$B$2^2*SIN(RADIANS(User_Model_Calcs!A1332))^2))*SIN(RADIANS(User_Model_Calcs!A1332))</f>
        <v>-3900.6923475688441</v>
      </c>
      <c r="L1332" s="4">
        <f t="shared" ca="1" si="161"/>
        <v>-37.75920871215137</v>
      </c>
      <c r="M1332" s="4">
        <f t="shared" ca="1" si="162"/>
        <v>6370.0960490108973</v>
      </c>
      <c r="N1332" s="4">
        <f ca="1">SQRT(User_Model_Calcs!M1332^2+Sat_Data!$B$3^2-2*User_Model_Calcs!M1332*Sat_Data!$B$3*COS(RADIANS(L1332))*COS(RADIANS(I1332)))</f>
        <v>37332.489414185395</v>
      </c>
      <c r="O1332" s="4">
        <f ca="1">DEGREES(ACOS(((Earth_Data!$B$1+Sat_Data!$B$2)/User_Model_Calcs!N1332)*SQRT(1-COS(RADIANS(User_Model_Calcs!I1332))^2*COS(RADIANS(User_Model_Calcs!A1332))^2)))</f>
        <v>46.010426279020628</v>
      </c>
      <c r="P1332" s="4">
        <f t="shared" ca="1" si="163"/>
        <v>0.67380082446625</v>
      </c>
    </row>
    <row r="1333" spans="1:16" x14ac:dyDescent="0.25">
      <c r="A1333" s="4">
        <f t="shared" ca="1" si="164"/>
        <v>-20.378388707156951</v>
      </c>
      <c r="B1333" s="4">
        <f t="shared" ca="1" si="165"/>
        <v>153.29668350926093</v>
      </c>
      <c r="C1333" s="4">
        <v>4582</v>
      </c>
      <c r="D1333" s="4">
        <f t="shared" ca="1" si="166"/>
        <v>1.2</v>
      </c>
      <c r="E1333" s="4">
        <v>0.55000000000000004</v>
      </c>
      <c r="F1333" s="4">
        <v>19.899999999999999</v>
      </c>
      <c r="G1333" s="4">
        <f t="shared" ca="1" si="160"/>
        <v>45.364313344089069</v>
      </c>
      <c r="H1333" s="4">
        <f t="shared" ca="1" si="167"/>
        <v>21.710091483223419</v>
      </c>
      <c r="I1333" s="4">
        <f ca="1">User_Model_Calcs!B1333-Sat_Data!$B$5</f>
        <v>43.29668350926093</v>
      </c>
      <c r="J1333" s="4">
        <f ca="1">(Earth_Data!$B$1/SQRT(1-Earth_Data!$B$2^2*SIN(RADIANS(User_Model_Calcs!A1333))^2))*COS(RADIANS(User_Model_Calcs!A1333))</f>
        <v>5981.3820916729219</v>
      </c>
      <c r="K1333" s="4">
        <f ca="1">((Earth_Data!$B$1*(1-Earth_Data!$B$2^2))/SQRT(1-Earth_Data!$B$2^2*SIN(RADIANS(User_Model_Calcs!A1333))^2))*SIN(RADIANS(User_Model_Calcs!A1333))</f>
        <v>-2207.0138190044581</v>
      </c>
      <c r="L1333" s="4">
        <f t="shared" ca="1" si="161"/>
        <v>-20.25308135341999</v>
      </c>
      <c r="M1333" s="4">
        <f t="shared" ca="1" si="162"/>
        <v>6375.5659924325291</v>
      </c>
      <c r="N1333" s="4">
        <f ca="1">SQRT(User_Model_Calcs!M1333^2+Sat_Data!$B$3^2-2*User_Model_Calcs!M1333*Sat_Data!$B$3*COS(RADIANS(L1333))*COS(RADIANS(I1333)))</f>
        <v>38096.642719285541</v>
      </c>
      <c r="O1333" s="4">
        <f ca="1">DEGREES(ACOS(((Earth_Data!$B$1+Sat_Data!$B$2)/User_Model_Calcs!N1333)*SQRT(1-COS(RADIANS(User_Model_Calcs!I1333))^2*COS(RADIANS(User_Model_Calcs!A1333))^2)))</f>
        <v>35.985330241995477</v>
      </c>
      <c r="P1333" s="4">
        <f t="shared" ca="1" si="163"/>
        <v>69.717535409041133</v>
      </c>
    </row>
    <row r="1334" spans="1:16" x14ac:dyDescent="0.25">
      <c r="A1334" s="4">
        <f t="shared" ca="1" si="164"/>
        <v>-21.334554463916611</v>
      </c>
      <c r="B1334" s="4">
        <f t="shared" ca="1" si="165"/>
        <v>105.32028133967411</v>
      </c>
      <c r="C1334" s="4">
        <v>4583</v>
      </c>
      <c r="D1334" s="4">
        <f t="shared" ca="1" si="166"/>
        <v>0.75</v>
      </c>
      <c r="E1334" s="4">
        <v>0.55000000000000004</v>
      </c>
      <c r="F1334" s="4">
        <v>19.899999999999999</v>
      </c>
      <c r="G1334" s="4">
        <f t="shared" ref="G1334:G1397" ca="1" si="168">20.4+20*LOG(F1334)+20*LOG(D1334)+10*LOG(E1334)</f>
        <v>41.281913690970576</v>
      </c>
      <c r="H1334" s="4">
        <f t="shared" ca="1" si="167"/>
        <v>16.987413866678029</v>
      </c>
      <c r="I1334" s="4">
        <f ca="1">User_Model_Calcs!B1334-Sat_Data!$B$5</f>
        <v>-4.6797186603258893</v>
      </c>
      <c r="J1334" s="4">
        <f ca="1">(Earth_Data!$B$1/SQRT(1-Earth_Data!$B$2^2*SIN(RADIANS(User_Model_Calcs!A1334))^2))*COS(RADIANS(User_Model_Calcs!A1334))</f>
        <v>5943.6926210164684</v>
      </c>
      <c r="K1334" s="4">
        <f ca="1">((Earth_Data!$B$1*(1-Earth_Data!$B$2^2))/SQRT(1-Earth_Data!$B$2^2*SIN(RADIANS(User_Model_Calcs!A1334))^2))*SIN(RADIANS(User_Model_Calcs!A1334))</f>
        <v>-2305.9381829938261</v>
      </c>
      <c r="L1334" s="4">
        <f t="shared" ref="L1334:L1397" ca="1" si="169">DEGREES(ATAN((K1334/J1334)))</f>
        <v>-21.204455478883833</v>
      </c>
      <c r="M1334" s="4">
        <f t="shared" ref="M1334:M1397" ca="1" si="170">SQRT(J1334^2+K1334^2)</f>
        <v>6375.3300210196558</v>
      </c>
      <c r="N1334" s="4">
        <f ca="1">SQRT(User_Model_Calcs!M1334^2+Sat_Data!$B$3^2-2*User_Model_Calcs!M1334*Sat_Data!$B$3*COS(RADIANS(L1334))*COS(RADIANS(I1334)))</f>
        <v>36316.787668706682</v>
      </c>
      <c r="O1334" s="4">
        <f ca="1">DEGREES(ACOS(((Earth_Data!$B$1+Sat_Data!$B$2)/User_Model_Calcs!N1334)*SQRT(1-COS(RADIANS(User_Model_Calcs!I1334))^2*COS(RADIANS(User_Model_Calcs!A1334))^2)))</f>
        <v>64.436758779862316</v>
      </c>
      <c r="P1334" s="4">
        <f t="shared" ref="P1334:P1397" ca="1" si="171">DEGREES(ASIN(SIN(RADIANS(ABS(I1334)))/(SIN(ACOS(COS(RADIANS(I1334))*COS(RADIANS(A1334)))))))</f>
        <v>12.680483840240925</v>
      </c>
    </row>
    <row r="1335" spans="1:16" x14ac:dyDescent="0.25">
      <c r="A1335" s="4">
        <f t="shared" ca="1" si="164"/>
        <v>-12.362102949998762</v>
      </c>
      <c r="B1335" s="4">
        <f t="shared" ca="1" si="165"/>
        <v>132.86021461099932</v>
      </c>
      <c r="C1335" s="4">
        <v>4584</v>
      </c>
      <c r="D1335" s="4">
        <f t="shared" ca="1" si="166"/>
        <v>1.2</v>
      </c>
      <c r="E1335" s="4">
        <v>0.55000000000000004</v>
      </c>
      <c r="F1335" s="4">
        <v>19.899999999999999</v>
      </c>
      <c r="G1335" s="4">
        <f t="shared" ca="1" si="168"/>
        <v>45.364313344089069</v>
      </c>
      <c r="H1335" s="4">
        <f t="shared" ca="1" si="167"/>
        <v>16.596956260172721</v>
      </c>
      <c r="I1335" s="4">
        <f ca="1">User_Model_Calcs!B1335-Sat_Data!$B$5</f>
        <v>22.860214610999321</v>
      </c>
      <c r="J1335" s="4">
        <f ca="1">(Earth_Data!$B$1/SQRT(1-Earth_Data!$B$2^2*SIN(RADIANS(User_Model_Calcs!A1335))^2))*COS(RADIANS(User_Model_Calcs!A1335))</f>
        <v>6231.2131218333516</v>
      </c>
      <c r="K1335" s="4">
        <f ca="1">((Earth_Data!$B$1*(1-Earth_Data!$B$2^2))/SQRT(1-Earth_Data!$B$2^2*SIN(RADIANS(User_Model_Calcs!A1335))^2))*SIN(RADIANS(User_Model_Calcs!A1335))</f>
        <v>-1356.5582487116353</v>
      </c>
      <c r="L1335" s="4">
        <f t="shared" ca="1" si="169"/>
        <v>-12.281864705123192</v>
      </c>
      <c r="M1335" s="4">
        <f t="shared" ca="1" si="170"/>
        <v>6377.1676512269714</v>
      </c>
      <c r="N1335" s="4">
        <f ca="1">SQRT(User_Model_Calcs!M1335^2+Sat_Data!$B$3^2-2*User_Model_Calcs!M1335*Sat_Data!$B$3*COS(RADIANS(L1335))*COS(RADIANS(I1335)))</f>
        <v>36527.908853962523</v>
      </c>
      <c r="O1335" s="4">
        <f ca="1">DEGREES(ACOS(((Earth_Data!$B$1+Sat_Data!$B$2)/User_Model_Calcs!N1335)*SQRT(1-COS(RADIANS(User_Model_Calcs!I1335))^2*COS(RADIANS(User_Model_Calcs!A1335))^2)))</f>
        <v>59.805870342782484</v>
      </c>
      <c r="P1335" s="4">
        <f t="shared" ca="1" si="171"/>
        <v>63.078370255065764</v>
      </c>
    </row>
    <row r="1336" spans="1:16" x14ac:dyDescent="0.25">
      <c r="A1336" s="4">
        <f t="shared" ca="1" si="164"/>
        <v>-20.136079298646358</v>
      </c>
      <c r="B1336" s="4">
        <f t="shared" ca="1" si="165"/>
        <v>137.72762675805959</v>
      </c>
      <c r="C1336" s="4">
        <v>4585</v>
      </c>
      <c r="D1336" s="4">
        <f t="shared" ca="1" si="166"/>
        <v>1.2</v>
      </c>
      <c r="E1336" s="4">
        <v>0.55000000000000004</v>
      </c>
      <c r="F1336" s="4">
        <v>19.899999999999999</v>
      </c>
      <c r="G1336" s="4">
        <f t="shared" ca="1" si="168"/>
        <v>45.364313344089069</v>
      </c>
      <c r="H1336" s="4">
        <f t="shared" ca="1" si="167"/>
        <v>19.326176343878039</v>
      </c>
      <c r="I1336" s="4">
        <f ca="1">User_Model_Calcs!B1336-Sat_Data!$B$5</f>
        <v>27.727626758059586</v>
      </c>
      <c r="J1336" s="4">
        <f ca="1">(Earth_Data!$B$1/SQRT(1-Earth_Data!$B$2^2*SIN(RADIANS(User_Model_Calcs!A1336))^2))*COS(RADIANS(User_Model_Calcs!A1336))</f>
        <v>5990.6700196098473</v>
      </c>
      <c r="K1336" s="4">
        <f ca="1">((Earth_Data!$B$1*(1-Earth_Data!$B$2^2))/SQRT(1-Earth_Data!$B$2^2*SIN(RADIANS(User_Model_Calcs!A1336))^2))*SIN(RADIANS(User_Model_Calcs!A1336))</f>
        <v>-2181.847574888513</v>
      </c>
      <c r="L1336" s="4">
        <f t="shared" ca="1" si="169"/>
        <v>-20.012008442482387</v>
      </c>
      <c r="M1336" s="4">
        <f t="shared" ca="1" si="170"/>
        <v>6375.6243712987934</v>
      </c>
      <c r="N1336" s="4">
        <f ca="1">SQRT(User_Model_Calcs!M1336^2+Sat_Data!$B$3^2-2*User_Model_Calcs!M1336*Sat_Data!$B$3*COS(RADIANS(L1336))*COS(RADIANS(I1336)))</f>
        <v>37030.944513632552</v>
      </c>
      <c r="O1336" s="4">
        <f ca="1">DEGREES(ACOS(((Earth_Data!$B$1+Sat_Data!$B$2)/User_Model_Calcs!N1336)*SQRT(1-COS(RADIANS(User_Model_Calcs!I1336))^2*COS(RADIANS(User_Model_Calcs!A1336))^2)))</f>
        <v>50.708170876318185</v>
      </c>
      <c r="P1336" s="4">
        <f t="shared" ca="1" si="171"/>
        <v>56.777847677986806</v>
      </c>
    </row>
    <row r="1337" spans="1:16" x14ac:dyDescent="0.25">
      <c r="A1337" s="4">
        <f t="shared" ca="1" si="164"/>
        <v>-18.209840530379033</v>
      </c>
      <c r="B1337" s="4">
        <f t="shared" ca="1" si="165"/>
        <v>157.30193007566751</v>
      </c>
      <c r="C1337" s="4">
        <v>4586</v>
      </c>
      <c r="D1337" s="4">
        <f t="shared" ca="1" si="166"/>
        <v>1.2</v>
      </c>
      <c r="E1337" s="4">
        <v>0.55000000000000004</v>
      </c>
      <c r="F1337" s="4">
        <v>19.899999999999999</v>
      </c>
      <c r="G1337" s="4">
        <f t="shared" ca="1" si="168"/>
        <v>45.364313344089069</v>
      </c>
      <c r="H1337" s="4">
        <f t="shared" ca="1" si="167"/>
        <v>22.103456742738473</v>
      </c>
      <c r="I1337" s="4">
        <f ca="1">User_Model_Calcs!B1337-Sat_Data!$B$5</f>
        <v>47.301930075667514</v>
      </c>
      <c r="J1337" s="4">
        <f ca="1">(Earth_Data!$B$1/SQRT(1-Earth_Data!$B$2^2*SIN(RADIANS(User_Model_Calcs!A1337))^2))*COS(RADIANS(User_Model_Calcs!A1337))</f>
        <v>6060.6939281690911</v>
      </c>
      <c r="K1337" s="4">
        <f ca="1">((Earth_Data!$B$1*(1-Earth_Data!$B$2^2))/SQRT(1-Earth_Data!$B$2^2*SIN(RADIANS(User_Model_Calcs!A1337))^2))*SIN(RADIANS(User_Model_Calcs!A1337))</f>
        <v>-1980.46070958888</v>
      </c>
      <c r="L1337" s="4">
        <f t="shared" ca="1" si="169"/>
        <v>-18.095905135190069</v>
      </c>
      <c r="M1337" s="4">
        <f t="shared" ca="1" si="170"/>
        <v>6376.0674018685668</v>
      </c>
      <c r="N1337" s="4">
        <f ca="1">SQRT(User_Model_Calcs!M1337^2+Sat_Data!$B$3^2-2*User_Model_Calcs!M1337*Sat_Data!$B$3*COS(RADIANS(L1337))*COS(RADIANS(I1337)))</f>
        <v>38365.119477501008</v>
      </c>
      <c r="O1337" s="4">
        <f ca="1">DEGREES(ACOS(((Earth_Data!$B$1+Sat_Data!$B$2)/User_Model_Calcs!N1337)*SQRT(1-COS(RADIANS(User_Model_Calcs!I1337))^2*COS(RADIANS(User_Model_Calcs!A1337))^2)))</f>
        <v>32.794298408772036</v>
      </c>
      <c r="P1337" s="4">
        <f t="shared" ca="1" si="171"/>
        <v>73.915325302082564</v>
      </c>
    </row>
    <row r="1338" spans="1:16" x14ac:dyDescent="0.25">
      <c r="A1338" s="4">
        <f t="shared" ca="1" si="164"/>
        <v>-12.169056005274493</v>
      </c>
      <c r="B1338" s="4">
        <f t="shared" ca="1" si="165"/>
        <v>151.98953185654744</v>
      </c>
      <c r="C1338" s="4">
        <v>4587</v>
      </c>
      <c r="D1338" s="4">
        <f t="shared" ca="1" si="166"/>
        <v>1.2</v>
      </c>
      <c r="E1338" s="4">
        <v>0.55000000000000004</v>
      </c>
      <c r="F1338" s="4">
        <v>19.899999999999999</v>
      </c>
      <c r="G1338" s="4">
        <f t="shared" ca="1" si="168"/>
        <v>45.364313344089069</v>
      </c>
      <c r="H1338" s="4">
        <f t="shared" ca="1" si="167"/>
        <v>19.095851797670967</v>
      </c>
      <c r="I1338" s="4">
        <f ca="1">User_Model_Calcs!B1338-Sat_Data!$B$5</f>
        <v>41.989531856547444</v>
      </c>
      <c r="J1338" s="4">
        <f ca="1">(Earth_Data!$B$1/SQRT(1-Earth_Data!$B$2^2*SIN(RADIANS(User_Model_Calcs!A1338))^2))*COS(RADIANS(User_Model_Calcs!A1338))</f>
        <v>6235.7499993998499</v>
      </c>
      <c r="K1338" s="4">
        <f ca="1">((Earth_Data!$B$1*(1-Earth_Data!$B$2^2))/SQRT(1-Earth_Data!$B$2^2*SIN(RADIANS(User_Model_Calcs!A1338))^2))*SIN(RADIANS(User_Model_Calcs!A1338))</f>
        <v>-1335.6900260642244</v>
      </c>
      <c r="L1338" s="4">
        <f t="shared" ca="1" si="169"/>
        <v>-12.08999455891167</v>
      </c>
      <c r="M1338" s="4">
        <f t="shared" ca="1" si="170"/>
        <v>6377.1973390152107</v>
      </c>
      <c r="N1338" s="4">
        <f ca="1">SQRT(User_Model_Calcs!M1338^2+Sat_Data!$B$3^2-2*User_Model_Calcs!M1338*Sat_Data!$B$3*COS(RADIANS(L1338))*COS(RADIANS(I1338)))</f>
        <v>37784.074792126245</v>
      </c>
      <c r="O1338" s="4">
        <f ca="1">DEGREES(ACOS(((Earth_Data!$B$1+Sat_Data!$B$2)/User_Model_Calcs!N1338)*SQRT(1-COS(RADIANS(User_Model_Calcs!I1338))^2*COS(RADIANS(User_Model_Calcs!A1338))^2)))</f>
        <v>39.937276755527925</v>
      </c>
      <c r="P1338" s="4">
        <f t="shared" ca="1" si="171"/>
        <v>76.818910739426883</v>
      </c>
    </row>
    <row r="1339" spans="1:16" x14ac:dyDescent="0.25">
      <c r="A1339" s="4">
        <f t="shared" ca="1" si="164"/>
        <v>-36.202042208151461</v>
      </c>
      <c r="B1339" s="4">
        <f t="shared" ca="1" si="165"/>
        <v>126.6652421074605</v>
      </c>
      <c r="C1339" s="4">
        <v>4588</v>
      </c>
      <c r="D1339" s="4">
        <f t="shared" ca="1" si="166"/>
        <v>0.75</v>
      </c>
      <c r="E1339" s="4">
        <v>0.55000000000000004</v>
      </c>
      <c r="F1339" s="4">
        <v>19.899999999999999</v>
      </c>
      <c r="G1339" s="4">
        <f t="shared" ca="1" si="168"/>
        <v>41.281913690970576</v>
      </c>
      <c r="H1339" s="4">
        <f t="shared" ca="1" si="167"/>
        <v>21.944482634784947</v>
      </c>
      <c r="I1339" s="4">
        <f ca="1">User_Model_Calcs!B1339-Sat_Data!$B$5</f>
        <v>16.6652421074605</v>
      </c>
      <c r="J1339" s="4">
        <f ca="1">(Earth_Data!$B$1/SQRT(1-Earth_Data!$B$2^2*SIN(RADIANS(User_Model_Calcs!A1339))^2))*COS(RADIANS(User_Model_Calcs!A1339))</f>
        <v>5152.7919406767705</v>
      </c>
      <c r="K1339" s="4">
        <f ca="1">((Earth_Data!$B$1*(1-Earth_Data!$B$2^2))/SQRT(1-Earth_Data!$B$2^2*SIN(RADIANS(User_Model_Calcs!A1339))^2))*SIN(RADIANS(User_Model_Calcs!A1339))</f>
        <v>-3746.3069279241736</v>
      </c>
      <c r="L1339" s="4">
        <f t="shared" ca="1" si="169"/>
        <v>-36.018804380632844</v>
      </c>
      <c r="M1339" s="4">
        <f t="shared" ca="1" si="170"/>
        <v>6370.7205543891296</v>
      </c>
      <c r="N1339" s="4">
        <f ca="1">SQRT(User_Model_Calcs!M1339^2+Sat_Data!$B$3^2-2*User_Model_Calcs!M1339*Sat_Data!$B$3*COS(RADIANS(L1339))*COS(RADIANS(I1339)))</f>
        <v>37444.976364638562</v>
      </c>
      <c r="O1339" s="4">
        <f ca="1">DEGREES(ACOS(((Earth_Data!$B$1+Sat_Data!$B$2)/User_Model_Calcs!N1339)*SQRT(1-COS(RADIANS(User_Model_Calcs!I1339))^2*COS(RADIANS(User_Model_Calcs!A1339))^2)))</f>
        <v>44.414313178816677</v>
      </c>
      <c r="P1339" s="4">
        <f t="shared" ca="1" si="171"/>
        <v>26.877414203576748</v>
      </c>
    </row>
    <row r="1340" spans="1:16" x14ac:dyDescent="0.25">
      <c r="A1340" s="4">
        <f t="shared" ca="1" si="164"/>
        <v>-30.553596430816498</v>
      </c>
      <c r="B1340" s="4">
        <f t="shared" ca="1" si="165"/>
        <v>151.04335985069977</v>
      </c>
      <c r="C1340" s="4">
        <v>4589</v>
      </c>
      <c r="D1340" s="4">
        <f t="shared" ca="1" si="166"/>
        <v>3</v>
      </c>
      <c r="E1340" s="4">
        <v>0.55000000000000004</v>
      </c>
      <c r="F1340" s="4">
        <v>19.899999999999999</v>
      </c>
      <c r="G1340" s="4">
        <f t="shared" ca="1" si="168"/>
        <v>53.323113517529826</v>
      </c>
      <c r="H1340" s="4">
        <f t="shared" ca="1" si="167"/>
        <v>14.320899311624983</v>
      </c>
      <c r="I1340" s="4">
        <f ca="1">User_Model_Calcs!B1340-Sat_Data!$B$5</f>
        <v>41.043359850699773</v>
      </c>
      <c r="J1340" s="4">
        <f ca="1">(Earth_Data!$B$1/SQRT(1-Earth_Data!$B$2^2*SIN(RADIANS(User_Model_Calcs!A1340))^2))*COS(RADIANS(User_Model_Calcs!A1340))</f>
        <v>5497.3179802227814</v>
      </c>
      <c r="K1340" s="4">
        <f ca="1">((Earth_Data!$B$1*(1-Earth_Data!$B$2^2))/SQRT(1-Earth_Data!$B$2^2*SIN(RADIANS(User_Model_Calcs!A1340))^2))*SIN(RADIANS(User_Model_Calcs!A1340))</f>
        <v>-3223.3738815715892</v>
      </c>
      <c r="L1340" s="4">
        <f t="shared" ca="1" si="169"/>
        <v>-30.385394511979815</v>
      </c>
      <c r="M1340" s="4">
        <f t="shared" ca="1" si="170"/>
        <v>6372.6481274332555</v>
      </c>
      <c r="N1340" s="4">
        <f ca="1">SQRT(User_Model_Calcs!M1340^2+Sat_Data!$B$3^2-2*User_Model_Calcs!M1340*Sat_Data!$B$3*COS(RADIANS(L1340))*COS(RADIANS(I1340)))</f>
        <v>38324.767655390031</v>
      </c>
      <c r="O1340" s="4">
        <f ca="1">DEGREES(ACOS(((Earth_Data!$B$1+Sat_Data!$B$2)/User_Model_Calcs!N1340)*SQRT(1-COS(RADIANS(User_Model_Calcs!I1340))^2*COS(RADIANS(User_Model_Calcs!A1340))^2)))</f>
        <v>33.223389332139831</v>
      </c>
      <c r="P1340" s="4">
        <f t="shared" ca="1" si="171"/>
        <v>59.71977068467146</v>
      </c>
    </row>
    <row r="1341" spans="1:16" x14ac:dyDescent="0.25">
      <c r="A1341" s="4">
        <f t="shared" ca="1" si="164"/>
        <v>-27.391212731873843</v>
      </c>
      <c r="B1341" s="4">
        <f t="shared" ca="1" si="165"/>
        <v>156.3755951433817</v>
      </c>
      <c r="C1341" s="4">
        <v>4590</v>
      </c>
      <c r="D1341" s="4">
        <f t="shared" ca="1" si="166"/>
        <v>0.75</v>
      </c>
      <c r="E1341" s="4">
        <v>0.55000000000000004</v>
      </c>
      <c r="F1341" s="4">
        <v>19.899999999999999</v>
      </c>
      <c r="G1341" s="4">
        <f t="shared" ca="1" si="168"/>
        <v>41.281913690970576</v>
      </c>
      <c r="H1341" s="4">
        <f t="shared" ca="1" si="167"/>
        <v>19.485981274876416</v>
      </c>
      <c r="I1341" s="4">
        <f ca="1">User_Model_Calcs!B1341-Sat_Data!$B$5</f>
        <v>46.375595143381702</v>
      </c>
      <c r="J1341" s="4">
        <f ca="1">(Earth_Data!$B$1/SQRT(1-Earth_Data!$B$2^2*SIN(RADIANS(User_Model_Calcs!A1341))^2))*COS(RADIANS(User_Model_Calcs!A1341))</f>
        <v>5667.0773267120785</v>
      </c>
      <c r="K1341" s="4">
        <f ca="1">((Earth_Data!$B$1*(1-Earth_Data!$B$2^2))/SQRT(1-Earth_Data!$B$2^2*SIN(RADIANS(User_Model_Calcs!A1341))^2))*SIN(RADIANS(User_Model_Calcs!A1341))</f>
        <v>-2916.7733154526418</v>
      </c>
      <c r="L1341" s="4">
        <f t="shared" ca="1" si="169"/>
        <v>-27.234309682706002</v>
      </c>
      <c r="M1341" s="4">
        <f t="shared" ca="1" si="170"/>
        <v>6373.6435420150938</v>
      </c>
      <c r="N1341" s="4">
        <f ca="1">SQRT(User_Model_Calcs!M1341^2+Sat_Data!$B$3^2-2*User_Model_Calcs!M1341*Sat_Data!$B$3*COS(RADIANS(L1341))*COS(RADIANS(I1341)))</f>
        <v>38583.999300573334</v>
      </c>
      <c r="O1341" s="4">
        <f ca="1">DEGREES(ACOS(((Earth_Data!$B$1+Sat_Data!$B$2)/User_Model_Calcs!N1341)*SQRT(1-COS(RADIANS(User_Model_Calcs!I1341))^2*COS(RADIANS(User_Model_Calcs!A1341))^2)))</f>
        <v>30.259556717597167</v>
      </c>
      <c r="P1341" s="4">
        <f t="shared" ca="1" si="171"/>
        <v>66.32319856393255</v>
      </c>
    </row>
    <row r="1342" spans="1:16" x14ac:dyDescent="0.25">
      <c r="A1342" s="4">
        <f t="shared" ca="1" si="164"/>
        <v>-17.446047423182165</v>
      </c>
      <c r="B1342" s="4">
        <f t="shared" ca="1" si="165"/>
        <v>117.30018383812569</v>
      </c>
      <c r="C1342" s="4">
        <v>4591</v>
      </c>
      <c r="D1342" s="4">
        <f t="shared" ca="1" si="166"/>
        <v>3</v>
      </c>
      <c r="E1342" s="4">
        <v>0.55000000000000004</v>
      </c>
      <c r="F1342" s="4">
        <v>19.899999999999999</v>
      </c>
      <c r="G1342" s="4">
        <f t="shared" ca="1" si="168"/>
        <v>53.323113517529826</v>
      </c>
      <c r="H1342" s="4">
        <f t="shared" ca="1" si="167"/>
        <v>15.664082080185652</v>
      </c>
      <c r="I1342" s="4">
        <f ca="1">User_Model_Calcs!B1342-Sat_Data!$B$5</f>
        <v>7.3001838381256903</v>
      </c>
      <c r="J1342" s="4">
        <f ca="1">(Earth_Data!$B$1/SQRT(1-Earth_Data!$B$2^2*SIN(RADIANS(User_Model_Calcs!A1342))^2))*COS(RADIANS(User_Model_Calcs!A1342))</f>
        <v>6086.5750907316205</v>
      </c>
      <c r="K1342" s="4">
        <f ca="1">((Earth_Data!$B$1*(1-Earth_Data!$B$2^2))/SQRT(1-Earth_Data!$B$2^2*SIN(RADIANS(User_Model_Calcs!A1342))^2))*SIN(RADIANS(User_Model_Calcs!A1342))</f>
        <v>-1899.985219761121</v>
      </c>
      <c r="L1342" s="4">
        <f t="shared" ca="1" si="169"/>
        <v>-17.336274980608554</v>
      </c>
      <c r="M1342" s="4">
        <f t="shared" ca="1" si="170"/>
        <v>6376.2324432556052</v>
      </c>
      <c r="N1342" s="4">
        <f ca="1">SQRT(User_Model_Calcs!M1342^2+Sat_Data!$B$3^2-2*User_Model_Calcs!M1342*Sat_Data!$B$3*COS(RADIANS(L1342))*COS(RADIANS(I1342)))</f>
        <v>36185.096181191802</v>
      </c>
      <c r="O1342" s="4">
        <f ca="1">DEGREES(ACOS(((Earth_Data!$B$1+Sat_Data!$B$2)/User_Model_Calcs!N1342)*SQRT(1-COS(RADIANS(User_Model_Calcs!I1342))^2*COS(RADIANS(User_Model_Calcs!A1342))^2)))</f>
        <v>67.862999747553104</v>
      </c>
      <c r="P1342" s="4">
        <f t="shared" ca="1" si="171"/>
        <v>23.136764710597291</v>
      </c>
    </row>
    <row r="1343" spans="1:16" x14ac:dyDescent="0.25">
      <c r="A1343" s="4">
        <f t="shared" ca="1" si="164"/>
        <v>-36.730060310182225</v>
      </c>
      <c r="B1343" s="4">
        <f t="shared" ca="1" si="165"/>
        <v>118.44403878145042</v>
      </c>
      <c r="C1343" s="4">
        <v>4592</v>
      </c>
      <c r="D1343" s="4">
        <f t="shared" ca="1" si="166"/>
        <v>0.75</v>
      </c>
      <c r="E1343" s="4">
        <v>0.55000000000000004</v>
      </c>
      <c r="F1343" s="4">
        <v>19.899999999999999</v>
      </c>
      <c r="G1343" s="4">
        <f t="shared" ca="1" si="168"/>
        <v>41.281913690970576</v>
      </c>
      <c r="H1343" s="4">
        <f t="shared" ca="1" si="167"/>
        <v>17.158541780489706</v>
      </c>
      <c r="I1343" s="4">
        <f ca="1">User_Model_Calcs!B1343-Sat_Data!$B$5</f>
        <v>8.4440387814504163</v>
      </c>
      <c r="J1343" s="4">
        <f ca="1">(Earth_Data!$B$1/SQRT(1-Earth_Data!$B$2^2*SIN(RADIANS(User_Model_Calcs!A1343))^2))*COS(RADIANS(User_Model_Calcs!A1343))</f>
        <v>5117.9675468302039</v>
      </c>
      <c r="K1343" s="4">
        <f ca="1">((Earth_Data!$B$1*(1-Earth_Data!$B$2^2))/SQRT(1-Earth_Data!$B$2^2*SIN(RADIANS(User_Model_Calcs!A1343))^2))*SIN(RADIANS(User_Model_Calcs!A1343))</f>
        <v>-3793.4277540969119</v>
      </c>
      <c r="L1343" s="4">
        <f t="shared" ca="1" si="169"/>
        <v>-36.545771697889165</v>
      </c>
      <c r="M1343" s="4">
        <f t="shared" ca="1" si="170"/>
        <v>6370.532625766853</v>
      </c>
      <c r="N1343" s="4">
        <f ca="1">SQRT(User_Model_Calcs!M1343^2+Sat_Data!$B$3^2-2*User_Model_Calcs!M1343*Sat_Data!$B$3*COS(RADIANS(L1343))*COS(RADIANS(I1343)))</f>
        <v>37302.647641013071</v>
      </c>
      <c r="O1343" s="4">
        <f ca="1">DEGREES(ACOS(((Earth_Data!$B$1+Sat_Data!$B$2)/User_Model_Calcs!N1343)*SQRT(1-COS(RADIANS(User_Model_Calcs!I1343))^2*COS(RADIANS(User_Model_Calcs!A1343))^2)))</f>
        <v>46.452846563656742</v>
      </c>
      <c r="P1343" s="4">
        <f t="shared" ca="1" si="171"/>
        <v>13.940731887696504</v>
      </c>
    </row>
    <row r="1344" spans="1:16" x14ac:dyDescent="0.25">
      <c r="A1344" s="4">
        <f t="shared" ca="1" si="164"/>
        <v>-36.482726649031974</v>
      </c>
      <c r="B1344" s="4">
        <f t="shared" ca="1" si="165"/>
        <v>113.89723171971141</v>
      </c>
      <c r="C1344" s="4">
        <v>4593</v>
      </c>
      <c r="D1344" s="4">
        <f t="shared" ca="1" si="166"/>
        <v>3</v>
      </c>
      <c r="E1344" s="4">
        <v>0.55000000000000004</v>
      </c>
      <c r="F1344" s="4">
        <v>19.899999999999999</v>
      </c>
      <c r="G1344" s="4">
        <f t="shared" ca="1" si="168"/>
        <v>53.323113517529826</v>
      </c>
      <c r="H1344" s="4">
        <f t="shared" ca="1" si="167"/>
        <v>22.632939144051136</v>
      </c>
      <c r="I1344" s="4">
        <f ca="1">User_Model_Calcs!B1344-Sat_Data!$B$5</f>
        <v>3.8972317197114137</v>
      </c>
      <c r="J1344" s="4">
        <f ca="1">(Earth_Data!$B$1/SQRT(1-Earth_Data!$B$2^2*SIN(RADIANS(User_Model_Calcs!A1344))^2))*COS(RADIANS(User_Model_Calcs!A1344))</f>
        <v>5134.3343966768261</v>
      </c>
      <c r="K1344" s="4">
        <f ca="1">((Earth_Data!$B$1*(1-Earth_Data!$B$2^2))/SQRT(1-Earth_Data!$B$2^2*SIN(RADIANS(User_Model_Calcs!A1344))^2))*SIN(RADIANS(User_Model_Calcs!A1344))</f>
        <v>-3771.3949095915345</v>
      </c>
      <c r="L1344" s="4">
        <f t="shared" ca="1" si="169"/>
        <v>-36.298922494380307</v>
      </c>
      <c r="M1344" s="4">
        <f t="shared" ca="1" si="170"/>
        <v>6370.6207908642409</v>
      </c>
      <c r="N1344" s="4">
        <f ca="1">SQRT(User_Model_Calcs!M1344^2+Sat_Data!$B$3^2-2*User_Model_Calcs!M1344*Sat_Data!$B$3*COS(RADIANS(L1344))*COS(RADIANS(I1344)))</f>
        <v>37234.810824058746</v>
      </c>
      <c r="O1344" s="4">
        <f ca="1">DEGREES(ACOS(((Earth_Data!$B$1+Sat_Data!$B$2)/User_Model_Calcs!N1344)*SQRT(1-COS(RADIANS(User_Model_Calcs!I1344))^2*COS(RADIANS(User_Model_Calcs!A1344))^2)))</f>
        <v>47.45790017255807</v>
      </c>
      <c r="P1344" s="4">
        <f t="shared" ca="1" si="171"/>
        <v>6.5362165479644752</v>
      </c>
    </row>
    <row r="1345" spans="1:16" x14ac:dyDescent="0.25">
      <c r="A1345" s="4">
        <f t="shared" ca="1" si="164"/>
        <v>-40.676034683419722</v>
      </c>
      <c r="B1345" s="4">
        <f t="shared" ca="1" si="165"/>
        <v>148.7987367458496</v>
      </c>
      <c r="C1345" s="4">
        <v>4594</v>
      </c>
      <c r="D1345" s="4">
        <f t="shared" ca="1" si="166"/>
        <v>0.75</v>
      </c>
      <c r="E1345" s="4">
        <v>0.55000000000000004</v>
      </c>
      <c r="F1345" s="4">
        <v>19.899999999999999</v>
      </c>
      <c r="G1345" s="4">
        <f t="shared" ca="1" si="168"/>
        <v>41.281913690970576</v>
      </c>
      <c r="H1345" s="4">
        <f t="shared" ca="1" si="167"/>
        <v>16.46500607601164</v>
      </c>
      <c r="I1345" s="4">
        <f ca="1">User_Model_Calcs!B1345-Sat_Data!$B$5</f>
        <v>38.798736745849595</v>
      </c>
      <c r="J1345" s="4">
        <f ca="1">(Earth_Data!$B$1/SQRT(1-Earth_Data!$B$2^2*SIN(RADIANS(User_Model_Calcs!A1345))^2))*COS(RADIANS(User_Model_Calcs!A1345))</f>
        <v>4844.119317606679</v>
      </c>
      <c r="K1345" s="4">
        <f ca="1">((Earth_Data!$B$1*(1-Earth_Data!$B$2^2))/SQRT(1-Earth_Data!$B$2^2*SIN(RADIANS(User_Model_Calcs!A1345))^2))*SIN(RADIANS(User_Model_Calcs!A1345))</f>
        <v>-4135.2062432839084</v>
      </c>
      <c r="L1345" s="4">
        <f t="shared" ca="1" si="169"/>
        <v>-40.485891366835631</v>
      </c>
      <c r="M1345" s="4">
        <f t="shared" ca="1" si="170"/>
        <v>6369.0990444257041</v>
      </c>
      <c r="N1345" s="4">
        <f ca="1">SQRT(User_Model_Calcs!M1345^2+Sat_Data!$B$3^2-2*User_Model_Calcs!M1345*Sat_Data!$B$3*COS(RADIANS(L1345))*COS(RADIANS(I1345)))</f>
        <v>38730.063837507099</v>
      </c>
      <c r="O1345" s="4">
        <f ca="1">DEGREES(ACOS(((Earth_Data!$B$1+Sat_Data!$B$2)/User_Model_Calcs!N1345)*SQRT(1-COS(RADIANS(User_Model_Calcs!I1345))^2*COS(RADIANS(User_Model_Calcs!A1345))^2)))</f>
        <v>28.580706924288027</v>
      </c>
      <c r="P1345" s="4">
        <f t="shared" ca="1" si="171"/>
        <v>50.968699283263732</v>
      </c>
    </row>
    <row r="1346" spans="1:16" x14ac:dyDescent="0.25">
      <c r="A1346" s="4">
        <f t="shared" ref="A1346:A1409" ca="1" si="172">RAND()*(-44.106+9.432)-9.432</f>
        <v>-38.759947356441877</v>
      </c>
      <c r="B1346" s="4">
        <f t="shared" ref="B1346:B1409" ca="1" si="173">RAND()*(160-105)+105</f>
        <v>152.90436117524453</v>
      </c>
      <c r="C1346" s="4">
        <v>4595</v>
      </c>
      <c r="D1346" s="4">
        <f t="shared" ref="D1346:D1409" ca="1" si="174">CHOOSE(RANDBETWEEN(1,3),0.75,1.2,3)</f>
        <v>3</v>
      </c>
      <c r="E1346" s="4">
        <v>0.55000000000000004</v>
      </c>
      <c r="F1346" s="4">
        <v>19.899999999999999</v>
      </c>
      <c r="G1346" s="4">
        <f t="shared" ca="1" si="168"/>
        <v>53.323113517529826</v>
      </c>
      <c r="H1346" s="4">
        <f t="shared" ca="1" si="167"/>
        <v>14.378620000796296</v>
      </c>
      <c r="I1346" s="4">
        <f ca="1">User_Model_Calcs!B1346-Sat_Data!$B$5</f>
        <v>42.904361175244532</v>
      </c>
      <c r="J1346" s="4">
        <f ca="1">(Earth_Data!$B$1/SQRT(1-Earth_Data!$B$2^2*SIN(RADIANS(User_Model_Calcs!A1346))^2))*COS(RADIANS(User_Model_Calcs!A1346))</f>
        <v>4980.0571426313854</v>
      </c>
      <c r="K1346" s="4">
        <f ca="1">((Earth_Data!$B$1*(1-Earth_Data!$B$2^2))/SQRT(1-Earth_Data!$B$2^2*SIN(RADIANS(User_Model_Calcs!A1346))^2))*SIN(RADIANS(User_Model_Calcs!A1346))</f>
        <v>-3971.5732225877955</v>
      </c>
      <c r="L1346" s="4">
        <f t="shared" ca="1" si="169"/>
        <v>-38.572203386075032</v>
      </c>
      <c r="M1346" s="4">
        <f t="shared" ca="1" si="170"/>
        <v>6369.8008608001464</v>
      </c>
      <c r="N1346" s="4">
        <f ca="1">SQRT(User_Model_Calcs!M1346^2+Sat_Data!$B$3^2-2*User_Model_Calcs!M1346*Sat_Data!$B$3*COS(RADIANS(L1346))*COS(RADIANS(I1346)))</f>
        <v>38868.655290407289</v>
      </c>
      <c r="O1346" s="4">
        <f ca="1">DEGREES(ACOS(((Earth_Data!$B$1+Sat_Data!$B$2)/User_Model_Calcs!N1346)*SQRT(1-COS(RADIANS(User_Model_Calcs!I1346))^2*COS(RADIANS(User_Model_Calcs!A1346))^2)))</f>
        <v>27.073994190064923</v>
      </c>
      <c r="P1346" s="4">
        <f t="shared" ca="1" si="171"/>
        <v>56.035132209653931</v>
      </c>
    </row>
    <row r="1347" spans="1:16" x14ac:dyDescent="0.25">
      <c r="A1347" s="4">
        <f t="shared" ca="1" si="172"/>
        <v>-39.14156412842776</v>
      </c>
      <c r="B1347" s="4">
        <f t="shared" ca="1" si="173"/>
        <v>120.90547162751689</v>
      </c>
      <c r="C1347" s="4">
        <v>4596</v>
      </c>
      <c r="D1347" s="4">
        <f t="shared" ca="1" si="174"/>
        <v>1.2</v>
      </c>
      <c r="E1347" s="4">
        <v>0.55000000000000004</v>
      </c>
      <c r="F1347" s="4">
        <v>19.899999999999999</v>
      </c>
      <c r="G1347" s="4">
        <f t="shared" ca="1" si="168"/>
        <v>45.364313344089069</v>
      </c>
      <c r="H1347" s="4">
        <f t="shared" ref="H1347:H1410" ca="1" si="175">RAND()*(24-14)+14</f>
        <v>20.246083459660348</v>
      </c>
      <c r="I1347" s="4">
        <f ca="1">User_Model_Calcs!B1347-Sat_Data!$B$5</f>
        <v>10.905471627516889</v>
      </c>
      <c r="J1347" s="4">
        <f ca="1">(Earth_Data!$B$1/SQRT(1-Earth_Data!$B$2^2*SIN(RADIANS(User_Model_Calcs!A1347))^2))*COS(RADIANS(User_Model_Calcs!A1347))</f>
        <v>4953.4243210829009</v>
      </c>
      <c r="K1347" s="4">
        <f ca="1">((Earth_Data!$B$1*(1-Earth_Data!$B$2^2))/SQRT(1-Earth_Data!$B$2^2*SIN(RADIANS(User_Model_Calcs!A1347))^2))*SIN(RADIANS(User_Model_Calcs!A1347))</f>
        <v>-4004.5198743236642</v>
      </c>
      <c r="L1347" s="4">
        <f t="shared" ca="1" si="169"/>
        <v>-38.953275073928985</v>
      </c>
      <c r="M1347" s="4">
        <f t="shared" ca="1" si="170"/>
        <v>6369.6618378489147</v>
      </c>
      <c r="N1347" s="4">
        <f ca="1">SQRT(User_Model_Calcs!M1347^2+Sat_Data!$B$3^2-2*User_Model_Calcs!M1347*Sat_Data!$B$3*COS(RADIANS(L1347))*COS(RADIANS(I1347)))</f>
        <v>37526.219895281291</v>
      </c>
      <c r="O1347" s="4">
        <f ca="1">DEGREES(ACOS(((Earth_Data!$B$1+Sat_Data!$B$2)/User_Model_Calcs!N1347)*SQRT(1-COS(RADIANS(User_Model_Calcs!I1347))^2*COS(RADIANS(User_Model_Calcs!A1347))^2)))</f>
        <v>43.267286632867126</v>
      </c>
      <c r="P1347" s="4">
        <f t="shared" ca="1" si="171"/>
        <v>16.97340684744125</v>
      </c>
    </row>
    <row r="1348" spans="1:16" x14ac:dyDescent="0.25">
      <c r="A1348" s="4">
        <f t="shared" ca="1" si="172"/>
        <v>-35.423500056084002</v>
      </c>
      <c r="B1348" s="4">
        <f t="shared" ca="1" si="173"/>
        <v>128.50507909691154</v>
      </c>
      <c r="C1348" s="4">
        <v>4597</v>
      </c>
      <c r="D1348" s="4">
        <f t="shared" ca="1" si="174"/>
        <v>3</v>
      </c>
      <c r="E1348" s="4">
        <v>0.55000000000000004</v>
      </c>
      <c r="F1348" s="4">
        <v>19.899999999999999</v>
      </c>
      <c r="G1348" s="4">
        <f t="shared" ca="1" si="168"/>
        <v>53.323113517529826</v>
      </c>
      <c r="H1348" s="4">
        <f t="shared" ca="1" si="175"/>
        <v>22.217618219320812</v>
      </c>
      <c r="I1348" s="4">
        <f ca="1">User_Model_Calcs!B1348-Sat_Data!$B$5</f>
        <v>18.505079096911544</v>
      </c>
      <c r="J1348" s="4">
        <f ca="1">(Earth_Data!$B$1/SQRT(1-Earth_Data!$B$2^2*SIN(RADIANS(User_Model_Calcs!A1348))^2))*COS(RADIANS(User_Model_Calcs!A1348))</f>
        <v>5203.3379271020403</v>
      </c>
      <c r="K1348" s="4">
        <f ca="1">((Earth_Data!$B$1*(1-Earth_Data!$B$2^2))/SQRT(1-Earth_Data!$B$2^2*SIN(RADIANS(User_Model_Calcs!A1348))^2))*SIN(RADIANS(User_Model_Calcs!A1348))</f>
        <v>-3676.2561272729863</v>
      </c>
      <c r="L1348" s="4">
        <f t="shared" ca="1" si="169"/>
        <v>-35.241924663568419</v>
      </c>
      <c r="M1348" s="4">
        <f t="shared" ca="1" si="170"/>
        <v>6370.9955812989492</v>
      </c>
      <c r="N1348" s="4">
        <f ca="1">SQRT(User_Model_Calcs!M1348^2+Sat_Data!$B$3^2-2*User_Model_Calcs!M1348*Sat_Data!$B$3*COS(RADIANS(L1348))*COS(RADIANS(I1348)))</f>
        <v>37447.337430969499</v>
      </c>
      <c r="O1348" s="4">
        <f ca="1">DEGREES(ACOS(((Earth_Data!$B$1+Sat_Data!$B$2)/User_Model_Calcs!N1348)*SQRT(1-COS(RADIANS(User_Model_Calcs!I1348))^2*COS(RADIANS(User_Model_Calcs!A1348))^2)))</f>
        <v>44.385605995597281</v>
      </c>
      <c r="P1348" s="4">
        <f t="shared" ca="1" si="171"/>
        <v>30.003911180137816</v>
      </c>
    </row>
    <row r="1349" spans="1:16" x14ac:dyDescent="0.25">
      <c r="A1349" s="4">
        <f t="shared" ca="1" si="172"/>
        <v>-21.938151732886691</v>
      </c>
      <c r="B1349" s="4">
        <f t="shared" ca="1" si="173"/>
        <v>111.45182223606604</v>
      </c>
      <c r="C1349" s="4">
        <v>4598</v>
      </c>
      <c r="D1349" s="4">
        <f t="shared" ca="1" si="174"/>
        <v>1.2</v>
      </c>
      <c r="E1349" s="4">
        <v>0.55000000000000004</v>
      </c>
      <c r="F1349" s="4">
        <v>19.899999999999999</v>
      </c>
      <c r="G1349" s="4">
        <f t="shared" ca="1" si="168"/>
        <v>45.364313344089069</v>
      </c>
      <c r="H1349" s="4">
        <f t="shared" ca="1" si="175"/>
        <v>21.94800550031254</v>
      </c>
      <c r="I1349" s="4">
        <f ca="1">User_Model_Calcs!B1349-Sat_Data!$B$5</f>
        <v>1.451822236066036</v>
      </c>
      <c r="J1349" s="4">
        <f ca="1">(Earth_Data!$B$1/SQRT(1-Earth_Data!$B$2^2*SIN(RADIANS(User_Model_Calcs!A1349))^2))*COS(RADIANS(User_Model_Calcs!A1349))</f>
        <v>5919.050228424976</v>
      </c>
      <c r="K1349" s="4">
        <f ca="1">((Earth_Data!$B$1*(1-Earth_Data!$B$2^2))/SQRT(1-Earth_Data!$B$2^2*SIN(RADIANS(User_Model_Calcs!A1349))^2))*SIN(RADIANS(User_Model_Calcs!A1349))</f>
        <v>-2368.0625599445775</v>
      </c>
      <c r="L1349" s="4">
        <f t="shared" ca="1" si="169"/>
        <v>-21.805101674754404</v>
      </c>
      <c r="M1349" s="4">
        <f t="shared" ca="1" si="170"/>
        <v>6375.1765382951571</v>
      </c>
      <c r="N1349" s="4">
        <f ca="1">SQRT(User_Model_Calcs!M1349^2+Sat_Data!$B$3^2-2*User_Model_Calcs!M1349*Sat_Data!$B$3*COS(RADIANS(L1349))*COS(RADIANS(I1349)))</f>
        <v>36324.57138717721</v>
      </c>
      <c r="O1349" s="4">
        <f ca="1">DEGREES(ACOS(((Earth_Data!$B$1+Sat_Data!$B$2)/User_Model_Calcs!N1349)*SQRT(1-COS(RADIANS(User_Model_Calcs!I1349))^2*COS(RADIANS(User_Model_Calcs!A1349))^2)))</f>
        <v>64.245001497972808</v>
      </c>
      <c r="P1349" s="4">
        <f t="shared" ca="1" si="171"/>
        <v>3.8808624174391859</v>
      </c>
    </row>
    <row r="1350" spans="1:16" x14ac:dyDescent="0.25">
      <c r="A1350" s="4">
        <f t="shared" ca="1" si="172"/>
        <v>-15.000482325876586</v>
      </c>
      <c r="B1350" s="4">
        <f t="shared" ca="1" si="173"/>
        <v>156.3330117916131</v>
      </c>
      <c r="C1350" s="4">
        <v>4599</v>
      </c>
      <c r="D1350" s="4">
        <f t="shared" ca="1" si="174"/>
        <v>3</v>
      </c>
      <c r="E1350" s="4">
        <v>0.55000000000000004</v>
      </c>
      <c r="F1350" s="4">
        <v>19.899999999999999</v>
      </c>
      <c r="G1350" s="4">
        <f t="shared" ca="1" si="168"/>
        <v>53.323113517529826</v>
      </c>
      <c r="H1350" s="4">
        <f t="shared" ca="1" si="175"/>
        <v>19.198860186357887</v>
      </c>
      <c r="I1350" s="4">
        <f ca="1">User_Model_Calcs!B1350-Sat_Data!$B$5</f>
        <v>46.333011791613103</v>
      </c>
      <c r="J1350" s="4">
        <f ca="1">(Earth_Data!$B$1/SQRT(1-Earth_Data!$B$2^2*SIN(RADIANS(User_Model_Calcs!A1350))^2))*COS(RADIANS(User_Model_Calcs!A1350))</f>
        <v>6162.1782007409884</v>
      </c>
      <c r="K1350" s="4">
        <f ca="1">((Earth_Data!$B$1*(1-Earth_Data!$B$2^2))/SQRT(1-Earth_Data!$B$2^2*SIN(RADIANS(User_Model_Calcs!A1350))^2))*SIN(RADIANS(User_Model_Calcs!A1350))</f>
        <v>-1640.1522504709576</v>
      </c>
      <c r="L1350" s="4">
        <f t="shared" ca="1" si="169"/>
        <v>-14.904544766922209</v>
      </c>
      <c r="M1350" s="4">
        <f t="shared" ca="1" si="170"/>
        <v>6376.7185591346579</v>
      </c>
      <c r="N1350" s="4">
        <f ca="1">SQRT(User_Model_Calcs!M1350^2+Sat_Data!$B$3^2-2*User_Model_Calcs!M1350*Sat_Data!$B$3*COS(RADIANS(L1350))*COS(RADIANS(I1350)))</f>
        <v>38205.752891873672</v>
      </c>
      <c r="O1350" s="4">
        <f ca="1">DEGREES(ACOS(((Earth_Data!$B$1+Sat_Data!$B$2)/User_Model_Calcs!N1350)*SQRT(1-COS(RADIANS(User_Model_Calcs!I1350))^2*COS(RADIANS(User_Model_Calcs!A1350))^2)))</f>
        <v>34.682988456064031</v>
      </c>
      <c r="P1350" s="4">
        <f t="shared" ca="1" si="171"/>
        <v>76.122651409918134</v>
      </c>
    </row>
    <row r="1351" spans="1:16" x14ac:dyDescent="0.25">
      <c r="A1351" s="4">
        <f t="shared" ca="1" si="172"/>
        <v>-29.986194000534233</v>
      </c>
      <c r="B1351" s="4">
        <f t="shared" ca="1" si="173"/>
        <v>155.8367346420992</v>
      </c>
      <c r="C1351" s="4">
        <v>4600</v>
      </c>
      <c r="D1351" s="4">
        <f t="shared" ca="1" si="174"/>
        <v>3</v>
      </c>
      <c r="E1351" s="4">
        <v>0.55000000000000004</v>
      </c>
      <c r="F1351" s="4">
        <v>19.899999999999999</v>
      </c>
      <c r="G1351" s="4">
        <f t="shared" ca="1" si="168"/>
        <v>53.323113517529826</v>
      </c>
      <c r="H1351" s="4">
        <f t="shared" ca="1" si="175"/>
        <v>16.187848572839801</v>
      </c>
      <c r="I1351" s="4">
        <f ca="1">User_Model_Calcs!B1351-Sat_Data!$B$5</f>
        <v>45.836734642099202</v>
      </c>
      <c r="J1351" s="4">
        <f ca="1">(Earth_Data!$B$1/SQRT(1-Earth_Data!$B$2^2*SIN(RADIANS(User_Model_Calcs!A1351))^2))*COS(RADIANS(User_Model_Calcs!A1351))</f>
        <v>5529.0243853822849</v>
      </c>
      <c r="K1351" s="4">
        <f ca="1">((Earth_Data!$B$1*(1-Earth_Data!$B$2^2))/SQRT(1-Earth_Data!$B$2^2*SIN(RADIANS(User_Model_Calcs!A1351))^2))*SIN(RADIANS(User_Model_Calcs!A1351))</f>
        <v>-3169.0493750454953</v>
      </c>
      <c r="L1351" s="4">
        <f t="shared" ca="1" si="169"/>
        <v>-29.81987305562691</v>
      </c>
      <c r="M1351" s="4">
        <f t="shared" ca="1" si="170"/>
        <v>6372.8317564194494</v>
      </c>
      <c r="N1351" s="4">
        <f ca="1">SQRT(User_Model_Calcs!M1351^2+Sat_Data!$B$3^2-2*User_Model_Calcs!M1351*Sat_Data!$B$3*COS(RADIANS(L1351))*COS(RADIANS(I1351)))</f>
        <v>38646.948911598913</v>
      </c>
      <c r="O1351" s="4">
        <f ca="1">DEGREES(ACOS(((Earth_Data!$B$1+Sat_Data!$B$2)/User_Model_Calcs!N1351)*SQRT(1-COS(RADIANS(User_Model_Calcs!I1351))^2*COS(RADIANS(User_Model_Calcs!A1351))^2)))</f>
        <v>29.544592013020754</v>
      </c>
      <c r="P1351" s="4">
        <f t="shared" ca="1" si="171"/>
        <v>64.107936982648511</v>
      </c>
    </row>
    <row r="1352" spans="1:16" x14ac:dyDescent="0.25">
      <c r="A1352" s="4">
        <f t="shared" ca="1" si="172"/>
        <v>-43.59350758537677</v>
      </c>
      <c r="B1352" s="4">
        <f t="shared" ca="1" si="173"/>
        <v>116.09119526929304</v>
      </c>
      <c r="C1352" s="4">
        <v>4601</v>
      </c>
      <c r="D1352" s="4">
        <f t="shared" ca="1" si="174"/>
        <v>3</v>
      </c>
      <c r="E1352" s="4">
        <v>0.55000000000000004</v>
      </c>
      <c r="F1352" s="4">
        <v>19.899999999999999</v>
      </c>
      <c r="G1352" s="4">
        <f t="shared" ca="1" si="168"/>
        <v>53.323113517529826</v>
      </c>
      <c r="H1352" s="4">
        <f t="shared" ca="1" si="175"/>
        <v>17.555321623903691</v>
      </c>
      <c r="I1352" s="4">
        <f ca="1">User_Model_Calcs!B1352-Sat_Data!$B$5</f>
        <v>6.0911952692930385</v>
      </c>
      <c r="J1352" s="4">
        <f ca="1">(Earth_Data!$B$1/SQRT(1-Earth_Data!$B$2^2*SIN(RADIANS(User_Model_Calcs!A1352))^2))*COS(RADIANS(User_Model_Calcs!A1352))</f>
        <v>4626.737185416634</v>
      </c>
      <c r="K1352" s="4">
        <f ca="1">((Earth_Data!$B$1*(1-Earth_Data!$B$2^2))/SQRT(1-Earth_Data!$B$2^2*SIN(RADIANS(User_Model_Calcs!A1352))^2))*SIN(RADIANS(User_Model_Calcs!A1352))</f>
        <v>-4375.4934608867552</v>
      </c>
      <c r="L1352" s="4">
        <f t="shared" ca="1" si="169"/>
        <v>-43.401344088154168</v>
      </c>
      <c r="M1352" s="4">
        <f t="shared" ca="1" si="170"/>
        <v>6368.0169604971843</v>
      </c>
      <c r="N1352" s="4">
        <f ca="1">SQRT(User_Model_Calcs!M1352^2+Sat_Data!$B$3^2-2*User_Model_Calcs!M1352*Sat_Data!$B$3*COS(RADIANS(L1352))*COS(RADIANS(I1352)))</f>
        <v>37820.686419000616</v>
      </c>
      <c r="O1352" s="4">
        <f ca="1">DEGREES(ACOS(((Earth_Data!$B$1+Sat_Data!$B$2)/User_Model_Calcs!N1352)*SQRT(1-COS(RADIANS(User_Model_Calcs!I1352))^2*COS(RADIANS(User_Model_Calcs!A1352))^2)))</f>
        <v>39.332030542008596</v>
      </c>
      <c r="P1352" s="4">
        <f t="shared" ca="1" si="171"/>
        <v>8.7973792718880368</v>
      </c>
    </row>
    <row r="1353" spans="1:16" x14ac:dyDescent="0.25">
      <c r="A1353" s="4">
        <f t="shared" ca="1" si="172"/>
        <v>-35.701155829846911</v>
      </c>
      <c r="B1353" s="4">
        <f t="shared" ca="1" si="173"/>
        <v>136.60261604475633</v>
      </c>
      <c r="C1353" s="4">
        <v>4602</v>
      </c>
      <c r="D1353" s="4">
        <f t="shared" ca="1" si="174"/>
        <v>0.75</v>
      </c>
      <c r="E1353" s="4">
        <v>0.55000000000000004</v>
      </c>
      <c r="F1353" s="4">
        <v>19.899999999999999</v>
      </c>
      <c r="G1353" s="4">
        <f t="shared" ca="1" si="168"/>
        <v>41.281913690970576</v>
      </c>
      <c r="H1353" s="4">
        <f t="shared" ca="1" si="175"/>
        <v>21.75190077915239</v>
      </c>
      <c r="I1353" s="4">
        <f ca="1">User_Model_Calcs!B1353-Sat_Data!$B$5</f>
        <v>26.602616044756331</v>
      </c>
      <c r="J1353" s="4">
        <f ca="1">(Earth_Data!$B$1/SQRT(1-Earth_Data!$B$2^2*SIN(RADIANS(User_Model_Calcs!A1353))^2))*COS(RADIANS(User_Model_Calcs!A1353))</f>
        <v>5185.4214365938606</v>
      </c>
      <c r="K1353" s="4">
        <f ca="1">((Earth_Data!$B$1*(1-Earth_Data!$B$2^2))/SQRT(1-Earth_Data!$B$2^2*SIN(RADIANS(User_Model_Calcs!A1353))^2))*SIN(RADIANS(User_Model_Calcs!A1353))</f>
        <v>-3701.3164106198788</v>
      </c>
      <c r="L1353" s="4">
        <f t="shared" ca="1" si="169"/>
        <v>-35.518972154057671</v>
      </c>
      <c r="M1353" s="4">
        <f t="shared" ca="1" si="170"/>
        <v>6370.8977896848382</v>
      </c>
      <c r="N1353" s="4">
        <f ca="1">SQRT(User_Model_Calcs!M1353^2+Sat_Data!$B$3^2-2*User_Model_Calcs!M1353*Sat_Data!$B$3*COS(RADIANS(L1353))*COS(RADIANS(I1353)))</f>
        <v>37781.189746735894</v>
      </c>
      <c r="O1353" s="4">
        <f ca="1">DEGREES(ACOS(((Earth_Data!$B$1+Sat_Data!$B$2)/User_Model_Calcs!N1353)*SQRT(1-COS(RADIANS(User_Model_Calcs!I1353))^2*COS(RADIANS(User_Model_Calcs!A1353))^2)))</f>
        <v>39.883078792417962</v>
      </c>
      <c r="P1353" s="4">
        <f t="shared" ca="1" si="171"/>
        <v>40.636797010423876</v>
      </c>
    </row>
    <row r="1354" spans="1:16" x14ac:dyDescent="0.25">
      <c r="A1354" s="4">
        <f t="shared" ca="1" si="172"/>
        <v>-39.889537066166959</v>
      </c>
      <c r="B1354" s="4">
        <f t="shared" ca="1" si="173"/>
        <v>151.20085708952584</v>
      </c>
      <c r="C1354" s="4">
        <v>4603</v>
      </c>
      <c r="D1354" s="4">
        <f t="shared" ca="1" si="174"/>
        <v>0.75</v>
      </c>
      <c r="E1354" s="4">
        <v>0.55000000000000004</v>
      </c>
      <c r="F1354" s="4">
        <v>19.899999999999999</v>
      </c>
      <c r="G1354" s="4">
        <f t="shared" ca="1" si="168"/>
        <v>41.281913690970576</v>
      </c>
      <c r="H1354" s="4">
        <f t="shared" ca="1" si="175"/>
        <v>17.560664592975023</v>
      </c>
      <c r="I1354" s="4">
        <f ca="1">User_Model_Calcs!B1354-Sat_Data!$B$5</f>
        <v>41.20085708952584</v>
      </c>
      <c r="J1354" s="4">
        <f ca="1">(Earth_Data!$B$1/SQRT(1-Earth_Data!$B$2^2*SIN(RADIANS(User_Model_Calcs!A1354))^2))*COS(RADIANS(User_Model_Calcs!A1354))</f>
        <v>4900.5848274445407</v>
      </c>
      <c r="K1354" s="4">
        <f ca="1">((Earth_Data!$B$1*(1-Earth_Data!$B$2^2))/SQRT(1-Earth_Data!$B$2^2*SIN(RADIANS(User_Model_Calcs!A1354))^2))*SIN(RADIANS(User_Model_Calcs!A1354))</f>
        <v>-4068.5838535217049</v>
      </c>
      <c r="L1354" s="4">
        <f t="shared" ca="1" si="169"/>
        <v>-39.700276447599236</v>
      </c>
      <c r="M1354" s="4">
        <f t="shared" ca="1" si="170"/>
        <v>6369.3882142727934</v>
      </c>
      <c r="N1354" s="4">
        <f ca="1">SQRT(User_Model_Calcs!M1354^2+Sat_Data!$B$3^2-2*User_Model_Calcs!M1354*Sat_Data!$B$3*COS(RADIANS(L1354))*COS(RADIANS(I1354)))</f>
        <v>38825.848128580183</v>
      </c>
      <c r="O1354" s="4">
        <f ca="1">DEGREES(ACOS(((Earth_Data!$B$1+Sat_Data!$B$2)/User_Model_Calcs!N1354)*SQRT(1-COS(RADIANS(User_Model_Calcs!I1354))^2*COS(RADIANS(User_Model_Calcs!A1354))^2)))</f>
        <v>27.534443835937417</v>
      </c>
      <c r="P1354" s="4">
        <f t="shared" ca="1" si="171"/>
        <v>53.77573731582121</v>
      </c>
    </row>
    <row r="1355" spans="1:16" x14ac:dyDescent="0.25">
      <c r="A1355" s="4">
        <f t="shared" ca="1" si="172"/>
        <v>-18.444473287932759</v>
      </c>
      <c r="B1355" s="4">
        <f t="shared" ca="1" si="173"/>
        <v>146.52284001146833</v>
      </c>
      <c r="C1355" s="4">
        <v>4604</v>
      </c>
      <c r="D1355" s="4">
        <f t="shared" ca="1" si="174"/>
        <v>1.2</v>
      </c>
      <c r="E1355" s="4">
        <v>0.55000000000000004</v>
      </c>
      <c r="F1355" s="4">
        <v>19.899999999999999</v>
      </c>
      <c r="G1355" s="4">
        <f t="shared" ca="1" si="168"/>
        <v>45.364313344089069</v>
      </c>
      <c r="H1355" s="4">
        <f t="shared" ca="1" si="175"/>
        <v>19.612952727371855</v>
      </c>
      <c r="I1355" s="4">
        <f ca="1">User_Model_Calcs!B1355-Sat_Data!$B$5</f>
        <v>36.522840011468332</v>
      </c>
      <c r="J1355" s="4">
        <f ca="1">(Earth_Data!$B$1/SQRT(1-Earth_Data!$B$2^2*SIN(RADIANS(User_Model_Calcs!A1355))^2))*COS(RADIANS(User_Model_Calcs!A1355))</f>
        <v>6052.527820762225</v>
      </c>
      <c r="K1355" s="4">
        <f ca="1">((Earth_Data!$B$1*(1-Earth_Data!$B$2^2))/SQRT(1-Earth_Data!$B$2^2*SIN(RADIANS(User_Model_Calcs!A1355))^2))*SIN(RADIANS(User_Model_Calcs!A1355))</f>
        <v>-2005.1135342329076</v>
      </c>
      <c r="L1355" s="4">
        <f t="shared" ca="1" si="169"/>
        <v>-18.329275051634902</v>
      </c>
      <c r="M1355" s="4">
        <f t="shared" ca="1" si="170"/>
        <v>6376.0154725553102</v>
      </c>
      <c r="N1355" s="4">
        <f ca="1">SQRT(User_Model_Calcs!M1355^2+Sat_Data!$B$3^2-2*User_Model_Calcs!M1355*Sat_Data!$B$3*COS(RADIANS(L1355))*COS(RADIANS(I1355)))</f>
        <v>37527.341823809977</v>
      </c>
      <c r="O1355" s="4">
        <f ca="1">DEGREES(ACOS(((Earth_Data!$B$1+Sat_Data!$B$2)/User_Model_Calcs!N1355)*SQRT(1-COS(RADIANS(User_Model_Calcs!I1355))^2*COS(RADIANS(User_Model_Calcs!A1355))^2)))</f>
        <v>43.352608417556219</v>
      </c>
      <c r="P1355" s="4">
        <f t="shared" ca="1" si="171"/>
        <v>66.867141191853335</v>
      </c>
    </row>
    <row r="1356" spans="1:16" x14ac:dyDescent="0.25">
      <c r="A1356" s="4">
        <f t="shared" ca="1" si="172"/>
        <v>-23.29948674633458</v>
      </c>
      <c r="B1356" s="4">
        <f t="shared" ca="1" si="173"/>
        <v>118.30490398943576</v>
      </c>
      <c r="C1356" s="4">
        <v>4605</v>
      </c>
      <c r="D1356" s="4">
        <f t="shared" ca="1" si="174"/>
        <v>1.2</v>
      </c>
      <c r="E1356" s="4">
        <v>0.55000000000000004</v>
      </c>
      <c r="F1356" s="4">
        <v>19.899999999999999</v>
      </c>
      <c r="G1356" s="4">
        <f t="shared" ca="1" si="168"/>
        <v>45.364313344089069</v>
      </c>
      <c r="H1356" s="4">
        <f t="shared" ca="1" si="175"/>
        <v>22.820796887572577</v>
      </c>
      <c r="I1356" s="4">
        <f ca="1">User_Model_Calcs!B1356-Sat_Data!$B$5</f>
        <v>8.3049039894357577</v>
      </c>
      <c r="J1356" s="4">
        <f ca="1">(Earth_Data!$B$1/SQRT(1-Earth_Data!$B$2^2*SIN(RADIANS(User_Model_Calcs!A1356))^2))*COS(RADIANS(User_Model_Calcs!A1356))</f>
        <v>5861.0723169195089</v>
      </c>
      <c r="K1356" s="4">
        <f ca="1">((Earth_Data!$B$1*(1-Earth_Data!$B$2^2))/SQRT(1-Earth_Data!$B$2^2*SIN(RADIANS(User_Model_Calcs!A1356))^2))*SIN(RADIANS(User_Model_Calcs!A1356))</f>
        <v>-2507.2165694214114</v>
      </c>
      <c r="L1356" s="4">
        <f t="shared" ca="1" si="169"/>
        <v>-23.15999814370004</v>
      </c>
      <c r="M1356" s="4">
        <f t="shared" ca="1" si="170"/>
        <v>6374.8179291758197</v>
      </c>
      <c r="N1356" s="4">
        <f ca="1">SQRT(User_Model_Calcs!M1356^2+Sat_Data!$B$3^2-2*User_Model_Calcs!M1356*Sat_Data!$B$3*COS(RADIANS(L1356))*COS(RADIANS(I1356)))</f>
        <v>36460.689638280186</v>
      </c>
      <c r="O1356" s="4">
        <f ca="1">DEGREES(ACOS(((Earth_Data!$B$1+Sat_Data!$B$2)/User_Model_Calcs!N1356)*SQRT(1-COS(RADIANS(User_Model_Calcs!I1356))^2*COS(RADIANS(User_Model_Calcs!A1356))^2)))</f>
        <v>61.154341265501031</v>
      </c>
      <c r="P1356" s="4">
        <f t="shared" ca="1" si="171"/>
        <v>20.256404408821066</v>
      </c>
    </row>
    <row r="1357" spans="1:16" x14ac:dyDescent="0.25">
      <c r="A1357" s="4">
        <f t="shared" ca="1" si="172"/>
        <v>-42.2674022783361</v>
      </c>
      <c r="B1357" s="4">
        <f t="shared" ca="1" si="173"/>
        <v>124.05159297477029</v>
      </c>
      <c r="C1357" s="4">
        <v>4606</v>
      </c>
      <c r="D1357" s="4">
        <f t="shared" ca="1" si="174"/>
        <v>3</v>
      </c>
      <c r="E1357" s="4">
        <v>0.55000000000000004</v>
      </c>
      <c r="F1357" s="4">
        <v>19.899999999999999</v>
      </c>
      <c r="G1357" s="4">
        <f t="shared" ca="1" si="168"/>
        <v>53.323113517529826</v>
      </c>
      <c r="H1357" s="4">
        <f t="shared" ca="1" si="175"/>
        <v>18.310427491186214</v>
      </c>
      <c r="I1357" s="4">
        <f ca="1">User_Model_Calcs!B1357-Sat_Data!$B$5</f>
        <v>14.051592974770287</v>
      </c>
      <c r="J1357" s="4">
        <f ca="1">(Earth_Data!$B$1/SQRT(1-Earth_Data!$B$2^2*SIN(RADIANS(User_Model_Calcs!A1357))^2))*COS(RADIANS(User_Model_Calcs!A1357))</f>
        <v>4727.0754184944035</v>
      </c>
      <c r="K1357" s="4">
        <f ca="1">((Earth_Data!$B$1*(1-Earth_Data!$B$2^2))/SQRT(1-Earth_Data!$B$2^2*SIN(RADIANS(User_Model_Calcs!A1357))^2))*SIN(RADIANS(User_Model_Calcs!A1357))</f>
        <v>-4267.6317903940353</v>
      </c>
      <c r="L1357" s="4">
        <f t="shared" ca="1" si="169"/>
        <v>-42.075911216057662</v>
      </c>
      <c r="M1357" s="4">
        <f t="shared" ca="1" si="170"/>
        <v>6368.5102740370794</v>
      </c>
      <c r="N1357" s="4">
        <f ca="1">SQRT(User_Model_Calcs!M1357^2+Sat_Data!$B$3^2-2*User_Model_Calcs!M1357*Sat_Data!$B$3*COS(RADIANS(L1357))*COS(RADIANS(I1357)))</f>
        <v>37837.473226321898</v>
      </c>
      <c r="O1357" s="4">
        <f ca="1">DEGREES(ACOS(((Earth_Data!$B$1+Sat_Data!$B$2)/User_Model_Calcs!N1357)*SQRT(1-COS(RADIANS(User_Model_Calcs!I1357))^2*COS(RADIANS(User_Model_Calcs!A1357))^2)))</f>
        <v>39.123903495274924</v>
      </c>
      <c r="P1357" s="4">
        <f t="shared" ca="1" si="171"/>
        <v>20.411231204971344</v>
      </c>
    </row>
    <row r="1358" spans="1:16" x14ac:dyDescent="0.25">
      <c r="A1358" s="4">
        <f t="shared" ca="1" si="172"/>
        <v>-28.961686332247773</v>
      </c>
      <c r="B1358" s="4">
        <f t="shared" ca="1" si="173"/>
        <v>141.72410776531581</v>
      </c>
      <c r="C1358" s="4">
        <v>4607</v>
      </c>
      <c r="D1358" s="4">
        <f t="shared" ca="1" si="174"/>
        <v>3</v>
      </c>
      <c r="E1358" s="4">
        <v>0.55000000000000004</v>
      </c>
      <c r="F1358" s="4">
        <v>19.899999999999999</v>
      </c>
      <c r="G1358" s="4">
        <f t="shared" ca="1" si="168"/>
        <v>53.323113517529826</v>
      </c>
      <c r="H1358" s="4">
        <f t="shared" ca="1" si="175"/>
        <v>21.669060881710053</v>
      </c>
      <c r="I1358" s="4">
        <f ca="1">User_Model_Calcs!B1358-Sat_Data!$B$5</f>
        <v>31.724107765315807</v>
      </c>
      <c r="J1358" s="4">
        <f ca="1">(Earth_Data!$B$1/SQRT(1-Earth_Data!$B$2^2*SIN(RADIANS(User_Model_Calcs!A1358))^2))*COS(RADIANS(User_Model_Calcs!A1358))</f>
        <v>5584.8984231017803</v>
      </c>
      <c r="K1358" s="4">
        <f ca="1">((Earth_Data!$B$1*(1-Earth_Data!$B$2^2))/SQRT(1-Earth_Data!$B$2^2*SIN(RADIANS(User_Model_Calcs!A1358))^2))*SIN(RADIANS(User_Model_Calcs!A1358))</f>
        <v>-3070.1875115125845</v>
      </c>
      <c r="L1358" s="4">
        <f t="shared" ca="1" si="169"/>
        <v>-28.798925589261145</v>
      </c>
      <c r="M1358" s="4">
        <f t="shared" ca="1" si="170"/>
        <v>6373.1579105034407</v>
      </c>
      <c r="N1358" s="4">
        <f ca="1">SQRT(User_Model_Calcs!M1358^2+Sat_Data!$B$3^2-2*User_Model_Calcs!M1358*Sat_Data!$B$3*COS(RADIANS(L1358))*COS(RADIANS(I1358)))</f>
        <v>37654.134672262175</v>
      </c>
      <c r="O1358" s="4">
        <f ca="1">DEGREES(ACOS(((Earth_Data!$B$1+Sat_Data!$B$2)/User_Model_Calcs!N1358)*SQRT(1-COS(RADIANS(User_Model_Calcs!I1358))^2*COS(RADIANS(User_Model_Calcs!A1358))^2)))</f>
        <v>41.587906216482935</v>
      </c>
      <c r="P1358" s="4">
        <f t="shared" ca="1" si="171"/>
        <v>51.928786751783996</v>
      </c>
    </row>
    <row r="1359" spans="1:16" x14ac:dyDescent="0.25">
      <c r="A1359" s="4">
        <f t="shared" ca="1" si="172"/>
        <v>-20.272019779935555</v>
      </c>
      <c r="B1359" s="4">
        <f t="shared" ca="1" si="173"/>
        <v>138.54111592997023</v>
      </c>
      <c r="C1359" s="4">
        <v>4608</v>
      </c>
      <c r="D1359" s="4">
        <f t="shared" ca="1" si="174"/>
        <v>0.75</v>
      </c>
      <c r="E1359" s="4">
        <v>0.55000000000000004</v>
      </c>
      <c r="F1359" s="4">
        <v>19.899999999999999</v>
      </c>
      <c r="G1359" s="4">
        <f t="shared" ca="1" si="168"/>
        <v>41.281913690970576</v>
      </c>
      <c r="H1359" s="4">
        <f t="shared" ca="1" si="175"/>
        <v>15.882516923746484</v>
      </c>
      <c r="I1359" s="4">
        <f ca="1">User_Model_Calcs!B1359-Sat_Data!$B$5</f>
        <v>28.541115929970232</v>
      </c>
      <c r="J1359" s="4">
        <f ca="1">(Earth_Data!$B$1/SQRT(1-Earth_Data!$B$2^2*SIN(RADIANS(User_Model_Calcs!A1359))^2))*COS(RADIANS(User_Model_Calcs!A1359))</f>
        <v>5985.472440950608</v>
      </c>
      <c r="K1359" s="4">
        <f ca="1">((Earth_Data!$B$1*(1-Earth_Data!$B$2^2))/SQRT(1-Earth_Data!$B$2^2*SIN(RADIANS(User_Model_Calcs!A1359))^2))*SIN(RADIANS(User_Model_Calcs!A1359))</f>
        <v>-2195.9710994436291</v>
      </c>
      <c r="L1359" s="4">
        <f t="shared" ca="1" si="169"/>
        <v>-20.147254133334275</v>
      </c>
      <c r="M1359" s="4">
        <f t="shared" ca="1" si="170"/>
        <v>6375.5916910488313</v>
      </c>
      <c r="N1359" s="4">
        <f ca="1">SQRT(User_Model_Calcs!M1359^2+Sat_Data!$B$3^2-2*User_Model_Calcs!M1359*Sat_Data!$B$3*COS(RADIANS(L1359))*COS(RADIANS(I1359)))</f>
        <v>37081.769487002122</v>
      </c>
      <c r="O1359" s="4">
        <f ca="1">DEGREES(ACOS(((Earth_Data!$B$1+Sat_Data!$B$2)/User_Model_Calcs!N1359)*SQRT(1-COS(RADIANS(User_Model_Calcs!I1359))^2*COS(RADIANS(User_Model_Calcs!A1359))^2)))</f>
        <v>49.898314888500508</v>
      </c>
      <c r="P1359" s="4">
        <f t="shared" ca="1" si="171"/>
        <v>57.501161864852634</v>
      </c>
    </row>
    <row r="1360" spans="1:16" x14ac:dyDescent="0.25">
      <c r="A1360" s="4">
        <f t="shared" ca="1" si="172"/>
        <v>-34.622696538952241</v>
      </c>
      <c r="B1360" s="4">
        <f t="shared" ca="1" si="173"/>
        <v>151.73500617314187</v>
      </c>
      <c r="C1360" s="4">
        <v>4609</v>
      </c>
      <c r="D1360" s="4">
        <f t="shared" ca="1" si="174"/>
        <v>3</v>
      </c>
      <c r="E1360" s="4">
        <v>0.55000000000000004</v>
      </c>
      <c r="F1360" s="4">
        <v>19.899999999999999</v>
      </c>
      <c r="G1360" s="4">
        <f t="shared" ca="1" si="168"/>
        <v>53.323113517529826</v>
      </c>
      <c r="H1360" s="4">
        <f t="shared" ca="1" si="175"/>
        <v>15.14282025120959</v>
      </c>
      <c r="I1360" s="4">
        <f ca="1">User_Model_Calcs!B1360-Sat_Data!$B$5</f>
        <v>41.735006173141869</v>
      </c>
      <c r="J1360" s="4">
        <f ca="1">(Earth_Data!$B$1/SQRT(1-Earth_Data!$B$2^2*SIN(RADIANS(User_Model_Calcs!A1360))^2))*COS(RADIANS(User_Model_Calcs!A1360))</f>
        <v>5254.3245251566495</v>
      </c>
      <c r="K1360" s="4">
        <f ca="1">((Earth_Data!$B$1*(1-Earth_Data!$B$2^2))/SQRT(1-Earth_Data!$B$2^2*SIN(RADIANS(User_Model_Calcs!A1360))^2))*SIN(RADIANS(User_Model_Calcs!A1360))</f>
        <v>-3603.5021853068151</v>
      </c>
      <c r="L1360" s="4">
        <f t="shared" ca="1" si="169"/>
        <v>-34.442970538184134</v>
      </c>
      <c r="M1360" s="4">
        <f t="shared" ca="1" si="170"/>
        <v>6371.2757133225405</v>
      </c>
      <c r="N1360" s="4">
        <f ca="1">SQRT(User_Model_Calcs!M1360^2+Sat_Data!$B$3^2-2*User_Model_Calcs!M1360*Sat_Data!$B$3*COS(RADIANS(L1360))*COS(RADIANS(I1360)))</f>
        <v>38571.511182679766</v>
      </c>
      <c r="O1360" s="4">
        <f ca="1">DEGREES(ACOS(((Earth_Data!$B$1+Sat_Data!$B$2)/User_Model_Calcs!N1360)*SQRT(1-COS(RADIANS(User_Model_Calcs!I1360))^2*COS(RADIANS(User_Model_Calcs!A1360))^2)))</f>
        <v>30.372839325012102</v>
      </c>
      <c r="P1360" s="4">
        <f t="shared" ca="1" si="171"/>
        <v>57.506292508411235</v>
      </c>
    </row>
    <row r="1361" spans="1:16" x14ac:dyDescent="0.25">
      <c r="A1361" s="4">
        <f t="shared" ca="1" si="172"/>
        <v>-27.068126988243236</v>
      </c>
      <c r="B1361" s="4">
        <f t="shared" ca="1" si="173"/>
        <v>158.87025470974172</v>
      </c>
      <c r="C1361" s="4">
        <v>4610</v>
      </c>
      <c r="D1361" s="4">
        <f t="shared" ca="1" si="174"/>
        <v>0.75</v>
      </c>
      <c r="E1361" s="4">
        <v>0.55000000000000004</v>
      </c>
      <c r="F1361" s="4">
        <v>19.899999999999999</v>
      </c>
      <c r="G1361" s="4">
        <f t="shared" ca="1" si="168"/>
        <v>41.281913690970576</v>
      </c>
      <c r="H1361" s="4">
        <f t="shared" ca="1" si="175"/>
        <v>21.635734089273654</v>
      </c>
      <c r="I1361" s="4">
        <f ca="1">User_Model_Calcs!B1361-Sat_Data!$B$5</f>
        <v>48.870254709741715</v>
      </c>
      <c r="J1361" s="4">
        <f ca="1">(Earth_Data!$B$1/SQRT(1-Earth_Data!$B$2^2*SIN(RADIANS(User_Model_Calcs!A1361))^2))*COS(RADIANS(User_Model_Calcs!A1361))</f>
        <v>5683.4579996685834</v>
      </c>
      <c r="K1361" s="4">
        <f ca="1">((Earth_Data!$B$1*(1-Earth_Data!$B$2^2))/SQRT(1-Earth_Data!$B$2^2*SIN(RADIANS(User_Model_Calcs!A1361))^2))*SIN(RADIANS(User_Model_Calcs!A1361))</f>
        <v>-2884.9405320378787</v>
      </c>
      <c r="L1361" s="4">
        <f t="shared" ca="1" si="169"/>
        <v>-26.912487747135827</v>
      </c>
      <c r="M1361" s="4">
        <f t="shared" ca="1" si="170"/>
        <v>6373.7411861003438</v>
      </c>
      <c r="N1361" s="4">
        <f ca="1">SQRT(User_Model_Calcs!M1361^2+Sat_Data!$B$3^2-2*User_Model_Calcs!M1361*Sat_Data!$B$3*COS(RADIANS(L1361))*COS(RADIANS(I1361)))</f>
        <v>38770.9618998925</v>
      </c>
      <c r="O1361" s="4">
        <f ca="1">DEGREES(ACOS(((Earth_Data!$B$1+Sat_Data!$B$2)/User_Model_Calcs!N1361)*SQRT(1-COS(RADIANS(User_Model_Calcs!I1361))^2*COS(RADIANS(User_Model_Calcs!A1361))^2)))</f>
        <v>28.182287918899448</v>
      </c>
      <c r="P1361" s="4">
        <f t="shared" ca="1" si="171"/>
        <v>68.328052681619027</v>
      </c>
    </row>
    <row r="1362" spans="1:16" x14ac:dyDescent="0.25">
      <c r="A1362" s="4">
        <f t="shared" ca="1" si="172"/>
        <v>-17.862156958700339</v>
      </c>
      <c r="B1362" s="4">
        <f t="shared" ca="1" si="173"/>
        <v>124.10882117929374</v>
      </c>
      <c r="C1362" s="4">
        <v>4611</v>
      </c>
      <c r="D1362" s="4">
        <f t="shared" ca="1" si="174"/>
        <v>1.2</v>
      </c>
      <c r="E1362" s="4">
        <v>0.55000000000000004</v>
      </c>
      <c r="F1362" s="4">
        <v>19.899999999999999</v>
      </c>
      <c r="G1362" s="4">
        <f t="shared" ca="1" si="168"/>
        <v>45.364313344089069</v>
      </c>
      <c r="H1362" s="4">
        <f t="shared" ca="1" si="175"/>
        <v>17.094404055665095</v>
      </c>
      <c r="I1362" s="4">
        <f ca="1">User_Model_Calcs!B1362-Sat_Data!$B$5</f>
        <v>14.108821179293741</v>
      </c>
      <c r="J1362" s="4">
        <f ca="1">(Earth_Data!$B$1/SQRT(1-Earth_Data!$B$2^2*SIN(RADIANS(User_Model_Calcs!A1362))^2))*COS(RADIANS(User_Model_Calcs!A1362))</f>
        <v>6072.608467190651</v>
      </c>
      <c r="K1362" s="4">
        <f ca="1">((Earth_Data!$B$1*(1-Earth_Data!$B$2^2))/SQRT(1-Earth_Data!$B$2^2*SIN(RADIANS(User_Model_Calcs!A1362))^2))*SIN(RADIANS(User_Model_Calcs!A1362))</f>
        <v>-1943.8697729517748</v>
      </c>
      <c r="L1362" s="4">
        <f t="shared" ca="1" si="169"/>
        <v>-17.750106781900829</v>
      </c>
      <c r="M1362" s="4">
        <f t="shared" ca="1" si="170"/>
        <v>6376.1432927743372</v>
      </c>
      <c r="N1362" s="4">
        <f ca="1">SQRT(User_Model_Calcs!M1362^2+Sat_Data!$B$3^2-2*User_Model_Calcs!M1362*Sat_Data!$B$3*COS(RADIANS(L1362))*COS(RADIANS(I1362)))</f>
        <v>36356.908692535042</v>
      </c>
      <c r="O1362" s="4">
        <f ca="1">DEGREES(ACOS(((Earth_Data!$B$1+Sat_Data!$B$2)/User_Model_Calcs!N1362)*SQRT(1-COS(RADIANS(User_Model_Calcs!I1362))^2*COS(RADIANS(User_Model_Calcs!A1362))^2)))</f>
        <v>63.511076615716838</v>
      </c>
      <c r="P1362" s="4">
        <f t="shared" ca="1" si="171"/>
        <v>39.332684345598736</v>
      </c>
    </row>
    <row r="1363" spans="1:16" x14ac:dyDescent="0.25">
      <c r="A1363" s="4">
        <f t="shared" ca="1" si="172"/>
        <v>-37.202960848505221</v>
      </c>
      <c r="B1363" s="4">
        <f t="shared" ca="1" si="173"/>
        <v>157.59914645200391</v>
      </c>
      <c r="C1363" s="4">
        <v>4612</v>
      </c>
      <c r="D1363" s="4">
        <f t="shared" ca="1" si="174"/>
        <v>0.75</v>
      </c>
      <c r="E1363" s="4">
        <v>0.55000000000000004</v>
      </c>
      <c r="F1363" s="4">
        <v>19.899999999999999</v>
      </c>
      <c r="G1363" s="4">
        <f t="shared" ca="1" si="168"/>
        <v>41.281913690970576</v>
      </c>
      <c r="H1363" s="4">
        <f t="shared" ca="1" si="175"/>
        <v>14.232914367666734</v>
      </c>
      <c r="I1363" s="4">
        <f ca="1">User_Model_Calcs!B1363-Sat_Data!$B$5</f>
        <v>47.599146452003907</v>
      </c>
      <c r="J1363" s="4">
        <f ca="1">(Earth_Data!$B$1/SQRT(1-Earth_Data!$B$2^2*SIN(RADIANS(User_Model_Calcs!A1363))^2))*COS(RADIANS(User_Model_Calcs!A1363))</f>
        <v>5086.4082160216385</v>
      </c>
      <c r="K1363" s="4">
        <f ca="1">((Earth_Data!$B$1*(1-Earth_Data!$B$2^2))/SQRT(1-Earth_Data!$B$2^2*SIN(RADIANS(User_Model_Calcs!A1363))^2))*SIN(RADIANS(User_Model_Calcs!A1363))</f>
        <v>-3835.3593669016846</v>
      </c>
      <c r="L1363" s="4">
        <f t="shared" ca="1" si="169"/>
        <v>-37.017784116568208</v>
      </c>
      <c r="M1363" s="4">
        <f t="shared" ca="1" si="170"/>
        <v>6370.3634129689117</v>
      </c>
      <c r="N1363" s="4">
        <f ca="1">SQRT(User_Model_Calcs!M1363^2+Sat_Data!$B$3^2-2*User_Model_Calcs!M1363*Sat_Data!$B$3*COS(RADIANS(L1363))*COS(RADIANS(I1363)))</f>
        <v>39104.530440282193</v>
      </c>
      <c r="O1363" s="4">
        <f ca="1">DEGREES(ACOS(((Earth_Data!$B$1+Sat_Data!$B$2)/User_Model_Calcs!N1363)*SQRT(1-COS(RADIANS(User_Model_Calcs!I1363))^2*COS(RADIANS(User_Model_Calcs!A1363))^2)))</f>
        <v>24.560336871728023</v>
      </c>
      <c r="P1363" s="4">
        <f t="shared" ca="1" si="171"/>
        <v>61.095639437299731</v>
      </c>
    </row>
    <row r="1364" spans="1:16" x14ac:dyDescent="0.25">
      <c r="A1364" s="4">
        <f t="shared" ca="1" si="172"/>
        <v>-39.60971932042537</v>
      </c>
      <c r="B1364" s="4">
        <f t="shared" ca="1" si="173"/>
        <v>154.13251384247343</v>
      </c>
      <c r="C1364" s="4">
        <v>4613</v>
      </c>
      <c r="D1364" s="4">
        <f t="shared" ca="1" si="174"/>
        <v>0.75</v>
      </c>
      <c r="E1364" s="4">
        <v>0.55000000000000004</v>
      </c>
      <c r="F1364" s="4">
        <v>19.899999999999999</v>
      </c>
      <c r="G1364" s="4">
        <f t="shared" ca="1" si="168"/>
        <v>41.281913690970576</v>
      </c>
      <c r="H1364" s="4">
        <f t="shared" ca="1" si="175"/>
        <v>15.066079276880551</v>
      </c>
      <c r="I1364" s="4">
        <f ca="1">User_Model_Calcs!B1364-Sat_Data!$B$5</f>
        <v>44.132513842473429</v>
      </c>
      <c r="J1364" s="4">
        <f ca="1">(Earth_Data!$B$1/SQRT(1-Earth_Data!$B$2^2*SIN(RADIANS(User_Model_Calcs!A1364))^2))*COS(RADIANS(User_Model_Calcs!A1364))</f>
        <v>4920.4508262328609</v>
      </c>
      <c r="K1364" s="4">
        <f ca="1">((Earth_Data!$B$1*(1-Earth_Data!$B$2^2))/SQRT(1-Earth_Data!$B$2^2*SIN(RADIANS(User_Model_Calcs!A1364))^2))*SIN(RADIANS(User_Model_Calcs!A1364))</f>
        <v>-4044.697271917531</v>
      </c>
      <c r="L1364" s="4">
        <f t="shared" ca="1" si="169"/>
        <v>-39.420807124329102</v>
      </c>
      <c r="M1364" s="4">
        <f t="shared" ca="1" si="170"/>
        <v>6369.4907453290771</v>
      </c>
      <c r="N1364" s="4">
        <f ca="1">SQRT(User_Model_Calcs!M1364^2+Sat_Data!$B$3^2-2*User_Model_Calcs!M1364*Sat_Data!$B$3*COS(RADIANS(L1364))*COS(RADIANS(I1364)))</f>
        <v>38994.545951770589</v>
      </c>
      <c r="O1364" s="4">
        <f ca="1">DEGREES(ACOS(((Earth_Data!$B$1+Sat_Data!$B$2)/User_Model_Calcs!N1364)*SQRT(1-COS(RADIANS(User_Model_Calcs!I1364))^2*COS(RADIANS(User_Model_Calcs!A1364))^2)))</f>
        <v>25.717432220915008</v>
      </c>
      <c r="P1364" s="4">
        <f t="shared" ca="1" si="171"/>
        <v>56.688732026651202</v>
      </c>
    </row>
    <row r="1365" spans="1:16" x14ac:dyDescent="0.25">
      <c r="A1365" s="4">
        <f t="shared" ca="1" si="172"/>
        <v>-24.626267715160488</v>
      </c>
      <c r="B1365" s="4">
        <f t="shared" ca="1" si="173"/>
        <v>113.13183160953598</v>
      </c>
      <c r="C1365" s="4">
        <v>4614</v>
      </c>
      <c r="D1365" s="4">
        <f t="shared" ca="1" si="174"/>
        <v>0.75</v>
      </c>
      <c r="E1365" s="4">
        <v>0.55000000000000004</v>
      </c>
      <c r="F1365" s="4">
        <v>19.899999999999999</v>
      </c>
      <c r="G1365" s="4">
        <f t="shared" ca="1" si="168"/>
        <v>41.281913690970576</v>
      </c>
      <c r="H1365" s="4">
        <f t="shared" ca="1" si="175"/>
        <v>19.879100868145727</v>
      </c>
      <c r="I1365" s="4">
        <f ca="1">User_Model_Calcs!B1365-Sat_Data!$B$5</f>
        <v>3.1318316095359791</v>
      </c>
      <c r="J1365" s="4">
        <f ca="1">(Earth_Data!$B$1/SQRT(1-Earth_Data!$B$2^2*SIN(RADIANS(User_Model_Calcs!A1365))^2))*COS(RADIANS(User_Model_Calcs!A1365))</f>
        <v>5801.3901261066812</v>
      </c>
      <c r="K1365" s="4">
        <f ca="1">((Earth_Data!$B$1*(1-Earth_Data!$B$2^2))/SQRT(1-Earth_Data!$B$2^2*SIN(RADIANS(User_Model_Calcs!A1365))^2))*SIN(RADIANS(User_Model_Calcs!A1365))</f>
        <v>-2641.4989263068505</v>
      </c>
      <c r="L1365" s="4">
        <f t="shared" ca="1" si="169"/>
        <v>-24.480804819273665</v>
      </c>
      <c r="M1365" s="4">
        <f t="shared" ca="1" si="170"/>
        <v>6374.4524449530836</v>
      </c>
      <c r="N1365" s="4">
        <f ca="1">SQRT(User_Model_Calcs!M1365^2+Sat_Data!$B$3^2-2*User_Model_Calcs!M1365*Sat_Data!$B$3*COS(RADIANS(L1365))*COS(RADIANS(I1365)))</f>
        <v>36468.585942920268</v>
      </c>
      <c r="O1365" s="4">
        <f ca="1">DEGREES(ACOS(((Earth_Data!$B$1+Sat_Data!$B$2)/User_Model_Calcs!N1365)*SQRT(1-COS(RADIANS(User_Model_Calcs!I1365))^2*COS(RADIANS(User_Model_Calcs!A1365))^2)))</f>
        <v>60.975342400585724</v>
      </c>
      <c r="P1365" s="4">
        <f t="shared" ca="1" si="171"/>
        <v>7.4805361997768749</v>
      </c>
    </row>
    <row r="1366" spans="1:16" x14ac:dyDescent="0.25">
      <c r="A1366" s="4">
        <f t="shared" ca="1" si="172"/>
        <v>-27.805170201594279</v>
      </c>
      <c r="B1366" s="4">
        <f t="shared" ca="1" si="173"/>
        <v>145.47193675303839</v>
      </c>
      <c r="C1366" s="4">
        <v>4615</v>
      </c>
      <c r="D1366" s="4">
        <f t="shared" ca="1" si="174"/>
        <v>0.75</v>
      </c>
      <c r="E1366" s="4">
        <v>0.55000000000000004</v>
      </c>
      <c r="F1366" s="4">
        <v>19.899999999999999</v>
      </c>
      <c r="G1366" s="4">
        <f t="shared" ca="1" si="168"/>
        <v>41.281913690970576</v>
      </c>
      <c r="H1366" s="4">
        <f t="shared" ca="1" si="175"/>
        <v>17.697847112322847</v>
      </c>
      <c r="I1366" s="4">
        <f ca="1">User_Model_Calcs!B1366-Sat_Data!$B$5</f>
        <v>35.471936753038392</v>
      </c>
      <c r="J1366" s="4">
        <f ca="1">(Earth_Data!$B$1/SQRT(1-Earth_Data!$B$2^2*SIN(RADIANS(User_Model_Calcs!A1366))^2))*COS(RADIANS(User_Model_Calcs!A1366))</f>
        <v>5645.8263904872101</v>
      </c>
      <c r="K1366" s="4">
        <f ca="1">((Earth_Data!$B$1*(1-Earth_Data!$B$2^2))/SQRT(1-Earth_Data!$B$2^2*SIN(RADIANS(User_Model_Calcs!A1366))^2))*SIN(RADIANS(User_Model_Calcs!A1366))</f>
        <v>-2957.4257290407822</v>
      </c>
      <c r="L1366" s="4">
        <f t="shared" ca="1" si="169"/>
        <v>-27.646676900507888</v>
      </c>
      <c r="M1366" s="4">
        <f t="shared" ca="1" si="170"/>
        <v>6373.5172843818546</v>
      </c>
      <c r="N1366" s="4">
        <f ca="1">SQRT(User_Model_Calcs!M1366^2+Sat_Data!$B$3^2-2*User_Model_Calcs!M1366*Sat_Data!$B$3*COS(RADIANS(L1366))*COS(RADIANS(I1366)))</f>
        <v>37824.57341215721</v>
      </c>
      <c r="O1366" s="4">
        <f ca="1">DEGREES(ACOS(((Earth_Data!$B$1+Sat_Data!$B$2)/User_Model_Calcs!N1366)*SQRT(1-COS(RADIANS(User_Model_Calcs!I1366))^2*COS(RADIANS(User_Model_Calcs!A1366))^2)))</f>
        <v>39.360892342310734</v>
      </c>
      <c r="P1366" s="4">
        <f t="shared" ca="1" si="171"/>
        <v>56.789643437303603</v>
      </c>
    </row>
    <row r="1367" spans="1:16" x14ac:dyDescent="0.25">
      <c r="A1367" s="4">
        <f t="shared" ca="1" si="172"/>
        <v>-14.561741050013852</v>
      </c>
      <c r="B1367" s="4">
        <f t="shared" ca="1" si="173"/>
        <v>148.88344614560489</v>
      </c>
      <c r="C1367" s="4">
        <v>4616</v>
      </c>
      <c r="D1367" s="4">
        <f t="shared" ca="1" si="174"/>
        <v>1.2</v>
      </c>
      <c r="E1367" s="4">
        <v>0.55000000000000004</v>
      </c>
      <c r="F1367" s="4">
        <v>19.899999999999999</v>
      </c>
      <c r="G1367" s="4">
        <f t="shared" ca="1" si="168"/>
        <v>45.364313344089069</v>
      </c>
      <c r="H1367" s="4">
        <f t="shared" ca="1" si="175"/>
        <v>14.879822407176619</v>
      </c>
      <c r="I1367" s="4">
        <f ca="1">User_Model_Calcs!B1367-Sat_Data!$B$5</f>
        <v>38.883446145604893</v>
      </c>
      <c r="J1367" s="4">
        <f ca="1">(Earth_Data!$B$1/SQRT(1-Earth_Data!$B$2^2*SIN(RADIANS(User_Model_Calcs!A1367))^2))*COS(RADIANS(User_Model_Calcs!A1367))</f>
        <v>6174.5633749045637</v>
      </c>
      <c r="K1367" s="4">
        <f ca="1">((Earth_Data!$B$1*(1-Earth_Data!$B$2^2))/SQRT(1-Earth_Data!$B$2^2*SIN(RADIANS(User_Model_Calcs!A1367))^2))*SIN(RADIANS(User_Model_Calcs!A1367))</f>
        <v>-1593.2136028410159</v>
      </c>
      <c r="L1367" s="4">
        <f t="shared" ca="1" si="169"/>
        <v>-14.468361768893864</v>
      </c>
      <c r="M1367" s="4">
        <f t="shared" ca="1" si="170"/>
        <v>6376.7987623093841</v>
      </c>
      <c r="N1367" s="4">
        <f ca="1">SQRT(User_Model_Calcs!M1367^2+Sat_Data!$B$3^2-2*User_Model_Calcs!M1367*Sat_Data!$B$3*COS(RADIANS(L1367))*COS(RADIANS(I1367)))</f>
        <v>37592.02237890465</v>
      </c>
      <c r="O1367" s="4">
        <f ca="1">DEGREES(ACOS(((Earth_Data!$B$1+Sat_Data!$B$2)/User_Model_Calcs!N1367)*SQRT(1-COS(RADIANS(User_Model_Calcs!I1367))^2*COS(RADIANS(User_Model_Calcs!A1367))^2)))</f>
        <v>42.479979450288916</v>
      </c>
      <c r="P1367" s="4">
        <f t="shared" ca="1" si="171"/>
        <v>72.683755714386919</v>
      </c>
    </row>
    <row r="1368" spans="1:16" x14ac:dyDescent="0.25">
      <c r="A1368" s="4">
        <f t="shared" ca="1" si="172"/>
        <v>-27.132944932765248</v>
      </c>
      <c r="B1368" s="4">
        <f t="shared" ca="1" si="173"/>
        <v>136.88444470477481</v>
      </c>
      <c r="C1368" s="4">
        <v>4617</v>
      </c>
      <c r="D1368" s="4">
        <f t="shared" ca="1" si="174"/>
        <v>1.2</v>
      </c>
      <c r="E1368" s="4">
        <v>0.55000000000000004</v>
      </c>
      <c r="F1368" s="4">
        <v>19.899999999999999</v>
      </c>
      <c r="G1368" s="4">
        <f t="shared" ca="1" si="168"/>
        <v>45.364313344089069</v>
      </c>
      <c r="H1368" s="4">
        <f t="shared" ca="1" si="175"/>
        <v>22.22731301860544</v>
      </c>
      <c r="I1368" s="4">
        <f ca="1">User_Model_Calcs!B1368-Sat_Data!$B$5</f>
        <v>26.884444704774808</v>
      </c>
      <c r="J1368" s="4">
        <f ca="1">(Earth_Data!$B$1/SQRT(1-Earth_Data!$B$2^2*SIN(RADIANS(User_Model_Calcs!A1368))^2))*COS(RADIANS(User_Model_Calcs!A1368))</f>
        <v>5680.1861427972835</v>
      </c>
      <c r="K1368" s="4">
        <f ca="1">((Earth_Data!$B$1*(1-Earth_Data!$B$2^2))/SQRT(1-Earth_Data!$B$2^2*SIN(RADIANS(User_Model_Calcs!A1368))^2))*SIN(RADIANS(User_Model_Calcs!A1368))</f>
        <v>-2891.3341534905039</v>
      </c>
      <c r="L1368" s="4">
        <f t="shared" ca="1" si="169"/>
        <v>-26.977050561423681</v>
      </c>
      <c r="M1368" s="4">
        <f t="shared" ca="1" si="170"/>
        <v>6373.7216603776269</v>
      </c>
      <c r="N1368" s="4">
        <f ca="1">SQRT(User_Model_Calcs!M1368^2+Sat_Data!$B$3^2-2*User_Model_Calcs!M1368*Sat_Data!$B$3*COS(RADIANS(L1368))*COS(RADIANS(I1368)))</f>
        <v>37298.912855071598</v>
      </c>
      <c r="O1368" s="4">
        <f ca="1">DEGREES(ACOS(((Earth_Data!$B$1+Sat_Data!$B$2)/User_Model_Calcs!N1368)*SQRT(1-COS(RADIANS(User_Model_Calcs!I1368))^2*COS(RADIANS(User_Model_Calcs!A1368))^2)))</f>
        <v>46.562691922563587</v>
      </c>
      <c r="P1368" s="4">
        <f t="shared" ca="1" si="171"/>
        <v>48.027286888883836</v>
      </c>
    </row>
    <row r="1369" spans="1:16" x14ac:dyDescent="0.25">
      <c r="A1369" s="4">
        <f t="shared" ca="1" si="172"/>
        <v>-17.933205999628374</v>
      </c>
      <c r="B1369" s="4">
        <f t="shared" ca="1" si="173"/>
        <v>111.76087592679323</v>
      </c>
      <c r="C1369" s="4">
        <v>4618</v>
      </c>
      <c r="D1369" s="4">
        <f t="shared" ca="1" si="174"/>
        <v>1.2</v>
      </c>
      <c r="E1369" s="4">
        <v>0.55000000000000004</v>
      </c>
      <c r="F1369" s="4">
        <v>19.899999999999999</v>
      </c>
      <c r="G1369" s="4">
        <f t="shared" ca="1" si="168"/>
        <v>45.364313344089069</v>
      </c>
      <c r="H1369" s="4">
        <f t="shared" ca="1" si="175"/>
        <v>22.664058367945223</v>
      </c>
      <c r="I1369" s="4">
        <f ca="1">User_Model_Calcs!B1369-Sat_Data!$B$5</f>
        <v>1.7608759267932328</v>
      </c>
      <c r="J1369" s="4">
        <f ca="1">(Earth_Data!$B$1/SQRT(1-Earth_Data!$B$2^2*SIN(RADIANS(User_Model_Calcs!A1369))^2))*COS(RADIANS(User_Model_Calcs!A1369))</f>
        <v>6070.1918235806816</v>
      </c>
      <c r="K1369" s="4">
        <f ca="1">((Earth_Data!$B$1*(1-Earth_Data!$B$2^2))/SQRT(1-Earth_Data!$B$2^2*SIN(RADIANS(User_Model_Calcs!A1369))^2))*SIN(RADIANS(User_Model_Calcs!A1369))</f>
        <v>-1951.3528808647511</v>
      </c>
      <c r="L1369" s="4">
        <f t="shared" ca="1" si="169"/>
        <v>-17.82076923914946</v>
      </c>
      <c r="M1369" s="4">
        <f t="shared" ca="1" si="170"/>
        <v>6376.1278877328768</v>
      </c>
      <c r="N1369" s="4">
        <f ca="1">SQRT(User_Model_Calcs!M1369^2+Sat_Data!$B$3^2-2*User_Model_Calcs!M1369*Sat_Data!$B$3*COS(RADIANS(L1369))*COS(RADIANS(I1369)))</f>
        <v>36150.001372452323</v>
      </c>
      <c r="O1369" s="4">
        <f ca="1">DEGREES(ACOS(((Earth_Data!$B$1+Sat_Data!$B$2)/User_Model_Calcs!N1369)*SQRT(1-COS(RADIANS(User_Model_Calcs!I1369))^2*COS(RADIANS(User_Model_Calcs!A1369))^2)))</f>
        <v>68.85381304267834</v>
      </c>
      <c r="P1369" s="4">
        <f t="shared" ca="1" si="171"/>
        <v>5.7017413904564229</v>
      </c>
    </row>
    <row r="1370" spans="1:16" x14ac:dyDescent="0.25">
      <c r="A1370" s="4">
        <f t="shared" ca="1" si="172"/>
        <v>-41.469541629512449</v>
      </c>
      <c r="B1370" s="4">
        <f t="shared" ca="1" si="173"/>
        <v>136.39541052256942</v>
      </c>
      <c r="C1370" s="4">
        <v>4619</v>
      </c>
      <c r="D1370" s="4">
        <f t="shared" ca="1" si="174"/>
        <v>1.2</v>
      </c>
      <c r="E1370" s="4">
        <v>0.55000000000000004</v>
      </c>
      <c r="F1370" s="4">
        <v>19.899999999999999</v>
      </c>
      <c r="G1370" s="4">
        <f t="shared" ca="1" si="168"/>
        <v>45.364313344089069</v>
      </c>
      <c r="H1370" s="4">
        <f t="shared" ca="1" si="175"/>
        <v>19.5070629058199</v>
      </c>
      <c r="I1370" s="4">
        <f ca="1">User_Model_Calcs!B1370-Sat_Data!$B$5</f>
        <v>26.395410522569421</v>
      </c>
      <c r="J1370" s="4">
        <f ca="1">(Earth_Data!$B$1/SQRT(1-Earth_Data!$B$2^2*SIN(RADIANS(User_Model_Calcs!A1370))^2))*COS(RADIANS(User_Model_Calcs!A1370))</f>
        <v>4786.221302672493</v>
      </c>
      <c r="K1370" s="4">
        <f ca="1">((Earth_Data!$B$1*(1-Earth_Data!$B$2^2))/SQRT(1-Earth_Data!$B$2^2*SIN(RADIANS(User_Model_Calcs!A1370))^2))*SIN(RADIANS(User_Model_Calcs!A1370))</f>
        <v>-4201.6396286875251</v>
      </c>
      <c r="L1370" s="4">
        <f t="shared" ca="1" si="169"/>
        <v>-41.278652753153935</v>
      </c>
      <c r="M1370" s="4">
        <f t="shared" ca="1" si="170"/>
        <v>6368.8060048578509</v>
      </c>
      <c r="N1370" s="4">
        <f ca="1">SQRT(User_Model_Calcs!M1370^2+Sat_Data!$B$3^2-2*User_Model_Calcs!M1370*Sat_Data!$B$3*COS(RADIANS(L1370))*COS(RADIANS(I1370)))</f>
        <v>38168.578459138764</v>
      </c>
      <c r="O1370" s="4">
        <f ca="1">DEGREES(ACOS(((Earth_Data!$B$1+Sat_Data!$B$2)/User_Model_Calcs!N1370)*SQRT(1-COS(RADIANS(User_Model_Calcs!I1370))^2*COS(RADIANS(User_Model_Calcs!A1370))^2)))</f>
        <v>35.026765372617007</v>
      </c>
      <c r="P1370" s="4">
        <f t="shared" ca="1" si="171"/>
        <v>36.849853798895744</v>
      </c>
    </row>
    <row r="1371" spans="1:16" x14ac:dyDescent="0.25">
      <c r="A1371" s="4">
        <f t="shared" ca="1" si="172"/>
        <v>-41.571187242511243</v>
      </c>
      <c r="B1371" s="4">
        <f t="shared" ca="1" si="173"/>
        <v>105.52200532564662</v>
      </c>
      <c r="C1371" s="4">
        <v>4620</v>
      </c>
      <c r="D1371" s="4">
        <f t="shared" ca="1" si="174"/>
        <v>1.2</v>
      </c>
      <c r="E1371" s="4">
        <v>0.55000000000000004</v>
      </c>
      <c r="F1371" s="4">
        <v>19.899999999999999</v>
      </c>
      <c r="G1371" s="4">
        <f t="shared" ca="1" si="168"/>
        <v>45.364313344089069</v>
      </c>
      <c r="H1371" s="4">
        <f t="shared" ca="1" si="175"/>
        <v>21.686356480551982</v>
      </c>
      <c r="I1371" s="4">
        <f ca="1">User_Model_Calcs!B1371-Sat_Data!$B$5</f>
        <v>-4.4779946743533827</v>
      </c>
      <c r="J1371" s="4">
        <f ca="1">(Earth_Data!$B$1/SQRT(1-Earth_Data!$B$2^2*SIN(RADIANS(User_Model_Calcs!A1371))^2))*COS(RADIANS(User_Model_Calcs!A1371))</f>
        <v>4778.7378678756286</v>
      </c>
      <c r="K1371" s="4">
        <f ca="1">((Earth_Data!$B$1*(1-Earth_Data!$B$2^2))/SQRT(1-Earth_Data!$B$2^2*SIN(RADIANS(User_Model_Calcs!A1371))^2))*SIN(RADIANS(User_Model_Calcs!A1371))</f>
        <v>-4210.0920575240307</v>
      </c>
      <c r="L1371" s="4">
        <f t="shared" ca="1" si="169"/>
        <v>-41.380213418329546</v>
      </c>
      <c r="M1371" s="4">
        <f t="shared" ca="1" si="170"/>
        <v>6368.7683850722215</v>
      </c>
      <c r="N1371" s="4">
        <f ca="1">SQRT(User_Model_Calcs!M1371^2+Sat_Data!$B$3^2-2*User_Model_Calcs!M1371*Sat_Data!$B$3*COS(RADIANS(L1371))*COS(RADIANS(I1371)))</f>
        <v>37638.056743248279</v>
      </c>
      <c r="O1371" s="4">
        <f ca="1">DEGREES(ACOS(((Earth_Data!$B$1+Sat_Data!$B$2)/User_Model_Calcs!N1371)*SQRT(1-COS(RADIANS(User_Model_Calcs!I1371))^2*COS(RADIANS(User_Model_Calcs!A1371))^2)))</f>
        <v>41.7361433994717</v>
      </c>
      <c r="P1371" s="4">
        <f t="shared" ca="1" si="171"/>
        <v>6.7311756277935473</v>
      </c>
    </row>
    <row r="1372" spans="1:16" x14ac:dyDescent="0.25">
      <c r="A1372" s="4">
        <f t="shared" ca="1" si="172"/>
        <v>-14.099700717150785</v>
      </c>
      <c r="B1372" s="4">
        <f t="shared" ca="1" si="173"/>
        <v>121.35155255173409</v>
      </c>
      <c r="C1372" s="4">
        <v>4621</v>
      </c>
      <c r="D1372" s="4">
        <f t="shared" ca="1" si="174"/>
        <v>3</v>
      </c>
      <c r="E1372" s="4">
        <v>0.55000000000000004</v>
      </c>
      <c r="F1372" s="4">
        <v>19.899999999999999</v>
      </c>
      <c r="G1372" s="4">
        <f t="shared" ca="1" si="168"/>
        <v>53.323113517529826</v>
      </c>
      <c r="H1372" s="4">
        <f t="shared" ca="1" si="175"/>
        <v>22.09595820678317</v>
      </c>
      <c r="I1372" s="4">
        <f ca="1">User_Model_Calcs!B1372-Sat_Data!$B$5</f>
        <v>11.351552551734088</v>
      </c>
      <c r="J1372" s="4">
        <f ca="1">(Earth_Data!$B$1/SQRT(1-Earth_Data!$B$2^2*SIN(RADIANS(User_Model_Calcs!A1372))^2))*COS(RADIANS(User_Model_Calcs!A1372))</f>
        <v>6187.2167973583801</v>
      </c>
      <c r="K1372" s="4">
        <f ca="1">((Earth_Data!$B$1*(1-Earth_Data!$B$2^2))/SQRT(1-Earth_Data!$B$2^2*SIN(RADIANS(User_Model_Calcs!A1372))^2))*SIN(RADIANS(User_Model_Calcs!A1372))</f>
        <v>-1543.6832269777374</v>
      </c>
      <c r="L1372" s="4">
        <f t="shared" ca="1" si="169"/>
        <v>-14.009039027422741</v>
      </c>
      <c r="M1372" s="4">
        <f t="shared" ca="1" si="170"/>
        <v>6376.880867851155</v>
      </c>
      <c r="N1372" s="4">
        <f ca="1">SQRT(User_Model_Calcs!M1372^2+Sat_Data!$B$3^2-2*User_Model_Calcs!M1372*Sat_Data!$B$3*COS(RADIANS(L1372))*COS(RADIANS(I1372)))</f>
        <v>36151.46747883752</v>
      </c>
      <c r="O1372" s="4">
        <f ca="1">DEGREES(ACOS(((Earth_Data!$B$1+Sat_Data!$B$2)/User_Model_Calcs!N1372)*SQRT(1-COS(RADIANS(User_Model_Calcs!I1372))^2*COS(RADIANS(User_Model_Calcs!A1372))^2)))</f>
        <v>68.840122137523153</v>
      </c>
      <c r="P1372" s="4">
        <f t="shared" ca="1" si="171"/>
        <v>39.491461153918117</v>
      </c>
    </row>
    <row r="1373" spans="1:16" x14ac:dyDescent="0.25">
      <c r="A1373" s="4">
        <f t="shared" ca="1" si="172"/>
        <v>-36.239558936416955</v>
      </c>
      <c r="B1373" s="4">
        <f t="shared" ca="1" si="173"/>
        <v>121.65142993063608</v>
      </c>
      <c r="C1373" s="4">
        <v>4622</v>
      </c>
      <c r="D1373" s="4">
        <f t="shared" ca="1" si="174"/>
        <v>0.75</v>
      </c>
      <c r="E1373" s="4">
        <v>0.55000000000000004</v>
      </c>
      <c r="F1373" s="4">
        <v>19.899999999999999</v>
      </c>
      <c r="G1373" s="4">
        <f t="shared" ca="1" si="168"/>
        <v>41.281913690970576</v>
      </c>
      <c r="H1373" s="4">
        <f t="shared" ca="1" si="175"/>
        <v>21.088563784652063</v>
      </c>
      <c r="I1373" s="4">
        <f ca="1">User_Model_Calcs!B1373-Sat_Data!$B$5</f>
        <v>11.651429930636084</v>
      </c>
      <c r="J1373" s="4">
        <f ca="1">(Earth_Data!$B$1/SQRT(1-Earth_Data!$B$2^2*SIN(RADIANS(User_Model_Calcs!A1373))^2))*COS(RADIANS(User_Model_Calcs!A1373))</f>
        <v>5150.3320451938162</v>
      </c>
      <c r="K1373" s="4">
        <f ca="1">((Earth_Data!$B$1*(1-Earth_Data!$B$2^2))/SQRT(1-Earth_Data!$B$2^2*SIN(RADIANS(User_Model_Calcs!A1373))^2))*SIN(RADIANS(User_Model_Calcs!A1373))</f>
        <v>-3749.6653899477819</v>
      </c>
      <c r="L1373" s="4">
        <f t="shared" ca="1" si="169"/>
        <v>-36.05624439617862</v>
      </c>
      <c r="M1373" s="4">
        <f t="shared" ca="1" si="170"/>
        <v>6370.7072380013324</v>
      </c>
      <c r="N1373" s="4">
        <f ca="1">SQRT(User_Model_Calcs!M1373^2+Sat_Data!$B$3^2-2*User_Model_Calcs!M1373*Sat_Data!$B$3*COS(RADIANS(L1373))*COS(RADIANS(I1373)))</f>
        <v>37323.335624036226</v>
      </c>
      <c r="O1373" s="4">
        <f ca="1">DEGREES(ACOS(((Earth_Data!$B$1+Sat_Data!$B$2)/User_Model_Calcs!N1373)*SQRT(1-COS(RADIANS(User_Model_Calcs!I1373))^2*COS(RADIANS(User_Model_Calcs!A1373))^2)))</f>
        <v>46.153870492928895</v>
      </c>
      <c r="P1373" s="4">
        <f t="shared" ca="1" si="171"/>
        <v>19.229514303189635</v>
      </c>
    </row>
    <row r="1374" spans="1:16" x14ac:dyDescent="0.25">
      <c r="A1374" s="4">
        <f t="shared" ca="1" si="172"/>
        <v>-39.595980570731051</v>
      </c>
      <c r="B1374" s="4">
        <f t="shared" ca="1" si="173"/>
        <v>120.51656381338137</v>
      </c>
      <c r="C1374" s="4">
        <v>4623</v>
      </c>
      <c r="D1374" s="4">
        <f t="shared" ca="1" si="174"/>
        <v>3</v>
      </c>
      <c r="E1374" s="4">
        <v>0.55000000000000004</v>
      </c>
      <c r="F1374" s="4">
        <v>19.899999999999999</v>
      </c>
      <c r="G1374" s="4">
        <f t="shared" ca="1" si="168"/>
        <v>53.323113517529826</v>
      </c>
      <c r="H1374" s="4">
        <f t="shared" ca="1" si="175"/>
        <v>21.48385705105354</v>
      </c>
      <c r="I1374" s="4">
        <f ca="1">User_Model_Calcs!B1374-Sat_Data!$B$5</f>
        <v>10.516563813381367</v>
      </c>
      <c r="J1374" s="4">
        <f ca="1">(Earth_Data!$B$1/SQRT(1-Earth_Data!$B$2^2*SIN(RADIANS(User_Model_Calcs!A1374))^2))*COS(RADIANS(User_Model_Calcs!A1374))</f>
        <v>4921.4231939983283</v>
      </c>
      <c r="K1374" s="4">
        <f ca="1">((Earth_Data!$B$1*(1-Earth_Data!$B$2^2))/SQRT(1-Earth_Data!$B$2^2*SIN(RADIANS(User_Model_Calcs!A1374))^2))*SIN(RADIANS(User_Model_Calcs!A1374))</f>
        <v>-4043.5220002323699</v>
      </c>
      <c r="L1374" s="4">
        <f t="shared" ca="1" si="169"/>
        <v>-39.407085945380793</v>
      </c>
      <c r="M1374" s="4">
        <f t="shared" ca="1" si="170"/>
        <v>6369.4957744540416</v>
      </c>
      <c r="N1374" s="4">
        <f ca="1">SQRT(User_Model_Calcs!M1374^2+Sat_Data!$B$3^2-2*User_Model_Calcs!M1374*Sat_Data!$B$3*COS(RADIANS(L1374))*COS(RADIANS(I1374)))</f>
        <v>37554.512028072764</v>
      </c>
      <c r="O1374" s="4">
        <f ca="1">DEGREES(ACOS(((Earth_Data!$B$1+Sat_Data!$B$2)/User_Model_Calcs!N1374)*SQRT(1-COS(RADIANS(User_Model_Calcs!I1374))^2*COS(RADIANS(User_Model_Calcs!A1374))^2)))</f>
        <v>42.876796285624728</v>
      </c>
      <c r="P1374" s="4">
        <f t="shared" ca="1" si="171"/>
        <v>16.238539665921728</v>
      </c>
    </row>
    <row r="1375" spans="1:16" x14ac:dyDescent="0.25">
      <c r="A1375" s="4">
        <f t="shared" ca="1" si="172"/>
        <v>-14.74334800190196</v>
      </c>
      <c r="B1375" s="4">
        <f t="shared" ca="1" si="173"/>
        <v>144.21987409881612</v>
      </c>
      <c r="C1375" s="4">
        <v>4624</v>
      </c>
      <c r="D1375" s="4">
        <f t="shared" ca="1" si="174"/>
        <v>3</v>
      </c>
      <c r="E1375" s="4">
        <v>0.55000000000000004</v>
      </c>
      <c r="F1375" s="4">
        <v>19.899999999999999</v>
      </c>
      <c r="G1375" s="4">
        <f t="shared" ca="1" si="168"/>
        <v>53.323113517529826</v>
      </c>
      <c r="H1375" s="4">
        <f t="shared" ca="1" si="175"/>
        <v>22.165459331306874</v>
      </c>
      <c r="I1375" s="4">
        <f ca="1">User_Model_Calcs!B1375-Sat_Data!$B$5</f>
        <v>34.219874098816121</v>
      </c>
      <c r="J1375" s="4">
        <f ca="1">(Earth_Data!$B$1/SQRT(1-Earth_Data!$B$2^2*SIN(RADIANS(User_Model_Calcs!A1375))^2))*COS(RADIANS(User_Model_Calcs!A1375))</f>
        <v>6169.48047132388</v>
      </c>
      <c r="K1375" s="4">
        <f ca="1">((Earth_Data!$B$1*(1-Earth_Data!$B$2^2))/SQRT(1-Earth_Data!$B$2^2*SIN(RADIANS(User_Model_Calcs!A1375))^2))*SIN(RADIANS(User_Model_Calcs!A1375))</f>
        <v>-1612.6540643418234</v>
      </c>
      <c r="L1375" s="4">
        <f t="shared" ca="1" si="169"/>
        <v>-14.648907112493925</v>
      </c>
      <c r="M1375" s="4">
        <f t="shared" ca="1" si="170"/>
        <v>6376.7658273834177</v>
      </c>
      <c r="N1375" s="4">
        <f ca="1">SQRT(User_Model_Calcs!M1375^2+Sat_Data!$B$3^2-2*User_Model_Calcs!M1375*Sat_Data!$B$3*COS(RADIANS(L1375))*COS(RADIANS(I1375)))</f>
        <v>37259.642763303789</v>
      </c>
      <c r="O1375" s="4">
        <f ca="1">DEGREES(ACOS(((Earth_Data!$B$1+Sat_Data!$B$2)/User_Model_Calcs!N1375)*SQRT(1-COS(RADIANS(User_Model_Calcs!I1375))^2*COS(RADIANS(User_Model_Calcs!A1375))^2)))</f>
        <v>47.196218107051763</v>
      </c>
      <c r="P1375" s="4">
        <f t="shared" ca="1" si="171"/>
        <v>69.484607207778566</v>
      </c>
    </row>
    <row r="1376" spans="1:16" x14ac:dyDescent="0.25">
      <c r="A1376" s="4">
        <f t="shared" ca="1" si="172"/>
        <v>-33.679879014616091</v>
      </c>
      <c r="B1376" s="4">
        <f t="shared" ca="1" si="173"/>
        <v>147.99487297283389</v>
      </c>
      <c r="C1376" s="4">
        <v>4625</v>
      </c>
      <c r="D1376" s="4">
        <f t="shared" ca="1" si="174"/>
        <v>3</v>
      </c>
      <c r="E1376" s="4">
        <v>0.55000000000000004</v>
      </c>
      <c r="F1376" s="4">
        <v>19.899999999999999</v>
      </c>
      <c r="G1376" s="4">
        <f t="shared" ca="1" si="168"/>
        <v>53.323113517529826</v>
      </c>
      <c r="H1376" s="4">
        <f t="shared" ca="1" si="175"/>
        <v>17.957542745403416</v>
      </c>
      <c r="I1376" s="4">
        <f ca="1">User_Model_Calcs!B1376-Sat_Data!$B$5</f>
        <v>37.994872972833889</v>
      </c>
      <c r="J1376" s="4">
        <f ca="1">(Earth_Data!$B$1/SQRT(1-Earth_Data!$B$2^2*SIN(RADIANS(User_Model_Calcs!A1376))^2))*COS(RADIANS(User_Model_Calcs!A1376))</f>
        <v>5313.0342360733584</v>
      </c>
      <c r="K1376" s="4">
        <f ca="1">((Earth_Data!$B$1*(1-Earth_Data!$B$2^2))/SQRT(1-Earth_Data!$B$2^2*SIN(RADIANS(User_Model_Calcs!A1376))^2))*SIN(RADIANS(User_Model_Calcs!A1376))</f>
        <v>-3516.9553225788445</v>
      </c>
      <c r="L1376" s="4">
        <f t="shared" ca="1" si="169"/>
        <v>-33.502509600752639</v>
      </c>
      <c r="M1376" s="4">
        <f t="shared" ca="1" si="170"/>
        <v>6371.6016459523953</v>
      </c>
      <c r="N1376" s="4">
        <f ca="1">SQRT(User_Model_Calcs!M1376^2+Sat_Data!$B$3^2-2*User_Model_Calcs!M1376*Sat_Data!$B$3*COS(RADIANS(L1376))*COS(RADIANS(I1376)))</f>
        <v>38279.599621545342</v>
      </c>
      <c r="O1376" s="4">
        <f ca="1">DEGREES(ACOS(((Earth_Data!$B$1+Sat_Data!$B$2)/User_Model_Calcs!N1376)*SQRT(1-COS(RADIANS(User_Model_Calcs!I1376))^2*COS(RADIANS(User_Model_Calcs!A1376))^2)))</f>
        <v>33.741157426601546</v>
      </c>
      <c r="P1376" s="4">
        <f t="shared" ca="1" si="171"/>
        <v>54.628089249173982</v>
      </c>
    </row>
    <row r="1377" spans="1:16" x14ac:dyDescent="0.25">
      <c r="A1377" s="4">
        <f t="shared" ca="1" si="172"/>
        <v>-18.582341652377636</v>
      </c>
      <c r="B1377" s="4">
        <f t="shared" ca="1" si="173"/>
        <v>130.72915482895317</v>
      </c>
      <c r="C1377" s="4">
        <v>4626</v>
      </c>
      <c r="D1377" s="4">
        <f t="shared" ca="1" si="174"/>
        <v>1.2</v>
      </c>
      <c r="E1377" s="4">
        <v>0.55000000000000004</v>
      </c>
      <c r="F1377" s="4">
        <v>19.899999999999999</v>
      </c>
      <c r="G1377" s="4">
        <f t="shared" ca="1" si="168"/>
        <v>45.364313344089069</v>
      </c>
      <c r="H1377" s="4">
        <f t="shared" ca="1" si="175"/>
        <v>17.728561770645108</v>
      </c>
      <c r="I1377" s="4">
        <f ca="1">User_Model_Calcs!B1377-Sat_Data!$B$5</f>
        <v>20.72915482895317</v>
      </c>
      <c r="J1377" s="4">
        <f ca="1">(Earth_Data!$B$1/SQRT(1-Earth_Data!$B$2^2*SIN(RADIANS(User_Model_Calcs!A1377))^2))*COS(RADIANS(User_Model_Calcs!A1377))</f>
        <v>6047.6823198581169</v>
      </c>
      <c r="K1377" s="4">
        <f ca="1">((Earth_Data!$B$1*(1-Earth_Data!$B$2^2))/SQRT(1-Earth_Data!$B$2^2*SIN(RADIANS(User_Model_Calcs!A1377))^2))*SIN(RADIANS(User_Model_Calcs!A1377))</f>
        <v>-2019.58395579546</v>
      </c>
      <c r="L1377" s="4">
        <f t="shared" ca="1" si="169"/>
        <v>-18.466404950519053</v>
      </c>
      <c r="M1377" s="4">
        <f t="shared" ca="1" si="170"/>
        <v>6375.9846922989782</v>
      </c>
      <c r="N1377" s="4">
        <f ca="1">SQRT(User_Model_Calcs!M1377^2+Sat_Data!$B$3^2-2*User_Model_Calcs!M1377*Sat_Data!$B$3*COS(RADIANS(L1377))*COS(RADIANS(I1377)))</f>
        <v>36626.383474660921</v>
      </c>
      <c r="O1377" s="4">
        <f ca="1">DEGREES(ACOS(((Earth_Data!$B$1+Sat_Data!$B$2)/User_Model_Calcs!N1377)*SQRT(1-COS(RADIANS(User_Model_Calcs!I1377))^2*COS(RADIANS(User_Model_Calcs!A1377))^2)))</f>
        <v>57.813366942595003</v>
      </c>
      <c r="P1377" s="4">
        <f t="shared" ca="1" si="171"/>
        <v>49.90154163882795</v>
      </c>
    </row>
    <row r="1378" spans="1:16" x14ac:dyDescent="0.25">
      <c r="A1378" s="4">
        <f t="shared" ca="1" si="172"/>
        <v>-35.390439904861751</v>
      </c>
      <c r="B1378" s="4">
        <f t="shared" ca="1" si="173"/>
        <v>146.42184846386183</v>
      </c>
      <c r="C1378" s="4">
        <v>4627</v>
      </c>
      <c r="D1378" s="4">
        <f t="shared" ca="1" si="174"/>
        <v>0.75</v>
      </c>
      <c r="E1378" s="4">
        <v>0.55000000000000004</v>
      </c>
      <c r="F1378" s="4">
        <v>19.899999999999999</v>
      </c>
      <c r="G1378" s="4">
        <f t="shared" ca="1" si="168"/>
        <v>41.281913690970576</v>
      </c>
      <c r="H1378" s="4">
        <f t="shared" ca="1" si="175"/>
        <v>18.602689631969639</v>
      </c>
      <c r="I1378" s="4">
        <f ca="1">User_Model_Calcs!B1378-Sat_Data!$B$5</f>
        <v>36.421848463861835</v>
      </c>
      <c r="J1378" s="4">
        <f ca="1">(Earth_Data!$B$1/SQRT(1-Earth_Data!$B$2^2*SIN(RADIANS(User_Model_Calcs!A1378))^2))*COS(RADIANS(User_Model_Calcs!A1378))</f>
        <v>5205.4630713220267</v>
      </c>
      <c r="K1378" s="4">
        <f ca="1">((Earth_Data!$B$1*(1-Earth_Data!$B$2^2))/SQRT(1-Earth_Data!$B$2^2*SIN(RADIANS(User_Model_Calcs!A1378))^2))*SIN(RADIANS(User_Model_Calcs!A1378))</f>
        <v>-3673.2665291275184</v>
      </c>
      <c r="L1378" s="4">
        <f t="shared" ca="1" si="169"/>
        <v>-35.208938073647914</v>
      </c>
      <c r="M1378" s="4">
        <f t="shared" ca="1" si="170"/>
        <v>6371.0072030178926</v>
      </c>
      <c r="N1378" s="4">
        <f ca="1">SQRT(User_Model_Calcs!M1378^2+Sat_Data!$B$3^2-2*User_Model_Calcs!M1378*Sat_Data!$B$3*COS(RADIANS(L1378))*COS(RADIANS(I1378)))</f>
        <v>38277.687704210744</v>
      </c>
      <c r="O1378" s="4">
        <f ca="1">DEGREES(ACOS(((Earth_Data!$B$1+Sat_Data!$B$2)/User_Model_Calcs!N1378)*SQRT(1-COS(RADIANS(User_Model_Calcs!I1378))^2*COS(RADIANS(User_Model_Calcs!A1378))^2)))</f>
        <v>33.756263666153103</v>
      </c>
      <c r="P1378" s="4">
        <f t="shared" ca="1" si="171"/>
        <v>51.871398725659617</v>
      </c>
    </row>
    <row r="1379" spans="1:16" x14ac:dyDescent="0.25">
      <c r="A1379" s="4">
        <f t="shared" ca="1" si="172"/>
        <v>-9.9292170770407591</v>
      </c>
      <c r="B1379" s="4">
        <f t="shared" ca="1" si="173"/>
        <v>113.87456363672077</v>
      </c>
      <c r="C1379" s="4">
        <v>4628</v>
      </c>
      <c r="D1379" s="4">
        <f t="shared" ca="1" si="174"/>
        <v>3</v>
      </c>
      <c r="E1379" s="4">
        <v>0.55000000000000004</v>
      </c>
      <c r="F1379" s="4">
        <v>19.899999999999999</v>
      </c>
      <c r="G1379" s="4">
        <f t="shared" ca="1" si="168"/>
        <v>53.323113517529826</v>
      </c>
      <c r="H1379" s="4">
        <f t="shared" ca="1" si="175"/>
        <v>21.567901813355132</v>
      </c>
      <c r="I1379" s="4">
        <f ca="1">User_Model_Calcs!B1379-Sat_Data!$B$5</f>
        <v>3.8745636367207652</v>
      </c>
      <c r="J1379" s="4">
        <f ca="1">(Earth_Data!$B$1/SQRT(1-Earth_Data!$B$2^2*SIN(RADIANS(User_Model_Calcs!A1379))^2))*COS(RADIANS(User_Model_Calcs!A1379))</f>
        <v>6283.2305476049141</v>
      </c>
      <c r="K1379" s="4">
        <f ca="1">((Earth_Data!$B$1*(1-Earth_Data!$B$2^2))/SQRT(1-Earth_Data!$B$2^2*SIN(RADIANS(User_Model_Calcs!A1379))^2))*SIN(RADIANS(User_Model_Calcs!A1379))</f>
        <v>-1092.5378979747338</v>
      </c>
      <c r="L1379" s="4">
        <f t="shared" ca="1" si="169"/>
        <v>-9.8640557423562232</v>
      </c>
      <c r="M1379" s="4">
        <f t="shared" ca="1" si="170"/>
        <v>6377.5093236205148</v>
      </c>
      <c r="N1379" s="4">
        <f ca="1">SQRT(User_Model_Calcs!M1379^2+Sat_Data!$B$3^2-2*User_Model_Calcs!M1379*Sat_Data!$B$3*COS(RADIANS(L1379))*COS(RADIANS(I1379)))</f>
        <v>35914.403090915774</v>
      </c>
      <c r="O1379" s="4">
        <f ca="1">DEGREES(ACOS(((Earth_Data!$B$1+Sat_Data!$B$2)/User_Model_Calcs!N1379)*SQRT(1-COS(RADIANS(User_Model_Calcs!I1379))^2*COS(RADIANS(User_Model_Calcs!A1379))^2)))</f>
        <v>77.467346287924698</v>
      </c>
      <c r="P1379" s="4">
        <f t="shared" ca="1" si="171"/>
        <v>21.443777652647789</v>
      </c>
    </row>
    <row r="1380" spans="1:16" x14ac:dyDescent="0.25">
      <c r="A1380" s="4">
        <f t="shared" ca="1" si="172"/>
        <v>-26.060837015850709</v>
      </c>
      <c r="B1380" s="4">
        <f t="shared" ca="1" si="173"/>
        <v>125.50694003245508</v>
      </c>
      <c r="C1380" s="4">
        <v>4629</v>
      </c>
      <c r="D1380" s="4">
        <f t="shared" ca="1" si="174"/>
        <v>1.2</v>
      </c>
      <c r="E1380" s="4">
        <v>0.55000000000000004</v>
      </c>
      <c r="F1380" s="4">
        <v>19.899999999999999</v>
      </c>
      <c r="G1380" s="4">
        <f t="shared" ca="1" si="168"/>
        <v>45.364313344089069</v>
      </c>
      <c r="H1380" s="4">
        <f t="shared" ca="1" si="175"/>
        <v>22.449415087905805</v>
      </c>
      <c r="I1380" s="4">
        <f ca="1">User_Model_Calcs!B1380-Sat_Data!$B$5</f>
        <v>15.506940032455077</v>
      </c>
      <c r="J1380" s="4">
        <f ca="1">(Earth_Data!$B$1/SQRT(1-Earth_Data!$B$2^2*SIN(RADIANS(User_Model_Calcs!A1380))^2))*COS(RADIANS(User_Model_Calcs!A1380))</f>
        <v>5733.36742296991</v>
      </c>
      <c r="K1380" s="4">
        <f ca="1">((Earth_Data!$B$1*(1-Earth_Data!$B$2^2))/SQRT(1-Earth_Data!$B$2^2*SIN(RADIANS(User_Model_Calcs!A1380))^2))*SIN(RADIANS(User_Model_Calcs!A1380))</f>
        <v>-2785.1192580934389</v>
      </c>
      <c r="L1380" s="4">
        <f t="shared" ca="1" si="169"/>
        <v>-25.909263539947101</v>
      </c>
      <c r="M1380" s="4">
        <f t="shared" ca="1" si="170"/>
        <v>6374.0404210026445</v>
      </c>
      <c r="N1380" s="4">
        <f ca="1">SQRT(User_Model_Calcs!M1380^2+Sat_Data!$B$3^2-2*User_Model_Calcs!M1380*Sat_Data!$B$3*COS(RADIANS(L1380))*COS(RADIANS(I1380)))</f>
        <v>36777.137793819609</v>
      </c>
      <c r="O1380" s="4">
        <f ca="1">DEGREES(ACOS(((Earth_Data!$B$1+Sat_Data!$B$2)/User_Model_Calcs!N1380)*SQRT(1-COS(RADIANS(User_Model_Calcs!I1380))^2*COS(RADIANS(User_Model_Calcs!A1380))^2)))</f>
        <v>54.968376652644857</v>
      </c>
      <c r="P1380" s="4">
        <f t="shared" ca="1" si="171"/>
        <v>32.27437777843577</v>
      </c>
    </row>
    <row r="1381" spans="1:16" x14ac:dyDescent="0.25">
      <c r="A1381" s="4">
        <f t="shared" ca="1" si="172"/>
        <v>-15.604970214822126</v>
      </c>
      <c r="B1381" s="4">
        <f t="shared" ca="1" si="173"/>
        <v>110.41688818275583</v>
      </c>
      <c r="C1381" s="4">
        <v>4630</v>
      </c>
      <c r="D1381" s="4">
        <f t="shared" ca="1" si="174"/>
        <v>3</v>
      </c>
      <c r="E1381" s="4">
        <v>0.55000000000000004</v>
      </c>
      <c r="F1381" s="4">
        <v>19.899999999999999</v>
      </c>
      <c r="G1381" s="4">
        <f t="shared" ca="1" si="168"/>
        <v>53.323113517529826</v>
      </c>
      <c r="H1381" s="4">
        <f t="shared" ca="1" si="175"/>
        <v>21.321615376086701</v>
      </c>
      <c r="I1381" s="4">
        <f ca="1">User_Model_Calcs!B1381-Sat_Data!$B$5</f>
        <v>0.41688818275582662</v>
      </c>
      <c r="J1381" s="4">
        <f ca="1">(Earth_Data!$B$1/SQRT(1-Earth_Data!$B$2^2*SIN(RADIANS(User_Model_Calcs!A1381))^2))*COS(RADIANS(User_Model_Calcs!A1381))</f>
        <v>6144.5253702031678</v>
      </c>
      <c r="K1381" s="4">
        <f ca="1">((Earth_Data!$B$1*(1-Earth_Data!$B$2^2))/SQRT(1-Earth_Data!$B$2^2*SIN(RADIANS(User_Model_Calcs!A1381))^2))*SIN(RADIANS(User_Model_Calcs!A1381))</f>
        <v>-1704.6680576846763</v>
      </c>
      <c r="L1381" s="4">
        <f t="shared" ca="1" si="169"/>
        <v>-15.505544577940023</v>
      </c>
      <c r="M1381" s="4">
        <f t="shared" ca="1" si="170"/>
        <v>6376.6045205862365</v>
      </c>
      <c r="N1381" s="4">
        <f ca="1">SQRT(User_Model_Calcs!M1381^2+Sat_Data!$B$3^2-2*User_Model_Calcs!M1381*Sat_Data!$B$3*COS(RADIANS(L1381))*COS(RADIANS(I1381)))</f>
        <v>36060.119899174046</v>
      </c>
      <c r="O1381" s="4">
        <f ca="1">DEGREES(ACOS(((Earth_Data!$B$1+Sat_Data!$B$2)/User_Model_Calcs!N1381)*SQRT(1-COS(RADIANS(User_Model_Calcs!I1381))^2*COS(RADIANS(User_Model_Calcs!A1381))^2)))</f>
        <v>71.660603415046211</v>
      </c>
      <c r="P1381" s="4">
        <f t="shared" ca="1" si="171"/>
        <v>1.5494003352869583</v>
      </c>
    </row>
    <row r="1382" spans="1:16" x14ac:dyDescent="0.25">
      <c r="A1382" s="4">
        <f t="shared" ca="1" si="172"/>
        <v>-24.597241001093909</v>
      </c>
      <c r="B1382" s="4">
        <f t="shared" ca="1" si="173"/>
        <v>149.79719620477738</v>
      </c>
      <c r="C1382" s="4">
        <v>4631</v>
      </c>
      <c r="D1382" s="4">
        <f t="shared" ca="1" si="174"/>
        <v>1.2</v>
      </c>
      <c r="E1382" s="4">
        <v>0.55000000000000004</v>
      </c>
      <c r="F1382" s="4">
        <v>19.899999999999999</v>
      </c>
      <c r="G1382" s="4">
        <f t="shared" ca="1" si="168"/>
        <v>45.364313344089069</v>
      </c>
      <c r="H1382" s="4">
        <f t="shared" ca="1" si="175"/>
        <v>16.600910432282816</v>
      </c>
      <c r="I1382" s="4">
        <f ca="1">User_Model_Calcs!B1382-Sat_Data!$B$5</f>
        <v>39.797196204777379</v>
      </c>
      <c r="J1382" s="4">
        <f ca="1">(Earth_Data!$B$1/SQRT(1-Earth_Data!$B$2^2*SIN(RADIANS(User_Model_Calcs!A1382))^2))*COS(RADIANS(User_Model_Calcs!A1382))</f>
        <v>5802.7291548259655</v>
      </c>
      <c r="K1382" s="4">
        <f ca="1">((Earth_Data!$B$1*(1-Earth_Data!$B$2^2))/SQRT(1-Earth_Data!$B$2^2*SIN(RADIANS(User_Model_Calcs!A1382))^2))*SIN(RADIANS(User_Model_Calcs!A1382))</f>
        <v>-2638.5758184485703</v>
      </c>
      <c r="L1382" s="4">
        <f t="shared" ca="1" si="169"/>
        <v>-24.451905537901144</v>
      </c>
      <c r="M1382" s="4">
        <f t="shared" ca="1" si="170"/>
        <v>6374.4606041585039</v>
      </c>
      <c r="N1382" s="4">
        <f ca="1">SQRT(User_Model_Calcs!M1382^2+Sat_Data!$B$3^2-2*User_Model_Calcs!M1382*Sat_Data!$B$3*COS(RADIANS(L1382))*COS(RADIANS(I1382)))</f>
        <v>37980.070338640835</v>
      </c>
      <c r="O1382" s="4">
        <f ca="1">DEGREES(ACOS(((Earth_Data!$B$1+Sat_Data!$B$2)/User_Model_Calcs!N1382)*SQRT(1-COS(RADIANS(User_Model_Calcs!I1382))^2*COS(RADIANS(User_Model_Calcs!A1382))^2)))</f>
        <v>37.406832471015733</v>
      </c>
      <c r="P1382" s="4">
        <f t="shared" ca="1" si="171"/>
        <v>63.451778429394288</v>
      </c>
    </row>
    <row r="1383" spans="1:16" x14ac:dyDescent="0.25">
      <c r="A1383" s="4">
        <f t="shared" ca="1" si="172"/>
        <v>-24.627136937598937</v>
      </c>
      <c r="B1383" s="4">
        <f t="shared" ca="1" si="173"/>
        <v>131.83700459548189</v>
      </c>
      <c r="C1383" s="4">
        <v>4632</v>
      </c>
      <c r="D1383" s="4">
        <f t="shared" ca="1" si="174"/>
        <v>1.2</v>
      </c>
      <c r="E1383" s="4">
        <v>0.55000000000000004</v>
      </c>
      <c r="F1383" s="4">
        <v>19.899999999999999</v>
      </c>
      <c r="G1383" s="4">
        <f t="shared" ca="1" si="168"/>
        <v>45.364313344089069</v>
      </c>
      <c r="H1383" s="4">
        <f t="shared" ca="1" si="175"/>
        <v>22.665752660965907</v>
      </c>
      <c r="I1383" s="4">
        <f ca="1">User_Model_Calcs!B1383-Sat_Data!$B$5</f>
        <v>21.837004595481886</v>
      </c>
      <c r="J1383" s="4">
        <f ca="1">(Earth_Data!$B$1/SQRT(1-Earth_Data!$B$2^2*SIN(RADIANS(User_Model_Calcs!A1383))^2))*COS(RADIANS(User_Model_Calcs!A1383))</f>
        <v>5801.3500051693863</v>
      </c>
      <c r="K1383" s="4">
        <f ca="1">((Earth_Data!$B$1*(1-Earth_Data!$B$2^2))/SQRT(1-Earth_Data!$B$2^2*SIN(RADIANS(User_Model_Calcs!A1383))^2))*SIN(RADIANS(User_Model_Calcs!A1383))</f>
        <v>-2641.5864502431559</v>
      </c>
      <c r="L1383" s="4">
        <f t="shared" ca="1" si="169"/>
        <v>-24.481670227950467</v>
      </c>
      <c r="M1383" s="4">
        <f t="shared" ca="1" si="170"/>
        <v>6374.4522005100234</v>
      </c>
      <c r="N1383" s="4">
        <f ca="1">SQRT(User_Model_Calcs!M1383^2+Sat_Data!$B$3^2-2*User_Model_Calcs!M1383*Sat_Data!$B$3*COS(RADIANS(L1383))*COS(RADIANS(I1383)))</f>
        <v>36936.891036500616</v>
      </c>
      <c r="O1383" s="4">
        <f ca="1">DEGREES(ACOS(((Earth_Data!$B$1+Sat_Data!$B$2)/User_Model_Calcs!N1383)*SQRT(1-COS(RADIANS(User_Model_Calcs!I1383))^2*COS(RADIANS(User_Model_Calcs!A1383))^2)))</f>
        <v>52.223413691647494</v>
      </c>
      <c r="P1383" s="4">
        <f t="shared" ca="1" si="171"/>
        <v>43.879326704806829</v>
      </c>
    </row>
    <row r="1384" spans="1:16" x14ac:dyDescent="0.25">
      <c r="A1384" s="4">
        <f t="shared" ca="1" si="172"/>
        <v>-36.54972720103865</v>
      </c>
      <c r="B1384" s="4">
        <f t="shared" ca="1" si="173"/>
        <v>129.38425376702452</v>
      </c>
      <c r="C1384" s="4">
        <v>4633</v>
      </c>
      <c r="D1384" s="4">
        <f t="shared" ca="1" si="174"/>
        <v>3</v>
      </c>
      <c r="E1384" s="4">
        <v>0.55000000000000004</v>
      </c>
      <c r="F1384" s="4">
        <v>19.899999999999999</v>
      </c>
      <c r="G1384" s="4">
        <f t="shared" ca="1" si="168"/>
        <v>53.323113517529826</v>
      </c>
      <c r="H1384" s="4">
        <f t="shared" ca="1" si="175"/>
        <v>18.41620370815178</v>
      </c>
      <c r="I1384" s="4">
        <f ca="1">User_Model_Calcs!B1384-Sat_Data!$B$5</f>
        <v>19.384253767024518</v>
      </c>
      <c r="J1384" s="4">
        <f ca="1">(Earth_Data!$B$1/SQRT(1-Earth_Data!$B$2^2*SIN(RADIANS(User_Model_Calcs!A1384))^2))*COS(RADIANS(User_Model_Calcs!A1384))</f>
        <v>5129.9102205789432</v>
      </c>
      <c r="K1384" s="4">
        <f ca="1">((Earth_Data!$B$1*(1-Earth_Data!$B$2^2))/SQRT(1-Earth_Data!$B$2^2*SIN(RADIANS(User_Model_Calcs!A1384))^2))*SIN(RADIANS(User_Model_Calcs!A1384))</f>
        <v>-3777.3703004147869</v>
      </c>
      <c r="L1384" s="4">
        <f t="shared" ca="1" si="169"/>
        <v>-36.365790460469654</v>
      </c>
      <c r="M1384" s="4">
        <f t="shared" ca="1" si="170"/>
        <v>6370.5969310305609</v>
      </c>
      <c r="N1384" s="4">
        <f ca="1">SQRT(User_Model_Calcs!M1384^2+Sat_Data!$B$3^2-2*User_Model_Calcs!M1384*Sat_Data!$B$3*COS(RADIANS(L1384))*COS(RADIANS(I1384)))</f>
        <v>37554.292790941872</v>
      </c>
      <c r="O1384" s="4">
        <f ca="1">DEGREES(ACOS(((Earth_Data!$B$1+Sat_Data!$B$2)/User_Model_Calcs!N1384)*SQRT(1-COS(RADIANS(User_Model_Calcs!I1384))^2*COS(RADIANS(User_Model_Calcs!A1384))^2)))</f>
        <v>42.897049310543586</v>
      </c>
      <c r="P1384" s="4">
        <f t="shared" ca="1" si="171"/>
        <v>30.575546740168186</v>
      </c>
    </row>
    <row r="1385" spans="1:16" x14ac:dyDescent="0.25">
      <c r="A1385" s="4">
        <f t="shared" ca="1" si="172"/>
        <v>-18.689329349187208</v>
      </c>
      <c r="B1385" s="4">
        <f t="shared" ca="1" si="173"/>
        <v>146.67432856529564</v>
      </c>
      <c r="C1385" s="4">
        <v>4634</v>
      </c>
      <c r="D1385" s="4">
        <f t="shared" ca="1" si="174"/>
        <v>0.75</v>
      </c>
      <c r="E1385" s="4">
        <v>0.55000000000000004</v>
      </c>
      <c r="F1385" s="4">
        <v>19.899999999999999</v>
      </c>
      <c r="G1385" s="4">
        <f t="shared" ca="1" si="168"/>
        <v>41.281913690970576</v>
      </c>
      <c r="H1385" s="4">
        <f t="shared" ca="1" si="175"/>
        <v>14.25382925582314</v>
      </c>
      <c r="I1385" s="4">
        <f ca="1">User_Model_Calcs!B1385-Sat_Data!$B$5</f>
        <v>36.674328565295639</v>
      </c>
      <c r="J1385" s="4">
        <f ca="1">(Earth_Data!$B$1/SQRT(1-Earth_Data!$B$2^2*SIN(RADIANS(User_Model_Calcs!A1385))^2))*COS(RADIANS(User_Model_Calcs!A1385))</f>
        <v>6043.8981111374551</v>
      </c>
      <c r="K1385" s="4">
        <f ca="1">((Earth_Data!$B$1*(1-Earth_Data!$B$2^2))/SQRT(1-Earth_Data!$B$2^2*SIN(RADIANS(User_Model_Calcs!A1385))^2))*SIN(RADIANS(User_Model_Calcs!A1385))</f>
        <v>-2030.8052829818278</v>
      </c>
      <c r="L1385" s="4">
        <f t="shared" ca="1" si="169"/>
        <v>-18.572821422811881</v>
      </c>
      <c r="M1385" s="4">
        <f t="shared" ca="1" si="170"/>
        <v>6375.9606707693702</v>
      </c>
      <c r="N1385" s="4">
        <f ca="1">SQRT(User_Model_Calcs!M1385^2+Sat_Data!$B$3^2-2*User_Model_Calcs!M1385*Sat_Data!$B$3*COS(RADIANS(L1385))*COS(RADIANS(I1385)))</f>
        <v>37545.824313034354</v>
      </c>
      <c r="O1385" s="4">
        <f ca="1">DEGREES(ACOS(((Earth_Data!$B$1+Sat_Data!$B$2)/User_Model_Calcs!N1385)*SQRT(1-COS(RADIANS(User_Model_Calcs!I1385))^2*COS(RADIANS(User_Model_Calcs!A1385))^2)))</f>
        <v>43.097437282094084</v>
      </c>
      <c r="P1385" s="4">
        <f t="shared" ca="1" si="171"/>
        <v>66.717747783893216</v>
      </c>
    </row>
    <row r="1386" spans="1:16" x14ac:dyDescent="0.25">
      <c r="A1386" s="4">
        <f t="shared" ca="1" si="172"/>
        <v>-13.041924524327232</v>
      </c>
      <c r="B1386" s="4">
        <f t="shared" ca="1" si="173"/>
        <v>134.87601085840731</v>
      </c>
      <c r="C1386" s="4">
        <v>4635</v>
      </c>
      <c r="D1386" s="4">
        <f t="shared" ca="1" si="174"/>
        <v>1.2</v>
      </c>
      <c r="E1386" s="4">
        <v>0.55000000000000004</v>
      </c>
      <c r="F1386" s="4">
        <v>19.899999999999999</v>
      </c>
      <c r="G1386" s="4">
        <f t="shared" ca="1" si="168"/>
        <v>45.364313344089069</v>
      </c>
      <c r="H1386" s="4">
        <f t="shared" ca="1" si="175"/>
        <v>18.679854713419509</v>
      </c>
      <c r="I1386" s="4">
        <f ca="1">User_Model_Calcs!B1386-Sat_Data!$B$5</f>
        <v>24.876010858407312</v>
      </c>
      <c r="J1386" s="4">
        <f ca="1">(Earth_Data!$B$1/SQRT(1-Earth_Data!$B$2^2*SIN(RADIANS(User_Model_Calcs!A1386))^2))*COS(RADIANS(User_Model_Calcs!A1386))</f>
        <v>6214.6765924045812</v>
      </c>
      <c r="K1386" s="4">
        <f ca="1">((Earth_Data!$B$1*(1-Earth_Data!$B$2^2))/SQRT(1-Earth_Data!$B$2^2*SIN(RADIANS(User_Model_Calcs!A1386))^2))*SIN(RADIANS(User_Model_Calcs!A1386))</f>
        <v>-1429.9245762917124</v>
      </c>
      <c r="L1386" s="4">
        <f t="shared" ca="1" si="169"/>
        <v>-12.957571238902908</v>
      </c>
      <c r="M1386" s="4">
        <f t="shared" ca="1" si="170"/>
        <v>6377.0596235306166</v>
      </c>
      <c r="N1386" s="4">
        <f ca="1">SQRT(User_Model_Calcs!M1386^2+Sat_Data!$B$3^2-2*User_Model_Calcs!M1386*Sat_Data!$B$3*COS(RADIANS(L1386))*COS(RADIANS(I1386)))</f>
        <v>36647.400741608821</v>
      </c>
      <c r="O1386" s="4">
        <f ca="1">DEGREES(ACOS(((Earth_Data!$B$1+Sat_Data!$B$2)/User_Model_Calcs!N1386)*SQRT(1-COS(RADIANS(User_Model_Calcs!I1386))^2*COS(RADIANS(User_Model_Calcs!A1386))^2)))</f>
        <v>57.435093863973442</v>
      </c>
      <c r="P1386" s="4">
        <f t="shared" ca="1" si="171"/>
        <v>64.048514628462414</v>
      </c>
    </row>
    <row r="1387" spans="1:16" x14ac:dyDescent="0.25">
      <c r="A1387" s="4">
        <f t="shared" ca="1" si="172"/>
        <v>-42.393461195352373</v>
      </c>
      <c r="B1387" s="4">
        <f t="shared" ca="1" si="173"/>
        <v>138.04546420607815</v>
      </c>
      <c r="C1387" s="4">
        <v>4636</v>
      </c>
      <c r="D1387" s="4">
        <f t="shared" ca="1" si="174"/>
        <v>1.2</v>
      </c>
      <c r="E1387" s="4">
        <v>0.55000000000000004</v>
      </c>
      <c r="F1387" s="4">
        <v>19.899999999999999</v>
      </c>
      <c r="G1387" s="4">
        <f t="shared" ca="1" si="168"/>
        <v>45.364313344089069</v>
      </c>
      <c r="H1387" s="4">
        <f t="shared" ca="1" si="175"/>
        <v>22.01792036851856</v>
      </c>
      <c r="I1387" s="4">
        <f ca="1">User_Model_Calcs!B1387-Sat_Data!$B$5</f>
        <v>28.045464206078151</v>
      </c>
      <c r="J1387" s="4">
        <f ca="1">(Earth_Data!$B$1/SQRT(1-Earth_Data!$B$2^2*SIN(RADIANS(User_Model_Calcs!A1387))^2))*COS(RADIANS(User_Model_Calcs!A1387))</f>
        <v>4717.6460004287901</v>
      </c>
      <c r="K1387" s="4">
        <f ca="1">((Earth_Data!$B$1*(1-Earth_Data!$B$2^2))/SQRT(1-Earth_Data!$B$2^2*SIN(RADIANS(User_Model_Calcs!A1387))^2))*SIN(RADIANS(User_Model_Calcs!A1387))</f>
        <v>-4277.9835347685294</v>
      </c>
      <c r="L1387" s="4">
        <f t="shared" ca="1" si="169"/>
        <v>-42.201888551793843</v>
      </c>
      <c r="M1387" s="4">
        <f t="shared" ca="1" si="170"/>
        <v>6368.4634653197472</v>
      </c>
      <c r="N1387" s="4">
        <f ca="1">SQRT(User_Model_Calcs!M1387^2+Sat_Data!$B$3^2-2*User_Model_Calcs!M1387*Sat_Data!$B$3*COS(RADIANS(L1387))*COS(RADIANS(I1387)))</f>
        <v>38304.78353723832</v>
      </c>
      <c r="O1387" s="4">
        <f ca="1">DEGREES(ACOS(((Earth_Data!$B$1+Sat_Data!$B$2)/User_Model_Calcs!N1387)*SQRT(1-COS(RADIANS(User_Model_Calcs!I1387))^2*COS(RADIANS(User_Model_Calcs!A1387))^2)))</f>
        <v>33.405782339529651</v>
      </c>
      <c r="P1387" s="4">
        <f t="shared" ca="1" si="171"/>
        <v>38.313726539924581</v>
      </c>
    </row>
    <row r="1388" spans="1:16" x14ac:dyDescent="0.25">
      <c r="A1388" s="4">
        <f t="shared" ca="1" si="172"/>
        <v>-16.32447071052637</v>
      </c>
      <c r="B1388" s="4">
        <f t="shared" ca="1" si="173"/>
        <v>120.14309859760721</v>
      </c>
      <c r="C1388" s="4">
        <v>4637</v>
      </c>
      <c r="D1388" s="4">
        <f t="shared" ca="1" si="174"/>
        <v>1.2</v>
      </c>
      <c r="E1388" s="4">
        <v>0.55000000000000004</v>
      </c>
      <c r="F1388" s="4">
        <v>19.899999999999999</v>
      </c>
      <c r="G1388" s="4">
        <f t="shared" ca="1" si="168"/>
        <v>45.364313344089069</v>
      </c>
      <c r="H1388" s="4">
        <f t="shared" ca="1" si="175"/>
        <v>17.076973866698214</v>
      </c>
      <c r="I1388" s="4">
        <f ca="1">User_Model_Calcs!B1388-Sat_Data!$B$5</f>
        <v>10.143098597607207</v>
      </c>
      <c r="J1388" s="4">
        <f ca="1">(Earth_Data!$B$1/SQRT(1-Earth_Data!$B$2^2*SIN(RADIANS(User_Model_Calcs!A1388))^2))*COS(RADIANS(User_Model_Calcs!A1388))</f>
        <v>6122.6267347511293</v>
      </c>
      <c r="K1388" s="4">
        <f ca="1">((Earth_Data!$B$1*(1-Earth_Data!$B$2^2))/SQRT(1-Earth_Data!$B$2^2*SIN(RADIANS(User_Model_Calcs!A1388))^2))*SIN(RADIANS(User_Model_Calcs!A1388))</f>
        <v>-1781.2155136172064</v>
      </c>
      <c r="L1388" s="4">
        <f t="shared" ca="1" si="169"/>
        <v>-16.220950670229175</v>
      </c>
      <c r="M1388" s="4">
        <f t="shared" ca="1" si="170"/>
        <v>6376.4635056620436</v>
      </c>
      <c r="N1388" s="4">
        <f ca="1">SQRT(User_Model_Calcs!M1388^2+Sat_Data!$B$3^2-2*User_Model_Calcs!M1388*Sat_Data!$B$3*COS(RADIANS(L1388))*COS(RADIANS(I1388)))</f>
        <v>36197.138439523398</v>
      </c>
      <c r="O1388" s="4">
        <f ca="1">DEGREES(ACOS(((Earth_Data!$B$1+Sat_Data!$B$2)/User_Model_Calcs!N1388)*SQRT(1-COS(RADIANS(User_Model_Calcs!I1388))^2*COS(RADIANS(User_Model_Calcs!A1388))^2)))</f>
        <v>67.539847382831439</v>
      </c>
      <c r="P1388" s="4">
        <f t="shared" ca="1" si="171"/>
        <v>32.476470278773903</v>
      </c>
    </row>
    <row r="1389" spans="1:16" x14ac:dyDescent="0.25">
      <c r="A1389" s="4">
        <f t="shared" ca="1" si="172"/>
        <v>-38.973285771505331</v>
      </c>
      <c r="B1389" s="4">
        <f t="shared" ca="1" si="173"/>
        <v>123.06664319671687</v>
      </c>
      <c r="C1389" s="4">
        <v>4638</v>
      </c>
      <c r="D1389" s="4">
        <f t="shared" ca="1" si="174"/>
        <v>3</v>
      </c>
      <c r="E1389" s="4">
        <v>0.55000000000000004</v>
      </c>
      <c r="F1389" s="4">
        <v>19.899999999999999</v>
      </c>
      <c r="G1389" s="4">
        <f t="shared" ca="1" si="168"/>
        <v>53.323113517529826</v>
      </c>
      <c r="H1389" s="4">
        <f t="shared" ca="1" si="175"/>
        <v>15.299051470734048</v>
      </c>
      <c r="I1389" s="4">
        <f ca="1">User_Model_Calcs!B1389-Sat_Data!$B$5</f>
        <v>13.066643196716868</v>
      </c>
      <c r="J1389" s="4">
        <f ca="1">(Earth_Data!$B$1/SQRT(1-Earth_Data!$B$2^2*SIN(RADIANS(User_Model_Calcs!A1389))^2))*COS(RADIANS(User_Model_Calcs!A1389))</f>
        <v>4965.1956337784795</v>
      </c>
      <c r="K1389" s="4">
        <f ca="1">((Earth_Data!$B$1*(1-Earth_Data!$B$2^2))/SQRT(1-Earth_Data!$B$2^2*SIN(RADIANS(User_Model_Calcs!A1389))^2))*SIN(RADIANS(User_Model_Calcs!A1389))</f>
        <v>-3990.0132663734475</v>
      </c>
      <c r="L1389" s="4">
        <f t="shared" ca="1" si="169"/>
        <v>-38.785232974433576</v>
      </c>
      <c r="M1389" s="4">
        <f t="shared" ca="1" si="170"/>
        <v>6369.7231923788477</v>
      </c>
      <c r="N1389" s="4">
        <f ca="1">SQRT(User_Model_Calcs!M1389^2+Sat_Data!$B$3^2-2*User_Model_Calcs!M1389*Sat_Data!$B$3*COS(RADIANS(L1389))*COS(RADIANS(I1389)))</f>
        <v>37556.92900828131</v>
      </c>
      <c r="O1389" s="4">
        <f ca="1">DEGREES(ACOS(((Earth_Data!$B$1+Sat_Data!$B$2)/User_Model_Calcs!N1389)*SQRT(1-COS(RADIANS(User_Model_Calcs!I1389))^2*COS(RADIANS(User_Model_Calcs!A1389))^2)))</f>
        <v>42.847349268062175</v>
      </c>
      <c r="P1389" s="4">
        <f t="shared" ca="1" si="171"/>
        <v>20.254715555691121</v>
      </c>
    </row>
    <row r="1390" spans="1:16" x14ac:dyDescent="0.25">
      <c r="A1390" s="4">
        <f t="shared" ca="1" si="172"/>
        <v>-37.978501706055816</v>
      </c>
      <c r="B1390" s="4">
        <f t="shared" ca="1" si="173"/>
        <v>120.38155725940825</v>
      </c>
      <c r="C1390" s="4">
        <v>4639</v>
      </c>
      <c r="D1390" s="4">
        <f t="shared" ca="1" si="174"/>
        <v>3</v>
      </c>
      <c r="E1390" s="4">
        <v>0.55000000000000004</v>
      </c>
      <c r="F1390" s="4">
        <v>19.899999999999999</v>
      </c>
      <c r="G1390" s="4">
        <f t="shared" ca="1" si="168"/>
        <v>53.323113517529826</v>
      </c>
      <c r="H1390" s="4">
        <f t="shared" ca="1" si="175"/>
        <v>19.573110057675091</v>
      </c>
      <c r="I1390" s="4">
        <f ca="1">User_Model_Calcs!B1390-Sat_Data!$B$5</f>
        <v>10.381557259408254</v>
      </c>
      <c r="J1390" s="4">
        <f ca="1">(Earth_Data!$B$1/SQRT(1-Earth_Data!$B$2^2*SIN(RADIANS(User_Model_Calcs!A1390))^2))*COS(RADIANS(User_Model_Calcs!A1390))</f>
        <v>5033.90057316613</v>
      </c>
      <c r="K1390" s="4">
        <f ca="1">((Earth_Data!$B$1*(1-Earth_Data!$B$2^2))/SQRT(1-Earth_Data!$B$2^2*SIN(RADIANS(User_Model_Calcs!A1390))^2))*SIN(RADIANS(User_Model_Calcs!A1390))</f>
        <v>-3903.5647313702043</v>
      </c>
      <c r="L1390" s="4">
        <f t="shared" ca="1" si="169"/>
        <v>-37.791977527065903</v>
      </c>
      <c r="M1390" s="4">
        <f t="shared" ca="1" si="170"/>
        <v>6370.084190379247</v>
      </c>
      <c r="N1390" s="4">
        <f ca="1">SQRT(User_Model_Calcs!M1390^2+Sat_Data!$B$3^2-2*User_Model_Calcs!M1390*Sat_Data!$B$3*COS(RADIANS(L1390))*COS(RADIANS(I1390)))</f>
        <v>37427.82075391023</v>
      </c>
      <c r="O1390" s="4">
        <f ca="1">DEGREES(ACOS(((Earth_Data!$B$1+Sat_Data!$B$2)/User_Model_Calcs!N1390)*SQRT(1-COS(RADIANS(User_Model_Calcs!I1390))^2*COS(RADIANS(User_Model_Calcs!A1390))^2)))</f>
        <v>44.645675105738412</v>
      </c>
      <c r="P1390" s="4">
        <f t="shared" ca="1" si="171"/>
        <v>16.578888467314865</v>
      </c>
    </row>
    <row r="1391" spans="1:16" x14ac:dyDescent="0.25">
      <c r="A1391" s="4">
        <f t="shared" ca="1" si="172"/>
        <v>-40.107925092005111</v>
      </c>
      <c r="B1391" s="4">
        <f t="shared" ca="1" si="173"/>
        <v>125.17723990774016</v>
      </c>
      <c r="C1391" s="4">
        <v>4640</v>
      </c>
      <c r="D1391" s="4">
        <f t="shared" ca="1" si="174"/>
        <v>0.75</v>
      </c>
      <c r="E1391" s="4">
        <v>0.55000000000000004</v>
      </c>
      <c r="F1391" s="4">
        <v>19.899999999999999</v>
      </c>
      <c r="G1391" s="4">
        <f t="shared" ca="1" si="168"/>
        <v>41.281913690970576</v>
      </c>
      <c r="H1391" s="4">
        <f t="shared" ca="1" si="175"/>
        <v>21.515919788903322</v>
      </c>
      <c r="I1391" s="4">
        <f ca="1">User_Model_Calcs!B1391-Sat_Data!$B$5</f>
        <v>15.177239907740159</v>
      </c>
      <c r="J1391" s="4">
        <f ca="1">(Earth_Data!$B$1/SQRT(1-Earth_Data!$B$2^2*SIN(RADIANS(User_Model_Calcs!A1391))^2))*COS(RADIANS(User_Model_Calcs!A1391))</f>
        <v>4884.9985232815798</v>
      </c>
      <c r="K1391" s="4">
        <f ca="1">((Earth_Data!$B$1*(1-Earth_Data!$B$2^2))/SQRT(1-Earth_Data!$B$2^2*SIN(RADIANS(User_Model_Calcs!A1391))^2))*SIN(RADIANS(User_Model_Calcs!A1391))</f>
        <v>-4087.1597225215655</v>
      </c>
      <c r="L1391" s="4">
        <f t="shared" ca="1" si="169"/>
        <v>-39.918405062565846</v>
      </c>
      <c r="M1391" s="4">
        <f t="shared" ca="1" si="170"/>
        <v>6369.3080605247669</v>
      </c>
      <c r="N1391" s="4">
        <f ca="1">SQRT(User_Model_Calcs!M1391^2+Sat_Data!$B$3^2-2*User_Model_Calcs!M1391*Sat_Data!$B$3*COS(RADIANS(L1391))*COS(RADIANS(I1391)))</f>
        <v>37693.601832818589</v>
      </c>
      <c r="O1391" s="4">
        <f ca="1">DEGREES(ACOS(((Earth_Data!$B$1+Sat_Data!$B$2)/User_Model_Calcs!N1391)*SQRT(1-COS(RADIANS(User_Model_Calcs!I1391))^2*COS(RADIANS(User_Model_Calcs!A1391))^2)))</f>
        <v>41.005786564051363</v>
      </c>
      <c r="P1391" s="4">
        <f t="shared" ca="1" si="171"/>
        <v>22.834634394520336</v>
      </c>
    </row>
    <row r="1392" spans="1:16" x14ac:dyDescent="0.25">
      <c r="A1392" s="4">
        <f t="shared" ca="1" si="172"/>
        <v>-36.24620140730714</v>
      </c>
      <c r="B1392" s="4">
        <f t="shared" ca="1" si="173"/>
        <v>105.50747574196923</v>
      </c>
      <c r="C1392" s="4">
        <v>4641</v>
      </c>
      <c r="D1392" s="4">
        <f t="shared" ca="1" si="174"/>
        <v>3</v>
      </c>
      <c r="E1392" s="4">
        <v>0.55000000000000004</v>
      </c>
      <c r="F1392" s="4">
        <v>19.899999999999999</v>
      </c>
      <c r="G1392" s="4">
        <f t="shared" ca="1" si="168"/>
        <v>53.323113517529826</v>
      </c>
      <c r="H1392" s="4">
        <f t="shared" ca="1" si="175"/>
        <v>14.826674274883917</v>
      </c>
      <c r="I1392" s="4">
        <f ca="1">User_Model_Calcs!B1392-Sat_Data!$B$5</f>
        <v>-4.4925242580307696</v>
      </c>
      <c r="J1392" s="4">
        <f ca="1">(Earth_Data!$B$1/SQRT(1-Earth_Data!$B$2^2*SIN(RADIANS(User_Model_Calcs!A1392))^2))*COS(RADIANS(User_Model_Calcs!A1392))</f>
        <v>5149.8962811691836</v>
      </c>
      <c r="K1392" s="4">
        <f ca="1">((Earth_Data!$B$1*(1-Earth_Data!$B$2^2))/SQRT(1-Earth_Data!$B$2^2*SIN(RADIANS(User_Model_Calcs!A1392))^2))*SIN(RADIANS(User_Model_Calcs!A1392))</f>
        <v>-3750.2598519851053</v>
      </c>
      <c r="L1392" s="4">
        <f t="shared" ca="1" si="169"/>
        <v>-36.06287331746266</v>
      </c>
      <c r="M1392" s="4">
        <f t="shared" ca="1" si="170"/>
        <v>6370.7048796982835</v>
      </c>
      <c r="N1392" s="4">
        <f ca="1">SQRT(User_Model_Calcs!M1392^2+Sat_Data!$B$3^2-2*User_Model_Calcs!M1392*Sat_Data!$B$3*COS(RADIANS(L1392))*COS(RADIANS(I1392)))</f>
        <v>37221.673674117395</v>
      </c>
      <c r="O1392" s="4">
        <f ca="1">DEGREES(ACOS(((Earth_Data!$B$1+Sat_Data!$B$2)/User_Model_Calcs!N1392)*SQRT(1-COS(RADIANS(User_Model_Calcs!I1392))^2*COS(RADIANS(User_Model_Calcs!A1392))^2)))</f>
        <v>47.656191444856312</v>
      </c>
      <c r="P1392" s="4">
        <f t="shared" ca="1" si="171"/>
        <v>7.5695311451873177</v>
      </c>
    </row>
    <row r="1393" spans="1:16" x14ac:dyDescent="0.25">
      <c r="A1393" s="4">
        <f t="shared" ca="1" si="172"/>
        <v>-17.510062078467964</v>
      </c>
      <c r="B1393" s="4">
        <f t="shared" ca="1" si="173"/>
        <v>146.80447890879273</v>
      </c>
      <c r="C1393" s="4">
        <v>4642</v>
      </c>
      <c r="D1393" s="4">
        <f t="shared" ca="1" si="174"/>
        <v>3</v>
      </c>
      <c r="E1393" s="4">
        <v>0.55000000000000004</v>
      </c>
      <c r="F1393" s="4">
        <v>19.899999999999999</v>
      </c>
      <c r="G1393" s="4">
        <f t="shared" ca="1" si="168"/>
        <v>53.323113517529826</v>
      </c>
      <c r="H1393" s="4">
        <f t="shared" ca="1" si="175"/>
        <v>18.468868128505139</v>
      </c>
      <c r="I1393" s="4">
        <f ca="1">User_Model_Calcs!B1393-Sat_Data!$B$5</f>
        <v>36.804478908792731</v>
      </c>
      <c r="J1393" s="4">
        <f ca="1">(Earth_Data!$B$1/SQRT(1-Earth_Data!$B$2^2*SIN(RADIANS(User_Model_Calcs!A1393))^2))*COS(RADIANS(User_Model_Calcs!A1393))</f>
        <v>6084.4472406340237</v>
      </c>
      <c r="K1393" s="4">
        <f ca="1">((Earth_Data!$B$1*(1-Earth_Data!$B$2^2))/SQRT(1-Earth_Data!$B$2^2*SIN(RADIANS(User_Model_Calcs!A1393))^2))*SIN(RADIANS(User_Model_Calcs!A1393))</f>
        <v>-1906.7429221425621</v>
      </c>
      <c r="L1393" s="4">
        <f t="shared" ca="1" si="169"/>
        <v>-17.399937720311964</v>
      </c>
      <c r="M1393" s="4">
        <f t="shared" ca="1" si="170"/>
        <v>6376.2188478125299</v>
      </c>
      <c r="N1393" s="4">
        <f ca="1">SQRT(User_Model_Calcs!M1393^2+Sat_Data!$B$3^2-2*User_Model_Calcs!M1393*Sat_Data!$B$3*COS(RADIANS(L1393))*COS(RADIANS(I1393)))</f>
        <v>37518.620178152181</v>
      </c>
      <c r="O1393" s="4">
        <f ca="1">DEGREES(ACOS(((Earth_Data!$B$1+Sat_Data!$B$2)/User_Model_Calcs!N1393)*SQRT(1-COS(RADIANS(User_Model_Calcs!I1393))^2*COS(RADIANS(User_Model_Calcs!A1393))^2)))</f>
        <v>43.476274122531748</v>
      </c>
      <c r="P1393" s="4">
        <f t="shared" ca="1" si="171"/>
        <v>68.093950220464379</v>
      </c>
    </row>
    <row r="1394" spans="1:16" x14ac:dyDescent="0.25">
      <c r="A1394" s="4">
        <f t="shared" ca="1" si="172"/>
        <v>-28.587192252154274</v>
      </c>
      <c r="B1394" s="4">
        <f t="shared" ca="1" si="173"/>
        <v>126.65745140608372</v>
      </c>
      <c r="C1394" s="4">
        <v>4643</v>
      </c>
      <c r="D1394" s="4">
        <f t="shared" ca="1" si="174"/>
        <v>0.75</v>
      </c>
      <c r="E1394" s="4">
        <v>0.55000000000000004</v>
      </c>
      <c r="F1394" s="4">
        <v>19.899999999999999</v>
      </c>
      <c r="G1394" s="4">
        <f t="shared" ca="1" si="168"/>
        <v>41.281913690970576</v>
      </c>
      <c r="H1394" s="4">
        <f t="shared" ca="1" si="175"/>
        <v>15.74299233649859</v>
      </c>
      <c r="I1394" s="4">
        <f ca="1">User_Model_Calcs!B1394-Sat_Data!$B$5</f>
        <v>16.657451406083723</v>
      </c>
      <c r="J1394" s="4">
        <f ca="1">(Earth_Data!$B$1/SQRT(1-Earth_Data!$B$2^2*SIN(RADIANS(User_Model_Calcs!A1394))^2))*COS(RADIANS(User_Model_Calcs!A1394))</f>
        <v>5604.8778111936917</v>
      </c>
      <c r="K1394" s="4">
        <f ca="1">((Earth_Data!$B$1*(1-Earth_Data!$B$2^2))/SQRT(1-Earth_Data!$B$2^2*SIN(RADIANS(User_Model_Calcs!A1394))^2))*SIN(RADIANS(User_Model_Calcs!A1394))</f>
        <v>-3033.8067063800017</v>
      </c>
      <c r="L1394" s="4">
        <f t="shared" ca="1" si="169"/>
        <v>-28.425784808296573</v>
      </c>
      <c r="M1394" s="4">
        <f t="shared" ca="1" si="170"/>
        <v>6373.2753282819704</v>
      </c>
      <c r="N1394" s="4">
        <f ca="1">SQRT(User_Model_Calcs!M1394^2+Sat_Data!$B$3^2-2*User_Model_Calcs!M1394*Sat_Data!$B$3*COS(RADIANS(L1394))*COS(RADIANS(I1394)))</f>
        <v>36954.270156510953</v>
      </c>
      <c r="O1394" s="4">
        <f ca="1">DEGREES(ACOS(((Earth_Data!$B$1+Sat_Data!$B$2)/User_Model_Calcs!N1394)*SQRT(1-COS(RADIANS(User_Model_Calcs!I1394))^2*COS(RADIANS(User_Model_Calcs!A1394))^2)))</f>
        <v>51.91115783456771</v>
      </c>
      <c r="P1394" s="4">
        <f t="shared" ca="1" si="171"/>
        <v>32.017898191500976</v>
      </c>
    </row>
    <row r="1395" spans="1:16" x14ac:dyDescent="0.25">
      <c r="A1395" s="4">
        <f t="shared" ca="1" si="172"/>
        <v>-10.303091800830378</v>
      </c>
      <c r="B1395" s="4">
        <f t="shared" ca="1" si="173"/>
        <v>158.24020653505949</v>
      </c>
      <c r="C1395" s="4">
        <v>4644</v>
      </c>
      <c r="D1395" s="4">
        <f t="shared" ca="1" si="174"/>
        <v>3</v>
      </c>
      <c r="E1395" s="4">
        <v>0.55000000000000004</v>
      </c>
      <c r="F1395" s="4">
        <v>19.899999999999999</v>
      </c>
      <c r="G1395" s="4">
        <f t="shared" ca="1" si="168"/>
        <v>53.323113517529826</v>
      </c>
      <c r="H1395" s="4">
        <f t="shared" ca="1" si="175"/>
        <v>18.425557782430193</v>
      </c>
      <c r="I1395" s="4">
        <f ca="1">User_Model_Calcs!B1395-Sat_Data!$B$5</f>
        <v>48.240206535059485</v>
      </c>
      <c r="J1395" s="4">
        <f ca="1">(Earth_Data!$B$1/SQRT(1-Earth_Data!$B$2^2*SIN(RADIANS(User_Model_Calcs!A1395))^2))*COS(RADIANS(User_Model_Calcs!A1395))</f>
        <v>6275.9670091130411</v>
      </c>
      <c r="K1395" s="4">
        <f ca="1">((Earth_Data!$B$1*(1-Earth_Data!$B$2^2))/SQRT(1-Earth_Data!$B$2^2*SIN(RADIANS(User_Model_Calcs!A1395))^2))*SIN(RADIANS(User_Model_Calcs!A1395))</f>
        <v>-1133.2486804552623</v>
      </c>
      <c r="L1395" s="4">
        <f t="shared" ca="1" si="169"/>
        <v>-10.235580523434312</v>
      </c>
      <c r="M1395" s="4">
        <f t="shared" ca="1" si="170"/>
        <v>6377.4614441193517</v>
      </c>
      <c r="N1395" s="4">
        <f ca="1">SQRT(User_Model_Calcs!M1395^2+Sat_Data!$B$3^2-2*User_Model_Calcs!M1395*Sat_Data!$B$3*COS(RADIANS(L1395))*COS(RADIANS(I1395)))</f>
        <v>38288.471079608084</v>
      </c>
      <c r="O1395" s="4">
        <f ca="1">DEGREES(ACOS(((Earth_Data!$B$1+Sat_Data!$B$2)/User_Model_Calcs!N1395)*SQRT(1-COS(RADIANS(User_Model_Calcs!I1395))^2*COS(RADIANS(User_Model_Calcs!A1395))^2)))</f>
        <v>33.709931297289266</v>
      </c>
      <c r="P1395" s="4">
        <f t="shared" ca="1" si="171"/>
        <v>80.92707585552381</v>
      </c>
    </row>
    <row r="1396" spans="1:16" x14ac:dyDescent="0.25">
      <c r="A1396" s="4">
        <f t="shared" ca="1" si="172"/>
        <v>-11.059027381511131</v>
      </c>
      <c r="B1396" s="4">
        <f t="shared" ca="1" si="173"/>
        <v>124.13320233946379</v>
      </c>
      <c r="C1396" s="4">
        <v>4645</v>
      </c>
      <c r="D1396" s="4">
        <f t="shared" ca="1" si="174"/>
        <v>1.2</v>
      </c>
      <c r="E1396" s="4">
        <v>0.55000000000000004</v>
      </c>
      <c r="F1396" s="4">
        <v>19.899999999999999</v>
      </c>
      <c r="G1396" s="4">
        <f t="shared" ca="1" si="168"/>
        <v>45.364313344089069</v>
      </c>
      <c r="H1396" s="4">
        <f t="shared" ca="1" si="175"/>
        <v>18.040336616113393</v>
      </c>
      <c r="I1396" s="4">
        <f ca="1">User_Model_Calcs!B1396-Sat_Data!$B$5</f>
        <v>14.133202339463793</v>
      </c>
      <c r="J1396" s="4">
        <f ca="1">(Earth_Data!$B$1/SQRT(1-Earth_Data!$B$2^2*SIN(RADIANS(User_Model_Calcs!A1396))^2))*COS(RADIANS(User_Model_Calcs!A1396))</f>
        <v>6260.469595401989</v>
      </c>
      <c r="K1396" s="4">
        <f ca="1">((Earth_Data!$B$1*(1-Earth_Data!$B$2^2))/SQRT(1-Earth_Data!$B$2^2*SIN(RADIANS(User_Model_Calcs!A1396))^2))*SIN(RADIANS(User_Model_Calcs!A1396))</f>
        <v>-1215.4152750034168</v>
      </c>
      <c r="L1396" s="4">
        <f t="shared" ca="1" si="169"/>
        <v>-10.986799974600519</v>
      </c>
      <c r="M1396" s="4">
        <f t="shared" ca="1" si="170"/>
        <v>6377.3594728276357</v>
      </c>
      <c r="N1396" s="4">
        <f ca="1">SQRT(User_Model_Calcs!M1396^2+Sat_Data!$B$3^2-2*User_Model_Calcs!M1396*Sat_Data!$B$3*COS(RADIANS(L1396))*COS(RADIANS(I1396)))</f>
        <v>36145.968034958685</v>
      </c>
      <c r="O1396" s="4">
        <f ca="1">DEGREES(ACOS(((Earth_Data!$B$1+Sat_Data!$B$2)/User_Model_Calcs!N1396)*SQRT(1-COS(RADIANS(User_Model_Calcs!I1396))^2*COS(RADIANS(User_Model_Calcs!A1396))^2)))</f>
        <v>69.018524096343015</v>
      </c>
      <c r="P1396" s="4">
        <f t="shared" ca="1" si="171"/>
        <v>52.699867361040234</v>
      </c>
    </row>
    <row r="1397" spans="1:16" x14ac:dyDescent="0.25">
      <c r="A1397" s="4">
        <f t="shared" ca="1" si="172"/>
        <v>-30.763588669340265</v>
      </c>
      <c r="B1397" s="4">
        <f t="shared" ca="1" si="173"/>
        <v>142.76962604425412</v>
      </c>
      <c r="C1397" s="4">
        <v>4646</v>
      </c>
      <c r="D1397" s="4">
        <f t="shared" ca="1" si="174"/>
        <v>0.75</v>
      </c>
      <c r="E1397" s="4">
        <v>0.55000000000000004</v>
      </c>
      <c r="F1397" s="4">
        <v>19.899999999999999</v>
      </c>
      <c r="G1397" s="4">
        <f t="shared" ca="1" si="168"/>
        <v>41.281913690970576</v>
      </c>
      <c r="H1397" s="4">
        <f t="shared" ca="1" si="175"/>
        <v>18.544090019673881</v>
      </c>
      <c r="I1397" s="4">
        <f ca="1">User_Model_Calcs!B1397-Sat_Data!$B$5</f>
        <v>32.769626044254125</v>
      </c>
      <c r="J1397" s="4">
        <f ca="1">(Earth_Data!$B$1/SQRT(1-Earth_Data!$B$2^2*SIN(RADIANS(User_Model_Calcs!A1397))^2))*COS(RADIANS(User_Model_Calcs!A1397))</f>
        <v>5485.446758091779</v>
      </c>
      <c r="K1397" s="4">
        <f ca="1">((Earth_Data!$B$1*(1-Earth_Data!$B$2^2))/SQRT(1-Earth_Data!$B$2^2*SIN(RADIANS(User_Model_Calcs!A1397))^2))*SIN(RADIANS(User_Model_Calcs!A1397))</f>
        <v>-3243.4002524293974</v>
      </c>
      <c r="L1397" s="4">
        <f t="shared" ca="1" si="169"/>
        <v>-30.594707220933756</v>
      </c>
      <c r="M1397" s="4">
        <f t="shared" ca="1" si="170"/>
        <v>6372.5796451137967</v>
      </c>
      <c r="N1397" s="4">
        <f ca="1">SQRT(User_Model_Calcs!M1397^2+Sat_Data!$B$3^2-2*User_Model_Calcs!M1397*Sat_Data!$B$3*COS(RADIANS(L1397))*COS(RADIANS(I1397)))</f>
        <v>37808.250760402858</v>
      </c>
      <c r="O1397" s="4">
        <f ca="1">DEGREES(ACOS(((Earth_Data!$B$1+Sat_Data!$B$2)/User_Model_Calcs!N1397)*SQRT(1-COS(RADIANS(User_Model_Calcs!I1397))^2*COS(RADIANS(User_Model_Calcs!A1397))^2)))</f>
        <v>39.557552370886839</v>
      </c>
      <c r="P1397" s="4">
        <f t="shared" ca="1" si="171"/>
        <v>51.528902969810943</v>
      </c>
    </row>
    <row r="1398" spans="1:16" x14ac:dyDescent="0.25">
      <c r="A1398" s="4">
        <f t="shared" ca="1" si="172"/>
        <v>-39.782303516784182</v>
      </c>
      <c r="B1398" s="4">
        <f t="shared" ca="1" si="173"/>
        <v>110.57255003821432</v>
      </c>
      <c r="C1398" s="4">
        <v>4647</v>
      </c>
      <c r="D1398" s="4">
        <f t="shared" ca="1" si="174"/>
        <v>3</v>
      </c>
      <c r="E1398" s="4">
        <v>0.55000000000000004</v>
      </c>
      <c r="F1398" s="4">
        <v>19.899999999999999</v>
      </c>
      <c r="G1398" s="4">
        <f t="shared" ref="G1398:G1461" ca="1" si="176">20.4+20*LOG(F1398)+20*LOG(D1398)+10*LOG(E1398)</f>
        <v>53.323113517529826</v>
      </c>
      <c r="H1398" s="4">
        <f t="shared" ca="1" si="175"/>
        <v>18.567759938506377</v>
      </c>
      <c r="I1398" s="4">
        <f ca="1">User_Model_Calcs!B1398-Sat_Data!$B$5</f>
        <v>0.57255003821431671</v>
      </c>
      <c r="J1398" s="4">
        <f ca="1">(Earth_Data!$B$1/SQRT(1-Earth_Data!$B$2^2*SIN(RADIANS(User_Model_Calcs!A1398))^2))*COS(RADIANS(User_Model_Calcs!A1398))</f>
        <v>4908.2119008160962</v>
      </c>
      <c r="K1398" s="4">
        <f ca="1">((Earth_Data!$B$1*(1-Earth_Data!$B$2^2))/SQRT(1-Earth_Data!$B$2^2*SIN(RADIANS(User_Model_Calcs!A1398))^2))*SIN(RADIANS(User_Model_Calcs!A1398))</f>
        <v>-4059.4412168950612</v>
      </c>
      <c r="L1398" s="4">
        <f t="shared" ref="L1398:L1461" ca="1" si="177">DEGREES(ATAN((K1398/J1398)))</f>
        <v>-39.593174294750796</v>
      </c>
      <c r="M1398" s="4">
        <f t="shared" ref="M1398:M1461" ca="1" si="178">SQRT(J1398^2+K1398^2)</f>
        <v>6369.427529750159</v>
      </c>
      <c r="N1398" s="4">
        <f ca="1">SQRT(User_Model_Calcs!M1398^2+Sat_Data!$B$3^2-2*User_Model_Calcs!M1398*Sat_Data!$B$3*COS(RADIANS(L1398))*COS(RADIANS(I1398)))</f>
        <v>37476.711528104686</v>
      </c>
      <c r="O1398" s="4">
        <f ca="1">DEGREES(ACOS(((Earth_Data!$B$1+Sat_Data!$B$2)/User_Model_Calcs!N1398)*SQRT(1-COS(RADIANS(User_Model_Calcs!I1398))^2*COS(RADIANS(User_Model_Calcs!A1398))^2)))</f>
        <v>43.94909061667267</v>
      </c>
      <c r="P1398" s="4">
        <f t="shared" ref="P1398:P1461" ca="1" si="179">DEGREES(ASIN(SIN(RADIANS(ABS(I1398)))/(SIN(ACOS(COS(RADIANS(I1398))*COS(RADIANS(A1398)))))))</f>
        <v>0.89474491233530362</v>
      </c>
    </row>
    <row r="1399" spans="1:16" x14ac:dyDescent="0.25">
      <c r="A1399" s="4">
        <f t="shared" ca="1" si="172"/>
        <v>-42.354361346303641</v>
      </c>
      <c r="B1399" s="4">
        <f t="shared" ca="1" si="173"/>
        <v>147.70785581929232</v>
      </c>
      <c r="C1399" s="4">
        <v>4648</v>
      </c>
      <c r="D1399" s="4">
        <f t="shared" ca="1" si="174"/>
        <v>3</v>
      </c>
      <c r="E1399" s="4">
        <v>0.55000000000000004</v>
      </c>
      <c r="F1399" s="4">
        <v>19.899999999999999</v>
      </c>
      <c r="G1399" s="4">
        <f t="shared" ca="1" si="176"/>
        <v>53.323113517529826</v>
      </c>
      <c r="H1399" s="4">
        <f t="shared" ca="1" si="175"/>
        <v>20.197568707144484</v>
      </c>
      <c r="I1399" s="4">
        <f ca="1">User_Model_Calcs!B1399-Sat_Data!$B$5</f>
        <v>37.70785581929232</v>
      </c>
      <c r="J1399" s="4">
        <f ca="1">(Earth_Data!$B$1/SQRT(1-Earth_Data!$B$2^2*SIN(RADIANS(User_Model_Calcs!A1399))^2))*COS(RADIANS(User_Model_Calcs!A1399))</f>
        <v>4720.5731931242872</v>
      </c>
      <c r="K1399" s="4">
        <f ca="1">((Earth_Data!$B$1*(1-Earth_Data!$B$2^2))/SQRT(1-Earth_Data!$B$2^2*SIN(RADIANS(User_Model_Calcs!A1399))^2))*SIN(RADIANS(User_Model_Calcs!A1399))</f>
        <v>-4274.7749168837254</v>
      </c>
      <c r="L1399" s="4">
        <f t="shared" ca="1" si="177"/>
        <v>-42.162813610533057</v>
      </c>
      <c r="M1399" s="4">
        <f t="shared" ca="1" si="178"/>
        <v>6368.4779862744199</v>
      </c>
      <c r="N1399" s="4">
        <f ca="1">SQRT(User_Model_Calcs!M1399^2+Sat_Data!$B$3^2-2*User_Model_Calcs!M1399*Sat_Data!$B$3*COS(RADIANS(L1399))*COS(RADIANS(I1399)))</f>
        <v>38774.180282952177</v>
      </c>
      <c r="O1399" s="4">
        <f ca="1">DEGREES(ACOS(((Earth_Data!$B$1+Sat_Data!$B$2)/User_Model_Calcs!N1399)*SQRT(1-COS(RADIANS(User_Model_Calcs!I1399))^2*COS(RADIANS(User_Model_Calcs!A1399))^2)))</f>
        <v>28.088909799405545</v>
      </c>
      <c r="P1399" s="4">
        <f t="shared" ca="1" si="179"/>
        <v>48.929899726939283</v>
      </c>
    </row>
    <row r="1400" spans="1:16" x14ac:dyDescent="0.25">
      <c r="A1400" s="4">
        <f t="shared" ca="1" si="172"/>
        <v>-13.677111174575554</v>
      </c>
      <c r="B1400" s="4">
        <f t="shared" ca="1" si="173"/>
        <v>159.87729949067617</v>
      </c>
      <c r="C1400" s="4">
        <v>4649</v>
      </c>
      <c r="D1400" s="4">
        <f t="shared" ca="1" si="174"/>
        <v>1.2</v>
      </c>
      <c r="E1400" s="4">
        <v>0.55000000000000004</v>
      </c>
      <c r="F1400" s="4">
        <v>19.899999999999999</v>
      </c>
      <c r="G1400" s="4">
        <f t="shared" ca="1" si="176"/>
        <v>45.364313344089069</v>
      </c>
      <c r="H1400" s="4">
        <f t="shared" ca="1" si="175"/>
        <v>22.178323712516963</v>
      </c>
      <c r="I1400" s="4">
        <f ca="1">User_Model_Calcs!B1400-Sat_Data!$B$5</f>
        <v>49.877299490676165</v>
      </c>
      <c r="J1400" s="4">
        <f ca="1">(Earth_Data!$B$1/SQRT(1-Earth_Data!$B$2^2*SIN(RADIANS(User_Model_Calcs!A1400))^2))*COS(RADIANS(User_Model_Calcs!A1400))</f>
        <v>6198.4393542426533</v>
      </c>
      <c r="K1400" s="4">
        <f ca="1">((Earth_Data!$B$1*(1-Earth_Data!$B$2^2))/SQRT(1-Earth_Data!$B$2^2*SIN(RADIANS(User_Model_Calcs!A1400))^2))*SIN(RADIANS(User_Model_Calcs!A1400))</f>
        <v>-1498.2955994290105</v>
      </c>
      <c r="L1400" s="4">
        <f t="shared" ca="1" si="177"/>
        <v>-13.588955520894107</v>
      </c>
      <c r="M1400" s="4">
        <f t="shared" ca="1" si="178"/>
        <v>6376.9538285526596</v>
      </c>
      <c r="N1400" s="4">
        <f ca="1">SQRT(User_Model_Calcs!M1400^2+Sat_Data!$B$3^2-2*User_Model_Calcs!M1400*Sat_Data!$B$3*COS(RADIANS(L1400))*COS(RADIANS(I1400)))</f>
        <v>38492.025589670317</v>
      </c>
      <c r="O1400" s="4">
        <f ca="1">DEGREES(ACOS(((Earth_Data!$B$1+Sat_Data!$B$2)/User_Model_Calcs!N1400)*SQRT(1-COS(RADIANS(User_Model_Calcs!I1400))^2*COS(RADIANS(User_Model_Calcs!A1400))^2)))</f>
        <v>31.341417678719953</v>
      </c>
      <c r="P1400" s="4">
        <f t="shared" ca="1" si="179"/>
        <v>78.730314743023939</v>
      </c>
    </row>
    <row r="1401" spans="1:16" x14ac:dyDescent="0.25">
      <c r="A1401" s="4">
        <f t="shared" ca="1" si="172"/>
        <v>-13.197128562665394</v>
      </c>
      <c r="B1401" s="4">
        <f t="shared" ca="1" si="173"/>
        <v>140.97942461092788</v>
      </c>
      <c r="C1401" s="4">
        <v>4650</v>
      </c>
      <c r="D1401" s="4">
        <f t="shared" ca="1" si="174"/>
        <v>1.2</v>
      </c>
      <c r="E1401" s="4">
        <v>0.55000000000000004</v>
      </c>
      <c r="F1401" s="4">
        <v>19.899999999999999</v>
      </c>
      <c r="G1401" s="4">
        <f t="shared" ca="1" si="176"/>
        <v>45.364313344089069</v>
      </c>
      <c r="H1401" s="4">
        <f t="shared" ca="1" si="175"/>
        <v>21.236742866954629</v>
      </c>
      <c r="I1401" s="4">
        <f ca="1">User_Model_Calcs!B1401-Sat_Data!$B$5</f>
        <v>30.979424610927879</v>
      </c>
      <c r="J1401" s="4">
        <f ca="1">(Earth_Data!$B$1/SQRT(1-Earth_Data!$B$2^2*SIN(RADIANS(User_Model_Calcs!A1401))^2))*COS(RADIANS(User_Model_Calcs!A1401))</f>
        <v>6210.7791865135487</v>
      </c>
      <c r="K1401" s="4">
        <f ca="1">((Earth_Data!$B$1*(1-Earth_Data!$B$2^2))/SQRT(1-Earth_Data!$B$2^2*SIN(RADIANS(User_Model_Calcs!A1401))^2))*SIN(RADIANS(User_Model_Calcs!A1401))</f>
        <v>-1446.646861878982</v>
      </c>
      <c r="L1401" s="4">
        <f t="shared" ca="1" si="177"/>
        <v>-13.111842326253839</v>
      </c>
      <c r="M1401" s="4">
        <f t="shared" ca="1" si="178"/>
        <v>6377.034204598106</v>
      </c>
      <c r="N1401" s="4">
        <f ca="1">SQRT(User_Model_Calcs!M1401^2+Sat_Data!$B$3^2-2*User_Model_Calcs!M1401*Sat_Data!$B$3*COS(RADIANS(L1401))*COS(RADIANS(I1401)))</f>
        <v>37006.052436056627</v>
      </c>
      <c r="O1401" s="4">
        <f ca="1">DEGREES(ACOS(((Earth_Data!$B$1+Sat_Data!$B$2)/User_Model_Calcs!N1401)*SQRT(1-COS(RADIANS(User_Model_Calcs!I1401))^2*COS(RADIANS(User_Model_Calcs!A1401))^2)))</f>
        <v>51.137913581876731</v>
      </c>
      <c r="P1401" s="4">
        <f t="shared" ca="1" si="179"/>
        <v>69.179806515505078</v>
      </c>
    </row>
    <row r="1402" spans="1:16" x14ac:dyDescent="0.25">
      <c r="A1402" s="4">
        <f t="shared" ca="1" si="172"/>
        <v>-13.266859579320041</v>
      </c>
      <c r="B1402" s="4">
        <f t="shared" ca="1" si="173"/>
        <v>154.79072811979506</v>
      </c>
      <c r="C1402" s="4">
        <v>4651</v>
      </c>
      <c r="D1402" s="4">
        <f t="shared" ca="1" si="174"/>
        <v>3</v>
      </c>
      <c r="E1402" s="4">
        <v>0.55000000000000004</v>
      </c>
      <c r="F1402" s="4">
        <v>19.899999999999999</v>
      </c>
      <c r="G1402" s="4">
        <f t="shared" ca="1" si="176"/>
        <v>53.323113517529826</v>
      </c>
      <c r="H1402" s="4">
        <f t="shared" ca="1" si="175"/>
        <v>21.268647812020671</v>
      </c>
      <c r="I1402" s="4">
        <f ca="1">User_Model_Calcs!B1402-Sat_Data!$B$5</f>
        <v>44.790728119795062</v>
      </c>
      <c r="J1402" s="4">
        <f ca="1">(Earth_Data!$B$1/SQRT(1-Earth_Data!$B$2^2*SIN(RADIANS(User_Model_Calcs!A1402))^2))*COS(RADIANS(User_Model_Calcs!A1402))</f>
        <v>6209.0133760920908</v>
      </c>
      <c r="K1402" s="4">
        <f ca="1">((Earth_Data!$B$1*(1-Earth_Data!$B$2^2))/SQRT(1-Earth_Data!$B$2^2*SIN(RADIANS(User_Model_Calcs!A1402))^2))*SIN(RADIANS(User_Model_Calcs!A1402))</f>
        <v>-1454.1565681789648</v>
      </c>
      <c r="L1402" s="4">
        <f t="shared" ca="1" si="177"/>
        <v>-13.181154987032198</v>
      </c>
      <c r="M1402" s="4">
        <f t="shared" ca="1" si="178"/>
        <v>6377.0226931749685</v>
      </c>
      <c r="N1402" s="4">
        <f ca="1">SQRT(User_Model_Calcs!M1402^2+Sat_Data!$B$3^2-2*User_Model_Calcs!M1402*Sat_Data!$B$3*COS(RADIANS(L1402))*COS(RADIANS(I1402)))</f>
        <v>38038.052451447693</v>
      </c>
      <c r="O1402" s="4">
        <f ca="1">DEGREES(ACOS(((Earth_Data!$B$1+Sat_Data!$B$2)/User_Model_Calcs!N1402)*SQRT(1-COS(RADIANS(User_Model_Calcs!I1402))^2*COS(RADIANS(User_Model_Calcs!A1402))^2)))</f>
        <v>36.723033964362664</v>
      </c>
      <c r="P1402" s="4">
        <f t="shared" ca="1" si="179"/>
        <v>76.983619149599335</v>
      </c>
    </row>
    <row r="1403" spans="1:16" x14ac:dyDescent="0.25">
      <c r="A1403" s="4">
        <f t="shared" ca="1" si="172"/>
        <v>-38.462963796802228</v>
      </c>
      <c r="B1403" s="4">
        <f t="shared" ca="1" si="173"/>
        <v>122.22804770494415</v>
      </c>
      <c r="C1403" s="4">
        <v>4652</v>
      </c>
      <c r="D1403" s="4">
        <f t="shared" ca="1" si="174"/>
        <v>0.75</v>
      </c>
      <c r="E1403" s="4">
        <v>0.55000000000000004</v>
      </c>
      <c r="F1403" s="4">
        <v>19.899999999999999</v>
      </c>
      <c r="G1403" s="4">
        <f t="shared" ca="1" si="176"/>
        <v>41.281913690970576</v>
      </c>
      <c r="H1403" s="4">
        <f t="shared" ca="1" si="175"/>
        <v>23.985289478383393</v>
      </c>
      <c r="I1403" s="4">
        <f ca="1">User_Model_Calcs!B1403-Sat_Data!$B$5</f>
        <v>12.228047704944146</v>
      </c>
      <c r="J1403" s="4">
        <f ca="1">(Earth_Data!$B$1/SQRT(1-Earth_Data!$B$2^2*SIN(RADIANS(User_Model_Calcs!A1403))^2))*COS(RADIANS(User_Model_Calcs!A1403))</f>
        <v>5000.6300766683789</v>
      </c>
      <c r="K1403" s="4">
        <f ca="1">((Earth_Data!$B$1*(1-Earth_Data!$B$2^2))/SQRT(1-Earth_Data!$B$2^2*SIN(RADIANS(User_Model_Calcs!A1403))^2))*SIN(RADIANS(User_Model_Calcs!A1403))</f>
        <v>-3945.8125196621545</v>
      </c>
      <c r="L1403" s="4">
        <f t="shared" ca="1" si="177"/>
        <v>-38.275667029952594</v>
      </c>
      <c r="M1403" s="4">
        <f t="shared" ca="1" si="178"/>
        <v>6369.9087594723833</v>
      </c>
      <c r="N1403" s="4">
        <f ca="1">SQRT(User_Model_Calcs!M1403^2+Sat_Data!$B$3^2-2*User_Model_Calcs!M1403*Sat_Data!$B$3*COS(RADIANS(L1403))*COS(RADIANS(I1403)))</f>
        <v>37500.175643951719</v>
      </c>
      <c r="O1403" s="4">
        <f ca="1">DEGREES(ACOS(((Earth_Data!$B$1+Sat_Data!$B$2)/User_Model_Calcs!N1403)*SQRT(1-COS(RADIANS(User_Model_Calcs!I1403))^2*COS(RADIANS(User_Model_Calcs!A1403))^2)))</f>
        <v>43.630787062646299</v>
      </c>
      <c r="P1403" s="4">
        <f t="shared" ca="1" si="179"/>
        <v>19.209347871479689</v>
      </c>
    </row>
    <row r="1404" spans="1:16" x14ac:dyDescent="0.25">
      <c r="A1404" s="4">
        <f t="shared" ca="1" si="172"/>
        <v>-9.789971886228555</v>
      </c>
      <c r="B1404" s="4">
        <f t="shared" ca="1" si="173"/>
        <v>117.5423030420221</v>
      </c>
      <c r="C1404" s="4">
        <v>4653</v>
      </c>
      <c r="D1404" s="4">
        <f t="shared" ca="1" si="174"/>
        <v>0.75</v>
      </c>
      <c r="E1404" s="4">
        <v>0.55000000000000004</v>
      </c>
      <c r="F1404" s="4">
        <v>19.899999999999999</v>
      </c>
      <c r="G1404" s="4">
        <f t="shared" ca="1" si="176"/>
        <v>41.281913690970576</v>
      </c>
      <c r="H1404" s="4">
        <f t="shared" ca="1" si="175"/>
        <v>19.798718633706752</v>
      </c>
      <c r="I1404" s="4">
        <f ca="1">User_Model_Calcs!B1404-Sat_Data!$B$5</f>
        <v>7.5423030420220982</v>
      </c>
      <c r="J1404" s="4">
        <f ca="1">(Earth_Data!$B$1/SQRT(1-Earth_Data!$B$2^2*SIN(RADIANS(User_Model_Calcs!A1404))^2))*COS(RADIANS(User_Model_Calcs!A1404))</f>
        <v>6285.867808691075</v>
      </c>
      <c r="K1404" s="4">
        <f ca="1">((Earth_Data!$B$1*(1-Earth_Data!$B$2^2))/SQRT(1-Earth_Data!$B$2^2*SIN(RADIANS(User_Model_Calcs!A1404))^2))*SIN(RADIANS(User_Model_Calcs!A1404))</f>
        <v>-1077.3639005389953</v>
      </c>
      <c r="L1404" s="4">
        <f t="shared" ca="1" si="177"/>
        <v>-9.7256885906728403</v>
      </c>
      <c r="M1404" s="4">
        <f t="shared" ca="1" si="178"/>
        <v>6377.52672142762</v>
      </c>
      <c r="N1404" s="4">
        <f ca="1">SQRT(User_Model_Calcs!M1404^2+Sat_Data!$B$3^2-2*User_Model_Calcs!M1404*Sat_Data!$B$3*COS(RADIANS(L1404))*COS(RADIANS(I1404)))</f>
        <v>35958.270716679013</v>
      </c>
      <c r="O1404" s="4">
        <f ca="1">DEGREES(ACOS(((Earth_Data!$B$1+Sat_Data!$B$2)/User_Model_Calcs!N1404)*SQRT(1-COS(RADIANS(User_Model_Calcs!I1404))^2*COS(RADIANS(User_Model_Calcs!A1404))^2)))</f>
        <v>75.492057933853374</v>
      </c>
      <c r="P1404" s="4">
        <f t="shared" ca="1" si="179"/>
        <v>37.907024005233573</v>
      </c>
    </row>
    <row r="1405" spans="1:16" x14ac:dyDescent="0.25">
      <c r="A1405" s="4">
        <f t="shared" ca="1" si="172"/>
        <v>-35.202454750311858</v>
      </c>
      <c r="B1405" s="4">
        <f t="shared" ca="1" si="173"/>
        <v>129.96388810358681</v>
      </c>
      <c r="C1405" s="4">
        <v>4654</v>
      </c>
      <c r="D1405" s="4">
        <f t="shared" ca="1" si="174"/>
        <v>3</v>
      </c>
      <c r="E1405" s="4">
        <v>0.55000000000000004</v>
      </c>
      <c r="F1405" s="4">
        <v>19.899999999999999</v>
      </c>
      <c r="G1405" s="4">
        <f t="shared" ca="1" si="176"/>
        <v>53.323113517529826</v>
      </c>
      <c r="H1405" s="4">
        <f t="shared" ca="1" si="175"/>
        <v>17.481888376864791</v>
      </c>
      <c r="I1405" s="4">
        <f ca="1">User_Model_Calcs!B1405-Sat_Data!$B$5</f>
        <v>19.963888103586811</v>
      </c>
      <c r="J1405" s="4">
        <f ca="1">(Earth_Data!$B$1/SQRT(1-Earth_Data!$B$2^2*SIN(RADIANS(User_Model_Calcs!A1405))^2))*COS(RADIANS(User_Model_Calcs!A1405))</f>
        <v>5217.5139316665482</v>
      </c>
      <c r="K1405" s="4">
        <f ca="1">((Earth_Data!$B$1*(1-Earth_Data!$B$2^2))/SQRT(1-Earth_Data!$B$2^2*SIN(RADIANS(User_Model_Calcs!A1405))^2))*SIN(RADIANS(User_Model_Calcs!A1405))</f>
        <v>-3656.2442510896826</v>
      </c>
      <c r="L1405" s="4">
        <f t="shared" ca="1" si="177"/>
        <v>-35.021375776596564</v>
      </c>
      <c r="M1405" s="4">
        <f t="shared" ca="1" si="178"/>
        <v>6371.0731945851066</v>
      </c>
      <c r="N1405" s="4">
        <f ca="1">SQRT(User_Model_Calcs!M1405^2+Sat_Data!$B$3^2-2*User_Model_Calcs!M1405*Sat_Data!$B$3*COS(RADIANS(L1405))*COS(RADIANS(I1405)))</f>
        <v>37481.472984259322</v>
      </c>
      <c r="O1405" s="4">
        <f ca="1">DEGREES(ACOS(((Earth_Data!$B$1+Sat_Data!$B$2)/User_Model_Calcs!N1405)*SQRT(1-COS(RADIANS(User_Model_Calcs!I1405))^2*COS(RADIANS(User_Model_Calcs!A1405))^2)))</f>
        <v>43.909260442207376</v>
      </c>
      <c r="P1405" s="4">
        <f t="shared" ca="1" si="179"/>
        <v>32.216777180649018</v>
      </c>
    </row>
    <row r="1406" spans="1:16" x14ac:dyDescent="0.25">
      <c r="A1406" s="4">
        <f t="shared" ca="1" si="172"/>
        <v>-13.245400908194966</v>
      </c>
      <c r="B1406" s="4">
        <f t="shared" ca="1" si="173"/>
        <v>129.69247112968404</v>
      </c>
      <c r="C1406" s="4">
        <v>4655</v>
      </c>
      <c r="D1406" s="4">
        <f t="shared" ca="1" si="174"/>
        <v>3</v>
      </c>
      <c r="E1406" s="4">
        <v>0.55000000000000004</v>
      </c>
      <c r="F1406" s="4">
        <v>19.899999999999999</v>
      </c>
      <c r="G1406" s="4">
        <f t="shared" ca="1" si="176"/>
        <v>53.323113517529826</v>
      </c>
      <c r="H1406" s="4">
        <f t="shared" ca="1" si="175"/>
        <v>22.243806533408577</v>
      </c>
      <c r="I1406" s="4">
        <f ca="1">User_Model_Calcs!B1406-Sat_Data!$B$5</f>
        <v>19.692471129684037</v>
      </c>
      <c r="J1406" s="4">
        <f ca="1">(Earth_Data!$B$1/SQRT(1-Earth_Data!$B$2^2*SIN(RADIANS(User_Model_Calcs!A1406))^2))*COS(RADIANS(User_Model_Calcs!A1406))</f>
        <v>6209.5577522083613</v>
      </c>
      <c r="K1406" s="4">
        <f ca="1">((Earth_Data!$B$1*(1-Earth_Data!$B$2^2))/SQRT(1-Earth_Data!$B$2^2*SIN(RADIANS(User_Model_Calcs!A1406))^2))*SIN(RADIANS(User_Model_Calcs!A1406))</f>
        <v>-1451.8457936922678</v>
      </c>
      <c r="L1406" s="4">
        <f t="shared" ca="1" si="177"/>
        <v>-13.159825005146073</v>
      </c>
      <c r="M1406" s="4">
        <f t="shared" ca="1" si="178"/>
        <v>6377.0262416484447</v>
      </c>
      <c r="N1406" s="4">
        <f ca="1">SQRT(User_Model_Calcs!M1406^2+Sat_Data!$B$3^2-2*User_Model_Calcs!M1406*Sat_Data!$B$3*COS(RADIANS(L1406))*COS(RADIANS(I1406)))</f>
        <v>36406.937409878956</v>
      </c>
      <c r="O1406" s="4">
        <f ca="1">DEGREES(ACOS(((Earth_Data!$B$1+Sat_Data!$B$2)/User_Model_Calcs!N1406)*SQRT(1-COS(RADIANS(User_Model_Calcs!I1406))^2*COS(RADIANS(User_Model_Calcs!A1406))^2)))</f>
        <v>62.394693748572799</v>
      </c>
      <c r="P1406" s="4">
        <f t="shared" ca="1" si="179"/>
        <v>57.373493958968574</v>
      </c>
    </row>
    <row r="1407" spans="1:16" x14ac:dyDescent="0.25">
      <c r="A1407" s="4">
        <f t="shared" ca="1" si="172"/>
        <v>-34.028588915835435</v>
      </c>
      <c r="B1407" s="4">
        <f t="shared" ca="1" si="173"/>
        <v>107.52749726101429</v>
      </c>
      <c r="C1407" s="4">
        <v>4656</v>
      </c>
      <c r="D1407" s="4">
        <f t="shared" ca="1" si="174"/>
        <v>1.2</v>
      </c>
      <c r="E1407" s="4">
        <v>0.55000000000000004</v>
      </c>
      <c r="F1407" s="4">
        <v>19.899999999999999</v>
      </c>
      <c r="G1407" s="4">
        <f t="shared" ca="1" si="176"/>
        <v>45.364313344089069</v>
      </c>
      <c r="H1407" s="4">
        <f t="shared" ca="1" si="175"/>
        <v>18.419184065681481</v>
      </c>
      <c r="I1407" s="4">
        <f ca="1">User_Model_Calcs!B1407-Sat_Data!$B$5</f>
        <v>-2.4725027389857104</v>
      </c>
      <c r="J1407" s="4">
        <f ca="1">(Earth_Data!$B$1/SQRT(1-Earth_Data!$B$2^2*SIN(RADIANS(User_Model_Calcs!A1407))^2))*COS(RADIANS(User_Model_Calcs!A1407))</f>
        <v>5291.4869889273605</v>
      </c>
      <c r="K1407" s="4">
        <f ca="1">((Earth_Data!$B$1*(1-Earth_Data!$B$2^2))/SQRT(1-Earth_Data!$B$2^2*SIN(RADIANS(User_Model_Calcs!A1407))^2))*SIN(RADIANS(User_Model_Calcs!A1407))</f>
        <v>-3549.0764004761418</v>
      </c>
      <c r="L1407" s="4">
        <f t="shared" ca="1" si="177"/>
        <v>-33.850325455658336</v>
      </c>
      <c r="M1407" s="4">
        <f t="shared" ca="1" si="178"/>
        <v>6371.4816055925512</v>
      </c>
      <c r="N1407" s="4">
        <f ca="1">SQRT(User_Model_Calcs!M1407^2+Sat_Data!$B$3^2-2*User_Model_Calcs!M1407*Sat_Data!$B$3*COS(RADIANS(L1407))*COS(RADIANS(I1407)))</f>
        <v>37048.669316056774</v>
      </c>
      <c r="O1407" s="4">
        <f ca="1">DEGREES(ACOS(((Earth_Data!$B$1+Sat_Data!$B$2)/User_Model_Calcs!N1407)*SQRT(1-COS(RADIANS(User_Model_Calcs!I1407))^2*COS(RADIANS(User_Model_Calcs!A1407))^2)))</f>
        <v>50.344335581747281</v>
      </c>
      <c r="P1407" s="4">
        <f t="shared" ca="1" si="179"/>
        <v>4.4122898092085494</v>
      </c>
    </row>
    <row r="1408" spans="1:16" x14ac:dyDescent="0.25">
      <c r="A1408" s="4">
        <f t="shared" ca="1" si="172"/>
        <v>-14.44254446948918</v>
      </c>
      <c r="B1408" s="4">
        <f t="shared" ca="1" si="173"/>
        <v>134.19796457486808</v>
      </c>
      <c r="C1408" s="4">
        <v>4657</v>
      </c>
      <c r="D1408" s="4">
        <f t="shared" ca="1" si="174"/>
        <v>1.2</v>
      </c>
      <c r="E1408" s="4">
        <v>0.55000000000000004</v>
      </c>
      <c r="F1408" s="4">
        <v>19.899999999999999</v>
      </c>
      <c r="G1408" s="4">
        <f t="shared" ca="1" si="176"/>
        <v>45.364313344089069</v>
      </c>
      <c r="H1408" s="4">
        <f t="shared" ca="1" si="175"/>
        <v>18.78867859977688</v>
      </c>
      <c r="I1408" s="4">
        <f ca="1">User_Model_Calcs!B1408-Sat_Data!$B$5</f>
        <v>24.197964574868081</v>
      </c>
      <c r="J1408" s="4">
        <f ca="1">(Earth_Data!$B$1/SQRT(1-Earth_Data!$B$2^2*SIN(RADIANS(User_Model_Calcs!A1408))^2))*COS(RADIANS(User_Model_Calcs!A1408))</f>
        <v>6177.8659594643459</v>
      </c>
      <c r="K1408" s="4">
        <f ca="1">((Earth_Data!$B$1*(1-Earth_Data!$B$2^2))/SQRT(1-Earth_Data!$B$2^2*SIN(RADIANS(User_Model_Calcs!A1408))^2))*SIN(RADIANS(User_Model_Calcs!A1408))</f>
        <v>-1580.4454258625574</v>
      </c>
      <c r="L1408" s="4">
        <f t="shared" ca="1" si="177"/>
        <v>-14.349863992824504</v>
      </c>
      <c r="M1408" s="4">
        <f t="shared" ca="1" si="178"/>
        <v>6376.8201760154889</v>
      </c>
      <c r="N1408" s="4">
        <f ca="1">SQRT(User_Model_Calcs!M1408^2+Sat_Data!$B$3^2-2*User_Model_Calcs!M1408*Sat_Data!$B$3*COS(RADIANS(L1408))*COS(RADIANS(I1408)))</f>
        <v>36650.850185423376</v>
      </c>
      <c r="O1408" s="4">
        <f ca="1">DEGREES(ACOS(((Earth_Data!$B$1+Sat_Data!$B$2)/User_Model_Calcs!N1408)*SQRT(1-COS(RADIANS(User_Model_Calcs!I1408))^2*COS(RADIANS(User_Model_Calcs!A1408))^2)))</f>
        <v>57.363393745529756</v>
      </c>
      <c r="P1408" s="4">
        <f t="shared" ca="1" si="179"/>
        <v>60.969156101929876</v>
      </c>
    </row>
    <row r="1409" spans="1:16" x14ac:dyDescent="0.25">
      <c r="A1409" s="4">
        <f t="shared" ca="1" si="172"/>
        <v>-38.78737419836358</v>
      </c>
      <c r="B1409" s="4">
        <f t="shared" ca="1" si="173"/>
        <v>131.56357643989529</v>
      </c>
      <c r="C1409" s="4">
        <v>4658</v>
      </c>
      <c r="D1409" s="4">
        <f t="shared" ca="1" si="174"/>
        <v>3</v>
      </c>
      <c r="E1409" s="4">
        <v>0.55000000000000004</v>
      </c>
      <c r="F1409" s="4">
        <v>19.899999999999999</v>
      </c>
      <c r="G1409" s="4">
        <f t="shared" ca="1" si="176"/>
        <v>53.323113517529826</v>
      </c>
      <c r="H1409" s="4">
        <f t="shared" ca="1" si="175"/>
        <v>14.283172528085794</v>
      </c>
      <c r="I1409" s="4">
        <f ca="1">User_Model_Calcs!B1409-Sat_Data!$B$5</f>
        <v>21.563576439895286</v>
      </c>
      <c r="J1409" s="4">
        <f ca="1">(Earth_Data!$B$1/SQRT(1-Earth_Data!$B$2^2*SIN(RADIANS(User_Model_Calcs!A1409))^2))*COS(RADIANS(User_Model_Calcs!A1409))</f>
        <v>4978.1504212039481</v>
      </c>
      <c r="K1409" s="4">
        <f ca="1">((Earth_Data!$B$1*(1-Earth_Data!$B$2^2))/SQRT(1-Earth_Data!$B$2^2*SIN(RADIANS(User_Model_Calcs!A1409))^2))*SIN(RADIANS(User_Model_Calcs!A1409))</f>
        <v>-3973.9469394894218</v>
      </c>
      <c r="L1409" s="4">
        <f t="shared" ca="1" si="177"/>
        <v>-38.599589942840645</v>
      </c>
      <c r="M1409" s="4">
        <f t="shared" ca="1" si="178"/>
        <v>6369.7908830675433</v>
      </c>
      <c r="N1409" s="4">
        <f ca="1">SQRT(User_Model_Calcs!M1409^2+Sat_Data!$B$3^2-2*User_Model_Calcs!M1409*Sat_Data!$B$3*COS(RADIANS(L1409))*COS(RADIANS(I1409)))</f>
        <v>37788.51232551429</v>
      </c>
      <c r="O1409" s="4">
        <f ca="1">DEGREES(ACOS(((Earth_Data!$B$1+Sat_Data!$B$2)/User_Model_Calcs!N1409)*SQRT(1-COS(RADIANS(User_Model_Calcs!I1409))^2*COS(RADIANS(User_Model_Calcs!A1409))^2)))</f>
        <v>39.772208808096678</v>
      </c>
      <c r="P1409" s="4">
        <f t="shared" ca="1" si="179"/>
        <v>32.246312437457277</v>
      </c>
    </row>
    <row r="1410" spans="1:16" x14ac:dyDescent="0.25">
      <c r="A1410" s="4">
        <f t="shared" ref="A1410:A1473" ca="1" si="180">RAND()*(-44.106+9.432)-9.432</f>
        <v>-19.729604900641959</v>
      </c>
      <c r="B1410" s="4">
        <f t="shared" ref="B1410:B1473" ca="1" si="181">RAND()*(160-105)+105</f>
        <v>139.95759149602415</v>
      </c>
      <c r="C1410" s="4">
        <v>4659</v>
      </c>
      <c r="D1410" s="4">
        <f t="shared" ref="D1410:D1473" ca="1" si="182">CHOOSE(RANDBETWEEN(1,3),0.75,1.2,3)</f>
        <v>3</v>
      </c>
      <c r="E1410" s="4">
        <v>0.55000000000000004</v>
      </c>
      <c r="F1410" s="4">
        <v>19.899999999999999</v>
      </c>
      <c r="G1410" s="4">
        <f t="shared" ca="1" si="176"/>
        <v>53.323113517529826</v>
      </c>
      <c r="H1410" s="4">
        <f t="shared" ca="1" si="175"/>
        <v>21.62964148459503</v>
      </c>
      <c r="I1410" s="4">
        <f ca="1">User_Model_Calcs!B1410-Sat_Data!$B$5</f>
        <v>29.957591496024151</v>
      </c>
      <c r="J1410" s="4">
        <f ca="1">(Earth_Data!$B$1/SQRT(1-Earth_Data!$B$2^2*SIN(RADIANS(User_Model_Calcs!A1410))^2))*COS(RADIANS(User_Model_Calcs!A1410))</f>
        <v>6006.010684365323</v>
      </c>
      <c r="K1410" s="4">
        <f ca="1">((Earth_Data!$B$1*(1-Earth_Data!$B$2^2))/SQRT(1-Earth_Data!$B$2^2*SIN(RADIANS(User_Model_Calcs!A1410))^2))*SIN(RADIANS(User_Model_Calcs!A1410))</f>
        <v>-2139.5452370884614</v>
      </c>
      <c r="L1410" s="4">
        <f t="shared" ca="1" si="177"/>
        <v>-19.607628006708591</v>
      </c>
      <c r="M1410" s="4">
        <f t="shared" ca="1" si="178"/>
        <v>6375.7209915630983</v>
      </c>
      <c r="N1410" s="4">
        <f ca="1">SQRT(User_Model_Calcs!M1410^2+Sat_Data!$B$3^2-2*User_Model_Calcs!M1410*Sat_Data!$B$3*COS(RADIANS(L1410))*COS(RADIANS(I1410)))</f>
        <v>37143.716051157237</v>
      </c>
      <c r="O1410" s="4">
        <f ca="1">DEGREES(ACOS(((Earth_Data!$B$1+Sat_Data!$B$2)/User_Model_Calcs!N1410)*SQRT(1-COS(RADIANS(User_Model_Calcs!I1410))^2*COS(RADIANS(User_Model_Calcs!A1410))^2)))</f>
        <v>48.934013388741484</v>
      </c>
      <c r="P1410" s="4">
        <f t="shared" ca="1" si="179"/>
        <v>59.64209454945221</v>
      </c>
    </row>
    <row r="1411" spans="1:16" x14ac:dyDescent="0.25">
      <c r="A1411" s="4">
        <f t="shared" ca="1" si="180"/>
        <v>-27.012073569233699</v>
      </c>
      <c r="B1411" s="4">
        <f t="shared" ca="1" si="181"/>
        <v>147.12804929110808</v>
      </c>
      <c r="C1411" s="4">
        <v>4660</v>
      </c>
      <c r="D1411" s="4">
        <f t="shared" ca="1" si="182"/>
        <v>3</v>
      </c>
      <c r="E1411" s="4">
        <v>0.55000000000000004</v>
      </c>
      <c r="F1411" s="4">
        <v>19.899999999999999</v>
      </c>
      <c r="G1411" s="4">
        <f t="shared" ca="1" si="176"/>
        <v>53.323113517529826</v>
      </c>
      <c r="H1411" s="4">
        <f t="shared" ref="H1411:H1474" ca="1" si="183">RAND()*(24-14)+14</f>
        <v>17.478168963321568</v>
      </c>
      <c r="I1411" s="4">
        <f ca="1">User_Model_Calcs!B1411-Sat_Data!$B$5</f>
        <v>37.128049291108084</v>
      </c>
      <c r="J1411" s="4">
        <f ca="1">(Earth_Data!$B$1/SQRT(1-Earth_Data!$B$2^2*SIN(RADIANS(User_Model_Calcs!A1411))^2))*COS(RADIANS(User_Model_Calcs!A1411))</f>
        <v>5686.2815860720593</v>
      </c>
      <c r="K1411" s="4">
        <f ca="1">((Earth_Data!$B$1*(1-Earth_Data!$B$2^2))/SQRT(1-Earth_Data!$B$2^2*SIN(RADIANS(User_Model_Calcs!A1411))^2))*SIN(RADIANS(User_Model_Calcs!A1411))</f>
        <v>-2879.4085066521725</v>
      </c>
      <c r="L1411" s="4">
        <f t="shared" ca="1" si="177"/>
        <v>-26.85665559895838</v>
      </c>
      <c r="M1411" s="4">
        <f t="shared" ca="1" si="178"/>
        <v>6373.7580456339156</v>
      </c>
      <c r="N1411" s="4">
        <f ca="1">SQRT(User_Model_Calcs!M1411^2+Sat_Data!$B$3^2-2*User_Model_Calcs!M1411*Sat_Data!$B$3*COS(RADIANS(L1411))*COS(RADIANS(I1411)))</f>
        <v>37896.282206928918</v>
      </c>
      <c r="O1411" s="4">
        <f ca="1">DEGREES(ACOS(((Earth_Data!$B$1+Sat_Data!$B$2)/User_Model_Calcs!N1411)*SQRT(1-COS(RADIANS(User_Model_Calcs!I1411))^2*COS(RADIANS(User_Model_Calcs!A1411))^2)))</f>
        <v>38.449438195020186</v>
      </c>
      <c r="P1411" s="4">
        <f t="shared" ca="1" si="179"/>
        <v>59.039588131687182</v>
      </c>
    </row>
    <row r="1412" spans="1:16" x14ac:dyDescent="0.25">
      <c r="A1412" s="4">
        <f t="shared" ca="1" si="180"/>
        <v>-10.434088235826209</v>
      </c>
      <c r="B1412" s="4">
        <f t="shared" ca="1" si="181"/>
        <v>150.59222909555348</v>
      </c>
      <c r="C1412" s="4">
        <v>4661</v>
      </c>
      <c r="D1412" s="4">
        <f t="shared" ca="1" si="182"/>
        <v>0.75</v>
      </c>
      <c r="E1412" s="4">
        <v>0.55000000000000004</v>
      </c>
      <c r="F1412" s="4">
        <v>19.899999999999999</v>
      </c>
      <c r="G1412" s="4">
        <f t="shared" ca="1" si="176"/>
        <v>41.281913690970576</v>
      </c>
      <c r="H1412" s="4">
        <f t="shared" ca="1" si="183"/>
        <v>21.456671540049918</v>
      </c>
      <c r="I1412" s="4">
        <f ca="1">User_Model_Calcs!B1412-Sat_Data!$B$5</f>
        <v>40.592229095553478</v>
      </c>
      <c r="J1412" s="4">
        <f ca="1">(Earth_Data!$B$1/SQRT(1-Earth_Data!$B$2^2*SIN(RADIANS(User_Model_Calcs!A1412))^2))*COS(RADIANS(User_Model_Calcs!A1412))</f>
        <v>6273.3591809728223</v>
      </c>
      <c r="K1412" s="4">
        <f ca="1">((Earth_Data!$B$1*(1-Earth_Data!$B$2^2))/SQRT(1-Earth_Data!$B$2^2*SIN(RADIANS(User_Model_Calcs!A1412))^2))*SIN(RADIANS(User_Model_Calcs!A1412))</f>
        <v>-1147.5016208558029</v>
      </c>
      <c r="L1412" s="4">
        <f t="shared" ca="1" si="177"/>
        <v>-10.36575627111254</v>
      </c>
      <c r="M1412" s="4">
        <f t="shared" ca="1" si="178"/>
        <v>6377.4442673662543</v>
      </c>
      <c r="N1412" s="4">
        <f ca="1">SQRT(User_Model_Calcs!M1412^2+Sat_Data!$B$3^2-2*User_Model_Calcs!M1412*Sat_Data!$B$3*COS(RADIANS(L1412))*COS(RADIANS(I1412)))</f>
        <v>37639.990621846322</v>
      </c>
      <c r="O1412" s="4">
        <f ca="1">DEGREES(ACOS(((Earth_Data!$B$1+Sat_Data!$B$2)/User_Model_Calcs!N1412)*SQRT(1-COS(RADIANS(User_Model_Calcs!I1412))^2*COS(RADIANS(User_Model_Calcs!A1412))^2)))</f>
        <v>41.842533775371464</v>
      </c>
      <c r="P1412" s="4">
        <f t="shared" ca="1" si="179"/>
        <v>78.065829152312645</v>
      </c>
    </row>
    <row r="1413" spans="1:16" x14ac:dyDescent="0.25">
      <c r="A1413" s="4">
        <f t="shared" ca="1" si="180"/>
        <v>-34.463632412363175</v>
      </c>
      <c r="B1413" s="4">
        <f t="shared" ca="1" si="181"/>
        <v>127.1092008415491</v>
      </c>
      <c r="C1413" s="4">
        <v>4662</v>
      </c>
      <c r="D1413" s="4">
        <f t="shared" ca="1" si="182"/>
        <v>0.75</v>
      </c>
      <c r="E1413" s="4">
        <v>0.55000000000000004</v>
      </c>
      <c r="F1413" s="4">
        <v>19.899999999999999</v>
      </c>
      <c r="G1413" s="4">
        <f t="shared" ca="1" si="176"/>
        <v>41.281913690970576</v>
      </c>
      <c r="H1413" s="4">
        <f t="shared" ca="1" si="183"/>
        <v>15.055446837669892</v>
      </c>
      <c r="I1413" s="4">
        <f ca="1">User_Model_Calcs!B1413-Sat_Data!$B$5</f>
        <v>17.109200841549097</v>
      </c>
      <c r="J1413" s="4">
        <f ca="1">(Earth_Data!$B$1/SQRT(1-Earth_Data!$B$2^2*SIN(RADIANS(User_Model_Calcs!A1413))^2))*COS(RADIANS(User_Model_Calcs!A1413))</f>
        <v>5264.3299086731295</v>
      </c>
      <c r="K1413" s="4">
        <f ca="1">((Earth_Data!$B$1*(1-Earth_Data!$B$2^2))/SQRT(1-Earth_Data!$B$2^2*SIN(RADIANS(User_Model_Calcs!A1413))^2))*SIN(RADIANS(User_Model_Calcs!A1413))</f>
        <v>-3588.9677317497694</v>
      </c>
      <c r="L1413" s="4">
        <f t="shared" ca="1" si="177"/>
        <v>-34.284290463077504</v>
      </c>
      <c r="M1413" s="4">
        <f t="shared" ca="1" si="178"/>
        <v>6371.3310043421479</v>
      </c>
      <c r="N1413" s="4">
        <f ca="1">SQRT(User_Model_Calcs!M1413^2+Sat_Data!$B$3^2-2*User_Model_Calcs!M1413*Sat_Data!$B$3*COS(RADIANS(L1413))*COS(RADIANS(I1413)))</f>
        <v>37337.950288485925</v>
      </c>
      <c r="O1413" s="4">
        <f ca="1">DEGREES(ACOS(((Earth_Data!$B$1+Sat_Data!$B$2)/User_Model_Calcs!N1413)*SQRT(1-COS(RADIANS(User_Model_Calcs!I1413))^2*COS(RADIANS(User_Model_Calcs!A1413))^2)))</f>
        <v>45.952251921859542</v>
      </c>
      <c r="P1413" s="4">
        <f t="shared" ca="1" si="179"/>
        <v>28.544284161522658</v>
      </c>
    </row>
    <row r="1414" spans="1:16" x14ac:dyDescent="0.25">
      <c r="A1414" s="4">
        <f t="shared" ca="1" si="180"/>
        <v>-9.4981953651967892</v>
      </c>
      <c r="B1414" s="4">
        <f t="shared" ca="1" si="181"/>
        <v>138.22445946524084</v>
      </c>
      <c r="C1414" s="4">
        <v>4663</v>
      </c>
      <c r="D1414" s="4">
        <f t="shared" ca="1" si="182"/>
        <v>1.2</v>
      </c>
      <c r="E1414" s="4">
        <v>0.55000000000000004</v>
      </c>
      <c r="F1414" s="4">
        <v>19.899999999999999</v>
      </c>
      <c r="G1414" s="4">
        <f t="shared" ca="1" si="176"/>
        <v>45.364313344089069</v>
      </c>
      <c r="H1414" s="4">
        <f t="shared" ca="1" si="183"/>
        <v>23.879033519310322</v>
      </c>
      <c r="I1414" s="4">
        <f ca="1">User_Model_Calcs!B1414-Sat_Data!$B$5</f>
        <v>28.224459465240841</v>
      </c>
      <c r="J1414" s="4">
        <f ca="1">(Earth_Data!$B$1/SQRT(1-Earth_Data!$B$2^2*SIN(RADIANS(User_Model_Calcs!A1414))^2))*COS(RADIANS(User_Model_Calcs!A1414))</f>
        <v>6291.2742590033495</v>
      </c>
      <c r="K1414" s="4">
        <f ca="1">((Earth_Data!$B$1*(1-Earth_Data!$B$2^2))/SQRT(1-Earth_Data!$B$2^2*SIN(RADIANS(User_Model_Calcs!A1414))^2))*SIN(RADIANS(User_Model_Calcs!A1414))</f>
        <v>-1045.5479386085456</v>
      </c>
      <c r="L1414" s="4">
        <f t="shared" ca="1" si="177"/>
        <v>-9.4357567807349714</v>
      </c>
      <c r="M1414" s="4">
        <f t="shared" ca="1" si="178"/>
        <v>6377.5624100377663</v>
      </c>
      <c r="N1414" s="4">
        <f ca="1">SQRT(User_Model_Calcs!M1414^2+Sat_Data!$B$3^2-2*User_Model_Calcs!M1414*Sat_Data!$B$3*COS(RADIANS(L1414))*COS(RADIANS(I1414)))</f>
        <v>36756.429252902642</v>
      </c>
      <c r="O1414" s="4">
        <f ca="1">DEGREES(ACOS(((Earth_Data!$B$1+Sat_Data!$B$2)/User_Model_Calcs!N1414)*SQRT(1-COS(RADIANS(User_Model_Calcs!I1414))^2*COS(RADIANS(User_Model_Calcs!A1414))^2)))</f>
        <v>55.419397605893806</v>
      </c>
      <c r="P1414" s="4">
        <f t="shared" ca="1" si="179"/>
        <v>72.910512864539058</v>
      </c>
    </row>
    <row r="1415" spans="1:16" x14ac:dyDescent="0.25">
      <c r="A1415" s="4">
        <f t="shared" ca="1" si="180"/>
        <v>-22.432383165756647</v>
      </c>
      <c r="B1415" s="4">
        <f t="shared" ca="1" si="181"/>
        <v>128.02311635194684</v>
      </c>
      <c r="C1415" s="4">
        <v>4664</v>
      </c>
      <c r="D1415" s="4">
        <f t="shared" ca="1" si="182"/>
        <v>1.2</v>
      </c>
      <c r="E1415" s="4">
        <v>0.55000000000000004</v>
      </c>
      <c r="F1415" s="4">
        <v>19.899999999999999</v>
      </c>
      <c r="G1415" s="4">
        <f t="shared" ca="1" si="176"/>
        <v>45.364313344089069</v>
      </c>
      <c r="H1415" s="4">
        <f t="shared" ca="1" si="183"/>
        <v>14.150107421039653</v>
      </c>
      <c r="I1415" s="4">
        <f ca="1">User_Model_Calcs!B1415-Sat_Data!$B$5</f>
        <v>18.02311635194684</v>
      </c>
      <c r="J1415" s="4">
        <f ca="1">(Earth_Data!$B$1/SQRT(1-Earth_Data!$B$2^2*SIN(RADIANS(User_Model_Calcs!A1415))^2))*COS(RADIANS(User_Model_Calcs!A1415))</f>
        <v>5898.3849840760049</v>
      </c>
      <c r="K1415" s="4">
        <f ca="1">((Earth_Data!$B$1*(1-Earth_Data!$B$2^2))/SQRT(1-Earth_Data!$B$2^2*SIN(RADIANS(User_Model_Calcs!A1415))^2))*SIN(RADIANS(User_Model_Calcs!A1415))</f>
        <v>-2418.7384327239124</v>
      </c>
      <c r="L1415" s="4">
        <f t="shared" ca="1" si="177"/>
        <v>-22.296960342250795</v>
      </c>
      <c r="M1415" s="4">
        <f t="shared" ca="1" si="178"/>
        <v>6375.0483156058526</v>
      </c>
      <c r="N1415" s="4">
        <f ca="1">SQRT(User_Model_Calcs!M1415^2+Sat_Data!$B$3^2-2*User_Model_Calcs!M1415*Sat_Data!$B$3*COS(RADIANS(L1415))*COS(RADIANS(I1415)))</f>
        <v>36680.537829748551</v>
      </c>
      <c r="O1415" s="4">
        <f ca="1">DEGREES(ACOS(((Earth_Data!$B$1+Sat_Data!$B$2)/User_Model_Calcs!N1415)*SQRT(1-COS(RADIANS(User_Model_Calcs!I1415))^2*COS(RADIANS(User_Model_Calcs!A1415))^2)))</f>
        <v>56.75931293700706</v>
      </c>
      <c r="P1415" s="4">
        <f t="shared" ca="1" si="179"/>
        <v>40.452625354060686</v>
      </c>
    </row>
    <row r="1416" spans="1:16" x14ac:dyDescent="0.25">
      <c r="A1416" s="4">
        <f t="shared" ca="1" si="180"/>
        <v>-27.145013614239524</v>
      </c>
      <c r="B1416" s="4">
        <f t="shared" ca="1" si="181"/>
        <v>118.62870596925644</v>
      </c>
      <c r="C1416" s="4">
        <v>4665</v>
      </c>
      <c r="D1416" s="4">
        <f t="shared" ca="1" si="182"/>
        <v>0.75</v>
      </c>
      <c r="E1416" s="4">
        <v>0.55000000000000004</v>
      </c>
      <c r="F1416" s="4">
        <v>19.899999999999999</v>
      </c>
      <c r="G1416" s="4">
        <f t="shared" ca="1" si="176"/>
        <v>41.281913690970576</v>
      </c>
      <c r="H1416" s="4">
        <f t="shared" ca="1" si="183"/>
        <v>22.762924676227502</v>
      </c>
      <c r="I1416" s="4">
        <f ca="1">User_Model_Calcs!B1416-Sat_Data!$B$5</f>
        <v>8.6287059692564441</v>
      </c>
      <c r="J1416" s="4">
        <f ca="1">(Earth_Data!$B$1/SQRT(1-Earth_Data!$B$2^2*SIN(RADIANS(User_Model_Calcs!A1416))^2))*COS(RADIANS(User_Model_Calcs!A1416))</f>
        <v>5679.5761422577807</v>
      </c>
      <c r="K1416" s="4">
        <f ca="1">((Earth_Data!$B$1*(1-Earth_Data!$B$2^2))/SQRT(1-Earth_Data!$B$2^2*SIN(RADIANS(User_Model_Calcs!A1416))^2))*SIN(RADIANS(User_Model_Calcs!A1416))</f>
        <v>-2892.5242019557495</v>
      </c>
      <c r="L1416" s="4">
        <f t="shared" ca="1" si="177"/>
        <v>-26.9890718268732</v>
      </c>
      <c r="M1416" s="4">
        <f t="shared" ca="1" si="178"/>
        <v>6373.7180212654157</v>
      </c>
      <c r="N1416" s="4">
        <f ca="1">SQRT(User_Model_Calcs!M1416^2+Sat_Data!$B$3^2-2*User_Model_Calcs!M1416*Sat_Data!$B$3*COS(RADIANS(L1416))*COS(RADIANS(I1416)))</f>
        <v>36673.030374665119</v>
      </c>
      <c r="O1416" s="4">
        <f ca="1">DEGREES(ACOS(((Earth_Data!$B$1+Sat_Data!$B$2)/User_Model_Calcs!N1416)*SQRT(1-COS(RADIANS(User_Model_Calcs!I1416))^2*COS(RADIANS(User_Model_Calcs!A1416))^2)))</f>
        <v>56.869014880209612</v>
      </c>
      <c r="P1416" s="4">
        <f t="shared" ca="1" si="179"/>
        <v>18.397293618591863</v>
      </c>
    </row>
    <row r="1417" spans="1:16" x14ac:dyDescent="0.25">
      <c r="A1417" s="4">
        <f t="shared" ca="1" si="180"/>
        <v>-38.016935087971532</v>
      </c>
      <c r="B1417" s="4">
        <f t="shared" ca="1" si="181"/>
        <v>113.64548858771737</v>
      </c>
      <c r="C1417" s="4">
        <v>4666</v>
      </c>
      <c r="D1417" s="4">
        <f t="shared" ca="1" si="182"/>
        <v>1.2</v>
      </c>
      <c r="E1417" s="4">
        <v>0.55000000000000004</v>
      </c>
      <c r="F1417" s="4">
        <v>19.899999999999999</v>
      </c>
      <c r="G1417" s="4">
        <f t="shared" ca="1" si="176"/>
        <v>45.364313344089069</v>
      </c>
      <c r="H1417" s="4">
        <f t="shared" ca="1" si="183"/>
        <v>23.260978239170196</v>
      </c>
      <c r="I1417" s="4">
        <f ca="1">User_Model_Calcs!B1417-Sat_Data!$B$5</f>
        <v>3.6454885877173666</v>
      </c>
      <c r="J1417" s="4">
        <f ca="1">(Earth_Data!$B$1/SQRT(1-Earth_Data!$B$2^2*SIN(RADIANS(User_Model_Calcs!A1417))^2))*COS(RADIANS(User_Model_Calcs!A1417))</f>
        <v>5031.2743136489562</v>
      </c>
      <c r="K1417" s="4">
        <f ca="1">((Earth_Data!$B$1*(1-Earth_Data!$B$2^2))/SQRT(1-Earth_Data!$B$2^2*SIN(RADIANS(User_Model_Calcs!A1417))^2))*SIN(RADIANS(User_Model_Calcs!A1417))</f>
        <v>-3906.9264661870457</v>
      </c>
      <c r="L1417" s="4">
        <f t="shared" ca="1" si="177"/>
        <v>-37.830347671724581</v>
      </c>
      <c r="M1417" s="4">
        <f t="shared" ca="1" si="178"/>
        <v>6370.0703003480712</v>
      </c>
      <c r="N1417" s="4">
        <f ca="1">SQRT(User_Model_Calcs!M1417^2+Sat_Data!$B$3^2-2*User_Model_Calcs!M1417*Sat_Data!$B$3*COS(RADIANS(L1417))*COS(RADIANS(I1417)))</f>
        <v>37349.327835666394</v>
      </c>
      <c r="O1417" s="4">
        <f ca="1">DEGREES(ACOS(((Earth_Data!$B$1+Sat_Data!$B$2)/User_Model_Calcs!N1417)*SQRT(1-COS(RADIANS(User_Model_Calcs!I1417))^2*COS(RADIANS(User_Model_Calcs!A1417))^2)))</f>
        <v>45.766270796242701</v>
      </c>
      <c r="P1417" s="4">
        <f t="shared" ca="1" si="179"/>
        <v>5.9060090718677909</v>
      </c>
    </row>
    <row r="1418" spans="1:16" x14ac:dyDescent="0.25">
      <c r="A1418" s="4">
        <f t="shared" ca="1" si="180"/>
        <v>-25.05030245923686</v>
      </c>
      <c r="B1418" s="4">
        <f t="shared" ca="1" si="181"/>
        <v>113.33711484274187</v>
      </c>
      <c r="C1418" s="4">
        <v>4667</v>
      </c>
      <c r="D1418" s="4">
        <f t="shared" ca="1" si="182"/>
        <v>3</v>
      </c>
      <c r="E1418" s="4">
        <v>0.55000000000000004</v>
      </c>
      <c r="F1418" s="4">
        <v>19.899999999999999</v>
      </c>
      <c r="G1418" s="4">
        <f t="shared" ca="1" si="176"/>
        <v>53.323113517529826</v>
      </c>
      <c r="H1418" s="4">
        <f t="shared" ca="1" si="183"/>
        <v>14.500232298847488</v>
      </c>
      <c r="I1418" s="4">
        <f ca="1">User_Model_Calcs!B1418-Sat_Data!$B$5</f>
        <v>3.3371148427418689</v>
      </c>
      <c r="J1418" s="4">
        <f ca="1">(Earth_Data!$B$1/SQRT(1-Earth_Data!$B$2^2*SIN(RADIANS(User_Model_Calcs!A1418))^2))*COS(RADIANS(User_Model_Calcs!A1418))</f>
        <v>5781.6597866069269</v>
      </c>
      <c r="K1418" s="4">
        <f ca="1">((Earth_Data!$B$1*(1-Earth_Data!$B$2^2))/SQRT(1-Earth_Data!$B$2^2*SIN(RADIANS(User_Model_Calcs!A1418))^2))*SIN(RADIANS(User_Model_Calcs!A1418))</f>
        <v>-2684.1244639034044</v>
      </c>
      <c r="L1418" s="4">
        <f t="shared" ca="1" si="177"/>
        <v>-24.902994952615625</v>
      </c>
      <c r="M1418" s="4">
        <f t="shared" ca="1" si="178"/>
        <v>6374.3324376590517</v>
      </c>
      <c r="N1418" s="4">
        <f ca="1">SQRT(User_Model_Calcs!M1418^2+Sat_Data!$B$3^2-2*User_Model_Calcs!M1418*Sat_Data!$B$3*COS(RADIANS(L1418))*COS(RADIANS(I1418)))</f>
        <v>36492.686016480133</v>
      </c>
      <c r="O1418" s="4">
        <f ca="1">DEGREES(ACOS(((Earth_Data!$B$1+Sat_Data!$B$2)/User_Model_Calcs!N1418)*SQRT(1-COS(RADIANS(User_Model_Calcs!I1418))^2*COS(RADIANS(User_Model_Calcs!A1418))^2)))</f>
        <v>60.462191612777183</v>
      </c>
      <c r="P1418" s="4">
        <f t="shared" ca="1" si="179"/>
        <v>7.8410548737405517</v>
      </c>
    </row>
    <row r="1419" spans="1:16" x14ac:dyDescent="0.25">
      <c r="A1419" s="4">
        <f t="shared" ca="1" si="180"/>
        <v>-27.914231235694039</v>
      </c>
      <c r="B1419" s="4">
        <f t="shared" ca="1" si="181"/>
        <v>147.17954626050553</v>
      </c>
      <c r="C1419" s="4">
        <v>4668</v>
      </c>
      <c r="D1419" s="4">
        <f t="shared" ca="1" si="182"/>
        <v>1.2</v>
      </c>
      <c r="E1419" s="4">
        <v>0.55000000000000004</v>
      </c>
      <c r="F1419" s="4">
        <v>19.899999999999999</v>
      </c>
      <c r="G1419" s="4">
        <f t="shared" ca="1" si="176"/>
        <v>45.364313344089069</v>
      </c>
      <c r="H1419" s="4">
        <f t="shared" ca="1" si="183"/>
        <v>19.518742338082163</v>
      </c>
      <c r="I1419" s="4">
        <f ca="1">User_Model_Calcs!B1419-Sat_Data!$B$5</f>
        <v>37.179546260505532</v>
      </c>
      <c r="J1419" s="4">
        <f ca="1">(Earth_Data!$B$1/SQRT(1-Earth_Data!$B$2^2*SIN(RADIANS(User_Model_Calcs!A1419))^2))*COS(RADIANS(User_Model_Calcs!A1419))</f>
        <v>5640.1785793959289</v>
      </c>
      <c r="K1419" s="4">
        <f ca="1">((Earth_Data!$B$1*(1-Earth_Data!$B$2^2))/SQRT(1-Earth_Data!$B$2^2*SIN(RADIANS(User_Model_Calcs!A1419))^2))*SIN(RADIANS(User_Model_Calcs!A1419))</f>
        <v>-2968.1107544063789</v>
      </c>
      <c r="L1419" s="4">
        <f t="shared" ca="1" si="177"/>
        <v>-27.755324430516815</v>
      </c>
      <c r="M1419" s="4">
        <f t="shared" ca="1" si="178"/>
        <v>6373.4838085539595</v>
      </c>
      <c r="N1419" s="4">
        <f ca="1">SQRT(User_Model_Calcs!M1419^2+Sat_Data!$B$3^2-2*User_Model_Calcs!M1419*Sat_Data!$B$3*COS(RADIANS(L1419))*COS(RADIANS(I1419)))</f>
        <v>37940.513734602901</v>
      </c>
      <c r="O1419" s="4">
        <f ca="1">DEGREES(ACOS(((Earth_Data!$B$1+Sat_Data!$B$2)/User_Model_Calcs!N1419)*SQRT(1-COS(RADIANS(User_Model_Calcs!I1419))^2*COS(RADIANS(User_Model_Calcs!A1419))^2)))</f>
        <v>37.887994233244768</v>
      </c>
      <c r="P1419" s="4">
        <f t="shared" ca="1" si="179"/>
        <v>58.316229585355096</v>
      </c>
    </row>
    <row r="1420" spans="1:16" x14ac:dyDescent="0.25">
      <c r="A1420" s="4">
        <f t="shared" ca="1" si="180"/>
        <v>-14.508857116210027</v>
      </c>
      <c r="B1420" s="4">
        <f t="shared" ca="1" si="181"/>
        <v>109.65058646002338</v>
      </c>
      <c r="C1420" s="4">
        <v>4669</v>
      </c>
      <c r="D1420" s="4">
        <f t="shared" ca="1" si="182"/>
        <v>0.75</v>
      </c>
      <c r="E1420" s="4">
        <v>0.55000000000000004</v>
      </c>
      <c r="F1420" s="4">
        <v>19.899999999999999</v>
      </c>
      <c r="G1420" s="4">
        <f t="shared" ca="1" si="176"/>
        <v>41.281913690970576</v>
      </c>
      <c r="H1420" s="4">
        <f t="shared" ca="1" si="183"/>
        <v>22.911742385947676</v>
      </c>
      <c r="I1420" s="4">
        <f ca="1">User_Model_Calcs!B1420-Sat_Data!$B$5</f>
        <v>-0.34941353997662361</v>
      </c>
      <c r="J1420" s="4">
        <f ca="1">(Earth_Data!$B$1/SQRT(1-Earth_Data!$B$2^2*SIN(RADIANS(User_Model_Calcs!A1420))^2))*COS(RADIANS(User_Model_Calcs!A1420))</f>
        <v>6176.03191451155</v>
      </c>
      <c r="K1420" s="4">
        <f ca="1">((Earth_Data!$B$1*(1-Earth_Data!$B$2^2))/SQRT(1-Earth_Data!$B$2^2*SIN(RADIANS(User_Model_Calcs!A1420))^2))*SIN(RADIANS(User_Model_Calcs!A1420))</f>
        <v>-1587.549579245253</v>
      </c>
      <c r="L1420" s="4">
        <f t="shared" ca="1" si="177"/>
        <v>-14.415787676542903</v>
      </c>
      <c r="M1420" s="4">
        <f t="shared" ca="1" si="178"/>
        <v>6376.8082828031593</v>
      </c>
      <c r="N1420" s="4">
        <f ca="1">SQRT(User_Model_Calcs!M1420^2+Sat_Data!$B$3^2-2*User_Model_Calcs!M1420*Sat_Data!$B$3*COS(RADIANS(L1420))*COS(RADIANS(I1420)))</f>
        <v>36023.241413387797</v>
      </c>
      <c r="O1420" s="4">
        <f ca="1">DEGREES(ACOS(((Earth_Data!$B$1+Sat_Data!$B$2)/User_Model_Calcs!N1420)*SQRT(1-COS(RADIANS(User_Model_Calcs!I1420))^2*COS(RADIANS(User_Model_Calcs!A1420))^2)))</f>
        <v>72.943236472116922</v>
      </c>
      <c r="P1420" s="4">
        <f t="shared" ca="1" si="179"/>
        <v>1.3944411848957539</v>
      </c>
    </row>
    <row r="1421" spans="1:16" x14ac:dyDescent="0.25">
      <c r="A1421" s="4">
        <f t="shared" ca="1" si="180"/>
        <v>-38.080083772289164</v>
      </c>
      <c r="B1421" s="4">
        <f t="shared" ca="1" si="181"/>
        <v>112.49062087356135</v>
      </c>
      <c r="C1421" s="4">
        <v>4670</v>
      </c>
      <c r="D1421" s="4">
        <f t="shared" ca="1" si="182"/>
        <v>3</v>
      </c>
      <c r="E1421" s="4">
        <v>0.55000000000000004</v>
      </c>
      <c r="F1421" s="4">
        <v>19.899999999999999</v>
      </c>
      <c r="G1421" s="4">
        <f t="shared" ca="1" si="176"/>
        <v>53.323113517529826</v>
      </c>
      <c r="H1421" s="4">
        <f t="shared" ca="1" si="183"/>
        <v>19.073427187991538</v>
      </c>
      <c r="I1421" s="4">
        <f ca="1">User_Model_Calcs!B1421-Sat_Data!$B$5</f>
        <v>2.4906208735613546</v>
      </c>
      <c r="J1421" s="4">
        <f ca="1">(Earth_Data!$B$1/SQRT(1-Earth_Data!$B$2^2*SIN(RADIANS(User_Model_Calcs!A1421))^2))*COS(RADIANS(User_Model_Calcs!A1421))</f>
        <v>5026.9542569502582</v>
      </c>
      <c r="K1421" s="4">
        <f ca="1">((Earth_Data!$B$1*(1-Earth_Data!$B$2^2))/SQRT(1-Earth_Data!$B$2^2*SIN(RADIANS(User_Model_Calcs!A1421))^2))*SIN(RADIANS(User_Model_Calcs!A1421))</f>
        <v>-3912.4462474474226</v>
      </c>
      <c r="L1421" s="4">
        <f t="shared" ca="1" si="177"/>
        <v>-37.893393180354785</v>
      </c>
      <c r="M1421" s="4">
        <f t="shared" ca="1" si="178"/>
        <v>6370.0474676909389</v>
      </c>
      <c r="N1421" s="4">
        <f ca="1">SQRT(User_Model_Calcs!M1421^2+Sat_Data!$B$3^2-2*User_Model_Calcs!M1421*Sat_Data!$B$3*COS(RADIANS(L1421))*COS(RADIANS(I1421)))</f>
        <v>37348.06891814086</v>
      </c>
      <c r="O1421" s="4">
        <f ca="1">DEGREES(ACOS(((Earth_Data!$B$1+Sat_Data!$B$2)/User_Model_Calcs!N1421)*SQRT(1-COS(RADIANS(User_Model_Calcs!I1421))^2*COS(RADIANS(User_Model_Calcs!A1421))^2)))</f>
        <v>45.784064634244345</v>
      </c>
      <c r="P1421" s="4">
        <f t="shared" ca="1" si="179"/>
        <v>4.0340846029351702</v>
      </c>
    </row>
    <row r="1422" spans="1:16" x14ac:dyDescent="0.25">
      <c r="A1422" s="4">
        <f t="shared" ca="1" si="180"/>
        <v>-23.444094767845538</v>
      </c>
      <c r="B1422" s="4">
        <f t="shared" ca="1" si="181"/>
        <v>122.46619808911647</v>
      </c>
      <c r="C1422" s="4">
        <v>4671</v>
      </c>
      <c r="D1422" s="4">
        <f t="shared" ca="1" si="182"/>
        <v>3</v>
      </c>
      <c r="E1422" s="4">
        <v>0.55000000000000004</v>
      </c>
      <c r="F1422" s="4">
        <v>19.899999999999999</v>
      </c>
      <c r="G1422" s="4">
        <f t="shared" ca="1" si="176"/>
        <v>53.323113517529826</v>
      </c>
      <c r="H1422" s="4">
        <f t="shared" ca="1" si="183"/>
        <v>14.095718123615377</v>
      </c>
      <c r="I1422" s="4">
        <f ca="1">User_Model_Calcs!B1422-Sat_Data!$B$5</f>
        <v>12.466198089116475</v>
      </c>
      <c r="J1422" s="4">
        <f ca="1">(Earth_Data!$B$1/SQRT(1-Earth_Data!$B$2^2*SIN(RADIANS(User_Model_Calcs!A1422))^2))*COS(RADIANS(User_Model_Calcs!A1422))</f>
        <v>5854.7191393746107</v>
      </c>
      <c r="K1422" s="4">
        <f ca="1">((Earth_Data!$B$1*(1-Earth_Data!$B$2^2))/SQRT(1-Earth_Data!$B$2^2*SIN(RADIANS(User_Model_Calcs!A1422))^2))*SIN(RADIANS(User_Model_Calcs!A1422))</f>
        <v>-2521.9177504166314</v>
      </c>
      <c r="L1422" s="4">
        <f t="shared" ca="1" si="177"/>
        <v>-23.303940356813918</v>
      </c>
      <c r="M1422" s="4">
        <f t="shared" ca="1" si="178"/>
        <v>6374.7788464248597</v>
      </c>
      <c r="N1422" s="4">
        <f ca="1">SQRT(User_Model_Calcs!M1422^2+Sat_Data!$B$3^2-2*User_Model_Calcs!M1422*Sat_Data!$B$3*COS(RADIANS(L1422))*COS(RADIANS(I1422)))</f>
        <v>36556.452930984597</v>
      </c>
      <c r="O1422" s="4">
        <f ca="1">DEGREES(ACOS(((Earth_Data!$B$1+Sat_Data!$B$2)/User_Model_Calcs!N1422)*SQRT(1-COS(RADIANS(User_Model_Calcs!I1422))^2*COS(RADIANS(User_Model_Calcs!A1422))^2)))</f>
        <v>59.163281299516377</v>
      </c>
      <c r="P1422" s="4">
        <f t="shared" ca="1" si="179"/>
        <v>29.059638645624947</v>
      </c>
    </row>
    <row r="1423" spans="1:16" x14ac:dyDescent="0.25">
      <c r="A1423" s="4">
        <f t="shared" ca="1" si="180"/>
        <v>-17.239700565063011</v>
      </c>
      <c r="B1423" s="4">
        <f t="shared" ca="1" si="181"/>
        <v>111.15104752217667</v>
      </c>
      <c r="C1423" s="4">
        <v>4672</v>
      </c>
      <c r="D1423" s="4">
        <f t="shared" ca="1" si="182"/>
        <v>1.2</v>
      </c>
      <c r="E1423" s="4">
        <v>0.55000000000000004</v>
      </c>
      <c r="F1423" s="4">
        <v>19.899999999999999</v>
      </c>
      <c r="G1423" s="4">
        <f t="shared" ca="1" si="176"/>
        <v>45.364313344089069</v>
      </c>
      <c r="H1423" s="4">
        <f t="shared" ca="1" si="183"/>
        <v>19.979622153646115</v>
      </c>
      <c r="I1423" s="4">
        <f ca="1">User_Model_Calcs!B1423-Sat_Data!$B$5</f>
        <v>1.1510475221766683</v>
      </c>
      <c r="J1423" s="4">
        <f ca="1">(Earth_Data!$B$1/SQRT(1-Earth_Data!$B$2^2*SIN(RADIANS(User_Model_Calcs!A1423))^2))*COS(RADIANS(User_Model_Calcs!A1423))</f>
        <v>6093.382561798232</v>
      </c>
      <c r="K1423" s="4">
        <f ca="1">((Earth_Data!$B$1*(1-Earth_Data!$B$2^2))/SQRT(1-Earth_Data!$B$2^2*SIN(RADIANS(User_Model_Calcs!A1423))^2))*SIN(RADIANS(User_Model_Calcs!A1423))</f>
        <v>-1878.1864123532034</v>
      </c>
      <c r="L1423" s="4">
        <f t="shared" ca="1" si="177"/>
        <v>-17.131066189659997</v>
      </c>
      <c r="M1423" s="4">
        <f t="shared" ca="1" si="178"/>
        <v>6376.2759698726168</v>
      </c>
      <c r="N1423" s="4">
        <f ca="1">SQRT(User_Model_Calcs!M1423^2+Sat_Data!$B$3^2-2*User_Model_Calcs!M1423*Sat_Data!$B$3*COS(RADIANS(L1423))*COS(RADIANS(I1423)))</f>
        <v>36121.057768633458</v>
      </c>
      <c r="O1423" s="4">
        <f ca="1">DEGREES(ACOS(((Earth_Data!$B$1+Sat_Data!$B$2)/User_Model_Calcs!N1423)*SQRT(1-COS(RADIANS(User_Model_Calcs!I1423))^2*COS(RADIANS(User_Model_Calcs!A1423))^2)))</f>
        <v>69.715802867418759</v>
      </c>
      <c r="P1423" s="4">
        <f t="shared" ca="1" si="179"/>
        <v>3.8784086241406124</v>
      </c>
    </row>
    <row r="1424" spans="1:16" x14ac:dyDescent="0.25">
      <c r="A1424" s="4">
        <f t="shared" ca="1" si="180"/>
        <v>-15.454591990583271</v>
      </c>
      <c r="B1424" s="4">
        <f t="shared" ca="1" si="181"/>
        <v>126.0603493052066</v>
      </c>
      <c r="C1424" s="4">
        <v>4673</v>
      </c>
      <c r="D1424" s="4">
        <f t="shared" ca="1" si="182"/>
        <v>3</v>
      </c>
      <c r="E1424" s="4">
        <v>0.55000000000000004</v>
      </c>
      <c r="F1424" s="4">
        <v>19.899999999999999</v>
      </c>
      <c r="G1424" s="4">
        <f t="shared" ca="1" si="176"/>
        <v>53.323113517529826</v>
      </c>
      <c r="H1424" s="4">
        <f t="shared" ca="1" si="183"/>
        <v>21.470674468839913</v>
      </c>
      <c r="I1424" s="4">
        <f ca="1">User_Model_Calcs!B1424-Sat_Data!$B$5</f>
        <v>16.0603493052066</v>
      </c>
      <c r="J1424" s="4">
        <f ca="1">(Earth_Data!$B$1/SQRT(1-Earth_Data!$B$2^2*SIN(RADIANS(User_Model_Calcs!A1424))^2))*COS(RADIANS(User_Model_Calcs!A1424))</f>
        <v>6148.9805349153849</v>
      </c>
      <c r="K1424" s="4">
        <f ca="1">((Earth_Data!$B$1*(1-Earth_Data!$B$2^2))/SQRT(1-Earth_Data!$B$2^2*SIN(RADIANS(User_Model_Calcs!A1424))^2))*SIN(RADIANS(User_Model_Calcs!A1424))</f>
        <v>-1688.6356175672365</v>
      </c>
      <c r="L1424" s="4">
        <f t="shared" ca="1" si="177"/>
        <v>-15.356030040473517</v>
      </c>
      <c r="M1424" s="4">
        <f t="shared" ca="1" si="178"/>
        <v>6376.6332705970299</v>
      </c>
      <c r="N1424" s="4">
        <f ca="1">SQRT(User_Model_Calcs!M1424^2+Sat_Data!$B$3^2-2*User_Model_Calcs!M1424*Sat_Data!$B$3*COS(RADIANS(L1424))*COS(RADIANS(I1424)))</f>
        <v>36334.296599762143</v>
      </c>
      <c r="O1424" s="4">
        <f ca="1">DEGREES(ACOS(((Earth_Data!$B$1+Sat_Data!$B$2)/User_Model_Calcs!N1424)*SQRT(1-COS(RADIANS(User_Model_Calcs!I1424))^2*COS(RADIANS(User_Model_Calcs!A1424))^2)))</f>
        <v>64.058126767673784</v>
      </c>
      <c r="P1424" s="4">
        <f t="shared" ca="1" si="179"/>
        <v>47.211833235102752</v>
      </c>
    </row>
    <row r="1425" spans="1:16" x14ac:dyDescent="0.25">
      <c r="A1425" s="4">
        <f t="shared" ca="1" si="180"/>
        <v>-16.221001774608865</v>
      </c>
      <c r="B1425" s="4">
        <f t="shared" ca="1" si="181"/>
        <v>133.03436837203566</v>
      </c>
      <c r="C1425" s="4">
        <v>4674</v>
      </c>
      <c r="D1425" s="4">
        <f t="shared" ca="1" si="182"/>
        <v>1.2</v>
      </c>
      <c r="E1425" s="4">
        <v>0.55000000000000004</v>
      </c>
      <c r="F1425" s="4">
        <v>19.899999999999999</v>
      </c>
      <c r="G1425" s="4">
        <f t="shared" ca="1" si="176"/>
        <v>45.364313344089069</v>
      </c>
      <c r="H1425" s="4">
        <f t="shared" ca="1" si="183"/>
        <v>17.569465843395587</v>
      </c>
      <c r="I1425" s="4">
        <f ca="1">User_Model_Calcs!B1425-Sat_Data!$B$5</f>
        <v>23.034368372035658</v>
      </c>
      <c r="J1425" s="4">
        <f ca="1">(Earth_Data!$B$1/SQRT(1-Earth_Data!$B$2^2*SIN(RADIANS(User_Model_Calcs!A1425))^2))*COS(RADIANS(User_Model_Calcs!A1425))</f>
        <v>6125.8351476898033</v>
      </c>
      <c r="K1425" s="4">
        <f ca="1">((Earth_Data!$B$1*(1-Earth_Data!$B$2^2))/SQRT(1-Earth_Data!$B$2^2*SIN(RADIANS(User_Model_Calcs!A1425))^2))*SIN(RADIANS(User_Model_Calcs!A1425))</f>
        <v>-1770.2241847132696</v>
      </c>
      <c r="L1425" s="4">
        <f t="shared" ca="1" si="177"/>
        <v>-16.118066610730192</v>
      </c>
      <c r="M1425" s="4">
        <f t="shared" ca="1" si="178"/>
        <v>6376.4841347576103</v>
      </c>
      <c r="N1425" s="4">
        <f ca="1">SQRT(User_Model_Calcs!M1425^2+Sat_Data!$B$3^2-2*User_Model_Calcs!M1425*Sat_Data!$B$3*COS(RADIANS(L1425))*COS(RADIANS(I1425)))</f>
        <v>36648.055391000758</v>
      </c>
      <c r="O1425" s="4">
        <f ca="1">DEGREES(ACOS(((Earth_Data!$B$1+Sat_Data!$B$2)/User_Model_Calcs!N1425)*SQRT(1-COS(RADIANS(User_Model_Calcs!I1425))^2*COS(RADIANS(User_Model_Calcs!A1425))^2)))</f>
        <v>57.408706743221984</v>
      </c>
      <c r="P1425" s="4">
        <f t="shared" ca="1" si="179"/>
        <v>56.695283080432681</v>
      </c>
    </row>
    <row r="1426" spans="1:16" x14ac:dyDescent="0.25">
      <c r="A1426" s="4">
        <f t="shared" ca="1" si="180"/>
        <v>-39.852495294677652</v>
      </c>
      <c r="B1426" s="4">
        <f t="shared" ca="1" si="181"/>
        <v>131.99493275102384</v>
      </c>
      <c r="C1426" s="4">
        <v>4675</v>
      </c>
      <c r="D1426" s="4">
        <f t="shared" ca="1" si="182"/>
        <v>0.75</v>
      </c>
      <c r="E1426" s="4">
        <v>0.55000000000000004</v>
      </c>
      <c r="F1426" s="4">
        <v>19.899999999999999</v>
      </c>
      <c r="G1426" s="4">
        <f t="shared" ca="1" si="176"/>
        <v>41.281913690970576</v>
      </c>
      <c r="H1426" s="4">
        <f t="shared" ca="1" si="183"/>
        <v>20.343705199575908</v>
      </c>
      <c r="I1426" s="4">
        <f ca="1">User_Model_Calcs!B1426-Sat_Data!$B$5</f>
        <v>21.994932751023839</v>
      </c>
      <c r="J1426" s="4">
        <f ca="1">(Earth_Data!$B$1/SQRT(1-Earth_Data!$B$2^2*SIN(RADIANS(User_Model_Calcs!A1426))^2))*COS(RADIANS(User_Model_Calcs!A1426))</f>
        <v>4903.2214038776046</v>
      </c>
      <c r="K1426" s="4">
        <f ca="1">((Earth_Data!$B$1*(1-Earth_Data!$B$2^2))/SQRT(1-Earth_Data!$B$2^2*SIN(RADIANS(User_Model_Calcs!A1426))^2))*SIN(RADIANS(User_Model_Calcs!A1426))</f>
        <v>-4065.4273000108442</v>
      </c>
      <c r="L1426" s="4">
        <f t="shared" ca="1" si="177"/>
        <v>-39.663279765368678</v>
      </c>
      <c r="M1426" s="4">
        <f t="shared" ca="1" si="178"/>
        <v>6369.4017982159776</v>
      </c>
      <c r="N1426" s="4">
        <f ca="1">SQRT(User_Model_Calcs!M1426^2+Sat_Data!$B$3^2-2*User_Model_Calcs!M1426*Sat_Data!$B$3*COS(RADIANS(L1426))*COS(RADIANS(I1426)))</f>
        <v>37881.368678022081</v>
      </c>
      <c r="O1426" s="4">
        <f ca="1">DEGREES(ACOS(((Earth_Data!$B$1+Sat_Data!$B$2)/User_Model_Calcs!N1426)*SQRT(1-COS(RADIANS(User_Model_Calcs!I1426))^2*COS(RADIANS(User_Model_Calcs!A1426))^2)))</f>
        <v>38.577301495815455</v>
      </c>
      <c r="P1426" s="4">
        <f t="shared" ca="1" si="179"/>
        <v>32.224427672734677</v>
      </c>
    </row>
    <row r="1427" spans="1:16" x14ac:dyDescent="0.25">
      <c r="A1427" s="4">
        <f t="shared" ca="1" si="180"/>
        <v>-31.550981556443887</v>
      </c>
      <c r="B1427" s="4">
        <f t="shared" ca="1" si="181"/>
        <v>130.28155625271287</v>
      </c>
      <c r="C1427" s="4">
        <v>4676</v>
      </c>
      <c r="D1427" s="4">
        <f t="shared" ca="1" si="182"/>
        <v>1.2</v>
      </c>
      <c r="E1427" s="4">
        <v>0.55000000000000004</v>
      </c>
      <c r="F1427" s="4">
        <v>19.899999999999999</v>
      </c>
      <c r="G1427" s="4">
        <f t="shared" ca="1" si="176"/>
        <v>45.364313344089069</v>
      </c>
      <c r="H1427" s="4">
        <f t="shared" ca="1" si="183"/>
        <v>18.88071610242725</v>
      </c>
      <c r="I1427" s="4">
        <f ca="1">User_Model_Calcs!B1427-Sat_Data!$B$5</f>
        <v>20.281556252712875</v>
      </c>
      <c r="J1427" s="4">
        <f ca="1">(Earth_Data!$B$1/SQRT(1-Earth_Data!$B$2^2*SIN(RADIANS(User_Model_Calcs!A1427))^2))*COS(RADIANS(User_Model_Calcs!A1427))</f>
        <v>5440.2790278975654</v>
      </c>
      <c r="K1427" s="4">
        <f ca="1">((Earth_Data!$B$1*(1-Earth_Data!$B$2^2))/SQRT(1-Earth_Data!$B$2^2*SIN(RADIANS(User_Model_Calcs!A1427))^2))*SIN(RADIANS(User_Model_Calcs!A1427))</f>
        <v>-3318.1066522103552</v>
      </c>
      <c r="L1427" s="4">
        <f t="shared" ca="1" si="177"/>
        <v>-31.379632832776561</v>
      </c>
      <c r="M1427" s="4">
        <f t="shared" ca="1" si="178"/>
        <v>6372.320429547206</v>
      </c>
      <c r="N1427" s="4">
        <f ca="1">SQRT(User_Model_Calcs!M1427^2+Sat_Data!$B$3^2-2*User_Model_Calcs!M1427*Sat_Data!$B$3*COS(RADIANS(L1427))*COS(RADIANS(I1427)))</f>
        <v>37257.150158201417</v>
      </c>
      <c r="O1427" s="4">
        <f ca="1">DEGREES(ACOS(((Earth_Data!$B$1+Sat_Data!$B$2)/User_Model_Calcs!N1427)*SQRT(1-COS(RADIANS(User_Model_Calcs!I1427))^2*COS(RADIANS(User_Model_Calcs!A1427))^2)))</f>
        <v>47.154986992573143</v>
      </c>
      <c r="P1427" s="4">
        <f t="shared" ca="1" si="179"/>
        <v>35.231287773696693</v>
      </c>
    </row>
    <row r="1428" spans="1:16" x14ac:dyDescent="0.25">
      <c r="A1428" s="4">
        <f t="shared" ca="1" si="180"/>
        <v>-19.189346919668473</v>
      </c>
      <c r="B1428" s="4">
        <f t="shared" ca="1" si="181"/>
        <v>113.87889988034709</v>
      </c>
      <c r="C1428" s="4">
        <v>4677</v>
      </c>
      <c r="D1428" s="4">
        <f t="shared" ca="1" si="182"/>
        <v>3</v>
      </c>
      <c r="E1428" s="4">
        <v>0.55000000000000004</v>
      </c>
      <c r="F1428" s="4">
        <v>19.899999999999999</v>
      </c>
      <c r="G1428" s="4">
        <f t="shared" ca="1" si="176"/>
        <v>53.323113517529826</v>
      </c>
      <c r="H1428" s="4">
        <f t="shared" ca="1" si="183"/>
        <v>21.103644358532236</v>
      </c>
      <c r="I1428" s="4">
        <f ca="1">User_Model_Calcs!B1428-Sat_Data!$B$5</f>
        <v>3.8788998803470918</v>
      </c>
      <c r="J1428" s="4">
        <f ca="1">(Earth_Data!$B$1/SQRT(1-Earth_Data!$B$2^2*SIN(RADIANS(User_Model_Calcs!A1428))^2))*COS(RADIANS(User_Model_Calcs!A1428))</f>
        <v>6025.9341536709271</v>
      </c>
      <c r="K1428" s="4">
        <f ca="1">((Earth_Data!$B$1*(1-Earth_Data!$B$2^2))/SQRT(1-Earth_Data!$B$2^2*SIN(RADIANS(User_Model_Calcs!A1428))^2))*SIN(RADIANS(User_Model_Calcs!A1428))</f>
        <v>-2083.1563872076904</v>
      </c>
      <c r="L1428" s="4">
        <f t="shared" ca="1" si="177"/>
        <v>-19.070190818991104</v>
      </c>
      <c r="M1428" s="4">
        <f t="shared" ca="1" si="178"/>
        <v>6375.8468424156763</v>
      </c>
      <c r="N1428" s="4">
        <f ca="1">SQRT(User_Model_Calcs!M1428^2+Sat_Data!$B$3^2-2*User_Model_Calcs!M1428*Sat_Data!$B$3*COS(RADIANS(L1428))*COS(RADIANS(I1428)))</f>
        <v>36214.272292254391</v>
      </c>
      <c r="O1428" s="4">
        <f ca="1">DEGREES(ACOS(((Earth_Data!$B$1+Sat_Data!$B$2)/User_Model_Calcs!N1428)*SQRT(1-COS(RADIANS(User_Model_Calcs!I1428))^2*COS(RADIANS(User_Model_Calcs!A1428))^2)))</f>
        <v>67.054454772414374</v>
      </c>
      <c r="P1428" s="4">
        <f t="shared" ca="1" si="179"/>
        <v>11.655623353590597</v>
      </c>
    </row>
    <row r="1429" spans="1:16" x14ac:dyDescent="0.25">
      <c r="A1429" s="4">
        <f t="shared" ca="1" si="180"/>
        <v>-39.284815191041929</v>
      </c>
      <c r="B1429" s="4">
        <f t="shared" ca="1" si="181"/>
        <v>159.08105955785777</v>
      </c>
      <c r="C1429" s="4">
        <v>4678</v>
      </c>
      <c r="D1429" s="4">
        <f t="shared" ca="1" si="182"/>
        <v>3</v>
      </c>
      <c r="E1429" s="4">
        <v>0.55000000000000004</v>
      </c>
      <c r="F1429" s="4">
        <v>19.899999999999999</v>
      </c>
      <c r="G1429" s="4">
        <f t="shared" ca="1" si="176"/>
        <v>53.323113517529826</v>
      </c>
      <c r="H1429" s="4">
        <f t="shared" ca="1" si="183"/>
        <v>21.362598485848771</v>
      </c>
      <c r="I1429" s="4">
        <f ca="1">User_Model_Calcs!B1429-Sat_Data!$B$5</f>
        <v>49.08105955785777</v>
      </c>
      <c r="J1429" s="4">
        <f ca="1">(Earth_Data!$B$1/SQRT(1-Earth_Data!$B$2^2*SIN(RADIANS(User_Model_Calcs!A1429))^2))*COS(RADIANS(User_Model_Calcs!A1429))</f>
        <v>4943.3698978383927</v>
      </c>
      <c r="K1429" s="4">
        <f ca="1">((Earth_Data!$B$1*(1-Earth_Data!$B$2^2))/SQRT(1-Earth_Data!$B$2^2*SIN(RADIANS(User_Model_Calcs!A1429))^2))*SIN(RADIANS(User_Model_Calcs!A1429))</f>
        <v>-4016.8420225108066</v>
      </c>
      <c r="L1429" s="4">
        <f t="shared" ca="1" si="177"/>
        <v>-39.096330124940266</v>
      </c>
      <c r="M1429" s="4">
        <f t="shared" ca="1" si="178"/>
        <v>6369.6095469552502</v>
      </c>
      <c r="N1429" s="4">
        <f ca="1">SQRT(User_Model_Calcs!M1429^2+Sat_Data!$B$3^2-2*User_Model_Calcs!M1429*Sat_Data!$B$3*COS(RADIANS(L1429))*COS(RADIANS(I1429)))</f>
        <v>39310.85570753301</v>
      </c>
      <c r="O1429" s="4">
        <f ca="1">DEGREES(ACOS(((Earth_Data!$B$1+Sat_Data!$B$2)/User_Model_Calcs!N1429)*SQRT(1-COS(RADIANS(User_Model_Calcs!I1429))^2*COS(RADIANS(User_Model_Calcs!A1429))^2)))</f>
        <v>22.402633901104892</v>
      </c>
      <c r="P1429" s="4">
        <f t="shared" ca="1" si="179"/>
        <v>61.24023552886834</v>
      </c>
    </row>
    <row r="1430" spans="1:16" x14ac:dyDescent="0.25">
      <c r="A1430" s="4">
        <f t="shared" ca="1" si="180"/>
        <v>-33.301149317111019</v>
      </c>
      <c r="B1430" s="4">
        <f t="shared" ca="1" si="181"/>
        <v>150.13943242104799</v>
      </c>
      <c r="C1430" s="4">
        <v>4679</v>
      </c>
      <c r="D1430" s="4">
        <f t="shared" ca="1" si="182"/>
        <v>1.2</v>
      </c>
      <c r="E1430" s="4">
        <v>0.55000000000000004</v>
      </c>
      <c r="F1430" s="4">
        <v>19.899999999999999</v>
      </c>
      <c r="G1430" s="4">
        <f t="shared" ca="1" si="176"/>
        <v>45.364313344089069</v>
      </c>
      <c r="H1430" s="4">
        <f t="shared" ca="1" si="183"/>
        <v>21.675917619452743</v>
      </c>
      <c r="I1430" s="4">
        <f ca="1">User_Model_Calcs!B1430-Sat_Data!$B$5</f>
        <v>40.139432421047985</v>
      </c>
      <c r="J1430" s="4">
        <f ca="1">(Earth_Data!$B$1/SQRT(1-Earth_Data!$B$2^2*SIN(RADIANS(User_Model_Calcs!A1430))^2))*COS(RADIANS(User_Model_Calcs!A1430))</f>
        <v>5336.2131414502264</v>
      </c>
      <c r="K1430" s="4">
        <f ca="1">((Earth_Data!$B$1*(1-Earth_Data!$B$2^2))/SQRT(1-Earth_Data!$B$2^2*SIN(RADIANS(User_Model_Calcs!A1430))^2))*SIN(RADIANS(User_Model_Calcs!A1430))</f>
        <v>-3481.9232190100684</v>
      </c>
      <c r="L1430" s="4">
        <f t="shared" ca="1" si="177"/>
        <v>-33.124780566300359</v>
      </c>
      <c r="M1430" s="4">
        <f t="shared" ca="1" si="178"/>
        <v>6371.7313184147624</v>
      </c>
      <c r="N1430" s="4">
        <f ca="1">SQRT(User_Model_Calcs!M1430^2+Sat_Data!$B$3^2-2*User_Model_Calcs!M1430*Sat_Data!$B$3*COS(RADIANS(L1430))*COS(RADIANS(I1430)))</f>
        <v>38397.961322128074</v>
      </c>
      <c r="O1430" s="4">
        <f ca="1">DEGREES(ACOS(((Earth_Data!$B$1+Sat_Data!$B$2)/User_Model_Calcs!N1430)*SQRT(1-COS(RADIANS(User_Model_Calcs!I1430))^2*COS(RADIANS(User_Model_Calcs!A1430))^2)))</f>
        <v>32.360167400225428</v>
      </c>
      <c r="P1430" s="4">
        <f t="shared" ca="1" si="179"/>
        <v>56.932031082211758</v>
      </c>
    </row>
    <row r="1431" spans="1:16" x14ac:dyDescent="0.25">
      <c r="A1431" s="4">
        <f t="shared" ca="1" si="180"/>
        <v>-24.514049320794271</v>
      </c>
      <c r="B1431" s="4">
        <f t="shared" ca="1" si="181"/>
        <v>156.89090178137997</v>
      </c>
      <c r="C1431" s="4">
        <v>4680</v>
      </c>
      <c r="D1431" s="4">
        <f t="shared" ca="1" si="182"/>
        <v>1.2</v>
      </c>
      <c r="E1431" s="4">
        <v>0.55000000000000004</v>
      </c>
      <c r="F1431" s="4">
        <v>19.899999999999999</v>
      </c>
      <c r="G1431" s="4">
        <f t="shared" ca="1" si="176"/>
        <v>45.364313344089069</v>
      </c>
      <c r="H1431" s="4">
        <f t="shared" ca="1" si="183"/>
        <v>16.851391106209597</v>
      </c>
      <c r="I1431" s="4">
        <f ca="1">User_Model_Calcs!B1431-Sat_Data!$B$5</f>
        <v>46.890901781379966</v>
      </c>
      <c r="J1431" s="4">
        <f ca="1">(Earth_Data!$B$1/SQRT(1-Earth_Data!$B$2^2*SIN(RADIANS(User_Model_Calcs!A1431))^2))*COS(RADIANS(User_Model_Calcs!A1431))</f>
        <v>5806.5586278143537</v>
      </c>
      <c r="K1431" s="4">
        <f ca="1">((Earth_Data!$B$1*(1-Earth_Data!$B$2^2))/SQRT(1-Earth_Data!$B$2^2*SIN(RADIANS(User_Model_Calcs!A1431))^2))*SIN(RADIANS(User_Model_Calcs!A1431))</f>
        <v>-2630.1943876262126</v>
      </c>
      <c r="L1431" s="4">
        <f t="shared" ca="1" si="177"/>
        <v>-24.369079905329897</v>
      </c>
      <c r="M1431" s="4">
        <f t="shared" ca="1" si="178"/>
        <v>6374.4839489127062</v>
      </c>
      <c r="N1431" s="4">
        <f ca="1">SQRT(User_Model_Calcs!M1431^2+Sat_Data!$B$3^2-2*User_Model_Calcs!M1431*Sat_Data!$B$3*COS(RADIANS(L1431))*COS(RADIANS(I1431)))</f>
        <v>38520.411765423683</v>
      </c>
      <c r="O1431" s="4">
        <f ca="1">DEGREES(ACOS(((Earth_Data!$B$1+Sat_Data!$B$2)/User_Model_Calcs!N1431)*SQRT(1-COS(RADIANS(User_Model_Calcs!I1431))^2*COS(RADIANS(User_Model_Calcs!A1431))^2)))</f>
        <v>30.98877033081671</v>
      </c>
      <c r="P1431" s="4">
        <f t="shared" ca="1" si="179"/>
        <v>68.774055943491959</v>
      </c>
    </row>
    <row r="1432" spans="1:16" x14ac:dyDescent="0.25">
      <c r="A1432" s="4">
        <f t="shared" ca="1" si="180"/>
        <v>-32.92000201123173</v>
      </c>
      <c r="B1432" s="4">
        <f t="shared" ca="1" si="181"/>
        <v>117.93417887138258</v>
      </c>
      <c r="C1432" s="4">
        <v>4681</v>
      </c>
      <c r="D1432" s="4">
        <f t="shared" ca="1" si="182"/>
        <v>0.75</v>
      </c>
      <c r="E1432" s="4">
        <v>0.55000000000000004</v>
      </c>
      <c r="F1432" s="4">
        <v>19.899999999999999</v>
      </c>
      <c r="G1432" s="4">
        <f t="shared" ca="1" si="176"/>
        <v>41.281913690970576</v>
      </c>
      <c r="H1432" s="4">
        <f t="shared" ca="1" si="183"/>
        <v>18.528605998109903</v>
      </c>
      <c r="I1432" s="4">
        <f ca="1">User_Model_Calcs!B1432-Sat_Data!$B$5</f>
        <v>7.9341788713825849</v>
      </c>
      <c r="J1432" s="4">
        <f ca="1">(Earth_Data!$B$1/SQRT(1-Earth_Data!$B$2^2*SIN(RADIANS(User_Model_Calcs!A1432))^2))*COS(RADIANS(User_Model_Calcs!A1432))</f>
        <v>5359.3042958634906</v>
      </c>
      <c r="K1432" s="4">
        <f ca="1">((Earth_Data!$B$1*(1-Earth_Data!$B$2^2))/SQRT(1-Earth_Data!$B$2^2*SIN(RADIANS(User_Model_Calcs!A1432))^2))*SIN(RADIANS(User_Model_Calcs!A1432))</f>
        <v>-3446.5157499253201</v>
      </c>
      <c r="L1432" s="4">
        <f t="shared" ca="1" si="177"/>
        <v>-32.744671305526062</v>
      </c>
      <c r="M1432" s="4">
        <f t="shared" ca="1" si="178"/>
        <v>6371.861058603221</v>
      </c>
      <c r="N1432" s="4">
        <f ca="1">SQRT(User_Model_Calcs!M1432^2+Sat_Data!$B$3^2-2*User_Model_Calcs!M1432*Sat_Data!$B$3*COS(RADIANS(L1432))*COS(RADIANS(I1432)))</f>
        <v>37024.325764322246</v>
      </c>
      <c r="O1432" s="4">
        <f ca="1">DEGREES(ACOS(((Earth_Data!$B$1+Sat_Data!$B$2)/User_Model_Calcs!N1432)*SQRT(1-COS(RADIANS(User_Model_Calcs!I1432))^2*COS(RADIANS(User_Model_Calcs!A1432))^2)))</f>
        <v>50.741232009030149</v>
      </c>
      <c r="P1432" s="4">
        <f t="shared" ca="1" si="179"/>
        <v>14.38326309804015</v>
      </c>
    </row>
    <row r="1433" spans="1:16" x14ac:dyDescent="0.25">
      <c r="A1433" s="4">
        <f t="shared" ca="1" si="180"/>
        <v>-22.05093115942055</v>
      </c>
      <c r="B1433" s="4">
        <f t="shared" ca="1" si="181"/>
        <v>151.7978131824074</v>
      </c>
      <c r="C1433" s="4">
        <v>4682</v>
      </c>
      <c r="D1433" s="4">
        <f t="shared" ca="1" si="182"/>
        <v>1.2</v>
      </c>
      <c r="E1433" s="4">
        <v>0.55000000000000004</v>
      </c>
      <c r="F1433" s="4">
        <v>19.899999999999999</v>
      </c>
      <c r="G1433" s="4">
        <f t="shared" ca="1" si="176"/>
        <v>45.364313344089069</v>
      </c>
      <c r="H1433" s="4">
        <f t="shared" ca="1" si="183"/>
        <v>16.654827787376391</v>
      </c>
      <c r="I1433" s="4">
        <f ca="1">User_Model_Calcs!B1433-Sat_Data!$B$5</f>
        <v>41.797813182407396</v>
      </c>
      <c r="J1433" s="4">
        <f ca="1">(Earth_Data!$B$1/SQRT(1-Earth_Data!$B$2^2*SIN(RADIANS(User_Model_Calcs!A1433))^2))*COS(RADIANS(User_Model_Calcs!A1433))</f>
        <v>5914.3732103139182</v>
      </c>
      <c r="K1433" s="4">
        <f ca="1">((Earth_Data!$B$1*(1-Earth_Data!$B$2^2))/SQRT(1-Earth_Data!$B$2^2*SIN(RADIANS(User_Model_Calcs!A1433))^2))*SIN(RADIANS(User_Model_Calcs!A1433))</f>
        <v>-2379.6417618735386</v>
      </c>
      <c r="L1433" s="4">
        <f t="shared" ca="1" si="177"/>
        <v>-21.917336168913014</v>
      </c>
      <c r="M1433" s="4">
        <f t="shared" ca="1" si="178"/>
        <v>6375.1474795279491</v>
      </c>
      <c r="N1433" s="4">
        <f ca="1">SQRT(User_Model_Calcs!M1433^2+Sat_Data!$B$3^2-2*User_Model_Calcs!M1433*Sat_Data!$B$3*COS(RADIANS(L1433))*COS(RADIANS(I1433)))</f>
        <v>38034.710065806023</v>
      </c>
      <c r="O1433" s="4">
        <f ca="1">DEGREES(ACOS(((Earth_Data!$B$1+Sat_Data!$B$2)/User_Model_Calcs!N1433)*SQRT(1-COS(RADIANS(User_Model_Calcs!I1433))^2*COS(RADIANS(User_Model_Calcs!A1433))^2)))</f>
        <v>36.739003077260939</v>
      </c>
      <c r="P1433" s="4">
        <f t="shared" ca="1" si="179"/>
        <v>67.221073365275615</v>
      </c>
    </row>
    <row r="1434" spans="1:16" x14ac:dyDescent="0.25">
      <c r="A1434" s="4">
        <f t="shared" ca="1" si="180"/>
        <v>-35.589050043218556</v>
      </c>
      <c r="B1434" s="4">
        <f t="shared" ca="1" si="181"/>
        <v>132.23472599109795</v>
      </c>
      <c r="C1434" s="4">
        <v>4683</v>
      </c>
      <c r="D1434" s="4">
        <f t="shared" ca="1" si="182"/>
        <v>1.2</v>
      </c>
      <c r="E1434" s="4">
        <v>0.55000000000000004</v>
      </c>
      <c r="F1434" s="4">
        <v>19.899999999999999</v>
      </c>
      <c r="G1434" s="4">
        <f t="shared" ca="1" si="176"/>
        <v>45.364313344089069</v>
      </c>
      <c r="H1434" s="4">
        <f t="shared" ca="1" si="183"/>
        <v>19.241192522072801</v>
      </c>
      <c r="I1434" s="4">
        <f ca="1">User_Model_Calcs!B1434-Sat_Data!$B$5</f>
        <v>22.234725991097946</v>
      </c>
      <c r="J1434" s="4">
        <f ca="1">(Earth_Data!$B$1/SQRT(1-Earth_Data!$B$2^2*SIN(RADIANS(User_Model_Calcs!A1434))^2))*COS(RADIANS(User_Model_Calcs!A1434))</f>
        <v>5192.6700818073514</v>
      </c>
      <c r="K1434" s="4">
        <f ca="1">((Earth_Data!$B$1*(1-Earth_Data!$B$2^2))/SQRT(1-Earth_Data!$B$2^2*SIN(RADIANS(User_Model_Calcs!A1434))^2))*SIN(RADIANS(User_Model_Calcs!A1434))</f>
        <v>-3691.2084304317723</v>
      </c>
      <c r="L1434" s="4">
        <f t="shared" ca="1" si="177"/>
        <v>-35.407109916784044</v>
      </c>
      <c r="M1434" s="4">
        <f t="shared" ca="1" si="178"/>
        <v>6370.9373137229777</v>
      </c>
      <c r="N1434" s="4">
        <f ca="1">SQRT(User_Model_Calcs!M1434^2+Sat_Data!$B$3^2-2*User_Model_Calcs!M1434*Sat_Data!$B$3*COS(RADIANS(L1434))*COS(RADIANS(I1434)))</f>
        <v>37590.895315787704</v>
      </c>
      <c r="O1434" s="4">
        <f ca="1">DEGREES(ACOS(((Earth_Data!$B$1+Sat_Data!$B$2)/User_Model_Calcs!N1434)*SQRT(1-COS(RADIANS(User_Model_Calcs!I1434))^2*COS(RADIANS(User_Model_Calcs!A1434))^2)))</f>
        <v>42.404336232243665</v>
      </c>
      <c r="P1434" s="4">
        <f t="shared" ca="1" si="179"/>
        <v>35.085893500197791</v>
      </c>
    </row>
    <row r="1435" spans="1:16" x14ac:dyDescent="0.25">
      <c r="A1435" s="4">
        <f t="shared" ca="1" si="180"/>
        <v>-25.296275112929322</v>
      </c>
      <c r="B1435" s="4">
        <f t="shared" ca="1" si="181"/>
        <v>134.04646811715003</v>
      </c>
      <c r="C1435" s="4">
        <v>4684</v>
      </c>
      <c r="D1435" s="4">
        <f t="shared" ca="1" si="182"/>
        <v>0.75</v>
      </c>
      <c r="E1435" s="4">
        <v>0.55000000000000004</v>
      </c>
      <c r="F1435" s="4">
        <v>19.899999999999999</v>
      </c>
      <c r="G1435" s="4">
        <f t="shared" ca="1" si="176"/>
        <v>41.281913690970576</v>
      </c>
      <c r="H1435" s="4">
        <f t="shared" ca="1" si="183"/>
        <v>18.039857826776753</v>
      </c>
      <c r="I1435" s="4">
        <f ca="1">User_Model_Calcs!B1435-Sat_Data!$B$5</f>
        <v>24.046468117150027</v>
      </c>
      <c r="J1435" s="4">
        <f ca="1">(Earth_Data!$B$1/SQRT(1-Earth_Data!$B$2^2*SIN(RADIANS(User_Model_Calcs!A1435))^2))*COS(RADIANS(User_Model_Calcs!A1435))</f>
        <v>5770.0697637528601</v>
      </c>
      <c r="K1435" s="4">
        <f ca="1">((Earth_Data!$B$1*(1-Earth_Data!$B$2^2))/SQRT(1-Earth_Data!$B$2^2*SIN(RADIANS(User_Model_Calcs!A1435))^2))*SIN(RADIANS(User_Model_Calcs!A1435))</f>
        <v>-2708.7843497960625</v>
      </c>
      <c r="L1435" s="4">
        <f t="shared" ca="1" si="177"/>
        <v>-25.147912259491171</v>
      </c>
      <c r="M1435" s="4">
        <f t="shared" ca="1" si="178"/>
        <v>6374.2621323785443</v>
      </c>
      <c r="N1435" s="4">
        <f ca="1">SQRT(User_Model_Calcs!M1435^2+Sat_Data!$B$3^2-2*User_Model_Calcs!M1435*Sat_Data!$B$3*COS(RADIANS(L1435))*COS(RADIANS(I1435)))</f>
        <v>37068.768157616498</v>
      </c>
      <c r="O1435" s="4">
        <f ca="1">DEGREES(ACOS(((Earth_Data!$B$1+Sat_Data!$B$2)/User_Model_Calcs!N1435)*SQRT(1-COS(RADIANS(User_Model_Calcs!I1435))^2*COS(RADIANS(User_Model_Calcs!A1435))^2)))</f>
        <v>50.07845632843005</v>
      </c>
      <c r="P1435" s="4">
        <f t="shared" ca="1" si="179"/>
        <v>46.239634802261293</v>
      </c>
    </row>
    <row r="1436" spans="1:16" x14ac:dyDescent="0.25">
      <c r="A1436" s="4">
        <f t="shared" ca="1" si="180"/>
        <v>-16.226213501668461</v>
      </c>
      <c r="B1436" s="4">
        <f t="shared" ca="1" si="181"/>
        <v>134.03895877837374</v>
      </c>
      <c r="C1436" s="4">
        <v>4685</v>
      </c>
      <c r="D1436" s="4">
        <f t="shared" ca="1" si="182"/>
        <v>1.2</v>
      </c>
      <c r="E1436" s="4">
        <v>0.55000000000000004</v>
      </c>
      <c r="F1436" s="4">
        <v>19.899999999999999</v>
      </c>
      <c r="G1436" s="4">
        <f t="shared" ca="1" si="176"/>
        <v>45.364313344089069</v>
      </c>
      <c r="H1436" s="4">
        <f t="shared" ca="1" si="183"/>
        <v>15.246978828796074</v>
      </c>
      <c r="I1436" s="4">
        <f ca="1">User_Model_Calcs!B1436-Sat_Data!$B$5</f>
        <v>24.03895877837374</v>
      </c>
      <c r="J1436" s="4">
        <f ca="1">(Earth_Data!$B$1/SQRT(1-Earth_Data!$B$2^2*SIN(RADIANS(User_Model_Calcs!A1436))^2))*COS(RADIANS(User_Model_Calcs!A1436))</f>
        <v>6125.6740155308871</v>
      </c>
      <c r="K1436" s="4">
        <f ca="1">((Earth_Data!$B$1*(1-Earth_Data!$B$2^2))/SQRT(1-Earth_Data!$B$2^2*SIN(RADIANS(User_Model_Calcs!A1436))^2))*SIN(RADIANS(User_Model_Calcs!A1436))</f>
        <v>-1770.7779534846063</v>
      </c>
      <c r="L1436" s="4">
        <f t="shared" ca="1" si="177"/>
        <v>-16.123248845677367</v>
      </c>
      <c r="M1436" s="4">
        <f t="shared" ca="1" si="178"/>
        <v>6376.483098471871</v>
      </c>
      <c r="N1436" s="4">
        <f ca="1">SQRT(User_Model_Calcs!M1436^2+Sat_Data!$B$3^2-2*User_Model_Calcs!M1436*Sat_Data!$B$3*COS(RADIANS(L1436))*COS(RADIANS(I1436)))</f>
        <v>36697.537651725834</v>
      </c>
      <c r="O1436" s="4">
        <f ca="1">DEGREES(ACOS(((Earth_Data!$B$1+Sat_Data!$B$2)/User_Model_Calcs!N1436)*SQRT(1-COS(RADIANS(User_Model_Calcs!I1436))^2*COS(RADIANS(User_Model_Calcs!A1436))^2)))</f>
        <v>56.47521105134426</v>
      </c>
      <c r="P1436" s="4">
        <f t="shared" ca="1" si="179"/>
        <v>57.934326869520383</v>
      </c>
    </row>
    <row r="1437" spans="1:16" x14ac:dyDescent="0.25">
      <c r="A1437" s="4">
        <f t="shared" ca="1" si="180"/>
        <v>-16.441529021711823</v>
      </c>
      <c r="B1437" s="4">
        <f t="shared" ca="1" si="181"/>
        <v>140.38663546977529</v>
      </c>
      <c r="C1437" s="4">
        <v>4686</v>
      </c>
      <c r="D1437" s="4">
        <f t="shared" ca="1" si="182"/>
        <v>3</v>
      </c>
      <c r="E1437" s="4">
        <v>0.55000000000000004</v>
      </c>
      <c r="F1437" s="4">
        <v>19.899999999999999</v>
      </c>
      <c r="G1437" s="4">
        <f t="shared" ca="1" si="176"/>
        <v>53.323113517529826</v>
      </c>
      <c r="H1437" s="4">
        <f t="shared" ca="1" si="183"/>
        <v>20.362673845339678</v>
      </c>
      <c r="I1437" s="4">
        <f ca="1">User_Model_Calcs!B1437-Sat_Data!$B$5</f>
        <v>30.386635469775285</v>
      </c>
      <c r="J1437" s="4">
        <f ca="1">(Earth_Data!$B$1/SQRT(1-Earth_Data!$B$2^2*SIN(RADIANS(User_Model_Calcs!A1437))^2))*COS(RADIANS(User_Model_Calcs!A1437))</f>
        <v>6118.9729743668058</v>
      </c>
      <c r="K1437" s="4">
        <f ca="1">((Earth_Data!$B$1*(1-Earth_Data!$B$2^2))/SQRT(1-Earth_Data!$B$2^2*SIN(RADIANS(User_Model_Calcs!A1437))^2))*SIN(RADIANS(User_Model_Calcs!A1437))</f>
        <v>-1793.6435394789078</v>
      </c>
      <c r="L1437" s="4">
        <f t="shared" ca="1" si="177"/>
        <v>-16.337348903363946</v>
      </c>
      <c r="M1437" s="4">
        <f t="shared" ca="1" si="178"/>
        <v>6376.4400262015934</v>
      </c>
      <c r="N1437" s="4">
        <f ca="1">SQRT(User_Model_Calcs!M1437^2+Sat_Data!$B$3^2-2*User_Model_Calcs!M1437*Sat_Data!$B$3*COS(RADIANS(L1437))*COS(RADIANS(I1437)))</f>
        <v>37058.785930119535</v>
      </c>
      <c r="O1437" s="4">
        <f ca="1">DEGREES(ACOS(((Earth_Data!$B$1+Sat_Data!$B$2)/User_Model_Calcs!N1437)*SQRT(1-COS(RADIANS(User_Model_Calcs!I1437))^2*COS(RADIANS(User_Model_Calcs!A1437))^2)))</f>
        <v>50.278718835442859</v>
      </c>
      <c r="P1437" s="4">
        <f t="shared" ca="1" si="179"/>
        <v>64.234218119388714</v>
      </c>
    </row>
    <row r="1438" spans="1:16" x14ac:dyDescent="0.25">
      <c r="A1438" s="4">
        <f t="shared" ca="1" si="180"/>
        <v>-34.892484595319232</v>
      </c>
      <c r="B1438" s="4">
        <f t="shared" ca="1" si="181"/>
        <v>159.64003392112187</v>
      </c>
      <c r="C1438" s="4">
        <v>4687</v>
      </c>
      <c r="D1438" s="4">
        <f t="shared" ca="1" si="182"/>
        <v>0.75</v>
      </c>
      <c r="E1438" s="4">
        <v>0.55000000000000004</v>
      </c>
      <c r="F1438" s="4">
        <v>19.899999999999999</v>
      </c>
      <c r="G1438" s="4">
        <f t="shared" ca="1" si="176"/>
        <v>41.281913690970576</v>
      </c>
      <c r="H1438" s="4">
        <f t="shared" ca="1" si="183"/>
        <v>17.075732925702884</v>
      </c>
      <c r="I1438" s="4">
        <f ca="1">User_Model_Calcs!B1438-Sat_Data!$B$5</f>
        <v>49.640033921121869</v>
      </c>
      <c r="J1438" s="4">
        <f ca="1">(Earth_Data!$B$1/SQRT(1-Earth_Data!$B$2^2*SIN(RADIANS(User_Model_Calcs!A1438))^2))*COS(RADIANS(User_Model_Calcs!A1438))</f>
        <v>5237.2617022904724</v>
      </c>
      <c r="K1438" s="4">
        <f ca="1">((Earth_Data!$B$1*(1-Earth_Data!$B$2^2))/SQRT(1-Earth_Data!$B$2^2*SIN(RADIANS(User_Model_Calcs!A1438))^2))*SIN(RADIANS(User_Model_Calcs!A1438))</f>
        <v>-3628.0911856712341</v>
      </c>
      <c r="L1438" s="4">
        <f t="shared" ca="1" si="177"/>
        <v>-34.712119835647698</v>
      </c>
      <c r="M1438" s="4">
        <f t="shared" ca="1" si="178"/>
        <v>6371.1816635396453</v>
      </c>
      <c r="N1438" s="4">
        <f ca="1">SQRT(User_Model_Calcs!M1438^2+Sat_Data!$B$3^2-2*User_Model_Calcs!M1438*Sat_Data!$B$3*COS(RADIANS(L1438))*COS(RADIANS(I1438)))</f>
        <v>39145.881639392101</v>
      </c>
      <c r="O1438" s="4">
        <f ca="1">DEGREES(ACOS(((Earth_Data!$B$1+Sat_Data!$B$2)/User_Model_Calcs!N1438)*SQRT(1-COS(RADIANS(User_Model_Calcs!I1438))^2*COS(RADIANS(User_Model_Calcs!A1438))^2)))</f>
        <v>24.133872150632779</v>
      </c>
      <c r="P1438" s="4">
        <f t="shared" ca="1" si="179"/>
        <v>64.073113102322083</v>
      </c>
    </row>
    <row r="1439" spans="1:16" x14ac:dyDescent="0.25">
      <c r="A1439" s="4">
        <f t="shared" ca="1" si="180"/>
        <v>-38.156602163933883</v>
      </c>
      <c r="B1439" s="4">
        <f t="shared" ca="1" si="181"/>
        <v>157.40953757925689</v>
      </c>
      <c r="C1439" s="4">
        <v>4688</v>
      </c>
      <c r="D1439" s="4">
        <f t="shared" ca="1" si="182"/>
        <v>0.75</v>
      </c>
      <c r="E1439" s="4">
        <v>0.55000000000000004</v>
      </c>
      <c r="F1439" s="4">
        <v>19.899999999999999</v>
      </c>
      <c r="G1439" s="4">
        <f t="shared" ca="1" si="176"/>
        <v>41.281913690970576</v>
      </c>
      <c r="H1439" s="4">
        <f t="shared" ca="1" si="183"/>
        <v>15.92757210866241</v>
      </c>
      <c r="I1439" s="4">
        <f ca="1">User_Model_Calcs!B1439-Sat_Data!$B$5</f>
        <v>47.409537579256892</v>
      </c>
      <c r="J1439" s="4">
        <f ca="1">(Earth_Data!$B$1/SQRT(1-Earth_Data!$B$2^2*SIN(RADIANS(User_Model_Calcs!A1439))^2))*COS(RADIANS(User_Model_Calcs!A1439))</f>
        <v>5021.711356418049</v>
      </c>
      <c r="K1439" s="4">
        <f ca="1">((Earth_Data!$B$1*(1-Earth_Data!$B$2^2))/SQRT(1-Earth_Data!$B$2^2*SIN(RADIANS(User_Model_Calcs!A1439))^2))*SIN(RADIANS(User_Model_Calcs!A1439))</f>
        <v>-3919.1283595633272</v>
      </c>
      <c r="L1439" s="4">
        <f t="shared" ca="1" si="177"/>
        <v>-37.969787764793466</v>
      </c>
      <c r="M1439" s="4">
        <f t="shared" ca="1" si="178"/>
        <v>6370.019783792789</v>
      </c>
      <c r="N1439" s="4">
        <f ca="1">SQRT(User_Model_Calcs!M1439^2+Sat_Data!$B$3^2-2*User_Model_Calcs!M1439*Sat_Data!$B$3*COS(RADIANS(L1439))*COS(RADIANS(I1439)))</f>
        <v>39138.287340227624</v>
      </c>
      <c r="O1439" s="4">
        <f ca="1">DEGREES(ACOS(((Earth_Data!$B$1+Sat_Data!$B$2)/User_Model_Calcs!N1439)*SQRT(1-COS(RADIANS(User_Model_Calcs!I1439))^2*COS(RADIANS(User_Model_Calcs!A1439))^2)))</f>
        <v>24.201779067007845</v>
      </c>
      <c r="P1439" s="4">
        <f t="shared" ca="1" si="179"/>
        <v>60.406960582883258</v>
      </c>
    </row>
    <row r="1440" spans="1:16" x14ac:dyDescent="0.25">
      <c r="A1440" s="4">
        <f t="shared" ca="1" si="180"/>
        <v>-13.811236503483075</v>
      </c>
      <c r="B1440" s="4">
        <f t="shared" ca="1" si="181"/>
        <v>148.01150344116095</v>
      </c>
      <c r="C1440" s="4">
        <v>4689</v>
      </c>
      <c r="D1440" s="4">
        <f t="shared" ca="1" si="182"/>
        <v>1.2</v>
      </c>
      <c r="E1440" s="4">
        <v>0.55000000000000004</v>
      </c>
      <c r="F1440" s="4">
        <v>19.899999999999999</v>
      </c>
      <c r="G1440" s="4">
        <f t="shared" ca="1" si="176"/>
        <v>45.364313344089069</v>
      </c>
      <c r="H1440" s="4">
        <f t="shared" ca="1" si="183"/>
        <v>22.452150500245711</v>
      </c>
      <c r="I1440" s="4">
        <f ca="1">User_Model_Calcs!B1440-Sat_Data!$B$5</f>
        <v>38.011503441160954</v>
      </c>
      <c r="J1440" s="4">
        <f ca="1">(Earth_Data!$B$1/SQRT(1-Earth_Data!$B$2^2*SIN(RADIANS(User_Model_Calcs!A1440))^2))*COS(RADIANS(User_Model_Calcs!A1440))</f>
        <v>6194.9137458759706</v>
      </c>
      <c r="K1440" s="4">
        <f ca="1">((Earth_Data!$B$1*(1-Earth_Data!$B$2^2))/SQRT(1-Earth_Data!$B$2^2*SIN(RADIANS(User_Model_Calcs!A1440))^2))*SIN(RADIANS(User_Model_Calcs!A1440))</f>
        <v>-1512.7099199424558</v>
      </c>
      <c r="L1440" s="4">
        <f t="shared" ca="1" si="177"/>
        <v>-13.722283375928347</v>
      </c>
      <c r="M1440" s="4">
        <f t="shared" ca="1" si="178"/>
        <v>6376.9308935204372</v>
      </c>
      <c r="N1440" s="4">
        <f ca="1">SQRT(User_Model_Calcs!M1440^2+Sat_Data!$B$3^2-2*User_Model_Calcs!M1440*Sat_Data!$B$3*COS(RADIANS(L1440))*COS(RADIANS(I1440)))</f>
        <v>37508.43443944303</v>
      </c>
      <c r="O1440" s="4">
        <f ca="1">DEGREES(ACOS(((Earth_Data!$B$1+Sat_Data!$B$2)/User_Model_Calcs!N1440)*SQRT(1-COS(RADIANS(User_Model_Calcs!I1440))^2*COS(RADIANS(User_Model_Calcs!A1440))^2)))</f>
        <v>43.628669173773282</v>
      </c>
      <c r="P1440" s="4">
        <f t="shared" ca="1" si="179"/>
        <v>73.015953036014679</v>
      </c>
    </row>
    <row r="1441" spans="1:16" x14ac:dyDescent="0.25">
      <c r="A1441" s="4">
        <f t="shared" ca="1" si="180"/>
        <v>-11.202802047361423</v>
      </c>
      <c r="B1441" s="4">
        <f t="shared" ca="1" si="181"/>
        <v>158.80377534646112</v>
      </c>
      <c r="C1441" s="4">
        <v>4690</v>
      </c>
      <c r="D1441" s="4">
        <f t="shared" ca="1" si="182"/>
        <v>0.75</v>
      </c>
      <c r="E1441" s="4">
        <v>0.55000000000000004</v>
      </c>
      <c r="F1441" s="4">
        <v>19.899999999999999</v>
      </c>
      <c r="G1441" s="4">
        <f t="shared" ca="1" si="176"/>
        <v>41.281913690970576</v>
      </c>
      <c r="H1441" s="4">
        <f t="shared" ca="1" si="183"/>
        <v>20.314534426700924</v>
      </c>
      <c r="I1441" s="4">
        <f ca="1">User_Model_Calcs!B1441-Sat_Data!$B$5</f>
        <v>48.803775346461123</v>
      </c>
      <c r="J1441" s="4">
        <f ca="1">(Earth_Data!$B$1/SQRT(1-Earth_Data!$B$2^2*SIN(RADIANS(User_Model_Calcs!A1441))^2))*COS(RADIANS(User_Model_Calcs!A1441))</f>
        <v>6257.3993574452652</v>
      </c>
      <c r="K1441" s="4">
        <f ca="1">((Earth_Data!$B$1*(1-Earth_Data!$B$2^2))/SQRT(1-Earth_Data!$B$2^2*SIN(RADIANS(User_Model_Calcs!A1441))^2))*SIN(RADIANS(User_Model_Calcs!A1441))</f>
        <v>-1231.0198365615956</v>
      </c>
      <c r="L1441" s="4">
        <f t="shared" ca="1" si="177"/>
        <v>-11.129683199244555</v>
      </c>
      <c r="M1441" s="4">
        <f t="shared" ca="1" si="178"/>
        <v>6377.3393007244449</v>
      </c>
      <c r="N1441" s="4">
        <f ca="1">SQRT(User_Model_Calcs!M1441^2+Sat_Data!$B$3^2-2*User_Model_Calcs!M1441*Sat_Data!$B$3*COS(RADIANS(L1441))*COS(RADIANS(I1441)))</f>
        <v>38352.794970349169</v>
      </c>
      <c r="O1441" s="4">
        <f ca="1">DEGREES(ACOS(((Earth_Data!$B$1+Sat_Data!$B$2)/User_Model_Calcs!N1441)*SQRT(1-COS(RADIANS(User_Model_Calcs!I1441))^2*COS(RADIANS(User_Model_Calcs!A1441))^2)))</f>
        <v>32.953627046056091</v>
      </c>
      <c r="P1441" s="4">
        <f t="shared" ca="1" si="179"/>
        <v>80.348685548410245</v>
      </c>
    </row>
    <row r="1442" spans="1:16" x14ac:dyDescent="0.25">
      <c r="A1442" s="4">
        <f t="shared" ca="1" si="180"/>
        <v>-35.214747735714148</v>
      </c>
      <c r="B1442" s="4">
        <f t="shared" ca="1" si="181"/>
        <v>144.25650996020443</v>
      </c>
      <c r="C1442" s="4">
        <v>4691</v>
      </c>
      <c r="D1442" s="4">
        <f t="shared" ca="1" si="182"/>
        <v>0.75</v>
      </c>
      <c r="E1442" s="4">
        <v>0.55000000000000004</v>
      </c>
      <c r="F1442" s="4">
        <v>19.899999999999999</v>
      </c>
      <c r="G1442" s="4">
        <f t="shared" ca="1" si="176"/>
        <v>41.281913690970576</v>
      </c>
      <c r="H1442" s="4">
        <f t="shared" ca="1" si="183"/>
        <v>18.467084141927142</v>
      </c>
      <c r="I1442" s="4">
        <f ca="1">User_Model_Calcs!B1442-Sat_Data!$B$5</f>
        <v>34.256509960204426</v>
      </c>
      <c r="J1442" s="4">
        <f ca="1">(Earth_Data!$B$1/SQRT(1-Earth_Data!$B$2^2*SIN(RADIANS(User_Model_Calcs!A1442))^2))*COS(RADIANS(User_Model_Calcs!A1442))</f>
        <v>5216.7276038290856</v>
      </c>
      <c r="K1442" s="4">
        <f ca="1">((Earth_Data!$B$1*(1-Earth_Data!$B$2^2))/SQRT(1-Earth_Data!$B$2^2*SIN(RADIANS(User_Model_Calcs!A1442))^2))*SIN(RADIANS(User_Model_Calcs!A1442))</f>
        <v>-3657.3585866730518</v>
      </c>
      <c r="L1442" s="4">
        <f t="shared" ca="1" si="177"/>
        <v>-35.033640872256676</v>
      </c>
      <c r="M1442" s="4">
        <f t="shared" ca="1" si="178"/>
        <v>6371.0688839521627</v>
      </c>
      <c r="N1442" s="4">
        <f ca="1">SQRT(User_Model_Calcs!M1442^2+Sat_Data!$B$3^2-2*User_Model_Calcs!M1442*Sat_Data!$B$3*COS(RADIANS(L1442))*COS(RADIANS(I1442)))</f>
        <v>38141.86572225736</v>
      </c>
      <c r="O1442" s="4">
        <f ca="1">DEGREES(ACOS(((Earth_Data!$B$1+Sat_Data!$B$2)/User_Model_Calcs!N1442)*SQRT(1-COS(RADIANS(User_Model_Calcs!I1442))^2*COS(RADIANS(User_Model_Calcs!A1442))^2)))</f>
        <v>35.377726380067443</v>
      </c>
      <c r="P1442" s="4">
        <f t="shared" ca="1" si="179"/>
        <v>49.745199766221546</v>
      </c>
    </row>
    <row r="1443" spans="1:16" x14ac:dyDescent="0.25">
      <c r="A1443" s="4">
        <f t="shared" ca="1" si="180"/>
        <v>-10.788431368037033</v>
      </c>
      <c r="B1443" s="4">
        <f t="shared" ca="1" si="181"/>
        <v>158.57106979891944</v>
      </c>
      <c r="C1443" s="4">
        <v>4692</v>
      </c>
      <c r="D1443" s="4">
        <f t="shared" ca="1" si="182"/>
        <v>0.75</v>
      </c>
      <c r="E1443" s="4">
        <v>0.55000000000000004</v>
      </c>
      <c r="F1443" s="4">
        <v>19.899999999999999</v>
      </c>
      <c r="G1443" s="4">
        <f t="shared" ca="1" si="176"/>
        <v>41.281913690970576</v>
      </c>
      <c r="H1443" s="4">
        <f t="shared" ca="1" si="183"/>
        <v>17.622120811530202</v>
      </c>
      <c r="I1443" s="4">
        <f ca="1">User_Model_Calcs!B1443-Sat_Data!$B$5</f>
        <v>48.571069798919439</v>
      </c>
      <c r="J1443" s="4">
        <f ca="1">(Earth_Data!$B$1/SQRT(1-Earth_Data!$B$2^2*SIN(RADIANS(User_Model_Calcs!A1443))^2))*COS(RADIANS(User_Model_Calcs!A1443))</f>
        <v>6266.141722386491</v>
      </c>
      <c r="K1443" s="4">
        <f ca="1">((Earth_Data!$B$1*(1-Earth_Data!$B$2^2))/SQRT(1-Earth_Data!$B$2^2*SIN(RADIANS(User_Model_Calcs!A1443))^2))*SIN(RADIANS(User_Model_Calcs!A1443))</f>
        <v>-1186.0258946057297</v>
      </c>
      <c r="L1443" s="4">
        <f t="shared" ca="1" si="177"/>
        <v>-10.717886598782814</v>
      </c>
      <c r="M1443" s="4">
        <f t="shared" ca="1" si="178"/>
        <v>6377.3967657429048</v>
      </c>
      <c r="N1443" s="4">
        <f ca="1">SQRT(User_Model_Calcs!M1443^2+Sat_Data!$B$3^2-2*User_Model_Calcs!M1443*Sat_Data!$B$3*COS(RADIANS(L1443))*COS(RADIANS(I1443)))</f>
        <v>38325.449021831839</v>
      </c>
      <c r="O1443" s="4">
        <f ca="1">DEGREES(ACOS(((Earth_Data!$B$1+Sat_Data!$B$2)/User_Model_Calcs!N1443)*SQRT(1-COS(RADIANS(User_Model_Calcs!I1443))^2*COS(RADIANS(User_Model_Calcs!A1443))^2)))</f>
        <v>33.274250343070925</v>
      </c>
      <c r="P1443" s="4">
        <f t="shared" ca="1" si="179"/>
        <v>80.619903672537973</v>
      </c>
    </row>
    <row r="1444" spans="1:16" x14ac:dyDescent="0.25">
      <c r="A1444" s="4">
        <f t="shared" ca="1" si="180"/>
        <v>-31.097455357905197</v>
      </c>
      <c r="B1444" s="4">
        <f t="shared" ca="1" si="181"/>
        <v>153.90194007156316</v>
      </c>
      <c r="C1444" s="4">
        <v>4693</v>
      </c>
      <c r="D1444" s="4">
        <f t="shared" ca="1" si="182"/>
        <v>1.2</v>
      </c>
      <c r="E1444" s="4">
        <v>0.55000000000000004</v>
      </c>
      <c r="F1444" s="4">
        <v>19.899999999999999</v>
      </c>
      <c r="G1444" s="4">
        <f t="shared" ca="1" si="176"/>
        <v>45.364313344089069</v>
      </c>
      <c r="H1444" s="4">
        <f t="shared" ca="1" si="183"/>
        <v>21.488606983607035</v>
      </c>
      <c r="I1444" s="4">
        <f ca="1">User_Model_Calcs!B1444-Sat_Data!$B$5</f>
        <v>43.90194007156316</v>
      </c>
      <c r="J1444" s="4">
        <f ca="1">(Earth_Data!$B$1/SQRT(1-Earth_Data!$B$2^2*SIN(RADIANS(User_Model_Calcs!A1444))^2))*COS(RADIANS(User_Model_Calcs!A1444))</f>
        <v>5466.4210159027616</v>
      </c>
      <c r="K1444" s="4">
        <f ca="1">((Earth_Data!$B$1*(1-Earth_Data!$B$2^2))/SQRT(1-Earth_Data!$B$2^2*SIN(RADIANS(User_Model_Calcs!A1444))^2))*SIN(RADIANS(User_Model_Calcs!A1444))</f>
        <v>-3275.1515525219356</v>
      </c>
      <c r="L1444" s="4">
        <f t="shared" ca="1" si="177"/>
        <v>-30.927512132218119</v>
      </c>
      <c r="M1444" s="4">
        <f t="shared" ca="1" si="178"/>
        <v>6372.4701972696757</v>
      </c>
      <c r="N1444" s="4">
        <f ca="1">SQRT(User_Model_Calcs!M1444^2+Sat_Data!$B$3^2-2*User_Model_Calcs!M1444*Sat_Data!$B$3*COS(RADIANS(L1444))*COS(RADIANS(I1444)))</f>
        <v>38552.284739212802</v>
      </c>
      <c r="O1444" s="4">
        <f ca="1">DEGREES(ACOS(((Earth_Data!$B$1+Sat_Data!$B$2)/User_Model_Calcs!N1444)*SQRT(1-COS(RADIANS(User_Model_Calcs!I1444))^2*COS(RADIANS(User_Model_Calcs!A1444))^2)))</f>
        <v>30.603814918529366</v>
      </c>
      <c r="P1444" s="4">
        <f t="shared" ca="1" si="179"/>
        <v>61.778360675636058</v>
      </c>
    </row>
    <row r="1445" spans="1:16" x14ac:dyDescent="0.25">
      <c r="A1445" s="4">
        <f t="shared" ca="1" si="180"/>
        <v>-12.545644052536275</v>
      </c>
      <c r="B1445" s="4">
        <f t="shared" ca="1" si="181"/>
        <v>108.48280330736466</v>
      </c>
      <c r="C1445" s="4">
        <v>4694</v>
      </c>
      <c r="D1445" s="4">
        <f t="shared" ca="1" si="182"/>
        <v>3</v>
      </c>
      <c r="E1445" s="4">
        <v>0.55000000000000004</v>
      </c>
      <c r="F1445" s="4">
        <v>19.899999999999999</v>
      </c>
      <c r="G1445" s="4">
        <f t="shared" ca="1" si="176"/>
        <v>53.323113517529826</v>
      </c>
      <c r="H1445" s="4">
        <f t="shared" ca="1" si="183"/>
        <v>22.169430197049945</v>
      </c>
      <c r="I1445" s="4">
        <f ca="1">User_Model_Calcs!B1445-Sat_Data!$B$5</f>
        <v>-1.5171966926353377</v>
      </c>
      <c r="J1445" s="4">
        <f ca="1">(Earth_Data!$B$1/SQRT(1-Earth_Data!$B$2^2*SIN(RADIANS(User_Model_Calcs!A1445))^2))*COS(RADIANS(User_Model_Calcs!A1445))</f>
        <v>6226.8344045162221</v>
      </c>
      <c r="K1445" s="4">
        <f ca="1">((Earth_Data!$B$1*(1-Earth_Data!$B$2^2))/SQRT(1-Earth_Data!$B$2^2*SIN(RADIANS(User_Model_Calcs!A1445))^2))*SIN(RADIANS(User_Model_Calcs!A1445))</f>
        <v>-1376.3848891717498</v>
      </c>
      <c r="L1445" s="4">
        <f t="shared" ca="1" si="177"/>
        <v>-12.464290303216616</v>
      </c>
      <c r="M1445" s="4">
        <f t="shared" ca="1" si="178"/>
        <v>6377.1390187455709</v>
      </c>
      <c r="N1445" s="4">
        <f ca="1">SQRT(User_Model_Calcs!M1445^2+Sat_Data!$B$3^2-2*User_Model_Calcs!M1445*Sat_Data!$B$3*COS(RADIANS(L1445))*COS(RADIANS(I1445)))</f>
        <v>35966.212701231052</v>
      </c>
      <c r="O1445" s="4">
        <f ca="1">DEGREES(ACOS(((Earth_Data!$B$1+Sat_Data!$B$2)/User_Model_Calcs!N1445)*SQRT(1-COS(RADIANS(User_Model_Calcs!I1445))^2*COS(RADIANS(User_Model_Calcs!A1445))^2)))</f>
        <v>75.14073238718818</v>
      </c>
      <c r="P1445" s="4">
        <f t="shared" ca="1" si="179"/>
        <v>6.9520098315882422</v>
      </c>
    </row>
    <row r="1446" spans="1:16" x14ac:dyDescent="0.25">
      <c r="A1446" s="4">
        <f t="shared" ca="1" si="180"/>
        <v>-10.68204793301275</v>
      </c>
      <c r="B1446" s="4">
        <f t="shared" ca="1" si="181"/>
        <v>131.14154191675789</v>
      </c>
      <c r="C1446" s="4">
        <v>4695</v>
      </c>
      <c r="D1446" s="4">
        <f t="shared" ca="1" si="182"/>
        <v>3</v>
      </c>
      <c r="E1446" s="4">
        <v>0.55000000000000004</v>
      </c>
      <c r="F1446" s="4">
        <v>19.899999999999999</v>
      </c>
      <c r="G1446" s="4">
        <f t="shared" ca="1" si="176"/>
        <v>53.323113517529826</v>
      </c>
      <c r="H1446" s="4">
        <f t="shared" ca="1" si="183"/>
        <v>17.692487953449479</v>
      </c>
      <c r="I1446" s="4">
        <f ca="1">User_Model_Calcs!B1446-Sat_Data!$B$5</f>
        <v>21.141541916757888</v>
      </c>
      <c r="J1446" s="4">
        <f ca="1">(Earth_Data!$B$1/SQRT(1-Earth_Data!$B$2^2*SIN(RADIANS(User_Model_Calcs!A1446))^2))*COS(RADIANS(User_Model_Calcs!A1446))</f>
        <v>6268.3336420198184</v>
      </c>
      <c r="K1446" s="4">
        <f ca="1">((Earth_Data!$B$1*(1-Earth_Data!$B$2^2))/SQRT(1-Earth_Data!$B$2^2*SIN(RADIANS(User_Model_Calcs!A1446))^2))*SIN(RADIANS(User_Model_Calcs!A1446))</f>
        <v>-1174.4644689520969</v>
      </c>
      <c r="L1446" s="4">
        <f t="shared" ca="1" si="177"/>
        <v>-10.612166399927283</v>
      </c>
      <c r="M1446" s="4">
        <f t="shared" ca="1" si="178"/>
        <v>6377.4111860933326</v>
      </c>
      <c r="N1446" s="4">
        <f ca="1">SQRT(User_Model_Calcs!M1446^2+Sat_Data!$B$3^2-2*User_Model_Calcs!M1446*Sat_Data!$B$3*COS(RADIANS(L1446))*COS(RADIANS(I1446)))</f>
        <v>36406.963552819871</v>
      </c>
      <c r="O1446" s="4">
        <f ca="1">DEGREES(ACOS(((Earth_Data!$B$1+Sat_Data!$B$2)/User_Model_Calcs!N1446)*SQRT(1-COS(RADIANS(User_Model_Calcs!I1446))^2*COS(RADIANS(User_Model_Calcs!A1446))^2)))</f>
        <v>62.405222614208299</v>
      </c>
      <c r="P1446" s="4">
        <f t="shared" ca="1" si="179"/>
        <v>64.390047258109306</v>
      </c>
    </row>
    <row r="1447" spans="1:16" x14ac:dyDescent="0.25">
      <c r="A1447" s="4">
        <f t="shared" ca="1" si="180"/>
        <v>-32.096913392213686</v>
      </c>
      <c r="B1447" s="4">
        <f t="shared" ca="1" si="181"/>
        <v>152.15968791804337</v>
      </c>
      <c r="C1447" s="4">
        <v>4696</v>
      </c>
      <c r="D1447" s="4">
        <f t="shared" ca="1" si="182"/>
        <v>0.75</v>
      </c>
      <c r="E1447" s="4">
        <v>0.55000000000000004</v>
      </c>
      <c r="F1447" s="4">
        <v>19.899999999999999</v>
      </c>
      <c r="G1447" s="4">
        <f t="shared" ca="1" si="176"/>
        <v>41.281913690970576</v>
      </c>
      <c r="H1447" s="4">
        <f t="shared" ca="1" si="183"/>
        <v>20.386145284481398</v>
      </c>
      <c r="I1447" s="4">
        <f ca="1">User_Model_Calcs!B1447-Sat_Data!$B$5</f>
        <v>42.159687918043375</v>
      </c>
      <c r="J1447" s="4">
        <f ca="1">(Earth_Data!$B$1/SQRT(1-Earth_Data!$B$2^2*SIN(RADIANS(User_Model_Calcs!A1447))^2))*COS(RADIANS(User_Model_Calcs!A1447))</f>
        <v>5408.3583828739884</v>
      </c>
      <c r="K1447" s="4">
        <f ca="1">((Earth_Data!$B$1*(1-Earth_Data!$B$2^2))/SQRT(1-Earth_Data!$B$2^2*SIN(RADIANS(User_Model_Calcs!A1447))^2))*SIN(RADIANS(User_Model_Calcs!A1447))</f>
        <v>-3369.5413604342721</v>
      </c>
      <c r="L1447" s="4">
        <f t="shared" ca="1" si="177"/>
        <v>-31.923929531052934</v>
      </c>
      <c r="M1447" s="4">
        <f t="shared" ca="1" si="178"/>
        <v>6372.1385246462269</v>
      </c>
      <c r="N1447" s="4">
        <f ca="1">SQRT(User_Model_Calcs!M1447^2+Sat_Data!$B$3^2-2*User_Model_Calcs!M1447*Sat_Data!$B$3*COS(RADIANS(L1447))*COS(RADIANS(I1447)))</f>
        <v>38475.174284389461</v>
      </c>
      <c r="O1447" s="4">
        <f ca="1">DEGREES(ACOS(((Earth_Data!$B$1+Sat_Data!$B$2)/User_Model_Calcs!N1447)*SQRT(1-COS(RADIANS(User_Model_Calcs!I1447))^2*COS(RADIANS(User_Model_Calcs!A1447))^2)))</f>
        <v>31.476827162274557</v>
      </c>
      <c r="P1447" s="4">
        <f t="shared" ca="1" si="179"/>
        <v>59.594317339918476</v>
      </c>
    </row>
    <row r="1448" spans="1:16" x14ac:dyDescent="0.25">
      <c r="A1448" s="4">
        <f t="shared" ca="1" si="180"/>
        <v>-30.248030883437941</v>
      </c>
      <c r="B1448" s="4">
        <f t="shared" ca="1" si="181"/>
        <v>157.11607164844204</v>
      </c>
      <c r="C1448" s="4">
        <v>4697</v>
      </c>
      <c r="D1448" s="4">
        <f t="shared" ca="1" si="182"/>
        <v>0.75</v>
      </c>
      <c r="E1448" s="4">
        <v>0.55000000000000004</v>
      </c>
      <c r="F1448" s="4">
        <v>19.899999999999999</v>
      </c>
      <c r="G1448" s="4">
        <f t="shared" ca="1" si="176"/>
        <v>41.281913690970576</v>
      </c>
      <c r="H1448" s="4">
        <f t="shared" ca="1" si="183"/>
        <v>17.053553290892271</v>
      </c>
      <c r="I1448" s="4">
        <f ca="1">User_Model_Calcs!B1448-Sat_Data!$B$5</f>
        <v>47.116071648442045</v>
      </c>
      <c r="J1448" s="4">
        <f ca="1">(Earth_Data!$B$1/SQRT(1-Earth_Data!$B$2^2*SIN(RADIANS(User_Model_Calcs!A1448))^2))*COS(RADIANS(User_Model_Calcs!A1448))</f>
        <v>5514.4601544624857</v>
      </c>
      <c r="K1448" s="4">
        <f ca="1">((Earth_Data!$B$1*(1-Earth_Data!$B$2^2))/SQRT(1-Earth_Data!$B$2^2*SIN(RADIANS(User_Model_Calcs!A1448))^2))*SIN(RADIANS(User_Model_Calcs!A1448))</f>
        <v>-3194.1567049916807</v>
      </c>
      <c r="L1448" s="4">
        <f t="shared" ca="1" si="177"/>
        <v>-30.080833821536515</v>
      </c>
      <c r="M1448" s="4">
        <f t="shared" ca="1" si="178"/>
        <v>6372.7472765831326</v>
      </c>
      <c r="N1448" s="4">
        <f ca="1">SQRT(User_Model_Calcs!M1448^2+Sat_Data!$B$3^2-2*User_Model_Calcs!M1448*Sat_Data!$B$3*COS(RADIANS(L1448))*COS(RADIANS(I1448)))</f>
        <v>38755.257638671297</v>
      </c>
      <c r="O1448" s="4">
        <f ca="1">DEGREES(ACOS(((Earth_Data!$B$1+Sat_Data!$B$2)/User_Model_Calcs!N1448)*SQRT(1-COS(RADIANS(User_Model_Calcs!I1448))^2*COS(RADIANS(User_Model_Calcs!A1448))^2)))</f>
        <v>28.343837286361204</v>
      </c>
      <c r="P1448" s="4">
        <f t="shared" ca="1" si="179"/>
        <v>64.927699610322406</v>
      </c>
    </row>
    <row r="1449" spans="1:16" x14ac:dyDescent="0.25">
      <c r="A1449" s="4">
        <f t="shared" ca="1" si="180"/>
        <v>-33.149555708674988</v>
      </c>
      <c r="B1449" s="4">
        <f t="shared" ca="1" si="181"/>
        <v>117.2897994987228</v>
      </c>
      <c r="C1449" s="4">
        <v>4698</v>
      </c>
      <c r="D1449" s="4">
        <f t="shared" ca="1" si="182"/>
        <v>0.75</v>
      </c>
      <c r="E1449" s="4">
        <v>0.55000000000000004</v>
      </c>
      <c r="F1449" s="4">
        <v>19.899999999999999</v>
      </c>
      <c r="G1449" s="4">
        <f t="shared" ca="1" si="176"/>
        <v>41.281913690970576</v>
      </c>
      <c r="H1449" s="4">
        <f t="shared" ca="1" si="183"/>
        <v>15.268544388894442</v>
      </c>
      <c r="I1449" s="4">
        <f ca="1">User_Model_Calcs!B1449-Sat_Data!$B$5</f>
        <v>7.2897994987228003</v>
      </c>
      <c r="J1449" s="4">
        <f ca="1">(Earth_Data!$B$1/SQRT(1-Earth_Data!$B$2^2*SIN(RADIANS(User_Model_Calcs!A1449))^2))*COS(RADIANS(User_Model_Calcs!A1449))</f>
        <v>5345.4255558124632</v>
      </c>
      <c r="K1449" s="4">
        <f ca="1">((Earth_Data!$B$1*(1-Earth_Data!$B$2^2))/SQRT(1-Earth_Data!$B$2^2*SIN(RADIANS(User_Model_Calcs!A1449))^2))*SIN(RADIANS(User_Model_Calcs!A1449))</f>
        <v>-3467.8587609650731</v>
      </c>
      <c r="L1449" s="4">
        <f t="shared" ca="1" si="177"/>
        <v>-32.973596105485171</v>
      </c>
      <c r="M1449" s="4">
        <f t="shared" ca="1" si="178"/>
        <v>6371.7830125275923</v>
      </c>
      <c r="N1449" s="4">
        <f ca="1">SQRT(User_Model_Calcs!M1449^2+Sat_Data!$B$3^2-2*User_Model_Calcs!M1449*Sat_Data!$B$3*COS(RADIANS(L1449))*COS(RADIANS(I1449)))</f>
        <v>37030.897020658071</v>
      </c>
      <c r="O1449" s="4">
        <f ca="1">DEGREES(ACOS(((Earth_Data!$B$1+Sat_Data!$B$2)/User_Model_Calcs!N1449)*SQRT(1-COS(RADIANS(User_Model_Calcs!I1449))^2*COS(RADIANS(User_Model_Calcs!A1449))^2)))</f>
        <v>50.634205076419143</v>
      </c>
      <c r="P1449" s="4">
        <f t="shared" ca="1" si="179"/>
        <v>13.166730058465738</v>
      </c>
    </row>
    <row r="1450" spans="1:16" x14ac:dyDescent="0.25">
      <c r="A1450" s="4">
        <f t="shared" ca="1" si="180"/>
        <v>-14.553371278082913</v>
      </c>
      <c r="B1450" s="4">
        <f t="shared" ca="1" si="181"/>
        <v>140.17586766802503</v>
      </c>
      <c r="C1450" s="4">
        <v>4699</v>
      </c>
      <c r="D1450" s="4">
        <f t="shared" ca="1" si="182"/>
        <v>1.2</v>
      </c>
      <c r="E1450" s="4">
        <v>0.55000000000000004</v>
      </c>
      <c r="F1450" s="4">
        <v>19.899999999999999</v>
      </c>
      <c r="G1450" s="4">
        <f t="shared" ca="1" si="176"/>
        <v>45.364313344089069</v>
      </c>
      <c r="H1450" s="4">
        <f t="shared" ca="1" si="183"/>
        <v>18.226175731041685</v>
      </c>
      <c r="I1450" s="4">
        <f ca="1">User_Model_Calcs!B1450-Sat_Data!$B$5</f>
        <v>30.175867668025035</v>
      </c>
      <c r="J1450" s="4">
        <f ca="1">(Earth_Data!$B$1/SQRT(1-Earth_Data!$B$2^2*SIN(RADIANS(User_Model_Calcs!A1450))^2))*COS(RADIANS(User_Model_Calcs!A1450))</f>
        <v>6174.796144652576</v>
      </c>
      <c r="K1450" s="4">
        <f ca="1">((Earth_Data!$B$1*(1-Earth_Data!$B$2^2))/SQRT(1-Earth_Data!$B$2^2*SIN(RADIANS(User_Model_Calcs!A1450))^2))*SIN(RADIANS(User_Model_Calcs!A1450))</f>
        <v>-1592.3172644713975</v>
      </c>
      <c r="L1450" s="4">
        <f t="shared" ca="1" si="177"/>
        <v>-14.460041013600891</v>
      </c>
      <c r="M1450" s="4">
        <f t="shared" ca="1" si="178"/>
        <v>6376.8002711979307</v>
      </c>
      <c r="N1450" s="4">
        <f ca="1">SQRT(User_Model_Calcs!M1450^2+Sat_Data!$B$3^2-2*User_Model_Calcs!M1450*Sat_Data!$B$3*COS(RADIANS(L1450))*COS(RADIANS(I1450)))</f>
        <v>36990.965436681188</v>
      </c>
      <c r="O1450" s="4">
        <f ca="1">DEGREES(ACOS(((Earth_Data!$B$1+Sat_Data!$B$2)/User_Model_Calcs!N1450)*SQRT(1-COS(RADIANS(User_Model_Calcs!I1450))^2*COS(RADIANS(User_Model_Calcs!A1450))^2)))</f>
        <v>51.378925147087479</v>
      </c>
      <c r="P1450" s="4">
        <f t="shared" ca="1" si="179"/>
        <v>66.627745932337632</v>
      </c>
    </row>
    <row r="1451" spans="1:16" x14ac:dyDescent="0.25">
      <c r="A1451" s="4">
        <f t="shared" ca="1" si="180"/>
        <v>-10.988197239891766</v>
      </c>
      <c r="B1451" s="4">
        <f t="shared" ca="1" si="181"/>
        <v>124.30154833518804</v>
      </c>
      <c r="C1451" s="4">
        <v>4700</v>
      </c>
      <c r="D1451" s="4">
        <f t="shared" ca="1" si="182"/>
        <v>3</v>
      </c>
      <c r="E1451" s="4">
        <v>0.55000000000000004</v>
      </c>
      <c r="F1451" s="4">
        <v>19.899999999999999</v>
      </c>
      <c r="G1451" s="4">
        <f t="shared" ca="1" si="176"/>
        <v>53.323113517529826</v>
      </c>
      <c r="H1451" s="4">
        <f t="shared" ca="1" si="183"/>
        <v>14.639231924919811</v>
      </c>
      <c r="I1451" s="4">
        <f ca="1">User_Model_Calcs!B1451-Sat_Data!$B$5</f>
        <v>14.301548335188045</v>
      </c>
      <c r="J1451" s="4">
        <f ca="1">(Earth_Data!$B$1/SQRT(1-Earth_Data!$B$2^2*SIN(RADIANS(User_Model_Calcs!A1451))^2))*COS(RADIANS(User_Model_Calcs!A1451))</f>
        <v>6261.9677285136277</v>
      </c>
      <c r="K1451" s="4">
        <f ca="1">((Earth_Data!$B$1*(1-Earth_Data!$B$2^2))/SQRT(1-Earth_Data!$B$2^2*SIN(RADIANS(User_Model_Calcs!A1451))^2))*SIN(RADIANS(User_Model_Calcs!A1451))</f>
        <v>-1207.724970194751</v>
      </c>
      <c r="L1451" s="4">
        <f t="shared" ca="1" si="177"/>
        <v>-10.916409662762513</v>
      </c>
      <c r="M1451" s="4">
        <f t="shared" ca="1" si="178"/>
        <v>6377.3693194434045</v>
      </c>
      <c r="N1451" s="4">
        <f ca="1">SQRT(User_Model_Calcs!M1451^2+Sat_Data!$B$3^2-2*User_Model_Calcs!M1451*Sat_Data!$B$3*COS(RADIANS(L1451))*COS(RADIANS(I1451)))</f>
        <v>36149.546071321165</v>
      </c>
      <c r="O1451" s="4">
        <f ca="1">DEGREES(ACOS(((Earth_Data!$B$1+Sat_Data!$B$2)/User_Model_Calcs!N1451)*SQRT(1-COS(RADIANS(User_Model_Calcs!I1451))^2*COS(RADIANS(User_Model_Calcs!A1451))^2)))</f>
        <v>68.91461072582851</v>
      </c>
      <c r="P1451" s="4">
        <f t="shared" ca="1" si="179"/>
        <v>53.214690526316289</v>
      </c>
    </row>
    <row r="1452" spans="1:16" x14ac:dyDescent="0.25">
      <c r="A1452" s="4">
        <f t="shared" ca="1" si="180"/>
        <v>-15.685803515980094</v>
      </c>
      <c r="B1452" s="4">
        <f t="shared" ca="1" si="181"/>
        <v>151.50237904950879</v>
      </c>
      <c r="C1452" s="4">
        <v>4701</v>
      </c>
      <c r="D1452" s="4">
        <f t="shared" ca="1" si="182"/>
        <v>3</v>
      </c>
      <c r="E1452" s="4">
        <v>0.55000000000000004</v>
      </c>
      <c r="F1452" s="4">
        <v>19.899999999999999</v>
      </c>
      <c r="G1452" s="4">
        <f t="shared" ca="1" si="176"/>
        <v>53.323113517529826</v>
      </c>
      <c r="H1452" s="4">
        <f t="shared" ca="1" si="183"/>
        <v>16.336680207638477</v>
      </c>
      <c r="I1452" s="4">
        <f ca="1">User_Model_Calcs!B1452-Sat_Data!$B$5</f>
        <v>41.502379049508789</v>
      </c>
      <c r="J1452" s="4">
        <f ca="1">(Earth_Data!$B$1/SQRT(1-Earth_Data!$B$2^2*SIN(RADIANS(User_Model_Calcs!A1452))^2))*COS(RADIANS(User_Model_Calcs!A1452))</f>
        <v>6142.113161491443</v>
      </c>
      <c r="K1452" s="4">
        <f ca="1">((Earth_Data!$B$1*(1-Earth_Data!$B$2^2))/SQRT(1-Earth_Data!$B$2^2*SIN(RADIANS(User_Model_Calcs!A1452))^2))*SIN(RADIANS(User_Model_Calcs!A1452))</f>
        <v>-1713.2812705043459</v>
      </c>
      <c r="L1452" s="4">
        <f t="shared" ca="1" si="177"/>
        <v>-15.585914739578122</v>
      </c>
      <c r="M1452" s="4">
        <f t="shared" ca="1" si="178"/>
        <v>6376.5889627940887</v>
      </c>
      <c r="N1452" s="4">
        <f ca="1">SQRT(User_Model_Calcs!M1452^2+Sat_Data!$B$3^2-2*User_Model_Calcs!M1452*Sat_Data!$B$3*COS(RADIANS(L1452))*COS(RADIANS(I1452)))</f>
        <v>37822.815196040938</v>
      </c>
      <c r="O1452" s="4">
        <f ca="1">DEGREES(ACOS(((Earth_Data!$B$1+Sat_Data!$B$2)/User_Model_Calcs!N1452)*SQRT(1-COS(RADIANS(User_Model_Calcs!I1452))^2*COS(RADIANS(User_Model_Calcs!A1452))^2)))</f>
        <v>39.427628946404688</v>
      </c>
      <c r="P1452" s="4">
        <f t="shared" ca="1" si="179"/>
        <v>73.008787738118684</v>
      </c>
    </row>
    <row r="1453" spans="1:16" x14ac:dyDescent="0.25">
      <c r="A1453" s="4">
        <f t="shared" ca="1" si="180"/>
        <v>-25.712547381235552</v>
      </c>
      <c r="B1453" s="4">
        <f t="shared" ca="1" si="181"/>
        <v>125.16461950529049</v>
      </c>
      <c r="C1453" s="4">
        <v>4702</v>
      </c>
      <c r="D1453" s="4">
        <f t="shared" ca="1" si="182"/>
        <v>1.2</v>
      </c>
      <c r="E1453" s="4">
        <v>0.55000000000000004</v>
      </c>
      <c r="F1453" s="4">
        <v>19.899999999999999</v>
      </c>
      <c r="G1453" s="4">
        <f t="shared" ca="1" si="176"/>
        <v>45.364313344089069</v>
      </c>
      <c r="H1453" s="4">
        <f t="shared" ca="1" si="183"/>
        <v>15.714819780517459</v>
      </c>
      <c r="I1453" s="4">
        <f ca="1">User_Model_Calcs!B1453-Sat_Data!$B$5</f>
        <v>15.164619505290489</v>
      </c>
      <c r="J1453" s="4">
        <f ca="1">(Earth_Data!$B$1/SQRT(1-Earth_Data!$B$2^2*SIN(RADIANS(User_Model_Calcs!A1453))^2))*COS(RADIANS(User_Model_Calcs!A1453))</f>
        <v>5750.213647427362</v>
      </c>
      <c r="K1453" s="4">
        <f ca="1">((Earth_Data!$B$1*(1-Earth_Data!$B$2^2))/SQRT(1-Earth_Data!$B$2^2*SIN(RADIANS(User_Model_Calcs!A1453))^2))*SIN(RADIANS(User_Model_Calcs!A1453))</f>
        <v>-2750.4053127324414</v>
      </c>
      <c r="L1453" s="4">
        <f t="shared" ca="1" si="177"/>
        <v>-25.562423308515303</v>
      </c>
      <c r="M1453" s="4">
        <f t="shared" ca="1" si="178"/>
        <v>6374.1420109193305</v>
      </c>
      <c r="N1453" s="4">
        <f ca="1">SQRT(User_Model_Calcs!M1453^2+Sat_Data!$B$3^2-2*User_Model_Calcs!M1453*Sat_Data!$B$3*COS(RADIANS(L1453))*COS(RADIANS(I1453)))</f>
        <v>36748.116166697109</v>
      </c>
      <c r="O1453" s="4">
        <f ca="1">DEGREES(ACOS(((Earth_Data!$B$1+Sat_Data!$B$2)/User_Model_Calcs!N1453)*SQRT(1-COS(RADIANS(User_Model_Calcs!I1453))^2*COS(RADIANS(User_Model_Calcs!A1453))^2)))</f>
        <v>55.492696421135633</v>
      </c>
      <c r="P1453" s="4">
        <f t="shared" ca="1" si="179"/>
        <v>31.993107871380978</v>
      </c>
    </row>
    <row r="1454" spans="1:16" x14ac:dyDescent="0.25">
      <c r="A1454" s="4">
        <f t="shared" ca="1" si="180"/>
        <v>-29.160887984944274</v>
      </c>
      <c r="B1454" s="4">
        <f t="shared" ca="1" si="181"/>
        <v>122.94528171853933</v>
      </c>
      <c r="C1454" s="4">
        <v>4703</v>
      </c>
      <c r="D1454" s="4">
        <f t="shared" ca="1" si="182"/>
        <v>3</v>
      </c>
      <c r="E1454" s="4">
        <v>0.55000000000000004</v>
      </c>
      <c r="F1454" s="4">
        <v>19.899999999999999</v>
      </c>
      <c r="G1454" s="4">
        <f t="shared" ca="1" si="176"/>
        <v>53.323113517529826</v>
      </c>
      <c r="H1454" s="4">
        <f t="shared" ca="1" si="183"/>
        <v>22.995094280662485</v>
      </c>
      <c r="I1454" s="4">
        <f ca="1">User_Model_Calcs!B1454-Sat_Data!$B$5</f>
        <v>12.945281718539334</v>
      </c>
      <c r="J1454" s="4">
        <f ca="1">(Earth_Data!$B$1/SQRT(1-Earth_Data!$B$2^2*SIN(RADIANS(User_Model_Calcs!A1454))^2))*COS(RADIANS(User_Model_Calcs!A1454))</f>
        <v>5574.1737263222631</v>
      </c>
      <c r="K1454" s="4">
        <f ca="1">((Earth_Data!$B$1*(1-Earth_Data!$B$2^2))/SQRT(1-Earth_Data!$B$2^2*SIN(RADIANS(User_Model_Calcs!A1454))^2))*SIN(RADIANS(User_Model_Calcs!A1454))</f>
        <v>-3089.486662437283</v>
      </c>
      <c r="L1454" s="4">
        <f t="shared" ca="1" si="177"/>
        <v>-28.997418648911712</v>
      </c>
      <c r="M1454" s="4">
        <f t="shared" ca="1" si="178"/>
        <v>6373.095054100424</v>
      </c>
      <c r="N1454" s="4">
        <f ca="1">SQRT(User_Model_Calcs!M1454^2+Sat_Data!$B$3^2-2*User_Model_Calcs!M1454*Sat_Data!$B$3*COS(RADIANS(L1454))*COS(RADIANS(I1454)))</f>
        <v>36882.480998094834</v>
      </c>
      <c r="O1454" s="4">
        <f ca="1">DEGREES(ACOS(((Earth_Data!$B$1+Sat_Data!$B$2)/User_Model_Calcs!N1454)*SQRT(1-COS(RADIANS(User_Model_Calcs!I1454))^2*COS(RADIANS(User_Model_Calcs!A1454))^2)))</f>
        <v>53.111601205611954</v>
      </c>
      <c r="P1454" s="4">
        <f t="shared" ca="1" si="179"/>
        <v>25.255197406146838</v>
      </c>
    </row>
    <row r="1455" spans="1:16" x14ac:dyDescent="0.25">
      <c r="A1455" s="4">
        <f t="shared" ca="1" si="180"/>
        <v>-15.444273426894465</v>
      </c>
      <c r="B1455" s="4">
        <f t="shared" ca="1" si="181"/>
        <v>110.83551225239368</v>
      </c>
      <c r="C1455" s="4">
        <v>4704</v>
      </c>
      <c r="D1455" s="4">
        <f t="shared" ca="1" si="182"/>
        <v>3</v>
      </c>
      <c r="E1455" s="4">
        <v>0.55000000000000004</v>
      </c>
      <c r="F1455" s="4">
        <v>19.899999999999999</v>
      </c>
      <c r="G1455" s="4">
        <f t="shared" ca="1" si="176"/>
        <v>53.323113517529826</v>
      </c>
      <c r="H1455" s="4">
        <f t="shared" ca="1" si="183"/>
        <v>21.051219807520354</v>
      </c>
      <c r="I1455" s="4">
        <f ca="1">User_Model_Calcs!B1455-Sat_Data!$B$5</f>
        <v>0.83551225239368421</v>
      </c>
      <c r="J1455" s="4">
        <f ca="1">(Earth_Data!$B$1/SQRT(1-Earth_Data!$B$2^2*SIN(RADIANS(User_Model_Calcs!A1455))^2))*COS(RADIANS(User_Model_Calcs!A1455))</f>
        <v>6149.2846916133394</v>
      </c>
      <c r="K1455" s="4">
        <f ca="1">((Earth_Data!$B$1*(1-Earth_Data!$B$2^2))/SQRT(1-Earth_Data!$B$2^2*SIN(RADIANS(User_Model_Calcs!A1455))^2))*SIN(RADIANS(User_Model_Calcs!A1455))</f>
        <v>-1687.535093165819</v>
      </c>
      <c r="L1455" s="4">
        <f t="shared" ca="1" si="177"/>
        <v>-15.345770839711111</v>
      </c>
      <c r="M1455" s="4">
        <f t="shared" ca="1" si="178"/>
        <v>6376.635234132209</v>
      </c>
      <c r="N1455" s="4">
        <f ca="1">SQRT(User_Model_Calcs!M1455^2+Sat_Data!$B$3^2-2*User_Model_Calcs!M1455*Sat_Data!$B$3*COS(RADIANS(L1455))*COS(RADIANS(I1455)))</f>
        <v>36055.134332095295</v>
      </c>
      <c r="O1455" s="4">
        <f ca="1">DEGREES(ACOS(((Earth_Data!$B$1+Sat_Data!$B$2)/User_Model_Calcs!N1455)*SQRT(1-COS(RADIANS(User_Model_Calcs!I1455))^2*COS(RADIANS(User_Model_Calcs!A1455))^2)))</f>
        <v>71.828929777938257</v>
      </c>
      <c r="P1455" s="4">
        <f t="shared" ca="1" si="179"/>
        <v>3.13456447011689</v>
      </c>
    </row>
    <row r="1456" spans="1:16" x14ac:dyDescent="0.25">
      <c r="A1456" s="4">
        <f t="shared" ca="1" si="180"/>
        <v>-14.441780063383668</v>
      </c>
      <c r="B1456" s="4">
        <f t="shared" ca="1" si="181"/>
        <v>111.69723420216728</v>
      </c>
      <c r="C1456" s="4">
        <v>4705</v>
      </c>
      <c r="D1456" s="4">
        <f t="shared" ca="1" si="182"/>
        <v>3</v>
      </c>
      <c r="E1456" s="4">
        <v>0.55000000000000004</v>
      </c>
      <c r="F1456" s="4">
        <v>19.899999999999999</v>
      </c>
      <c r="G1456" s="4">
        <f t="shared" ca="1" si="176"/>
        <v>53.323113517529826</v>
      </c>
      <c r="H1456" s="4">
        <f t="shared" ca="1" si="183"/>
        <v>20.038720027317261</v>
      </c>
      <c r="I1456" s="4">
        <f ca="1">User_Model_Calcs!B1456-Sat_Data!$B$5</f>
        <v>1.6972342021672802</v>
      </c>
      <c r="J1456" s="4">
        <f ca="1">(Earth_Data!$B$1/SQRT(1-Earth_Data!$B$2^2*SIN(RADIANS(User_Model_Calcs!A1456))^2))*COS(RADIANS(User_Model_Calcs!A1456))</f>
        <v>6177.8870530614886</v>
      </c>
      <c r="K1456" s="4">
        <f ca="1">((Earth_Data!$B$1*(1-Earth_Data!$B$2^2))/SQRT(1-Earth_Data!$B$2^2*SIN(RADIANS(User_Model_Calcs!A1456))^2))*SIN(RADIANS(User_Model_Calcs!A1456))</f>
        <v>-1580.3635219866278</v>
      </c>
      <c r="L1456" s="4">
        <f t="shared" ca="1" si="177"/>
        <v>-14.349104073287853</v>
      </c>
      <c r="M1456" s="4">
        <f t="shared" ca="1" si="178"/>
        <v>6376.8203128213308</v>
      </c>
      <c r="N1456" s="4">
        <f ca="1">SQRT(User_Model_Calcs!M1456^2+Sat_Data!$B$3^2-2*User_Model_Calcs!M1456*Sat_Data!$B$3*COS(RADIANS(L1456))*COS(RADIANS(I1456)))</f>
        <v>36024.110044561072</v>
      </c>
      <c r="O1456" s="4">
        <f ca="1">DEGREES(ACOS(((Earth_Data!$B$1+Sat_Data!$B$2)/User_Model_Calcs!N1456)*SQRT(1-COS(RADIANS(User_Model_Calcs!I1456))^2*COS(RADIANS(User_Model_Calcs!A1456))^2)))</f>
        <v>72.912738066506492</v>
      </c>
      <c r="P1456" s="4">
        <f t="shared" ca="1" si="179"/>
        <v>6.7756043443605778</v>
      </c>
    </row>
    <row r="1457" spans="1:16" x14ac:dyDescent="0.25">
      <c r="A1457" s="4">
        <f t="shared" ca="1" si="180"/>
        <v>-10.747639537027634</v>
      </c>
      <c r="B1457" s="4">
        <f t="shared" ca="1" si="181"/>
        <v>155.09829604861403</v>
      </c>
      <c r="C1457" s="4">
        <v>4706</v>
      </c>
      <c r="D1457" s="4">
        <f t="shared" ca="1" si="182"/>
        <v>1.2</v>
      </c>
      <c r="E1457" s="4">
        <v>0.55000000000000004</v>
      </c>
      <c r="F1457" s="4">
        <v>19.899999999999999</v>
      </c>
      <c r="G1457" s="4">
        <f t="shared" ca="1" si="176"/>
        <v>45.364313344089069</v>
      </c>
      <c r="H1457" s="4">
        <f t="shared" ca="1" si="183"/>
        <v>17.724995152169281</v>
      </c>
      <c r="I1457" s="4">
        <f ca="1">User_Model_Calcs!B1457-Sat_Data!$B$5</f>
        <v>45.098296048614031</v>
      </c>
      <c r="J1457" s="4">
        <f ca="1">(Earth_Data!$B$1/SQRT(1-Earth_Data!$B$2^2*SIN(RADIANS(User_Model_Calcs!A1457))^2))*COS(RADIANS(User_Model_Calcs!A1457))</f>
        <v>6266.9847347220339</v>
      </c>
      <c r="K1457" s="4">
        <f ca="1">((Earth_Data!$B$1*(1-Earth_Data!$B$2^2))/SQRT(1-Earth_Data!$B$2^2*SIN(RADIANS(User_Model_Calcs!A1457))^2))*SIN(RADIANS(User_Model_Calcs!A1457))</f>
        <v>-1181.5932353719479</v>
      </c>
      <c r="L1457" s="4">
        <f t="shared" ca="1" si="177"/>
        <v>-10.677348966663001</v>
      </c>
      <c r="M1457" s="4">
        <f t="shared" ca="1" si="178"/>
        <v>6377.4023112169853</v>
      </c>
      <c r="N1457" s="4">
        <f ca="1">SQRT(User_Model_Calcs!M1457^2+Sat_Data!$B$3^2-2*User_Model_Calcs!M1457*Sat_Data!$B$3*COS(RADIANS(L1457))*COS(RADIANS(I1457)))</f>
        <v>38018.850161586015</v>
      </c>
      <c r="O1457" s="4">
        <f ca="1">DEGREES(ACOS(((Earth_Data!$B$1+Sat_Data!$B$2)/User_Model_Calcs!N1457)*SQRT(1-COS(RADIANS(User_Model_Calcs!I1457))^2*COS(RADIANS(User_Model_Calcs!A1457))^2)))</f>
        <v>36.965360110717128</v>
      </c>
      <c r="P1457" s="4">
        <f t="shared" ca="1" si="179"/>
        <v>79.471987379075287</v>
      </c>
    </row>
    <row r="1458" spans="1:16" x14ac:dyDescent="0.25">
      <c r="A1458" s="4">
        <f t="shared" ca="1" si="180"/>
        <v>-22.31128134189386</v>
      </c>
      <c r="B1458" s="4">
        <f t="shared" ca="1" si="181"/>
        <v>142.098874992785</v>
      </c>
      <c r="C1458" s="4">
        <v>4707</v>
      </c>
      <c r="D1458" s="4">
        <f t="shared" ca="1" si="182"/>
        <v>3</v>
      </c>
      <c r="E1458" s="4">
        <v>0.55000000000000004</v>
      </c>
      <c r="F1458" s="4">
        <v>19.899999999999999</v>
      </c>
      <c r="G1458" s="4">
        <f t="shared" ca="1" si="176"/>
        <v>53.323113517529826</v>
      </c>
      <c r="H1458" s="4">
        <f t="shared" ca="1" si="183"/>
        <v>23.825774306785327</v>
      </c>
      <c r="I1458" s="4">
        <f ca="1">User_Model_Calcs!B1458-Sat_Data!$B$5</f>
        <v>32.098874992784999</v>
      </c>
      <c r="J1458" s="4">
        <f ca="1">(Earth_Data!$B$1/SQRT(1-Earth_Data!$B$2^2*SIN(RADIANS(User_Model_Calcs!A1458))^2))*COS(RADIANS(User_Model_Calcs!A1458))</f>
        <v>5903.4891380314266</v>
      </c>
      <c r="K1458" s="4">
        <f ca="1">((Earth_Data!$B$1*(1-Earth_Data!$B$2^2))/SQRT(1-Earth_Data!$B$2^2*SIN(RADIANS(User_Model_Calcs!A1458))^2))*SIN(RADIANS(User_Model_Calcs!A1458))</f>
        <v>-2406.3375264894521</v>
      </c>
      <c r="L1458" s="4">
        <f t="shared" ca="1" si="177"/>
        <v>-22.176436243979168</v>
      </c>
      <c r="M1458" s="4">
        <f t="shared" ca="1" si="178"/>
        <v>6375.0799441455165</v>
      </c>
      <c r="N1458" s="4">
        <f ca="1">SQRT(User_Model_Calcs!M1458^2+Sat_Data!$B$3^2-2*User_Model_Calcs!M1458*Sat_Data!$B$3*COS(RADIANS(L1458))*COS(RADIANS(I1458)))</f>
        <v>37372.818018747712</v>
      </c>
      <c r="O1458" s="4">
        <f ca="1">DEGREES(ACOS(((Earth_Data!$B$1+Sat_Data!$B$2)/User_Model_Calcs!N1458)*SQRT(1-COS(RADIANS(User_Model_Calcs!I1458))^2*COS(RADIANS(User_Model_Calcs!A1458))^2)))</f>
        <v>45.512394894119844</v>
      </c>
      <c r="P1458" s="4">
        <f t="shared" ca="1" si="179"/>
        <v>58.816762137272299</v>
      </c>
    </row>
    <row r="1459" spans="1:16" x14ac:dyDescent="0.25">
      <c r="A1459" s="4">
        <f t="shared" ca="1" si="180"/>
        <v>-40.424900093986246</v>
      </c>
      <c r="B1459" s="4">
        <f t="shared" ca="1" si="181"/>
        <v>154.78465704183597</v>
      </c>
      <c r="C1459" s="4">
        <v>4708</v>
      </c>
      <c r="D1459" s="4">
        <f t="shared" ca="1" si="182"/>
        <v>3</v>
      </c>
      <c r="E1459" s="4">
        <v>0.55000000000000004</v>
      </c>
      <c r="F1459" s="4">
        <v>19.899999999999999</v>
      </c>
      <c r="G1459" s="4">
        <f t="shared" ca="1" si="176"/>
        <v>53.323113517529826</v>
      </c>
      <c r="H1459" s="4">
        <f t="shared" ca="1" si="183"/>
        <v>14.159437003779862</v>
      </c>
      <c r="I1459" s="4">
        <f ca="1">User_Model_Calcs!B1459-Sat_Data!$B$5</f>
        <v>44.78465704183597</v>
      </c>
      <c r="J1459" s="4">
        <f ca="1">(Earth_Data!$B$1/SQRT(1-Earth_Data!$B$2^2*SIN(RADIANS(User_Model_Calcs!A1459))^2))*COS(RADIANS(User_Model_Calcs!A1459))</f>
        <v>4862.2493337915512</v>
      </c>
      <c r="K1459" s="4">
        <f ca="1">((Earth_Data!$B$1*(1-Earth_Data!$B$2^2))/SQRT(1-Earth_Data!$B$2^2*SIN(RADIANS(User_Model_Calcs!A1459))^2))*SIN(RADIANS(User_Model_Calcs!A1459))</f>
        <v>-4114.0165448643675</v>
      </c>
      <c r="L1459" s="4">
        <f t="shared" ca="1" si="177"/>
        <v>-40.23502311122072</v>
      </c>
      <c r="M1459" s="4">
        <f t="shared" ca="1" si="178"/>
        <v>6369.191527609617</v>
      </c>
      <c r="N1459" s="4">
        <f ca="1">SQRT(User_Model_Calcs!M1459^2+Sat_Data!$B$3^2-2*User_Model_Calcs!M1459*Sat_Data!$B$3*COS(RADIANS(L1459))*COS(RADIANS(I1459)))</f>
        <v>39081.480480031118</v>
      </c>
      <c r="O1459" s="4">
        <f ca="1">DEGREES(ACOS(((Earth_Data!$B$1+Sat_Data!$B$2)/User_Model_Calcs!N1459)*SQRT(1-COS(RADIANS(User_Model_Calcs!I1459))^2*COS(RADIANS(User_Model_Calcs!A1459))^2)))</f>
        <v>24.791501300613337</v>
      </c>
      <c r="P1459" s="4">
        <f t="shared" ca="1" si="179"/>
        <v>56.841666286116137</v>
      </c>
    </row>
    <row r="1460" spans="1:16" x14ac:dyDescent="0.25">
      <c r="A1460" s="4">
        <f t="shared" ca="1" si="180"/>
        <v>-14.237164095162839</v>
      </c>
      <c r="B1460" s="4">
        <f t="shared" ca="1" si="181"/>
        <v>153.21567785303517</v>
      </c>
      <c r="C1460" s="4">
        <v>4709</v>
      </c>
      <c r="D1460" s="4">
        <f t="shared" ca="1" si="182"/>
        <v>1.2</v>
      </c>
      <c r="E1460" s="4">
        <v>0.55000000000000004</v>
      </c>
      <c r="F1460" s="4">
        <v>19.899999999999999</v>
      </c>
      <c r="G1460" s="4">
        <f t="shared" ca="1" si="176"/>
        <v>45.364313344089069</v>
      </c>
      <c r="H1460" s="4">
        <f t="shared" ca="1" si="183"/>
        <v>20.314569259330426</v>
      </c>
      <c r="I1460" s="4">
        <f ca="1">User_Model_Calcs!B1460-Sat_Data!$B$5</f>
        <v>43.215677853035174</v>
      </c>
      <c r="J1460" s="4">
        <f ca="1">(Earth_Data!$B$1/SQRT(1-Earth_Data!$B$2^2*SIN(RADIANS(User_Model_Calcs!A1460))^2))*COS(RADIANS(User_Model_Calcs!A1460))</f>
        <v>6183.4940255619322</v>
      </c>
      <c r="K1460" s="4">
        <f ca="1">((Earth_Data!$B$1*(1-Earth_Data!$B$2^2))/SQRT(1-Earth_Data!$B$2^2*SIN(RADIANS(User_Model_Calcs!A1460))^2))*SIN(RADIANS(User_Model_Calcs!A1460))</f>
        <v>-1558.4296371651797</v>
      </c>
      <c r="L1460" s="4">
        <f t="shared" ca="1" si="177"/>
        <v>-14.145691410042687</v>
      </c>
      <c r="M1460" s="4">
        <f t="shared" ca="1" si="178"/>
        <v>6376.8566941836552</v>
      </c>
      <c r="N1460" s="4">
        <f ca="1">SQRT(User_Model_Calcs!M1460^2+Sat_Data!$B$3^2-2*User_Model_Calcs!M1460*Sat_Data!$B$3*COS(RADIANS(L1460))*COS(RADIANS(I1460)))</f>
        <v>37927.045752786085</v>
      </c>
      <c r="O1460" s="4">
        <f ca="1">DEGREES(ACOS(((Earth_Data!$B$1+Sat_Data!$B$2)/User_Model_Calcs!N1460)*SQRT(1-COS(RADIANS(User_Model_Calcs!I1460))^2*COS(RADIANS(User_Model_Calcs!A1460))^2)))</f>
        <v>38.10415187316012</v>
      </c>
      <c r="P1460" s="4">
        <f t="shared" ca="1" si="179"/>
        <v>75.33180683534556</v>
      </c>
    </row>
    <row r="1461" spans="1:16" x14ac:dyDescent="0.25">
      <c r="A1461" s="4">
        <f t="shared" ca="1" si="180"/>
        <v>-38.978516934398463</v>
      </c>
      <c r="B1461" s="4">
        <f t="shared" ca="1" si="181"/>
        <v>117.34052581187368</v>
      </c>
      <c r="C1461" s="4">
        <v>4710</v>
      </c>
      <c r="D1461" s="4">
        <f t="shared" ca="1" si="182"/>
        <v>3</v>
      </c>
      <c r="E1461" s="4">
        <v>0.55000000000000004</v>
      </c>
      <c r="F1461" s="4">
        <v>19.899999999999999</v>
      </c>
      <c r="G1461" s="4">
        <f t="shared" ca="1" si="176"/>
        <v>53.323113517529826</v>
      </c>
      <c r="H1461" s="4">
        <f t="shared" ca="1" si="183"/>
        <v>16.314095342740352</v>
      </c>
      <c r="I1461" s="4">
        <f ca="1">User_Model_Calcs!B1461-Sat_Data!$B$5</f>
        <v>7.3405258118736754</v>
      </c>
      <c r="J1461" s="4">
        <f ca="1">(Earth_Data!$B$1/SQRT(1-Earth_Data!$B$2^2*SIN(RADIANS(User_Model_Calcs!A1461))^2))*COS(RADIANS(User_Model_Calcs!A1461))</f>
        <v>4964.8303534324232</v>
      </c>
      <c r="K1461" s="4">
        <f ca="1">((Earth_Data!$B$1*(1-Earth_Data!$B$2^2))/SQRT(1-Earth_Data!$B$2^2*SIN(RADIANS(User_Model_Calcs!A1461))^2))*SIN(RADIANS(User_Model_Calcs!A1461))</f>
        <v>-3990.4647381651703</v>
      </c>
      <c r="L1461" s="4">
        <f t="shared" ca="1" si="177"/>
        <v>-38.790456695386929</v>
      </c>
      <c r="M1461" s="4">
        <f t="shared" ca="1" si="178"/>
        <v>6369.7212862811784</v>
      </c>
      <c r="N1461" s="4">
        <f ca="1">SQRT(User_Model_Calcs!M1461^2+Sat_Data!$B$3^2-2*User_Model_Calcs!M1461*Sat_Data!$B$3*COS(RADIANS(L1461))*COS(RADIANS(I1461)))</f>
        <v>37458.56081123597</v>
      </c>
      <c r="O1461" s="4">
        <f ca="1">DEGREES(ACOS(((Earth_Data!$B$1+Sat_Data!$B$2)/User_Model_Calcs!N1461)*SQRT(1-COS(RADIANS(User_Model_Calcs!I1461))^2*COS(RADIANS(User_Model_Calcs!A1461))^2)))</f>
        <v>44.207414243906612</v>
      </c>
      <c r="P1461" s="4">
        <f t="shared" ca="1" si="179"/>
        <v>11.573849534854816</v>
      </c>
    </row>
    <row r="1462" spans="1:16" x14ac:dyDescent="0.25">
      <c r="A1462" s="4">
        <f t="shared" ca="1" si="180"/>
        <v>-40.79550824591638</v>
      </c>
      <c r="B1462" s="4">
        <f t="shared" ca="1" si="181"/>
        <v>150.33040235923579</v>
      </c>
      <c r="C1462" s="4">
        <v>4711</v>
      </c>
      <c r="D1462" s="4">
        <f t="shared" ca="1" si="182"/>
        <v>3</v>
      </c>
      <c r="E1462" s="4">
        <v>0.55000000000000004</v>
      </c>
      <c r="F1462" s="4">
        <v>19.899999999999999</v>
      </c>
      <c r="G1462" s="4">
        <f t="shared" ref="G1462:G1525" ca="1" si="184">20.4+20*LOG(F1462)+20*LOG(D1462)+10*LOG(E1462)</f>
        <v>53.323113517529826</v>
      </c>
      <c r="H1462" s="4">
        <f t="shared" ca="1" si="183"/>
        <v>23.458259752441137</v>
      </c>
      <c r="I1462" s="4">
        <f ca="1">User_Model_Calcs!B1462-Sat_Data!$B$5</f>
        <v>40.330402359235791</v>
      </c>
      <c r="J1462" s="4">
        <f ca="1">(Earth_Data!$B$1/SQRT(1-Earth_Data!$B$2^2*SIN(RADIANS(User_Model_Calcs!A1462))^2))*COS(RADIANS(User_Model_Calcs!A1462))</f>
        <v>4835.4613894594859</v>
      </c>
      <c r="K1462" s="4">
        <f ca="1">((Earth_Data!$B$1*(1-Earth_Data!$B$2^2))/SQRT(1-Earth_Data!$B$2^2*SIN(RADIANS(User_Model_Calcs!A1462))^2))*SIN(RADIANS(User_Model_Calcs!A1462))</f>
        <v>-4145.2593108724077</v>
      </c>
      <c r="L1462" s="4">
        <f t="shared" ref="L1462:L1525" ca="1" si="185">DEGREES(ATAN((K1462/J1462)))</f>
        <v>-40.605243344959973</v>
      </c>
      <c r="M1462" s="4">
        <f t="shared" ref="M1462:M1525" ca="1" si="186">SQRT(J1462^2+K1462^2)</f>
        <v>6369.0550008088212</v>
      </c>
      <c r="N1462" s="4">
        <f ca="1">SQRT(User_Model_Calcs!M1462^2+Sat_Data!$B$3^2-2*User_Model_Calcs!M1462*Sat_Data!$B$3*COS(RADIANS(L1462))*COS(RADIANS(I1462)))</f>
        <v>38826.913737973184</v>
      </c>
      <c r="O1462" s="4">
        <f ca="1">DEGREES(ACOS(((Earth_Data!$B$1+Sat_Data!$B$2)/User_Model_Calcs!N1462)*SQRT(1-COS(RADIANS(User_Model_Calcs!I1462))^2*COS(RADIANS(User_Model_Calcs!A1462))^2)))</f>
        <v>27.519214267193032</v>
      </c>
      <c r="P1462" s="4">
        <f t="shared" ref="P1462:P1525" ca="1" si="187">DEGREES(ASIN(SIN(RADIANS(ABS(I1462)))/(SIN(ACOS(COS(RADIANS(I1462))*COS(RADIANS(A1462)))))))</f>
        <v>52.418517395292987</v>
      </c>
    </row>
    <row r="1463" spans="1:16" x14ac:dyDescent="0.25">
      <c r="A1463" s="4">
        <f t="shared" ca="1" si="180"/>
        <v>-12.80966245872462</v>
      </c>
      <c r="B1463" s="4">
        <f t="shared" ca="1" si="181"/>
        <v>145.9804962566964</v>
      </c>
      <c r="C1463" s="4">
        <v>4712</v>
      </c>
      <c r="D1463" s="4">
        <f t="shared" ca="1" si="182"/>
        <v>1.2</v>
      </c>
      <c r="E1463" s="4">
        <v>0.55000000000000004</v>
      </c>
      <c r="F1463" s="4">
        <v>19.899999999999999</v>
      </c>
      <c r="G1463" s="4">
        <f t="shared" ca="1" si="184"/>
        <v>45.364313344089069</v>
      </c>
      <c r="H1463" s="4">
        <f t="shared" ca="1" si="183"/>
        <v>14.340017969784892</v>
      </c>
      <c r="I1463" s="4">
        <f ca="1">User_Model_Calcs!B1463-Sat_Data!$B$5</f>
        <v>35.980496256696398</v>
      </c>
      <c r="J1463" s="4">
        <f ca="1">(Earth_Data!$B$1/SQRT(1-Earth_Data!$B$2^2*SIN(RADIANS(User_Model_Calcs!A1463))^2))*COS(RADIANS(User_Model_Calcs!A1463))</f>
        <v>6220.4243039305993</v>
      </c>
      <c r="K1463" s="4">
        <f ca="1">((Earth_Data!$B$1*(1-Earth_Data!$B$2^2))/SQRT(1-Earth_Data!$B$2^2*SIN(RADIANS(User_Model_Calcs!A1463))^2))*SIN(RADIANS(User_Model_Calcs!A1463))</f>
        <v>-1404.8805645015157</v>
      </c>
      <c r="L1463" s="4">
        <f t="shared" ca="1" si="185"/>
        <v>-12.726709904532925</v>
      </c>
      <c r="M1463" s="4">
        <f t="shared" ca="1" si="186"/>
        <v>6377.0971390942905</v>
      </c>
      <c r="N1463" s="4">
        <f ca="1">SQRT(User_Model_Calcs!M1463^2+Sat_Data!$B$3^2-2*User_Model_Calcs!M1463*Sat_Data!$B$3*COS(RADIANS(L1463))*COS(RADIANS(I1463)))</f>
        <v>37336.323584957267</v>
      </c>
      <c r="O1463" s="4">
        <f ca="1">DEGREES(ACOS(((Earth_Data!$B$1+Sat_Data!$B$2)/User_Model_Calcs!N1463)*SQRT(1-COS(RADIANS(User_Model_Calcs!I1463))^2*COS(RADIANS(User_Model_Calcs!A1463))^2)))</f>
        <v>46.074216284736494</v>
      </c>
      <c r="P1463" s="4">
        <f t="shared" ca="1" si="187"/>
        <v>73.018364234264197</v>
      </c>
    </row>
    <row r="1464" spans="1:16" x14ac:dyDescent="0.25">
      <c r="A1464" s="4">
        <f t="shared" ca="1" si="180"/>
        <v>-12.841887387458575</v>
      </c>
      <c r="B1464" s="4">
        <f t="shared" ca="1" si="181"/>
        <v>141.74293639852732</v>
      </c>
      <c r="C1464" s="4">
        <v>4713</v>
      </c>
      <c r="D1464" s="4">
        <f t="shared" ca="1" si="182"/>
        <v>0.75</v>
      </c>
      <c r="E1464" s="4">
        <v>0.55000000000000004</v>
      </c>
      <c r="F1464" s="4">
        <v>19.899999999999999</v>
      </c>
      <c r="G1464" s="4">
        <f t="shared" ca="1" si="184"/>
        <v>41.281913690970576</v>
      </c>
      <c r="H1464" s="4">
        <f t="shared" ca="1" si="183"/>
        <v>23.187927633925689</v>
      </c>
      <c r="I1464" s="4">
        <f ca="1">User_Model_Calcs!B1464-Sat_Data!$B$5</f>
        <v>31.74293639852732</v>
      </c>
      <c r="J1464" s="4">
        <f ca="1">(Earth_Data!$B$1/SQRT(1-Earth_Data!$B$2^2*SIN(RADIANS(User_Model_Calcs!A1464))^2))*COS(RADIANS(User_Model_Calcs!A1464))</f>
        <v>6219.6329167802933</v>
      </c>
      <c r="K1464" s="4">
        <f ca="1">((Earth_Data!$B$1*(1-Earth_Data!$B$2^2))/SQRT(1-Earth_Data!$B$2^2*SIN(RADIANS(User_Model_Calcs!A1464))^2))*SIN(RADIANS(User_Model_Calcs!A1464))</f>
        <v>-1408.3566292430792</v>
      </c>
      <c r="L1464" s="4">
        <f t="shared" ca="1" si="185"/>
        <v>-12.758740165546275</v>
      </c>
      <c r="M1464" s="4">
        <f t="shared" ca="1" si="186"/>
        <v>6377.0919716301623</v>
      </c>
      <c r="N1464" s="4">
        <f ca="1">SQRT(User_Model_Calcs!M1464^2+Sat_Data!$B$3^2-2*User_Model_Calcs!M1464*Sat_Data!$B$3*COS(RADIANS(L1464))*COS(RADIANS(I1464)))</f>
        <v>37046.537474962453</v>
      </c>
      <c r="O1464" s="4">
        <f ca="1">DEGREES(ACOS(((Earth_Data!$B$1+Sat_Data!$B$2)/User_Model_Calcs!N1464)*SQRT(1-COS(RADIANS(User_Model_Calcs!I1464))^2*COS(RADIANS(User_Model_Calcs!A1464))^2)))</f>
        <v>50.486708641959112</v>
      </c>
      <c r="P1464" s="4">
        <f t="shared" ca="1" si="187"/>
        <v>70.238194732484885</v>
      </c>
    </row>
    <row r="1465" spans="1:16" x14ac:dyDescent="0.25">
      <c r="A1465" s="4">
        <f t="shared" ca="1" si="180"/>
        <v>-24.086606745260688</v>
      </c>
      <c r="B1465" s="4">
        <f t="shared" ca="1" si="181"/>
        <v>157.3936748630974</v>
      </c>
      <c r="C1465" s="4">
        <v>4714</v>
      </c>
      <c r="D1465" s="4">
        <f t="shared" ca="1" si="182"/>
        <v>3</v>
      </c>
      <c r="E1465" s="4">
        <v>0.55000000000000004</v>
      </c>
      <c r="F1465" s="4">
        <v>19.899999999999999</v>
      </c>
      <c r="G1465" s="4">
        <f t="shared" ca="1" si="184"/>
        <v>53.323113517529826</v>
      </c>
      <c r="H1465" s="4">
        <f t="shared" ca="1" si="183"/>
        <v>23.837831458605514</v>
      </c>
      <c r="I1465" s="4">
        <f ca="1">User_Model_Calcs!B1465-Sat_Data!$B$5</f>
        <v>47.393674863097402</v>
      </c>
      <c r="J1465" s="4">
        <f ca="1">(Earth_Data!$B$1/SQRT(1-Earth_Data!$B$2^2*SIN(RADIANS(User_Model_Calcs!A1465))^2))*COS(RADIANS(User_Model_Calcs!A1465))</f>
        <v>5826.0418386279571</v>
      </c>
      <c r="K1465" s="4">
        <f ca="1">((Earth_Data!$B$1*(1-Earth_Data!$B$2^2))/SQRT(1-Earth_Data!$B$2^2*SIN(RADIANS(User_Model_Calcs!A1465))^2))*SIN(RADIANS(User_Model_Calcs!A1465))</f>
        <v>-2587.0445215571058</v>
      </c>
      <c r="L1465" s="4">
        <f t="shared" ca="1" si="185"/>
        <v>-23.943537181924082</v>
      </c>
      <c r="M1465" s="4">
        <f t="shared" ca="1" si="186"/>
        <v>6374.6029572014959</v>
      </c>
      <c r="N1465" s="4">
        <f ca="1">SQRT(User_Model_Calcs!M1465^2+Sat_Data!$B$3^2-2*User_Model_Calcs!M1465*Sat_Data!$B$3*COS(RADIANS(L1465))*COS(RADIANS(I1465)))</f>
        <v>38546.869135712419</v>
      </c>
      <c r="O1465" s="4">
        <f ca="1">DEGREES(ACOS(((Earth_Data!$B$1+Sat_Data!$B$2)/User_Model_Calcs!N1465)*SQRT(1-COS(RADIANS(User_Model_Calcs!I1465))^2*COS(RADIANS(User_Model_Calcs!A1465))^2)))</f>
        <v>30.689993057197618</v>
      </c>
      <c r="P1465" s="4">
        <f t="shared" ca="1" si="187"/>
        <v>69.425570075385792</v>
      </c>
    </row>
    <row r="1466" spans="1:16" x14ac:dyDescent="0.25">
      <c r="A1466" s="4">
        <f t="shared" ca="1" si="180"/>
        <v>-28.231998788354701</v>
      </c>
      <c r="B1466" s="4">
        <f t="shared" ca="1" si="181"/>
        <v>125.89768735228162</v>
      </c>
      <c r="C1466" s="4">
        <v>4715</v>
      </c>
      <c r="D1466" s="4">
        <f t="shared" ca="1" si="182"/>
        <v>1.2</v>
      </c>
      <c r="E1466" s="4">
        <v>0.55000000000000004</v>
      </c>
      <c r="F1466" s="4">
        <v>19.899999999999999</v>
      </c>
      <c r="G1466" s="4">
        <f t="shared" ca="1" si="184"/>
        <v>45.364313344089069</v>
      </c>
      <c r="H1466" s="4">
        <f t="shared" ca="1" si="183"/>
        <v>15.215881600701227</v>
      </c>
      <c r="I1466" s="4">
        <f ca="1">User_Model_Calcs!B1466-Sat_Data!$B$5</f>
        <v>15.897687352281622</v>
      </c>
      <c r="J1466" s="4">
        <f ca="1">(Earth_Data!$B$1/SQRT(1-Earth_Data!$B$2^2*SIN(RADIANS(User_Model_Calcs!A1466))^2))*COS(RADIANS(User_Model_Calcs!A1466))</f>
        <v>5623.6063936929195</v>
      </c>
      <c r="K1466" s="4">
        <f ca="1">((Earth_Data!$B$1*(1-Earth_Data!$B$2^2))/SQRT(1-Earth_Data!$B$2^2*SIN(RADIANS(User_Model_Calcs!A1466))^2))*SIN(RADIANS(User_Model_Calcs!A1466))</f>
        <v>-2999.1827806868059</v>
      </c>
      <c r="L1466" s="4">
        <f t="shared" ca="1" si="185"/>
        <v>-28.071900248093367</v>
      </c>
      <c r="M1466" s="4">
        <f t="shared" ca="1" si="186"/>
        <v>6373.3857739157856</v>
      </c>
      <c r="N1466" s="4">
        <f ca="1">SQRT(User_Model_Calcs!M1466^2+Sat_Data!$B$3^2-2*User_Model_Calcs!M1466*Sat_Data!$B$3*COS(RADIANS(L1466))*COS(RADIANS(I1466)))</f>
        <v>36909.942191504291</v>
      </c>
      <c r="O1466" s="4">
        <f ca="1">DEGREES(ACOS(((Earth_Data!$B$1+Sat_Data!$B$2)/User_Model_Calcs!N1466)*SQRT(1-COS(RADIANS(User_Model_Calcs!I1466))^2*COS(RADIANS(User_Model_Calcs!A1466))^2)))</f>
        <v>52.652787960615981</v>
      </c>
      <c r="P1466" s="4">
        <f t="shared" ca="1" si="187"/>
        <v>31.051677882511648</v>
      </c>
    </row>
    <row r="1467" spans="1:16" x14ac:dyDescent="0.25">
      <c r="A1467" s="4">
        <f t="shared" ca="1" si="180"/>
        <v>-24.282900154036422</v>
      </c>
      <c r="B1467" s="4">
        <f t="shared" ca="1" si="181"/>
        <v>135.24141095305552</v>
      </c>
      <c r="C1467" s="4">
        <v>4716</v>
      </c>
      <c r="D1467" s="4">
        <f t="shared" ca="1" si="182"/>
        <v>1.2</v>
      </c>
      <c r="E1467" s="4">
        <v>0.55000000000000004</v>
      </c>
      <c r="F1467" s="4">
        <v>19.899999999999999</v>
      </c>
      <c r="G1467" s="4">
        <f t="shared" ca="1" si="184"/>
        <v>45.364313344089069</v>
      </c>
      <c r="H1467" s="4">
        <f t="shared" ca="1" si="183"/>
        <v>19.202304044031806</v>
      </c>
      <c r="I1467" s="4">
        <f ca="1">User_Model_Calcs!B1467-Sat_Data!$B$5</f>
        <v>25.241410953055521</v>
      </c>
      <c r="J1467" s="4">
        <f ca="1">(Earth_Data!$B$1/SQRT(1-Earth_Data!$B$2^2*SIN(RADIANS(User_Model_Calcs!A1467))^2))*COS(RADIANS(User_Model_Calcs!A1467))</f>
        <v>5817.1347204498088</v>
      </c>
      <c r="K1467" s="4">
        <f ca="1">((Earth_Data!$B$1*(1-Earth_Data!$B$2^2))/SQRT(1-Earth_Data!$B$2^2*SIN(RADIANS(User_Model_Calcs!A1467))^2))*SIN(RADIANS(User_Model_Calcs!A1467))</f>
        <v>-2606.8778715736876</v>
      </c>
      <c r="L1467" s="4">
        <f t="shared" ca="1" si="185"/>
        <v>-24.138954172262423</v>
      </c>
      <c r="M1467" s="4">
        <f t="shared" ca="1" si="186"/>
        <v>6374.5485011225101</v>
      </c>
      <c r="N1467" s="4">
        <f ca="1">SQRT(User_Model_Calcs!M1467^2+Sat_Data!$B$3^2-2*User_Model_Calcs!M1467*Sat_Data!$B$3*COS(RADIANS(L1467))*COS(RADIANS(I1467)))</f>
        <v>37077.468509488703</v>
      </c>
      <c r="O1467" s="4">
        <f ca="1">DEGREES(ACOS(((Earth_Data!$B$1+Sat_Data!$B$2)/User_Model_Calcs!N1467)*SQRT(1-COS(RADIANS(User_Model_Calcs!I1467))^2*COS(RADIANS(User_Model_Calcs!A1467))^2)))</f>
        <v>49.946333677056458</v>
      </c>
      <c r="P1467" s="4">
        <f t="shared" ca="1" si="187"/>
        <v>48.901893009897165</v>
      </c>
    </row>
    <row r="1468" spans="1:16" x14ac:dyDescent="0.25">
      <c r="A1468" s="4">
        <f t="shared" ca="1" si="180"/>
        <v>-39.902136400690573</v>
      </c>
      <c r="B1468" s="4">
        <f t="shared" ca="1" si="181"/>
        <v>159.94270610960803</v>
      </c>
      <c r="C1468" s="4">
        <v>4717</v>
      </c>
      <c r="D1468" s="4">
        <f t="shared" ca="1" si="182"/>
        <v>1.2</v>
      </c>
      <c r="E1468" s="4">
        <v>0.55000000000000004</v>
      </c>
      <c r="F1468" s="4">
        <v>19.899999999999999</v>
      </c>
      <c r="G1468" s="4">
        <f t="shared" ca="1" si="184"/>
        <v>45.364313344089069</v>
      </c>
      <c r="H1468" s="4">
        <f t="shared" ca="1" si="183"/>
        <v>21.029913086035712</v>
      </c>
      <c r="I1468" s="4">
        <f ca="1">User_Model_Calcs!B1468-Sat_Data!$B$5</f>
        <v>49.942706109608025</v>
      </c>
      <c r="J1468" s="4">
        <f ca="1">(Earth_Data!$B$1/SQRT(1-Earth_Data!$B$2^2*SIN(RADIANS(User_Model_Calcs!A1468))^2))*COS(RADIANS(User_Model_Calcs!A1468))</f>
        <v>4899.6875572606459</v>
      </c>
      <c r="K1468" s="4">
        <f ca="1">((Earth_Data!$B$1*(1-Earth_Data!$B$2^2))/SQRT(1-Earth_Data!$B$2^2*SIN(RADIANS(User_Model_Calcs!A1468))^2))*SIN(RADIANS(User_Model_Calcs!A1468))</f>
        <v>-4069.6571350913287</v>
      </c>
      <c r="L1468" s="4">
        <f t="shared" ca="1" si="185"/>
        <v>-39.712860517509213</v>
      </c>
      <c r="M1468" s="4">
        <f t="shared" ca="1" si="186"/>
        <v>6369.3835930939622</v>
      </c>
      <c r="N1468" s="4">
        <f ca="1">SQRT(User_Model_Calcs!M1468^2+Sat_Data!$B$3^2-2*User_Model_Calcs!M1468*Sat_Data!$B$3*COS(RADIANS(L1468))*COS(RADIANS(I1468)))</f>
        <v>39401.509645417034</v>
      </c>
      <c r="O1468" s="4">
        <f ca="1">DEGREES(ACOS(((Earth_Data!$B$1+Sat_Data!$B$2)/User_Model_Calcs!N1468)*SQRT(1-COS(RADIANS(User_Model_Calcs!I1468))^2*COS(RADIANS(User_Model_Calcs!A1468))^2)))</f>
        <v>21.47010491386364</v>
      </c>
      <c r="P1468" s="4">
        <f t="shared" ca="1" si="187"/>
        <v>61.659433148254422</v>
      </c>
    </row>
    <row r="1469" spans="1:16" x14ac:dyDescent="0.25">
      <c r="A1469" s="4">
        <f t="shared" ca="1" si="180"/>
        <v>-36.624901591306376</v>
      </c>
      <c r="B1469" s="4">
        <f t="shared" ca="1" si="181"/>
        <v>143.98471910293</v>
      </c>
      <c r="C1469" s="4">
        <v>4718</v>
      </c>
      <c r="D1469" s="4">
        <f t="shared" ca="1" si="182"/>
        <v>0.75</v>
      </c>
      <c r="E1469" s="4">
        <v>0.55000000000000004</v>
      </c>
      <c r="F1469" s="4">
        <v>19.899999999999999</v>
      </c>
      <c r="G1469" s="4">
        <f t="shared" ca="1" si="184"/>
        <v>41.281913690970576</v>
      </c>
      <c r="H1469" s="4">
        <f t="shared" ca="1" si="183"/>
        <v>23.906840639639221</v>
      </c>
      <c r="I1469" s="4">
        <f ca="1">User_Model_Calcs!B1469-Sat_Data!$B$5</f>
        <v>33.984719102930001</v>
      </c>
      <c r="J1469" s="4">
        <f ca="1">(Earth_Data!$B$1/SQRT(1-Earth_Data!$B$2^2*SIN(RADIANS(User_Model_Calcs!A1469))^2))*COS(RADIANS(User_Model_Calcs!A1469))</f>
        <v>5124.9379364225697</v>
      </c>
      <c r="K1469" s="4">
        <f ca="1">((Earth_Data!$B$1*(1-Earth_Data!$B$2^2))/SQRT(1-Earth_Data!$B$2^2*SIN(RADIANS(User_Model_Calcs!A1469))^2))*SIN(RADIANS(User_Model_Calcs!A1469))</f>
        <v>-3784.068584494496</v>
      </c>
      <c r="L1469" s="4">
        <f t="shared" ca="1" si="185"/>
        <v>-36.440817283986448</v>
      </c>
      <c r="M1469" s="4">
        <f t="shared" ca="1" si="186"/>
        <v>6370.5701396610812</v>
      </c>
      <c r="N1469" s="4">
        <f ca="1">SQRT(User_Model_Calcs!M1469^2+Sat_Data!$B$3^2-2*User_Model_Calcs!M1469*Sat_Data!$B$3*COS(RADIANS(L1469))*COS(RADIANS(I1469)))</f>
        <v>38210.512777805248</v>
      </c>
      <c r="O1469" s="4">
        <f ca="1">DEGREES(ACOS(((Earth_Data!$B$1+Sat_Data!$B$2)/User_Model_Calcs!N1469)*SQRT(1-COS(RADIANS(User_Model_Calcs!I1469))^2*COS(RADIANS(User_Model_Calcs!A1469))^2)))</f>
        <v>34.547509063553271</v>
      </c>
      <c r="P1469" s="4">
        <f t="shared" ca="1" si="187"/>
        <v>48.492265201420878</v>
      </c>
    </row>
    <row r="1470" spans="1:16" x14ac:dyDescent="0.25">
      <c r="A1470" s="4">
        <f t="shared" ca="1" si="180"/>
        <v>-38.471292908001942</v>
      </c>
      <c r="B1470" s="4">
        <f t="shared" ca="1" si="181"/>
        <v>113.92620943069586</v>
      </c>
      <c r="C1470" s="4">
        <v>4719</v>
      </c>
      <c r="D1470" s="4">
        <f t="shared" ca="1" si="182"/>
        <v>1.2</v>
      </c>
      <c r="E1470" s="4">
        <v>0.55000000000000004</v>
      </c>
      <c r="F1470" s="4">
        <v>19.899999999999999</v>
      </c>
      <c r="G1470" s="4">
        <f t="shared" ca="1" si="184"/>
        <v>45.364313344089069</v>
      </c>
      <c r="H1470" s="4">
        <f t="shared" ca="1" si="183"/>
        <v>15.49617902694111</v>
      </c>
      <c r="I1470" s="4">
        <f ca="1">User_Model_Calcs!B1470-Sat_Data!$B$5</f>
        <v>3.926209430695863</v>
      </c>
      <c r="J1470" s="4">
        <f ca="1">(Earth_Data!$B$1/SQRT(1-Earth_Data!$B$2^2*SIN(RADIANS(User_Model_Calcs!A1470))^2))*COS(RADIANS(User_Model_Calcs!A1470))</f>
        <v>5000.0549297050038</v>
      </c>
      <c r="K1470" s="4">
        <f ca="1">((Earth_Data!$B$1*(1-Earth_Data!$B$2^2))/SQRT(1-Earth_Data!$B$2^2*SIN(RADIANS(User_Model_Calcs!A1470))^2))*SIN(RADIANS(User_Model_Calcs!A1470))</f>
        <v>-3946.5364305949852</v>
      </c>
      <c r="L1470" s="4">
        <f t="shared" ca="1" si="185"/>
        <v>-38.283983325072064</v>
      </c>
      <c r="M1470" s="4">
        <f t="shared" ca="1" si="186"/>
        <v>6369.9057369854945</v>
      </c>
      <c r="N1470" s="4">
        <f ca="1">SQRT(User_Model_Calcs!M1470^2+Sat_Data!$B$3^2-2*User_Model_Calcs!M1470*Sat_Data!$B$3*COS(RADIANS(L1470))*COS(RADIANS(I1470)))</f>
        <v>37386.280187052915</v>
      </c>
      <c r="O1470" s="4">
        <f ca="1">DEGREES(ACOS(((Earth_Data!$B$1+Sat_Data!$B$2)/User_Model_Calcs!N1470)*SQRT(1-COS(RADIANS(User_Model_Calcs!I1470))^2*COS(RADIANS(User_Model_Calcs!A1470))^2)))</f>
        <v>45.232795539227432</v>
      </c>
      <c r="P1470" s="4">
        <f t="shared" ca="1" si="187"/>
        <v>6.2954309356845517</v>
      </c>
    </row>
    <row r="1471" spans="1:16" x14ac:dyDescent="0.25">
      <c r="A1471" s="4">
        <f t="shared" ca="1" si="180"/>
        <v>-12.983650006802485</v>
      </c>
      <c r="B1471" s="4">
        <f t="shared" ca="1" si="181"/>
        <v>132.08511178183593</v>
      </c>
      <c r="C1471" s="4">
        <v>4720</v>
      </c>
      <c r="D1471" s="4">
        <f t="shared" ca="1" si="182"/>
        <v>1.2</v>
      </c>
      <c r="E1471" s="4">
        <v>0.55000000000000004</v>
      </c>
      <c r="F1471" s="4">
        <v>19.899999999999999</v>
      </c>
      <c r="G1471" s="4">
        <f t="shared" ca="1" si="184"/>
        <v>45.364313344089069</v>
      </c>
      <c r="H1471" s="4">
        <f t="shared" ca="1" si="183"/>
        <v>16.219530735299863</v>
      </c>
      <c r="I1471" s="4">
        <f ca="1">User_Model_Calcs!B1471-Sat_Data!$B$5</f>
        <v>22.085111781835934</v>
      </c>
      <c r="J1471" s="4">
        <f ca="1">(Earth_Data!$B$1/SQRT(1-Earth_Data!$B$2^2*SIN(RADIANS(User_Model_Calcs!A1471))^2))*COS(RADIANS(User_Model_Calcs!A1471))</f>
        <v>6216.1282417360553</v>
      </c>
      <c r="K1471" s="4">
        <f ca="1">((Earth_Data!$B$1*(1-Earth_Data!$B$2^2))/SQRT(1-Earth_Data!$B$2^2*SIN(RADIANS(User_Model_Calcs!A1471))^2))*SIN(RADIANS(User_Model_Calcs!A1471))</f>
        <v>-1423.643188431369</v>
      </c>
      <c r="L1471" s="4">
        <f t="shared" ca="1" si="185"/>
        <v>-12.899647651854037</v>
      </c>
      <c r="M1471" s="4">
        <f t="shared" ca="1" si="186"/>
        <v>6377.0690952565046</v>
      </c>
      <c r="N1471" s="4">
        <f ca="1">SQRT(User_Model_Calcs!M1471^2+Sat_Data!$B$3^2-2*User_Model_Calcs!M1471*Sat_Data!$B$3*COS(RADIANS(L1471))*COS(RADIANS(I1471)))</f>
        <v>36506.82721934811</v>
      </c>
      <c r="O1471" s="4">
        <f ca="1">DEGREES(ACOS(((Earth_Data!$B$1+Sat_Data!$B$2)/User_Model_Calcs!N1471)*SQRT(1-COS(RADIANS(User_Model_Calcs!I1471))^2*COS(RADIANS(User_Model_Calcs!A1471))^2)))</f>
        <v>60.239575821948598</v>
      </c>
      <c r="P1471" s="4">
        <f t="shared" ca="1" si="187"/>
        <v>61.026017295030307</v>
      </c>
    </row>
    <row r="1472" spans="1:16" x14ac:dyDescent="0.25">
      <c r="A1472" s="4">
        <f t="shared" ca="1" si="180"/>
        <v>-38.689237009027742</v>
      </c>
      <c r="B1472" s="4">
        <f t="shared" ca="1" si="181"/>
        <v>109.27519819550896</v>
      </c>
      <c r="C1472" s="4">
        <v>4721</v>
      </c>
      <c r="D1472" s="4">
        <f t="shared" ca="1" si="182"/>
        <v>3</v>
      </c>
      <c r="E1472" s="4">
        <v>0.55000000000000004</v>
      </c>
      <c r="F1472" s="4">
        <v>19.899999999999999</v>
      </c>
      <c r="G1472" s="4">
        <f t="shared" ca="1" si="184"/>
        <v>53.323113517529826</v>
      </c>
      <c r="H1472" s="4">
        <f t="shared" ca="1" si="183"/>
        <v>22.779535950900058</v>
      </c>
      <c r="I1472" s="4">
        <f ca="1">User_Model_Calcs!B1472-Sat_Data!$B$5</f>
        <v>-0.72480180449103671</v>
      </c>
      <c r="J1472" s="4">
        <f ca="1">(Earth_Data!$B$1/SQRT(1-Earth_Data!$B$2^2*SIN(RADIANS(User_Model_Calcs!A1472))^2))*COS(RADIANS(User_Model_Calcs!A1472))</f>
        <v>4984.9676605713175</v>
      </c>
      <c r="K1472" s="4">
        <f ca="1">((Earth_Data!$B$1*(1-Earth_Data!$B$2^2))/SQRT(1-Earth_Data!$B$2^2*SIN(RADIANS(User_Model_Calcs!A1472))^2))*SIN(RADIANS(User_Model_Calcs!A1472))</f>
        <v>-3965.4492828408302</v>
      </c>
      <c r="L1472" s="4">
        <f t="shared" ca="1" si="185"/>
        <v>-38.501597691470927</v>
      </c>
      <c r="M1472" s="4">
        <f t="shared" ca="1" si="186"/>
        <v>6369.8265746976758</v>
      </c>
      <c r="N1472" s="4">
        <f ca="1">SQRT(User_Model_Calcs!M1472^2+Sat_Data!$B$3^2-2*User_Model_Calcs!M1472*Sat_Data!$B$3*COS(RADIANS(L1472))*COS(RADIANS(I1472)))</f>
        <v>37390.497174902215</v>
      </c>
      <c r="O1472" s="4">
        <f ca="1">DEGREES(ACOS(((Earth_Data!$B$1+Sat_Data!$B$2)/User_Model_Calcs!N1472)*SQRT(1-COS(RADIANS(User_Model_Calcs!I1472))^2*COS(RADIANS(User_Model_Calcs!A1472))^2)))</f>
        <v>45.17126763554333</v>
      </c>
      <c r="P1472" s="4">
        <f t="shared" ca="1" si="187"/>
        <v>1.1594082889223427</v>
      </c>
    </row>
    <row r="1473" spans="1:16" x14ac:dyDescent="0.25">
      <c r="A1473" s="4">
        <f t="shared" ca="1" si="180"/>
        <v>-28.734512871363862</v>
      </c>
      <c r="B1473" s="4">
        <f t="shared" ca="1" si="181"/>
        <v>130.96370277124328</v>
      </c>
      <c r="C1473" s="4">
        <v>4722</v>
      </c>
      <c r="D1473" s="4">
        <f t="shared" ca="1" si="182"/>
        <v>1.2</v>
      </c>
      <c r="E1473" s="4">
        <v>0.55000000000000004</v>
      </c>
      <c r="F1473" s="4">
        <v>19.899999999999999</v>
      </c>
      <c r="G1473" s="4">
        <f t="shared" ca="1" si="184"/>
        <v>45.364313344089069</v>
      </c>
      <c r="H1473" s="4">
        <f t="shared" ca="1" si="183"/>
        <v>17.582381215370706</v>
      </c>
      <c r="I1473" s="4">
        <f ca="1">User_Model_Calcs!B1473-Sat_Data!$B$5</f>
        <v>20.963702771243277</v>
      </c>
      <c r="J1473" s="4">
        <f ca="1">(Earth_Data!$B$1/SQRT(1-Earth_Data!$B$2^2*SIN(RADIANS(User_Model_Calcs!A1473))^2))*COS(RADIANS(User_Model_Calcs!A1473))</f>
        <v>5597.0467135592689</v>
      </c>
      <c r="K1473" s="4">
        <f ca="1">((Earth_Data!$B$1*(1-Earth_Data!$B$2^2))/SQRT(1-Earth_Data!$B$2^2*SIN(RADIANS(User_Model_Calcs!A1473))^2))*SIN(RADIANS(User_Model_Calcs!A1473))</f>
        <v>-3048.13372921377</v>
      </c>
      <c r="L1473" s="4">
        <f t="shared" ca="1" si="185"/>
        <v>-28.572569772974575</v>
      </c>
      <c r="M1473" s="4">
        <f t="shared" ca="1" si="186"/>
        <v>6373.2292556391894</v>
      </c>
      <c r="N1473" s="4">
        <f ca="1">SQRT(User_Model_Calcs!M1473^2+Sat_Data!$B$3^2-2*User_Model_Calcs!M1473*Sat_Data!$B$3*COS(RADIANS(L1473))*COS(RADIANS(I1473)))</f>
        <v>37117.188654838748</v>
      </c>
      <c r="O1473" s="4">
        <f ca="1">DEGREES(ACOS(((Earth_Data!$B$1+Sat_Data!$B$2)/User_Model_Calcs!N1473)*SQRT(1-COS(RADIANS(User_Model_Calcs!I1473))^2*COS(RADIANS(User_Model_Calcs!A1473))^2)))</f>
        <v>49.298841204015595</v>
      </c>
      <c r="P1473" s="4">
        <f t="shared" ca="1" si="187"/>
        <v>38.553256226928454</v>
      </c>
    </row>
    <row r="1474" spans="1:16" x14ac:dyDescent="0.25">
      <c r="A1474" s="4">
        <f t="shared" ref="A1474:A1537" ca="1" si="188">RAND()*(-44.106+9.432)-9.432</f>
        <v>-10.929354650236302</v>
      </c>
      <c r="B1474" s="4">
        <f t="shared" ref="B1474:B1537" ca="1" si="189">RAND()*(160-105)+105</f>
        <v>113.72942513404998</v>
      </c>
      <c r="C1474" s="4">
        <v>4723</v>
      </c>
      <c r="D1474" s="4">
        <f t="shared" ref="D1474:D1537" ca="1" si="190">CHOOSE(RANDBETWEEN(1,3),0.75,1.2,3)</f>
        <v>0.75</v>
      </c>
      <c r="E1474" s="4">
        <v>0.55000000000000004</v>
      </c>
      <c r="F1474" s="4">
        <v>19.899999999999999</v>
      </c>
      <c r="G1474" s="4">
        <f t="shared" ca="1" si="184"/>
        <v>41.281913690970576</v>
      </c>
      <c r="H1474" s="4">
        <f t="shared" ca="1" si="183"/>
        <v>15.436874741357265</v>
      </c>
      <c r="I1474" s="4">
        <f ca="1">User_Model_Calcs!B1474-Sat_Data!$B$5</f>
        <v>3.7294251340499756</v>
      </c>
      <c r="J1474" s="4">
        <f ca="1">(Earth_Data!$B$1/SQRT(1-Earth_Data!$B$2^2*SIN(RADIANS(User_Model_Calcs!A1474))^2))*COS(RADIANS(User_Model_Calcs!A1474))</f>
        <v>6263.2050764838423</v>
      </c>
      <c r="K1474" s="4">
        <f ca="1">((Earth_Data!$B$1*(1-Earth_Data!$B$2^2))/SQRT(1-Earth_Data!$B$2^2*SIN(RADIANS(User_Model_Calcs!A1474))^2))*SIN(RADIANS(User_Model_Calcs!A1474))</f>
        <v>-1201.3348234439643</v>
      </c>
      <c r="L1474" s="4">
        <f t="shared" ca="1" si="185"/>
        <v>-10.857932795214278</v>
      </c>
      <c r="M1474" s="4">
        <f t="shared" ca="1" si="186"/>
        <v>6377.3774537902427</v>
      </c>
      <c r="N1474" s="4">
        <f ca="1">SQRT(User_Model_Calcs!M1474^2+Sat_Data!$B$3^2-2*User_Model_Calcs!M1474*Sat_Data!$B$3*COS(RADIANS(L1474))*COS(RADIANS(I1474)))</f>
        <v>35936.594240353137</v>
      </c>
      <c r="O1474" s="4">
        <f ca="1">DEGREES(ACOS(((Earth_Data!$B$1+Sat_Data!$B$2)/User_Model_Calcs!N1474)*SQRT(1-COS(RADIANS(User_Model_Calcs!I1474))^2*COS(RADIANS(User_Model_Calcs!A1474))^2)))</f>
        <v>76.423953585727816</v>
      </c>
      <c r="P1474" s="4">
        <f t="shared" ca="1" si="187"/>
        <v>18.97266217060292</v>
      </c>
    </row>
    <row r="1475" spans="1:16" x14ac:dyDescent="0.25">
      <c r="A1475" s="4">
        <f t="shared" ca="1" si="188"/>
        <v>-10.153440527867552</v>
      </c>
      <c r="B1475" s="4">
        <f t="shared" ca="1" si="189"/>
        <v>125.2180643601844</v>
      </c>
      <c r="C1475" s="4">
        <v>4724</v>
      </c>
      <c r="D1475" s="4">
        <f t="shared" ca="1" si="190"/>
        <v>1.2</v>
      </c>
      <c r="E1475" s="4">
        <v>0.55000000000000004</v>
      </c>
      <c r="F1475" s="4">
        <v>19.899999999999999</v>
      </c>
      <c r="G1475" s="4">
        <f t="shared" ca="1" si="184"/>
        <v>45.364313344089069</v>
      </c>
      <c r="H1475" s="4">
        <f t="shared" ref="H1475:H1538" ca="1" si="191">RAND()*(24-14)+14</f>
        <v>16.161944214849456</v>
      </c>
      <c r="I1475" s="4">
        <f ca="1">User_Model_Calcs!B1475-Sat_Data!$B$5</f>
        <v>15.2180643601844</v>
      </c>
      <c r="J1475" s="4">
        <f ca="1">(Earth_Data!$B$1/SQRT(1-Earth_Data!$B$2^2*SIN(RADIANS(User_Model_Calcs!A1475))^2))*COS(RADIANS(User_Model_Calcs!A1475))</f>
        <v>6278.9062982071628</v>
      </c>
      <c r="K1475" s="4">
        <f ca="1">((Earth_Data!$B$1*(1-Earth_Data!$B$2^2))/SQRT(1-Earth_Data!$B$2^2*SIN(RADIANS(User_Model_Calcs!A1475))^2))*SIN(RADIANS(User_Model_Calcs!A1475))</f>
        <v>-1116.9589129204201</v>
      </c>
      <c r="L1475" s="4">
        <f t="shared" ca="1" si="185"/>
        <v>-10.086868519821813</v>
      </c>
      <c r="M1475" s="4">
        <f t="shared" ca="1" si="186"/>
        <v>6377.4808125793634</v>
      </c>
      <c r="N1475" s="4">
        <f ca="1">SQRT(User_Model_Calcs!M1475^2+Sat_Data!$B$3^2-2*User_Model_Calcs!M1475*Sat_Data!$B$3*COS(RADIANS(L1475))*COS(RADIANS(I1475)))</f>
        <v>36160.265267621449</v>
      </c>
      <c r="O1475" s="4">
        <f ca="1">DEGREES(ACOS(((Earth_Data!$B$1+Sat_Data!$B$2)/User_Model_Calcs!N1475)*SQRT(1-COS(RADIANS(User_Model_Calcs!I1475))^2*COS(RADIANS(User_Model_Calcs!A1475))^2)))</f>
        <v>68.609355748106111</v>
      </c>
      <c r="P1475" s="4">
        <f t="shared" ca="1" si="187"/>
        <v>57.055605199383777</v>
      </c>
    </row>
    <row r="1476" spans="1:16" x14ac:dyDescent="0.25">
      <c r="A1476" s="4">
        <f t="shared" ca="1" si="188"/>
        <v>-40.601641192461848</v>
      </c>
      <c r="B1476" s="4">
        <f t="shared" ca="1" si="189"/>
        <v>127.00225169994822</v>
      </c>
      <c r="C1476" s="4">
        <v>4725</v>
      </c>
      <c r="D1476" s="4">
        <f t="shared" ca="1" si="190"/>
        <v>1.2</v>
      </c>
      <c r="E1476" s="4">
        <v>0.55000000000000004</v>
      </c>
      <c r="F1476" s="4">
        <v>19.899999999999999</v>
      </c>
      <c r="G1476" s="4">
        <f t="shared" ca="1" si="184"/>
        <v>45.364313344089069</v>
      </c>
      <c r="H1476" s="4">
        <f t="shared" ca="1" si="191"/>
        <v>16.98752193256411</v>
      </c>
      <c r="I1476" s="4">
        <f ca="1">User_Model_Calcs!B1476-Sat_Data!$B$5</f>
        <v>17.002251699948218</v>
      </c>
      <c r="J1476" s="4">
        <f ca="1">(Earth_Data!$B$1/SQRT(1-Earth_Data!$B$2^2*SIN(RADIANS(User_Model_Calcs!A1476))^2))*COS(RADIANS(User_Model_Calcs!A1476))</f>
        <v>4849.4997258839676</v>
      </c>
      <c r="K1476" s="4">
        <f ca="1">((Earth_Data!$B$1*(1-Earth_Data!$B$2^2))/SQRT(1-Earth_Data!$B$2^2*SIN(RADIANS(User_Model_Calcs!A1476))^2))*SIN(RADIANS(User_Model_Calcs!A1476))</f>
        <v>-4128.9374181325447</v>
      </c>
      <c r="L1476" s="4">
        <f t="shared" ca="1" si="185"/>
        <v>-40.411575252011346</v>
      </c>
      <c r="M1476" s="4">
        <f t="shared" ca="1" si="186"/>
        <v>6369.1264545621734</v>
      </c>
      <c r="N1476" s="4">
        <f ca="1">SQRT(User_Model_Calcs!M1476^2+Sat_Data!$B$3^2-2*User_Model_Calcs!M1476*Sat_Data!$B$3*COS(RADIANS(L1476))*COS(RADIANS(I1476)))</f>
        <v>37779.681985584139</v>
      </c>
      <c r="O1476" s="4">
        <f ca="1">DEGREES(ACOS(((Earth_Data!$B$1+Sat_Data!$B$2)/User_Model_Calcs!N1476)*SQRT(1-COS(RADIANS(User_Model_Calcs!I1476))^2*COS(RADIANS(User_Model_Calcs!A1476))^2)))</f>
        <v>39.876910483347146</v>
      </c>
      <c r="P1476" s="4">
        <f t="shared" ca="1" si="187"/>
        <v>25.1662806832291</v>
      </c>
    </row>
    <row r="1477" spans="1:16" x14ac:dyDescent="0.25">
      <c r="A1477" s="4">
        <f t="shared" ca="1" si="188"/>
        <v>-23.568755811342239</v>
      </c>
      <c r="B1477" s="4">
        <f t="shared" ca="1" si="189"/>
        <v>121.0319219023425</v>
      </c>
      <c r="C1477" s="4">
        <v>4726</v>
      </c>
      <c r="D1477" s="4">
        <f t="shared" ca="1" si="190"/>
        <v>0.75</v>
      </c>
      <c r="E1477" s="4">
        <v>0.55000000000000004</v>
      </c>
      <c r="F1477" s="4">
        <v>19.899999999999999</v>
      </c>
      <c r="G1477" s="4">
        <f t="shared" ca="1" si="184"/>
        <v>41.281913690970576</v>
      </c>
      <c r="H1477" s="4">
        <f t="shared" ca="1" si="191"/>
        <v>16.174245756906711</v>
      </c>
      <c r="I1477" s="4">
        <f ca="1">User_Model_Calcs!B1477-Sat_Data!$B$5</f>
        <v>11.031921902342503</v>
      </c>
      <c r="J1477" s="4">
        <f ca="1">(Earth_Data!$B$1/SQRT(1-Earth_Data!$B$2^2*SIN(RADIANS(User_Model_Calcs!A1477))^2))*COS(RADIANS(User_Model_Calcs!A1477))</f>
        <v>5849.2124479149279</v>
      </c>
      <c r="K1477" s="4">
        <f ca="1">((Earth_Data!$B$1*(1-Earth_Data!$B$2^2))/SQRT(1-Earth_Data!$B$2^2*SIN(RADIANS(User_Model_Calcs!A1477))^2))*SIN(RADIANS(User_Model_Calcs!A1477))</f>
        <v>-2534.5783907900009</v>
      </c>
      <c r="L1477" s="4">
        <f t="shared" ca="1" si="185"/>
        <v>-23.428030278239465</v>
      </c>
      <c r="M1477" s="4">
        <f t="shared" ca="1" si="186"/>
        <v>6374.7450050886409</v>
      </c>
      <c r="N1477" s="4">
        <f ca="1">SQRT(User_Model_Calcs!M1477^2+Sat_Data!$B$3^2-2*User_Model_Calcs!M1477*Sat_Data!$B$3*COS(RADIANS(L1477))*COS(RADIANS(I1477)))</f>
        <v>36528.24972984926</v>
      </c>
      <c r="O1477" s="4">
        <f ca="1">DEGREES(ACOS(((Earth_Data!$B$1+Sat_Data!$B$2)/User_Model_Calcs!N1477)*SQRT(1-COS(RADIANS(User_Model_Calcs!I1477))^2*COS(RADIANS(User_Model_Calcs!A1477))^2)))</f>
        <v>59.735518857201598</v>
      </c>
      <c r="P1477" s="4">
        <f t="shared" ca="1" si="187"/>
        <v>25.992943810367308</v>
      </c>
    </row>
    <row r="1478" spans="1:16" x14ac:dyDescent="0.25">
      <c r="A1478" s="4">
        <f t="shared" ca="1" si="188"/>
        <v>-19.498010125817537</v>
      </c>
      <c r="B1478" s="4">
        <f t="shared" ca="1" si="189"/>
        <v>131.98928550344277</v>
      </c>
      <c r="C1478" s="4">
        <v>4727</v>
      </c>
      <c r="D1478" s="4">
        <f t="shared" ca="1" si="190"/>
        <v>1.2</v>
      </c>
      <c r="E1478" s="4">
        <v>0.55000000000000004</v>
      </c>
      <c r="F1478" s="4">
        <v>19.899999999999999</v>
      </c>
      <c r="G1478" s="4">
        <f t="shared" ca="1" si="184"/>
        <v>45.364313344089069</v>
      </c>
      <c r="H1478" s="4">
        <f t="shared" ca="1" si="191"/>
        <v>17.341389735562643</v>
      </c>
      <c r="I1478" s="4">
        <f ca="1">User_Model_Calcs!B1478-Sat_Data!$B$5</f>
        <v>21.989285503442773</v>
      </c>
      <c r="J1478" s="4">
        <f ca="1">(Earth_Data!$B$1/SQRT(1-Earth_Data!$B$2^2*SIN(RADIANS(User_Model_Calcs!A1478))^2))*COS(RADIANS(User_Model_Calcs!A1478))</f>
        <v>6014.6166172103131</v>
      </c>
      <c r="K1478" s="4">
        <f ca="1">((Earth_Data!$B$1*(1-Earth_Data!$B$2^2))/SQRT(1-Earth_Data!$B$2^2*SIN(RADIANS(User_Model_Calcs!A1478))^2))*SIN(RADIANS(User_Model_Calcs!A1478))</f>
        <v>-2115.3953883178792</v>
      </c>
      <c r="L1478" s="4">
        <f t="shared" ca="1" si="185"/>
        <v>-19.37723722093364</v>
      </c>
      <c r="M1478" s="4">
        <f t="shared" ca="1" si="186"/>
        <v>6375.7753019486954</v>
      </c>
      <c r="N1478" s="4">
        <f ca="1">SQRT(User_Model_Calcs!M1478^2+Sat_Data!$B$3^2-2*User_Model_Calcs!M1478*Sat_Data!$B$3*COS(RADIANS(L1478))*COS(RADIANS(I1478)))</f>
        <v>36717.297427423364</v>
      </c>
      <c r="O1478" s="4">
        <f ca="1">DEGREES(ACOS(((Earth_Data!$B$1+Sat_Data!$B$2)/User_Model_Calcs!N1478)*SQRT(1-COS(RADIANS(User_Model_Calcs!I1478))^2*COS(RADIANS(User_Model_Calcs!A1478))^2)))</f>
        <v>56.092887669868205</v>
      </c>
      <c r="P1478" s="4">
        <f t="shared" ca="1" si="187"/>
        <v>50.424058142344947</v>
      </c>
    </row>
    <row r="1479" spans="1:16" x14ac:dyDescent="0.25">
      <c r="A1479" s="4">
        <f t="shared" ca="1" si="188"/>
        <v>-13.734110771032876</v>
      </c>
      <c r="B1479" s="4">
        <f t="shared" ca="1" si="189"/>
        <v>128.58702929557077</v>
      </c>
      <c r="C1479" s="4">
        <v>4728</v>
      </c>
      <c r="D1479" s="4">
        <f t="shared" ca="1" si="190"/>
        <v>1.2</v>
      </c>
      <c r="E1479" s="4">
        <v>0.55000000000000004</v>
      </c>
      <c r="F1479" s="4">
        <v>19.899999999999999</v>
      </c>
      <c r="G1479" s="4">
        <f t="shared" ca="1" si="184"/>
        <v>45.364313344089069</v>
      </c>
      <c r="H1479" s="4">
        <f t="shared" ca="1" si="191"/>
        <v>23.309026455651544</v>
      </c>
      <c r="I1479" s="4">
        <f ca="1">User_Model_Calcs!B1479-Sat_Data!$B$5</f>
        <v>18.587029295570773</v>
      </c>
      <c r="J1479" s="4">
        <f ca="1">(Earth_Data!$B$1/SQRT(1-Earth_Data!$B$2^2*SIN(RADIANS(User_Model_Calcs!A1479))^2))*COS(RADIANS(User_Model_Calcs!A1479))</f>
        <v>6196.9451947349617</v>
      </c>
      <c r="K1479" s="4">
        <f ca="1">((Earth_Data!$B$1*(1-Earth_Data!$B$2^2))/SQRT(1-Earth_Data!$B$2^2*SIN(RADIANS(User_Model_Calcs!A1479))^2))*SIN(RADIANS(User_Model_Calcs!A1479))</f>
        <v>-1504.4222804819678</v>
      </c>
      <c r="L1479" s="4">
        <f t="shared" ca="1" si="185"/>
        <v>-13.645615977756247</v>
      </c>
      <c r="M1479" s="4">
        <f t="shared" ca="1" si="186"/>
        <v>6376.9441070593757</v>
      </c>
      <c r="N1479" s="4">
        <f ca="1">SQRT(User_Model_Calcs!M1479^2+Sat_Data!$B$3^2-2*User_Model_Calcs!M1479*Sat_Data!$B$3*COS(RADIANS(L1479))*COS(RADIANS(I1479)))</f>
        <v>36375.262658219894</v>
      </c>
      <c r="O1479" s="4">
        <f ca="1">DEGREES(ACOS(((Earth_Data!$B$1+Sat_Data!$B$2)/User_Model_Calcs!N1479)*SQRT(1-COS(RADIANS(User_Model_Calcs!I1479))^2*COS(RADIANS(User_Model_Calcs!A1479))^2)))</f>
        <v>63.110517680488528</v>
      </c>
      <c r="P1479" s="4">
        <f t="shared" ca="1" si="187"/>
        <v>54.778002185683562</v>
      </c>
    </row>
    <row r="1480" spans="1:16" x14ac:dyDescent="0.25">
      <c r="A1480" s="4">
        <f t="shared" ca="1" si="188"/>
        <v>-11.101237984966641</v>
      </c>
      <c r="B1480" s="4">
        <f t="shared" ca="1" si="189"/>
        <v>145.84258409427815</v>
      </c>
      <c r="C1480" s="4">
        <v>4729</v>
      </c>
      <c r="D1480" s="4">
        <f t="shared" ca="1" si="190"/>
        <v>1.2</v>
      </c>
      <c r="E1480" s="4">
        <v>0.55000000000000004</v>
      </c>
      <c r="F1480" s="4">
        <v>19.899999999999999</v>
      </c>
      <c r="G1480" s="4">
        <f t="shared" ca="1" si="184"/>
        <v>45.364313344089069</v>
      </c>
      <c r="H1480" s="4">
        <f t="shared" ca="1" si="191"/>
        <v>15.269025636842017</v>
      </c>
      <c r="I1480" s="4">
        <f ca="1">User_Model_Calcs!B1480-Sat_Data!$B$5</f>
        <v>35.842584094278152</v>
      </c>
      <c r="J1480" s="4">
        <f ca="1">(Earth_Data!$B$1/SQRT(1-Earth_Data!$B$2^2*SIN(RADIANS(User_Model_Calcs!A1480))^2))*COS(RADIANS(User_Model_Calcs!A1480))</f>
        <v>6259.5722721841357</v>
      </c>
      <c r="K1480" s="4">
        <f ca="1">((Earth_Data!$B$1*(1-Earth_Data!$B$2^2))/SQRT(1-Earth_Data!$B$2^2*SIN(RADIANS(User_Model_Calcs!A1480))^2))*SIN(RADIANS(User_Model_Calcs!A1480))</f>
        <v>-1219.9973792209482</v>
      </c>
      <c r="L1480" s="4">
        <f t="shared" ca="1" si="185"/>
        <v>-11.028748673186184</v>
      </c>
      <c r="M1480" s="4">
        <f t="shared" ca="1" si="186"/>
        <v>6377.353576210312</v>
      </c>
      <c r="N1480" s="4">
        <f ca="1">SQRT(User_Model_Calcs!M1480^2+Sat_Data!$B$3^2-2*User_Model_Calcs!M1480*Sat_Data!$B$3*COS(RADIANS(L1480))*COS(RADIANS(I1480)))</f>
        <v>37290.583851118485</v>
      </c>
      <c r="O1480" s="4">
        <f ca="1">DEGREES(ACOS(((Earth_Data!$B$1+Sat_Data!$B$2)/User_Model_Calcs!N1480)*SQRT(1-COS(RADIANS(User_Model_Calcs!I1480))^2*COS(RADIANS(User_Model_Calcs!A1480))^2)))</f>
        <v>46.748290861565941</v>
      </c>
      <c r="P1480" s="4">
        <f t="shared" ca="1" si="187"/>
        <v>75.074829112505356</v>
      </c>
    </row>
    <row r="1481" spans="1:16" x14ac:dyDescent="0.25">
      <c r="A1481" s="4">
        <f t="shared" ca="1" si="188"/>
        <v>-31.668878845538018</v>
      </c>
      <c r="B1481" s="4">
        <f t="shared" ca="1" si="189"/>
        <v>109.99270364918387</v>
      </c>
      <c r="C1481" s="4">
        <v>4730</v>
      </c>
      <c r="D1481" s="4">
        <f t="shared" ca="1" si="190"/>
        <v>0.75</v>
      </c>
      <c r="E1481" s="4">
        <v>0.55000000000000004</v>
      </c>
      <c r="F1481" s="4">
        <v>19.899999999999999</v>
      </c>
      <c r="G1481" s="4">
        <f t="shared" ca="1" si="184"/>
        <v>41.281913690970576</v>
      </c>
      <c r="H1481" s="4">
        <f t="shared" ca="1" si="191"/>
        <v>17.057246819579539</v>
      </c>
      <c r="I1481" s="4">
        <f ca="1">User_Model_Calcs!B1481-Sat_Data!$B$5</f>
        <v>-7.2963508161336676E-3</v>
      </c>
      <c r="J1481" s="4">
        <f ca="1">(Earth_Data!$B$1/SQRT(1-Earth_Data!$B$2^2*SIN(RADIANS(User_Model_Calcs!A1481))^2))*COS(RADIANS(User_Model_Calcs!A1481))</f>
        <v>5433.4273160692919</v>
      </c>
      <c r="K1481" s="4">
        <f ca="1">((Earth_Data!$B$1*(1-Earth_Data!$B$2^2))/SQRT(1-Earth_Data!$B$2^2*SIN(RADIANS(User_Model_Calcs!A1481))^2))*SIN(RADIANS(User_Model_Calcs!A1481))</f>
        <v>-3329.2396268812286</v>
      </c>
      <c r="L1481" s="4">
        <f t="shared" ca="1" si="185"/>
        <v>-31.497171739230833</v>
      </c>
      <c r="M1481" s="4">
        <f t="shared" ca="1" si="186"/>
        <v>6372.2812941837565</v>
      </c>
      <c r="N1481" s="4">
        <f ca="1">SQRT(User_Model_Calcs!M1481^2+Sat_Data!$B$3^2-2*User_Model_Calcs!M1481*Sat_Data!$B$3*COS(RADIANS(L1481))*COS(RADIANS(I1481)))</f>
        <v>36881.283796498647</v>
      </c>
      <c r="O1481" s="4">
        <f ca="1">DEGREES(ACOS(((Earth_Data!$B$1+Sat_Data!$B$2)/User_Model_Calcs!N1481)*SQRT(1-COS(RADIANS(User_Model_Calcs!I1481))^2*COS(RADIANS(User_Model_Calcs!A1481))^2)))</f>
        <v>53.114950579574781</v>
      </c>
      <c r="P1481" s="4">
        <f t="shared" ca="1" si="187"/>
        <v>1.3897560952689972E-2</v>
      </c>
    </row>
    <row r="1482" spans="1:16" x14ac:dyDescent="0.25">
      <c r="A1482" s="4">
        <f t="shared" ca="1" si="188"/>
        <v>-24.387467030772285</v>
      </c>
      <c r="B1482" s="4">
        <f t="shared" ca="1" si="189"/>
        <v>117.05290200259113</v>
      </c>
      <c r="C1482" s="4">
        <v>4731</v>
      </c>
      <c r="D1482" s="4">
        <f t="shared" ca="1" si="190"/>
        <v>3</v>
      </c>
      <c r="E1482" s="4">
        <v>0.55000000000000004</v>
      </c>
      <c r="F1482" s="4">
        <v>19.899999999999999</v>
      </c>
      <c r="G1482" s="4">
        <f t="shared" ca="1" si="184"/>
        <v>53.323113517529826</v>
      </c>
      <c r="H1482" s="4">
        <f t="shared" ca="1" si="191"/>
        <v>19.169508751415762</v>
      </c>
      <c r="I1482" s="4">
        <f ca="1">User_Model_Calcs!B1482-Sat_Data!$B$5</f>
        <v>7.0529020025911251</v>
      </c>
      <c r="J1482" s="4">
        <f ca="1">(Earth_Data!$B$1/SQRT(1-Earth_Data!$B$2^2*SIN(RADIANS(User_Model_Calcs!A1482))^2))*COS(RADIANS(User_Model_Calcs!A1482))</f>
        <v>5812.3620171097073</v>
      </c>
      <c r="K1482" s="4">
        <f ca="1">((Earth_Data!$B$1*(1-Earth_Data!$B$2^2))/SQRT(1-Earth_Data!$B$2^2*SIN(RADIANS(User_Model_Calcs!A1482))^2))*SIN(RADIANS(User_Model_Calcs!A1482))</f>
        <v>-2617.4309545972787</v>
      </c>
      <c r="L1482" s="4">
        <f t="shared" ca="1" si="185"/>
        <v>-24.243056912698489</v>
      </c>
      <c r="M1482" s="4">
        <f t="shared" ca="1" si="186"/>
        <v>6374.5193560003918</v>
      </c>
      <c r="N1482" s="4">
        <f ca="1">SQRT(User_Model_Calcs!M1482^2+Sat_Data!$B$3^2-2*User_Model_Calcs!M1482*Sat_Data!$B$3*COS(RADIANS(L1482))*COS(RADIANS(I1482)))</f>
        <v>36496.733352365991</v>
      </c>
      <c r="O1482" s="4">
        <f ca="1">DEGREES(ACOS(((Earth_Data!$B$1+Sat_Data!$B$2)/User_Model_Calcs!N1482)*SQRT(1-COS(RADIANS(User_Model_Calcs!I1482))^2*COS(RADIANS(User_Model_Calcs!A1482))^2)))</f>
        <v>60.382380391919199</v>
      </c>
      <c r="P1482" s="4">
        <f t="shared" ca="1" si="187"/>
        <v>16.680189449329799</v>
      </c>
    </row>
    <row r="1483" spans="1:16" x14ac:dyDescent="0.25">
      <c r="A1483" s="4">
        <f t="shared" ca="1" si="188"/>
        <v>-42.712992611904099</v>
      </c>
      <c r="B1483" s="4">
        <f t="shared" ca="1" si="189"/>
        <v>136.1902486324812</v>
      </c>
      <c r="C1483" s="4">
        <v>4732</v>
      </c>
      <c r="D1483" s="4">
        <f t="shared" ca="1" si="190"/>
        <v>3</v>
      </c>
      <c r="E1483" s="4">
        <v>0.55000000000000004</v>
      </c>
      <c r="F1483" s="4">
        <v>19.899999999999999</v>
      </c>
      <c r="G1483" s="4">
        <f t="shared" ca="1" si="184"/>
        <v>53.323113517529826</v>
      </c>
      <c r="H1483" s="4">
        <f t="shared" ca="1" si="191"/>
        <v>23.798770513856507</v>
      </c>
      <c r="I1483" s="4">
        <f ca="1">User_Model_Calcs!B1483-Sat_Data!$B$5</f>
        <v>26.1902486324812</v>
      </c>
      <c r="J1483" s="4">
        <f ca="1">(Earth_Data!$B$1/SQRT(1-Earth_Data!$B$2^2*SIN(RADIANS(User_Model_Calcs!A1483))^2))*COS(RADIANS(User_Model_Calcs!A1483))</f>
        <v>4693.6417535794253</v>
      </c>
      <c r="K1483" s="4">
        <f ca="1">((Earth_Data!$B$1*(1-Earth_Data!$B$2^2))/SQRT(1-Earth_Data!$B$2^2*SIN(RADIANS(User_Model_Calcs!A1483))^2))*SIN(RADIANS(User_Model_Calcs!A1483))</f>
        <v>-4304.1307641634421</v>
      </c>
      <c r="L1483" s="4">
        <f t="shared" ca="1" si="185"/>
        <v>-42.521229783531368</v>
      </c>
      <c r="M1483" s="4">
        <f t="shared" ca="1" si="186"/>
        <v>6368.3447257479957</v>
      </c>
      <c r="N1483" s="4">
        <f ca="1">SQRT(User_Model_Calcs!M1483^2+Sat_Data!$B$3^2-2*User_Model_Calcs!M1483*Sat_Data!$B$3*COS(RADIANS(L1483))*COS(RADIANS(I1483)))</f>
        <v>38251.795689723345</v>
      </c>
      <c r="O1483" s="4">
        <f ca="1">DEGREES(ACOS(((Earth_Data!$B$1+Sat_Data!$B$2)/User_Model_Calcs!N1483)*SQRT(1-COS(RADIANS(User_Model_Calcs!I1483))^2*COS(RADIANS(User_Model_Calcs!A1483))^2)))</f>
        <v>34.028770401575173</v>
      </c>
      <c r="P1483" s="4">
        <f t="shared" ca="1" si="187"/>
        <v>35.945602373334225</v>
      </c>
    </row>
    <row r="1484" spans="1:16" x14ac:dyDescent="0.25">
      <c r="A1484" s="4">
        <f t="shared" ca="1" si="188"/>
        <v>-10.084822108749814</v>
      </c>
      <c r="B1484" s="4">
        <f t="shared" ca="1" si="189"/>
        <v>133.40783203961868</v>
      </c>
      <c r="C1484" s="4">
        <v>4733</v>
      </c>
      <c r="D1484" s="4">
        <f t="shared" ca="1" si="190"/>
        <v>1.2</v>
      </c>
      <c r="E1484" s="4">
        <v>0.55000000000000004</v>
      </c>
      <c r="F1484" s="4">
        <v>19.899999999999999</v>
      </c>
      <c r="G1484" s="4">
        <f t="shared" ca="1" si="184"/>
        <v>45.364313344089069</v>
      </c>
      <c r="H1484" s="4">
        <f t="shared" ca="1" si="191"/>
        <v>14.062415507988758</v>
      </c>
      <c r="I1484" s="4">
        <f ca="1">User_Model_Calcs!B1484-Sat_Data!$B$5</f>
        <v>23.407832039618683</v>
      </c>
      <c r="J1484" s="4">
        <f ca="1">(Earth_Data!$B$1/SQRT(1-Earth_Data!$B$2^2*SIN(RADIANS(User_Model_Calcs!A1484))^2))*COS(RADIANS(User_Model_Calcs!A1484))</f>
        <v>6280.2397891654673</v>
      </c>
      <c r="K1484" s="4">
        <f ca="1">((Earth_Data!$B$1*(1-Earth_Data!$B$2^2))/SQRT(1-Earth_Data!$B$2^2*SIN(RADIANS(User_Model_Calcs!A1484))^2))*SIN(RADIANS(User_Model_Calcs!A1484))</f>
        <v>-1109.4871886593089</v>
      </c>
      <c r="L1484" s="4">
        <f t="shared" ca="1" si="185"/>
        <v>-10.018681379751644</v>
      </c>
      <c r="M1484" s="4">
        <f t="shared" ca="1" si="186"/>
        <v>6377.4896025956996</v>
      </c>
      <c r="N1484" s="4">
        <f ca="1">SQRT(User_Model_Calcs!M1484^2+Sat_Data!$B$3^2-2*User_Model_Calcs!M1484*Sat_Data!$B$3*COS(RADIANS(L1484))*COS(RADIANS(I1484)))</f>
        <v>36503.03154050115</v>
      </c>
      <c r="O1484" s="4">
        <f ca="1">DEGREES(ACOS(((Earth_Data!$B$1+Sat_Data!$B$2)/User_Model_Calcs!N1484)*SQRT(1-COS(RADIANS(User_Model_Calcs!I1484))^2*COS(RADIANS(User_Model_Calcs!A1484))^2)))</f>
        <v>60.330002057916282</v>
      </c>
      <c r="P1484" s="4">
        <f t="shared" ca="1" si="187"/>
        <v>67.976953502310337</v>
      </c>
    </row>
    <row r="1485" spans="1:16" x14ac:dyDescent="0.25">
      <c r="A1485" s="4">
        <f t="shared" ca="1" si="188"/>
        <v>-12.33765065562355</v>
      </c>
      <c r="B1485" s="4">
        <f t="shared" ca="1" si="189"/>
        <v>123.92543201164497</v>
      </c>
      <c r="C1485" s="4">
        <v>4734</v>
      </c>
      <c r="D1485" s="4">
        <f t="shared" ca="1" si="190"/>
        <v>3</v>
      </c>
      <c r="E1485" s="4">
        <v>0.55000000000000004</v>
      </c>
      <c r="F1485" s="4">
        <v>19.899999999999999</v>
      </c>
      <c r="G1485" s="4">
        <f t="shared" ca="1" si="184"/>
        <v>53.323113517529826</v>
      </c>
      <c r="H1485" s="4">
        <f t="shared" ca="1" si="191"/>
        <v>20.451443704236933</v>
      </c>
      <c r="I1485" s="4">
        <f ca="1">User_Model_Calcs!B1485-Sat_Data!$B$5</f>
        <v>13.925432011644972</v>
      </c>
      <c r="J1485" s="4">
        <f ca="1">(Earth_Data!$B$1/SQRT(1-Earth_Data!$B$2^2*SIN(RADIANS(User_Model_Calcs!A1485))^2))*COS(RADIANS(User_Model_Calcs!A1485))</f>
        <v>6231.7916776542615</v>
      </c>
      <c r="K1485" s="4">
        <f ca="1">((Earth_Data!$B$1*(1-Earth_Data!$B$2^2))/SQRT(1-Earth_Data!$B$2^2*SIN(RADIANS(User_Model_Calcs!A1485))^2))*SIN(RADIANS(User_Model_Calcs!A1485))</f>
        <v>-1353.9158058206003</v>
      </c>
      <c r="L1485" s="4">
        <f t="shared" ca="1" si="185"/>
        <v>-12.257561271362539</v>
      </c>
      <c r="M1485" s="4">
        <f t="shared" ca="1" si="186"/>
        <v>6377.171435905715</v>
      </c>
      <c r="N1485" s="4">
        <f ca="1">SQRT(User_Model_Calcs!M1485^2+Sat_Data!$B$3^2-2*User_Model_Calcs!M1485*Sat_Data!$B$3*COS(RADIANS(L1485))*COS(RADIANS(I1485)))</f>
        <v>36171.975281999526</v>
      </c>
      <c r="O1485" s="4">
        <f ca="1">DEGREES(ACOS(((Earth_Data!$B$1+Sat_Data!$B$2)/User_Model_Calcs!N1485)*SQRT(1-COS(RADIANS(User_Model_Calcs!I1485))^2*COS(RADIANS(User_Model_Calcs!A1485))^2)))</f>
        <v>68.264622756070636</v>
      </c>
      <c r="P1485" s="4">
        <f t="shared" ca="1" si="187"/>
        <v>49.246238442893237</v>
      </c>
    </row>
    <row r="1486" spans="1:16" x14ac:dyDescent="0.25">
      <c r="A1486" s="4">
        <f t="shared" ca="1" si="188"/>
        <v>-37.495049334789165</v>
      </c>
      <c r="B1486" s="4">
        <f t="shared" ca="1" si="189"/>
        <v>114.33921733666752</v>
      </c>
      <c r="C1486" s="4">
        <v>4735</v>
      </c>
      <c r="D1486" s="4">
        <f t="shared" ca="1" si="190"/>
        <v>0.75</v>
      </c>
      <c r="E1486" s="4">
        <v>0.55000000000000004</v>
      </c>
      <c r="F1486" s="4">
        <v>19.899999999999999</v>
      </c>
      <c r="G1486" s="4">
        <f t="shared" ca="1" si="184"/>
        <v>41.281913690970576</v>
      </c>
      <c r="H1486" s="4">
        <f t="shared" ca="1" si="191"/>
        <v>20.640082337009478</v>
      </c>
      <c r="I1486" s="4">
        <f ca="1">User_Model_Calcs!B1486-Sat_Data!$B$5</f>
        <v>4.3392173366675166</v>
      </c>
      <c r="J1486" s="4">
        <f ca="1">(Earth_Data!$B$1/SQRT(1-Earth_Data!$B$2^2*SIN(RADIANS(User_Model_Calcs!A1486))^2))*COS(RADIANS(User_Model_Calcs!A1486))</f>
        <v>5066.7417296519297</v>
      </c>
      <c r="K1486" s="4">
        <f ca="1">((Earth_Data!$B$1*(1-Earth_Data!$B$2^2))/SQRT(1-Earth_Data!$B$2^2*SIN(RADIANS(User_Model_Calcs!A1486))^2))*SIN(RADIANS(User_Model_Calcs!A1486))</f>
        <v>-3861.129565241682</v>
      </c>
      <c r="L1486" s="4">
        <f t="shared" ca="1" si="185"/>
        <v>-37.309349176385545</v>
      </c>
      <c r="M1486" s="4">
        <f t="shared" ca="1" si="186"/>
        <v>6370.2584935447994</v>
      </c>
      <c r="N1486" s="4">
        <f ca="1">SQRT(User_Model_Calcs!M1486^2+Sat_Data!$B$3^2-2*User_Model_Calcs!M1486*Sat_Data!$B$3*COS(RADIANS(L1486))*COS(RADIANS(I1486)))</f>
        <v>37314.206604091778</v>
      </c>
      <c r="O1486" s="4">
        <f ca="1">DEGREES(ACOS(((Earth_Data!$B$1+Sat_Data!$B$2)/User_Model_Calcs!N1486)*SQRT(1-COS(RADIANS(User_Model_Calcs!I1486))^2*COS(RADIANS(User_Model_Calcs!A1486))^2)))</f>
        <v>46.279200071622213</v>
      </c>
      <c r="P1486" s="4">
        <f t="shared" ca="1" si="187"/>
        <v>7.1057513182212633</v>
      </c>
    </row>
    <row r="1487" spans="1:16" x14ac:dyDescent="0.25">
      <c r="A1487" s="4">
        <f t="shared" ca="1" si="188"/>
        <v>-21.855240070428852</v>
      </c>
      <c r="B1487" s="4">
        <f t="shared" ca="1" si="189"/>
        <v>124.85641302099225</v>
      </c>
      <c r="C1487" s="4">
        <v>4736</v>
      </c>
      <c r="D1487" s="4">
        <f t="shared" ca="1" si="190"/>
        <v>3</v>
      </c>
      <c r="E1487" s="4">
        <v>0.55000000000000004</v>
      </c>
      <c r="F1487" s="4">
        <v>19.899999999999999</v>
      </c>
      <c r="G1487" s="4">
        <f t="shared" ca="1" si="184"/>
        <v>53.323113517529826</v>
      </c>
      <c r="H1487" s="4">
        <f t="shared" ca="1" si="191"/>
        <v>22.537162271343998</v>
      </c>
      <c r="I1487" s="4">
        <f ca="1">User_Model_Calcs!B1487-Sat_Data!$B$5</f>
        <v>14.85641302099225</v>
      </c>
      <c r="J1487" s="4">
        <f ca="1">(Earth_Data!$B$1/SQRT(1-Earth_Data!$B$2^2*SIN(RADIANS(User_Model_Calcs!A1487))^2))*COS(RADIANS(User_Model_Calcs!A1487))</f>
        <v>5922.4740329395736</v>
      </c>
      <c r="K1487" s="4">
        <f ca="1">((Earth_Data!$B$1*(1-Earth_Data!$B$2^2))/SQRT(1-Earth_Data!$B$2^2*SIN(RADIANS(User_Model_Calcs!A1487))^2))*SIN(RADIANS(User_Model_Calcs!A1487))</f>
        <v>-2359.544159288334</v>
      </c>
      <c r="L1487" s="4">
        <f t="shared" ca="1" si="185"/>
        <v>-21.722591934479826</v>
      </c>
      <c r="M1487" s="4">
        <f t="shared" ca="1" si="186"/>
        <v>6375.1978252031695</v>
      </c>
      <c r="N1487" s="4">
        <f ca="1">SQRT(User_Model_Calcs!M1487^2+Sat_Data!$B$3^2-2*User_Model_Calcs!M1487*Sat_Data!$B$3*COS(RADIANS(L1487))*COS(RADIANS(I1487)))</f>
        <v>36547.518519469806</v>
      </c>
      <c r="O1487" s="4">
        <f ca="1">DEGREES(ACOS(((Earth_Data!$B$1+Sat_Data!$B$2)/User_Model_Calcs!N1487)*SQRT(1-COS(RADIANS(User_Model_Calcs!I1487))^2*COS(RADIANS(User_Model_Calcs!A1487))^2)))</f>
        <v>59.354525505286865</v>
      </c>
      <c r="P1487" s="4">
        <f t="shared" ca="1" si="187"/>
        <v>35.472702525364284</v>
      </c>
    </row>
    <row r="1488" spans="1:16" x14ac:dyDescent="0.25">
      <c r="A1488" s="4">
        <f t="shared" ca="1" si="188"/>
        <v>-33.317440662002298</v>
      </c>
      <c r="B1488" s="4">
        <f t="shared" ca="1" si="189"/>
        <v>141.89794967853359</v>
      </c>
      <c r="C1488" s="4">
        <v>4737</v>
      </c>
      <c r="D1488" s="4">
        <f t="shared" ca="1" si="190"/>
        <v>0.75</v>
      </c>
      <c r="E1488" s="4">
        <v>0.55000000000000004</v>
      </c>
      <c r="F1488" s="4">
        <v>19.899999999999999</v>
      </c>
      <c r="G1488" s="4">
        <f t="shared" ca="1" si="184"/>
        <v>41.281913690970576</v>
      </c>
      <c r="H1488" s="4">
        <f t="shared" ca="1" si="191"/>
        <v>18.879706654879843</v>
      </c>
      <c r="I1488" s="4">
        <f ca="1">User_Model_Calcs!B1488-Sat_Data!$B$5</f>
        <v>31.897949678533593</v>
      </c>
      <c r="J1488" s="4">
        <f ca="1">(Earth_Data!$B$1/SQRT(1-Earth_Data!$B$2^2*SIN(RADIANS(User_Model_Calcs!A1488))^2))*COS(RADIANS(User_Model_Calcs!A1488))</f>
        <v>5335.2208817739674</v>
      </c>
      <c r="K1488" s="4">
        <f ca="1">((Earth_Data!$B$1*(1-Earth_Data!$B$2^2))/SQRT(1-Earth_Data!$B$2^2*SIN(RADIANS(User_Model_Calcs!A1488))^2))*SIN(RADIANS(User_Model_Calcs!A1488))</f>
        <v>-3483.4332560955213</v>
      </c>
      <c r="L1488" s="4">
        <f t="shared" ca="1" si="185"/>
        <v>-33.141028233728065</v>
      </c>
      <c r="M1488" s="4">
        <f t="shared" ca="1" si="186"/>
        <v>6371.7257557893399</v>
      </c>
      <c r="N1488" s="4">
        <f ca="1">SQRT(User_Model_Calcs!M1488^2+Sat_Data!$B$3^2-2*User_Model_Calcs!M1488*Sat_Data!$B$3*COS(RADIANS(L1488))*COS(RADIANS(I1488)))</f>
        <v>37900.451595564809</v>
      </c>
      <c r="O1488" s="4">
        <f ca="1">DEGREES(ACOS(((Earth_Data!$B$1+Sat_Data!$B$2)/User_Model_Calcs!N1488)*SQRT(1-COS(RADIANS(User_Model_Calcs!I1488))^2*COS(RADIANS(User_Model_Calcs!A1488))^2)))</f>
        <v>38.368212159481153</v>
      </c>
      <c r="P1488" s="4">
        <f t="shared" ca="1" si="187"/>
        <v>48.570916533437497</v>
      </c>
    </row>
    <row r="1489" spans="1:16" x14ac:dyDescent="0.25">
      <c r="A1489" s="4">
        <f t="shared" ca="1" si="188"/>
        <v>-40.697629757620184</v>
      </c>
      <c r="B1489" s="4">
        <f t="shared" ca="1" si="189"/>
        <v>149.08675192367167</v>
      </c>
      <c r="C1489" s="4">
        <v>4738</v>
      </c>
      <c r="D1489" s="4">
        <f t="shared" ca="1" si="190"/>
        <v>3</v>
      </c>
      <c r="E1489" s="4">
        <v>0.55000000000000004</v>
      </c>
      <c r="F1489" s="4">
        <v>19.899999999999999</v>
      </c>
      <c r="G1489" s="4">
        <f t="shared" ca="1" si="184"/>
        <v>53.323113517529826</v>
      </c>
      <c r="H1489" s="4">
        <f t="shared" ca="1" si="191"/>
        <v>17.217866929474383</v>
      </c>
      <c r="I1489" s="4">
        <f ca="1">User_Model_Calcs!B1489-Sat_Data!$B$5</f>
        <v>39.08675192367167</v>
      </c>
      <c r="J1489" s="4">
        <f ca="1">(Earth_Data!$B$1/SQRT(1-Earth_Data!$B$2^2*SIN(RADIANS(User_Model_Calcs!A1489))^2))*COS(RADIANS(User_Model_Calcs!A1489))</f>
        <v>4842.5559462758956</v>
      </c>
      <c r="K1489" s="4">
        <f ca="1">((Earth_Data!$B$1*(1-Earth_Data!$B$2^2))/SQRT(1-Earth_Data!$B$2^2*SIN(RADIANS(User_Model_Calcs!A1489))^2))*SIN(RADIANS(User_Model_Calcs!A1489))</f>
        <v>-4137.0246753027977</v>
      </c>
      <c r="L1489" s="4">
        <f t="shared" ca="1" si="185"/>
        <v>-40.507464219886586</v>
      </c>
      <c r="M1489" s="4">
        <f t="shared" ca="1" si="186"/>
        <v>6369.09108561624</v>
      </c>
      <c r="N1489" s="4">
        <f ca="1">SQRT(User_Model_Calcs!M1489^2+Sat_Data!$B$3^2-2*User_Model_Calcs!M1489*Sat_Data!$B$3*COS(RADIANS(L1489))*COS(RADIANS(I1489)))</f>
        <v>38748.041824857784</v>
      </c>
      <c r="O1489" s="4">
        <f ca="1">DEGREES(ACOS(((Earth_Data!$B$1+Sat_Data!$B$2)/User_Model_Calcs!N1489)*SQRT(1-COS(RADIANS(User_Model_Calcs!I1489))^2*COS(RADIANS(User_Model_Calcs!A1489))^2)))</f>
        <v>28.382655089143459</v>
      </c>
      <c r="P1489" s="4">
        <f t="shared" ca="1" si="187"/>
        <v>51.244333002221609</v>
      </c>
    </row>
    <row r="1490" spans="1:16" x14ac:dyDescent="0.25">
      <c r="A1490" s="4">
        <f t="shared" ca="1" si="188"/>
        <v>-16.080919795554934</v>
      </c>
      <c r="B1490" s="4">
        <f t="shared" ca="1" si="189"/>
        <v>153.56084757868669</v>
      </c>
      <c r="C1490" s="4">
        <v>4739</v>
      </c>
      <c r="D1490" s="4">
        <f t="shared" ca="1" si="190"/>
        <v>0.75</v>
      </c>
      <c r="E1490" s="4">
        <v>0.55000000000000004</v>
      </c>
      <c r="F1490" s="4">
        <v>19.899999999999999</v>
      </c>
      <c r="G1490" s="4">
        <f t="shared" ca="1" si="184"/>
        <v>41.281913690970576</v>
      </c>
      <c r="H1490" s="4">
        <f t="shared" ca="1" si="191"/>
        <v>17.385613715317504</v>
      </c>
      <c r="I1490" s="4">
        <f ca="1">User_Model_Calcs!B1490-Sat_Data!$B$5</f>
        <v>43.56084757868669</v>
      </c>
      <c r="J1490" s="4">
        <f ca="1">(Earth_Data!$B$1/SQRT(1-Earth_Data!$B$2^2*SIN(RADIANS(User_Model_Calcs!A1490))^2))*COS(RADIANS(User_Model_Calcs!A1490))</f>
        <v>6130.1471881788266</v>
      </c>
      <c r="K1490" s="4">
        <f ca="1">((Earth_Data!$B$1*(1-Earth_Data!$B$2^2))/SQRT(1-Earth_Data!$B$2^2*SIN(RADIANS(User_Model_Calcs!A1490))^2))*SIN(RADIANS(User_Model_Calcs!A1490))</f>
        <v>-1755.3344882458407</v>
      </c>
      <c r="L1490" s="4">
        <f t="shared" ca="1" si="185"/>
        <v>-15.978778589765584</v>
      </c>
      <c r="M1490" s="4">
        <f t="shared" ca="1" si="186"/>
        <v>6376.5118767522154</v>
      </c>
      <c r="N1490" s="4">
        <f ca="1">SQRT(User_Model_Calcs!M1490^2+Sat_Data!$B$3^2-2*User_Model_Calcs!M1490*Sat_Data!$B$3*COS(RADIANS(L1490))*COS(RADIANS(I1490)))</f>
        <v>37998.345106450135</v>
      </c>
      <c r="O1490" s="4">
        <f ca="1">DEGREES(ACOS(((Earth_Data!$B$1+Sat_Data!$B$2)/User_Model_Calcs!N1490)*SQRT(1-COS(RADIANS(User_Model_Calcs!I1490))^2*COS(RADIANS(User_Model_Calcs!A1490))^2)))</f>
        <v>37.207503033837142</v>
      </c>
      <c r="P1490" s="4">
        <f t="shared" ca="1" si="187"/>
        <v>73.760670860698923</v>
      </c>
    </row>
    <row r="1491" spans="1:16" x14ac:dyDescent="0.25">
      <c r="A1491" s="4">
        <f t="shared" ca="1" si="188"/>
        <v>-37.762304593346911</v>
      </c>
      <c r="B1491" s="4">
        <f t="shared" ca="1" si="189"/>
        <v>124.45879473200117</v>
      </c>
      <c r="C1491" s="4">
        <v>4740</v>
      </c>
      <c r="D1491" s="4">
        <f t="shared" ca="1" si="190"/>
        <v>0.75</v>
      </c>
      <c r="E1491" s="4">
        <v>0.55000000000000004</v>
      </c>
      <c r="F1491" s="4">
        <v>19.899999999999999</v>
      </c>
      <c r="G1491" s="4">
        <f t="shared" ca="1" si="184"/>
        <v>41.281913690970576</v>
      </c>
      <c r="H1491" s="4">
        <f t="shared" ca="1" si="191"/>
        <v>19.535451076915965</v>
      </c>
      <c r="I1491" s="4">
        <f ca="1">User_Model_Calcs!B1491-Sat_Data!$B$5</f>
        <v>14.458794732001166</v>
      </c>
      <c r="J1491" s="4">
        <f ca="1">(Earth_Data!$B$1/SQRT(1-Earth_Data!$B$2^2*SIN(RADIANS(User_Model_Calcs!A1491))^2))*COS(RADIANS(User_Model_Calcs!A1491))</f>
        <v>5048.6315363038393</v>
      </c>
      <c r="K1491" s="4">
        <f ca="1">((Earth_Data!$B$1*(1-Earth_Data!$B$2^2))/SQRT(1-Earth_Data!$B$2^2*SIN(RADIANS(User_Model_Calcs!A1491))^2))*SIN(RADIANS(User_Model_Calcs!A1491))</f>
        <v>-3884.6217973374401</v>
      </c>
      <c r="L1491" s="4">
        <f t="shared" ca="1" si="185"/>
        <v>-37.576142376184677</v>
      </c>
      <c r="M1491" s="4">
        <f t="shared" ca="1" si="186"/>
        <v>6370.1622348030378</v>
      </c>
      <c r="N1491" s="4">
        <f ca="1">SQRT(User_Model_Calcs!M1491^2+Sat_Data!$B$3^2-2*User_Model_Calcs!M1491*Sat_Data!$B$3*COS(RADIANS(L1491))*COS(RADIANS(I1491)))</f>
        <v>37498.474645089955</v>
      </c>
      <c r="O1491" s="4">
        <f ca="1">DEGREES(ACOS(((Earth_Data!$B$1+Sat_Data!$B$2)/User_Model_Calcs!N1491)*SQRT(1-COS(RADIANS(User_Model_Calcs!I1491))^2*COS(RADIANS(User_Model_Calcs!A1491))^2)))</f>
        <v>43.658410296565087</v>
      </c>
      <c r="P1491" s="4">
        <f t="shared" ca="1" si="187"/>
        <v>22.833914162349082</v>
      </c>
    </row>
    <row r="1492" spans="1:16" x14ac:dyDescent="0.25">
      <c r="A1492" s="4">
        <f t="shared" ca="1" si="188"/>
        <v>-27.429138312542797</v>
      </c>
      <c r="B1492" s="4">
        <f t="shared" ca="1" si="189"/>
        <v>150.20684610562205</v>
      </c>
      <c r="C1492" s="4">
        <v>4741</v>
      </c>
      <c r="D1492" s="4">
        <f t="shared" ca="1" si="190"/>
        <v>3</v>
      </c>
      <c r="E1492" s="4">
        <v>0.55000000000000004</v>
      </c>
      <c r="F1492" s="4">
        <v>19.899999999999999</v>
      </c>
      <c r="G1492" s="4">
        <f t="shared" ca="1" si="184"/>
        <v>53.323113517529826</v>
      </c>
      <c r="H1492" s="4">
        <f t="shared" ca="1" si="191"/>
        <v>23.997571939480377</v>
      </c>
      <c r="I1492" s="4">
        <f ca="1">User_Model_Calcs!B1492-Sat_Data!$B$5</f>
        <v>40.206846105622049</v>
      </c>
      <c r="J1492" s="4">
        <f ca="1">(Earth_Data!$B$1/SQRT(1-Earth_Data!$B$2^2*SIN(RADIANS(User_Model_Calcs!A1492))^2))*COS(RADIANS(User_Model_Calcs!A1492))</f>
        <v>5665.1426582415161</v>
      </c>
      <c r="K1492" s="4">
        <f ca="1">((Earth_Data!$B$1*(1-Earth_Data!$B$2^2))/SQRT(1-Earth_Data!$B$2^2*SIN(RADIANS(User_Model_Calcs!A1492))^2))*SIN(RADIANS(User_Model_Calcs!A1492))</f>
        <v>-2920.5040474820862</v>
      </c>
      <c r="L1492" s="4">
        <f t="shared" ca="1" si="185"/>
        <v>-27.272088208712105</v>
      </c>
      <c r="M1492" s="4">
        <f t="shared" ca="1" si="186"/>
        <v>6373.632028097245</v>
      </c>
      <c r="N1492" s="4">
        <f ca="1">SQRT(User_Model_Calcs!M1492^2+Sat_Data!$B$3^2-2*User_Model_Calcs!M1492*Sat_Data!$B$3*COS(RADIANS(L1492))*COS(RADIANS(I1492)))</f>
        <v>38125.911547540665</v>
      </c>
      <c r="O1492" s="4">
        <f ca="1">DEGREES(ACOS(((Earth_Data!$B$1+Sat_Data!$B$2)/User_Model_Calcs!N1492)*SQRT(1-COS(RADIANS(User_Model_Calcs!I1492))^2*COS(RADIANS(User_Model_Calcs!A1492))^2)))</f>
        <v>35.604157728674529</v>
      </c>
      <c r="P1492" s="4">
        <f t="shared" ca="1" si="187"/>
        <v>61.410719314050134</v>
      </c>
    </row>
    <row r="1493" spans="1:16" x14ac:dyDescent="0.25">
      <c r="A1493" s="4">
        <f t="shared" ca="1" si="188"/>
        <v>-41.545832125463185</v>
      </c>
      <c r="B1493" s="4">
        <f t="shared" ca="1" si="189"/>
        <v>112.81551429903494</v>
      </c>
      <c r="C1493" s="4">
        <v>4742</v>
      </c>
      <c r="D1493" s="4">
        <f t="shared" ca="1" si="190"/>
        <v>0.75</v>
      </c>
      <c r="E1493" s="4">
        <v>0.55000000000000004</v>
      </c>
      <c r="F1493" s="4">
        <v>19.899999999999999</v>
      </c>
      <c r="G1493" s="4">
        <f t="shared" ca="1" si="184"/>
        <v>41.281913690970576</v>
      </c>
      <c r="H1493" s="4">
        <f t="shared" ca="1" si="191"/>
        <v>21.949380634421587</v>
      </c>
      <c r="I1493" s="4">
        <f ca="1">User_Model_Calcs!B1493-Sat_Data!$B$5</f>
        <v>2.8155142990349447</v>
      </c>
      <c r="J1493" s="4">
        <f ca="1">(Earth_Data!$B$1/SQRT(1-Earth_Data!$B$2^2*SIN(RADIANS(User_Model_Calcs!A1493))^2))*COS(RADIANS(User_Model_Calcs!A1493))</f>
        <v>4780.6059985784241</v>
      </c>
      <c r="K1493" s="4">
        <f ca="1">((Earth_Data!$B$1*(1-Earth_Data!$B$2^2))/SQRT(1-Earth_Data!$B$2^2*SIN(RADIANS(User_Model_Calcs!A1493))^2))*SIN(RADIANS(User_Model_Calcs!A1493))</f>
        <v>-4207.9848598050576</v>
      </c>
      <c r="L1493" s="4">
        <f t="shared" ca="1" si="185"/>
        <v>-41.354879266461296</v>
      </c>
      <c r="M1493" s="4">
        <f t="shared" ca="1" si="186"/>
        <v>6368.7777708122776</v>
      </c>
      <c r="N1493" s="4">
        <f ca="1">SQRT(User_Model_Calcs!M1493^2+Sat_Data!$B$3^2-2*User_Model_Calcs!M1493*Sat_Data!$B$3*COS(RADIANS(L1493))*COS(RADIANS(I1493)))</f>
        <v>37626.086593915104</v>
      </c>
      <c r="O1493" s="4">
        <f ca="1">DEGREES(ACOS(((Earth_Data!$B$1+Sat_Data!$B$2)/User_Model_Calcs!N1493)*SQRT(1-COS(RADIANS(User_Model_Calcs!I1493))^2*COS(RADIANS(User_Model_Calcs!A1493))^2)))</f>
        <v>41.896685352530028</v>
      </c>
      <c r="P1493" s="4">
        <f t="shared" ca="1" si="187"/>
        <v>4.2408846673265579</v>
      </c>
    </row>
    <row r="1494" spans="1:16" x14ac:dyDescent="0.25">
      <c r="A1494" s="4">
        <f t="shared" ca="1" si="188"/>
        <v>-40.625443456253961</v>
      </c>
      <c r="B1494" s="4">
        <f t="shared" ca="1" si="189"/>
        <v>122.01195108170967</v>
      </c>
      <c r="C1494" s="4">
        <v>4743</v>
      </c>
      <c r="D1494" s="4">
        <f t="shared" ca="1" si="190"/>
        <v>3</v>
      </c>
      <c r="E1494" s="4">
        <v>0.55000000000000004</v>
      </c>
      <c r="F1494" s="4">
        <v>19.899999999999999</v>
      </c>
      <c r="G1494" s="4">
        <f t="shared" ca="1" si="184"/>
        <v>53.323113517529826</v>
      </c>
      <c r="H1494" s="4">
        <f t="shared" ca="1" si="191"/>
        <v>19.557531852207553</v>
      </c>
      <c r="I1494" s="4">
        <f ca="1">User_Model_Calcs!B1494-Sat_Data!$B$5</f>
        <v>12.011951081709668</v>
      </c>
      <c r="J1494" s="4">
        <f ca="1">(Earth_Data!$B$1/SQRT(1-Earth_Data!$B$2^2*SIN(RADIANS(User_Model_Calcs!A1494))^2))*COS(RADIANS(User_Model_Calcs!A1494))</f>
        <v>4847.7791525861667</v>
      </c>
      <c r="K1494" s="4">
        <f ca="1">((Earth_Data!$B$1*(1-Earth_Data!$B$2^2))/SQRT(1-Earth_Data!$B$2^2*SIN(RADIANS(User_Model_Calcs!A1494))^2))*SIN(RADIANS(User_Model_Calcs!A1494))</f>
        <v>-4130.9438854606406</v>
      </c>
      <c r="L1494" s="4">
        <f t="shared" ca="1" si="185"/>
        <v>-40.435352619994198</v>
      </c>
      <c r="M1494" s="4">
        <f t="shared" ca="1" si="186"/>
        <v>6369.1176859180196</v>
      </c>
      <c r="N1494" s="4">
        <f ca="1">SQRT(User_Model_Calcs!M1494^2+Sat_Data!$B$3^2-2*User_Model_Calcs!M1494*Sat_Data!$B$3*COS(RADIANS(L1494))*COS(RADIANS(I1494)))</f>
        <v>37663.332157387282</v>
      </c>
      <c r="O1494" s="4">
        <f ca="1">DEGREES(ACOS(((Earth_Data!$B$1+Sat_Data!$B$2)/User_Model_Calcs!N1494)*SQRT(1-COS(RADIANS(User_Model_Calcs!I1494))^2*COS(RADIANS(User_Model_Calcs!A1494))^2)))</f>
        <v>41.404212753701749</v>
      </c>
      <c r="P1494" s="4">
        <f t="shared" ca="1" si="187"/>
        <v>18.09670819316672</v>
      </c>
    </row>
    <row r="1495" spans="1:16" x14ac:dyDescent="0.25">
      <c r="A1495" s="4">
        <f t="shared" ca="1" si="188"/>
        <v>-36.577801175351915</v>
      </c>
      <c r="B1495" s="4">
        <f t="shared" ca="1" si="189"/>
        <v>149.29233987021738</v>
      </c>
      <c r="C1495" s="4">
        <v>4744</v>
      </c>
      <c r="D1495" s="4">
        <f t="shared" ca="1" si="190"/>
        <v>0.75</v>
      </c>
      <c r="E1495" s="4">
        <v>0.55000000000000004</v>
      </c>
      <c r="F1495" s="4">
        <v>19.899999999999999</v>
      </c>
      <c r="G1495" s="4">
        <f t="shared" ca="1" si="184"/>
        <v>41.281913690970576</v>
      </c>
      <c r="H1495" s="4">
        <f t="shared" ca="1" si="191"/>
        <v>18.686934125480381</v>
      </c>
      <c r="I1495" s="4">
        <f ca="1">User_Model_Calcs!B1495-Sat_Data!$B$5</f>
        <v>39.292339870217376</v>
      </c>
      <c r="J1495" s="4">
        <f ca="1">(Earth_Data!$B$1/SQRT(1-Earth_Data!$B$2^2*SIN(RADIANS(User_Model_Calcs!A1495))^2))*COS(RADIANS(User_Model_Calcs!A1495))</f>
        <v>5128.0543501368074</v>
      </c>
      <c r="K1495" s="4">
        <f ca="1">((Earth_Data!$B$1*(1-Earth_Data!$B$2^2))/SQRT(1-Earth_Data!$B$2^2*SIN(RADIANS(User_Model_Calcs!A1495))^2))*SIN(RADIANS(User_Model_Calcs!A1495))</f>
        <v>-3779.8725366382605</v>
      </c>
      <c r="L1495" s="4">
        <f t="shared" ca="1" si="185"/>
        <v>-36.393809177990825</v>
      </c>
      <c r="M1495" s="4">
        <f t="shared" ca="1" si="186"/>
        <v>6370.5869283127431</v>
      </c>
      <c r="N1495" s="4">
        <f ca="1">SQRT(User_Model_Calcs!M1495^2+Sat_Data!$B$3^2-2*User_Model_Calcs!M1495*Sat_Data!$B$3*COS(RADIANS(L1495))*COS(RADIANS(I1495)))</f>
        <v>38519.125135928247</v>
      </c>
      <c r="O1495" s="4">
        <f ca="1">DEGREES(ACOS(((Earth_Data!$B$1+Sat_Data!$B$2)/User_Model_Calcs!N1495)*SQRT(1-COS(RADIANS(User_Model_Calcs!I1495))^2*COS(RADIANS(User_Model_Calcs!A1495))^2)))</f>
        <v>30.957582094117168</v>
      </c>
      <c r="P1495" s="4">
        <f t="shared" ca="1" si="187"/>
        <v>53.93553407894597</v>
      </c>
    </row>
    <row r="1496" spans="1:16" x14ac:dyDescent="0.25">
      <c r="A1496" s="4">
        <f t="shared" ca="1" si="188"/>
        <v>-19.322566813359472</v>
      </c>
      <c r="B1496" s="4">
        <f t="shared" ca="1" si="189"/>
        <v>152.18611396845731</v>
      </c>
      <c r="C1496" s="4">
        <v>4745</v>
      </c>
      <c r="D1496" s="4">
        <f t="shared" ca="1" si="190"/>
        <v>1.2</v>
      </c>
      <c r="E1496" s="4">
        <v>0.55000000000000004</v>
      </c>
      <c r="F1496" s="4">
        <v>19.899999999999999</v>
      </c>
      <c r="G1496" s="4">
        <f t="shared" ca="1" si="184"/>
        <v>45.364313344089069</v>
      </c>
      <c r="H1496" s="4">
        <f t="shared" ca="1" si="191"/>
        <v>21.061073569133701</v>
      </c>
      <c r="I1496" s="4">
        <f ca="1">User_Model_Calcs!B1496-Sat_Data!$B$5</f>
        <v>42.186113968457306</v>
      </c>
      <c r="J1496" s="4">
        <f ca="1">(Earth_Data!$B$1/SQRT(1-Earth_Data!$B$2^2*SIN(RADIANS(User_Model_Calcs!A1496))^2))*COS(RADIANS(User_Model_Calcs!A1496))</f>
        <v>6021.0708249371119</v>
      </c>
      <c r="K1496" s="4">
        <f ca="1">((Earth_Data!$B$1*(1-Earth_Data!$B$2^2))/SQRT(1-Earth_Data!$B$2^2*SIN(RADIANS(User_Model_Calcs!A1496))^2))*SIN(RADIANS(User_Model_Calcs!A1496))</f>
        <v>-2097.0781714778609</v>
      </c>
      <c r="L1496" s="4">
        <f t="shared" ca="1" si="185"/>
        <v>-19.202711201194163</v>
      </c>
      <c r="M1496" s="4">
        <f t="shared" ca="1" si="186"/>
        <v>6375.8160839376314</v>
      </c>
      <c r="N1496" s="4">
        <f ca="1">SQRT(User_Model_Calcs!M1496^2+Sat_Data!$B$3^2-2*User_Model_Calcs!M1496*Sat_Data!$B$3*COS(RADIANS(L1496))*COS(RADIANS(I1496)))</f>
        <v>37976.862813972009</v>
      </c>
      <c r="O1496" s="4">
        <f ca="1">DEGREES(ACOS(((Earth_Data!$B$1+Sat_Data!$B$2)/User_Model_Calcs!N1496)*SQRT(1-COS(RADIANS(User_Model_Calcs!I1496))^2*COS(RADIANS(User_Model_Calcs!A1496))^2)))</f>
        <v>37.465364120044427</v>
      </c>
      <c r="P1496" s="4">
        <f t="shared" ca="1" si="187"/>
        <v>69.943150259553946</v>
      </c>
    </row>
    <row r="1497" spans="1:16" x14ac:dyDescent="0.25">
      <c r="A1497" s="4">
        <f t="shared" ca="1" si="188"/>
        <v>-28.405063299379634</v>
      </c>
      <c r="B1497" s="4">
        <f t="shared" ca="1" si="189"/>
        <v>159.62522302736261</v>
      </c>
      <c r="C1497" s="4">
        <v>4746</v>
      </c>
      <c r="D1497" s="4">
        <f t="shared" ca="1" si="190"/>
        <v>1.2</v>
      </c>
      <c r="E1497" s="4">
        <v>0.55000000000000004</v>
      </c>
      <c r="F1497" s="4">
        <v>19.899999999999999</v>
      </c>
      <c r="G1497" s="4">
        <f t="shared" ca="1" si="184"/>
        <v>45.364313344089069</v>
      </c>
      <c r="H1497" s="4">
        <f t="shared" ca="1" si="191"/>
        <v>16.707184550205344</v>
      </c>
      <c r="I1497" s="4">
        <f ca="1">User_Model_Calcs!B1497-Sat_Data!$B$5</f>
        <v>49.625223027362608</v>
      </c>
      <c r="J1497" s="4">
        <f ca="1">(Earth_Data!$B$1/SQRT(1-Earth_Data!$B$2^2*SIN(RADIANS(User_Model_Calcs!A1497))^2))*COS(RADIANS(User_Model_Calcs!A1497))</f>
        <v>5614.5080121261262</v>
      </c>
      <c r="K1497" s="4">
        <f ca="1">((Earth_Data!$B$1*(1-Earth_Data!$B$2^2))/SQRT(1-Earth_Data!$B$2^2*SIN(RADIANS(User_Model_Calcs!A1497))^2))*SIN(RADIANS(User_Model_Calcs!A1497))</f>
        <v>-3016.067224059927</v>
      </c>
      <c r="L1497" s="4">
        <f t="shared" ca="1" si="185"/>
        <v>-28.24432393888863</v>
      </c>
      <c r="M1497" s="4">
        <f t="shared" ca="1" si="186"/>
        <v>6373.3320734351373</v>
      </c>
      <c r="N1497" s="4">
        <f ca="1">SQRT(User_Model_Calcs!M1497^2+Sat_Data!$B$3^2-2*User_Model_Calcs!M1497*Sat_Data!$B$3*COS(RADIANS(L1497))*COS(RADIANS(I1497)))</f>
        <v>38881.008258316033</v>
      </c>
      <c r="O1497" s="4">
        <f ca="1">DEGREES(ACOS(((Earth_Data!$B$1+Sat_Data!$B$2)/User_Model_Calcs!N1497)*SQRT(1-COS(RADIANS(User_Model_Calcs!I1497))^2*COS(RADIANS(User_Model_Calcs!A1497))^2)))</f>
        <v>26.978282611006897</v>
      </c>
      <c r="P1497" s="4">
        <f t="shared" ca="1" si="187"/>
        <v>67.9770064791674</v>
      </c>
    </row>
    <row r="1498" spans="1:16" x14ac:dyDescent="0.25">
      <c r="A1498" s="4">
        <f t="shared" ca="1" si="188"/>
        <v>-31.376914743537313</v>
      </c>
      <c r="B1498" s="4">
        <f t="shared" ca="1" si="189"/>
        <v>155.26636300511743</v>
      </c>
      <c r="C1498" s="4">
        <v>4747</v>
      </c>
      <c r="D1498" s="4">
        <f t="shared" ca="1" si="190"/>
        <v>0.75</v>
      </c>
      <c r="E1498" s="4">
        <v>0.55000000000000004</v>
      </c>
      <c r="F1498" s="4">
        <v>19.899999999999999</v>
      </c>
      <c r="G1498" s="4">
        <f t="shared" ca="1" si="184"/>
        <v>41.281913690970576</v>
      </c>
      <c r="H1498" s="4">
        <f t="shared" ca="1" si="191"/>
        <v>17.736153690016923</v>
      </c>
      <c r="I1498" s="4">
        <f ca="1">User_Model_Calcs!B1498-Sat_Data!$B$5</f>
        <v>45.266363005117427</v>
      </c>
      <c r="J1498" s="4">
        <f ca="1">(Earth_Data!$B$1/SQRT(1-Earth_Data!$B$2^2*SIN(RADIANS(User_Model_Calcs!A1498))^2))*COS(RADIANS(User_Model_Calcs!A1498))</f>
        <v>5450.3529400183161</v>
      </c>
      <c r="K1498" s="4">
        <f ca="1">((Earth_Data!$B$1*(1-Earth_Data!$B$2^2))/SQRT(1-Earth_Data!$B$2^2*SIN(RADIANS(User_Model_Calcs!A1498))^2))*SIN(RADIANS(User_Model_Calcs!A1498))</f>
        <v>-3301.6442796751599</v>
      </c>
      <c r="L1498" s="4">
        <f t="shared" ca="1" si="185"/>
        <v>-31.206100425155977</v>
      </c>
      <c r="M1498" s="4">
        <f t="shared" ca="1" si="186"/>
        <v>6372.3780584863298</v>
      </c>
      <c r="N1498" s="4">
        <f ca="1">SQRT(User_Model_Calcs!M1498^2+Sat_Data!$B$3^2-2*User_Model_Calcs!M1498*Sat_Data!$B$3*COS(RADIANS(L1498))*COS(RADIANS(I1498)))</f>
        <v>38664.410923779738</v>
      </c>
      <c r="O1498" s="4">
        <f ca="1">DEGREES(ACOS(((Earth_Data!$B$1+Sat_Data!$B$2)/User_Model_Calcs!N1498)*SQRT(1-COS(RADIANS(User_Model_Calcs!I1498))^2*COS(RADIANS(User_Model_Calcs!A1498))^2)))</f>
        <v>29.344817623493253</v>
      </c>
      <c r="P1498" s="4">
        <f t="shared" ca="1" si="187"/>
        <v>62.713189727472262</v>
      </c>
    </row>
    <row r="1499" spans="1:16" x14ac:dyDescent="0.25">
      <c r="A1499" s="4">
        <f t="shared" ca="1" si="188"/>
        <v>-41.456683787832368</v>
      </c>
      <c r="B1499" s="4">
        <f t="shared" ca="1" si="189"/>
        <v>148.61893692383941</v>
      </c>
      <c r="C1499" s="4">
        <v>4748</v>
      </c>
      <c r="D1499" s="4">
        <f t="shared" ca="1" si="190"/>
        <v>0.75</v>
      </c>
      <c r="E1499" s="4">
        <v>0.55000000000000004</v>
      </c>
      <c r="F1499" s="4">
        <v>19.899999999999999</v>
      </c>
      <c r="G1499" s="4">
        <f t="shared" ca="1" si="184"/>
        <v>41.281913690970576</v>
      </c>
      <c r="H1499" s="4">
        <f t="shared" ca="1" si="191"/>
        <v>19.023408330712662</v>
      </c>
      <c r="I1499" s="4">
        <f ca="1">User_Model_Calcs!B1499-Sat_Data!$B$5</f>
        <v>38.618936923839414</v>
      </c>
      <c r="J1499" s="4">
        <f ca="1">(Earth_Data!$B$1/SQRT(1-Earth_Data!$B$2^2*SIN(RADIANS(User_Model_Calcs!A1499))^2))*COS(RADIANS(User_Model_Calcs!A1499))</f>
        <v>4787.166854818387</v>
      </c>
      <c r="K1499" s="4">
        <f ca="1">((Earth_Data!$B$1*(1-Earth_Data!$B$2^2))/SQRT(1-Earth_Data!$B$2^2*SIN(RADIANS(User_Model_Calcs!A1499))^2))*SIN(RADIANS(User_Model_Calcs!A1499))</f>
        <v>-4200.5694889252627</v>
      </c>
      <c r="L1499" s="4">
        <f t="shared" ca="1" si="185"/>
        <v>-41.265805828125174</v>
      </c>
      <c r="M1499" s="4">
        <f t="shared" ca="1" si="186"/>
        <v>6368.8107623921132</v>
      </c>
      <c r="N1499" s="4">
        <f ca="1">SQRT(User_Model_Calcs!M1499^2+Sat_Data!$B$3^2-2*User_Model_Calcs!M1499*Sat_Data!$B$3*COS(RADIANS(L1499))*COS(RADIANS(I1499)))</f>
        <v>38768.091771238054</v>
      </c>
      <c r="O1499" s="4">
        <f ca="1">DEGREES(ACOS(((Earth_Data!$B$1+Sat_Data!$B$2)/User_Model_Calcs!N1499)*SQRT(1-COS(RADIANS(User_Model_Calcs!I1499))^2*COS(RADIANS(User_Model_Calcs!A1499))^2)))</f>
        <v>28.159333562137839</v>
      </c>
      <c r="P1499" s="4">
        <f t="shared" ca="1" si="187"/>
        <v>50.348797128116338</v>
      </c>
    </row>
    <row r="1500" spans="1:16" x14ac:dyDescent="0.25">
      <c r="A1500" s="4">
        <f t="shared" ca="1" si="188"/>
        <v>-25.59591030720803</v>
      </c>
      <c r="B1500" s="4">
        <f t="shared" ca="1" si="189"/>
        <v>124.29371435358269</v>
      </c>
      <c r="C1500" s="4">
        <v>4749</v>
      </c>
      <c r="D1500" s="4">
        <f t="shared" ca="1" si="190"/>
        <v>3</v>
      </c>
      <c r="E1500" s="4">
        <v>0.55000000000000004</v>
      </c>
      <c r="F1500" s="4">
        <v>19.899999999999999</v>
      </c>
      <c r="G1500" s="4">
        <f t="shared" ca="1" si="184"/>
        <v>53.323113517529826</v>
      </c>
      <c r="H1500" s="4">
        <f t="shared" ca="1" si="191"/>
        <v>23.372011955373559</v>
      </c>
      <c r="I1500" s="4">
        <f ca="1">User_Model_Calcs!B1500-Sat_Data!$B$5</f>
        <v>14.293714353582686</v>
      </c>
      <c r="J1500" s="4">
        <f ca="1">(Earth_Data!$B$1/SQRT(1-Earth_Data!$B$2^2*SIN(RADIANS(User_Model_Calcs!A1500))^2))*COS(RADIANS(User_Model_Calcs!A1500))</f>
        <v>5755.8078161139174</v>
      </c>
      <c r="K1500" s="4">
        <f ca="1">((Earth_Data!$B$1*(1-Earth_Data!$B$2^2))/SQRT(1-Earth_Data!$B$2^2*SIN(RADIANS(User_Model_Calcs!A1500))^2))*SIN(RADIANS(User_Model_Calcs!A1500))</f>
        <v>-2738.7576859769338</v>
      </c>
      <c r="L1500" s="4">
        <f t="shared" ca="1" si="185"/>
        <v>-25.446276557543865</v>
      </c>
      <c r="M1500" s="4">
        <f t="shared" ca="1" si="186"/>
        <v>6374.1758117058389</v>
      </c>
      <c r="N1500" s="4">
        <f ca="1">SQRT(User_Model_Calcs!M1500^2+Sat_Data!$B$3^2-2*User_Model_Calcs!M1500*Sat_Data!$B$3*COS(RADIANS(L1500))*COS(RADIANS(I1500)))</f>
        <v>36716.390883267093</v>
      </c>
      <c r="O1500" s="4">
        <f ca="1">DEGREES(ACOS(((Earth_Data!$B$1+Sat_Data!$B$2)/User_Model_Calcs!N1500)*SQRT(1-COS(RADIANS(User_Model_Calcs!I1500))^2*COS(RADIANS(User_Model_Calcs!A1500))^2)))</f>
        <v>56.072751999891153</v>
      </c>
      <c r="P1500" s="4">
        <f t="shared" ca="1" si="187"/>
        <v>30.529522558354003</v>
      </c>
    </row>
    <row r="1501" spans="1:16" x14ac:dyDescent="0.25">
      <c r="A1501" s="4">
        <f t="shared" ca="1" si="188"/>
        <v>-19.267902820411219</v>
      </c>
      <c r="B1501" s="4">
        <f t="shared" ca="1" si="189"/>
        <v>147.81769315991119</v>
      </c>
      <c r="C1501" s="4">
        <v>4750</v>
      </c>
      <c r="D1501" s="4">
        <f t="shared" ca="1" si="190"/>
        <v>0.75</v>
      </c>
      <c r="E1501" s="4">
        <v>0.55000000000000004</v>
      </c>
      <c r="F1501" s="4">
        <v>19.899999999999999</v>
      </c>
      <c r="G1501" s="4">
        <f t="shared" ca="1" si="184"/>
        <v>41.281913690970576</v>
      </c>
      <c r="H1501" s="4">
        <f t="shared" ca="1" si="191"/>
        <v>16.145833514304055</v>
      </c>
      <c r="I1501" s="4">
        <f ca="1">User_Model_Calcs!B1501-Sat_Data!$B$5</f>
        <v>37.817693159911187</v>
      </c>
      <c r="J1501" s="4">
        <f ca="1">(Earth_Data!$B$1/SQRT(1-Earth_Data!$B$2^2*SIN(RADIANS(User_Model_Calcs!A1501))^2))*COS(RADIANS(User_Model_Calcs!A1501))</f>
        <v>6023.0703145822399</v>
      </c>
      <c r="K1501" s="4">
        <f ca="1">((Earth_Data!$B$1*(1-Earth_Data!$B$2^2))/SQRT(1-Earth_Data!$B$2^2*SIN(RADIANS(User_Model_Calcs!A1501))^2))*SIN(RADIANS(User_Model_Calcs!A1501))</f>
        <v>-2091.3670026924219</v>
      </c>
      <c r="L1501" s="4">
        <f t="shared" ca="1" si="185"/>
        <v>-19.148333927888611</v>
      </c>
      <c r="M1501" s="4">
        <f t="shared" ca="1" si="186"/>
        <v>6375.828726867785</v>
      </c>
      <c r="N1501" s="4">
        <f ca="1">SQRT(User_Model_Calcs!M1501^2+Sat_Data!$B$3^2-2*User_Model_Calcs!M1501*Sat_Data!$B$3*COS(RADIANS(L1501))*COS(RADIANS(I1501)))</f>
        <v>37646.119795585924</v>
      </c>
      <c r="O1501" s="4">
        <f ca="1">DEGREES(ACOS(((Earth_Data!$B$1+Sat_Data!$B$2)/User_Model_Calcs!N1501)*SQRT(1-COS(RADIANS(User_Model_Calcs!I1501))^2*COS(RADIANS(User_Model_Calcs!A1501))^2)))</f>
        <v>41.735699554318003</v>
      </c>
      <c r="P1501" s="4">
        <f t="shared" ca="1" si="187"/>
        <v>66.967532307500662</v>
      </c>
    </row>
    <row r="1502" spans="1:16" x14ac:dyDescent="0.25">
      <c r="A1502" s="4">
        <f t="shared" ca="1" si="188"/>
        <v>-29.371675947832387</v>
      </c>
      <c r="B1502" s="4">
        <f t="shared" ca="1" si="189"/>
        <v>133.87854674306877</v>
      </c>
      <c r="C1502" s="4">
        <v>4751</v>
      </c>
      <c r="D1502" s="4">
        <f t="shared" ca="1" si="190"/>
        <v>0.75</v>
      </c>
      <c r="E1502" s="4">
        <v>0.55000000000000004</v>
      </c>
      <c r="F1502" s="4">
        <v>19.899999999999999</v>
      </c>
      <c r="G1502" s="4">
        <f t="shared" ca="1" si="184"/>
        <v>41.281913690970576</v>
      </c>
      <c r="H1502" s="4">
        <f t="shared" ca="1" si="191"/>
        <v>15.726265647230763</v>
      </c>
      <c r="I1502" s="4">
        <f ca="1">User_Model_Calcs!B1502-Sat_Data!$B$5</f>
        <v>23.878546743068767</v>
      </c>
      <c r="J1502" s="4">
        <f ca="1">(Earth_Data!$B$1/SQRT(1-Earth_Data!$B$2^2*SIN(RADIANS(User_Model_Calcs!A1502))^2))*COS(RADIANS(User_Model_Calcs!A1502))</f>
        <v>5562.7518995624823</v>
      </c>
      <c r="K1502" s="4">
        <f ca="1">((Earth_Data!$B$1*(1-Earth_Data!$B$2^2))/SQRT(1-Earth_Data!$B$2^2*SIN(RADIANS(User_Model_Calcs!A1502))^2))*SIN(RADIANS(User_Model_Calcs!A1502))</f>
        <v>-3109.8682132081958</v>
      </c>
      <c r="L1502" s="4">
        <f t="shared" ca="1" si="185"/>
        <v>-29.207465366200172</v>
      </c>
      <c r="M1502" s="4">
        <f t="shared" ca="1" si="186"/>
        <v>6373.0282440617457</v>
      </c>
      <c r="N1502" s="4">
        <f ca="1">SQRT(User_Model_Calcs!M1502^2+Sat_Data!$B$3^2-2*User_Model_Calcs!M1502*Sat_Data!$B$3*COS(RADIANS(L1502))*COS(RADIANS(I1502)))</f>
        <v>37275.796417888138</v>
      </c>
      <c r="O1502" s="4">
        <f ca="1">DEGREES(ACOS(((Earth_Data!$B$1+Sat_Data!$B$2)/User_Model_Calcs!N1502)*SQRT(1-COS(RADIANS(User_Model_Calcs!I1502))^2*COS(RADIANS(User_Model_Calcs!A1502))^2)))</f>
        <v>46.891102224438711</v>
      </c>
      <c r="P1502" s="4">
        <f t="shared" ca="1" si="187"/>
        <v>42.068777396533299</v>
      </c>
    </row>
    <row r="1503" spans="1:16" x14ac:dyDescent="0.25">
      <c r="A1503" s="4">
        <f t="shared" ca="1" si="188"/>
        <v>-38.848221594629365</v>
      </c>
      <c r="B1503" s="4">
        <f t="shared" ca="1" si="189"/>
        <v>106.52909325264262</v>
      </c>
      <c r="C1503" s="4">
        <v>4752</v>
      </c>
      <c r="D1503" s="4">
        <f t="shared" ca="1" si="190"/>
        <v>1.2</v>
      </c>
      <c r="E1503" s="4">
        <v>0.55000000000000004</v>
      </c>
      <c r="F1503" s="4">
        <v>19.899999999999999</v>
      </c>
      <c r="G1503" s="4">
        <f t="shared" ca="1" si="184"/>
        <v>45.364313344089069</v>
      </c>
      <c r="H1503" s="4">
        <f t="shared" ca="1" si="191"/>
        <v>18.172101609218338</v>
      </c>
      <c r="I1503" s="4">
        <f ca="1">User_Model_Calcs!B1503-Sat_Data!$B$5</f>
        <v>-3.4709067473573754</v>
      </c>
      <c r="J1503" s="4">
        <f ca="1">(Earth_Data!$B$1/SQRT(1-Earth_Data!$B$2^2*SIN(RADIANS(User_Model_Calcs!A1503))^2))*COS(RADIANS(User_Model_Calcs!A1503))</f>
        <v>4973.9162064523689</v>
      </c>
      <c r="K1503" s="4">
        <f ca="1">((Earth_Data!$B$1*(1-Earth_Data!$B$2^2))/SQRT(1-Earth_Data!$B$2^2*SIN(RADIANS(User_Model_Calcs!A1503))^2))*SIN(RADIANS(User_Model_Calcs!A1503))</f>
        <v>-3979.2098919118102</v>
      </c>
      <c r="L1503" s="4">
        <f t="shared" ca="1" si="185"/>
        <v>-38.660348578300557</v>
      </c>
      <c r="M1503" s="4">
        <f t="shared" ca="1" si="186"/>
        <v>6369.7687393419801</v>
      </c>
      <c r="N1503" s="4">
        <f ca="1">SQRT(User_Model_Calcs!M1503^2+Sat_Data!$B$3^2-2*User_Model_Calcs!M1503*Sat_Data!$B$3*COS(RADIANS(L1503))*COS(RADIANS(I1503)))</f>
        <v>37412.781939622066</v>
      </c>
      <c r="O1503" s="4">
        <f ca="1">DEGREES(ACOS(((Earth_Data!$B$1+Sat_Data!$B$2)/User_Model_Calcs!N1503)*SQRT(1-COS(RADIANS(User_Model_Calcs!I1503))^2*COS(RADIANS(User_Model_Calcs!A1503))^2)))</f>
        <v>44.853316237341687</v>
      </c>
      <c r="P1503" s="4">
        <f t="shared" ca="1" si="187"/>
        <v>5.52305435501557</v>
      </c>
    </row>
    <row r="1504" spans="1:16" x14ac:dyDescent="0.25">
      <c r="A1504" s="4">
        <f t="shared" ca="1" si="188"/>
        <v>-19.711654003825139</v>
      </c>
      <c r="B1504" s="4">
        <f t="shared" ca="1" si="189"/>
        <v>148.62539107329053</v>
      </c>
      <c r="C1504" s="4">
        <v>4753</v>
      </c>
      <c r="D1504" s="4">
        <f t="shared" ca="1" si="190"/>
        <v>0.75</v>
      </c>
      <c r="E1504" s="4">
        <v>0.55000000000000004</v>
      </c>
      <c r="F1504" s="4">
        <v>19.899999999999999</v>
      </c>
      <c r="G1504" s="4">
        <f t="shared" ca="1" si="184"/>
        <v>41.281913690970576</v>
      </c>
      <c r="H1504" s="4">
        <f t="shared" ca="1" si="191"/>
        <v>21.433190399165092</v>
      </c>
      <c r="I1504" s="4">
        <f ca="1">User_Model_Calcs!B1504-Sat_Data!$B$5</f>
        <v>38.62539107329053</v>
      </c>
      <c r="J1504" s="4">
        <f ca="1">(Earth_Data!$B$1/SQRT(1-Earth_Data!$B$2^2*SIN(RADIANS(User_Model_Calcs!A1504))^2))*COS(RADIANS(User_Model_Calcs!A1504))</f>
        <v>6006.6812267986752</v>
      </c>
      <c r="K1504" s="4">
        <f ca="1">((Earth_Data!$B$1*(1-Earth_Data!$B$2^2))/SQRT(1-Earth_Data!$B$2^2*SIN(RADIANS(User_Model_Calcs!A1504))^2))*SIN(RADIANS(User_Model_Calcs!A1504))</f>
        <v>-2137.6746072103037</v>
      </c>
      <c r="L1504" s="4">
        <f t="shared" ca="1" si="185"/>
        <v>-19.589770149230166</v>
      </c>
      <c r="M1504" s="4">
        <f t="shared" ca="1" si="186"/>
        <v>6375.7252204504048</v>
      </c>
      <c r="N1504" s="4">
        <f ca="1">SQRT(User_Model_Calcs!M1504^2+Sat_Data!$B$3^2-2*User_Model_Calcs!M1504*Sat_Data!$B$3*COS(RADIANS(L1504))*COS(RADIANS(I1504)))</f>
        <v>37719.208275663841</v>
      </c>
      <c r="O1504" s="4">
        <f ca="1">DEGREES(ACOS(((Earth_Data!$B$1+Sat_Data!$B$2)/User_Model_Calcs!N1504)*SQRT(1-COS(RADIANS(User_Model_Calcs!I1504))^2*COS(RADIANS(User_Model_Calcs!A1504))^2)))</f>
        <v>40.763685624907694</v>
      </c>
      <c r="P1504" s="4">
        <f t="shared" ca="1" si="187"/>
        <v>67.114030157421936</v>
      </c>
    </row>
    <row r="1505" spans="1:16" x14ac:dyDescent="0.25">
      <c r="A1505" s="4">
        <f t="shared" ca="1" si="188"/>
        <v>-43.829034735015007</v>
      </c>
      <c r="B1505" s="4">
        <f t="shared" ca="1" si="189"/>
        <v>143.82170788490265</v>
      </c>
      <c r="C1505" s="4">
        <v>4754</v>
      </c>
      <c r="D1505" s="4">
        <f t="shared" ca="1" si="190"/>
        <v>0.75</v>
      </c>
      <c r="E1505" s="4">
        <v>0.55000000000000004</v>
      </c>
      <c r="F1505" s="4">
        <v>19.899999999999999</v>
      </c>
      <c r="G1505" s="4">
        <f t="shared" ca="1" si="184"/>
        <v>41.281913690970576</v>
      </c>
      <c r="H1505" s="4">
        <f t="shared" ca="1" si="191"/>
        <v>15.880271165621972</v>
      </c>
      <c r="I1505" s="4">
        <f ca="1">User_Model_Calcs!B1505-Sat_Data!$B$5</f>
        <v>33.821707884902651</v>
      </c>
      <c r="J1505" s="4">
        <f ca="1">(Earth_Data!$B$1/SQRT(1-Earth_Data!$B$2^2*SIN(RADIANS(User_Model_Calcs!A1505))^2))*COS(RADIANS(User_Model_Calcs!A1505))</f>
        <v>4608.6540278434677</v>
      </c>
      <c r="K1505" s="4">
        <f ca="1">((Earth_Data!$B$1*(1-Earth_Data!$B$2^2))/SQRT(1-Earth_Data!$B$2^2*SIN(RADIANS(User_Model_Calcs!A1505))^2))*SIN(RADIANS(User_Model_Calcs!A1505))</f>
        <v>-4394.4089526974212</v>
      </c>
      <c r="L1505" s="4">
        <f t="shared" ca="1" si="185"/>
        <v>-43.636794804707769</v>
      </c>
      <c r="M1505" s="4">
        <f t="shared" ca="1" si="186"/>
        <v>6367.9291761062377</v>
      </c>
      <c r="N1505" s="4">
        <f ca="1">SQRT(User_Model_Calcs!M1505^2+Sat_Data!$B$3^2-2*User_Model_Calcs!M1505*Sat_Data!$B$3*COS(RADIANS(L1505))*COS(RADIANS(I1505)))</f>
        <v>38671.61058604523</v>
      </c>
      <c r="O1505" s="4">
        <f ca="1">DEGREES(ACOS(((Earth_Data!$B$1+Sat_Data!$B$2)/User_Model_Calcs!N1505)*SQRT(1-COS(RADIANS(User_Model_Calcs!I1505))^2*COS(RADIANS(User_Model_Calcs!A1505))^2)))</f>
        <v>29.214439186779561</v>
      </c>
      <c r="P1505" s="4">
        <f t="shared" ca="1" si="187"/>
        <v>44.053143956870215</v>
      </c>
    </row>
    <row r="1506" spans="1:16" x14ac:dyDescent="0.25">
      <c r="A1506" s="4">
        <f t="shared" ca="1" si="188"/>
        <v>-26.733986397535993</v>
      </c>
      <c r="B1506" s="4">
        <f t="shared" ca="1" si="189"/>
        <v>147.18271476044598</v>
      </c>
      <c r="C1506" s="4">
        <v>4755</v>
      </c>
      <c r="D1506" s="4">
        <f t="shared" ca="1" si="190"/>
        <v>3</v>
      </c>
      <c r="E1506" s="4">
        <v>0.55000000000000004</v>
      </c>
      <c r="F1506" s="4">
        <v>19.899999999999999</v>
      </c>
      <c r="G1506" s="4">
        <f t="shared" ca="1" si="184"/>
        <v>53.323113517529826</v>
      </c>
      <c r="H1506" s="4">
        <f t="shared" ca="1" si="191"/>
        <v>15.318118563862654</v>
      </c>
      <c r="I1506" s="4">
        <f ca="1">User_Model_Calcs!B1506-Sat_Data!$B$5</f>
        <v>37.182714760445975</v>
      </c>
      <c r="J1506" s="4">
        <f ca="1">(Earth_Data!$B$1/SQRT(1-Earth_Data!$B$2^2*SIN(RADIANS(User_Model_Calcs!A1506))^2))*COS(RADIANS(User_Model_Calcs!A1506))</f>
        <v>5700.2092789469052</v>
      </c>
      <c r="K1506" s="4">
        <f ca="1">((Earth_Data!$B$1*(1-Earth_Data!$B$2^2))/SQRT(1-Earth_Data!$B$2^2*SIN(RADIANS(User_Model_Calcs!A1506))^2))*SIN(RADIANS(User_Model_Calcs!A1506))</f>
        <v>-2851.9234679063838</v>
      </c>
      <c r="L1506" s="4">
        <f t="shared" ca="1" si="185"/>
        <v>-26.579674905643273</v>
      </c>
      <c r="M1506" s="4">
        <f t="shared" ca="1" si="186"/>
        <v>6373.8413292603682</v>
      </c>
      <c r="N1506" s="4">
        <f ca="1">SQRT(User_Model_Calcs!M1506^2+Sat_Data!$B$3^2-2*User_Model_Calcs!M1506*Sat_Data!$B$3*COS(RADIANS(L1506))*COS(RADIANS(I1506)))</f>
        <v>37887.594939730603</v>
      </c>
      <c r="O1506" s="4">
        <f ca="1">DEGREES(ACOS(((Earth_Data!$B$1+Sat_Data!$B$2)/User_Model_Calcs!N1506)*SQRT(1-COS(RADIANS(User_Model_Calcs!I1506))^2*COS(RADIANS(User_Model_Calcs!A1506))^2)))</f>
        <v>38.560723889145599</v>
      </c>
      <c r="P1506" s="4">
        <f t="shared" ca="1" si="187"/>
        <v>59.330983345152987</v>
      </c>
    </row>
    <row r="1507" spans="1:16" x14ac:dyDescent="0.25">
      <c r="A1507" s="4">
        <f t="shared" ca="1" si="188"/>
        <v>-29.895955802116994</v>
      </c>
      <c r="B1507" s="4">
        <f t="shared" ca="1" si="189"/>
        <v>156.20008137956918</v>
      </c>
      <c r="C1507" s="4">
        <v>4756</v>
      </c>
      <c r="D1507" s="4">
        <f t="shared" ca="1" si="190"/>
        <v>1.2</v>
      </c>
      <c r="E1507" s="4">
        <v>0.55000000000000004</v>
      </c>
      <c r="F1507" s="4">
        <v>19.899999999999999</v>
      </c>
      <c r="G1507" s="4">
        <f t="shared" ca="1" si="184"/>
        <v>45.364313344089069</v>
      </c>
      <c r="H1507" s="4">
        <f t="shared" ca="1" si="191"/>
        <v>16.979753312105768</v>
      </c>
      <c r="I1507" s="4">
        <f ca="1">User_Model_Calcs!B1507-Sat_Data!$B$5</f>
        <v>46.200081379569184</v>
      </c>
      <c r="J1507" s="4">
        <f ca="1">(Earth_Data!$B$1/SQRT(1-Earth_Data!$B$2^2*SIN(RADIANS(User_Model_Calcs!A1507))^2))*COS(RADIANS(User_Model_Calcs!A1507))</f>
        <v>5534.0169925158571</v>
      </c>
      <c r="K1507" s="4">
        <f ca="1">((Earth_Data!$B$1*(1-Earth_Data!$B$2^2))/SQRT(1-Earth_Data!$B$2^2*SIN(RADIANS(User_Model_Calcs!A1507))^2))*SIN(RADIANS(User_Model_Calcs!A1507))</f>
        <v>-3160.381350879094</v>
      </c>
      <c r="L1507" s="4">
        <f t="shared" ca="1" si="185"/>
        <v>-29.72994000470343</v>
      </c>
      <c r="M1507" s="4">
        <f t="shared" ca="1" si="186"/>
        <v>6372.8607670683195</v>
      </c>
      <c r="N1507" s="4">
        <f ca="1">SQRT(User_Model_Calcs!M1507^2+Sat_Data!$B$3^2-2*User_Model_Calcs!M1507*Sat_Data!$B$3*COS(RADIANS(L1507))*COS(RADIANS(I1507)))</f>
        <v>38670.702322435594</v>
      </c>
      <c r="O1507" s="4">
        <f ca="1">DEGREES(ACOS(((Earth_Data!$B$1+Sat_Data!$B$2)/User_Model_Calcs!N1507)*SQRT(1-COS(RADIANS(User_Model_Calcs!I1507))^2*COS(RADIANS(User_Model_Calcs!A1507))^2)))</f>
        <v>29.280279579135058</v>
      </c>
      <c r="P1507" s="4">
        <f t="shared" ca="1" si="187"/>
        <v>64.453482214995006</v>
      </c>
    </row>
    <row r="1508" spans="1:16" x14ac:dyDescent="0.25">
      <c r="A1508" s="4">
        <f t="shared" ca="1" si="188"/>
        <v>-40.691723890957384</v>
      </c>
      <c r="B1508" s="4">
        <f t="shared" ca="1" si="189"/>
        <v>155.76917807742822</v>
      </c>
      <c r="C1508" s="4">
        <v>4757</v>
      </c>
      <c r="D1508" s="4">
        <f t="shared" ca="1" si="190"/>
        <v>0.75</v>
      </c>
      <c r="E1508" s="4">
        <v>0.55000000000000004</v>
      </c>
      <c r="F1508" s="4">
        <v>19.899999999999999</v>
      </c>
      <c r="G1508" s="4">
        <f t="shared" ca="1" si="184"/>
        <v>41.281913690970576</v>
      </c>
      <c r="H1508" s="4">
        <f t="shared" ca="1" si="191"/>
        <v>22.979259652364465</v>
      </c>
      <c r="I1508" s="4">
        <f ca="1">User_Model_Calcs!B1508-Sat_Data!$B$5</f>
        <v>45.769178077428222</v>
      </c>
      <c r="J1508" s="4">
        <f ca="1">(Earth_Data!$B$1/SQRT(1-Earth_Data!$B$2^2*SIN(RADIANS(User_Model_Calcs!A1508))^2))*COS(RADIANS(User_Model_Calcs!A1508))</f>
        <v>4842.9835690507934</v>
      </c>
      <c r="K1508" s="4">
        <f ca="1">((Earth_Data!$B$1*(1-Earth_Data!$B$2^2))/SQRT(1-Earth_Data!$B$2^2*SIN(RADIANS(User_Model_Calcs!A1508))^2))*SIN(RADIANS(User_Model_Calcs!A1508))</f>
        <v>-4136.5274245223845</v>
      </c>
      <c r="L1508" s="4">
        <f t="shared" ca="1" si="185"/>
        <v>-40.501564419592924</v>
      </c>
      <c r="M1508" s="4">
        <f t="shared" ca="1" si="186"/>
        <v>6369.0932623036497</v>
      </c>
      <c r="N1508" s="4">
        <f ca="1">SQRT(User_Model_Calcs!M1508^2+Sat_Data!$B$3^2-2*User_Model_Calcs!M1508*Sat_Data!$B$3*COS(RADIANS(L1508))*COS(RADIANS(I1508)))</f>
        <v>39159.92888826329</v>
      </c>
      <c r="O1508" s="4">
        <f ca="1">DEGREES(ACOS(((Earth_Data!$B$1+Sat_Data!$B$2)/User_Model_Calcs!N1508)*SQRT(1-COS(RADIANS(User_Model_Calcs!I1508))^2*COS(RADIANS(User_Model_Calcs!A1508))^2)))</f>
        <v>23.965484520692645</v>
      </c>
      <c r="P1508" s="4">
        <f t="shared" ca="1" si="187"/>
        <v>57.596121394934457</v>
      </c>
    </row>
    <row r="1509" spans="1:16" x14ac:dyDescent="0.25">
      <c r="A1509" s="4">
        <f t="shared" ca="1" si="188"/>
        <v>-21.342056726487378</v>
      </c>
      <c r="B1509" s="4">
        <f t="shared" ca="1" si="189"/>
        <v>143.12249524724825</v>
      </c>
      <c r="C1509" s="4">
        <v>4758</v>
      </c>
      <c r="D1509" s="4">
        <f t="shared" ca="1" si="190"/>
        <v>0.75</v>
      </c>
      <c r="E1509" s="4">
        <v>0.55000000000000004</v>
      </c>
      <c r="F1509" s="4">
        <v>19.899999999999999</v>
      </c>
      <c r="G1509" s="4">
        <f t="shared" ca="1" si="184"/>
        <v>41.281913690970576</v>
      </c>
      <c r="H1509" s="4">
        <f t="shared" ca="1" si="191"/>
        <v>15.318507266498127</v>
      </c>
      <c r="I1509" s="4">
        <f ca="1">User_Model_Calcs!B1509-Sat_Data!$B$5</f>
        <v>33.122495247248253</v>
      </c>
      <c r="J1509" s="4">
        <f ca="1">(Earth_Data!$B$1/SQRT(1-Earth_Data!$B$2^2*SIN(RADIANS(User_Model_Calcs!A1509))^2))*COS(RADIANS(User_Model_Calcs!A1509))</f>
        <v>5943.3903647842153</v>
      </c>
      <c r="K1509" s="4">
        <f ca="1">((Earth_Data!$B$1*(1-Earth_Data!$B$2^2))/SQRT(1-Earth_Data!$B$2^2*SIN(RADIANS(User_Model_Calcs!A1509))^2))*SIN(RADIANS(User_Model_Calcs!A1509))</f>
        <v>-2306.7119013197848</v>
      </c>
      <c r="L1509" s="4">
        <f t="shared" ca="1" si="185"/>
        <v>-21.211920707260195</v>
      </c>
      <c r="M1509" s="4">
        <f t="shared" ca="1" si="186"/>
        <v>6375.3281346061067</v>
      </c>
      <c r="N1509" s="4">
        <f ca="1">SQRT(User_Model_Calcs!M1509^2+Sat_Data!$B$3^2-2*User_Model_Calcs!M1509*Sat_Data!$B$3*COS(RADIANS(L1509))*COS(RADIANS(I1509)))</f>
        <v>37399.275777176088</v>
      </c>
      <c r="O1509" s="4">
        <f ca="1">DEGREES(ACOS(((Earth_Data!$B$1+Sat_Data!$B$2)/User_Model_Calcs!N1509)*SQRT(1-COS(RADIANS(User_Model_Calcs!I1509))^2*COS(RADIANS(User_Model_Calcs!A1509))^2)))</f>
        <v>45.137634319503604</v>
      </c>
      <c r="P1509" s="4">
        <f t="shared" ca="1" si="187"/>
        <v>60.847380850962118</v>
      </c>
    </row>
    <row r="1510" spans="1:16" x14ac:dyDescent="0.25">
      <c r="A1510" s="4">
        <f t="shared" ca="1" si="188"/>
        <v>-33.173490171391734</v>
      </c>
      <c r="B1510" s="4">
        <f t="shared" ca="1" si="189"/>
        <v>122.41041887018956</v>
      </c>
      <c r="C1510" s="4">
        <v>4759</v>
      </c>
      <c r="D1510" s="4">
        <f t="shared" ca="1" si="190"/>
        <v>0.75</v>
      </c>
      <c r="E1510" s="4">
        <v>0.55000000000000004</v>
      </c>
      <c r="F1510" s="4">
        <v>19.899999999999999</v>
      </c>
      <c r="G1510" s="4">
        <f t="shared" ca="1" si="184"/>
        <v>41.281913690970576</v>
      </c>
      <c r="H1510" s="4">
        <f t="shared" ca="1" si="191"/>
        <v>22.934153185392219</v>
      </c>
      <c r="I1510" s="4">
        <f ca="1">User_Model_Calcs!B1510-Sat_Data!$B$5</f>
        <v>12.410418870189559</v>
      </c>
      <c r="J1510" s="4">
        <f ca="1">(Earth_Data!$B$1/SQRT(1-Earth_Data!$B$2^2*SIN(RADIANS(User_Model_Calcs!A1510))^2))*COS(RADIANS(User_Model_Calcs!A1510))</f>
        <v>5343.9735365589877</v>
      </c>
      <c r="K1510" s="4">
        <f ca="1">((Earth_Data!$B$1*(1-Earth_Data!$B$2^2))/SQRT(1-Earth_Data!$B$2^2*SIN(RADIANS(User_Model_Calcs!A1510))^2))*SIN(RADIANS(User_Model_Calcs!A1510))</f>
        <v>-3470.0809345514672</v>
      </c>
      <c r="L1510" s="4">
        <f t="shared" ca="1" si="185"/>
        <v>-32.99746564312936</v>
      </c>
      <c r="M1510" s="4">
        <f t="shared" ca="1" si="186"/>
        <v>6371.7748588427348</v>
      </c>
      <c r="N1510" s="4">
        <f ca="1">SQRT(User_Model_Calcs!M1510^2+Sat_Data!$B$3^2-2*User_Model_Calcs!M1510*Sat_Data!$B$3*COS(RADIANS(L1510))*COS(RADIANS(I1510)))</f>
        <v>37125.413368070331</v>
      </c>
      <c r="O1510" s="4">
        <f ca="1">DEGREES(ACOS(((Earth_Data!$B$1+Sat_Data!$B$2)/User_Model_Calcs!N1510)*SQRT(1-COS(RADIANS(User_Model_Calcs!I1510))^2*COS(RADIANS(User_Model_Calcs!A1510))^2)))</f>
        <v>49.143976754247539</v>
      </c>
      <c r="P1510" s="4">
        <f t="shared" ca="1" si="187"/>
        <v>21.908252799010882</v>
      </c>
    </row>
    <row r="1511" spans="1:16" x14ac:dyDescent="0.25">
      <c r="A1511" s="4">
        <f t="shared" ca="1" si="188"/>
        <v>-31.40939466210444</v>
      </c>
      <c r="B1511" s="4">
        <f t="shared" ca="1" si="189"/>
        <v>125.30848946860195</v>
      </c>
      <c r="C1511" s="4">
        <v>4760</v>
      </c>
      <c r="D1511" s="4">
        <f t="shared" ca="1" si="190"/>
        <v>1.2</v>
      </c>
      <c r="E1511" s="4">
        <v>0.55000000000000004</v>
      </c>
      <c r="F1511" s="4">
        <v>19.899999999999999</v>
      </c>
      <c r="G1511" s="4">
        <f t="shared" ca="1" si="184"/>
        <v>45.364313344089069</v>
      </c>
      <c r="H1511" s="4">
        <f t="shared" ca="1" si="191"/>
        <v>23.309190412000696</v>
      </c>
      <c r="I1511" s="4">
        <f ca="1">User_Model_Calcs!B1511-Sat_Data!$B$5</f>
        <v>15.308489468601948</v>
      </c>
      <c r="J1511" s="4">
        <f ca="1">(Earth_Data!$B$1/SQRT(1-Earth_Data!$B$2^2*SIN(RADIANS(User_Model_Calcs!A1511))^2))*COS(RADIANS(User_Model_Calcs!A1511))</f>
        <v>5448.4770198742644</v>
      </c>
      <c r="K1511" s="4">
        <f ca="1">((Earth_Data!$B$1*(1-Earth_Data!$B$2^2))/SQRT(1-Earth_Data!$B$2^2*SIN(RADIANS(User_Model_Calcs!A1511))^2))*SIN(RADIANS(User_Model_Calcs!A1511))</f>
        <v>-3304.718356022735</v>
      </c>
      <c r="L1511" s="4">
        <f t="shared" ca="1" si="185"/>
        <v>-31.238480149649519</v>
      </c>
      <c r="M1511" s="4">
        <f t="shared" ca="1" si="186"/>
        <v>6372.3673190370591</v>
      </c>
      <c r="N1511" s="4">
        <f ca="1">SQRT(User_Model_Calcs!M1511^2+Sat_Data!$B$3^2-2*User_Model_Calcs!M1511*Sat_Data!$B$3*COS(RADIANS(L1511))*COS(RADIANS(I1511)))</f>
        <v>37084.545479853106</v>
      </c>
      <c r="O1511" s="4">
        <f ca="1">DEGREES(ACOS(((Earth_Data!$B$1+Sat_Data!$B$2)/User_Model_Calcs!N1511)*SQRT(1-COS(RADIANS(User_Model_Calcs!I1511))^2*COS(RADIANS(User_Model_Calcs!A1511))^2)))</f>
        <v>49.793344635805859</v>
      </c>
      <c r="P1511" s="4">
        <f t="shared" ca="1" si="187"/>
        <v>27.710225909604098</v>
      </c>
    </row>
    <row r="1512" spans="1:16" x14ac:dyDescent="0.25">
      <c r="A1512" s="4">
        <f t="shared" ca="1" si="188"/>
        <v>-34.433831306476193</v>
      </c>
      <c r="B1512" s="4">
        <f t="shared" ca="1" si="189"/>
        <v>154.87304213272586</v>
      </c>
      <c r="C1512" s="4">
        <v>4761</v>
      </c>
      <c r="D1512" s="4">
        <f t="shared" ca="1" si="190"/>
        <v>1.2</v>
      </c>
      <c r="E1512" s="4">
        <v>0.55000000000000004</v>
      </c>
      <c r="F1512" s="4">
        <v>19.899999999999999</v>
      </c>
      <c r="G1512" s="4">
        <f t="shared" ca="1" si="184"/>
        <v>45.364313344089069</v>
      </c>
      <c r="H1512" s="4">
        <f t="shared" ca="1" si="191"/>
        <v>19.844323058921947</v>
      </c>
      <c r="I1512" s="4">
        <f ca="1">User_Model_Calcs!B1512-Sat_Data!$B$5</f>
        <v>44.873042132725857</v>
      </c>
      <c r="J1512" s="4">
        <f ca="1">(Earth_Data!$B$1/SQRT(1-Earth_Data!$B$2^2*SIN(RADIANS(User_Model_Calcs!A1512))^2))*COS(RADIANS(User_Model_Calcs!A1512))</f>
        <v>5266.1999260679177</v>
      </c>
      <c r="K1512" s="4">
        <f ca="1">((Earth_Data!$B$1*(1-Earth_Data!$B$2^2))/SQRT(1-Earth_Data!$B$2^2*SIN(RADIANS(User_Model_Calcs!A1512))^2))*SIN(RADIANS(User_Model_Calcs!A1512))</f>
        <v>-3586.241617033917</v>
      </c>
      <c r="L1512" s="4">
        <f t="shared" ca="1" si="185"/>
        <v>-34.254561923394199</v>
      </c>
      <c r="M1512" s="4">
        <f t="shared" ca="1" si="186"/>
        <v>6371.3413499092776</v>
      </c>
      <c r="N1512" s="4">
        <f ca="1">SQRT(User_Model_Calcs!M1512^2+Sat_Data!$B$3^2-2*User_Model_Calcs!M1512*Sat_Data!$B$3*COS(RADIANS(L1512))*COS(RADIANS(I1512)))</f>
        <v>38777.505027224113</v>
      </c>
      <c r="O1512" s="4">
        <f ca="1">DEGREES(ACOS(((Earth_Data!$B$1+Sat_Data!$B$2)/User_Model_Calcs!N1512)*SQRT(1-COS(RADIANS(User_Model_Calcs!I1512))^2*COS(RADIANS(User_Model_Calcs!A1512))^2)))</f>
        <v>28.08401905647348</v>
      </c>
      <c r="P1512" s="4">
        <f t="shared" ca="1" si="187"/>
        <v>60.404916034228386</v>
      </c>
    </row>
    <row r="1513" spans="1:16" x14ac:dyDescent="0.25">
      <c r="A1513" s="4">
        <f t="shared" ca="1" si="188"/>
        <v>-37.514570279807117</v>
      </c>
      <c r="B1513" s="4">
        <f t="shared" ca="1" si="189"/>
        <v>138.84668822892812</v>
      </c>
      <c r="C1513" s="4">
        <v>4762</v>
      </c>
      <c r="D1513" s="4">
        <f t="shared" ca="1" si="190"/>
        <v>3</v>
      </c>
      <c r="E1513" s="4">
        <v>0.55000000000000004</v>
      </c>
      <c r="F1513" s="4">
        <v>19.899999999999999</v>
      </c>
      <c r="G1513" s="4">
        <f t="shared" ca="1" si="184"/>
        <v>53.323113517529826</v>
      </c>
      <c r="H1513" s="4">
        <f t="shared" ca="1" si="191"/>
        <v>15.9852329289115</v>
      </c>
      <c r="I1513" s="4">
        <f ca="1">User_Model_Calcs!B1513-Sat_Data!$B$5</f>
        <v>28.846688228928116</v>
      </c>
      <c r="J1513" s="4">
        <f ca="1">(Earth_Data!$B$1/SQRT(1-Earth_Data!$B$2^2*SIN(RADIANS(User_Model_Calcs!A1513))^2))*COS(RADIANS(User_Model_Calcs!A1513))</f>
        <v>5065.4226583806067</v>
      </c>
      <c r="K1513" s="4">
        <f ca="1">((Earth_Data!$B$1*(1-Earth_Data!$B$2^2))/SQRT(1-Earth_Data!$B$2^2*SIN(RADIANS(User_Model_Calcs!A1513))^2))*SIN(RADIANS(User_Model_Calcs!A1513))</f>
        <v>-3862.8483136244672</v>
      </c>
      <c r="L1513" s="4">
        <f t="shared" ca="1" si="185"/>
        <v>-37.328835825369758</v>
      </c>
      <c r="M1513" s="4">
        <f t="shared" ca="1" si="186"/>
        <v>6370.2514708688732</v>
      </c>
      <c r="N1513" s="4">
        <f ca="1">SQRT(User_Model_Calcs!M1513^2+Sat_Data!$B$3^2-2*User_Model_Calcs!M1513*Sat_Data!$B$3*COS(RADIANS(L1513))*COS(RADIANS(I1513)))</f>
        <v>38003.169271648112</v>
      </c>
      <c r="O1513" s="4">
        <f ca="1">DEGREES(ACOS(((Earth_Data!$B$1+Sat_Data!$B$2)/User_Model_Calcs!N1513)*SQRT(1-COS(RADIANS(User_Model_Calcs!I1513))^2*COS(RADIANS(User_Model_Calcs!A1513))^2)))</f>
        <v>37.06265066496718</v>
      </c>
      <c r="P1513" s="4">
        <f t="shared" ca="1" si="187"/>
        <v>42.129812687026181</v>
      </c>
    </row>
    <row r="1514" spans="1:16" x14ac:dyDescent="0.25">
      <c r="A1514" s="4">
        <f t="shared" ca="1" si="188"/>
        <v>-14.945504609513156</v>
      </c>
      <c r="B1514" s="4">
        <f t="shared" ca="1" si="189"/>
        <v>143.6747375707946</v>
      </c>
      <c r="C1514" s="4">
        <v>4763</v>
      </c>
      <c r="D1514" s="4">
        <f t="shared" ca="1" si="190"/>
        <v>1.2</v>
      </c>
      <c r="E1514" s="4">
        <v>0.55000000000000004</v>
      </c>
      <c r="F1514" s="4">
        <v>19.899999999999999</v>
      </c>
      <c r="G1514" s="4">
        <f t="shared" ca="1" si="184"/>
        <v>45.364313344089069</v>
      </c>
      <c r="H1514" s="4">
        <f t="shared" ca="1" si="191"/>
        <v>16.696999638202307</v>
      </c>
      <c r="I1514" s="4">
        <f ca="1">User_Model_Calcs!B1514-Sat_Data!$B$5</f>
        <v>33.674737570794605</v>
      </c>
      <c r="J1514" s="4">
        <f ca="1">(Earth_Data!$B$1/SQRT(1-Earth_Data!$B$2^2*SIN(RADIANS(User_Model_Calcs!A1514))^2))*COS(RADIANS(User_Model_Calcs!A1514))</f>
        <v>6163.7498789890278</v>
      </c>
      <c r="K1514" s="4">
        <f ca="1">((Earth_Data!$B$1*(1-Earth_Data!$B$2^2))/SQRT(1-Earth_Data!$B$2^2*SIN(RADIANS(User_Model_Calcs!A1514))^2))*SIN(RADIANS(User_Model_Calcs!A1514))</f>
        <v>-1634.2755888774179</v>
      </c>
      <c r="L1514" s="4">
        <f t="shared" ca="1" si="185"/>
        <v>-14.849886412578773</v>
      </c>
      <c r="M1514" s="4">
        <f t="shared" ca="1" si="186"/>
        <v>6376.7287280499777</v>
      </c>
      <c r="N1514" s="4">
        <f ca="1">SQRT(User_Model_Calcs!M1514^2+Sat_Data!$B$3^2-2*User_Model_Calcs!M1514*Sat_Data!$B$3*COS(RADIANS(L1514))*COS(RADIANS(I1514)))</f>
        <v>37227.925700278895</v>
      </c>
      <c r="O1514" s="4">
        <f ca="1">DEGREES(ACOS(((Earth_Data!$B$1+Sat_Data!$B$2)/User_Model_Calcs!N1514)*SQRT(1-COS(RADIANS(User_Model_Calcs!I1514))^2*COS(RADIANS(User_Model_Calcs!A1514))^2)))</f>
        <v>47.669798201564618</v>
      </c>
      <c r="P1514" s="4">
        <f t="shared" ca="1" si="187"/>
        <v>68.839841613419622</v>
      </c>
    </row>
    <row r="1515" spans="1:16" x14ac:dyDescent="0.25">
      <c r="A1515" s="4">
        <f t="shared" ca="1" si="188"/>
        <v>-20.288940725170541</v>
      </c>
      <c r="B1515" s="4">
        <f t="shared" ca="1" si="189"/>
        <v>155.98091659694654</v>
      </c>
      <c r="C1515" s="4">
        <v>4764</v>
      </c>
      <c r="D1515" s="4">
        <f t="shared" ca="1" si="190"/>
        <v>0.75</v>
      </c>
      <c r="E1515" s="4">
        <v>0.55000000000000004</v>
      </c>
      <c r="F1515" s="4">
        <v>19.899999999999999</v>
      </c>
      <c r="G1515" s="4">
        <f t="shared" ca="1" si="184"/>
        <v>41.281913690970576</v>
      </c>
      <c r="H1515" s="4">
        <f t="shared" ca="1" si="191"/>
        <v>17.79748323319744</v>
      </c>
      <c r="I1515" s="4">
        <f ca="1">User_Model_Calcs!B1515-Sat_Data!$B$5</f>
        <v>45.980916596946543</v>
      </c>
      <c r="J1515" s="4">
        <f ca="1">(Earth_Data!$B$1/SQRT(1-Earth_Data!$B$2^2*SIN(RADIANS(User_Model_Calcs!A1515))^2))*COS(RADIANS(User_Model_Calcs!A1515))</f>
        <v>5984.8231314265404</v>
      </c>
      <c r="K1515" s="4">
        <f ca="1">((Earth_Data!$B$1*(1-Earth_Data!$B$2^2))/SQRT(1-Earth_Data!$B$2^2*SIN(RADIANS(User_Model_Calcs!A1515))^2))*SIN(RADIANS(User_Model_Calcs!A1515))</f>
        <v>-2197.7282506953165</v>
      </c>
      <c r="L1515" s="4">
        <f t="shared" ca="1" si="185"/>
        <v>-20.164088790576326</v>
      </c>
      <c r="M1515" s="4">
        <f t="shared" ca="1" si="186"/>
        <v>6375.5876104373683</v>
      </c>
      <c r="N1515" s="4">
        <f ca="1">SQRT(User_Model_Calcs!M1515^2+Sat_Data!$B$3^2-2*User_Model_Calcs!M1515*Sat_Data!$B$3*COS(RADIANS(L1515))*COS(RADIANS(I1515)))</f>
        <v>38311.28943454408</v>
      </c>
      <c r="O1515" s="4">
        <f ca="1">DEGREES(ACOS(((Earth_Data!$B$1+Sat_Data!$B$2)/User_Model_Calcs!N1515)*SQRT(1-COS(RADIANS(User_Model_Calcs!I1515))^2*COS(RADIANS(User_Model_Calcs!A1515))^2)))</f>
        <v>33.41793576586435</v>
      </c>
      <c r="P1515" s="4">
        <f t="shared" ca="1" si="187"/>
        <v>71.475013708942186</v>
      </c>
    </row>
    <row r="1516" spans="1:16" x14ac:dyDescent="0.25">
      <c r="A1516" s="4">
        <f t="shared" ca="1" si="188"/>
        <v>-18.122525624830029</v>
      </c>
      <c r="B1516" s="4">
        <f t="shared" ca="1" si="189"/>
        <v>128.29809876648352</v>
      </c>
      <c r="C1516" s="4">
        <v>4765</v>
      </c>
      <c r="D1516" s="4">
        <f t="shared" ca="1" si="190"/>
        <v>1.2</v>
      </c>
      <c r="E1516" s="4">
        <v>0.55000000000000004</v>
      </c>
      <c r="F1516" s="4">
        <v>19.899999999999999</v>
      </c>
      <c r="G1516" s="4">
        <f t="shared" ca="1" si="184"/>
        <v>45.364313344089069</v>
      </c>
      <c r="H1516" s="4">
        <f t="shared" ca="1" si="191"/>
        <v>15.633869817722729</v>
      </c>
      <c r="I1516" s="4">
        <f ca="1">User_Model_Calcs!B1516-Sat_Data!$B$5</f>
        <v>18.29809876648352</v>
      </c>
      <c r="J1516" s="4">
        <f ca="1">(Earth_Data!$B$1/SQRT(1-Earth_Data!$B$2^2*SIN(RADIANS(User_Model_Calcs!A1516))^2))*COS(RADIANS(User_Model_Calcs!A1516))</f>
        <v>6063.70698127579</v>
      </c>
      <c r="K1516" s="4">
        <f ca="1">((Earth_Data!$B$1*(1-Earth_Data!$B$2^2))/SQRT(1-Earth_Data!$B$2^2*SIN(RADIANS(User_Model_Calcs!A1516))^2))*SIN(RADIANS(User_Model_Calcs!A1516))</f>
        <v>-1971.2781941511444</v>
      </c>
      <c r="L1516" s="4">
        <f t="shared" ca="1" si="185"/>
        <v>-18.009062116193196</v>
      </c>
      <c r="M1516" s="4">
        <f t="shared" ca="1" si="186"/>
        <v>6376.0865798315936</v>
      </c>
      <c r="N1516" s="4">
        <f ca="1">SQRT(User_Model_Calcs!M1516^2+Sat_Data!$B$3^2-2*User_Model_Calcs!M1516*Sat_Data!$B$3*COS(RADIANS(L1516))*COS(RADIANS(I1516)))</f>
        <v>36510.036302195498</v>
      </c>
      <c r="O1516" s="4">
        <f ca="1">DEGREES(ACOS(((Earth_Data!$B$1+Sat_Data!$B$2)/User_Model_Calcs!N1516)*SQRT(1-COS(RADIANS(User_Model_Calcs!I1516))^2*COS(RADIANS(User_Model_Calcs!A1516))^2)))</f>
        <v>60.14670684677732</v>
      </c>
      <c r="P1516" s="4">
        <f t="shared" ca="1" si="187"/>
        <v>46.752211731953871</v>
      </c>
    </row>
    <row r="1517" spans="1:16" x14ac:dyDescent="0.25">
      <c r="A1517" s="4">
        <f t="shared" ca="1" si="188"/>
        <v>-17.947548791596386</v>
      </c>
      <c r="B1517" s="4">
        <f t="shared" ca="1" si="189"/>
        <v>117.62179015237172</v>
      </c>
      <c r="C1517" s="4">
        <v>4766</v>
      </c>
      <c r="D1517" s="4">
        <f t="shared" ca="1" si="190"/>
        <v>3</v>
      </c>
      <c r="E1517" s="4">
        <v>0.55000000000000004</v>
      </c>
      <c r="F1517" s="4">
        <v>19.899999999999999</v>
      </c>
      <c r="G1517" s="4">
        <f t="shared" ca="1" si="184"/>
        <v>53.323113517529826</v>
      </c>
      <c r="H1517" s="4">
        <f t="shared" ca="1" si="191"/>
        <v>14.411774363894381</v>
      </c>
      <c r="I1517" s="4">
        <f ca="1">User_Model_Calcs!B1517-Sat_Data!$B$5</f>
        <v>7.621790152371716</v>
      </c>
      <c r="J1517" s="4">
        <f ca="1">(Earth_Data!$B$1/SQRT(1-Earth_Data!$B$2^2*SIN(RADIANS(User_Model_Calcs!A1517))^2))*COS(RADIANS(User_Model_Calcs!A1517))</f>
        <v>6069.702843850082</v>
      </c>
      <c r="K1517" s="4">
        <f ca="1">((Earth_Data!$B$1*(1-Earth_Data!$B$2^2))/SQRT(1-Earth_Data!$B$2^2*SIN(RADIANS(User_Model_Calcs!A1517))^2))*SIN(RADIANS(User_Model_Calcs!A1517))</f>
        <v>-1952.8631514702161</v>
      </c>
      <c r="L1517" s="4">
        <f t="shared" ca="1" si="185"/>
        <v>-17.83503407394306</v>
      </c>
      <c r="M1517" s="4">
        <f t="shared" ca="1" si="186"/>
        <v>6376.1247714432284</v>
      </c>
      <c r="N1517" s="4">
        <f ca="1">SQRT(User_Model_Calcs!M1517^2+Sat_Data!$B$3^2-2*User_Model_Calcs!M1517*Sat_Data!$B$3*COS(RADIANS(L1517))*COS(RADIANS(I1517)))</f>
        <v>36209.724585645919</v>
      </c>
      <c r="O1517" s="4">
        <f ca="1">DEGREES(ACOS(((Earth_Data!$B$1+Sat_Data!$B$2)/User_Model_Calcs!N1517)*SQRT(1-COS(RADIANS(User_Model_Calcs!I1517))^2*COS(RADIANS(User_Model_Calcs!A1517))^2)))</f>
        <v>67.18633816484359</v>
      </c>
      <c r="P1517" s="4">
        <f t="shared" ca="1" si="187"/>
        <v>23.473379385134603</v>
      </c>
    </row>
    <row r="1518" spans="1:16" x14ac:dyDescent="0.25">
      <c r="A1518" s="4">
        <f t="shared" ca="1" si="188"/>
        <v>-39.038448312789754</v>
      </c>
      <c r="B1518" s="4">
        <f t="shared" ca="1" si="189"/>
        <v>122.54154428377279</v>
      </c>
      <c r="C1518" s="4">
        <v>4767</v>
      </c>
      <c r="D1518" s="4">
        <f t="shared" ca="1" si="190"/>
        <v>0.75</v>
      </c>
      <c r="E1518" s="4">
        <v>0.55000000000000004</v>
      </c>
      <c r="F1518" s="4">
        <v>19.899999999999999</v>
      </c>
      <c r="G1518" s="4">
        <f t="shared" ca="1" si="184"/>
        <v>41.281913690970576</v>
      </c>
      <c r="H1518" s="4">
        <f t="shared" ca="1" si="191"/>
        <v>23.660353074323979</v>
      </c>
      <c r="I1518" s="4">
        <f ca="1">User_Model_Calcs!B1518-Sat_Data!$B$5</f>
        <v>12.541544283772794</v>
      </c>
      <c r="J1518" s="4">
        <f ca="1">(Earth_Data!$B$1/SQRT(1-Earth_Data!$B$2^2*SIN(RADIANS(User_Model_Calcs!A1518))^2))*COS(RADIANS(User_Model_Calcs!A1518))</f>
        <v>4960.6425161534071</v>
      </c>
      <c r="K1518" s="4">
        <f ca="1">((Earth_Data!$B$1*(1-Earth_Data!$B$2^2))/SQRT(1-Earth_Data!$B$2^2*SIN(RADIANS(User_Model_Calcs!A1518))^2))*SIN(RADIANS(User_Model_Calcs!A1518))</f>
        <v>-3995.634721287257</v>
      </c>
      <c r="L1518" s="4">
        <f t="shared" ca="1" si="185"/>
        <v>-38.850303260948458</v>
      </c>
      <c r="M1518" s="4">
        <f t="shared" ca="1" si="186"/>
        <v>6369.6994433823256</v>
      </c>
      <c r="N1518" s="4">
        <f ca="1">SQRT(User_Model_Calcs!M1518^2+Sat_Data!$B$3^2-2*User_Model_Calcs!M1518*Sat_Data!$B$3*COS(RADIANS(L1518))*COS(RADIANS(I1518)))</f>
        <v>37550.592430611832</v>
      </c>
      <c r="O1518" s="4">
        <f ca="1">DEGREES(ACOS(((Earth_Data!$B$1+Sat_Data!$B$2)/User_Model_Calcs!N1518)*SQRT(1-COS(RADIANS(User_Model_Calcs!I1518))^2*COS(RADIANS(User_Model_Calcs!A1518))^2)))</f>
        <v>42.933560807141987</v>
      </c>
      <c r="P1518" s="4">
        <f t="shared" ca="1" si="187"/>
        <v>19.452848504443882</v>
      </c>
    </row>
    <row r="1519" spans="1:16" x14ac:dyDescent="0.25">
      <c r="A1519" s="4">
        <f t="shared" ca="1" si="188"/>
        <v>-21.397163895717071</v>
      </c>
      <c r="B1519" s="4">
        <f t="shared" ca="1" si="189"/>
        <v>129.03742675998851</v>
      </c>
      <c r="C1519" s="4">
        <v>4768</v>
      </c>
      <c r="D1519" s="4">
        <f t="shared" ca="1" si="190"/>
        <v>3</v>
      </c>
      <c r="E1519" s="4">
        <v>0.55000000000000004</v>
      </c>
      <c r="F1519" s="4">
        <v>19.899999999999999</v>
      </c>
      <c r="G1519" s="4">
        <f t="shared" ca="1" si="184"/>
        <v>53.323113517529826</v>
      </c>
      <c r="H1519" s="4">
        <f t="shared" ca="1" si="191"/>
        <v>14.345455670951175</v>
      </c>
      <c r="I1519" s="4">
        <f ca="1">User_Model_Calcs!B1519-Sat_Data!$B$5</f>
        <v>19.037426759988506</v>
      </c>
      <c r="J1519" s="4">
        <f ca="1">(Earth_Data!$B$1/SQRT(1-Earth_Data!$B$2^2*SIN(RADIANS(User_Model_Calcs!A1519))^2))*COS(RADIANS(User_Model_Calcs!A1519))</f>
        <v>5941.1670568088948</v>
      </c>
      <c r="K1519" s="4">
        <f ca="1">((Earth_Data!$B$1*(1-Earth_Data!$B$2^2))/SQRT(1-Earth_Data!$B$2^2*SIN(RADIANS(User_Model_Calcs!A1519))^2))*SIN(RADIANS(User_Model_Calcs!A1519))</f>
        <v>-2312.3939840948919</v>
      </c>
      <c r="L1519" s="4">
        <f t="shared" ca="1" si="185"/>
        <v>-21.266756116961453</v>
      </c>
      <c r="M1519" s="4">
        <f t="shared" ca="1" si="186"/>
        <v>6375.3142616336581</v>
      </c>
      <c r="N1519" s="4">
        <f ca="1">SQRT(User_Model_Calcs!M1519^2+Sat_Data!$B$3^2-2*User_Model_Calcs!M1519*Sat_Data!$B$3*COS(RADIANS(L1519))*COS(RADIANS(I1519)))</f>
        <v>36672.240664543075</v>
      </c>
      <c r="O1519" s="4">
        <f ca="1">DEGREES(ACOS(((Earth_Data!$B$1+Sat_Data!$B$2)/User_Model_Calcs!N1519)*SQRT(1-COS(RADIANS(User_Model_Calcs!I1519))^2*COS(RADIANS(User_Model_Calcs!A1519))^2)))</f>
        <v>56.921640607724704</v>
      </c>
      <c r="P1519" s="4">
        <f t="shared" ca="1" si="187"/>
        <v>43.404576515030627</v>
      </c>
    </row>
    <row r="1520" spans="1:16" x14ac:dyDescent="0.25">
      <c r="A1520" s="4">
        <f t="shared" ca="1" si="188"/>
        <v>-42.932805395773947</v>
      </c>
      <c r="B1520" s="4">
        <f t="shared" ca="1" si="189"/>
        <v>131.07545751123894</v>
      </c>
      <c r="C1520" s="4">
        <v>4769</v>
      </c>
      <c r="D1520" s="4">
        <f t="shared" ca="1" si="190"/>
        <v>0.75</v>
      </c>
      <c r="E1520" s="4">
        <v>0.55000000000000004</v>
      </c>
      <c r="F1520" s="4">
        <v>19.899999999999999</v>
      </c>
      <c r="G1520" s="4">
        <f t="shared" ca="1" si="184"/>
        <v>41.281913690970576</v>
      </c>
      <c r="H1520" s="4">
        <f t="shared" ca="1" si="191"/>
        <v>18.841478427220412</v>
      </c>
      <c r="I1520" s="4">
        <f ca="1">User_Model_Calcs!B1520-Sat_Data!$B$5</f>
        <v>21.075457511238938</v>
      </c>
      <c r="J1520" s="4">
        <f ca="1">(Earth_Data!$B$1/SQRT(1-Earth_Data!$B$2^2*SIN(RADIANS(User_Model_Calcs!A1520))^2))*COS(RADIANS(User_Model_Calcs!A1520))</f>
        <v>4677.0434249019609</v>
      </c>
      <c r="K1520" s="4">
        <f ca="1">((Earth_Data!$B$1*(1-Earth_Data!$B$2^2))/SQRT(1-Earth_Data!$B$2^2*SIN(RADIANS(User_Model_Calcs!A1520))^2))*SIN(RADIANS(User_Model_Calcs!A1520))</f>
        <v>-4322.0409644516867</v>
      </c>
      <c r="L1520" s="4">
        <f t="shared" ca="1" si="185"/>
        <v>-42.740925572464221</v>
      </c>
      <c r="M1520" s="4">
        <f t="shared" ca="1" si="186"/>
        <v>6368.2629732774958</v>
      </c>
      <c r="N1520" s="4">
        <f ca="1">SQRT(User_Model_Calcs!M1520^2+Sat_Data!$B$3^2-2*User_Model_Calcs!M1520*Sat_Data!$B$3*COS(RADIANS(L1520))*COS(RADIANS(I1520)))</f>
        <v>38083.398739138705</v>
      </c>
      <c r="O1520" s="4">
        <f ca="1">DEGREES(ACOS(((Earth_Data!$B$1+Sat_Data!$B$2)/User_Model_Calcs!N1520)*SQRT(1-COS(RADIANS(User_Model_Calcs!I1520))^2*COS(RADIANS(User_Model_Calcs!A1520))^2)))</f>
        <v>36.050285136845027</v>
      </c>
      <c r="P1520" s="4">
        <f t="shared" ca="1" si="187"/>
        <v>29.500335649573007</v>
      </c>
    </row>
    <row r="1521" spans="1:16" x14ac:dyDescent="0.25">
      <c r="A1521" s="4">
        <f t="shared" ca="1" si="188"/>
        <v>-38.808378271744196</v>
      </c>
      <c r="B1521" s="4">
        <f t="shared" ca="1" si="189"/>
        <v>105.32927149092006</v>
      </c>
      <c r="C1521" s="4">
        <v>4770</v>
      </c>
      <c r="D1521" s="4">
        <f t="shared" ca="1" si="190"/>
        <v>0.75</v>
      </c>
      <c r="E1521" s="4">
        <v>0.55000000000000004</v>
      </c>
      <c r="F1521" s="4">
        <v>19.899999999999999</v>
      </c>
      <c r="G1521" s="4">
        <f t="shared" ca="1" si="184"/>
        <v>41.281913690970576</v>
      </c>
      <c r="H1521" s="4">
        <f t="shared" ca="1" si="191"/>
        <v>16.106891735324702</v>
      </c>
      <c r="I1521" s="4">
        <f ca="1">User_Model_Calcs!B1521-Sat_Data!$B$5</f>
        <v>-4.670728509079936</v>
      </c>
      <c r="J1521" s="4">
        <f ca="1">(Earth_Data!$B$1/SQRT(1-Earth_Data!$B$2^2*SIN(RADIANS(User_Model_Calcs!A1521))^2))*COS(RADIANS(User_Model_Calcs!A1521))</f>
        <v>4976.6894381340744</v>
      </c>
      <c r="K1521" s="4">
        <f ca="1">((Earth_Data!$B$1*(1-Earth_Data!$B$2^2))/SQRT(1-Earth_Data!$B$2^2*SIN(RADIANS(User_Model_Calcs!A1521))^2))*SIN(RADIANS(User_Model_Calcs!A1521))</f>
        <v>-3975.7641738883672</v>
      </c>
      <c r="L1521" s="4">
        <f t="shared" ca="1" si="185"/>
        <v>-38.620563281091073</v>
      </c>
      <c r="M1521" s="4">
        <f t="shared" ca="1" si="186"/>
        <v>6369.7832404258079</v>
      </c>
      <c r="N1521" s="4">
        <f ca="1">SQRT(User_Model_Calcs!M1521^2+Sat_Data!$B$3^2-2*User_Model_Calcs!M1521*Sat_Data!$B$3*COS(RADIANS(L1521))*COS(RADIANS(I1521)))</f>
        <v>37418.001997439686</v>
      </c>
      <c r="O1521" s="4">
        <f ca="1">DEGREES(ACOS(((Earth_Data!$B$1+Sat_Data!$B$2)/User_Model_Calcs!N1521)*SQRT(1-COS(RADIANS(User_Model_Calcs!I1521))^2*COS(RADIANS(User_Model_Calcs!A1521))^2)))</f>
        <v>44.779584925783688</v>
      </c>
      <c r="P1521" s="4">
        <f t="shared" ca="1" si="187"/>
        <v>7.4273496986842513</v>
      </c>
    </row>
    <row r="1522" spans="1:16" x14ac:dyDescent="0.25">
      <c r="A1522" s="4">
        <f t="shared" ca="1" si="188"/>
        <v>-28.593149302173984</v>
      </c>
      <c r="B1522" s="4">
        <f t="shared" ca="1" si="189"/>
        <v>116.80123454039942</v>
      </c>
      <c r="C1522" s="4">
        <v>4771</v>
      </c>
      <c r="D1522" s="4">
        <f t="shared" ca="1" si="190"/>
        <v>1.2</v>
      </c>
      <c r="E1522" s="4">
        <v>0.55000000000000004</v>
      </c>
      <c r="F1522" s="4">
        <v>19.899999999999999</v>
      </c>
      <c r="G1522" s="4">
        <f t="shared" ca="1" si="184"/>
        <v>45.364313344089069</v>
      </c>
      <c r="H1522" s="4">
        <f t="shared" ca="1" si="191"/>
        <v>23.217901243661693</v>
      </c>
      <c r="I1522" s="4">
        <f ca="1">User_Model_Calcs!B1522-Sat_Data!$B$5</f>
        <v>6.8012345403994203</v>
      </c>
      <c r="J1522" s="4">
        <f ca="1">(Earth_Data!$B$1/SQRT(1-Earth_Data!$B$2^2*SIN(RADIANS(User_Model_Calcs!A1522))^2))*COS(RADIANS(User_Model_Calcs!A1522))</f>
        <v>5604.5618714065513</v>
      </c>
      <c r="K1522" s="4">
        <f ca="1">((Earth_Data!$B$1*(1-Earth_Data!$B$2^2))/SQRT(1-Earth_Data!$B$2^2*SIN(RADIANS(User_Model_Calcs!A1522))^2))*SIN(RADIANS(User_Model_Calcs!A1522))</f>
        <v>-3034.3864175471149</v>
      </c>
      <c r="L1522" s="4">
        <f t="shared" ca="1" si="185"/>
        <v>-28.43172011616096</v>
      </c>
      <c r="M1522" s="4">
        <f t="shared" ca="1" si="186"/>
        <v>6373.273468275037</v>
      </c>
      <c r="N1522" s="4">
        <f ca="1">SQRT(User_Model_Calcs!M1522^2+Sat_Data!$B$3^2-2*User_Model_Calcs!M1522*Sat_Data!$B$3*COS(RADIANS(L1522))*COS(RADIANS(I1522)))</f>
        <v>36730.588381519585</v>
      </c>
      <c r="O1522" s="4">
        <f ca="1">DEGREES(ACOS(((Earth_Data!$B$1+Sat_Data!$B$2)/User_Model_Calcs!N1522)*SQRT(1-COS(RADIANS(User_Model_Calcs!I1522))^2*COS(RADIANS(User_Model_Calcs!A1522))^2)))</f>
        <v>55.791799126454443</v>
      </c>
      <c r="P1522" s="4">
        <f t="shared" ca="1" si="187"/>
        <v>13.993183404522224</v>
      </c>
    </row>
    <row r="1523" spans="1:16" x14ac:dyDescent="0.25">
      <c r="A1523" s="4">
        <f t="shared" ca="1" si="188"/>
        <v>-26.495517985317775</v>
      </c>
      <c r="B1523" s="4">
        <f t="shared" ca="1" si="189"/>
        <v>127.17428943016351</v>
      </c>
      <c r="C1523" s="4">
        <v>4772</v>
      </c>
      <c r="D1523" s="4">
        <f t="shared" ca="1" si="190"/>
        <v>3</v>
      </c>
      <c r="E1523" s="4">
        <v>0.55000000000000004</v>
      </c>
      <c r="F1523" s="4">
        <v>19.899999999999999</v>
      </c>
      <c r="G1523" s="4">
        <f t="shared" ca="1" si="184"/>
        <v>53.323113517529826</v>
      </c>
      <c r="H1523" s="4">
        <f t="shared" ca="1" si="191"/>
        <v>14.081471831211591</v>
      </c>
      <c r="I1523" s="4">
        <f ca="1">User_Model_Calcs!B1523-Sat_Data!$B$5</f>
        <v>17.174289430163512</v>
      </c>
      <c r="J1523" s="4">
        <f ca="1">(Earth_Data!$B$1/SQRT(1-Earth_Data!$B$2^2*SIN(RADIANS(User_Model_Calcs!A1523))^2))*COS(RADIANS(User_Model_Calcs!A1523))</f>
        <v>5712.0459146238045</v>
      </c>
      <c r="K1523" s="4">
        <f ca="1">((Earth_Data!$B$1*(1-Earth_Data!$B$2^2))/SQRT(1-Earth_Data!$B$2^2*SIN(RADIANS(User_Model_Calcs!A1523))^2))*SIN(RADIANS(User_Model_Calcs!A1523))</f>
        <v>-2828.3014465707083</v>
      </c>
      <c r="L1523" s="4">
        <f t="shared" ca="1" si="185"/>
        <v>-26.34216684816359</v>
      </c>
      <c r="M1523" s="4">
        <f t="shared" ca="1" si="186"/>
        <v>6373.9122682575771</v>
      </c>
      <c r="N1523" s="4">
        <f ca="1">SQRT(User_Model_Calcs!M1523^2+Sat_Data!$B$3^2-2*User_Model_Calcs!M1523*Sat_Data!$B$3*COS(RADIANS(L1523))*COS(RADIANS(I1523)))</f>
        <v>36854.204826697453</v>
      </c>
      <c r="O1523" s="4">
        <f ca="1">DEGREES(ACOS(((Earth_Data!$B$1+Sat_Data!$B$2)/User_Model_Calcs!N1523)*SQRT(1-COS(RADIANS(User_Model_Calcs!I1523))^2*COS(RADIANS(User_Model_Calcs!A1523))^2)))</f>
        <v>53.61330365816962</v>
      </c>
      <c r="P1523" s="4">
        <f t="shared" ca="1" si="187"/>
        <v>34.712716047942195</v>
      </c>
    </row>
    <row r="1524" spans="1:16" x14ac:dyDescent="0.25">
      <c r="A1524" s="4">
        <f t="shared" ca="1" si="188"/>
        <v>-24.326163970922916</v>
      </c>
      <c r="B1524" s="4">
        <f t="shared" ca="1" si="189"/>
        <v>121.65505905476383</v>
      </c>
      <c r="C1524" s="4">
        <v>4773</v>
      </c>
      <c r="D1524" s="4">
        <f t="shared" ca="1" si="190"/>
        <v>1.2</v>
      </c>
      <c r="E1524" s="4">
        <v>0.55000000000000004</v>
      </c>
      <c r="F1524" s="4">
        <v>19.899999999999999</v>
      </c>
      <c r="G1524" s="4">
        <f t="shared" ca="1" si="184"/>
        <v>45.364313344089069</v>
      </c>
      <c r="H1524" s="4">
        <f t="shared" ca="1" si="191"/>
        <v>19.319456108408041</v>
      </c>
      <c r="I1524" s="4">
        <f ca="1">User_Model_Calcs!B1524-Sat_Data!$B$5</f>
        <v>11.655059054763825</v>
      </c>
      <c r="J1524" s="4">
        <f ca="1">(Earth_Data!$B$1/SQRT(1-Earth_Data!$B$2^2*SIN(RADIANS(User_Model_Calcs!A1524))^2))*COS(RADIANS(User_Model_Calcs!A1524))</f>
        <v>5815.1623915361788</v>
      </c>
      <c r="K1524" s="4">
        <f ca="1">((Earth_Data!$B$1*(1-Earth_Data!$B$2^2))/SQRT(1-Earth_Data!$B$2^2*SIN(RADIANS(User_Model_Calcs!A1524))^2))*SIN(RADIANS(User_Model_Calcs!A1524))</f>
        <v>-2611.2451748026651</v>
      </c>
      <c r="L1524" s="4">
        <f t="shared" ca="1" si="185"/>
        <v>-24.182025724592307</v>
      </c>
      <c r="M1524" s="4">
        <f t="shared" ca="1" si="186"/>
        <v>6374.5364539601596</v>
      </c>
      <c r="N1524" s="4">
        <f ca="1">SQRT(User_Model_Calcs!M1524^2+Sat_Data!$B$3^2-2*User_Model_Calcs!M1524*Sat_Data!$B$3*COS(RADIANS(L1524))*COS(RADIANS(I1524)))</f>
        <v>36581.111179844862</v>
      </c>
      <c r="O1524" s="4">
        <f ca="1">DEGREES(ACOS(((Earth_Data!$B$1+Sat_Data!$B$2)/User_Model_Calcs!N1524)*SQRT(1-COS(RADIANS(User_Model_Calcs!I1524))^2*COS(RADIANS(User_Model_Calcs!A1524))^2)))</f>
        <v>58.664263520609325</v>
      </c>
      <c r="P1524" s="4">
        <f t="shared" ca="1" si="187"/>
        <v>26.599192619041283</v>
      </c>
    </row>
    <row r="1525" spans="1:16" x14ac:dyDescent="0.25">
      <c r="A1525" s="4">
        <f t="shared" ca="1" si="188"/>
        <v>-42.628722221446253</v>
      </c>
      <c r="B1525" s="4">
        <f t="shared" ca="1" si="189"/>
        <v>157.30140246068635</v>
      </c>
      <c r="C1525" s="4">
        <v>4774</v>
      </c>
      <c r="D1525" s="4">
        <f t="shared" ca="1" si="190"/>
        <v>0.75</v>
      </c>
      <c r="E1525" s="4">
        <v>0.55000000000000004</v>
      </c>
      <c r="F1525" s="4">
        <v>19.899999999999999</v>
      </c>
      <c r="G1525" s="4">
        <f t="shared" ca="1" si="184"/>
        <v>41.281913690970576</v>
      </c>
      <c r="H1525" s="4">
        <f t="shared" ca="1" si="191"/>
        <v>18.595835853169675</v>
      </c>
      <c r="I1525" s="4">
        <f ca="1">User_Model_Calcs!B1525-Sat_Data!$B$5</f>
        <v>47.301402460686347</v>
      </c>
      <c r="J1525" s="4">
        <f ca="1">(Earth_Data!$B$1/SQRT(1-Earth_Data!$B$2^2*SIN(RADIANS(User_Model_Calcs!A1525))^2))*COS(RADIANS(User_Model_Calcs!A1525))</f>
        <v>4699.9867036978067</v>
      </c>
      <c r="K1525" s="4">
        <f ca="1">((Earth_Data!$B$1*(1-Earth_Data!$B$2^2))/SQRT(1-Earth_Data!$B$2^2*SIN(RADIANS(User_Model_Calcs!A1525))^2))*SIN(RADIANS(User_Model_Calcs!A1525))</f>
        <v>-4297.2477864384764</v>
      </c>
      <c r="L1525" s="4">
        <f t="shared" ca="1" si="185"/>
        <v>-42.437007237521591</v>
      </c>
      <c r="M1525" s="4">
        <f t="shared" ca="1" si="186"/>
        <v>6368.3760530441796</v>
      </c>
      <c r="N1525" s="4">
        <f ca="1">SQRT(User_Model_Calcs!M1525^2+Sat_Data!$B$3^2-2*User_Model_Calcs!M1525*Sat_Data!$B$3*COS(RADIANS(L1525))*COS(RADIANS(I1525)))</f>
        <v>39364.895842002981</v>
      </c>
      <c r="O1525" s="4">
        <f ca="1">DEGREES(ACOS(((Earth_Data!$B$1+Sat_Data!$B$2)/User_Model_Calcs!N1525)*SQRT(1-COS(RADIANS(User_Model_Calcs!I1525))^2*COS(RADIANS(User_Model_Calcs!A1525))^2)))</f>
        <v>21.835077643498629</v>
      </c>
      <c r="P1525" s="4">
        <f t="shared" ca="1" si="187"/>
        <v>57.998205434775983</v>
      </c>
    </row>
    <row r="1526" spans="1:16" x14ac:dyDescent="0.25">
      <c r="A1526" s="4">
        <f t="shared" ca="1" si="188"/>
        <v>-36.436553448193798</v>
      </c>
      <c r="B1526" s="4">
        <f t="shared" ca="1" si="189"/>
        <v>146.65663951355572</v>
      </c>
      <c r="C1526" s="4">
        <v>4775</v>
      </c>
      <c r="D1526" s="4">
        <f t="shared" ca="1" si="190"/>
        <v>0.75</v>
      </c>
      <c r="E1526" s="4">
        <v>0.55000000000000004</v>
      </c>
      <c r="F1526" s="4">
        <v>19.899999999999999</v>
      </c>
      <c r="G1526" s="4">
        <f t="shared" ref="G1526:G1589" ca="1" si="192">20.4+20*LOG(F1526)+20*LOG(D1526)+10*LOG(E1526)</f>
        <v>41.281913690970576</v>
      </c>
      <c r="H1526" s="4">
        <f t="shared" ca="1" si="191"/>
        <v>23.958632224165918</v>
      </c>
      <c r="I1526" s="4">
        <f ca="1">User_Model_Calcs!B1526-Sat_Data!$B$5</f>
        <v>36.656639513555717</v>
      </c>
      <c r="J1526" s="4">
        <f ca="1">(Earth_Data!$B$1/SQRT(1-Earth_Data!$B$2^2*SIN(RADIANS(User_Model_Calcs!A1526))^2))*COS(RADIANS(User_Model_Calcs!A1526))</f>
        <v>5137.3792051643495</v>
      </c>
      <c r="K1526" s="4">
        <f ca="1">((Earth_Data!$B$1*(1-Earth_Data!$B$2^2))/SQRT(1-Earth_Data!$B$2^2*SIN(RADIANS(User_Model_Calcs!A1526))^2))*SIN(RADIANS(User_Model_Calcs!A1526))</f>
        <v>-3767.2740193533609</v>
      </c>
      <c r="L1526" s="4">
        <f t="shared" ref="L1526:L1589" ca="1" si="193">DEGREES(ATAN((K1526/J1526)))</f>
        <v>-36.252841248138829</v>
      </c>
      <c r="M1526" s="4">
        <f t="shared" ref="M1526:M1589" ca="1" si="194">SQRT(J1526^2+K1526^2)</f>
        <v>6370.6372235868148</v>
      </c>
      <c r="N1526" s="4">
        <f ca="1">SQRT(User_Model_Calcs!M1526^2+Sat_Data!$B$3^2-2*User_Model_Calcs!M1526*Sat_Data!$B$3*COS(RADIANS(L1526))*COS(RADIANS(I1526)))</f>
        <v>38351.708515594786</v>
      </c>
      <c r="O1526" s="4">
        <f ca="1">DEGREES(ACOS(((Earth_Data!$B$1+Sat_Data!$B$2)/User_Model_Calcs!N1526)*SQRT(1-COS(RADIANS(User_Model_Calcs!I1526))^2*COS(RADIANS(User_Model_Calcs!A1526))^2)))</f>
        <v>32.88390516694146</v>
      </c>
      <c r="P1526" s="4">
        <f t="shared" ref="P1526:P1589" ca="1" si="195">DEGREES(ASIN(SIN(RADIANS(ABS(I1526)))/(SIN(ACOS(COS(RADIANS(I1526))*COS(RADIANS(A1526)))))))</f>
        <v>51.407296105390166</v>
      </c>
    </row>
    <row r="1527" spans="1:16" x14ac:dyDescent="0.25">
      <c r="A1527" s="4">
        <f t="shared" ca="1" si="188"/>
        <v>-39.451088365674103</v>
      </c>
      <c r="B1527" s="4">
        <f t="shared" ca="1" si="189"/>
        <v>119.94201270073086</v>
      </c>
      <c r="C1527" s="4">
        <v>4776</v>
      </c>
      <c r="D1527" s="4">
        <f t="shared" ca="1" si="190"/>
        <v>1.2</v>
      </c>
      <c r="E1527" s="4">
        <v>0.55000000000000004</v>
      </c>
      <c r="F1527" s="4">
        <v>19.899999999999999</v>
      </c>
      <c r="G1527" s="4">
        <f t="shared" ca="1" si="192"/>
        <v>45.364313344089069</v>
      </c>
      <c r="H1527" s="4">
        <f t="shared" ca="1" si="191"/>
        <v>19.044854643646385</v>
      </c>
      <c r="I1527" s="4">
        <f ca="1">User_Model_Calcs!B1527-Sat_Data!$B$5</f>
        <v>9.9420127007308565</v>
      </c>
      <c r="J1527" s="4">
        <f ca="1">(Earth_Data!$B$1/SQRT(1-Earth_Data!$B$2^2*SIN(RADIANS(User_Model_Calcs!A1527))^2))*COS(RADIANS(User_Model_Calcs!A1527))</f>
        <v>4931.660710833331</v>
      </c>
      <c r="K1527" s="4">
        <f ca="1">((Earth_Data!$B$1*(1-Earth_Data!$B$2^2))/SQRT(1-Earth_Data!$B$2^2*SIN(RADIANS(User_Model_Calcs!A1527))^2))*SIN(RADIANS(User_Model_Calcs!A1527))</f>
        <v>-4031.1132875327671</v>
      </c>
      <c r="L1527" s="4">
        <f t="shared" ca="1" si="193"/>
        <v>-39.262381684871293</v>
      </c>
      <c r="M1527" s="4">
        <f t="shared" ca="1" si="194"/>
        <v>6369.5487833676534</v>
      </c>
      <c r="N1527" s="4">
        <f ca="1">SQRT(User_Model_Calcs!M1527^2+Sat_Data!$B$3^2-2*User_Model_Calcs!M1527*Sat_Data!$B$3*COS(RADIANS(L1527))*COS(RADIANS(I1527)))</f>
        <v>37533.353678319676</v>
      </c>
      <c r="O1527" s="4">
        <f ca="1">DEGREES(ACOS(((Earth_Data!$B$1+Sat_Data!$B$2)/User_Model_Calcs!N1527)*SQRT(1-COS(RADIANS(User_Model_Calcs!I1527))^2*COS(RADIANS(User_Model_Calcs!A1527))^2)))</f>
        <v>43.167434574670892</v>
      </c>
      <c r="P1527" s="4">
        <f t="shared" ca="1" si="195"/>
        <v>15.421788814918674</v>
      </c>
    </row>
    <row r="1528" spans="1:16" x14ac:dyDescent="0.25">
      <c r="A1528" s="4">
        <f t="shared" ca="1" si="188"/>
        <v>-10.132680617795438</v>
      </c>
      <c r="B1528" s="4">
        <f t="shared" ca="1" si="189"/>
        <v>145.40616148958148</v>
      </c>
      <c r="C1528" s="4">
        <v>4777</v>
      </c>
      <c r="D1528" s="4">
        <f t="shared" ca="1" si="190"/>
        <v>0.75</v>
      </c>
      <c r="E1528" s="4">
        <v>0.55000000000000004</v>
      </c>
      <c r="F1528" s="4">
        <v>19.899999999999999</v>
      </c>
      <c r="G1528" s="4">
        <f t="shared" ca="1" si="192"/>
        <v>41.281913690970576</v>
      </c>
      <c r="H1528" s="4">
        <f t="shared" ca="1" si="191"/>
        <v>14.16755911965058</v>
      </c>
      <c r="I1528" s="4">
        <f ca="1">User_Model_Calcs!B1528-Sat_Data!$B$5</f>
        <v>35.406161489581478</v>
      </c>
      <c r="J1528" s="4">
        <f ca="1">(Earth_Data!$B$1/SQRT(1-Earth_Data!$B$2^2*SIN(RADIANS(User_Model_Calcs!A1528))^2))*COS(RADIANS(User_Model_Calcs!A1528))</f>
        <v>6279.3106790399033</v>
      </c>
      <c r="K1528" s="4">
        <f ca="1">((Earth_Data!$B$1*(1-Earth_Data!$B$2^2))/SQRT(1-Earth_Data!$B$2^2*SIN(RADIANS(User_Model_Calcs!A1528))^2))*SIN(RADIANS(User_Model_Calcs!A1528))</f>
        <v>-1114.6985725615157</v>
      </c>
      <c r="L1528" s="4">
        <f t="shared" ca="1" si="193"/>
        <v>-10.066239049696149</v>
      </c>
      <c r="M1528" s="4">
        <f t="shared" ca="1" si="194"/>
        <v>6377.4834779539224</v>
      </c>
      <c r="N1528" s="4">
        <f ca="1">SQRT(User_Model_Calcs!M1528^2+Sat_Data!$B$3^2-2*User_Model_Calcs!M1528*Sat_Data!$B$3*COS(RADIANS(L1528))*COS(RADIANS(I1528)))</f>
        <v>37240.981302389548</v>
      </c>
      <c r="O1528" s="4">
        <f ca="1">DEGREES(ACOS(((Earth_Data!$B$1+Sat_Data!$B$2)/User_Model_Calcs!N1528)*SQRT(1-COS(RADIANS(User_Model_Calcs!I1528))^2*COS(RADIANS(User_Model_Calcs!A1528))^2)))</f>
        <v>47.487435701414618</v>
      </c>
      <c r="P1528" s="4">
        <f t="shared" ca="1" si="195"/>
        <v>76.09871856652741</v>
      </c>
    </row>
    <row r="1529" spans="1:16" x14ac:dyDescent="0.25">
      <c r="A1529" s="4">
        <f t="shared" ca="1" si="188"/>
        <v>-26.336062894334908</v>
      </c>
      <c r="B1529" s="4">
        <f t="shared" ca="1" si="189"/>
        <v>124.67005839417982</v>
      </c>
      <c r="C1529" s="4">
        <v>4778</v>
      </c>
      <c r="D1529" s="4">
        <f t="shared" ca="1" si="190"/>
        <v>0.75</v>
      </c>
      <c r="E1529" s="4">
        <v>0.55000000000000004</v>
      </c>
      <c r="F1529" s="4">
        <v>19.899999999999999</v>
      </c>
      <c r="G1529" s="4">
        <f t="shared" ca="1" si="192"/>
        <v>41.281913690970576</v>
      </c>
      <c r="H1529" s="4">
        <f t="shared" ca="1" si="191"/>
        <v>14.098077575872866</v>
      </c>
      <c r="I1529" s="4">
        <f ca="1">User_Model_Calcs!B1529-Sat_Data!$B$5</f>
        <v>14.670058394179819</v>
      </c>
      <c r="J1529" s="4">
        <f ca="1">(Earth_Data!$B$1/SQRT(1-Earth_Data!$B$2^2*SIN(RADIANS(User_Model_Calcs!A1529))^2))*COS(RADIANS(User_Model_Calcs!A1529))</f>
        <v>5719.905526032233</v>
      </c>
      <c r="K1529" s="4">
        <f ca="1">((Earth_Data!$B$1*(1-Earth_Data!$B$2^2))/SQRT(1-Earth_Data!$B$2^2*SIN(RADIANS(User_Model_Calcs!A1529))^2))*SIN(RADIANS(User_Model_Calcs!A1529))</f>
        <v>-2812.4793125121214</v>
      </c>
      <c r="L1529" s="4">
        <f t="shared" ca="1" si="193"/>
        <v>-26.183359807403448</v>
      </c>
      <c r="M1529" s="4">
        <f t="shared" ca="1" si="194"/>
        <v>6373.9594531219545</v>
      </c>
      <c r="N1529" s="4">
        <f ca="1">SQRT(User_Model_Calcs!M1529^2+Sat_Data!$B$3^2-2*User_Model_Calcs!M1529*Sat_Data!$B$3*COS(RADIANS(L1529))*COS(RADIANS(I1529)))</f>
        <v>36767.060787140574</v>
      </c>
      <c r="O1529" s="4">
        <f ca="1">DEGREES(ACOS(((Earth_Data!$B$1+Sat_Data!$B$2)/User_Model_Calcs!N1529)*SQRT(1-COS(RADIANS(User_Model_Calcs!I1529))^2*COS(RADIANS(User_Model_Calcs!A1529))^2)))</f>
        <v>55.147001992738247</v>
      </c>
      <c r="P1529" s="4">
        <f t="shared" ca="1" si="195"/>
        <v>30.544604729053283</v>
      </c>
    </row>
    <row r="1530" spans="1:16" x14ac:dyDescent="0.25">
      <c r="A1530" s="4">
        <f t="shared" ca="1" si="188"/>
        <v>-10.915340720294196</v>
      </c>
      <c r="B1530" s="4">
        <f t="shared" ca="1" si="189"/>
        <v>148.19712886225065</v>
      </c>
      <c r="C1530" s="4">
        <v>4779</v>
      </c>
      <c r="D1530" s="4">
        <f t="shared" ca="1" si="190"/>
        <v>1.2</v>
      </c>
      <c r="E1530" s="4">
        <v>0.55000000000000004</v>
      </c>
      <c r="F1530" s="4">
        <v>19.899999999999999</v>
      </c>
      <c r="G1530" s="4">
        <f t="shared" ca="1" si="192"/>
        <v>45.364313344089069</v>
      </c>
      <c r="H1530" s="4">
        <f t="shared" ca="1" si="191"/>
        <v>18.129825623861457</v>
      </c>
      <c r="I1530" s="4">
        <f ca="1">User_Model_Calcs!B1530-Sat_Data!$B$5</f>
        <v>38.197128862250651</v>
      </c>
      <c r="J1530" s="4">
        <f ca="1">(Earth_Data!$B$1/SQRT(1-Earth_Data!$B$2^2*SIN(RADIANS(User_Model_Calcs!A1530))^2))*COS(RADIANS(User_Model_Calcs!A1530))</f>
        <v>6263.4987944857457</v>
      </c>
      <c r="K1530" s="4">
        <f ca="1">((Earth_Data!$B$1*(1-Earth_Data!$B$2^2))/SQRT(1-Earth_Data!$B$2^2*SIN(RADIANS(User_Model_Calcs!A1530))^2))*SIN(RADIANS(User_Model_Calcs!A1530))</f>
        <v>-1199.8127649056717</v>
      </c>
      <c r="L1530" s="4">
        <f t="shared" ca="1" si="193"/>
        <v>-10.844006009587977</v>
      </c>
      <c r="M1530" s="4">
        <f t="shared" ca="1" si="194"/>
        <v>6377.3793849319472</v>
      </c>
      <c r="N1530" s="4">
        <f ca="1">SQRT(User_Model_Calcs!M1530^2+Sat_Data!$B$3^2-2*User_Model_Calcs!M1530*Sat_Data!$B$3*COS(RADIANS(L1530))*COS(RADIANS(I1530)))</f>
        <v>37461.813715534838</v>
      </c>
      <c r="O1530" s="4">
        <f ca="1">DEGREES(ACOS(((Earth_Data!$B$1+Sat_Data!$B$2)/User_Model_Calcs!N1530)*SQRT(1-COS(RADIANS(User_Model_Calcs!I1530))^2*COS(RADIANS(User_Model_Calcs!A1530))^2)))</f>
        <v>44.286336267101447</v>
      </c>
      <c r="P1530" s="4">
        <f t="shared" ca="1" si="195"/>
        <v>76.468713734559302</v>
      </c>
    </row>
    <row r="1531" spans="1:16" x14ac:dyDescent="0.25">
      <c r="A1531" s="4">
        <f t="shared" ca="1" si="188"/>
        <v>-22.271247302782012</v>
      </c>
      <c r="B1531" s="4">
        <f t="shared" ca="1" si="189"/>
        <v>124.85851550287717</v>
      </c>
      <c r="C1531" s="4">
        <v>4780</v>
      </c>
      <c r="D1531" s="4">
        <f t="shared" ca="1" si="190"/>
        <v>0.75</v>
      </c>
      <c r="E1531" s="4">
        <v>0.55000000000000004</v>
      </c>
      <c r="F1531" s="4">
        <v>19.899999999999999</v>
      </c>
      <c r="G1531" s="4">
        <f t="shared" ca="1" si="192"/>
        <v>41.281913690970576</v>
      </c>
      <c r="H1531" s="4">
        <f t="shared" ca="1" si="191"/>
        <v>21.938695435931812</v>
      </c>
      <c r="I1531" s="4">
        <f ca="1">User_Model_Calcs!B1531-Sat_Data!$B$5</f>
        <v>14.858515502877168</v>
      </c>
      <c r="J1531" s="4">
        <f ca="1">(Earth_Data!$B$1/SQRT(1-Earth_Data!$B$2^2*SIN(RADIANS(User_Model_Calcs!A1531))^2))*COS(RADIANS(User_Model_Calcs!A1531))</f>
        <v>5905.1706948567289</v>
      </c>
      <c r="K1531" s="4">
        <f ca="1">((Earth_Data!$B$1*(1-Earth_Data!$B$2^2))/SQRT(1-Earth_Data!$B$2^2*SIN(RADIANS(User_Model_Calcs!A1531))^2))*SIN(RADIANS(User_Model_Calcs!A1531))</f>
        <v>-2402.2356860501432</v>
      </c>
      <c r="L1531" s="4">
        <f t="shared" ca="1" si="193"/>
        <v>-22.13659371701057</v>
      </c>
      <c r="M1531" s="4">
        <f t="shared" ca="1" si="194"/>
        <v>6375.0903700831968</v>
      </c>
      <c r="N1531" s="4">
        <f ca="1">SQRT(User_Model_Calcs!M1531^2+Sat_Data!$B$3^2-2*User_Model_Calcs!M1531*Sat_Data!$B$3*COS(RADIANS(L1531))*COS(RADIANS(I1531)))</f>
        <v>36566.853958682113</v>
      </c>
      <c r="O1531" s="4">
        <f ca="1">DEGREES(ACOS(((Earth_Data!$B$1+Sat_Data!$B$2)/User_Model_Calcs!N1531)*SQRT(1-COS(RADIANS(User_Model_Calcs!I1531))^2*COS(RADIANS(User_Model_Calcs!A1531))^2)))</f>
        <v>58.962367596423078</v>
      </c>
      <c r="P1531" s="4">
        <f t="shared" ca="1" si="195"/>
        <v>34.993035203024334</v>
      </c>
    </row>
    <row r="1532" spans="1:16" x14ac:dyDescent="0.25">
      <c r="A1532" s="4">
        <f t="shared" ca="1" si="188"/>
        <v>-17.442168974930276</v>
      </c>
      <c r="B1532" s="4">
        <f t="shared" ca="1" si="189"/>
        <v>116.66217991692034</v>
      </c>
      <c r="C1532" s="4">
        <v>4781</v>
      </c>
      <c r="D1532" s="4">
        <f t="shared" ca="1" si="190"/>
        <v>3</v>
      </c>
      <c r="E1532" s="4">
        <v>0.55000000000000004</v>
      </c>
      <c r="F1532" s="4">
        <v>19.899999999999999</v>
      </c>
      <c r="G1532" s="4">
        <f t="shared" ca="1" si="192"/>
        <v>53.323113517529826</v>
      </c>
      <c r="H1532" s="4">
        <f t="shared" ca="1" si="191"/>
        <v>15.038487028578581</v>
      </c>
      <c r="I1532" s="4">
        <f ca="1">User_Model_Calcs!B1532-Sat_Data!$B$5</f>
        <v>6.6621799169203371</v>
      </c>
      <c r="J1532" s="4">
        <f ca="1">(Earth_Data!$B$1/SQRT(1-Earth_Data!$B$2^2*SIN(RADIANS(User_Model_Calcs!A1532))^2))*COS(RADIANS(User_Model_Calcs!A1532))</f>
        <v>6086.7037674981839</v>
      </c>
      <c r="K1532" s="4">
        <f ca="1">((Earth_Data!$B$1*(1-Earth_Data!$B$2^2))/SQRT(1-Earth_Data!$B$2^2*SIN(RADIANS(User_Model_Calcs!A1532))^2))*SIN(RADIANS(User_Model_Calcs!A1532))</f>
        <v>-1899.5757167205973</v>
      </c>
      <c r="L1532" s="4">
        <f t="shared" ca="1" si="193"/>
        <v>-17.332417871306561</v>
      </c>
      <c r="M1532" s="4">
        <f t="shared" ca="1" si="194"/>
        <v>6376.233265559782</v>
      </c>
      <c r="N1532" s="4">
        <f ca="1">SQRT(User_Model_Calcs!M1532^2+Sat_Data!$B$3^2-2*User_Model_Calcs!M1532*Sat_Data!$B$3*COS(RADIANS(L1532))*COS(RADIANS(I1532)))</f>
        <v>36175.347303888237</v>
      </c>
      <c r="O1532" s="4">
        <f ca="1">DEGREES(ACOS(((Earth_Data!$B$1+Sat_Data!$B$2)/User_Model_Calcs!N1532)*SQRT(1-COS(RADIANS(User_Model_Calcs!I1532))^2*COS(RADIANS(User_Model_Calcs!A1532))^2)))</f>
        <v>68.134944398653118</v>
      </c>
      <c r="P1532" s="4">
        <f t="shared" ca="1" si="195"/>
        <v>21.289867619400269</v>
      </c>
    </row>
    <row r="1533" spans="1:16" x14ac:dyDescent="0.25">
      <c r="A1533" s="4">
        <f t="shared" ca="1" si="188"/>
        <v>-42.003945373390863</v>
      </c>
      <c r="B1533" s="4">
        <f t="shared" ca="1" si="189"/>
        <v>147.52925863779663</v>
      </c>
      <c r="C1533" s="4">
        <v>4782</v>
      </c>
      <c r="D1533" s="4">
        <f t="shared" ca="1" si="190"/>
        <v>0.75</v>
      </c>
      <c r="E1533" s="4">
        <v>0.55000000000000004</v>
      </c>
      <c r="F1533" s="4">
        <v>19.899999999999999</v>
      </c>
      <c r="G1533" s="4">
        <f t="shared" ca="1" si="192"/>
        <v>41.281913690970576</v>
      </c>
      <c r="H1533" s="4">
        <f t="shared" ca="1" si="191"/>
        <v>16.126694847862932</v>
      </c>
      <c r="I1533" s="4">
        <f ca="1">User_Model_Calcs!B1533-Sat_Data!$B$5</f>
        <v>37.52925863779663</v>
      </c>
      <c r="J1533" s="4">
        <f ca="1">(Earth_Data!$B$1/SQRT(1-Earth_Data!$B$2^2*SIN(RADIANS(User_Model_Calcs!A1533))^2))*COS(RADIANS(User_Model_Calcs!A1533))</f>
        <v>4746.7081006206445</v>
      </c>
      <c r="K1533" s="4">
        <f ca="1">((Earth_Data!$B$1*(1-Earth_Data!$B$2^2))/SQRT(1-Earth_Data!$B$2^2*SIN(RADIANS(User_Model_Calcs!A1533))^2))*SIN(RADIANS(User_Model_Calcs!A1533))</f>
        <v>-4245.9310485541555</v>
      </c>
      <c r="L1533" s="4">
        <f t="shared" ca="1" si="193"/>
        <v>-41.812636770002023</v>
      </c>
      <c r="M1533" s="4">
        <f t="shared" ca="1" si="194"/>
        <v>6368.6080317109981</v>
      </c>
      <c r="N1533" s="4">
        <f ca="1">SQRT(User_Model_Calcs!M1533^2+Sat_Data!$B$3^2-2*User_Model_Calcs!M1533*Sat_Data!$B$3*COS(RADIANS(L1533))*COS(RADIANS(I1533)))</f>
        <v>38741.883017443579</v>
      </c>
      <c r="O1533" s="4">
        <f ca="1">DEGREES(ACOS(((Earth_Data!$B$1+Sat_Data!$B$2)/User_Model_Calcs!N1533)*SQRT(1-COS(RADIANS(User_Model_Calcs!I1533))^2*COS(RADIANS(User_Model_Calcs!A1533))^2)))</f>
        <v>28.44505661145617</v>
      </c>
      <c r="P1533" s="4">
        <f t="shared" ca="1" si="195"/>
        <v>48.938493685480921</v>
      </c>
    </row>
    <row r="1534" spans="1:16" x14ac:dyDescent="0.25">
      <c r="A1534" s="4">
        <f t="shared" ca="1" si="188"/>
        <v>-12.006394139943557</v>
      </c>
      <c r="B1534" s="4">
        <f t="shared" ca="1" si="189"/>
        <v>151.23137873448297</v>
      </c>
      <c r="C1534" s="4">
        <v>4783</v>
      </c>
      <c r="D1534" s="4">
        <f t="shared" ca="1" si="190"/>
        <v>0.75</v>
      </c>
      <c r="E1534" s="4">
        <v>0.55000000000000004</v>
      </c>
      <c r="F1534" s="4">
        <v>19.899999999999999</v>
      </c>
      <c r="G1534" s="4">
        <f t="shared" ca="1" si="192"/>
        <v>41.281913690970576</v>
      </c>
      <c r="H1534" s="4">
        <f t="shared" ca="1" si="191"/>
        <v>21.115950893598221</v>
      </c>
      <c r="I1534" s="4">
        <f ca="1">User_Model_Calcs!B1534-Sat_Data!$B$5</f>
        <v>41.231378734482973</v>
      </c>
      <c r="J1534" s="4">
        <f ca="1">(Earth_Data!$B$1/SQRT(1-Earth_Data!$B$2^2*SIN(RADIANS(User_Model_Calcs!A1534))^2))*COS(RADIANS(User_Model_Calcs!A1534))</f>
        <v>6239.5181360196912</v>
      </c>
      <c r="K1534" s="4">
        <f ca="1">((Earth_Data!$B$1*(1-Earth_Data!$B$2^2))/SQRT(1-Earth_Data!$B$2^2*SIN(RADIANS(User_Model_Calcs!A1534))^2))*SIN(RADIANS(User_Model_Calcs!A1534))</f>
        <v>-1318.0948486769157</v>
      </c>
      <c r="L1534" s="4">
        <f t="shared" ca="1" si="193"/>
        <v>-11.92832703075557</v>
      </c>
      <c r="M1534" s="4">
        <f t="shared" ca="1" si="194"/>
        <v>6377.2220127440496</v>
      </c>
      <c r="N1534" s="4">
        <f ca="1">SQRT(User_Model_Calcs!M1534^2+Sat_Data!$B$3^2-2*User_Model_Calcs!M1534*Sat_Data!$B$3*COS(RADIANS(L1534))*COS(RADIANS(I1534)))</f>
        <v>37719.716457432842</v>
      </c>
      <c r="O1534" s="4">
        <f ca="1">DEGREES(ACOS(((Earth_Data!$B$1+Sat_Data!$B$2)/User_Model_Calcs!N1534)*SQRT(1-COS(RADIANS(User_Model_Calcs!I1534))^2*COS(RADIANS(User_Model_Calcs!A1534))^2)))</f>
        <v>40.77925992342518</v>
      </c>
      <c r="P1534" s="4">
        <f t="shared" ca="1" si="195"/>
        <v>76.647489433868245</v>
      </c>
    </row>
    <row r="1535" spans="1:16" x14ac:dyDescent="0.25">
      <c r="A1535" s="4">
        <f t="shared" ca="1" si="188"/>
        <v>-25.315703580011338</v>
      </c>
      <c r="B1535" s="4">
        <f t="shared" ca="1" si="189"/>
        <v>152.29391321042903</v>
      </c>
      <c r="C1535" s="4">
        <v>4784</v>
      </c>
      <c r="D1535" s="4">
        <f t="shared" ca="1" si="190"/>
        <v>0.75</v>
      </c>
      <c r="E1535" s="4">
        <v>0.55000000000000004</v>
      </c>
      <c r="F1535" s="4">
        <v>19.899999999999999</v>
      </c>
      <c r="G1535" s="4">
        <f t="shared" ca="1" si="192"/>
        <v>41.281913690970576</v>
      </c>
      <c r="H1535" s="4">
        <f t="shared" ca="1" si="191"/>
        <v>22.502799444038516</v>
      </c>
      <c r="I1535" s="4">
        <f ca="1">User_Model_Calcs!B1535-Sat_Data!$B$5</f>
        <v>42.293913210429025</v>
      </c>
      <c r="J1535" s="4">
        <f ca="1">(Earth_Data!$B$1/SQRT(1-Earth_Data!$B$2^2*SIN(RADIANS(User_Model_Calcs!A1535))^2))*COS(RADIANS(User_Model_Calcs!A1535))</f>
        <v>5769.149784915513</v>
      </c>
      <c r="K1535" s="4">
        <f ca="1">((Earth_Data!$B$1*(1-Earth_Data!$B$2^2))/SQRT(1-Earth_Data!$B$2^2*SIN(RADIANS(User_Model_Calcs!A1535))^2))*SIN(RADIANS(User_Model_Calcs!A1535))</f>
        <v>-2710.7300536251632</v>
      </c>
      <c r="L1535" s="4">
        <f t="shared" ca="1" si="193"/>
        <v>-25.16725783071773</v>
      </c>
      <c r="M1535" s="4">
        <f t="shared" ca="1" si="194"/>
        <v>6374.2565577812593</v>
      </c>
      <c r="N1535" s="4">
        <f ca="1">SQRT(User_Model_Calcs!M1535^2+Sat_Data!$B$3^2-2*User_Model_Calcs!M1535*Sat_Data!$B$3*COS(RADIANS(L1535))*COS(RADIANS(I1535)))</f>
        <v>38191.343341940526</v>
      </c>
      <c r="O1535" s="4">
        <f ca="1">DEGREES(ACOS(((Earth_Data!$B$1+Sat_Data!$B$2)/User_Model_Calcs!N1535)*SQRT(1-COS(RADIANS(User_Model_Calcs!I1535))^2*COS(RADIANS(User_Model_Calcs!A1535))^2)))</f>
        <v>34.823871115847645</v>
      </c>
      <c r="P1535" s="4">
        <f t="shared" ca="1" si="195"/>
        <v>64.824937972505964</v>
      </c>
    </row>
    <row r="1536" spans="1:16" x14ac:dyDescent="0.25">
      <c r="A1536" s="4">
        <f t="shared" ca="1" si="188"/>
        <v>-39.521102878425054</v>
      </c>
      <c r="B1536" s="4">
        <f t="shared" ca="1" si="189"/>
        <v>149.75034787660431</v>
      </c>
      <c r="C1536" s="4">
        <v>4785</v>
      </c>
      <c r="D1536" s="4">
        <f t="shared" ca="1" si="190"/>
        <v>1.2</v>
      </c>
      <c r="E1536" s="4">
        <v>0.55000000000000004</v>
      </c>
      <c r="F1536" s="4">
        <v>19.899999999999999</v>
      </c>
      <c r="G1536" s="4">
        <f t="shared" ca="1" si="192"/>
        <v>45.364313344089069</v>
      </c>
      <c r="H1536" s="4">
        <f t="shared" ca="1" si="191"/>
        <v>14.280424714528642</v>
      </c>
      <c r="I1536" s="4">
        <f ca="1">User_Model_Calcs!B1536-Sat_Data!$B$5</f>
        <v>39.750347876604309</v>
      </c>
      <c r="J1536" s="4">
        <f ca="1">(Earth_Data!$B$1/SQRT(1-Earth_Data!$B$2^2*SIN(RADIANS(User_Model_Calcs!A1536))^2))*COS(RADIANS(User_Model_Calcs!A1536))</f>
        <v>4926.7177090914665</v>
      </c>
      <c r="K1536" s="4">
        <f ca="1">((Earth_Data!$B$1*(1-Earth_Data!$B$2^2))/SQRT(1-Earth_Data!$B$2^2*SIN(RADIANS(User_Model_Calcs!A1536))^2))*SIN(RADIANS(User_Model_Calcs!A1536))</f>
        <v>-4037.1125938172845</v>
      </c>
      <c r="L1536" s="4">
        <f t="shared" ca="1" si="193"/>
        <v>-39.332304777601969</v>
      </c>
      <c r="M1536" s="4">
        <f t="shared" ca="1" si="194"/>
        <v>6369.5231752646596</v>
      </c>
      <c r="N1536" s="4">
        <f ca="1">SQRT(User_Model_Calcs!M1536^2+Sat_Data!$B$3^2-2*User_Model_Calcs!M1536*Sat_Data!$B$3*COS(RADIANS(L1536))*COS(RADIANS(I1536)))</f>
        <v>38716.441718027199</v>
      </c>
      <c r="O1536" s="4">
        <f ca="1">DEGREES(ACOS(((Earth_Data!$B$1+Sat_Data!$B$2)/User_Model_Calcs!N1536)*SQRT(1-COS(RADIANS(User_Model_Calcs!I1536))^2*COS(RADIANS(User_Model_Calcs!A1536))^2)))</f>
        <v>28.735758691392643</v>
      </c>
      <c r="P1536" s="4">
        <f t="shared" ca="1" si="195"/>
        <v>52.57919937784073</v>
      </c>
    </row>
    <row r="1537" spans="1:16" x14ac:dyDescent="0.25">
      <c r="A1537" s="4">
        <f t="shared" ca="1" si="188"/>
        <v>-40.833782573464582</v>
      </c>
      <c r="B1537" s="4">
        <f t="shared" ca="1" si="189"/>
        <v>136.28512083687284</v>
      </c>
      <c r="C1537" s="4">
        <v>4786</v>
      </c>
      <c r="D1537" s="4">
        <f t="shared" ca="1" si="190"/>
        <v>0.75</v>
      </c>
      <c r="E1537" s="4">
        <v>0.55000000000000004</v>
      </c>
      <c r="F1537" s="4">
        <v>19.899999999999999</v>
      </c>
      <c r="G1537" s="4">
        <f t="shared" ca="1" si="192"/>
        <v>41.281913690970576</v>
      </c>
      <c r="H1537" s="4">
        <f t="shared" ca="1" si="191"/>
        <v>14.435941209037569</v>
      </c>
      <c r="I1537" s="4">
        <f ca="1">User_Model_Calcs!B1537-Sat_Data!$B$5</f>
        <v>26.285120836872835</v>
      </c>
      <c r="J1537" s="4">
        <f ca="1">(Earth_Data!$B$1/SQRT(1-Earth_Data!$B$2^2*SIN(RADIANS(User_Model_Calcs!A1537))^2))*COS(RADIANS(User_Model_Calcs!A1537))</f>
        <v>4832.6832823627547</v>
      </c>
      <c r="K1537" s="4">
        <f ca="1">((Earth_Data!$B$1*(1-Earth_Data!$B$2^2))/SQRT(1-Earth_Data!$B$2^2*SIN(RADIANS(User_Model_Calcs!A1537))^2))*SIN(RADIANS(User_Model_Calcs!A1537))</f>
        <v>-4148.4761162196346</v>
      </c>
      <c r="L1537" s="4">
        <f t="shared" ca="1" si="193"/>
        <v>-40.643479420672882</v>
      </c>
      <c r="M1537" s="4">
        <f t="shared" ca="1" si="194"/>
        <v>6369.0408849742189</v>
      </c>
      <c r="N1537" s="4">
        <f ca="1">SQRT(User_Model_Calcs!M1537^2+Sat_Data!$B$3^2-2*User_Model_Calcs!M1537*Sat_Data!$B$3*COS(RADIANS(L1537))*COS(RADIANS(I1537)))</f>
        <v>38118.049719266091</v>
      </c>
      <c r="O1537" s="4">
        <f ca="1">DEGREES(ACOS(((Earth_Data!$B$1+Sat_Data!$B$2)/User_Model_Calcs!N1537)*SQRT(1-COS(RADIANS(User_Model_Calcs!I1537))^2*COS(RADIANS(User_Model_Calcs!A1537))^2)))</f>
        <v>35.639343894353907</v>
      </c>
      <c r="P1537" s="4">
        <f t="shared" ca="1" si="195"/>
        <v>37.066099205453838</v>
      </c>
    </row>
    <row r="1538" spans="1:16" x14ac:dyDescent="0.25">
      <c r="A1538" s="4">
        <f t="shared" ref="A1538:A1601" ca="1" si="196">RAND()*(-44.106+9.432)-9.432</f>
        <v>-17.892945110066709</v>
      </c>
      <c r="B1538" s="4">
        <f t="shared" ref="B1538:B1601" ca="1" si="197">RAND()*(160-105)+105</f>
        <v>126.58324781647859</v>
      </c>
      <c r="C1538" s="4">
        <v>4787</v>
      </c>
      <c r="D1538" s="4">
        <f t="shared" ref="D1538:D1601" ca="1" si="198">CHOOSE(RANDBETWEEN(1,3),0.75,1.2,3)</f>
        <v>0.75</v>
      </c>
      <c r="E1538" s="4">
        <v>0.55000000000000004</v>
      </c>
      <c r="F1538" s="4">
        <v>19.899999999999999</v>
      </c>
      <c r="G1538" s="4">
        <f t="shared" ca="1" si="192"/>
        <v>41.281913690970576</v>
      </c>
      <c r="H1538" s="4">
        <f t="shared" ca="1" si="191"/>
        <v>18.163405240759239</v>
      </c>
      <c r="I1538" s="4">
        <f ca="1">User_Model_Calcs!B1538-Sat_Data!$B$5</f>
        <v>16.58324781647859</v>
      </c>
      <c r="J1538" s="4">
        <f ca="1">(Earth_Data!$B$1/SQRT(1-Earth_Data!$B$2^2*SIN(RADIANS(User_Model_Calcs!A1538))^2))*COS(RADIANS(User_Model_Calcs!A1538))</f>
        <v>6071.5623884851211</v>
      </c>
      <c r="K1538" s="4">
        <f ca="1">((Earth_Data!$B$1*(1-Earth_Data!$B$2^2))/SQRT(1-Earth_Data!$B$2^2*SIN(RADIANS(User_Model_Calcs!A1538))^2))*SIN(RADIANS(User_Model_Calcs!A1538))</f>
        <v>-1947.112838860405</v>
      </c>
      <c r="L1538" s="4">
        <f t="shared" ca="1" si="193"/>
        <v>-17.780727328334184</v>
      </c>
      <c r="M1538" s="4">
        <f t="shared" ca="1" si="194"/>
        <v>6376.1366237340126</v>
      </c>
      <c r="N1538" s="4">
        <f ca="1">SQRT(User_Model_Calcs!M1538^2+Sat_Data!$B$3^2-2*User_Model_Calcs!M1538*Sat_Data!$B$3*COS(RADIANS(L1538))*COS(RADIANS(I1538)))</f>
        <v>36438.4643777522</v>
      </c>
      <c r="O1538" s="4">
        <f ca="1">DEGREES(ACOS(((Earth_Data!$B$1+Sat_Data!$B$2)/User_Model_Calcs!N1538)*SQRT(1-COS(RADIANS(User_Model_Calcs!I1538))^2*COS(RADIANS(User_Model_Calcs!A1538))^2)))</f>
        <v>61.672186682215909</v>
      </c>
      <c r="P1538" s="4">
        <f t="shared" ca="1" si="195"/>
        <v>44.105661587082324</v>
      </c>
    </row>
    <row r="1539" spans="1:16" x14ac:dyDescent="0.25">
      <c r="A1539" s="4">
        <f t="shared" ca="1" si="196"/>
        <v>-30.918123333721461</v>
      </c>
      <c r="B1539" s="4">
        <f t="shared" ca="1" si="197"/>
        <v>108.80166152406031</v>
      </c>
      <c r="C1539" s="4">
        <v>4788</v>
      </c>
      <c r="D1539" s="4">
        <f t="shared" ca="1" si="198"/>
        <v>0.75</v>
      </c>
      <c r="E1539" s="4">
        <v>0.55000000000000004</v>
      </c>
      <c r="F1539" s="4">
        <v>19.899999999999999</v>
      </c>
      <c r="G1539" s="4">
        <f t="shared" ca="1" si="192"/>
        <v>41.281913690970576</v>
      </c>
      <c r="H1539" s="4">
        <f t="shared" ref="H1539:H1602" ca="1" si="199">RAND()*(24-14)+14</f>
        <v>20.768464440365978</v>
      </c>
      <c r="I1539" s="4">
        <f ca="1">User_Model_Calcs!B1539-Sat_Data!$B$5</f>
        <v>-1.1983384759396927</v>
      </c>
      <c r="J1539" s="4">
        <f ca="1">(Earth_Data!$B$1/SQRT(1-Earth_Data!$B$2^2*SIN(RADIANS(User_Model_Calcs!A1539))^2))*COS(RADIANS(User_Model_Calcs!A1539))</f>
        <v>5476.6635615137966</v>
      </c>
      <c r="K1539" s="4">
        <f ca="1">((Earth_Data!$B$1*(1-Earth_Data!$B$2^2))/SQRT(1-Earth_Data!$B$2^2*SIN(RADIANS(User_Model_Calcs!A1539))^2))*SIN(RADIANS(User_Model_Calcs!A1539))</f>
        <v>-3258.1103424817979</v>
      </c>
      <c r="L1539" s="4">
        <f t="shared" ca="1" si="193"/>
        <v>-30.748747580986251</v>
      </c>
      <c r="M1539" s="4">
        <f t="shared" ca="1" si="194"/>
        <v>6372.5290717108419</v>
      </c>
      <c r="N1539" s="4">
        <f ca="1">SQRT(User_Model_Calcs!M1539^2+Sat_Data!$B$3^2-2*User_Model_Calcs!M1539*Sat_Data!$B$3*COS(RADIANS(L1539))*COS(RADIANS(I1539)))</f>
        <v>36833.235247058583</v>
      </c>
      <c r="O1539" s="4">
        <f ca="1">DEGREES(ACOS(((Earth_Data!$B$1+Sat_Data!$B$2)/User_Model_Calcs!N1539)*SQRT(1-COS(RADIANS(User_Model_Calcs!I1539))^2*COS(RADIANS(User_Model_Calcs!A1539))^2)))</f>
        <v>53.946837709507676</v>
      </c>
      <c r="P1539" s="4">
        <f t="shared" ca="1" si="195"/>
        <v>2.3313006592218679</v>
      </c>
    </row>
    <row r="1540" spans="1:16" x14ac:dyDescent="0.25">
      <c r="A1540" s="4">
        <f t="shared" ca="1" si="196"/>
        <v>-25.482047628832937</v>
      </c>
      <c r="B1540" s="4">
        <f t="shared" ca="1" si="197"/>
        <v>125.81696294235233</v>
      </c>
      <c r="C1540" s="4">
        <v>4789</v>
      </c>
      <c r="D1540" s="4">
        <f t="shared" ca="1" si="198"/>
        <v>1.2</v>
      </c>
      <c r="E1540" s="4">
        <v>0.55000000000000004</v>
      </c>
      <c r="F1540" s="4">
        <v>19.899999999999999</v>
      </c>
      <c r="G1540" s="4">
        <f t="shared" ca="1" si="192"/>
        <v>45.364313344089069</v>
      </c>
      <c r="H1540" s="4">
        <f t="shared" ca="1" si="199"/>
        <v>19.215086726640177</v>
      </c>
      <c r="I1540" s="4">
        <f ca="1">User_Model_Calcs!B1540-Sat_Data!$B$5</f>
        <v>15.816962942352333</v>
      </c>
      <c r="J1540" s="4">
        <f ca="1">(Earth_Data!$B$1/SQRT(1-Earth_Data!$B$2^2*SIN(RADIANS(User_Model_Calcs!A1540))^2))*COS(RADIANS(User_Model_Calcs!A1540))</f>
        <v>5761.2459502475422</v>
      </c>
      <c r="K1540" s="4">
        <f ca="1">((Earth_Data!$B$1*(1-Earth_Data!$B$2^2))/SQRT(1-Earth_Data!$B$2^2*SIN(RADIANS(User_Model_Calcs!A1540))^2))*SIN(RADIANS(User_Model_Calcs!A1540))</f>
        <v>-2727.3763336206703</v>
      </c>
      <c r="L1540" s="4">
        <f t="shared" ca="1" si="193"/>
        <v>-25.33289491666164</v>
      </c>
      <c r="M1540" s="4">
        <f t="shared" ca="1" si="194"/>
        <v>6374.2087010418663</v>
      </c>
      <c r="N1540" s="4">
        <f ca="1">SQRT(User_Model_Calcs!M1540^2+Sat_Data!$B$3^2-2*User_Model_Calcs!M1540*Sat_Data!$B$3*COS(RADIANS(L1540))*COS(RADIANS(I1540)))</f>
        <v>36756.010645242575</v>
      </c>
      <c r="O1540" s="4">
        <f ca="1">DEGREES(ACOS(((Earth_Data!$B$1+Sat_Data!$B$2)/User_Model_Calcs!N1540)*SQRT(1-COS(RADIANS(User_Model_Calcs!I1540))^2*COS(RADIANS(User_Model_Calcs!A1540))^2)))</f>
        <v>55.351456139670567</v>
      </c>
      <c r="P1540" s="4">
        <f t="shared" ca="1" si="195"/>
        <v>33.363598998987342</v>
      </c>
    </row>
    <row r="1541" spans="1:16" x14ac:dyDescent="0.25">
      <c r="A1541" s="4">
        <f t="shared" ca="1" si="196"/>
        <v>-24.306562908717311</v>
      </c>
      <c r="B1541" s="4">
        <f t="shared" ca="1" si="197"/>
        <v>114.72062540812664</v>
      </c>
      <c r="C1541" s="4">
        <v>4790</v>
      </c>
      <c r="D1541" s="4">
        <f t="shared" ca="1" si="198"/>
        <v>0.75</v>
      </c>
      <c r="E1541" s="4">
        <v>0.55000000000000004</v>
      </c>
      <c r="F1541" s="4">
        <v>19.899999999999999</v>
      </c>
      <c r="G1541" s="4">
        <f t="shared" ca="1" si="192"/>
        <v>41.281913690970576</v>
      </c>
      <c r="H1541" s="4">
        <f t="shared" ca="1" si="199"/>
        <v>15.106020056602462</v>
      </c>
      <c r="I1541" s="4">
        <f ca="1">User_Model_Calcs!B1541-Sat_Data!$B$5</f>
        <v>4.7206254081266366</v>
      </c>
      <c r="J1541" s="4">
        <f ca="1">(Earth_Data!$B$1/SQRT(1-Earth_Data!$B$2^2*SIN(RADIANS(User_Model_Calcs!A1541))^2))*COS(RADIANS(User_Model_Calcs!A1541))</f>
        <v>5816.0563829014618</v>
      </c>
      <c r="K1541" s="4">
        <f ca="1">((Earth_Data!$B$1*(1-Earth_Data!$B$2^2))/SQRT(1-Earth_Data!$B$2^2*SIN(RADIANS(User_Model_Calcs!A1541))^2))*SIN(RADIANS(User_Model_Calcs!A1541))</f>
        <v>-2609.2667101540701</v>
      </c>
      <c r="L1541" s="4">
        <f t="shared" ca="1" si="193"/>
        <v>-24.162511729144743</v>
      </c>
      <c r="M1541" s="4">
        <f t="shared" ca="1" si="194"/>
        <v>6374.5419140364174</v>
      </c>
      <c r="N1541" s="4">
        <f ca="1">SQRT(User_Model_Calcs!M1541^2+Sat_Data!$B$3^2-2*User_Model_Calcs!M1541*Sat_Data!$B$3*COS(RADIANS(L1541))*COS(RADIANS(I1541)))</f>
        <v>36464.437119251881</v>
      </c>
      <c r="O1541" s="4">
        <f ca="1">DEGREES(ACOS(((Earth_Data!$B$1+Sat_Data!$B$2)/User_Model_Calcs!N1541)*SQRT(1-COS(RADIANS(User_Model_Calcs!I1541))^2*COS(RADIANS(User_Model_Calcs!A1541))^2)))</f>
        <v>61.066445146268258</v>
      </c>
      <c r="P1541" s="4">
        <f t="shared" ca="1" si="195"/>
        <v>11.343876347560197</v>
      </c>
    </row>
    <row r="1542" spans="1:16" x14ac:dyDescent="0.25">
      <c r="A1542" s="4">
        <f t="shared" ca="1" si="196"/>
        <v>-30.932687238016811</v>
      </c>
      <c r="B1542" s="4">
        <f t="shared" ca="1" si="197"/>
        <v>159.00618629976049</v>
      </c>
      <c r="C1542" s="4">
        <v>4791</v>
      </c>
      <c r="D1542" s="4">
        <f t="shared" ca="1" si="198"/>
        <v>0.75</v>
      </c>
      <c r="E1542" s="4">
        <v>0.55000000000000004</v>
      </c>
      <c r="F1542" s="4">
        <v>19.899999999999999</v>
      </c>
      <c r="G1542" s="4">
        <f t="shared" ca="1" si="192"/>
        <v>41.281913690970576</v>
      </c>
      <c r="H1542" s="4">
        <f t="shared" ca="1" si="199"/>
        <v>20.494627371530711</v>
      </c>
      <c r="I1542" s="4">
        <f ca="1">User_Model_Calcs!B1542-Sat_Data!$B$5</f>
        <v>49.006186299760486</v>
      </c>
      <c r="J1542" s="4">
        <f ca="1">(Earth_Data!$B$1/SQRT(1-Earth_Data!$B$2^2*SIN(RADIANS(User_Model_Calcs!A1542))^2))*COS(RADIANS(User_Model_Calcs!A1542))</f>
        <v>5475.8337454312586</v>
      </c>
      <c r="K1542" s="4">
        <f ca="1">((Earth_Data!$B$1*(1-Earth_Data!$B$2^2))/SQRT(1-Earth_Data!$B$2^2*SIN(RADIANS(User_Model_Calcs!A1542))^2))*SIN(RADIANS(User_Model_Calcs!A1542))</f>
        <v>-3259.4954699660429</v>
      </c>
      <c r="L1542" s="4">
        <f t="shared" ca="1" si="193"/>
        <v>-30.763265152949863</v>
      </c>
      <c r="M1542" s="4">
        <f t="shared" ca="1" si="194"/>
        <v>6372.5242978220867</v>
      </c>
      <c r="N1542" s="4">
        <f ca="1">SQRT(User_Model_Calcs!M1542^2+Sat_Data!$B$3^2-2*User_Model_Calcs!M1542*Sat_Data!$B$3*COS(RADIANS(L1542))*COS(RADIANS(I1542)))</f>
        <v>38929.610417997363</v>
      </c>
      <c r="O1542" s="4">
        <f ca="1">DEGREES(ACOS(((Earth_Data!$B$1+Sat_Data!$B$2)/User_Model_Calcs!N1542)*SQRT(1-COS(RADIANS(User_Model_Calcs!I1542))^2*COS(RADIANS(User_Model_Calcs!A1542))^2)))</f>
        <v>26.445147303246582</v>
      </c>
      <c r="P1542" s="4">
        <f t="shared" ca="1" si="195"/>
        <v>65.927648122970851</v>
      </c>
    </row>
    <row r="1543" spans="1:16" x14ac:dyDescent="0.25">
      <c r="A1543" s="4">
        <f t="shared" ca="1" si="196"/>
        <v>-9.8581938082116807</v>
      </c>
      <c r="B1543" s="4">
        <f t="shared" ca="1" si="197"/>
        <v>128.89687202987602</v>
      </c>
      <c r="C1543" s="4">
        <v>4792</v>
      </c>
      <c r="D1543" s="4">
        <f t="shared" ca="1" si="198"/>
        <v>3</v>
      </c>
      <c r="E1543" s="4">
        <v>0.55000000000000004</v>
      </c>
      <c r="F1543" s="4">
        <v>19.899999999999999</v>
      </c>
      <c r="G1543" s="4">
        <f t="shared" ca="1" si="192"/>
        <v>53.323113517529826</v>
      </c>
      <c r="H1543" s="4">
        <f t="shared" ca="1" si="199"/>
        <v>14.23602537451508</v>
      </c>
      <c r="I1543" s="4">
        <f ca="1">User_Model_Calcs!B1543-Sat_Data!$B$5</f>
        <v>18.896872029876022</v>
      </c>
      <c r="J1543" s="4">
        <f ca="1">(Earth_Data!$B$1/SQRT(1-Earth_Data!$B$2^2*SIN(RADIANS(User_Model_Calcs!A1543))^2))*COS(RADIANS(User_Model_Calcs!A1543))</f>
        <v>6284.5803169729579</v>
      </c>
      <c r="K1543" s="4">
        <f ca="1">((Earth_Data!$B$1*(1-Earth_Data!$B$2^2))/SQRT(1-Earth_Data!$B$2^2*SIN(RADIANS(User_Model_Calcs!A1543))^2))*SIN(RADIANS(User_Model_Calcs!A1543))</f>
        <v>-1084.799048544025</v>
      </c>
      <c r="L1543" s="4">
        <f t="shared" ca="1" si="193"/>
        <v>-9.7934801360795056</v>
      </c>
      <c r="M1543" s="4">
        <f t="shared" ca="1" si="194"/>
        <v>6377.5182270383157</v>
      </c>
      <c r="N1543" s="4">
        <f ca="1">SQRT(User_Model_Calcs!M1543^2+Sat_Data!$B$3^2-2*User_Model_Calcs!M1543*Sat_Data!$B$3*COS(RADIANS(L1543))*COS(RADIANS(I1543)))</f>
        <v>36291.641563134857</v>
      </c>
      <c r="O1543" s="4">
        <f ca="1">DEGREES(ACOS(((Earth_Data!$B$1+Sat_Data!$B$2)/User_Model_Calcs!N1543)*SQRT(1-COS(RADIANS(User_Model_Calcs!I1543))^2*COS(RADIANS(User_Model_Calcs!A1543))^2)))</f>
        <v>65.120548858983781</v>
      </c>
      <c r="P1543" s="4">
        <f t="shared" ca="1" si="195"/>
        <v>63.427919822591655</v>
      </c>
    </row>
    <row r="1544" spans="1:16" x14ac:dyDescent="0.25">
      <c r="A1544" s="4">
        <f t="shared" ca="1" si="196"/>
        <v>-43.775363763536213</v>
      </c>
      <c r="B1544" s="4">
        <f t="shared" ca="1" si="197"/>
        <v>115.38941261884663</v>
      </c>
      <c r="C1544" s="4">
        <v>4793</v>
      </c>
      <c r="D1544" s="4">
        <f t="shared" ca="1" si="198"/>
        <v>0.75</v>
      </c>
      <c r="E1544" s="4">
        <v>0.55000000000000004</v>
      </c>
      <c r="F1544" s="4">
        <v>19.899999999999999</v>
      </c>
      <c r="G1544" s="4">
        <f t="shared" ca="1" si="192"/>
        <v>41.281913690970576</v>
      </c>
      <c r="H1544" s="4">
        <f t="shared" ca="1" si="199"/>
        <v>17.324058603263801</v>
      </c>
      <c r="I1544" s="4">
        <f ca="1">User_Model_Calcs!B1544-Sat_Data!$B$5</f>
        <v>5.3894126188466345</v>
      </c>
      <c r="J1544" s="4">
        <f ca="1">(Earth_Data!$B$1/SQRT(1-Earth_Data!$B$2^2*SIN(RADIANS(User_Model_Calcs!A1544))^2))*COS(RADIANS(User_Model_Calcs!A1544))</f>
        <v>4612.7816484277146</v>
      </c>
      <c r="K1544" s="4">
        <f ca="1">((Earth_Data!$B$1*(1-Earth_Data!$B$2^2))/SQRT(1-Earth_Data!$B$2^2*SIN(RADIANS(User_Model_Calcs!A1544))^2))*SIN(RADIANS(User_Model_Calcs!A1544))</f>
        <v>-4390.1050404630396</v>
      </c>
      <c r="L1544" s="4">
        <f t="shared" ca="1" si="193"/>
        <v>-43.583140108081558</v>
      </c>
      <c r="M1544" s="4">
        <f t="shared" ca="1" si="194"/>
        <v>6367.9491834004521</v>
      </c>
      <c r="N1544" s="4">
        <f ca="1">SQRT(User_Model_Calcs!M1544^2+Sat_Data!$B$3^2-2*User_Model_Calcs!M1544*Sat_Data!$B$3*COS(RADIANS(L1544))*COS(RADIANS(I1544)))</f>
        <v>37829.844313342001</v>
      </c>
      <c r="O1544" s="4">
        <f ca="1">DEGREES(ACOS(((Earth_Data!$B$1+Sat_Data!$B$2)/User_Model_Calcs!N1544)*SQRT(1-COS(RADIANS(User_Model_Calcs!I1544))^2*COS(RADIANS(User_Model_Calcs!A1544))^2)))</f>
        <v>39.213596548589827</v>
      </c>
      <c r="P1544" s="4">
        <f t="shared" ca="1" si="195"/>
        <v>7.7652121222183901</v>
      </c>
    </row>
    <row r="1545" spans="1:16" x14ac:dyDescent="0.25">
      <c r="A1545" s="4">
        <f t="shared" ca="1" si="196"/>
        <v>-21.419811266236884</v>
      </c>
      <c r="B1545" s="4">
        <f t="shared" ca="1" si="197"/>
        <v>135.42034885782539</v>
      </c>
      <c r="C1545" s="4">
        <v>4794</v>
      </c>
      <c r="D1545" s="4">
        <f t="shared" ca="1" si="198"/>
        <v>0.75</v>
      </c>
      <c r="E1545" s="4">
        <v>0.55000000000000004</v>
      </c>
      <c r="F1545" s="4">
        <v>19.899999999999999</v>
      </c>
      <c r="G1545" s="4">
        <f t="shared" ca="1" si="192"/>
        <v>41.281913690970576</v>
      </c>
      <c r="H1545" s="4">
        <f t="shared" ca="1" si="199"/>
        <v>16.045374275168793</v>
      </c>
      <c r="I1545" s="4">
        <f ca="1">User_Model_Calcs!B1545-Sat_Data!$B$5</f>
        <v>25.420348857825388</v>
      </c>
      <c r="J1545" s="4">
        <f ca="1">(Earth_Data!$B$1/SQRT(1-Earth_Data!$B$2^2*SIN(RADIANS(User_Model_Calcs!A1545))^2))*COS(RADIANS(User_Model_Calcs!A1545))</f>
        <v>5940.2517563009314</v>
      </c>
      <c r="K1545" s="4">
        <f ca="1">((Earth_Data!$B$1*(1-Earth_Data!$B$2^2))/SQRT(1-Earth_Data!$B$2^2*SIN(RADIANS(User_Model_Calcs!A1545))^2))*SIN(RADIANS(User_Model_Calcs!A1545))</f>
        <v>-2314.7285376629179</v>
      </c>
      <c r="L1545" s="4">
        <f t="shared" ca="1" si="193"/>
        <v>-21.289291941395707</v>
      </c>
      <c r="M1545" s="4">
        <f t="shared" ca="1" si="194"/>
        <v>6375.3085518512289</v>
      </c>
      <c r="N1545" s="4">
        <f ca="1">SQRT(User_Model_Calcs!M1545^2+Sat_Data!$B$3^2-2*User_Model_Calcs!M1545*Sat_Data!$B$3*COS(RADIANS(L1545))*COS(RADIANS(I1545)))</f>
        <v>36959.799191338629</v>
      </c>
      <c r="O1545" s="4">
        <f ca="1">DEGREES(ACOS(((Earth_Data!$B$1+Sat_Data!$B$2)/User_Model_Calcs!N1545)*SQRT(1-COS(RADIANS(User_Model_Calcs!I1545))^2*COS(RADIANS(User_Model_Calcs!A1545))^2)))</f>
        <v>51.860823714412597</v>
      </c>
      <c r="P1545" s="4">
        <f t="shared" ca="1" si="195"/>
        <v>52.461244034058467</v>
      </c>
    </row>
    <row r="1546" spans="1:16" x14ac:dyDescent="0.25">
      <c r="A1546" s="4">
        <f t="shared" ca="1" si="196"/>
        <v>-26.34392383384359</v>
      </c>
      <c r="B1546" s="4">
        <f t="shared" ca="1" si="197"/>
        <v>122.00990638971169</v>
      </c>
      <c r="C1546" s="4">
        <v>4795</v>
      </c>
      <c r="D1546" s="4">
        <f t="shared" ca="1" si="198"/>
        <v>1.2</v>
      </c>
      <c r="E1546" s="4">
        <v>0.55000000000000004</v>
      </c>
      <c r="F1546" s="4">
        <v>19.899999999999999</v>
      </c>
      <c r="G1546" s="4">
        <f t="shared" ca="1" si="192"/>
        <v>45.364313344089069</v>
      </c>
      <c r="H1546" s="4">
        <f t="shared" ca="1" si="199"/>
        <v>23.030742888031011</v>
      </c>
      <c r="I1546" s="4">
        <f ca="1">User_Model_Calcs!B1546-Sat_Data!$B$5</f>
        <v>12.009906389711688</v>
      </c>
      <c r="J1546" s="4">
        <f ca="1">(Earth_Data!$B$1/SQRT(1-Earth_Data!$B$2^2*SIN(RADIANS(User_Model_Calcs!A1546))^2))*COS(RADIANS(User_Model_Calcs!A1546))</f>
        <v>5719.5190930702975</v>
      </c>
      <c r="K1546" s="4">
        <f ca="1">((Earth_Data!$B$1*(1-Earth_Data!$B$2^2))/SQRT(1-Earth_Data!$B$2^2*SIN(RADIANS(User_Model_Calcs!A1546))^2))*SIN(RADIANS(User_Model_Calcs!A1546))</f>
        <v>-2813.2598281142523</v>
      </c>
      <c r="L1546" s="4">
        <f t="shared" ca="1" si="193"/>
        <v>-26.191188688482491</v>
      </c>
      <c r="M1546" s="4">
        <f t="shared" ca="1" si="194"/>
        <v>6373.9571316786487</v>
      </c>
      <c r="N1546" s="4">
        <f ca="1">SQRT(User_Model_Calcs!M1546^2+Sat_Data!$B$3^2-2*User_Model_Calcs!M1546*Sat_Data!$B$3*COS(RADIANS(L1546))*COS(RADIANS(I1546)))</f>
        <v>36697.165522305695</v>
      </c>
      <c r="O1546" s="4">
        <f ca="1">DEGREES(ACOS(((Earth_Data!$B$1+Sat_Data!$B$2)/User_Model_Calcs!N1546)*SQRT(1-COS(RADIANS(User_Model_Calcs!I1546))^2*COS(RADIANS(User_Model_Calcs!A1546))^2)))</f>
        <v>56.42326080976018</v>
      </c>
      <c r="P1546" s="4">
        <f t="shared" ca="1" si="195"/>
        <v>25.613010915635265</v>
      </c>
    </row>
    <row r="1547" spans="1:16" x14ac:dyDescent="0.25">
      <c r="A1547" s="4">
        <f t="shared" ca="1" si="196"/>
        <v>-14.3582930928814</v>
      </c>
      <c r="B1547" s="4">
        <f t="shared" ca="1" si="197"/>
        <v>134.07158024030983</v>
      </c>
      <c r="C1547" s="4">
        <v>4796</v>
      </c>
      <c r="D1547" s="4">
        <f t="shared" ca="1" si="198"/>
        <v>0.75</v>
      </c>
      <c r="E1547" s="4">
        <v>0.55000000000000004</v>
      </c>
      <c r="F1547" s="4">
        <v>19.899999999999999</v>
      </c>
      <c r="G1547" s="4">
        <f t="shared" ca="1" si="192"/>
        <v>41.281913690970576</v>
      </c>
      <c r="H1547" s="4">
        <f t="shared" ca="1" si="199"/>
        <v>23.612232606421145</v>
      </c>
      <c r="I1547" s="4">
        <f ca="1">User_Model_Calcs!B1547-Sat_Data!$B$5</f>
        <v>24.071580240309828</v>
      </c>
      <c r="J1547" s="4">
        <f ca="1">(Earth_Data!$B$1/SQRT(1-Earth_Data!$B$2^2*SIN(RADIANS(User_Model_Calcs!A1547))^2))*COS(RADIANS(User_Model_Calcs!A1547))</f>
        <v>6180.1842694015349</v>
      </c>
      <c r="K1547" s="4">
        <f ca="1">((Earth_Data!$B$1*(1-Earth_Data!$B$2^2))/SQRT(1-Earth_Data!$B$2^2*SIN(RADIANS(User_Model_Calcs!A1547))^2))*SIN(RADIANS(User_Model_Calcs!A1547))</f>
        <v>-1571.4164788046423</v>
      </c>
      <c r="L1547" s="4">
        <f t="shared" ca="1" si="193"/>
        <v>-14.266107510207142</v>
      </c>
      <c r="M1547" s="4">
        <f t="shared" ca="1" si="194"/>
        <v>6376.8352145572153</v>
      </c>
      <c r="N1547" s="4">
        <f ca="1">SQRT(User_Model_Calcs!M1547^2+Sat_Data!$B$3^2-2*User_Model_Calcs!M1547*Sat_Data!$B$3*COS(RADIANS(L1547))*COS(RADIANS(I1547)))</f>
        <v>36642.006465563929</v>
      </c>
      <c r="O1547" s="4">
        <f ca="1">DEGREES(ACOS(((Earth_Data!$B$1+Sat_Data!$B$2)/User_Model_Calcs!N1547)*SQRT(1-COS(RADIANS(User_Model_Calcs!I1547))^2*COS(RADIANS(User_Model_Calcs!A1547))^2)))</f>
        <v>57.53303854090224</v>
      </c>
      <c r="P1547" s="4">
        <f t="shared" ca="1" si="195"/>
        <v>60.964668771499234</v>
      </c>
    </row>
    <row r="1548" spans="1:16" x14ac:dyDescent="0.25">
      <c r="A1548" s="4">
        <f t="shared" ca="1" si="196"/>
        <v>-12.793778234206716</v>
      </c>
      <c r="B1548" s="4">
        <f t="shared" ca="1" si="197"/>
        <v>117.03985934024286</v>
      </c>
      <c r="C1548" s="4">
        <v>4797</v>
      </c>
      <c r="D1548" s="4">
        <f t="shared" ca="1" si="198"/>
        <v>0.75</v>
      </c>
      <c r="E1548" s="4">
        <v>0.55000000000000004</v>
      </c>
      <c r="F1548" s="4">
        <v>19.899999999999999</v>
      </c>
      <c r="G1548" s="4">
        <f t="shared" ca="1" si="192"/>
        <v>41.281913690970576</v>
      </c>
      <c r="H1548" s="4">
        <f t="shared" ca="1" si="199"/>
        <v>19.458075288577685</v>
      </c>
      <c r="I1548" s="4">
        <f ca="1">User_Model_Calcs!B1548-Sat_Data!$B$5</f>
        <v>7.039859340242856</v>
      </c>
      <c r="J1548" s="4">
        <f ca="1">(Earth_Data!$B$1/SQRT(1-Earth_Data!$B$2^2*SIN(RADIANS(User_Model_Calcs!A1548))^2))*COS(RADIANS(User_Model_Calcs!A1548))</f>
        <v>6220.8136722539575</v>
      </c>
      <c r="K1548" s="4">
        <f ca="1">((Earth_Data!$B$1*(1-Earth_Data!$B$2^2))/SQRT(1-Earth_Data!$B$2^2*SIN(RADIANS(User_Model_Calcs!A1548))^2))*SIN(RADIANS(User_Model_Calcs!A1548))</f>
        <v>-1403.1669915802145</v>
      </c>
      <c r="L1548" s="4">
        <f t="shared" ca="1" si="193"/>
        <v>-12.710921673385711</v>
      </c>
      <c r="M1548" s="4">
        <f t="shared" ca="1" si="194"/>
        <v>6377.0996817645901</v>
      </c>
      <c r="N1548" s="4">
        <f ca="1">SQRT(User_Model_Calcs!M1548^2+Sat_Data!$B$3^2-2*User_Model_Calcs!M1548*Sat_Data!$B$3*COS(RADIANS(L1548))*COS(RADIANS(I1548)))</f>
        <v>36025.635385439637</v>
      </c>
      <c r="O1548" s="4">
        <f ca="1">DEGREES(ACOS(((Earth_Data!$B$1+Sat_Data!$B$2)/User_Model_Calcs!N1548)*SQRT(1-COS(RADIANS(User_Model_Calcs!I1548))^2*COS(RADIANS(User_Model_Calcs!A1548))^2)))</f>
        <v>72.871600233992694</v>
      </c>
      <c r="P1548" s="4">
        <f t="shared" ca="1" si="195"/>
        <v>29.146877619889533</v>
      </c>
    </row>
    <row r="1549" spans="1:16" x14ac:dyDescent="0.25">
      <c r="A1549" s="4">
        <f t="shared" ca="1" si="196"/>
        <v>-27.025882698449131</v>
      </c>
      <c r="B1549" s="4">
        <f t="shared" ca="1" si="197"/>
        <v>122.89019496284871</v>
      </c>
      <c r="C1549" s="4">
        <v>4798</v>
      </c>
      <c r="D1549" s="4">
        <f t="shared" ca="1" si="198"/>
        <v>0.75</v>
      </c>
      <c r="E1549" s="4">
        <v>0.55000000000000004</v>
      </c>
      <c r="F1549" s="4">
        <v>19.899999999999999</v>
      </c>
      <c r="G1549" s="4">
        <f t="shared" ca="1" si="192"/>
        <v>41.281913690970576</v>
      </c>
      <c r="H1549" s="4">
        <f t="shared" ca="1" si="199"/>
        <v>20.670038500113986</v>
      </c>
      <c r="I1549" s="4">
        <f ca="1">User_Model_Calcs!B1549-Sat_Data!$B$5</f>
        <v>12.89019496284871</v>
      </c>
      <c r="J1549" s="4">
        <f ca="1">(Earth_Data!$B$1/SQRT(1-Earth_Data!$B$2^2*SIN(RADIANS(User_Model_Calcs!A1549))^2))*COS(RADIANS(User_Model_Calcs!A1549))</f>
        <v>5685.5864814764855</v>
      </c>
      <c r="K1549" s="4">
        <f ca="1">((Earth_Data!$B$1*(1-Earth_Data!$B$2^2))/SQRT(1-Earth_Data!$B$2^2*SIN(RADIANS(User_Model_Calcs!A1549))^2))*SIN(RADIANS(User_Model_Calcs!A1549))</f>
        <v>-2880.7716098711198</v>
      </c>
      <c r="L1549" s="4">
        <f t="shared" ca="1" si="193"/>
        <v>-26.870410161704275</v>
      </c>
      <c r="M1549" s="4">
        <f t="shared" ca="1" si="194"/>
        <v>6373.7538944163516</v>
      </c>
      <c r="N1549" s="4">
        <f ca="1">SQRT(User_Model_Calcs!M1549^2+Sat_Data!$B$3^2-2*User_Model_Calcs!M1549*Sat_Data!$B$3*COS(RADIANS(L1549))*COS(RADIANS(I1549)))</f>
        <v>36756.853663254755</v>
      </c>
      <c r="O1549" s="4">
        <f ca="1">DEGREES(ACOS(((Earth_Data!$B$1+Sat_Data!$B$2)/User_Model_Calcs!N1549)*SQRT(1-COS(RADIANS(User_Model_Calcs!I1549))^2*COS(RADIANS(User_Model_Calcs!A1549))^2)))</f>
        <v>55.326030926141456</v>
      </c>
      <c r="P1549" s="4">
        <f t="shared" ca="1" si="195"/>
        <v>26.731654096703181</v>
      </c>
    </row>
    <row r="1550" spans="1:16" x14ac:dyDescent="0.25">
      <c r="A1550" s="4">
        <f t="shared" ca="1" si="196"/>
        <v>-37.249545091509368</v>
      </c>
      <c r="B1550" s="4">
        <f t="shared" ca="1" si="197"/>
        <v>119.27440564466059</v>
      </c>
      <c r="C1550" s="4">
        <v>4799</v>
      </c>
      <c r="D1550" s="4">
        <f t="shared" ca="1" si="198"/>
        <v>1.2</v>
      </c>
      <c r="E1550" s="4">
        <v>0.55000000000000004</v>
      </c>
      <c r="F1550" s="4">
        <v>19.899999999999999</v>
      </c>
      <c r="G1550" s="4">
        <f t="shared" ca="1" si="192"/>
        <v>45.364313344089069</v>
      </c>
      <c r="H1550" s="4">
        <f t="shared" ca="1" si="199"/>
        <v>16.083679205121548</v>
      </c>
      <c r="I1550" s="4">
        <f ca="1">User_Model_Calcs!B1550-Sat_Data!$B$5</f>
        <v>9.2744056446605896</v>
      </c>
      <c r="J1550" s="4">
        <f ca="1">(Earth_Data!$B$1/SQRT(1-Earth_Data!$B$2^2*SIN(RADIANS(User_Model_Calcs!A1550))^2))*COS(RADIANS(User_Model_Calcs!A1550))</f>
        <v>5083.280546463503</v>
      </c>
      <c r="K1550" s="4">
        <f ca="1">((Earth_Data!$B$1*(1-Earth_Data!$B$2^2))/SQRT(1-Earth_Data!$B$2^2*SIN(RADIANS(User_Model_Calcs!A1550))^2))*SIN(RADIANS(User_Model_Calcs!A1550))</f>
        <v>-3839.4760012313068</v>
      </c>
      <c r="L1550" s="4">
        <f t="shared" ca="1" si="193"/>
        <v>-37.064283591808568</v>
      </c>
      <c r="M1550" s="4">
        <f t="shared" ca="1" si="194"/>
        <v>6370.3466999909379</v>
      </c>
      <c r="N1550" s="4">
        <f ca="1">SQRT(User_Model_Calcs!M1550^2+Sat_Data!$B$3^2-2*User_Model_Calcs!M1550*Sat_Data!$B$3*COS(RADIANS(L1550))*COS(RADIANS(I1550)))</f>
        <v>37354.187130463761</v>
      </c>
      <c r="O1550" s="4">
        <f ca="1">DEGREES(ACOS(((Earth_Data!$B$1+Sat_Data!$B$2)/User_Model_Calcs!N1550)*SQRT(1-COS(RADIANS(User_Model_Calcs!I1550))^2*COS(RADIANS(User_Model_Calcs!A1550))^2)))</f>
        <v>45.700826204100956</v>
      </c>
      <c r="P1550" s="4">
        <f t="shared" ca="1" si="195"/>
        <v>15.098101333936407</v>
      </c>
    </row>
    <row r="1551" spans="1:16" x14ac:dyDescent="0.25">
      <c r="A1551" s="4">
        <f t="shared" ca="1" si="196"/>
        <v>-34.38596795199031</v>
      </c>
      <c r="B1551" s="4">
        <f t="shared" ca="1" si="197"/>
        <v>131.555916147956</v>
      </c>
      <c r="C1551" s="4">
        <v>4800</v>
      </c>
      <c r="D1551" s="4">
        <f t="shared" ca="1" si="198"/>
        <v>3</v>
      </c>
      <c r="E1551" s="4">
        <v>0.55000000000000004</v>
      </c>
      <c r="F1551" s="4">
        <v>19.899999999999999</v>
      </c>
      <c r="G1551" s="4">
        <f t="shared" ca="1" si="192"/>
        <v>53.323113517529826</v>
      </c>
      <c r="H1551" s="4">
        <f t="shared" ca="1" si="199"/>
        <v>18.337493630380759</v>
      </c>
      <c r="I1551" s="4">
        <f ca="1">User_Model_Calcs!B1551-Sat_Data!$B$5</f>
        <v>21.555916147955998</v>
      </c>
      <c r="J1551" s="4">
        <f ca="1">(Earth_Data!$B$1/SQRT(1-Earth_Data!$B$2^2*SIN(RADIANS(User_Model_Calcs!A1551))^2))*COS(RADIANS(User_Model_Calcs!A1551))</f>
        <v>5269.2003610643233</v>
      </c>
      <c r="K1551" s="4">
        <f ca="1">((Earth_Data!$B$1*(1-Earth_Data!$B$2^2))/SQRT(1-Earth_Data!$B$2^2*SIN(RADIANS(User_Model_Calcs!A1551))^2))*SIN(RADIANS(User_Model_Calcs!A1551))</f>
        <v>-3581.8612160170301</v>
      </c>
      <c r="L1551" s="4">
        <f t="shared" ca="1" si="193"/>
        <v>-34.20681552147154</v>
      </c>
      <c r="M1551" s="4">
        <f t="shared" ca="1" si="194"/>
        <v>6371.3579569701924</v>
      </c>
      <c r="N1551" s="4">
        <f ca="1">SQRT(User_Model_Calcs!M1551^2+Sat_Data!$B$3^2-2*User_Model_Calcs!M1551*Sat_Data!$B$3*COS(RADIANS(L1551))*COS(RADIANS(I1551)))</f>
        <v>37485.248663355989</v>
      </c>
      <c r="O1551" s="4">
        <f ca="1">DEGREES(ACOS(((Earth_Data!$B$1+Sat_Data!$B$2)/User_Model_Calcs!N1551)*SQRT(1-COS(RADIANS(User_Model_Calcs!I1551))^2*COS(RADIANS(User_Model_Calcs!A1551))^2)))</f>
        <v>43.861277559172045</v>
      </c>
      <c r="P1551" s="4">
        <f t="shared" ca="1" si="195"/>
        <v>34.971780991391128</v>
      </c>
    </row>
    <row r="1552" spans="1:16" x14ac:dyDescent="0.25">
      <c r="A1552" s="4">
        <f t="shared" ca="1" si="196"/>
        <v>-19.205424950659683</v>
      </c>
      <c r="B1552" s="4">
        <f t="shared" ca="1" si="197"/>
        <v>131.71770135120636</v>
      </c>
      <c r="C1552" s="4">
        <v>4801</v>
      </c>
      <c r="D1552" s="4">
        <f t="shared" ca="1" si="198"/>
        <v>3</v>
      </c>
      <c r="E1552" s="4">
        <v>0.55000000000000004</v>
      </c>
      <c r="F1552" s="4">
        <v>19.899999999999999</v>
      </c>
      <c r="G1552" s="4">
        <f t="shared" ca="1" si="192"/>
        <v>53.323113517529826</v>
      </c>
      <c r="H1552" s="4">
        <f t="shared" ca="1" si="199"/>
        <v>18.056548060339825</v>
      </c>
      <c r="I1552" s="4">
        <f ca="1">User_Model_Calcs!B1552-Sat_Data!$B$5</f>
        <v>21.717701351206358</v>
      </c>
      <c r="J1552" s="4">
        <f ca="1">(Earth_Data!$B$1/SQRT(1-Earth_Data!$B$2^2*SIN(RADIANS(User_Model_Calcs!A1552))^2))*COS(RADIANS(User_Model_Calcs!A1552))</f>
        <v>6025.3489301805066</v>
      </c>
      <c r="K1552" s="4">
        <f ca="1">((Earth_Data!$B$1*(1-Earth_Data!$B$2^2))/SQRT(1-Earth_Data!$B$2^2*SIN(RADIANS(User_Model_Calcs!A1552))^2))*SIN(RADIANS(User_Model_Calcs!A1552))</f>
        <v>-2084.8371670630459</v>
      </c>
      <c r="L1552" s="4">
        <f t="shared" ca="1" si="193"/>
        <v>-19.086184291453584</v>
      </c>
      <c r="M1552" s="4">
        <f t="shared" ca="1" si="194"/>
        <v>6375.8431398203984</v>
      </c>
      <c r="N1552" s="4">
        <f ca="1">SQRT(User_Model_Calcs!M1552^2+Sat_Data!$B$3^2-2*User_Model_Calcs!M1552*Sat_Data!$B$3*COS(RADIANS(L1552))*COS(RADIANS(I1552)))</f>
        <v>36693.665519536531</v>
      </c>
      <c r="O1552" s="4">
        <f ca="1">DEGREES(ACOS(((Earth_Data!$B$1+Sat_Data!$B$2)/User_Model_Calcs!N1552)*SQRT(1-COS(RADIANS(User_Model_Calcs!I1552))^2*COS(RADIANS(User_Model_Calcs!A1552))^2)))</f>
        <v>56.532409063215383</v>
      </c>
      <c r="P1552" s="4">
        <f t="shared" ca="1" si="195"/>
        <v>50.447133017139059</v>
      </c>
    </row>
    <row r="1553" spans="1:16" x14ac:dyDescent="0.25">
      <c r="A1553" s="4">
        <f t="shared" ca="1" si="196"/>
        <v>-12.60743576151688</v>
      </c>
      <c r="B1553" s="4">
        <f t="shared" ca="1" si="197"/>
        <v>115.77135840621061</v>
      </c>
      <c r="C1553" s="4">
        <v>4802</v>
      </c>
      <c r="D1553" s="4">
        <f t="shared" ca="1" si="198"/>
        <v>0.75</v>
      </c>
      <c r="E1553" s="4">
        <v>0.55000000000000004</v>
      </c>
      <c r="F1553" s="4">
        <v>19.899999999999999</v>
      </c>
      <c r="G1553" s="4">
        <f t="shared" ca="1" si="192"/>
        <v>41.281913690970576</v>
      </c>
      <c r="H1553" s="4">
        <f t="shared" ca="1" si="199"/>
        <v>18.986680437943658</v>
      </c>
      <c r="I1553" s="4">
        <f ca="1">User_Model_Calcs!B1553-Sat_Data!$B$5</f>
        <v>5.7713584062106094</v>
      </c>
      <c r="J1553" s="4">
        <f ca="1">(Earth_Data!$B$1/SQRT(1-Earth_Data!$B$2^2*SIN(RADIANS(User_Model_Calcs!A1553))^2))*COS(RADIANS(User_Model_Calcs!A1553))</f>
        <v>6225.3459461408593</v>
      </c>
      <c r="K1553" s="4">
        <f ca="1">((Earth_Data!$B$1*(1-Earth_Data!$B$2^2))/SQRT(1-Earth_Data!$B$2^2*SIN(RADIANS(User_Model_Calcs!A1553))^2))*SIN(RADIANS(User_Model_Calcs!A1553))</f>
        <v>-1383.0567000256005</v>
      </c>
      <c r="L1553" s="4">
        <f t="shared" ca="1" si="193"/>
        <v>-12.52570720411796</v>
      </c>
      <c r="M1553" s="4">
        <f t="shared" ca="1" si="194"/>
        <v>6377.1292902542073</v>
      </c>
      <c r="N1553" s="4">
        <f ca="1">SQRT(User_Model_Calcs!M1553^2+Sat_Data!$B$3^2-2*User_Model_Calcs!M1553*Sat_Data!$B$3*COS(RADIANS(L1553))*COS(RADIANS(I1553)))</f>
        <v>36002.372106013099</v>
      </c>
      <c r="O1553" s="4">
        <f ca="1">DEGREES(ACOS(((Earth_Data!$B$1+Sat_Data!$B$2)/User_Model_Calcs!N1553)*SQRT(1-COS(RADIANS(User_Model_Calcs!I1553))^2*COS(RADIANS(User_Model_Calcs!A1553))^2)))</f>
        <v>73.723409159013599</v>
      </c>
      <c r="P1553" s="4">
        <f t="shared" ca="1" si="195"/>
        <v>24.846798195771267</v>
      </c>
    </row>
    <row r="1554" spans="1:16" x14ac:dyDescent="0.25">
      <c r="A1554" s="4">
        <f t="shared" ca="1" si="196"/>
        <v>-19.299560976424537</v>
      </c>
      <c r="B1554" s="4">
        <f t="shared" ca="1" si="197"/>
        <v>152.13792240229537</v>
      </c>
      <c r="C1554" s="4">
        <v>4803</v>
      </c>
      <c r="D1554" s="4">
        <f t="shared" ca="1" si="198"/>
        <v>0.75</v>
      </c>
      <c r="E1554" s="4">
        <v>0.55000000000000004</v>
      </c>
      <c r="F1554" s="4">
        <v>19.899999999999999</v>
      </c>
      <c r="G1554" s="4">
        <f t="shared" ca="1" si="192"/>
        <v>41.281913690970576</v>
      </c>
      <c r="H1554" s="4">
        <f t="shared" ca="1" si="199"/>
        <v>14.37554188282747</v>
      </c>
      <c r="I1554" s="4">
        <f ca="1">User_Model_Calcs!B1554-Sat_Data!$B$5</f>
        <v>42.137922402295374</v>
      </c>
      <c r="J1554" s="4">
        <f ca="1">(Earth_Data!$B$1/SQRT(1-Earth_Data!$B$2^2*SIN(RADIANS(User_Model_Calcs!A1554))^2))*COS(RADIANS(User_Model_Calcs!A1554))</f>
        <v>6021.9129937710122</v>
      </c>
      <c r="K1554" s="4">
        <f ca="1">((Earth_Data!$B$1*(1-Earth_Data!$B$2^2))/SQRT(1-Earth_Data!$B$2^2*SIN(RADIANS(User_Model_Calcs!A1554))^2))*SIN(RADIANS(User_Model_Calcs!A1554))</f>
        <v>-2094.674802661491</v>
      </c>
      <c r="L1554" s="4">
        <f t="shared" ca="1" si="193"/>
        <v>-19.179825980114938</v>
      </c>
      <c r="M1554" s="4">
        <f t="shared" ca="1" si="194"/>
        <v>6375.8214085287173</v>
      </c>
      <c r="N1554" s="4">
        <f ca="1">SQRT(User_Model_Calcs!M1554^2+Sat_Data!$B$3^2-2*User_Model_Calcs!M1554*Sat_Data!$B$3*COS(RADIANS(L1554))*COS(RADIANS(I1554)))</f>
        <v>37972.395960840811</v>
      </c>
      <c r="O1554" s="4">
        <f ca="1">DEGREES(ACOS(((Earth_Data!$B$1+Sat_Data!$B$2)/User_Model_Calcs!N1554)*SQRT(1-COS(RADIANS(User_Model_Calcs!I1554))^2*COS(RADIANS(User_Model_Calcs!A1554))^2)))</f>
        <v>37.52116526153138</v>
      </c>
      <c r="P1554" s="4">
        <f t="shared" ca="1" si="195"/>
        <v>69.933095598242303</v>
      </c>
    </row>
    <row r="1555" spans="1:16" x14ac:dyDescent="0.25">
      <c r="A1555" s="4">
        <f t="shared" ca="1" si="196"/>
        <v>-29.090733117014416</v>
      </c>
      <c r="B1555" s="4">
        <f t="shared" ca="1" si="197"/>
        <v>118.10895335416205</v>
      </c>
      <c r="C1555" s="4">
        <v>4804</v>
      </c>
      <c r="D1555" s="4">
        <f t="shared" ca="1" si="198"/>
        <v>1.2</v>
      </c>
      <c r="E1555" s="4">
        <v>0.55000000000000004</v>
      </c>
      <c r="F1555" s="4">
        <v>19.899999999999999</v>
      </c>
      <c r="G1555" s="4">
        <f t="shared" ca="1" si="192"/>
        <v>45.364313344089069</v>
      </c>
      <c r="H1555" s="4">
        <f t="shared" ca="1" si="199"/>
        <v>17.663733387506237</v>
      </c>
      <c r="I1555" s="4">
        <f ca="1">User_Model_Calcs!B1555-Sat_Data!$B$5</f>
        <v>8.108953354162054</v>
      </c>
      <c r="J1555" s="4">
        <f ca="1">(Earth_Data!$B$1/SQRT(1-Earth_Data!$B$2^2*SIN(RADIANS(User_Model_Calcs!A1555))^2))*COS(RADIANS(User_Model_Calcs!A1555))</f>
        <v>5577.9584414359942</v>
      </c>
      <c r="K1555" s="4">
        <f ca="1">((Earth_Data!$B$1*(1-Earth_Data!$B$2^2))/SQRT(1-Earth_Data!$B$2^2*SIN(RADIANS(User_Model_Calcs!A1555))^2))*SIN(RADIANS(User_Model_Calcs!A1555))</f>
        <v>-3082.6940739883316</v>
      </c>
      <c r="L1555" s="4">
        <f t="shared" ca="1" si="193"/>
        <v>-28.927512438309762</v>
      </c>
      <c r="M1555" s="4">
        <f t="shared" ca="1" si="194"/>
        <v>6373.1172222225641</v>
      </c>
      <c r="N1555" s="4">
        <f ca="1">SQRT(User_Model_Calcs!M1555^2+Sat_Data!$B$3^2-2*User_Model_Calcs!M1555*Sat_Data!$B$3*COS(RADIANS(L1555))*COS(RADIANS(I1555)))</f>
        <v>36779.813955491169</v>
      </c>
      <c r="O1555" s="4">
        <f ca="1">DEGREES(ACOS(((Earth_Data!$B$1+Sat_Data!$B$2)/User_Model_Calcs!N1555)*SQRT(1-COS(RADIANS(User_Model_Calcs!I1555))^2*COS(RADIANS(User_Model_Calcs!A1555))^2)))</f>
        <v>54.900152177366159</v>
      </c>
      <c r="P1555" s="4">
        <f t="shared" ca="1" si="195"/>
        <v>16.333368506222723</v>
      </c>
    </row>
    <row r="1556" spans="1:16" x14ac:dyDescent="0.25">
      <c r="A1556" s="4">
        <f t="shared" ca="1" si="196"/>
        <v>-26.998510857507753</v>
      </c>
      <c r="B1556" s="4">
        <f t="shared" ca="1" si="197"/>
        <v>108.51372863371516</v>
      </c>
      <c r="C1556" s="4">
        <v>4805</v>
      </c>
      <c r="D1556" s="4">
        <f t="shared" ca="1" si="198"/>
        <v>1.2</v>
      </c>
      <c r="E1556" s="4">
        <v>0.55000000000000004</v>
      </c>
      <c r="F1556" s="4">
        <v>19.899999999999999</v>
      </c>
      <c r="G1556" s="4">
        <f t="shared" ca="1" si="192"/>
        <v>45.364313344089069</v>
      </c>
      <c r="H1556" s="4">
        <f t="shared" ca="1" si="199"/>
        <v>17.1209837196043</v>
      </c>
      <c r="I1556" s="4">
        <f ca="1">User_Model_Calcs!B1556-Sat_Data!$B$5</f>
        <v>-1.4862713662848392</v>
      </c>
      <c r="J1556" s="4">
        <f ca="1">(Earth_Data!$B$1/SQRT(1-Earth_Data!$B$2^2*SIN(RADIANS(User_Model_Calcs!A1556))^2))*COS(RADIANS(User_Model_Calcs!A1556))</f>
        <v>5686.9639657168491</v>
      </c>
      <c r="K1556" s="4">
        <f ca="1">((Earth_Data!$B$1*(1-Earth_Data!$B$2^2))/SQRT(1-Earth_Data!$B$2^2*SIN(RADIANS(User_Model_Calcs!A1556))^2))*SIN(RADIANS(User_Model_Calcs!A1556))</f>
        <v>-2878.0695669441407</v>
      </c>
      <c r="L1556" s="4">
        <f t="shared" ca="1" si="193"/>
        <v>-26.843146514931611</v>
      </c>
      <c r="M1556" s="4">
        <f t="shared" ca="1" si="194"/>
        <v>6373.7621213481088</v>
      </c>
      <c r="N1556" s="4">
        <f ca="1">SQRT(User_Model_Calcs!M1556^2+Sat_Data!$B$3^2-2*User_Model_Calcs!M1556*Sat_Data!$B$3*COS(RADIANS(L1556))*COS(RADIANS(I1556)))</f>
        <v>36592.745168164518</v>
      </c>
      <c r="O1556" s="4">
        <f ca="1">DEGREES(ACOS(((Earth_Data!$B$1+Sat_Data!$B$2)/User_Model_Calcs!N1556)*SQRT(1-COS(RADIANS(User_Model_Calcs!I1556))^2*COS(RADIANS(User_Model_Calcs!A1556))^2)))</f>
        <v>58.41498605019742</v>
      </c>
      <c r="P1556" s="4">
        <f t="shared" ca="1" si="195"/>
        <v>3.2711367939984473</v>
      </c>
    </row>
    <row r="1557" spans="1:16" x14ac:dyDescent="0.25">
      <c r="A1557" s="4">
        <f t="shared" ca="1" si="196"/>
        <v>-16.343326216421808</v>
      </c>
      <c r="B1557" s="4">
        <f t="shared" ca="1" si="197"/>
        <v>152.34465486379833</v>
      </c>
      <c r="C1557" s="4">
        <v>4806</v>
      </c>
      <c r="D1557" s="4">
        <f t="shared" ca="1" si="198"/>
        <v>1.2</v>
      </c>
      <c r="E1557" s="4">
        <v>0.55000000000000004</v>
      </c>
      <c r="F1557" s="4">
        <v>19.899999999999999</v>
      </c>
      <c r="G1557" s="4">
        <f t="shared" ca="1" si="192"/>
        <v>45.364313344089069</v>
      </c>
      <c r="H1557" s="4">
        <f t="shared" ca="1" si="199"/>
        <v>19.374873675415557</v>
      </c>
      <c r="I1557" s="4">
        <f ca="1">User_Model_Calcs!B1557-Sat_Data!$B$5</f>
        <v>42.344654863798326</v>
      </c>
      <c r="J1557" s="4">
        <f ca="1">(Earth_Data!$B$1/SQRT(1-Earth_Data!$B$2^2*SIN(RADIANS(User_Model_Calcs!A1557))^2))*COS(RADIANS(User_Model_Calcs!A1557))</f>
        <v>6122.0399131603745</v>
      </c>
      <c r="K1557" s="4">
        <f ca="1">((Earth_Data!$B$1*(1-Earth_Data!$B$2^2))/SQRT(1-Earth_Data!$B$2^2*SIN(RADIANS(User_Model_Calcs!A1557))^2))*SIN(RADIANS(User_Model_Calcs!A1557))</f>
        <v>-1783.2178884615053</v>
      </c>
      <c r="L1557" s="4">
        <f t="shared" ca="1" si="193"/>
        <v>-16.239699736063667</v>
      </c>
      <c r="M1557" s="4">
        <f t="shared" ca="1" si="194"/>
        <v>6376.4597337439363</v>
      </c>
      <c r="N1557" s="4">
        <f ca="1">SQRT(User_Model_Calcs!M1557^2+Sat_Data!$B$3^2-2*User_Model_Calcs!M1557*Sat_Data!$B$3*COS(RADIANS(L1557))*COS(RADIANS(I1557)))</f>
        <v>37906.491405651657</v>
      </c>
      <c r="O1557" s="4">
        <f ca="1">DEGREES(ACOS(((Earth_Data!$B$1+Sat_Data!$B$2)/User_Model_Calcs!N1557)*SQRT(1-COS(RADIANS(User_Model_Calcs!I1557))^2*COS(RADIANS(User_Model_Calcs!A1557))^2)))</f>
        <v>38.358088631083547</v>
      </c>
      <c r="P1557" s="4">
        <f t="shared" ca="1" si="195"/>
        <v>72.841275671361274</v>
      </c>
    </row>
    <row r="1558" spans="1:16" x14ac:dyDescent="0.25">
      <c r="A1558" s="4">
        <f t="shared" ca="1" si="196"/>
        <v>-15.433199094447072</v>
      </c>
      <c r="B1558" s="4">
        <f t="shared" ca="1" si="197"/>
        <v>129.33416575221321</v>
      </c>
      <c r="C1558" s="4">
        <v>4807</v>
      </c>
      <c r="D1558" s="4">
        <f t="shared" ca="1" si="198"/>
        <v>0.75</v>
      </c>
      <c r="E1558" s="4">
        <v>0.55000000000000004</v>
      </c>
      <c r="F1558" s="4">
        <v>19.899999999999999</v>
      </c>
      <c r="G1558" s="4">
        <f t="shared" ca="1" si="192"/>
        <v>41.281913690970576</v>
      </c>
      <c r="H1558" s="4">
        <f t="shared" ca="1" si="199"/>
        <v>16.507276738064519</v>
      </c>
      <c r="I1558" s="4">
        <f ca="1">User_Model_Calcs!B1558-Sat_Data!$B$5</f>
        <v>19.33416575221321</v>
      </c>
      <c r="J1558" s="4">
        <f ca="1">(Earth_Data!$B$1/SQRT(1-Earth_Data!$B$2^2*SIN(RADIANS(User_Model_Calcs!A1558))^2))*COS(RADIANS(User_Model_Calcs!A1558))</f>
        <v>6149.6109050199611</v>
      </c>
      <c r="K1558" s="4">
        <f ca="1">((Earth_Data!$B$1*(1-Earth_Data!$B$2^2))/SQRT(1-Earth_Data!$B$2^2*SIN(RADIANS(User_Model_Calcs!A1558))^2))*SIN(RADIANS(User_Model_Calcs!A1558))</f>
        <v>-1686.3539026112878</v>
      </c>
      <c r="L1558" s="4">
        <f t="shared" ca="1" si="193"/>
        <v>-15.334760232239306</v>
      </c>
      <c r="M1558" s="4">
        <f t="shared" ca="1" si="194"/>
        <v>6376.6373401654846</v>
      </c>
      <c r="N1558" s="4">
        <f ca="1">SQRT(User_Model_Calcs!M1558^2+Sat_Data!$B$3^2-2*User_Model_Calcs!M1558*Sat_Data!$B$3*COS(RADIANS(L1558))*COS(RADIANS(I1558)))</f>
        <v>36457.323477016376</v>
      </c>
      <c r="O1558" s="4">
        <f ca="1">DEGREES(ACOS(((Earth_Data!$B$1+Sat_Data!$B$2)/User_Model_Calcs!N1558)*SQRT(1-COS(RADIANS(User_Model_Calcs!I1558))^2*COS(RADIANS(User_Model_Calcs!A1558))^2)))</f>
        <v>61.276922757044225</v>
      </c>
      <c r="P1558" s="4">
        <f t="shared" ca="1" si="195"/>
        <v>52.821350999267153</v>
      </c>
    </row>
    <row r="1559" spans="1:16" x14ac:dyDescent="0.25">
      <c r="A1559" s="4">
        <f t="shared" ca="1" si="196"/>
        <v>-25.722749276161593</v>
      </c>
      <c r="B1559" s="4">
        <f t="shared" ca="1" si="197"/>
        <v>121.04573618023451</v>
      </c>
      <c r="C1559" s="4">
        <v>4808</v>
      </c>
      <c r="D1559" s="4">
        <f t="shared" ca="1" si="198"/>
        <v>3</v>
      </c>
      <c r="E1559" s="4">
        <v>0.55000000000000004</v>
      </c>
      <c r="F1559" s="4">
        <v>19.899999999999999</v>
      </c>
      <c r="G1559" s="4">
        <f t="shared" ca="1" si="192"/>
        <v>53.323113517529826</v>
      </c>
      <c r="H1559" s="4">
        <f t="shared" ca="1" si="199"/>
        <v>21.024718509968281</v>
      </c>
      <c r="I1559" s="4">
        <f ca="1">User_Model_Calcs!B1559-Sat_Data!$B$5</f>
        <v>11.045736180234513</v>
      </c>
      <c r="J1559" s="4">
        <f ca="1">(Earth_Data!$B$1/SQRT(1-Earth_Data!$B$2^2*SIN(RADIANS(User_Model_Calcs!A1559))^2))*COS(RADIANS(User_Model_Calcs!A1559))</f>
        <v>5749.7232105627445</v>
      </c>
      <c r="K1559" s="4">
        <f ca="1">((Earth_Data!$B$1*(1-Earth_Data!$B$2^2))/SQRT(1-Earth_Data!$B$2^2*SIN(RADIANS(User_Model_Calcs!A1559))^2))*SIN(RADIANS(User_Model_Calcs!A1559))</f>
        <v>-2751.4235624999401</v>
      </c>
      <c r="L1559" s="4">
        <f t="shared" ca="1" si="193"/>
        <v>-25.572582433843881</v>
      </c>
      <c r="M1559" s="4">
        <f t="shared" ca="1" si="194"/>
        <v>6374.1390491864713</v>
      </c>
      <c r="N1559" s="4">
        <f ca="1">SQRT(User_Model_Calcs!M1559^2+Sat_Data!$B$3^2-2*User_Model_Calcs!M1559*Sat_Data!$B$3*COS(RADIANS(L1559))*COS(RADIANS(I1559)))</f>
        <v>36640.99352656633</v>
      </c>
      <c r="O1559" s="4">
        <f ca="1">DEGREES(ACOS(((Earth_Data!$B$1+Sat_Data!$B$2)/User_Model_Calcs!N1559)*SQRT(1-COS(RADIANS(User_Model_Calcs!I1559))^2*COS(RADIANS(User_Model_Calcs!A1559))^2)))</f>
        <v>57.487333325856099</v>
      </c>
      <c r="P1559" s="4">
        <f t="shared" ca="1" si="195"/>
        <v>24.216906200055167</v>
      </c>
    </row>
    <row r="1560" spans="1:16" x14ac:dyDescent="0.25">
      <c r="A1560" s="4">
        <f t="shared" ca="1" si="196"/>
        <v>-17.476345258868875</v>
      </c>
      <c r="B1560" s="4">
        <f t="shared" ca="1" si="197"/>
        <v>154.39349034440906</v>
      </c>
      <c r="C1560" s="4">
        <v>4809</v>
      </c>
      <c r="D1560" s="4">
        <f t="shared" ca="1" si="198"/>
        <v>3</v>
      </c>
      <c r="E1560" s="4">
        <v>0.55000000000000004</v>
      </c>
      <c r="F1560" s="4">
        <v>19.899999999999999</v>
      </c>
      <c r="G1560" s="4">
        <f t="shared" ca="1" si="192"/>
        <v>53.323113517529826</v>
      </c>
      <c r="H1560" s="4">
        <f t="shared" ca="1" si="199"/>
        <v>21.287219273440975</v>
      </c>
      <c r="I1560" s="4">
        <f ca="1">User_Model_Calcs!B1560-Sat_Data!$B$5</f>
        <v>44.393490344409059</v>
      </c>
      <c r="J1560" s="4">
        <f ca="1">(Earth_Data!$B$1/SQRT(1-Earth_Data!$B$2^2*SIN(RADIANS(User_Model_Calcs!A1560))^2))*COS(RADIANS(User_Model_Calcs!A1560))</f>
        <v>6085.5689320602578</v>
      </c>
      <c r="K1560" s="4">
        <f ca="1">((Earth_Data!$B$1*(1-Earth_Data!$B$2^2))/SQRT(1-Earth_Data!$B$2^2*SIN(RADIANS(User_Model_Calcs!A1560))^2))*SIN(RADIANS(User_Model_Calcs!A1560))</f>
        <v>-1903.1838994564396</v>
      </c>
      <c r="L1560" s="4">
        <f t="shared" ca="1" si="193"/>
        <v>-17.36640618844034</v>
      </c>
      <c r="M1560" s="4">
        <f t="shared" ca="1" si="194"/>
        <v>6376.2260140311246</v>
      </c>
      <c r="N1560" s="4">
        <f ca="1">SQRT(User_Model_Calcs!M1560^2+Sat_Data!$B$3^2-2*User_Model_Calcs!M1560*Sat_Data!$B$3*COS(RADIANS(L1560))*COS(RADIANS(I1560)))</f>
        <v>38102.140430986459</v>
      </c>
      <c r="O1560" s="4">
        <f ca="1">DEGREES(ACOS(((Earth_Data!$B$1+Sat_Data!$B$2)/User_Model_Calcs!N1560)*SQRT(1-COS(RADIANS(User_Model_Calcs!I1560))^2*COS(RADIANS(User_Model_Calcs!A1560))^2)))</f>
        <v>35.927059378174825</v>
      </c>
      <c r="P1560" s="4">
        <f t="shared" ca="1" si="195"/>
        <v>72.947220000215637</v>
      </c>
    </row>
    <row r="1561" spans="1:16" x14ac:dyDescent="0.25">
      <c r="A1561" s="4">
        <f t="shared" ca="1" si="196"/>
        <v>-22.767596523418881</v>
      </c>
      <c r="B1561" s="4">
        <f t="shared" ca="1" si="197"/>
        <v>130.38568925791614</v>
      </c>
      <c r="C1561" s="4">
        <v>4810</v>
      </c>
      <c r="D1561" s="4">
        <f t="shared" ca="1" si="198"/>
        <v>0.75</v>
      </c>
      <c r="E1561" s="4">
        <v>0.55000000000000004</v>
      </c>
      <c r="F1561" s="4">
        <v>19.899999999999999</v>
      </c>
      <c r="G1561" s="4">
        <f t="shared" ca="1" si="192"/>
        <v>41.281913690970576</v>
      </c>
      <c r="H1561" s="4">
        <f t="shared" ca="1" si="199"/>
        <v>19.582440471672115</v>
      </c>
      <c r="I1561" s="4">
        <f ca="1">User_Model_Calcs!B1561-Sat_Data!$B$5</f>
        <v>20.385689257916141</v>
      </c>
      <c r="J1561" s="4">
        <f ca="1">(Earth_Data!$B$1/SQRT(1-Earth_Data!$B$2^2*SIN(RADIANS(User_Model_Calcs!A1561))^2))*COS(RADIANS(User_Model_Calcs!A1561))</f>
        <v>5884.1195738091074</v>
      </c>
      <c r="K1561" s="4">
        <f ca="1">((Earth_Data!$B$1*(1-Earth_Data!$B$2^2))/SQRT(1-Earth_Data!$B$2^2*SIN(RADIANS(User_Model_Calcs!A1561))^2))*SIN(RADIANS(User_Model_Calcs!A1561))</f>
        <v>-2453.0088949373562</v>
      </c>
      <c r="L1561" s="4">
        <f t="shared" ca="1" si="193"/>
        <v>-22.630587100434241</v>
      </c>
      <c r="M1561" s="4">
        <f t="shared" ca="1" si="194"/>
        <v>6374.9600624259019</v>
      </c>
      <c r="N1561" s="4">
        <f ca="1">SQRT(User_Model_Calcs!M1561^2+Sat_Data!$B$3^2-2*User_Model_Calcs!M1561*Sat_Data!$B$3*COS(RADIANS(L1561))*COS(RADIANS(I1561)))</f>
        <v>36787.694688044678</v>
      </c>
      <c r="O1561" s="4">
        <f ca="1">DEGREES(ACOS(((Earth_Data!$B$1+Sat_Data!$B$2)/User_Model_Calcs!N1561)*SQRT(1-COS(RADIANS(User_Model_Calcs!I1561))^2*COS(RADIANS(User_Model_Calcs!A1561))^2)))</f>
        <v>54.800577406208163</v>
      </c>
      <c r="P1561" s="4">
        <f t="shared" ca="1" si="195"/>
        <v>43.838408597929195</v>
      </c>
    </row>
    <row r="1562" spans="1:16" x14ac:dyDescent="0.25">
      <c r="A1562" s="4">
        <f t="shared" ca="1" si="196"/>
        <v>-28.045707038173809</v>
      </c>
      <c r="B1562" s="4">
        <f t="shared" ca="1" si="197"/>
        <v>136.59264052628791</v>
      </c>
      <c r="C1562" s="4">
        <v>4811</v>
      </c>
      <c r="D1562" s="4">
        <f t="shared" ca="1" si="198"/>
        <v>1.2</v>
      </c>
      <c r="E1562" s="4">
        <v>0.55000000000000004</v>
      </c>
      <c r="F1562" s="4">
        <v>19.899999999999999</v>
      </c>
      <c r="G1562" s="4">
        <f t="shared" ca="1" si="192"/>
        <v>45.364313344089069</v>
      </c>
      <c r="H1562" s="4">
        <f t="shared" ca="1" si="199"/>
        <v>23.606873090159809</v>
      </c>
      <c r="I1562" s="4">
        <f ca="1">User_Model_Calcs!B1562-Sat_Data!$B$5</f>
        <v>26.592640526287909</v>
      </c>
      <c r="J1562" s="4">
        <f ca="1">(Earth_Data!$B$1/SQRT(1-Earth_Data!$B$2^2*SIN(RADIANS(User_Model_Calcs!A1562))^2))*COS(RADIANS(User_Model_Calcs!A1562))</f>
        <v>5633.3428596452286</v>
      </c>
      <c r="K1562" s="4">
        <f ca="1">((Earth_Data!$B$1*(1-Earth_Data!$B$2^2))/SQRT(1-Earth_Data!$B$2^2*SIN(RADIANS(User_Model_Calcs!A1562))^2))*SIN(RADIANS(User_Model_Calcs!A1562))</f>
        <v>-2980.9777233032673</v>
      </c>
      <c r="L1562" s="4">
        <f t="shared" ca="1" si="193"/>
        <v>-27.88630478833257</v>
      </c>
      <c r="M1562" s="4">
        <f t="shared" ca="1" si="194"/>
        <v>6373.4433363093622</v>
      </c>
      <c r="N1562" s="4">
        <f ca="1">SQRT(User_Model_Calcs!M1562^2+Sat_Data!$B$3^2-2*User_Model_Calcs!M1562*Sat_Data!$B$3*COS(RADIANS(L1562))*COS(RADIANS(I1562)))</f>
        <v>37331.489275700071</v>
      </c>
      <c r="O1562" s="4">
        <f ca="1">DEGREES(ACOS(((Earth_Data!$B$1+Sat_Data!$B$2)/User_Model_Calcs!N1562)*SQRT(1-COS(RADIANS(User_Model_Calcs!I1562))^2*COS(RADIANS(User_Model_Calcs!A1562))^2)))</f>
        <v>46.082046008334125</v>
      </c>
      <c r="P1562" s="4">
        <f t="shared" ca="1" si="195"/>
        <v>46.795185988082089</v>
      </c>
    </row>
    <row r="1563" spans="1:16" x14ac:dyDescent="0.25">
      <c r="A1563" s="4">
        <f t="shared" ca="1" si="196"/>
        <v>-29.283617353746365</v>
      </c>
      <c r="B1563" s="4">
        <f t="shared" ca="1" si="197"/>
        <v>134.79215990227138</v>
      </c>
      <c r="C1563" s="4">
        <v>4812</v>
      </c>
      <c r="D1563" s="4">
        <f t="shared" ca="1" si="198"/>
        <v>3</v>
      </c>
      <c r="E1563" s="4">
        <v>0.55000000000000004</v>
      </c>
      <c r="F1563" s="4">
        <v>19.899999999999999</v>
      </c>
      <c r="G1563" s="4">
        <f t="shared" ca="1" si="192"/>
        <v>53.323113517529826</v>
      </c>
      <c r="H1563" s="4">
        <f t="shared" ca="1" si="199"/>
        <v>14.462816166758552</v>
      </c>
      <c r="I1563" s="4">
        <f ca="1">User_Model_Calcs!B1563-Sat_Data!$B$5</f>
        <v>24.792159902271379</v>
      </c>
      <c r="J1563" s="4">
        <f ca="1">(Earth_Data!$B$1/SQRT(1-Earth_Data!$B$2^2*SIN(RADIANS(User_Model_Calcs!A1563))^2))*COS(RADIANS(User_Model_Calcs!A1563))</f>
        <v>5567.5326344670193</v>
      </c>
      <c r="K1563" s="4">
        <f ca="1">((Earth_Data!$B$1*(1-Earth_Data!$B$2^2))/SQRT(1-Earth_Data!$B$2^2*SIN(RADIANS(User_Model_Calcs!A1563))^2))*SIN(RADIANS(User_Model_Calcs!A1563))</f>
        <v>-3101.3586675922506</v>
      </c>
      <c r="L1563" s="4">
        <f t="shared" ca="1" si="193"/>
        <v>-29.119715361004069</v>
      </c>
      <c r="M1563" s="4">
        <f t="shared" ca="1" si="194"/>
        <v>6373.0561915696971</v>
      </c>
      <c r="N1563" s="4">
        <f ca="1">SQRT(User_Model_Calcs!M1563^2+Sat_Data!$B$3^2-2*User_Model_Calcs!M1563*Sat_Data!$B$3*COS(RADIANS(L1563))*COS(RADIANS(I1563)))</f>
        <v>37312.218752489272</v>
      </c>
      <c r="O1563" s="4">
        <f ca="1">DEGREES(ACOS(((Earth_Data!$B$1+Sat_Data!$B$2)/User_Model_Calcs!N1563)*SQRT(1-COS(RADIANS(User_Model_Calcs!I1563))^2*COS(RADIANS(User_Model_Calcs!A1563))^2)))</f>
        <v>46.356301524500651</v>
      </c>
      <c r="P1563" s="4">
        <f t="shared" ca="1" si="195"/>
        <v>43.359696192809302</v>
      </c>
    </row>
    <row r="1564" spans="1:16" x14ac:dyDescent="0.25">
      <c r="A1564" s="4">
        <f t="shared" ca="1" si="196"/>
        <v>-18.592304250817413</v>
      </c>
      <c r="B1564" s="4">
        <f t="shared" ca="1" si="197"/>
        <v>146.62347673678218</v>
      </c>
      <c r="C1564" s="4">
        <v>4813</v>
      </c>
      <c r="D1564" s="4">
        <f t="shared" ca="1" si="198"/>
        <v>0.75</v>
      </c>
      <c r="E1564" s="4">
        <v>0.55000000000000004</v>
      </c>
      <c r="F1564" s="4">
        <v>19.899999999999999</v>
      </c>
      <c r="G1564" s="4">
        <f t="shared" ca="1" si="192"/>
        <v>41.281913690970576</v>
      </c>
      <c r="H1564" s="4">
        <f t="shared" ca="1" si="199"/>
        <v>21.693359204476923</v>
      </c>
      <c r="I1564" s="4">
        <f ca="1">User_Model_Calcs!B1564-Sat_Data!$B$5</f>
        <v>36.62347673678218</v>
      </c>
      <c r="J1564" s="4">
        <f ca="1">(Earth_Data!$B$1/SQRT(1-Earth_Data!$B$2^2*SIN(RADIANS(User_Model_Calcs!A1564))^2))*COS(RADIANS(User_Model_Calcs!A1564))</f>
        <v>6047.3308243585152</v>
      </c>
      <c r="K1564" s="4">
        <f ca="1">((Earth_Data!$B$1*(1-Earth_Data!$B$2^2))/SQRT(1-Earth_Data!$B$2^2*SIN(RADIANS(User_Model_Calcs!A1564))^2))*SIN(RADIANS(User_Model_Calcs!A1564))</f>
        <v>-2020.629168483893</v>
      </c>
      <c r="L1564" s="4">
        <f t="shared" ca="1" si="193"/>
        <v>-18.476314289192942</v>
      </c>
      <c r="M1564" s="4">
        <f t="shared" ca="1" si="194"/>
        <v>6375.9824604341993</v>
      </c>
      <c r="N1564" s="4">
        <f ca="1">SQRT(User_Model_Calcs!M1564^2+Sat_Data!$B$3^2-2*User_Model_Calcs!M1564*Sat_Data!$B$3*COS(RADIANS(L1564))*COS(RADIANS(I1564)))</f>
        <v>37539.137769999594</v>
      </c>
      <c r="O1564" s="4">
        <f ca="1">DEGREES(ACOS(((Earth_Data!$B$1+Sat_Data!$B$2)/User_Model_Calcs!N1564)*SQRT(1-COS(RADIANS(User_Model_Calcs!I1564))^2*COS(RADIANS(User_Model_Calcs!A1564))^2)))</f>
        <v>43.189643805300513</v>
      </c>
      <c r="P1564" s="4">
        <f t="shared" ca="1" si="195"/>
        <v>66.783553577228204</v>
      </c>
    </row>
    <row r="1565" spans="1:16" x14ac:dyDescent="0.25">
      <c r="A1565" s="4">
        <f t="shared" ca="1" si="196"/>
        <v>-11.277846884715959</v>
      </c>
      <c r="B1565" s="4">
        <f t="shared" ca="1" si="197"/>
        <v>129.63234352027661</v>
      </c>
      <c r="C1565" s="4">
        <v>4814</v>
      </c>
      <c r="D1565" s="4">
        <f t="shared" ca="1" si="198"/>
        <v>0.75</v>
      </c>
      <c r="E1565" s="4">
        <v>0.55000000000000004</v>
      </c>
      <c r="F1565" s="4">
        <v>19.899999999999999</v>
      </c>
      <c r="G1565" s="4">
        <f t="shared" ca="1" si="192"/>
        <v>41.281913690970576</v>
      </c>
      <c r="H1565" s="4">
        <f t="shared" ca="1" si="199"/>
        <v>15.455933707725068</v>
      </c>
      <c r="I1565" s="4">
        <f ca="1">User_Model_Calcs!B1565-Sat_Data!$B$5</f>
        <v>19.632343520276606</v>
      </c>
      <c r="J1565" s="4">
        <f ca="1">(Earth_Data!$B$1/SQRT(1-Earth_Data!$B$2^2*SIN(RADIANS(User_Model_Calcs!A1565))^2))*COS(RADIANS(User_Model_Calcs!A1565))</f>
        <v>6255.7812489940779</v>
      </c>
      <c r="K1565" s="4">
        <f ca="1">((Earth_Data!$B$1*(1-Earth_Data!$B$2^2))/SQRT(1-Earth_Data!$B$2^2*SIN(RADIANS(User_Model_Calcs!A1565))^2))*SIN(RADIANS(User_Model_Calcs!A1565))</f>
        <v>-1239.1618025632456</v>
      </c>
      <c r="L1565" s="4">
        <f t="shared" ca="1" si="193"/>
        <v>-11.204263461947169</v>
      </c>
      <c r="M1565" s="4">
        <f t="shared" ca="1" si="194"/>
        <v>6377.3286733708264</v>
      </c>
      <c r="N1565" s="4">
        <f ca="1">SQRT(User_Model_Calcs!M1565^2+Sat_Data!$B$3^2-2*User_Model_Calcs!M1565*Sat_Data!$B$3*COS(RADIANS(L1565))*COS(RADIANS(I1565)))</f>
        <v>36353.991456687079</v>
      </c>
      <c r="O1565" s="4">
        <f ca="1">DEGREES(ACOS(((Earth_Data!$B$1+Sat_Data!$B$2)/User_Model_Calcs!N1565)*SQRT(1-COS(RADIANS(User_Model_Calcs!I1565))^2*COS(RADIANS(User_Model_Calcs!A1565))^2)))</f>
        <v>63.615009001787243</v>
      </c>
      <c r="P1565" s="4">
        <f t="shared" ca="1" si="195"/>
        <v>61.266844604554272</v>
      </c>
    </row>
    <row r="1566" spans="1:16" x14ac:dyDescent="0.25">
      <c r="A1566" s="4">
        <f t="shared" ca="1" si="196"/>
        <v>-14.433067312439446</v>
      </c>
      <c r="B1566" s="4">
        <f t="shared" ca="1" si="197"/>
        <v>132.3858520161269</v>
      </c>
      <c r="C1566" s="4">
        <v>4815</v>
      </c>
      <c r="D1566" s="4">
        <f t="shared" ca="1" si="198"/>
        <v>1.2</v>
      </c>
      <c r="E1566" s="4">
        <v>0.55000000000000004</v>
      </c>
      <c r="F1566" s="4">
        <v>19.899999999999999</v>
      </c>
      <c r="G1566" s="4">
        <f t="shared" ca="1" si="192"/>
        <v>45.364313344089069</v>
      </c>
      <c r="H1566" s="4">
        <f t="shared" ca="1" si="199"/>
        <v>15.147383283059192</v>
      </c>
      <c r="I1566" s="4">
        <f ca="1">User_Model_Calcs!B1566-Sat_Data!$B$5</f>
        <v>22.385852016126904</v>
      </c>
      <c r="J1566" s="4">
        <f ca="1">(Earth_Data!$B$1/SQRT(1-Earth_Data!$B$2^2*SIN(RADIANS(User_Model_Calcs!A1566))^2))*COS(RADIANS(User_Model_Calcs!A1566))</f>
        <v>6178.1274019604289</v>
      </c>
      <c r="K1566" s="4">
        <f ca="1">((Earth_Data!$B$1*(1-Earth_Data!$B$2^2))/SQRT(1-Earth_Data!$B$2^2*SIN(RADIANS(User_Model_Calcs!A1566))^2))*SIN(RADIANS(User_Model_Calcs!A1566))</f>
        <v>-1579.4299567294963</v>
      </c>
      <c r="L1566" s="4">
        <f t="shared" ca="1" si="193"/>
        <v>-14.34044246517033</v>
      </c>
      <c r="M1566" s="4">
        <f t="shared" ca="1" si="194"/>
        <v>6376.8218716747024</v>
      </c>
      <c r="N1566" s="4">
        <f ca="1">SQRT(User_Model_Calcs!M1566^2+Sat_Data!$B$3^2-2*User_Model_Calcs!M1566*Sat_Data!$B$3*COS(RADIANS(L1566))*COS(RADIANS(I1566)))</f>
        <v>36561.585293818753</v>
      </c>
      <c r="O1566" s="4">
        <f ca="1">DEGREES(ACOS(((Earth_Data!$B$1+Sat_Data!$B$2)/User_Model_Calcs!N1566)*SQRT(1-COS(RADIANS(User_Model_Calcs!I1566))^2*COS(RADIANS(User_Model_Calcs!A1566))^2)))</f>
        <v>59.11220151325162</v>
      </c>
      <c r="P1566" s="4">
        <f t="shared" ca="1" si="195"/>
        <v>58.819891533492786</v>
      </c>
    </row>
    <row r="1567" spans="1:16" x14ac:dyDescent="0.25">
      <c r="A1567" s="4">
        <f t="shared" ca="1" si="196"/>
        <v>-40.538783538273918</v>
      </c>
      <c r="B1567" s="4">
        <f t="shared" ca="1" si="197"/>
        <v>136.33027742951572</v>
      </c>
      <c r="C1567" s="4">
        <v>4816</v>
      </c>
      <c r="D1567" s="4">
        <f t="shared" ca="1" si="198"/>
        <v>0.75</v>
      </c>
      <c r="E1567" s="4">
        <v>0.55000000000000004</v>
      </c>
      <c r="F1567" s="4">
        <v>19.899999999999999</v>
      </c>
      <c r="G1567" s="4">
        <f t="shared" ca="1" si="192"/>
        <v>41.281913690970576</v>
      </c>
      <c r="H1567" s="4">
        <f t="shared" ca="1" si="199"/>
        <v>15.005667035104329</v>
      </c>
      <c r="I1567" s="4">
        <f ca="1">User_Model_Calcs!B1567-Sat_Data!$B$5</f>
        <v>26.330277429515718</v>
      </c>
      <c r="J1567" s="4">
        <f ca="1">(Earth_Data!$B$1/SQRT(1-Earth_Data!$B$2^2*SIN(RADIANS(User_Model_Calcs!A1567))^2))*COS(RADIANS(User_Model_Calcs!A1567))</f>
        <v>4854.0394189981798</v>
      </c>
      <c r="K1567" s="4">
        <f ca="1">((Earth_Data!$B$1*(1-Earth_Data!$B$2^2))/SQRT(1-Earth_Data!$B$2^2*SIN(RADIANS(User_Model_Calcs!A1567))^2))*SIN(RADIANS(User_Model_Calcs!A1567))</f>
        <v>-4123.6352910487485</v>
      </c>
      <c r="L1567" s="4">
        <f t="shared" ca="1" si="193"/>
        <v>-40.348783973065792</v>
      </c>
      <c r="M1567" s="4">
        <f t="shared" ca="1" si="194"/>
        <v>6369.1496053061028</v>
      </c>
      <c r="N1567" s="4">
        <f ca="1">SQRT(User_Model_Calcs!M1567^2+Sat_Data!$B$3^2-2*User_Model_Calcs!M1567*Sat_Data!$B$3*COS(RADIANS(L1567))*COS(RADIANS(I1567)))</f>
        <v>38098.758028632816</v>
      </c>
      <c r="O1567" s="4">
        <f ca="1">DEGREES(ACOS(((Earth_Data!$B$1+Sat_Data!$B$2)/User_Model_Calcs!N1567)*SQRT(1-COS(RADIANS(User_Model_Calcs!I1567))^2*COS(RADIANS(User_Model_Calcs!A1567))^2)))</f>
        <v>35.874957195806282</v>
      </c>
      <c r="P1567" s="4">
        <f t="shared" ca="1" si="195"/>
        <v>37.28603246393439</v>
      </c>
    </row>
    <row r="1568" spans="1:16" x14ac:dyDescent="0.25">
      <c r="A1568" s="4">
        <f t="shared" ca="1" si="196"/>
        <v>-32.231857728206116</v>
      </c>
      <c r="B1568" s="4">
        <f t="shared" ca="1" si="197"/>
        <v>146.9396181445932</v>
      </c>
      <c r="C1568" s="4">
        <v>4817</v>
      </c>
      <c r="D1568" s="4">
        <f t="shared" ca="1" si="198"/>
        <v>3</v>
      </c>
      <c r="E1568" s="4">
        <v>0.55000000000000004</v>
      </c>
      <c r="F1568" s="4">
        <v>19.899999999999999</v>
      </c>
      <c r="G1568" s="4">
        <f t="shared" ca="1" si="192"/>
        <v>53.323113517529826</v>
      </c>
      <c r="H1568" s="4">
        <f t="shared" ca="1" si="199"/>
        <v>23.87193392247951</v>
      </c>
      <c r="I1568" s="4">
        <f ca="1">User_Model_Calcs!B1568-Sat_Data!$B$5</f>
        <v>36.939618144593197</v>
      </c>
      <c r="J1568" s="4">
        <f ca="1">(Earth_Data!$B$1/SQRT(1-Earth_Data!$B$2^2*SIN(RADIANS(User_Model_Calcs!A1568))^2))*COS(RADIANS(User_Model_Calcs!A1568))</f>
        <v>5400.3923275644902</v>
      </c>
      <c r="K1568" s="4">
        <f ca="1">((Earth_Data!$B$1*(1-Earth_Data!$B$2^2))/SQRT(1-Earth_Data!$B$2^2*SIN(RADIANS(User_Model_Calcs!A1568))^2))*SIN(RADIANS(User_Model_Calcs!A1568))</f>
        <v>-3382.2086965993794</v>
      </c>
      <c r="L1568" s="4">
        <f t="shared" ca="1" si="193"/>
        <v>-32.058479308436873</v>
      </c>
      <c r="M1568" s="4">
        <f t="shared" ca="1" si="194"/>
        <v>6372.0932949047356</v>
      </c>
      <c r="N1568" s="4">
        <f ca="1">SQRT(User_Model_Calcs!M1568^2+Sat_Data!$B$3^2-2*User_Model_Calcs!M1568*Sat_Data!$B$3*COS(RADIANS(L1568))*COS(RADIANS(I1568)))</f>
        <v>38136.942777914177</v>
      </c>
      <c r="O1568" s="4">
        <f ca="1">DEGREES(ACOS(((Earth_Data!$B$1+Sat_Data!$B$2)/User_Model_Calcs!N1568)*SQRT(1-COS(RADIANS(User_Model_Calcs!I1568))^2*COS(RADIANS(User_Model_Calcs!A1568))^2)))</f>
        <v>35.450542496722882</v>
      </c>
      <c r="P1568" s="4">
        <f t="shared" ca="1" si="195"/>
        <v>54.650814490574369</v>
      </c>
    </row>
    <row r="1569" spans="1:16" x14ac:dyDescent="0.25">
      <c r="A1569" s="4">
        <f t="shared" ca="1" si="196"/>
        <v>-35.200799497096135</v>
      </c>
      <c r="B1569" s="4">
        <f t="shared" ca="1" si="197"/>
        <v>107.70422475266099</v>
      </c>
      <c r="C1569" s="4">
        <v>4818</v>
      </c>
      <c r="D1569" s="4">
        <f t="shared" ca="1" si="198"/>
        <v>0.75</v>
      </c>
      <c r="E1569" s="4">
        <v>0.55000000000000004</v>
      </c>
      <c r="F1569" s="4">
        <v>19.899999999999999</v>
      </c>
      <c r="G1569" s="4">
        <f t="shared" ca="1" si="192"/>
        <v>41.281913690970576</v>
      </c>
      <c r="H1569" s="4">
        <f t="shared" ca="1" si="199"/>
        <v>14.590069948968102</v>
      </c>
      <c r="I1569" s="4">
        <f ca="1">User_Model_Calcs!B1569-Sat_Data!$B$5</f>
        <v>-2.2957752473390087</v>
      </c>
      <c r="J1569" s="4">
        <f ca="1">(Earth_Data!$B$1/SQRT(1-Earth_Data!$B$2^2*SIN(RADIANS(User_Model_Calcs!A1569))^2))*COS(RADIANS(User_Model_Calcs!A1569))</f>
        <v>5217.6197924980588</v>
      </c>
      <c r="K1569" s="4">
        <f ca="1">((Earth_Data!$B$1*(1-Earth_Data!$B$2^2))/SQRT(1-Earth_Data!$B$2^2*SIN(RADIANS(User_Model_Calcs!A1569))^2))*SIN(RADIANS(User_Model_Calcs!A1569))</f>
        <v>-3656.0941928420443</v>
      </c>
      <c r="L1569" s="4">
        <f t="shared" ca="1" si="193"/>
        <v>-35.019724281279331</v>
      </c>
      <c r="M1569" s="4">
        <f t="shared" ca="1" si="194"/>
        <v>6371.0737749613927</v>
      </c>
      <c r="N1569" s="4">
        <f ca="1">SQRT(User_Model_Calcs!M1569^2+Sat_Data!$B$3^2-2*User_Model_Calcs!M1569*Sat_Data!$B$3*COS(RADIANS(L1569))*COS(RADIANS(I1569)))</f>
        <v>37131.732249005516</v>
      </c>
      <c r="O1569" s="4">
        <f ca="1">DEGREES(ACOS(((Earth_Data!$B$1+Sat_Data!$B$2)/User_Model_Calcs!N1569)*SQRT(1-COS(RADIANS(User_Model_Calcs!I1569))^2*COS(RADIANS(User_Model_Calcs!A1569))^2)))</f>
        <v>49.033114304335093</v>
      </c>
      <c r="P1569" s="4">
        <f t="shared" ca="1" si="195"/>
        <v>3.9783796160837577</v>
      </c>
    </row>
    <row r="1570" spans="1:16" x14ac:dyDescent="0.25">
      <c r="A1570" s="4">
        <f t="shared" ca="1" si="196"/>
        <v>-15.765786076894329</v>
      </c>
      <c r="B1570" s="4">
        <f t="shared" ca="1" si="197"/>
        <v>122.30199119658806</v>
      </c>
      <c r="C1570" s="4">
        <v>4819</v>
      </c>
      <c r="D1570" s="4">
        <f t="shared" ca="1" si="198"/>
        <v>0.75</v>
      </c>
      <c r="E1570" s="4">
        <v>0.55000000000000004</v>
      </c>
      <c r="F1570" s="4">
        <v>19.899999999999999</v>
      </c>
      <c r="G1570" s="4">
        <f t="shared" ca="1" si="192"/>
        <v>41.281913690970576</v>
      </c>
      <c r="H1570" s="4">
        <f t="shared" ca="1" si="199"/>
        <v>16.246040055936916</v>
      </c>
      <c r="I1570" s="4">
        <f ca="1">User_Model_Calcs!B1570-Sat_Data!$B$5</f>
        <v>12.301991196588062</v>
      </c>
      <c r="J1570" s="4">
        <f ca="1">(Earth_Data!$B$1/SQRT(1-Earth_Data!$B$2^2*SIN(RADIANS(User_Model_Calcs!A1570))^2))*COS(RADIANS(User_Model_Calcs!A1570))</f>
        <v>6139.7143646975082</v>
      </c>
      <c r="K1570" s="4">
        <f ca="1">((Earth_Data!$B$1*(1-Earth_Data!$B$2^2))/SQRT(1-Earth_Data!$B$2^2*SIN(RADIANS(User_Model_Calcs!A1570))^2))*SIN(RADIANS(User_Model_Calcs!A1570))</f>
        <v>-1721.8005370109172</v>
      </c>
      <c r="L1570" s="4">
        <f t="shared" ca="1" si="193"/>
        <v>-15.665439811376096</v>
      </c>
      <c r="M1570" s="4">
        <f t="shared" ca="1" si="194"/>
        <v>6376.5734975238865</v>
      </c>
      <c r="N1570" s="4">
        <f ca="1">SQRT(User_Model_Calcs!M1570^2+Sat_Data!$B$3^2-2*User_Model_Calcs!M1570*Sat_Data!$B$3*COS(RADIANS(L1570))*COS(RADIANS(I1570)))</f>
        <v>36229.992580033053</v>
      </c>
      <c r="O1570" s="4">
        <f ca="1">DEGREES(ACOS(((Earth_Data!$B$1+Sat_Data!$B$2)/User_Model_Calcs!N1570)*SQRT(1-COS(RADIANS(User_Model_Calcs!I1570))^2*COS(RADIANS(User_Model_Calcs!A1570))^2)))</f>
        <v>66.662341344909422</v>
      </c>
      <c r="P1570" s="4">
        <f t="shared" ca="1" si="195"/>
        <v>38.750622769490285</v>
      </c>
    </row>
    <row r="1571" spans="1:16" x14ac:dyDescent="0.25">
      <c r="A1571" s="4">
        <f t="shared" ca="1" si="196"/>
        <v>-16.948136459230636</v>
      </c>
      <c r="B1571" s="4">
        <f t="shared" ca="1" si="197"/>
        <v>131.22420843647274</v>
      </c>
      <c r="C1571" s="4">
        <v>4820</v>
      </c>
      <c r="D1571" s="4">
        <f t="shared" ca="1" si="198"/>
        <v>0.75</v>
      </c>
      <c r="E1571" s="4">
        <v>0.55000000000000004</v>
      </c>
      <c r="F1571" s="4">
        <v>19.899999999999999</v>
      </c>
      <c r="G1571" s="4">
        <f t="shared" ca="1" si="192"/>
        <v>41.281913690970576</v>
      </c>
      <c r="H1571" s="4">
        <f t="shared" ca="1" si="199"/>
        <v>18.783018620580354</v>
      </c>
      <c r="I1571" s="4">
        <f ca="1">User_Model_Calcs!B1571-Sat_Data!$B$5</f>
        <v>21.224208436472736</v>
      </c>
      <c r="J1571" s="4">
        <f ca="1">(Earth_Data!$B$1/SQRT(1-Earth_Data!$B$2^2*SIN(RADIANS(User_Model_Calcs!A1571))^2))*COS(RADIANS(User_Model_Calcs!A1571))</f>
        <v>6102.8672224452994</v>
      </c>
      <c r="K1571" s="4">
        <f ca="1">((Earth_Data!$B$1*(1-Earth_Data!$B$2^2))/SQRT(1-Earth_Data!$B$2^2*SIN(RADIANS(User_Model_Calcs!A1571))^2))*SIN(RADIANS(User_Model_Calcs!A1571))</f>
        <v>-1847.3443945925601</v>
      </c>
      <c r="L1571" s="4">
        <f t="shared" ca="1" si="193"/>
        <v>-16.84111966534061</v>
      </c>
      <c r="M1571" s="4">
        <f t="shared" ca="1" si="194"/>
        <v>6376.3366949236424</v>
      </c>
      <c r="N1571" s="4">
        <f ca="1">SQRT(User_Model_Calcs!M1571^2+Sat_Data!$B$3^2-2*User_Model_Calcs!M1571*Sat_Data!$B$3*COS(RADIANS(L1571))*COS(RADIANS(I1571)))</f>
        <v>36588.740371043517</v>
      </c>
      <c r="O1571" s="4">
        <f ca="1">DEGREES(ACOS(((Earth_Data!$B$1+Sat_Data!$B$2)/User_Model_Calcs!N1571)*SQRT(1-COS(RADIANS(User_Model_Calcs!I1571))^2*COS(RADIANS(User_Model_Calcs!A1571))^2)))</f>
        <v>58.558316976820429</v>
      </c>
      <c r="P1571" s="4">
        <f t="shared" ca="1" si="195"/>
        <v>53.10787296262167</v>
      </c>
    </row>
    <row r="1572" spans="1:16" x14ac:dyDescent="0.25">
      <c r="A1572" s="4">
        <f t="shared" ca="1" si="196"/>
        <v>-28.323586963560722</v>
      </c>
      <c r="B1572" s="4">
        <f t="shared" ca="1" si="197"/>
        <v>134.3735576738147</v>
      </c>
      <c r="C1572" s="4">
        <v>4821</v>
      </c>
      <c r="D1572" s="4">
        <f t="shared" ca="1" si="198"/>
        <v>1.2</v>
      </c>
      <c r="E1572" s="4">
        <v>0.55000000000000004</v>
      </c>
      <c r="F1572" s="4">
        <v>19.899999999999999</v>
      </c>
      <c r="G1572" s="4">
        <f t="shared" ca="1" si="192"/>
        <v>45.364313344089069</v>
      </c>
      <c r="H1572" s="4">
        <f t="shared" ca="1" si="199"/>
        <v>18.948471958239733</v>
      </c>
      <c r="I1572" s="4">
        <f ca="1">User_Model_Calcs!B1572-Sat_Data!$B$5</f>
        <v>24.373557673814702</v>
      </c>
      <c r="J1572" s="4">
        <f ca="1">(Earth_Data!$B$1/SQRT(1-Earth_Data!$B$2^2*SIN(RADIANS(User_Model_Calcs!A1572))^2))*COS(RADIANS(User_Model_Calcs!A1572))</f>
        <v>5618.797784029759</v>
      </c>
      <c r="K1572" s="4">
        <f ca="1">((Earth_Data!$B$1*(1-Earth_Data!$B$2^2))/SQRT(1-Earth_Data!$B$2^2*SIN(RADIANS(User_Model_Calcs!A1572))^2))*SIN(RADIANS(User_Model_Calcs!A1572))</f>
        <v>-3008.121636131475</v>
      </c>
      <c r="L1572" s="4">
        <f t="shared" ca="1" si="193"/>
        <v>-28.16314856691794</v>
      </c>
      <c r="M1572" s="4">
        <f t="shared" ca="1" si="194"/>
        <v>6373.3573817557126</v>
      </c>
      <c r="N1572" s="4">
        <f ca="1">SQRT(User_Model_Calcs!M1572^2+Sat_Data!$B$3^2-2*User_Model_Calcs!M1572*Sat_Data!$B$3*COS(RADIANS(L1572))*COS(RADIANS(I1572)))</f>
        <v>37240.310553225354</v>
      </c>
      <c r="O1572" s="4">
        <f ca="1">DEGREES(ACOS(((Earth_Data!$B$1+Sat_Data!$B$2)/User_Model_Calcs!N1572)*SQRT(1-COS(RADIANS(User_Model_Calcs!I1572))^2*COS(RADIANS(User_Model_Calcs!A1572))^2)))</f>
        <v>47.424210144285446</v>
      </c>
      <c r="P1572" s="4">
        <f t="shared" ca="1" si="195"/>
        <v>43.679092927481705</v>
      </c>
    </row>
    <row r="1573" spans="1:16" x14ac:dyDescent="0.25">
      <c r="A1573" s="4">
        <f t="shared" ca="1" si="196"/>
        <v>-32.051562192074165</v>
      </c>
      <c r="B1573" s="4">
        <f t="shared" ca="1" si="197"/>
        <v>135.74988934527192</v>
      </c>
      <c r="C1573" s="4">
        <v>4822</v>
      </c>
      <c r="D1573" s="4">
        <f t="shared" ca="1" si="198"/>
        <v>1.2</v>
      </c>
      <c r="E1573" s="4">
        <v>0.55000000000000004</v>
      </c>
      <c r="F1573" s="4">
        <v>19.899999999999999</v>
      </c>
      <c r="G1573" s="4">
        <f t="shared" ca="1" si="192"/>
        <v>45.364313344089069</v>
      </c>
      <c r="H1573" s="4">
        <f t="shared" ca="1" si="199"/>
        <v>19.70619131072992</v>
      </c>
      <c r="I1573" s="4">
        <f ca="1">User_Model_Calcs!B1573-Sat_Data!$B$5</f>
        <v>25.749889345271924</v>
      </c>
      <c r="J1573" s="4">
        <f ca="1">(Earth_Data!$B$1/SQRT(1-Earth_Data!$B$2^2*SIN(RADIANS(User_Model_Calcs!A1573))^2))*COS(RADIANS(User_Model_Calcs!A1573))</f>
        <v>5411.0288231112008</v>
      </c>
      <c r="K1573" s="4">
        <f ca="1">((Earth_Data!$B$1*(1-Earth_Data!$B$2^2))/SQRT(1-Earth_Data!$B$2^2*SIN(RADIANS(User_Model_Calcs!A1573))^2))*SIN(RADIANS(User_Model_Calcs!A1573))</f>
        <v>-3365.2800587945489</v>
      </c>
      <c r="L1573" s="4">
        <f t="shared" ca="1" si="193"/>
        <v>-31.878711789928172</v>
      </c>
      <c r="M1573" s="4">
        <f t="shared" ca="1" si="194"/>
        <v>6372.1537017448372</v>
      </c>
      <c r="N1573" s="4">
        <f ca="1">SQRT(User_Model_Calcs!M1573^2+Sat_Data!$B$3^2-2*User_Model_Calcs!M1573*Sat_Data!$B$3*COS(RADIANS(L1573))*COS(RADIANS(I1573)))</f>
        <v>37515.697714987473</v>
      </c>
      <c r="O1573" s="4">
        <f ca="1">DEGREES(ACOS(((Earth_Data!$B$1+Sat_Data!$B$2)/User_Model_Calcs!N1573)*SQRT(1-COS(RADIANS(User_Model_Calcs!I1573))^2*COS(RADIANS(User_Model_Calcs!A1573))^2)))</f>
        <v>43.451885491909792</v>
      </c>
      <c r="P1573" s="4">
        <f t="shared" ca="1" si="195"/>
        <v>42.267893421212371</v>
      </c>
    </row>
    <row r="1574" spans="1:16" x14ac:dyDescent="0.25">
      <c r="A1574" s="4">
        <f t="shared" ca="1" si="196"/>
        <v>-39.943666198068584</v>
      </c>
      <c r="B1574" s="4">
        <f t="shared" ca="1" si="197"/>
        <v>155.40597466247462</v>
      </c>
      <c r="C1574" s="4">
        <v>4823</v>
      </c>
      <c r="D1574" s="4">
        <f t="shared" ca="1" si="198"/>
        <v>3</v>
      </c>
      <c r="E1574" s="4">
        <v>0.55000000000000004</v>
      </c>
      <c r="F1574" s="4">
        <v>19.899999999999999</v>
      </c>
      <c r="G1574" s="4">
        <f t="shared" ca="1" si="192"/>
        <v>53.323113517529826</v>
      </c>
      <c r="H1574" s="4">
        <f t="shared" ca="1" si="199"/>
        <v>18.674225059513866</v>
      </c>
      <c r="I1574" s="4">
        <f ca="1">User_Model_Calcs!B1574-Sat_Data!$B$5</f>
        <v>45.40597466247462</v>
      </c>
      <c r="J1574" s="4">
        <f ca="1">(Earth_Data!$B$1/SQRT(1-Earth_Data!$B$2^2*SIN(RADIANS(User_Model_Calcs!A1574))^2))*COS(RADIANS(User_Model_Calcs!A1574))</f>
        <v>4896.728299898934</v>
      </c>
      <c r="K1574" s="4">
        <f ca="1">((Earth_Data!$B$1*(1-Earth_Data!$B$2^2))/SQRT(1-Earth_Data!$B$2^2*SIN(RADIANS(User_Model_Calcs!A1574))^2))*SIN(RADIANS(User_Model_Calcs!A1574))</f>
        <v>-4073.1934938392178</v>
      </c>
      <c r="L1574" s="4">
        <f t="shared" ca="1" si="193"/>
        <v>-39.754340258592897</v>
      </c>
      <c r="M1574" s="4">
        <f t="shared" ca="1" si="194"/>
        <v>6369.368358109401</v>
      </c>
      <c r="N1574" s="4">
        <f ca="1">SQRT(User_Model_Calcs!M1574^2+Sat_Data!$B$3^2-2*User_Model_Calcs!M1574*Sat_Data!$B$3*COS(RADIANS(L1574))*COS(RADIANS(I1574)))</f>
        <v>39095.681063393386</v>
      </c>
      <c r="O1574" s="4">
        <f ca="1">DEGREES(ACOS(((Earth_Data!$B$1+Sat_Data!$B$2)/User_Model_Calcs!N1574)*SQRT(1-COS(RADIANS(User_Model_Calcs!I1574))^2*COS(RADIANS(User_Model_Calcs!A1574))^2)))</f>
        <v>24.64343847367412</v>
      </c>
      <c r="P1574" s="4">
        <f t="shared" ca="1" si="195"/>
        <v>57.666206227742457</v>
      </c>
    </row>
    <row r="1575" spans="1:16" x14ac:dyDescent="0.25">
      <c r="A1575" s="4">
        <f t="shared" ca="1" si="196"/>
        <v>-33.638101812192005</v>
      </c>
      <c r="B1575" s="4">
        <f t="shared" ca="1" si="197"/>
        <v>150.61808151938683</v>
      </c>
      <c r="C1575" s="4">
        <v>4824</v>
      </c>
      <c r="D1575" s="4">
        <f t="shared" ca="1" si="198"/>
        <v>3</v>
      </c>
      <c r="E1575" s="4">
        <v>0.55000000000000004</v>
      </c>
      <c r="F1575" s="4">
        <v>19.899999999999999</v>
      </c>
      <c r="G1575" s="4">
        <f t="shared" ca="1" si="192"/>
        <v>53.323113517529826</v>
      </c>
      <c r="H1575" s="4">
        <f t="shared" ca="1" si="199"/>
        <v>23.441155585778134</v>
      </c>
      <c r="I1575" s="4">
        <f ca="1">User_Model_Calcs!B1575-Sat_Data!$B$5</f>
        <v>40.618081519386834</v>
      </c>
      <c r="J1575" s="4">
        <f ca="1">(Earth_Data!$B$1/SQRT(1-Earth_Data!$B$2^2*SIN(RADIANS(User_Model_Calcs!A1575))^2))*COS(RADIANS(User_Model_Calcs!A1575))</f>
        <v>5315.6024987184055</v>
      </c>
      <c r="K1575" s="4">
        <f ca="1">((Earth_Data!$B$1*(1-Earth_Data!$B$2^2))/SQRT(1-Earth_Data!$B$2^2*SIN(RADIANS(User_Model_Calcs!A1575))^2))*SIN(RADIANS(User_Model_Calcs!A1575))</f>
        <v>-3513.0983976116909</v>
      </c>
      <c r="L1575" s="4">
        <f t="shared" ca="1" si="193"/>
        <v>-33.460841268212704</v>
      </c>
      <c r="M1575" s="4">
        <f t="shared" ca="1" si="194"/>
        <v>6371.6159862065751</v>
      </c>
      <c r="N1575" s="4">
        <f ca="1">SQRT(User_Model_Calcs!M1575^2+Sat_Data!$B$3^2-2*User_Model_Calcs!M1575*Sat_Data!$B$3*COS(RADIANS(L1575))*COS(RADIANS(I1575)))</f>
        <v>38446.802742489097</v>
      </c>
      <c r="O1575" s="4">
        <f ca="1">DEGREES(ACOS(((Earth_Data!$B$1+Sat_Data!$B$2)/User_Model_Calcs!N1575)*SQRT(1-COS(RADIANS(User_Model_Calcs!I1575))^2*COS(RADIANS(User_Model_Calcs!A1575))^2)))</f>
        <v>31.795746827705798</v>
      </c>
      <c r="P1575" s="4">
        <f t="shared" ca="1" si="195"/>
        <v>57.14212978186319</v>
      </c>
    </row>
    <row r="1576" spans="1:16" x14ac:dyDescent="0.25">
      <c r="A1576" s="4">
        <f t="shared" ca="1" si="196"/>
        <v>-34.202624923427393</v>
      </c>
      <c r="B1576" s="4">
        <f t="shared" ca="1" si="197"/>
        <v>154.64749502417601</v>
      </c>
      <c r="C1576" s="4">
        <v>4825</v>
      </c>
      <c r="D1576" s="4">
        <f t="shared" ca="1" si="198"/>
        <v>1.2</v>
      </c>
      <c r="E1576" s="4">
        <v>0.55000000000000004</v>
      </c>
      <c r="F1576" s="4">
        <v>19.899999999999999</v>
      </c>
      <c r="G1576" s="4">
        <f t="shared" ca="1" si="192"/>
        <v>45.364313344089069</v>
      </c>
      <c r="H1576" s="4">
        <f t="shared" ca="1" si="199"/>
        <v>17.902362854146901</v>
      </c>
      <c r="I1576" s="4">
        <f ca="1">User_Model_Calcs!B1576-Sat_Data!$B$5</f>
        <v>44.64749502417601</v>
      </c>
      <c r="J1576" s="4">
        <f ca="1">(Earth_Data!$B$1/SQRT(1-Earth_Data!$B$2^2*SIN(RADIANS(User_Model_Calcs!A1576))^2))*COS(RADIANS(User_Model_Calcs!A1576))</f>
        <v>5280.659581338542</v>
      </c>
      <c r="K1576" s="4">
        <f ca="1">((Earth_Data!$B$1*(1-Earth_Data!$B$2^2))/SQRT(1-Earth_Data!$B$2^2*SIN(RADIANS(User_Model_Calcs!A1576))^2))*SIN(RADIANS(User_Model_Calcs!A1576))</f>
        <v>-3565.0590349506692</v>
      </c>
      <c r="L1576" s="4">
        <f t="shared" ca="1" si="193"/>
        <v>-34.023925092498978</v>
      </c>
      <c r="M1576" s="4">
        <f t="shared" ca="1" si="194"/>
        <v>6371.4214690809731</v>
      </c>
      <c r="N1576" s="4">
        <f ca="1">SQRT(User_Model_Calcs!M1576^2+Sat_Data!$B$3^2-2*User_Model_Calcs!M1576*Sat_Data!$B$3*COS(RADIANS(L1576))*COS(RADIANS(I1576)))</f>
        <v>38750.450952551299</v>
      </c>
      <c r="O1576" s="4">
        <f ca="1">DEGREES(ACOS(((Earth_Data!$B$1+Sat_Data!$B$2)/User_Model_Calcs!N1576)*SQRT(1-COS(RADIANS(User_Model_Calcs!I1576))^2*COS(RADIANS(User_Model_Calcs!A1576))^2)))</f>
        <v>28.382001587968141</v>
      </c>
      <c r="P1576" s="4">
        <f t="shared" ca="1" si="195"/>
        <v>60.35662088393147</v>
      </c>
    </row>
    <row r="1577" spans="1:16" x14ac:dyDescent="0.25">
      <c r="A1577" s="4">
        <f t="shared" ca="1" si="196"/>
        <v>-43.285399725644147</v>
      </c>
      <c r="B1577" s="4">
        <f t="shared" ca="1" si="197"/>
        <v>158.30191031308988</v>
      </c>
      <c r="C1577" s="4">
        <v>4826</v>
      </c>
      <c r="D1577" s="4">
        <f t="shared" ca="1" si="198"/>
        <v>0.75</v>
      </c>
      <c r="E1577" s="4">
        <v>0.55000000000000004</v>
      </c>
      <c r="F1577" s="4">
        <v>19.899999999999999</v>
      </c>
      <c r="G1577" s="4">
        <f t="shared" ca="1" si="192"/>
        <v>41.281913690970576</v>
      </c>
      <c r="H1577" s="4">
        <f t="shared" ca="1" si="199"/>
        <v>18.544482709284583</v>
      </c>
      <c r="I1577" s="4">
        <f ca="1">User_Model_Calcs!B1577-Sat_Data!$B$5</f>
        <v>48.301910313089877</v>
      </c>
      <c r="J1577" s="4">
        <f ca="1">(Earth_Data!$B$1/SQRT(1-Earth_Data!$B$2^2*SIN(RADIANS(User_Model_Calcs!A1577))^2))*COS(RADIANS(User_Model_Calcs!A1577))</f>
        <v>4650.2741081619833</v>
      </c>
      <c r="K1577" s="4">
        <f ca="1">((Earth_Data!$B$1*(1-Earth_Data!$B$2^2))/SQRT(1-Earth_Data!$B$2^2*SIN(RADIANS(User_Model_Calcs!A1577))^2))*SIN(RADIANS(User_Model_Calcs!A1577))</f>
        <v>-4350.6381704648138</v>
      </c>
      <c r="L1577" s="4">
        <f t="shared" ca="1" si="193"/>
        <v>-43.093355813337901</v>
      </c>
      <c r="M1577" s="4">
        <f t="shared" ca="1" si="194"/>
        <v>6368.1317331967266</v>
      </c>
      <c r="N1577" s="4">
        <f ca="1">SQRT(User_Model_Calcs!M1577^2+Sat_Data!$B$3^2-2*User_Model_Calcs!M1577*Sat_Data!$B$3*COS(RADIANS(L1577))*COS(RADIANS(I1577)))</f>
        <v>39465.272545996573</v>
      </c>
      <c r="O1577" s="4">
        <f ca="1">DEGREES(ACOS(((Earth_Data!$B$1+Sat_Data!$B$2)/User_Model_Calcs!N1577)*SQRT(1-COS(RADIANS(User_Model_Calcs!I1577))^2*COS(RADIANS(User_Model_Calcs!A1577))^2)))</f>
        <v>20.808724996529417</v>
      </c>
      <c r="P1577" s="4">
        <f t="shared" ca="1" si="195"/>
        <v>58.581928919232411</v>
      </c>
    </row>
    <row r="1578" spans="1:16" x14ac:dyDescent="0.25">
      <c r="A1578" s="4">
        <f t="shared" ca="1" si="196"/>
        <v>-41.872728404198227</v>
      </c>
      <c r="B1578" s="4">
        <f t="shared" ca="1" si="197"/>
        <v>111.20614356723101</v>
      </c>
      <c r="C1578" s="4">
        <v>4827</v>
      </c>
      <c r="D1578" s="4">
        <f t="shared" ca="1" si="198"/>
        <v>1.2</v>
      </c>
      <c r="E1578" s="4">
        <v>0.55000000000000004</v>
      </c>
      <c r="F1578" s="4">
        <v>19.899999999999999</v>
      </c>
      <c r="G1578" s="4">
        <f t="shared" ca="1" si="192"/>
        <v>45.364313344089069</v>
      </c>
      <c r="H1578" s="4">
        <f t="shared" ca="1" si="199"/>
        <v>19.450652917108076</v>
      </c>
      <c r="I1578" s="4">
        <f ca="1">User_Model_Calcs!B1578-Sat_Data!$B$5</f>
        <v>1.2061435672310097</v>
      </c>
      <c r="J1578" s="4">
        <f ca="1">(Earth_Data!$B$1/SQRT(1-Earth_Data!$B$2^2*SIN(RADIANS(User_Model_Calcs!A1578))^2))*COS(RADIANS(User_Model_Calcs!A1578))</f>
        <v>4756.4487129504278</v>
      </c>
      <c r="K1578" s="4">
        <f ca="1">((Earth_Data!$B$1*(1-Earth_Data!$B$2^2))/SQRT(1-Earth_Data!$B$2^2*SIN(RADIANS(User_Model_Calcs!A1578))^2))*SIN(RADIANS(User_Model_Calcs!A1578))</f>
        <v>-4235.0895611158967</v>
      </c>
      <c r="L1578" s="4">
        <f t="shared" ca="1" si="193"/>
        <v>-41.681516706542155</v>
      </c>
      <c r="M1578" s="4">
        <f t="shared" ca="1" si="194"/>
        <v>6368.6566832889193</v>
      </c>
      <c r="N1578" s="4">
        <f ca="1">SQRT(User_Model_Calcs!M1578^2+Sat_Data!$B$3^2-2*User_Model_Calcs!M1578*Sat_Data!$B$3*COS(RADIANS(L1578))*COS(RADIANS(I1578)))</f>
        <v>37647.844859584722</v>
      </c>
      <c r="O1578" s="4">
        <f ca="1">DEGREES(ACOS(((Earth_Data!$B$1+Sat_Data!$B$2)/User_Model_Calcs!N1578)*SQRT(1-COS(RADIANS(User_Model_Calcs!I1578))^2*COS(RADIANS(User_Model_Calcs!A1578))^2)))</f>
        <v>41.60362957172115</v>
      </c>
      <c r="P1578" s="4">
        <f t="shared" ca="1" si="195"/>
        <v>1.8066836017636307</v>
      </c>
    </row>
    <row r="1579" spans="1:16" x14ac:dyDescent="0.25">
      <c r="A1579" s="4">
        <f t="shared" ca="1" si="196"/>
        <v>-34.466380922663681</v>
      </c>
      <c r="B1579" s="4">
        <f t="shared" ca="1" si="197"/>
        <v>120.60441083160867</v>
      </c>
      <c r="C1579" s="4">
        <v>4828</v>
      </c>
      <c r="D1579" s="4">
        <f t="shared" ca="1" si="198"/>
        <v>3</v>
      </c>
      <c r="E1579" s="4">
        <v>0.55000000000000004</v>
      </c>
      <c r="F1579" s="4">
        <v>19.899999999999999</v>
      </c>
      <c r="G1579" s="4">
        <f t="shared" ca="1" si="192"/>
        <v>53.323113517529826</v>
      </c>
      <c r="H1579" s="4">
        <f t="shared" ca="1" si="199"/>
        <v>19.536886282203934</v>
      </c>
      <c r="I1579" s="4">
        <f ca="1">User_Model_Calcs!B1579-Sat_Data!$B$5</f>
        <v>10.604410831608675</v>
      </c>
      <c r="J1579" s="4">
        <f ca="1">(Earth_Data!$B$1/SQRT(1-Earth_Data!$B$2^2*SIN(RADIANS(User_Model_Calcs!A1579))^2))*COS(RADIANS(User_Model_Calcs!A1579))</f>
        <v>5264.1573679639887</v>
      </c>
      <c r="K1579" s="4">
        <f ca="1">((Earth_Data!$B$1*(1-Earth_Data!$B$2^2))/SQRT(1-Earth_Data!$B$2^2*SIN(RADIANS(User_Model_Calcs!A1579))^2))*SIN(RADIANS(User_Model_Calcs!A1579))</f>
        <v>-3589.2191088034569</v>
      </c>
      <c r="L1579" s="4">
        <f t="shared" ca="1" si="193"/>
        <v>-34.287032290446348</v>
      </c>
      <c r="M1579" s="4">
        <f t="shared" ca="1" si="194"/>
        <v>6371.3300499730376</v>
      </c>
      <c r="N1579" s="4">
        <f ca="1">SQRT(User_Model_Calcs!M1579^2+Sat_Data!$B$3^2-2*User_Model_Calcs!M1579*Sat_Data!$B$3*COS(RADIANS(L1579))*COS(RADIANS(I1579)))</f>
        <v>37176.239644637637</v>
      </c>
      <c r="O1579" s="4">
        <f ca="1">DEGREES(ACOS(((Earth_Data!$B$1+Sat_Data!$B$2)/User_Model_Calcs!N1579)*SQRT(1-COS(RADIANS(User_Model_Calcs!I1579))^2*COS(RADIANS(User_Model_Calcs!A1579))^2)))</f>
        <v>48.35459242501684</v>
      </c>
      <c r="P1579" s="4">
        <f t="shared" ca="1" si="195"/>
        <v>18.305803831449278</v>
      </c>
    </row>
    <row r="1580" spans="1:16" x14ac:dyDescent="0.25">
      <c r="A1580" s="4">
        <f t="shared" ca="1" si="196"/>
        <v>-10.205044716020135</v>
      </c>
      <c r="B1580" s="4">
        <f t="shared" ca="1" si="197"/>
        <v>135.650762876192</v>
      </c>
      <c r="C1580" s="4">
        <v>4829</v>
      </c>
      <c r="D1580" s="4">
        <f t="shared" ca="1" si="198"/>
        <v>0.75</v>
      </c>
      <c r="E1580" s="4">
        <v>0.55000000000000004</v>
      </c>
      <c r="F1580" s="4">
        <v>19.899999999999999</v>
      </c>
      <c r="G1580" s="4">
        <f t="shared" ca="1" si="192"/>
        <v>41.281913690970576</v>
      </c>
      <c r="H1580" s="4">
        <f t="shared" ca="1" si="199"/>
        <v>19.477312529335471</v>
      </c>
      <c r="I1580" s="4">
        <f ca="1">User_Model_Calcs!B1580-Sat_Data!$B$5</f>
        <v>25.650762876192005</v>
      </c>
      <c r="J1580" s="4">
        <f ca="1">(Earth_Data!$B$1/SQRT(1-Earth_Data!$B$2^2*SIN(RADIANS(User_Model_Calcs!A1580))^2))*COS(RADIANS(User_Model_Calcs!A1580))</f>
        <v>6277.89755368449</v>
      </c>
      <c r="K1580" s="4">
        <f ca="1">((Earth_Data!$B$1*(1-Earth_Data!$B$2^2))/SQRT(1-Earth_Data!$B$2^2*SIN(RADIANS(User_Model_Calcs!A1580))^2))*SIN(RADIANS(User_Model_Calcs!A1580))</f>
        <v>-1122.5769566055981</v>
      </c>
      <c r="L1580" s="4">
        <f t="shared" ca="1" si="193"/>
        <v>-10.13814861553573</v>
      </c>
      <c r="M1580" s="4">
        <f t="shared" ca="1" si="194"/>
        <v>6377.4741644368578</v>
      </c>
      <c r="N1580" s="4">
        <f ca="1">SQRT(User_Model_Calcs!M1580^2+Sat_Data!$B$3^2-2*User_Model_Calcs!M1580*Sat_Data!$B$3*COS(RADIANS(L1580))*COS(RADIANS(I1580)))</f>
        <v>36623.158141420608</v>
      </c>
      <c r="O1580" s="4">
        <f ca="1">DEGREES(ACOS(((Earth_Data!$B$1+Sat_Data!$B$2)/User_Model_Calcs!N1580)*SQRT(1-COS(RADIANS(User_Model_Calcs!I1580))^2*COS(RADIANS(User_Model_Calcs!A1580))^2)))</f>
        <v>57.91228597577026</v>
      </c>
      <c r="P1580" s="4">
        <f t="shared" ca="1" si="195"/>
        <v>69.74866197764338</v>
      </c>
    </row>
    <row r="1581" spans="1:16" x14ac:dyDescent="0.25">
      <c r="A1581" s="4">
        <f t="shared" ca="1" si="196"/>
        <v>-14.480171816372307</v>
      </c>
      <c r="B1581" s="4">
        <f t="shared" ca="1" si="197"/>
        <v>130.94746651423426</v>
      </c>
      <c r="C1581" s="4">
        <v>4830</v>
      </c>
      <c r="D1581" s="4">
        <f t="shared" ca="1" si="198"/>
        <v>3</v>
      </c>
      <c r="E1581" s="4">
        <v>0.55000000000000004</v>
      </c>
      <c r="F1581" s="4">
        <v>19.899999999999999</v>
      </c>
      <c r="G1581" s="4">
        <f t="shared" ca="1" si="192"/>
        <v>53.323113517529826</v>
      </c>
      <c r="H1581" s="4">
        <f t="shared" ca="1" si="199"/>
        <v>21.247487029584395</v>
      </c>
      <c r="I1581" s="4">
        <f ca="1">User_Model_Calcs!B1581-Sat_Data!$B$5</f>
        <v>20.947466514234264</v>
      </c>
      <c r="J1581" s="4">
        <f ca="1">(Earth_Data!$B$1/SQRT(1-Earth_Data!$B$2^2*SIN(RADIANS(User_Model_Calcs!A1581))^2))*COS(RADIANS(User_Model_Calcs!A1581))</f>
        <v>6176.8262897997474</v>
      </c>
      <c r="K1581" s="4">
        <f ca="1">((Earth_Data!$B$1*(1-Earth_Data!$B$2^2))/SQRT(1-Earth_Data!$B$2^2*SIN(RADIANS(User_Model_Calcs!A1581))^2))*SIN(RADIANS(User_Model_Calcs!A1581))</f>
        <v>-1584.4767442952273</v>
      </c>
      <c r="L1581" s="4">
        <f t="shared" ca="1" si="193"/>
        <v>-14.38727057245962</v>
      </c>
      <c r="M1581" s="4">
        <f t="shared" ca="1" si="194"/>
        <v>6376.8134336495777</v>
      </c>
      <c r="N1581" s="4">
        <f ca="1">SQRT(User_Model_Calcs!M1581^2+Sat_Data!$B$3^2-2*User_Model_Calcs!M1581*Sat_Data!$B$3*COS(RADIANS(L1581))*COS(RADIANS(I1581)))</f>
        <v>36496.891240902718</v>
      </c>
      <c r="O1581" s="4">
        <f ca="1">DEGREES(ACOS(((Earth_Data!$B$1+Sat_Data!$B$2)/User_Model_Calcs!N1581)*SQRT(1-COS(RADIANS(User_Model_Calcs!I1581))^2*COS(RADIANS(User_Model_Calcs!A1581))^2)))</f>
        <v>60.440473806020563</v>
      </c>
      <c r="P1581" s="4">
        <f t="shared" ca="1" si="195"/>
        <v>56.848283096950837</v>
      </c>
    </row>
    <row r="1582" spans="1:16" x14ac:dyDescent="0.25">
      <c r="A1582" s="4">
        <f t="shared" ca="1" si="196"/>
        <v>-37.504987782324044</v>
      </c>
      <c r="B1582" s="4">
        <f t="shared" ca="1" si="197"/>
        <v>144.31348469527481</v>
      </c>
      <c r="C1582" s="4">
        <v>4831</v>
      </c>
      <c r="D1582" s="4">
        <f t="shared" ca="1" si="198"/>
        <v>3</v>
      </c>
      <c r="E1582" s="4">
        <v>0.55000000000000004</v>
      </c>
      <c r="F1582" s="4">
        <v>19.899999999999999</v>
      </c>
      <c r="G1582" s="4">
        <f t="shared" ca="1" si="192"/>
        <v>53.323113517529826</v>
      </c>
      <c r="H1582" s="4">
        <f t="shared" ca="1" si="199"/>
        <v>17.434655657041947</v>
      </c>
      <c r="I1582" s="4">
        <f ca="1">User_Model_Calcs!B1582-Sat_Data!$B$5</f>
        <v>34.313484695274809</v>
      </c>
      <c r="J1582" s="4">
        <f ca="1">(Earth_Data!$B$1/SQRT(1-Earth_Data!$B$2^2*SIN(RADIANS(User_Model_Calcs!A1582))^2))*COS(RADIANS(User_Model_Calcs!A1582))</f>
        <v>5066.0702415897313</v>
      </c>
      <c r="K1582" s="4">
        <f ca="1">((Earth_Data!$B$1*(1-Earth_Data!$B$2^2))/SQRT(1-Earth_Data!$B$2^2*SIN(RADIANS(User_Model_Calcs!A1582))^2))*SIN(RADIANS(User_Model_Calcs!A1582))</f>
        <v>-3862.0046649349511</v>
      </c>
      <c r="L1582" s="4">
        <f t="shared" ca="1" si="193"/>
        <v>-37.319270152475021</v>
      </c>
      <c r="M1582" s="4">
        <f t="shared" ca="1" si="194"/>
        <v>6370.2549183451338</v>
      </c>
      <c r="N1582" s="4">
        <f ca="1">SQRT(User_Model_Calcs!M1582^2+Sat_Data!$B$3^2-2*User_Model_Calcs!M1582*Sat_Data!$B$3*COS(RADIANS(L1582))*COS(RADIANS(I1582)))</f>
        <v>38282.262174544085</v>
      </c>
      <c r="O1582" s="4">
        <f ca="1">DEGREES(ACOS(((Earth_Data!$B$1+Sat_Data!$B$2)/User_Model_Calcs!N1582)*SQRT(1-COS(RADIANS(User_Model_Calcs!I1582))^2*COS(RADIANS(User_Model_Calcs!A1582))^2)))</f>
        <v>33.692920705187277</v>
      </c>
      <c r="P1582" s="4">
        <f t="shared" ca="1" si="195"/>
        <v>48.265090021277963</v>
      </c>
    </row>
    <row r="1583" spans="1:16" x14ac:dyDescent="0.25">
      <c r="A1583" s="4">
        <f t="shared" ca="1" si="196"/>
        <v>-19.809975566938526</v>
      </c>
      <c r="B1583" s="4">
        <f t="shared" ca="1" si="197"/>
        <v>159.9063930883305</v>
      </c>
      <c r="C1583" s="4">
        <v>4832</v>
      </c>
      <c r="D1583" s="4">
        <f t="shared" ca="1" si="198"/>
        <v>3</v>
      </c>
      <c r="E1583" s="4">
        <v>0.55000000000000004</v>
      </c>
      <c r="F1583" s="4">
        <v>19.899999999999999</v>
      </c>
      <c r="G1583" s="4">
        <f t="shared" ca="1" si="192"/>
        <v>53.323113517529826</v>
      </c>
      <c r="H1583" s="4">
        <f t="shared" ca="1" si="199"/>
        <v>14.920221493475427</v>
      </c>
      <c r="I1583" s="4">
        <f ca="1">User_Model_Calcs!B1583-Sat_Data!$B$5</f>
        <v>49.906393088330503</v>
      </c>
      <c r="J1583" s="4">
        <f ca="1">(Earth_Data!$B$1/SQRT(1-Earth_Data!$B$2^2*SIN(RADIANS(User_Model_Calcs!A1583))^2))*COS(RADIANS(User_Model_Calcs!A1583))</f>
        <v>6003.0012964408106</v>
      </c>
      <c r="K1583" s="4">
        <f ca="1">((Earth_Data!$B$1*(1-Earth_Data!$B$2^2))/SQRT(1-Earth_Data!$B$2^2*SIN(RADIANS(User_Model_Calcs!A1583))^2))*SIN(RADIANS(User_Model_Calcs!A1583))</f>
        <v>-2147.9179823755185</v>
      </c>
      <c r="L1583" s="4">
        <f t="shared" ca="1" si="193"/>
        <v>-19.6875826957497</v>
      </c>
      <c r="M1583" s="4">
        <f t="shared" ca="1" si="194"/>
        <v>6375.7020181374673</v>
      </c>
      <c r="N1583" s="4">
        <f ca="1">SQRT(User_Model_Calcs!M1583^2+Sat_Data!$B$3^2-2*User_Model_Calcs!M1583*Sat_Data!$B$3*COS(RADIANS(L1583))*COS(RADIANS(I1583)))</f>
        <v>38632.077806898829</v>
      </c>
      <c r="O1583" s="4">
        <f ca="1">DEGREES(ACOS(((Earth_Data!$B$1+Sat_Data!$B$2)/User_Model_Calcs!N1583)*SQRT(1-COS(RADIANS(User_Model_Calcs!I1583))^2*COS(RADIANS(User_Model_Calcs!A1583))^2)))</f>
        <v>29.743544141061736</v>
      </c>
      <c r="P1583" s="4">
        <f t="shared" ca="1" si="195"/>
        <v>74.075644184415182</v>
      </c>
    </row>
    <row r="1584" spans="1:16" x14ac:dyDescent="0.25">
      <c r="A1584" s="4">
        <f t="shared" ca="1" si="196"/>
        <v>-21.652137266418467</v>
      </c>
      <c r="B1584" s="4">
        <f t="shared" ca="1" si="197"/>
        <v>118.89115600478598</v>
      </c>
      <c r="C1584" s="4">
        <v>4833</v>
      </c>
      <c r="D1584" s="4">
        <f t="shared" ca="1" si="198"/>
        <v>1.2</v>
      </c>
      <c r="E1584" s="4">
        <v>0.55000000000000004</v>
      </c>
      <c r="F1584" s="4">
        <v>19.899999999999999</v>
      </c>
      <c r="G1584" s="4">
        <f t="shared" ca="1" si="192"/>
        <v>45.364313344089069</v>
      </c>
      <c r="H1584" s="4">
        <f t="shared" ca="1" si="199"/>
        <v>17.724431110969796</v>
      </c>
      <c r="I1584" s="4">
        <f ca="1">User_Model_Calcs!B1584-Sat_Data!$B$5</f>
        <v>8.8911560047859837</v>
      </c>
      <c r="J1584" s="4">
        <f ca="1">(Earth_Data!$B$1/SQRT(1-Earth_Data!$B$2^2*SIN(RADIANS(User_Model_Calcs!A1584))^2))*COS(RADIANS(User_Model_Calcs!A1584))</f>
        <v>5930.8088268195634</v>
      </c>
      <c r="K1584" s="4">
        <f ca="1">((Earth_Data!$B$1*(1-Earth_Data!$B$2^2))/SQRT(1-Earth_Data!$B$2^2*SIN(RADIANS(User_Model_Calcs!A1584))^2))*SIN(RADIANS(User_Model_Calcs!A1584))</f>
        <v>-2338.6567410233561</v>
      </c>
      <c r="L1584" s="4">
        <f t="shared" ca="1" si="193"/>
        <v>-21.520478344156587</v>
      </c>
      <c r="M1584" s="4">
        <f t="shared" ca="1" si="194"/>
        <v>6375.2496964914899</v>
      </c>
      <c r="N1584" s="4">
        <f ca="1">SQRT(User_Model_Calcs!M1584^2+Sat_Data!$B$3^2-2*User_Model_Calcs!M1584*Sat_Data!$B$3*COS(RADIANS(L1584))*COS(RADIANS(I1584)))</f>
        <v>36391.391249000604</v>
      </c>
      <c r="O1584" s="4">
        <f ca="1">DEGREES(ACOS(((Earth_Data!$B$1+Sat_Data!$B$2)/User_Model_Calcs!N1584)*SQRT(1-COS(RADIANS(User_Model_Calcs!I1584))^2*COS(RADIANS(User_Model_Calcs!A1584))^2)))</f>
        <v>62.693030392615611</v>
      </c>
      <c r="P1584" s="4">
        <f t="shared" ca="1" si="195"/>
        <v>22.976181771981224</v>
      </c>
    </row>
    <row r="1585" spans="1:16" x14ac:dyDescent="0.25">
      <c r="A1585" s="4">
        <f t="shared" ca="1" si="196"/>
        <v>-18.484842274616778</v>
      </c>
      <c r="B1585" s="4">
        <f t="shared" ca="1" si="197"/>
        <v>112.98794902345863</v>
      </c>
      <c r="C1585" s="4">
        <v>4834</v>
      </c>
      <c r="D1585" s="4">
        <f t="shared" ca="1" si="198"/>
        <v>1.2</v>
      </c>
      <c r="E1585" s="4">
        <v>0.55000000000000004</v>
      </c>
      <c r="F1585" s="4">
        <v>19.899999999999999</v>
      </c>
      <c r="G1585" s="4">
        <f t="shared" ca="1" si="192"/>
        <v>45.364313344089069</v>
      </c>
      <c r="H1585" s="4">
        <f t="shared" ca="1" si="199"/>
        <v>20.219698094708878</v>
      </c>
      <c r="I1585" s="4">
        <f ca="1">User_Model_Calcs!B1585-Sat_Data!$B$5</f>
        <v>2.9879490234586257</v>
      </c>
      <c r="J1585" s="4">
        <f ca="1">(Earth_Data!$B$1/SQRT(1-Earth_Data!$B$2^2*SIN(RADIANS(User_Model_Calcs!A1585))^2))*COS(RADIANS(User_Model_Calcs!A1585))</f>
        <v>6051.1126309622814</v>
      </c>
      <c r="K1585" s="4">
        <f ca="1">((Earth_Data!$B$1*(1-Earth_Data!$B$2^2))/SQRT(1-Earth_Data!$B$2^2*SIN(RADIANS(User_Model_Calcs!A1585))^2))*SIN(RADIANS(User_Model_Calcs!A1585))</f>
        <v>-2009.3517769955693</v>
      </c>
      <c r="L1585" s="4">
        <f t="shared" ca="1" si="193"/>
        <v>-18.36942753477442</v>
      </c>
      <c r="M1585" s="4">
        <f t="shared" ca="1" si="194"/>
        <v>6376.0064802591369</v>
      </c>
      <c r="N1585" s="4">
        <f ca="1">SQRT(User_Model_Calcs!M1585^2+Sat_Data!$B$3^2-2*User_Model_Calcs!M1585*Sat_Data!$B$3*COS(RADIANS(L1585))*COS(RADIANS(I1585)))</f>
        <v>36178.473647167324</v>
      </c>
      <c r="O1585" s="4">
        <f ca="1">DEGREES(ACOS(((Earth_Data!$B$1+Sat_Data!$B$2)/User_Model_Calcs!N1585)*SQRT(1-COS(RADIANS(User_Model_Calcs!I1585))^2*COS(RADIANS(User_Model_Calcs!A1585))^2)))</f>
        <v>68.039045079729476</v>
      </c>
      <c r="P1585" s="4">
        <f t="shared" ca="1" si="195"/>
        <v>9.3488014497527736</v>
      </c>
    </row>
    <row r="1586" spans="1:16" x14ac:dyDescent="0.25">
      <c r="A1586" s="4">
        <f t="shared" ca="1" si="196"/>
        <v>-18.182993371461961</v>
      </c>
      <c r="B1586" s="4">
        <f t="shared" ca="1" si="197"/>
        <v>156.65853737591999</v>
      </c>
      <c r="C1586" s="4">
        <v>4835</v>
      </c>
      <c r="D1586" s="4">
        <f t="shared" ca="1" si="198"/>
        <v>1.2</v>
      </c>
      <c r="E1586" s="4">
        <v>0.55000000000000004</v>
      </c>
      <c r="F1586" s="4">
        <v>19.899999999999999</v>
      </c>
      <c r="G1586" s="4">
        <f t="shared" ca="1" si="192"/>
        <v>45.364313344089069</v>
      </c>
      <c r="H1586" s="4">
        <f t="shared" ca="1" si="199"/>
        <v>20.884990603797821</v>
      </c>
      <c r="I1586" s="4">
        <f ca="1">User_Model_Calcs!B1586-Sat_Data!$B$5</f>
        <v>46.658537375919991</v>
      </c>
      <c r="J1586" s="4">
        <f ca="1">(Earth_Data!$B$1/SQRT(1-Earth_Data!$B$2^2*SIN(RADIANS(User_Model_Calcs!A1586))^2))*COS(RADIANS(User_Model_Calcs!A1586))</f>
        <v>6061.6218596765275</v>
      </c>
      <c r="K1586" s="4">
        <f ca="1">((Earth_Data!$B$1*(1-Earth_Data!$B$2^2))/SQRT(1-Earth_Data!$B$2^2*SIN(RADIANS(User_Model_Calcs!A1586))^2))*SIN(RADIANS(User_Model_Calcs!A1586))</f>
        <v>-1977.6377949164805</v>
      </c>
      <c r="L1586" s="4">
        <f t="shared" ca="1" si="193"/>
        <v>-18.069202958064032</v>
      </c>
      <c r="M1586" s="4">
        <f t="shared" ca="1" si="194"/>
        <v>6376.0733071060631</v>
      </c>
      <c r="N1586" s="4">
        <f ca="1">SQRT(User_Model_Calcs!M1586^2+Sat_Data!$B$3^2-2*User_Model_Calcs!M1586*Sat_Data!$B$3*COS(RADIANS(L1586))*COS(RADIANS(I1586)))</f>
        <v>38309.695510619211</v>
      </c>
      <c r="O1586" s="4">
        <f ca="1">DEGREES(ACOS(((Earth_Data!$B$1+Sat_Data!$B$2)/User_Model_Calcs!N1586)*SQRT(1-COS(RADIANS(User_Model_Calcs!I1586))^2*COS(RADIANS(User_Model_Calcs!A1586))^2)))</f>
        <v>33.442706948474139</v>
      </c>
      <c r="P1586" s="4">
        <f t="shared" ca="1" si="195"/>
        <v>73.590802092269527</v>
      </c>
    </row>
    <row r="1587" spans="1:16" x14ac:dyDescent="0.25">
      <c r="A1587" s="4">
        <f t="shared" ca="1" si="196"/>
        <v>-36.213329198647784</v>
      </c>
      <c r="B1587" s="4">
        <f t="shared" ca="1" si="197"/>
        <v>151.68417659122912</v>
      </c>
      <c r="C1587" s="4">
        <v>4836</v>
      </c>
      <c r="D1587" s="4">
        <f t="shared" ca="1" si="198"/>
        <v>0.75</v>
      </c>
      <c r="E1587" s="4">
        <v>0.55000000000000004</v>
      </c>
      <c r="F1587" s="4">
        <v>19.899999999999999</v>
      </c>
      <c r="G1587" s="4">
        <f t="shared" ca="1" si="192"/>
        <v>41.281913690970576</v>
      </c>
      <c r="H1587" s="4">
        <f t="shared" ca="1" si="199"/>
        <v>15.708918385071298</v>
      </c>
      <c r="I1587" s="4">
        <f ca="1">User_Model_Calcs!B1587-Sat_Data!$B$5</f>
        <v>41.684176591229118</v>
      </c>
      <c r="J1587" s="4">
        <f ca="1">(Earth_Data!$B$1/SQRT(1-Earth_Data!$B$2^2*SIN(RADIANS(User_Model_Calcs!A1587))^2))*COS(RADIANS(User_Model_Calcs!A1587))</f>
        <v>5152.0521086029321</v>
      </c>
      <c r="K1587" s="4">
        <f ca="1">((Earth_Data!$B$1*(1-Earth_Data!$B$2^2))/SQRT(1-Earth_Data!$B$2^2*SIN(RADIANS(User_Model_Calcs!A1587))^2))*SIN(RADIANS(User_Model_Calcs!A1587))</f>
        <v>-3747.3174958055151</v>
      </c>
      <c r="L1587" s="4">
        <f t="shared" ca="1" si="193"/>
        <v>-36.030068258983327</v>
      </c>
      <c r="M1587" s="4">
        <f t="shared" ca="1" si="194"/>
        <v>6370.7165487196207</v>
      </c>
      <c r="N1587" s="4">
        <f ca="1">SQRT(User_Model_Calcs!M1587^2+Sat_Data!$B$3^2-2*User_Model_Calcs!M1587*Sat_Data!$B$3*COS(RADIANS(L1587))*COS(RADIANS(I1587)))</f>
        <v>38651.439085920538</v>
      </c>
      <c r="O1587" s="4">
        <f ca="1">DEGREES(ACOS(((Earth_Data!$B$1+Sat_Data!$B$2)/User_Model_Calcs!N1587)*SQRT(1-COS(RADIANS(User_Model_Calcs!I1587))^2*COS(RADIANS(User_Model_Calcs!A1587))^2)))</f>
        <v>29.470456150753503</v>
      </c>
      <c r="P1587" s="4">
        <f t="shared" ca="1" si="195"/>
        <v>56.437286951539065</v>
      </c>
    </row>
    <row r="1588" spans="1:16" x14ac:dyDescent="0.25">
      <c r="A1588" s="4">
        <f t="shared" ca="1" si="196"/>
        <v>-41.847814946335724</v>
      </c>
      <c r="B1588" s="4">
        <f t="shared" ca="1" si="197"/>
        <v>137.88949603339611</v>
      </c>
      <c r="C1588" s="4">
        <v>4837</v>
      </c>
      <c r="D1588" s="4">
        <f t="shared" ca="1" si="198"/>
        <v>3</v>
      </c>
      <c r="E1588" s="4">
        <v>0.55000000000000004</v>
      </c>
      <c r="F1588" s="4">
        <v>19.899999999999999</v>
      </c>
      <c r="G1588" s="4">
        <f t="shared" ca="1" si="192"/>
        <v>53.323113517529826</v>
      </c>
      <c r="H1588" s="4">
        <f t="shared" ca="1" si="199"/>
        <v>23.490917242933932</v>
      </c>
      <c r="I1588" s="4">
        <f ca="1">User_Model_Calcs!B1588-Sat_Data!$B$5</f>
        <v>27.889496033396114</v>
      </c>
      <c r="J1588" s="4">
        <f ca="1">(Earth_Data!$B$1/SQRT(1-Earth_Data!$B$2^2*SIN(RADIANS(User_Model_Calcs!A1588))^2))*COS(RADIANS(User_Model_Calcs!A1588))</f>
        <v>4758.2952793427048</v>
      </c>
      <c r="K1588" s="4">
        <f ca="1">((Earth_Data!$B$1*(1-Earth_Data!$B$2^2))/SQRT(1-Earth_Data!$B$2^2*SIN(RADIANS(User_Model_Calcs!A1588))^2))*SIN(RADIANS(User_Model_Calcs!A1588))</f>
        <v>-4233.0286561909834</v>
      </c>
      <c r="L1588" s="4">
        <f t="shared" ca="1" si="193"/>
        <v>-41.656622100333685</v>
      </c>
      <c r="M1588" s="4">
        <f t="shared" ca="1" si="194"/>
        <v>6368.6659175646128</v>
      </c>
      <c r="N1588" s="4">
        <f ca="1">SQRT(User_Model_Calcs!M1588^2+Sat_Data!$B$3^2-2*User_Model_Calcs!M1588*Sat_Data!$B$3*COS(RADIANS(L1588))*COS(RADIANS(I1588)))</f>
        <v>38258.612170417335</v>
      </c>
      <c r="O1588" s="4">
        <f ca="1">DEGREES(ACOS(((Earth_Data!$B$1+Sat_Data!$B$2)/User_Model_Calcs!N1588)*SQRT(1-COS(RADIANS(User_Model_Calcs!I1588))^2*COS(RADIANS(User_Model_Calcs!A1588))^2)))</f>
        <v>33.952167199752957</v>
      </c>
      <c r="P1588" s="4">
        <f t="shared" ca="1" si="195"/>
        <v>38.42415036917555</v>
      </c>
    </row>
    <row r="1589" spans="1:16" x14ac:dyDescent="0.25">
      <c r="A1589" s="4">
        <f t="shared" ca="1" si="196"/>
        <v>-40.751267682198431</v>
      </c>
      <c r="B1589" s="4">
        <f t="shared" ca="1" si="197"/>
        <v>113.53667907342115</v>
      </c>
      <c r="C1589" s="4">
        <v>4838</v>
      </c>
      <c r="D1589" s="4">
        <f t="shared" ca="1" si="198"/>
        <v>0.75</v>
      </c>
      <c r="E1589" s="4">
        <v>0.55000000000000004</v>
      </c>
      <c r="F1589" s="4">
        <v>19.899999999999999</v>
      </c>
      <c r="G1589" s="4">
        <f t="shared" ca="1" si="192"/>
        <v>41.281913690970576</v>
      </c>
      <c r="H1589" s="4">
        <f t="shared" ca="1" si="199"/>
        <v>18.198235425914589</v>
      </c>
      <c r="I1589" s="4">
        <f ca="1">User_Model_Calcs!B1589-Sat_Data!$B$5</f>
        <v>3.5366790734211548</v>
      </c>
      <c r="J1589" s="4">
        <f ca="1">(Earth_Data!$B$1/SQRT(1-Earth_Data!$B$2^2*SIN(RADIANS(User_Model_Calcs!A1589))^2))*COS(RADIANS(User_Model_Calcs!A1589))</f>
        <v>4838.6698490631461</v>
      </c>
      <c r="K1589" s="4">
        <f ca="1">((Earth_Data!$B$1*(1-Earth_Data!$B$2^2))/SQRT(1-Earth_Data!$B$2^2*SIN(RADIANS(User_Model_Calcs!A1589))^2))*SIN(RADIANS(User_Model_Calcs!A1589))</f>
        <v>-4141.5387824409308</v>
      </c>
      <c r="L1589" s="4">
        <f t="shared" ca="1" si="193"/>
        <v>-40.561047418319156</v>
      </c>
      <c r="M1589" s="4">
        <f t="shared" ca="1" si="194"/>
        <v>6369.0713133623394</v>
      </c>
      <c r="N1589" s="4">
        <f ca="1">SQRT(User_Model_Calcs!M1589^2+Sat_Data!$B$3^2-2*User_Model_Calcs!M1589*Sat_Data!$B$3*COS(RADIANS(L1589))*COS(RADIANS(I1589)))</f>
        <v>37564.879426326603</v>
      </c>
      <c r="O1589" s="4">
        <f ca="1">DEGREES(ACOS(((Earth_Data!$B$1+Sat_Data!$B$2)/User_Model_Calcs!N1589)*SQRT(1-COS(RADIANS(User_Model_Calcs!I1589))^2*COS(RADIANS(User_Model_Calcs!A1589))^2)))</f>
        <v>42.728733895766275</v>
      </c>
      <c r="P1589" s="4">
        <f t="shared" ca="1" si="195"/>
        <v>5.4086700418827744</v>
      </c>
    </row>
    <row r="1590" spans="1:16" x14ac:dyDescent="0.25">
      <c r="A1590" s="4">
        <f t="shared" ca="1" si="196"/>
        <v>-11.094057346517992</v>
      </c>
      <c r="B1590" s="4">
        <f t="shared" ca="1" si="197"/>
        <v>154.31752066225999</v>
      </c>
      <c r="C1590" s="4">
        <v>4839</v>
      </c>
      <c r="D1590" s="4">
        <f t="shared" ca="1" si="198"/>
        <v>3</v>
      </c>
      <c r="E1590" s="4">
        <v>0.55000000000000004</v>
      </c>
      <c r="F1590" s="4">
        <v>19.899999999999999</v>
      </c>
      <c r="G1590" s="4">
        <f t="shared" ref="G1590:G1653" ca="1" si="200">20.4+20*LOG(F1590)+20*LOG(D1590)+10*LOG(E1590)</f>
        <v>53.323113517529826</v>
      </c>
      <c r="H1590" s="4">
        <f t="shared" ca="1" si="199"/>
        <v>16.352802239550822</v>
      </c>
      <c r="I1590" s="4">
        <f ca="1">User_Model_Calcs!B1590-Sat_Data!$B$5</f>
        <v>44.317520662259994</v>
      </c>
      <c r="J1590" s="4">
        <f ca="1">(Earth_Data!$B$1/SQRT(1-Earth_Data!$B$2^2*SIN(RADIANS(User_Model_Calcs!A1590))^2))*COS(RADIANS(User_Model_Calcs!A1590))</f>
        <v>6259.7251583895713</v>
      </c>
      <c r="K1590" s="4">
        <f ca="1">((Earth_Data!$B$1*(1-Earth_Data!$B$2^2))/SQRT(1-Earth_Data!$B$2^2*SIN(RADIANS(User_Model_Calcs!A1590))^2))*SIN(RADIANS(User_Model_Calcs!A1590))</f>
        <v>-1219.2179423345385</v>
      </c>
      <c r="L1590" s="4">
        <f t="shared" ref="L1590:L1653" ca="1" si="201">DEGREES(ATAN((K1590/J1590)))</f>
        <v>-11.021612577580575</v>
      </c>
      <c r="M1590" s="4">
        <f t="shared" ref="M1590:M1653" ca="1" si="202">SQRT(J1590^2+K1590^2)</f>
        <v>6377.3545808184299</v>
      </c>
      <c r="N1590" s="4">
        <f ca="1">SQRT(User_Model_Calcs!M1590^2+Sat_Data!$B$3^2-2*User_Model_Calcs!M1590*Sat_Data!$B$3*COS(RADIANS(L1590))*COS(RADIANS(I1590)))</f>
        <v>37957.924830264456</v>
      </c>
      <c r="O1590" s="4">
        <f ca="1">DEGREES(ACOS(((Earth_Data!$B$1+Sat_Data!$B$2)/User_Model_Calcs!N1590)*SQRT(1-COS(RADIANS(User_Model_Calcs!I1590))^2*COS(RADIANS(User_Model_Calcs!A1590))^2)))</f>
        <v>37.723180537513244</v>
      </c>
      <c r="P1590" s="4">
        <f t="shared" ref="P1590:P1653" ca="1" si="203">DEGREES(ASIN(SIN(RADIANS(ABS(I1590)))/(SIN(ACOS(COS(RADIANS(I1590))*COS(RADIANS(A1590)))))))</f>
        <v>78.852146000346394</v>
      </c>
    </row>
    <row r="1591" spans="1:16" x14ac:dyDescent="0.25">
      <c r="A1591" s="4">
        <f t="shared" ca="1" si="196"/>
        <v>-14.132621000170634</v>
      </c>
      <c r="B1591" s="4">
        <f t="shared" ca="1" si="197"/>
        <v>158.95997511376578</v>
      </c>
      <c r="C1591" s="4">
        <v>4840</v>
      </c>
      <c r="D1591" s="4">
        <f t="shared" ca="1" si="198"/>
        <v>0.75</v>
      </c>
      <c r="E1591" s="4">
        <v>0.55000000000000004</v>
      </c>
      <c r="F1591" s="4">
        <v>19.899999999999999</v>
      </c>
      <c r="G1591" s="4">
        <f t="shared" ca="1" si="200"/>
        <v>41.281913690970576</v>
      </c>
      <c r="H1591" s="4">
        <f t="shared" ca="1" si="199"/>
        <v>22.03978929982193</v>
      </c>
      <c r="I1591" s="4">
        <f ca="1">User_Model_Calcs!B1591-Sat_Data!$B$5</f>
        <v>48.959975113765779</v>
      </c>
      <c r="J1591" s="4">
        <f ca="1">(Earth_Data!$B$1/SQRT(1-Earth_Data!$B$2^2*SIN(RADIANS(User_Model_Calcs!A1591))^2))*COS(RADIANS(User_Model_Calcs!A1591))</f>
        <v>6186.3284788760811</v>
      </c>
      <c r="K1591" s="4">
        <f ca="1">((Earth_Data!$B$1*(1-Earth_Data!$B$2^2))/SQRT(1-Earth_Data!$B$2^2*SIN(RADIANS(User_Model_Calcs!A1591))^2))*SIN(RADIANS(User_Model_Calcs!A1591))</f>
        <v>-1547.2155539815978</v>
      </c>
      <c r="L1591" s="4">
        <f t="shared" ca="1" si="201"/>
        <v>-14.041764900890843</v>
      </c>
      <c r="M1591" s="4">
        <f t="shared" ca="1" si="202"/>
        <v>6376.8750982778256</v>
      </c>
      <c r="N1591" s="4">
        <f ca="1">SQRT(User_Model_Calcs!M1591^2+Sat_Data!$B$3^2-2*User_Model_Calcs!M1591*Sat_Data!$B$3*COS(RADIANS(L1591))*COS(RADIANS(I1591)))</f>
        <v>38418.092194050652</v>
      </c>
      <c r="O1591" s="4">
        <f ca="1">DEGREES(ACOS(((Earth_Data!$B$1+Sat_Data!$B$2)/User_Model_Calcs!N1591)*SQRT(1-COS(RADIANS(User_Model_Calcs!I1591))^2*COS(RADIANS(User_Model_Calcs!A1591))^2)))</f>
        <v>32.18973343167584</v>
      </c>
      <c r="P1591" s="4">
        <f t="shared" ca="1" si="203"/>
        <v>78.000309494100406</v>
      </c>
    </row>
    <row r="1592" spans="1:16" x14ac:dyDescent="0.25">
      <c r="A1592" s="4">
        <f t="shared" ca="1" si="196"/>
        <v>-42.846109530900478</v>
      </c>
      <c r="B1592" s="4">
        <f t="shared" ca="1" si="197"/>
        <v>154.79492515387577</v>
      </c>
      <c r="C1592" s="4">
        <v>4841</v>
      </c>
      <c r="D1592" s="4">
        <f t="shared" ca="1" si="198"/>
        <v>0.75</v>
      </c>
      <c r="E1592" s="4">
        <v>0.55000000000000004</v>
      </c>
      <c r="F1592" s="4">
        <v>19.899999999999999</v>
      </c>
      <c r="G1592" s="4">
        <f t="shared" ca="1" si="200"/>
        <v>41.281913690970576</v>
      </c>
      <c r="H1592" s="4">
        <f t="shared" ca="1" si="199"/>
        <v>18.216196061230058</v>
      </c>
      <c r="I1592" s="4">
        <f ca="1">User_Model_Calcs!B1592-Sat_Data!$B$5</f>
        <v>44.794925153875766</v>
      </c>
      <c r="J1592" s="4">
        <f ca="1">(Earth_Data!$B$1/SQRT(1-Earth_Data!$B$2^2*SIN(RADIANS(User_Model_Calcs!A1592))^2))*COS(RADIANS(User_Model_Calcs!A1592))</f>
        <v>4683.5982156084092</v>
      </c>
      <c r="K1592" s="4">
        <f ca="1">((Earth_Data!$B$1*(1-Earth_Data!$B$2^2))/SQRT(1-Earth_Data!$B$2^2*SIN(RADIANS(User_Model_Calcs!A1592))^2))*SIN(RADIANS(User_Model_Calcs!A1592))</f>
        <v>-4314.9845662618191</v>
      </c>
      <c r="L1592" s="4">
        <f t="shared" ca="1" si="201"/>
        <v>-42.654274503637552</v>
      </c>
      <c r="M1592" s="4">
        <f t="shared" ca="1" si="202"/>
        <v>6368.2952233959741</v>
      </c>
      <c r="N1592" s="4">
        <f ca="1">SQRT(User_Model_Calcs!M1592^2+Sat_Data!$B$3^2-2*User_Model_Calcs!M1592*Sat_Data!$B$3*COS(RADIANS(L1592))*COS(RADIANS(I1592)))</f>
        <v>39218.533040756818</v>
      </c>
      <c r="O1592" s="4">
        <f ca="1">DEGREES(ACOS(((Earth_Data!$B$1+Sat_Data!$B$2)/User_Model_Calcs!N1592)*SQRT(1-COS(RADIANS(User_Model_Calcs!I1592))^2*COS(RADIANS(User_Model_Calcs!A1592))^2)))</f>
        <v>23.345765509033601</v>
      </c>
      <c r="P1592" s="4">
        <f t="shared" ca="1" si="203"/>
        <v>55.592091543929712</v>
      </c>
    </row>
    <row r="1593" spans="1:16" x14ac:dyDescent="0.25">
      <c r="A1593" s="4">
        <f t="shared" ca="1" si="196"/>
        <v>-39.572639613235026</v>
      </c>
      <c r="B1593" s="4">
        <f t="shared" ca="1" si="197"/>
        <v>141.92662938750141</v>
      </c>
      <c r="C1593" s="4">
        <v>4842</v>
      </c>
      <c r="D1593" s="4">
        <f t="shared" ca="1" si="198"/>
        <v>3</v>
      </c>
      <c r="E1593" s="4">
        <v>0.55000000000000004</v>
      </c>
      <c r="F1593" s="4">
        <v>19.899999999999999</v>
      </c>
      <c r="G1593" s="4">
        <f t="shared" ca="1" si="200"/>
        <v>53.323113517529826</v>
      </c>
      <c r="H1593" s="4">
        <f t="shared" ca="1" si="199"/>
        <v>17.810347652241351</v>
      </c>
      <c r="I1593" s="4">
        <f ca="1">User_Model_Calcs!B1593-Sat_Data!$B$5</f>
        <v>31.926629387501407</v>
      </c>
      <c r="J1593" s="4">
        <f ca="1">(Earth_Data!$B$1/SQRT(1-Earth_Data!$B$2^2*SIN(RADIANS(User_Model_Calcs!A1593))^2))*COS(RADIANS(User_Model_Calcs!A1593))</f>
        <v>4923.0745119725561</v>
      </c>
      <c r="K1593" s="4">
        <f ca="1">((Earth_Data!$B$1*(1-Earth_Data!$B$2^2))/SQRT(1-Earth_Data!$B$2^2*SIN(RADIANS(User_Model_Calcs!A1593))^2))*SIN(RADIANS(User_Model_Calcs!A1593))</f>
        <v>-4041.5247863892573</v>
      </c>
      <c r="L1593" s="4">
        <f t="shared" ca="1" si="201"/>
        <v>-39.383774938482219</v>
      </c>
      <c r="M1593" s="4">
        <f t="shared" ca="1" si="202"/>
        <v>6369.5043174043421</v>
      </c>
      <c r="N1593" s="4">
        <f ca="1">SQRT(User_Model_Calcs!M1593^2+Sat_Data!$B$3^2-2*User_Model_Calcs!M1593*Sat_Data!$B$3*COS(RADIANS(L1593))*COS(RADIANS(I1593)))</f>
        <v>38288.809744120408</v>
      </c>
      <c r="O1593" s="4">
        <f ca="1">DEGREES(ACOS(((Earth_Data!$B$1+Sat_Data!$B$2)/User_Model_Calcs!N1593)*SQRT(1-COS(RADIANS(User_Model_Calcs!I1593))^2*COS(RADIANS(User_Model_Calcs!A1593))^2)))</f>
        <v>33.60644353980593</v>
      </c>
      <c r="P1593" s="4">
        <f t="shared" ca="1" si="203"/>
        <v>44.365036512763403</v>
      </c>
    </row>
    <row r="1594" spans="1:16" x14ac:dyDescent="0.25">
      <c r="A1594" s="4">
        <f t="shared" ca="1" si="196"/>
        <v>-29.260437669298277</v>
      </c>
      <c r="B1594" s="4">
        <f t="shared" ca="1" si="197"/>
        <v>144.09713270191239</v>
      </c>
      <c r="C1594" s="4">
        <v>4843</v>
      </c>
      <c r="D1594" s="4">
        <f t="shared" ca="1" si="198"/>
        <v>3</v>
      </c>
      <c r="E1594" s="4">
        <v>0.55000000000000004</v>
      </c>
      <c r="F1594" s="4">
        <v>19.899999999999999</v>
      </c>
      <c r="G1594" s="4">
        <f t="shared" ca="1" si="200"/>
        <v>53.323113517529826</v>
      </c>
      <c r="H1594" s="4">
        <f t="shared" ca="1" si="199"/>
        <v>23.464046636779745</v>
      </c>
      <c r="I1594" s="4">
        <f ca="1">User_Model_Calcs!B1594-Sat_Data!$B$5</f>
        <v>34.097132701912386</v>
      </c>
      <c r="J1594" s="4">
        <f ca="1">(Earth_Data!$B$1/SQRT(1-Earth_Data!$B$2^2*SIN(RADIANS(User_Model_Calcs!A1594))^2))*COS(RADIANS(User_Model_Calcs!A1594))</f>
        <v>5568.7888830680358</v>
      </c>
      <c r="K1594" s="4">
        <f ca="1">((Earth_Data!$B$1*(1-Earth_Data!$B$2^2))/SQRT(1-Earth_Data!$B$2^2*SIN(RADIANS(User_Model_Calcs!A1594))^2))*SIN(RADIANS(User_Model_Calcs!A1594))</f>
        <v>-3099.1174958160323</v>
      </c>
      <c r="L1594" s="4">
        <f t="shared" ca="1" si="201"/>
        <v>-29.096617162720268</v>
      </c>
      <c r="M1594" s="4">
        <f t="shared" ca="1" si="202"/>
        <v>6373.0635393863113</v>
      </c>
      <c r="N1594" s="4">
        <f ca="1">SQRT(User_Model_Calcs!M1594^2+Sat_Data!$B$3^2-2*User_Model_Calcs!M1594*Sat_Data!$B$3*COS(RADIANS(L1594))*COS(RADIANS(I1594)))</f>
        <v>37809.45705566238</v>
      </c>
      <c r="O1594" s="4">
        <f ca="1">DEGREES(ACOS(((Earth_Data!$B$1+Sat_Data!$B$2)/User_Model_Calcs!N1594)*SQRT(1-COS(RADIANS(User_Model_Calcs!I1594))^2*COS(RADIANS(User_Model_Calcs!A1594))^2)))</f>
        <v>39.548971212518175</v>
      </c>
      <c r="P1594" s="4">
        <f t="shared" ca="1" si="203"/>
        <v>54.170597705040358</v>
      </c>
    </row>
    <row r="1595" spans="1:16" x14ac:dyDescent="0.25">
      <c r="A1595" s="4">
        <f t="shared" ca="1" si="196"/>
        <v>-41.097449743283917</v>
      </c>
      <c r="B1595" s="4">
        <f t="shared" ca="1" si="197"/>
        <v>121.00812638364999</v>
      </c>
      <c r="C1595" s="4">
        <v>4844</v>
      </c>
      <c r="D1595" s="4">
        <f t="shared" ca="1" si="198"/>
        <v>1.2</v>
      </c>
      <c r="E1595" s="4">
        <v>0.55000000000000004</v>
      </c>
      <c r="F1595" s="4">
        <v>19.899999999999999</v>
      </c>
      <c r="G1595" s="4">
        <f t="shared" ca="1" si="200"/>
        <v>45.364313344089069</v>
      </c>
      <c r="H1595" s="4">
        <f t="shared" ca="1" si="199"/>
        <v>16.175726154460904</v>
      </c>
      <c r="I1595" s="4">
        <f ca="1">User_Model_Calcs!B1595-Sat_Data!$B$5</f>
        <v>11.008126383649994</v>
      </c>
      <c r="J1595" s="4">
        <f ca="1">(Earth_Data!$B$1/SQRT(1-Earth_Data!$B$2^2*SIN(RADIANS(User_Model_Calcs!A1595))^2))*COS(RADIANS(User_Model_Calcs!A1595))</f>
        <v>4813.4864295623047</v>
      </c>
      <c r="K1595" s="4">
        <f ca="1">((Earth_Data!$B$1*(1-Earth_Data!$B$2^2))/SQRT(1-Earth_Data!$B$2^2*SIN(RADIANS(User_Model_Calcs!A1595))^2))*SIN(RADIANS(User_Model_Calcs!A1595))</f>
        <v>-4170.5863524443139</v>
      </c>
      <c r="L1595" s="4">
        <f t="shared" ca="1" si="201"/>
        <v>-40.906892298503301</v>
      </c>
      <c r="M1595" s="4">
        <f t="shared" ca="1" si="202"/>
        <v>6368.9435647346745</v>
      </c>
      <c r="N1595" s="4">
        <f ca="1">SQRT(User_Model_Calcs!M1595^2+Sat_Data!$B$3^2-2*User_Model_Calcs!M1595*Sat_Data!$B$3*COS(RADIANS(L1595))*COS(RADIANS(I1595)))</f>
        <v>37682.009865393193</v>
      </c>
      <c r="O1595" s="4">
        <f ca="1">DEGREES(ACOS(((Earth_Data!$B$1+Sat_Data!$B$2)/User_Model_Calcs!N1595)*SQRT(1-COS(RADIANS(User_Model_Calcs!I1595))^2*COS(RADIANS(User_Model_Calcs!A1595))^2)))</f>
        <v>41.153671748777739</v>
      </c>
      <c r="P1595" s="4">
        <f t="shared" ca="1" si="203"/>
        <v>16.485095990748952</v>
      </c>
    </row>
    <row r="1596" spans="1:16" x14ac:dyDescent="0.25">
      <c r="A1596" s="4">
        <f t="shared" ca="1" si="196"/>
        <v>-37.111798901483056</v>
      </c>
      <c r="B1596" s="4">
        <f t="shared" ca="1" si="197"/>
        <v>153.92067939761921</v>
      </c>
      <c r="C1596" s="4">
        <v>4845</v>
      </c>
      <c r="D1596" s="4">
        <f t="shared" ca="1" si="198"/>
        <v>1.2</v>
      </c>
      <c r="E1596" s="4">
        <v>0.55000000000000004</v>
      </c>
      <c r="F1596" s="4">
        <v>19.899999999999999</v>
      </c>
      <c r="G1596" s="4">
        <f t="shared" ca="1" si="200"/>
        <v>45.364313344089069</v>
      </c>
      <c r="H1596" s="4">
        <f t="shared" ca="1" si="199"/>
        <v>20.098466119717202</v>
      </c>
      <c r="I1596" s="4">
        <f ca="1">User_Model_Calcs!B1596-Sat_Data!$B$5</f>
        <v>43.92067939761921</v>
      </c>
      <c r="J1596" s="4">
        <f ca="1">(Earth_Data!$B$1/SQRT(1-Earth_Data!$B$2^2*SIN(RADIANS(User_Model_Calcs!A1596))^2))*COS(RADIANS(User_Model_Calcs!A1596))</f>
        <v>5092.5190761090953</v>
      </c>
      <c r="K1596" s="4">
        <f ca="1">((Earth_Data!$B$1*(1-Earth_Data!$B$2^2))/SQRT(1-Earth_Data!$B$2^2*SIN(RADIANS(User_Model_Calcs!A1596))^2))*SIN(RADIANS(User_Model_Calcs!A1596))</f>
        <v>-3827.2961584938384</v>
      </c>
      <c r="L1596" s="4">
        <f t="shared" ca="1" si="201"/>
        <v>-36.926789466413076</v>
      </c>
      <c r="M1596" s="4">
        <f t="shared" ca="1" si="202"/>
        <v>6370.3960964257731</v>
      </c>
      <c r="N1596" s="4">
        <f ca="1">SQRT(User_Model_Calcs!M1596^2+Sat_Data!$B$3^2-2*User_Model_Calcs!M1596*Sat_Data!$B$3*COS(RADIANS(L1596))*COS(RADIANS(I1596)))</f>
        <v>38846.727561693413</v>
      </c>
      <c r="O1596" s="4">
        <f ca="1">DEGREES(ACOS(((Earth_Data!$B$1+Sat_Data!$B$2)/User_Model_Calcs!N1596)*SQRT(1-COS(RADIANS(User_Model_Calcs!I1596))^2*COS(RADIANS(User_Model_Calcs!A1596))^2)))</f>
        <v>27.318298184208089</v>
      </c>
      <c r="P1596" s="4">
        <f t="shared" ca="1" si="203"/>
        <v>57.931056249942159</v>
      </c>
    </row>
    <row r="1597" spans="1:16" x14ac:dyDescent="0.25">
      <c r="A1597" s="4">
        <f t="shared" ca="1" si="196"/>
        <v>-41.637953151941197</v>
      </c>
      <c r="B1597" s="4">
        <f t="shared" ca="1" si="197"/>
        <v>123.59776243925178</v>
      </c>
      <c r="C1597" s="4">
        <v>4846</v>
      </c>
      <c r="D1597" s="4">
        <f t="shared" ca="1" si="198"/>
        <v>0.75</v>
      </c>
      <c r="E1597" s="4">
        <v>0.55000000000000004</v>
      </c>
      <c r="F1597" s="4">
        <v>19.899999999999999</v>
      </c>
      <c r="G1597" s="4">
        <f t="shared" ca="1" si="200"/>
        <v>41.281913690970576</v>
      </c>
      <c r="H1597" s="4">
        <f t="shared" ca="1" si="199"/>
        <v>23.153293739923569</v>
      </c>
      <c r="I1597" s="4">
        <f ca="1">User_Model_Calcs!B1597-Sat_Data!$B$5</f>
        <v>13.597762439251781</v>
      </c>
      <c r="J1597" s="4">
        <f ca="1">(Earth_Data!$B$1/SQRT(1-Earth_Data!$B$2^2*SIN(RADIANS(User_Model_Calcs!A1597))^2))*COS(RADIANS(User_Model_Calcs!A1597))</f>
        <v>4773.8141476109149</v>
      </c>
      <c r="K1597" s="4">
        <f ca="1">((Earth_Data!$B$1*(1-Earth_Data!$B$2^2))/SQRT(1-Earth_Data!$B$2^2*SIN(RADIANS(User_Model_Calcs!A1597))^2))*SIN(RADIANS(User_Model_Calcs!A1597))</f>
        <v>-4215.6368862178124</v>
      </c>
      <c r="L1597" s="4">
        <f t="shared" ca="1" si="201"/>
        <v>-41.446924836341154</v>
      </c>
      <c r="M1597" s="4">
        <f t="shared" ca="1" si="202"/>
        <v>6368.7436651485932</v>
      </c>
      <c r="N1597" s="4">
        <f ca="1">SQRT(User_Model_Calcs!M1597^2+Sat_Data!$B$3^2-2*User_Model_Calcs!M1597*Sat_Data!$B$3*COS(RADIANS(L1597))*COS(RADIANS(I1597)))</f>
        <v>37776.870650620527</v>
      </c>
      <c r="O1597" s="4">
        <f ca="1">DEGREES(ACOS(((Earth_Data!$B$1+Sat_Data!$B$2)/User_Model_Calcs!N1597)*SQRT(1-COS(RADIANS(User_Model_Calcs!I1597))^2*COS(RADIANS(User_Model_Calcs!A1597))^2)))</f>
        <v>39.907793673549627</v>
      </c>
      <c r="P1597" s="4">
        <f t="shared" ca="1" si="203"/>
        <v>20.004150275097086</v>
      </c>
    </row>
    <row r="1598" spans="1:16" x14ac:dyDescent="0.25">
      <c r="A1598" s="4">
        <f t="shared" ca="1" si="196"/>
        <v>-34.191006132499744</v>
      </c>
      <c r="B1598" s="4">
        <f t="shared" ca="1" si="197"/>
        <v>130.39078226430439</v>
      </c>
      <c r="C1598" s="4">
        <v>4847</v>
      </c>
      <c r="D1598" s="4">
        <f t="shared" ca="1" si="198"/>
        <v>3</v>
      </c>
      <c r="E1598" s="4">
        <v>0.55000000000000004</v>
      </c>
      <c r="F1598" s="4">
        <v>19.899999999999999</v>
      </c>
      <c r="G1598" s="4">
        <f t="shared" ca="1" si="200"/>
        <v>53.323113517529826</v>
      </c>
      <c r="H1598" s="4">
        <f t="shared" ca="1" si="199"/>
        <v>16.019306976439886</v>
      </c>
      <c r="I1598" s="4">
        <f ca="1">User_Model_Calcs!B1598-Sat_Data!$B$5</f>
        <v>20.390782264304391</v>
      </c>
      <c r="J1598" s="4">
        <f ca="1">(Earth_Data!$B$1/SQRT(1-Earth_Data!$B$2^2*SIN(RADIANS(User_Model_Calcs!A1598))^2))*COS(RADIANS(User_Model_Calcs!A1598))</f>
        <v>5281.383949700099</v>
      </c>
      <c r="K1598" s="4">
        <f ca="1">((Earth_Data!$B$1*(1-Earth_Data!$B$2^2))/SQRT(1-Earth_Data!$B$2^2*SIN(RADIANS(User_Model_Calcs!A1598))^2))*SIN(RADIANS(User_Model_Calcs!A1598))</f>
        <v>-3563.9930318337697</v>
      </c>
      <c r="L1598" s="4">
        <f t="shared" ca="1" si="201"/>
        <v>-34.01233522955021</v>
      </c>
      <c r="M1598" s="4">
        <f t="shared" ca="1" si="202"/>
        <v>6371.4254884687689</v>
      </c>
      <c r="N1598" s="4">
        <f ca="1">SQRT(User_Model_Calcs!M1598^2+Sat_Data!$B$3^2-2*User_Model_Calcs!M1598*Sat_Data!$B$3*COS(RADIANS(L1598))*COS(RADIANS(I1598)))</f>
        <v>37429.233119580349</v>
      </c>
      <c r="O1598" s="4">
        <f ca="1">DEGREES(ACOS(((Earth_Data!$B$1+Sat_Data!$B$2)/User_Model_Calcs!N1598)*SQRT(1-COS(RADIANS(User_Model_Calcs!I1598))^2*COS(RADIANS(User_Model_Calcs!A1598))^2)))</f>
        <v>44.647748567416869</v>
      </c>
      <c r="P1598" s="4">
        <f t="shared" ca="1" si="203"/>
        <v>33.48330813053073</v>
      </c>
    </row>
    <row r="1599" spans="1:16" x14ac:dyDescent="0.25">
      <c r="A1599" s="4">
        <f t="shared" ca="1" si="196"/>
        <v>-40.585852628428285</v>
      </c>
      <c r="B1599" s="4">
        <f t="shared" ca="1" si="197"/>
        <v>132.69729956030082</v>
      </c>
      <c r="C1599" s="4">
        <v>4848</v>
      </c>
      <c r="D1599" s="4">
        <f t="shared" ca="1" si="198"/>
        <v>3</v>
      </c>
      <c r="E1599" s="4">
        <v>0.55000000000000004</v>
      </c>
      <c r="F1599" s="4">
        <v>19.899999999999999</v>
      </c>
      <c r="G1599" s="4">
        <f t="shared" ca="1" si="200"/>
        <v>53.323113517529826</v>
      </c>
      <c r="H1599" s="4">
        <f t="shared" ca="1" si="199"/>
        <v>14.223463746009209</v>
      </c>
      <c r="I1599" s="4">
        <f ca="1">User_Model_Calcs!B1599-Sat_Data!$B$5</f>
        <v>22.69729956030082</v>
      </c>
      <c r="J1599" s="4">
        <f ca="1">(Earth_Data!$B$1/SQRT(1-Earth_Data!$B$2^2*SIN(RADIANS(User_Model_Calcs!A1599))^2))*COS(RADIANS(User_Model_Calcs!A1599))</f>
        <v>4850.6405561016181</v>
      </c>
      <c r="K1599" s="4">
        <f ca="1">((Earth_Data!$B$1*(1-Earth_Data!$B$2^2))/SQRT(1-Earth_Data!$B$2^2*SIN(RADIANS(User_Model_Calcs!A1599))^2))*SIN(RADIANS(User_Model_Calcs!A1599))</f>
        <v>-4127.6060946518455</v>
      </c>
      <c r="L1599" s="4">
        <f t="shared" ca="1" si="201"/>
        <v>-40.395803274183393</v>
      </c>
      <c r="M1599" s="4">
        <f t="shared" ca="1" si="202"/>
        <v>6369.1322703414535</v>
      </c>
      <c r="N1599" s="4">
        <f ca="1">SQRT(User_Model_Calcs!M1599^2+Sat_Data!$B$3^2-2*User_Model_Calcs!M1599*Sat_Data!$B$3*COS(RADIANS(L1599))*COS(RADIANS(I1599)))</f>
        <v>37960.66953545525</v>
      </c>
      <c r="O1599" s="4">
        <f ca="1">DEGREES(ACOS(((Earth_Data!$B$1+Sat_Data!$B$2)/User_Model_Calcs!N1599)*SQRT(1-COS(RADIANS(User_Model_Calcs!I1599))^2*COS(RADIANS(User_Model_Calcs!A1599))^2)))</f>
        <v>37.575801046071632</v>
      </c>
      <c r="P1599" s="4">
        <f t="shared" ca="1" si="203"/>
        <v>32.736432930490132</v>
      </c>
    </row>
    <row r="1600" spans="1:16" x14ac:dyDescent="0.25">
      <c r="A1600" s="4">
        <f t="shared" ca="1" si="196"/>
        <v>-38.822704497144485</v>
      </c>
      <c r="B1600" s="4">
        <f t="shared" ca="1" si="197"/>
        <v>136.61334999793542</v>
      </c>
      <c r="C1600" s="4">
        <v>4849</v>
      </c>
      <c r="D1600" s="4">
        <f t="shared" ca="1" si="198"/>
        <v>1.2</v>
      </c>
      <c r="E1600" s="4">
        <v>0.55000000000000004</v>
      </c>
      <c r="F1600" s="4">
        <v>19.899999999999999</v>
      </c>
      <c r="G1600" s="4">
        <f t="shared" ca="1" si="200"/>
        <v>45.364313344089069</v>
      </c>
      <c r="H1600" s="4">
        <f t="shared" ca="1" si="199"/>
        <v>20.888081835911521</v>
      </c>
      <c r="I1600" s="4">
        <f ca="1">User_Model_Calcs!B1600-Sat_Data!$B$5</f>
        <v>26.613349997935416</v>
      </c>
      <c r="J1600" s="4">
        <f ca="1">(Earth_Data!$B$1/SQRT(1-Earth_Data!$B$2^2*SIN(RADIANS(User_Model_Calcs!A1600))^2))*COS(RADIANS(User_Model_Calcs!A1600))</f>
        <v>4975.6925618785754</v>
      </c>
      <c r="K1600" s="4">
        <f ca="1">((Earth_Data!$B$1*(1-Earth_Data!$B$2^2))/SQRT(1-Earth_Data!$B$2^2*SIN(RADIANS(User_Model_Calcs!A1600))^2))*SIN(RADIANS(User_Model_Calcs!A1600))</f>
        <v>-3977.0033494397112</v>
      </c>
      <c r="L1600" s="4">
        <f t="shared" ca="1" si="201"/>
        <v>-38.634868600802371</v>
      </c>
      <c r="M1600" s="4">
        <f t="shared" ca="1" si="202"/>
        <v>6369.7780268851184</v>
      </c>
      <c r="N1600" s="4">
        <f ca="1">SQRT(User_Model_Calcs!M1600^2+Sat_Data!$B$3^2-2*User_Model_Calcs!M1600*Sat_Data!$B$3*COS(RADIANS(L1600))*COS(RADIANS(I1600)))</f>
        <v>37990.169211167544</v>
      </c>
      <c r="O1600" s="4">
        <f ca="1">DEGREES(ACOS(((Earth_Data!$B$1+Sat_Data!$B$2)/User_Model_Calcs!N1600)*SQRT(1-COS(RADIANS(User_Model_Calcs!I1600))^2*COS(RADIANS(User_Model_Calcs!A1600))^2)))</f>
        <v>37.217412627111308</v>
      </c>
      <c r="P1600" s="4">
        <f t="shared" ca="1" si="203"/>
        <v>38.633277028591642</v>
      </c>
    </row>
    <row r="1601" spans="1:16" x14ac:dyDescent="0.25">
      <c r="A1601" s="4">
        <f t="shared" ca="1" si="196"/>
        <v>-33.693258903638274</v>
      </c>
      <c r="B1601" s="4">
        <f t="shared" ca="1" si="197"/>
        <v>108.48017670443045</v>
      </c>
      <c r="C1601" s="4">
        <v>4850</v>
      </c>
      <c r="D1601" s="4">
        <f t="shared" ca="1" si="198"/>
        <v>1.2</v>
      </c>
      <c r="E1601" s="4">
        <v>0.55000000000000004</v>
      </c>
      <c r="F1601" s="4">
        <v>19.899999999999999</v>
      </c>
      <c r="G1601" s="4">
        <f t="shared" ca="1" si="200"/>
        <v>45.364313344089069</v>
      </c>
      <c r="H1601" s="4">
        <f t="shared" ca="1" si="199"/>
        <v>14.403495928634626</v>
      </c>
      <c r="I1601" s="4">
        <f ca="1">User_Model_Calcs!B1601-Sat_Data!$B$5</f>
        <v>-1.5198232955695516</v>
      </c>
      <c r="J1601" s="4">
        <f ca="1">(Earth_Data!$B$1/SQRT(1-Earth_Data!$B$2^2*SIN(RADIANS(User_Model_Calcs!A1601))^2))*COS(RADIANS(User_Model_Calcs!A1601))</f>
        <v>5312.2111063031934</v>
      </c>
      <c r="K1601" s="4">
        <f ca="1">((Earth_Data!$B$1*(1-Earth_Data!$B$2^2))/SQRT(1-Earth_Data!$B$2^2*SIN(RADIANS(User_Model_Calcs!A1601))^2))*SIN(RADIANS(User_Model_Calcs!A1601))</f>
        <v>-3518.1901805989696</v>
      </c>
      <c r="L1601" s="4">
        <f t="shared" ca="1" si="201"/>
        <v>-33.515854701691758</v>
      </c>
      <c r="M1601" s="4">
        <f t="shared" ca="1" si="202"/>
        <v>6371.5970513517259</v>
      </c>
      <c r="N1601" s="4">
        <f ca="1">SQRT(User_Model_Calcs!M1601^2+Sat_Data!$B$3^2-2*User_Model_Calcs!M1601*Sat_Data!$B$3*COS(RADIANS(L1601))*COS(RADIANS(I1601)))</f>
        <v>37021.614190705077</v>
      </c>
      <c r="O1601" s="4">
        <f ca="1">DEGREES(ACOS(((Earth_Data!$B$1+Sat_Data!$B$2)/User_Model_Calcs!N1601)*SQRT(1-COS(RADIANS(User_Model_Calcs!I1601))^2*COS(RADIANS(User_Model_Calcs!A1601))^2)))</f>
        <v>50.779696688982234</v>
      </c>
      <c r="P1601" s="4">
        <f t="shared" ca="1" si="203"/>
        <v>2.7382276634535421</v>
      </c>
    </row>
    <row r="1602" spans="1:16" x14ac:dyDescent="0.25">
      <c r="A1602" s="4">
        <f t="shared" ref="A1602:A1665" ca="1" si="204">RAND()*(-44.106+9.432)-9.432</f>
        <v>-41.609410164851205</v>
      </c>
      <c r="B1602" s="4">
        <f t="shared" ref="B1602:B1665" ca="1" si="205">RAND()*(160-105)+105</f>
        <v>135.96716152774275</v>
      </c>
      <c r="C1602" s="4">
        <v>4851</v>
      </c>
      <c r="D1602" s="4">
        <f t="shared" ref="D1602:D1665" ca="1" si="206">CHOOSE(RANDBETWEEN(1,3),0.75,1.2,3)</f>
        <v>3</v>
      </c>
      <c r="E1602" s="4">
        <v>0.55000000000000004</v>
      </c>
      <c r="F1602" s="4">
        <v>19.899999999999999</v>
      </c>
      <c r="G1602" s="4">
        <f t="shared" ca="1" si="200"/>
        <v>53.323113517529826</v>
      </c>
      <c r="H1602" s="4">
        <f t="shared" ca="1" si="199"/>
        <v>14.190067917950413</v>
      </c>
      <c r="I1602" s="4">
        <f ca="1">User_Model_Calcs!B1602-Sat_Data!$B$5</f>
        <v>25.967161527742746</v>
      </c>
      <c r="J1602" s="4">
        <f ca="1">(Earth_Data!$B$1/SQRT(1-Earth_Data!$B$2^2*SIN(RADIANS(User_Model_Calcs!A1602))^2))*COS(RADIANS(User_Model_Calcs!A1602))</f>
        <v>4775.919877069985</v>
      </c>
      <c r="K1602" s="4">
        <f ca="1">((Earth_Data!$B$1*(1-Earth_Data!$B$2^2))/SQRT(1-Earth_Data!$B$2^2*SIN(RADIANS(User_Model_Calcs!A1602))^2))*SIN(RADIANS(User_Model_Calcs!A1602))</f>
        <v>-4213.2671196085012</v>
      </c>
      <c r="L1602" s="4">
        <f t="shared" ca="1" si="201"/>
        <v>-41.418405017990843</v>
      </c>
      <c r="M1602" s="4">
        <f t="shared" ca="1" si="202"/>
        <v>6368.7542340214613</v>
      </c>
      <c r="N1602" s="4">
        <f ca="1">SQRT(User_Model_Calcs!M1602^2+Sat_Data!$B$3^2-2*User_Model_Calcs!M1602*Sat_Data!$B$3*COS(RADIANS(L1602))*COS(RADIANS(I1602)))</f>
        <v>38161.363933131615</v>
      </c>
      <c r="O1602" s="4">
        <f ca="1">DEGREES(ACOS(((Earth_Data!$B$1+Sat_Data!$B$2)/User_Model_Calcs!N1602)*SQRT(1-COS(RADIANS(User_Model_Calcs!I1602))^2*COS(RADIANS(User_Model_Calcs!A1602))^2)))</f>
        <v>35.112788800909549</v>
      </c>
      <c r="P1602" s="4">
        <f t="shared" ca="1" si="203"/>
        <v>36.256868893245667</v>
      </c>
    </row>
    <row r="1603" spans="1:16" x14ac:dyDescent="0.25">
      <c r="A1603" s="4">
        <f t="shared" ca="1" si="204"/>
        <v>-21.086705193699103</v>
      </c>
      <c r="B1603" s="4">
        <f t="shared" ca="1" si="205"/>
        <v>158.01965361056187</v>
      </c>
      <c r="C1603" s="4">
        <v>4852</v>
      </c>
      <c r="D1603" s="4">
        <f t="shared" ca="1" si="206"/>
        <v>1.2</v>
      </c>
      <c r="E1603" s="4">
        <v>0.55000000000000004</v>
      </c>
      <c r="F1603" s="4">
        <v>19.899999999999999</v>
      </c>
      <c r="G1603" s="4">
        <f t="shared" ca="1" si="200"/>
        <v>45.364313344089069</v>
      </c>
      <c r="H1603" s="4">
        <f t="shared" ref="H1603:H1666" ca="1" si="207">RAND()*(24-14)+14</f>
        <v>18.050644048414366</v>
      </c>
      <c r="I1603" s="4">
        <f ca="1">User_Model_Calcs!B1603-Sat_Data!$B$5</f>
        <v>48.019653610561875</v>
      </c>
      <c r="J1603" s="4">
        <f ca="1">(Earth_Data!$B$1/SQRT(1-Earth_Data!$B$2^2*SIN(RADIANS(User_Model_Calcs!A1603))^2))*COS(RADIANS(User_Model_Calcs!A1603))</f>
        <v>5953.620998479606</v>
      </c>
      <c r="K1603" s="4">
        <f ca="1">((Earth_Data!$B$1*(1-Earth_Data!$B$2^2))/SQRT(1-Earth_Data!$B$2^2*SIN(RADIANS(User_Model_Calcs!A1603))^2))*SIN(RADIANS(User_Model_Calcs!A1603))</f>
        <v>-2280.3553771316065</v>
      </c>
      <c r="L1603" s="4">
        <f t="shared" ca="1" si="201"/>
        <v>-20.957834656618942</v>
      </c>
      <c r="M1603" s="4">
        <f t="shared" ca="1" si="202"/>
        <v>6375.3920381063881</v>
      </c>
      <c r="N1603" s="4">
        <f ca="1">SQRT(User_Model_Calcs!M1603^2+Sat_Data!$B$3^2-2*User_Model_Calcs!M1603*Sat_Data!$B$3*COS(RADIANS(L1603))*COS(RADIANS(I1603)))</f>
        <v>38505.136528590971</v>
      </c>
      <c r="O1603" s="4">
        <f ca="1">DEGREES(ACOS(((Earth_Data!$B$1+Sat_Data!$B$2)/User_Model_Calcs!N1603)*SQRT(1-COS(RADIANS(User_Model_Calcs!I1603))^2*COS(RADIANS(User_Model_Calcs!A1603))^2)))</f>
        <v>31.173334118182961</v>
      </c>
      <c r="P1603" s="4">
        <f t="shared" ca="1" si="203"/>
        <v>72.061974829665076</v>
      </c>
    </row>
    <row r="1604" spans="1:16" x14ac:dyDescent="0.25">
      <c r="A1604" s="4">
        <f t="shared" ca="1" si="204"/>
        <v>-37.886422150393116</v>
      </c>
      <c r="B1604" s="4">
        <f t="shared" ca="1" si="205"/>
        <v>116.26957350313495</v>
      </c>
      <c r="C1604" s="4">
        <v>4853</v>
      </c>
      <c r="D1604" s="4">
        <f t="shared" ca="1" si="206"/>
        <v>0.75</v>
      </c>
      <c r="E1604" s="4">
        <v>0.55000000000000004</v>
      </c>
      <c r="F1604" s="4">
        <v>19.899999999999999</v>
      </c>
      <c r="G1604" s="4">
        <f t="shared" ca="1" si="200"/>
        <v>41.281913690970576</v>
      </c>
      <c r="H1604" s="4">
        <f t="shared" ca="1" si="207"/>
        <v>17.934826907507933</v>
      </c>
      <c r="I1604" s="4">
        <f ca="1">User_Model_Calcs!B1604-Sat_Data!$B$5</f>
        <v>6.26957350313495</v>
      </c>
      <c r="J1604" s="4">
        <f ca="1">(Earth_Data!$B$1/SQRT(1-Earth_Data!$B$2^2*SIN(RADIANS(User_Model_Calcs!A1604))^2))*COS(RADIANS(User_Model_Calcs!A1604))</f>
        <v>5040.1833767743983</v>
      </c>
      <c r="K1604" s="4">
        <f ca="1">((Earth_Data!$B$1*(1-Earth_Data!$B$2^2))/SQRT(1-Earth_Data!$B$2^2*SIN(RADIANS(User_Model_Calcs!A1604))^2))*SIN(RADIANS(User_Model_Calcs!A1604))</f>
        <v>-3895.5035412725442</v>
      </c>
      <c r="L1604" s="4">
        <f t="shared" ca="1" si="201"/>
        <v>-37.700050838681371</v>
      </c>
      <c r="M1604" s="4">
        <f t="shared" ca="1" si="202"/>
        <v>6370.1174488057841</v>
      </c>
      <c r="N1604" s="4">
        <f ca="1">SQRT(User_Model_Calcs!M1604^2+Sat_Data!$B$3^2-2*User_Model_Calcs!M1604*Sat_Data!$B$3*COS(RADIANS(L1604))*COS(RADIANS(I1604)))</f>
        <v>37361.814327237611</v>
      </c>
      <c r="O1604" s="4">
        <f ca="1">DEGREES(ACOS(((Earth_Data!$B$1+Sat_Data!$B$2)/User_Model_Calcs!N1604)*SQRT(1-COS(RADIANS(User_Model_Calcs!I1604))^2*COS(RADIANS(User_Model_Calcs!A1604))^2)))</f>
        <v>45.587100534569281</v>
      </c>
      <c r="P1604" s="4">
        <f t="shared" ca="1" si="203"/>
        <v>10.143039239323031</v>
      </c>
    </row>
    <row r="1605" spans="1:16" x14ac:dyDescent="0.25">
      <c r="A1605" s="4">
        <f t="shared" ca="1" si="204"/>
        <v>-12.189454588813344</v>
      </c>
      <c r="B1605" s="4">
        <f t="shared" ca="1" si="205"/>
        <v>132.37662662915011</v>
      </c>
      <c r="C1605" s="4">
        <v>4854</v>
      </c>
      <c r="D1605" s="4">
        <f t="shared" ca="1" si="206"/>
        <v>3</v>
      </c>
      <c r="E1605" s="4">
        <v>0.55000000000000004</v>
      </c>
      <c r="F1605" s="4">
        <v>19.899999999999999</v>
      </c>
      <c r="G1605" s="4">
        <f t="shared" ca="1" si="200"/>
        <v>53.323113517529826</v>
      </c>
      <c r="H1605" s="4">
        <f t="shared" ca="1" si="207"/>
        <v>22.340212988468721</v>
      </c>
      <c r="I1605" s="4">
        <f ca="1">User_Model_Calcs!B1605-Sat_Data!$B$5</f>
        <v>22.37662662915011</v>
      </c>
      <c r="J1605" s="4">
        <f ca="1">(Earth_Data!$B$1/SQRT(1-Earth_Data!$B$2^2*SIN(RADIANS(User_Model_Calcs!A1605))^2))*COS(RADIANS(User_Model_Calcs!A1605))</f>
        <v>6235.2739292602728</v>
      </c>
      <c r="K1605" s="4">
        <f ca="1">((Earth_Data!$B$1*(1-Earth_Data!$B$2^2))/SQRT(1-Earth_Data!$B$2^2*SIN(RADIANS(User_Model_Calcs!A1605))^2))*SIN(RADIANS(User_Model_Calcs!A1605))</f>
        <v>-1337.8958038502383</v>
      </c>
      <c r="L1605" s="4">
        <f t="shared" ca="1" si="201"/>
        <v>-12.110268625332306</v>
      </c>
      <c r="M1605" s="4">
        <f t="shared" ca="1" si="202"/>
        <v>6377.1942227654408</v>
      </c>
      <c r="N1605" s="4">
        <f ca="1">SQRT(User_Model_Calcs!M1605^2+Sat_Data!$B$3^2-2*User_Model_Calcs!M1605*Sat_Data!$B$3*COS(RADIANS(L1605))*COS(RADIANS(I1605)))</f>
        <v>36500.220925314723</v>
      </c>
      <c r="O1605" s="4">
        <f ca="1">DEGREES(ACOS(((Earth_Data!$B$1+Sat_Data!$B$2)/User_Model_Calcs!N1605)*SQRT(1-COS(RADIANS(User_Model_Calcs!I1605))^2*COS(RADIANS(User_Model_Calcs!A1605))^2)))</f>
        <v>60.380899548212675</v>
      </c>
      <c r="P1605" s="4">
        <f t="shared" ca="1" si="203"/>
        <v>62.848088627305771</v>
      </c>
    </row>
    <row r="1606" spans="1:16" x14ac:dyDescent="0.25">
      <c r="A1606" s="4">
        <f t="shared" ca="1" si="204"/>
        <v>-16.690143065874913</v>
      </c>
      <c r="B1606" s="4">
        <f t="shared" ca="1" si="205"/>
        <v>105.09068827971717</v>
      </c>
      <c r="C1606" s="4">
        <v>4855</v>
      </c>
      <c r="D1606" s="4">
        <f t="shared" ca="1" si="206"/>
        <v>1.2</v>
      </c>
      <c r="E1606" s="4">
        <v>0.55000000000000004</v>
      </c>
      <c r="F1606" s="4">
        <v>19.899999999999999</v>
      </c>
      <c r="G1606" s="4">
        <f t="shared" ca="1" si="200"/>
        <v>45.364313344089069</v>
      </c>
      <c r="H1606" s="4">
        <f t="shared" ca="1" si="207"/>
        <v>21.251981627928437</v>
      </c>
      <c r="I1606" s="4">
        <f ca="1">User_Model_Calcs!B1606-Sat_Data!$B$5</f>
        <v>-4.9093117202828296</v>
      </c>
      <c r="J1606" s="4">
        <f ca="1">(Earth_Data!$B$1/SQRT(1-Earth_Data!$B$2^2*SIN(RADIANS(User_Model_Calcs!A1606))^2))*COS(RADIANS(User_Model_Calcs!A1606))</f>
        <v>6111.1286209153741</v>
      </c>
      <c r="K1606" s="4">
        <f ca="1">((Earth_Data!$B$1*(1-Earth_Data!$B$2^2))/SQRT(1-Earth_Data!$B$2^2*SIN(RADIANS(User_Model_Calcs!A1606))^2))*SIN(RADIANS(User_Model_Calcs!A1606))</f>
        <v>-1820.0143222882084</v>
      </c>
      <c r="L1606" s="4">
        <f t="shared" ca="1" si="201"/>
        <v>-16.584566777262225</v>
      </c>
      <c r="M1606" s="4">
        <f t="shared" ca="1" si="202"/>
        <v>6376.3896645911818</v>
      </c>
      <c r="N1606" s="4">
        <f ca="1">SQRT(User_Model_Calcs!M1606^2+Sat_Data!$B$3^2-2*User_Model_Calcs!M1606*Sat_Data!$B$3*COS(RADIANS(L1606))*COS(RADIANS(I1606)))</f>
        <v>36125.097383311484</v>
      </c>
      <c r="O1606" s="4">
        <f ca="1">DEGREES(ACOS(((Earth_Data!$B$1+Sat_Data!$B$2)/User_Model_Calcs!N1606)*SQRT(1-COS(RADIANS(User_Model_Calcs!I1606))^2*COS(RADIANS(User_Model_Calcs!A1606))^2)))</f>
        <v>69.598691676499215</v>
      </c>
      <c r="P1606" s="4">
        <f t="shared" ca="1" si="203"/>
        <v>16.650773019567126</v>
      </c>
    </row>
    <row r="1607" spans="1:16" x14ac:dyDescent="0.25">
      <c r="A1607" s="4">
        <f t="shared" ca="1" si="204"/>
        <v>-37.263786722204571</v>
      </c>
      <c r="B1607" s="4">
        <f t="shared" ca="1" si="205"/>
        <v>121.10965727659431</v>
      </c>
      <c r="C1607" s="4">
        <v>4856</v>
      </c>
      <c r="D1607" s="4">
        <f t="shared" ca="1" si="206"/>
        <v>1.2</v>
      </c>
      <c r="E1607" s="4">
        <v>0.55000000000000004</v>
      </c>
      <c r="F1607" s="4">
        <v>19.899999999999999</v>
      </c>
      <c r="G1607" s="4">
        <f t="shared" ca="1" si="200"/>
        <v>45.364313344089069</v>
      </c>
      <c r="H1607" s="4">
        <f t="shared" ca="1" si="207"/>
        <v>17.616913243992805</v>
      </c>
      <c r="I1607" s="4">
        <f ca="1">User_Model_Calcs!B1607-Sat_Data!$B$5</f>
        <v>11.109657276594305</v>
      </c>
      <c r="J1607" s="4">
        <f ca="1">(Earth_Data!$B$1/SQRT(1-Earth_Data!$B$2^2*SIN(RADIANS(User_Model_Calcs!A1607))^2))*COS(RADIANS(User_Model_Calcs!A1607))</f>
        <v>5082.3236894648162</v>
      </c>
      <c r="K1607" s="4">
        <f ca="1">((Earth_Data!$B$1*(1-Earth_Data!$B$2^2))/SQRT(1-Earth_Data!$B$2^2*SIN(RADIANS(User_Model_Calcs!A1607))^2))*SIN(RADIANS(User_Model_Calcs!A1607))</f>
        <v>-3840.7340282646724</v>
      </c>
      <c r="L1607" s="4">
        <f t="shared" ca="1" si="201"/>
        <v>-37.078499404988932</v>
      </c>
      <c r="M1607" s="4">
        <f t="shared" ca="1" si="202"/>
        <v>6370.3415889860598</v>
      </c>
      <c r="N1607" s="4">
        <f ca="1">SQRT(User_Model_Calcs!M1607^2+Sat_Data!$B$3^2-2*User_Model_Calcs!M1607*Sat_Data!$B$3*COS(RADIANS(L1607))*COS(RADIANS(I1607)))</f>
        <v>37387.750800177397</v>
      </c>
      <c r="O1607" s="4">
        <f ca="1">DEGREES(ACOS(((Earth_Data!$B$1+Sat_Data!$B$2)/User_Model_Calcs!N1607)*SQRT(1-COS(RADIANS(User_Model_Calcs!I1607))^2*COS(RADIANS(User_Model_Calcs!A1607))^2)))</f>
        <v>45.219054951769678</v>
      </c>
      <c r="P1607" s="4">
        <f t="shared" ca="1" si="203"/>
        <v>17.968588906442324</v>
      </c>
    </row>
    <row r="1608" spans="1:16" x14ac:dyDescent="0.25">
      <c r="A1608" s="4">
        <f t="shared" ca="1" si="204"/>
        <v>-39.114157787115978</v>
      </c>
      <c r="B1608" s="4">
        <f t="shared" ca="1" si="205"/>
        <v>142.21883997266644</v>
      </c>
      <c r="C1608" s="4">
        <v>4857</v>
      </c>
      <c r="D1608" s="4">
        <f t="shared" ca="1" si="206"/>
        <v>3</v>
      </c>
      <c r="E1608" s="4">
        <v>0.55000000000000004</v>
      </c>
      <c r="F1608" s="4">
        <v>19.899999999999999</v>
      </c>
      <c r="G1608" s="4">
        <f t="shared" ca="1" si="200"/>
        <v>53.323113517529826</v>
      </c>
      <c r="H1608" s="4">
        <f t="shared" ca="1" si="207"/>
        <v>23.599863131592485</v>
      </c>
      <c r="I1608" s="4">
        <f ca="1">User_Model_Calcs!B1608-Sat_Data!$B$5</f>
        <v>32.218839972666444</v>
      </c>
      <c r="J1608" s="4">
        <f ca="1">(Earth_Data!$B$1/SQRT(1-Earth_Data!$B$2^2*SIN(RADIANS(User_Model_Calcs!A1608))^2))*COS(RADIANS(User_Model_Calcs!A1608))</f>
        <v>4955.3443609044434</v>
      </c>
      <c r="K1608" s="4">
        <f ca="1">((Earth_Data!$B$1*(1-Earth_Data!$B$2^2))/SQRT(1-Earth_Data!$B$2^2*SIN(RADIANS(User_Model_Calcs!A1608))^2))*SIN(RADIANS(User_Model_Calcs!A1608))</f>
        <v>-4002.1596117649415</v>
      </c>
      <c r="L1608" s="4">
        <f t="shared" ca="1" si="201"/>
        <v>-38.92590676850498</v>
      </c>
      <c r="M1608" s="4">
        <f t="shared" ca="1" si="202"/>
        <v>6369.6718355963967</v>
      </c>
      <c r="N1608" s="4">
        <f ca="1">SQRT(User_Model_Calcs!M1608^2+Sat_Data!$B$3^2-2*User_Model_Calcs!M1608*Sat_Data!$B$3*COS(RADIANS(L1608))*COS(RADIANS(I1608)))</f>
        <v>38273.451987959328</v>
      </c>
      <c r="O1608" s="4">
        <f ca="1">DEGREES(ACOS(((Earth_Data!$B$1+Sat_Data!$B$2)/User_Model_Calcs!N1608)*SQRT(1-COS(RADIANS(User_Model_Calcs!I1608))^2*COS(RADIANS(User_Model_Calcs!A1608))^2)))</f>
        <v>33.789506937402159</v>
      </c>
      <c r="P1608" s="4">
        <f t="shared" ca="1" si="203"/>
        <v>44.969348556251973</v>
      </c>
    </row>
    <row r="1609" spans="1:16" x14ac:dyDescent="0.25">
      <c r="A1609" s="4">
        <f t="shared" ca="1" si="204"/>
        <v>-12.108394364823521</v>
      </c>
      <c r="B1609" s="4">
        <f t="shared" ca="1" si="205"/>
        <v>156.31846459968909</v>
      </c>
      <c r="C1609" s="4">
        <v>4858</v>
      </c>
      <c r="D1609" s="4">
        <f t="shared" ca="1" si="206"/>
        <v>1.2</v>
      </c>
      <c r="E1609" s="4">
        <v>0.55000000000000004</v>
      </c>
      <c r="F1609" s="4">
        <v>19.899999999999999</v>
      </c>
      <c r="G1609" s="4">
        <f t="shared" ca="1" si="200"/>
        <v>45.364313344089069</v>
      </c>
      <c r="H1609" s="4">
        <f t="shared" ca="1" si="207"/>
        <v>21.884040716362694</v>
      </c>
      <c r="I1609" s="4">
        <f ca="1">User_Model_Calcs!B1609-Sat_Data!$B$5</f>
        <v>46.318464599689094</v>
      </c>
      <c r="J1609" s="4">
        <f ca="1">(Earth_Data!$B$1/SQRT(1-Earth_Data!$B$2^2*SIN(RADIANS(User_Model_Calcs!A1609))^2))*COS(RADIANS(User_Model_Calcs!A1609))</f>
        <v>6237.1610998683882</v>
      </c>
      <c r="K1609" s="4">
        <f ca="1">((Earth_Data!$B$1*(1-Earth_Data!$B$2^2))/SQRT(1-Earth_Data!$B$2^2*SIN(RADIANS(User_Model_Calcs!A1609))^2))*SIN(RADIANS(User_Model_Calcs!A1609))</f>
        <v>-1329.1294677352626</v>
      </c>
      <c r="L1609" s="4">
        <f t="shared" ca="1" si="201"/>
        <v>-12.029703443938612</v>
      </c>
      <c r="M1609" s="4">
        <f t="shared" ca="1" si="202"/>
        <v>6377.2065771553662</v>
      </c>
      <c r="N1609" s="4">
        <f ca="1">SQRT(User_Model_Calcs!M1609^2+Sat_Data!$B$3^2-2*User_Model_Calcs!M1609*Sat_Data!$B$3*COS(RADIANS(L1609))*COS(RADIANS(I1609)))</f>
        <v>38147.388535234197</v>
      </c>
      <c r="O1609" s="4">
        <f ca="1">DEGREES(ACOS(((Earth_Data!$B$1+Sat_Data!$B$2)/User_Model_Calcs!N1609)*SQRT(1-COS(RADIANS(User_Model_Calcs!I1609))^2*COS(RADIANS(User_Model_Calcs!A1609))^2)))</f>
        <v>35.390957409582114</v>
      </c>
      <c r="P1609" s="4">
        <f t="shared" ca="1" si="203"/>
        <v>78.672248985076166</v>
      </c>
    </row>
    <row r="1610" spans="1:16" x14ac:dyDescent="0.25">
      <c r="A1610" s="4">
        <f t="shared" ca="1" si="204"/>
        <v>-31.592217698729939</v>
      </c>
      <c r="B1610" s="4">
        <f t="shared" ca="1" si="205"/>
        <v>148.91254521777256</v>
      </c>
      <c r="C1610" s="4">
        <v>4859</v>
      </c>
      <c r="D1610" s="4">
        <f t="shared" ca="1" si="206"/>
        <v>3</v>
      </c>
      <c r="E1610" s="4">
        <v>0.55000000000000004</v>
      </c>
      <c r="F1610" s="4">
        <v>19.899999999999999</v>
      </c>
      <c r="G1610" s="4">
        <f t="shared" ca="1" si="200"/>
        <v>53.323113517529826</v>
      </c>
      <c r="H1610" s="4">
        <f t="shared" ca="1" si="207"/>
        <v>22.147629698143156</v>
      </c>
      <c r="I1610" s="4">
        <f ca="1">User_Model_Calcs!B1610-Sat_Data!$B$5</f>
        <v>38.912545217772561</v>
      </c>
      <c r="J1610" s="4">
        <f ca="1">(Earth_Data!$B$1/SQRT(1-Earth_Data!$B$2^2*SIN(RADIANS(User_Model_Calcs!A1610))^2))*COS(RADIANS(User_Model_Calcs!A1610))</f>
        <v>5437.8851702698348</v>
      </c>
      <c r="K1610" s="4">
        <f ca="1">((Earth_Data!$B$1*(1-Earth_Data!$B$2^2))/SQRT(1-Earth_Data!$B$2^2*SIN(RADIANS(User_Model_Calcs!A1610))^2))*SIN(RADIANS(User_Model_Calcs!A1610))</f>
        <v>-3322.0021374893745</v>
      </c>
      <c r="L1610" s="4">
        <f t="shared" ca="1" si="201"/>
        <v>-31.420743297165078</v>
      </c>
      <c r="M1610" s="4">
        <f t="shared" ca="1" si="202"/>
        <v>6372.3067508183067</v>
      </c>
      <c r="N1610" s="4">
        <f ca="1">SQRT(User_Model_Calcs!M1610^2+Sat_Data!$B$3^2-2*User_Model_Calcs!M1610*Sat_Data!$B$3*COS(RADIANS(L1610))*COS(RADIANS(I1610)))</f>
        <v>38230.969611323591</v>
      </c>
      <c r="O1610" s="4">
        <f ca="1">DEGREES(ACOS(((Earth_Data!$B$1+Sat_Data!$B$2)/User_Model_Calcs!N1610)*SQRT(1-COS(RADIANS(User_Model_Calcs!I1610))^2*COS(RADIANS(User_Model_Calcs!A1610))^2)))</f>
        <v>34.325961278872285</v>
      </c>
      <c r="P1610" s="4">
        <f t="shared" ca="1" si="203"/>
        <v>57.018498346711915</v>
      </c>
    </row>
    <row r="1611" spans="1:16" x14ac:dyDescent="0.25">
      <c r="A1611" s="4">
        <f t="shared" ca="1" si="204"/>
        <v>-19.219776249076006</v>
      </c>
      <c r="B1611" s="4">
        <f t="shared" ca="1" si="205"/>
        <v>144.43073665743654</v>
      </c>
      <c r="C1611" s="4">
        <v>4860</v>
      </c>
      <c r="D1611" s="4">
        <f t="shared" ca="1" si="206"/>
        <v>1.2</v>
      </c>
      <c r="E1611" s="4">
        <v>0.55000000000000004</v>
      </c>
      <c r="F1611" s="4">
        <v>19.899999999999999</v>
      </c>
      <c r="G1611" s="4">
        <f t="shared" ca="1" si="200"/>
        <v>45.364313344089069</v>
      </c>
      <c r="H1611" s="4">
        <f t="shared" ca="1" si="207"/>
        <v>19.332139299420181</v>
      </c>
      <c r="I1611" s="4">
        <f ca="1">User_Model_Calcs!B1611-Sat_Data!$B$5</f>
        <v>34.43073665743654</v>
      </c>
      <c r="J1611" s="4">
        <f ca="1">(Earth_Data!$B$1/SQRT(1-Earth_Data!$B$2^2*SIN(RADIANS(User_Model_Calcs!A1611))^2))*COS(RADIANS(User_Model_Calcs!A1611))</f>
        <v>6024.8261587084417</v>
      </c>
      <c r="K1611" s="4">
        <f ca="1">((Earth_Data!$B$1*(1-Earth_Data!$B$2^2))/SQRT(1-Earth_Data!$B$2^2*SIN(RADIANS(User_Model_Calcs!A1611))^2))*SIN(RADIANS(User_Model_Calcs!A1611))</f>
        <v>-2086.3372998962413</v>
      </c>
      <c r="L1611" s="4">
        <f t="shared" ca="1" si="201"/>
        <v>-19.100460144148776</v>
      </c>
      <c r="M1611" s="4">
        <f t="shared" ca="1" si="202"/>
        <v>6375.8398326491752</v>
      </c>
      <c r="N1611" s="4">
        <f ca="1">SQRT(User_Model_Calcs!M1611^2+Sat_Data!$B$3^2-2*User_Model_Calcs!M1611*Sat_Data!$B$3*COS(RADIANS(L1611))*COS(RADIANS(I1611)))</f>
        <v>37408.69220872275</v>
      </c>
      <c r="O1611" s="4">
        <f ca="1">DEGREES(ACOS(((Earth_Data!$B$1+Sat_Data!$B$2)/User_Model_Calcs!N1611)*SQRT(1-COS(RADIANS(User_Model_Calcs!I1611))^2*COS(RADIANS(User_Model_Calcs!A1611))^2)))</f>
        <v>45.011944513190954</v>
      </c>
      <c r="P1611" s="4">
        <f t="shared" ca="1" si="203"/>
        <v>64.348712540795177</v>
      </c>
    </row>
    <row r="1612" spans="1:16" x14ac:dyDescent="0.25">
      <c r="A1612" s="4">
        <f t="shared" ca="1" si="204"/>
        <v>-32.743857280180542</v>
      </c>
      <c r="B1612" s="4">
        <f t="shared" ca="1" si="205"/>
        <v>131.21020309951643</v>
      </c>
      <c r="C1612" s="4">
        <v>4861</v>
      </c>
      <c r="D1612" s="4">
        <f t="shared" ca="1" si="206"/>
        <v>3</v>
      </c>
      <c r="E1612" s="4">
        <v>0.55000000000000004</v>
      </c>
      <c r="F1612" s="4">
        <v>19.899999999999999</v>
      </c>
      <c r="G1612" s="4">
        <f t="shared" ca="1" si="200"/>
        <v>53.323113517529826</v>
      </c>
      <c r="H1612" s="4">
        <f t="shared" ca="1" si="207"/>
        <v>22.938053432129074</v>
      </c>
      <c r="I1612" s="4">
        <f ca="1">User_Model_Calcs!B1612-Sat_Data!$B$5</f>
        <v>21.210203099516434</v>
      </c>
      <c r="J1612" s="4">
        <f ca="1">(Earth_Data!$B$1/SQRT(1-Earth_Data!$B$2^2*SIN(RADIANS(User_Model_Calcs!A1612))^2))*COS(RADIANS(User_Model_Calcs!A1612))</f>
        <v>5369.8955576672779</v>
      </c>
      <c r="K1612" s="4">
        <f ca="1">((Earth_Data!$B$1*(1-Earth_Data!$B$2^2))/SQRT(1-Earth_Data!$B$2^2*SIN(RADIANS(User_Model_Calcs!A1612))^2))*SIN(RADIANS(User_Model_Calcs!A1612))</f>
        <v>-3430.1014250200465</v>
      </c>
      <c r="L1612" s="4">
        <f t="shared" ca="1" si="201"/>
        <v>-32.569016753829011</v>
      </c>
      <c r="M1612" s="4">
        <f t="shared" ca="1" si="202"/>
        <v>6371.9207532877645</v>
      </c>
      <c r="N1612" s="4">
        <f ca="1">SQRT(User_Model_Calcs!M1612^2+Sat_Data!$B$3^2-2*User_Model_Calcs!M1612*Sat_Data!$B$3*COS(RADIANS(L1612))*COS(RADIANS(I1612)))</f>
        <v>37366.526135533561</v>
      </c>
      <c r="O1612" s="4">
        <f ca="1">DEGREES(ACOS(((Earth_Data!$B$1+Sat_Data!$B$2)/User_Model_Calcs!N1612)*SQRT(1-COS(RADIANS(User_Model_Calcs!I1612))^2*COS(RADIANS(User_Model_Calcs!A1612))^2)))</f>
        <v>45.549683357563524</v>
      </c>
      <c r="P1612" s="4">
        <f t="shared" ca="1" si="203"/>
        <v>35.659078440408919</v>
      </c>
    </row>
    <row r="1613" spans="1:16" x14ac:dyDescent="0.25">
      <c r="A1613" s="4">
        <f t="shared" ca="1" si="204"/>
        <v>-28.467041978818358</v>
      </c>
      <c r="B1613" s="4">
        <f t="shared" ca="1" si="205"/>
        <v>125.94920208344499</v>
      </c>
      <c r="C1613" s="4">
        <v>4862</v>
      </c>
      <c r="D1613" s="4">
        <f t="shared" ca="1" si="206"/>
        <v>1.2</v>
      </c>
      <c r="E1613" s="4">
        <v>0.55000000000000004</v>
      </c>
      <c r="F1613" s="4">
        <v>19.899999999999999</v>
      </c>
      <c r="G1613" s="4">
        <f t="shared" ca="1" si="200"/>
        <v>45.364313344089069</v>
      </c>
      <c r="H1613" s="4">
        <f t="shared" ca="1" si="207"/>
        <v>16.116476076211878</v>
      </c>
      <c r="I1613" s="4">
        <f ca="1">User_Model_Calcs!B1613-Sat_Data!$B$5</f>
        <v>15.949202083444987</v>
      </c>
      <c r="J1613" s="4">
        <f ca="1">(Earth_Data!$B$1/SQRT(1-Earth_Data!$B$2^2*SIN(RADIANS(User_Model_Calcs!A1613))^2))*COS(RADIANS(User_Model_Calcs!A1613))</f>
        <v>5611.2372034824302</v>
      </c>
      <c r="K1613" s="4">
        <f ca="1">((Earth_Data!$B$1*(1-Earth_Data!$B$2^2))/SQRT(1-Earth_Data!$B$2^2*SIN(RADIANS(User_Model_Calcs!A1613))^2))*SIN(RADIANS(User_Model_Calcs!A1613))</f>
        <v>-3022.1073707512969</v>
      </c>
      <c r="L1613" s="4">
        <f t="shared" ca="1" si="201"/>
        <v>-28.306074542247835</v>
      </c>
      <c r="M1613" s="4">
        <f t="shared" ca="1" si="202"/>
        <v>6373.312789601232</v>
      </c>
      <c r="N1613" s="4">
        <f ca="1">SQRT(User_Model_Calcs!M1613^2+Sat_Data!$B$3^2-2*User_Model_Calcs!M1613*Sat_Data!$B$3*COS(RADIANS(L1613))*COS(RADIANS(I1613)))</f>
        <v>36925.097169873559</v>
      </c>
      <c r="O1613" s="4">
        <f ca="1">DEGREES(ACOS(((Earth_Data!$B$1+Sat_Data!$B$2)/User_Model_Calcs!N1613)*SQRT(1-COS(RADIANS(User_Model_Calcs!I1613))^2*COS(RADIANS(User_Model_Calcs!A1613))^2)))</f>
        <v>52.396999966995949</v>
      </c>
      <c r="P1613" s="4">
        <f t="shared" ca="1" si="203"/>
        <v>30.94556709242849</v>
      </c>
    </row>
    <row r="1614" spans="1:16" x14ac:dyDescent="0.25">
      <c r="A1614" s="4">
        <f t="shared" ca="1" si="204"/>
        <v>-43.746165865888251</v>
      </c>
      <c r="B1614" s="4">
        <f t="shared" ca="1" si="205"/>
        <v>130.96936017538908</v>
      </c>
      <c r="C1614" s="4">
        <v>4863</v>
      </c>
      <c r="D1614" s="4">
        <f t="shared" ca="1" si="206"/>
        <v>1.2</v>
      </c>
      <c r="E1614" s="4">
        <v>0.55000000000000004</v>
      </c>
      <c r="F1614" s="4">
        <v>19.899999999999999</v>
      </c>
      <c r="G1614" s="4">
        <f t="shared" ca="1" si="200"/>
        <v>45.364313344089069</v>
      </c>
      <c r="H1614" s="4">
        <f t="shared" ca="1" si="207"/>
        <v>16.232225243261116</v>
      </c>
      <c r="I1614" s="4">
        <f ca="1">User_Model_Calcs!B1614-Sat_Data!$B$5</f>
        <v>20.969360175389085</v>
      </c>
      <c r="J1614" s="4">
        <f ca="1">(Earth_Data!$B$1/SQRT(1-Earth_Data!$B$2^2*SIN(RADIANS(User_Model_Calcs!A1614))^2))*COS(RADIANS(User_Model_Calcs!A1614))</f>
        <v>4615.0254323216723</v>
      </c>
      <c r="K1614" s="4">
        <f ca="1">((Earth_Data!$B$1*(1-Earth_Data!$B$2^2))/SQRT(1-Earth_Data!$B$2^2*SIN(RADIANS(User_Model_Calcs!A1614))^2))*SIN(RADIANS(User_Model_Calcs!A1614))</f>
        <v>-4387.7620346419908</v>
      </c>
      <c r="L1614" s="4">
        <f t="shared" ca="1" si="201"/>
        <v>-43.553951347454436</v>
      </c>
      <c r="M1614" s="4">
        <f t="shared" ca="1" si="202"/>
        <v>6367.9600668990897</v>
      </c>
      <c r="N1614" s="4">
        <f ca="1">SQRT(User_Model_Calcs!M1614^2+Sat_Data!$B$3^2-2*User_Model_Calcs!M1614*Sat_Data!$B$3*COS(RADIANS(L1614))*COS(RADIANS(I1614)))</f>
        <v>38143.97606659586</v>
      </c>
      <c r="O1614" s="4">
        <f ca="1">DEGREES(ACOS(((Earth_Data!$B$1+Sat_Data!$B$2)/User_Model_Calcs!N1614)*SQRT(1-COS(RADIANS(User_Model_Calcs!I1614))^2*COS(RADIANS(User_Model_Calcs!A1614))^2)))</f>
        <v>35.311869593062355</v>
      </c>
      <c r="P1614" s="4">
        <f t="shared" ca="1" si="203"/>
        <v>28.997809741272938</v>
      </c>
    </row>
    <row r="1615" spans="1:16" x14ac:dyDescent="0.25">
      <c r="A1615" s="4">
        <f t="shared" ca="1" si="204"/>
        <v>-10.956964161591303</v>
      </c>
      <c r="B1615" s="4">
        <f t="shared" ca="1" si="205"/>
        <v>116.33306072619159</v>
      </c>
      <c r="C1615" s="4">
        <v>4864</v>
      </c>
      <c r="D1615" s="4">
        <f t="shared" ca="1" si="206"/>
        <v>1.2</v>
      </c>
      <c r="E1615" s="4">
        <v>0.55000000000000004</v>
      </c>
      <c r="F1615" s="4">
        <v>19.899999999999999</v>
      </c>
      <c r="G1615" s="4">
        <f t="shared" ca="1" si="200"/>
        <v>45.364313344089069</v>
      </c>
      <c r="H1615" s="4">
        <f t="shared" ca="1" si="207"/>
        <v>23.378195003837785</v>
      </c>
      <c r="I1615" s="4">
        <f ca="1">User_Model_Calcs!B1615-Sat_Data!$B$5</f>
        <v>6.3330607261915901</v>
      </c>
      <c r="J1615" s="4">
        <f ca="1">(Earth_Data!$B$1/SQRT(1-Earth_Data!$B$2^2*SIN(RADIANS(User_Model_Calcs!A1615))^2))*COS(RADIANS(User_Model_Calcs!A1615))</f>
        <v>6262.6253186828453</v>
      </c>
      <c r="K1615" s="4">
        <f ca="1">((Earth_Data!$B$1*(1-Earth_Data!$B$2^2))/SQRT(1-Earth_Data!$B$2^2*SIN(RADIANS(User_Model_Calcs!A1615))^2))*SIN(RADIANS(User_Model_Calcs!A1615))</f>
        <v>-1204.3332971833518</v>
      </c>
      <c r="L1615" s="4">
        <f t="shared" ca="1" si="201"/>
        <v>-10.885370668958053</v>
      </c>
      <c r="M1615" s="4">
        <f t="shared" ca="1" si="202"/>
        <v>6377.3736422536776</v>
      </c>
      <c r="N1615" s="4">
        <f ca="1">SQRT(User_Model_Calcs!M1615^2+Sat_Data!$B$3^2-2*User_Model_Calcs!M1615*Sat_Data!$B$3*COS(RADIANS(L1615))*COS(RADIANS(I1615)))</f>
        <v>35966.540294335144</v>
      </c>
      <c r="O1615" s="4">
        <f ca="1">DEGREES(ACOS(((Earth_Data!$B$1+Sat_Data!$B$2)/User_Model_Calcs!N1615)*SQRT(1-COS(RADIANS(User_Model_Calcs!I1615))^2*COS(RADIANS(User_Model_Calcs!A1615))^2)))</f>
        <v>75.14021320423646</v>
      </c>
      <c r="P1615" s="4">
        <f t="shared" ca="1" si="203"/>
        <v>30.281171613966691</v>
      </c>
    </row>
    <row r="1616" spans="1:16" x14ac:dyDescent="0.25">
      <c r="A1616" s="4">
        <f t="shared" ca="1" si="204"/>
        <v>-23.36587400282848</v>
      </c>
      <c r="B1616" s="4">
        <f t="shared" ca="1" si="205"/>
        <v>114.64169696308296</v>
      </c>
      <c r="C1616" s="4">
        <v>4865</v>
      </c>
      <c r="D1616" s="4">
        <f t="shared" ca="1" si="206"/>
        <v>1.2</v>
      </c>
      <c r="E1616" s="4">
        <v>0.55000000000000004</v>
      </c>
      <c r="F1616" s="4">
        <v>19.899999999999999</v>
      </c>
      <c r="G1616" s="4">
        <f t="shared" ca="1" si="200"/>
        <v>45.364313344089069</v>
      </c>
      <c r="H1616" s="4">
        <f t="shared" ca="1" si="207"/>
        <v>17.029430362305131</v>
      </c>
      <c r="I1616" s="4">
        <f ca="1">User_Model_Calcs!B1616-Sat_Data!$B$5</f>
        <v>4.6416969630829641</v>
      </c>
      <c r="J1616" s="4">
        <f ca="1">(Earth_Data!$B$1/SQRT(1-Earth_Data!$B$2^2*SIN(RADIANS(User_Model_Calcs!A1616))^2))*COS(RADIANS(User_Model_Calcs!A1616))</f>
        <v>5858.1602951460136</v>
      </c>
      <c r="K1616" s="4">
        <f ca="1">((Earth_Data!$B$1*(1-Earth_Data!$B$2^2))/SQRT(1-Earth_Data!$B$2^2*SIN(RADIANS(User_Model_Calcs!A1616))^2))*SIN(RADIANS(User_Model_Calcs!A1616))</f>
        <v>-2513.9676062280805</v>
      </c>
      <c r="L1616" s="4">
        <f t="shared" ca="1" si="201"/>
        <v>-23.226079298812554</v>
      </c>
      <c r="M1616" s="4">
        <f t="shared" ca="1" si="202"/>
        <v>6374.8000101014441</v>
      </c>
      <c r="N1616" s="4">
        <f ca="1">SQRT(User_Model_Calcs!M1616^2+Sat_Data!$B$3^2-2*User_Model_Calcs!M1616*Sat_Data!$B$3*COS(RADIANS(L1616))*COS(RADIANS(I1616)))</f>
        <v>36415.167447119034</v>
      </c>
      <c r="O1616" s="4">
        <f ca="1">DEGREES(ACOS(((Earth_Data!$B$1+Sat_Data!$B$2)/User_Model_Calcs!N1616)*SQRT(1-COS(RADIANS(User_Model_Calcs!I1616))^2*COS(RADIANS(User_Model_Calcs!A1616))^2)))</f>
        <v>62.147289362021503</v>
      </c>
      <c r="P1616" s="4">
        <f t="shared" ca="1" si="203"/>
        <v>11.569507202552664</v>
      </c>
    </row>
    <row r="1617" spans="1:16" x14ac:dyDescent="0.25">
      <c r="A1617" s="4">
        <f t="shared" ca="1" si="204"/>
        <v>-22.38120384279221</v>
      </c>
      <c r="B1617" s="4">
        <f t="shared" ca="1" si="205"/>
        <v>126.91596066776626</v>
      </c>
      <c r="C1617" s="4">
        <v>4866</v>
      </c>
      <c r="D1617" s="4">
        <f t="shared" ca="1" si="206"/>
        <v>3</v>
      </c>
      <c r="E1617" s="4">
        <v>0.55000000000000004</v>
      </c>
      <c r="F1617" s="4">
        <v>19.899999999999999</v>
      </c>
      <c r="G1617" s="4">
        <f t="shared" ca="1" si="200"/>
        <v>53.323113517529826</v>
      </c>
      <c r="H1617" s="4">
        <f t="shared" ca="1" si="207"/>
        <v>16.737436751183921</v>
      </c>
      <c r="I1617" s="4">
        <f ca="1">User_Model_Calcs!B1617-Sat_Data!$B$5</f>
        <v>16.915960667766257</v>
      </c>
      <c r="J1617" s="4">
        <f ca="1">(Earth_Data!$B$1/SQRT(1-Earth_Data!$B$2^2*SIN(RADIANS(User_Model_Calcs!A1617))^2))*COS(RADIANS(User_Model_Calcs!A1617))</f>
        <v>5900.5452779808238</v>
      </c>
      <c r="K1617" s="4">
        <f ca="1">((Earth_Data!$B$1*(1-Earth_Data!$B$2^2))/SQRT(1-Earth_Data!$B$2^2*SIN(RADIANS(User_Model_Calcs!A1617))^2))*SIN(RADIANS(User_Model_Calcs!A1617))</f>
        <v>-2413.4989302433291</v>
      </c>
      <c r="L1617" s="4">
        <f t="shared" ca="1" si="201"/>
        <v>-22.246024881646303</v>
      </c>
      <c r="M1617" s="4">
        <f t="shared" ca="1" si="202"/>
        <v>6375.061698822019</v>
      </c>
      <c r="N1617" s="4">
        <f ca="1">SQRT(User_Model_Calcs!M1617^2+Sat_Data!$B$3^2-2*User_Model_Calcs!M1617*Sat_Data!$B$3*COS(RADIANS(L1617))*COS(RADIANS(I1617)))</f>
        <v>36638.810176268817</v>
      </c>
      <c r="O1617" s="4">
        <f ca="1">DEGREES(ACOS(((Earth_Data!$B$1+Sat_Data!$B$2)/User_Model_Calcs!N1617)*SQRT(1-COS(RADIANS(User_Model_Calcs!I1617))^2*COS(RADIANS(User_Model_Calcs!A1617))^2)))</f>
        <v>57.551487446644309</v>
      </c>
      <c r="P1617" s="4">
        <f t="shared" ca="1" si="203"/>
        <v>38.615178758291059</v>
      </c>
    </row>
    <row r="1618" spans="1:16" x14ac:dyDescent="0.25">
      <c r="A1618" s="4">
        <f t="shared" ca="1" si="204"/>
        <v>-31.655866825100226</v>
      </c>
      <c r="B1618" s="4">
        <f t="shared" ca="1" si="205"/>
        <v>110.78023483228326</v>
      </c>
      <c r="C1618" s="4">
        <v>4867</v>
      </c>
      <c r="D1618" s="4">
        <f t="shared" ca="1" si="206"/>
        <v>1.2</v>
      </c>
      <c r="E1618" s="4">
        <v>0.55000000000000004</v>
      </c>
      <c r="F1618" s="4">
        <v>19.899999999999999</v>
      </c>
      <c r="G1618" s="4">
        <f t="shared" ca="1" si="200"/>
        <v>45.364313344089069</v>
      </c>
      <c r="H1618" s="4">
        <f t="shared" ca="1" si="207"/>
        <v>19.149413945694672</v>
      </c>
      <c r="I1618" s="4">
        <f ca="1">User_Model_Calcs!B1618-Sat_Data!$B$5</f>
        <v>0.78023483228325574</v>
      </c>
      <c r="J1618" s="4">
        <f ca="1">(Earth_Data!$B$1/SQRT(1-Earth_Data!$B$2^2*SIN(RADIANS(User_Model_Calcs!A1618))^2))*COS(RADIANS(User_Model_Calcs!A1618))</f>
        <v>5434.1846525535375</v>
      </c>
      <c r="K1618" s="4">
        <f ca="1">((Earth_Data!$B$1*(1-Earth_Data!$B$2^2))/SQRT(1-Earth_Data!$B$2^2*SIN(RADIANS(User_Model_Calcs!A1618))^2))*SIN(RADIANS(User_Model_Calcs!A1618))</f>
        <v>-3328.0115914659928</v>
      </c>
      <c r="L1618" s="4">
        <f t="shared" ca="1" si="201"/>
        <v>-31.484199130553197</v>
      </c>
      <c r="M1618" s="4">
        <f t="shared" ca="1" si="202"/>
        <v>6372.2856174986709</v>
      </c>
      <c r="N1618" s="4">
        <f ca="1">SQRT(User_Model_Calcs!M1618^2+Sat_Data!$B$3^2-2*User_Model_Calcs!M1618*Sat_Data!$B$3*COS(RADIANS(L1618))*COS(RADIANS(I1618)))</f>
        <v>36880.99469863718</v>
      </c>
      <c r="O1618" s="4">
        <f ca="1">DEGREES(ACOS(((Earth_Data!$B$1+Sat_Data!$B$2)/User_Model_Calcs!N1618)*SQRT(1-COS(RADIANS(User_Model_Calcs!I1618))^2*COS(RADIANS(User_Model_Calcs!A1618))^2)))</f>
        <v>53.119963074130169</v>
      </c>
      <c r="P1618" s="4">
        <f t="shared" ca="1" si="203"/>
        <v>1.4864405602612796</v>
      </c>
    </row>
    <row r="1619" spans="1:16" x14ac:dyDescent="0.25">
      <c r="A1619" s="4">
        <f t="shared" ca="1" si="204"/>
        <v>-35.989721991201691</v>
      </c>
      <c r="B1619" s="4">
        <f t="shared" ca="1" si="205"/>
        <v>150.84171474982824</v>
      </c>
      <c r="C1619" s="4">
        <v>4868</v>
      </c>
      <c r="D1619" s="4">
        <f t="shared" ca="1" si="206"/>
        <v>0.75</v>
      </c>
      <c r="E1619" s="4">
        <v>0.55000000000000004</v>
      </c>
      <c r="F1619" s="4">
        <v>19.899999999999999</v>
      </c>
      <c r="G1619" s="4">
        <f t="shared" ca="1" si="200"/>
        <v>41.281913690970576</v>
      </c>
      <c r="H1619" s="4">
        <f t="shared" ca="1" si="207"/>
        <v>23.676965551905298</v>
      </c>
      <c r="I1619" s="4">
        <f ca="1">User_Model_Calcs!B1619-Sat_Data!$B$5</f>
        <v>40.841714749828242</v>
      </c>
      <c r="J1619" s="4">
        <f ca="1">(Earth_Data!$B$1/SQRT(1-Earth_Data!$B$2^2*SIN(RADIANS(User_Model_Calcs!A1619))^2))*COS(RADIANS(User_Model_Calcs!A1619))</f>
        <v>5166.6715751436577</v>
      </c>
      <c r="K1619" s="4">
        <f ca="1">((Earth_Data!$B$1*(1-Earth_Data!$B$2^2))/SQRT(1-Earth_Data!$B$2^2*SIN(RADIANS(User_Model_Calcs!A1619))^2))*SIN(RADIANS(User_Model_Calcs!A1619))</f>
        <v>-3727.2703248199814</v>
      </c>
      <c r="L1619" s="4">
        <f t="shared" ca="1" si="201"/>
        <v>-35.806924207220156</v>
      </c>
      <c r="M1619" s="4">
        <f t="shared" ca="1" si="202"/>
        <v>6370.7958089771719</v>
      </c>
      <c r="N1619" s="4">
        <f ca="1">SQRT(User_Model_Calcs!M1619^2+Sat_Data!$B$3^2-2*User_Model_Calcs!M1619*Sat_Data!$B$3*COS(RADIANS(L1619))*COS(RADIANS(I1619)))</f>
        <v>38584.828433596835</v>
      </c>
      <c r="O1619" s="4">
        <f ca="1">DEGREES(ACOS(((Earth_Data!$B$1+Sat_Data!$B$2)/User_Model_Calcs!N1619)*SQRT(1-COS(RADIANS(User_Model_Calcs!I1619))^2*COS(RADIANS(User_Model_Calcs!A1619))^2)))</f>
        <v>30.217300828855819</v>
      </c>
      <c r="P1619" s="4">
        <f t="shared" ca="1" si="203"/>
        <v>55.792666815772272</v>
      </c>
    </row>
    <row r="1620" spans="1:16" x14ac:dyDescent="0.25">
      <c r="A1620" s="4">
        <f t="shared" ca="1" si="204"/>
        <v>-26.445537000928994</v>
      </c>
      <c r="B1620" s="4">
        <f t="shared" ca="1" si="205"/>
        <v>116.99877665447387</v>
      </c>
      <c r="C1620" s="4">
        <v>4869</v>
      </c>
      <c r="D1620" s="4">
        <f t="shared" ca="1" si="206"/>
        <v>3</v>
      </c>
      <c r="E1620" s="4">
        <v>0.55000000000000004</v>
      </c>
      <c r="F1620" s="4">
        <v>19.899999999999999</v>
      </c>
      <c r="G1620" s="4">
        <f t="shared" ca="1" si="200"/>
        <v>53.323113517529826</v>
      </c>
      <c r="H1620" s="4">
        <f t="shared" ca="1" si="207"/>
        <v>17.527863193316257</v>
      </c>
      <c r="I1620" s="4">
        <f ca="1">User_Model_Calcs!B1620-Sat_Data!$B$5</f>
        <v>6.9987766544738719</v>
      </c>
      <c r="J1620" s="4">
        <f ca="1">(Earth_Data!$B$1/SQRT(1-Earth_Data!$B$2^2*SIN(RADIANS(User_Model_Calcs!A1620))^2))*COS(RADIANS(User_Model_Calcs!A1620))</f>
        <v>5714.5142556946985</v>
      </c>
      <c r="K1620" s="4">
        <f ca="1">((Earth_Data!$B$1*(1-Earth_Data!$B$2^2))/SQRT(1-Earth_Data!$B$2^2*SIN(RADIANS(User_Model_Calcs!A1620))^2))*SIN(RADIANS(User_Model_Calcs!A1620))</f>
        <v>-2823.3443362917569</v>
      </c>
      <c r="L1620" s="4">
        <f t="shared" ca="1" si="201"/>
        <v>-26.292388487099291</v>
      </c>
      <c r="M1620" s="4">
        <f t="shared" ca="1" si="202"/>
        <v>6373.9270798942061</v>
      </c>
      <c r="N1620" s="4">
        <f ca="1">SQRT(User_Model_Calcs!M1620^2+Sat_Data!$B$3^2-2*User_Model_Calcs!M1620*Sat_Data!$B$3*COS(RADIANS(L1620))*COS(RADIANS(I1620)))</f>
        <v>36607.884529888455</v>
      </c>
      <c r="O1620" s="4">
        <f ca="1">DEGREES(ACOS(((Earth_Data!$B$1+Sat_Data!$B$2)/User_Model_Calcs!N1620)*SQRT(1-COS(RADIANS(User_Model_Calcs!I1620))^2*COS(RADIANS(User_Model_Calcs!A1620))^2)))</f>
        <v>58.122322796082294</v>
      </c>
      <c r="P1620" s="4">
        <f t="shared" ca="1" si="203"/>
        <v>15.411228989464803</v>
      </c>
    </row>
    <row r="1621" spans="1:16" x14ac:dyDescent="0.25">
      <c r="A1621" s="4">
        <f t="shared" ca="1" si="204"/>
        <v>-30.97894064007</v>
      </c>
      <c r="B1621" s="4">
        <f t="shared" ca="1" si="205"/>
        <v>148.02462070163253</v>
      </c>
      <c r="C1621" s="4">
        <v>4870</v>
      </c>
      <c r="D1621" s="4">
        <f t="shared" ca="1" si="206"/>
        <v>1.2</v>
      </c>
      <c r="E1621" s="4">
        <v>0.55000000000000004</v>
      </c>
      <c r="F1621" s="4">
        <v>19.899999999999999</v>
      </c>
      <c r="G1621" s="4">
        <f t="shared" ca="1" si="200"/>
        <v>45.364313344089069</v>
      </c>
      <c r="H1621" s="4">
        <f t="shared" ca="1" si="207"/>
        <v>16.315033354414716</v>
      </c>
      <c r="I1621" s="4">
        <f ca="1">User_Model_Calcs!B1621-Sat_Data!$B$5</f>
        <v>38.024620701632529</v>
      </c>
      <c r="J1621" s="4">
        <f ca="1">(Earth_Data!$B$1/SQRT(1-Earth_Data!$B$2^2*SIN(RADIANS(User_Model_Calcs!A1621))^2))*COS(RADIANS(User_Model_Calcs!A1621))</f>
        <v>5473.1959916411724</v>
      </c>
      <c r="K1621" s="4">
        <f ca="1">((Earth_Data!$B$1*(1-Earth_Data!$B$2^2))/SQRT(1-Earth_Data!$B$2^2*SIN(RADIANS(User_Model_Calcs!A1621))^2))*SIN(RADIANS(User_Model_Calcs!A1621))</f>
        <v>-3263.8931079683034</v>
      </c>
      <c r="L1621" s="4">
        <f t="shared" ca="1" si="201"/>
        <v>-30.809371697501994</v>
      </c>
      <c r="M1621" s="4">
        <f t="shared" ca="1" si="202"/>
        <v>6372.5091277423835</v>
      </c>
      <c r="N1621" s="4">
        <f ca="1">SQRT(User_Model_Calcs!M1621^2+Sat_Data!$B$3^2-2*User_Model_Calcs!M1621*Sat_Data!$B$3*COS(RADIANS(L1621))*COS(RADIANS(I1621)))</f>
        <v>38142.405917409167</v>
      </c>
      <c r="O1621" s="4">
        <f ca="1">DEGREES(ACOS(((Earth_Data!$B$1+Sat_Data!$B$2)/User_Model_Calcs!N1621)*SQRT(1-COS(RADIANS(User_Model_Calcs!I1621))^2*COS(RADIANS(User_Model_Calcs!A1621))^2)))</f>
        <v>35.389947610809628</v>
      </c>
      <c r="P1621" s="4">
        <f t="shared" ca="1" si="203"/>
        <v>56.645801830931447</v>
      </c>
    </row>
    <row r="1622" spans="1:16" x14ac:dyDescent="0.25">
      <c r="A1622" s="4">
        <f t="shared" ca="1" si="204"/>
        <v>-16.948817892442104</v>
      </c>
      <c r="B1622" s="4">
        <f t="shared" ca="1" si="205"/>
        <v>147.79837309911076</v>
      </c>
      <c r="C1622" s="4">
        <v>4871</v>
      </c>
      <c r="D1622" s="4">
        <f t="shared" ca="1" si="206"/>
        <v>1.2</v>
      </c>
      <c r="E1622" s="4">
        <v>0.55000000000000004</v>
      </c>
      <c r="F1622" s="4">
        <v>19.899999999999999</v>
      </c>
      <c r="G1622" s="4">
        <f t="shared" ca="1" si="200"/>
        <v>45.364313344089069</v>
      </c>
      <c r="H1622" s="4">
        <f t="shared" ca="1" si="207"/>
        <v>21.811390705676935</v>
      </c>
      <c r="I1622" s="4">
        <f ca="1">User_Model_Calcs!B1622-Sat_Data!$B$5</f>
        <v>37.798373099110762</v>
      </c>
      <c r="J1622" s="4">
        <f ca="1">(Earth_Data!$B$1/SQRT(1-Earth_Data!$B$2^2*SIN(RADIANS(User_Model_Calcs!A1622))^2))*COS(RADIANS(User_Model_Calcs!A1622))</f>
        <v>6102.8452385752671</v>
      </c>
      <c r="K1622" s="4">
        <f ca="1">((Earth_Data!$B$1*(1-Earth_Data!$B$2^2))/SQRT(1-Earth_Data!$B$2^2*SIN(RADIANS(User_Model_Calcs!A1622))^2))*SIN(RADIANS(User_Model_Calcs!A1622))</f>
        <v>-1847.4165325390236</v>
      </c>
      <c r="L1622" s="4">
        <f t="shared" ca="1" si="201"/>
        <v>-16.841797305117549</v>
      </c>
      <c r="M1622" s="4">
        <f t="shared" ca="1" si="202"/>
        <v>6376.3365540645136</v>
      </c>
      <c r="N1622" s="4">
        <f ca="1">SQRT(User_Model_Calcs!M1622^2+Sat_Data!$B$3^2-2*User_Model_Calcs!M1622*Sat_Data!$B$3*COS(RADIANS(L1622))*COS(RADIANS(I1622)))</f>
        <v>37574.141484003914</v>
      </c>
      <c r="O1622" s="4">
        <f ca="1">DEGREES(ACOS(((Earth_Data!$B$1+Sat_Data!$B$2)/User_Model_Calcs!N1622)*SQRT(1-COS(RADIANS(User_Model_Calcs!I1622))^2*COS(RADIANS(User_Model_Calcs!A1622))^2)))</f>
        <v>42.715998294392598</v>
      </c>
      <c r="P1622" s="4">
        <f t="shared" ca="1" si="203"/>
        <v>69.401575517993081</v>
      </c>
    </row>
    <row r="1623" spans="1:16" x14ac:dyDescent="0.25">
      <c r="A1623" s="4">
        <f t="shared" ca="1" si="204"/>
        <v>-26.464554836663076</v>
      </c>
      <c r="B1623" s="4">
        <f t="shared" ca="1" si="205"/>
        <v>125.55839343443454</v>
      </c>
      <c r="C1623" s="4">
        <v>4872</v>
      </c>
      <c r="D1623" s="4">
        <f t="shared" ca="1" si="206"/>
        <v>1.2</v>
      </c>
      <c r="E1623" s="4">
        <v>0.55000000000000004</v>
      </c>
      <c r="F1623" s="4">
        <v>19.899999999999999</v>
      </c>
      <c r="G1623" s="4">
        <f t="shared" ca="1" si="200"/>
        <v>45.364313344089069</v>
      </c>
      <c r="H1623" s="4">
        <f t="shared" ca="1" si="207"/>
        <v>18.371031668690193</v>
      </c>
      <c r="I1623" s="4">
        <f ca="1">User_Model_Calcs!B1623-Sat_Data!$B$5</f>
        <v>15.558393434434535</v>
      </c>
      <c r="J1623" s="4">
        <f ca="1">(Earth_Data!$B$1/SQRT(1-Earth_Data!$B$2^2*SIN(RADIANS(User_Model_Calcs!A1623))^2))*COS(RADIANS(User_Model_Calcs!A1623))</f>
        <v>5713.5755601032879</v>
      </c>
      <c r="K1623" s="4">
        <f ca="1">((Earth_Data!$B$1*(1-Earth_Data!$B$2^2))/SQRT(1-Earth_Data!$B$2^2*SIN(RADIANS(User_Model_Calcs!A1623))^2))*SIN(RADIANS(User_Model_Calcs!A1623))</f>
        <v>-2825.2307734827345</v>
      </c>
      <c r="L1623" s="4">
        <f t="shared" ca="1" si="201"/>
        <v>-26.311329169728246</v>
      </c>
      <c r="M1623" s="4">
        <f t="shared" ca="1" si="202"/>
        <v>6373.9214463659227</v>
      </c>
      <c r="N1623" s="4">
        <f ca="1">SQRT(User_Model_Calcs!M1623^2+Sat_Data!$B$3^2-2*User_Model_Calcs!M1623*Sat_Data!$B$3*COS(RADIANS(L1623))*COS(RADIANS(I1623)))</f>
        <v>36800.549914669093</v>
      </c>
      <c r="O1623" s="4">
        <f ca="1">DEGREES(ACOS(((Earth_Data!$B$1+Sat_Data!$B$2)/User_Model_Calcs!N1623)*SQRT(1-COS(RADIANS(User_Model_Calcs!I1623))^2*COS(RADIANS(User_Model_Calcs!A1623))^2)))</f>
        <v>54.549872345587694</v>
      </c>
      <c r="P1623" s="4">
        <f t="shared" ca="1" si="203"/>
        <v>31.995659588829476</v>
      </c>
    </row>
    <row r="1624" spans="1:16" x14ac:dyDescent="0.25">
      <c r="A1624" s="4">
        <f t="shared" ca="1" si="204"/>
        <v>-33.960792461208243</v>
      </c>
      <c r="B1624" s="4">
        <f t="shared" ca="1" si="205"/>
        <v>133.71277332626235</v>
      </c>
      <c r="C1624" s="4">
        <v>4873</v>
      </c>
      <c r="D1624" s="4">
        <f t="shared" ca="1" si="206"/>
        <v>1.2</v>
      </c>
      <c r="E1624" s="4">
        <v>0.55000000000000004</v>
      </c>
      <c r="F1624" s="4">
        <v>19.899999999999999</v>
      </c>
      <c r="G1624" s="4">
        <f t="shared" ca="1" si="200"/>
        <v>45.364313344089069</v>
      </c>
      <c r="H1624" s="4">
        <f t="shared" ca="1" si="207"/>
        <v>18.977640856619878</v>
      </c>
      <c r="I1624" s="4">
        <f ca="1">User_Model_Calcs!B1624-Sat_Data!$B$5</f>
        <v>23.712773326262351</v>
      </c>
      <c r="J1624" s="4">
        <f ca="1">(Earth_Data!$B$1/SQRT(1-Earth_Data!$B$2^2*SIN(RADIANS(User_Model_Calcs!A1624))^2))*COS(RADIANS(User_Model_Calcs!A1624))</f>
        <v>5295.6916204407926</v>
      </c>
      <c r="K1624" s="4">
        <f ca="1">((Earth_Data!$B$1*(1-Earth_Data!$B$2^2))/SQRT(1-Earth_Data!$B$2^2*SIN(RADIANS(User_Model_Calcs!A1624))^2))*SIN(RADIANS(User_Model_Calcs!A1624))</f>
        <v>-3542.8415317445629</v>
      </c>
      <c r="L1624" s="4">
        <f t="shared" ca="1" si="201"/>
        <v>-33.782700765862373</v>
      </c>
      <c r="M1624" s="4">
        <f t="shared" ca="1" si="202"/>
        <v>6371.5049915903692</v>
      </c>
      <c r="N1624" s="4">
        <f ca="1">SQRT(User_Model_Calcs!M1624^2+Sat_Data!$B$3^2-2*User_Model_Calcs!M1624*Sat_Data!$B$3*COS(RADIANS(L1624))*COS(RADIANS(I1624)))</f>
        <v>37543.805732104323</v>
      </c>
      <c r="O1624" s="4">
        <f ca="1">DEGREES(ACOS(((Earth_Data!$B$1+Sat_Data!$B$2)/User_Model_Calcs!N1624)*SQRT(1-COS(RADIANS(User_Model_Calcs!I1624))^2*COS(RADIANS(User_Model_Calcs!A1624))^2)))</f>
        <v>43.054863382421942</v>
      </c>
      <c r="P1624" s="4">
        <f t="shared" ca="1" si="203"/>
        <v>38.177211439795975</v>
      </c>
    </row>
    <row r="1625" spans="1:16" x14ac:dyDescent="0.25">
      <c r="A1625" s="4">
        <f t="shared" ca="1" si="204"/>
        <v>-9.7699584572549281</v>
      </c>
      <c r="B1625" s="4">
        <f t="shared" ca="1" si="205"/>
        <v>121.76790681809187</v>
      </c>
      <c r="C1625" s="4">
        <v>4874</v>
      </c>
      <c r="D1625" s="4">
        <f t="shared" ca="1" si="206"/>
        <v>0.75</v>
      </c>
      <c r="E1625" s="4">
        <v>0.55000000000000004</v>
      </c>
      <c r="F1625" s="4">
        <v>19.899999999999999</v>
      </c>
      <c r="G1625" s="4">
        <f t="shared" ca="1" si="200"/>
        <v>41.281913690970576</v>
      </c>
      <c r="H1625" s="4">
        <f t="shared" ca="1" si="207"/>
        <v>15.907356926881247</v>
      </c>
      <c r="I1625" s="4">
        <f ca="1">User_Model_Calcs!B1625-Sat_Data!$B$5</f>
        <v>11.767906818091873</v>
      </c>
      <c r="J1625" s="4">
        <f ca="1">(Earth_Data!$B$1/SQRT(1-Earth_Data!$B$2^2*SIN(RADIANS(User_Model_Calcs!A1625))^2))*COS(RADIANS(User_Model_Calcs!A1625))</f>
        <v>6286.243823796729</v>
      </c>
      <c r="K1625" s="4">
        <f ca="1">((Earth_Data!$B$1*(1-Earth_Data!$B$2^2))/SQRT(1-Earth_Data!$B$2^2*SIN(RADIANS(User_Model_Calcs!A1625))^2))*SIN(RADIANS(User_Model_Calcs!A1625))</f>
        <v>-1075.1824576765068</v>
      </c>
      <c r="L1625" s="4">
        <f t="shared" ca="1" si="201"/>
        <v>-9.70580148461341</v>
      </c>
      <c r="M1625" s="4">
        <f t="shared" ca="1" si="202"/>
        <v>6377.5292025609579</v>
      </c>
      <c r="N1625" s="4">
        <f ca="1">SQRT(User_Model_Calcs!M1625^2+Sat_Data!$B$3^2-2*User_Model_Calcs!M1625*Sat_Data!$B$3*COS(RADIANS(L1625))*COS(RADIANS(I1625)))</f>
        <v>36048.874887821541</v>
      </c>
      <c r="O1625" s="4">
        <f ca="1">DEGREES(ACOS(((Earth_Data!$B$1+Sat_Data!$B$2)/User_Model_Calcs!N1625)*SQRT(1-COS(RADIANS(User_Model_Calcs!I1625))^2*COS(RADIANS(User_Model_Calcs!A1625))^2)))</f>
        <v>72.081295191865465</v>
      </c>
      <c r="P1625" s="4">
        <f t="shared" ca="1" si="203"/>
        <v>50.835370224241792</v>
      </c>
    </row>
    <row r="1626" spans="1:16" x14ac:dyDescent="0.25">
      <c r="A1626" s="4">
        <f t="shared" ca="1" si="204"/>
        <v>-24.440034586243975</v>
      </c>
      <c r="B1626" s="4">
        <f t="shared" ca="1" si="205"/>
        <v>128.58951659098486</v>
      </c>
      <c r="C1626" s="4">
        <v>4875</v>
      </c>
      <c r="D1626" s="4">
        <f t="shared" ca="1" si="206"/>
        <v>3</v>
      </c>
      <c r="E1626" s="4">
        <v>0.55000000000000004</v>
      </c>
      <c r="F1626" s="4">
        <v>19.899999999999999</v>
      </c>
      <c r="G1626" s="4">
        <f t="shared" ca="1" si="200"/>
        <v>53.323113517529826</v>
      </c>
      <c r="H1626" s="4">
        <f t="shared" ca="1" si="207"/>
        <v>21.602081687733424</v>
      </c>
      <c r="I1626" s="4">
        <f ca="1">User_Model_Calcs!B1626-Sat_Data!$B$5</f>
        <v>18.589516590984857</v>
      </c>
      <c r="J1626" s="4">
        <f ca="1">(Earth_Data!$B$1/SQRT(1-Earth_Data!$B$2^2*SIN(RADIANS(User_Model_Calcs!A1626))^2))*COS(RADIANS(User_Model_Calcs!A1626))</f>
        <v>5809.9553998643687</v>
      </c>
      <c r="K1626" s="4">
        <f ca="1">((Earth_Data!$B$1*(1-Earth_Data!$B$2^2))/SQRT(1-Earth_Data!$B$2^2*SIN(RADIANS(User_Model_Calcs!A1626))^2))*SIN(RADIANS(User_Model_Calcs!A1626))</f>
        <v>-2622.7329301618652</v>
      </c>
      <c r="L1626" s="4">
        <f t="shared" ca="1" si="201"/>
        <v>-24.295391860442155</v>
      </c>
      <c r="M1626" s="4">
        <f t="shared" ca="1" si="202"/>
        <v>6374.5046687070972</v>
      </c>
      <c r="N1626" s="4">
        <f ca="1">SQRT(User_Model_Calcs!M1626^2+Sat_Data!$B$3^2-2*User_Model_Calcs!M1626*Sat_Data!$B$3*COS(RADIANS(L1626))*COS(RADIANS(I1626)))</f>
        <v>36797.654966560622</v>
      </c>
      <c r="O1626" s="4">
        <f ca="1">DEGREES(ACOS(((Earth_Data!$B$1+Sat_Data!$B$2)/User_Model_Calcs!N1626)*SQRT(1-COS(RADIANS(User_Model_Calcs!I1626))^2*COS(RADIANS(User_Model_Calcs!A1626))^2)))</f>
        <v>54.613847062815786</v>
      </c>
      <c r="P1626" s="4">
        <f t="shared" ca="1" si="203"/>
        <v>39.107971456209178</v>
      </c>
    </row>
    <row r="1627" spans="1:16" x14ac:dyDescent="0.25">
      <c r="A1627" s="4">
        <f t="shared" ca="1" si="204"/>
        <v>-13.889924350829855</v>
      </c>
      <c r="B1627" s="4">
        <f t="shared" ca="1" si="205"/>
        <v>137.7473444234956</v>
      </c>
      <c r="C1627" s="4">
        <v>4876</v>
      </c>
      <c r="D1627" s="4">
        <f t="shared" ca="1" si="206"/>
        <v>3</v>
      </c>
      <c r="E1627" s="4">
        <v>0.55000000000000004</v>
      </c>
      <c r="F1627" s="4">
        <v>19.899999999999999</v>
      </c>
      <c r="G1627" s="4">
        <f t="shared" ca="1" si="200"/>
        <v>53.323113517529826</v>
      </c>
      <c r="H1627" s="4">
        <f t="shared" ca="1" si="207"/>
        <v>17.051518947383769</v>
      </c>
      <c r="I1627" s="4">
        <f ca="1">User_Model_Calcs!B1627-Sat_Data!$B$5</f>
        <v>27.747344423495605</v>
      </c>
      <c r="J1627" s="4">
        <f ca="1">(Earth_Data!$B$1/SQRT(1-Earth_Data!$B$2^2*SIN(RADIANS(User_Model_Calcs!A1627))^2))*COS(RADIANS(User_Model_Calcs!A1627))</f>
        <v>6192.8296433119294</v>
      </c>
      <c r="K1627" s="4">
        <f ca="1">((Earth_Data!$B$1*(1-Earth_Data!$B$2^2))/SQRT(1-Earth_Data!$B$2^2*SIN(RADIANS(User_Model_Calcs!A1627))^2))*SIN(RADIANS(User_Model_Calcs!A1627))</f>
        <v>-1521.1626458835974</v>
      </c>
      <c r="L1627" s="4">
        <f t="shared" ca="1" si="201"/>
        <v>-13.80050426439414</v>
      </c>
      <c r="M1627" s="4">
        <f t="shared" ca="1" si="202"/>
        <v>6376.9173419697509</v>
      </c>
      <c r="N1627" s="4">
        <f ca="1">SQRT(User_Model_Calcs!M1627^2+Sat_Data!$B$3^2-2*User_Model_Calcs!M1627*Sat_Data!$B$3*COS(RADIANS(L1627))*COS(RADIANS(I1627)))</f>
        <v>36827.989606172567</v>
      </c>
      <c r="O1627" s="4">
        <f ca="1">DEGREES(ACOS(((Earth_Data!$B$1+Sat_Data!$B$2)/User_Model_Calcs!N1627)*SQRT(1-COS(RADIANS(User_Model_Calcs!I1627))^2*COS(RADIANS(User_Model_Calcs!A1627))^2)))</f>
        <v>54.13289873199755</v>
      </c>
      <c r="P1627" s="4">
        <f t="shared" ca="1" si="203"/>
        <v>65.471587599708855</v>
      </c>
    </row>
    <row r="1628" spans="1:16" x14ac:dyDescent="0.25">
      <c r="A1628" s="4">
        <f t="shared" ca="1" si="204"/>
        <v>-33.363588082182766</v>
      </c>
      <c r="B1628" s="4">
        <f t="shared" ca="1" si="205"/>
        <v>141.33511995304909</v>
      </c>
      <c r="C1628" s="4">
        <v>4877</v>
      </c>
      <c r="D1628" s="4">
        <f t="shared" ca="1" si="206"/>
        <v>0.75</v>
      </c>
      <c r="E1628" s="4">
        <v>0.55000000000000004</v>
      </c>
      <c r="F1628" s="4">
        <v>19.899999999999999</v>
      </c>
      <c r="G1628" s="4">
        <f t="shared" ca="1" si="200"/>
        <v>41.281913690970576</v>
      </c>
      <c r="H1628" s="4">
        <f t="shared" ca="1" si="207"/>
        <v>18.986630845501921</v>
      </c>
      <c r="I1628" s="4">
        <f ca="1">User_Model_Calcs!B1628-Sat_Data!$B$5</f>
        <v>31.335119953049087</v>
      </c>
      <c r="J1628" s="4">
        <f ca="1">(Earth_Data!$B$1/SQRT(1-Earth_Data!$B$2^2*SIN(RADIANS(User_Model_Calcs!A1628))^2))*COS(RADIANS(User_Model_Calcs!A1628))</f>
        <v>5332.4078287686589</v>
      </c>
      <c r="K1628" s="4">
        <f ca="1">((Earth_Data!$B$1*(1-Earth_Data!$B$2^2))/SQRT(1-Earth_Data!$B$2^2*SIN(RADIANS(User_Model_Calcs!A1628))^2))*SIN(RADIANS(User_Model_Calcs!A1628))</f>
        <v>-3487.7091280233858</v>
      </c>
      <c r="L1628" s="4">
        <f t="shared" ca="1" si="201"/>
        <v>-33.187052240119677</v>
      </c>
      <c r="M1628" s="4">
        <f t="shared" ca="1" si="202"/>
        <v>6371.7099913611046</v>
      </c>
      <c r="N1628" s="4">
        <f ca="1">SQRT(User_Model_Calcs!M1628^2+Sat_Data!$B$3^2-2*User_Model_Calcs!M1628*Sat_Data!$B$3*COS(RADIANS(L1628))*COS(RADIANS(I1628)))</f>
        <v>37872.546519996824</v>
      </c>
      <c r="O1628" s="4">
        <f ca="1">DEGREES(ACOS(((Earth_Data!$B$1+Sat_Data!$B$2)/User_Model_Calcs!N1628)*SQRT(1-COS(RADIANS(User_Model_Calcs!I1628))^2*COS(RADIANS(User_Model_Calcs!A1628))^2)))</f>
        <v>38.721844501349914</v>
      </c>
      <c r="P1628" s="4">
        <f t="shared" ca="1" si="203"/>
        <v>47.909719041963612</v>
      </c>
    </row>
    <row r="1629" spans="1:16" x14ac:dyDescent="0.25">
      <c r="A1629" s="4">
        <f t="shared" ca="1" si="204"/>
        <v>-10.54626269981013</v>
      </c>
      <c r="B1629" s="4">
        <f t="shared" ca="1" si="205"/>
        <v>106.03279508339449</v>
      </c>
      <c r="C1629" s="4">
        <v>4878</v>
      </c>
      <c r="D1629" s="4">
        <f t="shared" ca="1" si="206"/>
        <v>3</v>
      </c>
      <c r="E1629" s="4">
        <v>0.55000000000000004</v>
      </c>
      <c r="F1629" s="4">
        <v>19.899999999999999</v>
      </c>
      <c r="G1629" s="4">
        <f t="shared" ca="1" si="200"/>
        <v>53.323113517529826</v>
      </c>
      <c r="H1629" s="4">
        <f t="shared" ca="1" si="207"/>
        <v>20.97849058604822</v>
      </c>
      <c r="I1629" s="4">
        <f ca="1">User_Model_Calcs!B1629-Sat_Data!$B$5</f>
        <v>-3.9672049166055103</v>
      </c>
      <c r="J1629" s="4">
        <f ca="1">(Earth_Data!$B$1/SQRT(1-Earth_Data!$B$2^2*SIN(RADIANS(User_Model_Calcs!A1629))^2))*COS(RADIANS(User_Model_Calcs!A1629))</f>
        <v>6271.1001414937864</v>
      </c>
      <c r="K1629" s="4">
        <f ca="1">((Earth_Data!$B$1*(1-Earth_Data!$B$2^2))/SQRT(1-Earth_Data!$B$2^2*SIN(RADIANS(User_Model_Calcs!A1629))^2))*SIN(RADIANS(User_Model_Calcs!A1629))</f>
        <v>-1159.7019818711856</v>
      </c>
      <c r="L1629" s="4">
        <f t="shared" ca="1" si="201"/>
        <v>-10.477229090941169</v>
      </c>
      <c r="M1629" s="4">
        <f t="shared" ca="1" si="202"/>
        <v>6377.4293936820141</v>
      </c>
      <c r="N1629" s="4">
        <f ca="1">SQRT(User_Model_Calcs!M1629^2+Sat_Data!$B$3^2-2*User_Model_Calcs!M1629*Sat_Data!$B$3*COS(RADIANS(L1629))*COS(RADIANS(I1629)))</f>
        <v>35929.408518811324</v>
      </c>
      <c r="O1629" s="4">
        <f ca="1">DEGREES(ACOS(((Earth_Data!$B$1+Sat_Data!$B$2)/User_Model_Calcs!N1629)*SQRT(1-COS(RADIANS(User_Model_Calcs!I1629))^2*COS(RADIANS(User_Model_Calcs!A1629))^2)))</f>
        <v>76.753458999951391</v>
      </c>
      <c r="P1629" s="4">
        <f t="shared" ca="1" si="203"/>
        <v>20.752196584359883</v>
      </c>
    </row>
    <row r="1630" spans="1:16" x14ac:dyDescent="0.25">
      <c r="A1630" s="4">
        <f t="shared" ca="1" si="204"/>
        <v>-9.6421581896410196</v>
      </c>
      <c r="B1630" s="4">
        <f t="shared" ca="1" si="205"/>
        <v>158.46411996942555</v>
      </c>
      <c r="C1630" s="4">
        <v>4879</v>
      </c>
      <c r="D1630" s="4">
        <f t="shared" ca="1" si="206"/>
        <v>3</v>
      </c>
      <c r="E1630" s="4">
        <v>0.55000000000000004</v>
      </c>
      <c r="F1630" s="4">
        <v>19.899999999999999</v>
      </c>
      <c r="G1630" s="4">
        <f t="shared" ca="1" si="200"/>
        <v>53.323113517529826</v>
      </c>
      <c r="H1630" s="4">
        <f t="shared" ca="1" si="207"/>
        <v>22.211657607448046</v>
      </c>
      <c r="I1630" s="4">
        <f ca="1">User_Model_Calcs!B1630-Sat_Data!$B$5</f>
        <v>48.464119969425553</v>
      </c>
      <c r="J1630" s="4">
        <f ca="1">(Earth_Data!$B$1/SQRT(1-Earth_Data!$B$2^2*SIN(RADIANS(User_Model_Calcs!A1630))^2))*COS(RADIANS(User_Model_Calcs!A1630))</f>
        <v>6288.6269716932493</v>
      </c>
      <c r="K1630" s="4">
        <f ca="1">((Earth_Data!$B$1*(1-Earth_Data!$B$2^2))/SQRT(1-Earth_Data!$B$2^2*SIN(RADIANS(User_Model_Calcs!A1630))^2))*SIN(RADIANS(User_Model_Calcs!A1630))</f>
        <v>-1061.2493392525496</v>
      </c>
      <c r="L1630" s="4">
        <f t="shared" ca="1" si="201"/>
        <v>-9.5788086092837226</v>
      </c>
      <c r="M1630" s="4">
        <f t="shared" ca="1" si="202"/>
        <v>6377.5449311762422</v>
      </c>
      <c r="N1630" s="4">
        <f ca="1">SQRT(User_Model_Calcs!M1630^2+Sat_Data!$B$3^2-2*User_Model_Calcs!M1630*Sat_Data!$B$3*COS(RADIANS(L1630))*COS(RADIANS(I1630)))</f>
        <v>38299.421519231175</v>
      </c>
      <c r="O1630" s="4">
        <f ca="1">DEGREES(ACOS(((Earth_Data!$B$1+Sat_Data!$B$2)/User_Model_Calcs!N1630)*SQRT(1-COS(RADIANS(User_Model_Calcs!I1630))^2*COS(RADIANS(User_Model_Calcs!A1630))^2)))</f>
        <v>33.581916772443456</v>
      </c>
      <c r="P1630" s="4">
        <f t="shared" ca="1" si="203"/>
        <v>81.560400299855559</v>
      </c>
    </row>
    <row r="1631" spans="1:16" x14ac:dyDescent="0.25">
      <c r="A1631" s="4">
        <f t="shared" ca="1" si="204"/>
        <v>-12.798025765175758</v>
      </c>
      <c r="B1631" s="4">
        <f t="shared" ca="1" si="205"/>
        <v>125.00826388661683</v>
      </c>
      <c r="C1631" s="4">
        <v>4880</v>
      </c>
      <c r="D1631" s="4">
        <f t="shared" ca="1" si="206"/>
        <v>0.75</v>
      </c>
      <c r="E1631" s="4">
        <v>0.55000000000000004</v>
      </c>
      <c r="F1631" s="4">
        <v>19.899999999999999</v>
      </c>
      <c r="G1631" s="4">
        <f t="shared" ca="1" si="200"/>
        <v>41.281913690970576</v>
      </c>
      <c r="H1631" s="4">
        <f t="shared" ca="1" si="207"/>
        <v>17.353863572021062</v>
      </c>
      <c r="I1631" s="4">
        <f ca="1">User_Model_Calcs!B1631-Sat_Data!$B$5</f>
        <v>15.008263886616831</v>
      </c>
      <c r="J1631" s="4">
        <f ca="1">(Earth_Data!$B$1/SQRT(1-Earth_Data!$B$2^2*SIN(RADIANS(User_Model_Calcs!A1631))^2))*COS(RADIANS(User_Model_Calcs!A1631))</f>
        <v>6220.7095995524205</v>
      </c>
      <c r="K1631" s="4">
        <f ca="1">((Earth_Data!$B$1*(1-Earth_Data!$B$2^2))/SQRT(1-Earth_Data!$B$2^2*SIN(RADIANS(User_Model_Calcs!A1631))^2))*SIN(RADIANS(User_Model_Calcs!A1631))</f>
        <v>-1403.6252209867807</v>
      </c>
      <c r="L1631" s="4">
        <f t="shared" ca="1" si="201"/>
        <v>-12.715143532713881</v>
      </c>
      <c r="M1631" s="4">
        <f t="shared" ca="1" si="202"/>
        <v>6377.0990021289326</v>
      </c>
      <c r="N1631" s="4">
        <f ca="1">SQRT(User_Model_Calcs!M1631^2+Sat_Data!$B$3^2-2*User_Model_Calcs!M1631*Sat_Data!$B$3*COS(RADIANS(L1631))*COS(RADIANS(I1631)))</f>
        <v>36218.705526054706</v>
      </c>
      <c r="O1631" s="4">
        <f ca="1">DEGREES(ACOS(((Earth_Data!$B$1+Sat_Data!$B$2)/User_Model_Calcs!N1631)*SQRT(1-COS(RADIANS(User_Model_Calcs!I1631))^2*COS(RADIANS(User_Model_Calcs!A1631))^2)))</f>
        <v>66.979856698477718</v>
      </c>
      <c r="P1631" s="4">
        <f t="shared" ca="1" si="203"/>
        <v>50.435523698202502</v>
      </c>
    </row>
    <row r="1632" spans="1:16" x14ac:dyDescent="0.25">
      <c r="A1632" s="4">
        <f t="shared" ca="1" si="204"/>
        <v>-37.232259176611045</v>
      </c>
      <c r="B1632" s="4">
        <f t="shared" ca="1" si="205"/>
        <v>127.55751177111389</v>
      </c>
      <c r="C1632" s="4">
        <v>4881</v>
      </c>
      <c r="D1632" s="4">
        <f t="shared" ca="1" si="206"/>
        <v>1.2</v>
      </c>
      <c r="E1632" s="4">
        <v>0.55000000000000004</v>
      </c>
      <c r="F1632" s="4">
        <v>19.899999999999999</v>
      </c>
      <c r="G1632" s="4">
        <f t="shared" ca="1" si="200"/>
        <v>45.364313344089069</v>
      </c>
      <c r="H1632" s="4">
        <f t="shared" ca="1" si="207"/>
        <v>15.683801408219445</v>
      </c>
      <c r="I1632" s="4">
        <f ca="1">User_Model_Calcs!B1632-Sat_Data!$B$5</f>
        <v>17.557511771113894</v>
      </c>
      <c r="J1632" s="4">
        <f ca="1">(Earth_Data!$B$1/SQRT(1-Earth_Data!$B$2^2*SIN(RADIANS(User_Model_Calcs!A1632))^2))*COS(RADIANS(User_Model_Calcs!A1632))</f>
        <v>5084.4415175080994</v>
      </c>
      <c r="K1632" s="4">
        <f ca="1">((Earth_Data!$B$1*(1-Earth_Data!$B$2^2))/SQRT(1-Earth_Data!$B$2^2*SIN(RADIANS(User_Model_Calcs!A1632))^2))*SIN(RADIANS(User_Model_Calcs!A1632))</f>
        <v>-3837.9487435392421</v>
      </c>
      <c r="L1632" s="4">
        <f t="shared" ca="1" si="201"/>
        <v>-37.047029074508011</v>
      </c>
      <c r="M1632" s="4">
        <f t="shared" ca="1" si="202"/>
        <v>6370.3529025474336</v>
      </c>
      <c r="N1632" s="4">
        <f ca="1">SQRT(User_Model_Calcs!M1632^2+Sat_Data!$B$3^2-2*User_Model_Calcs!M1632*Sat_Data!$B$3*COS(RADIANS(L1632))*COS(RADIANS(I1632)))</f>
        <v>37544.745781563812</v>
      </c>
      <c r="O1632" s="4">
        <f ca="1">DEGREES(ACOS(((Earth_Data!$B$1+Sat_Data!$B$2)/User_Model_Calcs!N1632)*SQRT(1-COS(RADIANS(User_Model_Calcs!I1632))^2*COS(RADIANS(User_Model_Calcs!A1632))^2)))</f>
        <v>43.02384833456756</v>
      </c>
      <c r="P1632" s="4">
        <f t="shared" ca="1" si="203"/>
        <v>27.606805482480151</v>
      </c>
    </row>
    <row r="1633" spans="1:16" x14ac:dyDescent="0.25">
      <c r="A1633" s="4">
        <f t="shared" ca="1" si="204"/>
        <v>-30.896316437729908</v>
      </c>
      <c r="B1633" s="4">
        <f t="shared" ca="1" si="205"/>
        <v>108.26978142768439</v>
      </c>
      <c r="C1633" s="4">
        <v>4882</v>
      </c>
      <c r="D1633" s="4">
        <f t="shared" ca="1" si="206"/>
        <v>1.2</v>
      </c>
      <c r="E1633" s="4">
        <v>0.55000000000000004</v>
      </c>
      <c r="F1633" s="4">
        <v>19.899999999999999</v>
      </c>
      <c r="G1633" s="4">
        <f t="shared" ca="1" si="200"/>
        <v>45.364313344089069</v>
      </c>
      <c r="H1633" s="4">
        <f t="shared" ca="1" si="207"/>
        <v>22.910728706870792</v>
      </c>
      <c r="I1633" s="4">
        <f ca="1">User_Model_Calcs!B1633-Sat_Data!$B$5</f>
        <v>-1.7302185723156072</v>
      </c>
      <c r="J1633" s="4">
        <f ca="1">(Earth_Data!$B$1/SQRT(1-Earth_Data!$B$2^2*SIN(RADIANS(User_Model_Calcs!A1633))^2))*COS(RADIANS(User_Model_Calcs!A1633))</f>
        <v>5477.9054039302309</v>
      </c>
      <c r="K1633" s="4">
        <f ca="1">((Earth_Data!$B$1*(1-Earth_Data!$B$2^2))/SQRT(1-Earth_Data!$B$2^2*SIN(RADIANS(User_Model_Calcs!A1633))^2))*SIN(RADIANS(User_Model_Calcs!A1633))</f>
        <v>-3256.0359682478311</v>
      </c>
      <c r="L1633" s="4">
        <f t="shared" ca="1" si="201"/>
        <v>-30.727010140996317</v>
      </c>
      <c r="M1633" s="4">
        <f t="shared" ca="1" si="202"/>
        <v>6372.5362173103122</v>
      </c>
      <c r="N1633" s="4">
        <f ca="1">SQRT(User_Model_Calcs!M1633^2+Sat_Data!$B$3^2-2*User_Model_Calcs!M1633*Sat_Data!$B$3*COS(RADIANS(L1633))*COS(RADIANS(I1633)))</f>
        <v>36833.302733477685</v>
      </c>
      <c r="O1633" s="4">
        <f ca="1">DEGREES(ACOS(((Earth_Data!$B$1+Sat_Data!$B$2)/User_Model_Calcs!N1633)*SQRT(1-COS(RADIANS(User_Model_Calcs!I1633))^2*COS(RADIANS(User_Model_Calcs!A1633))^2)))</f>
        <v>53.945817738015542</v>
      </c>
      <c r="P1633" s="4">
        <f t="shared" ca="1" si="203"/>
        <v>3.3666974840554733</v>
      </c>
    </row>
    <row r="1634" spans="1:16" x14ac:dyDescent="0.25">
      <c r="A1634" s="4">
        <f t="shared" ca="1" si="204"/>
        <v>-29.973332860213496</v>
      </c>
      <c r="B1634" s="4">
        <f t="shared" ca="1" si="205"/>
        <v>120.55445837614593</v>
      </c>
      <c r="C1634" s="4">
        <v>4883</v>
      </c>
      <c r="D1634" s="4">
        <f t="shared" ca="1" si="206"/>
        <v>0.75</v>
      </c>
      <c r="E1634" s="4">
        <v>0.55000000000000004</v>
      </c>
      <c r="F1634" s="4">
        <v>19.899999999999999</v>
      </c>
      <c r="G1634" s="4">
        <f t="shared" ca="1" si="200"/>
        <v>41.281913690970576</v>
      </c>
      <c r="H1634" s="4">
        <f t="shared" ca="1" si="207"/>
        <v>21.758441707184929</v>
      </c>
      <c r="I1634" s="4">
        <f ca="1">User_Model_Calcs!B1634-Sat_Data!$B$5</f>
        <v>10.554458376145931</v>
      </c>
      <c r="J1634" s="4">
        <f ca="1">(Earth_Data!$B$1/SQRT(1-Earth_Data!$B$2^2*SIN(RADIANS(User_Model_Calcs!A1634))^2))*COS(RADIANS(User_Model_Calcs!A1634))</f>
        <v>5529.7367917459815</v>
      </c>
      <c r="K1634" s="4">
        <f ca="1">((Earth_Data!$B$1*(1-Earth_Data!$B$2^2))/SQRT(1-Earth_Data!$B$2^2*SIN(RADIANS(User_Model_Calcs!A1634))^2))*SIN(RADIANS(User_Model_Calcs!A1634))</f>
        <v>-3167.8144439391081</v>
      </c>
      <c r="L1634" s="4">
        <f t="shared" ca="1" si="201"/>
        <v>-29.80705530599603</v>
      </c>
      <c r="M1634" s="4">
        <f t="shared" ca="1" si="202"/>
        <v>6372.8358944208176</v>
      </c>
      <c r="N1634" s="4">
        <f ca="1">SQRT(User_Model_Calcs!M1634^2+Sat_Data!$B$3^2-2*User_Model_Calcs!M1634*Sat_Data!$B$3*COS(RADIANS(L1634))*COS(RADIANS(I1634)))</f>
        <v>36878.231816215208</v>
      </c>
      <c r="O1634" s="4">
        <f ca="1">DEGREES(ACOS(((Earth_Data!$B$1+Sat_Data!$B$2)/User_Model_Calcs!N1634)*SQRT(1-COS(RADIANS(User_Model_Calcs!I1634))^2*COS(RADIANS(User_Model_Calcs!A1634))^2)))</f>
        <v>53.178571143520834</v>
      </c>
      <c r="P1634" s="4">
        <f t="shared" ca="1" si="203"/>
        <v>20.45276812153876</v>
      </c>
    </row>
    <row r="1635" spans="1:16" x14ac:dyDescent="0.25">
      <c r="A1635" s="4">
        <f t="shared" ca="1" si="204"/>
        <v>-17.732192144833945</v>
      </c>
      <c r="B1635" s="4">
        <f t="shared" ca="1" si="205"/>
        <v>134.04909007462558</v>
      </c>
      <c r="C1635" s="4">
        <v>4884</v>
      </c>
      <c r="D1635" s="4">
        <f t="shared" ca="1" si="206"/>
        <v>0.75</v>
      </c>
      <c r="E1635" s="4">
        <v>0.55000000000000004</v>
      </c>
      <c r="F1635" s="4">
        <v>19.899999999999999</v>
      </c>
      <c r="G1635" s="4">
        <f t="shared" ca="1" si="200"/>
        <v>41.281913690970576</v>
      </c>
      <c r="H1635" s="4">
        <f t="shared" ca="1" si="207"/>
        <v>20.195649172453621</v>
      </c>
      <c r="I1635" s="4">
        <f ca="1">User_Model_Calcs!B1635-Sat_Data!$B$5</f>
        <v>24.049090074625582</v>
      </c>
      <c r="J1635" s="4">
        <f ca="1">(Earth_Data!$B$1/SQRT(1-Earth_Data!$B$2^2*SIN(RADIANS(User_Model_Calcs!A1635))^2))*COS(RADIANS(User_Model_Calcs!A1635))</f>
        <v>6077.0049922548769</v>
      </c>
      <c r="K1635" s="4">
        <f ca="1">((Earth_Data!$B$1*(1-Earth_Data!$B$2^2))/SQRT(1-Earth_Data!$B$2^2*SIN(RADIANS(User_Model_Calcs!A1635))^2))*SIN(RADIANS(User_Model_Calcs!A1635))</f>
        <v>-1930.1738804343581</v>
      </c>
      <c r="L1635" s="4">
        <f t="shared" ca="1" si="201"/>
        <v>-17.620850884447421</v>
      </c>
      <c r="M1635" s="4">
        <f t="shared" ca="1" si="202"/>
        <v>6376.1713343198144</v>
      </c>
      <c r="N1635" s="4">
        <f ca="1">SQRT(User_Model_Calcs!M1635^2+Sat_Data!$B$3^2-2*User_Model_Calcs!M1635*Sat_Data!$B$3*COS(RADIANS(L1635))*COS(RADIANS(I1635)))</f>
        <v>36749.019427265521</v>
      </c>
      <c r="O1635" s="4">
        <f ca="1">DEGREES(ACOS(((Earth_Data!$B$1+Sat_Data!$B$2)/User_Model_Calcs!N1635)*SQRT(1-COS(RADIANS(User_Model_Calcs!I1635))^2*COS(RADIANS(User_Model_Calcs!A1635))^2)))</f>
        <v>55.522181252096644</v>
      </c>
      <c r="P1635" s="4">
        <f t="shared" ca="1" si="203"/>
        <v>55.686572175894831</v>
      </c>
    </row>
    <row r="1636" spans="1:16" x14ac:dyDescent="0.25">
      <c r="A1636" s="4">
        <f t="shared" ca="1" si="204"/>
        <v>-27.909559428201028</v>
      </c>
      <c r="B1636" s="4">
        <f t="shared" ca="1" si="205"/>
        <v>145.62911203522376</v>
      </c>
      <c r="C1636" s="4">
        <v>4885</v>
      </c>
      <c r="D1636" s="4">
        <f t="shared" ca="1" si="206"/>
        <v>0.75</v>
      </c>
      <c r="E1636" s="4">
        <v>0.55000000000000004</v>
      </c>
      <c r="F1636" s="4">
        <v>19.899999999999999</v>
      </c>
      <c r="G1636" s="4">
        <f t="shared" ca="1" si="200"/>
        <v>41.281913690970576</v>
      </c>
      <c r="H1636" s="4">
        <f t="shared" ca="1" si="207"/>
        <v>15.605700371159788</v>
      </c>
      <c r="I1636" s="4">
        <f ca="1">User_Model_Calcs!B1636-Sat_Data!$B$5</f>
        <v>35.629112035223756</v>
      </c>
      <c r="J1636" s="4">
        <f ca="1">(Earth_Data!$B$1/SQRT(1-Earth_Data!$B$2^2*SIN(RADIANS(User_Model_Calcs!A1636))^2))*COS(RADIANS(User_Model_Calcs!A1636))</f>
        <v>5640.4209313366846</v>
      </c>
      <c r="K1636" s="4">
        <f ca="1">((Earth_Data!$B$1*(1-Earth_Data!$B$2^2))/SQRT(1-Earth_Data!$B$2^2*SIN(RADIANS(User_Model_Calcs!A1636))^2))*SIN(RADIANS(User_Model_Calcs!A1636))</f>
        <v>-2967.6532609453907</v>
      </c>
      <c r="L1636" s="4">
        <f t="shared" ca="1" si="201"/>
        <v>-27.750670289243342</v>
      </c>
      <c r="M1636" s="4">
        <f t="shared" ca="1" si="202"/>
        <v>6373.4852443432237</v>
      </c>
      <c r="N1636" s="4">
        <f ca="1">SQRT(User_Model_Calcs!M1636^2+Sat_Data!$B$3^2-2*User_Model_Calcs!M1636*Sat_Data!$B$3*COS(RADIANS(L1636))*COS(RADIANS(I1636)))</f>
        <v>37839.50075544243</v>
      </c>
      <c r="O1636" s="4">
        <f ca="1">DEGREES(ACOS(((Earth_Data!$B$1+Sat_Data!$B$2)/User_Model_Calcs!N1636)*SQRT(1-COS(RADIANS(User_Model_Calcs!I1636))^2*COS(RADIANS(User_Model_Calcs!A1636))^2)))</f>
        <v>39.168864238553468</v>
      </c>
      <c r="P1636" s="4">
        <f t="shared" ca="1" si="203"/>
        <v>56.851364250287304</v>
      </c>
    </row>
    <row r="1637" spans="1:16" x14ac:dyDescent="0.25">
      <c r="A1637" s="4">
        <f t="shared" ca="1" si="204"/>
        <v>-36.031101824502684</v>
      </c>
      <c r="B1637" s="4">
        <f t="shared" ca="1" si="205"/>
        <v>138.90533576606595</v>
      </c>
      <c r="C1637" s="4">
        <v>4886</v>
      </c>
      <c r="D1637" s="4">
        <f t="shared" ca="1" si="206"/>
        <v>1.2</v>
      </c>
      <c r="E1637" s="4">
        <v>0.55000000000000004</v>
      </c>
      <c r="F1637" s="4">
        <v>19.899999999999999</v>
      </c>
      <c r="G1637" s="4">
        <f t="shared" ca="1" si="200"/>
        <v>45.364313344089069</v>
      </c>
      <c r="H1637" s="4">
        <f t="shared" ca="1" si="207"/>
        <v>15.262319590468334</v>
      </c>
      <c r="I1637" s="4">
        <f ca="1">User_Model_Calcs!B1637-Sat_Data!$B$5</f>
        <v>28.905335766065946</v>
      </c>
      <c r="J1637" s="4">
        <f ca="1">(Earth_Data!$B$1/SQRT(1-Earth_Data!$B$2^2*SIN(RADIANS(User_Model_Calcs!A1637))^2))*COS(RADIANS(User_Model_Calcs!A1637))</f>
        <v>5163.9720990487122</v>
      </c>
      <c r="K1637" s="4">
        <f ca="1">((Earth_Data!$B$1*(1-Earth_Data!$B$2^2))/SQRT(1-Earth_Data!$B$2^2*SIN(RADIANS(User_Model_Calcs!A1637))^2))*SIN(RADIANS(User_Model_Calcs!A1637))</f>
        <v>-3730.9844153896188</v>
      </c>
      <c r="L1637" s="4">
        <f t="shared" ca="1" si="201"/>
        <v>-35.848217492831608</v>
      </c>
      <c r="M1637" s="4">
        <f t="shared" ca="1" si="202"/>
        <v>6370.7811567839763</v>
      </c>
      <c r="N1637" s="4">
        <f ca="1">SQRT(User_Model_Calcs!M1637^2+Sat_Data!$B$3^2-2*User_Model_Calcs!M1637*Sat_Data!$B$3*COS(RADIANS(L1637))*COS(RADIANS(I1637)))</f>
        <v>37910.204346119062</v>
      </c>
      <c r="O1637" s="4">
        <f ca="1">DEGREES(ACOS(((Earth_Data!$B$1+Sat_Data!$B$2)/User_Model_Calcs!N1637)*SQRT(1-COS(RADIANS(User_Model_Calcs!I1637))^2*COS(RADIANS(User_Model_Calcs!A1637))^2)))</f>
        <v>38.231846919170529</v>
      </c>
      <c r="P1637" s="4">
        <f t="shared" ca="1" si="203"/>
        <v>43.188184051355698</v>
      </c>
    </row>
    <row r="1638" spans="1:16" x14ac:dyDescent="0.25">
      <c r="A1638" s="4">
        <f t="shared" ca="1" si="204"/>
        <v>-27.0823800230676</v>
      </c>
      <c r="B1638" s="4">
        <f t="shared" ca="1" si="205"/>
        <v>145.50547125410509</v>
      </c>
      <c r="C1638" s="4">
        <v>4887</v>
      </c>
      <c r="D1638" s="4">
        <f t="shared" ca="1" si="206"/>
        <v>0.75</v>
      </c>
      <c r="E1638" s="4">
        <v>0.55000000000000004</v>
      </c>
      <c r="F1638" s="4">
        <v>19.899999999999999</v>
      </c>
      <c r="G1638" s="4">
        <f t="shared" ca="1" si="200"/>
        <v>41.281913690970576</v>
      </c>
      <c r="H1638" s="4">
        <f t="shared" ca="1" si="207"/>
        <v>14.095608387203129</v>
      </c>
      <c r="I1638" s="4">
        <f ca="1">User_Model_Calcs!B1638-Sat_Data!$B$5</f>
        <v>35.505471254105089</v>
      </c>
      <c r="J1638" s="4">
        <f ca="1">(Earth_Data!$B$1/SQRT(1-Earth_Data!$B$2^2*SIN(RADIANS(User_Model_Calcs!A1638))^2))*COS(RADIANS(User_Model_Calcs!A1638))</f>
        <v>5682.7391631055843</v>
      </c>
      <c r="K1638" s="4">
        <f ca="1">((Earth_Data!$B$1*(1-Earth_Data!$B$2^2))/SQRT(1-Earth_Data!$B$2^2*SIN(RADIANS(User_Model_Calcs!A1638))^2))*SIN(RADIANS(User_Model_Calcs!A1638))</f>
        <v>-2886.3467592094098</v>
      </c>
      <c r="L1638" s="4">
        <f t="shared" ca="1" si="201"/>
        <v>-26.926684612538722</v>
      </c>
      <c r="M1638" s="4">
        <f t="shared" ca="1" si="202"/>
        <v>6373.7368952830666</v>
      </c>
      <c r="N1638" s="4">
        <f ca="1">SQRT(User_Model_Calcs!M1638^2+Sat_Data!$B$3^2-2*User_Model_Calcs!M1638*Sat_Data!$B$3*COS(RADIANS(L1638))*COS(RADIANS(I1638)))</f>
        <v>37793.239169687309</v>
      </c>
      <c r="O1638" s="4">
        <f ca="1">DEGREES(ACOS(((Earth_Data!$B$1+Sat_Data!$B$2)/User_Model_Calcs!N1638)*SQRT(1-COS(RADIANS(User_Model_Calcs!I1638))^2*COS(RADIANS(User_Model_Calcs!A1638))^2)))</f>
        <v>39.768196873343506</v>
      </c>
      <c r="P1638" s="4">
        <f t="shared" ca="1" si="203"/>
        <v>57.45651885272283</v>
      </c>
    </row>
    <row r="1639" spans="1:16" x14ac:dyDescent="0.25">
      <c r="A1639" s="4">
        <f t="shared" ca="1" si="204"/>
        <v>-40.961696117500274</v>
      </c>
      <c r="B1639" s="4">
        <f t="shared" ca="1" si="205"/>
        <v>138.85464744857967</v>
      </c>
      <c r="C1639" s="4">
        <v>4888</v>
      </c>
      <c r="D1639" s="4">
        <f t="shared" ca="1" si="206"/>
        <v>1.2</v>
      </c>
      <c r="E1639" s="4">
        <v>0.55000000000000004</v>
      </c>
      <c r="F1639" s="4">
        <v>19.899999999999999</v>
      </c>
      <c r="G1639" s="4">
        <f t="shared" ca="1" si="200"/>
        <v>45.364313344089069</v>
      </c>
      <c r="H1639" s="4">
        <f t="shared" ca="1" si="207"/>
        <v>14.042623970291013</v>
      </c>
      <c r="I1639" s="4">
        <f ca="1">User_Model_Calcs!B1639-Sat_Data!$B$5</f>
        <v>28.854647448579669</v>
      </c>
      <c r="J1639" s="4">
        <f ca="1">(Earth_Data!$B$1/SQRT(1-Earth_Data!$B$2^2*SIN(RADIANS(User_Model_Calcs!A1639))^2))*COS(RADIANS(User_Model_Calcs!A1639))</f>
        <v>4823.3830804731351</v>
      </c>
      <c r="K1639" s="4">
        <f ca="1">((Earth_Data!$B$1*(1-Earth_Data!$B$2^2))/SQRT(1-Earth_Data!$B$2^2*SIN(RADIANS(User_Model_Calcs!A1639))^2))*SIN(RADIANS(User_Model_Calcs!A1639))</f>
        <v>-4159.2134188722739</v>
      </c>
      <c r="L1639" s="4">
        <f t="shared" ca="1" si="201"/>
        <v>-40.771267587673556</v>
      </c>
      <c r="M1639" s="4">
        <f t="shared" ca="1" si="202"/>
        <v>6368.9936885446587</v>
      </c>
      <c r="N1639" s="4">
        <f ca="1">SQRT(User_Model_Calcs!M1639^2+Sat_Data!$B$3^2-2*User_Model_Calcs!M1639*Sat_Data!$B$3*COS(RADIANS(L1639))*COS(RADIANS(I1639)))</f>
        <v>38237.811148294131</v>
      </c>
      <c r="O1639" s="4">
        <f ca="1">DEGREES(ACOS(((Earth_Data!$B$1+Sat_Data!$B$2)/User_Model_Calcs!N1639)*SQRT(1-COS(RADIANS(User_Model_Calcs!I1639))^2*COS(RADIANS(User_Model_Calcs!A1639))^2)))</f>
        <v>34.202704920527644</v>
      </c>
      <c r="P1639" s="4">
        <f t="shared" ca="1" si="203"/>
        <v>40.047252386201144</v>
      </c>
    </row>
    <row r="1640" spans="1:16" x14ac:dyDescent="0.25">
      <c r="A1640" s="4">
        <f t="shared" ca="1" si="204"/>
        <v>-13.570182934044846</v>
      </c>
      <c r="B1640" s="4">
        <f t="shared" ca="1" si="205"/>
        <v>147.05740563613523</v>
      </c>
      <c r="C1640" s="4">
        <v>4889</v>
      </c>
      <c r="D1640" s="4">
        <f t="shared" ca="1" si="206"/>
        <v>1.2</v>
      </c>
      <c r="E1640" s="4">
        <v>0.55000000000000004</v>
      </c>
      <c r="F1640" s="4">
        <v>19.899999999999999</v>
      </c>
      <c r="G1640" s="4">
        <f t="shared" ca="1" si="200"/>
        <v>45.364313344089069</v>
      </c>
      <c r="H1640" s="4">
        <f t="shared" ca="1" si="207"/>
        <v>18.282682206258713</v>
      </c>
      <c r="I1640" s="4">
        <f ca="1">User_Model_Calcs!B1640-Sat_Data!$B$5</f>
        <v>37.057405636135229</v>
      </c>
      <c r="J1640" s="4">
        <f ca="1">(Earth_Data!$B$1/SQRT(1-Earth_Data!$B$2^2*SIN(RADIANS(User_Model_Calcs!A1640))^2))*COS(RADIANS(User_Model_Calcs!A1640))</f>
        <v>6201.2258555826493</v>
      </c>
      <c r="K1640" s="4">
        <f ca="1">((Earth_Data!$B$1*(1-Earth_Data!$B$2^2))/SQRT(1-Earth_Data!$B$2^2*SIN(RADIANS(User_Model_Calcs!A1640))^2))*SIN(RADIANS(User_Model_Calcs!A1640))</f>
        <v>-1486.798347530955</v>
      </c>
      <c r="L1640" s="4">
        <f t="shared" ca="1" si="201"/>
        <v>-13.482664420351975</v>
      </c>
      <c r="M1640" s="4">
        <f t="shared" ca="1" si="202"/>
        <v>6376.9719646684616</v>
      </c>
      <c r="N1640" s="4">
        <f ca="1">SQRT(User_Model_Calcs!M1640^2+Sat_Data!$B$3^2-2*User_Model_Calcs!M1640*Sat_Data!$B$3*COS(RADIANS(L1640))*COS(RADIANS(I1640)))</f>
        <v>37432.052777211436</v>
      </c>
      <c r="O1640" s="4">
        <f ca="1">DEGREES(ACOS(((Earth_Data!$B$1+Sat_Data!$B$2)/User_Model_Calcs!N1640)*SQRT(1-COS(RADIANS(User_Model_Calcs!I1640))^2*COS(RADIANS(User_Model_Calcs!A1640))^2)))</f>
        <v>44.699128185887531</v>
      </c>
      <c r="P1640" s="4">
        <f t="shared" ca="1" si="203"/>
        <v>72.738693917747369</v>
      </c>
    </row>
    <row r="1641" spans="1:16" x14ac:dyDescent="0.25">
      <c r="A1641" s="4">
        <f t="shared" ca="1" si="204"/>
        <v>-29.064863801217463</v>
      </c>
      <c r="B1641" s="4">
        <f t="shared" ca="1" si="205"/>
        <v>151.26158359103073</v>
      </c>
      <c r="C1641" s="4">
        <v>4890</v>
      </c>
      <c r="D1641" s="4">
        <f t="shared" ca="1" si="206"/>
        <v>1.2</v>
      </c>
      <c r="E1641" s="4">
        <v>0.55000000000000004</v>
      </c>
      <c r="F1641" s="4">
        <v>19.899999999999999</v>
      </c>
      <c r="G1641" s="4">
        <f t="shared" ca="1" si="200"/>
        <v>45.364313344089069</v>
      </c>
      <c r="H1641" s="4">
        <f t="shared" ca="1" si="207"/>
        <v>18.560642349200585</v>
      </c>
      <c r="I1641" s="4">
        <f ca="1">User_Model_Calcs!B1641-Sat_Data!$B$5</f>
        <v>41.261583591030728</v>
      </c>
      <c r="J1641" s="4">
        <f ca="1">(Earth_Data!$B$1/SQRT(1-Earth_Data!$B$2^2*SIN(RADIANS(User_Model_Calcs!A1641))^2))*COS(RADIANS(User_Model_Calcs!A1641))</f>
        <v>5579.3519301015713</v>
      </c>
      <c r="K1641" s="4">
        <f ca="1">((Earth_Data!$B$1*(1-Earth_Data!$B$2^2))/SQRT(1-Earth_Data!$B$2^2*SIN(RADIANS(User_Model_Calcs!A1641))^2))*SIN(RADIANS(User_Model_Calcs!A1641))</f>
        <v>-3080.1881844728086</v>
      </c>
      <c r="L1641" s="4">
        <f t="shared" ca="1" si="201"/>
        <v>-28.901735059650896</v>
      </c>
      <c r="M1641" s="4">
        <f t="shared" ca="1" si="202"/>
        <v>6373.1253880411005</v>
      </c>
      <c r="N1641" s="4">
        <f ca="1">SQRT(User_Model_Calcs!M1641^2+Sat_Data!$B$3^2-2*User_Model_Calcs!M1641*Sat_Data!$B$3*COS(RADIANS(L1641))*COS(RADIANS(I1641)))</f>
        <v>38272.12649134198</v>
      </c>
      <c r="O1641" s="4">
        <f ca="1">DEGREES(ACOS(((Earth_Data!$B$1+Sat_Data!$B$2)/User_Model_Calcs!N1641)*SQRT(1-COS(RADIANS(User_Model_Calcs!I1641))^2*COS(RADIANS(User_Model_Calcs!A1641))^2)))</f>
        <v>33.848472988480793</v>
      </c>
      <c r="P1641" s="4">
        <f t="shared" ca="1" si="203"/>
        <v>61.025725527645051</v>
      </c>
    </row>
    <row r="1642" spans="1:16" x14ac:dyDescent="0.25">
      <c r="A1642" s="4">
        <f t="shared" ca="1" si="204"/>
        <v>-22.691068517764602</v>
      </c>
      <c r="B1642" s="4">
        <f t="shared" ca="1" si="205"/>
        <v>134.33484028380786</v>
      </c>
      <c r="C1642" s="4">
        <v>4891</v>
      </c>
      <c r="D1642" s="4">
        <f t="shared" ca="1" si="206"/>
        <v>1.2</v>
      </c>
      <c r="E1642" s="4">
        <v>0.55000000000000004</v>
      </c>
      <c r="F1642" s="4">
        <v>19.899999999999999</v>
      </c>
      <c r="G1642" s="4">
        <f t="shared" ca="1" si="200"/>
        <v>45.364313344089069</v>
      </c>
      <c r="H1642" s="4">
        <f t="shared" ca="1" si="207"/>
        <v>20.469295047263756</v>
      </c>
      <c r="I1642" s="4">
        <f ca="1">User_Model_Calcs!B1642-Sat_Data!$B$5</f>
        <v>24.334840283807864</v>
      </c>
      <c r="J1642" s="4">
        <f ca="1">(Earth_Data!$B$1/SQRT(1-Earth_Data!$B$2^2*SIN(RADIANS(User_Model_Calcs!A1642))^2))*COS(RADIANS(User_Model_Calcs!A1642))</f>
        <v>5887.3940264128514</v>
      </c>
      <c r="K1642" s="4">
        <f ca="1">((Earth_Data!$B$1*(1-Earth_Data!$B$2^2))/SQRT(1-Earth_Data!$B$2^2*SIN(RADIANS(User_Model_Calcs!A1642))^2))*SIN(RADIANS(User_Model_Calcs!A1642))</f>
        <v>-2445.1923067577004</v>
      </c>
      <c r="L1642" s="4">
        <f t="shared" ca="1" si="201"/>
        <v>-22.554419676751653</v>
      </c>
      <c r="M1642" s="4">
        <f t="shared" ca="1" si="202"/>
        <v>6374.9803010886835</v>
      </c>
      <c r="N1642" s="4">
        <f ca="1">SQRT(User_Model_Calcs!M1642^2+Sat_Data!$B$3^2-2*User_Model_Calcs!M1642*Sat_Data!$B$3*COS(RADIANS(L1642))*COS(RADIANS(I1642)))</f>
        <v>36960.675513956681</v>
      </c>
      <c r="O1642" s="4">
        <f ca="1">DEGREES(ACOS(((Earth_Data!$B$1+Sat_Data!$B$2)/User_Model_Calcs!N1642)*SQRT(1-COS(RADIANS(User_Model_Calcs!I1642))^2*COS(RADIANS(User_Model_Calcs!A1642))^2)))</f>
        <v>51.839738842718255</v>
      </c>
      <c r="P1642" s="4">
        <f t="shared" ca="1" si="203"/>
        <v>49.536308900249786</v>
      </c>
    </row>
    <row r="1643" spans="1:16" x14ac:dyDescent="0.25">
      <c r="A1643" s="4">
        <f t="shared" ca="1" si="204"/>
        <v>-21.448701865430742</v>
      </c>
      <c r="B1643" s="4">
        <f t="shared" ca="1" si="205"/>
        <v>132.87358054312901</v>
      </c>
      <c r="C1643" s="4">
        <v>4892</v>
      </c>
      <c r="D1643" s="4">
        <f t="shared" ca="1" si="206"/>
        <v>0.75</v>
      </c>
      <c r="E1643" s="4">
        <v>0.55000000000000004</v>
      </c>
      <c r="F1643" s="4">
        <v>19.899999999999999</v>
      </c>
      <c r="G1643" s="4">
        <f t="shared" ca="1" si="200"/>
        <v>41.281913690970576</v>
      </c>
      <c r="H1643" s="4">
        <f t="shared" ca="1" si="207"/>
        <v>22.641654900203839</v>
      </c>
      <c r="I1643" s="4">
        <f ca="1">User_Model_Calcs!B1643-Sat_Data!$B$5</f>
        <v>22.873580543129009</v>
      </c>
      <c r="J1643" s="4">
        <f ca="1">(Earth_Data!$B$1/SQRT(1-Earth_Data!$B$2^2*SIN(RADIANS(User_Model_Calcs!A1643))^2))*COS(RADIANS(User_Model_Calcs!A1643))</f>
        <v>5939.0827908765414</v>
      </c>
      <c r="K1643" s="4">
        <f ca="1">((Earth_Data!$B$1*(1-Earth_Data!$B$2^2))/SQRT(1-Earth_Data!$B$2^2*SIN(RADIANS(User_Model_Calcs!A1643))^2))*SIN(RADIANS(User_Model_Calcs!A1643))</f>
        <v>-2317.7061442005988</v>
      </c>
      <c r="L1643" s="4">
        <f t="shared" ca="1" si="201"/>
        <v>-21.318040361990729</v>
      </c>
      <c r="M1643" s="4">
        <f t="shared" ca="1" si="202"/>
        <v>6375.3012609406233</v>
      </c>
      <c r="N1643" s="4">
        <f ca="1">SQRT(User_Model_Calcs!M1643^2+Sat_Data!$B$3^2-2*User_Model_Calcs!M1643*Sat_Data!$B$3*COS(RADIANS(L1643))*COS(RADIANS(I1643)))</f>
        <v>36837.611738031468</v>
      </c>
      <c r="O1643" s="4">
        <f ca="1">DEGREES(ACOS(((Earth_Data!$B$1+Sat_Data!$B$2)/User_Model_Calcs!N1643)*SQRT(1-COS(RADIANS(User_Model_Calcs!I1643))^2*COS(RADIANS(User_Model_Calcs!A1643))^2)))</f>
        <v>53.930299907470904</v>
      </c>
      <c r="P1643" s="4">
        <f t="shared" ca="1" si="203"/>
        <v>49.08216054655869</v>
      </c>
    </row>
    <row r="1644" spans="1:16" x14ac:dyDescent="0.25">
      <c r="A1644" s="4">
        <f t="shared" ca="1" si="204"/>
        <v>-28.958865024366112</v>
      </c>
      <c r="B1644" s="4">
        <f t="shared" ca="1" si="205"/>
        <v>114.47479703628828</v>
      </c>
      <c r="C1644" s="4">
        <v>4893</v>
      </c>
      <c r="D1644" s="4">
        <f t="shared" ca="1" si="206"/>
        <v>3</v>
      </c>
      <c r="E1644" s="4">
        <v>0.55000000000000004</v>
      </c>
      <c r="F1644" s="4">
        <v>19.899999999999999</v>
      </c>
      <c r="G1644" s="4">
        <f t="shared" ca="1" si="200"/>
        <v>53.323113517529826</v>
      </c>
      <c r="H1644" s="4">
        <f t="shared" ca="1" si="207"/>
        <v>23.705999541824966</v>
      </c>
      <c r="I1644" s="4">
        <f ca="1">User_Model_Calcs!B1644-Sat_Data!$B$5</f>
        <v>4.4747970362882796</v>
      </c>
      <c r="J1644" s="4">
        <f ca="1">(Earth_Data!$B$1/SQRT(1-Earth_Data!$B$2^2*SIN(RADIANS(User_Model_Calcs!A1644))^2))*COS(RADIANS(User_Model_Calcs!A1644))</f>
        <v>5585.0498334575477</v>
      </c>
      <c r="K1644" s="4">
        <f ca="1">((Earth_Data!$B$1*(1-Earth_Data!$B$2^2))/SQRT(1-Earth_Data!$B$2^2*SIN(RADIANS(User_Model_Calcs!A1644))^2))*SIN(RADIANS(User_Model_Calcs!A1644))</f>
        <v>-3069.9139128116694</v>
      </c>
      <c r="L1644" s="4">
        <f t="shared" ca="1" si="201"/>
        <v>-28.796114373532564</v>
      </c>
      <c r="M1644" s="4">
        <f t="shared" ca="1" si="202"/>
        <v>6373.1587987652429</v>
      </c>
      <c r="N1644" s="4">
        <f ca="1">SQRT(User_Model_Calcs!M1644^2+Sat_Data!$B$3^2-2*User_Model_Calcs!M1644*Sat_Data!$B$3*COS(RADIANS(L1644))*COS(RADIANS(I1644)))</f>
        <v>36727.236034175927</v>
      </c>
      <c r="O1644" s="4">
        <f ca="1">DEGREES(ACOS(((Earth_Data!$B$1+Sat_Data!$B$2)/User_Model_Calcs!N1644)*SQRT(1-COS(RADIANS(User_Model_Calcs!I1644))^2*COS(RADIANS(User_Model_Calcs!A1644))^2)))</f>
        <v>55.850452250478405</v>
      </c>
      <c r="P1644" s="4">
        <f t="shared" ca="1" si="203"/>
        <v>9.1814133311405381</v>
      </c>
    </row>
    <row r="1645" spans="1:16" x14ac:dyDescent="0.25">
      <c r="A1645" s="4">
        <f t="shared" ca="1" si="204"/>
        <v>-34.812881327243041</v>
      </c>
      <c r="B1645" s="4">
        <f t="shared" ca="1" si="205"/>
        <v>145.97545377125812</v>
      </c>
      <c r="C1645" s="4">
        <v>4894</v>
      </c>
      <c r="D1645" s="4">
        <f t="shared" ca="1" si="206"/>
        <v>0.75</v>
      </c>
      <c r="E1645" s="4">
        <v>0.55000000000000004</v>
      </c>
      <c r="F1645" s="4">
        <v>19.899999999999999</v>
      </c>
      <c r="G1645" s="4">
        <f t="shared" ca="1" si="200"/>
        <v>41.281913690970576</v>
      </c>
      <c r="H1645" s="4">
        <f t="shared" ca="1" si="207"/>
        <v>14.362708516120847</v>
      </c>
      <c r="I1645" s="4">
        <f ca="1">User_Model_Calcs!B1645-Sat_Data!$B$5</f>
        <v>35.975453771258117</v>
      </c>
      <c r="J1645" s="4">
        <f ca="1">(Earth_Data!$B$1/SQRT(1-Earth_Data!$B$2^2*SIN(RADIANS(User_Model_Calcs!A1645))^2))*COS(RADIANS(User_Model_Calcs!A1645))</f>
        <v>5242.3083512187413</v>
      </c>
      <c r="K1645" s="4">
        <f ca="1">((Earth_Data!$B$1*(1-Earth_Data!$B$2^2))/SQRT(1-Earth_Data!$B$2^2*SIN(RADIANS(User_Model_Calcs!A1645))^2))*SIN(RADIANS(User_Model_Calcs!A1645))</f>
        <v>-3620.8442373717889</v>
      </c>
      <c r="L1645" s="4">
        <f t="shared" ca="1" si="201"/>
        <v>-34.632703383666154</v>
      </c>
      <c r="M1645" s="4">
        <f t="shared" ca="1" si="202"/>
        <v>6371.2094488068942</v>
      </c>
      <c r="N1645" s="4">
        <f ca="1">SQRT(User_Model_Calcs!M1645^2+Sat_Data!$B$3^2-2*User_Model_Calcs!M1645*Sat_Data!$B$3*COS(RADIANS(L1645))*COS(RADIANS(I1645)))</f>
        <v>38218.446594921297</v>
      </c>
      <c r="O1645" s="4">
        <f ca="1">DEGREES(ACOS(((Earth_Data!$B$1+Sat_Data!$B$2)/User_Model_Calcs!N1645)*SQRT(1-COS(RADIANS(User_Model_Calcs!I1645))^2*COS(RADIANS(User_Model_Calcs!A1645))^2)))</f>
        <v>34.461076289831709</v>
      </c>
      <c r="P1645" s="4">
        <f t="shared" ca="1" si="203"/>
        <v>51.815577838048128</v>
      </c>
    </row>
    <row r="1646" spans="1:16" x14ac:dyDescent="0.25">
      <c r="A1646" s="4">
        <f t="shared" ca="1" si="204"/>
        <v>-41.42723120510631</v>
      </c>
      <c r="B1646" s="4">
        <f t="shared" ca="1" si="205"/>
        <v>110.44173656244854</v>
      </c>
      <c r="C1646" s="4">
        <v>4895</v>
      </c>
      <c r="D1646" s="4">
        <f t="shared" ca="1" si="206"/>
        <v>1.2</v>
      </c>
      <c r="E1646" s="4">
        <v>0.55000000000000004</v>
      </c>
      <c r="F1646" s="4">
        <v>19.899999999999999</v>
      </c>
      <c r="G1646" s="4">
        <f t="shared" ca="1" si="200"/>
        <v>45.364313344089069</v>
      </c>
      <c r="H1646" s="4">
        <f t="shared" ca="1" si="207"/>
        <v>20.511945489070275</v>
      </c>
      <c r="I1646" s="4">
        <f ca="1">User_Model_Calcs!B1646-Sat_Data!$B$5</f>
        <v>0.44173656244853987</v>
      </c>
      <c r="J1646" s="4">
        <f ca="1">(Earth_Data!$B$1/SQRT(1-Earth_Data!$B$2^2*SIN(RADIANS(User_Model_Calcs!A1646))^2))*COS(RADIANS(User_Model_Calcs!A1646))</f>
        <v>4789.3318535138433</v>
      </c>
      <c r="K1646" s="4">
        <f ca="1">((Earth_Data!$B$1*(1-Earth_Data!$B$2^2))/SQRT(1-Earth_Data!$B$2^2*SIN(RADIANS(User_Model_Calcs!A1646))^2))*SIN(RADIANS(User_Model_Calcs!A1646))</f>
        <v>-4198.1174021366496</v>
      </c>
      <c r="L1646" s="4">
        <f t="shared" ca="1" si="201"/>
        <v>-41.23637839615543</v>
      </c>
      <c r="M1646" s="4">
        <f t="shared" ca="1" si="202"/>
        <v>6368.8216590830143</v>
      </c>
      <c r="N1646" s="4">
        <f ca="1">SQRT(User_Model_Calcs!M1646^2+Sat_Data!$B$3^2-2*User_Model_Calcs!M1646*Sat_Data!$B$3*COS(RADIANS(L1646))*COS(RADIANS(I1646)))</f>
        <v>37610.005010903493</v>
      </c>
      <c r="O1646" s="4">
        <f ca="1">DEGREES(ACOS(((Earth_Data!$B$1+Sat_Data!$B$2)/User_Model_Calcs!N1646)*SQRT(1-COS(RADIANS(User_Model_Calcs!I1646))^2*COS(RADIANS(User_Model_Calcs!A1646))^2)))</f>
        <v>42.113576669226745</v>
      </c>
      <c r="P1646" s="4">
        <f t="shared" ca="1" si="203"/>
        <v>0.66759330116580573</v>
      </c>
    </row>
    <row r="1647" spans="1:16" x14ac:dyDescent="0.25">
      <c r="A1647" s="4">
        <f t="shared" ca="1" si="204"/>
        <v>-33.70794513076607</v>
      </c>
      <c r="B1647" s="4">
        <f t="shared" ca="1" si="205"/>
        <v>159.03279003597947</v>
      </c>
      <c r="C1647" s="4">
        <v>4896</v>
      </c>
      <c r="D1647" s="4">
        <f t="shared" ca="1" si="206"/>
        <v>0.75</v>
      </c>
      <c r="E1647" s="4">
        <v>0.55000000000000004</v>
      </c>
      <c r="F1647" s="4">
        <v>19.899999999999999</v>
      </c>
      <c r="G1647" s="4">
        <f t="shared" ca="1" si="200"/>
        <v>41.281913690970576</v>
      </c>
      <c r="H1647" s="4">
        <f t="shared" ca="1" si="207"/>
        <v>16.521479554563729</v>
      </c>
      <c r="I1647" s="4">
        <f ca="1">User_Model_Calcs!B1647-Sat_Data!$B$5</f>
        <v>49.032790035979474</v>
      </c>
      <c r="J1647" s="4">
        <f ca="1">(Earth_Data!$B$1/SQRT(1-Earth_Data!$B$2^2*SIN(RADIANS(User_Model_Calcs!A1647))^2))*COS(RADIANS(User_Model_Calcs!A1647))</f>
        <v>5311.3072767075928</v>
      </c>
      <c r="K1647" s="4">
        <f ca="1">((Earth_Data!$B$1*(1-Earth_Data!$B$2^2))/SQRT(1-Earth_Data!$B$2^2*SIN(RADIANS(User_Model_Calcs!A1647))^2))*SIN(RADIANS(User_Model_Calcs!A1647))</f>
        <v>-3519.545385057696</v>
      </c>
      <c r="L1647" s="4">
        <f t="shared" ca="1" si="201"/>
        <v>-33.530502788597389</v>
      </c>
      <c r="M1647" s="4">
        <f t="shared" ca="1" si="202"/>
        <v>6371.5920071115625</v>
      </c>
      <c r="N1647" s="4">
        <f ca="1">SQRT(User_Model_Calcs!M1647^2+Sat_Data!$B$3^2-2*User_Model_Calcs!M1647*Sat_Data!$B$3*COS(RADIANS(L1647))*COS(RADIANS(I1647)))</f>
        <v>39048.186554454391</v>
      </c>
      <c r="O1647" s="4">
        <f ca="1">DEGREES(ACOS(((Earth_Data!$B$1+Sat_Data!$B$2)/User_Model_Calcs!N1647)*SQRT(1-COS(RADIANS(User_Model_Calcs!I1647))^2*COS(RADIANS(User_Model_Calcs!A1647))^2)))</f>
        <v>25.168693466982038</v>
      </c>
      <c r="P1647" s="4">
        <f t="shared" ca="1" si="203"/>
        <v>64.272356175612998</v>
      </c>
    </row>
    <row r="1648" spans="1:16" x14ac:dyDescent="0.25">
      <c r="A1648" s="4">
        <f t="shared" ca="1" si="204"/>
        <v>-22.279722078544431</v>
      </c>
      <c r="B1648" s="4">
        <f t="shared" ca="1" si="205"/>
        <v>149.80007921076728</v>
      </c>
      <c r="C1648" s="4">
        <v>4897</v>
      </c>
      <c r="D1648" s="4">
        <f t="shared" ca="1" si="206"/>
        <v>1.2</v>
      </c>
      <c r="E1648" s="4">
        <v>0.55000000000000004</v>
      </c>
      <c r="F1648" s="4">
        <v>19.899999999999999</v>
      </c>
      <c r="G1648" s="4">
        <f t="shared" ca="1" si="200"/>
        <v>45.364313344089069</v>
      </c>
      <c r="H1648" s="4">
        <f t="shared" ca="1" si="207"/>
        <v>17.282275530634713</v>
      </c>
      <c r="I1648" s="4">
        <f ca="1">User_Model_Calcs!B1648-Sat_Data!$B$5</f>
        <v>39.800079210767279</v>
      </c>
      <c r="J1648" s="4">
        <f ca="1">(Earth_Data!$B$1/SQRT(1-Earth_Data!$B$2^2*SIN(RADIANS(User_Model_Calcs!A1648))^2))*COS(RADIANS(User_Model_Calcs!A1648))</f>
        <v>5904.8149671892352</v>
      </c>
      <c r="K1648" s="4">
        <f ca="1">((Earth_Data!$B$1*(1-Earth_Data!$B$2^2))/SQRT(1-Earth_Data!$B$2^2*SIN(RADIANS(User_Model_Calcs!A1648))^2))*SIN(RADIANS(User_Model_Calcs!A1648))</f>
        <v>-2403.1040979139266</v>
      </c>
      <c r="L1648" s="4">
        <f t="shared" ca="1" si="201"/>
        <v>-22.14502792991437</v>
      </c>
      <c r="M1648" s="4">
        <f t="shared" ca="1" si="202"/>
        <v>6375.0881642650802</v>
      </c>
      <c r="N1648" s="4">
        <f ca="1">SQRT(User_Model_Calcs!M1648^2+Sat_Data!$B$3^2-2*User_Model_Calcs!M1648*Sat_Data!$B$3*COS(RADIANS(L1648))*COS(RADIANS(I1648)))</f>
        <v>37893.212765509466</v>
      </c>
      <c r="O1648" s="4">
        <f ca="1">DEGREES(ACOS(((Earth_Data!$B$1+Sat_Data!$B$2)/User_Model_Calcs!N1648)*SQRT(1-COS(RADIANS(User_Model_Calcs!I1648))^2*COS(RADIANS(User_Model_Calcs!A1648))^2)))</f>
        <v>38.507003783555092</v>
      </c>
      <c r="P1648" s="4">
        <f t="shared" ca="1" si="203"/>
        <v>65.532418722377912</v>
      </c>
    </row>
    <row r="1649" spans="1:16" x14ac:dyDescent="0.25">
      <c r="A1649" s="4">
        <f t="shared" ca="1" si="204"/>
        <v>-42.470222477327439</v>
      </c>
      <c r="B1649" s="4">
        <f t="shared" ca="1" si="205"/>
        <v>107.31834639317472</v>
      </c>
      <c r="C1649" s="4">
        <v>4898</v>
      </c>
      <c r="D1649" s="4">
        <f t="shared" ca="1" si="206"/>
        <v>0.75</v>
      </c>
      <c r="E1649" s="4">
        <v>0.55000000000000004</v>
      </c>
      <c r="F1649" s="4">
        <v>19.899999999999999</v>
      </c>
      <c r="G1649" s="4">
        <f t="shared" ca="1" si="200"/>
        <v>41.281913690970576</v>
      </c>
      <c r="H1649" s="4">
        <f t="shared" ca="1" si="207"/>
        <v>20.990706336516936</v>
      </c>
      <c r="I1649" s="4">
        <f ca="1">User_Model_Calcs!B1649-Sat_Data!$B$5</f>
        <v>-2.6816536068252788</v>
      </c>
      <c r="J1649" s="4">
        <f ca="1">(Earth_Data!$B$1/SQRT(1-Earth_Data!$B$2^2*SIN(RADIANS(User_Model_Calcs!A1649))^2))*COS(RADIANS(User_Model_Calcs!A1649))</f>
        <v>4711.8928773315884</v>
      </c>
      <c r="K1649" s="4">
        <f ca="1">((Earth_Data!$B$1*(1-Earth_Data!$B$2^2))/SQRT(1-Earth_Data!$B$2^2*SIN(RADIANS(User_Model_Calcs!A1649))^2))*SIN(RADIANS(User_Model_Calcs!A1649))</f>
        <v>-4284.2769808996545</v>
      </c>
      <c r="L1649" s="4">
        <f t="shared" ca="1" si="201"/>
        <v>-42.278601971576059</v>
      </c>
      <c r="M1649" s="4">
        <f t="shared" ca="1" si="202"/>
        <v>6368.4349518947602</v>
      </c>
      <c r="N1649" s="4">
        <f ca="1">SQRT(User_Model_Calcs!M1649^2+Sat_Data!$B$3^2-2*User_Model_Calcs!M1649*Sat_Data!$B$3*COS(RADIANS(L1649))*COS(RADIANS(I1649)))</f>
        <v>37702.2674945006</v>
      </c>
      <c r="O1649" s="4">
        <f ca="1">DEGREES(ACOS(((Earth_Data!$B$1+Sat_Data!$B$2)/User_Model_Calcs!N1649)*SQRT(1-COS(RADIANS(User_Model_Calcs!I1649))^2*COS(RADIANS(User_Model_Calcs!A1649))^2)))</f>
        <v>40.878424871712589</v>
      </c>
      <c r="P1649" s="4">
        <f t="shared" ca="1" si="203"/>
        <v>3.9681484371552478</v>
      </c>
    </row>
    <row r="1650" spans="1:16" x14ac:dyDescent="0.25">
      <c r="A1650" s="4">
        <f t="shared" ca="1" si="204"/>
        <v>-10.387384567756675</v>
      </c>
      <c r="B1650" s="4">
        <f t="shared" ca="1" si="205"/>
        <v>136.65376155684862</v>
      </c>
      <c r="C1650" s="4">
        <v>4899</v>
      </c>
      <c r="D1650" s="4">
        <f t="shared" ca="1" si="206"/>
        <v>1.2</v>
      </c>
      <c r="E1650" s="4">
        <v>0.55000000000000004</v>
      </c>
      <c r="F1650" s="4">
        <v>19.899999999999999</v>
      </c>
      <c r="G1650" s="4">
        <f t="shared" ca="1" si="200"/>
        <v>45.364313344089069</v>
      </c>
      <c r="H1650" s="4">
        <f t="shared" ca="1" si="207"/>
        <v>23.542439242848246</v>
      </c>
      <c r="I1650" s="4">
        <f ca="1">User_Model_Calcs!B1650-Sat_Data!$B$5</f>
        <v>26.653761556848622</v>
      </c>
      <c r="J1650" s="4">
        <f ca="1">(Earth_Data!$B$1/SQRT(1-Earth_Data!$B$2^2*SIN(RADIANS(User_Model_Calcs!A1650))^2))*COS(RADIANS(User_Model_Calcs!A1650))</f>
        <v>6274.2926804807457</v>
      </c>
      <c r="K1650" s="4">
        <f ca="1">((Earth_Data!$B$1*(1-Earth_Data!$B$2^2))/SQRT(1-Earth_Data!$B$2^2*SIN(RADIANS(User_Model_Calcs!A1650))^2))*SIN(RADIANS(User_Model_Calcs!A1650))</f>
        <v>-1142.4207444592118</v>
      </c>
      <c r="L1650" s="4">
        <f t="shared" ca="1" si="201"/>
        <v>-10.319345038145906</v>
      </c>
      <c r="M1650" s="4">
        <f t="shared" ca="1" si="202"/>
        <v>6377.4504151506344</v>
      </c>
      <c r="N1650" s="4">
        <f ca="1">SQRT(User_Model_Calcs!M1650^2+Sat_Data!$B$3^2-2*User_Model_Calcs!M1650*Sat_Data!$B$3*COS(RADIANS(L1650))*COS(RADIANS(I1650)))</f>
        <v>36682.58164437495</v>
      </c>
      <c r="O1650" s="4">
        <f ca="1">DEGREES(ACOS(((Earth_Data!$B$1+Sat_Data!$B$2)/User_Model_Calcs!N1650)*SQRT(1-COS(RADIANS(User_Model_Calcs!I1650))^2*COS(RADIANS(User_Model_Calcs!A1650))^2)))</f>
        <v>56.777552284418967</v>
      </c>
      <c r="P1650" s="4">
        <f t="shared" ca="1" si="203"/>
        <v>70.241018490235589</v>
      </c>
    </row>
    <row r="1651" spans="1:16" x14ac:dyDescent="0.25">
      <c r="A1651" s="4">
        <f t="shared" ca="1" si="204"/>
        <v>-39.643027267506767</v>
      </c>
      <c r="B1651" s="4">
        <f t="shared" ca="1" si="205"/>
        <v>121.41085282534533</v>
      </c>
      <c r="C1651" s="4">
        <v>4900</v>
      </c>
      <c r="D1651" s="4">
        <f t="shared" ca="1" si="206"/>
        <v>3</v>
      </c>
      <c r="E1651" s="4">
        <v>0.55000000000000004</v>
      </c>
      <c r="F1651" s="4">
        <v>19.899999999999999</v>
      </c>
      <c r="G1651" s="4">
        <f t="shared" ca="1" si="200"/>
        <v>53.323113517529826</v>
      </c>
      <c r="H1651" s="4">
        <f t="shared" ca="1" si="207"/>
        <v>23.414767157853987</v>
      </c>
      <c r="I1651" s="4">
        <f ca="1">User_Model_Calcs!B1651-Sat_Data!$B$5</f>
        <v>11.41085282534533</v>
      </c>
      <c r="J1651" s="4">
        <f ca="1">(Earth_Data!$B$1/SQRT(1-Earth_Data!$B$2^2*SIN(RADIANS(User_Model_Calcs!A1651))^2))*COS(RADIANS(User_Model_Calcs!A1651))</f>
        <v>4918.0922583117408</v>
      </c>
      <c r="K1651" s="4">
        <f ca="1">((Earth_Data!$B$1*(1-Earth_Data!$B$2^2))/SQRT(1-Earth_Data!$B$2^2*SIN(RADIANS(User_Model_Calcs!A1651))^2))*SIN(RADIANS(User_Model_Calcs!A1651))</f>
        <v>-4047.5456202818532</v>
      </c>
      <c r="L1651" s="4">
        <f t="shared" ca="1" si="201"/>
        <v>-39.454072653264895</v>
      </c>
      <c r="M1651" s="4">
        <f t="shared" ca="1" si="202"/>
        <v>6369.4785508335526</v>
      </c>
      <c r="N1651" s="4">
        <f ca="1">SQRT(User_Model_Calcs!M1651^2+Sat_Data!$B$3^2-2*User_Model_Calcs!M1651*Sat_Data!$B$3*COS(RADIANS(L1651))*COS(RADIANS(I1651)))</f>
        <v>37574.571888254111</v>
      </c>
      <c r="O1651" s="4">
        <f ca="1">DEGREES(ACOS(((Earth_Data!$B$1+Sat_Data!$B$2)/User_Model_Calcs!N1651)*SQRT(1-COS(RADIANS(User_Model_Calcs!I1651))^2*COS(RADIANS(User_Model_Calcs!A1651))^2)))</f>
        <v>42.603188868440284</v>
      </c>
      <c r="P1651" s="4">
        <f t="shared" ca="1" si="203"/>
        <v>17.55480177682271</v>
      </c>
    </row>
    <row r="1652" spans="1:16" x14ac:dyDescent="0.25">
      <c r="A1652" s="4">
        <f t="shared" ca="1" si="204"/>
        <v>-37.970919509380806</v>
      </c>
      <c r="B1652" s="4">
        <f t="shared" ca="1" si="205"/>
        <v>156.54257588973252</v>
      </c>
      <c r="C1652" s="4">
        <v>4901</v>
      </c>
      <c r="D1652" s="4">
        <f t="shared" ca="1" si="206"/>
        <v>1.2</v>
      </c>
      <c r="E1652" s="4">
        <v>0.55000000000000004</v>
      </c>
      <c r="F1652" s="4">
        <v>19.899999999999999</v>
      </c>
      <c r="G1652" s="4">
        <f t="shared" ca="1" si="200"/>
        <v>45.364313344089069</v>
      </c>
      <c r="H1652" s="4">
        <f t="shared" ca="1" si="207"/>
        <v>20.709052600684021</v>
      </c>
      <c r="I1652" s="4">
        <f ca="1">User_Model_Calcs!B1652-Sat_Data!$B$5</f>
        <v>46.542575889732518</v>
      </c>
      <c r="J1652" s="4">
        <f ca="1">(Earth_Data!$B$1/SQRT(1-Earth_Data!$B$2^2*SIN(RADIANS(User_Model_Calcs!A1652))^2))*COS(RADIANS(User_Model_Calcs!A1652))</f>
        <v>5034.418417298757</v>
      </c>
      <c r="K1652" s="4">
        <f ca="1">((Earth_Data!$B$1*(1-Earth_Data!$B$2^2))/SQRT(1-Earth_Data!$B$2^2*SIN(RADIANS(User_Model_Calcs!A1652))^2))*SIN(RADIANS(User_Model_Calcs!A1652))</f>
        <v>-3902.9013177461684</v>
      </c>
      <c r="L1652" s="4">
        <f t="shared" ca="1" si="201"/>
        <v>-37.784407845487863</v>
      </c>
      <c r="M1652" s="4">
        <f t="shared" ca="1" si="202"/>
        <v>6370.0869300584664</v>
      </c>
      <c r="N1652" s="4">
        <f ca="1">SQRT(User_Model_Calcs!M1652^2+Sat_Data!$B$3^2-2*User_Model_Calcs!M1652*Sat_Data!$B$3*COS(RADIANS(L1652))*COS(RADIANS(I1652)))</f>
        <v>39068.976541045777</v>
      </c>
      <c r="O1652" s="4">
        <f ca="1">DEGREES(ACOS(((Earth_Data!$B$1+Sat_Data!$B$2)/User_Model_Calcs!N1652)*SQRT(1-COS(RADIANS(User_Model_Calcs!I1652))^2*COS(RADIANS(User_Model_Calcs!A1652))^2)))</f>
        <v>24.932896402401795</v>
      </c>
      <c r="P1652" s="4">
        <f t="shared" ca="1" si="203"/>
        <v>59.758113720614652</v>
      </c>
    </row>
    <row r="1653" spans="1:16" x14ac:dyDescent="0.25">
      <c r="A1653" s="4">
        <f t="shared" ca="1" si="204"/>
        <v>-34.761529076535723</v>
      </c>
      <c r="B1653" s="4">
        <f t="shared" ca="1" si="205"/>
        <v>128.39733914822449</v>
      </c>
      <c r="C1653" s="4">
        <v>4902</v>
      </c>
      <c r="D1653" s="4">
        <f t="shared" ca="1" si="206"/>
        <v>1.2</v>
      </c>
      <c r="E1653" s="4">
        <v>0.55000000000000004</v>
      </c>
      <c r="F1653" s="4">
        <v>19.899999999999999</v>
      </c>
      <c r="G1653" s="4">
        <f t="shared" ca="1" si="200"/>
        <v>45.364313344089069</v>
      </c>
      <c r="H1653" s="4">
        <f t="shared" ca="1" si="207"/>
        <v>17.905890468902754</v>
      </c>
      <c r="I1653" s="4">
        <f ca="1">User_Model_Calcs!B1653-Sat_Data!$B$5</f>
        <v>18.397339148224489</v>
      </c>
      <c r="J1653" s="4">
        <f ca="1">(Earth_Data!$B$1/SQRT(1-Earth_Data!$B$2^2*SIN(RADIANS(User_Model_Calcs!A1653))^2))*COS(RADIANS(User_Model_Calcs!A1653))</f>
        <v>5245.5585763601657</v>
      </c>
      <c r="K1653" s="4">
        <f ca="1">((Earth_Data!$B$1*(1-Earth_Data!$B$2^2))/SQRT(1-Earth_Data!$B$2^2*SIN(RADIANS(User_Model_Calcs!A1653))^2))*SIN(RADIANS(User_Model_Calcs!A1653))</f>
        <v>-3616.1655471787221</v>
      </c>
      <c r="L1653" s="4">
        <f t="shared" ca="1" si="201"/>
        <v>-34.581472384130926</v>
      </c>
      <c r="M1653" s="4">
        <f t="shared" ca="1" si="202"/>
        <v>6371.2273576311864</v>
      </c>
      <c r="N1653" s="4">
        <f ca="1">SQRT(User_Model_Calcs!M1653^2+Sat_Data!$B$3^2-2*User_Model_Calcs!M1653*Sat_Data!$B$3*COS(RADIANS(L1653))*COS(RADIANS(I1653)))</f>
        <v>37398.74951590861</v>
      </c>
      <c r="O1653" s="4">
        <f ca="1">DEGREES(ACOS(((Earth_Data!$B$1+Sat_Data!$B$2)/User_Model_Calcs!N1653)*SQRT(1-COS(RADIANS(User_Model_Calcs!I1653))^2*COS(RADIANS(User_Model_Calcs!A1653))^2)))</f>
        <v>45.076908278367185</v>
      </c>
      <c r="P1653" s="4">
        <f t="shared" ca="1" si="203"/>
        <v>30.257156706521382</v>
      </c>
    </row>
    <row r="1654" spans="1:16" x14ac:dyDescent="0.25">
      <c r="A1654" s="4">
        <f t="shared" ca="1" si="204"/>
        <v>-14.740523516115152</v>
      </c>
      <c r="B1654" s="4">
        <f t="shared" ca="1" si="205"/>
        <v>142.85895758288979</v>
      </c>
      <c r="C1654" s="4">
        <v>4903</v>
      </c>
      <c r="D1654" s="4">
        <f t="shared" ca="1" si="206"/>
        <v>1.2</v>
      </c>
      <c r="E1654" s="4">
        <v>0.55000000000000004</v>
      </c>
      <c r="F1654" s="4">
        <v>19.899999999999999</v>
      </c>
      <c r="G1654" s="4">
        <f t="shared" ref="G1654:G1717" ca="1" si="208">20.4+20*LOG(F1654)+20*LOG(D1654)+10*LOG(E1654)</f>
        <v>45.364313344089069</v>
      </c>
      <c r="H1654" s="4">
        <f t="shared" ca="1" si="207"/>
        <v>23.474013198673926</v>
      </c>
      <c r="I1654" s="4">
        <f ca="1">User_Model_Calcs!B1654-Sat_Data!$B$5</f>
        <v>32.858957582889786</v>
      </c>
      <c r="J1654" s="4">
        <f ca="1">(Earth_Data!$B$1/SQRT(1-Earth_Data!$B$2^2*SIN(RADIANS(User_Model_Calcs!A1654))^2))*COS(RADIANS(User_Model_Calcs!A1654))</f>
        <v>6169.5599966724667</v>
      </c>
      <c r="K1654" s="4">
        <f ca="1">((Earth_Data!$B$1*(1-Earth_Data!$B$2^2))/SQRT(1-Earth_Data!$B$2^2*SIN(RADIANS(User_Model_Calcs!A1654))^2))*SIN(RADIANS(User_Model_Calcs!A1654))</f>
        <v>-1612.3518331445123</v>
      </c>
      <c r="L1654" s="4">
        <f t="shared" ref="L1654:L1717" ca="1" si="209">DEGREES(ATAN((K1654/J1654)))</f>
        <v>-14.646099108934658</v>
      </c>
      <c r="M1654" s="4">
        <f t="shared" ref="M1654:M1717" ca="1" si="210">SQRT(J1654^2+K1654^2)</f>
        <v>6376.7663424643088</v>
      </c>
      <c r="N1654" s="4">
        <f ca="1">SQRT(User_Model_Calcs!M1654^2+Sat_Data!$B$3^2-2*User_Model_Calcs!M1654*Sat_Data!$B$3*COS(RADIANS(L1654))*COS(RADIANS(I1654)))</f>
        <v>37167.833712008345</v>
      </c>
      <c r="O1654" s="4">
        <f ca="1">DEGREES(ACOS(((Earth_Data!$B$1+Sat_Data!$B$2)/User_Model_Calcs!N1654)*SQRT(1-COS(RADIANS(User_Model_Calcs!I1654))^2*COS(RADIANS(User_Model_Calcs!A1654))^2)))</f>
        <v>48.58229928353694</v>
      </c>
      <c r="P1654" s="4">
        <f t="shared" ref="P1654:P1717" ca="1" si="211">DEGREES(ASIN(SIN(RADIANS(ABS(I1654)))/(SIN(ACOS(COS(RADIANS(I1654))*COS(RADIANS(A1654)))))))</f>
        <v>68.499235240549069</v>
      </c>
    </row>
    <row r="1655" spans="1:16" x14ac:dyDescent="0.25">
      <c r="A1655" s="4">
        <f t="shared" ca="1" si="204"/>
        <v>-43.649864770514718</v>
      </c>
      <c r="B1655" s="4">
        <f t="shared" ca="1" si="205"/>
        <v>108.82203488428826</v>
      </c>
      <c r="C1655" s="4">
        <v>4904</v>
      </c>
      <c r="D1655" s="4">
        <f t="shared" ca="1" si="206"/>
        <v>1.2</v>
      </c>
      <c r="E1655" s="4">
        <v>0.55000000000000004</v>
      </c>
      <c r="F1655" s="4">
        <v>19.899999999999999</v>
      </c>
      <c r="G1655" s="4">
        <f t="shared" ca="1" si="208"/>
        <v>45.364313344089069</v>
      </c>
      <c r="H1655" s="4">
        <f t="shared" ca="1" si="207"/>
        <v>17.063440907155105</v>
      </c>
      <c r="I1655" s="4">
        <f ca="1">User_Model_Calcs!B1655-Sat_Data!$B$5</f>
        <v>-1.1779651157117428</v>
      </c>
      <c r="J1655" s="4">
        <f ca="1">(Earth_Data!$B$1/SQRT(1-Earth_Data!$B$2^2*SIN(RADIANS(User_Model_Calcs!A1655))^2))*COS(RADIANS(User_Model_Calcs!A1655))</f>
        <v>4622.4173756496639</v>
      </c>
      <c r="K1655" s="4">
        <f ca="1">((Earth_Data!$B$1*(1-Earth_Data!$B$2^2))/SQRT(1-Earth_Data!$B$2^2*SIN(RADIANS(User_Model_Calcs!A1655))^2))*SIN(RADIANS(User_Model_Calcs!A1655))</f>
        <v>-4380.0262713807615</v>
      </c>
      <c r="L1655" s="4">
        <f t="shared" ca="1" si="209"/>
        <v>-43.457681802537024</v>
      </c>
      <c r="M1655" s="4">
        <f t="shared" ca="1" si="210"/>
        <v>6367.9959589099599</v>
      </c>
      <c r="N1655" s="4">
        <f ca="1">SQRT(User_Model_Calcs!M1655^2+Sat_Data!$B$3^2-2*User_Model_Calcs!M1655*Sat_Data!$B$3*COS(RADIANS(L1655))*COS(RADIANS(I1655)))</f>
        <v>37797.459528076943</v>
      </c>
      <c r="O1655" s="4">
        <f ca="1">DEGREES(ACOS(((Earth_Data!$B$1+Sat_Data!$B$2)/User_Model_Calcs!N1655)*SQRT(1-COS(RADIANS(User_Model_Calcs!I1655))^2*COS(RADIANS(User_Model_Calcs!A1655))^2)))</f>
        <v>39.630686248620158</v>
      </c>
      <c r="P1655" s="4">
        <f t="shared" ca="1" si="211"/>
        <v>1.7063145207804882</v>
      </c>
    </row>
    <row r="1656" spans="1:16" x14ac:dyDescent="0.25">
      <c r="A1656" s="4">
        <f t="shared" ca="1" si="204"/>
        <v>-11.900873811586518</v>
      </c>
      <c r="B1656" s="4">
        <f t="shared" ca="1" si="205"/>
        <v>157.71810213283345</v>
      </c>
      <c r="C1656" s="4">
        <v>4905</v>
      </c>
      <c r="D1656" s="4">
        <f t="shared" ca="1" si="206"/>
        <v>1.2</v>
      </c>
      <c r="E1656" s="4">
        <v>0.55000000000000004</v>
      </c>
      <c r="F1656" s="4">
        <v>19.899999999999999</v>
      </c>
      <c r="G1656" s="4">
        <f t="shared" ca="1" si="208"/>
        <v>45.364313344089069</v>
      </c>
      <c r="H1656" s="4">
        <f t="shared" ca="1" si="207"/>
        <v>19.335962213186772</v>
      </c>
      <c r="I1656" s="4">
        <f ca="1">User_Model_Calcs!B1656-Sat_Data!$B$5</f>
        <v>47.718102132833451</v>
      </c>
      <c r="J1656" s="4">
        <f ca="1">(Earth_Data!$B$1/SQRT(1-Earth_Data!$B$2^2*SIN(RADIANS(User_Model_Calcs!A1656))^2))*COS(RADIANS(User_Model_Calcs!A1656))</f>
        <v>6241.9358204612154</v>
      </c>
      <c r="K1656" s="4">
        <f ca="1">((Earth_Data!$B$1*(1-Earth_Data!$B$2^2))/SQRT(1-Earth_Data!$B$2^2*SIN(RADIANS(User_Model_Calcs!A1656))^2))*SIN(RADIANS(User_Model_Calcs!A1656))</f>
        <v>-1306.675104274047</v>
      </c>
      <c r="L1656" s="4">
        <f t="shared" ca="1" si="209"/>
        <v>-11.823453074140366</v>
      </c>
      <c r="M1656" s="4">
        <f t="shared" ca="1" si="210"/>
        <v>6377.2378515221162</v>
      </c>
      <c r="N1656" s="4">
        <f ca="1">SQRT(User_Model_Calcs!M1656^2+Sat_Data!$B$3^2-2*User_Model_Calcs!M1656*Sat_Data!$B$3*COS(RADIANS(L1656))*COS(RADIANS(I1656)))</f>
        <v>38266.854277704748</v>
      </c>
      <c r="O1656" s="4">
        <f ca="1">DEGREES(ACOS(((Earth_Data!$B$1+Sat_Data!$B$2)/User_Model_Calcs!N1656)*SQRT(1-COS(RADIANS(User_Model_Calcs!I1656))^2*COS(RADIANS(User_Model_Calcs!A1656))^2)))</f>
        <v>33.962569410252584</v>
      </c>
      <c r="P1656" s="4">
        <f t="shared" ca="1" si="211"/>
        <v>79.378911896288201</v>
      </c>
    </row>
    <row r="1657" spans="1:16" x14ac:dyDescent="0.25">
      <c r="A1657" s="4">
        <f t="shared" ca="1" si="204"/>
        <v>-14.016673973800467</v>
      </c>
      <c r="B1657" s="4">
        <f t="shared" ca="1" si="205"/>
        <v>132.46144743944618</v>
      </c>
      <c r="C1657" s="4">
        <v>4906</v>
      </c>
      <c r="D1657" s="4">
        <f t="shared" ca="1" si="206"/>
        <v>3</v>
      </c>
      <c r="E1657" s="4">
        <v>0.55000000000000004</v>
      </c>
      <c r="F1657" s="4">
        <v>19.899999999999999</v>
      </c>
      <c r="G1657" s="4">
        <f t="shared" ca="1" si="208"/>
        <v>53.323113517529826</v>
      </c>
      <c r="H1657" s="4">
        <f t="shared" ca="1" si="207"/>
        <v>21.385154012052524</v>
      </c>
      <c r="I1657" s="4">
        <f ca="1">User_Model_Calcs!B1657-Sat_Data!$B$5</f>
        <v>22.461447439446175</v>
      </c>
      <c r="J1657" s="4">
        <f ca="1">(Earth_Data!$B$1/SQRT(1-Earth_Data!$B$2^2*SIN(RADIANS(User_Model_Calcs!A1657))^2))*COS(RADIANS(User_Model_Calcs!A1657))</f>
        <v>6189.4481587516702</v>
      </c>
      <c r="K1657" s="4">
        <f ca="1">((Earth_Data!$B$1*(1-Earth_Data!$B$2^2))/SQRT(1-Earth_Data!$B$2^2*SIN(RADIANS(User_Model_Calcs!A1657))^2))*SIN(RADIANS(User_Model_Calcs!A1657))</f>
        <v>-1534.772287339214</v>
      </c>
      <c r="L1657" s="4">
        <f t="shared" ca="1" si="209"/>
        <v>-13.926503121976973</v>
      </c>
      <c r="M1657" s="4">
        <f t="shared" ca="1" si="210"/>
        <v>6376.8953640356121</v>
      </c>
      <c r="N1657" s="4">
        <f ca="1">SQRT(User_Model_Calcs!M1657^2+Sat_Data!$B$3^2-2*User_Model_Calcs!M1657*Sat_Data!$B$3*COS(RADIANS(L1657))*COS(RADIANS(I1657)))</f>
        <v>36553.117872403294</v>
      </c>
      <c r="O1657" s="4">
        <f ca="1">DEGREES(ACOS(((Earth_Data!$B$1+Sat_Data!$B$2)/User_Model_Calcs!N1657)*SQRT(1-COS(RADIANS(User_Model_Calcs!I1657))^2*COS(RADIANS(User_Model_Calcs!A1657))^2)))</f>
        <v>59.284862153812604</v>
      </c>
      <c r="P1657" s="4">
        <f t="shared" ca="1" si="211"/>
        <v>59.636203875506645</v>
      </c>
    </row>
    <row r="1658" spans="1:16" x14ac:dyDescent="0.25">
      <c r="A1658" s="4">
        <f t="shared" ca="1" si="204"/>
        <v>-38.813023134694859</v>
      </c>
      <c r="B1658" s="4">
        <f t="shared" ca="1" si="205"/>
        <v>154.68893421772555</v>
      </c>
      <c r="C1658" s="4">
        <v>4907</v>
      </c>
      <c r="D1658" s="4">
        <f t="shared" ca="1" si="206"/>
        <v>1.2</v>
      </c>
      <c r="E1658" s="4">
        <v>0.55000000000000004</v>
      </c>
      <c r="F1658" s="4">
        <v>19.899999999999999</v>
      </c>
      <c r="G1658" s="4">
        <f t="shared" ca="1" si="208"/>
        <v>45.364313344089069</v>
      </c>
      <c r="H1658" s="4">
        <f t="shared" ca="1" si="207"/>
        <v>15.830905989096003</v>
      </c>
      <c r="I1658" s="4">
        <f ca="1">User_Model_Calcs!B1658-Sat_Data!$B$5</f>
        <v>44.688934217725546</v>
      </c>
      <c r="J1658" s="4">
        <f ca="1">(Earth_Data!$B$1/SQRT(1-Earth_Data!$B$2^2*SIN(RADIANS(User_Model_Calcs!A1658))^2))*COS(RADIANS(User_Model_Calcs!A1658))</f>
        <v>4976.3662641423352</v>
      </c>
      <c r="K1658" s="4">
        <f ca="1">((Earth_Data!$B$1*(1-Earth_Data!$B$2^2))/SQRT(1-Earth_Data!$B$2^2*SIN(RADIANS(User_Model_Calcs!A1658))^2))*SIN(RADIANS(User_Model_Calcs!A1658))</f>
        <v>-3976.1659675818646</v>
      </c>
      <c r="L1658" s="4">
        <f t="shared" ca="1" si="209"/>
        <v>-38.62520136084413</v>
      </c>
      <c r="M1658" s="4">
        <f t="shared" ca="1" si="210"/>
        <v>6369.7815501514779</v>
      </c>
      <c r="N1658" s="4">
        <f ca="1">SQRT(User_Model_Calcs!M1658^2+Sat_Data!$B$3^2-2*User_Model_Calcs!M1658*Sat_Data!$B$3*COS(RADIANS(L1658))*COS(RADIANS(I1658)))</f>
        <v>38987.766645377022</v>
      </c>
      <c r="O1658" s="4">
        <f ca="1">DEGREES(ACOS(((Earth_Data!$B$1+Sat_Data!$B$2)/User_Model_Calcs!N1658)*SQRT(1-COS(RADIANS(User_Model_Calcs!I1658))^2*COS(RADIANS(User_Model_Calcs!A1658))^2)))</f>
        <v>25.792839178308821</v>
      </c>
      <c r="P1658" s="4">
        <f t="shared" ca="1" si="211"/>
        <v>57.640676094276301</v>
      </c>
    </row>
    <row r="1659" spans="1:16" x14ac:dyDescent="0.25">
      <c r="A1659" s="4">
        <f t="shared" ca="1" si="204"/>
        <v>-41.491084226479366</v>
      </c>
      <c r="B1659" s="4">
        <f t="shared" ca="1" si="205"/>
        <v>146.5277265121359</v>
      </c>
      <c r="C1659" s="4">
        <v>4908</v>
      </c>
      <c r="D1659" s="4">
        <f t="shared" ca="1" si="206"/>
        <v>3</v>
      </c>
      <c r="E1659" s="4">
        <v>0.55000000000000004</v>
      </c>
      <c r="F1659" s="4">
        <v>19.899999999999999</v>
      </c>
      <c r="G1659" s="4">
        <f t="shared" ca="1" si="208"/>
        <v>53.323113517529826</v>
      </c>
      <c r="H1659" s="4">
        <f t="shared" ca="1" si="207"/>
        <v>20.271695941091245</v>
      </c>
      <c r="I1659" s="4">
        <f ca="1">User_Model_Calcs!B1659-Sat_Data!$B$5</f>
        <v>36.527726512135899</v>
      </c>
      <c r="J1659" s="4">
        <f ca="1">(Earth_Data!$B$1/SQRT(1-Earth_Data!$B$2^2*SIN(RADIANS(User_Model_Calcs!A1659))^2))*COS(RADIANS(User_Model_Calcs!A1659))</f>
        <v>4784.6365398372945</v>
      </c>
      <c r="K1659" s="4">
        <f ca="1">((Earth_Data!$B$1*(1-Earth_Data!$B$2^2))/SQRT(1-Earth_Data!$B$2^2*SIN(RADIANS(User_Model_Calcs!A1659))^2))*SIN(RADIANS(User_Model_Calcs!A1659))</f>
        <v>-4203.4321179107783</v>
      </c>
      <c r="L1659" s="4">
        <f t="shared" ca="1" si="209"/>
        <v>-41.300177145956219</v>
      </c>
      <c r="M1659" s="4">
        <f t="shared" ca="1" si="210"/>
        <v>6368.7980332422294</v>
      </c>
      <c r="N1659" s="4">
        <f ca="1">SQRT(User_Model_Calcs!M1659^2+Sat_Data!$B$3^2-2*User_Model_Calcs!M1659*Sat_Data!$B$3*COS(RADIANS(L1659))*COS(RADIANS(I1659)))</f>
        <v>38654.26452300173</v>
      </c>
      <c r="O1659" s="4">
        <f ca="1">DEGREES(ACOS(((Earth_Data!$B$1+Sat_Data!$B$2)/User_Model_Calcs!N1659)*SQRT(1-COS(RADIANS(User_Model_Calcs!I1659))^2*COS(RADIANS(User_Model_Calcs!A1659))^2)))</f>
        <v>29.417199965969246</v>
      </c>
      <c r="P1659" s="4">
        <f t="shared" ca="1" si="211"/>
        <v>48.190023456119597</v>
      </c>
    </row>
    <row r="1660" spans="1:16" x14ac:dyDescent="0.25">
      <c r="A1660" s="4">
        <f t="shared" ca="1" si="204"/>
        <v>-18.897886658659203</v>
      </c>
      <c r="B1660" s="4">
        <f t="shared" ca="1" si="205"/>
        <v>145.41613060665645</v>
      </c>
      <c r="C1660" s="4">
        <v>4909</v>
      </c>
      <c r="D1660" s="4">
        <f t="shared" ca="1" si="206"/>
        <v>1.2</v>
      </c>
      <c r="E1660" s="4">
        <v>0.55000000000000004</v>
      </c>
      <c r="F1660" s="4">
        <v>19.899999999999999</v>
      </c>
      <c r="G1660" s="4">
        <f t="shared" ca="1" si="208"/>
        <v>45.364313344089069</v>
      </c>
      <c r="H1660" s="4">
        <f t="shared" ca="1" si="207"/>
        <v>18.40381012617113</v>
      </c>
      <c r="I1660" s="4">
        <f ca="1">User_Model_Calcs!B1660-Sat_Data!$B$5</f>
        <v>35.416130606656452</v>
      </c>
      <c r="J1660" s="4">
        <f ca="1">(Earth_Data!$B$1/SQRT(1-Earth_Data!$B$2^2*SIN(RADIANS(User_Model_Calcs!A1660))^2))*COS(RADIANS(User_Model_Calcs!A1660))</f>
        <v>6036.4610055127187</v>
      </c>
      <c r="K1660" s="4">
        <f ca="1">((Earth_Data!$B$1*(1-Earth_Data!$B$2^2))/SQRT(1-Earth_Data!$B$2^2*SIN(RADIANS(User_Model_Calcs!A1660))^2))*SIN(RADIANS(User_Model_Calcs!A1660))</f>
        <v>-2052.6596283039671</v>
      </c>
      <c r="L1660" s="4">
        <f t="shared" ca="1" si="209"/>
        <v>-18.780269852369496</v>
      </c>
      <c r="M1660" s="4">
        <f t="shared" ca="1" si="210"/>
        <v>6375.9135048042026</v>
      </c>
      <c r="N1660" s="4">
        <f ca="1">SQRT(User_Model_Calcs!M1660^2+Sat_Data!$B$3^2-2*User_Model_Calcs!M1660*Sat_Data!$B$3*COS(RADIANS(L1660))*COS(RADIANS(I1660)))</f>
        <v>37464.834060178699</v>
      </c>
      <c r="O1660" s="4">
        <f ca="1">DEGREES(ACOS(((Earth_Data!$B$1+Sat_Data!$B$2)/User_Model_Calcs!N1660)*SQRT(1-COS(RADIANS(User_Model_Calcs!I1660))^2*COS(RADIANS(User_Model_Calcs!A1660))^2)))</f>
        <v>44.220096051245257</v>
      </c>
      <c r="P1660" s="4">
        <f t="shared" ca="1" si="211"/>
        <v>65.5119042502252</v>
      </c>
    </row>
    <row r="1661" spans="1:16" x14ac:dyDescent="0.25">
      <c r="A1661" s="4">
        <f t="shared" ca="1" si="204"/>
        <v>-35.369151752803774</v>
      </c>
      <c r="B1661" s="4">
        <f t="shared" ca="1" si="205"/>
        <v>117.7386131207325</v>
      </c>
      <c r="C1661" s="4">
        <v>4910</v>
      </c>
      <c r="D1661" s="4">
        <f t="shared" ca="1" si="206"/>
        <v>0.75</v>
      </c>
      <c r="E1661" s="4">
        <v>0.55000000000000004</v>
      </c>
      <c r="F1661" s="4">
        <v>19.899999999999999</v>
      </c>
      <c r="G1661" s="4">
        <f t="shared" ca="1" si="208"/>
        <v>41.281913690970576</v>
      </c>
      <c r="H1661" s="4">
        <f t="shared" ca="1" si="207"/>
        <v>14.233204900711703</v>
      </c>
      <c r="I1661" s="4">
        <f ca="1">User_Model_Calcs!B1661-Sat_Data!$B$5</f>
        <v>7.7386131207324951</v>
      </c>
      <c r="J1661" s="4">
        <f ca="1">(Earth_Data!$B$1/SQRT(1-Earth_Data!$B$2^2*SIN(RADIANS(User_Model_Calcs!A1661))^2))*COS(RADIANS(User_Model_Calcs!A1661))</f>
        <v>5206.8305786867513</v>
      </c>
      <c r="K1661" s="4">
        <f ca="1">((Earth_Data!$B$1*(1-Earth_Data!$B$2^2))/SQRT(1-Earth_Data!$B$2^2*SIN(RADIANS(User_Model_Calcs!A1661))^2))*SIN(RADIANS(User_Model_Calcs!A1661))</f>
        <v>-3671.3408215762847</v>
      </c>
      <c r="L1661" s="4">
        <f t="shared" ca="1" si="209"/>
        <v>-35.187697416830147</v>
      </c>
      <c r="M1661" s="4">
        <f t="shared" ca="1" si="210"/>
        <v>6371.0146839667414</v>
      </c>
      <c r="N1661" s="4">
        <f ca="1">SQRT(User_Model_Calcs!M1661^2+Sat_Data!$B$3^2-2*User_Model_Calcs!M1661*Sat_Data!$B$3*COS(RADIANS(L1661))*COS(RADIANS(I1661)))</f>
        <v>37193.014586243182</v>
      </c>
      <c r="O1661" s="4">
        <f ca="1">DEGREES(ACOS(((Earth_Data!$B$1+Sat_Data!$B$2)/User_Model_Calcs!N1661)*SQRT(1-COS(RADIANS(User_Model_Calcs!I1661))^2*COS(RADIANS(User_Model_Calcs!A1661))^2)))</f>
        <v>48.093977654689205</v>
      </c>
      <c r="P1661" s="4">
        <f t="shared" ca="1" si="211"/>
        <v>13.211764327799237</v>
      </c>
    </row>
    <row r="1662" spans="1:16" x14ac:dyDescent="0.25">
      <c r="A1662" s="4">
        <f t="shared" ca="1" si="204"/>
        <v>-17.129773382012655</v>
      </c>
      <c r="B1662" s="4">
        <f t="shared" ca="1" si="205"/>
        <v>119.04346395982084</v>
      </c>
      <c r="C1662" s="4">
        <v>4911</v>
      </c>
      <c r="D1662" s="4">
        <f t="shared" ca="1" si="206"/>
        <v>1.2</v>
      </c>
      <c r="E1662" s="4">
        <v>0.55000000000000004</v>
      </c>
      <c r="F1662" s="4">
        <v>19.899999999999999</v>
      </c>
      <c r="G1662" s="4">
        <f t="shared" ca="1" si="208"/>
        <v>45.364313344089069</v>
      </c>
      <c r="H1662" s="4">
        <f t="shared" ca="1" si="207"/>
        <v>23.918863495481851</v>
      </c>
      <c r="I1662" s="4">
        <f ca="1">User_Model_Calcs!B1662-Sat_Data!$B$5</f>
        <v>9.0434639598208406</v>
      </c>
      <c r="J1662" s="4">
        <f ca="1">(Earth_Data!$B$1/SQRT(1-Earth_Data!$B$2^2*SIN(RADIANS(User_Model_Calcs!A1662))^2))*COS(RADIANS(User_Model_Calcs!A1662))</f>
        <v>6096.9769859213666</v>
      </c>
      <c r="K1662" s="4">
        <f ca="1">((Earth_Data!$B$1*(1-Earth_Data!$B$2^2))/SQRT(1-Earth_Data!$B$2^2*SIN(RADIANS(User_Model_Calcs!A1662))^2))*SIN(RADIANS(User_Model_Calcs!A1662))</f>
        <v>-1866.5637446196463</v>
      </c>
      <c r="L1662" s="4">
        <f t="shared" ca="1" si="209"/>
        <v>-17.0217475749672</v>
      </c>
      <c r="M1662" s="4">
        <f t="shared" ca="1" si="210"/>
        <v>6376.2989719415846</v>
      </c>
      <c r="N1662" s="4">
        <f ca="1">SQRT(User_Model_Calcs!M1662^2+Sat_Data!$B$3^2-2*User_Model_Calcs!M1662*Sat_Data!$B$3*COS(RADIANS(L1662))*COS(RADIANS(I1662)))</f>
        <v>36203.804741463959</v>
      </c>
      <c r="O1662" s="4">
        <f ca="1">DEGREES(ACOS(((Earth_Data!$B$1+Sat_Data!$B$2)/User_Model_Calcs!N1662)*SQRT(1-COS(RADIANS(User_Model_Calcs!I1662))^2*COS(RADIANS(User_Model_Calcs!A1662))^2)))</f>
        <v>67.352466676765133</v>
      </c>
      <c r="P1662" s="4">
        <f t="shared" ca="1" si="211"/>
        <v>28.385941469788641</v>
      </c>
    </row>
    <row r="1663" spans="1:16" x14ac:dyDescent="0.25">
      <c r="A1663" s="4">
        <f t="shared" ca="1" si="204"/>
        <v>-13.530044477121162</v>
      </c>
      <c r="B1663" s="4">
        <f t="shared" ca="1" si="205"/>
        <v>107.00049880420836</v>
      </c>
      <c r="C1663" s="4">
        <v>4912</v>
      </c>
      <c r="D1663" s="4">
        <f t="shared" ca="1" si="206"/>
        <v>3</v>
      </c>
      <c r="E1663" s="4">
        <v>0.55000000000000004</v>
      </c>
      <c r="F1663" s="4">
        <v>19.899999999999999</v>
      </c>
      <c r="G1663" s="4">
        <f t="shared" ca="1" si="208"/>
        <v>53.323113517529826</v>
      </c>
      <c r="H1663" s="4">
        <f t="shared" ca="1" si="207"/>
        <v>19.048635117810228</v>
      </c>
      <c r="I1663" s="4">
        <f ca="1">User_Model_Calcs!B1663-Sat_Data!$B$5</f>
        <v>-2.9995011957916375</v>
      </c>
      <c r="J1663" s="4">
        <f ca="1">(Earth_Data!$B$1/SQRT(1-Earth_Data!$B$2^2*SIN(RADIANS(User_Model_Calcs!A1663))^2))*COS(RADIANS(User_Model_Calcs!A1663))</f>
        <v>6202.2662997540101</v>
      </c>
      <c r="K1663" s="4">
        <f ca="1">((Earth_Data!$B$1*(1-Earth_Data!$B$2^2))/SQRT(1-Earth_Data!$B$2^2*SIN(RADIANS(User_Model_Calcs!A1663))^2))*SIN(RADIANS(User_Model_Calcs!A1663))</f>
        <v>-1482.4812237362323</v>
      </c>
      <c r="L1663" s="4">
        <f t="shared" ca="1" si="209"/>
        <v>-13.442765443861914</v>
      </c>
      <c r="M1663" s="4">
        <f t="shared" ca="1" si="210"/>
        <v>6376.9787385402797</v>
      </c>
      <c r="N1663" s="4">
        <f ca="1">SQRT(User_Model_Calcs!M1663^2+Sat_Data!$B$3^2-2*User_Model_Calcs!M1663*Sat_Data!$B$3*COS(RADIANS(L1663))*COS(RADIANS(I1663)))</f>
        <v>36002.37022611154</v>
      </c>
      <c r="O1663" s="4">
        <f ca="1">DEGREES(ACOS(((Earth_Data!$B$1+Sat_Data!$B$2)/User_Model_Calcs!N1663)*SQRT(1-COS(RADIANS(User_Model_Calcs!I1663))^2*COS(RADIANS(User_Model_Calcs!A1663))^2)))</f>
        <v>73.71592870906774</v>
      </c>
      <c r="P1663" s="4">
        <f t="shared" ca="1" si="211"/>
        <v>12.624223292989905</v>
      </c>
    </row>
    <row r="1664" spans="1:16" x14ac:dyDescent="0.25">
      <c r="A1664" s="4">
        <f t="shared" ca="1" si="204"/>
        <v>-17.076330537818126</v>
      </c>
      <c r="B1664" s="4">
        <f t="shared" ca="1" si="205"/>
        <v>134.9010685812213</v>
      </c>
      <c r="C1664" s="4">
        <v>4913</v>
      </c>
      <c r="D1664" s="4">
        <f t="shared" ca="1" si="206"/>
        <v>1.2</v>
      </c>
      <c r="E1664" s="4">
        <v>0.55000000000000004</v>
      </c>
      <c r="F1664" s="4">
        <v>19.899999999999999</v>
      </c>
      <c r="G1664" s="4">
        <f t="shared" ca="1" si="208"/>
        <v>45.364313344089069</v>
      </c>
      <c r="H1664" s="4">
        <f t="shared" ca="1" si="207"/>
        <v>16.280122686649804</v>
      </c>
      <c r="I1664" s="4">
        <f ca="1">User_Model_Calcs!B1664-Sat_Data!$B$5</f>
        <v>24.901068581221296</v>
      </c>
      <c r="J1664" s="4">
        <f ca="1">(Earth_Data!$B$1/SQRT(1-Earth_Data!$B$2^2*SIN(RADIANS(User_Model_Calcs!A1664))^2))*COS(RADIANS(User_Model_Calcs!A1664))</f>
        <v>6098.7164007971933</v>
      </c>
      <c r="K1664" s="4">
        <f ca="1">((Earth_Data!$B$1*(1-Earth_Data!$B$2^2))/SQRT(1-Earth_Data!$B$2^2*SIN(RADIANS(User_Model_Calcs!A1664))^2))*SIN(RADIANS(User_Model_Calcs!A1664))</f>
        <v>-1860.9107596557321</v>
      </c>
      <c r="L1664" s="4">
        <f t="shared" ca="1" si="209"/>
        <v>-16.968601166330668</v>
      </c>
      <c r="M1664" s="4">
        <f t="shared" ca="1" si="210"/>
        <v>6376.3101079507687</v>
      </c>
      <c r="N1664" s="4">
        <f ca="1">SQRT(User_Model_Calcs!M1664^2+Sat_Data!$B$3^2-2*User_Model_Calcs!M1664*Sat_Data!$B$3*COS(RADIANS(L1664))*COS(RADIANS(I1664)))</f>
        <v>36769.396746017148</v>
      </c>
      <c r="O1664" s="4">
        <f ca="1">DEGREES(ACOS(((Earth_Data!$B$1+Sat_Data!$B$2)/User_Model_Calcs!N1664)*SQRT(1-COS(RADIANS(User_Model_Calcs!I1664))^2*COS(RADIANS(User_Model_Calcs!A1664))^2)))</f>
        <v>55.157576109422692</v>
      </c>
      <c r="P1664" s="4">
        <f t="shared" ca="1" si="211"/>
        <v>57.683615298379848</v>
      </c>
    </row>
    <row r="1665" spans="1:16" x14ac:dyDescent="0.25">
      <c r="A1665" s="4">
        <f t="shared" ca="1" si="204"/>
        <v>-42.241949518292699</v>
      </c>
      <c r="B1665" s="4">
        <f t="shared" ca="1" si="205"/>
        <v>113.72945738418071</v>
      </c>
      <c r="C1665" s="4">
        <v>4914</v>
      </c>
      <c r="D1665" s="4">
        <f t="shared" ca="1" si="206"/>
        <v>3</v>
      </c>
      <c r="E1665" s="4">
        <v>0.55000000000000004</v>
      </c>
      <c r="F1665" s="4">
        <v>19.899999999999999</v>
      </c>
      <c r="G1665" s="4">
        <f t="shared" ca="1" si="208"/>
        <v>53.323113517529826</v>
      </c>
      <c r="H1665" s="4">
        <f t="shared" ca="1" si="207"/>
        <v>19.603650993600429</v>
      </c>
      <c r="I1665" s="4">
        <f ca="1">User_Model_Calcs!B1665-Sat_Data!$B$5</f>
        <v>3.729457384180705</v>
      </c>
      <c r="J1665" s="4">
        <f ca="1">(Earth_Data!$B$1/SQRT(1-Earth_Data!$B$2^2*SIN(RADIANS(User_Model_Calcs!A1665))^2))*COS(RADIANS(User_Model_Calcs!A1665))</f>
        <v>4728.9765374975868</v>
      </c>
      <c r="K1665" s="4">
        <f ca="1">((Earth_Data!$B$1*(1-Earth_Data!$B$2^2))/SQRT(1-Earth_Data!$B$2^2*SIN(RADIANS(User_Model_Calcs!A1665))^2))*SIN(RADIANS(User_Model_Calcs!A1665))</f>
        <v>-4265.539164759668</v>
      </c>
      <c r="L1665" s="4">
        <f t="shared" ca="1" si="209"/>
        <v>-42.050475377732667</v>
      </c>
      <c r="M1665" s="4">
        <f t="shared" ca="1" si="210"/>
        <v>6368.5197226907658</v>
      </c>
      <c r="N1665" s="4">
        <f ca="1">SQRT(User_Model_Calcs!M1665^2+Sat_Data!$B$3^2-2*User_Model_Calcs!M1665*Sat_Data!$B$3*COS(RADIANS(L1665))*COS(RADIANS(I1665)))</f>
        <v>37688.602979193871</v>
      </c>
      <c r="O1665" s="4">
        <f ca="1">DEGREES(ACOS(((Earth_Data!$B$1+Sat_Data!$B$2)/User_Model_Calcs!N1665)*SQRT(1-COS(RADIANS(User_Model_Calcs!I1665))^2*COS(RADIANS(User_Model_Calcs!A1665))^2)))</f>
        <v>41.060079737062722</v>
      </c>
      <c r="P1665" s="4">
        <f t="shared" ca="1" si="211"/>
        <v>5.5381541665680381</v>
      </c>
    </row>
    <row r="1666" spans="1:16" x14ac:dyDescent="0.25">
      <c r="A1666" s="4">
        <f t="shared" ref="A1666:A1729" ca="1" si="212">RAND()*(-44.106+9.432)-9.432</f>
        <v>-21.267948843047343</v>
      </c>
      <c r="B1666" s="4">
        <f t="shared" ref="B1666:B1729" ca="1" si="213">RAND()*(160-105)+105</f>
        <v>120.06523041203488</v>
      </c>
      <c r="C1666" s="4">
        <v>4915</v>
      </c>
      <c r="D1666" s="4">
        <f t="shared" ref="D1666:D1729" ca="1" si="214">CHOOSE(RANDBETWEEN(1,3),0.75,1.2,3)</f>
        <v>3</v>
      </c>
      <c r="E1666" s="4">
        <v>0.55000000000000004</v>
      </c>
      <c r="F1666" s="4">
        <v>19.899999999999999</v>
      </c>
      <c r="G1666" s="4">
        <f t="shared" ca="1" si="208"/>
        <v>53.323113517529826</v>
      </c>
      <c r="H1666" s="4">
        <f t="shared" ca="1" si="207"/>
        <v>17.374990099921241</v>
      </c>
      <c r="I1666" s="4">
        <f ca="1">User_Model_Calcs!B1666-Sat_Data!$B$5</f>
        <v>10.065230412034879</v>
      </c>
      <c r="J1666" s="4">
        <f ca="1">(Earth_Data!$B$1/SQRT(1-Earth_Data!$B$2^2*SIN(RADIANS(User_Model_Calcs!A1666))^2))*COS(RADIANS(User_Model_Calcs!A1666))</f>
        <v>5946.3716184980458</v>
      </c>
      <c r="K1666" s="4">
        <f ca="1">((Earth_Data!$B$1*(1-Earth_Data!$B$2^2))/SQRT(1-Earth_Data!$B$2^2*SIN(RADIANS(User_Model_Calcs!A1666))^2))*SIN(RADIANS(User_Model_Calcs!A1666))</f>
        <v>-2299.0673532904202</v>
      </c>
      <c r="L1666" s="4">
        <f t="shared" ca="1" si="209"/>
        <v>-21.138179038274927</v>
      </c>
      <c r="M1666" s="4">
        <f t="shared" ca="1" si="210"/>
        <v>6375.3467450990365</v>
      </c>
      <c r="N1666" s="4">
        <f ca="1">SQRT(User_Model_Calcs!M1666^2+Sat_Data!$B$3^2-2*User_Model_Calcs!M1666*Sat_Data!$B$3*COS(RADIANS(L1666))*COS(RADIANS(I1666)))</f>
        <v>36396.840830322493</v>
      </c>
      <c r="O1666" s="4">
        <f ca="1">DEGREES(ACOS(((Earth_Data!$B$1+Sat_Data!$B$2)/User_Model_Calcs!N1666)*SQRT(1-COS(RADIANS(User_Model_Calcs!I1666))^2*COS(RADIANS(User_Model_Calcs!A1666))^2)))</f>
        <v>62.572831051007277</v>
      </c>
      <c r="P1666" s="4">
        <f t="shared" ca="1" si="211"/>
        <v>26.074710139756569</v>
      </c>
    </row>
    <row r="1667" spans="1:16" x14ac:dyDescent="0.25">
      <c r="A1667" s="4">
        <f t="shared" ca="1" si="212"/>
        <v>-35.809839282676435</v>
      </c>
      <c r="B1667" s="4">
        <f t="shared" ca="1" si="213"/>
        <v>158.12708930215763</v>
      </c>
      <c r="C1667" s="4">
        <v>4916</v>
      </c>
      <c r="D1667" s="4">
        <f t="shared" ca="1" si="214"/>
        <v>1.2</v>
      </c>
      <c r="E1667" s="4">
        <v>0.55000000000000004</v>
      </c>
      <c r="F1667" s="4">
        <v>19.899999999999999</v>
      </c>
      <c r="G1667" s="4">
        <f t="shared" ca="1" si="208"/>
        <v>45.364313344089069</v>
      </c>
      <c r="H1667" s="4">
        <f t="shared" ref="H1667:H1730" ca="1" si="215">RAND()*(24-14)+14</f>
        <v>17.679279469872977</v>
      </c>
      <c r="I1667" s="4">
        <f ca="1">User_Model_Calcs!B1667-Sat_Data!$B$5</f>
        <v>48.127089302157628</v>
      </c>
      <c r="J1667" s="4">
        <f ca="1">(Earth_Data!$B$1/SQRT(1-Earth_Data!$B$2^2*SIN(RADIANS(User_Model_Calcs!A1667))^2))*COS(RADIANS(User_Model_Calcs!A1667))</f>
        <v>5178.375078456088</v>
      </c>
      <c r="K1667" s="4">
        <f ca="1">((Earth_Data!$B$1*(1-Earth_Data!$B$2^2))/SQRT(1-Earth_Data!$B$2^2*SIN(RADIANS(User_Model_Calcs!A1667))^2))*SIN(RADIANS(User_Model_Calcs!A1667))</f>
        <v>-3711.1024390512766</v>
      </c>
      <c r="L1667" s="4">
        <f t="shared" ca="1" si="209"/>
        <v>-35.627422147278239</v>
      </c>
      <c r="M1667" s="4">
        <f t="shared" ca="1" si="210"/>
        <v>6370.8594213267197</v>
      </c>
      <c r="N1667" s="4">
        <f ca="1">SQRT(User_Model_Calcs!M1667^2+Sat_Data!$B$3^2-2*User_Model_Calcs!M1667*Sat_Data!$B$3*COS(RADIANS(L1667))*COS(RADIANS(I1667)))</f>
        <v>39075.885448462075</v>
      </c>
      <c r="O1667" s="4">
        <f ca="1">DEGREES(ACOS(((Earth_Data!$B$1+Sat_Data!$B$2)/User_Model_Calcs!N1667)*SQRT(1-COS(RADIANS(User_Model_Calcs!I1667))^2*COS(RADIANS(User_Model_Calcs!A1667))^2)))</f>
        <v>24.867786833560945</v>
      </c>
      <c r="P1667" s="4">
        <f t="shared" ca="1" si="211"/>
        <v>62.323962922727802</v>
      </c>
    </row>
    <row r="1668" spans="1:16" x14ac:dyDescent="0.25">
      <c r="A1668" s="4">
        <f t="shared" ca="1" si="212"/>
        <v>-14.257624261478156</v>
      </c>
      <c r="B1668" s="4">
        <f t="shared" ca="1" si="213"/>
        <v>119.9955008302957</v>
      </c>
      <c r="C1668" s="4">
        <v>4917</v>
      </c>
      <c r="D1668" s="4">
        <f t="shared" ca="1" si="214"/>
        <v>3</v>
      </c>
      <c r="E1668" s="4">
        <v>0.55000000000000004</v>
      </c>
      <c r="F1668" s="4">
        <v>19.899999999999999</v>
      </c>
      <c r="G1668" s="4">
        <f t="shared" ca="1" si="208"/>
        <v>53.323113517529826</v>
      </c>
      <c r="H1668" s="4">
        <f t="shared" ca="1" si="215"/>
        <v>15.698175073117609</v>
      </c>
      <c r="I1668" s="4">
        <f ca="1">User_Model_Calcs!B1668-Sat_Data!$B$5</f>
        <v>9.9955008302956969</v>
      </c>
      <c r="J1668" s="4">
        <f ca="1">(Earth_Data!$B$1/SQRT(1-Earth_Data!$B$2^2*SIN(RADIANS(User_Model_Calcs!A1668))^2))*COS(RADIANS(User_Model_Calcs!A1668))</f>
        <v>6182.9368969267325</v>
      </c>
      <c r="K1668" s="4">
        <f ca="1">((Earth_Data!$B$1*(1-Earth_Data!$B$2^2))/SQRT(1-Earth_Data!$B$2^2*SIN(RADIANS(User_Model_Calcs!A1668))^2))*SIN(RADIANS(User_Model_Calcs!A1668))</f>
        <v>-1560.6237546709197</v>
      </c>
      <c r="L1668" s="4">
        <f t="shared" ca="1" si="209"/>
        <v>-14.166031045140983</v>
      </c>
      <c r="M1668" s="4">
        <f t="shared" ca="1" si="210"/>
        <v>6376.853077735218</v>
      </c>
      <c r="N1668" s="4">
        <f ca="1">SQRT(User_Model_Calcs!M1668^2+Sat_Data!$B$3^2-2*User_Model_Calcs!M1668*Sat_Data!$B$3*COS(RADIANS(L1668))*COS(RADIANS(I1668)))</f>
        <v>36124.736657675021</v>
      </c>
      <c r="O1668" s="4">
        <f ca="1">DEGREES(ACOS(((Earth_Data!$B$1+Sat_Data!$B$2)/User_Model_Calcs!N1668)*SQRT(1-COS(RADIANS(User_Model_Calcs!I1668))^2*COS(RADIANS(User_Model_Calcs!A1668))^2)))</f>
        <v>69.627953316718504</v>
      </c>
      <c r="P1668" s="4">
        <f t="shared" ca="1" si="211"/>
        <v>35.588498324543615</v>
      </c>
    </row>
    <row r="1669" spans="1:16" x14ac:dyDescent="0.25">
      <c r="A1669" s="4">
        <f t="shared" ca="1" si="212"/>
        <v>-15.8734548827642</v>
      </c>
      <c r="B1669" s="4">
        <f t="shared" ca="1" si="213"/>
        <v>119.81034674659985</v>
      </c>
      <c r="C1669" s="4">
        <v>4918</v>
      </c>
      <c r="D1669" s="4">
        <f t="shared" ca="1" si="214"/>
        <v>0.75</v>
      </c>
      <c r="E1669" s="4">
        <v>0.55000000000000004</v>
      </c>
      <c r="F1669" s="4">
        <v>19.899999999999999</v>
      </c>
      <c r="G1669" s="4">
        <f t="shared" ca="1" si="208"/>
        <v>41.281913690970576</v>
      </c>
      <c r="H1669" s="4">
        <f t="shared" ca="1" si="215"/>
        <v>22.312486429017767</v>
      </c>
      <c r="I1669" s="4">
        <f ca="1">User_Model_Calcs!B1669-Sat_Data!$B$5</f>
        <v>9.8103467465998477</v>
      </c>
      <c r="J1669" s="4">
        <f ca="1">(Earth_Data!$B$1/SQRT(1-Earth_Data!$B$2^2*SIN(RADIANS(User_Model_Calcs!A1669))^2))*COS(RADIANS(User_Model_Calcs!A1669))</f>
        <v>6136.4664125217932</v>
      </c>
      <c r="K1669" s="4">
        <f ca="1">((Earth_Data!$B$1*(1-Earth_Data!$B$2^2))/SQRT(1-Earth_Data!$B$2^2*SIN(RADIANS(User_Model_Calcs!A1669))^2))*SIN(RADIANS(User_Model_Calcs!A1669))</f>
        <v>-1733.263572200698</v>
      </c>
      <c r="L1669" s="4">
        <f t="shared" ca="1" si="209"/>
        <v>-15.772493991911865</v>
      </c>
      <c r="M1669" s="4">
        <f t="shared" ca="1" si="210"/>
        <v>6376.5525672361564</v>
      </c>
      <c r="N1669" s="4">
        <f ca="1">SQRT(User_Model_Calcs!M1669^2+Sat_Data!$B$3^2-2*User_Model_Calcs!M1669*Sat_Data!$B$3*COS(RADIANS(L1669))*COS(RADIANS(I1669)))</f>
        <v>36174.085578017679</v>
      </c>
      <c r="O1669" s="4">
        <f ca="1">DEGREES(ACOS(((Earth_Data!$B$1+Sat_Data!$B$2)/User_Model_Calcs!N1669)*SQRT(1-COS(RADIANS(User_Model_Calcs!I1669))^2*COS(RADIANS(User_Model_Calcs!A1669))^2)))</f>
        <v>68.182198890964699</v>
      </c>
      <c r="P1669" s="4">
        <f t="shared" ca="1" si="211"/>
        <v>32.301173602446084</v>
      </c>
    </row>
    <row r="1670" spans="1:16" x14ac:dyDescent="0.25">
      <c r="A1670" s="4">
        <f t="shared" ca="1" si="212"/>
        <v>-11.54827240230998</v>
      </c>
      <c r="B1670" s="4">
        <f t="shared" ca="1" si="213"/>
        <v>155.46976170820582</v>
      </c>
      <c r="C1670" s="4">
        <v>4919</v>
      </c>
      <c r="D1670" s="4">
        <f t="shared" ca="1" si="214"/>
        <v>0.75</v>
      </c>
      <c r="E1670" s="4">
        <v>0.55000000000000004</v>
      </c>
      <c r="F1670" s="4">
        <v>19.899999999999999</v>
      </c>
      <c r="G1670" s="4">
        <f t="shared" ca="1" si="208"/>
        <v>41.281913690970576</v>
      </c>
      <c r="H1670" s="4">
        <f t="shared" ca="1" si="215"/>
        <v>16.29417751254033</v>
      </c>
      <c r="I1670" s="4">
        <f ca="1">User_Model_Calcs!B1670-Sat_Data!$B$5</f>
        <v>45.469761708205823</v>
      </c>
      <c r="J1670" s="4">
        <f ca="1">(Earth_Data!$B$1/SQRT(1-Earth_Data!$B$2^2*SIN(RADIANS(User_Model_Calcs!A1670))^2))*COS(RADIANS(User_Model_Calcs!A1670))</f>
        <v>6249.8618730319149</v>
      </c>
      <c r="K1670" s="4">
        <f ca="1">((Earth_Data!$B$1*(1-Earth_Data!$B$2^2))/SQRT(1-Earth_Data!$B$2^2*SIN(RADIANS(User_Model_Calcs!A1670))^2))*SIN(RADIANS(User_Model_Calcs!A1670))</f>
        <v>-1268.4841390023719</v>
      </c>
      <c r="L1670" s="4">
        <f t="shared" ca="1" si="209"/>
        <v>-11.473019047936942</v>
      </c>
      <c r="M1670" s="4">
        <f t="shared" ca="1" si="210"/>
        <v>6377.2898195768539</v>
      </c>
      <c r="N1670" s="4">
        <f ca="1">SQRT(User_Model_Calcs!M1670^2+Sat_Data!$B$3^2-2*User_Model_Calcs!M1670*Sat_Data!$B$3*COS(RADIANS(L1670))*COS(RADIANS(I1670)))</f>
        <v>38064.141898102527</v>
      </c>
      <c r="O1670" s="4">
        <f ca="1">DEGREES(ACOS(((Earth_Data!$B$1+Sat_Data!$B$2)/User_Model_Calcs!N1670)*SQRT(1-COS(RADIANS(User_Model_Calcs!I1670))^2*COS(RADIANS(User_Model_Calcs!A1670))^2)))</f>
        <v>36.405723058255418</v>
      </c>
      <c r="P1670" s="4">
        <f t="shared" ca="1" si="211"/>
        <v>78.858893839756675</v>
      </c>
    </row>
    <row r="1671" spans="1:16" x14ac:dyDescent="0.25">
      <c r="A1671" s="4">
        <f t="shared" ca="1" si="212"/>
        <v>-11.254334989683745</v>
      </c>
      <c r="B1671" s="4">
        <f t="shared" ca="1" si="213"/>
        <v>121.7517913634581</v>
      </c>
      <c r="C1671" s="4">
        <v>4920</v>
      </c>
      <c r="D1671" s="4">
        <f t="shared" ca="1" si="214"/>
        <v>0.75</v>
      </c>
      <c r="E1671" s="4">
        <v>0.55000000000000004</v>
      </c>
      <c r="F1671" s="4">
        <v>19.899999999999999</v>
      </c>
      <c r="G1671" s="4">
        <f t="shared" ca="1" si="208"/>
        <v>41.281913690970576</v>
      </c>
      <c r="H1671" s="4">
        <f t="shared" ca="1" si="215"/>
        <v>14.947588275097015</v>
      </c>
      <c r="I1671" s="4">
        <f ca="1">User_Model_Calcs!B1671-Sat_Data!$B$5</f>
        <v>11.751791363458096</v>
      </c>
      <c r="J1671" s="4">
        <f ca="1">(Earth_Data!$B$1/SQRT(1-Earth_Data!$B$2^2*SIN(RADIANS(User_Model_Calcs!A1671))^2))*COS(RADIANS(User_Model_Calcs!A1671))</f>
        <v>6256.2893578941475</v>
      </c>
      <c r="K1671" s="4">
        <f ca="1">((Earth_Data!$B$1*(1-Earth_Data!$B$2^2))/SQRT(1-Earth_Data!$B$2^2*SIN(RADIANS(User_Model_Calcs!A1671))^2))*SIN(RADIANS(User_Model_Calcs!A1671))</f>
        <v>-1236.6111105854852</v>
      </c>
      <c r="L1671" s="4">
        <f t="shared" ca="1" si="209"/>
        <v>-11.180897066639368</v>
      </c>
      <c r="M1671" s="4">
        <f t="shared" ca="1" si="210"/>
        <v>6377.332010215795</v>
      </c>
      <c r="N1671" s="4">
        <f ca="1">SQRT(User_Model_Calcs!M1671^2+Sat_Data!$B$3^2-2*User_Model_Calcs!M1671*Sat_Data!$B$3*COS(RADIANS(L1671))*COS(RADIANS(I1671)))</f>
        <v>36082.704141378192</v>
      </c>
      <c r="O1671" s="4">
        <f ca="1">DEGREES(ACOS(((Earth_Data!$B$1+Sat_Data!$B$2)/User_Model_Calcs!N1671)*SQRT(1-COS(RADIANS(User_Model_Calcs!I1671))^2*COS(RADIANS(User_Model_Calcs!A1671))^2)))</f>
        <v>70.953324196454474</v>
      </c>
      <c r="P1671" s="4">
        <f t="shared" ca="1" si="211"/>
        <v>46.828023057843495</v>
      </c>
    </row>
    <row r="1672" spans="1:16" x14ac:dyDescent="0.25">
      <c r="A1672" s="4">
        <f t="shared" ca="1" si="212"/>
        <v>-19.259225741134138</v>
      </c>
      <c r="B1672" s="4">
        <f t="shared" ca="1" si="213"/>
        <v>114.6858261713312</v>
      </c>
      <c r="C1672" s="4">
        <v>4921</v>
      </c>
      <c r="D1672" s="4">
        <f t="shared" ca="1" si="214"/>
        <v>1.2</v>
      </c>
      <c r="E1672" s="4">
        <v>0.55000000000000004</v>
      </c>
      <c r="F1672" s="4">
        <v>19.899999999999999</v>
      </c>
      <c r="G1672" s="4">
        <f t="shared" ca="1" si="208"/>
        <v>45.364313344089069</v>
      </c>
      <c r="H1672" s="4">
        <f t="shared" ca="1" si="215"/>
        <v>15.504706323509454</v>
      </c>
      <c r="I1672" s="4">
        <f ca="1">User_Model_Calcs!B1672-Sat_Data!$B$5</f>
        <v>4.6858261713312004</v>
      </c>
      <c r="J1672" s="4">
        <f ca="1">(Earth_Data!$B$1/SQRT(1-Earth_Data!$B$2^2*SIN(RADIANS(User_Model_Calcs!A1672))^2))*COS(RADIANS(User_Model_Calcs!A1672))</f>
        <v>6023.3872009773495</v>
      </c>
      <c r="K1672" s="4">
        <f ca="1">((Earth_Data!$B$1*(1-Earth_Data!$B$2^2))/SQRT(1-Earth_Data!$B$2^2*SIN(RADIANS(User_Model_Calcs!A1672))^2))*SIN(RADIANS(User_Model_Calcs!A1672))</f>
        <v>-2090.4602691293899</v>
      </c>
      <c r="L1672" s="4">
        <f t="shared" ca="1" si="209"/>
        <v>-19.139702400752693</v>
      </c>
      <c r="M1672" s="4">
        <f t="shared" ca="1" si="210"/>
        <v>6375.8307309484208</v>
      </c>
      <c r="N1672" s="4">
        <f ca="1">SQRT(User_Model_Calcs!M1672^2+Sat_Data!$B$3^2-2*User_Model_Calcs!M1672*Sat_Data!$B$3*COS(RADIANS(L1672))*COS(RADIANS(I1672)))</f>
        <v>36224.601704114255</v>
      </c>
      <c r="O1672" s="4">
        <f ca="1">DEGREES(ACOS(((Earth_Data!$B$1+Sat_Data!$B$2)/User_Model_Calcs!N1672)*SQRT(1-COS(RADIANS(User_Model_Calcs!I1672))^2*COS(RADIANS(User_Model_Calcs!A1672))^2)))</f>
        <v>66.778962782481472</v>
      </c>
      <c r="P1672" s="4">
        <f t="shared" ca="1" si="211"/>
        <v>13.955329791710286</v>
      </c>
    </row>
    <row r="1673" spans="1:16" x14ac:dyDescent="0.25">
      <c r="A1673" s="4">
        <f t="shared" ca="1" si="212"/>
        <v>-18.467387254467944</v>
      </c>
      <c r="B1673" s="4">
        <f t="shared" ca="1" si="213"/>
        <v>115.95167370289613</v>
      </c>
      <c r="C1673" s="4">
        <v>4922</v>
      </c>
      <c r="D1673" s="4">
        <f t="shared" ca="1" si="214"/>
        <v>0.75</v>
      </c>
      <c r="E1673" s="4">
        <v>0.55000000000000004</v>
      </c>
      <c r="F1673" s="4">
        <v>19.899999999999999</v>
      </c>
      <c r="G1673" s="4">
        <f t="shared" ca="1" si="208"/>
        <v>41.281913690970576</v>
      </c>
      <c r="H1673" s="4">
        <f t="shared" ca="1" si="215"/>
        <v>20.911012223222876</v>
      </c>
      <c r="I1673" s="4">
        <f ca="1">User_Model_Calcs!B1673-Sat_Data!$B$5</f>
        <v>5.9516737028961302</v>
      </c>
      <c r="J1673" s="4">
        <f ca="1">(Earth_Data!$B$1/SQRT(1-Earth_Data!$B$2^2*SIN(RADIANS(User_Model_Calcs!A1673))^2))*COS(RADIANS(User_Model_Calcs!A1673))</f>
        <v>6051.7249076421749</v>
      </c>
      <c r="K1673" s="4">
        <f ca="1">((Earth_Data!$B$1*(1-Earth_Data!$B$2^2))/SQRT(1-Earth_Data!$B$2^2*SIN(RADIANS(User_Model_Calcs!A1673))^2))*SIN(RADIANS(User_Model_Calcs!A1673))</f>
        <v>-2007.5193365882928</v>
      </c>
      <c r="L1673" s="4">
        <f t="shared" ca="1" si="209"/>
        <v>-18.352066100044873</v>
      </c>
      <c r="M1673" s="4">
        <f t="shared" ca="1" si="210"/>
        <v>6376.0103704865933</v>
      </c>
      <c r="N1673" s="4">
        <f ca="1">SQRT(User_Model_Calcs!M1673^2+Sat_Data!$B$3^2-2*User_Model_Calcs!M1673*Sat_Data!$B$3*COS(RADIANS(L1673))*COS(RADIANS(I1673)))</f>
        <v>36206.180336614016</v>
      </c>
      <c r="O1673" s="4">
        <f ca="1">DEGREES(ACOS(((Earth_Data!$B$1+Sat_Data!$B$2)/User_Model_Calcs!N1673)*SQRT(1-COS(RADIANS(User_Model_Calcs!I1673))^2*COS(RADIANS(User_Model_Calcs!A1673))^2)))</f>
        <v>67.277895672558316</v>
      </c>
      <c r="P1673" s="4">
        <f t="shared" ca="1" si="211"/>
        <v>18.217067028934505</v>
      </c>
    </row>
    <row r="1674" spans="1:16" x14ac:dyDescent="0.25">
      <c r="A1674" s="4">
        <f t="shared" ca="1" si="212"/>
        <v>-17.735587252967125</v>
      </c>
      <c r="B1674" s="4">
        <f t="shared" ca="1" si="213"/>
        <v>113.25639944998986</v>
      </c>
      <c r="C1674" s="4">
        <v>4923</v>
      </c>
      <c r="D1674" s="4">
        <f t="shared" ca="1" si="214"/>
        <v>3</v>
      </c>
      <c r="E1674" s="4">
        <v>0.55000000000000004</v>
      </c>
      <c r="F1674" s="4">
        <v>19.899999999999999</v>
      </c>
      <c r="G1674" s="4">
        <f t="shared" ca="1" si="208"/>
        <v>53.323113517529826</v>
      </c>
      <c r="H1674" s="4">
        <f t="shared" ca="1" si="215"/>
        <v>17.238928348556446</v>
      </c>
      <c r="I1674" s="4">
        <f ca="1">User_Model_Calcs!B1674-Sat_Data!$B$5</f>
        <v>3.256399449989857</v>
      </c>
      <c r="J1674" s="4">
        <f ca="1">(Earth_Data!$B$1/SQRT(1-Earth_Data!$B$2^2*SIN(RADIANS(User_Model_Calcs!A1674))^2))*COS(RADIANS(User_Model_Calcs!A1674))</f>
        <v>6076.8905365340834</v>
      </c>
      <c r="K1674" s="4">
        <f ca="1">((Earth_Data!$B$1*(1-Earth_Data!$B$2^2))/SQRT(1-Earth_Data!$B$2^2*SIN(RADIANS(User_Model_Calcs!A1674))^2))*SIN(RADIANS(User_Model_Calcs!A1674))</f>
        <v>-1930.531786571433</v>
      </c>
      <c r="L1674" s="4">
        <f t="shared" ca="1" si="209"/>
        <v>-17.624227444379777</v>
      </c>
      <c r="M1674" s="4">
        <f t="shared" ca="1" si="210"/>
        <v>6376.1706040522622</v>
      </c>
      <c r="N1674" s="4">
        <f ca="1">SQRT(User_Model_Calcs!M1674^2+Sat_Data!$B$3^2-2*User_Model_Calcs!M1674*Sat_Data!$B$3*COS(RADIANS(L1674))*COS(RADIANS(I1674)))</f>
        <v>36150.296946692171</v>
      </c>
      <c r="O1674" s="4">
        <f ca="1">DEGREES(ACOS(((Earth_Data!$B$1+Sat_Data!$B$2)/User_Model_Calcs!N1674)*SQRT(1-COS(RADIANS(User_Model_Calcs!I1674))^2*COS(RADIANS(User_Model_Calcs!A1674))^2)))</f>
        <v>68.846879206895082</v>
      </c>
      <c r="P1674" s="4">
        <f t="shared" ca="1" si="211"/>
        <v>10.579500705586858</v>
      </c>
    </row>
    <row r="1675" spans="1:16" x14ac:dyDescent="0.25">
      <c r="A1675" s="4">
        <f t="shared" ca="1" si="212"/>
        <v>-25.262818689666954</v>
      </c>
      <c r="B1675" s="4">
        <f t="shared" ca="1" si="213"/>
        <v>159.07625381358102</v>
      </c>
      <c r="C1675" s="4">
        <v>4924</v>
      </c>
      <c r="D1675" s="4">
        <f t="shared" ca="1" si="214"/>
        <v>3</v>
      </c>
      <c r="E1675" s="4">
        <v>0.55000000000000004</v>
      </c>
      <c r="F1675" s="4">
        <v>19.899999999999999</v>
      </c>
      <c r="G1675" s="4">
        <f t="shared" ca="1" si="208"/>
        <v>53.323113517529826</v>
      </c>
      <c r="H1675" s="4">
        <f t="shared" ca="1" si="215"/>
        <v>20.1649676301273</v>
      </c>
      <c r="I1675" s="4">
        <f ca="1">User_Model_Calcs!B1675-Sat_Data!$B$5</f>
        <v>49.076253813581019</v>
      </c>
      <c r="J1675" s="4">
        <f ca="1">(Earth_Data!$B$1/SQRT(1-Earth_Data!$B$2^2*SIN(RADIANS(User_Model_Calcs!A1675))^2))*COS(RADIANS(User_Model_Calcs!A1675))</f>
        <v>5771.6524436947375</v>
      </c>
      <c r="K1675" s="4">
        <f ca="1">((Earth_Data!$B$1*(1-Earth_Data!$B$2^2))/SQRT(1-Earth_Data!$B$2^2*SIN(RADIANS(User_Model_Calcs!A1675))^2))*SIN(RADIANS(User_Model_Calcs!A1675))</f>
        <v>-2705.433068685385</v>
      </c>
      <c r="L1675" s="4">
        <f t="shared" ca="1" si="209"/>
        <v>-25.114598744347504</v>
      </c>
      <c r="M1675" s="4">
        <f t="shared" ca="1" si="210"/>
        <v>6374.2717246712864</v>
      </c>
      <c r="N1675" s="4">
        <f ca="1">SQRT(User_Model_Calcs!M1675^2+Sat_Data!$B$3^2-2*User_Model_Calcs!M1675*Sat_Data!$B$3*COS(RADIANS(L1675))*COS(RADIANS(I1675)))</f>
        <v>38724.958253911602</v>
      </c>
      <c r="O1675" s="4">
        <f ca="1">DEGREES(ACOS(((Earth_Data!$B$1+Sat_Data!$B$2)/User_Model_Calcs!N1675)*SQRT(1-COS(RADIANS(User_Model_Calcs!I1675))^2*COS(RADIANS(User_Model_Calcs!A1675))^2)))</f>
        <v>28.694763404943807</v>
      </c>
      <c r="P1675" s="4">
        <f t="shared" ca="1" si="211"/>
        <v>69.696009519035641</v>
      </c>
    </row>
    <row r="1676" spans="1:16" x14ac:dyDescent="0.25">
      <c r="A1676" s="4">
        <f t="shared" ca="1" si="212"/>
        <v>-11.028518769098424</v>
      </c>
      <c r="B1676" s="4">
        <f t="shared" ca="1" si="213"/>
        <v>148.38683550376987</v>
      </c>
      <c r="C1676" s="4">
        <v>4925</v>
      </c>
      <c r="D1676" s="4">
        <f t="shared" ca="1" si="214"/>
        <v>3</v>
      </c>
      <c r="E1676" s="4">
        <v>0.55000000000000004</v>
      </c>
      <c r="F1676" s="4">
        <v>19.899999999999999</v>
      </c>
      <c r="G1676" s="4">
        <f t="shared" ca="1" si="208"/>
        <v>53.323113517529826</v>
      </c>
      <c r="H1676" s="4">
        <f t="shared" ca="1" si="215"/>
        <v>22.868105166127108</v>
      </c>
      <c r="I1676" s="4">
        <f ca="1">User_Model_Calcs!B1676-Sat_Data!$B$5</f>
        <v>38.386835503769873</v>
      </c>
      <c r="J1676" s="4">
        <f ca="1">(Earth_Data!$B$1/SQRT(1-Earth_Data!$B$2^2*SIN(RADIANS(User_Model_Calcs!A1676))^2))*COS(RADIANS(User_Model_Calcs!A1676))</f>
        <v>6261.11605152836</v>
      </c>
      <c r="K1676" s="4">
        <f ca="1">((Earth_Data!$B$1*(1-Earth_Data!$B$2^2))/SQRT(1-Earth_Data!$B$2^2*SIN(RADIANS(User_Model_Calcs!A1676))^2))*SIN(RADIANS(User_Model_Calcs!A1676))</f>
        <v>-1212.1030586264624</v>
      </c>
      <c r="L1676" s="4">
        <f t="shared" ca="1" si="209"/>
        <v>-10.956480756258999</v>
      </c>
      <c r="M1676" s="4">
        <f t="shared" ca="1" si="210"/>
        <v>6377.3637214320543</v>
      </c>
      <c r="N1676" s="4">
        <f ca="1">SQRT(User_Model_Calcs!M1676^2+Sat_Data!$B$3^2-2*User_Model_Calcs!M1676*Sat_Data!$B$3*COS(RADIANS(L1676))*COS(RADIANS(I1676)))</f>
        <v>37478.373594450895</v>
      </c>
      <c r="O1676" s="4">
        <f ca="1">DEGREES(ACOS(((Earth_Data!$B$1+Sat_Data!$B$2)/User_Model_Calcs!N1676)*SQRT(1-COS(RADIANS(User_Model_Calcs!I1676))^2*COS(RADIANS(User_Model_Calcs!A1676))^2)))</f>
        <v>44.054108506186907</v>
      </c>
      <c r="P1676" s="4">
        <f t="shared" ca="1" si="211"/>
        <v>76.424578626121843</v>
      </c>
    </row>
    <row r="1677" spans="1:16" x14ac:dyDescent="0.25">
      <c r="A1677" s="4">
        <f t="shared" ca="1" si="212"/>
        <v>-43.253531770030747</v>
      </c>
      <c r="B1677" s="4">
        <f t="shared" ca="1" si="213"/>
        <v>140.65069728349977</v>
      </c>
      <c r="C1677" s="4">
        <v>4926</v>
      </c>
      <c r="D1677" s="4">
        <f t="shared" ca="1" si="214"/>
        <v>0.75</v>
      </c>
      <c r="E1677" s="4">
        <v>0.55000000000000004</v>
      </c>
      <c r="F1677" s="4">
        <v>19.899999999999999</v>
      </c>
      <c r="G1677" s="4">
        <f t="shared" ca="1" si="208"/>
        <v>41.281913690970576</v>
      </c>
      <c r="H1677" s="4">
        <f t="shared" ca="1" si="215"/>
        <v>22.797889525337119</v>
      </c>
      <c r="I1677" s="4">
        <f ca="1">User_Model_Calcs!B1677-Sat_Data!$B$5</f>
        <v>30.650697283499767</v>
      </c>
      <c r="J1677" s="4">
        <f ca="1">(Earth_Data!$B$1/SQRT(1-Earth_Data!$B$2^2*SIN(RADIANS(User_Model_Calcs!A1677))^2))*COS(RADIANS(User_Model_Calcs!A1677))</f>
        <v>4652.7008520644458</v>
      </c>
      <c r="K1677" s="4">
        <f ca="1">((Earth_Data!$B$1*(1-Earth_Data!$B$2^2))/SQRT(1-Earth_Data!$B$2^2*SIN(RADIANS(User_Model_Calcs!A1677))^2))*SIN(RADIANS(User_Model_Calcs!A1677))</f>
        <v>-4348.0602212298309</v>
      </c>
      <c r="L1677" s="4">
        <f t="shared" ca="1" si="209"/>
        <v>-43.061501493633259</v>
      </c>
      <c r="M1677" s="4">
        <f t="shared" ca="1" si="210"/>
        <v>6368.1435996876226</v>
      </c>
      <c r="N1677" s="4">
        <f ca="1">SQRT(User_Model_Calcs!M1677^2+Sat_Data!$B$3^2-2*User_Model_Calcs!M1677*Sat_Data!$B$3*COS(RADIANS(L1677))*COS(RADIANS(I1677)))</f>
        <v>38481.541146153802</v>
      </c>
      <c r="O1677" s="4">
        <f ca="1">DEGREES(ACOS(((Earth_Data!$B$1+Sat_Data!$B$2)/User_Model_Calcs!N1677)*SQRT(1-COS(RADIANS(User_Model_Calcs!I1677))^2*COS(RADIANS(User_Model_Calcs!A1677))^2)))</f>
        <v>31.356687908019904</v>
      </c>
      <c r="P1677" s="4">
        <f t="shared" ca="1" si="211"/>
        <v>40.85364269511286</v>
      </c>
    </row>
    <row r="1678" spans="1:16" x14ac:dyDescent="0.25">
      <c r="A1678" s="4">
        <f t="shared" ca="1" si="212"/>
        <v>-12.455731474199339</v>
      </c>
      <c r="B1678" s="4">
        <f t="shared" ca="1" si="213"/>
        <v>115.10382104998865</v>
      </c>
      <c r="C1678" s="4">
        <v>4927</v>
      </c>
      <c r="D1678" s="4">
        <f t="shared" ca="1" si="214"/>
        <v>1.2</v>
      </c>
      <c r="E1678" s="4">
        <v>0.55000000000000004</v>
      </c>
      <c r="F1678" s="4">
        <v>19.899999999999999</v>
      </c>
      <c r="G1678" s="4">
        <f t="shared" ca="1" si="208"/>
        <v>45.364313344089069</v>
      </c>
      <c r="H1678" s="4">
        <f t="shared" ca="1" si="215"/>
        <v>14.842046805053707</v>
      </c>
      <c r="I1678" s="4">
        <f ca="1">User_Model_Calcs!B1678-Sat_Data!$B$5</f>
        <v>5.1038210499886532</v>
      </c>
      <c r="J1678" s="4">
        <f ca="1">(Earth_Data!$B$1/SQRT(1-Earth_Data!$B$2^2*SIN(RADIANS(User_Model_Calcs!A1678))^2))*COS(RADIANS(User_Model_Calcs!A1678))</f>
        <v>6228.9873809631199</v>
      </c>
      <c r="K1678" s="4">
        <f ca="1">((Earth_Data!$B$1*(1-Earth_Data!$B$2^2))/SQRT(1-Earth_Data!$B$2^2*SIN(RADIANS(User_Model_Calcs!A1678))^2))*SIN(RADIANS(User_Model_Calcs!A1678))</f>
        <v>-1366.67399168829</v>
      </c>
      <c r="L1678" s="4">
        <f t="shared" ca="1" si="209"/>
        <v>-12.374923774297883</v>
      </c>
      <c r="M1678" s="4">
        <f t="shared" ca="1" si="210"/>
        <v>6377.1530945834274</v>
      </c>
      <c r="N1678" s="4">
        <f ca="1">SQRT(User_Model_Calcs!M1678^2+Sat_Data!$B$3^2-2*User_Model_Calcs!M1678*Sat_Data!$B$3*COS(RADIANS(L1678))*COS(RADIANS(I1678)))</f>
        <v>35990.077175487204</v>
      </c>
      <c r="O1678" s="4">
        <f ca="1">DEGREES(ACOS(((Earth_Data!$B$1+Sat_Data!$B$2)/User_Model_Calcs!N1678)*SQRT(1-COS(RADIANS(User_Model_Calcs!I1678))^2*COS(RADIANS(User_Model_Calcs!A1678))^2)))</f>
        <v>74.192295394328184</v>
      </c>
      <c r="P1678" s="4">
        <f t="shared" ca="1" si="211"/>
        <v>22.494352844702778</v>
      </c>
    </row>
    <row r="1679" spans="1:16" x14ac:dyDescent="0.25">
      <c r="A1679" s="4">
        <f t="shared" ca="1" si="212"/>
        <v>-41.66210278547215</v>
      </c>
      <c r="B1679" s="4">
        <f t="shared" ca="1" si="213"/>
        <v>112.59304739315812</v>
      </c>
      <c r="C1679" s="4">
        <v>4928</v>
      </c>
      <c r="D1679" s="4">
        <f t="shared" ca="1" si="214"/>
        <v>1.2</v>
      </c>
      <c r="E1679" s="4">
        <v>0.55000000000000004</v>
      </c>
      <c r="F1679" s="4">
        <v>19.899999999999999</v>
      </c>
      <c r="G1679" s="4">
        <f t="shared" ca="1" si="208"/>
        <v>45.364313344089069</v>
      </c>
      <c r="H1679" s="4">
        <f t="shared" ca="1" si="215"/>
        <v>19.006530681819306</v>
      </c>
      <c r="I1679" s="4">
        <f ca="1">User_Model_Calcs!B1679-Sat_Data!$B$5</f>
        <v>2.5930473931581162</v>
      </c>
      <c r="J1679" s="4">
        <f ca="1">(Earth_Data!$B$1/SQRT(1-Earth_Data!$B$2^2*SIN(RADIANS(User_Model_Calcs!A1679))^2))*COS(RADIANS(User_Model_Calcs!A1679))</f>
        <v>4772.0316033043391</v>
      </c>
      <c r="K1679" s="4">
        <f ca="1">((Earth_Data!$B$1*(1-Earth_Data!$B$2^2))/SQRT(1-Earth_Data!$B$2^2*SIN(RADIANS(User_Model_Calcs!A1679))^2))*SIN(RADIANS(User_Model_Calcs!A1679))</f>
        <v>-4217.6410867128452</v>
      </c>
      <c r="L1679" s="4">
        <f t="shared" ca="1" si="209"/>
        <v>-41.471055015194445</v>
      </c>
      <c r="M1679" s="4">
        <f t="shared" ca="1" si="210"/>
        <v>6368.7347220043393</v>
      </c>
      <c r="N1679" s="4">
        <f ca="1">SQRT(User_Model_Calcs!M1679^2+Sat_Data!$B$3^2-2*User_Model_Calcs!M1679*Sat_Data!$B$3*COS(RADIANS(L1679))*COS(RADIANS(I1679)))</f>
        <v>37634.695626985907</v>
      </c>
      <c r="O1679" s="4">
        <f ca="1">DEGREES(ACOS(((Earth_Data!$B$1+Sat_Data!$B$2)/User_Model_Calcs!N1679)*SQRT(1-COS(RADIANS(User_Model_Calcs!I1679))^2*COS(RADIANS(User_Model_Calcs!A1679))^2)))</f>
        <v>41.780623306669952</v>
      </c>
      <c r="P1679" s="4">
        <f t="shared" ca="1" si="211"/>
        <v>3.897508537351086</v>
      </c>
    </row>
    <row r="1680" spans="1:16" x14ac:dyDescent="0.25">
      <c r="A1680" s="4">
        <f t="shared" ca="1" si="212"/>
        <v>-33.102101154689329</v>
      </c>
      <c r="B1680" s="4">
        <f t="shared" ca="1" si="213"/>
        <v>121.01835643218071</v>
      </c>
      <c r="C1680" s="4">
        <v>4929</v>
      </c>
      <c r="D1680" s="4">
        <f t="shared" ca="1" si="214"/>
        <v>1.2</v>
      </c>
      <c r="E1680" s="4">
        <v>0.55000000000000004</v>
      </c>
      <c r="F1680" s="4">
        <v>19.899999999999999</v>
      </c>
      <c r="G1680" s="4">
        <f t="shared" ca="1" si="208"/>
        <v>45.364313344089069</v>
      </c>
      <c r="H1680" s="4">
        <f t="shared" ca="1" si="215"/>
        <v>15.011138425138181</v>
      </c>
      <c r="I1680" s="4">
        <f ca="1">User_Model_Calcs!B1680-Sat_Data!$B$5</f>
        <v>11.01835643218071</v>
      </c>
      <c r="J1680" s="4">
        <f ca="1">(Earth_Data!$B$1/SQRT(1-Earth_Data!$B$2^2*SIN(RADIANS(User_Model_Calcs!A1680))^2))*COS(RADIANS(User_Model_Calcs!A1680))</f>
        <v>5348.3016939423096</v>
      </c>
      <c r="K1680" s="4">
        <f ca="1">((Earth_Data!$B$1*(1-Earth_Data!$B$2^2))/SQRT(1-Earth_Data!$B$2^2*SIN(RADIANS(User_Model_Calcs!A1680))^2))*SIN(RADIANS(User_Model_Calcs!A1680))</f>
        <v>-3463.4511184647508</v>
      </c>
      <c r="L1680" s="4">
        <f t="shared" ca="1" si="209"/>
        <v>-32.926270639259009</v>
      </c>
      <c r="M1680" s="4">
        <f t="shared" ca="1" si="210"/>
        <v>6371.7991697338448</v>
      </c>
      <c r="N1680" s="4">
        <f ca="1">SQRT(User_Model_Calcs!M1680^2+Sat_Data!$B$3^2-2*User_Model_Calcs!M1680*Sat_Data!$B$3*COS(RADIANS(L1680))*COS(RADIANS(I1680)))</f>
        <v>37090.637878737332</v>
      </c>
      <c r="O1680" s="4">
        <f ca="1">DEGREES(ACOS(((Earth_Data!$B$1+Sat_Data!$B$2)/User_Model_Calcs!N1680)*SQRT(1-COS(RADIANS(User_Model_Calcs!I1680))^2*COS(RADIANS(User_Model_Calcs!A1680))^2)))</f>
        <v>49.686866862618778</v>
      </c>
      <c r="P1680" s="4">
        <f t="shared" ca="1" si="211"/>
        <v>19.622688196417752</v>
      </c>
    </row>
    <row r="1681" spans="1:16" x14ac:dyDescent="0.25">
      <c r="A1681" s="4">
        <f t="shared" ca="1" si="212"/>
        <v>-25.066063781875528</v>
      </c>
      <c r="B1681" s="4">
        <f t="shared" ca="1" si="213"/>
        <v>125.0300454908086</v>
      </c>
      <c r="C1681" s="4">
        <v>4930</v>
      </c>
      <c r="D1681" s="4">
        <f t="shared" ca="1" si="214"/>
        <v>0.75</v>
      </c>
      <c r="E1681" s="4">
        <v>0.55000000000000004</v>
      </c>
      <c r="F1681" s="4">
        <v>19.899999999999999</v>
      </c>
      <c r="G1681" s="4">
        <f t="shared" ca="1" si="208"/>
        <v>41.281913690970576</v>
      </c>
      <c r="H1681" s="4">
        <f t="shared" ca="1" si="215"/>
        <v>14.916756956478819</v>
      </c>
      <c r="I1681" s="4">
        <f ca="1">User_Model_Calcs!B1681-Sat_Data!$B$5</f>
        <v>15.030045490808604</v>
      </c>
      <c r="J1681" s="4">
        <f ca="1">(Earth_Data!$B$1/SQRT(1-Earth_Data!$B$2^2*SIN(RADIANS(User_Model_Calcs!A1681))^2))*COS(RADIANS(User_Model_Calcs!A1681))</f>
        <v>5780.9203133554338</v>
      </c>
      <c r="K1681" s="4">
        <f ca="1">((Earth_Data!$B$1*(1-Earth_Data!$B$2^2))/SQRT(1-Earth_Data!$B$2^2*SIN(RADIANS(User_Model_Calcs!A1681))^2))*SIN(RADIANS(User_Model_Calcs!A1681))</f>
        <v>-2685.7060741789655</v>
      </c>
      <c r="L1681" s="4">
        <f t="shared" ca="1" si="209"/>
        <v>-24.918688326863499</v>
      </c>
      <c r="M1681" s="4">
        <f t="shared" ca="1" si="210"/>
        <v>6374.3279478112263</v>
      </c>
      <c r="N1681" s="4">
        <f ca="1">SQRT(User_Model_Calcs!M1681^2+Sat_Data!$B$3^2-2*User_Model_Calcs!M1681*Sat_Data!$B$3*COS(RADIANS(L1681))*COS(RADIANS(I1681)))</f>
        <v>36710.065546443628</v>
      </c>
      <c r="O1681" s="4">
        <f ca="1">DEGREES(ACOS(((Earth_Data!$B$1+Sat_Data!$B$2)/User_Model_Calcs!N1681)*SQRT(1-COS(RADIANS(User_Model_Calcs!I1681))^2*COS(RADIANS(User_Model_Calcs!A1681))^2)))</f>
        <v>56.19287520835929</v>
      </c>
      <c r="P1681" s="4">
        <f t="shared" ca="1" si="211"/>
        <v>32.365916671508735</v>
      </c>
    </row>
    <row r="1682" spans="1:16" x14ac:dyDescent="0.25">
      <c r="A1682" s="4">
        <f t="shared" ca="1" si="212"/>
        <v>-31.373033493938863</v>
      </c>
      <c r="B1682" s="4">
        <f t="shared" ca="1" si="213"/>
        <v>115.27996783180903</v>
      </c>
      <c r="C1682" s="4">
        <v>4931</v>
      </c>
      <c r="D1682" s="4">
        <f t="shared" ca="1" si="214"/>
        <v>1.2</v>
      </c>
      <c r="E1682" s="4">
        <v>0.55000000000000004</v>
      </c>
      <c r="F1682" s="4">
        <v>19.899999999999999</v>
      </c>
      <c r="G1682" s="4">
        <f t="shared" ca="1" si="208"/>
        <v>45.364313344089069</v>
      </c>
      <c r="H1682" s="4">
        <f t="shared" ca="1" si="215"/>
        <v>22.926992631726204</v>
      </c>
      <c r="I1682" s="4">
        <f ca="1">User_Model_Calcs!B1682-Sat_Data!$B$5</f>
        <v>5.2799678318090315</v>
      </c>
      <c r="J1682" s="4">
        <f ca="1">(Earth_Data!$B$1/SQRT(1-Earth_Data!$B$2^2*SIN(RADIANS(User_Model_Calcs!A1682))^2))*COS(RADIANS(User_Model_Calcs!A1682))</f>
        <v>5450.5769894549467</v>
      </c>
      <c r="K1682" s="4">
        <f ca="1">((Earth_Data!$B$1*(1-Earth_Data!$B$2^2))/SQRT(1-Earth_Data!$B$2^2*SIN(RADIANS(User_Model_Calcs!A1682))^2))*SIN(RADIANS(User_Model_Calcs!A1682))</f>
        <v>-3301.2768670055416</v>
      </c>
      <c r="L1682" s="4">
        <f t="shared" ca="1" si="209"/>
        <v>-31.202231163059917</v>
      </c>
      <c r="M1682" s="4">
        <f t="shared" ca="1" si="210"/>
        <v>6372.3793413921676</v>
      </c>
      <c r="N1682" s="4">
        <f ca="1">SQRT(User_Model_Calcs!M1682^2+Sat_Data!$B$3^2-2*User_Model_Calcs!M1682*Sat_Data!$B$3*COS(RADIANS(L1682))*COS(RADIANS(I1682)))</f>
        <v>36888.133755598901</v>
      </c>
      <c r="O1682" s="4">
        <f ca="1">DEGREES(ACOS(((Earth_Data!$B$1+Sat_Data!$B$2)/User_Model_Calcs!N1682)*SQRT(1-COS(RADIANS(User_Model_Calcs!I1682))^2*COS(RADIANS(User_Model_Calcs!A1682))^2)))</f>
        <v>53.000549092977643</v>
      </c>
      <c r="P1682" s="4">
        <f t="shared" ca="1" si="211"/>
        <v>10.065881824640377</v>
      </c>
    </row>
    <row r="1683" spans="1:16" x14ac:dyDescent="0.25">
      <c r="A1683" s="4">
        <f t="shared" ca="1" si="212"/>
        <v>-40.572997976017831</v>
      </c>
      <c r="B1683" s="4">
        <f t="shared" ca="1" si="213"/>
        <v>117.27588400505383</v>
      </c>
      <c r="C1683" s="4">
        <v>4932</v>
      </c>
      <c r="D1683" s="4">
        <f t="shared" ca="1" si="214"/>
        <v>1.2</v>
      </c>
      <c r="E1683" s="4">
        <v>0.55000000000000004</v>
      </c>
      <c r="F1683" s="4">
        <v>19.899999999999999</v>
      </c>
      <c r="G1683" s="4">
        <f t="shared" ca="1" si="208"/>
        <v>45.364313344089069</v>
      </c>
      <c r="H1683" s="4">
        <f t="shared" ca="1" si="215"/>
        <v>20.517663773615507</v>
      </c>
      <c r="I1683" s="4">
        <f ca="1">User_Model_Calcs!B1683-Sat_Data!$B$5</f>
        <v>7.2758840050538254</v>
      </c>
      <c r="J1683" s="4">
        <f ca="1">(Earth_Data!$B$1/SQRT(1-Earth_Data!$B$2^2*SIN(RADIANS(User_Model_Calcs!A1683))^2))*COS(RADIANS(User_Model_Calcs!A1683))</f>
        <v>4851.5691181443553</v>
      </c>
      <c r="K1683" s="4">
        <f ca="1">((Earth_Data!$B$1*(1-Earth_Data!$B$2^2))/SQRT(1-Earth_Data!$B$2^2*SIN(RADIANS(User_Model_Calcs!A1683))^2))*SIN(RADIANS(User_Model_Calcs!A1683))</f>
        <v>-4126.5219350597026</v>
      </c>
      <c r="L1683" s="4">
        <f t="shared" ca="1" si="209"/>
        <v>-40.382962168409968</v>
      </c>
      <c r="M1683" s="4">
        <f t="shared" ca="1" si="210"/>
        <v>6369.1370050157402</v>
      </c>
      <c r="N1683" s="4">
        <f ca="1">SQRT(User_Model_Calcs!M1683^2+Sat_Data!$B$3^2-2*User_Model_Calcs!M1683*Sat_Data!$B$3*COS(RADIANS(L1683))*COS(RADIANS(I1683)))</f>
        <v>37583.912332576612</v>
      </c>
      <c r="O1683" s="4">
        <f ca="1">DEGREES(ACOS(((Earth_Data!$B$1+Sat_Data!$B$2)/User_Model_Calcs!N1683)*SQRT(1-COS(RADIANS(User_Model_Calcs!I1683))^2*COS(RADIANS(User_Model_Calcs!A1683))^2)))</f>
        <v>42.47108407430094</v>
      </c>
      <c r="P1683" s="4">
        <f t="shared" ca="1" si="211"/>
        <v>11.105815384678772</v>
      </c>
    </row>
    <row r="1684" spans="1:16" x14ac:dyDescent="0.25">
      <c r="A1684" s="4">
        <f t="shared" ca="1" si="212"/>
        <v>-22.978584270307152</v>
      </c>
      <c r="B1684" s="4">
        <f t="shared" ca="1" si="213"/>
        <v>126.64483994395783</v>
      </c>
      <c r="C1684" s="4">
        <v>4933</v>
      </c>
      <c r="D1684" s="4">
        <f t="shared" ca="1" si="214"/>
        <v>1.2</v>
      </c>
      <c r="E1684" s="4">
        <v>0.55000000000000004</v>
      </c>
      <c r="F1684" s="4">
        <v>19.899999999999999</v>
      </c>
      <c r="G1684" s="4">
        <f t="shared" ca="1" si="208"/>
        <v>45.364313344089069</v>
      </c>
      <c r="H1684" s="4">
        <f t="shared" ca="1" si="215"/>
        <v>18.662677980468583</v>
      </c>
      <c r="I1684" s="4">
        <f ca="1">User_Model_Calcs!B1684-Sat_Data!$B$5</f>
        <v>16.644839943957834</v>
      </c>
      <c r="J1684" s="4">
        <f ca="1">(Earth_Data!$B$1/SQRT(1-Earth_Data!$B$2^2*SIN(RADIANS(User_Model_Calcs!A1684))^2))*COS(RADIANS(User_Model_Calcs!A1684))</f>
        <v>5875.0377046923713</v>
      </c>
      <c r="K1684" s="4">
        <f ca="1">((Earth_Data!$B$1*(1-Earth_Data!$B$2^2))/SQRT(1-Earth_Data!$B$2^2*SIN(RADIANS(User_Model_Calcs!A1684))^2))*SIN(RADIANS(User_Model_Calcs!A1684))</f>
        <v>-2474.5368909483063</v>
      </c>
      <c r="L1684" s="4">
        <f t="shared" ca="1" si="209"/>
        <v>-22.840585758303</v>
      </c>
      <c r="M1684" s="4">
        <f t="shared" ca="1" si="210"/>
        <v>6374.903988000221</v>
      </c>
      <c r="N1684" s="4">
        <f ca="1">SQRT(User_Model_Calcs!M1684^2+Sat_Data!$B$3^2-2*User_Model_Calcs!M1684*Sat_Data!$B$3*COS(RADIANS(L1684))*COS(RADIANS(I1684)))</f>
        <v>36657.625615284211</v>
      </c>
      <c r="O1684" s="4">
        <f ca="1">DEGREES(ACOS(((Earth_Data!$B$1+Sat_Data!$B$2)/User_Model_Calcs!N1684)*SQRT(1-COS(RADIANS(User_Model_Calcs!I1684))^2*COS(RADIANS(User_Model_Calcs!A1684))^2)))</f>
        <v>57.188434959741713</v>
      </c>
      <c r="P1684" s="4">
        <f t="shared" ca="1" si="211"/>
        <v>37.445531386572156</v>
      </c>
    </row>
    <row r="1685" spans="1:16" x14ac:dyDescent="0.25">
      <c r="A1685" s="4">
        <f t="shared" ca="1" si="212"/>
        <v>-41.764587684860565</v>
      </c>
      <c r="B1685" s="4">
        <f t="shared" ca="1" si="213"/>
        <v>112.26261141794905</v>
      </c>
      <c r="C1685" s="4">
        <v>4934</v>
      </c>
      <c r="D1685" s="4">
        <f t="shared" ca="1" si="214"/>
        <v>1.2</v>
      </c>
      <c r="E1685" s="4">
        <v>0.55000000000000004</v>
      </c>
      <c r="F1685" s="4">
        <v>19.899999999999999</v>
      </c>
      <c r="G1685" s="4">
        <f t="shared" ca="1" si="208"/>
        <v>45.364313344089069</v>
      </c>
      <c r="H1685" s="4">
        <f t="shared" ca="1" si="215"/>
        <v>17.233627911869803</v>
      </c>
      <c r="I1685" s="4">
        <f ca="1">User_Model_Calcs!B1685-Sat_Data!$B$5</f>
        <v>2.2626114179490457</v>
      </c>
      <c r="J1685" s="4">
        <f ca="1">(Earth_Data!$B$1/SQRT(1-Earth_Data!$B$2^2*SIN(RADIANS(User_Model_Calcs!A1685))^2))*COS(RADIANS(User_Model_Calcs!A1685))</f>
        <v>4764.4574615027086</v>
      </c>
      <c r="K1685" s="4">
        <f ca="1">((Earth_Data!$B$1*(1-Earth_Data!$B$2^2))/SQRT(1-Earth_Data!$B$2^2*SIN(RADIANS(User_Model_Calcs!A1685))^2))*SIN(RADIANS(User_Model_Calcs!A1685))</f>
        <v>-4226.1381315973376</v>
      </c>
      <c r="L1685" s="4">
        <f t="shared" ca="1" si="209"/>
        <v>-41.573458862809218</v>
      </c>
      <c r="M1685" s="4">
        <f t="shared" ca="1" si="210"/>
        <v>6368.6967591344674</v>
      </c>
      <c r="N1685" s="4">
        <f ca="1">SQRT(User_Model_Calcs!M1685^2+Sat_Data!$B$3^2-2*User_Model_Calcs!M1685*Sat_Data!$B$3*COS(RADIANS(L1685))*COS(RADIANS(I1685)))</f>
        <v>37641.861482267159</v>
      </c>
      <c r="O1685" s="4">
        <f ca="1">DEGREES(ACOS(((Earth_Data!$B$1+Sat_Data!$B$2)/User_Model_Calcs!N1685)*SQRT(1-COS(RADIANS(User_Model_Calcs!I1685))^2*COS(RADIANS(User_Model_Calcs!A1685))^2)))</f>
        <v>41.684168202945685</v>
      </c>
      <c r="P1685" s="4">
        <f t="shared" ca="1" si="211"/>
        <v>3.3947382056752788</v>
      </c>
    </row>
    <row r="1686" spans="1:16" x14ac:dyDescent="0.25">
      <c r="A1686" s="4">
        <f t="shared" ca="1" si="212"/>
        <v>-28.46225628879057</v>
      </c>
      <c r="B1686" s="4">
        <f t="shared" ca="1" si="213"/>
        <v>114.16946319606693</v>
      </c>
      <c r="C1686" s="4">
        <v>4935</v>
      </c>
      <c r="D1686" s="4">
        <f t="shared" ca="1" si="214"/>
        <v>3</v>
      </c>
      <c r="E1686" s="4">
        <v>0.55000000000000004</v>
      </c>
      <c r="F1686" s="4">
        <v>19.899999999999999</v>
      </c>
      <c r="G1686" s="4">
        <f t="shared" ca="1" si="208"/>
        <v>53.323113517529826</v>
      </c>
      <c r="H1686" s="4">
        <f t="shared" ca="1" si="215"/>
        <v>20.289232647253456</v>
      </c>
      <c r="I1686" s="4">
        <f ca="1">User_Model_Calcs!B1686-Sat_Data!$B$5</f>
        <v>4.1694631960669284</v>
      </c>
      <c r="J1686" s="4">
        <f ca="1">(Earth_Data!$B$1/SQRT(1-Earth_Data!$B$2^2*SIN(RADIANS(User_Model_Calcs!A1686))^2))*COS(RADIANS(User_Model_Calcs!A1686))</f>
        <v>5611.4899931242071</v>
      </c>
      <c r="K1686" s="4">
        <f ca="1">((Earth_Data!$B$1*(1-Earth_Data!$B$2^2))/SQRT(1-Earth_Data!$B$2^2*SIN(RADIANS(User_Model_Calcs!A1686))^2))*SIN(RADIANS(User_Model_Calcs!A1686))</f>
        <v>-3021.6411043373159</v>
      </c>
      <c r="L1686" s="4">
        <f t="shared" ca="1" si="209"/>
        <v>-28.301306436457395</v>
      </c>
      <c r="M1686" s="4">
        <f t="shared" ca="1" si="210"/>
        <v>6373.3142795843632</v>
      </c>
      <c r="N1686" s="4">
        <f ca="1">SQRT(User_Model_Calcs!M1686^2+Sat_Data!$B$3^2-2*User_Model_Calcs!M1686*Sat_Data!$B$3*COS(RADIANS(L1686))*COS(RADIANS(I1686)))</f>
        <v>36694.399334414338</v>
      </c>
      <c r="O1686" s="4">
        <f ca="1">DEGREES(ACOS(((Earth_Data!$B$1+Sat_Data!$B$2)/User_Model_Calcs!N1686)*SQRT(1-COS(RADIANS(User_Model_Calcs!I1686))^2*COS(RADIANS(User_Model_Calcs!A1686))^2)))</f>
        <v>56.459724393668871</v>
      </c>
      <c r="P1686" s="4">
        <f t="shared" ca="1" si="211"/>
        <v>8.6967860927318625</v>
      </c>
    </row>
    <row r="1687" spans="1:16" x14ac:dyDescent="0.25">
      <c r="A1687" s="4">
        <f t="shared" ca="1" si="212"/>
        <v>-30.819256639501205</v>
      </c>
      <c r="B1687" s="4">
        <f t="shared" ca="1" si="213"/>
        <v>106.70161217113348</v>
      </c>
      <c r="C1687" s="4">
        <v>4936</v>
      </c>
      <c r="D1687" s="4">
        <f t="shared" ca="1" si="214"/>
        <v>3</v>
      </c>
      <c r="E1687" s="4">
        <v>0.55000000000000004</v>
      </c>
      <c r="F1687" s="4">
        <v>19.899999999999999</v>
      </c>
      <c r="G1687" s="4">
        <f t="shared" ca="1" si="208"/>
        <v>53.323113517529826</v>
      </c>
      <c r="H1687" s="4">
        <f t="shared" ca="1" si="215"/>
        <v>15.045159085987345</v>
      </c>
      <c r="I1687" s="4">
        <f ca="1">User_Model_Calcs!B1687-Sat_Data!$B$5</f>
        <v>-3.2983878288665238</v>
      </c>
      <c r="J1687" s="4">
        <f ca="1">(Earth_Data!$B$1/SQRT(1-Earth_Data!$B$2^2*SIN(RADIANS(User_Model_Calcs!A1687))^2))*COS(RADIANS(User_Model_Calcs!A1687))</f>
        <v>5482.287386499781</v>
      </c>
      <c r="K1687" s="4">
        <f ca="1">((Earth_Data!$B$1*(1-Earth_Data!$B$2^2))/SQRT(1-Earth_Data!$B$2^2*SIN(RADIANS(User_Model_Calcs!A1687))^2))*SIN(RADIANS(User_Model_Calcs!A1687))</f>
        <v>-3248.7019519503829</v>
      </c>
      <c r="L1687" s="4">
        <f t="shared" ca="1" si="209"/>
        <v>-30.650196563708693</v>
      </c>
      <c r="M1687" s="4">
        <f t="shared" ca="1" si="210"/>
        <v>6372.5614442530741</v>
      </c>
      <c r="N1687" s="4">
        <f ca="1">SQRT(User_Model_Calcs!M1687^2+Sat_Data!$B$3^2-2*User_Model_Calcs!M1687*Sat_Data!$B$3*COS(RADIANS(L1687))*COS(RADIANS(I1687)))</f>
        <v>36835.828004179741</v>
      </c>
      <c r="O1687" s="4">
        <f ca="1">DEGREES(ACOS(((Earth_Data!$B$1+Sat_Data!$B$2)/User_Model_Calcs!N1687)*SQRT(1-COS(RADIANS(User_Model_Calcs!I1687))^2*COS(RADIANS(User_Model_Calcs!A1687))^2)))</f>
        <v>53.902474925224489</v>
      </c>
      <c r="P1687" s="4">
        <f t="shared" ca="1" si="211"/>
        <v>6.418136199133027</v>
      </c>
    </row>
    <row r="1688" spans="1:16" x14ac:dyDescent="0.25">
      <c r="A1688" s="4">
        <f t="shared" ca="1" si="212"/>
        <v>-29.967608436318251</v>
      </c>
      <c r="B1688" s="4">
        <f t="shared" ca="1" si="213"/>
        <v>133.29968577629174</v>
      </c>
      <c r="C1688" s="4">
        <v>4937</v>
      </c>
      <c r="D1688" s="4">
        <f t="shared" ca="1" si="214"/>
        <v>0.75</v>
      </c>
      <c r="E1688" s="4">
        <v>0.55000000000000004</v>
      </c>
      <c r="F1688" s="4">
        <v>19.899999999999999</v>
      </c>
      <c r="G1688" s="4">
        <f t="shared" ca="1" si="208"/>
        <v>41.281913690970576</v>
      </c>
      <c r="H1688" s="4">
        <f t="shared" ca="1" si="215"/>
        <v>21.904449857528725</v>
      </c>
      <c r="I1688" s="4">
        <f ca="1">User_Model_Calcs!B1688-Sat_Data!$B$5</f>
        <v>23.299685776291739</v>
      </c>
      <c r="J1688" s="4">
        <f ca="1">(Earth_Data!$B$1/SQRT(1-Earth_Data!$B$2^2*SIN(RADIANS(User_Model_Calcs!A1688))^2))*COS(RADIANS(User_Model_Calcs!A1688))</f>
        <v>5530.0537903591148</v>
      </c>
      <c r="K1688" s="4">
        <f ca="1">((Earth_Data!$B$1*(1-Earth_Data!$B$2^2))/SQRT(1-Earth_Data!$B$2^2*SIN(RADIANS(User_Model_Calcs!A1688))^2))*SIN(RADIANS(User_Model_Calcs!A1688))</f>
        <v>-3167.264732146718</v>
      </c>
      <c r="L1688" s="4">
        <f t="shared" ca="1" si="209"/>
        <v>-29.801350205785564</v>
      </c>
      <c r="M1688" s="4">
        <f t="shared" ca="1" si="210"/>
        <v>6372.8377358729003</v>
      </c>
      <c r="N1688" s="4">
        <f ca="1">SQRT(User_Model_Calcs!M1688^2+Sat_Data!$B$3^2-2*User_Model_Calcs!M1688*Sat_Data!$B$3*COS(RADIANS(L1688))*COS(RADIANS(I1688)))</f>
        <v>37284.293409598897</v>
      </c>
      <c r="O1688" s="4">
        <f ca="1">DEGREES(ACOS(((Earth_Data!$B$1+Sat_Data!$B$2)/User_Model_Calcs!N1688)*SQRT(1-COS(RADIANS(User_Model_Calcs!I1688))^2*COS(RADIANS(User_Model_Calcs!A1688))^2)))</f>
        <v>46.762383663669993</v>
      </c>
      <c r="P1688" s="4">
        <f t="shared" ca="1" si="211"/>
        <v>40.766841972597604</v>
      </c>
    </row>
    <row r="1689" spans="1:16" x14ac:dyDescent="0.25">
      <c r="A1689" s="4">
        <f t="shared" ca="1" si="212"/>
        <v>-14.318909650892493</v>
      </c>
      <c r="B1689" s="4">
        <f t="shared" ca="1" si="213"/>
        <v>155.37900101174083</v>
      </c>
      <c r="C1689" s="4">
        <v>4938</v>
      </c>
      <c r="D1689" s="4">
        <f t="shared" ca="1" si="214"/>
        <v>0.75</v>
      </c>
      <c r="E1689" s="4">
        <v>0.55000000000000004</v>
      </c>
      <c r="F1689" s="4">
        <v>19.899999999999999</v>
      </c>
      <c r="G1689" s="4">
        <f t="shared" ca="1" si="208"/>
        <v>41.281913690970576</v>
      </c>
      <c r="H1689" s="4">
        <f t="shared" ca="1" si="215"/>
        <v>19.684362837747738</v>
      </c>
      <c r="I1689" s="4">
        <f ca="1">User_Model_Calcs!B1689-Sat_Data!$B$5</f>
        <v>45.379001011740826</v>
      </c>
      <c r="J1689" s="4">
        <f ca="1">(Earth_Data!$B$1/SQRT(1-Earth_Data!$B$2^2*SIN(RADIANS(User_Model_Calcs!A1689))^2))*COS(RADIANS(User_Model_Calcs!A1689))</f>
        <v>6181.2634072677138</v>
      </c>
      <c r="K1689" s="4">
        <f ca="1">((Earth_Data!$B$1*(1-Earth_Data!$B$2^2))/SQRT(1-Earth_Data!$B$2^2*SIN(RADIANS(User_Model_Calcs!A1689))^2))*SIN(RADIANS(User_Model_Calcs!A1689))</f>
        <v>-1567.1947378737357</v>
      </c>
      <c r="L1689" s="4">
        <f t="shared" ca="1" si="209"/>
        <v>-14.226955678530754</v>
      </c>
      <c r="M1689" s="4">
        <f t="shared" ca="1" si="210"/>
        <v>6376.8422166810742</v>
      </c>
      <c r="N1689" s="4">
        <f ca="1">SQRT(User_Model_Calcs!M1689^2+Sat_Data!$B$3^2-2*User_Model_Calcs!M1689*Sat_Data!$B$3*COS(RADIANS(L1689))*COS(RADIANS(I1689)))</f>
        <v>38109.602580712068</v>
      </c>
      <c r="O1689" s="4">
        <f ca="1">DEGREES(ACOS(((Earth_Data!$B$1+Sat_Data!$B$2)/User_Model_Calcs!N1689)*SQRT(1-COS(RADIANS(User_Model_Calcs!I1689))^2*COS(RADIANS(User_Model_Calcs!A1689))^2)))</f>
        <v>35.844349751750528</v>
      </c>
      <c r="P1689" s="4">
        <f t="shared" ca="1" si="211"/>
        <v>76.284068363363431</v>
      </c>
    </row>
    <row r="1690" spans="1:16" x14ac:dyDescent="0.25">
      <c r="A1690" s="4">
        <f t="shared" ca="1" si="212"/>
        <v>-42.73833357592585</v>
      </c>
      <c r="B1690" s="4">
        <f t="shared" ca="1" si="213"/>
        <v>141.78136243679714</v>
      </c>
      <c r="C1690" s="4">
        <v>4939</v>
      </c>
      <c r="D1690" s="4">
        <f t="shared" ca="1" si="214"/>
        <v>3</v>
      </c>
      <c r="E1690" s="4">
        <v>0.55000000000000004</v>
      </c>
      <c r="F1690" s="4">
        <v>19.899999999999999</v>
      </c>
      <c r="G1690" s="4">
        <f t="shared" ca="1" si="208"/>
        <v>53.323113517529826</v>
      </c>
      <c r="H1690" s="4">
        <f t="shared" ca="1" si="215"/>
        <v>17.078126834724515</v>
      </c>
      <c r="I1690" s="4">
        <f ca="1">User_Model_Calcs!B1690-Sat_Data!$B$5</f>
        <v>31.781362436797139</v>
      </c>
      <c r="J1690" s="4">
        <f ca="1">(Earth_Data!$B$1/SQRT(1-Earth_Data!$B$2^2*SIN(RADIANS(User_Model_Calcs!A1690))^2))*COS(RADIANS(User_Model_Calcs!A1690))</f>
        <v>4691.7317650561508</v>
      </c>
      <c r="K1690" s="4">
        <f ca="1">((Earth_Data!$B$1*(1-Earth_Data!$B$2^2))/SQRT(1-Earth_Data!$B$2^2*SIN(RADIANS(User_Model_Calcs!A1690))^2))*SIN(RADIANS(User_Model_Calcs!A1690))</f>
        <v>-4306.1987396301902</v>
      </c>
      <c r="L1690" s="4">
        <f t="shared" ca="1" si="209"/>
        <v>-42.54655668445924</v>
      </c>
      <c r="M1690" s="4">
        <f t="shared" ca="1" si="210"/>
        <v>6368.3353037061061</v>
      </c>
      <c r="N1690" s="4">
        <f ca="1">SQRT(User_Model_Calcs!M1690^2+Sat_Data!$B$3^2-2*User_Model_Calcs!M1690*Sat_Data!$B$3*COS(RADIANS(L1690))*COS(RADIANS(I1690)))</f>
        <v>38497.353571664193</v>
      </c>
      <c r="O1690" s="4">
        <f ca="1">DEGREES(ACOS(((Earth_Data!$B$1+Sat_Data!$B$2)/User_Model_Calcs!N1690)*SQRT(1-COS(RADIANS(User_Model_Calcs!I1690))^2*COS(RADIANS(User_Model_Calcs!A1690))^2)))</f>
        <v>31.178682831373774</v>
      </c>
      <c r="P1690" s="4">
        <f t="shared" ca="1" si="211"/>
        <v>42.394581198207234</v>
      </c>
    </row>
    <row r="1691" spans="1:16" x14ac:dyDescent="0.25">
      <c r="A1691" s="4">
        <f t="shared" ca="1" si="212"/>
        <v>-31.371281273036843</v>
      </c>
      <c r="B1691" s="4">
        <f t="shared" ca="1" si="213"/>
        <v>117.09520667239363</v>
      </c>
      <c r="C1691" s="4">
        <v>4940</v>
      </c>
      <c r="D1691" s="4">
        <f t="shared" ca="1" si="214"/>
        <v>0.75</v>
      </c>
      <c r="E1691" s="4">
        <v>0.55000000000000004</v>
      </c>
      <c r="F1691" s="4">
        <v>19.899999999999999</v>
      </c>
      <c r="G1691" s="4">
        <f t="shared" ca="1" si="208"/>
        <v>41.281913690970576</v>
      </c>
      <c r="H1691" s="4">
        <f t="shared" ca="1" si="215"/>
        <v>18.714996733788229</v>
      </c>
      <c r="I1691" s="4">
        <f ca="1">User_Model_Calcs!B1691-Sat_Data!$B$5</f>
        <v>7.0952066723936298</v>
      </c>
      <c r="J1691" s="4">
        <f ca="1">(Earth_Data!$B$1/SQRT(1-Earth_Data!$B$2^2*SIN(RADIANS(User_Model_Calcs!A1691))^2))*COS(RADIANS(User_Model_Calcs!A1691))</f>
        <v>5450.6781301503643</v>
      </c>
      <c r="K1691" s="4">
        <f ca="1">((Earth_Data!$B$1*(1-Earth_Data!$B$2^2))/SQRT(1-Earth_Data!$B$2^2*SIN(RADIANS(User_Model_Calcs!A1691))^2))*SIN(RADIANS(User_Model_Calcs!A1691))</f>
        <v>-3301.1109907434652</v>
      </c>
      <c r="L1691" s="4">
        <f t="shared" ca="1" si="209"/>
        <v>-31.200484355033328</v>
      </c>
      <c r="M1691" s="4">
        <f t="shared" ca="1" si="210"/>
        <v>6372.379920540423</v>
      </c>
      <c r="N1691" s="4">
        <f ca="1">SQRT(User_Model_Calcs!M1691^2+Sat_Data!$B$3^2-2*User_Model_Calcs!M1691*Sat_Data!$B$3*COS(RADIANS(L1691))*COS(RADIANS(I1691)))</f>
        <v>36909.286925792425</v>
      </c>
      <c r="O1691" s="4">
        <f ca="1">DEGREES(ACOS(((Earth_Data!$B$1+Sat_Data!$B$2)/User_Model_Calcs!N1691)*SQRT(1-COS(RADIANS(User_Model_Calcs!I1691))^2*COS(RADIANS(User_Model_Calcs!A1691))^2)))</f>
        <v>52.643059675508105</v>
      </c>
      <c r="P1691" s="4">
        <f t="shared" ca="1" si="211"/>
        <v>13.447021272838604</v>
      </c>
    </row>
    <row r="1692" spans="1:16" x14ac:dyDescent="0.25">
      <c r="A1692" s="4">
        <f t="shared" ca="1" si="212"/>
        <v>-36.548836770515301</v>
      </c>
      <c r="B1692" s="4">
        <f t="shared" ca="1" si="213"/>
        <v>106.25056662197184</v>
      </c>
      <c r="C1692" s="4">
        <v>4941</v>
      </c>
      <c r="D1692" s="4">
        <f t="shared" ca="1" si="214"/>
        <v>0.75</v>
      </c>
      <c r="E1692" s="4">
        <v>0.55000000000000004</v>
      </c>
      <c r="F1692" s="4">
        <v>19.899999999999999</v>
      </c>
      <c r="G1692" s="4">
        <f t="shared" ca="1" si="208"/>
        <v>41.281913690970576</v>
      </c>
      <c r="H1692" s="4">
        <f t="shared" ca="1" si="215"/>
        <v>23.614160802612933</v>
      </c>
      <c r="I1692" s="4">
        <f ca="1">User_Model_Calcs!B1692-Sat_Data!$B$5</f>
        <v>-3.7494333780281579</v>
      </c>
      <c r="J1692" s="4">
        <f ca="1">(Earth_Data!$B$1/SQRT(1-Earth_Data!$B$2^2*SIN(RADIANS(User_Model_Calcs!A1692))^2))*COS(RADIANS(User_Model_Calcs!A1692))</f>
        <v>5129.9690635643019</v>
      </c>
      <c r="K1692" s="4">
        <f ca="1">((Earth_Data!$B$1*(1-Earth_Data!$B$2^2))/SQRT(1-Earth_Data!$B$2^2*SIN(RADIANS(User_Model_Calcs!A1692))^2))*SIN(RADIANS(User_Model_Calcs!A1692))</f>
        <v>-3777.2909215670848</v>
      </c>
      <c r="L1692" s="4">
        <f t="shared" ca="1" si="209"/>
        <v>-36.364901785424166</v>
      </c>
      <c r="M1692" s="4">
        <f t="shared" ca="1" si="210"/>
        <v>6370.5972482397528</v>
      </c>
      <c r="N1692" s="4">
        <f ca="1">SQRT(User_Model_Calcs!M1692^2+Sat_Data!$B$3^2-2*User_Model_Calcs!M1692*Sat_Data!$B$3*COS(RADIANS(L1692))*COS(RADIANS(I1692)))</f>
        <v>37238.739194814516</v>
      </c>
      <c r="O1692" s="4">
        <f ca="1">DEGREES(ACOS(((Earth_Data!$B$1+Sat_Data!$B$2)/User_Model_Calcs!N1692)*SQRT(1-COS(RADIANS(User_Model_Calcs!I1692))^2*COS(RADIANS(User_Model_Calcs!A1692))^2)))</f>
        <v>47.398795088846107</v>
      </c>
      <c r="P1692" s="4">
        <f t="shared" ca="1" si="211"/>
        <v>6.2799296924772259</v>
      </c>
    </row>
    <row r="1693" spans="1:16" x14ac:dyDescent="0.25">
      <c r="A1693" s="4">
        <f t="shared" ca="1" si="212"/>
        <v>-17.760432659352979</v>
      </c>
      <c r="B1693" s="4">
        <f t="shared" ca="1" si="213"/>
        <v>153.71209240182509</v>
      </c>
      <c r="C1693" s="4">
        <v>4942</v>
      </c>
      <c r="D1693" s="4">
        <f t="shared" ca="1" si="214"/>
        <v>3</v>
      </c>
      <c r="E1693" s="4">
        <v>0.55000000000000004</v>
      </c>
      <c r="F1693" s="4">
        <v>19.899999999999999</v>
      </c>
      <c r="G1693" s="4">
        <f t="shared" ca="1" si="208"/>
        <v>53.323113517529826</v>
      </c>
      <c r="H1693" s="4">
        <f t="shared" ca="1" si="215"/>
        <v>17.604461737698131</v>
      </c>
      <c r="I1693" s="4">
        <f ca="1">User_Model_Calcs!B1693-Sat_Data!$B$5</f>
        <v>43.712092401825089</v>
      </c>
      <c r="J1693" s="4">
        <f ca="1">(Earth_Data!$B$1/SQRT(1-Earth_Data!$B$2^2*SIN(RADIANS(User_Model_Calcs!A1693))^2))*COS(RADIANS(User_Model_Calcs!A1693))</f>
        <v>6076.0523027469426</v>
      </c>
      <c r="K1693" s="4">
        <f ca="1">((Earth_Data!$B$1*(1-Earth_Data!$B$2^2))/SQRT(1-Earth_Data!$B$2^2*SIN(RADIANS(User_Model_Calcs!A1693))^2))*SIN(RADIANS(User_Model_Calcs!A1693))</f>
        <v>-1933.1507414625137</v>
      </c>
      <c r="L1693" s="4">
        <f t="shared" ca="1" si="209"/>
        <v>-17.648937162234382</v>
      </c>
      <c r="M1693" s="4">
        <f t="shared" ca="1" si="210"/>
        <v>6376.1652562440304</v>
      </c>
      <c r="N1693" s="4">
        <f ca="1">SQRT(User_Model_Calcs!M1693^2+Sat_Data!$B$3^2-2*User_Model_Calcs!M1693*Sat_Data!$B$3*COS(RADIANS(L1693))*COS(RADIANS(I1693)))</f>
        <v>38054.024771944991</v>
      </c>
      <c r="O1693" s="4">
        <f ca="1">DEGREES(ACOS(((Earth_Data!$B$1+Sat_Data!$B$2)/User_Model_Calcs!N1693)*SQRT(1-COS(RADIANS(User_Model_Calcs!I1693))^2*COS(RADIANS(User_Model_Calcs!A1693))^2)))</f>
        <v>36.514915498269467</v>
      </c>
      <c r="P1693" s="4">
        <f t="shared" ca="1" si="211"/>
        <v>72.303734974431876</v>
      </c>
    </row>
    <row r="1694" spans="1:16" x14ac:dyDescent="0.25">
      <c r="A1694" s="4">
        <f t="shared" ca="1" si="212"/>
        <v>-39.384384436341179</v>
      </c>
      <c r="B1694" s="4">
        <f t="shared" ca="1" si="213"/>
        <v>119.04736072659043</v>
      </c>
      <c r="C1694" s="4">
        <v>4943</v>
      </c>
      <c r="D1694" s="4">
        <f t="shared" ca="1" si="214"/>
        <v>1.2</v>
      </c>
      <c r="E1694" s="4">
        <v>0.55000000000000004</v>
      </c>
      <c r="F1694" s="4">
        <v>19.899999999999999</v>
      </c>
      <c r="G1694" s="4">
        <f t="shared" ca="1" si="208"/>
        <v>45.364313344089069</v>
      </c>
      <c r="H1694" s="4">
        <f t="shared" ca="1" si="215"/>
        <v>21.120195566094779</v>
      </c>
      <c r="I1694" s="4">
        <f ca="1">User_Model_Calcs!B1694-Sat_Data!$B$5</f>
        <v>9.0473607265904263</v>
      </c>
      <c r="J1694" s="4">
        <f ca="1">(Earth_Data!$B$1/SQRT(1-Earth_Data!$B$2^2*SIN(RADIANS(User_Model_Calcs!A1694))^2))*COS(RADIANS(User_Model_Calcs!A1694))</f>
        <v>4936.3631084223598</v>
      </c>
      <c r="K1694" s="4">
        <f ca="1">((Earth_Data!$B$1*(1-Earth_Data!$B$2^2))/SQRT(1-Earth_Data!$B$2^2*SIN(RADIANS(User_Model_Calcs!A1694))^2))*SIN(RADIANS(User_Model_Calcs!A1694))</f>
        <v>-4025.3921067956126</v>
      </c>
      <c r="L1694" s="4">
        <f t="shared" ca="1" si="209"/>
        <v>-39.195765899235219</v>
      </c>
      <c r="M1694" s="4">
        <f t="shared" ca="1" si="210"/>
        <v>6369.573168717483</v>
      </c>
      <c r="N1694" s="4">
        <f ca="1">SQRT(User_Model_Calcs!M1694^2+Sat_Data!$B$3^2-2*User_Model_Calcs!M1694*Sat_Data!$B$3*COS(RADIANS(L1694))*COS(RADIANS(I1694)))</f>
        <v>37513.866216886658</v>
      </c>
      <c r="O1694" s="4">
        <f ca="1">DEGREES(ACOS(((Earth_Data!$B$1+Sat_Data!$B$2)/User_Model_Calcs!N1694)*SQRT(1-COS(RADIANS(User_Model_Calcs!I1694))^2*COS(RADIANS(User_Model_Calcs!A1694))^2)))</f>
        <v>43.436125711171172</v>
      </c>
      <c r="P1694" s="4">
        <f t="shared" ca="1" si="211"/>
        <v>14.087386619319778</v>
      </c>
    </row>
    <row r="1695" spans="1:16" x14ac:dyDescent="0.25">
      <c r="A1695" s="4">
        <f t="shared" ca="1" si="212"/>
        <v>-22.615519230576794</v>
      </c>
      <c r="B1695" s="4">
        <f t="shared" ca="1" si="213"/>
        <v>135.98749023202117</v>
      </c>
      <c r="C1695" s="4">
        <v>4944</v>
      </c>
      <c r="D1695" s="4">
        <f t="shared" ca="1" si="214"/>
        <v>3</v>
      </c>
      <c r="E1695" s="4">
        <v>0.55000000000000004</v>
      </c>
      <c r="F1695" s="4">
        <v>19.899999999999999</v>
      </c>
      <c r="G1695" s="4">
        <f t="shared" ca="1" si="208"/>
        <v>53.323113517529826</v>
      </c>
      <c r="H1695" s="4">
        <f t="shared" ca="1" si="215"/>
        <v>15.458852715408135</v>
      </c>
      <c r="I1695" s="4">
        <f ca="1">User_Model_Calcs!B1695-Sat_Data!$B$5</f>
        <v>25.987490232021173</v>
      </c>
      <c r="J1695" s="4">
        <f ca="1">(Earth_Data!$B$1/SQRT(1-Earth_Data!$B$2^2*SIN(RADIANS(User_Model_Calcs!A1695))^2))*COS(RADIANS(User_Model_Calcs!A1695))</f>
        <v>5890.6163276100206</v>
      </c>
      <c r="K1695" s="4">
        <f ca="1">((Earth_Data!$B$1*(1-Earth_Data!$B$2^2))/SQRT(1-Earth_Data!$B$2^2*SIN(RADIANS(User_Model_Calcs!A1695))^2))*SIN(RADIANS(User_Model_Calcs!A1695))</f>
        <v>-2437.4714751735983</v>
      </c>
      <c r="L1695" s="4">
        <f t="shared" ca="1" si="209"/>
        <v>-22.479227309798596</v>
      </c>
      <c r="M1695" s="4">
        <f t="shared" ca="1" si="210"/>
        <v>6375.0002283443664</v>
      </c>
      <c r="N1695" s="4">
        <f ca="1">SQRT(User_Model_Calcs!M1695^2+Sat_Data!$B$3^2-2*User_Model_Calcs!M1695*Sat_Data!$B$3*COS(RADIANS(L1695))*COS(RADIANS(I1695)))</f>
        <v>37039.652524385834</v>
      </c>
      <c r="O1695" s="4">
        <f ca="1">DEGREES(ACOS(((Earth_Data!$B$1+Sat_Data!$B$2)/User_Model_Calcs!N1695)*SQRT(1-COS(RADIANS(User_Model_Calcs!I1695))^2*COS(RADIANS(User_Model_Calcs!A1695))^2)))</f>
        <v>50.556339486672549</v>
      </c>
      <c r="P1695" s="4">
        <f t="shared" ca="1" si="211"/>
        <v>51.731081986398891</v>
      </c>
    </row>
    <row r="1696" spans="1:16" x14ac:dyDescent="0.25">
      <c r="A1696" s="4">
        <f t="shared" ca="1" si="212"/>
        <v>-32.957379075053048</v>
      </c>
      <c r="B1696" s="4">
        <f t="shared" ca="1" si="213"/>
        <v>114.31729887340185</v>
      </c>
      <c r="C1696" s="4">
        <v>4945</v>
      </c>
      <c r="D1696" s="4">
        <f t="shared" ca="1" si="214"/>
        <v>0.75</v>
      </c>
      <c r="E1696" s="4">
        <v>0.55000000000000004</v>
      </c>
      <c r="F1696" s="4">
        <v>19.899999999999999</v>
      </c>
      <c r="G1696" s="4">
        <f t="shared" ca="1" si="208"/>
        <v>41.281913690970576</v>
      </c>
      <c r="H1696" s="4">
        <f t="shared" ca="1" si="215"/>
        <v>16.129244008997137</v>
      </c>
      <c r="I1696" s="4">
        <f ca="1">User_Model_Calcs!B1696-Sat_Data!$B$5</f>
        <v>4.3172988734018531</v>
      </c>
      <c r="J1696" s="4">
        <f ca="1">(Earth_Data!$B$1/SQRT(1-Earth_Data!$B$2^2*SIN(RADIANS(User_Model_Calcs!A1696))^2))*COS(RADIANS(User_Model_Calcs!A1696))</f>
        <v>5357.0503556069416</v>
      </c>
      <c r="K1696" s="4">
        <f ca="1">((Earth_Data!$B$1*(1-Earth_Data!$B$2^2))/SQRT(1-Earth_Data!$B$2^2*SIN(RADIANS(User_Model_Calcs!A1696))^2))*SIN(RADIANS(User_Model_Calcs!A1696))</f>
        <v>-3449.9946577100955</v>
      </c>
      <c r="L1696" s="4">
        <f t="shared" ca="1" si="209"/>
        <v>-32.781945203977664</v>
      </c>
      <c r="M1696" s="4">
        <f t="shared" ca="1" si="210"/>
        <v>6371.8483700364886</v>
      </c>
      <c r="N1696" s="4">
        <f ca="1">SQRT(User_Model_Calcs!M1696^2+Sat_Data!$B$3^2-2*User_Model_Calcs!M1696*Sat_Data!$B$3*COS(RADIANS(L1696))*COS(RADIANS(I1696)))</f>
        <v>36985.756402758714</v>
      </c>
      <c r="O1696" s="4">
        <f ca="1">DEGREES(ACOS(((Earth_Data!$B$1+Sat_Data!$B$2)/User_Model_Calcs!N1696)*SQRT(1-COS(RADIANS(User_Model_Calcs!I1696))^2*COS(RADIANS(User_Model_Calcs!A1696))^2)))</f>
        <v>51.365566070752621</v>
      </c>
      <c r="P1696" s="4">
        <f t="shared" ca="1" si="211"/>
        <v>7.9005881545470276</v>
      </c>
    </row>
    <row r="1697" spans="1:16" x14ac:dyDescent="0.25">
      <c r="A1697" s="4">
        <f t="shared" ca="1" si="212"/>
        <v>-25.762214763846167</v>
      </c>
      <c r="B1697" s="4">
        <f t="shared" ca="1" si="213"/>
        <v>123.82280640016054</v>
      </c>
      <c r="C1697" s="4">
        <v>4946</v>
      </c>
      <c r="D1697" s="4">
        <f t="shared" ca="1" si="214"/>
        <v>0.75</v>
      </c>
      <c r="E1697" s="4">
        <v>0.55000000000000004</v>
      </c>
      <c r="F1697" s="4">
        <v>19.899999999999999</v>
      </c>
      <c r="G1697" s="4">
        <f t="shared" ca="1" si="208"/>
        <v>41.281913690970576</v>
      </c>
      <c r="H1697" s="4">
        <f t="shared" ca="1" si="215"/>
        <v>23.114448016323713</v>
      </c>
      <c r="I1697" s="4">
        <f ca="1">User_Model_Calcs!B1697-Sat_Data!$B$5</f>
        <v>13.822806400160545</v>
      </c>
      <c r="J1697" s="4">
        <f ca="1">(Earth_Data!$B$1/SQRT(1-Earth_Data!$B$2^2*SIN(RADIANS(User_Model_Calcs!A1697))^2))*COS(RADIANS(User_Model_Calcs!A1697))</f>
        <v>5747.8242680877083</v>
      </c>
      <c r="K1697" s="4">
        <f ca="1">((Earth_Data!$B$1*(1-Earth_Data!$B$2^2))/SQRT(1-Earth_Data!$B$2^2*SIN(RADIANS(User_Model_Calcs!A1697))^2))*SIN(RADIANS(User_Model_Calcs!A1697))</f>
        <v>-2755.3617982114611</v>
      </c>
      <c r="L1697" s="4">
        <f t="shared" ca="1" si="209"/>
        <v>-25.611882647867681</v>
      </c>
      <c r="M1697" s="4">
        <f t="shared" ca="1" si="210"/>
        <v>6374.1275839020582</v>
      </c>
      <c r="N1697" s="4">
        <f ca="1">SQRT(User_Model_Calcs!M1697^2+Sat_Data!$B$3^2-2*User_Model_Calcs!M1697*Sat_Data!$B$3*COS(RADIANS(L1697))*COS(RADIANS(I1697)))</f>
        <v>36712.088781674502</v>
      </c>
      <c r="O1697" s="4">
        <f ca="1">DEGREES(ACOS(((Earth_Data!$B$1+Sat_Data!$B$2)/User_Model_Calcs!N1697)*SQRT(1-COS(RADIANS(User_Model_Calcs!I1697))^2*COS(RADIANS(User_Model_Calcs!A1697))^2)))</f>
        <v>56.150908502049525</v>
      </c>
      <c r="P1697" s="4">
        <f t="shared" ca="1" si="211"/>
        <v>29.513951229066119</v>
      </c>
    </row>
    <row r="1698" spans="1:16" x14ac:dyDescent="0.25">
      <c r="A1698" s="4">
        <f t="shared" ca="1" si="212"/>
        <v>-10.961573442309241</v>
      </c>
      <c r="B1698" s="4">
        <f t="shared" ca="1" si="213"/>
        <v>159.41691317244019</v>
      </c>
      <c r="C1698" s="4">
        <v>4947</v>
      </c>
      <c r="D1698" s="4">
        <f t="shared" ca="1" si="214"/>
        <v>3</v>
      </c>
      <c r="E1698" s="4">
        <v>0.55000000000000004</v>
      </c>
      <c r="F1698" s="4">
        <v>19.899999999999999</v>
      </c>
      <c r="G1698" s="4">
        <f t="shared" ca="1" si="208"/>
        <v>53.323113517529826</v>
      </c>
      <c r="H1698" s="4">
        <f t="shared" ca="1" si="215"/>
        <v>22.262807712717915</v>
      </c>
      <c r="I1698" s="4">
        <f ca="1">User_Model_Calcs!B1698-Sat_Data!$B$5</f>
        <v>49.416913172440189</v>
      </c>
      <c r="J1698" s="4">
        <f ca="1">(Earth_Data!$B$1/SQRT(1-Earth_Data!$B$2^2*SIN(RADIANS(User_Model_Calcs!A1698))^2))*COS(RADIANS(User_Model_Calcs!A1698))</f>
        <v>6262.5283899454325</v>
      </c>
      <c r="K1698" s="4">
        <f ca="1">((Earth_Data!$B$1*(1-Earth_Data!$B$2^2))/SQRT(1-Earth_Data!$B$2^2*SIN(RADIANS(User_Model_Calcs!A1698))^2))*SIN(RADIANS(User_Model_Calcs!A1698))</f>
        <v>-1204.8338518586183</v>
      </c>
      <c r="L1698" s="4">
        <f t="shared" ca="1" si="209"/>
        <v>-10.889951301980423</v>
      </c>
      <c r="M1698" s="4">
        <f t="shared" ca="1" si="210"/>
        <v>6377.373005043456</v>
      </c>
      <c r="N1698" s="4">
        <f ca="1">SQRT(User_Model_Calcs!M1698^2+Sat_Data!$B$3^2-2*User_Model_Calcs!M1698*Sat_Data!$B$3*COS(RADIANS(L1698))*COS(RADIANS(I1698)))</f>
        <v>38404.748881601874</v>
      </c>
      <c r="O1698" s="4">
        <f ca="1">DEGREES(ACOS(((Earth_Data!$B$1+Sat_Data!$B$2)/User_Model_Calcs!N1698)*SQRT(1-COS(RADIANS(User_Model_Calcs!I1698))^2*COS(RADIANS(User_Model_Calcs!A1698))^2)))</f>
        <v>32.350080302481686</v>
      </c>
      <c r="P1698" s="4">
        <f t="shared" ca="1" si="211"/>
        <v>80.748822495163481</v>
      </c>
    </row>
    <row r="1699" spans="1:16" x14ac:dyDescent="0.25">
      <c r="A1699" s="4">
        <f t="shared" ca="1" si="212"/>
        <v>-16.201824975976646</v>
      </c>
      <c r="B1699" s="4">
        <f t="shared" ca="1" si="213"/>
        <v>120.62648668788192</v>
      </c>
      <c r="C1699" s="4">
        <v>4948</v>
      </c>
      <c r="D1699" s="4">
        <f t="shared" ca="1" si="214"/>
        <v>0.75</v>
      </c>
      <c r="E1699" s="4">
        <v>0.55000000000000004</v>
      </c>
      <c r="F1699" s="4">
        <v>19.899999999999999</v>
      </c>
      <c r="G1699" s="4">
        <f t="shared" ca="1" si="208"/>
        <v>41.281913690970576</v>
      </c>
      <c r="H1699" s="4">
        <f t="shared" ca="1" si="215"/>
        <v>22.115296539214803</v>
      </c>
      <c r="I1699" s="4">
        <f ca="1">User_Model_Calcs!B1699-Sat_Data!$B$5</f>
        <v>10.626486687881922</v>
      </c>
      <c r="J1699" s="4">
        <f ca="1">(Earth_Data!$B$1/SQRT(1-Earth_Data!$B$2^2*SIN(RADIANS(User_Model_Calcs!A1699))^2))*COS(RADIANS(User_Model_Calcs!A1699))</f>
        <v>6126.4276068025711</v>
      </c>
      <c r="K1699" s="4">
        <f ca="1">((Earth_Data!$B$1*(1-Earth_Data!$B$2^2))/SQRT(1-Earth_Data!$B$2^2*SIN(RADIANS(User_Model_Calcs!A1699))^2))*SIN(RADIANS(User_Model_Calcs!A1699))</f>
        <v>-1768.1864422769913</v>
      </c>
      <c r="L1699" s="4">
        <f t="shared" ca="1" si="209"/>
        <v>-16.098998358808153</v>
      </c>
      <c r="M1699" s="4">
        <f t="shared" ca="1" si="210"/>
        <v>6376.4879452599016</v>
      </c>
      <c r="N1699" s="4">
        <f ca="1">SQRT(User_Model_Calcs!M1699^2+Sat_Data!$B$3^2-2*User_Model_Calcs!M1699*Sat_Data!$B$3*COS(RADIANS(L1699))*COS(RADIANS(I1699)))</f>
        <v>36203.636754334031</v>
      </c>
      <c r="O1699" s="4">
        <f ca="1">DEGREES(ACOS(((Earth_Data!$B$1+Sat_Data!$B$2)/User_Model_Calcs!N1699)*SQRT(1-COS(RADIANS(User_Model_Calcs!I1699))^2*COS(RADIANS(User_Model_Calcs!A1699))^2)))</f>
        <v>67.363754261247237</v>
      </c>
      <c r="P1699" s="4">
        <f t="shared" ca="1" si="211"/>
        <v>33.918192741107049</v>
      </c>
    </row>
    <row r="1700" spans="1:16" x14ac:dyDescent="0.25">
      <c r="A1700" s="4">
        <f t="shared" ca="1" si="212"/>
        <v>-30.194228831949538</v>
      </c>
      <c r="B1700" s="4">
        <f t="shared" ca="1" si="213"/>
        <v>138.63608291593007</v>
      </c>
      <c r="C1700" s="4">
        <v>4949</v>
      </c>
      <c r="D1700" s="4">
        <f t="shared" ca="1" si="214"/>
        <v>1.2</v>
      </c>
      <c r="E1700" s="4">
        <v>0.55000000000000004</v>
      </c>
      <c r="F1700" s="4">
        <v>19.899999999999999</v>
      </c>
      <c r="G1700" s="4">
        <f t="shared" ca="1" si="208"/>
        <v>45.364313344089069</v>
      </c>
      <c r="H1700" s="4">
        <f t="shared" ca="1" si="215"/>
        <v>23.489648236331512</v>
      </c>
      <c r="I1700" s="4">
        <f ca="1">User_Model_Calcs!B1700-Sat_Data!$B$5</f>
        <v>28.636082915930075</v>
      </c>
      <c r="J1700" s="4">
        <f ca="1">(Earth_Data!$B$1/SQRT(1-Earth_Data!$B$2^2*SIN(RADIANS(User_Model_Calcs!A1700))^2))*COS(RADIANS(User_Model_Calcs!A1700))</f>
        <v>5517.4622130509524</v>
      </c>
      <c r="K1700" s="4">
        <f ca="1">((Earth_Data!$B$1*(1-Earth_Data!$B$2^2))/SQRT(1-Earth_Data!$B$2^2*SIN(RADIANS(User_Model_Calcs!A1700))^2))*SIN(RADIANS(User_Model_Calcs!A1700))</f>
        <v>-3189.0030245845642</v>
      </c>
      <c r="L1700" s="4">
        <f t="shared" ca="1" si="209"/>
        <v>-30.027210661897616</v>
      </c>
      <c r="M1700" s="4">
        <f t="shared" ca="1" si="210"/>
        <v>6372.7646718872811</v>
      </c>
      <c r="N1700" s="4">
        <f ca="1">SQRT(User_Model_Calcs!M1700^2+Sat_Data!$B$3^2-2*User_Model_Calcs!M1700*Sat_Data!$B$3*COS(RADIANS(L1700))*COS(RADIANS(I1700)))</f>
        <v>37550.777991064293</v>
      </c>
      <c r="O1700" s="4">
        <f ca="1">DEGREES(ACOS(((Earth_Data!$B$1+Sat_Data!$B$2)/User_Model_Calcs!N1700)*SQRT(1-COS(RADIANS(User_Model_Calcs!I1700))^2*COS(RADIANS(User_Model_Calcs!A1700))^2)))</f>
        <v>42.979166789391236</v>
      </c>
      <c r="P1700" s="4">
        <f t="shared" ca="1" si="211"/>
        <v>47.352958498802963</v>
      </c>
    </row>
    <row r="1701" spans="1:16" x14ac:dyDescent="0.25">
      <c r="A1701" s="4">
        <f t="shared" ca="1" si="212"/>
        <v>-41.760442717443169</v>
      </c>
      <c r="B1701" s="4">
        <f t="shared" ca="1" si="213"/>
        <v>113.51591378002702</v>
      </c>
      <c r="C1701" s="4">
        <v>4950</v>
      </c>
      <c r="D1701" s="4">
        <f t="shared" ca="1" si="214"/>
        <v>0.75</v>
      </c>
      <c r="E1701" s="4">
        <v>0.55000000000000004</v>
      </c>
      <c r="F1701" s="4">
        <v>19.899999999999999</v>
      </c>
      <c r="G1701" s="4">
        <f t="shared" ca="1" si="208"/>
        <v>41.281913690970576</v>
      </c>
      <c r="H1701" s="4">
        <f t="shared" ca="1" si="215"/>
        <v>14.020470885252184</v>
      </c>
      <c r="I1701" s="4">
        <f ca="1">User_Model_Calcs!B1701-Sat_Data!$B$5</f>
        <v>3.5159137800270202</v>
      </c>
      <c r="J1701" s="4">
        <f ca="1">(Earth_Data!$B$1/SQRT(1-Earth_Data!$B$2^2*SIN(RADIANS(User_Model_Calcs!A1701))^2))*COS(RADIANS(User_Model_Calcs!A1701))</f>
        <v>4764.7640926116728</v>
      </c>
      <c r="K1701" s="4">
        <f ca="1">((Earth_Data!$B$1*(1-Earth_Data!$B$2^2))/SQRT(1-Earth_Data!$B$2^2*SIN(RADIANS(User_Model_Calcs!A1701))^2))*SIN(RADIANS(User_Model_Calcs!A1701))</f>
        <v>-4225.7947314839475</v>
      </c>
      <c r="L1701" s="4">
        <f t="shared" ca="1" si="209"/>
        <v>-41.569317126102682</v>
      </c>
      <c r="M1701" s="4">
        <f t="shared" ca="1" si="210"/>
        <v>6368.6982948542191</v>
      </c>
      <c r="N1701" s="4">
        <f ca="1">SQRT(User_Model_Calcs!M1701^2+Sat_Data!$B$3^2-2*User_Model_Calcs!M1701*Sat_Data!$B$3*COS(RADIANS(L1701))*COS(RADIANS(I1701)))</f>
        <v>37647.402752472553</v>
      </c>
      <c r="O1701" s="4">
        <f ca="1">DEGREES(ACOS(((Earth_Data!$B$1+Sat_Data!$B$2)/User_Model_Calcs!N1701)*SQRT(1-COS(RADIANS(User_Model_Calcs!I1701))^2*COS(RADIANS(User_Model_Calcs!A1701))^2)))</f>
        <v>41.610162376940814</v>
      </c>
      <c r="P1701" s="4">
        <f t="shared" ca="1" si="211"/>
        <v>5.2707279789220332</v>
      </c>
    </row>
    <row r="1702" spans="1:16" x14ac:dyDescent="0.25">
      <c r="A1702" s="4">
        <f t="shared" ca="1" si="212"/>
        <v>-39.149783788802836</v>
      </c>
      <c r="B1702" s="4">
        <f t="shared" ca="1" si="213"/>
        <v>106.88969272906841</v>
      </c>
      <c r="C1702" s="4">
        <v>4951</v>
      </c>
      <c r="D1702" s="4">
        <f t="shared" ca="1" si="214"/>
        <v>3</v>
      </c>
      <c r="E1702" s="4">
        <v>0.55000000000000004</v>
      </c>
      <c r="F1702" s="4">
        <v>19.899999999999999</v>
      </c>
      <c r="G1702" s="4">
        <f t="shared" ca="1" si="208"/>
        <v>53.323113517529826</v>
      </c>
      <c r="H1702" s="4">
        <f t="shared" ca="1" si="215"/>
        <v>22.490303313369381</v>
      </c>
      <c r="I1702" s="4">
        <f ca="1">User_Model_Calcs!B1702-Sat_Data!$B$5</f>
        <v>-3.1103072709315853</v>
      </c>
      <c r="J1702" s="4">
        <f ca="1">(Earth_Data!$B$1/SQRT(1-Earth_Data!$B$2^2*SIN(RADIANS(User_Model_Calcs!A1702))^2))*COS(RADIANS(User_Model_Calcs!A1702))</f>
        <v>4952.8482443871335</v>
      </c>
      <c r="K1702" s="4">
        <f ca="1">((Earth_Data!$B$1*(1-Earth_Data!$B$2^2))/SQRT(1-Earth_Data!$B$2^2*SIN(RADIANS(User_Model_Calcs!A1702))^2))*SIN(RADIANS(User_Model_Calcs!A1702))</f>
        <v>-4005.2275831167249</v>
      </c>
      <c r="L1702" s="4">
        <f t="shared" ca="1" si="209"/>
        <v>-38.961483360169652</v>
      </c>
      <c r="M1702" s="4">
        <f t="shared" ca="1" si="210"/>
        <v>6369.6588389401004</v>
      </c>
      <c r="N1702" s="4">
        <f ca="1">SQRT(User_Model_Calcs!M1702^2+Sat_Data!$B$3^2-2*User_Model_Calcs!M1702*Sat_Data!$B$3*COS(RADIANS(L1702))*COS(RADIANS(I1702)))</f>
        <v>37434.440479081655</v>
      </c>
      <c r="O1702" s="4">
        <f ca="1">DEGREES(ACOS(((Earth_Data!$B$1+Sat_Data!$B$2)/User_Model_Calcs!N1702)*SQRT(1-COS(RADIANS(User_Model_Calcs!I1702))^2*COS(RADIANS(User_Model_Calcs!A1702))^2)))</f>
        <v>44.54529767948442</v>
      </c>
      <c r="P1702" s="4">
        <f t="shared" ca="1" si="211"/>
        <v>4.9191625196741429</v>
      </c>
    </row>
    <row r="1703" spans="1:16" x14ac:dyDescent="0.25">
      <c r="A1703" s="4">
        <f t="shared" ca="1" si="212"/>
        <v>-14.416208562978357</v>
      </c>
      <c r="B1703" s="4">
        <f t="shared" ca="1" si="213"/>
        <v>155.93918225657353</v>
      </c>
      <c r="C1703" s="4">
        <v>4952</v>
      </c>
      <c r="D1703" s="4">
        <f t="shared" ca="1" si="214"/>
        <v>0.75</v>
      </c>
      <c r="E1703" s="4">
        <v>0.55000000000000004</v>
      </c>
      <c r="F1703" s="4">
        <v>19.899999999999999</v>
      </c>
      <c r="G1703" s="4">
        <f t="shared" ca="1" si="208"/>
        <v>41.281913690970576</v>
      </c>
      <c r="H1703" s="4">
        <f t="shared" ca="1" si="215"/>
        <v>20.12826910390892</v>
      </c>
      <c r="I1703" s="4">
        <f ca="1">User_Model_Calcs!B1703-Sat_Data!$B$5</f>
        <v>45.939182256573531</v>
      </c>
      <c r="J1703" s="4">
        <f ca="1">(Earth_Data!$B$1/SQRT(1-Earth_Data!$B$2^2*SIN(RADIANS(User_Model_Calcs!A1703))^2))*COS(RADIANS(User_Model_Calcs!A1703))</f>
        <v>6178.5920617733809</v>
      </c>
      <c r="K1703" s="4">
        <f ca="1">((Earth_Data!$B$1*(1-Earth_Data!$B$2^2))/SQRT(1-Earth_Data!$B$2^2*SIN(RADIANS(User_Model_Calcs!A1703))^2))*SIN(RADIANS(User_Model_Calcs!A1703))</f>
        <v>-1577.6234515711344</v>
      </c>
      <c r="L1703" s="4">
        <f t="shared" ca="1" si="209"/>
        <v>-14.323682698701679</v>
      </c>
      <c r="M1703" s="4">
        <f t="shared" ca="1" si="210"/>
        <v>6376.8248855332586</v>
      </c>
      <c r="N1703" s="4">
        <f ca="1">SQRT(User_Model_Calcs!M1703^2+Sat_Data!$B$3^2-2*User_Model_Calcs!M1703*Sat_Data!$B$3*COS(RADIANS(L1703))*COS(RADIANS(I1703)))</f>
        <v>38159.442941636633</v>
      </c>
      <c r="O1703" s="4">
        <f ca="1">DEGREES(ACOS(((Earth_Data!$B$1+Sat_Data!$B$2)/User_Model_Calcs!N1703)*SQRT(1-COS(RADIANS(User_Model_Calcs!I1703))^2*COS(RADIANS(User_Model_Calcs!A1703))^2)))</f>
        <v>35.24047678113331</v>
      </c>
      <c r="P1703" s="4">
        <f t="shared" ca="1" si="211"/>
        <v>76.453739336360158</v>
      </c>
    </row>
    <row r="1704" spans="1:16" x14ac:dyDescent="0.25">
      <c r="A1704" s="4">
        <f t="shared" ca="1" si="212"/>
        <v>-19.760590959852351</v>
      </c>
      <c r="B1704" s="4">
        <f t="shared" ca="1" si="213"/>
        <v>149.18823029701031</v>
      </c>
      <c r="C1704" s="4">
        <v>4953</v>
      </c>
      <c r="D1704" s="4">
        <f t="shared" ca="1" si="214"/>
        <v>0.75</v>
      </c>
      <c r="E1704" s="4">
        <v>0.55000000000000004</v>
      </c>
      <c r="F1704" s="4">
        <v>19.899999999999999</v>
      </c>
      <c r="G1704" s="4">
        <f t="shared" ca="1" si="208"/>
        <v>41.281913690970576</v>
      </c>
      <c r="H1704" s="4">
        <f t="shared" ca="1" si="215"/>
        <v>19.799642374956179</v>
      </c>
      <c r="I1704" s="4">
        <f ca="1">User_Model_Calcs!B1704-Sat_Data!$B$5</f>
        <v>39.188230297010307</v>
      </c>
      <c r="J1704" s="4">
        <f ca="1">(Earth_Data!$B$1/SQRT(1-Earth_Data!$B$2^2*SIN(RADIANS(User_Model_Calcs!A1704))^2))*COS(RADIANS(User_Model_Calcs!A1704))</f>
        <v>6004.8518411022196</v>
      </c>
      <c r="K1704" s="4">
        <f ca="1">((Earth_Data!$B$1*(1-Earth_Data!$B$2^2))/SQRT(1-Earth_Data!$B$2^2*SIN(RADIANS(User_Model_Calcs!A1704))^2))*SIN(RADIANS(User_Model_Calcs!A1704))</f>
        <v>-2142.7737514054525</v>
      </c>
      <c r="L1704" s="4">
        <f t="shared" ca="1" si="209"/>
        <v>-19.638453577281393</v>
      </c>
      <c r="M1704" s="4">
        <f t="shared" ca="1" si="210"/>
        <v>6375.7136842318214</v>
      </c>
      <c r="N1704" s="4">
        <f ca="1">SQRT(User_Model_Calcs!M1704^2+Sat_Data!$B$3^2-2*User_Model_Calcs!M1704*Sat_Data!$B$3*COS(RADIANS(L1704))*COS(RADIANS(I1704)))</f>
        <v>37762.192862396296</v>
      </c>
      <c r="O1704" s="4">
        <f ca="1">DEGREES(ACOS(((Earth_Data!$B$1+Sat_Data!$B$2)/User_Model_Calcs!N1704)*SQRT(1-COS(RADIANS(User_Model_Calcs!I1704))^2*COS(RADIANS(User_Model_Calcs!A1704))^2)))</f>
        <v>40.200314787683268</v>
      </c>
      <c r="P1704" s="4">
        <f t="shared" ca="1" si="211"/>
        <v>67.475528391125266</v>
      </c>
    </row>
    <row r="1705" spans="1:16" x14ac:dyDescent="0.25">
      <c r="A1705" s="4">
        <f t="shared" ca="1" si="212"/>
        <v>-25.929623494530922</v>
      </c>
      <c r="B1705" s="4">
        <f t="shared" ca="1" si="213"/>
        <v>151.15018182819358</v>
      </c>
      <c r="C1705" s="4">
        <v>4954</v>
      </c>
      <c r="D1705" s="4">
        <f t="shared" ca="1" si="214"/>
        <v>0.75</v>
      </c>
      <c r="E1705" s="4">
        <v>0.55000000000000004</v>
      </c>
      <c r="F1705" s="4">
        <v>19.899999999999999</v>
      </c>
      <c r="G1705" s="4">
        <f t="shared" ca="1" si="208"/>
        <v>41.281913690970576</v>
      </c>
      <c r="H1705" s="4">
        <f t="shared" ca="1" si="215"/>
        <v>18.601330913023737</v>
      </c>
      <c r="I1705" s="4">
        <f ca="1">User_Model_Calcs!B1705-Sat_Data!$B$5</f>
        <v>41.150181828193581</v>
      </c>
      <c r="J1705" s="4">
        <f ca="1">(Earth_Data!$B$1/SQRT(1-Earth_Data!$B$2^2*SIN(RADIANS(User_Model_Calcs!A1705))^2))*COS(RADIANS(User_Model_Calcs!A1705))</f>
        <v>5739.73888202545</v>
      </c>
      <c r="K1705" s="4">
        <f ca="1">((Earth_Data!$B$1*(1-Earth_Data!$B$2^2))/SQRT(1-Earth_Data!$B$2^2*SIN(RADIANS(User_Model_Calcs!A1705))^2))*SIN(RADIANS(User_Model_Calcs!A1705))</f>
        <v>-2772.0530706420864</v>
      </c>
      <c r="L1705" s="4">
        <f t="shared" ca="1" si="209"/>
        <v>-25.778593459691304</v>
      </c>
      <c r="M1705" s="4">
        <f t="shared" ca="1" si="210"/>
        <v>6374.0788087606024</v>
      </c>
      <c r="N1705" s="4">
        <f ca="1">SQRT(User_Model_Calcs!M1705^2+Sat_Data!$B$3^2-2*User_Model_Calcs!M1705*Sat_Data!$B$3*COS(RADIANS(L1705))*COS(RADIANS(I1705)))</f>
        <v>38131.101588386045</v>
      </c>
      <c r="O1705" s="4">
        <f ca="1">DEGREES(ACOS(((Earth_Data!$B$1+Sat_Data!$B$2)/User_Model_Calcs!N1705)*SQRT(1-COS(RADIANS(User_Model_Calcs!I1705))^2*COS(RADIANS(User_Model_Calcs!A1705))^2)))</f>
        <v>35.547134592484348</v>
      </c>
      <c r="P1705" s="4">
        <f t="shared" ca="1" si="211"/>
        <v>63.418310808143723</v>
      </c>
    </row>
    <row r="1706" spans="1:16" x14ac:dyDescent="0.25">
      <c r="A1706" s="4">
        <f t="shared" ca="1" si="212"/>
        <v>-17.209208311156257</v>
      </c>
      <c r="B1706" s="4">
        <f t="shared" ca="1" si="213"/>
        <v>136.06798302634544</v>
      </c>
      <c r="C1706" s="4">
        <v>4955</v>
      </c>
      <c r="D1706" s="4">
        <f t="shared" ca="1" si="214"/>
        <v>3</v>
      </c>
      <c r="E1706" s="4">
        <v>0.55000000000000004</v>
      </c>
      <c r="F1706" s="4">
        <v>19.899999999999999</v>
      </c>
      <c r="G1706" s="4">
        <f t="shared" ca="1" si="208"/>
        <v>53.323113517529826</v>
      </c>
      <c r="H1706" s="4">
        <f t="shared" ca="1" si="215"/>
        <v>17.118459876150787</v>
      </c>
      <c r="I1706" s="4">
        <f ca="1">User_Model_Calcs!B1706-Sat_Data!$B$5</f>
        <v>26.067983026345445</v>
      </c>
      <c r="J1706" s="4">
        <f ca="1">(Earth_Data!$B$1/SQRT(1-Earth_Data!$B$2^2*SIN(RADIANS(User_Model_Calcs!A1706))^2))*COS(RADIANS(User_Model_Calcs!A1706))</f>
        <v>6094.3818431577765</v>
      </c>
      <c r="K1706" s="4">
        <f ca="1">((Earth_Data!$B$1*(1-Earth_Data!$B$2^2))/SQRT(1-Earth_Data!$B$2^2*SIN(RADIANS(User_Model_Calcs!A1706))^2))*SIN(RADIANS(User_Model_Calcs!A1706))</f>
        <v>-1874.9631266425067</v>
      </c>
      <c r="L1706" s="4">
        <f t="shared" ca="1" si="209"/>
        <v>-17.100742585453183</v>
      </c>
      <c r="M1706" s="4">
        <f t="shared" ca="1" si="210"/>
        <v>6376.2823632960472</v>
      </c>
      <c r="N1706" s="4">
        <f ca="1">SQRT(User_Model_Calcs!M1706^2+Sat_Data!$B$3^2-2*User_Model_Calcs!M1706*Sat_Data!$B$3*COS(RADIANS(L1706))*COS(RADIANS(I1706)))</f>
        <v>36835.08148563448</v>
      </c>
      <c r="O1706" s="4">
        <f ca="1">DEGREES(ACOS(((Earth_Data!$B$1+Sat_Data!$B$2)/User_Model_Calcs!N1706)*SQRT(1-COS(RADIANS(User_Model_Calcs!I1706))^2*COS(RADIANS(User_Model_Calcs!A1706))^2)))</f>
        <v>53.995440287489366</v>
      </c>
      <c r="P1706" s="4">
        <f t="shared" ca="1" si="211"/>
        <v>58.835131252258492</v>
      </c>
    </row>
    <row r="1707" spans="1:16" x14ac:dyDescent="0.25">
      <c r="A1707" s="4">
        <f t="shared" ca="1" si="212"/>
        <v>-35.789362186229468</v>
      </c>
      <c r="B1707" s="4">
        <f t="shared" ca="1" si="213"/>
        <v>140.60793219371863</v>
      </c>
      <c r="C1707" s="4">
        <v>4956</v>
      </c>
      <c r="D1707" s="4">
        <f t="shared" ca="1" si="214"/>
        <v>3</v>
      </c>
      <c r="E1707" s="4">
        <v>0.55000000000000004</v>
      </c>
      <c r="F1707" s="4">
        <v>19.899999999999999</v>
      </c>
      <c r="G1707" s="4">
        <f t="shared" ca="1" si="208"/>
        <v>53.323113517529826</v>
      </c>
      <c r="H1707" s="4">
        <f t="shared" ca="1" si="215"/>
        <v>20.092749309712175</v>
      </c>
      <c r="I1707" s="4">
        <f ca="1">User_Model_Calcs!B1707-Sat_Data!$B$5</f>
        <v>30.607932193718625</v>
      </c>
      <c r="J1707" s="4">
        <f ca="1">(Earth_Data!$B$1/SQRT(1-Earth_Data!$B$2^2*SIN(RADIANS(User_Model_Calcs!A1707))^2))*COS(RADIANS(User_Model_Calcs!A1707))</f>
        <v>5179.7041146556057</v>
      </c>
      <c r="K1707" s="4">
        <f ca="1">((Earth_Data!$B$1*(1-Earth_Data!$B$2^2))/SQRT(1-Earth_Data!$B$2^2*SIN(RADIANS(User_Model_Calcs!A1707))^2))*SIN(RADIANS(User_Model_Calcs!A1707))</f>
        <v>-3709.2596578482148</v>
      </c>
      <c r="L1707" s="4">
        <f t="shared" ca="1" si="209"/>
        <v>-35.606988837070503</v>
      </c>
      <c r="M1707" s="4">
        <f t="shared" ca="1" si="210"/>
        <v>6370.8666541311686</v>
      </c>
      <c r="N1707" s="4">
        <f ca="1">SQRT(User_Model_Calcs!M1707^2+Sat_Data!$B$3^2-2*User_Model_Calcs!M1707*Sat_Data!$B$3*COS(RADIANS(L1707))*COS(RADIANS(I1707)))</f>
        <v>37979.799266130889</v>
      </c>
      <c r="O1707" s="4">
        <f ca="1">DEGREES(ACOS(((Earth_Data!$B$1+Sat_Data!$B$2)/User_Model_Calcs!N1707)*SQRT(1-COS(RADIANS(User_Model_Calcs!I1707))^2*COS(RADIANS(User_Model_Calcs!A1707))^2)))</f>
        <v>37.361115659924813</v>
      </c>
      <c r="P1707" s="4">
        <f t="shared" ca="1" si="211"/>
        <v>45.330123862324946</v>
      </c>
    </row>
    <row r="1708" spans="1:16" x14ac:dyDescent="0.25">
      <c r="A1708" s="4">
        <f t="shared" ca="1" si="212"/>
        <v>-9.8843264403757285</v>
      </c>
      <c r="B1708" s="4">
        <f t="shared" ca="1" si="213"/>
        <v>119.8087626397991</v>
      </c>
      <c r="C1708" s="4">
        <v>4957</v>
      </c>
      <c r="D1708" s="4">
        <f t="shared" ca="1" si="214"/>
        <v>3</v>
      </c>
      <c r="E1708" s="4">
        <v>0.55000000000000004</v>
      </c>
      <c r="F1708" s="4">
        <v>19.899999999999999</v>
      </c>
      <c r="G1708" s="4">
        <f t="shared" ca="1" si="208"/>
        <v>53.323113517529826</v>
      </c>
      <c r="H1708" s="4">
        <f t="shared" ca="1" si="215"/>
        <v>19.772765705675113</v>
      </c>
      <c r="I1708" s="4">
        <f ca="1">User_Model_Calcs!B1708-Sat_Data!$B$5</f>
        <v>9.8087626397990988</v>
      </c>
      <c r="J1708" s="4">
        <f ca="1">(Earth_Data!$B$1/SQRT(1-Earth_Data!$B$2^2*SIN(RADIANS(User_Model_Calcs!A1708))^2))*COS(RADIANS(User_Model_Calcs!A1708))</f>
        <v>6284.0847927003433</v>
      </c>
      <c r="K1708" s="4">
        <f ca="1">((Earth_Data!$B$1*(1-Earth_Data!$B$2^2))/SQRT(1-Earth_Data!$B$2^2*SIN(RADIANS(User_Model_Calcs!A1708))^2))*SIN(RADIANS(User_Model_Calcs!A1708))</f>
        <v>-1087.646707533544</v>
      </c>
      <c r="L1708" s="4">
        <f t="shared" ca="1" si="209"/>
        <v>-9.8194480072410286</v>
      </c>
      <c r="M1708" s="4">
        <f t="shared" ca="1" si="210"/>
        <v>6377.5149582150161</v>
      </c>
      <c r="N1708" s="4">
        <f ca="1">SQRT(User_Model_Calcs!M1708^2+Sat_Data!$B$3^2-2*User_Model_Calcs!M1708*Sat_Data!$B$3*COS(RADIANS(L1708))*COS(RADIANS(I1708)))</f>
        <v>36004.275755956929</v>
      </c>
      <c r="O1708" s="4">
        <f ca="1">DEGREES(ACOS(((Earth_Data!$B$1+Sat_Data!$B$2)/User_Model_Calcs!N1708)*SQRT(1-COS(RADIANS(User_Model_Calcs!I1708))^2*COS(RADIANS(User_Model_Calcs!A1708))^2)))</f>
        <v>73.671456500204954</v>
      </c>
      <c r="P1708" s="4">
        <f t="shared" ca="1" si="211"/>
        <v>45.204187800554848</v>
      </c>
    </row>
    <row r="1709" spans="1:16" x14ac:dyDescent="0.25">
      <c r="A1709" s="4">
        <f t="shared" ca="1" si="212"/>
        <v>-42.728913376890411</v>
      </c>
      <c r="B1709" s="4">
        <f t="shared" ca="1" si="213"/>
        <v>159.05766504697885</v>
      </c>
      <c r="C1709" s="4">
        <v>4958</v>
      </c>
      <c r="D1709" s="4">
        <f t="shared" ca="1" si="214"/>
        <v>1.2</v>
      </c>
      <c r="E1709" s="4">
        <v>0.55000000000000004</v>
      </c>
      <c r="F1709" s="4">
        <v>19.899999999999999</v>
      </c>
      <c r="G1709" s="4">
        <f t="shared" ca="1" si="208"/>
        <v>45.364313344089069</v>
      </c>
      <c r="H1709" s="4">
        <f t="shared" ca="1" si="215"/>
        <v>21.64799431295884</v>
      </c>
      <c r="I1709" s="4">
        <f ca="1">User_Model_Calcs!B1709-Sat_Data!$B$5</f>
        <v>49.057665046978855</v>
      </c>
      <c r="J1709" s="4">
        <f ca="1">(Earth_Data!$B$1/SQRT(1-Earth_Data!$B$2^2*SIN(RADIANS(User_Model_Calcs!A1709))^2))*COS(RADIANS(User_Model_Calcs!A1709))</f>
        <v>4692.4418881453121</v>
      </c>
      <c r="K1709" s="4">
        <f ca="1">((Earth_Data!$B$1*(1-Earth_Data!$B$2^2))/SQRT(1-Earth_Data!$B$2^2*SIN(RADIANS(User_Model_Calcs!A1709))^2))*SIN(RADIANS(User_Model_Calcs!A1709))</f>
        <v>-4305.4300921618806</v>
      </c>
      <c r="L1709" s="4">
        <f t="shared" ca="1" si="209"/>
        <v>-42.537141695702289</v>
      </c>
      <c r="M1709" s="4">
        <f t="shared" ca="1" si="210"/>
        <v>6368.3388063225557</v>
      </c>
      <c r="N1709" s="4">
        <f ca="1">SQRT(User_Model_Calcs!M1709^2+Sat_Data!$B$3^2-2*User_Model_Calcs!M1709*Sat_Data!$B$3*COS(RADIANS(L1709))*COS(RADIANS(I1709)))</f>
        <v>39484.996376848918</v>
      </c>
      <c r="O1709" s="4">
        <f ca="1">DEGREES(ACOS(((Earth_Data!$B$1+Sat_Data!$B$2)/User_Model_Calcs!N1709)*SQRT(1-COS(RADIANS(User_Model_Calcs!I1709))^2*COS(RADIANS(User_Model_Calcs!A1709))^2)))</f>
        <v>20.610618056388809</v>
      </c>
      <c r="P1709" s="4">
        <f t="shared" ca="1" si="211"/>
        <v>59.517247284061384</v>
      </c>
    </row>
    <row r="1710" spans="1:16" x14ac:dyDescent="0.25">
      <c r="A1710" s="4">
        <f t="shared" ca="1" si="212"/>
        <v>-20.999213684167977</v>
      </c>
      <c r="B1710" s="4">
        <f t="shared" ca="1" si="213"/>
        <v>124.53825989692194</v>
      </c>
      <c r="C1710" s="4">
        <v>4959</v>
      </c>
      <c r="D1710" s="4">
        <f t="shared" ca="1" si="214"/>
        <v>3</v>
      </c>
      <c r="E1710" s="4">
        <v>0.55000000000000004</v>
      </c>
      <c r="F1710" s="4">
        <v>19.899999999999999</v>
      </c>
      <c r="G1710" s="4">
        <f t="shared" ca="1" si="208"/>
        <v>53.323113517529826</v>
      </c>
      <c r="H1710" s="4">
        <f t="shared" ca="1" si="215"/>
        <v>19.97920513790654</v>
      </c>
      <c r="I1710" s="4">
        <f ca="1">User_Model_Calcs!B1710-Sat_Data!$B$5</f>
        <v>14.538259896921943</v>
      </c>
      <c r="J1710" s="4">
        <f ca="1">(Earth_Data!$B$1/SQRT(1-Earth_Data!$B$2^2*SIN(RADIANS(User_Model_Calcs!A1710))^2))*COS(RADIANS(User_Model_Calcs!A1710))</f>
        <v>5957.0992351983568</v>
      </c>
      <c r="K1710" s="4">
        <f ca="1">((Earth_Data!$B$1*(1-Earth_Data!$B$2^2))/SQRT(1-Earth_Data!$B$2^2*SIN(RADIANS(User_Model_Calcs!A1710))^2))*SIN(RADIANS(User_Model_Calcs!A1710))</f>
        <v>-2271.3145277234089</v>
      </c>
      <c r="L1710" s="4">
        <f t="shared" ca="1" si="209"/>
        <v>-20.870779083858782</v>
      </c>
      <c r="M1710" s="4">
        <f t="shared" ca="1" si="210"/>
        <v>6375.4137890687743</v>
      </c>
      <c r="N1710" s="4">
        <f ca="1">SQRT(User_Model_Calcs!M1710^2+Sat_Data!$B$3^2-2*User_Model_Calcs!M1710*Sat_Data!$B$3*COS(RADIANS(L1710))*COS(RADIANS(I1710)))</f>
        <v>36499.231001632819</v>
      </c>
      <c r="O1710" s="4">
        <f ca="1">DEGREES(ACOS(((Earth_Data!$B$1+Sat_Data!$B$2)/User_Model_Calcs!N1710)*SQRT(1-COS(RADIANS(User_Model_Calcs!I1710))^2*COS(RADIANS(User_Model_Calcs!A1710))^2)))</f>
        <v>60.3540241823301</v>
      </c>
      <c r="P1710" s="4">
        <f t="shared" ca="1" si="211"/>
        <v>35.892054565756624</v>
      </c>
    </row>
    <row r="1711" spans="1:16" x14ac:dyDescent="0.25">
      <c r="A1711" s="4">
        <f t="shared" ca="1" si="212"/>
        <v>-27.571857816307798</v>
      </c>
      <c r="B1711" s="4">
        <f t="shared" ca="1" si="213"/>
        <v>120.07738153245208</v>
      </c>
      <c r="C1711" s="4">
        <v>4960</v>
      </c>
      <c r="D1711" s="4">
        <f t="shared" ca="1" si="214"/>
        <v>3</v>
      </c>
      <c r="E1711" s="4">
        <v>0.55000000000000004</v>
      </c>
      <c r="F1711" s="4">
        <v>19.899999999999999</v>
      </c>
      <c r="G1711" s="4">
        <f t="shared" ca="1" si="208"/>
        <v>53.323113517529826</v>
      </c>
      <c r="H1711" s="4">
        <f t="shared" ca="1" si="215"/>
        <v>22.78792431654383</v>
      </c>
      <c r="I1711" s="4">
        <f ca="1">User_Model_Calcs!B1711-Sat_Data!$B$5</f>
        <v>10.07738153245208</v>
      </c>
      <c r="J1711" s="4">
        <f ca="1">(Earth_Data!$B$1/SQRT(1-Earth_Data!$B$2^2*SIN(RADIANS(User_Model_Calcs!A1711))^2))*COS(RADIANS(User_Model_Calcs!A1711))</f>
        <v>5657.8400020997587</v>
      </c>
      <c r="K1711" s="4">
        <f ca="1">((Earth_Data!$B$1*(1-Earth_Data!$B$2^2))/SQRT(1-Earth_Data!$B$2^2*SIN(RADIANS(User_Model_Calcs!A1711))^2))*SIN(RADIANS(User_Model_Calcs!A1711))</f>
        <v>-2934.5320215320926</v>
      </c>
      <c r="L1711" s="4">
        <f t="shared" ca="1" si="209"/>
        <v>-27.414256778901141</v>
      </c>
      <c r="M1711" s="4">
        <f t="shared" ca="1" si="210"/>
        <v>6373.5886025658601</v>
      </c>
      <c r="N1711" s="4">
        <f ca="1">SQRT(User_Model_Calcs!M1711^2+Sat_Data!$B$3^2-2*User_Model_Calcs!M1711*Sat_Data!$B$3*COS(RADIANS(L1711))*COS(RADIANS(I1711)))</f>
        <v>36724.408825334925</v>
      </c>
      <c r="O1711" s="4">
        <f ca="1">DEGREES(ACOS(((Earth_Data!$B$1+Sat_Data!$B$2)/User_Model_Calcs!N1711)*SQRT(1-COS(RADIANS(User_Model_Calcs!I1711))^2*COS(RADIANS(User_Model_Calcs!A1711))^2)))</f>
        <v>55.912034907791963</v>
      </c>
      <c r="P1711" s="4">
        <f t="shared" ca="1" si="211"/>
        <v>21.004778311346335</v>
      </c>
    </row>
    <row r="1712" spans="1:16" x14ac:dyDescent="0.25">
      <c r="A1712" s="4">
        <f t="shared" ca="1" si="212"/>
        <v>-21.611481451032269</v>
      </c>
      <c r="B1712" s="4">
        <f t="shared" ca="1" si="213"/>
        <v>120.95688256882798</v>
      </c>
      <c r="C1712" s="4">
        <v>4961</v>
      </c>
      <c r="D1712" s="4">
        <f t="shared" ca="1" si="214"/>
        <v>0.75</v>
      </c>
      <c r="E1712" s="4">
        <v>0.55000000000000004</v>
      </c>
      <c r="F1712" s="4">
        <v>19.899999999999999</v>
      </c>
      <c r="G1712" s="4">
        <f t="shared" ca="1" si="208"/>
        <v>41.281913690970576</v>
      </c>
      <c r="H1712" s="4">
        <f t="shared" ca="1" si="215"/>
        <v>14.753776650755098</v>
      </c>
      <c r="I1712" s="4">
        <f ca="1">User_Model_Calcs!B1712-Sat_Data!$B$5</f>
        <v>10.956882568827979</v>
      </c>
      <c r="J1712" s="4">
        <f ca="1">(Earth_Data!$B$1/SQRT(1-Earth_Data!$B$2^2*SIN(RADIANS(User_Model_Calcs!A1712))^2))*COS(RADIANS(User_Model_Calcs!A1712))</f>
        <v>5932.4683109662019</v>
      </c>
      <c r="K1712" s="4">
        <f ca="1">((Earth_Data!$B$1*(1-Earth_Data!$B$2^2))/SQRT(1-Earth_Data!$B$2^2*SIN(RADIANS(User_Model_Calcs!A1712))^2))*SIN(RADIANS(User_Model_Calcs!A1712))</f>
        <v>-2334.4721515428214</v>
      </c>
      <c r="L1712" s="4">
        <f t="shared" ca="1" si="209"/>
        <v>-21.480021333902641</v>
      </c>
      <c r="M1712" s="4">
        <f t="shared" ca="1" si="210"/>
        <v>6375.260032888631</v>
      </c>
      <c r="N1712" s="4">
        <f ca="1">SQRT(User_Model_Calcs!M1712^2+Sat_Data!$B$3^2-2*User_Model_Calcs!M1712*Sat_Data!$B$3*COS(RADIANS(L1712))*COS(RADIANS(I1712)))</f>
        <v>36432.177472908559</v>
      </c>
      <c r="O1712" s="4">
        <f ca="1">DEGREES(ACOS(((Earth_Data!$B$1+Sat_Data!$B$2)/User_Model_Calcs!N1712)*SQRT(1-COS(RADIANS(User_Model_Calcs!I1712))^2*COS(RADIANS(User_Model_Calcs!A1712))^2)))</f>
        <v>61.785115220014738</v>
      </c>
      <c r="P1712" s="4">
        <f t="shared" ca="1" si="211"/>
        <v>27.72827556184123</v>
      </c>
    </row>
    <row r="1713" spans="1:16" x14ac:dyDescent="0.25">
      <c r="A1713" s="4">
        <f t="shared" ca="1" si="212"/>
        <v>-38.758791239878072</v>
      </c>
      <c r="B1713" s="4">
        <f t="shared" ca="1" si="213"/>
        <v>131.54737278565241</v>
      </c>
      <c r="C1713" s="4">
        <v>4962</v>
      </c>
      <c r="D1713" s="4">
        <f t="shared" ca="1" si="214"/>
        <v>0.75</v>
      </c>
      <c r="E1713" s="4">
        <v>0.55000000000000004</v>
      </c>
      <c r="F1713" s="4">
        <v>19.899999999999999</v>
      </c>
      <c r="G1713" s="4">
        <f t="shared" ca="1" si="208"/>
        <v>41.281913690970576</v>
      </c>
      <c r="H1713" s="4">
        <f t="shared" ca="1" si="215"/>
        <v>21.310597565137968</v>
      </c>
      <c r="I1713" s="4">
        <f ca="1">User_Model_Calcs!B1713-Sat_Data!$B$5</f>
        <v>21.547372785652414</v>
      </c>
      <c r="J1713" s="4">
        <f ca="1">(Earth_Data!$B$1/SQRT(1-Earth_Data!$B$2^2*SIN(RADIANS(User_Model_Calcs!A1713))^2))*COS(RADIANS(User_Model_Calcs!A1713))</f>
        <v>4980.1374910091108</v>
      </c>
      <c r="K1713" s="4">
        <f ca="1">((Earth_Data!$B$1*(1-Earth_Data!$B$2^2))/SQRT(1-Earth_Data!$B$2^2*SIN(RADIANS(User_Model_Calcs!A1713))^2))*SIN(RADIANS(User_Model_Calcs!A1713))</f>
        <v>-3971.473144113761</v>
      </c>
      <c r="L1713" s="4">
        <f t="shared" ca="1" si="209"/>
        <v>-38.57104897141263</v>
      </c>
      <c r="M1713" s="4">
        <f t="shared" ca="1" si="210"/>
        <v>6369.8012813408368</v>
      </c>
      <c r="N1713" s="4">
        <f ca="1">SQRT(User_Model_Calcs!M1713^2+Sat_Data!$B$3^2-2*User_Model_Calcs!M1713*Sat_Data!$B$3*COS(RADIANS(L1713))*COS(RADIANS(I1713)))</f>
        <v>37785.874633677056</v>
      </c>
      <c r="O1713" s="4">
        <f ca="1">DEGREES(ACOS(((Earth_Data!$B$1+Sat_Data!$B$2)/User_Model_Calcs!N1713)*SQRT(1-COS(RADIANS(User_Model_Calcs!I1713))^2*COS(RADIANS(User_Model_Calcs!A1713))^2)))</f>
        <v>39.806491876832588</v>
      </c>
      <c r="P1713" s="4">
        <f t="shared" ca="1" si="211"/>
        <v>32.240971715488598</v>
      </c>
    </row>
    <row r="1714" spans="1:16" x14ac:dyDescent="0.25">
      <c r="A1714" s="4">
        <f t="shared" ca="1" si="212"/>
        <v>-27.557664351402785</v>
      </c>
      <c r="B1714" s="4">
        <f t="shared" ca="1" si="213"/>
        <v>134.87385501100852</v>
      </c>
      <c r="C1714" s="4">
        <v>4963</v>
      </c>
      <c r="D1714" s="4">
        <f t="shared" ca="1" si="214"/>
        <v>3</v>
      </c>
      <c r="E1714" s="4">
        <v>0.55000000000000004</v>
      </c>
      <c r="F1714" s="4">
        <v>19.899999999999999</v>
      </c>
      <c r="G1714" s="4">
        <f t="shared" ca="1" si="208"/>
        <v>53.323113517529826</v>
      </c>
      <c r="H1714" s="4">
        <f t="shared" ca="1" si="215"/>
        <v>16.177989255215802</v>
      </c>
      <c r="I1714" s="4">
        <f ca="1">User_Model_Calcs!B1714-Sat_Data!$B$5</f>
        <v>24.873855011008516</v>
      </c>
      <c r="J1714" s="4">
        <f ca="1">(Earth_Data!$B$1/SQRT(1-Earth_Data!$B$2^2*SIN(RADIANS(User_Model_Calcs!A1714))^2))*COS(RADIANS(User_Model_Calcs!A1714))</f>
        <v>5658.5678229556497</v>
      </c>
      <c r="K1714" s="4">
        <f ca="1">((Earth_Data!$B$1*(1-Earth_Data!$B$2^2))/SQRT(1-Earth_Data!$B$2^2*SIN(RADIANS(User_Model_Calcs!A1714))^2))*SIN(RADIANS(User_Model_Calcs!A1714))</f>
        <v>-2933.1377406966226</v>
      </c>
      <c r="L1714" s="4">
        <f t="shared" ca="1" si="209"/>
        <v>-27.400117930458748</v>
      </c>
      <c r="M1714" s="4">
        <f t="shared" ca="1" si="210"/>
        <v>6373.5929280812979</v>
      </c>
      <c r="N1714" s="4">
        <f ca="1">SQRT(User_Model_Calcs!M1714^2+Sat_Data!$B$3^2-2*User_Model_Calcs!M1714*Sat_Data!$B$3*COS(RADIANS(L1714))*COS(RADIANS(I1714)))</f>
        <v>37222.640283340559</v>
      </c>
      <c r="O1714" s="4">
        <f ca="1">DEGREES(ACOS(((Earth_Data!$B$1+Sat_Data!$B$2)/User_Model_Calcs!N1714)*SQRT(1-COS(RADIANS(User_Model_Calcs!I1714))^2*COS(RADIANS(User_Model_Calcs!A1714))^2)))</f>
        <v>47.693204283081648</v>
      </c>
      <c r="P1714" s="4">
        <f t="shared" ca="1" si="211"/>
        <v>45.06117156951197</v>
      </c>
    </row>
    <row r="1715" spans="1:16" x14ac:dyDescent="0.25">
      <c r="A1715" s="4">
        <f t="shared" ca="1" si="212"/>
        <v>-28.156289283596976</v>
      </c>
      <c r="B1715" s="4">
        <f t="shared" ca="1" si="213"/>
        <v>151.98432550334803</v>
      </c>
      <c r="C1715" s="4">
        <v>4964</v>
      </c>
      <c r="D1715" s="4">
        <f t="shared" ca="1" si="214"/>
        <v>0.75</v>
      </c>
      <c r="E1715" s="4">
        <v>0.55000000000000004</v>
      </c>
      <c r="F1715" s="4">
        <v>19.899999999999999</v>
      </c>
      <c r="G1715" s="4">
        <f t="shared" ca="1" si="208"/>
        <v>41.281913690970576</v>
      </c>
      <c r="H1715" s="4">
        <f t="shared" ca="1" si="215"/>
        <v>16.167059673282616</v>
      </c>
      <c r="I1715" s="4">
        <f ca="1">User_Model_Calcs!B1715-Sat_Data!$B$5</f>
        <v>41.984325503348032</v>
      </c>
      <c r="J1715" s="4">
        <f ca="1">(Earth_Data!$B$1/SQRT(1-Earth_Data!$B$2^2*SIN(RADIANS(User_Model_Calcs!A1715))^2))*COS(RADIANS(User_Model_Calcs!A1715))</f>
        <v>5627.5704928450814</v>
      </c>
      <c r="K1715" s="4">
        <f ca="1">((Earth_Data!$B$1*(1-Earth_Data!$B$2^2))/SQRT(1-Earth_Data!$B$2^2*SIN(RADIANS(User_Model_Calcs!A1715))^2))*SIN(RADIANS(User_Model_Calcs!A1715))</f>
        <v>-2991.7879523273878</v>
      </c>
      <c r="L1715" s="4">
        <f t="shared" ca="1" si="209"/>
        <v>-27.996472907395162</v>
      </c>
      <c r="M1715" s="4">
        <f t="shared" ca="1" si="210"/>
        <v>6373.4091978808283</v>
      </c>
      <c r="N1715" s="4">
        <f ca="1">SQRT(User_Model_Calcs!M1715^2+Sat_Data!$B$3^2-2*User_Model_Calcs!M1715*Sat_Data!$B$3*COS(RADIANS(L1715))*COS(RADIANS(I1715)))</f>
        <v>38284.186004592113</v>
      </c>
      <c r="O1715" s="4">
        <f ca="1">DEGREES(ACOS(((Earth_Data!$B$1+Sat_Data!$B$2)/User_Model_Calcs!N1715)*SQRT(1-COS(RADIANS(User_Model_Calcs!I1715))^2*COS(RADIANS(User_Model_Calcs!A1715))^2)))</f>
        <v>33.709704648598951</v>
      </c>
      <c r="P1715" s="4">
        <f t="shared" ca="1" si="211"/>
        <v>62.329175796398502</v>
      </c>
    </row>
    <row r="1716" spans="1:16" x14ac:dyDescent="0.25">
      <c r="A1716" s="4">
        <f t="shared" ca="1" si="212"/>
        <v>-37.422309444825643</v>
      </c>
      <c r="B1716" s="4">
        <f t="shared" ca="1" si="213"/>
        <v>111.41266605282574</v>
      </c>
      <c r="C1716" s="4">
        <v>4965</v>
      </c>
      <c r="D1716" s="4">
        <f t="shared" ca="1" si="214"/>
        <v>3</v>
      </c>
      <c r="E1716" s="4">
        <v>0.55000000000000004</v>
      </c>
      <c r="F1716" s="4">
        <v>19.899999999999999</v>
      </c>
      <c r="G1716" s="4">
        <f t="shared" ca="1" si="208"/>
        <v>53.323113517529826</v>
      </c>
      <c r="H1716" s="4">
        <f t="shared" ca="1" si="215"/>
        <v>22.916393038098143</v>
      </c>
      <c r="I1716" s="4">
        <f ca="1">User_Model_Calcs!B1716-Sat_Data!$B$5</f>
        <v>1.4126660528257418</v>
      </c>
      <c r="J1716" s="4">
        <f ca="1">(Earth_Data!$B$1/SQRT(1-Earth_Data!$B$2^2*SIN(RADIANS(User_Model_Calcs!A1716))^2))*COS(RADIANS(User_Model_Calcs!A1716))</f>
        <v>5071.6517201053412</v>
      </c>
      <c r="K1716" s="4">
        <f ca="1">((Earth_Data!$B$1*(1-Earth_Data!$B$2^2))/SQRT(1-Earth_Data!$B$2^2*SIN(RADIANS(User_Model_Calcs!A1716))^2))*SIN(RADIANS(User_Model_Calcs!A1716))</f>
        <v>-3854.7211771337616</v>
      </c>
      <c r="L1716" s="4">
        <f t="shared" ca="1" si="209"/>
        <v>-37.236737839084753</v>
      </c>
      <c r="M1716" s="4">
        <f t="shared" ca="1" si="210"/>
        <v>6370.2846501150134</v>
      </c>
      <c r="N1716" s="4">
        <f ca="1">SQRT(User_Model_Calcs!M1716^2+Sat_Data!$B$3^2-2*User_Model_Calcs!M1716*Sat_Data!$B$3*COS(RADIANS(L1716))*COS(RADIANS(I1716)))</f>
        <v>37293.988128042052</v>
      </c>
      <c r="O1716" s="4">
        <f ca="1">DEGREES(ACOS(((Earth_Data!$B$1+Sat_Data!$B$2)/User_Model_Calcs!N1716)*SQRT(1-COS(RADIANS(User_Model_Calcs!I1716))^2*COS(RADIANS(User_Model_Calcs!A1716))^2)))</f>
        <v>46.57550437388403</v>
      </c>
      <c r="P1716" s="4">
        <f t="shared" ca="1" si="211"/>
        <v>2.3238638959789193</v>
      </c>
    </row>
    <row r="1717" spans="1:16" x14ac:dyDescent="0.25">
      <c r="A1717" s="4">
        <f t="shared" ca="1" si="212"/>
        <v>-43.040356128985074</v>
      </c>
      <c r="B1717" s="4">
        <f t="shared" ca="1" si="213"/>
        <v>138.75363699115917</v>
      </c>
      <c r="C1717" s="4">
        <v>4966</v>
      </c>
      <c r="D1717" s="4">
        <f t="shared" ca="1" si="214"/>
        <v>1.2</v>
      </c>
      <c r="E1717" s="4">
        <v>0.55000000000000004</v>
      </c>
      <c r="F1717" s="4">
        <v>19.899999999999999</v>
      </c>
      <c r="G1717" s="4">
        <f t="shared" ca="1" si="208"/>
        <v>45.364313344089069</v>
      </c>
      <c r="H1717" s="4">
        <f t="shared" ca="1" si="215"/>
        <v>17.082674369133382</v>
      </c>
      <c r="I1717" s="4">
        <f ca="1">User_Model_Calcs!B1717-Sat_Data!$B$5</f>
        <v>28.753636991159169</v>
      </c>
      <c r="J1717" s="4">
        <f ca="1">(Earth_Data!$B$1/SQRT(1-Earth_Data!$B$2^2*SIN(RADIANS(User_Model_Calcs!A1717))^2))*COS(RADIANS(User_Model_Calcs!A1717))</f>
        <v>4668.8969003850971</v>
      </c>
      <c r="K1717" s="4">
        <f ca="1">((Earth_Data!$B$1*(1-Earth_Data!$B$2^2))/SQRT(1-Earth_Data!$B$2^2*SIN(RADIANS(User_Model_Calcs!A1717))^2))*SIN(RADIANS(User_Model_Calcs!A1717))</f>
        <v>-4330.7811455621086</v>
      </c>
      <c r="L1717" s="4">
        <f t="shared" ca="1" si="209"/>
        <v>-42.848423174247309</v>
      </c>
      <c r="M1717" s="4">
        <f t="shared" ca="1" si="210"/>
        <v>6368.222954418432</v>
      </c>
      <c r="N1717" s="4">
        <f ca="1">SQRT(User_Model_Calcs!M1717^2+Sat_Data!$B$3^2-2*User_Model_Calcs!M1717*Sat_Data!$B$3*COS(RADIANS(L1717))*COS(RADIANS(I1717)))</f>
        <v>38382.236639748</v>
      </c>
      <c r="O1717" s="4">
        <f ca="1">DEGREES(ACOS(((Earth_Data!$B$1+Sat_Data!$B$2)/User_Model_Calcs!N1717)*SQRT(1-COS(RADIANS(User_Model_Calcs!I1717))^2*COS(RADIANS(User_Model_Calcs!A1717))^2)))</f>
        <v>32.499667067158398</v>
      </c>
      <c r="P1717" s="4">
        <f t="shared" ca="1" si="211"/>
        <v>38.797275951794028</v>
      </c>
    </row>
    <row r="1718" spans="1:16" x14ac:dyDescent="0.25">
      <c r="A1718" s="4">
        <f t="shared" ca="1" si="212"/>
        <v>-30.180845623982371</v>
      </c>
      <c r="B1718" s="4">
        <f t="shared" ca="1" si="213"/>
        <v>128.61849532084952</v>
      </c>
      <c r="C1718" s="4">
        <v>4967</v>
      </c>
      <c r="D1718" s="4">
        <f t="shared" ca="1" si="214"/>
        <v>3</v>
      </c>
      <c r="E1718" s="4">
        <v>0.55000000000000004</v>
      </c>
      <c r="F1718" s="4">
        <v>19.899999999999999</v>
      </c>
      <c r="G1718" s="4">
        <f t="shared" ref="G1718:G1781" ca="1" si="216">20.4+20*LOG(F1718)+20*LOG(D1718)+10*LOG(E1718)</f>
        <v>53.323113517529826</v>
      </c>
      <c r="H1718" s="4">
        <f t="shared" ca="1" si="215"/>
        <v>21.373764708365556</v>
      </c>
      <c r="I1718" s="4">
        <f ca="1">User_Model_Calcs!B1718-Sat_Data!$B$5</f>
        <v>18.618495320849519</v>
      </c>
      <c r="J1718" s="4">
        <f ca="1">(Earth_Data!$B$1/SQRT(1-Earth_Data!$B$2^2*SIN(RADIANS(User_Model_Calcs!A1718))^2))*COS(RADIANS(User_Model_Calcs!A1718))</f>
        <v>5518.2082166516493</v>
      </c>
      <c r="K1718" s="4">
        <f ca="1">((Earth_Data!$B$1*(1-Earth_Data!$B$2^2))/SQRT(1-Earth_Data!$B$2^2*SIN(RADIANS(User_Model_Calcs!A1718))^2))*SIN(RADIANS(User_Model_Calcs!A1718))</f>
        <v>-3187.7206205233115</v>
      </c>
      <c r="L1718" s="4">
        <f t="shared" ref="L1718:L1781" ca="1" si="217">DEGREES(ATAN((K1718/J1718)))</f>
        <v>-30.01387204416439</v>
      </c>
      <c r="M1718" s="4">
        <f t="shared" ref="M1718:M1781" ca="1" si="218">SQRT(J1718^2+K1718^2)</f>
        <v>6372.7689960354983</v>
      </c>
      <c r="N1718" s="4">
        <f ca="1">SQRT(User_Model_Calcs!M1718^2+Sat_Data!$B$3^2-2*User_Model_Calcs!M1718*Sat_Data!$B$3*COS(RADIANS(L1718))*COS(RADIANS(I1718)))</f>
        <v>37113.869575763332</v>
      </c>
      <c r="O1718" s="4">
        <f ca="1">DEGREES(ACOS(((Earth_Data!$B$1+Sat_Data!$B$2)/User_Model_Calcs!N1718)*SQRT(1-COS(RADIANS(User_Model_Calcs!I1718))^2*COS(RADIANS(User_Model_Calcs!A1718))^2)))</f>
        <v>49.341903997678784</v>
      </c>
      <c r="P1718" s="4">
        <f t="shared" ref="P1718:P1781" ca="1" si="219">DEGREES(ASIN(SIN(RADIANS(ABS(I1718)))/(SIN(ACOS(COS(RADIANS(I1718))*COS(RADIANS(A1718)))))))</f>
        <v>33.827341231595966</v>
      </c>
    </row>
    <row r="1719" spans="1:16" x14ac:dyDescent="0.25">
      <c r="A1719" s="4">
        <f t="shared" ca="1" si="212"/>
        <v>-24.07641567353577</v>
      </c>
      <c r="B1719" s="4">
        <f t="shared" ca="1" si="213"/>
        <v>107.76162990752631</v>
      </c>
      <c r="C1719" s="4">
        <v>4968</v>
      </c>
      <c r="D1719" s="4">
        <f t="shared" ca="1" si="214"/>
        <v>1.2</v>
      </c>
      <c r="E1719" s="4">
        <v>0.55000000000000004</v>
      </c>
      <c r="F1719" s="4">
        <v>19.899999999999999</v>
      </c>
      <c r="G1719" s="4">
        <f t="shared" ca="1" si="216"/>
        <v>45.364313344089069</v>
      </c>
      <c r="H1719" s="4">
        <f t="shared" ca="1" si="215"/>
        <v>17.722764662242135</v>
      </c>
      <c r="I1719" s="4">
        <f ca="1">User_Model_Calcs!B1719-Sat_Data!$B$5</f>
        <v>-2.2383700924736871</v>
      </c>
      <c r="J1719" s="4">
        <f ca="1">(Earth_Data!$B$1/SQRT(1-Earth_Data!$B$2^2*SIN(RADIANS(User_Model_Calcs!A1719))^2))*COS(RADIANS(User_Model_Calcs!A1719))</f>
        <v>5826.5024121360048</v>
      </c>
      <c r="K1719" s="4">
        <f ca="1">((Earth_Data!$B$1*(1-Earth_Data!$B$2^2))/SQRT(1-Earth_Data!$B$2^2*SIN(RADIANS(User_Model_Calcs!A1719))^2))*SIN(RADIANS(User_Model_Calcs!A1719))</f>
        <v>-2586.0140045638905</v>
      </c>
      <c r="L1719" s="4">
        <f t="shared" ca="1" si="217"/>
        <v>-23.93339179423446</v>
      </c>
      <c r="M1719" s="4">
        <f t="shared" ca="1" si="218"/>
        <v>6374.6057752952256</v>
      </c>
      <c r="N1719" s="4">
        <f ca="1">SQRT(User_Model_Calcs!M1719^2+Sat_Data!$B$3^2-2*User_Model_Calcs!M1719*Sat_Data!$B$3*COS(RADIANS(L1719))*COS(RADIANS(I1719)))</f>
        <v>36434.685027545973</v>
      </c>
      <c r="O1719" s="4">
        <f ca="1">DEGREES(ACOS(((Earth_Data!$B$1+Sat_Data!$B$2)/User_Model_Calcs!N1719)*SQRT(1-COS(RADIANS(User_Model_Calcs!I1719))^2*COS(RADIANS(User_Model_Calcs!A1719))^2)))</f>
        <v>61.711804388624842</v>
      </c>
      <c r="P1719" s="4">
        <f t="shared" ca="1" si="219"/>
        <v>5.4728976936120937</v>
      </c>
    </row>
    <row r="1720" spans="1:16" x14ac:dyDescent="0.25">
      <c r="A1720" s="4">
        <f t="shared" ca="1" si="212"/>
        <v>-27.328385570820643</v>
      </c>
      <c r="B1720" s="4">
        <f t="shared" ca="1" si="213"/>
        <v>154.53078454810185</v>
      </c>
      <c r="C1720" s="4">
        <v>4969</v>
      </c>
      <c r="D1720" s="4">
        <f t="shared" ca="1" si="214"/>
        <v>3</v>
      </c>
      <c r="E1720" s="4">
        <v>0.55000000000000004</v>
      </c>
      <c r="F1720" s="4">
        <v>19.899999999999999</v>
      </c>
      <c r="G1720" s="4">
        <f t="shared" ca="1" si="216"/>
        <v>53.323113517529826</v>
      </c>
      <c r="H1720" s="4">
        <f t="shared" ca="1" si="215"/>
        <v>21.782348530816758</v>
      </c>
      <c r="I1720" s="4">
        <f ca="1">User_Model_Calcs!B1720-Sat_Data!$B$5</f>
        <v>44.530784548101849</v>
      </c>
      <c r="J1720" s="4">
        <f ca="1">(Earth_Data!$B$1/SQRT(1-Earth_Data!$B$2^2*SIN(RADIANS(User_Model_Calcs!A1720))^2))*COS(RADIANS(User_Model_Calcs!A1720))</f>
        <v>5670.2768219798299</v>
      </c>
      <c r="K1720" s="4">
        <f ca="1">((Earth_Data!$B$1*(1-Earth_Data!$B$2^2))/SQRT(1-Earth_Data!$B$2^2*SIN(RADIANS(User_Model_Calcs!A1720))^2))*SIN(RADIANS(User_Model_Calcs!A1720))</f>
        <v>-2910.5902491189327</v>
      </c>
      <c r="L1720" s="4">
        <f t="shared" ca="1" si="217"/>
        <v>-27.171726732476326</v>
      </c>
      <c r="M1720" s="4">
        <f t="shared" ca="1" si="218"/>
        <v>6373.6625919598137</v>
      </c>
      <c r="N1720" s="4">
        <f ca="1">SQRT(User_Model_Calcs!M1720^2+Sat_Data!$B$3^2-2*User_Model_Calcs!M1720*Sat_Data!$B$3*COS(RADIANS(L1720))*COS(RADIANS(I1720)))</f>
        <v>38439.136545347705</v>
      </c>
      <c r="O1720" s="4">
        <f ca="1">DEGREES(ACOS(((Earth_Data!$B$1+Sat_Data!$B$2)/User_Model_Calcs!N1720)*SQRT(1-COS(RADIANS(User_Model_Calcs!I1720))^2*COS(RADIANS(User_Model_Calcs!A1720))^2)))</f>
        <v>31.908406247865443</v>
      </c>
      <c r="P1720" s="4">
        <f t="shared" ca="1" si="219"/>
        <v>64.9828888461129</v>
      </c>
    </row>
    <row r="1721" spans="1:16" x14ac:dyDescent="0.25">
      <c r="A1721" s="4">
        <f t="shared" ca="1" si="212"/>
        <v>-32.532676538941395</v>
      </c>
      <c r="B1721" s="4">
        <f t="shared" ca="1" si="213"/>
        <v>124.87375491069751</v>
      </c>
      <c r="C1721" s="4">
        <v>4970</v>
      </c>
      <c r="D1721" s="4">
        <f t="shared" ca="1" si="214"/>
        <v>1.2</v>
      </c>
      <c r="E1721" s="4">
        <v>0.55000000000000004</v>
      </c>
      <c r="F1721" s="4">
        <v>19.899999999999999</v>
      </c>
      <c r="G1721" s="4">
        <f t="shared" ca="1" si="216"/>
        <v>45.364313344089069</v>
      </c>
      <c r="H1721" s="4">
        <f t="shared" ca="1" si="215"/>
        <v>18.517265450257533</v>
      </c>
      <c r="I1721" s="4">
        <f ca="1">User_Model_Calcs!B1721-Sat_Data!$B$5</f>
        <v>14.873754910697514</v>
      </c>
      <c r="J1721" s="4">
        <f ca="1">(Earth_Data!$B$1/SQRT(1-Earth_Data!$B$2^2*SIN(RADIANS(User_Model_Calcs!A1721))^2))*COS(RADIANS(User_Model_Calcs!A1721))</f>
        <v>5382.5264888813444</v>
      </c>
      <c r="K1721" s="4">
        <f ca="1">((Earth_Data!$B$1*(1-Earth_Data!$B$2^2))/SQRT(1-Earth_Data!$B$2^2*SIN(RADIANS(User_Model_Calcs!A1721))^2))*SIN(RADIANS(User_Model_Calcs!A1721))</f>
        <v>-3410.380020639021</v>
      </c>
      <c r="L1721" s="4">
        <f t="shared" ca="1" si="217"/>
        <v>-32.358432365455776</v>
      </c>
      <c r="M1721" s="4">
        <f t="shared" ca="1" si="218"/>
        <v>6371.9920973493954</v>
      </c>
      <c r="N1721" s="4">
        <f ca="1">SQRT(User_Model_Calcs!M1721^2+Sat_Data!$B$3^2-2*User_Model_Calcs!M1721*Sat_Data!$B$3*COS(RADIANS(L1721))*COS(RADIANS(I1721)))</f>
        <v>37144.666366361373</v>
      </c>
      <c r="O1721" s="4">
        <f ca="1">DEGREES(ACOS(((Earth_Data!$B$1+Sat_Data!$B$2)/User_Model_Calcs!N1721)*SQRT(1-COS(RADIANS(User_Model_Calcs!I1721))^2*COS(RADIANS(User_Model_Calcs!A1721))^2)))</f>
        <v>48.8504552027606</v>
      </c>
      <c r="P1721" s="4">
        <f t="shared" ca="1" si="219"/>
        <v>26.282984182282426</v>
      </c>
    </row>
    <row r="1722" spans="1:16" x14ac:dyDescent="0.25">
      <c r="A1722" s="4">
        <f t="shared" ca="1" si="212"/>
        <v>-35.609904331860797</v>
      </c>
      <c r="B1722" s="4">
        <f t="shared" ca="1" si="213"/>
        <v>159.90888262614928</v>
      </c>
      <c r="C1722" s="4">
        <v>4971</v>
      </c>
      <c r="D1722" s="4">
        <f t="shared" ca="1" si="214"/>
        <v>1.2</v>
      </c>
      <c r="E1722" s="4">
        <v>0.55000000000000004</v>
      </c>
      <c r="F1722" s="4">
        <v>19.899999999999999</v>
      </c>
      <c r="G1722" s="4">
        <f t="shared" ca="1" si="216"/>
        <v>45.364313344089069</v>
      </c>
      <c r="H1722" s="4">
        <f t="shared" ca="1" si="215"/>
        <v>20.178302433044326</v>
      </c>
      <c r="I1722" s="4">
        <f ca="1">User_Model_Calcs!B1722-Sat_Data!$B$5</f>
        <v>49.908882626149278</v>
      </c>
      <c r="J1722" s="4">
        <f ca="1">(Earth_Data!$B$1/SQRT(1-Earth_Data!$B$2^2*SIN(RADIANS(User_Model_Calcs!A1722))^2))*COS(RADIANS(User_Model_Calcs!A1722))</f>
        <v>5191.3231726712384</v>
      </c>
      <c r="K1722" s="4">
        <f ca="1">((Earth_Data!$B$1*(1-Earth_Data!$B$2^2))/SQRT(1-Earth_Data!$B$2^2*SIN(RADIANS(User_Model_Calcs!A1722))^2))*SIN(RADIANS(User_Model_Calcs!A1722))</f>
        <v>-3693.0898094747859</v>
      </c>
      <c r="L1722" s="4">
        <f t="shared" ca="1" si="217"/>
        <v>-35.427918689211474</v>
      </c>
      <c r="M1722" s="4">
        <f t="shared" ca="1" si="218"/>
        <v>6370.9299653943681</v>
      </c>
      <c r="N1722" s="4">
        <f ca="1">SQRT(User_Model_Calcs!M1722^2+Sat_Data!$B$3^2-2*User_Model_Calcs!M1722*Sat_Data!$B$3*COS(RADIANS(L1722))*COS(RADIANS(I1722)))</f>
        <v>39197.881551802478</v>
      </c>
      <c r="O1722" s="4">
        <f ca="1">DEGREES(ACOS(((Earth_Data!$B$1+Sat_Data!$B$2)/User_Model_Calcs!N1722)*SQRT(1-COS(RADIANS(User_Model_Calcs!I1722))^2*COS(RADIANS(User_Model_Calcs!A1722))^2)))</f>
        <v>23.587296304503333</v>
      </c>
      <c r="P1722" s="4">
        <f t="shared" ca="1" si="219"/>
        <v>63.887885672278806</v>
      </c>
    </row>
    <row r="1723" spans="1:16" x14ac:dyDescent="0.25">
      <c r="A1723" s="4">
        <f t="shared" ca="1" si="212"/>
        <v>-20.867939191274516</v>
      </c>
      <c r="B1723" s="4">
        <f t="shared" ca="1" si="213"/>
        <v>146.37515815518185</v>
      </c>
      <c r="C1723" s="4">
        <v>4972</v>
      </c>
      <c r="D1723" s="4">
        <f t="shared" ca="1" si="214"/>
        <v>3</v>
      </c>
      <c r="E1723" s="4">
        <v>0.55000000000000004</v>
      </c>
      <c r="F1723" s="4">
        <v>19.899999999999999</v>
      </c>
      <c r="G1723" s="4">
        <f t="shared" ca="1" si="216"/>
        <v>53.323113517529826</v>
      </c>
      <c r="H1723" s="4">
        <f t="shared" ca="1" si="215"/>
        <v>17.16083184782736</v>
      </c>
      <c r="I1723" s="4">
        <f ca="1">User_Model_Calcs!B1723-Sat_Data!$B$5</f>
        <v>36.37515815518185</v>
      </c>
      <c r="J1723" s="4">
        <f ca="1">(Earth_Data!$B$1/SQRT(1-Earth_Data!$B$2^2*SIN(RADIANS(User_Model_Calcs!A1723))^2))*COS(RADIANS(User_Model_Calcs!A1723))</f>
        <v>5962.2920964855384</v>
      </c>
      <c r="K1723" s="4">
        <f ca="1">((Earth_Data!$B$1*(1-Earth_Data!$B$2^2))/SQRT(1-Earth_Data!$B$2^2*SIN(RADIANS(User_Model_Calcs!A1723))^2))*SIN(RADIANS(User_Model_Calcs!A1723))</f>
        <v>-2257.7396439519298</v>
      </c>
      <c r="L1723" s="4">
        <f t="shared" ca="1" si="217"/>
        <v>-20.740160910680071</v>
      </c>
      <c r="M1723" s="4">
        <f t="shared" ca="1" si="218"/>
        <v>6375.4462858443176</v>
      </c>
      <c r="N1723" s="4">
        <f ca="1">SQRT(User_Model_Calcs!M1723^2+Sat_Data!$B$3^2-2*User_Model_Calcs!M1723*Sat_Data!$B$3*COS(RADIANS(L1723))*COS(RADIANS(I1723)))</f>
        <v>37598.394529108686</v>
      </c>
      <c r="O1723" s="4">
        <f ca="1">DEGREES(ACOS(((Earth_Data!$B$1+Sat_Data!$B$2)/User_Model_Calcs!N1723)*SQRT(1-COS(RADIANS(User_Model_Calcs!I1723))^2*COS(RADIANS(User_Model_Calcs!A1723))^2)))</f>
        <v>42.372589041083934</v>
      </c>
      <c r="P1723" s="4">
        <f t="shared" ca="1" si="219"/>
        <v>64.191711186532686</v>
      </c>
    </row>
    <row r="1724" spans="1:16" x14ac:dyDescent="0.25">
      <c r="A1724" s="4">
        <f t="shared" ca="1" si="212"/>
        <v>-31.857368668594837</v>
      </c>
      <c r="B1724" s="4">
        <f t="shared" ca="1" si="213"/>
        <v>135.97388209432287</v>
      </c>
      <c r="C1724" s="4">
        <v>4973</v>
      </c>
      <c r="D1724" s="4">
        <f t="shared" ca="1" si="214"/>
        <v>0.75</v>
      </c>
      <c r="E1724" s="4">
        <v>0.55000000000000004</v>
      </c>
      <c r="F1724" s="4">
        <v>19.899999999999999</v>
      </c>
      <c r="G1724" s="4">
        <f t="shared" ca="1" si="216"/>
        <v>41.281913690970576</v>
      </c>
      <c r="H1724" s="4">
        <f t="shared" ca="1" si="215"/>
        <v>15.686153814589579</v>
      </c>
      <c r="I1724" s="4">
        <f ca="1">User_Model_Calcs!B1724-Sat_Data!$B$5</f>
        <v>25.973882094322875</v>
      </c>
      <c r="J1724" s="4">
        <f ca="1">(Earth_Data!$B$1/SQRT(1-Earth_Data!$B$2^2*SIN(RADIANS(User_Model_Calcs!A1724))^2))*COS(RADIANS(User_Model_Calcs!A1724))</f>
        <v>5422.4252405861052</v>
      </c>
      <c r="K1724" s="4">
        <f ca="1">((Earth_Data!$B$1*(1-Earth_Data!$B$2^2))/SQRT(1-Earth_Data!$B$2^2*SIN(RADIANS(User_Model_Calcs!A1724))^2))*SIN(RADIANS(User_Model_Calcs!A1724))</f>
        <v>-3347.0096848663056</v>
      </c>
      <c r="L1724" s="4">
        <f t="shared" ca="1" si="217"/>
        <v>-31.685094609832301</v>
      </c>
      <c r="M1724" s="4">
        <f t="shared" ca="1" si="218"/>
        <v>6372.2185556000923</v>
      </c>
      <c r="N1724" s="4">
        <f ca="1">SQRT(User_Model_Calcs!M1724^2+Sat_Data!$B$3^2-2*User_Model_Calcs!M1724*Sat_Data!$B$3*COS(RADIANS(L1724))*COS(RADIANS(I1724)))</f>
        <v>37514.564691152053</v>
      </c>
      <c r="O1724" s="4">
        <f ca="1">DEGREES(ACOS(((Earth_Data!$B$1+Sat_Data!$B$2)/User_Model_Calcs!N1724)*SQRT(1-COS(RADIANS(User_Model_Calcs!I1724))^2*COS(RADIANS(User_Model_Calcs!A1724))^2)))</f>
        <v>43.468568585347718</v>
      </c>
      <c r="P1724" s="4">
        <f t="shared" ca="1" si="219"/>
        <v>42.707187711598181</v>
      </c>
    </row>
    <row r="1725" spans="1:16" x14ac:dyDescent="0.25">
      <c r="A1725" s="4">
        <f t="shared" ca="1" si="212"/>
        <v>-32.096163886085392</v>
      </c>
      <c r="B1725" s="4">
        <f t="shared" ca="1" si="213"/>
        <v>121.56091975434799</v>
      </c>
      <c r="C1725" s="4">
        <v>4974</v>
      </c>
      <c r="D1725" s="4">
        <f t="shared" ca="1" si="214"/>
        <v>1.2</v>
      </c>
      <c r="E1725" s="4">
        <v>0.55000000000000004</v>
      </c>
      <c r="F1725" s="4">
        <v>19.899999999999999</v>
      </c>
      <c r="G1725" s="4">
        <f t="shared" ca="1" si="216"/>
        <v>45.364313344089069</v>
      </c>
      <c r="H1725" s="4">
        <f t="shared" ca="1" si="215"/>
        <v>20.344659575165778</v>
      </c>
      <c r="I1725" s="4">
        <f ca="1">User_Model_Calcs!B1725-Sat_Data!$B$5</f>
        <v>11.560919754347992</v>
      </c>
      <c r="J1725" s="4">
        <f ca="1">(Earth_Data!$B$1/SQRT(1-Earth_Data!$B$2^2*SIN(RADIANS(User_Model_Calcs!A1725))^2))*COS(RADIANS(User_Model_Calcs!A1725))</f>
        <v>5408.4025440296709</v>
      </c>
      <c r="K1725" s="4">
        <f ca="1">((Earth_Data!$B$1*(1-Earth_Data!$B$2^2))/SQRT(1-Earth_Data!$B$2^2*SIN(RADIANS(User_Model_Calcs!A1725))^2))*SIN(RADIANS(User_Model_Calcs!A1725))</f>
        <v>-3369.4709520714214</v>
      </c>
      <c r="L1725" s="4">
        <f t="shared" ca="1" si="217"/>
        <v>-31.923182227056458</v>
      </c>
      <c r="M1725" s="4">
        <f t="shared" ca="1" si="218"/>
        <v>6372.1387755697615</v>
      </c>
      <c r="N1725" s="4">
        <f ca="1">SQRT(User_Model_Calcs!M1725^2+Sat_Data!$B$3^2-2*User_Model_Calcs!M1725*Sat_Data!$B$3*COS(RADIANS(L1725))*COS(RADIANS(I1725)))</f>
        <v>37034.989789868836</v>
      </c>
      <c r="O1725" s="4">
        <f ca="1">DEGREES(ACOS(((Earth_Data!$B$1+Sat_Data!$B$2)/User_Model_Calcs!N1725)*SQRT(1-COS(RADIANS(User_Model_Calcs!I1725))^2*COS(RADIANS(User_Model_Calcs!A1725))^2)))</f>
        <v>50.575519057511123</v>
      </c>
      <c r="P1725" s="4">
        <f t="shared" ca="1" si="219"/>
        <v>21.056065494534138</v>
      </c>
    </row>
    <row r="1726" spans="1:16" x14ac:dyDescent="0.25">
      <c r="A1726" s="4">
        <f t="shared" ca="1" si="212"/>
        <v>-17.760250927327874</v>
      </c>
      <c r="B1726" s="4">
        <f t="shared" ca="1" si="213"/>
        <v>125.12474964158696</v>
      </c>
      <c r="C1726" s="4">
        <v>4975</v>
      </c>
      <c r="D1726" s="4">
        <f t="shared" ca="1" si="214"/>
        <v>1.2</v>
      </c>
      <c r="E1726" s="4">
        <v>0.55000000000000004</v>
      </c>
      <c r="F1726" s="4">
        <v>19.899999999999999</v>
      </c>
      <c r="G1726" s="4">
        <f t="shared" ca="1" si="216"/>
        <v>45.364313344089069</v>
      </c>
      <c r="H1726" s="4">
        <f t="shared" ca="1" si="215"/>
        <v>17.255437606292517</v>
      </c>
      <c r="I1726" s="4">
        <f ca="1">User_Model_Calcs!B1726-Sat_Data!$B$5</f>
        <v>15.124749641586959</v>
      </c>
      <c r="J1726" s="4">
        <f ca="1">(Earth_Data!$B$1/SQRT(1-Earth_Data!$B$2^2*SIN(RADIANS(User_Model_Calcs!A1726))^2))*COS(RADIANS(User_Model_Calcs!A1726))</f>
        <v>6076.0584381487624</v>
      </c>
      <c r="K1726" s="4">
        <f ca="1">((Earth_Data!$B$1*(1-Earth_Data!$B$2^2))/SQRT(1-Earth_Data!$B$2^2*SIN(RADIANS(User_Model_Calcs!A1726))^2))*SIN(RADIANS(User_Model_Calcs!A1726))</f>
        <v>-1933.1315863812049</v>
      </c>
      <c r="L1726" s="4">
        <f t="shared" ca="1" si="217"/>
        <v>-17.64875642240283</v>
      </c>
      <c r="M1726" s="4">
        <f t="shared" ca="1" si="218"/>
        <v>6376.1652953843259</v>
      </c>
      <c r="N1726" s="4">
        <f ca="1">SQRT(User_Model_Calcs!M1726^2+Sat_Data!$B$3^2-2*User_Model_Calcs!M1726*Sat_Data!$B$3*COS(RADIANS(L1726))*COS(RADIANS(I1726)))</f>
        <v>36384.551509248115</v>
      </c>
      <c r="O1726" s="4">
        <f ca="1">DEGREES(ACOS(((Earth_Data!$B$1+Sat_Data!$B$2)/User_Model_Calcs!N1726)*SQRT(1-COS(RADIANS(User_Model_Calcs!I1726))^2*COS(RADIANS(User_Model_Calcs!A1726))^2)))</f>
        <v>62.875091977842239</v>
      </c>
      <c r="P1726" s="4">
        <f t="shared" ca="1" si="219"/>
        <v>41.543409311277976</v>
      </c>
    </row>
    <row r="1727" spans="1:16" x14ac:dyDescent="0.25">
      <c r="A1727" s="4">
        <f t="shared" ca="1" si="212"/>
        <v>-33.54239374301892</v>
      </c>
      <c r="B1727" s="4">
        <f t="shared" ca="1" si="213"/>
        <v>150.63999357515098</v>
      </c>
      <c r="C1727" s="4">
        <v>4976</v>
      </c>
      <c r="D1727" s="4">
        <f t="shared" ca="1" si="214"/>
        <v>3</v>
      </c>
      <c r="E1727" s="4">
        <v>0.55000000000000004</v>
      </c>
      <c r="F1727" s="4">
        <v>19.899999999999999</v>
      </c>
      <c r="G1727" s="4">
        <f t="shared" ca="1" si="216"/>
        <v>53.323113517529826</v>
      </c>
      <c r="H1727" s="4">
        <f t="shared" ca="1" si="215"/>
        <v>20.878058361818304</v>
      </c>
      <c r="I1727" s="4">
        <f ca="1">User_Model_Calcs!B1727-Sat_Data!$B$5</f>
        <v>40.639993575150982</v>
      </c>
      <c r="J1727" s="4">
        <f ca="1">(Earth_Data!$B$1/SQRT(1-Earth_Data!$B$2^2*SIN(RADIANS(User_Model_Calcs!A1727))^2))*COS(RADIANS(User_Model_Calcs!A1727))</f>
        <v>5321.4755018522392</v>
      </c>
      <c r="K1727" s="4">
        <f ca="1">((Earth_Data!$B$1*(1-Earth_Data!$B$2^2))/SQRT(1-Earth_Data!$B$2^2*SIN(RADIANS(User_Model_Calcs!A1727))^2))*SIN(RADIANS(User_Model_Calcs!A1727))</f>
        <v>-3504.2555522849407</v>
      </c>
      <c r="L1727" s="4">
        <f t="shared" ca="1" si="217"/>
        <v>-33.365384025904703</v>
      </c>
      <c r="M1727" s="4">
        <f t="shared" ca="1" si="218"/>
        <v>6371.6488048646697</v>
      </c>
      <c r="N1727" s="4">
        <f ca="1">SQRT(User_Model_Calcs!M1727^2+Sat_Data!$B$3^2-2*User_Model_Calcs!M1727*Sat_Data!$B$3*COS(RADIANS(L1727))*COS(RADIANS(I1727)))</f>
        <v>38443.37232248042</v>
      </c>
      <c r="O1727" s="4">
        <f ca="1">DEGREES(ACOS(((Earth_Data!$B$1+Sat_Data!$B$2)/User_Model_Calcs!N1727)*SQRT(1-COS(RADIANS(User_Model_Calcs!I1727))^2*COS(RADIANS(User_Model_Calcs!A1727))^2)))</f>
        <v>31.835546678171863</v>
      </c>
      <c r="P1727" s="4">
        <f t="shared" ca="1" si="219"/>
        <v>57.227956821894033</v>
      </c>
    </row>
    <row r="1728" spans="1:16" x14ac:dyDescent="0.25">
      <c r="A1728" s="4">
        <f t="shared" ca="1" si="212"/>
        <v>-32.107571470474028</v>
      </c>
      <c r="B1728" s="4">
        <f t="shared" ca="1" si="213"/>
        <v>113.81202396269269</v>
      </c>
      <c r="C1728" s="4">
        <v>4977</v>
      </c>
      <c r="D1728" s="4">
        <f t="shared" ca="1" si="214"/>
        <v>3</v>
      </c>
      <c r="E1728" s="4">
        <v>0.55000000000000004</v>
      </c>
      <c r="F1728" s="4">
        <v>19.899999999999999</v>
      </c>
      <c r="G1728" s="4">
        <f t="shared" ca="1" si="216"/>
        <v>53.323113517529826</v>
      </c>
      <c r="H1728" s="4">
        <f t="shared" ca="1" si="215"/>
        <v>15.061132110381838</v>
      </c>
      <c r="I1728" s="4">
        <f ca="1">User_Model_Calcs!B1728-Sat_Data!$B$5</f>
        <v>3.8120239626926917</v>
      </c>
      <c r="J1728" s="4">
        <f ca="1">(Earth_Data!$B$1/SQRT(1-Earth_Data!$B$2^2*SIN(RADIANS(User_Model_Calcs!A1728))^2))*COS(RADIANS(User_Model_Calcs!A1728))</f>
        <v>5407.7303050489872</v>
      </c>
      <c r="K1728" s="4">
        <f ca="1">((Earth_Data!$B$1*(1-Earth_Data!$B$2^2))/SQRT(1-Earth_Data!$B$2^2*SIN(RADIANS(User_Model_Calcs!A1728))^2))*SIN(RADIANS(User_Model_Calcs!A1728))</f>
        <v>-3370.5425152340035</v>
      </c>
      <c r="L1728" s="4">
        <f t="shared" ca="1" si="217"/>
        <v>-31.934556307459417</v>
      </c>
      <c r="M1728" s="4">
        <f t="shared" ca="1" si="218"/>
        <v>6372.1349561308871</v>
      </c>
      <c r="N1728" s="4">
        <f ca="1">SQRT(User_Model_Calcs!M1728^2+Sat_Data!$B$3^2-2*User_Model_Calcs!M1728*Sat_Data!$B$3*COS(RADIANS(L1728))*COS(RADIANS(I1728)))</f>
        <v>36924.289397273686</v>
      </c>
      <c r="O1728" s="4">
        <f ca="1">DEGREES(ACOS(((Earth_Data!$B$1+Sat_Data!$B$2)/User_Model_Calcs!N1728)*SQRT(1-COS(RADIANS(User_Model_Calcs!I1728))^2*COS(RADIANS(User_Model_Calcs!A1728))^2)))</f>
        <v>52.386394250216874</v>
      </c>
      <c r="P1728" s="4">
        <f t="shared" ca="1" si="219"/>
        <v>7.1453834444068338</v>
      </c>
    </row>
    <row r="1729" spans="1:16" x14ac:dyDescent="0.25">
      <c r="A1729" s="4">
        <f t="shared" ca="1" si="212"/>
        <v>-20.830390139260956</v>
      </c>
      <c r="B1729" s="4">
        <f t="shared" ca="1" si="213"/>
        <v>146.05457495980841</v>
      </c>
      <c r="C1729" s="4">
        <v>4978</v>
      </c>
      <c r="D1729" s="4">
        <f t="shared" ca="1" si="214"/>
        <v>3</v>
      </c>
      <c r="E1729" s="4">
        <v>0.55000000000000004</v>
      </c>
      <c r="F1729" s="4">
        <v>19.899999999999999</v>
      </c>
      <c r="G1729" s="4">
        <f t="shared" ca="1" si="216"/>
        <v>53.323113517529826</v>
      </c>
      <c r="H1729" s="4">
        <f t="shared" ca="1" si="215"/>
        <v>23.761476310589465</v>
      </c>
      <c r="I1729" s="4">
        <f ca="1">User_Model_Calcs!B1729-Sat_Data!$B$5</f>
        <v>36.054574959808406</v>
      </c>
      <c r="J1729" s="4">
        <f ca="1">(Earth_Data!$B$1/SQRT(1-Earth_Data!$B$2^2*SIN(RADIANS(User_Model_Calcs!A1729))^2))*COS(RADIANS(User_Model_Calcs!A1729))</f>
        <v>5963.7716982420388</v>
      </c>
      <c r="K1729" s="4">
        <f ca="1">((Earth_Data!$B$1*(1-Earth_Data!$B$2^2))/SQRT(1-Earth_Data!$B$2^2*SIN(RADIANS(User_Model_Calcs!A1729))^2))*SIN(RADIANS(User_Model_Calcs!A1729))</f>
        <v>-2253.8546104678617</v>
      </c>
      <c r="L1729" s="4">
        <f t="shared" ca="1" si="217"/>
        <v>-20.702800079224588</v>
      </c>
      <c r="M1729" s="4">
        <f t="shared" ca="1" si="218"/>
        <v>6375.4555503022657</v>
      </c>
      <c r="N1729" s="4">
        <f ca="1">SQRT(User_Model_Calcs!M1729^2+Sat_Data!$B$3^2-2*User_Model_Calcs!M1729*Sat_Data!$B$3*COS(RADIANS(L1729))*COS(RADIANS(I1729)))</f>
        <v>37574.944076026135</v>
      </c>
      <c r="O1729" s="4">
        <f ca="1">DEGREES(ACOS(((Earth_Data!$B$1+Sat_Data!$B$2)/User_Model_Calcs!N1729)*SQRT(1-COS(RADIANS(User_Model_Calcs!I1729))^2*COS(RADIANS(User_Model_Calcs!A1729))^2)))</f>
        <v>42.691291781890733</v>
      </c>
      <c r="P1729" s="4">
        <f t="shared" ca="1" si="219"/>
        <v>63.966059390088766</v>
      </c>
    </row>
    <row r="1730" spans="1:16" x14ac:dyDescent="0.25">
      <c r="A1730" s="4">
        <f t="shared" ref="A1730:A1793" ca="1" si="220">RAND()*(-44.106+9.432)-9.432</f>
        <v>-43.820710271073892</v>
      </c>
      <c r="B1730" s="4">
        <f t="shared" ref="B1730:B1793" ca="1" si="221">RAND()*(160-105)+105</f>
        <v>120.36437309684007</v>
      </c>
      <c r="C1730" s="4">
        <v>4979</v>
      </c>
      <c r="D1730" s="4">
        <f t="shared" ref="D1730:D1793" ca="1" si="222">CHOOSE(RANDBETWEEN(1,3),0.75,1.2,3)</f>
        <v>3</v>
      </c>
      <c r="E1730" s="4">
        <v>0.55000000000000004</v>
      </c>
      <c r="F1730" s="4">
        <v>19.899999999999999</v>
      </c>
      <c r="G1730" s="4">
        <f t="shared" ca="1" si="216"/>
        <v>53.323113517529826</v>
      </c>
      <c r="H1730" s="4">
        <f t="shared" ca="1" si="215"/>
        <v>18.067983659047862</v>
      </c>
      <c r="I1730" s="4">
        <f ca="1">User_Model_Calcs!B1730-Sat_Data!$B$5</f>
        <v>10.364373096840069</v>
      </c>
      <c r="J1730" s="4">
        <f ca="1">(Earth_Data!$B$1/SQRT(1-Earth_Data!$B$2^2*SIN(RADIANS(User_Model_Calcs!A1730))^2))*COS(RADIANS(User_Model_Calcs!A1730))</f>
        <v>4609.2944958853723</v>
      </c>
      <c r="K1730" s="4">
        <f ca="1">((Earth_Data!$B$1*(1-Earth_Data!$B$2^2))/SQRT(1-Earth_Data!$B$2^2*SIN(RADIANS(User_Model_Calcs!A1730))^2))*SIN(RADIANS(User_Model_Calcs!A1730))</f>
        <v>-4393.7416589027907</v>
      </c>
      <c r="L1730" s="4">
        <f t="shared" ca="1" si="217"/>
        <v>-43.628472820835938</v>
      </c>
      <c r="M1730" s="4">
        <f t="shared" ca="1" si="218"/>
        <v>6367.9322793962747</v>
      </c>
      <c r="N1730" s="4">
        <f ca="1">SQRT(User_Model_Calcs!M1730^2+Sat_Data!$B$3^2-2*User_Model_Calcs!M1730*Sat_Data!$B$3*COS(RADIANS(L1730))*COS(RADIANS(I1730)))</f>
        <v>37894.768756318197</v>
      </c>
      <c r="O1730" s="4">
        <f ca="1">DEGREES(ACOS(((Earth_Data!$B$1+Sat_Data!$B$2)/User_Model_Calcs!N1730)*SQRT(1-COS(RADIANS(User_Model_Calcs!I1730))^2*COS(RADIANS(User_Model_Calcs!A1730))^2)))</f>
        <v>38.387022243421193</v>
      </c>
      <c r="P1730" s="4">
        <f t="shared" ca="1" si="219"/>
        <v>14.796181415932356</v>
      </c>
    </row>
    <row r="1731" spans="1:16" x14ac:dyDescent="0.25">
      <c r="A1731" s="4">
        <f t="shared" ca="1" si="220"/>
        <v>-36.392909573331607</v>
      </c>
      <c r="B1731" s="4">
        <f t="shared" ca="1" si="221"/>
        <v>138.55909570203443</v>
      </c>
      <c r="C1731" s="4">
        <v>4980</v>
      </c>
      <c r="D1731" s="4">
        <f t="shared" ca="1" si="222"/>
        <v>1.2</v>
      </c>
      <c r="E1731" s="4">
        <v>0.55000000000000004</v>
      </c>
      <c r="F1731" s="4">
        <v>19.899999999999999</v>
      </c>
      <c r="G1731" s="4">
        <f t="shared" ca="1" si="216"/>
        <v>45.364313344089069</v>
      </c>
      <c r="H1731" s="4">
        <f t="shared" ref="H1731:H1794" ca="1" si="223">RAND()*(24-14)+14</f>
        <v>23.457660369451766</v>
      </c>
      <c r="I1731" s="4">
        <f ca="1">User_Model_Calcs!B1731-Sat_Data!$B$5</f>
        <v>28.559095702034426</v>
      </c>
      <c r="J1731" s="4">
        <f ca="1">(Earth_Data!$B$1/SQRT(1-Earth_Data!$B$2^2*SIN(RADIANS(User_Model_Calcs!A1731))^2))*COS(RADIANS(User_Model_Calcs!A1731))</f>
        <v>5140.2541462316085</v>
      </c>
      <c r="K1731" s="4">
        <f ca="1">((Earth_Data!$B$1*(1-Earth_Data!$B$2^2))/SQRT(1-Earth_Data!$B$2^2*SIN(RADIANS(User_Model_Calcs!A1731))^2))*SIN(RADIANS(User_Model_Calcs!A1731))</f>
        <v>-3763.3766425123622</v>
      </c>
      <c r="L1731" s="4">
        <f t="shared" ca="1" si="217"/>
        <v>-36.209284728114199</v>
      </c>
      <c r="M1731" s="4">
        <f t="shared" ca="1" si="218"/>
        <v>6370.6527484441394</v>
      </c>
      <c r="N1731" s="4">
        <f ca="1">SQRT(User_Model_Calcs!M1731^2+Sat_Data!$B$3^2-2*User_Model_Calcs!M1731*Sat_Data!$B$3*COS(RADIANS(L1731))*COS(RADIANS(I1731)))</f>
        <v>37916.667320881214</v>
      </c>
      <c r="O1731" s="4">
        <f ca="1">DEGREES(ACOS(((Earth_Data!$B$1+Sat_Data!$B$2)/User_Model_Calcs!N1731)*SQRT(1-COS(RADIANS(User_Model_Calcs!I1731))^2*COS(RADIANS(User_Model_Calcs!A1731))^2)))</f>
        <v>38.148581122118443</v>
      </c>
      <c r="P1731" s="4">
        <f t="shared" ca="1" si="219"/>
        <v>42.532264906657801</v>
      </c>
    </row>
    <row r="1732" spans="1:16" x14ac:dyDescent="0.25">
      <c r="A1732" s="4">
        <f t="shared" ca="1" si="220"/>
        <v>-22.718995579518239</v>
      </c>
      <c r="B1732" s="4">
        <f t="shared" ca="1" si="221"/>
        <v>126.24355356908042</v>
      </c>
      <c r="C1732" s="4">
        <v>4981</v>
      </c>
      <c r="D1732" s="4">
        <f t="shared" ca="1" si="222"/>
        <v>3</v>
      </c>
      <c r="E1732" s="4">
        <v>0.55000000000000004</v>
      </c>
      <c r="F1732" s="4">
        <v>19.899999999999999</v>
      </c>
      <c r="G1732" s="4">
        <f t="shared" ca="1" si="216"/>
        <v>53.323113517529826</v>
      </c>
      <c r="H1732" s="4">
        <f t="shared" ca="1" si="223"/>
        <v>22.55831182512901</v>
      </c>
      <c r="I1732" s="4">
        <f ca="1">User_Model_Calcs!B1732-Sat_Data!$B$5</f>
        <v>16.243553569080419</v>
      </c>
      <c r="J1732" s="4">
        <f ca="1">(Earth_Data!$B$1/SQRT(1-Earth_Data!$B$2^2*SIN(RADIANS(User_Model_Calcs!A1732))^2))*COS(RADIANS(User_Model_Calcs!A1732))</f>
        <v>5886.2003068653376</v>
      </c>
      <c r="K1732" s="4">
        <f ca="1">((Earth_Data!$B$1*(1-Earth_Data!$B$2^2))/SQRT(1-Earth_Data!$B$2^2*SIN(RADIANS(User_Model_Calcs!A1732))^2))*SIN(RADIANS(User_Model_Calcs!A1732))</f>
        <v>-2448.045281357136</v>
      </c>
      <c r="L1732" s="4">
        <f t="shared" ca="1" si="217"/>
        <v>-22.582215040422767</v>
      </c>
      <c r="M1732" s="4">
        <f t="shared" ca="1" si="218"/>
        <v>6374.9729216771211</v>
      </c>
      <c r="N1732" s="4">
        <f ca="1">SQRT(User_Model_Calcs!M1732^2+Sat_Data!$B$3^2-2*User_Model_Calcs!M1732*Sat_Data!$B$3*COS(RADIANS(L1732))*COS(RADIANS(I1732)))</f>
        <v>36631.903974882785</v>
      </c>
      <c r="O1732" s="4">
        <f ca="1">DEGREES(ACOS(((Earth_Data!$B$1+Sat_Data!$B$2)/User_Model_Calcs!N1732)*SQRT(1-COS(RADIANS(User_Model_Calcs!I1732))^2*COS(RADIANS(User_Model_Calcs!A1732))^2)))</f>
        <v>57.682150213071289</v>
      </c>
      <c r="P1732" s="4">
        <f t="shared" ca="1" si="219"/>
        <v>37.030251136062731</v>
      </c>
    </row>
    <row r="1733" spans="1:16" x14ac:dyDescent="0.25">
      <c r="A1733" s="4">
        <f t="shared" ca="1" si="220"/>
        <v>-28.325122629742658</v>
      </c>
      <c r="B1733" s="4">
        <f t="shared" ca="1" si="221"/>
        <v>149.68358426369025</v>
      </c>
      <c r="C1733" s="4">
        <v>4982</v>
      </c>
      <c r="D1733" s="4">
        <f t="shared" ca="1" si="222"/>
        <v>1.2</v>
      </c>
      <c r="E1733" s="4">
        <v>0.55000000000000004</v>
      </c>
      <c r="F1733" s="4">
        <v>19.899999999999999</v>
      </c>
      <c r="G1733" s="4">
        <f t="shared" ca="1" si="216"/>
        <v>45.364313344089069</v>
      </c>
      <c r="H1733" s="4">
        <f t="shared" ca="1" si="223"/>
        <v>15.928954378400725</v>
      </c>
      <c r="I1733" s="4">
        <f ca="1">User_Model_Calcs!B1733-Sat_Data!$B$5</f>
        <v>39.68358426369025</v>
      </c>
      <c r="J1733" s="4">
        <f ca="1">(Earth_Data!$B$1/SQRT(1-Earth_Data!$B$2^2*SIN(RADIANS(User_Model_Calcs!A1733))^2))*COS(RADIANS(User_Model_Calcs!A1733))</f>
        <v>5618.7170353583433</v>
      </c>
      <c r="K1733" s="4">
        <f ca="1">((Earth_Data!$B$1*(1-Earth_Data!$B$2^2))/SQRT(1-Earth_Data!$B$2^2*SIN(RADIANS(User_Model_Calcs!A1733))^2))*SIN(RADIANS(User_Model_Calcs!A1733))</f>
        <v>-3008.2714500950692</v>
      </c>
      <c r="L1733" s="4">
        <f t="shared" ca="1" si="217"/>
        <v>-28.164678548591972</v>
      </c>
      <c r="M1733" s="4">
        <f t="shared" ca="1" si="218"/>
        <v>6373.3569051860841</v>
      </c>
      <c r="N1733" s="4">
        <f ca="1">SQRT(User_Model_Calcs!M1733^2+Sat_Data!$B$3^2-2*User_Model_Calcs!M1733*Sat_Data!$B$3*COS(RADIANS(L1733))*COS(RADIANS(I1733)))</f>
        <v>38128.641323961157</v>
      </c>
      <c r="O1733" s="4">
        <f ca="1">DEGREES(ACOS(((Earth_Data!$B$1+Sat_Data!$B$2)/User_Model_Calcs!N1733)*SQRT(1-COS(RADIANS(User_Model_Calcs!I1733))^2*COS(RADIANS(User_Model_Calcs!A1733))^2)))</f>
        <v>35.567487631081931</v>
      </c>
      <c r="P1733" s="4">
        <f t="shared" ca="1" si="219"/>
        <v>60.237340354108085</v>
      </c>
    </row>
    <row r="1734" spans="1:16" x14ac:dyDescent="0.25">
      <c r="A1734" s="4">
        <f t="shared" ca="1" si="220"/>
        <v>-37.604899115103606</v>
      </c>
      <c r="B1734" s="4">
        <f t="shared" ca="1" si="221"/>
        <v>130.39817743389202</v>
      </c>
      <c r="C1734" s="4">
        <v>4983</v>
      </c>
      <c r="D1734" s="4">
        <f t="shared" ca="1" si="222"/>
        <v>0.75</v>
      </c>
      <c r="E1734" s="4">
        <v>0.55000000000000004</v>
      </c>
      <c r="F1734" s="4">
        <v>19.899999999999999</v>
      </c>
      <c r="G1734" s="4">
        <f t="shared" ca="1" si="216"/>
        <v>41.281913690970576</v>
      </c>
      <c r="H1734" s="4">
        <f t="shared" ca="1" si="223"/>
        <v>18.919369380715075</v>
      </c>
      <c r="I1734" s="4">
        <f ca="1">User_Model_Calcs!B1734-Sat_Data!$B$5</f>
        <v>20.398177433892016</v>
      </c>
      <c r="J1734" s="4">
        <f ca="1">(Earth_Data!$B$1/SQRT(1-Earth_Data!$B$2^2*SIN(RADIANS(User_Model_Calcs!A1734))^2))*COS(RADIANS(User_Model_Calcs!A1734))</f>
        <v>5059.311271564824</v>
      </c>
      <c r="K1734" s="4">
        <f ca="1">((Earth_Data!$B$1*(1-Earth_Data!$B$2^2))/SQRT(1-Earth_Data!$B$2^2*SIN(RADIANS(User_Model_Calcs!A1734))^2))*SIN(RADIANS(User_Model_Calcs!A1734))</f>
        <v>-3870.7956583585337</v>
      </c>
      <c r="L1734" s="4">
        <f t="shared" ca="1" si="217"/>
        <v>-37.419007083500446</v>
      </c>
      <c r="M1734" s="4">
        <f t="shared" ca="1" si="218"/>
        <v>6370.2189578812868</v>
      </c>
      <c r="N1734" s="4">
        <f ca="1">SQRT(User_Model_Calcs!M1734^2+Sat_Data!$B$3^2-2*User_Model_Calcs!M1734*Sat_Data!$B$3*COS(RADIANS(L1734))*COS(RADIANS(I1734)))</f>
        <v>37663.043488751653</v>
      </c>
      <c r="O1734" s="4">
        <f ca="1">DEGREES(ACOS(((Earth_Data!$B$1+Sat_Data!$B$2)/User_Model_Calcs!N1734)*SQRT(1-COS(RADIANS(User_Model_Calcs!I1734))^2*COS(RADIANS(User_Model_Calcs!A1734))^2)))</f>
        <v>41.424668205806924</v>
      </c>
      <c r="P1734" s="4">
        <f t="shared" ca="1" si="219"/>
        <v>31.357904611959416</v>
      </c>
    </row>
    <row r="1735" spans="1:16" x14ac:dyDescent="0.25">
      <c r="A1735" s="4">
        <f t="shared" ca="1" si="220"/>
        <v>-40.494494292364884</v>
      </c>
      <c r="B1735" s="4">
        <f t="shared" ca="1" si="221"/>
        <v>108.47912773562386</v>
      </c>
      <c r="C1735" s="4">
        <v>4984</v>
      </c>
      <c r="D1735" s="4">
        <f t="shared" ca="1" si="222"/>
        <v>3</v>
      </c>
      <c r="E1735" s="4">
        <v>0.55000000000000004</v>
      </c>
      <c r="F1735" s="4">
        <v>19.899999999999999</v>
      </c>
      <c r="G1735" s="4">
        <f t="shared" ca="1" si="216"/>
        <v>53.323113517529826</v>
      </c>
      <c r="H1735" s="4">
        <f t="shared" ca="1" si="223"/>
        <v>15.918453810635993</v>
      </c>
      <c r="I1735" s="4">
        <f ca="1">User_Model_Calcs!B1735-Sat_Data!$B$5</f>
        <v>-1.5208722643761377</v>
      </c>
      <c r="J1735" s="4">
        <f ca="1">(Earth_Data!$B$1/SQRT(1-Earth_Data!$B$2^2*SIN(RADIANS(User_Model_Calcs!A1735))^2))*COS(RADIANS(User_Model_Calcs!A1735))</f>
        <v>4857.2345439973251</v>
      </c>
      <c r="K1735" s="4">
        <f ca="1">((Earth_Data!$B$1*(1-Earth_Data!$B$2^2))/SQRT(1-Earth_Data!$B$2^2*SIN(RADIANS(User_Model_Calcs!A1735))^2))*SIN(RADIANS(User_Model_Calcs!A1735))</f>
        <v>-4119.8964794780868</v>
      </c>
      <c r="L1735" s="4">
        <f t="shared" ca="1" si="217"/>
        <v>-40.304542043334301</v>
      </c>
      <c r="M1735" s="4">
        <f t="shared" ca="1" si="218"/>
        <v>6369.1659121910798</v>
      </c>
      <c r="N1735" s="4">
        <f ca="1">SQRT(User_Model_Calcs!M1735^2+Sat_Data!$B$3^2-2*User_Model_Calcs!M1735*Sat_Data!$B$3*COS(RADIANS(L1735))*COS(RADIANS(I1735)))</f>
        <v>37535.623550088167</v>
      </c>
      <c r="O1735" s="4">
        <f ca="1">DEGREES(ACOS(((Earth_Data!$B$1+Sat_Data!$B$2)/User_Model_Calcs!N1735)*SQRT(1-COS(RADIANS(User_Model_Calcs!I1735))^2*COS(RADIANS(User_Model_Calcs!A1735))^2)))</f>
        <v>43.130231999637871</v>
      </c>
      <c r="P1735" s="4">
        <f t="shared" ca="1" si="219"/>
        <v>2.3413017152495805</v>
      </c>
    </row>
    <row r="1736" spans="1:16" x14ac:dyDescent="0.25">
      <c r="A1736" s="4">
        <f t="shared" ca="1" si="220"/>
        <v>-42.48254062375738</v>
      </c>
      <c r="B1736" s="4">
        <f t="shared" ca="1" si="221"/>
        <v>112.07742849277264</v>
      </c>
      <c r="C1736" s="4">
        <v>4985</v>
      </c>
      <c r="D1736" s="4">
        <f t="shared" ca="1" si="222"/>
        <v>1.2</v>
      </c>
      <c r="E1736" s="4">
        <v>0.55000000000000004</v>
      </c>
      <c r="F1736" s="4">
        <v>19.899999999999999</v>
      </c>
      <c r="G1736" s="4">
        <f t="shared" ca="1" si="216"/>
        <v>45.364313344089069</v>
      </c>
      <c r="H1736" s="4">
        <f t="shared" ca="1" si="223"/>
        <v>15.626901589739205</v>
      </c>
      <c r="I1736" s="4">
        <f ca="1">User_Model_Calcs!B1736-Sat_Data!$B$5</f>
        <v>2.0774284927726399</v>
      </c>
      <c r="J1736" s="4">
        <f ca="1">(Earth_Data!$B$1/SQRT(1-Earth_Data!$B$2^2*SIN(RADIANS(User_Model_Calcs!A1736))^2))*COS(RADIANS(User_Model_Calcs!A1736))</f>
        <v>4710.9688618407217</v>
      </c>
      <c r="K1736" s="4">
        <f ca="1">((Earth_Data!$B$1*(1-Earth_Data!$B$2^2))/SQRT(1-Earth_Data!$B$2^2*SIN(RADIANS(User_Model_Calcs!A1736))^2))*SIN(RADIANS(User_Model_Calcs!A1736))</f>
        <v>-4285.286201764281</v>
      </c>
      <c r="L1736" s="4">
        <f t="shared" ca="1" si="217"/>
        <v>-42.290912565368288</v>
      </c>
      <c r="M1736" s="4">
        <f t="shared" ca="1" si="218"/>
        <v>6368.430375552849</v>
      </c>
      <c r="N1736" s="4">
        <f ca="1">SQRT(User_Model_Calcs!M1736^2+Sat_Data!$B$3^2-2*User_Model_Calcs!M1736*Sat_Data!$B$3*COS(RADIANS(L1736))*COS(RADIANS(I1736)))</f>
        <v>37700.992158057874</v>
      </c>
      <c r="O1736" s="4">
        <f ca="1">DEGREES(ACOS(((Earth_Data!$B$1+Sat_Data!$B$2)/User_Model_Calcs!N1736)*SQRT(1-COS(RADIANS(User_Model_Calcs!I1736))^2*COS(RADIANS(User_Model_Calcs!A1736))^2)))</f>
        <v>40.895168874236646</v>
      </c>
      <c r="P1736" s="4">
        <f t="shared" ca="1" si="219"/>
        <v>3.0744008160136271</v>
      </c>
    </row>
    <row r="1737" spans="1:16" x14ac:dyDescent="0.25">
      <c r="A1737" s="4">
        <f t="shared" ca="1" si="220"/>
        <v>-36.312436405064119</v>
      </c>
      <c r="B1737" s="4">
        <f t="shared" ca="1" si="221"/>
        <v>132.42113452312245</v>
      </c>
      <c r="C1737" s="4">
        <v>4986</v>
      </c>
      <c r="D1737" s="4">
        <f t="shared" ca="1" si="222"/>
        <v>1.2</v>
      </c>
      <c r="E1737" s="4">
        <v>0.55000000000000004</v>
      </c>
      <c r="F1737" s="4">
        <v>19.899999999999999</v>
      </c>
      <c r="G1737" s="4">
        <f t="shared" ca="1" si="216"/>
        <v>45.364313344089069</v>
      </c>
      <c r="H1737" s="4">
        <f t="shared" ca="1" si="223"/>
        <v>23.431618685336666</v>
      </c>
      <c r="I1737" s="4">
        <f ca="1">User_Model_Calcs!B1737-Sat_Data!$B$5</f>
        <v>22.421134523122447</v>
      </c>
      <c r="J1737" s="4">
        <f ca="1">(Earth_Data!$B$1/SQRT(1-Earth_Data!$B$2^2*SIN(RADIANS(User_Model_Calcs!A1737))^2))*COS(RADIANS(User_Model_Calcs!A1737))</f>
        <v>5145.5472912055939</v>
      </c>
      <c r="K1737" s="4">
        <f ca="1">((Earth_Data!$B$1*(1-Earth_Data!$B$2^2))/SQRT(1-Earth_Data!$B$2^2*SIN(RADIANS(User_Model_Calcs!A1737))^2))*SIN(RADIANS(User_Model_Calcs!A1737))</f>
        <v>-3756.1847655371344</v>
      </c>
      <c r="L1737" s="4">
        <f t="shared" ca="1" si="217"/>
        <v>-36.128973743746734</v>
      </c>
      <c r="M1737" s="4">
        <f t="shared" ca="1" si="218"/>
        <v>6370.6813543675598</v>
      </c>
      <c r="N1737" s="4">
        <f ca="1">SQRT(User_Model_Calcs!M1737^2+Sat_Data!$B$3^2-2*User_Model_Calcs!M1737*Sat_Data!$B$3*COS(RADIANS(L1737))*COS(RADIANS(I1737)))</f>
        <v>37646.869322012324</v>
      </c>
      <c r="O1737" s="4">
        <f ca="1">DEGREES(ACOS(((Earth_Data!$B$1+Sat_Data!$B$2)/User_Model_Calcs!N1737)*SQRT(1-COS(RADIANS(User_Model_Calcs!I1737))^2*COS(RADIANS(User_Model_Calcs!A1737))^2)))</f>
        <v>41.647369278050199</v>
      </c>
      <c r="P1737" s="4">
        <f t="shared" ca="1" si="219"/>
        <v>34.866516459752113</v>
      </c>
    </row>
    <row r="1738" spans="1:16" x14ac:dyDescent="0.25">
      <c r="A1738" s="4">
        <f t="shared" ca="1" si="220"/>
        <v>-17.841655540684471</v>
      </c>
      <c r="B1738" s="4">
        <f t="shared" ca="1" si="221"/>
        <v>108.85561287040402</v>
      </c>
      <c r="C1738" s="4">
        <v>4987</v>
      </c>
      <c r="D1738" s="4">
        <f t="shared" ca="1" si="222"/>
        <v>3</v>
      </c>
      <c r="E1738" s="4">
        <v>0.55000000000000004</v>
      </c>
      <c r="F1738" s="4">
        <v>19.899999999999999</v>
      </c>
      <c r="G1738" s="4">
        <f t="shared" ca="1" si="216"/>
        <v>53.323113517529826</v>
      </c>
      <c r="H1738" s="4">
        <f t="shared" ca="1" si="223"/>
        <v>23.286431136167913</v>
      </c>
      <c r="I1738" s="4">
        <f ca="1">User_Model_Calcs!B1738-Sat_Data!$B$5</f>
        <v>-1.1443871295959838</v>
      </c>
      <c r="J1738" s="4">
        <f ca="1">(Earth_Data!$B$1/SQRT(1-Earth_Data!$B$2^2*SIN(RADIANS(User_Model_Calcs!A1738))^2))*COS(RADIANS(User_Model_Calcs!A1738))</f>
        <v>6073.304068542644</v>
      </c>
      <c r="K1738" s="4">
        <f ca="1">((Earth_Data!$B$1*(1-Earth_Data!$B$2^2))/SQRT(1-Earth_Data!$B$2^2*SIN(RADIANS(User_Model_Calcs!A1738))^2))*SIN(RADIANS(User_Model_Calcs!A1738))</f>
        <v>-1941.7099528584833</v>
      </c>
      <c r="L1738" s="4">
        <f t="shared" ca="1" si="217"/>
        <v>-17.729717040974936</v>
      </c>
      <c r="M1738" s="4">
        <f t="shared" ca="1" si="218"/>
        <v>6376.1477280569907</v>
      </c>
      <c r="N1738" s="4">
        <f ca="1">SQRT(User_Model_Calcs!M1738^2+Sat_Data!$B$3^2-2*User_Model_Calcs!M1738*Sat_Data!$B$3*COS(RADIANS(L1738))*COS(RADIANS(I1738)))</f>
        <v>36144.443965371727</v>
      </c>
      <c r="O1738" s="4">
        <f ca="1">DEGREES(ACOS(((Earth_Data!$B$1+Sat_Data!$B$2)/User_Model_Calcs!N1738)*SQRT(1-COS(RADIANS(User_Model_Calcs!I1738))^2*COS(RADIANS(User_Model_Calcs!A1738))^2)))</f>
        <v>69.016301359878682</v>
      </c>
      <c r="P1738" s="4">
        <f t="shared" ca="1" si="219"/>
        <v>3.7303150530041114</v>
      </c>
    </row>
    <row r="1739" spans="1:16" x14ac:dyDescent="0.25">
      <c r="A1739" s="4">
        <f t="shared" ca="1" si="220"/>
        <v>-30.109845427132576</v>
      </c>
      <c r="B1739" s="4">
        <f t="shared" ca="1" si="221"/>
        <v>127.40944065449095</v>
      </c>
      <c r="C1739" s="4">
        <v>4988</v>
      </c>
      <c r="D1739" s="4">
        <f t="shared" ca="1" si="222"/>
        <v>0.75</v>
      </c>
      <c r="E1739" s="4">
        <v>0.55000000000000004</v>
      </c>
      <c r="F1739" s="4">
        <v>19.899999999999999</v>
      </c>
      <c r="G1739" s="4">
        <f t="shared" ca="1" si="216"/>
        <v>41.281913690970576</v>
      </c>
      <c r="H1739" s="4">
        <f t="shared" ca="1" si="223"/>
        <v>20.491812131057493</v>
      </c>
      <c r="I1739" s="4">
        <f ca="1">User_Model_Calcs!B1739-Sat_Data!$B$5</f>
        <v>17.40944065449095</v>
      </c>
      <c r="J1739" s="4">
        <f ca="1">(Earth_Data!$B$1/SQRT(1-Earth_Data!$B$2^2*SIN(RADIANS(User_Model_Calcs!A1739))^2))*COS(RADIANS(User_Model_Calcs!A1739))</f>
        <v>5522.1608561239609</v>
      </c>
      <c r="K1739" s="4">
        <f ca="1">((Earth_Data!$B$1*(1-Earth_Data!$B$2^2))/SQRT(1-Earth_Data!$B$2^2*SIN(RADIANS(User_Model_Calcs!A1739))^2))*SIN(RADIANS(User_Model_Calcs!A1739))</f>
        <v>-3180.9143803414345</v>
      </c>
      <c r="L1739" s="4">
        <f t="shared" ca="1" si="217"/>
        <v>-29.943109012284566</v>
      </c>
      <c r="M1739" s="4">
        <f t="shared" ca="1" si="218"/>
        <v>6372.7919168893823</v>
      </c>
      <c r="N1739" s="4">
        <f ca="1">SQRT(User_Model_Calcs!M1739^2+Sat_Data!$B$3^2-2*User_Model_Calcs!M1739*Sat_Data!$B$3*COS(RADIANS(L1739))*COS(RADIANS(I1739)))</f>
        <v>37068.651274931057</v>
      </c>
      <c r="O1739" s="4">
        <f ca="1">DEGREES(ACOS(((Earth_Data!$B$1+Sat_Data!$B$2)/User_Model_Calcs!N1739)*SQRT(1-COS(RADIANS(User_Model_Calcs!I1739))^2*COS(RADIANS(User_Model_Calcs!A1739))^2)))</f>
        <v>50.052210066574006</v>
      </c>
      <c r="P1739" s="4">
        <f t="shared" ca="1" si="219"/>
        <v>32.007423683316219</v>
      </c>
    </row>
    <row r="1740" spans="1:16" x14ac:dyDescent="0.25">
      <c r="A1740" s="4">
        <f t="shared" ca="1" si="220"/>
        <v>-11.773005629054968</v>
      </c>
      <c r="B1740" s="4">
        <f t="shared" ca="1" si="221"/>
        <v>146.20005880656694</v>
      </c>
      <c r="C1740" s="4">
        <v>4989</v>
      </c>
      <c r="D1740" s="4">
        <f t="shared" ca="1" si="222"/>
        <v>1.2</v>
      </c>
      <c r="E1740" s="4">
        <v>0.55000000000000004</v>
      </c>
      <c r="F1740" s="4">
        <v>19.899999999999999</v>
      </c>
      <c r="G1740" s="4">
        <f t="shared" ca="1" si="216"/>
        <v>45.364313344089069</v>
      </c>
      <c r="H1740" s="4">
        <f t="shared" ca="1" si="223"/>
        <v>22.837691320551919</v>
      </c>
      <c r="I1740" s="4">
        <f ca="1">User_Model_Calcs!B1740-Sat_Data!$B$5</f>
        <v>36.200058806566943</v>
      </c>
      <c r="J1740" s="4">
        <f ca="1">(Earth_Data!$B$1/SQRT(1-Earth_Data!$B$2^2*SIN(RADIANS(User_Model_Calcs!A1740))^2))*COS(RADIANS(User_Model_Calcs!A1740))</f>
        <v>6244.8373248700409</v>
      </c>
      <c r="K1740" s="4">
        <f ca="1">((Earth_Data!$B$1*(1-Earth_Data!$B$2^2))/SQRT(1-Earth_Data!$B$2^2*SIN(RADIANS(User_Model_Calcs!A1740))^2))*SIN(RADIANS(User_Model_Calcs!A1740))</f>
        <v>-1292.8309811577985</v>
      </c>
      <c r="L1740" s="4">
        <f t="shared" ca="1" si="217"/>
        <v>-11.696369550480169</v>
      </c>
      <c r="M1740" s="4">
        <f t="shared" ca="1" si="218"/>
        <v>6377.256867959095</v>
      </c>
      <c r="N1740" s="4">
        <f ca="1">SQRT(User_Model_Calcs!M1740^2+Sat_Data!$B$3^2-2*User_Model_Calcs!M1740*Sat_Data!$B$3*COS(RADIANS(L1740))*COS(RADIANS(I1740)))</f>
        <v>37329.959810811379</v>
      </c>
      <c r="O1740" s="4">
        <f ca="1">DEGREES(ACOS(((Earth_Data!$B$1+Sat_Data!$B$2)/User_Model_Calcs!N1740)*SQRT(1-COS(RADIANS(User_Model_Calcs!I1740))^2*COS(RADIANS(User_Model_Calcs!A1740))^2)))</f>
        <v>46.169573818456897</v>
      </c>
      <c r="P1740" s="4">
        <f t="shared" ca="1" si="219"/>
        <v>74.422717353535973</v>
      </c>
    </row>
    <row r="1741" spans="1:16" x14ac:dyDescent="0.25">
      <c r="A1741" s="4">
        <f t="shared" ca="1" si="220"/>
        <v>-34.329336704774029</v>
      </c>
      <c r="B1741" s="4">
        <f t="shared" ca="1" si="221"/>
        <v>115.90031987453301</v>
      </c>
      <c r="C1741" s="4">
        <v>4990</v>
      </c>
      <c r="D1741" s="4">
        <f t="shared" ca="1" si="222"/>
        <v>3</v>
      </c>
      <c r="E1741" s="4">
        <v>0.55000000000000004</v>
      </c>
      <c r="F1741" s="4">
        <v>19.899999999999999</v>
      </c>
      <c r="G1741" s="4">
        <f t="shared" ca="1" si="216"/>
        <v>53.323113517529826</v>
      </c>
      <c r="H1741" s="4">
        <f t="shared" ca="1" si="223"/>
        <v>22.289322581801429</v>
      </c>
      <c r="I1741" s="4">
        <f ca="1">User_Model_Calcs!B1741-Sat_Data!$B$5</f>
        <v>5.900319874533011</v>
      </c>
      <c r="J1741" s="4">
        <f ca="1">(Earth_Data!$B$1/SQRT(1-Earth_Data!$B$2^2*SIN(RADIANS(User_Model_Calcs!A1741))^2))*COS(RADIANS(User_Model_Calcs!A1741))</f>
        <v>5272.7456755154672</v>
      </c>
      <c r="K1741" s="4">
        <f ca="1">((Earth_Data!$B$1*(1-Earth_Data!$B$2^2))/SQRT(1-Earth_Data!$B$2^2*SIN(RADIANS(User_Model_Calcs!A1741))^2))*SIN(RADIANS(User_Model_Calcs!A1741))</f>
        <v>-3576.6751965093558</v>
      </c>
      <c r="L1741" s="4">
        <f t="shared" ca="1" si="217"/>
        <v>-34.150323294375092</v>
      </c>
      <c r="M1741" s="4">
        <f t="shared" ca="1" si="218"/>
        <v>6371.3775920119742</v>
      </c>
      <c r="N1741" s="4">
        <f ca="1">SQRT(User_Model_Calcs!M1741^2+Sat_Data!$B$3^2-2*User_Model_Calcs!M1741*Sat_Data!$B$3*COS(RADIANS(L1741))*COS(RADIANS(I1741)))</f>
        <v>37096.134348142572</v>
      </c>
      <c r="O1741" s="4">
        <f ca="1">DEGREES(ACOS(((Earth_Data!$B$1+Sat_Data!$B$2)/User_Model_Calcs!N1741)*SQRT(1-COS(RADIANS(User_Model_Calcs!I1741))^2*COS(RADIANS(User_Model_Calcs!A1741))^2)))</f>
        <v>49.592750274355467</v>
      </c>
      <c r="P1741" s="4">
        <f t="shared" ca="1" si="219"/>
        <v>10.384429426135346</v>
      </c>
    </row>
    <row r="1742" spans="1:16" x14ac:dyDescent="0.25">
      <c r="A1742" s="4">
        <f t="shared" ca="1" si="220"/>
        <v>-43.785841285129436</v>
      </c>
      <c r="B1742" s="4">
        <f t="shared" ca="1" si="221"/>
        <v>154.43229571381335</v>
      </c>
      <c r="C1742" s="4">
        <v>4991</v>
      </c>
      <c r="D1742" s="4">
        <f t="shared" ca="1" si="222"/>
        <v>3</v>
      </c>
      <c r="E1742" s="4">
        <v>0.55000000000000004</v>
      </c>
      <c r="F1742" s="4">
        <v>19.899999999999999</v>
      </c>
      <c r="G1742" s="4">
        <f t="shared" ca="1" si="216"/>
        <v>53.323113517529826</v>
      </c>
      <c r="H1742" s="4">
        <f t="shared" ca="1" si="223"/>
        <v>17.247729914143822</v>
      </c>
      <c r="I1742" s="4">
        <f ca="1">User_Model_Calcs!B1742-Sat_Data!$B$5</f>
        <v>44.432295713813346</v>
      </c>
      <c r="J1742" s="4">
        <f ca="1">(Earth_Data!$B$1/SQRT(1-Earth_Data!$B$2^2*SIN(RADIANS(User_Model_Calcs!A1742))^2))*COS(RADIANS(User_Model_Calcs!A1742))</f>
        <v>4611.9761837709657</v>
      </c>
      <c r="K1742" s="4">
        <f ca="1">((Earth_Data!$B$1*(1-Earth_Data!$B$2^2))/SQRT(1-Earth_Data!$B$2^2*SIN(RADIANS(User_Model_Calcs!A1742))^2))*SIN(RADIANS(User_Model_Calcs!A1742))</f>
        <v>-4390.9455406579646</v>
      </c>
      <c r="L1742" s="4">
        <f t="shared" ca="1" si="217"/>
        <v>-43.593614399559272</v>
      </c>
      <c r="M1742" s="4">
        <f t="shared" ca="1" si="218"/>
        <v>6367.9452777716824</v>
      </c>
      <c r="N1742" s="4">
        <f ca="1">SQRT(User_Model_Calcs!M1742^2+Sat_Data!$B$3^2-2*User_Model_Calcs!M1742*Sat_Data!$B$3*COS(RADIANS(L1742))*COS(RADIANS(I1742)))</f>
        <v>39251.065285555087</v>
      </c>
      <c r="O1742" s="4">
        <f ca="1">DEGREES(ACOS(((Earth_Data!$B$1+Sat_Data!$B$2)/User_Model_Calcs!N1742)*SQRT(1-COS(RADIANS(User_Model_Calcs!I1742))^2*COS(RADIANS(User_Model_Calcs!A1742))^2)))</f>
        <v>23.004383607923955</v>
      </c>
      <c r="P1742" s="4">
        <f t="shared" ca="1" si="219"/>
        <v>54.784987357527484</v>
      </c>
    </row>
    <row r="1743" spans="1:16" x14ac:dyDescent="0.25">
      <c r="A1743" s="4">
        <f t="shared" ca="1" si="220"/>
        <v>-25.939992914213512</v>
      </c>
      <c r="B1743" s="4">
        <f t="shared" ca="1" si="221"/>
        <v>153.44629300575608</v>
      </c>
      <c r="C1743" s="4">
        <v>4992</v>
      </c>
      <c r="D1743" s="4">
        <f t="shared" ca="1" si="222"/>
        <v>3</v>
      </c>
      <c r="E1743" s="4">
        <v>0.55000000000000004</v>
      </c>
      <c r="F1743" s="4">
        <v>19.899999999999999</v>
      </c>
      <c r="G1743" s="4">
        <f t="shared" ca="1" si="216"/>
        <v>53.323113517529826</v>
      </c>
      <c r="H1743" s="4">
        <f t="shared" ca="1" si="223"/>
        <v>19.510923829846682</v>
      </c>
      <c r="I1743" s="4">
        <f ca="1">User_Model_Calcs!B1743-Sat_Data!$B$5</f>
        <v>43.446293005756075</v>
      </c>
      <c r="J1743" s="4">
        <f ca="1">(Earth_Data!$B$1/SQRT(1-Earth_Data!$B$2^2*SIN(RADIANS(User_Model_Calcs!A1743))^2))*COS(RADIANS(User_Model_Calcs!A1743))</f>
        <v>5739.2364576002228</v>
      </c>
      <c r="K1743" s="4">
        <f ca="1">((Earth_Data!$B$1*(1-Earth_Data!$B$2^2))/SQRT(1-Earth_Data!$B$2^2*SIN(RADIANS(User_Model_Calcs!A1743))^2))*SIN(RADIANS(User_Model_Calcs!A1743))</f>
        <v>-2773.0861751240845</v>
      </c>
      <c r="L1743" s="4">
        <f t="shared" ca="1" si="217"/>
        <v>-25.788919818088232</v>
      </c>
      <c r="M1743" s="4">
        <f t="shared" ca="1" si="218"/>
        <v>6374.0757801356485</v>
      </c>
      <c r="N1743" s="4">
        <f ca="1">SQRT(User_Model_Calcs!M1743^2+Sat_Data!$B$3^2-2*User_Model_Calcs!M1743*Sat_Data!$B$3*COS(RADIANS(L1743))*COS(RADIANS(I1743)))</f>
        <v>38302.281548909938</v>
      </c>
      <c r="O1743" s="4">
        <f ca="1">DEGREES(ACOS(((Earth_Data!$B$1+Sat_Data!$B$2)/User_Model_Calcs!N1743)*SQRT(1-COS(RADIANS(User_Model_Calcs!I1743))^2*COS(RADIANS(User_Model_Calcs!A1743))^2)))</f>
        <v>33.504968516040428</v>
      </c>
      <c r="P1743" s="4">
        <f t="shared" ca="1" si="219"/>
        <v>65.211524663529872</v>
      </c>
    </row>
    <row r="1744" spans="1:16" x14ac:dyDescent="0.25">
      <c r="A1744" s="4">
        <f t="shared" ca="1" si="220"/>
        <v>-43.159636684006834</v>
      </c>
      <c r="B1744" s="4">
        <f t="shared" ca="1" si="221"/>
        <v>149.35022979902161</v>
      </c>
      <c r="C1744" s="4">
        <v>4993</v>
      </c>
      <c r="D1744" s="4">
        <f t="shared" ca="1" si="222"/>
        <v>1.2</v>
      </c>
      <c r="E1744" s="4">
        <v>0.55000000000000004</v>
      </c>
      <c r="F1744" s="4">
        <v>19.899999999999999</v>
      </c>
      <c r="G1744" s="4">
        <f t="shared" ca="1" si="216"/>
        <v>45.364313344089069</v>
      </c>
      <c r="H1744" s="4">
        <f t="shared" ca="1" si="223"/>
        <v>20.125505283095094</v>
      </c>
      <c r="I1744" s="4">
        <f ca="1">User_Model_Calcs!B1744-Sat_Data!$B$5</f>
        <v>39.350229799021605</v>
      </c>
      <c r="J1744" s="4">
        <f ca="1">(Earth_Data!$B$1/SQRT(1-Earth_Data!$B$2^2*SIN(RADIANS(User_Model_Calcs!A1744))^2))*COS(RADIANS(User_Model_Calcs!A1744))</f>
        <v>4659.8425402508738</v>
      </c>
      <c r="K1744" s="4">
        <f ca="1">((Earth_Data!$B$1*(1-Earth_Data!$B$2^2))/SQRT(1-Earth_Data!$B$2^2*SIN(RADIANS(User_Model_Calcs!A1744))^2))*SIN(RADIANS(User_Model_Calcs!A1744))</f>
        <v>-4340.4568469377655</v>
      </c>
      <c r="L1744" s="4">
        <f t="shared" ca="1" si="217"/>
        <v>-42.967647964703175</v>
      </c>
      <c r="M1744" s="4">
        <f t="shared" ca="1" si="218"/>
        <v>6368.1785574888409</v>
      </c>
      <c r="N1744" s="4">
        <f ca="1">SQRT(User_Model_Calcs!M1744^2+Sat_Data!$B$3^2-2*User_Model_Calcs!M1744*Sat_Data!$B$3*COS(RADIANS(L1744))*COS(RADIANS(I1744)))</f>
        <v>38916.592454107857</v>
      </c>
      <c r="O1744" s="4">
        <f ca="1">DEGREES(ACOS(((Earth_Data!$B$1+Sat_Data!$B$2)/User_Model_Calcs!N1744)*SQRT(1-COS(RADIANS(User_Model_Calcs!I1744))^2*COS(RADIANS(User_Model_Calcs!A1744))^2)))</f>
        <v>26.538958176055054</v>
      </c>
      <c r="P1744" s="4">
        <f t="shared" ca="1" si="219"/>
        <v>50.164045099005016</v>
      </c>
    </row>
    <row r="1745" spans="1:16" x14ac:dyDescent="0.25">
      <c r="A1745" s="4">
        <f t="shared" ca="1" si="220"/>
        <v>-11.485723885315045</v>
      </c>
      <c r="B1745" s="4">
        <f t="shared" ca="1" si="221"/>
        <v>125.73642973309872</v>
      </c>
      <c r="C1745" s="4">
        <v>4994</v>
      </c>
      <c r="D1745" s="4">
        <f t="shared" ca="1" si="222"/>
        <v>3</v>
      </c>
      <c r="E1745" s="4">
        <v>0.55000000000000004</v>
      </c>
      <c r="F1745" s="4">
        <v>19.899999999999999</v>
      </c>
      <c r="G1745" s="4">
        <f t="shared" ca="1" si="216"/>
        <v>53.323113517529826</v>
      </c>
      <c r="H1745" s="4">
        <f t="shared" ca="1" si="223"/>
        <v>16.353756816474693</v>
      </c>
      <c r="I1745" s="4">
        <f ca="1">User_Model_Calcs!B1745-Sat_Data!$B$5</f>
        <v>15.736429733098717</v>
      </c>
      <c r="J1745" s="4">
        <f ca="1">(Earth_Data!$B$1/SQRT(1-Earth_Data!$B$2^2*SIN(RADIANS(User_Model_Calcs!A1745))^2))*COS(RADIANS(User_Model_Calcs!A1745))</f>
        <v>6251.2433168730131</v>
      </c>
      <c r="K1745" s="4">
        <f ca="1">((Earth_Data!$B$1*(1-Earth_Data!$B$2^2))/SQRT(1-Earth_Data!$B$2^2*SIN(RADIANS(User_Model_Calcs!A1745))^2))*SIN(RADIANS(User_Model_Calcs!A1745))</f>
        <v>-1261.7044216105098</v>
      </c>
      <c r="L1745" s="4">
        <f t="shared" ca="1" si="217"/>
        <v>-11.410856195293857</v>
      </c>
      <c r="M1745" s="4">
        <f t="shared" ca="1" si="218"/>
        <v>6377.2988838740357</v>
      </c>
      <c r="N1745" s="4">
        <f ca="1">SQRT(User_Model_Calcs!M1745^2+Sat_Data!$B$3^2-2*User_Model_Calcs!M1745*Sat_Data!$B$3*COS(RADIANS(L1745))*COS(RADIANS(I1745)))</f>
        <v>36208.923479904413</v>
      </c>
      <c r="O1745" s="4">
        <f ca="1">DEGREES(ACOS(((Earth_Data!$B$1+Sat_Data!$B$2)/User_Model_Calcs!N1745)*SQRT(1-COS(RADIANS(User_Model_Calcs!I1745))^2*COS(RADIANS(User_Model_Calcs!A1745))^2)))</f>
        <v>67.24949390208478</v>
      </c>
      <c r="P1745" s="4">
        <f t="shared" ca="1" si="219"/>
        <v>54.751906269213713</v>
      </c>
    </row>
    <row r="1746" spans="1:16" x14ac:dyDescent="0.25">
      <c r="A1746" s="4">
        <f t="shared" ca="1" si="220"/>
        <v>-25.846502720606146</v>
      </c>
      <c r="B1746" s="4">
        <f t="shared" ca="1" si="221"/>
        <v>156.6927511814182</v>
      </c>
      <c r="C1746" s="4">
        <v>4995</v>
      </c>
      <c r="D1746" s="4">
        <f t="shared" ca="1" si="222"/>
        <v>0.75</v>
      </c>
      <c r="E1746" s="4">
        <v>0.55000000000000004</v>
      </c>
      <c r="F1746" s="4">
        <v>19.899999999999999</v>
      </c>
      <c r="G1746" s="4">
        <f t="shared" ca="1" si="216"/>
        <v>41.281913690970576</v>
      </c>
      <c r="H1746" s="4">
        <f t="shared" ca="1" si="223"/>
        <v>16.071095227219807</v>
      </c>
      <c r="I1746" s="4">
        <f ca="1">User_Model_Calcs!B1746-Sat_Data!$B$5</f>
        <v>46.692751181418203</v>
      </c>
      <c r="J1746" s="4">
        <f ca="1">(Earth_Data!$B$1/SQRT(1-Earth_Data!$B$2^2*SIN(RADIANS(User_Model_Calcs!A1746))^2))*COS(RADIANS(User_Model_Calcs!A1746))</f>
        <v>5743.7595083118886</v>
      </c>
      <c r="K1746" s="4">
        <f ca="1">((Earth_Data!$B$1*(1-Earth_Data!$B$2^2))/SQRT(1-Earth_Data!$B$2^2*SIN(RADIANS(User_Model_Calcs!A1746))^2))*SIN(RADIANS(User_Model_Calcs!A1746))</f>
        <v>-2763.768525461629</v>
      </c>
      <c r="L1746" s="4">
        <f t="shared" ca="1" si="217"/>
        <v>-25.695818573082704</v>
      </c>
      <c r="M1746" s="4">
        <f t="shared" ca="1" si="218"/>
        <v>6374.103054678013</v>
      </c>
      <c r="N1746" s="4">
        <f ca="1">SQRT(User_Model_Calcs!M1746^2+Sat_Data!$B$3^2-2*User_Model_Calcs!M1746*Sat_Data!$B$3*COS(RADIANS(L1746))*COS(RADIANS(I1746)))</f>
        <v>38551.464132119501</v>
      </c>
      <c r="O1746" s="4">
        <f ca="1">DEGREES(ACOS(((Earth_Data!$B$1+Sat_Data!$B$2)/User_Model_Calcs!N1746)*SQRT(1-COS(RADIANS(User_Model_Calcs!I1746))^2*COS(RADIANS(User_Model_Calcs!A1746))^2)))</f>
        <v>30.632142555304569</v>
      </c>
      <c r="P1746" s="4">
        <f t="shared" ca="1" si="219"/>
        <v>67.660589906375279</v>
      </c>
    </row>
    <row r="1747" spans="1:16" x14ac:dyDescent="0.25">
      <c r="A1747" s="4">
        <f t="shared" ca="1" si="220"/>
        <v>-10.71888563508336</v>
      </c>
      <c r="B1747" s="4">
        <f t="shared" ca="1" si="221"/>
        <v>140.48857873788506</v>
      </c>
      <c r="C1747" s="4">
        <v>4996</v>
      </c>
      <c r="D1747" s="4">
        <f t="shared" ca="1" si="222"/>
        <v>1.2</v>
      </c>
      <c r="E1747" s="4">
        <v>0.55000000000000004</v>
      </c>
      <c r="F1747" s="4">
        <v>19.899999999999999</v>
      </c>
      <c r="G1747" s="4">
        <f t="shared" ca="1" si="216"/>
        <v>45.364313344089069</v>
      </c>
      <c r="H1747" s="4">
        <f t="shared" ca="1" si="223"/>
        <v>23.543395193801054</v>
      </c>
      <c r="I1747" s="4">
        <f ca="1">User_Model_Calcs!B1747-Sat_Data!$B$5</f>
        <v>30.488578737885064</v>
      </c>
      <c r="J1747" s="4">
        <f ca="1">(Earth_Data!$B$1/SQRT(1-Earth_Data!$B$2^2*SIN(RADIANS(User_Model_Calcs!A1747))^2))*COS(RADIANS(User_Model_Calcs!A1747))</f>
        <v>6267.5770710282904</v>
      </c>
      <c r="K1747" s="4">
        <f ca="1">((Earth_Data!$B$1*(1-Earth_Data!$B$2^2))/SQRT(1-Earth_Data!$B$2^2*SIN(RADIANS(User_Model_Calcs!A1747))^2))*SIN(RADIANS(User_Model_Calcs!A1747))</f>
        <v>-1178.4683289855591</v>
      </c>
      <c r="L1747" s="4">
        <f t="shared" ca="1" si="217"/>
        <v>-10.648774332763232</v>
      </c>
      <c r="M1747" s="4">
        <f t="shared" ca="1" si="218"/>
        <v>6377.4062081461916</v>
      </c>
      <c r="N1747" s="4">
        <f ca="1">SQRT(User_Model_Calcs!M1747^2+Sat_Data!$B$3^2-2*User_Model_Calcs!M1747*Sat_Data!$B$3*COS(RADIANS(L1747))*COS(RADIANS(I1747)))</f>
        <v>36919.266602012365</v>
      </c>
      <c r="O1747" s="4">
        <f ca="1">DEGREES(ACOS(((Earth_Data!$B$1+Sat_Data!$B$2)/User_Model_Calcs!N1747)*SQRT(1-COS(RADIANS(User_Model_Calcs!I1747))^2*COS(RADIANS(User_Model_Calcs!A1747))^2)))</f>
        <v>52.578897968845439</v>
      </c>
      <c r="P1747" s="4">
        <f t="shared" ca="1" si="219"/>
        <v>72.46902903015966</v>
      </c>
    </row>
    <row r="1748" spans="1:16" x14ac:dyDescent="0.25">
      <c r="A1748" s="4">
        <f t="shared" ca="1" si="220"/>
        <v>-40.58814572145959</v>
      </c>
      <c r="B1748" s="4">
        <f t="shared" ca="1" si="221"/>
        <v>159.96246172163706</v>
      </c>
      <c r="C1748" s="4">
        <v>4997</v>
      </c>
      <c r="D1748" s="4">
        <f t="shared" ca="1" si="222"/>
        <v>3</v>
      </c>
      <c r="E1748" s="4">
        <v>0.55000000000000004</v>
      </c>
      <c r="F1748" s="4">
        <v>19.899999999999999</v>
      </c>
      <c r="G1748" s="4">
        <f t="shared" ca="1" si="216"/>
        <v>53.323113517529826</v>
      </c>
      <c r="H1748" s="4">
        <f t="shared" ca="1" si="223"/>
        <v>17.893270210073936</v>
      </c>
      <c r="I1748" s="4">
        <f ca="1">User_Model_Calcs!B1748-Sat_Data!$B$5</f>
        <v>49.962461721637055</v>
      </c>
      <c r="J1748" s="4">
        <f ca="1">(Earth_Data!$B$1/SQRT(1-Earth_Data!$B$2^2*SIN(RADIANS(User_Model_Calcs!A1748))^2))*COS(RADIANS(User_Model_Calcs!A1748))</f>
        <v>4850.4748876338508</v>
      </c>
      <c r="K1748" s="4">
        <f ca="1">((Earth_Data!$B$1*(1-Earth_Data!$B$2^2))/SQRT(1-Earth_Data!$B$2^2*SIN(RADIANS(User_Model_Calcs!A1748))^2))*SIN(RADIANS(User_Model_Calcs!A1748))</f>
        <v>-4127.7994721553414</v>
      </c>
      <c r="L1748" s="4">
        <f t="shared" ca="1" si="217"/>
        <v>-40.39809395469652</v>
      </c>
      <c r="M1748" s="4">
        <f t="shared" ca="1" si="218"/>
        <v>6369.1314257041777</v>
      </c>
      <c r="N1748" s="4">
        <f ca="1">SQRT(User_Model_Calcs!M1748^2+Sat_Data!$B$3^2-2*User_Model_Calcs!M1748*Sat_Data!$B$3*COS(RADIANS(L1748))*COS(RADIANS(I1748)))</f>
        <v>39436.714780652801</v>
      </c>
      <c r="O1748" s="4">
        <f ca="1">DEGREES(ACOS(((Earth_Data!$B$1+Sat_Data!$B$2)/User_Model_Calcs!N1748)*SQRT(1-COS(RADIANS(User_Model_Calcs!I1748))^2*COS(RADIANS(User_Model_Calcs!A1748))^2)))</f>
        <v>21.108616217634221</v>
      </c>
      <c r="P1748" s="4">
        <f t="shared" ca="1" si="219"/>
        <v>61.33636484611749</v>
      </c>
    </row>
    <row r="1749" spans="1:16" x14ac:dyDescent="0.25">
      <c r="A1749" s="4">
        <f t="shared" ca="1" si="220"/>
        <v>-26.000600525517264</v>
      </c>
      <c r="B1749" s="4">
        <f t="shared" ca="1" si="221"/>
        <v>124.50200106894219</v>
      </c>
      <c r="C1749" s="4">
        <v>4998</v>
      </c>
      <c r="D1749" s="4">
        <f t="shared" ca="1" si="222"/>
        <v>1.2</v>
      </c>
      <c r="E1749" s="4">
        <v>0.55000000000000004</v>
      </c>
      <c r="F1749" s="4">
        <v>19.899999999999999</v>
      </c>
      <c r="G1749" s="4">
        <f t="shared" ca="1" si="216"/>
        <v>45.364313344089069</v>
      </c>
      <c r="H1749" s="4">
        <f t="shared" ca="1" si="223"/>
        <v>23.839000410866529</v>
      </c>
      <c r="I1749" s="4">
        <f ca="1">User_Model_Calcs!B1749-Sat_Data!$B$5</f>
        <v>14.502001068942192</v>
      </c>
      <c r="J1749" s="4">
        <f ca="1">(Earth_Data!$B$1/SQRT(1-Earth_Data!$B$2^2*SIN(RADIANS(User_Model_Calcs!A1749))^2))*COS(RADIANS(User_Model_Calcs!A1749))</f>
        <v>5736.2961128120378</v>
      </c>
      <c r="K1749" s="4">
        <f ca="1">((Earth_Data!$B$1*(1-Earth_Data!$B$2^2))/SQRT(1-Earth_Data!$B$2^2*SIN(RADIANS(User_Model_Calcs!A1749))^2))*SIN(RADIANS(User_Model_Calcs!A1749))</f>
        <v>-2779.1227160134777</v>
      </c>
      <c r="L1749" s="4">
        <f t="shared" ca="1" si="217"/>
        <v>-25.849276136665715</v>
      </c>
      <c r="M1749" s="4">
        <f t="shared" ca="1" si="218"/>
        <v>6374.0580609627823</v>
      </c>
      <c r="N1749" s="4">
        <f ca="1">SQRT(User_Model_Calcs!M1749^2+Sat_Data!$B$3^2-2*User_Model_Calcs!M1749*Sat_Data!$B$3*COS(RADIANS(L1749))*COS(RADIANS(I1749)))</f>
        <v>36744.027661635206</v>
      </c>
      <c r="O1749" s="4">
        <f ca="1">DEGREES(ACOS(((Earth_Data!$B$1+Sat_Data!$B$2)/User_Model_Calcs!N1749)*SQRT(1-COS(RADIANS(User_Model_Calcs!I1749))^2*COS(RADIANS(User_Model_Calcs!A1749))^2)))</f>
        <v>55.564937530261638</v>
      </c>
      <c r="P1749" s="4">
        <f t="shared" ca="1" si="219"/>
        <v>30.541604515206668</v>
      </c>
    </row>
    <row r="1750" spans="1:16" x14ac:dyDescent="0.25">
      <c r="A1750" s="4">
        <f t="shared" ca="1" si="220"/>
        <v>-30.577055595341498</v>
      </c>
      <c r="B1750" s="4">
        <f t="shared" ca="1" si="221"/>
        <v>135.4036171118149</v>
      </c>
      <c r="C1750" s="4">
        <v>4999</v>
      </c>
      <c r="D1750" s="4">
        <f t="shared" ca="1" si="222"/>
        <v>3</v>
      </c>
      <c r="E1750" s="4">
        <v>0.55000000000000004</v>
      </c>
      <c r="F1750" s="4">
        <v>19.899999999999999</v>
      </c>
      <c r="G1750" s="4">
        <f t="shared" ca="1" si="216"/>
        <v>53.323113517529826</v>
      </c>
      <c r="H1750" s="4">
        <f t="shared" ca="1" si="223"/>
        <v>14.536478224707007</v>
      </c>
      <c r="I1750" s="4">
        <f ca="1">User_Model_Calcs!B1750-Sat_Data!$B$5</f>
        <v>25.403617111814896</v>
      </c>
      <c r="J1750" s="4">
        <f ca="1">(Earth_Data!$B$1/SQRT(1-Earth_Data!$B$2^2*SIN(RADIANS(User_Model_Calcs!A1750))^2))*COS(RADIANS(User_Model_Calcs!A1750))</f>
        <v>5495.9954551597457</v>
      </c>
      <c r="K1750" s="4">
        <f ca="1">((Earth_Data!$B$1*(1-Earth_Data!$B$2^2))/SQRT(1-Earth_Data!$B$2^2*SIN(RADIANS(User_Model_Calcs!A1750))^2))*SIN(RADIANS(User_Model_Calcs!A1750))</f>
        <v>-3225.6132412113175</v>
      </c>
      <c r="L1750" s="4">
        <f t="shared" ca="1" si="217"/>
        <v>-30.408777316329452</v>
      </c>
      <c r="M1750" s="4">
        <f t="shared" ca="1" si="218"/>
        <v>6372.6404908024087</v>
      </c>
      <c r="N1750" s="4">
        <f ca="1">SQRT(User_Model_Calcs!M1750^2+Sat_Data!$B$3^2-2*User_Model_Calcs!M1750*Sat_Data!$B$3*COS(RADIANS(L1750))*COS(RADIANS(I1750)))</f>
        <v>37413.512793441376</v>
      </c>
      <c r="O1750" s="4">
        <f ca="1">DEGREES(ACOS(((Earth_Data!$B$1+Sat_Data!$B$2)/User_Model_Calcs!N1750)*SQRT(1-COS(RADIANS(User_Model_Calcs!I1750))^2*COS(RADIANS(User_Model_Calcs!A1750))^2)))</f>
        <v>44.890392415975114</v>
      </c>
      <c r="P1750" s="4">
        <f t="shared" ca="1" si="219"/>
        <v>43.032812417081537</v>
      </c>
    </row>
    <row r="1751" spans="1:16" x14ac:dyDescent="0.25">
      <c r="A1751" s="4">
        <f t="shared" ca="1" si="220"/>
        <v>-27.623718826229755</v>
      </c>
      <c r="B1751" s="4">
        <f t="shared" ca="1" si="221"/>
        <v>141.06806553750221</v>
      </c>
      <c r="C1751" s="4">
        <v>5000</v>
      </c>
      <c r="D1751" s="4">
        <f t="shared" ca="1" si="222"/>
        <v>1.2</v>
      </c>
      <c r="E1751" s="4">
        <v>0.55000000000000004</v>
      </c>
      <c r="F1751" s="4">
        <v>19.899999999999999</v>
      </c>
      <c r="G1751" s="4">
        <f t="shared" ca="1" si="216"/>
        <v>45.364313344089069</v>
      </c>
      <c r="H1751" s="4">
        <f t="shared" ca="1" si="223"/>
        <v>16.347575052963975</v>
      </c>
      <c r="I1751" s="4">
        <f ca="1">User_Model_Calcs!B1751-Sat_Data!$B$5</f>
        <v>31.068065537502207</v>
      </c>
      <c r="J1751" s="4">
        <f ca="1">(Earth_Data!$B$1/SQRT(1-Earth_Data!$B$2^2*SIN(RADIANS(User_Model_Calcs!A1751))^2))*COS(RADIANS(User_Model_Calcs!A1751))</f>
        <v>5655.177693881702</v>
      </c>
      <c r="K1751" s="4">
        <f ca="1">((Earth_Data!$B$1*(1-Earth_Data!$B$2^2))/SQRT(1-Earth_Data!$B$2^2*SIN(RADIANS(User_Model_Calcs!A1751))^2))*SIN(RADIANS(User_Model_Calcs!A1751))</f>
        <v>-2939.6250262749468</v>
      </c>
      <c r="L1751" s="4">
        <f t="shared" ca="1" si="217"/>
        <v>-27.465918554745866</v>
      </c>
      <c r="M1751" s="4">
        <f t="shared" ca="1" si="218"/>
        <v>6373.5727849048017</v>
      </c>
      <c r="N1751" s="4">
        <f ca="1">SQRT(User_Model_Calcs!M1751^2+Sat_Data!$B$3^2-2*User_Model_Calcs!M1751*Sat_Data!$B$3*COS(RADIANS(L1751))*COS(RADIANS(I1751)))</f>
        <v>37549.347328140349</v>
      </c>
      <c r="O1751" s="4">
        <f ca="1">DEGREES(ACOS(((Earth_Data!$B$1+Sat_Data!$B$2)/User_Model_Calcs!N1751)*SQRT(1-COS(RADIANS(User_Model_Calcs!I1751))^2*COS(RADIANS(User_Model_Calcs!A1751))^2)))</f>
        <v>43.011475650625002</v>
      </c>
      <c r="P1751" s="4">
        <f t="shared" ca="1" si="219"/>
        <v>52.418400240511957</v>
      </c>
    </row>
    <row r="1752" spans="1:16" x14ac:dyDescent="0.25">
      <c r="A1752" s="4">
        <f t="shared" ca="1" si="220"/>
        <v>-41.094241142341446</v>
      </c>
      <c r="B1752" s="4">
        <f t="shared" ca="1" si="221"/>
        <v>144.92325368836256</v>
      </c>
      <c r="C1752" s="4">
        <v>5001</v>
      </c>
      <c r="D1752" s="4">
        <f t="shared" ca="1" si="222"/>
        <v>0.75</v>
      </c>
      <c r="E1752" s="4">
        <v>0.55000000000000004</v>
      </c>
      <c r="F1752" s="4">
        <v>19.899999999999999</v>
      </c>
      <c r="G1752" s="4">
        <f t="shared" ca="1" si="216"/>
        <v>41.281913690970576</v>
      </c>
      <c r="H1752" s="4">
        <f t="shared" ca="1" si="223"/>
        <v>19.239864638624415</v>
      </c>
      <c r="I1752" s="4">
        <f ca="1">User_Model_Calcs!B1752-Sat_Data!$B$5</f>
        <v>34.923253688362564</v>
      </c>
      <c r="J1752" s="4">
        <f ca="1">(Earth_Data!$B$1/SQRT(1-Earth_Data!$B$2^2*SIN(RADIANS(User_Model_Calcs!A1752))^2))*COS(RADIANS(User_Model_Calcs!A1752))</f>
        <v>4813.7206550907686</v>
      </c>
      <c r="K1752" s="4">
        <f ca="1">((Earth_Data!$B$1*(1-Earth_Data!$B$2^2))/SQRT(1-Earth_Data!$B$2^2*SIN(RADIANS(User_Model_Calcs!A1752))^2))*SIN(RADIANS(User_Model_Calcs!A1752))</f>
        <v>-4170.3178153752151</v>
      </c>
      <c r="L1752" s="4">
        <f t="shared" ca="1" si="217"/>
        <v>-40.903686695234548</v>
      </c>
      <c r="M1752" s="4">
        <f t="shared" ca="1" si="218"/>
        <v>6368.9447498375584</v>
      </c>
      <c r="N1752" s="4">
        <f ca="1">SQRT(User_Model_Calcs!M1752^2+Sat_Data!$B$3^2-2*User_Model_Calcs!M1752*Sat_Data!$B$3*COS(RADIANS(L1752))*COS(RADIANS(I1752)))</f>
        <v>38542.780303284948</v>
      </c>
      <c r="O1752" s="4">
        <f ca="1">DEGREES(ACOS(((Earth_Data!$B$1+Sat_Data!$B$2)/User_Model_Calcs!N1752)*SQRT(1-COS(RADIANS(User_Model_Calcs!I1752))^2*COS(RADIANS(User_Model_Calcs!A1752))^2)))</f>
        <v>30.670216831039451</v>
      </c>
      <c r="P1752" s="4">
        <f t="shared" ca="1" si="219"/>
        <v>46.728844556866683</v>
      </c>
    </row>
    <row r="1753" spans="1:16" x14ac:dyDescent="0.25">
      <c r="A1753" s="4">
        <f t="shared" ca="1" si="220"/>
        <v>-25.137533202822233</v>
      </c>
      <c r="B1753" s="4">
        <f t="shared" ca="1" si="221"/>
        <v>111.98182170053298</v>
      </c>
      <c r="C1753" s="4">
        <v>5002</v>
      </c>
      <c r="D1753" s="4">
        <f t="shared" ca="1" si="222"/>
        <v>3</v>
      </c>
      <c r="E1753" s="4">
        <v>0.55000000000000004</v>
      </c>
      <c r="F1753" s="4">
        <v>19.899999999999999</v>
      </c>
      <c r="G1753" s="4">
        <f t="shared" ca="1" si="216"/>
        <v>53.323113517529826</v>
      </c>
      <c r="H1753" s="4">
        <f t="shared" ca="1" si="223"/>
        <v>22.3771728841118</v>
      </c>
      <c r="I1753" s="4">
        <f ca="1">User_Model_Calcs!B1753-Sat_Data!$B$5</f>
        <v>1.9818217005329757</v>
      </c>
      <c r="J1753" s="4">
        <f ca="1">(Earth_Data!$B$1/SQRT(1-Earth_Data!$B$2^2*SIN(RADIANS(User_Model_Calcs!A1753))^2))*COS(RADIANS(User_Model_Calcs!A1753))</f>
        <v>5777.5617078542091</v>
      </c>
      <c r="K1753" s="4">
        <f ca="1">((Earth_Data!$B$1*(1-Earth_Data!$B$2^2))/SQRT(1-Earth_Data!$B$2^2*SIN(RADIANS(User_Model_Calcs!A1753))^2))*SIN(RADIANS(User_Model_Calcs!A1753))</f>
        <v>-2692.8753433198526</v>
      </c>
      <c r="L1753" s="4">
        <f t="shared" ca="1" si="217"/>
        <v>-24.989850193560276</v>
      </c>
      <c r="M1753" s="4">
        <f t="shared" ca="1" si="218"/>
        <v>6374.3075626081345</v>
      </c>
      <c r="N1753" s="4">
        <f ca="1">SQRT(User_Model_Calcs!M1753^2+Sat_Data!$B$3^2-2*User_Model_Calcs!M1753*Sat_Data!$B$3*COS(RADIANS(L1753))*COS(RADIANS(I1753)))</f>
        <v>36490.081988365768</v>
      </c>
      <c r="O1753" s="4">
        <f ca="1">DEGREES(ACOS(((Earth_Data!$B$1+Sat_Data!$B$2)/User_Model_Calcs!N1753)*SQRT(1-COS(RADIANS(User_Model_Calcs!I1753))^2*COS(RADIANS(User_Model_Calcs!A1753))^2)))</f>
        <v>60.516210159907885</v>
      </c>
      <c r="P1753" s="4">
        <f t="shared" ca="1" si="219"/>
        <v>4.656966282457347</v>
      </c>
    </row>
    <row r="1754" spans="1:16" x14ac:dyDescent="0.25">
      <c r="A1754" s="4">
        <f t="shared" ca="1" si="220"/>
        <v>-40.175201163546468</v>
      </c>
      <c r="B1754" s="4">
        <f t="shared" ca="1" si="221"/>
        <v>150.80837250703155</v>
      </c>
      <c r="C1754" s="4">
        <v>5003</v>
      </c>
      <c r="D1754" s="4">
        <f t="shared" ca="1" si="222"/>
        <v>3</v>
      </c>
      <c r="E1754" s="4">
        <v>0.55000000000000004</v>
      </c>
      <c r="F1754" s="4">
        <v>19.899999999999999</v>
      </c>
      <c r="G1754" s="4">
        <f t="shared" ca="1" si="216"/>
        <v>53.323113517529826</v>
      </c>
      <c r="H1754" s="4">
        <f t="shared" ca="1" si="223"/>
        <v>21.120943315306203</v>
      </c>
      <c r="I1754" s="4">
        <f ca="1">User_Model_Calcs!B1754-Sat_Data!$B$5</f>
        <v>40.80837250703155</v>
      </c>
      <c r="J1754" s="4">
        <f ca="1">(Earth_Data!$B$1/SQRT(1-Earth_Data!$B$2^2*SIN(RADIANS(User_Model_Calcs!A1754))^2))*COS(RADIANS(User_Model_Calcs!A1754))</f>
        <v>4880.1826730879893</v>
      </c>
      <c r="K1754" s="4">
        <f ca="1">((Earth_Data!$B$1*(1-Earth_Data!$B$2^2))/SQRT(1-Earth_Data!$B$2^2*SIN(RADIANS(User_Model_Calcs!A1754))^2))*SIN(RADIANS(User_Model_Calcs!A1754))</f>
        <v>-4092.8703155576668</v>
      </c>
      <c r="L1754" s="4">
        <f t="shared" ca="1" si="217"/>
        <v>-39.98560343504203</v>
      </c>
      <c r="M1754" s="4">
        <f t="shared" ca="1" si="218"/>
        <v>6369.2833460823003</v>
      </c>
      <c r="N1754" s="4">
        <f ca="1">SQRT(User_Model_Calcs!M1754^2+Sat_Data!$B$3^2-2*User_Model_Calcs!M1754*Sat_Data!$B$3*COS(RADIANS(L1754))*COS(RADIANS(I1754)))</f>
        <v>38818.68087830038</v>
      </c>
      <c r="O1754" s="4">
        <f ca="1">DEGREES(ACOS(((Earth_Data!$B$1+Sat_Data!$B$2)/User_Model_Calcs!N1754)*SQRT(1-COS(RADIANS(User_Model_Calcs!I1754))^2*COS(RADIANS(User_Model_Calcs!A1754))^2)))</f>
        <v>27.611383502948208</v>
      </c>
      <c r="P1754" s="4">
        <f t="shared" ca="1" si="219"/>
        <v>53.23416054373125</v>
      </c>
    </row>
    <row r="1755" spans="1:16" x14ac:dyDescent="0.25">
      <c r="A1755" s="4">
        <f t="shared" ca="1" si="220"/>
        <v>-41.493752887662822</v>
      </c>
      <c r="B1755" s="4">
        <f t="shared" ca="1" si="221"/>
        <v>139.68570091958668</v>
      </c>
      <c r="C1755" s="4">
        <v>5004</v>
      </c>
      <c r="D1755" s="4">
        <f t="shared" ca="1" si="222"/>
        <v>3</v>
      </c>
      <c r="E1755" s="4">
        <v>0.55000000000000004</v>
      </c>
      <c r="F1755" s="4">
        <v>19.899999999999999</v>
      </c>
      <c r="G1755" s="4">
        <f t="shared" ca="1" si="216"/>
        <v>53.323113517529826</v>
      </c>
      <c r="H1755" s="4">
        <f t="shared" ca="1" si="223"/>
        <v>19.436984914885045</v>
      </c>
      <c r="I1755" s="4">
        <f ca="1">User_Model_Calcs!B1755-Sat_Data!$B$5</f>
        <v>29.685700919586679</v>
      </c>
      <c r="J1755" s="4">
        <f ca="1">(Earth_Data!$B$1/SQRT(1-Earth_Data!$B$2^2*SIN(RADIANS(User_Model_Calcs!A1755))^2))*COS(RADIANS(User_Model_Calcs!A1755))</f>
        <v>4784.4401747186603</v>
      </c>
      <c r="K1755" s="4">
        <f ca="1">((Earth_Data!$B$1*(1-Earth_Data!$B$2^2))/SQRT(1-Earth_Data!$B$2^2*SIN(RADIANS(User_Model_Calcs!A1755))^2))*SIN(RADIANS(User_Model_Calcs!A1755))</f>
        <v>-4203.6541274894662</v>
      </c>
      <c r="L1755" s="4">
        <f t="shared" ca="1" si="217"/>
        <v>-41.302843559543064</v>
      </c>
      <c r="M1755" s="4">
        <f t="shared" ca="1" si="218"/>
        <v>6368.7970456767689</v>
      </c>
      <c r="N1755" s="4">
        <f ca="1">SQRT(User_Model_Calcs!M1755^2+Sat_Data!$B$3^2-2*User_Model_Calcs!M1755*Sat_Data!$B$3*COS(RADIANS(L1755))*COS(RADIANS(I1755)))</f>
        <v>38312.728868440376</v>
      </c>
      <c r="O1755" s="4">
        <f ca="1">DEGREES(ACOS(((Earth_Data!$B$1+Sat_Data!$B$2)/User_Model_Calcs!N1755)*SQRT(1-COS(RADIANS(User_Model_Calcs!I1755))^2*COS(RADIANS(User_Model_Calcs!A1755))^2)))</f>
        <v>33.316743383993149</v>
      </c>
      <c r="P1755" s="4">
        <f t="shared" ca="1" si="219"/>
        <v>40.70925898335436</v>
      </c>
    </row>
    <row r="1756" spans="1:16" x14ac:dyDescent="0.25">
      <c r="A1756" s="4">
        <f t="shared" ca="1" si="220"/>
        <v>-22.812027232118108</v>
      </c>
      <c r="B1756" s="4">
        <f t="shared" ca="1" si="221"/>
        <v>144.46892239376359</v>
      </c>
      <c r="C1756" s="4">
        <v>5005</v>
      </c>
      <c r="D1756" s="4">
        <f t="shared" ca="1" si="222"/>
        <v>3</v>
      </c>
      <c r="E1756" s="4">
        <v>0.55000000000000004</v>
      </c>
      <c r="F1756" s="4">
        <v>19.899999999999999</v>
      </c>
      <c r="G1756" s="4">
        <f t="shared" ca="1" si="216"/>
        <v>53.323113517529826</v>
      </c>
      <c r="H1756" s="4">
        <f t="shared" ca="1" si="223"/>
        <v>14.364191880835062</v>
      </c>
      <c r="I1756" s="4">
        <f ca="1">User_Model_Calcs!B1756-Sat_Data!$B$5</f>
        <v>34.468922393763592</v>
      </c>
      <c r="J1756" s="4">
        <f ca="1">(Earth_Data!$B$1/SQRT(1-Earth_Data!$B$2^2*SIN(RADIANS(User_Model_Calcs!A1756))^2))*COS(RADIANS(User_Model_Calcs!A1756))</f>
        <v>5882.2136849501849</v>
      </c>
      <c r="K1756" s="4">
        <f ca="1">((Earth_Data!$B$1*(1-Earth_Data!$B$2^2))/SQRT(1-Earth_Data!$B$2^2*SIN(RADIANS(User_Model_Calcs!A1756))^2))*SIN(RADIANS(User_Model_Calcs!A1756))</f>
        <v>-2457.5450831071221</v>
      </c>
      <c r="L1756" s="4">
        <f t="shared" ca="1" si="217"/>
        <v>-22.674808907349956</v>
      </c>
      <c r="M1756" s="4">
        <f t="shared" ca="1" si="218"/>
        <v>6374.9482877054952</v>
      </c>
      <c r="N1756" s="4">
        <f ca="1">SQRT(User_Model_Calcs!M1756^2+Sat_Data!$B$3^2-2*User_Model_Calcs!M1756*Sat_Data!$B$3*COS(RADIANS(L1756))*COS(RADIANS(I1756)))</f>
        <v>37543.378678806534</v>
      </c>
      <c r="O1756" s="4">
        <f ca="1">DEGREES(ACOS(((Earth_Data!$B$1+Sat_Data!$B$2)/User_Model_Calcs!N1756)*SQRT(1-COS(RADIANS(User_Model_Calcs!I1756))^2*COS(RADIANS(User_Model_Calcs!A1756))^2)))</f>
        <v>43.115024209295903</v>
      </c>
      <c r="P1756" s="4">
        <f t="shared" ca="1" si="219"/>
        <v>60.543270498452017</v>
      </c>
    </row>
    <row r="1757" spans="1:16" x14ac:dyDescent="0.25">
      <c r="A1757" s="4">
        <f t="shared" ca="1" si="220"/>
        <v>-18.484810395768797</v>
      </c>
      <c r="B1757" s="4">
        <f t="shared" ca="1" si="221"/>
        <v>114.0399107058998</v>
      </c>
      <c r="C1757" s="4">
        <v>5006</v>
      </c>
      <c r="D1757" s="4">
        <f t="shared" ca="1" si="222"/>
        <v>3</v>
      </c>
      <c r="E1757" s="4">
        <v>0.55000000000000004</v>
      </c>
      <c r="F1757" s="4">
        <v>19.899999999999999</v>
      </c>
      <c r="G1757" s="4">
        <f t="shared" ca="1" si="216"/>
        <v>53.323113517529826</v>
      </c>
      <c r="H1757" s="4">
        <f t="shared" ca="1" si="223"/>
        <v>23.82696956905199</v>
      </c>
      <c r="I1757" s="4">
        <f ca="1">User_Model_Calcs!B1757-Sat_Data!$B$5</f>
        <v>4.0399107058997998</v>
      </c>
      <c r="J1757" s="4">
        <f ca="1">(Earth_Data!$B$1/SQRT(1-Earth_Data!$B$2^2*SIN(RADIANS(User_Model_Calcs!A1757))^2))*COS(RADIANS(User_Model_Calcs!A1757))</f>
        <v>6051.1137496991678</v>
      </c>
      <c r="K1757" s="4">
        <f ca="1">((Earth_Data!$B$1*(1-Earth_Data!$B$2^2))/SQRT(1-Earth_Data!$B$2^2*SIN(RADIANS(User_Model_Calcs!A1757))^2))*SIN(RADIANS(User_Model_Calcs!A1757))</f>
        <v>-2009.3484304984495</v>
      </c>
      <c r="L1757" s="4">
        <f t="shared" ca="1" si="217"/>
        <v>-18.369395826806755</v>
      </c>
      <c r="M1757" s="4">
        <f t="shared" ca="1" si="218"/>
        <v>6376.0064873669089</v>
      </c>
      <c r="N1757" s="4">
        <f ca="1">SQRT(User_Model_Calcs!M1757^2+Sat_Data!$B$3^2-2*User_Model_Calcs!M1757*Sat_Data!$B$3*COS(RADIANS(L1757))*COS(RADIANS(I1757)))</f>
        <v>36186.40740374662</v>
      </c>
      <c r="O1757" s="4">
        <f ca="1">DEGREES(ACOS(((Earth_Data!$B$1+Sat_Data!$B$2)/User_Model_Calcs!N1757)*SQRT(1-COS(RADIANS(User_Model_Calcs!I1757))^2*COS(RADIANS(User_Model_Calcs!A1757))^2)))</f>
        <v>67.818450648452441</v>
      </c>
      <c r="P1757" s="4">
        <f t="shared" ca="1" si="219"/>
        <v>12.558174769469222</v>
      </c>
    </row>
    <row r="1758" spans="1:16" x14ac:dyDescent="0.25">
      <c r="A1758" s="4">
        <f t="shared" ca="1" si="220"/>
        <v>-18.216504613529963</v>
      </c>
      <c r="B1758" s="4">
        <f t="shared" ca="1" si="221"/>
        <v>117.93555377642629</v>
      </c>
      <c r="C1758" s="4">
        <v>5007</v>
      </c>
      <c r="D1758" s="4">
        <f t="shared" ca="1" si="222"/>
        <v>1.2</v>
      </c>
      <c r="E1758" s="4">
        <v>0.55000000000000004</v>
      </c>
      <c r="F1758" s="4">
        <v>19.899999999999999</v>
      </c>
      <c r="G1758" s="4">
        <f t="shared" ca="1" si="216"/>
        <v>45.364313344089069</v>
      </c>
      <c r="H1758" s="4">
        <f t="shared" ca="1" si="223"/>
        <v>23.178016516560067</v>
      </c>
      <c r="I1758" s="4">
        <f ca="1">User_Model_Calcs!B1758-Sat_Data!$B$5</f>
        <v>7.9355537764262891</v>
      </c>
      <c r="J1758" s="4">
        <f ca="1">(Earth_Data!$B$1/SQRT(1-Earth_Data!$B$2^2*SIN(RADIANS(User_Model_Calcs!A1758))^2))*COS(RADIANS(User_Model_Calcs!A1758))</f>
        <v>6060.463388887074</v>
      </c>
      <c r="K1758" s="4">
        <f ca="1">((Earth_Data!$B$1*(1-Earth_Data!$B$2^2))/SQRT(1-Earth_Data!$B$2^2*SIN(RADIANS(User_Model_Calcs!A1758))^2))*SIN(RADIANS(User_Model_Calcs!A1758))</f>
        <v>-1981.1613558631418</v>
      </c>
      <c r="L1758" s="4">
        <f t="shared" ca="1" si="217"/>
        <v>-18.102533245892761</v>
      </c>
      <c r="M1758" s="4">
        <f t="shared" ca="1" si="218"/>
        <v>6376.0659348854042</v>
      </c>
      <c r="N1758" s="4">
        <f ca="1">SQRT(User_Model_Calcs!M1758^2+Sat_Data!$B$3^2-2*User_Model_Calcs!M1758*Sat_Data!$B$3*COS(RADIANS(L1758))*COS(RADIANS(I1758)))</f>
        <v>36225.605099694265</v>
      </c>
      <c r="O1758" s="4">
        <f ca="1">DEGREES(ACOS(((Earth_Data!$B$1+Sat_Data!$B$2)/User_Model_Calcs!N1758)*SQRT(1-COS(RADIANS(User_Model_Calcs!I1758))^2*COS(RADIANS(User_Model_Calcs!A1758))^2)))</f>
        <v>66.760573834128024</v>
      </c>
      <c r="P1758" s="4">
        <f t="shared" ca="1" si="219"/>
        <v>24.032374459207702</v>
      </c>
    </row>
    <row r="1759" spans="1:16" x14ac:dyDescent="0.25">
      <c r="A1759" s="4">
        <f t="shared" ca="1" si="220"/>
        <v>-29.789406806295474</v>
      </c>
      <c r="B1759" s="4">
        <f t="shared" ca="1" si="221"/>
        <v>132.65120063028243</v>
      </c>
      <c r="C1759" s="4">
        <v>5008</v>
      </c>
      <c r="D1759" s="4">
        <f t="shared" ca="1" si="222"/>
        <v>1.2</v>
      </c>
      <c r="E1759" s="4">
        <v>0.55000000000000004</v>
      </c>
      <c r="F1759" s="4">
        <v>19.899999999999999</v>
      </c>
      <c r="G1759" s="4">
        <f t="shared" ca="1" si="216"/>
        <v>45.364313344089069</v>
      </c>
      <c r="H1759" s="4">
        <f t="shared" ca="1" si="223"/>
        <v>21.54600547461429</v>
      </c>
      <c r="I1759" s="4">
        <f ca="1">User_Model_Calcs!B1759-Sat_Data!$B$5</f>
        <v>22.651200630282432</v>
      </c>
      <c r="J1759" s="4">
        <f ca="1">(Earth_Data!$B$1/SQRT(1-Earth_Data!$B$2^2*SIN(RADIANS(User_Model_Calcs!A1759))^2))*COS(RADIANS(User_Model_Calcs!A1759))</f>
        <v>5539.8943540626915</v>
      </c>
      <c r="K1759" s="4">
        <f ca="1">((Earth_Data!$B$1*(1-Earth_Data!$B$2^2))/SQRT(1-Earth_Data!$B$2^2*SIN(RADIANS(User_Model_Calcs!A1759))^2))*SIN(RADIANS(User_Model_Calcs!A1759))</f>
        <v>-3150.136602935057</v>
      </c>
      <c r="L1759" s="4">
        <f t="shared" ca="1" si="217"/>
        <v>-29.623753422304777</v>
      </c>
      <c r="M1759" s="4">
        <f t="shared" ca="1" si="218"/>
        <v>6372.8949521647464</v>
      </c>
      <c r="N1759" s="4">
        <f ca="1">SQRT(User_Model_Calcs!M1759^2+Sat_Data!$B$3^2-2*User_Model_Calcs!M1759*Sat_Data!$B$3*COS(RADIANS(L1759))*COS(RADIANS(I1759)))</f>
        <v>37246.38504749781</v>
      </c>
      <c r="O1759" s="4">
        <f ca="1">DEGREES(ACOS(((Earth_Data!$B$1+Sat_Data!$B$2)/User_Model_Calcs!N1759)*SQRT(1-COS(RADIANS(User_Model_Calcs!I1759))^2*COS(RADIANS(User_Model_Calcs!A1759))^2)))</f>
        <v>47.325348946754787</v>
      </c>
      <c r="P1759" s="4">
        <f t="shared" ca="1" si="219"/>
        <v>40.029266733916636</v>
      </c>
    </row>
    <row r="1760" spans="1:16" x14ac:dyDescent="0.25">
      <c r="A1760" s="4">
        <f t="shared" ca="1" si="220"/>
        <v>-27.002487374958598</v>
      </c>
      <c r="B1760" s="4">
        <f t="shared" ca="1" si="221"/>
        <v>136.64741375416745</v>
      </c>
      <c r="C1760" s="4">
        <v>5009</v>
      </c>
      <c r="D1760" s="4">
        <f t="shared" ca="1" si="222"/>
        <v>3</v>
      </c>
      <c r="E1760" s="4">
        <v>0.55000000000000004</v>
      </c>
      <c r="F1760" s="4">
        <v>19.899999999999999</v>
      </c>
      <c r="G1760" s="4">
        <f t="shared" ca="1" si="216"/>
        <v>53.323113517529826</v>
      </c>
      <c r="H1760" s="4">
        <f t="shared" ca="1" si="223"/>
        <v>14.012963958979173</v>
      </c>
      <c r="I1760" s="4">
        <f ca="1">User_Model_Calcs!B1760-Sat_Data!$B$5</f>
        <v>26.647413754167445</v>
      </c>
      <c r="J1760" s="4">
        <f ca="1">(Earth_Data!$B$1/SQRT(1-Earth_Data!$B$2^2*SIN(RADIANS(User_Model_Calcs!A1760))^2))*COS(RADIANS(User_Model_Calcs!A1760))</f>
        <v>5686.7639284851748</v>
      </c>
      <c r="K1760" s="4">
        <f ca="1">((Earth_Data!$B$1*(1-Earth_Data!$B$2^2))/SQRT(1-Earth_Data!$B$2^2*SIN(RADIANS(User_Model_Calcs!A1760))^2))*SIN(RADIANS(User_Model_Calcs!A1760))</f>
        <v>-2878.4621536619948</v>
      </c>
      <c r="L1760" s="4">
        <f t="shared" ca="1" si="217"/>
        <v>-26.847107305429049</v>
      </c>
      <c r="M1760" s="4">
        <f t="shared" ca="1" si="218"/>
        <v>6373.7609265161955</v>
      </c>
      <c r="N1760" s="4">
        <f ca="1">SQRT(User_Model_Calcs!M1760^2+Sat_Data!$B$3^2-2*User_Model_Calcs!M1760*Sat_Data!$B$3*COS(RADIANS(L1760))*COS(RADIANS(I1760)))</f>
        <v>37280.305980995858</v>
      </c>
      <c r="O1760" s="4">
        <f ca="1">DEGREES(ACOS(((Earth_Data!$B$1+Sat_Data!$B$2)/User_Model_Calcs!N1760)*SQRT(1-COS(RADIANS(User_Model_Calcs!I1760))^2*COS(RADIANS(User_Model_Calcs!A1760))^2)))</f>
        <v>46.83728351240449</v>
      </c>
      <c r="P1760" s="4">
        <f t="shared" ca="1" si="219"/>
        <v>47.861066943990558</v>
      </c>
    </row>
    <row r="1761" spans="1:16" x14ac:dyDescent="0.25">
      <c r="A1761" s="4">
        <f t="shared" ca="1" si="220"/>
        <v>-16.323176167308954</v>
      </c>
      <c r="B1761" s="4">
        <f t="shared" ca="1" si="221"/>
        <v>132.14530291137277</v>
      </c>
      <c r="C1761" s="4">
        <v>5010</v>
      </c>
      <c r="D1761" s="4">
        <f t="shared" ca="1" si="222"/>
        <v>3</v>
      </c>
      <c r="E1761" s="4">
        <v>0.55000000000000004</v>
      </c>
      <c r="F1761" s="4">
        <v>19.899999999999999</v>
      </c>
      <c r="G1761" s="4">
        <f t="shared" ca="1" si="216"/>
        <v>53.323113517529826</v>
      </c>
      <c r="H1761" s="4">
        <f t="shared" ca="1" si="223"/>
        <v>18.32897083594743</v>
      </c>
      <c r="I1761" s="4">
        <f ca="1">User_Model_Calcs!B1761-Sat_Data!$B$5</f>
        <v>22.145302911372767</v>
      </c>
      <c r="J1761" s="4">
        <f ca="1">(Earth_Data!$B$1/SQRT(1-Earth_Data!$B$2^2*SIN(RADIANS(User_Model_Calcs!A1761))^2))*COS(RADIANS(User_Model_Calcs!A1761))</f>
        <v>6122.6669993491951</v>
      </c>
      <c r="K1761" s="4">
        <f ca="1">((Earth_Data!$B$1*(1-Earth_Data!$B$2^2))/SQRT(1-Earth_Data!$B$2^2*SIN(RADIANS(User_Model_Calcs!A1761))^2))*SIN(RADIANS(User_Model_Calcs!A1761))</f>
        <v>-1781.0780316599853</v>
      </c>
      <c r="L1761" s="4">
        <f t="shared" ca="1" si="217"/>
        <v>-16.219663436390107</v>
      </c>
      <c r="M1761" s="4">
        <f t="shared" ca="1" si="218"/>
        <v>6376.4637644843151</v>
      </c>
      <c r="N1761" s="4">
        <f ca="1">SQRT(User_Model_Calcs!M1761^2+Sat_Data!$B$3^2-2*User_Model_Calcs!M1761*Sat_Data!$B$3*COS(RADIANS(L1761))*COS(RADIANS(I1761)))</f>
        <v>36609.398380200386</v>
      </c>
      <c r="O1761" s="4">
        <f ca="1">DEGREES(ACOS(((Earth_Data!$B$1+Sat_Data!$B$2)/User_Model_Calcs!N1761)*SQRT(1-COS(RADIANS(User_Model_Calcs!I1761))^2*COS(RADIANS(User_Model_Calcs!A1761))^2)))</f>
        <v>58.155361845532852</v>
      </c>
      <c r="P1761" s="4">
        <f t="shared" ca="1" si="219"/>
        <v>55.371512315273456</v>
      </c>
    </row>
    <row r="1762" spans="1:16" x14ac:dyDescent="0.25">
      <c r="A1762" s="4">
        <f t="shared" ca="1" si="220"/>
        <v>-11.2647953267135</v>
      </c>
      <c r="B1762" s="4">
        <f t="shared" ca="1" si="221"/>
        <v>123.32952075546144</v>
      </c>
      <c r="C1762" s="4">
        <v>5011</v>
      </c>
      <c r="D1762" s="4">
        <f t="shared" ca="1" si="222"/>
        <v>0.75</v>
      </c>
      <c r="E1762" s="4">
        <v>0.55000000000000004</v>
      </c>
      <c r="F1762" s="4">
        <v>19.899999999999999</v>
      </c>
      <c r="G1762" s="4">
        <f t="shared" ca="1" si="216"/>
        <v>41.281913690970576</v>
      </c>
      <c r="H1762" s="4">
        <f t="shared" ca="1" si="223"/>
        <v>23.360193907018623</v>
      </c>
      <c r="I1762" s="4">
        <f ca="1">User_Model_Calcs!B1762-Sat_Data!$B$5</f>
        <v>13.329520755461445</v>
      </c>
      <c r="J1762" s="4">
        <f ca="1">(Earth_Data!$B$1/SQRT(1-Earth_Data!$B$2^2*SIN(RADIANS(User_Model_Calcs!A1762))^2))*COS(RADIANS(User_Model_Calcs!A1762))</f>
        <v>6256.0634318630127</v>
      </c>
      <c r="K1762" s="4">
        <f ca="1">((Earth_Data!$B$1*(1-Earth_Data!$B$2^2))/SQRT(1-Earth_Data!$B$2^2*SIN(RADIANS(User_Model_Calcs!A1762))^2))*SIN(RADIANS(User_Model_Calcs!A1762))</f>
        <v>-1237.7459272962867</v>
      </c>
      <c r="L1762" s="4">
        <f t="shared" ca="1" si="217"/>
        <v>-11.191292665434549</v>
      </c>
      <c r="M1762" s="4">
        <f t="shared" ca="1" si="218"/>
        <v>6377.3305264845858</v>
      </c>
      <c r="N1762" s="4">
        <f ca="1">SQRT(User_Model_Calcs!M1762^2+Sat_Data!$B$3^2-2*User_Model_Calcs!M1762*Sat_Data!$B$3*COS(RADIANS(L1762))*COS(RADIANS(I1762)))</f>
        <v>36126.644100143261</v>
      </c>
      <c r="O1762" s="4">
        <f ca="1">DEGREES(ACOS(((Earth_Data!$B$1+Sat_Data!$B$2)/User_Model_Calcs!N1762)*SQRT(1-COS(RADIANS(User_Model_Calcs!I1762))^2*COS(RADIANS(User_Model_Calcs!A1762))^2)))</f>
        <v>69.589623850822022</v>
      </c>
      <c r="P1762" s="4">
        <f t="shared" ca="1" si="219"/>
        <v>50.495651771853751</v>
      </c>
    </row>
    <row r="1763" spans="1:16" x14ac:dyDescent="0.25">
      <c r="A1763" s="4">
        <f t="shared" ca="1" si="220"/>
        <v>-29.490836629169962</v>
      </c>
      <c r="B1763" s="4">
        <f t="shared" ca="1" si="221"/>
        <v>134.64735752659897</v>
      </c>
      <c r="C1763" s="4">
        <v>5012</v>
      </c>
      <c r="D1763" s="4">
        <f t="shared" ca="1" si="222"/>
        <v>3</v>
      </c>
      <c r="E1763" s="4">
        <v>0.55000000000000004</v>
      </c>
      <c r="F1763" s="4">
        <v>19.899999999999999</v>
      </c>
      <c r="G1763" s="4">
        <f t="shared" ca="1" si="216"/>
        <v>53.323113517529826</v>
      </c>
      <c r="H1763" s="4">
        <f t="shared" ca="1" si="223"/>
        <v>22.497084790034251</v>
      </c>
      <c r="I1763" s="4">
        <f ca="1">User_Model_Calcs!B1763-Sat_Data!$B$5</f>
        <v>24.647357526598967</v>
      </c>
      <c r="J1763" s="4">
        <f ca="1">(Earth_Data!$B$1/SQRT(1-Earth_Data!$B$2^2*SIN(RADIANS(User_Model_Calcs!A1763))^2))*COS(RADIANS(User_Model_Calcs!A1763))</f>
        <v>5556.2617074759501</v>
      </c>
      <c r="K1763" s="4">
        <f ca="1">((Earth_Data!$B$1*(1-Earth_Data!$B$2^2))/SQRT(1-Earth_Data!$B$2^2*SIN(RADIANS(User_Model_Calcs!A1763))^2))*SIN(RADIANS(User_Model_Calcs!A1763))</f>
        <v>-3121.3717707566757</v>
      </c>
      <c r="L1763" s="4">
        <f t="shared" ca="1" si="217"/>
        <v>-29.326210923693683</v>
      </c>
      <c r="M1763" s="4">
        <f t="shared" ca="1" si="218"/>
        <v>6372.9903415304361</v>
      </c>
      <c r="N1763" s="4">
        <f ca="1">SQRT(User_Model_Calcs!M1763^2+Sat_Data!$B$3^2-2*User_Model_Calcs!M1763*Sat_Data!$B$3*COS(RADIANS(L1763))*COS(RADIANS(I1763)))</f>
        <v>37317.134094042369</v>
      </c>
      <c r="O1763" s="4">
        <f ca="1">DEGREES(ACOS(((Earth_Data!$B$1+Sat_Data!$B$2)/User_Model_Calcs!N1763)*SQRT(1-COS(RADIANS(User_Model_Calcs!I1763))^2*COS(RADIANS(User_Model_Calcs!A1763))^2)))</f>
        <v>46.283377301148931</v>
      </c>
      <c r="P1763" s="4">
        <f t="shared" ca="1" si="219"/>
        <v>42.985886138204727</v>
      </c>
    </row>
    <row r="1764" spans="1:16" x14ac:dyDescent="0.25">
      <c r="A1764" s="4">
        <f t="shared" ca="1" si="220"/>
        <v>-43.247774416738757</v>
      </c>
      <c r="B1764" s="4">
        <f t="shared" ca="1" si="221"/>
        <v>130.5670452120423</v>
      </c>
      <c r="C1764" s="4">
        <v>5013</v>
      </c>
      <c r="D1764" s="4">
        <f t="shared" ca="1" si="222"/>
        <v>0.75</v>
      </c>
      <c r="E1764" s="4">
        <v>0.55000000000000004</v>
      </c>
      <c r="F1764" s="4">
        <v>19.899999999999999</v>
      </c>
      <c r="G1764" s="4">
        <f t="shared" ca="1" si="216"/>
        <v>41.281913690970576</v>
      </c>
      <c r="H1764" s="4">
        <f t="shared" ca="1" si="223"/>
        <v>16.574746930072141</v>
      </c>
      <c r="I1764" s="4">
        <f ca="1">User_Model_Calcs!B1764-Sat_Data!$B$5</f>
        <v>20.567045212042302</v>
      </c>
      <c r="J1764" s="4">
        <f ca="1">(Earth_Data!$B$1/SQRT(1-Earth_Data!$B$2^2*SIN(RADIANS(User_Model_Calcs!A1764))^2))*COS(RADIANS(User_Model_Calcs!A1764))</f>
        <v>4653.1391199644841</v>
      </c>
      <c r="K1764" s="4">
        <f ca="1">((Earth_Data!$B$1*(1-Earth_Data!$B$2^2))/SQRT(1-Earth_Data!$B$2^2*SIN(RADIANS(User_Model_Calcs!A1764))^2))*SIN(RADIANS(User_Model_Calcs!A1764))</f>
        <v>-4347.5943393719463</v>
      </c>
      <c r="L1764" s="4">
        <f t="shared" ca="1" si="217"/>
        <v>-43.055746629169604</v>
      </c>
      <c r="M1764" s="4">
        <f t="shared" ca="1" si="218"/>
        <v>6368.1457434235008</v>
      </c>
      <c r="N1764" s="4">
        <f ca="1">SQRT(User_Model_Calcs!M1764^2+Sat_Data!$B$3^2-2*User_Model_Calcs!M1764*Sat_Data!$B$3*COS(RADIANS(L1764))*COS(RADIANS(I1764)))</f>
        <v>38091.824494854132</v>
      </c>
      <c r="O1764" s="4">
        <f ca="1">DEGREES(ACOS(((Earth_Data!$B$1+Sat_Data!$B$2)/User_Model_Calcs!N1764)*SQRT(1-COS(RADIANS(User_Model_Calcs!I1764))^2*COS(RADIANS(User_Model_Calcs!A1764))^2)))</f>
        <v>35.946097358053152</v>
      </c>
      <c r="P1764" s="4">
        <f t="shared" ca="1" si="219"/>
        <v>28.706932775563789</v>
      </c>
    </row>
    <row r="1765" spans="1:16" x14ac:dyDescent="0.25">
      <c r="A1765" s="4">
        <f t="shared" ca="1" si="220"/>
        <v>-22.024930431595067</v>
      </c>
      <c r="B1765" s="4">
        <f t="shared" ca="1" si="221"/>
        <v>126.01771480368251</v>
      </c>
      <c r="C1765" s="4">
        <v>5014</v>
      </c>
      <c r="D1765" s="4">
        <f t="shared" ca="1" si="222"/>
        <v>0.75</v>
      </c>
      <c r="E1765" s="4">
        <v>0.55000000000000004</v>
      </c>
      <c r="F1765" s="4">
        <v>19.899999999999999</v>
      </c>
      <c r="G1765" s="4">
        <f t="shared" ca="1" si="216"/>
        <v>41.281913690970576</v>
      </c>
      <c r="H1765" s="4">
        <f t="shared" ca="1" si="223"/>
        <v>22.077170638402873</v>
      </c>
      <c r="I1765" s="4">
        <f ca="1">User_Model_Calcs!B1765-Sat_Data!$B$5</f>
        <v>16.017714803682509</v>
      </c>
      <c r="J1765" s="4">
        <f ca="1">(Earth_Data!$B$1/SQRT(1-Earth_Data!$B$2^2*SIN(RADIANS(User_Model_Calcs!A1765))^2))*COS(RADIANS(User_Model_Calcs!A1765))</f>
        <v>5915.4535004051231</v>
      </c>
      <c r="K1765" s="4">
        <f ca="1">((Earth_Data!$B$1*(1-Earth_Data!$B$2^2))/SQRT(1-Earth_Data!$B$2^2*SIN(RADIANS(User_Model_Calcs!A1765))^2))*SIN(RADIANS(User_Model_Calcs!A1765))</f>
        <v>-2376.9730380812948</v>
      </c>
      <c r="L1765" s="4">
        <f t="shared" ca="1" si="217"/>
        <v>-21.8914608904877</v>
      </c>
      <c r="M1765" s="4">
        <f t="shared" ca="1" si="218"/>
        <v>6375.1541894467655</v>
      </c>
      <c r="N1765" s="4">
        <f ca="1">SQRT(User_Model_Calcs!M1765^2+Sat_Data!$B$3^2-2*User_Model_Calcs!M1765*Sat_Data!$B$3*COS(RADIANS(L1765))*COS(RADIANS(I1765)))</f>
        <v>36592.13064549597</v>
      </c>
      <c r="O1765" s="4">
        <f ca="1">DEGREES(ACOS(((Earth_Data!$B$1+Sat_Data!$B$2)/User_Model_Calcs!N1765)*SQRT(1-COS(RADIANS(User_Model_Calcs!I1765))^2*COS(RADIANS(User_Model_Calcs!A1765))^2)))</f>
        <v>58.461798293036829</v>
      </c>
      <c r="P1765" s="4">
        <f t="shared" ca="1" si="219"/>
        <v>37.435006846103711</v>
      </c>
    </row>
    <row r="1766" spans="1:16" x14ac:dyDescent="0.25">
      <c r="A1766" s="4">
        <f t="shared" ca="1" si="220"/>
        <v>-37.607839835241784</v>
      </c>
      <c r="B1766" s="4">
        <f t="shared" ca="1" si="221"/>
        <v>138.85974110395222</v>
      </c>
      <c r="C1766" s="4">
        <v>5015</v>
      </c>
      <c r="D1766" s="4">
        <f t="shared" ca="1" si="222"/>
        <v>1.2</v>
      </c>
      <c r="E1766" s="4">
        <v>0.55000000000000004</v>
      </c>
      <c r="F1766" s="4">
        <v>19.899999999999999</v>
      </c>
      <c r="G1766" s="4">
        <f t="shared" ca="1" si="216"/>
        <v>45.364313344089069</v>
      </c>
      <c r="H1766" s="4">
        <f t="shared" ca="1" si="223"/>
        <v>15.700730447908903</v>
      </c>
      <c r="I1766" s="4">
        <f ca="1">User_Model_Calcs!B1766-Sat_Data!$B$5</f>
        <v>28.859741103952217</v>
      </c>
      <c r="J1766" s="4">
        <f ca="1">(Earth_Data!$B$1/SQRT(1-Earth_Data!$B$2^2*SIN(RADIANS(User_Model_Calcs!A1766))^2))*COS(RADIANS(User_Model_Calcs!A1766))</f>
        <v>5059.1120988546791</v>
      </c>
      <c r="K1766" s="4">
        <f ca="1">((Earth_Data!$B$1*(1-Earth_Data!$B$2^2))/SQRT(1-Earth_Data!$B$2^2*SIN(RADIANS(User_Model_Calcs!A1766))^2))*SIN(RADIANS(User_Model_Calcs!A1766))</f>
        <v>-3871.0542299261438</v>
      </c>
      <c r="L1766" s="4">
        <f t="shared" ca="1" si="217"/>
        <v>-37.421942704574064</v>
      </c>
      <c r="M1766" s="4">
        <f t="shared" ca="1" si="218"/>
        <v>6370.2178989267613</v>
      </c>
      <c r="N1766" s="4">
        <f ca="1">SQRT(User_Model_Calcs!M1766^2+Sat_Data!$B$3^2-2*User_Model_Calcs!M1766*Sat_Data!$B$3*COS(RADIANS(L1766))*COS(RADIANS(I1766)))</f>
        <v>38009.912836225492</v>
      </c>
      <c r="O1766" s="4">
        <f ca="1">DEGREES(ACOS(((Earth_Data!$B$1+Sat_Data!$B$2)/User_Model_Calcs!N1766)*SQRT(1-COS(RADIANS(User_Model_Calcs!I1766))^2*COS(RADIANS(User_Model_Calcs!A1766))^2)))</f>
        <v>36.978736739953916</v>
      </c>
      <c r="P1766" s="4">
        <f t="shared" ca="1" si="219"/>
        <v>42.084842803358036</v>
      </c>
    </row>
    <row r="1767" spans="1:16" x14ac:dyDescent="0.25">
      <c r="A1767" s="4">
        <f t="shared" ca="1" si="220"/>
        <v>-30.034205119235487</v>
      </c>
      <c r="B1767" s="4">
        <f t="shared" ca="1" si="221"/>
        <v>147.28010175666032</v>
      </c>
      <c r="C1767" s="4">
        <v>5016</v>
      </c>
      <c r="D1767" s="4">
        <f t="shared" ca="1" si="222"/>
        <v>1.2</v>
      </c>
      <c r="E1767" s="4">
        <v>0.55000000000000004</v>
      </c>
      <c r="F1767" s="4">
        <v>19.899999999999999</v>
      </c>
      <c r="G1767" s="4">
        <f t="shared" ca="1" si="216"/>
        <v>45.364313344089069</v>
      </c>
      <c r="H1767" s="4">
        <f t="shared" ca="1" si="223"/>
        <v>16.520022373313832</v>
      </c>
      <c r="I1767" s="4">
        <f ca="1">User_Model_Calcs!B1767-Sat_Data!$B$5</f>
        <v>37.280101756660315</v>
      </c>
      <c r="J1767" s="4">
        <f ca="1">(Earth_Data!$B$1/SQRT(1-Earth_Data!$B$2^2*SIN(RADIANS(User_Model_Calcs!A1767))^2))*COS(RADIANS(User_Model_Calcs!A1767))</f>
        <v>5526.36248495777</v>
      </c>
      <c r="K1767" s="4">
        <f ca="1">((Earth_Data!$B$1*(1-Earth_Data!$B$2^2))/SQRT(1-Earth_Data!$B$2^2*SIN(RADIANS(User_Model_Calcs!A1767))^2))*SIN(RADIANS(User_Model_Calcs!A1767))</f>
        <v>-3173.6580269618221</v>
      </c>
      <c r="L1767" s="4">
        <f t="shared" ca="1" si="217"/>
        <v>-29.867722489969779</v>
      </c>
      <c r="M1767" s="4">
        <f t="shared" ca="1" si="218"/>
        <v>6372.816299505881</v>
      </c>
      <c r="N1767" s="4">
        <f ca="1">SQRT(User_Model_Calcs!M1767^2+Sat_Data!$B$3^2-2*User_Model_Calcs!M1767*Sat_Data!$B$3*COS(RADIANS(L1767))*COS(RADIANS(I1767)))</f>
        <v>38047.549298615348</v>
      </c>
      <c r="O1767" s="4">
        <f ca="1">DEGREES(ACOS(((Earth_Data!$B$1+Sat_Data!$B$2)/User_Model_Calcs!N1767)*SQRT(1-COS(RADIANS(User_Model_Calcs!I1767))^2*COS(RADIANS(User_Model_Calcs!A1767))^2)))</f>
        <v>36.549658613068814</v>
      </c>
      <c r="P1767" s="4">
        <f t="shared" ca="1" si="219"/>
        <v>56.675242654047501</v>
      </c>
    </row>
    <row r="1768" spans="1:16" x14ac:dyDescent="0.25">
      <c r="A1768" s="4">
        <f t="shared" ca="1" si="220"/>
        <v>-42.640090426879439</v>
      </c>
      <c r="B1768" s="4">
        <f t="shared" ca="1" si="221"/>
        <v>138.4802481749133</v>
      </c>
      <c r="C1768" s="4">
        <v>5017</v>
      </c>
      <c r="D1768" s="4">
        <f t="shared" ca="1" si="222"/>
        <v>1.2</v>
      </c>
      <c r="E1768" s="4">
        <v>0.55000000000000004</v>
      </c>
      <c r="F1768" s="4">
        <v>19.899999999999999</v>
      </c>
      <c r="G1768" s="4">
        <f t="shared" ca="1" si="216"/>
        <v>45.364313344089069</v>
      </c>
      <c r="H1768" s="4">
        <f t="shared" ca="1" si="223"/>
        <v>23.231138990312246</v>
      </c>
      <c r="I1768" s="4">
        <f ca="1">User_Model_Calcs!B1768-Sat_Data!$B$5</f>
        <v>28.480248174913299</v>
      </c>
      <c r="J1768" s="4">
        <f ca="1">(Earth_Data!$B$1/SQRT(1-Earth_Data!$B$2^2*SIN(RADIANS(User_Model_Calcs!A1768))^2))*COS(RADIANS(User_Model_Calcs!A1768))</f>
        <v>4699.1313564382726</v>
      </c>
      <c r="K1768" s="4">
        <f ca="1">((Earth_Data!$B$1*(1-Earth_Data!$B$2^2))/SQRT(1-Earth_Data!$B$2^2*SIN(RADIANS(User_Model_Calcs!A1768))^2))*SIN(RADIANS(User_Model_Calcs!A1768))</f>
        <v>-4298.1768492381279</v>
      </c>
      <c r="L1768" s="4">
        <f t="shared" ca="1" si="217"/>
        <v>-42.448368891938735</v>
      </c>
      <c r="M1768" s="4">
        <f t="shared" ca="1" si="218"/>
        <v>6368.3718274287348</v>
      </c>
      <c r="N1768" s="4">
        <f ca="1">SQRT(User_Model_Calcs!M1768^2+Sat_Data!$B$3^2-2*User_Model_Calcs!M1768*Sat_Data!$B$3*COS(RADIANS(L1768))*COS(RADIANS(I1768)))</f>
        <v>38341.324131138528</v>
      </c>
      <c r="O1768" s="4">
        <f ca="1">DEGREES(ACOS(((Earth_Data!$B$1+Sat_Data!$B$2)/User_Model_Calcs!N1768)*SQRT(1-COS(RADIANS(User_Model_Calcs!I1768))^2*COS(RADIANS(User_Model_Calcs!A1768))^2)))</f>
        <v>32.977155370704146</v>
      </c>
      <c r="P1768" s="4">
        <f t="shared" ca="1" si="219"/>
        <v>38.690571605456704</v>
      </c>
    </row>
    <row r="1769" spans="1:16" x14ac:dyDescent="0.25">
      <c r="A1769" s="4">
        <f t="shared" ca="1" si="220"/>
        <v>-43.85648187865435</v>
      </c>
      <c r="B1769" s="4">
        <f t="shared" ca="1" si="221"/>
        <v>127.83086516811755</v>
      </c>
      <c r="C1769" s="4">
        <v>5018</v>
      </c>
      <c r="D1769" s="4">
        <f t="shared" ca="1" si="222"/>
        <v>1.2</v>
      </c>
      <c r="E1769" s="4">
        <v>0.55000000000000004</v>
      </c>
      <c r="F1769" s="4">
        <v>19.899999999999999</v>
      </c>
      <c r="G1769" s="4">
        <f t="shared" ca="1" si="216"/>
        <v>45.364313344089069</v>
      </c>
      <c r="H1769" s="4">
        <f t="shared" ca="1" si="223"/>
        <v>15.512936169053113</v>
      </c>
      <c r="I1769" s="4">
        <f ca="1">User_Model_Calcs!B1769-Sat_Data!$B$5</f>
        <v>17.830865168117555</v>
      </c>
      <c r="J1769" s="4">
        <f ca="1">(Earth_Data!$B$1/SQRT(1-Earth_Data!$B$2^2*SIN(RADIANS(User_Model_Calcs!A1769))^2))*COS(RADIANS(User_Model_Calcs!A1769))</f>
        <v>4606.5416047330573</v>
      </c>
      <c r="K1769" s="4">
        <f ca="1">((Earth_Data!$B$1*(1-Earth_Data!$B$2^2))/SQRT(1-Earth_Data!$B$2^2*SIN(RADIANS(User_Model_Calcs!A1769))^2))*SIN(RADIANS(User_Model_Calcs!A1769))</f>
        <v>-4396.6084790170189</v>
      </c>
      <c r="L1769" s="4">
        <f t="shared" ca="1" si="217"/>
        <v>-43.664233886087331</v>
      </c>
      <c r="M1769" s="4">
        <f t="shared" ca="1" si="218"/>
        <v>6367.918943728866</v>
      </c>
      <c r="N1769" s="4">
        <f ca="1">SQRT(User_Model_Calcs!M1769^2+Sat_Data!$B$3^2-2*User_Model_Calcs!M1769*Sat_Data!$B$3*COS(RADIANS(L1769))*COS(RADIANS(I1769)))</f>
        <v>38059.995886879515</v>
      </c>
      <c r="O1769" s="4">
        <f ca="1">DEGREES(ACOS(((Earth_Data!$B$1+Sat_Data!$B$2)/User_Model_Calcs!N1769)*SQRT(1-COS(RADIANS(User_Model_Calcs!I1769))^2*COS(RADIANS(User_Model_Calcs!A1769))^2)))</f>
        <v>36.331641567074861</v>
      </c>
      <c r="P1769" s="4">
        <f t="shared" ca="1" si="219"/>
        <v>24.903192743262576</v>
      </c>
    </row>
    <row r="1770" spans="1:16" x14ac:dyDescent="0.25">
      <c r="A1770" s="4">
        <f t="shared" ca="1" si="220"/>
        <v>-22.971155405490016</v>
      </c>
      <c r="B1770" s="4">
        <f t="shared" ca="1" si="221"/>
        <v>106.70947910694257</v>
      </c>
      <c r="C1770" s="4">
        <v>5019</v>
      </c>
      <c r="D1770" s="4">
        <f t="shared" ca="1" si="222"/>
        <v>3</v>
      </c>
      <c r="E1770" s="4">
        <v>0.55000000000000004</v>
      </c>
      <c r="F1770" s="4">
        <v>19.899999999999999</v>
      </c>
      <c r="G1770" s="4">
        <f t="shared" ca="1" si="216"/>
        <v>53.323113517529826</v>
      </c>
      <c r="H1770" s="4">
        <f t="shared" ca="1" si="223"/>
        <v>21.992389714764265</v>
      </c>
      <c r="I1770" s="4">
        <f ca="1">User_Model_Calcs!B1770-Sat_Data!$B$5</f>
        <v>-3.2905208930574332</v>
      </c>
      <c r="J1770" s="4">
        <f ca="1">(Earth_Data!$B$1/SQRT(1-Earth_Data!$B$2^2*SIN(RADIANS(User_Model_Calcs!A1770))^2))*COS(RADIANS(User_Model_Calcs!A1770))</f>
        <v>5875.3588269931151</v>
      </c>
      <c r="K1770" s="4">
        <f ca="1">((Earth_Data!$B$1*(1-Earth_Data!$B$2^2))/SQRT(1-Earth_Data!$B$2^2*SIN(RADIANS(User_Model_Calcs!A1770))^2))*SIN(RADIANS(User_Model_Calcs!A1770))</f>
        <v>-2473.7794507180779</v>
      </c>
      <c r="L1770" s="4">
        <f t="shared" ca="1" si="217"/>
        <v>-22.833191593311852</v>
      </c>
      <c r="M1770" s="4">
        <f t="shared" ca="1" si="218"/>
        <v>6374.9059692454248</v>
      </c>
      <c r="N1770" s="4">
        <f ca="1">SQRT(User_Model_Calcs!M1770^2+Sat_Data!$B$3^2-2*User_Model_Calcs!M1770*Sat_Data!$B$3*COS(RADIANS(L1770))*COS(RADIANS(I1770)))</f>
        <v>36384.228366009949</v>
      </c>
      <c r="O1770" s="4">
        <f ca="1">DEGREES(ACOS(((Earth_Data!$B$1+Sat_Data!$B$2)/User_Model_Calcs!N1770)*SQRT(1-COS(RADIANS(User_Model_Calcs!I1770))^2*COS(RADIANS(User_Model_Calcs!A1770))^2)))</f>
        <v>62.845445610265763</v>
      </c>
      <c r="P1770" s="4">
        <f t="shared" ca="1" si="219"/>
        <v>8.3804489825590256</v>
      </c>
    </row>
    <row r="1771" spans="1:16" x14ac:dyDescent="0.25">
      <c r="A1771" s="4">
        <f t="shared" ca="1" si="220"/>
        <v>-33.287676923318415</v>
      </c>
      <c r="B1771" s="4">
        <f t="shared" ca="1" si="221"/>
        <v>133.95004696233232</v>
      </c>
      <c r="C1771" s="4">
        <v>5020</v>
      </c>
      <c r="D1771" s="4">
        <f t="shared" ca="1" si="222"/>
        <v>1.2</v>
      </c>
      <c r="E1771" s="4">
        <v>0.55000000000000004</v>
      </c>
      <c r="F1771" s="4">
        <v>19.899999999999999</v>
      </c>
      <c r="G1771" s="4">
        <f t="shared" ca="1" si="216"/>
        <v>45.364313344089069</v>
      </c>
      <c r="H1771" s="4">
        <f t="shared" ca="1" si="223"/>
        <v>17.14116718991022</v>
      </c>
      <c r="I1771" s="4">
        <f ca="1">User_Model_Calcs!B1771-Sat_Data!$B$5</f>
        <v>23.950046962332323</v>
      </c>
      <c r="J1771" s="4">
        <f ca="1">(Earth_Data!$B$1/SQRT(1-Earth_Data!$B$2^2*SIN(RADIANS(User_Model_Calcs!A1771))^2))*COS(RADIANS(User_Model_Calcs!A1771))</f>
        <v>5337.0333804574384</v>
      </c>
      <c r="K1771" s="4">
        <f ca="1">((Earth_Data!$B$1*(1-Earth_Data!$B$2^2))/SQRT(1-Earth_Data!$B$2^2*SIN(RADIANS(User_Model_Calcs!A1771))^2))*SIN(RADIANS(User_Model_Calcs!A1771))</f>
        <v>-3480.6742590792282</v>
      </c>
      <c r="L1771" s="4">
        <f t="shared" ca="1" si="217"/>
        <v>-33.111344335213538</v>
      </c>
      <c r="M1771" s="4">
        <f t="shared" ca="1" si="218"/>
        <v>6371.7359174665808</v>
      </c>
      <c r="N1771" s="4">
        <f ca="1">SQRT(User_Model_Calcs!M1771^2+Sat_Data!$B$3^2-2*User_Model_Calcs!M1771*Sat_Data!$B$3*COS(RADIANS(L1771))*COS(RADIANS(I1771)))</f>
        <v>37511.350435521352</v>
      </c>
      <c r="O1771" s="4">
        <f ca="1">DEGREES(ACOS(((Earth_Data!$B$1+Sat_Data!$B$2)/User_Model_Calcs!N1771)*SQRT(1-COS(RADIANS(User_Model_Calcs!I1771))^2*COS(RADIANS(User_Model_Calcs!A1771))^2)))</f>
        <v>43.505299931292107</v>
      </c>
      <c r="P1771" s="4">
        <f t="shared" ca="1" si="219"/>
        <v>38.983609035973089</v>
      </c>
    </row>
    <row r="1772" spans="1:16" x14ac:dyDescent="0.25">
      <c r="A1772" s="4">
        <f t="shared" ca="1" si="220"/>
        <v>-33.935021449827609</v>
      </c>
      <c r="B1772" s="4">
        <f t="shared" ca="1" si="221"/>
        <v>112.86193509182789</v>
      </c>
      <c r="C1772" s="4">
        <v>5021</v>
      </c>
      <c r="D1772" s="4">
        <f t="shared" ca="1" si="222"/>
        <v>0.75</v>
      </c>
      <c r="E1772" s="4">
        <v>0.55000000000000004</v>
      </c>
      <c r="F1772" s="4">
        <v>19.899999999999999</v>
      </c>
      <c r="G1772" s="4">
        <f t="shared" ca="1" si="216"/>
        <v>41.281913690970576</v>
      </c>
      <c r="H1772" s="4">
        <f t="shared" ca="1" si="223"/>
        <v>23.100320964913958</v>
      </c>
      <c r="I1772" s="4">
        <f ca="1">User_Model_Calcs!B1772-Sat_Data!$B$5</f>
        <v>2.8619350918278883</v>
      </c>
      <c r="J1772" s="4">
        <f ca="1">(Earth_Data!$B$1/SQRT(1-Earth_Data!$B$2^2*SIN(RADIANS(User_Model_Calcs!A1772))^2))*COS(RADIANS(User_Model_Calcs!A1772))</f>
        <v>5297.2879510007233</v>
      </c>
      <c r="K1772" s="4">
        <f ca="1">((Earth_Data!$B$1*(1-Earth_Data!$B$2^2))/SQRT(1-Earth_Data!$B$2^2*SIN(RADIANS(User_Model_Calcs!A1772))^2))*SIN(RADIANS(User_Model_Calcs!A1772))</f>
        <v>-3540.4702266166241</v>
      </c>
      <c r="L1772" s="4">
        <f t="shared" ca="1" si="217"/>
        <v>-33.756995306980521</v>
      </c>
      <c r="M1772" s="4">
        <f t="shared" ca="1" si="218"/>
        <v>6371.513875161555</v>
      </c>
      <c r="N1772" s="4">
        <f ca="1">SQRT(User_Model_Calcs!M1772^2+Sat_Data!$B$3^2-2*User_Model_Calcs!M1772*Sat_Data!$B$3*COS(RADIANS(L1772))*COS(RADIANS(I1772)))</f>
        <v>37043.985619451407</v>
      </c>
      <c r="O1772" s="4">
        <f ca="1">DEGREES(ACOS(((Earth_Data!$B$1+Sat_Data!$B$2)/User_Model_Calcs!N1772)*SQRT(1-COS(RADIANS(User_Model_Calcs!I1772))^2*COS(RADIANS(User_Model_Calcs!A1772))^2)))</f>
        <v>50.419627798059629</v>
      </c>
      <c r="P1772" s="4">
        <f t="shared" ca="1" si="219"/>
        <v>5.1172157946965537</v>
      </c>
    </row>
    <row r="1773" spans="1:16" x14ac:dyDescent="0.25">
      <c r="A1773" s="4">
        <f t="shared" ca="1" si="220"/>
        <v>-30.56303202954313</v>
      </c>
      <c r="B1773" s="4">
        <f t="shared" ca="1" si="221"/>
        <v>145.20825822973984</v>
      </c>
      <c r="C1773" s="4">
        <v>5022</v>
      </c>
      <c r="D1773" s="4">
        <f t="shared" ca="1" si="222"/>
        <v>0.75</v>
      </c>
      <c r="E1773" s="4">
        <v>0.55000000000000004</v>
      </c>
      <c r="F1773" s="4">
        <v>19.899999999999999</v>
      </c>
      <c r="G1773" s="4">
        <f t="shared" ca="1" si="216"/>
        <v>41.281913690970576</v>
      </c>
      <c r="H1773" s="4">
        <f t="shared" ca="1" si="223"/>
        <v>19.946096088225776</v>
      </c>
      <c r="I1773" s="4">
        <f ca="1">User_Model_Calcs!B1773-Sat_Data!$B$5</f>
        <v>35.20825822973984</v>
      </c>
      <c r="J1773" s="4">
        <f ca="1">(Earth_Data!$B$1/SQRT(1-Earth_Data!$B$2^2*SIN(RADIANS(User_Model_Calcs!A1773))^2))*COS(RADIANS(User_Model_Calcs!A1773))</f>
        <v>5496.7861532478646</v>
      </c>
      <c r="K1773" s="4">
        <f ca="1">((Earth_Data!$B$1*(1-Earth_Data!$B$2^2))/SQRT(1-Earth_Data!$B$2^2*SIN(RADIANS(User_Model_Calcs!A1773))^2))*SIN(RADIANS(User_Model_Calcs!A1773))</f>
        <v>-3224.2746469535186</v>
      </c>
      <c r="L1773" s="4">
        <f t="shared" ca="1" si="217"/>
        <v>-30.39479938409707</v>
      </c>
      <c r="M1773" s="4">
        <f t="shared" ca="1" si="218"/>
        <v>6372.6450562952823</v>
      </c>
      <c r="N1773" s="4">
        <f ca="1">SQRT(User_Model_Calcs!M1773^2+Sat_Data!$B$3^2-2*User_Model_Calcs!M1773*Sat_Data!$B$3*COS(RADIANS(L1773))*COS(RADIANS(I1773)))</f>
        <v>37943.23329728168</v>
      </c>
      <c r="O1773" s="4">
        <f ca="1">DEGREES(ACOS(((Earth_Data!$B$1+Sat_Data!$B$2)/User_Model_Calcs!N1773)*SQRT(1-COS(RADIANS(User_Model_Calcs!I1773))^2*COS(RADIANS(User_Model_Calcs!A1773))^2)))</f>
        <v>37.842282985425634</v>
      </c>
      <c r="P1773" s="4">
        <f t="shared" ca="1" si="219"/>
        <v>54.223318077913163</v>
      </c>
    </row>
    <row r="1774" spans="1:16" x14ac:dyDescent="0.25">
      <c r="A1774" s="4">
        <f t="shared" ca="1" si="220"/>
        <v>-24.760225228776285</v>
      </c>
      <c r="B1774" s="4">
        <f t="shared" ca="1" si="221"/>
        <v>141.15482842604621</v>
      </c>
      <c r="C1774" s="4">
        <v>5023</v>
      </c>
      <c r="D1774" s="4">
        <f t="shared" ca="1" si="222"/>
        <v>0.75</v>
      </c>
      <c r="E1774" s="4">
        <v>0.55000000000000004</v>
      </c>
      <c r="F1774" s="4">
        <v>19.899999999999999</v>
      </c>
      <c r="G1774" s="4">
        <f t="shared" ca="1" si="216"/>
        <v>41.281913690970576</v>
      </c>
      <c r="H1774" s="4">
        <f t="shared" ca="1" si="223"/>
        <v>15.201970409378749</v>
      </c>
      <c r="I1774" s="4">
        <f ca="1">User_Model_Calcs!B1774-Sat_Data!$B$5</f>
        <v>31.154828426046208</v>
      </c>
      <c r="J1774" s="4">
        <f ca="1">(Earth_Data!$B$1/SQRT(1-Earth_Data!$B$2^2*SIN(RADIANS(User_Model_Calcs!A1774))^2))*COS(RADIANS(User_Model_Calcs!A1774))</f>
        <v>5795.1912975107653</v>
      </c>
      <c r="K1774" s="4">
        <f ca="1">((Earth_Data!$B$1*(1-Earth_Data!$B$2^2))/SQRT(1-Earth_Data!$B$2^2*SIN(RADIANS(User_Model_Calcs!A1774))^2))*SIN(RADIANS(User_Model_Calcs!A1774))</f>
        <v>-2654.9803317018241</v>
      </c>
      <c r="L1774" s="4">
        <f t="shared" ca="1" si="217"/>
        <v>-24.614176158586481</v>
      </c>
      <c r="M1774" s="4">
        <f t="shared" ca="1" si="218"/>
        <v>6374.4146975599288</v>
      </c>
      <c r="N1774" s="4">
        <f ca="1">SQRT(User_Model_Calcs!M1774^2+Sat_Data!$B$3^2-2*User_Model_Calcs!M1774*Sat_Data!$B$3*COS(RADIANS(L1774))*COS(RADIANS(I1774)))</f>
        <v>37419.689505336981</v>
      </c>
      <c r="O1774" s="4">
        <f ca="1">DEGREES(ACOS(((Earth_Data!$B$1+Sat_Data!$B$2)/User_Model_Calcs!N1774)*SQRT(1-COS(RADIANS(User_Model_Calcs!I1774))^2*COS(RADIANS(User_Model_Calcs!A1774))^2)))</f>
        <v>44.832077710926718</v>
      </c>
      <c r="P1774" s="4">
        <f t="shared" ca="1" si="219"/>
        <v>55.286206548146225</v>
      </c>
    </row>
    <row r="1775" spans="1:16" x14ac:dyDescent="0.25">
      <c r="A1775" s="4">
        <f t="shared" ca="1" si="220"/>
        <v>-20.312914857828897</v>
      </c>
      <c r="B1775" s="4">
        <f t="shared" ca="1" si="221"/>
        <v>118.46708020371675</v>
      </c>
      <c r="C1775" s="4">
        <v>5024</v>
      </c>
      <c r="D1775" s="4">
        <f t="shared" ca="1" si="222"/>
        <v>0.75</v>
      </c>
      <c r="E1775" s="4">
        <v>0.55000000000000004</v>
      </c>
      <c r="F1775" s="4">
        <v>19.899999999999999</v>
      </c>
      <c r="G1775" s="4">
        <f t="shared" ca="1" si="216"/>
        <v>41.281913690970576</v>
      </c>
      <c r="H1775" s="4">
        <f t="shared" ca="1" si="223"/>
        <v>18.663143809290411</v>
      </c>
      <c r="I1775" s="4">
        <f ca="1">User_Model_Calcs!B1775-Sat_Data!$B$5</f>
        <v>8.4670802037167476</v>
      </c>
      <c r="J1775" s="4">
        <f ca="1">(Earth_Data!$B$1/SQRT(1-Earth_Data!$B$2^2*SIN(RADIANS(User_Model_Calcs!A1775))^2))*COS(RADIANS(User_Model_Calcs!A1775))</f>
        <v>5983.9022785062507</v>
      </c>
      <c r="K1775" s="4">
        <f ca="1">((Earth_Data!$B$1*(1-Earth_Data!$B$2^2))/SQRT(1-Earth_Data!$B$2^2*SIN(RADIANS(User_Model_Calcs!A1775))^2))*SIN(RADIANS(User_Model_Calcs!A1775))</f>
        <v>-2200.2175157270067</v>
      </c>
      <c r="L1775" s="4">
        <f t="shared" ca="1" si="217"/>
        <v>-20.18794074167862</v>
      </c>
      <c r="M1775" s="4">
        <f t="shared" ca="1" si="218"/>
        <v>6375.5818240552926</v>
      </c>
      <c r="N1775" s="4">
        <f ca="1">SQRT(User_Model_Calcs!M1775^2+Sat_Data!$B$3^2-2*User_Model_Calcs!M1775*Sat_Data!$B$3*COS(RADIANS(L1775))*COS(RADIANS(I1775)))</f>
        <v>36322.864919986583</v>
      </c>
      <c r="O1775" s="4">
        <f ca="1">DEGREES(ACOS(((Earth_Data!$B$1+Sat_Data!$B$2)/User_Model_Calcs!N1775)*SQRT(1-COS(RADIANS(User_Model_Calcs!I1775))^2*COS(RADIANS(User_Model_Calcs!A1775))^2)))</f>
        <v>64.29849287431972</v>
      </c>
      <c r="P1775" s="4">
        <f t="shared" ca="1" si="219"/>
        <v>23.210630200304877</v>
      </c>
    </row>
    <row r="1776" spans="1:16" x14ac:dyDescent="0.25">
      <c r="A1776" s="4">
        <f t="shared" ca="1" si="220"/>
        <v>-34.860129953950818</v>
      </c>
      <c r="B1776" s="4">
        <f t="shared" ca="1" si="221"/>
        <v>128.60993600770939</v>
      </c>
      <c r="C1776" s="4">
        <v>5025</v>
      </c>
      <c r="D1776" s="4">
        <f t="shared" ca="1" si="222"/>
        <v>0.75</v>
      </c>
      <c r="E1776" s="4">
        <v>0.55000000000000004</v>
      </c>
      <c r="F1776" s="4">
        <v>19.899999999999999</v>
      </c>
      <c r="G1776" s="4">
        <f t="shared" ca="1" si="216"/>
        <v>41.281913690970576</v>
      </c>
      <c r="H1776" s="4">
        <f t="shared" ca="1" si="223"/>
        <v>17.930222670346847</v>
      </c>
      <c r="I1776" s="4">
        <f ca="1">User_Model_Calcs!B1776-Sat_Data!$B$5</f>
        <v>18.609936007709393</v>
      </c>
      <c r="J1776" s="4">
        <f ca="1">(Earth_Data!$B$1/SQRT(1-Earth_Data!$B$2^2*SIN(RADIANS(User_Model_Calcs!A1776))^2))*COS(RADIANS(User_Model_Calcs!A1776))</f>
        <v>5239.3141284150579</v>
      </c>
      <c r="K1776" s="4">
        <f ca="1">((Earth_Data!$B$1*(1-Earth_Data!$B$2^2))/SQRT(1-Earth_Data!$B$2^2*SIN(RADIANS(User_Model_Calcs!A1776))^2))*SIN(RADIANS(User_Model_Calcs!A1776))</f>
        <v>-3625.14650761645</v>
      </c>
      <c r="L1776" s="4">
        <f t="shared" ca="1" si="217"/>
        <v>-34.679840958119527</v>
      </c>
      <c r="M1776" s="4">
        <f t="shared" ca="1" si="218"/>
        <v>6371.1929603405815</v>
      </c>
      <c r="N1776" s="4">
        <f ca="1">SQRT(User_Model_Calcs!M1776^2+Sat_Data!$B$3^2-2*User_Model_Calcs!M1776*Sat_Data!$B$3*COS(RADIANS(L1776))*COS(RADIANS(I1776)))</f>
        <v>37412.377380866063</v>
      </c>
      <c r="O1776" s="4">
        <f ca="1">DEGREES(ACOS(((Earth_Data!$B$1+Sat_Data!$B$2)/User_Model_Calcs!N1776)*SQRT(1-COS(RADIANS(User_Model_Calcs!I1776))^2*COS(RADIANS(User_Model_Calcs!A1776))^2)))</f>
        <v>44.882577138653026</v>
      </c>
      <c r="P1776" s="4">
        <f t="shared" ca="1" si="219"/>
        <v>30.503485086888709</v>
      </c>
    </row>
    <row r="1777" spans="1:16" x14ac:dyDescent="0.25">
      <c r="A1777" s="4">
        <f t="shared" ca="1" si="220"/>
        <v>-28.593874958537967</v>
      </c>
      <c r="B1777" s="4">
        <f t="shared" ca="1" si="221"/>
        <v>108.9049264005</v>
      </c>
      <c r="C1777" s="4">
        <v>5026</v>
      </c>
      <c r="D1777" s="4">
        <f t="shared" ca="1" si="222"/>
        <v>3</v>
      </c>
      <c r="E1777" s="4">
        <v>0.55000000000000004</v>
      </c>
      <c r="F1777" s="4">
        <v>19.899999999999999</v>
      </c>
      <c r="G1777" s="4">
        <f t="shared" ca="1" si="216"/>
        <v>53.323113517529826</v>
      </c>
      <c r="H1777" s="4">
        <f t="shared" ca="1" si="223"/>
        <v>17.89191046380191</v>
      </c>
      <c r="I1777" s="4">
        <f ca="1">User_Model_Calcs!B1777-Sat_Data!$B$5</f>
        <v>-1.0950735994999974</v>
      </c>
      <c r="J1777" s="4">
        <f ca="1">(Earth_Data!$B$1/SQRT(1-Earth_Data!$B$2^2*SIN(RADIANS(User_Model_Calcs!A1777))^2))*COS(RADIANS(User_Model_Calcs!A1777))</f>
        <v>5604.5233811535445</v>
      </c>
      <c r="K1777" s="4">
        <f ca="1">((Earth_Data!$B$1*(1-Earth_Data!$B$2^2))/SQRT(1-Earth_Data!$B$2^2*SIN(RADIANS(User_Model_Calcs!A1777))^2))*SIN(RADIANS(User_Model_Calcs!A1777))</f>
        <v>-3034.4570326893418</v>
      </c>
      <c r="L1777" s="4">
        <f t="shared" ca="1" si="217"/>
        <v>-28.432443124484742</v>
      </c>
      <c r="M1777" s="4">
        <f t="shared" ca="1" si="218"/>
        <v>6373.2732416815907</v>
      </c>
      <c r="N1777" s="4">
        <f ca="1">SQRT(User_Model_Calcs!M1777^2+Sat_Data!$B$3^2-2*User_Model_Calcs!M1777*Sat_Data!$B$3*COS(RADIANS(L1777))*COS(RADIANS(I1777)))</f>
        <v>36686.507281677179</v>
      </c>
      <c r="O1777" s="4">
        <f ca="1">DEGREES(ACOS(((Earth_Data!$B$1+Sat_Data!$B$2)/User_Model_Calcs!N1777)*SQRT(1-COS(RADIANS(User_Model_Calcs!I1777))^2*COS(RADIANS(User_Model_Calcs!A1777))^2)))</f>
        <v>56.605879052745898</v>
      </c>
      <c r="P1777" s="4">
        <f t="shared" ca="1" si="219"/>
        <v>2.2871495047147863</v>
      </c>
    </row>
    <row r="1778" spans="1:16" x14ac:dyDescent="0.25">
      <c r="A1778" s="4">
        <f t="shared" ca="1" si="220"/>
        <v>-32.627737845760983</v>
      </c>
      <c r="B1778" s="4">
        <f t="shared" ca="1" si="221"/>
        <v>156.06871457554297</v>
      </c>
      <c r="C1778" s="4">
        <v>5027</v>
      </c>
      <c r="D1778" s="4">
        <f t="shared" ca="1" si="222"/>
        <v>3</v>
      </c>
      <c r="E1778" s="4">
        <v>0.55000000000000004</v>
      </c>
      <c r="F1778" s="4">
        <v>19.899999999999999</v>
      </c>
      <c r="G1778" s="4">
        <f t="shared" ca="1" si="216"/>
        <v>53.323113517529826</v>
      </c>
      <c r="H1778" s="4">
        <f t="shared" ca="1" si="223"/>
        <v>20.101870069931827</v>
      </c>
      <c r="I1778" s="4">
        <f ca="1">User_Model_Calcs!B1778-Sat_Data!$B$5</f>
        <v>46.06871457554297</v>
      </c>
      <c r="J1778" s="4">
        <f ca="1">(Earth_Data!$B$1/SQRT(1-Earth_Data!$B$2^2*SIN(RADIANS(User_Model_Calcs!A1778))^2))*COS(RADIANS(User_Model_Calcs!A1778))</f>
        <v>5376.8498258976451</v>
      </c>
      <c r="K1778" s="4">
        <f ca="1">((Earth_Data!$B$1*(1-Earth_Data!$B$2^2))/SQRT(1-Earth_Data!$B$2^2*SIN(RADIANS(User_Model_Calcs!A1778))^2))*SIN(RADIANS(User_Model_Calcs!A1778))</f>
        <v>-3419.2631304608417</v>
      </c>
      <c r="L1778" s="4">
        <f t="shared" ca="1" si="217"/>
        <v>-32.453224060068742</v>
      </c>
      <c r="M1778" s="4">
        <f t="shared" ca="1" si="218"/>
        <v>6371.9600128676584</v>
      </c>
      <c r="N1778" s="4">
        <f ca="1">SQRT(User_Model_Calcs!M1778^2+Sat_Data!$B$3^2-2*User_Model_Calcs!M1778*Sat_Data!$B$3*COS(RADIANS(L1778))*COS(RADIANS(I1778)))</f>
        <v>38779.319554154827</v>
      </c>
      <c r="O1778" s="4">
        <f ca="1">DEGREES(ACOS(((Earth_Data!$B$1+Sat_Data!$B$2)/User_Model_Calcs!N1778)*SQRT(1-COS(RADIANS(User_Model_Calcs!I1778))^2*COS(RADIANS(User_Model_Calcs!A1778))^2)))</f>
        <v>28.070947969137773</v>
      </c>
      <c r="P1778" s="4">
        <f t="shared" ca="1" si="219"/>
        <v>62.551260118273554</v>
      </c>
    </row>
    <row r="1779" spans="1:16" x14ac:dyDescent="0.25">
      <c r="A1779" s="4">
        <f t="shared" ca="1" si="220"/>
        <v>-38.283408552625247</v>
      </c>
      <c r="B1779" s="4">
        <f t="shared" ca="1" si="221"/>
        <v>123.87229047447374</v>
      </c>
      <c r="C1779" s="4">
        <v>5028</v>
      </c>
      <c r="D1779" s="4">
        <f t="shared" ca="1" si="222"/>
        <v>0.75</v>
      </c>
      <c r="E1779" s="4">
        <v>0.55000000000000004</v>
      </c>
      <c r="F1779" s="4">
        <v>19.899999999999999</v>
      </c>
      <c r="G1779" s="4">
        <f t="shared" ca="1" si="216"/>
        <v>41.281913690970576</v>
      </c>
      <c r="H1779" s="4">
        <f t="shared" ca="1" si="223"/>
        <v>17.266762181864834</v>
      </c>
      <c r="I1779" s="4">
        <f ca="1">User_Model_Calcs!B1779-Sat_Data!$B$5</f>
        <v>13.872290474473743</v>
      </c>
      <c r="J1779" s="4">
        <f ca="1">(Earth_Data!$B$1/SQRT(1-Earth_Data!$B$2^2*SIN(RADIANS(User_Model_Calcs!A1779))^2))*COS(RADIANS(User_Model_Calcs!A1779))</f>
        <v>5013.0030293630753</v>
      </c>
      <c r="K1779" s="4">
        <f ca="1">((Earth_Data!$B$1*(1-Earth_Data!$B$2^2))/SQRT(1-Earth_Data!$B$2^2*SIN(RADIANS(User_Model_Calcs!A1779))^2))*SIN(RADIANS(User_Model_Calcs!A1779))</f>
        <v>-3930.1867219884439</v>
      </c>
      <c r="L1779" s="4">
        <f t="shared" ca="1" si="217"/>
        <v>-38.096391907819971</v>
      </c>
      <c r="M1779" s="4">
        <f t="shared" ca="1" si="218"/>
        <v>6369.9738651031867</v>
      </c>
      <c r="N1779" s="4">
        <f ca="1">SQRT(User_Model_Calcs!M1779^2+Sat_Data!$B$3^2-2*User_Model_Calcs!M1779*Sat_Data!$B$3*COS(RADIANS(L1779))*COS(RADIANS(I1779)))</f>
        <v>37523.106668773267</v>
      </c>
      <c r="O1779" s="4">
        <f ca="1">DEGREES(ACOS(((Earth_Data!$B$1+Sat_Data!$B$2)/User_Model_Calcs!N1779)*SQRT(1-COS(RADIANS(User_Model_Calcs!I1779))^2*COS(RADIANS(User_Model_Calcs!A1779))^2)))</f>
        <v>43.315084237765127</v>
      </c>
      <c r="P1779" s="4">
        <f t="shared" ca="1" si="219"/>
        <v>21.7329020730898</v>
      </c>
    </row>
    <row r="1780" spans="1:16" x14ac:dyDescent="0.25">
      <c r="A1780" s="4">
        <f t="shared" ca="1" si="220"/>
        <v>-21.725544163639299</v>
      </c>
      <c r="B1780" s="4">
        <f t="shared" ca="1" si="221"/>
        <v>111.2394773186154</v>
      </c>
      <c r="C1780" s="4">
        <v>5029</v>
      </c>
      <c r="D1780" s="4">
        <f t="shared" ca="1" si="222"/>
        <v>1.2</v>
      </c>
      <c r="E1780" s="4">
        <v>0.55000000000000004</v>
      </c>
      <c r="F1780" s="4">
        <v>19.899999999999999</v>
      </c>
      <c r="G1780" s="4">
        <f t="shared" ca="1" si="216"/>
        <v>45.364313344089069</v>
      </c>
      <c r="H1780" s="4">
        <f t="shared" ca="1" si="223"/>
        <v>18.282735730271121</v>
      </c>
      <c r="I1780" s="4">
        <f ca="1">User_Model_Calcs!B1780-Sat_Data!$B$5</f>
        <v>1.2394773186153998</v>
      </c>
      <c r="J1780" s="4">
        <f ca="1">(Earth_Data!$B$1/SQRT(1-Earth_Data!$B$2^2*SIN(RADIANS(User_Model_Calcs!A1780))^2))*COS(RADIANS(User_Model_Calcs!A1780))</f>
        <v>5927.8049732880372</v>
      </c>
      <c r="K1780" s="4">
        <f ca="1">((Earth_Data!$B$1*(1-Earth_Data!$B$2^2))/SQRT(1-Earth_Data!$B$2^2*SIN(RADIANS(User_Model_Calcs!A1780))^2))*SIN(RADIANS(User_Model_Calcs!A1780))</f>
        <v>-2346.2093731042601</v>
      </c>
      <c r="L1780" s="4">
        <f t="shared" ca="1" si="217"/>
        <v>-21.593526951874491</v>
      </c>
      <c r="M1780" s="4">
        <f t="shared" ca="1" si="218"/>
        <v>6375.2309937586324</v>
      </c>
      <c r="N1780" s="4">
        <f ca="1">SQRT(User_Model_Calcs!M1780^2+Sat_Data!$B$3^2-2*User_Model_Calcs!M1780*Sat_Data!$B$3*COS(RADIANS(L1780))*COS(RADIANS(I1780)))</f>
        <v>36313.821591311789</v>
      </c>
      <c r="O1780" s="4">
        <f ca="1">DEGREES(ACOS(((Earth_Data!$B$1+Sat_Data!$B$2)/User_Model_Calcs!N1780)*SQRT(1-COS(RADIANS(User_Model_Calcs!I1780))^2*COS(RADIANS(User_Model_Calcs!A1780))^2)))</f>
        <v>64.505250858768747</v>
      </c>
      <c r="P1780" s="4">
        <f t="shared" ca="1" si="219"/>
        <v>3.345198303516574</v>
      </c>
    </row>
    <row r="1781" spans="1:16" x14ac:dyDescent="0.25">
      <c r="A1781" s="4">
        <f t="shared" ca="1" si="220"/>
        <v>-24.985245013388571</v>
      </c>
      <c r="B1781" s="4">
        <f t="shared" ca="1" si="221"/>
        <v>107.02450426960644</v>
      </c>
      <c r="C1781" s="4">
        <v>5030</v>
      </c>
      <c r="D1781" s="4">
        <f t="shared" ca="1" si="222"/>
        <v>0.75</v>
      </c>
      <c r="E1781" s="4">
        <v>0.55000000000000004</v>
      </c>
      <c r="F1781" s="4">
        <v>19.899999999999999</v>
      </c>
      <c r="G1781" s="4">
        <f t="shared" ca="1" si="216"/>
        <v>41.281913690970576</v>
      </c>
      <c r="H1781" s="4">
        <f t="shared" ca="1" si="223"/>
        <v>15.172040533394256</v>
      </c>
      <c r="I1781" s="4">
        <f ca="1">User_Model_Calcs!B1781-Sat_Data!$B$5</f>
        <v>-2.9754957303935612</v>
      </c>
      <c r="J1781" s="4">
        <f ca="1">(Earth_Data!$B$1/SQRT(1-Earth_Data!$B$2^2*SIN(RADIANS(User_Model_Calcs!A1781))^2))*COS(RADIANS(User_Model_Calcs!A1781))</f>
        <v>5784.7074620338908</v>
      </c>
      <c r="K1781" s="4">
        <f ca="1">((Earth_Data!$B$1*(1-Earth_Data!$B$2^2))/SQRT(1-Earth_Data!$B$2^2*SIN(RADIANS(User_Model_Calcs!A1781))^2))*SIN(RADIANS(User_Model_Calcs!A1781))</f>
        <v>-2677.5939926758329</v>
      </c>
      <c r="L1781" s="4">
        <f t="shared" ca="1" si="217"/>
        <v>-24.838218443493112</v>
      </c>
      <c r="M1781" s="4">
        <f t="shared" ca="1" si="218"/>
        <v>6374.3509482083182</v>
      </c>
      <c r="N1781" s="4">
        <f ca="1">SQRT(User_Model_Calcs!M1781^2+Sat_Data!$B$3^2-2*User_Model_Calcs!M1781*Sat_Data!$B$3*COS(RADIANS(L1781))*COS(RADIANS(I1781)))</f>
        <v>36486.850780441426</v>
      </c>
      <c r="O1781" s="4">
        <f ca="1">DEGREES(ACOS(((Earth_Data!$B$1+Sat_Data!$B$2)/User_Model_Calcs!N1781)*SQRT(1-COS(RADIANS(User_Model_Calcs!I1781))^2*COS(RADIANS(User_Model_Calcs!A1781))^2)))</f>
        <v>60.585369197963225</v>
      </c>
      <c r="P1781" s="4">
        <f t="shared" ca="1" si="219"/>
        <v>7.0155805410118983</v>
      </c>
    </row>
    <row r="1782" spans="1:16" x14ac:dyDescent="0.25">
      <c r="A1782" s="4">
        <f t="shared" ca="1" si="220"/>
        <v>-23.71614499922245</v>
      </c>
      <c r="B1782" s="4">
        <f t="shared" ca="1" si="221"/>
        <v>108.45093913197593</v>
      </c>
      <c r="C1782" s="4">
        <v>5031</v>
      </c>
      <c r="D1782" s="4">
        <f t="shared" ca="1" si="222"/>
        <v>1.2</v>
      </c>
      <c r="E1782" s="4">
        <v>0.55000000000000004</v>
      </c>
      <c r="F1782" s="4">
        <v>19.899999999999999</v>
      </c>
      <c r="G1782" s="4">
        <f t="shared" ref="G1782:G1845" ca="1" si="224">20.4+20*LOG(F1782)+20*LOG(D1782)+10*LOG(E1782)</f>
        <v>45.364313344089069</v>
      </c>
      <c r="H1782" s="4">
        <f t="shared" ca="1" si="223"/>
        <v>21.806795636825633</v>
      </c>
      <c r="I1782" s="4">
        <f ca="1">User_Model_Calcs!B1782-Sat_Data!$B$5</f>
        <v>-1.5490608680240712</v>
      </c>
      <c r="J1782" s="4">
        <f ca="1">(Earth_Data!$B$1/SQRT(1-Earth_Data!$B$2^2*SIN(RADIANS(User_Model_Calcs!A1782))^2))*COS(RADIANS(User_Model_Calcs!A1782))</f>
        <v>5842.6661458126482</v>
      </c>
      <c r="K1782" s="4">
        <f ca="1">((Earth_Data!$B$1*(1-Earth_Data!$B$2^2))/SQRT(1-Earth_Data!$B$2^2*SIN(RADIANS(User_Model_Calcs!A1782))^2))*SIN(RADIANS(User_Model_Calcs!A1782))</f>
        <v>-2549.5320747296551</v>
      </c>
      <c r="L1782" s="4">
        <f t="shared" ref="L1782:L1845" ca="1" si="225">DEGREES(ATAN((K1782/J1782)))</f>
        <v>-23.574747632382056</v>
      </c>
      <c r="M1782" s="4">
        <f t="shared" ref="M1782:M1845" ca="1" si="226">SQRT(J1782^2+K1782^2)</f>
        <v>6374.7048160287804</v>
      </c>
      <c r="N1782" s="4">
        <f ca="1">SQRT(User_Model_Calcs!M1782^2+Sat_Data!$B$3^2-2*User_Model_Calcs!M1782*Sat_Data!$B$3*COS(RADIANS(L1782))*COS(RADIANS(I1782)))</f>
        <v>36413.316763265488</v>
      </c>
      <c r="O1782" s="4">
        <f ca="1">DEGREES(ACOS(((Earth_Data!$B$1+Sat_Data!$B$2)/User_Model_Calcs!N1782)*SQRT(1-COS(RADIANS(User_Model_Calcs!I1782))^2*COS(RADIANS(User_Model_Calcs!A1782))^2)))</f>
        <v>62.185672582103933</v>
      </c>
      <c r="P1782" s="4">
        <f t="shared" ref="P1782:P1845" ca="1" si="227">DEGREES(ASIN(SIN(RADIANS(ABS(I1782)))/(SIN(ACOS(COS(RADIANS(I1782))*COS(RADIANS(A1782)))))))</f>
        <v>3.8465630003838194</v>
      </c>
    </row>
    <row r="1783" spans="1:16" x14ac:dyDescent="0.25">
      <c r="A1783" s="4">
        <f t="shared" ca="1" si="220"/>
        <v>-20.905374695895809</v>
      </c>
      <c r="B1783" s="4">
        <f t="shared" ca="1" si="221"/>
        <v>126.2751899378558</v>
      </c>
      <c r="C1783" s="4">
        <v>5032</v>
      </c>
      <c r="D1783" s="4">
        <f t="shared" ca="1" si="222"/>
        <v>3</v>
      </c>
      <c r="E1783" s="4">
        <v>0.55000000000000004</v>
      </c>
      <c r="F1783" s="4">
        <v>19.899999999999999</v>
      </c>
      <c r="G1783" s="4">
        <f t="shared" ca="1" si="224"/>
        <v>53.323113517529826</v>
      </c>
      <c r="H1783" s="4">
        <f t="shared" ca="1" si="223"/>
        <v>16.057616534565611</v>
      </c>
      <c r="I1783" s="4">
        <f ca="1">User_Model_Calcs!B1783-Sat_Data!$B$5</f>
        <v>16.275189937855799</v>
      </c>
      <c r="J1783" s="4">
        <f ca="1">(Earth_Data!$B$1/SQRT(1-Earth_Data!$B$2^2*SIN(RADIANS(User_Model_Calcs!A1783))^2))*COS(RADIANS(User_Model_Calcs!A1783))</f>
        <v>5960.8144283170468</v>
      </c>
      <c r="K1783" s="4">
        <f ca="1">((Earth_Data!$B$1*(1-Earth_Data!$B$2^2))/SQRT(1-Earth_Data!$B$2^2*SIN(RADIANS(User_Model_Calcs!A1783))^2))*SIN(RADIANS(User_Model_Calcs!A1783))</f>
        <v>-2261.6119800464812</v>
      </c>
      <c r="L1783" s="4">
        <f t="shared" ca="1" si="225"/>
        <v>-20.777408980801237</v>
      </c>
      <c r="M1783" s="4">
        <f t="shared" ca="1" si="226"/>
        <v>6375.4370357742882</v>
      </c>
      <c r="N1783" s="4">
        <f ca="1">SQRT(User_Model_Calcs!M1783^2+Sat_Data!$B$3^2-2*User_Model_Calcs!M1783*Sat_Data!$B$3*COS(RADIANS(L1783))*COS(RADIANS(I1783)))</f>
        <v>36550.500787670266</v>
      </c>
      <c r="O1783" s="4">
        <f ca="1">DEGREES(ACOS(((Earth_Data!$B$1+Sat_Data!$B$2)/User_Model_Calcs!N1783)*SQRT(1-COS(RADIANS(User_Model_Calcs!I1783))^2*COS(RADIANS(User_Model_Calcs!A1783))^2)))</f>
        <v>59.300303726712841</v>
      </c>
      <c r="P1783" s="4">
        <f t="shared" ca="1" si="227"/>
        <v>39.289621818755244</v>
      </c>
    </row>
    <row r="1784" spans="1:16" x14ac:dyDescent="0.25">
      <c r="A1784" s="4">
        <f t="shared" ca="1" si="220"/>
        <v>-17.088998234926926</v>
      </c>
      <c r="B1784" s="4">
        <f t="shared" ca="1" si="221"/>
        <v>112.36221053296471</v>
      </c>
      <c r="C1784" s="4">
        <v>5033</v>
      </c>
      <c r="D1784" s="4">
        <f t="shared" ca="1" si="222"/>
        <v>3</v>
      </c>
      <c r="E1784" s="4">
        <v>0.55000000000000004</v>
      </c>
      <c r="F1784" s="4">
        <v>19.899999999999999</v>
      </c>
      <c r="G1784" s="4">
        <f t="shared" ca="1" si="224"/>
        <v>53.323113517529826</v>
      </c>
      <c r="H1784" s="4">
        <f t="shared" ca="1" si="223"/>
        <v>16.82398444913516</v>
      </c>
      <c r="I1784" s="4">
        <f ca="1">User_Model_Calcs!B1784-Sat_Data!$B$5</f>
        <v>2.3622105329647098</v>
      </c>
      <c r="J1784" s="4">
        <f ca="1">(Earth_Data!$B$1/SQRT(1-Earth_Data!$B$2^2*SIN(RADIANS(User_Model_Calcs!A1784))^2))*COS(RADIANS(User_Model_Calcs!A1784))</f>
        <v>6098.3045803726382</v>
      </c>
      <c r="K1784" s="4">
        <f ca="1">((Earth_Data!$B$1*(1-Earth_Data!$B$2^2))/SQRT(1-Earth_Data!$B$2^2*SIN(RADIANS(User_Model_Calcs!A1784))^2))*SIN(RADIANS(User_Model_Calcs!A1784))</f>
        <v>-1862.2508454404217</v>
      </c>
      <c r="L1784" s="4">
        <f t="shared" ca="1" si="225"/>
        <v>-16.981198564886405</v>
      </c>
      <c r="M1784" s="4">
        <f t="shared" ca="1" si="226"/>
        <v>6376.3074711260169</v>
      </c>
      <c r="N1784" s="4">
        <f ca="1">SQRT(User_Model_Calcs!M1784^2+Sat_Data!$B$3^2-2*User_Model_Calcs!M1784*Sat_Data!$B$3*COS(RADIANS(L1784))*COS(RADIANS(I1784)))</f>
        <v>36119.931673207546</v>
      </c>
      <c r="O1784" s="4">
        <f ca="1">DEGREES(ACOS(((Earth_Data!$B$1+Sat_Data!$B$2)/User_Model_Calcs!N1784)*SQRT(1-COS(RADIANS(User_Model_Calcs!I1784))^2*COS(RADIANS(User_Model_Calcs!A1784))^2)))</f>
        <v>69.751096253152511</v>
      </c>
      <c r="P1784" s="4">
        <f t="shared" ca="1" si="227"/>
        <v>7.9909842926064441</v>
      </c>
    </row>
    <row r="1785" spans="1:16" x14ac:dyDescent="0.25">
      <c r="A1785" s="4">
        <f t="shared" ca="1" si="220"/>
        <v>-28.176028281221171</v>
      </c>
      <c r="B1785" s="4">
        <f t="shared" ca="1" si="221"/>
        <v>108.38355807523691</v>
      </c>
      <c r="C1785" s="4">
        <v>5034</v>
      </c>
      <c r="D1785" s="4">
        <f t="shared" ca="1" si="222"/>
        <v>3</v>
      </c>
      <c r="E1785" s="4">
        <v>0.55000000000000004</v>
      </c>
      <c r="F1785" s="4">
        <v>19.899999999999999</v>
      </c>
      <c r="G1785" s="4">
        <f t="shared" ca="1" si="224"/>
        <v>53.323113517529826</v>
      </c>
      <c r="H1785" s="4">
        <f t="shared" ca="1" si="223"/>
        <v>16.209216983833628</v>
      </c>
      <c r="I1785" s="4">
        <f ca="1">User_Model_Calcs!B1785-Sat_Data!$B$5</f>
        <v>-1.6164419247630946</v>
      </c>
      <c r="J1785" s="4">
        <f ca="1">(Earth_Data!$B$1/SQRT(1-Earth_Data!$B$2^2*SIN(RADIANS(User_Model_Calcs!A1785))^2))*COS(RADIANS(User_Model_Calcs!A1785))</f>
        <v>5626.5379180723221</v>
      </c>
      <c r="K1785" s="4">
        <f ca="1">((Earth_Data!$B$1*(1-Earth_Data!$B$2^2))/SQRT(1-Earth_Data!$B$2^2*SIN(RADIANS(User_Model_Calcs!A1785))^2))*SIN(RADIANS(User_Model_Calcs!A1785))</f>
        <v>-2993.7164303169407</v>
      </c>
      <c r="L1785" s="4">
        <f t="shared" ca="1" si="225"/>
        <v>-28.016138232099113</v>
      </c>
      <c r="M1785" s="4">
        <f t="shared" ca="1" si="226"/>
        <v>6373.4030947881547</v>
      </c>
      <c r="N1785" s="4">
        <f ca="1">SQRT(User_Model_Calcs!M1785^2+Sat_Data!$B$3^2-2*User_Model_Calcs!M1785*Sat_Data!$B$3*COS(RADIANS(L1785))*COS(RADIANS(I1785)))</f>
        <v>36662.617424522796</v>
      </c>
      <c r="O1785" s="4">
        <f ca="1">DEGREES(ACOS(((Earth_Data!$B$1+Sat_Data!$B$2)/User_Model_Calcs!N1785)*SQRT(1-COS(RADIANS(User_Model_Calcs!I1785))^2*COS(RADIANS(User_Model_Calcs!A1785))^2)))</f>
        <v>57.058039861803323</v>
      </c>
      <c r="P1785" s="4">
        <f t="shared" ca="1" si="227"/>
        <v>3.420185424197971</v>
      </c>
    </row>
    <row r="1786" spans="1:16" x14ac:dyDescent="0.25">
      <c r="A1786" s="4">
        <f t="shared" ca="1" si="220"/>
        <v>-12.546552874180456</v>
      </c>
      <c r="B1786" s="4">
        <f t="shared" ca="1" si="221"/>
        <v>141.75937872582705</v>
      </c>
      <c r="C1786" s="4">
        <v>5035</v>
      </c>
      <c r="D1786" s="4">
        <f t="shared" ca="1" si="222"/>
        <v>1.2</v>
      </c>
      <c r="E1786" s="4">
        <v>0.55000000000000004</v>
      </c>
      <c r="F1786" s="4">
        <v>19.899999999999999</v>
      </c>
      <c r="G1786" s="4">
        <f t="shared" ca="1" si="224"/>
        <v>45.364313344089069</v>
      </c>
      <c r="H1786" s="4">
        <f t="shared" ca="1" si="223"/>
        <v>16.990165417104421</v>
      </c>
      <c r="I1786" s="4">
        <f ca="1">User_Model_Calcs!B1786-Sat_Data!$B$5</f>
        <v>31.759378725827048</v>
      </c>
      <c r="J1786" s="4">
        <f ca="1">(Earth_Data!$B$1/SQRT(1-Earth_Data!$B$2^2*SIN(RADIANS(User_Model_Calcs!A1786))^2))*COS(RADIANS(User_Model_Calcs!A1786))</f>
        <v>6226.8125647180923</v>
      </c>
      <c r="K1786" s="4">
        <f ca="1">((Earth_Data!$B$1*(1-Earth_Data!$B$2^2))/SQRT(1-Earth_Data!$B$2^2*SIN(RADIANS(User_Model_Calcs!A1786))^2))*SIN(RADIANS(User_Model_Calcs!A1786))</f>
        <v>-1376.4830283981892</v>
      </c>
      <c r="L1786" s="4">
        <f t="shared" ca="1" si="225"/>
        <v>-12.465193609527383</v>
      </c>
      <c r="M1786" s="4">
        <f t="shared" ca="1" si="226"/>
        <v>6377.1388759850097</v>
      </c>
      <c r="N1786" s="4">
        <f ca="1">SQRT(User_Model_Calcs!M1786^2+Sat_Data!$B$3^2-2*User_Model_Calcs!M1786*Sat_Data!$B$3*COS(RADIANS(L1786))*COS(RADIANS(I1786)))</f>
        <v>37040.66618228321</v>
      </c>
      <c r="O1786" s="4">
        <f ca="1">DEGREES(ACOS(((Earth_Data!$B$1+Sat_Data!$B$2)/User_Model_Calcs!N1786)*SQRT(1-COS(RADIANS(User_Model_Calcs!I1786))^2*COS(RADIANS(User_Model_Calcs!A1786))^2)))</f>
        <v>50.581614824032108</v>
      </c>
      <c r="P1786" s="4">
        <f t="shared" ca="1" si="227"/>
        <v>70.663217658537022</v>
      </c>
    </row>
    <row r="1787" spans="1:16" x14ac:dyDescent="0.25">
      <c r="A1787" s="4">
        <f t="shared" ca="1" si="220"/>
        <v>-42.520810016403289</v>
      </c>
      <c r="B1787" s="4">
        <f t="shared" ca="1" si="221"/>
        <v>141.95654946034534</v>
      </c>
      <c r="C1787" s="4">
        <v>5036</v>
      </c>
      <c r="D1787" s="4">
        <f t="shared" ca="1" si="222"/>
        <v>3</v>
      </c>
      <c r="E1787" s="4">
        <v>0.55000000000000004</v>
      </c>
      <c r="F1787" s="4">
        <v>19.899999999999999</v>
      </c>
      <c r="G1787" s="4">
        <f t="shared" ca="1" si="224"/>
        <v>53.323113517529826</v>
      </c>
      <c r="H1787" s="4">
        <f t="shared" ca="1" si="223"/>
        <v>16.296298664275088</v>
      </c>
      <c r="I1787" s="4">
        <f ca="1">User_Model_Calcs!B1787-Sat_Data!$B$5</f>
        <v>31.956549460345343</v>
      </c>
      <c r="J1787" s="4">
        <f ca="1">(Earth_Data!$B$1/SQRT(1-Earth_Data!$B$2^2*SIN(RADIANS(User_Model_Calcs!A1787))^2))*COS(RADIANS(User_Model_Calcs!A1787))</f>
        <v>4708.0967808266059</v>
      </c>
      <c r="K1787" s="4">
        <f ca="1">((Earth_Data!$B$1*(1-Earth_Data!$B$2^2))/SQRT(1-Earth_Data!$B$2^2*SIN(RADIANS(User_Model_Calcs!A1787))^2))*SIN(RADIANS(User_Model_Calcs!A1787))</f>
        <v>-4288.4203441996342</v>
      </c>
      <c r="L1787" s="4">
        <f t="shared" ca="1" si="225"/>
        <v>-42.329158719678631</v>
      </c>
      <c r="M1787" s="4">
        <f t="shared" ca="1" si="226"/>
        <v>6368.4161567987339</v>
      </c>
      <c r="N1787" s="4">
        <f ca="1">SQRT(User_Model_Calcs!M1787^2+Sat_Data!$B$3^2-2*User_Model_Calcs!M1787*Sat_Data!$B$3*COS(RADIANS(L1787))*COS(RADIANS(I1787)))</f>
        <v>38490.454395360299</v>
      </c>
      <c r="O1787" s="4">
        <f ca="1">DEGREES(ACOS(((Earth_Data!$B$1+Sat_Data!$B$2)/User_Model_Calcs!N1787)*SQRT(1-COS(RADIANS(User_Model_Calcs!I1787))^2*COS(RADIANS(User_Model_Calcs!A1787))^2)))</f>
        <v>31.258242470732025</v>
      </c>
      <c r="P1787" s="4">
        <f t="shared" ca="1" si="227"/>
        <v>42.706941720217991</v>
      </c>
    </row>
    <row r="1788" spans="1:16" x14ac:dyDescent="0.25">
      <c r="A1788" s="4">
        <f t="shared" ca="1" si="220"/>
        <v>-37.415901572845463</v>
      </c>
      <c r="B1788" s="4">
        <f t="shared" ca="1" si="221"/>
        <v>141.59012522842218</v>
      </c>
      <c r="C1788" s="4">
        <v>5037</v>
      </c>
      <c r="D1788" s="4">
        <f t="shared" ca="1" si="222"/>
        <v>3</v>
      </c>
      <c r="E1788" s="4">
        <v>0.55000000000000004</v>
      </c>
      <c r="F1788" s="4">
        <v>19.899999999999999</v>
      </c>
      <c r="G1788" s="4">
        <f t="shared" ca="1" si="224"/>
        <v>53.323113517529826</v>
      </c>
      <c r="H1788" s="4">
        <f t="shared" ca="1" si="223"/>
        <v>17.167082245297969</v>
      </c>
      <c r="I1788" s="4">
        <f ca="1">User_Model_Calcs!B1788-Sat_Data!$B$5</f>
        <v>31.590125228422181</v>
      </c>
      <c r="J1788" s="4">
        <f ca="1">(Earth_Data!$B$1/SQRT(1-Earth_Data!$B$2^2*SIN(RADIANS(User_Model_Calcs!A1788))^2))*COS(RADIANS(User_Model_Calcs!A1788))</f>
        <v>5072.0838627856501</v>
      </c>
      <c r="K1788" s="4">
        <f ca="1">((Earth_Data!$B$1*(1-Earth_Data!$B$2^2))/SQRT(1-Earth_Data!$B$2^2*SIN(RADIANS(User_Model_Calcs!A1788))^2))*SIN(RADIANS(User_Model_Calcs!A1788))</f>
        <v>-3854.1563484153703</v>
      </c>
      <c r="L1788" s="4">
        <f t="shared" ca="1" si="225"/>
        <v>-37.230341348887627</v>
      </c>
      <c r="M1788" s="4">
        <f t="shared" ca="1" si="226"/>
        <v>6370.2869534394677</v>
      </c>
      <c r="N1788" s="4">
        <f ca="1">SQRT(User_Model_Calcs!M1788^2+Sat_Data!$B$3^2-2*User_Model_Calcs!M1788*Sat_Data!$B$3*COS(RADIANS(L1788))*COS(RADIANS(I1788)))</f>
        <v>38132.084921607835</v>
      </c>
      <c r="O1788" s="4">
        <f ca="1">DEGREES(ACOS(((Earth_Data!$B$1+Sat_Data!$B$2)/User_Model_Calcs!N1788)*SQRT(1-COS(RADIANS(User_Model_Calcs!I1788))^2*COS(RADIANS(User_Model_Calcs!A1788))^2)))</f>
        <v>35.485723200978683</v>
      </c>
      <c r="P1788" s="4">
        <f t="shared" ca="1" si="227"/>
        <v>45.345405256201431</v>
      </c>
    </row>
    <row r="1789" spans="1:16" x14ac:dyDescent="0.25">
      <c r="A1789" s="4">
        <f t="shared" ca="1" si="220"/>
        <v>-41.020724033622393</v>
      </c>
      <c r="B1789" s="4">
        <f t="shared" ca="1" si="221"/>
        <v>144.73894054420199</v>
      </c>
      <c r="C1789" s="4">
        <v>5038</v>
      </c>
      <c r="D1789" s="4">
        <f t="shared" ca="1" si="222"/>
        <v>1.2</v>
      </c>
      <c r="E1789" s="4">
        <v>0.55000000000000004</v>
      </c>
      <c r="F1789" s="4">
        <v>19.899999999999999</v>
      </c>
      <c r="G1789" s="4">
        <f t="shared" ca="1" si="224"/>
        <v>45.364313344089069</v>
      </c>
      <c r="H1789" s="4">
        <f t="shared" ca="1" si="223"/>
        <v>20.699705410992607</v>
      </c>
      <c r="I1789" s="4">
        <f ca="1">User_Model_Calcs!B1789-Sat_Data!$B$5</f>
        <v>34.738940544201995</v>
      </c>
      <c r="J1789" s="4">
        <f ca="1">(Earth_Data!$B$1/SQRT(1-Earth_Data!$B$2^2*SIN(RADIANS(User_Model_Calcs!A1789))^2))*COS(RADIANS(User_Model_Calcs!A1789))</f>
        <v>4819.0831933258878</v>
      </c>
      <c r="K1789" s="4">
        <f ca="1">((Earth_Data!$B$1*(1-Earth_Data!$B$2^2))/SQRT(1-Earth_Data!$B$2^2*SIN(RADIANS(User_Model_Calcs!A1789))^2))*SIN(RADIANS(User_Model_Calcs!A1789))</f>
        <v>-4164.1614060801394</v>
      </c>
      <c r="L1789" s="4">
        <f t="shared" ca="1" si="225"/>
        <v>-40.830238924592322</v>
      </c>
      <c r="M1789" s="4">
        <f t="shared" ca="1" si="226"/>
        <v>6368.9718982017312</v>
      </c>
      <c r="N1789" s="4">
        <f ca="1">SQRT(User_Model_Calcs!M1789^2+Sat_Data!$B$3^2-2*User_Model_Calcs!M1789*Sat_Data!$B$3*COS(RADIANS(L1789))*COS(RADIANS(I1789)))</f>
        <v>38528.28585853082</v>
      </c>
      <c r="O1789" s="4">
        <f ca="1">DEGREES(ACOS(((Earth_Data!$B$1+Sat_Data!$B$2)/User_Model_Calcs!N1789)*SQRT(1-COS(RADIANS(User_Model_Calcs!I1789))^2*COS(RADIANS(User_Model_Calcs!A1789))^2)))</f>
        <v>30.834693951923985</v>
      </c>
      <c r="P1789" s="4">
        <f t="shared" ca="1" si="227"/>
        <v>46.574733967339455</v>
      </c>
    </row>
    <row r="1790" spans="1:16" x14ac:dyDescent="0.25">
      <c r="A1790" s="4">
        <f t="shared" ca="1" si="220"/>
        <v>-39.253354238304325</v>
      </c>
      <c r="B1790" s="4">
        <f t="shared" ca="1" si="221"/>
        <v>105.5063820617609</v>
      </c>
      <c r="C1790" s="4">
        <v>5039</v>
      </c>
      <c r="D1790" s="4">
        <f t="shared" ca="1" si="222"/>
        <v>3</v>
      </c>
      <c r="E1790" s="4">
        <v>0.55000000000000004</v>
      </c>
      <c r="F1790" s="4">
        <v>19.899999999999999</v>
      </c>
      <c r="G1790" s="4">
        <f t="shared" ca="1" si="224"/>
        <v>53.323113517529826</v>
      </c>
      <c r="H1790" s="4">
        <f t="shared" ca="1" si="223"/>
        <v>19.584379386332607</v>
      </c>
      <c r="I1790" s="4">
        <f ca="1">User_Model_Calcs!B1790-Sat_Data!$B$5</f>
        <v>-4.4936179382390975</v>
      </c>
      <c r="J1790" s="4">
        <f ca="1">(Earth_Data!$B$1/SQRT(1-Earth_Data!$B$2^2*SIN(RADIANS(User_Model_Calcs!A1790))^2))*COS(RADIANS(User_Model_Calcs!A1790))</f>
        <v>4945.5807219100971</v>
      </c>
      <c r="K1790" s="4">
        <f ca="1">((Earth_Data!$B$1*(1-Earth_Data!$B$2^2))/SQRT(1-Earth_Data!$B$2^2*SIN(RADIANS(User_Model_Calcs!A1790))^2))*SIN(RADIANS(User_Model_Calcs!A1790))</f>
        <v>-4014.1379478104941</v>
      </c>
      <c r="L1790" s="4">
        <f t="shared" ca="1" si="225"/>
        <v>-39.06491181761109</v>
      </c>
      <c r="M1790" s="4">
        <f t="shared" ca="1" si="226"/>
        <v>6369.6210359000979</v>
      </c>
      <c r="N1790" s="4">
        <f ca="1">SQRT(User_Model_Calcs!M1790^2+Sat_Data!$B$3^2-2*User_Model_Calcs!M1790*Sat_Data!$B$3*COS(RADIANS(L1790))*COS(RADIANS(I1790)))</f>
        <v>37451.521318876534</v>
      </c>
      <c r="O1790" s="4">
        <f ca="1">DEGREES(ACOS(((Earth_Data!$B$1+Sat_Data!$B$2)/User_Model_Calcs!N1790)*SQRT(1-COS(RADIANS(User_Model_Calcs!I1790))^2*COS(RADIANS(User_Model_Calcs!A1790))^2)))</f>
        <v>44.304465655319966</v>
      </c>
      <c r="P1790" s="4">
        <f t="shared" ca="1" si="227"/>
        <v>7.0800586063179232</v>
      </c>
    </row>
    <row r="1791" spans="1:16" x14ac:dyDescent="0.25">
      <c r="A1791" s="4">
        <f t="shared" ca="1" si="220"/>
        <v>-36.623198619038384</v>
      </c>
      <c r="B1791" s="4">
        <f t="shared" ca="1" si="221"/>
        <v>147.97334090651094</v>
      </c>
      <c r="C1791" s="4">
        <v>5040</v>
      </c>
      <c r="D1791" s="4">
        <f t="shared" ca="1" si="222"/>
        <v>0.75</v>
      </c>
      <c r="E1791" s="4">
        <v>0.55000000000000004</v>
      </c>
      <c r="F1791" s="4">
        <v>19.899999999999999</v>
      </c>
      <c r="G1791" s="4">
        <f t="shared" ca="1" si="224"/>
        <v>41.281913690970576</v>
      </c>
      <c r="H1791" s="4">
        <f t="shared" ca="1" si="223"/>
        <v>17.781649680382941</v>
      </c>
      <c r="I1791" s="4">
        <f ca="1">User_Model_Calcs!B1791-Sat_Data!$B$5</f>
        <v>37.973340906510941</v>
      </c>
      <c r="J1791" s="4">
        <f ca="1">(Earth_Data!$B$1/SQRT(1-Earth_Data!$B$2^2*SIN(RADIANS(User_Model_Calcs!A1791))^2))*COS(RADIANS(User_Model_Calcs!A1791))</f>
        <v>5125.0506746423871</v>
      </c>
      <c r="K1791" s="4">
        <f ca="1">((Earth_Data!$B$1*(1-Earth_Data!$B$2^2))/SQRT(1-Earth_Data!$B$2^2*SIN(RADIANS(User_Model_Calcs!A1791))^2))*SIN(RADIANS(User_Model_Calcs!A1791))</f>
        <v>-3783.9169153981675</v>
      </c>
      <c r="L1791" s="4">
        <f t="shared" ca="1" si="225"/>
        <v>-36.43911764065269</v>
      </c>
      <c r="M1791" s="4">
        <f t="shared" ca="1" si="226"/>
        <v>6370.570746823927</v>
      </c>
      <c r="N1791" s="4">
        <f ca="1">SQRT(User_Model_Calcs!M1791^2+Sat_Data!$B$3^2-2*User_Model_Calcs!M1791*Sat_Data!$B$3*COS(RADIANS(L1791))*COS(RADIANS(I1791)))</f>
        <v>38440.959045330979</v>
      </c>
      <c r="O1791" s="4">
        <f ca="1">DEGREES(ACOS(((Earth_Data!$B$1+Sat_Data!$B$2)/User_Model_Calcs!N1791)*SQRT(1-COS(RADIANS(User_Model_Calcs!I1791))^2*COS(RADIANS(User_Model_Calcs!A1791))^2)))</f>
        <v>31.850358910441049</v>
      </c>
      <c r="P1791" s="4">
        <f t="shared" ca="1" si="227"/>
        <v>52.609980232057239</v>
      </c>
    </row>
    <row r="1792" spans="1:16" x14ac:dyDescent="0.25">
      <c r="A1792" s="4">
        <f t="shared" ca="1" si="220"/>
        <v>-22.398596698454817</v>
      </c>
      <c r="B1792" s="4">
        <f t="shared" ca="1" si="221"/>
        <v>145.49210325740859</v>
      </c>
      <c r="C1792" s="4">
        <v>5041</v>
      </c>
      <c r="D1792" s="4">
        <f t="shared" ca="1" si="222"/>
        <v>0.75</v>
      </c>
      <c r="E1792" s="4">
        <v>0.55000000000000004</v>
      </c>
      <c r="F1792" s="4">
        <v>19.899999999999999</v>
      </c>
      <c r="G1792" s="4">
        <f t="shared" ca="1" si="224"/>
        <v>41.281913690970576</v>
      </c>
      <c r="H1792" s="4">
        <f t="shared" ca="1" si="223"/>
        <v>15.134166711139736</v>
      </c>
      <c r="I1792" s="4">
        <f ca="1">User_Model_Calcs!B1792-Sat_Data!$B$5</f>
        <v>35.492103257408587</v>
      </c>
      <c r="J1792" s="4">
        <f ca="1">(Earth_Data!$B$1/SQRT(1-Earth_Data!$B$2^2*SIN(RADIANS(User_Model_Calcs!A1792))^2))*COS(RADIANS(User_Model_Calcs!A1792))</f>
        <v>5899.8116470935856</v>
      </c>
      <c r="K1792" s="4">
        <f ca="1">((Earth_Data!$B$1*(1-Earth_Data!$B$2^2))/SQRT(1-Earth_Data!$B$2^2*SIN(RADIANS(User_Model_Calcs!A1792))^2))*SIN(RADIANS(User_Model_Calcs!A1792))</f>
        <v>-2415.2797431148092</v>
      </c>
      <c r="L1792" s="4">
        <f t="shared" ca="1" si="225"/>
        <v>-22.263334814680093</v>
      </c>
      <c r="M1792" s="4">
        <f t="shared" ca="1" si="226"/>
        <v>6375.0571533659104</v>
      </c>
      <c r="N1792" s="4">
        <f ca="1">SQRT(User_Model_Calcs!M1792^2+Sat_Data!$B$3^2-2*User_Model_Calcs!M1792*Sat_Data!$B$3*COS(RADIANS(L1792))*COS(RADIANS(I1792)))</f>
        <v>37594.90257034565</v>
      </c>
      <c r="O1792" s="4">
        <f ca="1">DEGREES(ACOS(((Earth_Data!$B$1+Sat_Data!$B$2)/User_Model_Calcs!N1792)*SQRT(1-COS(RADIANS(User_Model_Calcs!I1792))^2*COS(RADIANS(User_Model_Calcs!A1792))^2)))</f>
        <v>42.413872977031097</v>
      </c>
      <c r="P1792" s="4">
        <f t="shared" ca="1" si="227"/>
        <v>61.881513354062356</v>
      </c>
    </row>
    <row r="1793" spans="1:16" x14ac:dyDescent="0.25">
      <c r="A1793" s="4">
        <f t="shared" ca="1" si="220"/>
        <v>-14.729271091069421</v>
      </c>
      <c r="B1793" s="4">
        <f t="shared" ca="1" si="221"/>
        <v>143.91721027189752</v>
      </c>
      <c r="C1793" s="4">
        <v>5042</v>
      </c>
      <c r="D1793" s="4">
        <f t="shared" ca="1" si="222"/>
        <v>3</v>
      </c>
      <c r="E1793" s="4">
        <v>0.55000000000000004</v>
      </c>
      <c r="F1793" s="4">
        <v>19.899999999999999</v>
      </c>
      <c r="G1793" s="4">
        <f t="shared" ca="1" si="224"/>
        <v>53.323113517529826</v>
      </c>
      <c r="H1793" s="4">
        <f t="shared" ca="1" si="223"/>
        <v>17.772330764651027</v>
      </c>
      <c r="I1793" s="4">
        <f ca="1">User_Model_Calcs!B1793-Sat_Data!$B$5</f>
        <v>33.917210271897517</v>
      </c>
      <c r="J1793" s="4">
        <f ca="1">(Earth_Data!$B$1/SQRT(1-Earth_Data!$B$2^2*SIN(RADIANS(User_Model_Calcs!A1793))^2))*COS(RADIANS(User_Model_Calcs!A1793))</f>
        <v>6169.8766683669783</v>
      </c>
      <c r="K1793" s="4">
        <f ca="1">((Earth_Data!$B$1*(1-Earth_Data!$B$2^2))/SQRT(1-Earth_Data!$B$2^2*SIN(RADIANS(User_Model_Calcs!A1793))^2))*SIN(RADIANS(User_Model_Calcs!A1793))</f>
        <v>-1611.1477407955138</v>
      </c>
      <c r="L1793" s="4">
        <f t="shared" ca="1" si="225"/>
        <v>-14.634912356210172</v>
      </c>
      <c r="M1793" s="4">
        <f t="shared" ca="1" si="226"/>
        <v>6376.7683935932391</v>
      </c>
      <c r="N1793" s="4">
        <f ca="1">SQRT(User_Model_Calcs!M1793^2+Sat_Data!$B$3^2-2*User_Model_Calcs!M1793*Sat_Data!$B$3*COS(RADIANS(L1793))*COS(RADIANS(I1793)))</f>
        <v>37238.60562597747</v>
      </c>
      <c r="O1793" s="4">
        <f ca="1">DEGREES(ACOS(((Earth_Data!$B$1+Sat_Data!$B$2)/User_Model_Calcs!N1793)*SQRT(1-COS(RADIANS(User_Model_Calcs!I1793))^2*COS(RADIANS(User_Model_Calcs!A1793))^2)))</f>
        <v>47.510288977082141</v>
      </c>
      <c r="P1793" s="4">
        <f t="shared" ca="1" si="227"/>
        <v>69.287312146318413</v>
      </c>
    </row>
    <row r="1794" spans="1:16" x14ac:dyDescent="0.25">
      <c r="A1794" s="4">
        <f t="shared" ref="A1794:A1857" ca="1" si="228">RAND()*(-44.106+9.432)-9.432</f>
        <v>-31.796263079677992</v>
      </c>
      <c r="B1794" s="4">
        <f t="shared" ref="B1794:B1857" ca="1" si="229">RAND()*(160-105)+105</f>
        <v>106.80830024416655</v>
      </c>
      <c r="C1794" s="4">
        <v>5043</v>
      </c>
      <c r="D1794" s="4">
        <f t="shared" ref="D1794:D1857" ca="1" si="230">CHOOSE(RANDBETWEEN(1,3),0.75,1.2,3)</f>
        <v>1.2</v>
      </c>
      <c r="E1794" s="4">
        <v>0.55000000000000004</v>
      </c>
      <c r="F1794" s="4">
        <v>19.899999999999999</v>
      </c>
      <c r="G1794" s="4">
        <f t="shared" ca="1" si="224"/>
        <v>45.364313344089069</v>
      </c>
      <c r="H1794" s="4">
        <f t="shared" ca="1" si="223"/>
        <v>20.735989690872998</v>
      </c>
      <c r="I1794" s="4">
        <f ca="1">User_Model_Calcs!B1794-Sat_Data!$B$5</f>
        <v>-3.1916997558334543</v>
      </c>
      <c r="J1794" s="4">
        <f ca="1">(Earth_Data!$B$1/SQRT(1-Earth_Data!$B$2^2*SIN(RADIANS(User_Model_Calcs!A1794))^2))*COS(RADIANS(User_Model_Calcs!A1794))</f>
        <v>5425.9983882162933</v>
      </c>
      <c r="K1794" s="4">
        <f ca="1">((Earth_Data!$B$1*(1-Earth_Data!$B$2^2))/SQRT(1-Earth_Data!$B$2^2*SIN(RADIANS(User_Model_Calcs!A1794))^2))*SIN(RADIANS(User_Model_Calcs!A1794))</f>
        <v>-3341.2528055986572</v>
      </c>
      <c r="L1794" s="4">
        <f t="shared" ca="1" si="225"/>
        <v>-31.624172006338224</v>
      </c>
      <c r="M1794" s="4">
        <f t="shared" ca="1" si="226"/>
        <v>6372.238917354458</v>
      </c>
      <c r="N1794" s="4">
        <f ca="1">SQRT(User_Model_Calcs!M1794^2+Sat_Data!$B$3^2-2*User_Model_Calcs!M1794*Sat_Data!$B$3*COS(RADIANS(L1794))*COS(RADIANS(I1794)))</f>
        <v>36899.387202559337</v>
      </c>
      <c r="O1794" s="4">
        <f ca="1">DEGREES(ACOS(((Earth_Data!$B$1+Sat_Data!$B$2)/User_Model_Calcs!N1794)*SQRT(1-COS(RADIANS(User_Model_Calcs!I1794))^2*COS(RADIANS(User_Model_Calcs!A1794))^2)))</f>
        <v>52.807053123700861</v>
      </c>
      <c r="P1794" s="4">
        <f t="shared" ca="1" si="227"/>
        <v>6.0412866908380956</v>
      </c>
    </row>
    <row r="1795" spans="1:16" x14ac:dyDescent="0.25">
      <c r="A1795" s="4">
        <f t="shared" ca="1" si="228"/>
        <v>-30.239230424906886</v>
      </c>
      <c r="B1795" s="4">
        <f t="shared" ca="1" si="229"/>
        <v>133.91377515241894</v>
      </c>
      <c r="C1795" s="4">
        <v>5044</v>
      </c>
      <c r="D1795" s="4">
        <f t="shared" ca="1" si="230"/>
        <v>1.2</v>
      </c>
      <c r="E1795" s="4">
        <v>0.55000000000000004</v>
      </c>
      <c r="F1795" s="4">
        <v>19.899999999999999</v>
      </c>
      <c r="G1795" s="4">
        <f t="shared" ca="1" si="224"/>
        <v>45.364313344089069</v>
      </c>
      <c r="H1795" s="4">
        <f t="shared" ref="H1795:H1858" ca="1" si="231">RAND()*(24-14)+14</f>
        <v>17.368315727709028</v>
      </c>
      <c r="I1795" s="4">
        <f ca="1">User_Model_Calcs!B1795-Sat_Data!$B$5</f>
        <v>23.913775152418935</v>
      </c>
      <c r="J1795" s="4">
        <f ca="1">(Earth_Data!$B$1/SQRT(1-Earth_Data!$B$2^2*SIN(RADIANS(User_Model_Calcs!A1795))^2))*COS(RADIANS(User_Model_Calcs!A1795))</f>
        <v>5514.9515370866839</v>
      </c>
      <c r="K1795" s="4">
        <f ca="1">((Earth_Data!$B$1*(1-Earth_Data!$B$2^2))/SQRT(1-Earth_Data!$B$2^2*SIN(RADIANS(User_Model_Calcs!A1795))^2))*SIN(RADIANS(User_Model_Calcs!A1795))</f>
        <v>-3193.3139020103322</v>
      </c>
      <c r="L1795" s="4">
        <f t="shared" ca="1" si="225"/>
        <v>-30.072062584411157</v>
      </c>
      <c r="M1795" s="4">
        <f t="shared" ca="1" si="226"/>
        <v>6372.7501232346494</v>
      </c>
      <c r="N1795" s="4">
        <f ca="1">SQRT(User_Model_Calcs!M1795^2+Sat_Data!$B$3^2-2*User_Model_Calcs!M1795*Sat_Data!$B$3*COS(RADIANS(L1795))*COS(RADIANS(I1795)))</f>
        <v>37326.708709638973</v>
      </c>
      <c r="O1795" s="4">
        <f ca="1">DEGREES(ACOS(((Earth_Data!$B$1+Sat_Data!$B$2)/User_Model_Calcs!N1795)*SQRT(1-COS(RADIANS(User_Model_Calcs!I1795))^2*COS(RADIANS(User_Model_Calcs!A1795))^2)))</f>
        <v>46.139724953731253</v>
      </c>
      <c r="P1795" s="4">
        <f t="shared" ca="1" si="227"/>
        <v>41.363704054016232</v>
      </c>
    </row>
    <row r="1796" spans="1:16" x14ac:dyDescent="0.25">
      <c r="A1796" s="4">
        <f t="shared" ca="1" si="228"/>
        <v>-34.823845319416257</v>
      </c>
      <c r="B1796" s="4">
        <f t="shared" ca="1" si="229"/>
        <v>106.75167301895841</v>
      </c>
      <c r="C1796" s="4">
        <v>5045</v>
      </c>
      <c r="D1796" s="4">
        <f t="shared" ca="1" si="230"/>
        <v>3</v>
      </c>
      <c r="E1796" s="4">
        <v>0.55000000000000004</v>
      </c>
      <c r="F1796" s="4">
        <v>19.899999999999999</v>
      </c>
      <c r="G1796" s="4">
        <f t="shared" ca="1" si="224"/>
        <v>53.323113517529826</v>
      </c>
      <c r="H1796" s="4">
        <f t="shared" ca="1" si="231"/>
        <v>18.236071838927344</v>
      </c>
      <c r="I1796" s="4">
        <f ca="1">User_Model_Calcs!B1796-Sat_Data!$B$5</f>
        <v>-3.2483269810415862</v>
      </c>
      <c r="J1796" s="4">
        <f ca="1">(Earth_Data!$B$1/SQRT(1-Earth_Data!$B$2^2*SIN(RADIANS(User_Model_Calcs!A1796))^2))*COS(RADIANS(User_Model_Calcs!A1796))</f>
        <v>5241.6138632990442</v>
      </c>
      <c r="K1796" s="4">
        <f ca="1">((Earth_Data!$B$1*(1-Earth_Data!$B$2^2))/SQRT(1-Earth_Data!$B$2^2*SIN(RADIANS(User_Model_Calcs!A1796))^2))*SIN(RADIANS(User_Model_Calcs!A1796))</f>
        <v>-3621.8427914776175</v>
      </c>
      <c r="L1796" s="4">
        <f t="shared" ca="1" si="225"/>
        <v>-34.643641562758418</v>
      </c>
      <c r="M1796" s="4">
        <f t="shared" ca="1" si="226"/>
        <v>6371.2056235933178</v>
      </c>
      <c r="N1796" s="4">
        <f ca="1">SQRT(User_Model_Calcs!M1796^2+Sat_Data!$B$3^2-2*User_Model_Calcs!M1796*Sat_Data!$B$3*COS(RADIANS(L1796))*COS(RADIANS(I1796)))</f>
        <v>37109.309583855247</v>
      </c>
      <c r="O1796" s="4">
        <f ca="1">DEGREES(ACOS(((Earth_Data!$B$1+Sat_Data!$B$2)/User_Model_Calcs!N1796)*SQRT(1-COS(RADIANS(User_Model_Calcs!I1796))^2*COS(RADIANS(User_Model_Calcs!A1796))^2)))</f>
        <v>49.383689628311146</v>
      </c>
      <c r="P1796" s="4">
        <f t="shared" ca="1" si="227"/>
        <v>5.6757520693129564</v>
      </c>
    </row>
    <row r="1797" spans="1:16" x14ac:dyDescent="0.25">
      <c r="A1797" s="4">
        <f t="shared" ca="1" si="228"/>
        <v>-22.747453755943241</v>
      </c>
      <c r="B1797" s="4">
        <f t="shared" ca="1" si="229"/>
        <v>154.64175604839318</v>
      </c>
      <c r="C1797" s="4">
        <v>5046</v>
      </c>
      <c r="D1797" s="4">
        <f t="shared" ca="1" si="230"/>
        <v>0.75</v>
      </c>
      <c r="E1797" s="4">
        <v>0.55000000000000004</v>
      </c>
      <c r="F1797" s="4">
        <v>19.899999999999999</v>
      </c>
      <c r="G1797" s="4">
        <f t="shared" ca="1" si="224"/>
        <v>41.281913690970576</v>
      </c>
      <c r="H1797" s="4">
        <f t="shared" ca="1" si="231"/>
        <v>21.697465492469092</v>
      </c>
      <c r="I1797" s="4">
        <f ca="1">User_Model_Calcs!B1797-Sat_Data!$B$5</f>
        <v>44.641756048393177</v>
      </c>
      <c r="J1797" s="4">
        <f ca="1">(Earth_Data!$B$1/SQRT(1-Earth_Data!$B$2^2*SIN(RADIANS(User_Model_Calcs!A1797))^2))*COS(RADIANS(User_Model_Calcs!A1797))</f>
        <v>5884.9824505937158</v>
      </c>
      <c r="K1797" s="4">
        <f ca="1">((Earth_Data!$B$1*(1-Earth_Data!$B$2^2))/SQRT(1-Earth_Data!$B$2^2*SIN(RADIANS(User_Model_Calcs!A1797))^2))*SIN(RADIANS(User_Model_Calcs!A1797))</f>
        <v>-2450.9519249487566</v>
      </c>
      <c r="L1797" s="4">
        <f t="shared" ca="1" si="225"/>
        <v>-22.610539146914007</v>
      </c>
      <c r="M1797" s="4">
        <f t="shared" ca="1" si="226"/>
        <v>6374.9653945889013</v>
      </c>
      <c r="N1797" s="4">
        <f ca="1">SQRT(User_Model_Calcs!M1797^2+Sat_Data!$B$3^2-2*User_Model_Calcs!M1797*Sat_Data!$B$3*COS(RADIANS(L1797))*COS(RADIANS(I1797)))</f>
        <v>38279.909143716905</v>
      </c>
      <c r="O1797" s="4">
        <f ca="1">DEGREES(ACOS(((Earth_Data!$B$1+Sat_Data!$B$2)/User_Model_Calcs!N1797)*SQRT(1-COS(RADIANS(User_Model_Calcs!I1797))^2*COS(RADIANS(User_Model_Calcs!A1797))^2)))</f>
        <v>33.779663945753931</v>
      </c>
      <c r="P1797" s="4">
        <f t="shared" ca="1" si="227"/>
        <v>68.617878231305198</v>
      </c>
    </row>
    <row r="1798" spans="1:16" x14ac:dyDescent="0.25">
      <c r="A1798" s="4">
        <f t="shared" ca="1" si="228"/>
        <v>-37.235400646200489</v>
      </c>
      <c r="B1798" s="4">
        <f t="shared" ca="1" si="229"/>
        <v>136.75619618821449</v>
      </c>
      <c r="C1798" s="4">
        <v>5047</v>
      </c>
      <c r="D1798" s="4">
        <f t="shared" ca="1" si="230"/>
        <v>0.75</v>
      </c>
      <c r="E1798" s="4">
        <v>0.55000000000000004</v>
      </c>
      <c r="F1798" s="4">
        <v>19.899999999999999</v>
      </c>
      <c r="G1798" s="4">
        <f t="shared" ca="1" si="224"/>
        <v>41.281913690970576</v>
      </c>
      <c r="H1798" s="4">
        <f t="shared" ca="1" si="231"/>
        <v>22.319245461218976</v>
      </c>
      <c r="I1798" s="4">
        <f ca="1">User_Model_Calcs!B1798-Sat_Data!$B$5</f>
        <v>26.756196188214489</v>
      </c>
      <c r="J1798" s="4">
        <f ca="1">(Earth_Data!$B$1/SQRT(1-Earth_Data!$B$2^2*SIN(RADIANS(User_Model_Calcs!A1798))^2))*COS(RADIANS(User_Model_Calcs!A1798))</f>
        <v>5084.2305620187281</v>
      </c>
      <c r="K1798" s="4">
        <f ca="1">((Earth_Data!$B$1*(1-Earth_Data!$B$2^2))/SQRT(1-Earth_Data!$B$2^2*SIN(RADIANS(User_Model_Calcs!A1798))^2))*SIN(RADIANS(User_Model_Calcs!A1798))</f>
        <v>-3838.2263266490281</v>
      </c>
      <c r="L1798" s="4">
        <f t="shared" ca="1" si="225"/>
        <v>-37.05016483302883</v>
      </c>
      <c r="M1798" s="4">
        <f t="shared" ca="1" si="226"/>
        <v>6370.3517754003951</v>
      </c>
      <c r="N1798" s="4">
        <f ca="1">SQRT(User_Model_Calcs!M1798^2+Sat_Data!$B$3^2-2*User_Model_Calcs!M1798*Sat_Data!$B$3*COS(RADIANS(L1798))*COS(RADIANS(I1798)))</f>
        <v>37888.747900551418</v>
      </c>
      <c r="O1798" s="4">
        <f ca="1">DEGREES(ACOS(((Earth_Data!$B$1+Sat_Data!$B$2)/User_Model_Calcs!N1798)*SQRT(1-COS(RADIANS(User_Model_Calcs!I1798))^2*COS(RADIANS(User_Model_Calcs!A1798))^2)))</f>
        <v>38.497096020844495</v>
      </c>
      <c r="P1798" s="4">
        <f t="shared" ca="1" si="227"/>
        <v>39.801910735523087</v>
      </c>
    </row>
    <row r="1799" spans="1:16" x14ac:dyDescent="0.25">
      <c r="A1799" s="4">
        <f t="shared" ca="1" si="228"/>
        <v>-36.222763554130381</v>
      </c>
      <c r="B1799" s="4">
        <f t="shared" ca="1" si="229"/>
        <v>129.45024491394827</v>
      </c>
      <c r="C1799" s="4">
        <v>5048</v>
      </c>
      <c r="D1799" s="4">
        <f t="shared" ca="1" si="230"/>
        <v>1.2</v>
      </c>
      <c r="E1799" s="4">
        <v>0.55000000000000004</v>
      </c>
      <c r="F1799" s="4">
        <v>19.899999999999999</v>
      </c>
      <c r="G1799" s="4">
        <f t="shared" ca="1" si="224"/>
        <v>45.364313344089069</v>
      </c>
      <c r="H1799" s="4">
        <f t="shared" ca="1" si="231"/>
        <v>15.316648349268466</v>
      </c>
      <c r="I1799" s="4">
        <f ca="1">User_Model_Calcs!B1799-Sat_Data!$B$5</f>
        <v>19.450244913948268</v>
      </c>
      <c r="J1799" s="4">
        <f ca="1">(Earth_Data!$B$1/SQRT(1-Earth_Data!$B$2^2*SIN(RADIANS(User_Model_Calcs!A1799))^2))*COS(RADIANS(User_Model_Calcs!A1799))</f>
        <v>5151.4335579972194</v>
      </c>
      <c r="K1799" s="4">
        <f ca="1">((Earth_Data!$B$1*(1-Earth_Data!$B$2^2))/SQRT(1-Earth_Data!$B$2^2*SIN(RADIANS(User_Model_Calcs!A1799))^2))*SIN(RADIANS(User_Model_Calcs!A1799))</f>
        <v>-3748.1620797426767</v>
      </c>
      <c r="L1799" s="4">
        <f t="shared" ca="1" si="225"/>
        <v>-36.039483317683441</v>
      </c>
      <c r="M1799" s="4">
        <f t="shared" ca="1" si="226"/>
        <v>6370.7132001433583</v>
      </c>
      <c r="N1799" s="4">
        <f ca="1">SQRT(User_Model_Calcs!M1799^2+Sat_Data!$B$3^2-2*User_Model_Calcs!M1799*Sat_Data!$B$3*COS(RADIANS(L1799))*COS(RADIANS(I1799)))</f>
        <v>37533.72595945355</v>
      </c>
      <c r="O1799" s="4">
        <f ca="1">DEGREES(ACOS(((Earth_Data!$B$1+Sat_Data!$B$2)/User_Model_Calcs!N1799)*SQRT(1-COS(RADIANS(User_Model_Calcs!I1799))^2*COS(RADIANS(User_Model_Calcs!A1799))^2)))</f>
        <v>43.180707298980771</v>
      </c>
      <c r="P1799" s="4">
        <f t="shared" ca="1" si="227"/>
        <v>30.862830346110563</v>
      </c>
    </row>
    <row r="1800" spans="1:16" x14ac:dyDescent="0.25">
      <c r="A1800" s="4">
        <f t="shared" ca="1" si="228"/>
        <v>-35.451931887910774</v>
      </c>
      <c r="B1800" s="4">
        <f t="shared" ca="1" si="229"/>
        <v>159.12181142810735</v>
      </c>
      <c r="C1800" s="4">
        <v>5049</v>
      </c>
      <c r="D1800" s="4">
        <f t="shared" ca="1" si="230"/>
        <v>0.75</v>
      </c>
      <c r="E1800" s="4">
        <v>0.55000000000000004</v>
      </c>
      <c r="F1800" s="4">
        <v>19.899999999999999</v>
      </c>
      <c r="G1800" s="4">
        <f t="shared" ca="1" si="224"/>
        <v>41.281913690970576</v>
      </c>
      <c r="H1800" s="4">
        <f t="shared" ca="1" si="231"/>
        <v>19.887877225174901</v>
      </c>
      <c r="I1800" s="4">
        <f ca="1">User_Model_Calcs!B1800-Sat_Data!$B$5</f>
        <v>49.12181142810735</v>
      </c>
      <c r="J1800" s="4">
        <f ca="1">(Earth_Data!$B$1/SQRT(1-Earth_Data!$B$2^2*SIN(RADIANS(User_Model_Calcs!A1800))^2))*COS(RADIANS(User_Model_Calcs!A1800))</f>
        <v>5201.50890777527</v>
      </c>
      <c r="K1800" s="4">
        <f ca="1">((Earth_Data!$B$1*(1-Earth_Data!$B$2^2))/SQRT(1-Earth_Data!$B$2^2*SIN(RADIANS(User_Model_Calcs!A1800))^2))*SIN(RADIANS(User_Model_Calcs!A1800))</f>
        <v>-3678.8262228917597</v>
      </c>
      <c r="L1800" s="4">
        <f t="shared" ca="1" si="225"/>
        <v>-35.270293425205978</v>
      </c>
      <c r="M1800" s="4">
        <f t="shared" ca="1" si="226"/>
        <v>6370.9855827730089</v>
      </c>
      <c r="N1800" s="4">
        <f ca="1">SQRT(User_Model_Calcs!M1800^2+Sat_Data!$B$3^2-2*User_Model_Calcs!M1800*Sat_Data!$B$3*COS(RADIANS(L1800))*COS(RADIANS(I1800)))</f>
        <v>39132.32185925026</v>
      </c>
      <c r="O1800" s="4">
        <f ca="1">DEGREES(ACOS(((Earth_Data!$B$1+Sat_Data!$B$2)/User_Model_Calcs!N1800)*SQRT(1-COS(RADIANS(User_Model_Calcs!I1800))^2*COS(RADIANS(User_Model_Calcs!A1800))^2)))</f>
        <v>24.27425062135978</v>
      </c>
      <c r="P1800" s="4">
        <f t="shared" ca="1" si="227"/>
        <v>63.341403322528961</v>
      </c>
    </row>
    <row r="1801" spans="1:16" x14ac:dyDescent="0.25">
      <c r="A1801" s="4">
        <f t="shared" ca="1" si="228"/>
        <v>-29.799368905429247</v>
      </c>
      <c r="B1801" s="4">
        <f t="shared" ca="1" si="229"/>
        <v>131.09531671977805</v>
      </c>
      <c r="C1801" s="4">
        <v>5050</v>
      </c>
      <c r="D1801" s="4">
        <f t="shared" ca="1" si="230"/>
        <v>3</v>
      </c>
      <c r="E1801" s="4">
        <v>0.55000000000000004</v>
      </c>
      <c r="F1801" s="4">
        <v>19.899999999999999</v>
      </c>
      <c r="G1801" s="4">
        <f t="shared" ca="1" si="224"/>
        <v>53.323113517529826</v>
      </c>
      <c r="H1801" s="4">
        <f t="shared" ca="1" si="231"/>
        <v>20.689388817091867</v>
      </c>
      <c r="I1801" s="4">
        <f ca="1">User_Model_Calcs!B1801-Sat_Data!$B$5</f>
        <v>21.095316719778054</v>
      </c>
      <c r="J1801" s="4">
        <f ca="1">(Earth_Data!$B$1/SQRT(1-Earth_Data!$B$2^2*SIN(RADIANS(User_Model_Calcs!A1801))^2))*COS(RADIANS(User_Model_Calcs!A1801))</f>
        <v>5539.3456450500389</v>
      </c>
      <c r="K1801" s="4">
        <f ca="1">((Earth_Data!$B$1*(1-Earth_Data!$B$2^2))/SQRT(1-Earth_Data!$B$2^2*SIN(RADIANS(User_Model_Calcs!A1801))^2))*SIN(RADIANS(User_Model_Calcs!A1801))</f>
        <v>-3151.0949205291317</v>
      </c>
      <c r="L1801" s="4">
        <f t="shared" ca="1" si="225"/>
        <v>-29.633681539882634</v>
      </c>
      <c r="M1801" s="4">
        <f t="shared" ca="1" si="226"/>
        <v>6372.8917591246854</v>
      </c>
      <c r="N1801" s="4">
        <f ca="1">SQRT(User_Model_Calcs!M1801^2+Sat_Data!$B$3^2-2*User_Model_Calcs!M1801*Sat_Data!$B$3*COS(RADIANS(L1801))*COS(RADIANS(I1801)))</f>
        <v>37183.466697228214</v>
      </c>
      <c r="O1801" s="4">
        <f ca="1">DEGREES(ACOS(((Earth_Data!$B$1+Sat_Data!$B$2)/User_Model_Calcs!N1801)*SQRT(1-COS(RADIANS(User_Model_Calcs!I1801))^2*COS(RADIANS(User_Model_Calcs!A1801))^2)))</f>
        <v>48.272919934891455</v>
      </c>
      <c r="P1801" s="4">
        <f t="shared" ca="1" si="227"/>
        <v>37.820787838679585</v>
      </c>
    </row>
    <row r="1802" spans="1:16" x14ac:dyDescent="0.25">
      <c r="A1802" s="4">
        <f t="shared" ca="1" si="228"/>
        <v>-13.387392800724367</v>
      </c>
      <c r="B1802" s="4">
        <f t="shared" ca="1" si="229"/>
        <v>106.09541875770024</v>
      </c>
      <c r="C1802" s="4">
        <v>5051</v>
      </c>
      <c r="D1802" s="4">
        <f t="shared" ca="1" si="230"/>
        <v>3</v>
      </c>
      <c r="E1802" s="4">
        <v>0.55000000000000004</v>
      </c>
      <c r="F1802" s="4">
        <v>19.899999999999999</v>
      </c>
      <c r="G1802" s="4">
        <f t="shared" ca="1" si="224"/>
        <v>53.323113517529826</v>
      </c>
      <c r="H1802" s="4">
        <f t="shared" ca="1" si="231"/>
        <v>17.893225514570119</v>
      </c>
      <c r="I1802" s="4">
        <f ca="1">User_Model_Calcs!B1802-Sat_Data!$B$5</f>
        <v>-3.9045812422997557</v>
      </c>
      <c r="J1802" s="4">
        <f ca="1">(Earth_Data!$B$1/SQRT(1-Earth_Data!$B$2^2*SIN(RADIANS(User_Model_Calcs!A1802))^2))*COS(RADIANS(User_Model_Calcs!A1802))</f>
        <v>6205.9395214034939</v>
      </c>
      <c r="K1802" s="4">
        <f ca="1">((Earth_Data!$B$1*(1-Earth_Data!$B$2^2))/SQRT(1-Earth_Data!$B$2^2*SIN(RADIANS(User_Model_Calcs!A1802))^2))*SIN(RADIANS(User_Model_Calcs!A1802))</f>
        <v>-1467.1324451348376</v>
      </c>
      <c r="L1802" s="4">
        <f t="shared" ca="1" si="225"/>
        <v>-13.300966249448733</v>
      </c>
      <c r="M1802" s="4">
        <f t="shared" ca="1" si="226"/>
        <v>6377.0026622924624</v>
      </c>
      <c r="N1802" s="4">
        <f ca="1">SQRT(User_Model_Calcs!M1802^2+Sat_Data!$B$3^2-2*User_Model_Calcs!M1802*Sat_Data!$B$3*COS(RADIANS(L1802))*COS(RADIANS(I1802)))</f>
        <v>36004.991428309877</v>
      </c>
      <c r="O1802" s="4">
        <f ca="1">DEGREES(ACOS(((Earth_Data!$B$1+Sat_Data!$B$2)/User_Model_Calcs!N1802)*SQRT(1-COS(RADIANS(User_Model_Calcs!I1802))^2*COS(RADIANS(User_Model_Calcs!A1802))^2)))</f>
        <v>73.619170587928636</v>
      </c>
      <c r="P1802" s="4">
        <f t="shared" ca="1" si="227"/>
        <v>16.424904720955738</v>
      </c>
    </row>
    <row r="1803" spans="1:16" x14ac:dyDescent="0.25">
      <c r="A1803" s="4">
        <f t="shared" ca="1" si="228"/>
        <v>-17.086912266665401</v>
      </c>
      <c r="B1803" s="4">
        <f t="shared" ca="1" si="229"/>
        <v>115.16371878656732</v>
      </c>
      <c r="C1803" s="4">
        <v>5052</v>
      </c>
      <c r="D1803" s="4">
        <f t="shared" ca="1" si="230"/>
        <v>0.75</v>
      </c>
      <c r="E1803" s="4">
        <v>0.55000000000000004</v>
      </c>
      <c r="F1803" s="4">
        <v>19.899999999999999</v>
      </c>
      <c r="G1803" s="4">
        <f t="shared" ca="1" si="224"/>
        <v>41.281913690970576</v>
      </c>
      <c r="H1803" s="4">
        <f t="shared" ca="1" si="231"/>
        <v>15.963154023859317</v>
      </c>
      <c r="I1803" s="4">
        <f ca="1">User_Model_Calcs!B1803-Sat_Data!$B$5</f>
        <v>5.1637187865673155</v>
      </c>
      <c r="J1803" s="4">
        <f ca="1">(Earth_Data!$B$1/SQRT(1-Earth_Data!$B$2^2*SIN(RADIANS(User_Model_Calcs!A1803))^2))*COS(RADIANS(User_Model_Calcs!A1803))</f>
        <v>6098.3724145580391</v>
      </c>
      <c r="K1803" s="4">
        <f ca="1">((Earth_Data!$B$1*(1-Earth_Data!$B$2^2))/SQRT(1-Earth_Data!$B$2^2*SIN(RADIANS(User_Model_Calcs!A1803))^2))*SIN(RADIANS(User_Model_Calcs!A1803))</f>
        <v>-1862.0301819280185</v>
      </c>
      <c r="L1803" s="4">
        <f t="shared" ca="1" si="225"/>
        <v>-16.979124171131478</v>
      </c>
      <c r="M1803" s="4">
        <f t="shared" ca="1" si="226"/>
        <v>6376.307905446014</v>
      </c>
      <c r="N1803" s="4">
        <f ca="1">SQRT(User_Model_Calcs!M1803^2+Sat_Data!$B$3^2-2*User_Model_Calcs!M1803*Sat_Data!$B$3*COS(RADIANS(L1803))*COS(RADIANS(I1803)))</f>
        <v>36142.687327177664</v>
      </c>
      <c r="O1803" s="4">
        <f ca="1">DEGREES(ACOS(((Earth_Data!$B$1+Sat_Data!$B$2)/User_Model_Calcs!N1803)*SQRT(1-COS(RADIANS(User_Model_Calcs!I1803))^2*COS(RADIANS(User_Model_Calcs!A1803))^2)))</f>
        <v>69.073871054759891</v>
      </c>
      <c r="P1803" s="4">
        <f t="shared" ca="1" si="227"/>
        <v>17.095946732463833</v>
      </c>
    </row>
    <row r="1804" spans="1:16" x14ac:dyDescent="0.25">
      <c r="A1804" s="4">
        <f t="shared" ca="1" si="228"/>
        <v>-19.72984837453447</v>
      </c>
      <c r="B1804" s="4">
        <f t="shared" ca="1" si="229"/>
        <v>126.36470048534532</v>
      </c>
      <c r="C1804" s="4">
        <v>5053</v>
      </c>
      <c r="D1804" s="4">
        <f t="shared" ca="1" si="230"/>
        <v>1.2</v>
      </c>
      <c r="E1804" s="4">
        <v>0.55000000000000004</v>
      </c>
      <c r="F1804" s="4">
        <v>19.899999999999999</v>
      </c>
      <c r="G1804" s="4">
        <f t="shared" ca="1" si="224"/>
        <v>45.364313344089069</v>
      </c>
      <c r="H1804" s="4">
        <f t="shared" ca="1" si="231"/>
        <v>22.8544219517619</v>
      </c>
      <c r="I1804" s="4">
        <f ca="1">User_Model_Calcs!B1804-Sat_Data!$B$5</f>
        <v>16.364700485345324</v>
      </c>
      <c r="J1804" s="4">
        <f ca="1">(Earth_Data!$B$1/SQRT(1-Earth_Data!$B$2^2*SIN(RADIANS(User_Model_Calcs!A1804))^2))*COS(RADIANS(User_Model_Calcs!A1804))</f>
        <v>6006.0015855410929</v>
      </c>
      <c r="K1804" s="4">
        <f ca="1">((Earth_Data!$B$1*(1-Earth_Data!$B$2^2))/SQRT(1-Earth_Data!$B$2^2*SIN(RADIANS(User_Model_Calcs!A1804))^2))*SIN(RADIANS(User_Model_Calcs!A1804))</f>
        <v>-2139.5706076356096</v>
      </c>
      <c r="L1804" s="4">
        <f t="shared" ca="1" si="225"/>
        <v>-19.607870219004642</v>
      </c>
      <c r="M1804" s="4">
        <f t="shared" ca="1" si="226"/>
        <v>6375.7209341830776</v>
      </c>
      <c r="N1804" s="4">
        <f ca="1">SQRT(User_Model_Calcs!M1804^2+Sat_Data!$B$3^2-2*User_Model_Calcs!M1804*Sat_Data!$B$3*COS(RADIANS(L1804))*COS(RADIANS(I1804)))</f>
        <v>36503.523310802084</v>
      </c>
      <c r="O1804" s="4">
        <f ca="1">DEGREES(ACOS(((Earth_Data!$B$1+Sat_Data!$B$2)/User_Model_Calcs!N1804)*SQRT(1-COS(RADIANS(User_Model_Calcs!I1804))^2*COS(RADIANS(User_Model_Calcs!A1804))^2)))</f>
        <v>60.27257011633332</v>
      </c>
      <c r="P1804" s="4">
        <f t="shared" ca="1" si="227"/>
        <v>41.018161249426385</v>
      </c>
    </row>
    <row r="1805" spans="1:16" x14ac:dyDescent="0.25">
      <c r="A1805" s="4">
        <f t="shared" ca="1" si="228"/>
        <v>-32.19332356151186</v>
      </c>
      <c r="B1805" s="4">
        <f t="shared" ca="1" si="229"/>
        <v>120.55774480885411</v>
      </c>
      <c r="C1805" s="4">
        <v>5054</v>
      </c>
      <c r="D1805" s="4">
        <f t="shared" ca="1" si="230"/>
        <v>1.2</v>
      </c>
      <c r="E1805" s="4">
        <v>0.55000000000000004</v>
      </c>
      <c r="F1805" s="4">
        <v>19.899999999999999</v>
      </c>
      <c r="G1805" s="4">
        <f t="shared" ca="1" si="224"/>
        <v>45.364313344089069</v>
      </c>
      <c r="H1805" s="4">
        <f t="shared" ca="1" si="231"/>
        <v>21.04495938346151</v>
      </c>
      <c r="I1805" s="4">
        <f ca="1">User_Model_Calcs!B1805-Sat_Data!$B$5</f>
        <v>10.55774480885411</v>
      </c>
      <c r="J1805" s="4">
        <f ca="1">(Earth_Data!$B$1/SQRT(1-Earth_Data!$B$2^2*SIN(RADIANS(User_Model_Calcs!A1805))^2))*COS(RADIANS(User_Model_Calcs!A1805))</f>
        <v>5402.6701429246932</v>
      </c>
      <c r="K1805" s="4">
        <f ca="1">((Earth_Data!$B$1*(1-Earth_Data!$B$2^2))/SQRT(1-Earth_Data!$B$2^2*SIN(RADIANS(User_Model_Calcs!A1805))^2))*SIN(RADIANS(User_Model_Calcs!A1805))</f>
        <v>-3378.5933493306679</v>
      </c>
      <c r="L1805" s="4">
        <f t="shared" ca="1" si="225"/>
        <v>-32.020057420005571</v>
      </c>
      <c r="M1805" s="4">
        <f t="shared" ca="1" si="226"/>
        <v>6372.1062211321732</v>
      </c>
      <c r="N1805" s="4">
        <f ca="1">SQRT(User_Model_Calcs!M1805^2+Sat_Data!$B$3^2-2*User_Model_Calcs!M1805*Sat_Data!$B$3*COS(RADIANS(L1805))*COS(RADIANS(I1805)))</f>
        <v>37020.717064765551</v>
      </c>
      <c r="O1805" s="4">
        <f ca="1">DEGREES(ACOS(((Earth_Data!$B$1+Sat_Data!$B$2)/User_Model_Calcs!N1805)*SQRT(1-COS(RADIANS(User_Model_Calcs!I1805))^2*COS(RADIANS(User_Model_Calcs!A1805))^2)))</f>
        <v>50.804069921461171</v>
      </c>
      <c r="P1805" s="4">
        <f t="shared" ca="1" si="227"/>
        <v>19.281376579761258</v>
      </c>
    </row>
    <row r="1806" spans="1:16" x14ac:dyDescent="0.25">
      <c r="A1806" s="4">
        <f t="shared" ca="1" si="228"/>
        <v>-30.285518412303183</v>
      </c>
      <c r="B1806" s="4">
        <f t="shared" ca="1" si="229"/>
        <v>119.05006353515095</v>
      </c>
      <c r="C1806" s="4">
        <v>5055</v>
      </c>
      <c r="D1806" s="4">
        <f t="shared" ca="1" si="230"/>
        <v>3</v>
      </c>
      <c r="E1806" s="4">
        <v>0.55000000000000004</v>
      </c>
      <c r="F1806" s="4">
        <v>19.899999999999999</v>
      </c>
      <c r="G1806" s="4">
        <f t="shared" ca="1" si="224"/>
        <v>53.323113517529826</v>
      </c>
      <c r="H1806" s="4">
        <f t="shared" ca="1" si="231"/>
        <v>14.438716311949261</v>
      </c>
      <c r="I1806" s="4">
        <f ca="1">User_Model_Calcs!B1806-Sat_Data!$B$5</f>
        <v>9.0500635351509544</v>
      </c>
      <c r="J1806" s="4">
        <f ca="1">(Earth_Data!$B$1/SQRT(1-Earth_Data!$B$2^2*SIN(RADIANS(User_Model_Calcs!A1806))^2))*COS(RADIANS(User_Model_Calcs!A1806))</f>
        <v>5512.365542468664</v>
      </c>
      <c r="K1806" s="4">
        <f ca="1">((Earth_Data!$B$1*(1-Earth_Data!$B$2^2))/SQRT(1-Earth_Data!$B$2^2*SIN(RADIANS(User_Model_Calcs!A1806))^2))*SIN(RADIANS(User_Model_Calcs!A1806))</f>
        <v>-3197.7459803391898</v>
      </c>
      <c r="L1806" s="4">
        <f t="shared" ca="1" si="225"/>
        <v>-30.118197051172789</v>
      </c>
      <c r="M1806" s="4">
        <f t="shared" ca="1" si="226"/>
        <v>6372.7351450198603</v>
      </c>
      <c r="N1806" s="4">
        <f ca="1">SQRT(User_Model_Calcs!M1806^2+Sat_Data!$B$3^2-2*User_Model_Calcs!M1806*Sat_Data!$B$3*COS(RADIANS(L1806))*COS(RADIANS(I1806)))</f>
        <v>36869.566295601813</v>
      </c>
      <c r="O1806" s="4">
        <f ca="1">DEGREES(ACOS(((Earth_Data!$B$1+Sat_Data!$B$2)/User_Model_Calcs!N1806)*SQRT(1-COS(RADIANS(User_Model_Calcs!I1806))^2*COS(RADIANS(User_Model_Calcs!A1806))^2)))</f>
        <v>53.324493643590273</v>
      </c>
      <c r="P1806" s="4">
        <f t="shared" ca="1" si="227"/>
        <v>17.528116219334247</v>
      </c>
    </row>
    <row r="1807" spans="1:16" x14ac:dyDescent="0.25">
      <c r="A1807" s="4">
        <f t="shared" ca="1" si="228"/>
        <v>-13.544403053781641</v>
      </c>
      <c r="B1807" s="4">
        <f t="shared" ca="1" si="229"/>
        <v>111.47812894526241</v>
      </c>
      <c r="C1807" s="4">
        <v>5056</v>
      </c>
      <c r="D1807" s="4">
        <f t="shared" ca="1" si="230"/>
        <v>3</v>
      </c>
      <c r="E1807" s="4">
        <v>0.55000000000000004</v>
      </c>
      <c r="F1807" s="4">
        <v>19.899999999999999</v>
      </c>
      <c r="G1807" s="4">
        <f t="shared" ca="1" si="224"/>
        <v>53.323113517529826</v>
      </c>
      <c r="H1807" s="4">
        <f t="shared" ca="1" si="231"/>
        <v>14.781676464810003</v>
      </c>
      <c r="I1807" s="4">
        <f ca="1">User_Model_Calcs!B1807-Sat_Data!$B$5</f>
        <v>1.4781289452624122</v>
      </c>
      <c r="J1807" s="4">
        <f ca="1">(Earth_Data!$B$1/SQRT(1-Earth_Data!$B$2^2*SIN(RADIANS(User_Model_Calcs!A1807))^2))*COS(RADIANS(User_Model_Calcs!A1807))</f>
        <v>6201.8944534611701</v>
      </c>
      <c r="K1807" s="4">
        <f ca="1">((Earth_Data!$B$1*(1-Earth_Data!$B$2^2))/SQRT(1-Earth_Data!$B$2^2*SIN(RADIANS(User_Model_Calcs!A1807))^2))*SIN(RADIANS(User_Model_Calcs!A1807))</f>
        <v>-1484.0256540496821</v>
      </c>
      <c r="L1807" s="4">
        <f t="shared" ca="1" si="225"/>
        <v>-13.457038332571679</v>
      </c>
      <c r="M1807" s="4">
        <f t="shared" ca="1" si="226"/>
        <v>6376.9763174838599</v>
      </c>
      <c r="N1807" s="4">
        <f ca="1">SQRT(User_Model_Calcs!M1807^2+Sat_Data!$B$3^2-2*User_Model_Calcs!M1807*Sat_Data!$B$3*COS(RADIANS(L1807))*COS(RADIANS(I1807)))</f>
        <v>35995.27005602311</v>
      </c>
      <c r="O1807" s="4">
        <f ca="1">DEGREES(ACOS(((Earth_Data!$B$1+Sat_Data!$B$2)/User_Model_Calcs!N1807)*SQRT(1-COS(RADIANS(User_Model_Calcs!I1807))^2*COS(RADIANS(User_Model_Calcs!A1807))^2)))</f>
        <v>73.984096608695566</v>
      </c>
      <c r="P1807" s="4">
        <f t="shared" ca="1" si="227"/>
        <v>6.2874667836654607</v>
      </c>
    </row>
    <row r="1808" spans="1:16" x14ac:dyDescent="0.25">
      <c r="A1808" s="4">
        <f t="shared" ca="1" si="228"/>
        <v>-41.61928468987562</v>
      </c>
      <c r="B1808" s="4">
        <f t="shared" ca="1" si="229"/>
        <v>106.25632689141747</v>
      </c>
      <c r="C1808" s="4">
        <v>5057</v>
      </c>
      <c r="D1808" s="4">
        <f t="shared" ca="1" si="230"/>
        <v>3</v>
      </c>
      <c r="E1808" s="4">
        <v>0.55000000000000004</v>
      </c>
      <c r="F1808" s="4">
        <v>19.899999999999999</v>
      </c>
      <c r="G1808" s="4">
        <f t="shared" ca="1" si="224"/>
        <v>53.323113517529826</v>
      </c>
      <c r="H1808" s="4">
        <f t="shared" ca="1" si="231"/>
        <v>14.375252001855234</v>
      </c>
      <c r="I1808" s="4">
        <f ca="1">User_Model_Calcs!B1808-Sat_Data!$B$5</f>
        <v>-3.7436731085825272</v>
      </c>
      <c r="J1808" s="4">
        <f ca="1">(Earth_Data!$B$1/SQRT(1-Earth_Data!$B$2^2*SIN(RADIANS(User_Model_Calcs!A1808))^2))*COS(RADIANS(User_Model_Calcs!A1808))</f>
        <v>4775.1915289125145</v>
      </c>
      <c r="K1808" s="4">
        <f ca="1">((Earth_Data!$B$1*(1-Earth_Data!$B$2^2))/SQRT(1-Earth_Data!$B$2^2*SIN(RADIANS(User_Model_Calcs!A1808))^2))*SIN(RADIANS(User_Model_Calcs!A1808))</f>
        <v>-4214.0870642361797</v>
      </c>
      <c r="L1808" s="4">
        <f t="shared" ca="1" si="225"/>
        <v>-41.428271506299467</v>
      </c>
      <c r="M1808" s="4">
        <f t="shared" ca="1" si="226"/>
        <v>6368.7505778418217</v>
      </c>
      <c r="N1808" s="4">
        <f ca="1">SQRT(User_Model_Calcs!M1808^2+Sat_Data!$B$3^2-2*User_Model_Calcs!M1808*Sat_Data!$B$3*COS(RADIANS(L1808))*COS(RADIANS(I1808)))</f>
        <v>37637.099628627009</v>
      </c>
      <c r="O1808" s="4">
        <f ca="1">DEGREES(ACOS(((Earth_Data!$B$1+Sat_Data!$B$2)/User_Model_Calcs!N1808)*SQRT(1-COS(RADIANS(User_Model_Calcs!I1808))^2*COS(RADIANS(User_Model_Calcs!A1808))^2)))</f>
        <v>41.748680940796142</v>
      </c>
      <c r="P1808" s="4">
        <f t="shared" ca="1" si="227"/>
        <v>5.6264313780609072</v>
      </c>
    </row>
    <row r="1809" spans="1:16" x14ac:dyDescent="0.25">
      <c r="A1809" s="4">
        <f t="shared" ca="1" si="228"/>
        <v>-17.425916192562081</v>
      </c>
      <c r="B1809" s="4">
        <f t="shared" ca="1" si="229"/>
        <v>118.57780138052664</v>
      </c>
      <c r="C1809" s="4">
        <v>5058</v>
      </c>
      <c r="D1809" s="4">
        <f t="shared" ca="1" si="230"/>
        <v>3</v>
      </c>
      <c r="E1809" s="4">
        <v>0.55000000000000004</v>
      </c>
      <c r="F1809" s="4">
        <v>19.899999999999999</v>
      </c>
      <c r="G1809" s="4">
        <f t="shared" ca="1" si="224"/>
        <v>53.323113517529826</v>
      </c>
      <c r="H1809" s="4">
        <f t="shared" ca="1" si="231"/>
        <v>14.271319197344351</v>
      </c>
      <c r="I1809" s="4">
        <f ca="1">User_Model_Calcs!B1809-Sat_Data!$B$5</f>
        <v>8.5778013805266369</v>
      </c>
      <c r="J1809" s="4">
        <f ca="1">(Earth_Data!$B$1/SQRT(1-Earth_Data!$B$2^2*SIN(RADIANS(User_Model_Calcs!A1809))^2))*COS(RADIANS(User_Model_Calcs!A1809))</f>
        <v>6087.2426902739235</v>
      </c>
      <c r="K1809" s="4">
        <f ca="1">((Earth_Data!$B$1*(1-Earth_Data!$B$2^2))/SQRT(1-Earth_Data!$B$2^2*SIN(RADIANS(User_Model_Calcs!A1809))^2))*SIN(RADIANS(User_Model_Calcs!A1809))</f>
        <v>-1897.8595859569552</v>
      </c>
      <c r="L1809" s="4">
        <f t="shared" ca="1" si="225"/>
        <v>-17.316254532298036</v>
      </c>
      <c r="M1809" s="4">
        <f t="shared" ca="1" si="226"/>
        <v>6376.2367097138122</v>
      </c>
      <c r="N1809" s="4">
        <f ca="1">SQRT(User_Model_Calcs!M1809^2+Sat_Data!$B$3^2-2*User_Model_Calcs!M1809*Sat_Data!$B$3*COS(RADIANS(L1809))*COS(RADIANS(I1809)))</f>
        <v>36206.164371205792</v>
      </c>
      <c r="O1809" s="4">
        <f ca="1">DEGREES(ACOS(((Earth_Data!$B$1+Sat_Data!$B$2)/User_Model_Calcs!N1809)*SQRT(1-COS(RADIANS(User_Model_Calcs!I1809))^2*COS(RADIANS(User_Model_Calcs!A1809))^2)))</f>
        <v>67.286360435332284</v>
      </c>
      <c r="P1809" s="4">
        <f t="shared" ca="1" si="227"/>
        <v>26.733672593029183</v>
      </c>
    </row>
    <row r="1810" spans="1:16" x14ac:dyDescent="0.25">
      <c r="A1810" s="4">
        <f t="shared" ca="1" si="228"/>
        <v>-37.298744763334071</v>
      </c>
      <c r="B1810" s="4">
        <f t="shared" ca="1" si="229"/>
        <v>108.94482127318157</v>
      </c>
      <c r="C1810" s="4">
        <v>5059</v>
      </c>
      <c r="D1810" s="4">
        <f t="shared" ca="1" si="230"/>
        <v>1.2</v>
      </c>
      <c r="E1810" s="4">
        <v>0.55000000000000004</v>
      </c>
      <c r="F1810" s="4">
        <v>19.899999999999999</v>
      </c>
      <c r="G1810" s="4">
        <f t="shared" ca="1" si="224"/>
        <v>45.364313344089069</v>
      </c>
      <c r="H1810" s="4">
        <f t="shared" ca="1" si="231"/>
        <v>22.977452609620155</v>
      </c>
      <c r="I1810" s="4">
        <f ca="1">User_Model_Calcs!B1810-Sat_Data!$B$5</f>
        <v>-1.0551787268184256</v>
      </c>
      <c r="J1810" s="4">
        <f ca="1">(Earth_Data!$B$1/SQRT(1-Earth_Data!$B$2^2*SIN(RADIANS(User_Model_Calcs!A1810))^2))*COS(RADIANS(User_Model_Calcs!A1810))</f>
        <v>5079.973616998609</v>
      </c>
      <c r="K1810" s="4">
        <f ca="1">((Earth_Data!$B$1*(1-Earth_Data!$B$2^2))/SQRT(1-Earth_Data!$B$2^2*SIN(RADIANS(User_Model_Calcs!A1810))^2))*SIN(RADIANS(User_Model_Calcs!A1810))</f>
        <v>-3843.8210327373445</v>
      </c>
      <c r="L1810" s="4">
        <f t="shared" ca="1" si="225"/>
        <v>-37.113394267115744</v>
      </c>
      <c r="M1810" s="4">
        <f t="shared" ca="1" si="226"/>
        <v>6370.3290402549783</v>
      </c>
      <c r="N1810" s="4">
        <f ca="1">SQRT(User_Model_Calcs!M1810^2+Sat_Data!$B$3^2-2*User_Model_Calcs!M1810*Sat_Data!$B$3*COS(RADIANS(L1810))*COS(RADIANS(I1810)))</f>
        <v>37283.816869586488</v>
      </c>
      <c r="O1810" s="4">
        <f ca="1">DEGREES(ACOS(((Earth_Data!$B$1+Sat_Data!$B$2)/User_Model_Calcs!N1810)*SQRT(1-COS(RADIANS(User_Model_Calcs!I1810))^2*COS(RADIANS(User_Model_Calcs!A1810))^2)))</f>
        <v>46.725789700900393</v>
      </c>
      <c r="P1810" s="4">
        <f t="shared" ca="1" si="227"/>
        <v>1.740963318977601</v>
      </c>
    </row>
    <row r="1811" spans="1:16" x14ac:dyDescent="0.25">
      <c r="A1811" s="4">
        <f t="shared" ca="1" si="228"/>
        <v>-25.375287821049639</v>
      </c>
      <c r="B1811" s="4">
        <f t="shared" ca="1" si="229"/>
        <v>152.40166692911868</v>
      </c>
      <c r="C1811" s="4">
        <v>5060</v>
      </c>
      <c r="D1811" s="4">
        <f t="shared" ca="1" si="230"/>
        <v>0.75</v>
      </c>
      <c r="E1811" s="4">
        <v>0.55000000000000004</v>
      </c>
      <c r="F1811" s="4">
        <v>19.899999999999999</v>
      </c>
      <c r="G1811" s="4">
        <f t="shared" ca="1" si="224"/>
        <v>41.281913690970576</v>
      </c>
      <c r="H1811" s="4">
        <f t="shared" ca="1" si="231"/>
        <v>22.040191299799602</v>
      </c>
      <c r="I1811" s="4">
        <f ca="1">User_Model_Calcs!B1811-Sat_Data!$B$5</f>
        <v>42.401666929118676</v>
      </c>
      <c r="J1811" s="4">
        <f ca="1">(Earth_Data!$B$1/SQRT(1-Earth_Data!$B$2^2*SIN(RADIANS(User_Model_Calcs!A1811))^2))*COS(RADIANS(User_Model_Calcs!A1811))</f>
        <v>5766.3242167654644</v>
      </c>
      <c r="K1811" s="4">
        <f ca="1">((Earth_Data!$B$1*(1-Earth_Data!$B$2^2))/SQRT(1-Earth_Data!$B$2^2*SIN(RADIANS(User_Model_Calcs!A1811))^2))*SIN(RADIANS(User_Model_Calcs!A1811))</f>
        <v>-2716.6953249915018</v>
      </c>
      <c r="L1811" s="4">
        <f t="shared" ca="1" si="225"/>
        <v>-25.226588265622887</v>
      </c>
      <c r="M1811" s="4">
        <f t="shared" ca="1" si="226"/>
        <v>6374.2394418225713</v>
      </c>
      <c r="N1811" s="4">
        <f ca="1">SQRT(User_Model_Calcs!M1811^2+Sat_Data!$B$3^2-2*User_Model_Calcs!M1811*Sat_Data!$B$3*COS(RADIANS(L1811))*COS(RADIANS(I1811)))</f>
        <v>38201.711639822039</v>
      </c>
      <c r="O1811" s="4">
        <f ca="1">DEGREES(ACOS(((Earth_Data!$B$1+Sat_Data!$B$2)/User_Model_Calcs!N1811)*SQRT(1-COS(RADIANS(User_Model_Calcs!I1811))^2*COS(RADIANS(User_Model_Calcs!A1811))^2)))</f>
        <v>34.699541357299736</v>
      </c>
      <c r="P1811" s="4">
        <f t="shared" ca="1" si="227"/>
        <v>64.859815456314479</v>
      </c>
    </row>
    <row r="1812" spans="1:16" x14ac:dyDescent="0.25">
      <c r="A1812" s="4">
        <f t="shared" ca="1" si="228"/>
        <v>-10.765608357692468</v>
      </c>
      <c r="B1812" s="4">
        <f t="shared" ca="1" si="229"/>
        <v>158.62653776170868</v>
      </c>
      <c r="C1812" s="4">
        <v>5061</v>
      </c>
      <c r="D1812" s="4">
        <f t="shared" ca="1" si="230"/>
        <v>1.2</v>
      </c>
      <c r="E1812" s="4">
        <v>0.55000000000000004</v>
      </c>
      <c r="F1812" s="4">
        <v>19.899999999999999</v>
      </c>
      <c r="G1812" s="4">
        <f t="shared" ca="1" si="224"/>
        <v>45.364313344089069</v>
      </c>
      <c r="H1812" s="4">
        <f t="shared" ca="1" si="231"/>
        <v>14.512147831856147</v>
      </c>
      <c r="I1812" s="4">
        <f ca="1">User_Model_Calcs!B1812-Sat_Data!$B$5</f>
        <v>48.626537761708676</v>
      </c>
      <c r="J1812" s="4">
        <f ca="1">(Earth_Data!$B$1/SQRT(1-Earth_Data!$B$2^2*SIN(RADIANS(User_Model_Calcs!A1812))^2))*COS(RADIANS(User_Model_Calcs!A1812))</f>
        <v>6266.613776560881</v>
      </c>
      <c r="K1812" s="4">
        <f ca="1">((Earth_Data!$B$1*(1-Earth_Data!$B$2^2))/SQRT(1-Earth_Data!$B$2^2*SIN(RADIANS(User_Model_Calcs!A1812))^2))*SIN(RADIANS(User_Model_Calcs!A1812))</f>
        <v>-1183.5458963618605</v>
      </c>
      <c r="L1812" s="4">
        <f t="shared" ca="1" si="225"/>
        <v>-10.6952057951695</v>
      </c>
      <c r="M1812" s="4">
        <f t="shared" ca="1" si="226"/>
        <v>6377.3998709017478</v>
      </c>
      <c r="N1812" s="4">
        <f ca="1">SQRT(User_Model_Calcs!M1812^2+Sat_Data!$B$3^2-2*User_Model_Calcs!M1812*Sat_Data!$B$3*COS(RADIANS(L1812))*COS(RADIANS(I1812)))</f>
        <v>38330.112021668734</v>
      </c>
      <c r="O1812" s="4">
        <f ca="1">DEGREES(ACOS(((Earth_Data!$B$1+Sat_Data!$B$2)/User_Model_Calcs!N1812)*SQRT(1-COS(RADIANS(User_Model_Calcs!I1812))^2*COS(RADIANS(User_Model_Calcs!A1812))^2)))</f>
        <v>33.219637125707983</v>
      </c>
      <c r="P1812" s="4">
        <f t="shared" ca="1" si="227"/>
        <v>80.657094026079392</v>
      </c>
    </row>
    <row r="1813" spans="1:16" x14ac:dyDescent="0.25">
      <c r="A1813" s="4">
        <f t="shared" ca="1" si="228"/>
        <v>-41.551432780654629</v>
      </c>
      <c r="B1813" s="4">
        <f t="shared" ca="1" si="229"/>
        <v>106.96053910658371</v>
      </c>
      <c r="C1813" s="4">
        <v>5062</v>
      </c>
      <c r="D1813" s="4">
        <f t="shared" ca="1" si="230"/>
        <v>3</v>
      </c>
      <c r="E1813" s="4">
        <v>0.55000000000000004</v>
      </c>
      <c r="F1813" s="4">
        <v>19.899999999999999</v>
      </c>
      <c r="G1813" s="4">
        <f t="shared" ca="1" si="224"/>
        <v>53.323113517529826</v>
      </c>
      <c r="H1813" s="4">
        <f t="shared" ca="1" si="231"/>
        <v>22.138825239289929</v>
      </c>
      <c r="I1813" s="4">
        <f ca="1">User_Model_Calcs!B1813-Sat_Data!$B$5</f>
        <v>-3.0394608934162903</v>
      </c>
      <c r="J1813" s="4">
        <f ca="1">(Earth_Data!$B$1/SQRT(1-Earth_Data!$B$2^2*SIN(RADIANS(User_Model_Calcs!A1813))^2))*COS(RADIANS(User_Model_Calcs!A1813))</f>
        <v>4780.1934308392711</v>
      </c>
      <c r="K1813" s="4">
        <f ca="1">((Earth_Data!$B$1*(1-Earth_Data!$B$2^2))/SQRT(1-Earth_Data!$B$2^2*SIN(RADIANS(User_Model_Calcs!A1813))^2))*SIN(RADIANS(User_Model_Calcs!A1813))</f>
        <v>-4208.4503859972938</v>
      </c>
      <c r="L1813" s="4">
        <f t="shared" ca="1" si="225"/>
        <v>-41.360475277828705</v>
      </c>
      <c r="M1813" s="4">
        <f t="shared" ca="1" si="226"/>
        <v>6368.7756977020072</v>
      </c>
      <c r="N1813" s="4">
        <f ca="1">SQRT(User_Model_Calcs!M1813^2+Sat_Data!$B$3^2-2*User_Model_Calcs!M1813*Sat_Data!$B$3*COS(RADIANS(L1813))*COS(RADIANS(I1813)))</f>
        <v>37627.617293572934</v>
      </c>
      <c r="O1813" s="4">
        <f ca="1">DEGREES(ACOS(((Earth_Data!$B$1+Sat_Data!$B$2)/User_Model_Calcs!N1813)*SQRT(1-COS(RADIANS(User_Model_Calcs!I1813))^2*COS(RADIANS(User_Model_Calcs!A1813))^2)))</f>
        <v>41.876116878595759</v>
      </c>
      <c r="P1813" s="4">
        <f t="shared" ca="1" si="227"/>
        <v>4.5769297033741205</v>
      </c>
    </row>
    <row r="1814" spans="1:16" x14ac:dyDescent="0.25">
      <c r="A1814" s="4">
        <f t="shared" ca="1" si="228"/>
        <v>-24.480206197390338</v>
      </c>
      <c r="B1814" s="4">
        <f t="shared" ca="1" si="229"/>
        <v>110.75301987573943</v>
      </c>
      <c r="C1814" s="4">
        <v>5063</v>
      </c>
      <c r="D1814" s="4">
        <f t="shared" ca="1" si="230"/>
        <v>0.75</v>
      </c>
      <c r="E1814" s="4">
        <v>0.55000000000000004</v>
      </c>
      <c r="F1814" s="4">
        <v>19.899999999999999</v>
      </c>
      <c r="G1814" s="4">
        <f t="shared" ca="1" si="224"/>
        <v>41.281913690970576</v>
      </c>
      <c r="H1814" s="4">
        <f t="shared" ca="1" si="231"/>
        <v>18.45720927952717</v>
      </c>
      <c r="I1814" s="4">
        <f ca="1">User_Model_Calcs!B1814-Sat_Data!$B$5</f>
        <v>0.75301987573942597</v>
      </c>
      <c r="J1814" s="4">
        <f ca="1">(Earth_Data!$B$1/SQRT(1-Earth_Data!$B$2^2*SIN(RADIANS(User_Model_Calcs!A1814))^2))*COS(RADIANS(User_Model_Calcs!A1814))</f>
        <v>5808.1129967538955</v>
      </c>
      <c r="K1814" s="4">
        <f ca="1">((Earth_Data!$B$1*(1-Earth_Data!$B$2^2))/SQRT(1-Earth_Data!$B$2^2*SIN(RADIANS(User_Model_Calcs!A1814))^2))*SIN(RADIANS(User_Model_Calcs!A1814))</f>
        <v>-2626.7831831276435</v>
      </c>
      <c r="L1814" s="4">
        <f t="shared" ca="1" si="225"/>
        <v>-24.335386041120636</v>
      </c>
      <c r="M1814" s="4">
        <f t="shared" ca="1" si="226"/>
        <v>6374.4934288321065</v>
      </c>
      <c r="N1814" s="4">
        <f ca="1">SQRT(User_Model_Calcs!M1814^2+Sat_Data!$B$3^2-2*User_Model_Calcs!M1814*Sat_Data!$B$3*COS(RADIANS(L1814))*COS(RADIANS(I1814)))</f>
        <v>36451.378427758311</v>
      </c>
      <c r="O1814" s="4">
        <f ca="1">DEGREES(ACOS(((Earth_Data!$B$1+Sat_Data!$B$2)/User_Model_Calcs!N1814)*SQRT(1-COS(RADIANS(User_Model_Calcs!I1814))^2*COS(RADIANS(User_Model_Calcs!A1814))^2)))</f>
        <v>61.345871034345869</v>
      </c>
      <c r="P1814" s="4">
        <f t="shared" ca="1" si="227"/>
        <v>1.8167211829103149</v>
      </c>
    </row>
    <row r="1815" spans="1:16" x14ac:dyDescent="0.25">
      <c r="A1815" s="4">
        <f t="shared" ca="1" si="228"/>
        <v>-35.216907394810619</v>
      </c>
      <c r="B1815" s="4">
        <f t="shared" ca="1" si="229"/>
        <v>149.84393546960075</v>
      </c>
      <c r="C1815" s="4">
        <v>5064</v>
      </c>
      <c r="D1815" s="4">
        <f t="shared" ca="1" si="230"/>
        <v>3</v>
      </c>
      <c r="E1815" s="4">
        <v>0.55000000000000004</v>
      </c>
      <c r="F1815" s="4">
        <v>19.899999999999999</v>
      </c>
      <c r="G1815" s="4">
        <f t="shared" ca="1" si="224"/>
        <v>53.323113517529826</v>
      </c>
      <c r="H1815" s="4">
        <f t="shared" ca="1" si="231"/>
        <v>14.525469078494005</v>
      </c>
      <c r="I1815" s="4">
        <f ca="1">User_Model_Calcs!B1815-Sat_Data!$B$5</f>
        <v>39.843935469600751</v>
      </c>
      <c r="J1815" s="4">
        <f ca="1">(Earth_Data!$B$1/SQRT(1-Earth_Data!$B$2^2*SIN(RADIANS(User_Model_Calcs!A1815))^2))*COS(RADIANS(User_Model_Calcs!A1815))</f>
        <v>5216.5894351452171</v>
      </c>
      <c r="K1815" s="4">
        <f ca="1">((Earth_Data!$B$1*(1-Earth_Data!$B$2^2))/SQRT(1-Earth_Data!$B$2^2*SIN(RADIANS(User_Model_Calcs!A1815))^2))*SIN(RADIANS(User_Model_Calcs!A1815))</f>
        <v>-3657.5543384437897</v>
      </c>
      <c r="L1815" s="4">
        <f t="shared" ca="1" si="225"/>
        <v>-35.035795635053105</v>
      </c>
      <c r="M1815" s="4">
        <f t="shared" ca="1" si="226"/>
        <v>6371.0681265811063</v>
      </c>
      <c r="N1815" s="4">
        <f ca="1">SQRT(User_Model_Calcs!M1815^2+Sat_Data!$B$3^2-2*User_Model_Calcs!M1815*Sat_Data!$B$3*COS(RADIANS(L1815))*COS(RADIANS(I1815)))</f>
        <v>38479.198204507185</v>
      </c>
      <c r="O1815" s="4">
        <f ca="1">DEGREES(ACOS(((Earth_Data!$B$1+Sat_Data!$B$2)/User_Model_Calcs!N1815)*SQRT(1-COS(RADIANS(User_Model_Calcs!I1815))^2*COS(RADIANS(User_Model_Calcs!A1815))^2)))</f>
        <v>31.418112750850181</v>
      </c>
      <c r="P1815" s="4">
        <f t="shared" ca="1" si="227"/>
        <v>55.352940380830745</v>
      </c>
    </row>
    <row r="1816" spans="1:16" x14ac:dyDescent="0.25">
      <c r="A1816" s="4">
        <f t="shared" ca="1" si="228"/>
        <v>-41.49770098862242</v>
      </c>
      <c r="B1816" s="4">
        <f t="shared" ca="1" si="229"/>
        <v>142.48375175855369</v>
      </c>
      <c r="C1816" s="4">
        <v>5065</v>
      </c>
      <c r="D1816" s="4">
        <f t="shared" ca="1" si="230"/>
        <v>1.2</v>
      </c>
      <c r="E1816" s="4">
        <v>0.55000000000000004</v>
      </c>
      <c r="F1816" s="4">
        <v>19.899999999999999</v>
      </c>
      <c r="G1816" s="4">
        <f t="shared" ca="1" si="224"/>
        <v>45.364313344089069</v>
      </c>
      <c r="H1816" s="4">
        <f t="shared" ca="1" si="231"/>
        <v>17.601838828423396</v>
      </c>
      <c r="I1816" s="4">
        <f ca="1">User_Model_Calcs!B1816-Sat_Data!$B$5</f>
        <v>32.483751758553694</v>
      </c>
      <c r="J1816" s="4">
        <f ca="1">(Earth_Data!$B$1/SQRT(1-Earth_Data!$B$2^2*SIN(RADIANS(User_Model_Calcs!A1816))^2))*COS(RADIANS(User_Model_Calcs!A1816))</f>
        <v>4784.1496468778914</v>
      </c>
      <c r="K1816" s="4">
        <f ca="1">((Earth_Data!$B$1*(1-Earth_Data!$B$2^2))/SQRT(1-Earth_Data!$B$2^2*SIN(RADIANS(User_Model_Calcs!A1816))^2))*SIN(RADIANS(User_Model_Calcs!A1816))</f>
        <v>-4203.9825588297635</v>
      </c>
      <c r="L1816" s="4">
        <f t="shared" ca="1" si="225"/>
        <v>-41.306788338372399</v>
      </c>
      <c r="M1816" s="4">
        <f t="shared" ca="1" si="226"/>
        <v>6368.7955846193317</v>
      </c>
      <c r="N1816" s="4">
        <f ca="1">SQRT(User_Model_Calcs!M1816^2+Sat_Data!$B$3^2-2*User_Model_Calcs!M1816*Sat_Data!$B$3*COS(RADIANS(L1816))*COS(RADIANS(I1816)))</f>
        <v>38445.516066011442</v>
      </c>
      <c r="O1816" s="4">
        <f ca="1">DEGREES(ACOS(((Earth_Data!$B$1+Sat_Data!$B$2)/User_Model_Calcs!N1816)*SQRT(1-COS(RADIANS(User_Model_Calcs!I1816))^2*COS(RADIANS(User_Model_Calcs!A1816))^2)))</f>
        <v>31.776775108901063</v>
      </c>
      <c r="P1816" s="4">
        <f t="shared" ca="1" si="227"/>
        <v>43.857185720006484</v>
      </c>
    </row>
    <row r="1817" spans="1:16" x14ac:dyDescent="0.25">
      <c r="A1817" s="4">
        <f t="shared" ca="1" si="228"/>
        <v>-10.348876949088726</v>
      </c>
      <c r="B1817" s="4">
        <f t="shared" ca="1" si="229"/>
        <v>120.29337069615997</v>
      </c>
      <c r="C1817" s="4">
        <v>5066</v>
      </c>
      <c r="D1817" s="4">
        <f t="shared" ca="1" si="230"/>
        <v>3</v>
      </c>
      <c r="E1817" s="4">
        <v>0.55000000000000004</v>
      </c>
      <c r="F1817" s="4">
        <v>19.899999999999999</v>
      </c>
      <c r="G1817" s="4">
        <f t="shared" ca="1" si="224"/>
        <v>53.323113517529826</v>
      </c>
      <c r="H1817" s="4">
        <f t="shared" ca="1" si="231"/>
        <v>19.695849887608585</v>
      </c>
      <c r="I1817" s="4">
        <f ca="1">User_Model_Calcs!B1817-Sat_Data!$B$5</f>
        <v>10.293370696159968</v>
      </c>
      <c r="J1817" s="4">
        <f ca="1">(Earth_Data!$B$1/SQRT(1-Earth_Data!$B$2^2*SIN(RADIANS(User_Model_Calcs!A1817))^2))*COS(RADIANS(User_Model_Calcs!A1817))</f>
        <v>6275.0592423204344</v>
      </c>
      <c r="K1817" s="4">
        <f ca="1">((Earth_Data!$B$1*(1-Earth_Data!$B$2^2))/SQRT(1-Earth_Data!$B$2^2*SIN(RADIANS(User_Model_Calcs!A1817))^2))*SIN(RADIANS(User_Model_Calcs!A1817))</f>
        <v>-1138.2309534131389</v>
      </c>
      <c r="L1817" s="4">
        <f t="shared" ca="1" si="225"/>
        <v>-10.281078669777258</v>
      </c>
      <c r="M1817" s="4">
        <f t="shared" ca="1" si="226"/>
        <v>6377.4554642066214</v>
      </c>
      <c r="N1817" s="4">
        <f ca="1">SQRT(User_Model_Calcs!M1817^2+Sat_Data!$B$3^2-2*User_Model_Calcs!M1817*Sat_Data!$B$3*COS(RADIANS(L1817))*COS(RADIANS(I1817)))</f>
        <v>36025.521739516604</v>
      </c>
      <c r="O1817" s="4">
        <f ca="1">DEGREES(ACOS(((Earth_Data!$B$1+Sat_Data!$B$2)/User_Model_Calcs!N1817)*SQRT(1-COS(RADIANS(User_Model_Calcs!I1817))^2*COS(RADIANS(User_Model_Calcs!A1817))^2)))</f>
        <v>72.892604585618187</v>
      </c>
      <c r="P1817" s="4">
        <f t="shared" ca="1" si="227"/>
        <v>45.312414992998598</v>
      </c>
    </row>
    <row r="1818" spans="1:16" x14ac:dyDescent="0.25">
      <c r="A1818" s="4">
        <f t="shared" ca="1" si="228"/>
        <v>-11.148108664164859</v>
      </c>
      <c r="B1818" s="4">
        <f t="shared" ca="1" si="229"/>
        <v>145.34408511748705</v>
      </c>
      <c r="C1818" s="4">
        <v>5067</v>
      </c>
      <c r="D1818" s="4">
        <f t="shared" ca="1" si="230"/>
        <v>3</v>
      </c>
      <c r="E1818" s="4">
        <v>0.55000000000000004</v>
      </c>
      <c r="F1818" s="4">
        <v>19.899999999999999</v>
      </c>
      <c r="G1818" s="4">
        <f t="shared" ca="1" si="224"/>
        <v>53.323113517529826</v>
      </c>
      <c r="H1818" s="4">
        <f t="shared" ca="1" si="231"/>
        <v>22.728258125948635</v>
      </c>
      <c r="I1818" s="4">
        <f ca="1">User_Model_Calcs!B1818-Sat_Data!$B$5</f>
        <v>35.344085117487055</v>
      </c>
      <c r="J1818" s="4">
        <f ca="1">(Earth_Data!$B$1/SQRT(1-Earth_Data!$B$2^2*SIN(RADIANS(User_Model_Calcs!A1818))^2))*COS(RADIANS(User_Model_Calcs!A1818))</f>
        <v>6258.5719260121696</v>
      </c>
      <c r="K1818" s="4">
        <f ca="1">((Earth_Data!$B$1*(1-Earth_Data!$B$2^2))/SQRT(1-Earth_Data!$B$2^2*SIN(RADIANS(User_Model_Calcs!A1818))^2))*SIN(RADIANS(User_Model_Calcs!A1818))</f>
        <v>-1225.084589345978</v>
      </c>
      <c r="L1818" s="4">
        <f t="shared" ca="1" si="225"/>
        <v>-11.075328715767167</v>
      </c>
      <c r="M1818" s="4">
        <f t="shared" ca="1" si="226"/>
        <v>6377.3470035839109</v>
      </c>
      <c r="N1818" s="4">
        <f ca="1">SQRT(User_Model_Calcs!M1818^2+Sat_Data!$B$3^2-2*User_Model_Calcs!M1818*Sat_Data!$B$3*COS(RADIANS(L1818))*COS(RADIANS(I1818)))</f>
        <v>37255.648553819701</v>
      </c>
      <c r="O1818" s="4">
        <f ca="1">DEGREES(ACOS(((Earth_Data!$B$1+Sat_Data!$B$2)/User_Model_Calcs!N1818)*SQRT(1-COS(RADIANS(User_Model_Calcs!I1818))^2*COS(RADIANS(User_Model_Calcs!A1818))^2)))</f>
        <v>47.265950649995261</v>
      </c>
      <c r="P1818" s="4">
        <f t="shared" ca="1" si="227"/>
        <v>74.750223644803739</v>
      </c>
    </row>
    <row r="1819" spans="1:16" x14ac:dyDescent="0.25">
      <c r="A1819" s="4">
        <f t="shared" ca="1" si="228"/>
        <v>-31.58312071629004</v>
      </c>
      <c r="B1819" s="4">
        <f t="shared" ca="1" si="229"/>
        <v>142.03624239279461</v>
      </c>
      <c r="C1819" s="4">
        <v>5068</v>
      </c>
      <c r="D1819" s="4">
        <f t="shared" ca="1" si="230"/>
        <v>1.2</v>
      </c>
      <c r="E1819" s="4">
        <v>0.55000000000000004</v>
      </c>
      <c r="F1819" s="4">
        <v>19.899999999999999</v>
      </c>
      <c r="G1819" s="4">
        <f t="shared" ca="1" si="224"/>
        <v>45.364313344089069</v>
      </c>
      <c r="H1819" s="4">
        <f t="shared" ca="1" si="231"/>
        <v>21.431553742973357</v>
      </c>
      <c r="I1819" s="4">
        <f ca="1">User_Model_Calcs!B1819-Sat_Data!$B$5</f>
        <v>32.036242392794605</v>
      </c>
      <c r="J1819" s="4">
        <f ca="1">(Earth_Data!$B$1/SQRT(1-Earth_Data!$B$2^2*SIN(RADIANS(User_Model_Calcs!A1819))^2))*COS(RADIANS(User_Model_Calcs!A1819))</f>
        <v>5438.4135144110687</v>
      </c>
      <c r="K1819" s="4">
        <f ca="1">((Earth_Data!$B$1*(1-Earth_Data!$B$2^2))/SQRT(1-Earth_Data!$B$2^2*SIN(RADIANS(User_Model_Calcs!A1819))^2))*SIN(RADIANS(User_Model_Calcs!A1819))</f>
        <v>-3321.1429120611069</v>
      </c>
      <c r="L1819" s="4">
        <f t="shared" ca="1" si="225"/>
        <v>-31.411674009756684</v>
      </c>
      <c r="M1819" s="4">
        <f t="shared" ca="1" si="226"/>
        <v>6372.3097693114914</v>
      </c>
      <c r="N1819" s="4">
        <f ca="1">SQRT(User_Model_Calcs!M1819^2+Sat_Data!$B$3^2-2*User_Model_Calcs!M1819*Sat_Data!$B$3*COS(RADIANS(L1819))*COS(RADIANS(I1819)))</f>
        <v>37810.709540400479</v>
      </c>
      <c r="O1819" s="4">
        <f ca="1">DEGREES(ACOS(((Earth_Data!$B$1+Sat_Data!$B$2)/User_Model_Calcs!N1819)*SQRT(1-COS(RADIANS(User_Model_Calcs!I1819))^2*COS(RADIANS(User_Model_Calcs!A1819))^2)))</f>
        <v>39.521970453073145</v>
      </c>
      <c r="P1819" s="4">
        <f t="shared" ca="1" si="227"/>
        <v>50.071591087495207</v>
      </c>
    </row>
    <row r="1820" spans="1:16" x14ac:dyDescent="0.25">
      <c r="A1820" s="4">
        <f t="shared" ca="1" si="228"/>
        <v>-26.696780489043142</v>
      </c>
      <c r="B1820" s="4">
        <f t="shared" ca="1" si="229"/>
        <v>124.83182830824484</v>
      </c>
      <c r="C1820" s="4">
        <v>5069</v>
      </c>
      <c r="D1820" s="4">
        <f t="shared" ca="1" si="230"/>
        <v>3</v>
      </c>
      <c r="E1820" s="4">
        <v>0.55000000000000004</v>
      </c>
      <c r="F1820" s="4">
        <v>19.899999999999999</v>
      </c>
      <c r="G1820" s="4">
        <f t="shared" ca="1" si="224"/>
        <v>53.323113517529826</v>
      </c>
      <c r="H1820" s="4">
        <f t="shared" ca="1" si="231"/>
        <v>15.446090223483928</v>
      </c>
      <c r="I1820" s="4">
        <f ca="1">User_Model_Calcs!B1820-Sat_Data!$B$5</f>
        <v>14.831828308244837</v>
      </c>
      <c r="J1820" s="4">
        <f ca="1">(Earth_Data!$B$1/SQRT(1-Earth_Data!$B$2^2*SIN(RADIANS(User_Model_Calcs!A1820))^2))*COS(RADIANS(User_Model_Calcs!A1820))</f>
        <v>5702.0625318503908</v>
      </c>
      <c r="K1820" s="4">
        <f ca="1">((Earth_Data!$B$1*(1-Earth_Data!$B$2^2))/SQRT(1-Earth_Data!$B$2^2*SIN(RADIANS(User_Model_Calcs!A1820))^2))*SIN(RADIANS(User_Model_Calcs!A1820))</f>
        <v>-2848.2411480000737</v>
      </c>
      <c r="L1820" s="4">
        <f t="shared" ca="1" si="225"/>
        <v>-26.542618133903268</v>
      </c>
      <c r="M1820" s="4">
        <f t="shared" ca="1" si="226"/>
        <v>6373.8524264602229</v>
      </c>
      <c r="N1820" s="4">
        <f ca="1">SQRT(User_Model_Calcs!M1820^2+Sat_Data!$B$3^2-2*User_Model_Calcs!M1820*Sat_Data!$B$3*COS(RADIANS(L1820))*COS(RADIANS(I1820)))</f>
        <v>36791.53010673137</v>
      </c>
      <c r="O1820" s="4">
        <f ca="1">DEGREES(ACOS(((Earth_Data!$B$1+Sat_Data!$B$2)/User_Model_Calcs!N1820)*SQRT(1-COS(RADIANS(User_Model_Calcs!I1820))^2*COS(RADIANS(User_Model_Calcs!A1820))^2)))</f>
        <v>54.708029106416625</v>
      </c>
      <c r="P1820" s="4">
        <f t="shared" ca="1" si="227"/>
        <v>30.515735584922723</v>
      </c>
    </row>
    <row r="1821" spans="1:16" x14ac:dyDescent="0.25">
      <c r="A1821" s="4">
        <f t="shared" ca="1" si="228"/>
        <v>-15.438235657909386</v>
      </c>
      <c r="B1821" s="4">
        <f t="shared" ca="1" si="229"/>
        <v>145.96148815057887</v>
      </c>
      <c r="C1821" s="4">
        <v>5070</v>
      </c>
      <c r="D1821" s="4">
        <f t="shared" ca="1" si="230"/>
        <v>1.2</v>
      </c>
      <c r="E1821" s="4">
        <v>0.55000000000000004</v>
      </c>
      <c r="F1821" s="4">
        <v>19.899999999999999</v>
      </c>
      <c r="G1821" s="4">
        <f t="shared" ca="1" si="224"/>
        <v>45.364313344089069</v>
      </c>
      <c r="H1821" s="4">
        <f t="shared" ca="1" si="231"/>
        <v>16.975952499135545</v>
      </c>
      <c r="I1821" s="4">
        <f ca="1">User_Model_Calcs!B1821-Sat_Data!$B$5</f>
        <v>35.961488150578873</v>
      </c>
      <c r="J1821" s="4">
        <f ca="1">(Earth_Data!$B$1/SQRT(1-Earth_Data!$B$2^2*SIN(RADIANS(User_Model_Calcs!A1821))^2))*COS(RADIANS(User_Model_Calcs!A1821))</f>
        <v>6149.4625727725042</v>
      </c>
      <c r="K1821" s="4">
        <f ca="1">((Earth_Data!$B$1*(1-Earth_Data!$B$2^2))/SQRT(1-Earth_Data!$B$2^2*SIN(RADIANS(User_Model_Calcs!A1821))^2))*SIN(RADIANS(User_Model_Calcs!A1821))</f>
        <v>-1686.8911111670809</v>
      </c>
      <c r="L1821" s="4">
        <f t="shared" ca="1" si="225"/>
        <v>-15.339767812021183</v>
      </c>
      <c r="M1821" s="4">
        <f t="shared" ca="1" si="226"/>
        <v>6376.6363825189483</v>
      </c>
      <c r="N1821" s="4">
        <f ca="1">SQRT(User_Model_Calcs!M1821^2+Sat_Data!$B$3^2-2*User_Model_Calcs!M1821*Sat_Data!$B$3*COS(RADIANS(L1821))*COS(RADIANS(I1821)))</f>
        <v>37399.686510530446</v>
      </c>
      <c r="O1821" s="4">
        <f ca="1">DEGREES(ACOS(((Earth_Data!$B$1+Sat_Data!$B$2)/User_Model_Calcs!N1821)*SQRT(1-COS(RADIANS(User_Model_Calcs!I1821))^2*COS(RADIANS(User_Model_Calcs!A1821))^2)))</f>
        <v>45.153581753261669</v>
      </c>
      <c r="P1821" s="4">
        <f t="shared" ca="1" si="227"/>
        <v>69.851384352757691</v>
      </c>
    </row>
    <row r="1822" spans="1:16" x14ac:dyDescent="0.25">
      <c r="A1822" s="4">
        <f t="shared" ca="1" si="228"/>
        <v>-31.431325723651995</v>
      </c>
      <c r="B1822" s="4">
        <f t="shared" ca="1" si="229"/>
        <v>143.18744104278625</v>
      </c>
      <c r="C1822" s="4">
        <v>5071</v>
      </c>
      <c r="D1822" s="4">
        <f t="shared" ca="1" si="230"/>
        <v>3</v>
      </c>
      <c r="E1822" s="4">
        <v>0.55000000000000004</v>
      </c>
      <c r="F1822" s="4">
        <v>19.899999999999999</v>
      </c>
      <c r="G1822" s="4">
        <f t="shared" ca="1" si="224"/>
        <v>53.323113517529826</v>
      </c>
      <c r="H1822" s="4">
        <f t="shared" ca="1" si="231"/>
        <v>20.339995834923329</v>
      </c>
      <c r="I1822" s="4">
        <f ca="1">User_Model_Calcs!B1822-Sat_Data!$B$5</f>
        <v>33.187441042786247</v>
      </c>
      <c r="J1822" s="4">
        <f ca="1">(Earth_Data!$B$1/SQRT(1-Earth_Data!$B$2^2*SIN(RADIANS(User_Model_Calcs!A1822))^2))*COS(RADIANS(User_Model_Calcs!A1822))</f>
        <v>5447.2093719178756</v>
      </c>
      <c r="K1822" s="4">
        <f ca="1">((Earth_Data!$B$1*(1-Earth_Data!$B$2^2))/SQRT(1-Earth_Data!$B$2^2*SIN(RADIANS(User_Model_Calcs!A1822))^2))*SIN(RADIANS(User_Model_Calcs!A1822))</f>
        <v>-3306.793438260398</v>
      </c>
      <c r="L1822" s="4">
        <f t="shared" ca="1" si="225"/>
        <v>-31.260343681916883</v>
      </c>
      <c r="M1822" s="4">
        <f t="shared" ca="1" si="226"/>
        <v>6372.3600639662509</v>
      </c>
      <c r="N1822" s="4">
        <f ca="1">SQRT(User_Model_Calcs!M1822^2+Sat_Data!$B$3^2-2*User_Model_Calcs!M1822*Sat_Data!$B$3*COS(RADIANS(L1822))*COS(RADIANS(I1822)))</f>
        <v>37868.135498732285</v>
      </c>
      <c r="O1822" s="4">
        <f ca="1">DEGREES(ACOS(((Earth_Data!$B$1+Sat_Data!$B$2)/User_Model_Calcs!N1822)*SQRT(1-COS(RADIANS(User_Model_Calcs!I1822))^2*COS(RADIANS(User_Model_Calcs!A1822))^2)))</f>
        <v>38.787152570450814</v>
      </c>
      <c r="P1822" s="4">
        <f t="shared" ca="1" si="227"/>
        <v>51.435325348711103</v>
      </c>
    </row>
    <row r="1823" spans="1:16" x14ac:dyDescent="0.25">
      <c r="A1823" s="4">
        <f t="shared" ca="1" si="228"/>
        <v>-24.932473253814358</v>
      </c>
      <c r="B1823" s="4">
        <f t="shared" ca="1" si="229"/>
        <v>115.58600650610452</v>
      </c>
      <c r="C1823" s="4">
        <v>5072</v>
      </c>
      <c r="D1823" s="4">
        <f t="shared" ca="1" si="230"/>
        <v>0.75</v>
      </c>
      <c r="E1823" s="4">
        <v>0.55000000000000004</v>
      </c>
      <c r="F1823" s="4">
        <v>19.899999999999999</v>
      </c>
      <c r="G1823" s="4">
        <f t="shared" ca="1" si="224"/>
        <v>41.281913690970576</v>
      </c>
      <c r="H1823" s="4">
        <f t="shared" ca="1" si="231"/>
        <v>14.64694309914708</v>
      </c>
      <c r="I1823" s="4">
        <f ca="1">User_Model_Calcs!B1823-Sat_Data!$B$5</f>
        <v>5.5860065061045248</v>
      </c>
      <c r="J1823" s="4">
        <f ca="1">(Earth_Data!$B$1/SQRT(1-Earth_Data!$B$2^2*SIN(RADIANS(User_Model_Calcs!A1823))^2))*COS(RADIANS(User_Model_Calcs!A1823))</f>
        <v>5787.1741355841705</v>
      </c>
      <c r="K1823" s="4">
        <f ca="1">((Earth_Data!$B$1*(1-Earth_Data!$B$2^2))/SQRT(1-Earth_Data!$B$2^2*SIN(RADIANS(User_Model_Calcs!A1823))^2))*SIN(RADIANS(User_Model_Calcs!A1823))</f>
        <v>-2672.2942622164787</v>
      </c>
      <c r="L1823" s="4">
        <f t="shared" ca="1" si="225"/>
        <v>-24.785675120959848</v>
      </c>
      <c r="M1823" s="4">
        <f t="shared" ca="1" si="226"/>
        <v>6374.3659370520536</v>
      </c>
      <c r="N1823" s="4">
        <f ca="1">SQRT(User_Model_Calcs!M1823^2+Sat_Data!$B$3^2-2*User_Model_Calcs!M1823*Sat_Data!$B$3*COS(RADIANS(L1823))*COS(RADIANS(I1823)))</f>
        <v>36506.743507484818</v>
      </c>
      <c r="O1823" s="4">
        <f ca="1">DEGREES(ACOS(((Earth_Data!$B$1+Sat_Data!$B$2)/User_Model_Calcs!N1823)*SQRT(1-COS(RADIANS(User_Model_Calcs!I1823))^2*COS(RADIANS(User_Model_Calcs!A1823))^2)))</f>
        <v>60.169512611336302</v>
      </c>
      <c r="P1823" s="4">
        <f t="shared" ca="1" si="227"/>
        <v>13.06216020531288</v>
      </c>
    </row>
    <row r="1824" spans="1:16" x14ac:dyDescent="0.25">
      <c r="A1824" s="4">
        <f t="shared" ca="1" si="228"/>
        <v>-41.263494957480731</v>
      </c>
      <c r="B1824" s="4">
        <f t="shared" ca="1" si="229"/>
        <v>150.73084257443438</v>
      </c>
      <c r="C1824" s="4">
        <v>5073</v>
      </c>
      <c r="D1824" s="4">
        <f t="shared" ca="1" si="230"/>
        <v>0.75</v>
      </c>
      <c r="E1824" s="4">
        <v>0.55000000000000004</v>
      </c>
      <c r="F1824" s="4">
        <v>19.899999999999999</v>
      </c>
      <c r="G1824" s="4">
        <f t="shared" ca="1" si="224"/>
        <v>41.281913690970576</v>
      </c>
      <c r="H1824" s="4">
        <f t="shared" ca="1" si="231"/>
        <v>23.523455108541931</v>
      </c>
      <c r="I1824" s="4">
        <f ca="1">User_Model_Calcs!B1824-Sat_Data!$B$5</f>
        <v>40.730842574434377</v>
      </c>
      <c r="J1824" s="4">
        <f ca="1">(Earth_Data!$B$1/SQRT(1-Earth_Data!$B$2^2*SIN(RADIANS(User_Model_Calcs!A1824))^2))*COS(RADIANS(User_Model_Calcs!A1824))</f>
        <v>4801.3445626053108</v>
      </c>
      <c r="K1824" s="4">
        <f ca="1">((Earth_Data!$B$1*(1-Earth_Data!$B$2^2))/SQRT(1-Earth_Data!$B$2^2*SIN(RADIANS(User_Model_Calcs!A1824))^2))*SIN(RADIANS(User_Model_Calcs!A1824))</f>
        <v>-4184.4654367263702</v>
      </c>
      <c r="L1824" s="4">
        <f t="shared" ca="1" si="225"/>
        <v>-41.072785642027121</v>
      </c>
      <c r="M1824" s="4">
        <f t="shared" ca="1" si="226"/>
        <v>6368.8822096202402</v>
      </c>
      <c r="N1824" s="4">
        <f ca="1">SQRT(User_Model_Calcs!M1824^2+Sat_Data!$B$3^2-2*User_Model_Calcs!M1824*Sat_Data!$B$3*COS(RADIANS(L1824))*COS(RADIANS(I1824)))</f>
        <v>38878.775487875311</v>
      </c>
      <c r="O1824" s="4">
        <f ca="1">DEGREES(ACOS(((Earth_Data!$B$1+Sat_Data!$B$2)/User_Model_Calcs!N1824)*SQRT(1-COS(RADIANS(User_Model_Calcs!I1824))^2*COS(RADIANS(User_Model_Calcs!A1824))^2)))</f>
        <v>26.954558523718987</v>
      </c>
      <c r="P1824" s="4">
        <f t="shared" ca="1" si="227"/>
        <v>52.550351061855565</v>
      </c>
    </row>
    <row r="1825" spans="1:16" x14ac:dyDescent="0.25">
      <c r="A1825" s="4">
        <f t="shared" ca="1" si="228"/>
        <v>-10.79627316489618</v>
      </c>
      <c r="B1825" s="4">
        <f t="shared" ca="1" si="229"/>
        <v>122.03598984977342</v>
      </c>
      <c r="C1825" s="4">
        <v>5074</v>
      </c>
      <c r="D1825" s="4">
        <f t="shared" ca="1" si="230"/>
        <v>0.75</v>
      </c>
      <c r="E1825" s="4">
        <v>0.55000000000000004</v>
      </c>
      <c r="F1825" s="4">
        <v>19.899999999999999</v>
      </c>
      <c r="G1825" s="4">
        <f t="shared" ca="1" si="224"/>
        <v>41.281913690970576</v>
      </c>
      <c r="H1825" s="4">
        <f t="shared" ca="1" si="231"/>
        <v>15.518152657033664</v>
      </c>
      <c r="I1825" s="4">
        <f ca="1">User_Model_Calcs!B1825-Sat_Data!$B$5</f>
        <v>12.035989849773415</v>
      </c>
      <c r="J1825" s="4">
        <f ca="1">(Earth_Data!$B$1/SQRT(1-Earth_Data!$B$2^2*SIN(RADIANS(User_Model_Calcs!A1825))^2))*COS(RADIANS(User_Model_Calcs!A1825))</f>
        <v>6265.9793003114055</v>
      </c>
      <c r="K1825" s="4">
        <f ca="1">((Earth_Data!$B$1*(1-Earth_Data!$B$2^2))/SQRT(1-Earth_Data!$B$2^2*SIN(RADIANS(User_Model_Calcs!A1825))^2))*SIN(RADIANS(User_Model_Calcs!A1825))</f>
        <v>-1186.8779588244292</v>
      </c>
      <c r="L1825" s="4">
        <f t="shared" ca="1" si="225"/>
        <v>-10.725679544823805</v>
      </c>
      <c r="M1825" s="4">
        <f t="shared" ca="1" si="226"/>
        <v>6377.3956973888844</v>
      </c>
      <c r="N1825" s="4">
        <f ca="1">SQRT(User_Model_Calcs!M1825^2+Sat_Data!$B$3^2-2*User_Model_Calcs!M1825*Sat_Data!$B$3*COS(RADIANS(L1825))*COS(RADIANS(I1825)))</f>
        <v>36079.114765420658</v>
      </c>
      <c r="O1825" s="4">
        <f ca="1">DEGREES(ACOS(((Earth_Data!$B$1+Sat_Data!$B$2)/User_Model_Calcs!N1825)*SQRT(1-COS(RADIANS(User_Model_Calcs!I1825))^2*COS(RADIANS(User_Model_Calcs!A1825))^2)))</f>
        <v>71.071706392482753</v>
      </c>
      <c r="P1825" s="4">
        <f t="shared" ca="1" si="227"/>
        <v>48.699230486667076</v>
      </c>
    </row>
    <row r="1826" spans="1:16" x14ac:dyDescent="0.25">
      <c r="A1826" s="4">
        <f t="shared" ca="1" si="228"/>
        <v>-43.451230133395512</v>
      </c>
      <c r="B1826" s="4">
        <f t="shared" ca="1" si="229"/>
        <v>123.52613376121641</v>
      </c>
      <c r="C1826" s="4">
        <v>5075</v>
      </c>
      <c r="D1826" s="4">
        <f t="shared" ca="1" si="230"/>
        <v>3</v>
      </c>
      <c r="E1826" s="4">
        <v>0.55000000000000004</v>
      </c>
      <c r="F1826" s="4">
        <v>19.899999999999999</v>
      </c>
      <c r="G1826" s="4">
        <f t="shared" ca="1" si="224"/>
        <v>53.323113517529826</v>
      </c>
      <c r="H1826" s="4">
        <f t="shared" ca="1" si="231"/>
        <v>23.584500951756464</v>
      </c>
      <c r="I1826" s="4">
        <f ca="1">User_Model_Calcs!B1826-Sat_Data!$B$5</f>
        <v>13.526133761216414</v>
      </c>
      <c r="J1826" s="4">
        <f ca="1">(Earth_Data!$B$1/SQRT(1-Earth_Data!$B$2^2*SIN(RADIANS(User_Model_Calcs!A1826))^2))*COS(RADIANS(User_Model_Calcs!A1826))</f>
        <v>4637.6227870517541</v>
      </c>
      <c r="K1826" s="4">
        <f ca="1">((Earth_Data!$B$1*(1-Earth_Data!$B$2^2))/SQRT(1-Earth_Data!$B$2^2*SIN(RADIANS(User_Model_Calcs!A1826))^2))*SIN(RADIANS(User_Model_Calcs!A1826))</f>
        <v>-4364.0313957702838</v>
      </c>
      <c r="L1826" s="4">
        <f t="shared" ca="1" si="225"/>
        <v>-43.25911909805734</v>
      </c>
      <c r="M1826" s="4">
        <f t="shared" ca="1" si="226"/>
        <v>6368.0699696415404</v>
      </c>
      <c r="N1826" s="4">
        <f ca="1">SQRT(User_Model_Calcs!M1826^2+Sat_Data!$B$3^2-2*User_Model_Calcs!M1826*Sat_Data!$B$3*COS(RADIANS(L1826))*COS(RADIANS(I1826)))</f>
        <v>37922.705513491266</v>
      </c>
      <c r="O1826" s="4">
        <f ca="1">DEGREES(ACOS(((Earth_Data!$B$1+Sat_Data!$B$2)/User_Model_Calcs!N1826)*SQRT(1-COS(RADIANS(User_Model_Calcs!I1826))^2*COS(RADIANS(User_Model_Calcs!A1826))^2)))</f>
        <v>38.036733381972446</v>
      </c>
      <c r="P1826" s="4">
        <f t="shared" ca="1" si="227"/>
        <v>19.279158327636118</v>
      </c>
    </row>
    <row r="1827" spans="1:16" x14ac:dyDescent="0.25">
      <c r="A1827" s="4">
        <f t="shared" ca="1" si="228"/>
        <v>-9.9569178718708109</v>
      </c>
      <c r="B1827" s="4">
        <f t="shared" ca="1" si="229"/>
        <v>136.41440146626155</v>
      </c>
      <c r="C1827" s="4">
        <v>5076</v>
      </c>
      <c r="D1827" s="4">
        <f t="shared" ca="1" si="230"/>
        <v>3</v>
      </c>
      <c r="E1827" s="4">
        <v>0.55000000000000004</v>
      </c>
      <c r="F1827" s="4">
        <v>19.899999999999999</v>
      </c>
      <c r="G1827" s="4">
        <f t="shared" ca="1" si="224"/>
        <v>53.323113517529826</v>
      </c>
      <c r="H1827" s="4">
        <f t="shared" ca="1" si="231"/>
        <v>16.860296281635563</v>
      </c>
      <c r="I1827" s="4">
        <f ca="1">User_Model_Calcs!B1827-Sat_Data!$B$5</f>
        <v>26.414401466261552</v>
      </c>
      <c r="J1827" s="4">
        <f ca="1">(Earth_Data!$B$1/SQRT(1-Earth_Data!$B$2^2*SIN(RADIANS(User_Model_Calcs!A1827))^2))*COS(RADIANS(User_Model_Calcs!A1827))</f>
        <v>6282.7015030896146</v>
      </c>
      <c r="K1827" s="4">
        <f ca="1">((Earth_Data!$B$1*(1-Earth_Data!$B$2^2))/SQRT(1-Earth_Data!$B$2^2*SIN(RADIANS(User_Model_Calcs!A1827))^2))*SIN(RADIANS(User_Model_Calcs!A1827))</f>
        <v>-1095.5557910223092</v>
      </c>
      <c r="L1827" s="4">
        <f t="shared" ca="1" si="225"/>
        <v>-9.8915820453405772</v>
      </c>
      <c r="M1827" s="4">
        <f t="shared" ca="1" si="226"/>
        <v>6377.5058344283016</v>
      </c>
      <c r="N1827" s="4">
        <f ca="1">SQRT(User_Model_Calcs!M1827^2+Sat_Data!$B$3^2-2*User_Model_Calcs!M1827*Sat_Data!$B$3*COS(RADIANS(L1827))*COS(RADIANS(I1827)))</f>
        <v>36660.46901949188</v>
      </c>
      <c r="O1827" s="4">
        <f ca="1">DEGREES(ACOS(((Earth_Data!$B$1+Sat_Data!$B$2)/User_Model_Calcs!N1827)*SQRT(1-COS(RADIANS(User_Model_Calcs!I1827))^2*COS(RADIANS(User_Model_Calcs!A1827))^2)))</f>
        <v>57.196602357368285</v>
      </c>
      <c r="P1827" s="4">
        <f t="shared" ca="1" si="227"/>
        <v>70.80697064076017</v>
      </c>
    </row>
    <row r="1828" spans="1:16" x14ac:dyDescent="0.25">
      <c r="A1828" s="4">
        <f t="shared" ca="1" si="228"/>
        <v>-37.52032126441685</v>
      </c>
      <c r="B1828" s="4">
        <f t="shared" ca="1" si="229"/>
        <v>125.65581698665513</v>
      </c>
      <c r="C1828" s="4">
        <v>5077</v>
      </c>
      <c r="D1828" s="4">
        <f t="shared" ca="1" si="230"/>
        <v>1.2</v>
      </c>
      <c r="E1828" s="4">
        <v>0.55000000000000004</v>
      </c>
      <c r="F1828" s="4">
        <v>19.899999999999999</v>
      </c>
      <c r="G1828" s="4">
        <f t="shared" ca="1" si="224"/>
        <v>45.364313344089069</v>
      </c>
      <c r="H1828" s="4">
        <f t="shared" ca="1" si="231"/>
        <v>20.67986306462911</v>
      </c>
      <c r="I1828" s="4">
        <f ca="1">User_Model_Calcs!B1828-Sat_Data!$B$5</f>
        <v>15.655816986655125</v>
      </c>
      <c r="J1828" s="4">
        <f ca="1">(Earth_Data!$B$1/SQRT(1-Earth_Data!$B$2^2*SIN(RADIANS(User_Model_Calcs!A1828))^2))*COS(RADIANS(User_Model_Calcs!A1828))</f>
        <v>5065.0339397701919</v>
      </c>
      <c r="K1828" s="4">
        <f ca="1">((Earth_Data!$B$1*(1-Earth_Data!$B$2^2))/SQRT(1-Earth_Data!$B$2^2*SIN(RADIANS(User_Model_Calcs!A1828))^2))*SIN(RADIANS(User_Model_Calcs!A1828))</f>
        <v>-3863.3545823264403</v>
      </c>
      <c r="L1828" s="4">
        <f t="shared" ca="1" si="225"/>
        <v>-37.334576722569267</v>
      </c>
      <c r="M1828" s="4">
        <f t="shared" ca="1" si="226"/>
        <v>6370.2494016958753</v>
      </c>
      <c r="N1828" s="4">
        <f ca="1">SQRT(User_Model_Calcs!M1828^2+Sat_Data!$B$3^2-2*User_Model_Calcs!M1828*Sat_Data!$B$3*COS(RADIANS(L1828))*COS(RADIANS(I1828)))</f>
        <v>37511.537998642241</v>
      </c>
      <c r="O1828" s="4">
        <f ca="1">DEGREES(ACOS(((Earth_Data!$B$1+Sat_Data!$B$2)/User_Model_Calcs!N1828)*SQRT(1-COS(RADIANS(User_Model_Calcs!I1828))^2*COS(RADIANS(User_Model_Calcs!A1828))^2)))</f>
        <v>43.479031970534145</v>
      </c>
      <c r="P1828" s="4">
        <f t="shared" ca="1" si="227"/>
        <v>24.709865217708767</v>
      </c>
    </row>
    <row r="1829" spans="1:16" x14ac:dyDescent="0.25">
      <c r="A1829" s="4">
        <f t="shared" ca="1" si="228"/>
        <v>-18.962487637522894</v>
      </c>
      <c r="B1829" s="4">
        <f t="shared" ca="1" si="229"/>
        <v>138.93743671147135</v>
      </c>
      <c r="C1829" s="4">
        <v>5078</v>
      </c>
      <c r="D1829" s="4">
        <f t="shared" ca="1" si="230"/>
        <v>1.2</v>
      </c>
      <c r="E1829" s="4">
        <v>0.55000000000000004</v>
      </c>
      <c r="F1829" s="4">
        <v>19.899999999999999</v>
      </c>
      <c r="G1829" s="4">
        <f t="shared" ca="1" si="224"/>
        <v>45.364313344089069</v>
      </c>
      <c r="H1829" s="4">
        <f t="shared" ca="1" si="231"/>
        <v>19.916004419843933</v>
      </c>
      <c r="I1829" s="4">
        <f ca="1">User_Model_Calcs!B1829-Sat_Data!$B$5</f>
        <v>28.937436711471349</v>
      </c>
      <c r="J1829" s="4">
        <f ca="1">(Earth_Data!$B$1/SQRT(1-Earth_Data!$B$2^2*SIN(RADIANS(User_Model_Calcs!A1829))^2))*COS(RADIANS(User_Model_Calcs!A1829))</f>
        <v>6034.1411843019678</v>
      </c>
      <c r="K1829" s="4">
        <f ca="1">((Earth_Data!$B$1*(1-Earth_Data!$B$2^2))/SQRT(1-Earth_Data!$B$2^2*SIN(RADIANS(User_Model_Calcs!A1829))^2))*SIN(RADIANS(User_Model_Calcs!A1829))</f>
        <v>-2059.4236405693814</v>
      </c>
      <c r="L1829" s="4">
        <f t="shared" ca="1" si="225"/>
        <v>-18.844528605506401</v>
      </c>
      <c r="M1829" s="4">
        <f t="shared" ca="1" si="226"/>
        <v>6375.8988043588961</v>
      </c>
      <c r="N1829" s="4">
        <f ca="1">SQRT(User_Model_Calcs!M1829^2+Sat_Data!$B$3^2-2*User_Model_Calcs!M1829*Sat_Data!$B$3*COS(RADIANS(L1829))*COS(RADIANS(I1829)))</f>
        <v>37056.018886931</v>
      </c>
      <c r="O1829" s="4">
        <f ca="1">DEGREES(ACOS(((Earth_Data!$B$1+Sat_Data!$B$2)/User_Model_Calcs!N1829)*SQRT(1-COS(RADIANS(User_Model_Calcs!I1829))^2*COS(RADIANS(User_Model_Calcs!A1829))^2)))</f>
        <v>50.312347732830553</v>
      </c>
      <c r="P1829" s="4">
        <f t="shared" ca="1" si="227"/>
        <v>59.555704793579942</v>
      </c>
    </row>
    <row r="1830" spans="1:16" x14ac:dyDescent="0.25">
      <c r="A1830" s="4">
        <f t="shared" ca="1" si="228"/>
        <v>-39.767595059222245</v>
      </c>
      <c r="B1830" s="4">
        <f t="shared" ca="1" si="229"/>
        <v>152.77029714726592</v>
      </c>
      <c r="C1830" s="4">
        <v>5079</v>
      </c>
      <c r="D1830" s="4">
        <f t="shared" ca="1" si="230"/>
        <v>1.2</v>
      </c>
      <c r="E1830" s="4">
        <v>0.55000000000000004</v>
      </c>
      <c r="F1830" s="4">
        <v>19.899999999999999</v>
      </c>
      <c r="G1830" s="4">
        <f t="shared" ca="1" si="224"/>
        <v>45.364313344089069</v>
      </c>
      <c r="H1830" s="4">
        <f t="shared" ca="1" si="231"/>
        <v>23.703647531355273</v>
      </c>
      <c r="I1830" s="4">
        <f ca="1">User_Model_Calcs!B1830-Sat_Data!$B$5</f>
        <v>42.770297147265921</v>
      </c>
      <c r="J1830" s="4">
        <f ca="1">(Earth_Data!$B$1/SQRT(1-Earth_Data!$B$2^2*SIN(RADIANS(User_Model_Calcs!A1830))^2))*COS(RADIANS(User_Model_Calcs!A1830))</f>
        <v>4909.2567058890108</v>
      </c>
      <c r="K1830" s="4">
        <f ca="1">((Earth_Data!$B$1*(1-Earth_Data!$B$2^2))/SQRT(1-Earth_Data!$B$2^2*SIN(RADIANS(User_Model_Calcs!A1830))^2))*SIN(RADIANS(User_Model_Calcs!A1830))</f>
        <v>-4058.1860874434424</v>
      </c>
      <c r="L1830" s="4">
        <f t="shared" ca="1" si="225"/>
        <v>-39.578484066234317</v>
      </c>
      <c r="M1830" s="4">
        <f t="shared" ca="1" si="226"/>
        <v>6369.4329201770961</v>
      </c>
      <c r="N1830" s="4">
        <f ca="1">SQRT(User_Model_Calcs!M1830^2+Sat_Data!$B$3^2-2*User_Model_Calcs!M1830*Sat_Data!$B$3*COS(RADIANS(L1830))*COS(RADIANS(I1830)))</f>
        <v>38916.351037753746</v>
      </c>
      <c r="O1830" s="4">
        <f ca="1">DEGREES(ACOS(((Earth_Data!$B$1+Sat_Data!$B$2)/User_Model_Calcs!N1830)*SQRT(1-COS(RADIANS(User_Model_Calcs!I1830))^2*COS(RADIANS(User_Model_Calcs!A1830))^2)))</f>
        <v>26.554926790221192</v>
      </c>
      <c r="P1830" s="4">
        <f t="shared" ca="1" si="227"/>
        <v>55.335948398291841</v>
      </c>
    </row>
    <row r="1831" spans="1:16" x14ac:dyDescent="0.25">
      <c r="A1831" s="4">
        <f t="shared" ca="1" si="228"/>
        <v>-28.010205310054495</v>
      </c>
      <c r="B1831" s="4">
        <f t="shared" ca="1" si="229"/>
        <v>156.45664965131243</v>
      </c>
      <c r="C1831" s="4">
        <v>5080</v>
      </c>
      <c r="D1831" s="4">
        <f t="shared" ca="1" si="230"/>
        <v>0.75</v>
      </c>
      <c r="E1831" s="4">
        <v>0.55000000000000004</v>
      </c>
      <c r="F1831" s="4">
        <v>19.899999999999999</v>
      </c>
      <c r="G1831" s="4">
        <f t="shared" ca="1" si="224"/>
        <v>41.281913690970576</v>
      </c>
      <c r="H1831" s="4">
        <f t="shared" ca="1" si="231"/>
        <v>15.470469346439319</v>
      </c>
      <c r="I1831" s="4">
        <f ca="1">User_Model_Calcs!B1831-Sat_Data!$B$5</f>
        <v>46.456649651312432</v>
      </c>
      <c r="J1831" s="4">
        <f ca="1">(Earth_Data!$B$1/SQRT(1-Earth_Data!$B$2^2*SIN(RADIANS(User_Model_Calcs!A1831))^2))*COS(RADIANS(User_Model_Calcs!A1831))</f>
        <v>5635.1915960917931</v>
      </c>
      <c r="K1831" s="4">
        <f ca="1">((Earth_Data!$B$1*(1-Earth_Data!$B$2^2))/SQRT(1-Earth_Data!$B$2^2*SIN(RADIANS(User_Model_Calcs!A1831))^2))*SIN(RADIANS(User_Model_Calcs!A1831))</f>
        <v>-2977.5048447062636</v>
      </c>
      <c r="L1831" s="4">
        <f t="shared" ca="1" si="225"/>
        <v>-27.850936513971991</v>
      </c>
      <c r="M1831" s="4">
        <f t="shared" ca="1" si="226"/>
        <v>6373.4542773062112</v>
      </c>
      <c r="N1831" s="4">
        <f ca="1">SQRT(User_Model_Calcs!M1831^2+Sat_Data!$B$3^2-2*User_Model_Calcs!M1831*Sat_Data!$B$3*COS(RADIANS(L1831))*COS(RADIANS(I1831)))</f>
        <v>38614.306629064071</v>
      </c>
      <c r="O1831" s="4">
        <f ca="1">DEGREES(ACOS(((Earth_Data!$B$1+Sat_Data!$B$2)/User_Model_Calcs!N1831)*SQRT(1-COS(RADIANS(User_Model_Calcs!I1831))^2*COS(RADIANS(User_Model_Calcs!A1831))^2)))</f>
        <v>29.916833717795779</v>
      </c>
      <c r="P1831" s="4">
        <f t="shared" ca="1" si="227"/>
        <v>65.947030101653695</v>
      </c>
    </row>
    <row r="1832" spans="1:16" x14ac:dyDescent="0.25">
      <c r="A1832" s="4">
        <f t="shared" ca="1" si="228"/>
        <v>-32.111361321941686</v>
      </c>
      <c r="B1832" s="4">
        <f t="shared" ca="1" si="229"/>
        <v>146.8018577103112</v>
      </c>
      <c r="C1832" s="4">
        <v>5081</v>
      </c>
      <c r="D1832" s="4">
        <f t="shared" ca="1" si="230"/>
        <v>1.2</v>
      </c>
      <c r="E1832" s="4">
        <v>0.55000000000000004</v>
      </c>
      <c r="F1832" s="4">
        <v>19.899999999999999</v>
      </c>
      <c r="G1832" s="4">
        <f t="shared" ca="1" si="224"/>
        <v>45.364313344089069</v>
      </c>
      <c r="H1832" s="4">
        <f t="shared" ca="1" si="231"/>
        <v>16.010475045663778</v>
      </c>
      <c r="I1832" s="4">
        <f ca="1">User_Model_Calcs!B1832-Sat_Data!$B$5</f>
        <v>36.801857710311197</v>
      </c>
      <c r="J1832" s="4">
        <f ca="1">(Earth_Data!$B$1/SQRT(1-Earth_Data!$B$2^2*SIN(RADIANS(User_Model_Calcs!A1832))^2))*COS(RADIANS(User_Model_Calcs!A1832))</f>
        <v>5407.5069249333901</v>
      </c>
      <c r="K1832" s="4">
        <f ca="1">((Earth_Data!$B$1*(1-Earth_Data!$B$2^2))/SQRT(1-Earth_Data!$B$2^2*SIN(RADIANS(User_Model_Calcs!A1832))^2))*SIN(RADIANS(User_Model_Calcs!A1832))</f>
        <v>-3370.8984829879155</v>
      </c>
      <c r="L1832" s="4">
        <f t="shared" ca="1" si="225"/>
        <v>-31.938335034207171</v>
      </c>
      <c r="M1832" s="4">
        <f t="shared" ca="1" si="226"/>
        <v>6372.1336870637606</v>
      </c>
      <c r="N1832" s="4">
        <f ca="1">SQRT(User_Model_Calcs!M1832^2+Sat_Data!$B$3^2-2*User_Model_Calcs!M1832*Sat_Data!$B$3*COS(RADIANS(L1832))*COS(RADIANS(I1832)))</f>
        <v>38122.034713430658</v>
      </c>
      <c r="O1832" s="4">
        <f ca="1">DEGREES(ACOS(((Earth_Data!$B$1+Sat_Data!$B$2)/User_Model_Calcs!N1832)*SQRT(1-COS(RADIANS(User_Model_Calcs!I1832))^2*COS(RADIANS(User_Model_Calcs!A1832))^2)))</f>
        <v>35.63152641526672</v>
      </c>
      <c r="P1832" s="4">
        <f t="shared" ca="1" si="227"/>
        <v>54.605762937134749</v>
      </c>
    </row>
    <row r="1833" spans="1:16" x14ac:dyDescent="0.25">
      <c r="A1833" s="4">
        <f t="shared" ca="1" si="228"/>
        <v>-26.142519803913942</v>
      </c>
      <c r="B1833" s="4">
        <f t="shared" ca="1" si="229"/>
        <v>129.89413296209025</v>
      </c>
      <c r="C1833" s="4">
        <v>5082</v>
      </c>
      <c r="D1833" s="4">
        <f t="shared" ca="1" si="230"/>
        <v>0.75</v>
      </c>
      <c r="E1833" s="4">
        <v>0.55000000000000004</v>
      </c>
      <c r="F1833" s="4">
        <v>19.899999999999999</v>
      </c>
      <c r="G1833" s="4">
        <f t="shared" ca="1" si="224"/>
        <v>41.281913690970576</v>
      </c>
      <c r="H1833" s="4">
        <f t="shared" ca="1" si="231"/>
        <v>16.712286272495366</v>
      </c>
      <c r="I1833" s="4">
        <f ca="1">User_Model_Calcs!B1833-Sat_Data!$B$5</f>
        <v>19.894132962090254</v>
      </c>
      <c r="J1833" s="4">
        <f ca="1">(Earth_Data!$B$1/SQRT(1-Earth_Data!$B$2^2*SIN(RADIANS(User_Model_Calcs!A1833))^2))*COS(RADIANS(User_Model_Calcs!A1833))</f>
        <v>5729.3859104282719</v>
      </c>
      <c r="K1833" s="4">
        <f ca="1">((Earth_Data!$B$1*(1-Earth_Data!$B$2^2))/SQRT(1-Earth_Data!$B$2^2*SIN(RADIANS(User_Model_Calcs!A1833))^2))*SIN(RADIANS(User_Model_Calcs!A1833))</f>
        <v>-2793.2459337599348</v>
      </c>
      <c r="L1833" s="4">
        <f t="shared" ca="1" si="225"/>
        <v>-25.990609621326854</v>
      </c>
      <c r="M1833" s="4">
        <f t="shared" ca="1" si="226"/>
        <v>6374.0164540955184</v>
      </c>
      <c r="N1833" s="4">
        <f ca="1">SQRT(User_Model_Calcs!M1833^2+Sat_Data!$B$3^2-2*User_Model_Calcs!M1833*Sat_Data!$B$3*COS(RADIANS(L1833))*COS(RADIANS(I1833)))</f>
        <v>36934.082336532367</v>
      </c>
      <c r="O1833" s="4">
        <f ca="1">DEGREES(ACOS(((Earth_Data!$B$1+Sat_Data!$B$2)/User_Model_Calcs!N1833)*SQRT(1-COS(RADIANS(User_Model_Calcs!I1833))^2*COS(RADIANS(User_Model_Calcs!A1833))^2)))</f>
        <v>52.261336003118579</v>
      </c>
      <c r="P1833" s="4">
        <f t="shared" ca="1" si="227"/>
        <v>39.397026568800158</v>
      </c>
    </row>
    <row r="1834" spans="1:16" x14ac:dyDescent="0.25">
      <c r="A1834" s="4">
        <f t="shared" ca="1" si="228"/>
        <v>-39.556274549863289</v>
      </c>
      <c r="B1834" s="4">
        <f t="shared" ca="1" si="229"/>
        <v>126.5634535024617</v>
      </c>
      <c r="C1834" s="4">
        <v>5083</v>
      </c>
      <c r="D1834" s="4">
        <f t="shared" ca="1" si="230"/>
        <v>1.2</v>
      </c>
      <c r="E1834" s="4">
        <v>0.55000000000000004</v>
      </c>
      <c r="F1834" s="4">
        <v>19.899999999999999</v>
      </c>
      <c r="G1834" s="4">
        <f t="shared" ca="1" si="224"/>
        <v>45.364313344089069</v>
      </c>
      <c r="H1834" s="4">
        <f t="shared" ca="1" si="231"/>
        <v>20.095449206569299</v>
      </c>
      <c r="I1834" s="4">
        <f ca="1">User_Model_Calcs!B1834-Sat_Data!$B$5</f>
        <v>16.563453502461698</v>
      </c>
      <c r="J1834" s="4">
        <f ca="1">(Earth_Data!$B$1/SQRT(1-Earth_Data!$B$2^2*SIN(RADIANS(User_Model_Calcs!A1834))^2))*COS(RADIANS(User_Model_Calcs!A1834))</f>
        <v>4924.231812567722</v>
      </c>
      <c r="K1834" s="4">
        <f ca="1">((Earth_Data!$B$1*(1-Earth_Data!$B$2^2))/SQRT(1-Earth_Data!$B$2^2*SIN(RADIANS(User_Model_Calcs!A1834))^2))*SIN(RADIANS(User_Model_Calcs!A1834))</f>
        <v>-4040.1240820247735</v>
      </c>
      <c r="L1834" s="4">
        <f t="shared" ca="1" si="225"/>
        <v>-39.367430949020068</v>
      </c>
      <c r="M1834" s="4">
        <f t="shared" ca="1" si="226"/>
        <v>6369.5103062998896</v>
      </c>
      <c r="N1834" s="4">
        <f ca="1">SQRT(User_Model_Calcs!M1834^2+Sat_Data!$B$3^2-2*User_Model_Calcs!M1834*Sat_Data!$B$3*COS(RADIANS(L1834))*COS(RADIANS(I1834)))</f>
        <v>37687.722257965012</v>
      </c>
      <c r="O1834" s="4">
        <f ca="1">DEGREES(ACOS(((Earth_Data!$B$1+Sat_Data!$B$2)/User_Model_Calcs!N1834)*SQRT(1-COS(RADIANS(User_Model_Calcs!I1834))^2*COS(RADIANS(User_Model_Calcs!A1834))^2)))</f>
        <v>41.086540144665129</v>
      </c>
      <c r="P1834" s="4">
        <f t="shared" ca="1" si="227"/>
        <v>25.033772953804942</v>
      </c>
    </row>
    <row r="1835" spans="1:16" x14ac:dyDescent="0.25">
      <c r="A1835" s="4">
        <f t="shared" ca="1" si="228"/>
        <v>-36.62471244218338</v>
      </c>
      <c r="B1835" s="4">
        <f t="shared" ca="1" si="229"/>
        <v>111.73096101433406</v>
      </c>
      <c r="C1835" s="4">
        <v>5084</v>
      </c>
      <c r="D1835" s="4">
        <f t="shared" ca="1" si="230"/>
        <v>1.2</v>
      </c>
      <c r="E1835" s="4">
        <v>0.55000000000000004</v>
      </c>
      <c r="F1835" s="4">
        <v>19.899999999999999</v>
      </c>
      <c r="G1835" s="4">
        <f t="shared" ca="1" si="224"/>
        <v>45.364313344089069</v>
      </c>
      <c r="H1835" s="4">
        <f t="shared" ca="1" si="231"/>
        <v>15.699837654315971</v>
      </c>
      <c r="I1835" s="4">
        <f ca="1">User_Model_Calcs!B1835-Sat_Data!$B$5</f>
        <v>1.7309610143340564</v>
      </c>
      <c r="J1835" s="4">
        <f ca="1">(Earth_Data!$B$1/SQRT(1-Earth_Data!$B$2^2*SIN(RADIANS(User_Model_Calcs!A1835))^2))*COS(RADIANS(User_Model_Calcs!A1835))</f>
        <v>5124.9504584803317</v>
      </c>
      <c r="K1835" s="4">
        <f ca="1">((Earth_Data!$B$1*(1-Earth_Data!$B$2^2))/SQRT(1-Earth_Data!$B$2^2*SIN(RADIANS(User_Model_Calcs!A1835))^2))*SIN(RADIANS(User_Model_Calcs!A1835))</f>
        <v>-3784.0517387718505</v>
      </c>
      <c r="L1835" s="4">
        <f t="shared" ca="1" si="225"/>
        <v>-36.440628504576146</v>
      </c>
      <c r="M1835" s="4">
        <f t="shared" ca="1" si="226"/>
        <v>6370.5702070992065</v>
      </c>
      <c r="N1835" s="4">
        <f ca="1">SQRT(User_Model_Calcs!M1835^2+Sat_Data!$B$3^2-2*User_Model_Calcs!M1835*Sat_Data!$B$3*COS(RADIANS(L1835))*COS(RADIANS(I1835)))</f>
        <v>37234.631991910544</v>
      </c>
      <c r="O1835" s="4">
        <f ca="1">DEGREES(ACOS(((Earth_Data!$B$1+Sat_Data!$B$2)/User_Model_Calcs!N1835)*SQRT(1-COS(RADIANS(User_Model_Calcs!I1835))^2*COS(RADIANS(User_Model_Calcs!A1835))^2)))</f>
        <v>47.459676891316469</v>
      </c>
      <c r="P1835" s="4">
        <f t="shared" ca="1" si="227"/>
        <v>2.8999210660460726</v>
      </c>
    </row>
    <row r="1836" spans="1:16" x14ac:dyDescent="0.25">
      <c r="A1836" s="4">
        <f t="shared" ca="1" si="228"/>
        <v>-40.540587521327581</v>
      </c>
      <c r="B1836" s="4">
        <f t="shared" ca="1" si="229"/>
        <v>125.61940461774634</v>
      </c>
      <c r="C1836" s="4">
        <v>5085</v>
      </c>
      <c r="D1836" s="4">
        <f t="shared" ca="1" si="230"/>
        <v>0.75</v>
      </c>
      <c r="E1836" s="4">
        <v>0.55000000000000004</v>
      </c>
      <c r="F1836" s="4">
        <v>19.899999999999999</v>
      </c>
      <c r="G1836" s="4">
        <f t="shared" ca="1" si="224"/>
        <v>41.281913690970576</v>
      </c>
      <c r="H1836" s="4">
        <f t="shared" ca="1" si="231"/>
        <v>15.255481356468241</v>
      </c>
      <c r="I1836" s="4">
        <f ca="1">User_Model_Calcs!B1836-Sat_Data!$B$5</f>
        <v>15.619404617746341</v>
      </c>
      <c r="J1836" s="4">
        <f ca="1">(Earth_Data!$B$1/SQRT(1-Earth_Data!$B$2^2*SIN(RADIANS(User_Model_Calcs!A1836))^2))*COS(RADIANS(User_Model_Calcs!A1836))</f>
        <v>4853.90921386628</v>
      </c>
      <c r="K1836" s="4">
        <f ca="1">((Earth_Data!$B$1*(1-Earth_Data!$B$2^2))/SQRT(1-Earth_Data!$B$2^2*SIN(RADIANS(User_Model_Calcs!A1836))^2))*SIN(RADIANS(User_Model_Calcs!A1836))</f>
        <v>-4123.787528023925</v>
      </c>
      <c r="L1836" s="4">
        <f t="shared" ca="1" si="225"/>
        <v>-40.350586038452882</v>
      </c>
      <c r="M1836" s="4">
        <f t="shared" ca="1" si="226"/>
        <v>6369.1489410078675</v>
      </c>
      <c r="N1836" s="4">
        <f ca="1">SQRT(User_Model_Calcs!M1836^2+Sat_Data!$B$3^2-2*User_Model_Calcs!M1836*Sat_Data!$B$3*COS(RADIANS(L1836))*COS(RADIANS(I1836)))</f>
        <v>37738.238062157405</v>
      </c>
      <c r="O1836" s="4">
        <f ca="1">DEGREES(ACOS(((Earth_Data!$B$1+Sat_Data!$B$2)/User_Model_Calcs!N1836)*SQRT(1-COS(RADIANS(User_Model_Calcs!I1836))^2*COS(RADIANS(User_Model_Calcs!A1836))^2)))</f>
        <v>40.41673669701499</v>
      </c>
      <c r="P1836" s="4">
        <f t="shared" ca="1" si="227"/>
        <v>23.273351983003685</v>
      </c>
    </row>
    <row r="1837" spans="1:16" x14ac:dyDescent="0.25">
      <c r="A1837" s="4">
        <f t="shared" ca="1" si="228"/>
        <v>-26.217714313139794</v>
      </c>
      <c r="B1837" s="4">
        <f t="shared" ca="1" si="229"/>
        <v>113.86207855470258</v>
      </c>
      <c r="C1837" s="4">
        <v>5086</v>
      </c>
      <c r="D1837" s="4">
        <f t="shared" ca="1" si="230"/>
        <v>0.75</v>
      </c>
      <c r="E1837" s="4">
        <v>0.55000000000000004</v>
      </c>
      <c r="F1837" s="4">
        <v>19.899999999999999</v>
      </c>
      <c r="G1837" s="4">
        <f t="shared" ca="1" si="224"/>
        <v>41.281913690970576</v>
      </c>
      <c r="H1837" s="4">
        <f t="shared" ca="1" si="231"/>
        <v>14.795685199362829</v>
      </c>
      <c r="I1837" s="4">
        <f ca="1">User_Model_Calcs!B1837-Sat_Data!$B$5</f>
        <v>3.8620785547025775</v>
      </c>
      <c r="J1837" s="4">
        <f ca="1">(Earth_Data!$B$1/SQRT(1-Earth_Data!$B$2^2*SIN(RADIANS(User_Model_Calcs!A1837))^2))*COS(RADIANS(User_Model_Calcs!A1837))</f>
        <v>5725.7103814853863</v>
      </c>
      <c r="K1837" s="4">
        <f ca="1">((Earth_Data!$B$1*(1-Earth_Data!$B$2^2))/SQRT(1-Earth_Data!$B$2^2*SIN(RADIANS(User_Model_Calcs!A1837))^2))*SIN(RADIANS(User_Model_Calcs!A1837))</f>
        <v>-2800.7221429077713</v>
      </c>
      <c r="L1837" s="4">
        <f t="shared" ca="1" si="225"/>
        <v>-26.065495254312612</v>
      </c>
      <c r="M1837" s="4">
        <f t="shared" ca="1" si="226"/>
        <v>6373.9943437708998</v>
      </c>
      <c r="N1837" s="4">
        <f ca="1">SQRT(User_Model_Calcs!M1837^2+Sat_Data!$B$3^2-2*User_Model_Calcs!M1837*Sat_Data!$B$3*COS(RADIANS(L1837))*COS(RADIANS(I1837)))</f>
        <v>36560.903827879461</v>
      </c>
      <c r="O1837" s="4">
        <f ca="1">DEGREES(ACOS(((Earth_Data!$B$1+Sat_Data!$B$2)/User_Model_Calcs!N1837)*SQRT(1-COS(RADIANS(User_Model_Calcs!I1837))^2*COS(RADIANS(User_Model_Calcs!A1837))^2)))</f>
        <v>59.053763919732276</v>
      </c>
      <c r="P1837" s="4">
        <f t="shared" ca="1" si="227"/>
        <v>8.6880780109837143</v>
      </c>
    </row>
    <row r="1838" spans="1:16" x14ac:dyDescent="0.25">
      <c r="A1838" s="4">
        <f t="shared" ca="1" si="228"/>
        <v>-12.056076091514928</v>
      </c>
      <c r="B1838" s="4">
        <f t="shared" ca="1" si="229"/>
        <v>152.19551607495157</v>
      </c>
      <c r="C1838" s="4">
        <v>5087</v>
      </c>
      <c r="D1838" s="4">
        <f t="shared" ca="1" si="230"/>
        <v>1.2</v>
      </c>
      <c r="E1838" s="4">
        <v>0.55000000000000004</v>
      </c>
      <c r="F1838" s="4">
        <v>19.899999999999999</v>
      </c>
      <c r="G1838" s="4">
        <f t="shared" ca="1" si="224"/>
        <v>45.364313344089069</v>
      </c>
      <c r="H1838" s="4">
        <f t="shared" ca="1" si="231"/>
        <v>15.361493621240736</v>
      </c>
      <c r="I1838" s="4">
        <f ca="1">User_Model_Calcs!B1838-Sat_Data!$B$5</f>
        <v>42.19551607495157</v>
      </c>
      <c r="J1838" s="4">
        <f ca="1">(Earth_Data!$B$1/SQRT(1-Earth_Data!$B$2^2*SIN(RADIANS(User_Model_Calcs!A1838))^2))*COS(RADIANS(User_Model_Calcs!A1838))</f>
        <v>6238.3725342468133</v>
      </c>
      <c r="K1838" s="4">
        <f ca="1">((Earth_Data!$B$1*(1-Earth_Data!$B$2^2))/SQRT(1-Earth_Data!$B$2^2*SIN(RADIANS(User_Model_Calcs!A1838))^2))*SIN(RADIANS(User_Model_Calcs!A1838))</f>
        <v>-1323.4700706016031</v>
      </c>
      <c r="L1838" s="4">
        <f t="shared" ca="1" si="225"/>
        <v>-11.977705015091967</v>
      </c>
      <c r="M1838" s="4">
        <f t="shared" ca="1" si="226"/>
        <v>6377.2145097858538</v>
      </c>
      <c r="N1838" s="4">
        <f ca="1">SQRT(User_Model_Calcs!M1838^2+Sat_Data!$B$3^2-2*User_Model_Calcs!M1838*Sat_Data!$B$3*COS(RADIANS(L1838))*COS(RADIANS(I1838)))</f>
        <v>37798.676316544486</v>
      </c>
      <c r="O1838" s="4">
        <f ca="1">DEGREES(ACOS(((Earth_Data!$B$1+Sat_Data!$B$2)/User_Model_Calcs!N1838)*SQRT(1-COS(RADIANS(User_Model_Calcs!I1838))^2*COS(RADIANS(User_Model_Calcs!A1838))^2)))</f>
        <v>39.748241254496897</v>
      </c>
      <c r="P1838" s="4">
        <f t="shared" ca="1" si="227"/>
        <v>77.026202280116152</v>
      </c>
    </row>
    <row r="1839" spans="1:16" x14ac:dyDescent="0.25">
      <c r="A1839" s="4">
        <f t="shared" ca="1" si="228"/>
        <v>-37.856008687348115</v>
      </c>
      <c r="B1839" s="4">
        <f t="shared" ca="1" si="229"/>
        <v>128.01151874845638</v>
      </c>
      <c r="C1839" s="4">
        <v>5088</v>
      </c>
      <c r="D1839" s="4">
        <f t="shared" ca="1" si="230"/>
        <v>0.75</v>
      </c>
      <c r="E1839" s="4">
        <v>0.55000000000000004</v>
      </c>
      <c r="F1839" s="4">
        <v>19.899999999999999</v>
      </c>
      <c r="G1839" s="4">
        <f t="shared" ca="1" si="224"/>
        <v>41.281913690970576</v>
      </c>
      <c r="H1839" s="4">
        <f t="shared" ca="1" si="231"/>
        <v>15.903425794172986</v>
      </c>
      <c r="I1839" s="4">
        <f ca="1">User_Model_Calcs!B1839-Sat_Data!$B$5</f>
        <v>18.011518748456382</v>
      </c>
      <c r="J1839" s="4">
        <f ca="1">(Earth_Data!$B$1/SQRT(1-Earth_Data!$B$2^2*SIN(RADIANS(User_Model_Calcs!A1839))^2))*COS(RADIANS(User_Model_Calcs!A1839))</f>
        <v>5042.2556897646591</v>
      </c>
      <c r="K1839" s="4">
        <f ca="1">((Earth_Data!$B$1*(1-Earth_Data!$B$2^2))/SQRT(1-Earth_Data!$B$2^2*SIN(RADIANS(User_Model_Calcs!A1839))^2))*SIN(RADIANS(User_Model_Calcs!A1839))</f>
        <v>-3892.8387772361461</v>
      </c>
      <c r="L1839" s="4">
        <f t="shared" ca="1" si="225"/>
        <v>-37.669688289033843</v>
      </c>
      <c r="M1839" s="4">
        <f t="shared" ca="1" si="226"/>
        <v>6370.1284277883669</v>
      </c>
      <c r="N1839" s="4">
        <f ca="1">SQRT(User_Model_Calcs!M1839^2+Sat_Data!$B$3^2-2*User_Model_Calcs!M1839*Sat_Data!$B$3*COS(RADIANS(L1839))*COS(RADIANS(I1839)))</f>
        <v>37603.535926247889</v>
      </c>
      <c r="O1839" s="4">
        <f ca="1">DEGREES(ACOS(((Earth_Data!$B$1+Sat_Data!$B$2)/User_Model_Calcs!N1839)*SQRT(1-COS(RADIANS(User_Model_Calcs!I1839))^2*COS(RADIANS(User_Model_Calcs!A1839))^2)))</f>
        <v>42.220912375103907</v>
      </c>
      <c r="P1839" s="4">
        <f t="shared" ca="1" si="227"/>
        <v>27.915718325728282</v>
      </c>
    </row>
    <row r="1840" spans="1:16" x14ac:dyDescent="0.25">
      <c r="A1840" s="4">
        <f t="shared" ca="1" si="228"/>
        <v>-10.432632700795818</v>
      </c>
      <c r="B1840" s="4">
        <f t="shared" ca="1" si="229"/>
        <v>141.38444789934891</v>
      </c>
      <c r="C1840" s="4">
        <v>5089</v>
      </c>
      <c r="D1840" s="4">
        <f t="shared" ca="1" si="230"/>
        <v>0.75</v>
      </c>
      <c r="E1840" s="4">
        <v>0.55000000000000004</v>
      </c>
      <c r="F1840" s="4">
        <v>19.899999999999999</v>
      </c>
      <c r="G1840" s="4">
        <f t="shared" ca="1" si="224"/>
        <v>41.281913690970576</v>
      </c>
      <c r="H1840" s="4">
        <f t="shared" ca="1" si="231"/>
        <v>20.210433094310819</v>
      </c>
      <c r="I1840" s="4">
        <f ca="1">User_Model_Calcs!B1840-Sat_Data!$B$5</f>
        <v>31.384447899348913</v>
      </c>
      <c r="J1840" s="4">
        <f ca="1">(Earth_Data!$B$1/SQRT(1-Earth_Data!$B$2^2*SIN(RADIANS(User_Model_Calcs!A1840))^2))*COS(RADIANS(User_Model_Calcs!A1840))</f>
        <v>6273.3883363544019</v>
      </c>
      <c r="K1840" s="4">
        <f ca="1">((Earth_Data!$B$1*(1-Earth_Data!$B$2^2))/SQRT(1-Earth_Data!$B$2^2*SIN(RADIANS(User_Model_Calcs!A1840))^2))*SIN(RADIANS(User_Model_Calcs!A1840))</f>
        <v>-1147.3432849599833</v>
      </c>
      <c r="L1840" s="4">
        <f t="shared" ca="1" si="225"/>
        <v>-10.364309847205311</v>
      </c>
      <c r="M1840" s="4">
        <f t="shared" ca="1" si="226"/>
        <v>6377.4444593622466</v>
      </c>
      <c r="N1840" s="4">
        <f ca="1">SQRT(User_Model_Calcs!M1840^2+Sat_Data!$B$3^2-2*User_Model_Calcs!M1840*Sat_Data!$B$3*COS(RADIANS(L1840))*COS(RADIANS(I1840)))</f>
        <v>36971.107685535018</v>
      </c>
      <c r="O1840" s="4">
        <f ca="1">DEGREES(ACOS(((Earth_Data!$B$1+Sat_Data!$B$2)/User_Model_Calcs!N1840)*SQRT(1-COS(RADIANS(User_Model_Calcs!I1840))^2*COS(RADIANS(User_Model_Calcs!A1840))^2)))</f>
        <v>51.717365555188032</v>
      </c>
      <c r="P1840" s="4">
        <f t="shared" ca="1" si="227"/>
        <v>73.467180083306175</v>
      </c>
    </row>
    <row r="1841" spans="1:16" x14ac:dyDescent="0.25">
      <c r="A1841" s="4">
        <f t="shared" ca="1" si="228"/>
        <v>-42.546126426919777</v>
      </c>
      <c r="B1841" s="4">
        <f t="shared" ca="1" si="229"/>
        <v>147.24607405857125</v>
      </c>
      <c r="C1841" s="4">
        <v>5090</v>
      </c>
      <c r="D1841" s="4">
        <f t="shared" ca="1" si="230"/>
        <v>0.75</v>
      </c>
      <c r="E1841" s="4">
        <v>0.55000000000000004</v>
      </c>
      <c r="F1841" s="4">
        <v>19.899999999999999</v>
      </c>
      <c r="G1841" s="4">
        <f t="shared" ca="1" si="224"/>
        <v>41.281913690970576</v>
      </c>
      <c r="H1841" s="4">
        <f t="shared" ca="1" si="231"/>
        <v>19.001619600761263</v>
      </c>
      <c r="I1841" s="4">
        <f ca="1">User_Model_Calcs!B1841-Sat_Data!$B$5</f>
        <v>37.246074058571253</v>
      </c>
      <c r="J1841" s="4">
        <f ca="1">(Earth_Data!$B$1/SQRT(1-Earth_Data!$B$2^2*SIN(RADIANS(User_Model_Calcs!A1841))^2))*COS(RADIANS(User_Model_Calcs!A1841))</f>
        <v>4706.1956478437369</v>
      </c>
      <c r="K1841" s="4">
        <f ca="1">((Earth_Data!$B$1*(1-Earth_Data!$B$2^2))/SQRT(1-Earth_Data!$B$2^2*SIN(RADIANS(User_Model_Calcs!A1841))^2))*SIN(RADIANS(User_Model_Calcs!A1841))</f>
        <v>-4290.492635257815</v>
      </c>
      <c r="L1841" s="4">
        <f t="shared" ca="1" si="225"/>
        <v>-42.354459945088109</v>
      </c>
      <c r="M1841" s="4">
        <f t="shared" ca="1" si="226"/>
        <v>6368.4067496497801</v>
      </c>
      <c r="N1841" s="4">
        <f ca="1">SQRT(User_Model_Calcs!M1841^2+Sat_Data!$B$3^2-2*User_Model_Calcs!M1841*Sat_Data!$B$3*COS(RADIANS(L1841))*COS(RADIANS(I1841)))</f>
        <v>38761.439685782258</v>
      </c>
      <c r="O1841" s="4">
        <f ca="1">DEGREES(ACOS(((Earth_Data!$B$1+Sat_Data!$B$2)/User_Model_Calcs!N1841)*SQRT(1-COS(RADIANS(User_Model_Calcs!I1841))^2*COS(RADIANS(User_Model_Calcs!A1841))^2)))</f>
        <v>28.227867378661678</v>
      </c>
      <c r="P1841" s="4">
        <f t="shared" ca="1" si="227"/>
        <v>48.35161052879976</v>
      </c>
    </row>
    <row r="1842" spans="1:16" x14ac:dyDescent="0.25">
      <c r="A1842" s="4">
        <f t="shared" ca="1" si="228"/>
        <v>-32.441683319043918</v>
      </c>
      <c r="B1842" s="4">
        <f t="shared" ca="1" si="229"/>
        <v>136.79678799422445</v>
      </c>
      <c r="C1842" s="4">
        <v>5091</v>
      </c>
      <c r="D1842" s="4">
        <f t="shared" ca="1" si="230"/>
        <v>0.75</v>
      </c>
      <c r="E1842" s="4">
        <v>0.55000000000000004</v>
      </c>
      <c r="F1842" s="4">
        <v>19.899999999999999</v>
      </c>
      <c r="G1842" s="4">
        <f t="shared" ca="1" si="224"/>
        <v>41.281913690970576</v>
      </c>
      <c r="H1842" s="4">
        <f t="shared" ca="1" si="231"/>
        <v>20.453328023743406</v>
      </c>
      <c r="I1842" s="4">
        <f ca="1">User_Model_Calcs!B1842-Sat_Data!$B$5</f>
        <v>26.796787994224445</v>
      </c>
      <c r="J1842" s="4">
        <f ca="1">(Earth_Data!$B$1/SQRT(1-Earth_Data!$B$2^2*SIN(RADIANS(User_Model_Calcs!A1842))^2))*COS(RADIANS(User_Model_Calcs!A1842))</f>
        <v>5387.9463296818458</v>
      </c>
      <c r="K1842" s="4">
        <f ca="1">((Earth_Data!$B$1*(1-Earth_Data!$B$2^2))/SQRT(1-Earth_Data!$B$2^2*SIN(RADIANS(User_Model_Calcs!A1842))^2))*SIN(RADIANS(User_Model_Calcs!A1842))</f>
        <v>-3401.8683725679762</v>
      </c>
      <c r="L1842" s="4">
        <f t="shared" ca="1" si="225"/>
        <v>-32.267699009447234</v>
      </c>
      <c r="M1842" s="4">
        <f t="shared" ca="1" si="226"/>
        <v>6372.0227617147102</v>
      </c>
      <c r="N1842" s="4">
        <f ca="1">SQRT(User_Model_Calcs!M1842^2+Sat_Data!$B$3^2-2*User_Model_Calcs!M1842*Sat_Data!$B$3*COS(RADIANS(L1842))*COS(RADIANS(I1842)))</f>
        <v>37587.949530369267</v>
      </c>
      <c r="O1842" s="4">
        <f ca="1">DEGREES(ACOS(((Earth_Data!$B$1+Sat_Data!$B$2)/User_Model_Calcs!N1842)*SQRT(1-COS(RADIANS(User_Model_Calcs!I1842))^2*COS(RADIANS(User_Model_Calcs!A1842))^2)))</f>
        <v>42.461081798338704</v>
      </c>
      <c r="P1842" s="4">
        <f t="shared" ca="1" si="227"/>
        <v>43.274512309246063</v>
      </c>
    </row>
    <row r="1843" spans="1:16" x14ac:dyDescent="0.25">
      <c r="A1843" s="4">
        <f t="shared" ca="1" si="228"/>
        <v>-12.209266540056731</v>
      </c>
      <c r="B1843" s="4">
        <f t="shared" ca="1" si="229"/>
        <v>155.26924758333155</v>
      </c>
      <c r="C1843" s="4">
        <v>5092</v>
      </c>
      <c r="D1843" s="4">
        <f t="shared" ca="1" si="230"/>
        <v>3</v>
      </c>
      <c r="E1843" s="4">
        <v>0.55000000000000004</v>
      </c>
      <c r="F1843" s="4">
        <v>19.899999999999999</v>
      </c>
      <c r="G1843" s="4">
        <f t="shared" ca="1" si="224"/>
        <v>53.323113517529826</v>
      </c>
      <c r="H1843" s="4">
        <f t="shared" ca="1" si="231"/>
        <v>17.991967336980785</v>
      </c>
      <c r="I1843" s="4">
        <f ca="1">User_Model_Calcs!B1843-Sat_Data!$B$5</f>
        <v>45.269247583331548</v>
      </c>
      <c r="J1843" s="4">
        <f ca="1">(Earth_Data!$B$1/SQRT(1-Earth_Data!$B$2^2*SIN(RADIANS(User_Model_Calcs!A1843))^2))*COS(RADIANS(User_Model_Calcs!A1843))</f>
        <v>6234.8107977749205</v>
      </c>
      <c r="K1843" s="4">
        <f ca="1">((Earth_Data!$B$1*(1-Earth_Data!$B$2^2))/SQRT(1-Earth_Data!$B$2^2*SIN(RADIANS(User_Model_Calcs!A1843))^2))*SIN(RADIANS(User_Model_Calcs!A1843))</f>
        <v>-1340.0379875508313</v>
      </c>
      <c r="L1843" s="4">
        <f t="shared" ca="1" si="225"/>
        <v>-12.129959678461709</v>
      </c>
      <c r="M1843" s="4">
        <f t="shared" ca="1" si="226"/>
        <v>6377.1911914360871</v>
      </c>
      <c r="N1843" s="4">
        <f ca="1">SQRT(User_Model_Calcs!M1843^2+Sat_Data!$B$3^2-2*User_Model_Calcs!M1843*Sat_Data!$B$3*COS(RADIANS(L1843))*COS(RADIANS(I1843)))</f>
        <v>38058.616521665848</v>
      </c>
      <c r="O1843" s="4">
        <f ca="1">DEGREES(ACOS(((Earth_Data!$B$1+Sat_Data!$B$2)/User_Model_Calcs!N1843)*SQRT(1-COS(RADIANS(User_Model_Calcs!I1843))^2*COS(RADIANS(User_Model_Calcs!A1843))^2)))</f>
        <v>36.472235781502512</v>
      </c>
      <c r="P1843" s="4">
        <f t="shared" ca="1" si="227"/>
        <v>78.167412864171567</v>
      </c>
    </row>
    <row r="1844" spans="1:16" x14ac:dyDescent="0.25">
      <c r="A1844" s="4">
        <f t="shared" ca="1" si="228"/>
        <v>-17.868881943456397</v>
      </c>
      <c r="B1844" s="4">
        <f t="shared" ca="1" si="229"/>
        <v>110.41341208438885</v>
      </c>
      <c r="C1844" s="4">
        <v>5093</v>
      </c>
      <c r="D1844" s="4">
        <f t="shared" ca="1" si="230"/>
        <v>3</v>
      </c>
      <c r="E1844" s="4">
        <v>0.55000000000000004</v>
      </c>
      <c r="F1844" s="4">
        <v>19.899999999999999</v>
      </c>
      <c r="G1844" s="4">
        <f t="shared" ca="1" si="224"/>
        <v>53.323113517529826</v>
      </c>
      <c r="H1844" s="4">
        <f t="shared" ca="1" si="231"/>
        <v>18.055398913801202</v>
      </c>
      <c r="I1844" s="4">
        <f ca="1">User_Model_Calcs!B1844-Sat_Data!$B$5</f>
        <v>0.41341208438885246</v>
      </c>
      <c r="J1844" s="4">
        <f ca="1">(Earth_Data!$B$1/SQRT(1-Earth_Data!$B$2^2*SIN(RADIANS(User_Model_Calcs!A1844))^2))*COS(RADIANS(User_Model_Calcs!A1844))</f>
        <v>6072.3801236726185</v>
      </c>
      <c r="K1844" s="4">
        <f ca="1">((Earth_Data!$B$1*(1-Earth_Data!$B$2^2))/SQRT(1-Earth_Data!$B$2^2*SIN(RADIANS(User_Model_Calcs!A1844))^2))*SIN(RADIANS(User_Model_Calcs!A1844))</f>
        <v>-1944.5781954444874</v>
      </c>
      <c r="L1844" s="4">
        <f t="shared" ca="1" si="225"/>
        <v>-17.756795146135129</v>
      </c>
      <c r="M1844" s="4">
        <f t="shared" ca="1" si="226"/>
        <v>6376.1418369239891</v>
      </c>
      <c r="N1844" s="4">
        <f ca="1">SQRT(User_Model_Calcs!M1844^2+Sat_Data!$B$3^2-2*User_Model_Calcs!M1844*Sat_Data!$B$3*COS(RADIANS(L1844))*COS(RADIANS(I1844)))</f>
        <v>36144.292012150159</v>
      </c>
      <c r="O1844" s="4">
        <f ca="1">DEGREES(ACOS(((Earth_Data!$B$1+Sat_Data!$B$2)/User_Model_Calcs!N1844)*SQRT(1-COS(RADIANS(User_Model_Calcs!I1844))^2*COS(RADIANS(User_Model_Calcs!A1844))^2)))</f>
        <v>69.020513290799755</v>
      </c>
      <c r="P1844" s="4">
        <f t="shared" ca="1" si="227"/>
        <v>1.34709756429262</v>
      </c>
    </row>
    <row r="1845" spans="1:16" x14ac:dyDescent="0.25">
      <c r="A1845" s="4">
        <f t="shared" ca="1" si="228"/>
        <v>-28.355354206993205</v>
      </c>
      <c r="B1845" s="4">
        <f t="shared" ca="1" si="229"/>
        <v>114.61381058966629</v>
      </c>
      <c r="C1845" s="4">
        <v>5094</v>
      </c>
      <c r="D1845" s="4">
        <f t="shared" ca="1" si="230"/>
        <v>1.2</v>
      </c>
      <c r="E1845" s="4">
        <v>0.55000000000000004</v>
      </c>
      <c r="F1845" s="4">
        <v>19.899999999999999</v>
      </c>
      <c r="G1845" s="4">
        <f t="shared" ca="1" si="224"/>
        <v>45.364313344089069</v>
      </c>
      <c r="H1845" s="4">
        <f t="shared" ca="1" si="231"/>
        <v>17.031614723690154</v>
      </c>
      <c r="I1845" s="4">
        <f ca="1">User_Model_Calcs!B1845-Sat_Data!$B$5</f>
        <v>4.6138105896662864</v>
      </c>
      <c r="J1845" s="4">
        <f ca="1">(Earth_Data!$B$1/SQRT(1-Earth_Data!$B$2^2*SIN(RADIANS(User_Model_Calcs!A1845))^2))*COS(RADIANS(User_Model_Calcs!A1845))</f>
        <v>5617.126571973763</v>
      </c>
      <c r="K1845" s="4">
        <f ca="1">((Earth_Data!$B$1*(1-Earth_Data!$B$2^2))/SQRT(1-Earth_Data!$B$2^2*SIN(RADIANS(User_Model_Calcs!A1845))^2))*SIN(RADIANS(User_Model_Calcs!A1845))</f>
        <v>-3011.2202979935432</v>
      </c>
      <c r="L1845" s="4">
        <f t="shared" ca="1" si="225"/>
        <v>-28.194798312319065</v>
      </c>
      <c r="M1845" s="4">
        <f t="shared" ca="1" si="226"/>
        <v>6373.3475198377537</v>
      </c>
      <c r="N1845" s="4">
        <f ca="1">SQRT(User_Model_Calcs!M1845^2+Sat_Data!$B$3^2-2*User_Model_Calcs!M1845*Sat_Data!$B$3*COS(RADIANS(L1845))*COS(RADIANS(I1845)))</f>
        <v>36691.778344016835</v>
      </c>
      <c r="O1845" s="4">
        <f ca="1">DEGREES(ACOS(((Earth_Data!$B$1+Sat_Data!$B$2)/User_Model_Calcs!N1845)*SQRT(1-COS(RADIANS(User_Model_Calcs!I1845))^2*COS(RADIANS(User_Model_Calcs!A1845))^2)))</f>
        <v>56.509290635163822</v>
      </c>
      <c r="P1845" s="4">
        <f t="shared" ca="1" si="227"/>
        <v>9.6434875367210608</v>
      </c>
    </row>
    <row r="1846" spans="1:16" x14ac:dyDescent="0.25">
      <c r="A1846" s="4">
        <f t="shared" ca="1" si="228"/>
        <v>-16.381082345371304</v>
      </c>
      <c r="B1846" s="4">
        <f t="shared" ca="1" si="229"/>
        <v>152.16722314155615</v>
      </c>
      <c r="C1846" s="4">
        <v>5095</v>
      </c>
      <c r="D1846" s="4">
        <f t="shared" ca="1" si="230"/>
        <v>3</v>
      </c>
      <c r="E1846" s="4">
        <v>0.55000000000000004</v>
      </c>
      <c r="F1846" s="4">
        <v>19.899999999999999</v>
      </c>
      <c r="G1846" s="4">
        <f t="shared" ref="G1846:G1909" ca="1" si="232">20.4+20*LOG(F1846)+20*LOG(D1846)+10*LOG(E1846)</f>
        <v>53.323113517529826</v>
      </c>
      <c r="H1846" s="4">
        <f t="shared" ca="1" si="231"/>
        <v>18.282508632443438</v>
      </c>
      <c r="I1846" s="4">
        <f ca="1">User_Model_Calcs!B1846-Sat_Data!$B$5</f>
        <v>42.16722314155615</v>
      </c>
      <c r="J1846" s="4">
        <f ca="1">(Earth_Data!$B$1/SQRT(1-Earth_Data!$B$2^2*SIN(RADIANS(User_Model_Calcs!A1846))^2))*COS(RADIANS(User_Model_Calcs!A1846))</f>
        <v>6120.862882011721</v>
      </c>
      <c r="K1846" s="4">
        <f ca="1">((Earth_Data!$B$1*(1-Earth_Data!$B$2^2))/SQRT(1-Earth_Data!$B$2^2*SIN(RADIANS(User_Model_Calcs!A1846))^2))*SIN(RADIANS(User_Model_Calcs!A1846))</f>
        <v>-1787.2268590989261</v>
      </c>
      <c r="L1846" s="4">
        <f t="shared" ref="L1846:L1909" ca="1" si="233">DEGREES(ATAN((K1846/J1846)))</f>
        <v>-16.277242864051594</v>
      </c>
      <c r="M1846" s="4">
        <f t="shared" ref="M1846:M1909" ca="1" si="234">SQRT(J1846^2+K1846^2)</f>
        <v>6376.4521692139624</v>
      </c>
      <c r="N1846" s="4">
        <f ca="1">SQRT(User_Model_Calcs!M1846^2+Sat_Data!$B$3^2-2*User_Model_Calcs!M1846*Sat_Data!$B$3*COS(RADIANS(L1846))*COS(RADIANS(I1846)))</f>
        <v>37893.277767647713</v>
      </c>
      <c r="O1846" s="4">
        <f ca="1">DEGREES(ACOS(((Earth_Data!$B$1+Sat_Data!$B$2)/User_Model_Calcs!N1846)*SQRT(1-COS(RADIANS(User_Model_Calcs!I1846))^2*COS(RADIANS(User_Model_Calcs!A1846))^2)))</f>
        <v>38.525354435276384</v>
      </c>
      <c r="P1846" s="4">
        <f t="shared" ref="P1846:P1909" ca="1" si="235">DEGREES(ASIN(SIN(RADIANS(ABS(I1846)))/(SIN(ACOS(COS(RADIANS(I1846))*COS(RADIANS(A1846)))))))</f>
        <v>72.704053928533995</v>
      </c>
    </row>
    <row r="1847" spans="1:16" x14ac:dyDescent="0.25">
      <c r="A1847" s="4">
        <f t="shared" ca="1" si="228"/>
        <v>-12.979814779246336</v>
      </c>
      <c r="B1847" s="4">
        <f t="shared" ca="1" si="229"/>
        <v>150.55852611796476</v>
      </c>
      <c r="C1847" s="4">
        <v>5096</v>
      </c>
      <c r="D1847" s="4">
        <f t="shared" ca="1" si="230"/>
        <v>3</v>
      </c>
      <c r="E1847" s="4">
        <v>0.55000000000000004</v>
      </c>
      <c r="F1847" s="4">
        <v>19.899999999999999</v>
      </c>
      <c r="G1847" s="4">
        <f t="shared" ca="1" si="232"/>
        <v>53.323113517529826</v>
      </c>
      <c r="H1847" s="4">
        <f t="shared" ca="1" si="231"/>
        <v>15.826014342674483</v>
      </c>
      <c r="I1847" s="4">
        <f ca="1">User_Model_Calcs!B1847-Sat_Data!$B$5</f>
        <v>40.55852611796476</v>
      </c>
      <c r="J1847" s="4">
        <f ca="1">(Earth_Data!$B$1/SQRT(1-Earth_Data!$B$2^2*SIN(RADIANS(User_Model_Calcs!A1847))^2))*COS(RADIANS(User_Model_Calcs!A1847))</f>
        <v>6216.2235549980578</v>
      </c>
      <c r="K1847" s="4">
        <f ca="1">((Earth_Data!$B$1*(1-Earth_Data!$B$2^2))/SQRT(1-Earth_Data!$B$2^2*SIN(RADIANS(User_Model_Calcs!A1847))^2))*SIN(RADIANS(User_Model_Calcs!A1847))</f>
        <v>-1423.2297399738065</v>
      </c>
      <c r="L1847" s="4">
        <f t="shared" ca="1" si="233"/>
        <v>-12.895835532222319</v>
      </c>
      <c r="M1847" s="4">
        <f t="shared" ca="1" si="234"/>
        <v>6377.0697172336604</v>
      </c>
      <c r="N1847" s="4">
        <f ca="1">SQRT(User_Model_Calcs!M1847^2+Sat_Data!$B$3^2-2*User_Model_Calcs!M1847*Sat_Data!$B$3*COS(RADIANS(L1847))*COS(RADIANS(I1847)))</f>
        <v>37685.836305759272</v>
      </c>
      <c r="O1847" s="4">
        <f ca="1">DEGREES(ACOS(((Earth_Data!$B$1+Sat_Data!$B$2)/User_Model_Calcs!N1847)*SQRT(1-COS(RADIANS(User_Model_Calcs!I1847))^2*COS(RADIANS(User_Model_Calcs!A1847))^2)))</f>
        <v>41.22496767086799</v>
      </c>
      <c r="P1847" s="4">
        <f t="shared" ca="1" si="235"/>
        <v>75.294987006326281</v>
      </c>
    </row>
    <row r="1848" spans="1:16" x14ac:dyDescent="0.25">
      <c r="A1848" s="4">
        <f t="shared" ca="1" si="228"/>
        <v>-21.226547678889652</v>
      </c>
      <c r="B1848" s="4">
        <f t="shared" ca="1" si="229"/>
        <v>117.83470716663464</v>
      </c>
      <c r="C1848" s="4">
        <v>5097</v>
      </c>
      <c r="D1848" s="4">
        <f t="shared" ca="1" si="230"/>
        <v>1.2</v>
      </c>
      <c r="E1848" s="4">
        <v>0.55000000000000004</v>
      </c>
      <c r="F1848" s="4">
        <v>19.899999999999999</v>
      </c>
      <c r="G1848" s="4">
        <f t="shared" ca="1" si="232"/>
        <v>45.364313344089069</v>
      </c>
      <c r="H1848" s="4">
        <f t="shared" ca="1" si="231"/>
        <v>15.761343812773546</v>
      </c>
      <c r="I1848" s="4">
        <f ca="1">User_Model_Calcs!B1848-Sat_Data!$B$5</f>
        <v>7.8347071666346437</v>
      </c>
      <c r="J1848" s="4">
        <f ca="1">(Earth_Data!$B$1/SQRT(1-Earth_Data!$B$2^2*SIN(RADIANS(User_Model_Calcs!A1848))^2))*COS(RADIANS(User_Model_Calcs!A1848))</f>
        <v>5948.0328108162757</v>
      </c>
      <c r="K1848" s="4">
        <f ca="1">((Earth_Data!$B$1*(1-Earth_Data!$B$2^2))/SQRT(1-Earth_Data!$B$2^2*SIN(RADIANS(User_Model_Calcs!A1848))^2))*SIN(RADIANS(User_Model_Calcs!A1848))</f>
        <v>-2294.7949969123438</v>
      </c>
      <c r="L1848" s="4">
        <f t="shared" ca="1" si="233"/>
        <v>-21.096982839190421</v>
      </c>
      <c r="M1848" s="4">
        <f t="shared" ca="1" si="234"/>
        <v>6375.3571191268093</v>
      </c>
      <c r="N1848" s="4">
        <f ca="1">SQRT(User_Model_Calcs!M1848^2+Sat_Data!$B$3^2-2*User_Model_Calcs!M1848*Sat_Data!$B$3*COS(RADIANS(L1848))*COS(RADIANS(I1848)))</f>
        <v>36353.192394313795</v>
      </c>
      <c r="O1848" s="4">
        <f ca="1">DEGREES(ACOS(((Earth_Data!$B$1+Sat_Data!$B$2)/User_Model_Calcs!N1848)*SQRT(1-COS(RADIANS(User_Model_Calcs!I1848))^2*COS(RADIANS(User_Model_Calcs!A1848))^2)))</f>
        <v>63.574011049129759</v>
      </c>
      <c r="P1848" s="4">
        <f t="shared" ca="1" si="235"/>
        <v>20.809370759022897</v>
      </c>
    </row>
    <row r="1849" spans="1:16" x14ac:dyDescent="0.25">
      <c r="A1849" s="4">
        <f t="shared" ca="1" si="228"/>
        <v>-26.622848084156317</v>
      </c>
      <c r="B1849" s="4">
        <f t="shared" ca="1" si="229"/>
        <v>121.11182385629867</v>
      </c>
      <c r="C1849" s="4">
        <v>5098</v>
      </c>
      <c r="D1849" s="4">
        <f t="shared" ca="1" si="230"/>
        <v>1.2</v>
      </c>
      <c r="E1849" s="4">
        <v>0.55000000000000004</v>
      </c>
      <c r="F1849" s="4">
        <v>19.899999999999999</v>
      </c>
      <c r="G1849" s="4">
        <f t="shared" ca="1" si="232"/>
        <v>45.364313344089069</v>
      </c>
      <c r="H1849" s="4">
        <f t="shared" ca="1" si="231"/>
        <v>15.652191212489162</v>
      </c>
      <c r="I1849" s="4">
        <f ca="1">User_Model_Calcs!B1849-Sat_Data!$B$5</f>
        <v>11.11182385629867</v>
      </c>
      <c r="J1849" s="4">
        <f ca="1">(Earth_Data!$B$1/SQRT(1-Earth_Data!$B$2^2*SIN(RADIANS(User_Model_Calcs!A1849))^2))*COS(RADIANS(User_Model_Calcs!A1849))</f>
        <v>5705.7380304311691</v>
      </c>
      <c r="K1849" s="4">
        <f ca="1">((Earth_Data!$B$1*(1-Earth_Data!$B$2^2))/SQRT(1-Earth_Data!$B$2^2*SIN(RADIANS(User_Model_Calcs!A1849))^2))*SIN(RADIANS(User_Model_Calcs!A1849))</f>
        <v>-2840.9204457305332</v>
      </c>
      <c r="L1849" s="4">
        <f t="shared" ca="1" si="233"/>
        <v>-26.468982847679143</v>
      </c>
      <c r="M1849" s="4">
        <f t="shared" ca="1" si="234"/>
        <v>6373.8744458043984</v>
      </c>
      <c r="N1849" s="4">
        <f ca="1">SQRT(User_Model_Calcs!M1849^2+Sat_Data!$B$3^2-2*User_Model_Calcs!M1849*Sat_Data!$B$3*COS(RADIANS(L1849))*COS(RADIANS(I1849)))</f>
        <v>36692.044901670262</v>
      </c>
      <c r="O1849" s="4">
        <f ca="1">DEGREES(ACOS(((Earth_Data!$B$1+Sat_Data!$B$2)/User_Model_Calcs!N1849)*SQRT(1-COS(RADIANS(User_Model_Calcs!I1849))^2*COS(RADIANS(User_Model_Calcs!A1849))^2)))</f>
        <v>56.516624241493531</v>
      </c>
      <c r="P1849" s="4">
        <f t="shared" ca="1" si="235"/>
        <v>23.667564749419331</v>
      </c>
    </row>
    <row r="1850" spans="1:16" x14ac:dyDescent="0.25">
      <c r="A1850" s="4">
        <f t="shared" ca="1" si="228"/>
        <v>-40.008340567165497</v>
      </c>
      <c r="B1850" s="4">
        <f t="shared" ca="1" si="229"/>
        <v>139.40231093349922</v>
      </c>
      <c r="C1850" s="4">
        <v>5099</v>
      </c>
      <c r="D1850" s="4">
        <f t="shared" ca="1" si="230"/>
        <v>3</v>
      </c>
      <c r="E1850" s="4">
        <v>0.55000000000000004</v>
      </c>
      <c r="F1850" s="4">
        <v>19.899999999999999</v>
      </c>
      <c r="G1850" s="4">
        <f t="shared" ca="1" si="232"/>
        <v>53.323113517529826</v>
      </c>
      <c r="H1850" s="4">
        <f t="shared" ca="1" si="231"/>
        <v>16.635855498947439</v>
      </c>
      <c r="I1850" s="4">
        <f ca="1">User_Model_Calcs!B1850-Sat_Data!$B$5</f>
        <v>29.402310933499223</v>
      </c>
      <c r="J1850" s="4">
        <f ca="1">(Earth_Data!$B$1/SQRT(1-Earth_Data!$B$2^2*SIN(RADIANS(User_Model_Calcs!A1850))^2))*COS(RADIANS(User_Model_Calcs!A1850))</f>
        <v>4892.1147029442564</v>
      </c>
      <c r="K1850" s="4">
        <f ca="1">((Earth_Data!$B$1*(1-Earth_Data!$B$2^2))/SQRT(1-Earth_Data!$B$2^2*SIN(RADIANS(User_Model_Calcs!A1850))^2))*SIN(RADIANS(User_Model_Calcs!A1850))</f>
        <v>-4078.6964435283289</v>
      </c>
      <c r="L1850" s="4">
        <f t="shared" ca="1" si="233"/>
        <v>-39.818937465882712</v>
      </c>
      <c r="M1850" s="4">
        <f t="shared" ca="1" si="234"/>
        <v>6369.3446244660063</v>
      </c>
      <c r="N1850" s="4">
        <f ca="1">SQRT(User_Model_Calcs!M1850^2+Sat_Data!$B$3^2-2*User_Model_Calcs!M1850*Sat_Data!$B$3*COS(RADIANS(L1850))*COS(RADIANS(I1850)))</f>
        <v>38196.56690556847</v>
      </c>
      <c r="O1850" s="4">
        <f ca="1">DEGREES(ACOS(((Earth_Data!$B$1+Sat_Data!$B$2)/User_Model_Calcs!N1850)*SQRT(1-COS(RADIANS(User_Model_Calcs!I1850))^2*COS(RADIANS(User_Model_Calcs!A1850))^2)))</f>
        <v>34.69836909293636</v>
      </c>
      <c r="P1850" s="4">
        <f t="shared" ca="1" si="235"/>
        <v>41.235729626271215</v>
      </c>
    </row>
    <row r="1851" spans="1:16" x14ac:dyDescent="0.25">
      <c r="A1851" s="4">
        <f t="shared" ca="1" si="228"/>
        <v>-31.454508922997398</v>
      </c>
      <c r="B1851" s="4">
        <f t="shared" ca="1" si="229"/>
        <v>109.90940264365756</v>
      </c>
      <c r="C1851" s="4">
        <v>5100</v>
      </c>
      <c r="D1851" s="4">
        <f t="shared" ca="1" si="230"/>
        <v>3</v>
      </c>
      <c r="E1851" s="4">
        <v>0.55000000000000004</v>
      </c>
      <c r="F1851" s="4">
        <v>19.899999999999999</v>
      </c>
      <c r="G1851" s="4">
        <f t="shared" ca="1" si="232"/>
        <v>53.323113517529826</v>
      </c>
      <c r="H1851" s="4">
        <f t="shared" ca="1" si="231"/>
        <v>16.7266004734742</v>
      </c>
      <c r="I1851" s="4">
        <f ca="1">User_Model_Calcs!B1851-Sat_Data!$B$5</f>
        <v>-9.0597356342442481E-2</v>
      </c>
      <c r="J1851" s="4">
        <f ca="1">(Earth_Data!$B$1/SQRT(1-Earth_Data!$B$2^2*SIN(RADIANS(User_Model_Calcs!A1851))^2))*COS(RADIANS(User_Model_Calcs!A1851))</f>
        <v>5445.8684803189562</v>
      </c>
      <c r="K1851" s="4">
        <f ca="1">((Earth_Data!$B$1*(1-Earth_Data!$B$2^2))/SQRT(1-Earth_Data!$B$2^2*SIN(RADIANS(User_Model_Calcs!A1851))^2))*SIN(RADIANS(User_Model_Calcs!A1851))</f>
        <v>-3308.9864757852461</v>
      </c>
      <c r="L1851" s="4">
        <f t="shared" ca="1" si="233"/>
        <v>-31.283455604895227</v>
      </c>
      <c r="M1851" s="4">
        <f t="shared" ca="1" si="234"/>
        <v>6372.3523915318092</v>
      </c>
      <c r="N1851" s="4">
        <f ca="1">SQRT(User_Model_Calcs!M1851^2+Sat_Data!$B$3^2-2*User_Model_Calcs!M1851*Sat_Data!$B$3*COS(RADIANS(L1851))*COS(RADIANS(I1851)))</f>
        <v>36867.077847332068</v>
      </c>
      <c r="O1851" s="4">
        <f ca="1">DEGREES(ACOS(((Earth_Data!$B$1+Sat_Data!$B$2)/User_Model_Calcs!N1851)*SQRT(1-COS(RADIANS(User_Model_Calcs!I1851))^2*COS(RADIANS(User_Model_Calcs!A1851))^2)))</f>
        <v>53.359033812653855</v>
      </c>
      <c r="P1851" s="4">
        <f t="shared" ca="1" si="235"/>
        <v>0.17361715966138591</v>
      </c>
    </row>
    <row r="1852" spans="1:16" x14ac:dyDescent="0.25">
      <c r="A1852" s="4">
        <f t="shared" ca="1" si="228"/>
        <v>-28.896520818575574</v>
      </c>
      <c r="B1852" s="4">
        <f t="shared" ca="1" si="229"/>
        <v>143.24567287950498</v>
      </c>
      <c r="C1852" s="4">
        <v>5101</v>
      </c>
      <c r="D1852" s="4">
        <f t="shared" ca="1" si="230"/>
        <v>0.75</v>
      </c>
      <c r="E1852" s="4">
        <v>0.55000000000000004</v>
      </c>
      <c r="F1852" s="4">
        <v>19.899999999999999</v>
      </c>
      <c r="G1852" s="4">
        <f t="shared" ca="1" si="232"/>
        <v>41.281913690970576</v>
      </c>
      <c r="H1852" s="4">
        <f t="shared" ca="1" si="231"/>
        <v>15.805588514579215</v>
      </c>
      <c r="I1852" s="4">
        <f ca="1">User_Model_Calcs!B1852-Sat_Data!$B$5</f>
        <v>33.24567287950498</v>
      </c>
      <c r="J1852" s="4">
        <f ca="1">(Earth_Data!$B$1/SQRT(1-Earth_Data!$B$2^2*SIN(RADIANS(User_Model_Calcs!A1852))^2))*COS(RADIANS(User_Model_Calcs!A1852))</f>
        <v>5588.3921877984858</v>
      </c>
      <c r="K1852" s="4">
        <f ca="1">((Earth_Data!$B$1*(1-Earth_Data!$B$2^2))/SQRT(1-Earth_Data!$B$2^2*SIN(RADIANS(User_Model_Calcs!A1852))^2))*SIN(RADIANS(User_Model_Calcs!A1852))</f>
        <v>-3063.8661589942758</v>
      </c>
      <c r="L1852" s="4">
        <f t="shared" ca="1" si="233"/>
        <v>-28.733993580858755</v>
      </c>
      <c r="M1852" s="4">
        <f t="shared" ca="1" si="234"/>
        <v>6373.1784130743963</v>
      </c>
      <c r="N1852" s="4">
        <f ca="1">SQRT(User_Model_Calcs!M1852^2+Sat_Data!$B$3^2-2*User_Model_Calcs!M1852*Sat_Data!$B$3*COS(RADIANS(L1852))*COS(RADIANS(I1852)))</f>
        <v>37739.962842815607</v>
      </c>
      <c r="O1852" s="4">
        <f ca="1">DEGREES(ACOS(((Earth_Data!$B$1+Sat_Data!$B$2)/User_Model_Calcs!N1852)*SQRT(1-COS(RADIANS(User_Model_Calcs!I1852))^2*COS(RADIANS(User_Model_Calcs!A1852))^2)))</f>
        <v>40.453497299264605</v>
      </c>
      <c r="P1852" s="4">
        <f t="shared" ca="1" si="235"/>
        <v>53.60353110173223</v>
      </c>
    </row>
    <row r="1853" spans="1:16" x14ac:dyDescent="0.25">
      <c r="A1853" s="4">
        <f t="shared" ca="1" si="228"/>
        <v>-38.092836816994065</v>
      </c>
      <c r="B1853" s="4">
        <f t="shared" ca="1" si="229"/>
        <v>116.78789767021067</v>
      </c>
      <c r="C1853" s="4">
        <v>5102</v>
      </c>
      <c r="D1853" s="4">
        <f t="shared" ca="1" si="230"/>
        <v>1.2</v>
      </c>
      <c r="E1853" s="4">
        <v>0.55000000000000004</v>
      </c>
      <c r="F1853" s="4">
        <v>19.899999999999999</v>
      </c>
      <c r="G1853" s="4">
        <f t="shared" ca="1" si="232"/>
        <v>45.364313344089069</v>
      </c>
      <c r="H1853" s="4">
        <f t="shared" ca="1" si="231"/>
        <v>23.375660355341942</v>
      </c>
      <c r="I1853" s="4">
        <f ca="1">User_Model_Calcs!B1853-Sat_Data!$B$5</f>
        <v>6.7878976702106684</v>
      </c>
      <c r="J1853" s="4">
        <f ca="1">(Earth_Data!$B$1/SQRT(1-Earth_Data!$B$2^2*SIN(RADIANS(User_Model_Calcs!A1853))^2))*COS(RADIANS(User_Model_Calcs!A1853))</f>
        <v>5026.0810661466257</v>
      </c>
      <c r="K1853" s="4">
        <f ca="1">((Earth_Data!$B$1*(1-Earth_Data!$B$2^2))/SQRT(1-Earth_Data!$B$2^2*SIN(RADIANS(User_Model_Calcs!A1853))^2))*SIN(RADIANS(User_Model_Calcs!A1853))</f>
        <v>-3913.5604110923009</v>
      </c>
      <c r="L1853" s="4">
        <f t="shared" ca="1" si="233"/>
        <v>-37.906125498266725</v>
      </c>
      <c r="M1853" s="4">
        <f t="shared" ca="1" si="234"/>
        <v>6370.0428550164825</v>
      </c>
      <c r="N1853" s="4">
        <f ca="1">SQRT(User_Model_Calcs!M1853^2+Sat_Data!$B$3^2-2*User_Model_Calcs!M1853*Sat_Data!$B$3*COS(RADIANS(L1853))*COS(RADIANS(I1853)))</f>
        <v>37383.449414064213</v>
      </c>
      <c r="O1853" s="4">
        <f ca="1">DEGREES(ACOS(((Earth_Data!$B$1+Sat_Data!$B$2)/User_Model_Calcs!N1853)*SQRT(1-COS(RADIANS(User_Model_Calcs!I1853))^2*COS(RADIANS(User_Model_Calcs!A1853))^2)))</f>
        <v>45.27554230883257</v>
      </c>
      <c r="P1853" s="4">
        <f t="shared" ca="1" si="235"/>
        <v>10.920158500470977</v>
      </c>
    </row>
    <row r="1854" spans="1:16" x14ac:dyDescent="0.25">
      <c r="A1854" s="4">
        <f t="shared" ca="1" si="228"/>
        <v>-13.661553722190668</v>
      </c>
      <c r="B1854" s="4">
        <f t="shared" ca="1" si="229"/>
        <v>144.56943975608948</v>
      </c>
      <c r="C1854" s="4">
        <v>5103</v>
      </c>
      <c r="D1854" s="4">
        <f t="shared" ca="1" si="230"/>
        <v>1.2</v>
      </c>
      <c r="E1854" s="4">
        <v>0.55000000000000004</v>
      </c>
      <c r="F1854" s="4">
        <v>19.899999999999999</v>
      </c>
      <c r="G1854" s="4">
        <f t="shared" ca="1" si="232"/>
        <v>45.364313344089069</v>
      </c>
      <c r="H1854" s="4">
        <f t="shared" ca="1" si="231"/>
        <v>20.332422662197658</v>
      </c>
      <c r="I1854" s="4">
        <f ca="1">User_Model_Calcs!B1854-Sat_Data!$B$5</f>
        <v>34.56943975608948</v>
      </c>
      <c r="J1854" s="4">
        <f ca="1">(Earth_Data!$B$1/SQRT(1-Earth_Data!$B$2^2*SIN(RADIANS(User_Model_Calcs!A1854))^2))*COS(RADIANS(User_Model_Calcs!A1854))</f>
        <v>6198.8461096117762</v>
      </c>
      <c r="K1854" s="4">
        <f ca="1">((Earth_Data!$B$1*(1-Earth_Data!$B$2^2))/SQRT(1-Earth_Data!$B$2^2*SIN(RADIANS(User_Model_Calcs!A1854))^2))*SIN(RADIANS(User_Model_Calcs!A1854))</f>
        <v>-1496.62313192383</v>
      </c>
      <c r="L1854" s="4">
        <f t="shared" ca="1" si="233"/>
        <v>-13.573490693307487</v>
      </c>
      <c r="M1854" s="4">
        <f t="shared" ca="1" si="234"/>
        <v>6376.9564754401881</v>
      </c>
      <c r="N1854" s="4">
        <f ca="1">SQRT(User_Model_Calcs!M1854^2+Sat_Data!$B$3^2-2*User_Model_Calcs!M1854*Sat_Data!$B$3*COS(RADIANS(L1854))*COS(RADIANS(I1854)))</f>
        <v>37256.372996596408</v>
      </c>
      <c r="O1854" s="4">
        <f ca="1">DEGREES(ACOS(((Earth_Data!$B$1+Sat_Data!$B$2)/User_Model_Calcs!N1854)*SQRT(1-COS(RADIANS(User_Model_Calcs!I1854))^2*COS(RADIANS(User_Model_Calcs!A1854))^2)))</f>
        <v>47.248258260880895</v>
      </c>
      <c r="P1854" s="4">
        <f t="shared" ca="1" si="235"/>
        <v>71.080216447913102</v>
      </c>
    </row>
    <row r="1855" spans="1:16" x14ac:dyDescent="0.25">
      <c r="A1855" s="4">
        <f t="shared" ca="1" si="228"/>
        <v>-24.73256440645466</v>
      </c>
      <c r="B1855" s="4">
        <f t="shared" ca="1" si="229"/>
        <v>109.80800445270945</v>
      </c>
      <c r="C1855" s="4">
        <v>5104</v>
      </c>
      <c r="D1855" s="4">
        <f t="shared" ca="1" si="230"/>
        <v>3</v>
      </c>
      <c r="E1855" s="4">
        <v>0.55000000000000004</v>
      </c>
      <c r="F1855" s="4">
        <v>19.899999999999999</v>
      </c>
      <c r="G1855" s="4">
        <f t="shared" ca="1" si="232"/>
        <v>53.323113517529826</v>
      </c>
      <c r="H1855" s="4">
        <f t="shared" ca="1" si="231"/>
        <v>23.404401901343228</v>
      </c>
      <c r="I1855" s="4">
        <f ca="1">User_Model_Calcs!B1855-Sat_Data!$B$5</f>
        <v>-0.19199554729054569</v>
      </c>
      <c r="J1855" s="4">
        <f ca="1">(Earth_Data!$B$1/SQRT(1-Earth_Data!$B$2^2*SIN(RADIANS(User_Model_Calcs!A1855))^2))*COS(RADIANS(User_Model_Calcs!A1855))</f>
        <v>5796.4738816998797</v>
      </c>
      <c r="K1855" s="4">
        <f ca="1">((Earth_Data!$B$1*(1-Earth_Data!$B$2^2))/SQRT(1-Earth_Data!$B$2^2*SIN(RADIANS(User_Model_Calcs!A1855))^2))*SIN(RADIANS(User_Model_Calcs!A1855))</f>
        <v>-2652.1977310285306</v>
      </c>
      <c r="L1855" s="4">
        <f t="shared" ca="1" si="233"/>
        <v>-24.586636115627467</v>
      </c>
      <c r="M1855" s="4">
        <f t="shared" ca="1" si="234"/>
        <v>6374.4225044863288</v>
      </c>
      <c r="N1855" s="4">
        <f ca="1">SQRT(User_Model_Calcs!M1855^2+Sat_Data!$B$3^2-2*User_Model_Calcs!M1855*Sat_Data!$B$3*COS(RADIANS(L1855))*COS(RADIANS(I1855)))</f>
        <v>36464.284389984074</v>
      </c>
      <c r="O1855" s="4">
        <f ca="1">DEGREES(ACOS(((Earth_Data!$B$1+Sat_Data!$B$2)/User_Model_Calcs!N1855)*SQRT(1-COS(RADIANS(User_Model_Calcs!I1855))^2*COS(RADIANS(User_Model_Calcs!A1855))^2)))</f>
        <v>61.066440455830318</v>
      </c>
      <c r="P1855" s="4">
        <f t="shared" ca="1" si="235"/>
        <v>0.45889052443612688</v>
      </c>
    </row>
    <row r="1856" spans="1:16" x14ac:dyDescent="0.25">
      <c r="A1856" s="4">
        <f t="shared" ca="1" si="228"/>
        <v>-10.817097939571671</v>
      </c>
      <c r="B1856" s="4">
        <f t="shared" ca="1" si="229"/>
        <v>109.85876283569753</v>
      </c>
      <c r="C1856" s="4">
        <v>5105</v>
      </c>
      <c r="D1856" s="4">
        <f t="shared" ca="1" si="230"/>
        <v>1.2</v>
      </c>
      <c r="E1856" s="4">
        <v>0.55000000000000004</v>
      </c>
      <c r="F1856" s="4">
        <v>19.899999999999999</v>
      </c>
      <c r="G1856" s="4">
        <f t="shared" ca="1" si="232"/>
        <v>45.364313344089069</v>
      </c>
      <c r="H1856" s="4">
        <f t="shared" ca="1" si="231"/>
        <v>21.260779161653179</v>
      </c>
      <c r="I1856" s="4">
        <f ca="1">User_Model_Calcs!B1856-Sat_Data!$B$5</f>
        <v>-0.14123716430246702</v>
      </c>
      <c r="J1856" s="4">
        <f ca="1">(Earth_Data!$B$1/SQRT(1-Earth_Data!$B$2^2*SIN(RADIANS(User_Model_Calcs!A1856))^2))*COS(RADIANS(User_Model_Calcs!A1856))</f>
        <v>6265.5474037585345</v>
      </c>
      <c r="K1856" s="4">
        <f ca="1">((Earth_Data!$B$1*(1-Earth_Data!$B$2^2))/SQRT(1-Earth_Data!$B$2^2*SIN(RADIANS(User_Model_Calcs!A1856))^2))*SIN(RADIANS(User_Model_Calcs!A1856))</f>
        <v>-1189.1406054223587</v>
      </c>
      <c r="L1856" s="4">
        <f t="shared" ca="1" si="233"/>
        <v>-10.746374616095359</v>
      </c>
      <c r="M1856" s="4">
        <f t="shared" ca="1" si="234"/>
        <v>6377.3928566624754</v>
      </c>
      <c r="N1856" s="4">
        <f ca="1">SQRT(User_Model_Calcs!M1856^2+Sat_Data!$B$3^2-2*User_Model_Calcs!M1856*Sat_Data!$B$3*COS(RADIANS(L1856))*COS(RADIANS(I1856)))</f>
        <v>35918.304679717919</v>
      </c>
      <c r="O1856" s="4">
        <f ca="1">DEGREES(ACOS(((Earth_Data!$B$1+Sat_Data!$B$2)/User_Model_Calcs!N1856)*SQRT(1-COS(RADIANS(User_Model_Calcs!I1856))^2*COS(RADIANS(User_Model_Calcs!A1856))^2)))</f>
        <v>77.271731560992734</v>
      </c>
      <c r="P1856" s="4">
        <f t="shared" ca="1" si="235"/>
        <v>0.75252299768757269</v>
      </c>
    </row>
    <row r="1857" spans="1:16" x14ac:dyDescent="0.25">
      <c r="A1857" s="4">
        <f t="shared" ca="1" si="228"/>
        <v>-40.254284058811244</v>
      </c>
      <c r="B1857" s="4">
        <f t="shared" ca="1" si="229"/>
        <v>118.01362417167736</v>
      </c>
      <c r="C1857" s="4">
        <v>5106</v>
      </c>
      <c r="D1857" s="4">
        <f t="shared" ca="1" si="230"/>
        <v>1.2</v>
      </c>
      <c r="E1857" s="4">
        <v>0.55000000000000004</v>
      </c>
      <c r="F1857" s="4">
        <v>19.899999999999999</v>
      </c>
      <c r="G1857" s="4">
        <f t="shared" ca="1" si="232"/>
        <v>45.364313344089069</v>
      </c>
      <c r="H1857" s="4">
        <f t="shared" ca="1" si="231"/>
        <v>17.337478287767347</v>
      </c>
      <c r="I1857" s="4">
        <f ca="1">User_Model_Calcs!B1857-Sat_Data!$B$5</f>
        <v>8.013624171677364</v>
      </c>
      <c r="J1857" s="4">
        <f ca="1">(Earth_Data!$B$1/SQRT(1-Earth_Data!$B$2^2*SIN(RADIANS(User_Model_Calcs!A1857))^2))*COS(RADIANS(User_Model_Calcs!A1857))</f>
        <v>4874.5130093852413</v>
      </c>
      <c r="K1857" s="4">
        <f ca="1">((Earth_Data!$B$1*(1-Earth_Data!$B$2^2))/SQRT(1-Earth_Data!$B$2^2*SIN(RADIANS(User_Model_Calcs!A1857))^2))*SIN(RADIANS(User_Model_Calcs!A1857))</f>
        <v>-4099.5759559199105</v>
      </c>
      <c r="L1857" s="4">
        <f t="shared" ca="1" si="233"/>
        <v>-40.06459632990434</v>
      </c>
      <c r="M1857" s="4">
        <f t="shared" ca="1" si="234"/>
        <v>6369.2542810773857</v>
      </c>
      <c r="N1857" s="4">
        <f ca="1">SQRT(User_Model_Calcs!M1857^2+Sat_Data!$B$3^2-2*User_Model_Calcs!M1857*Sat_Data!$B$3*COS(RADIANS(L1857))*COS(RADIANS(I1857)))</f>
        <v>37567.763040262122</v>
      </c>
      <c r="O1857" s="4">
        <f ca="1">DEGREES(ACOS(((Earth_Data!$B$1+Sat_Data!$B$2)/User_Model_Calcs!N1857)*SQRT(1-COS(RADIANS(User_Model_Calcs!I1857))^2*COS(RADIANS(User_Model_Calcs!A1857))^2)))</f>
        <v>42.692317558316873</v>
      </c>
      <c r="P1857" s="4">
        <f t="shared" ca="1" si="235"/>
        <v>12.290948973706803</v>
      </c>
    </row>
    <row r="1858" spans="1:16" x14ac:dyDescent="0.25">
      <c r="A1858" s="4">
        <f t="shared" ref="A1858:A1921" ca="1" si="236">RAND()*(-44.106+9.432)-9.432</f>
        <v>-38.666167858021659</v>
      </c>
      <c r="B1858" s="4">
        <f t="shared" ref="B1858:B1921" ca="1" si="237">RAND()*(160-105)+105</f>
        <v>143.46727162756753</v>
      </c>
      <c r="C1858" s="4">
        <v>5107</v>
      </c>
      <c r="D1858" s="4">
        <f t="shared" ref="D1858:D1921" ca="1" si="238">CHOOSE(RANDBETWEEN(1,3),0.75,1.2,3)</f>
        <v>1.2</v>
      </c>
      <c r="E1858" s="4">
        <v>0.55000000000000004</v>
      </c>
      <c r="F1858" s="4">
        <v>19.899999999999999</v>
      </c>
      <c r="G1858" s="4">
        <f t="shared" ca="1" si="232"/>
        <v>45.364313344089069</v>
      </c>
      <c r="H1858" s="4">
        <f t="shared" ca="1" si="231"/>
        <v>15.882405681122572</v>
      </c>
      <c r="I1858" s="4">
        <f ca="1">User_Model_Calcs!B1858-Sat_Data!$B$5</f>
        <v>33.467271627567527</v>
      </c>
      <c r="J1858" s="4">
        <f ca="1">(Earth_Data!$B$1/SQRT(1-Earth_Data!$B$2^2*SIN(RADIANS(User_Model_Calcs!A1858))^2))*COS(RADIANS(User_Model_Calcs!A1858))</f>
        <v>4986.5680617343005</v>
      </c>
      <c r="K1858" s="4">
        <f ca="1">((Earth_Data!$B$1*(1-Earth_Data!$B$2^2))/SQRT(1-Earth_Data!$B$2^2*SIN(RADIANS(User_Model_Calcs!A1858))^2))*SIN(RADIANS(User_Model_Calcs!A1858))</f>
        <v>-3963.450061689548</v>
      </c>
      <c r="L1858" s="4">
        <f t="shared" ca="1" si="233"/>
        <v>-38.478562930091456</v>
      </c>
      <c r="M1858" s="4">
        <f t="shared" ca="1" si="234"/>
        <v>6369.8349606418742</v>
      </c>
      <c r="N1858" s="4">
        <f ca="1">SQRT(User_Model_Calcs!M1858^2+Sat_Data!$B$3^2-2*User_Model_Calcs!M1858*Sat_Data!$B$3*COS(RADIANS(L1858))*COS(RADIANS(I1858)))</f>
        <v>38309.277345299386</v>
      </c>
      <c r="O1858" s="4">
        <f ca="1">DEGREES(ACOS(((Earth_Data!$B$1+Sat_Data!$B$2)/User_Model_Calcs!N1858)*SQRT(1-COS(RADIANS(User_Model_Calcs!I1858))^2*COS(RADIANS(User_Model_Calcs!A1858))^2)))</f>
        <v>33.370079193933407</v>
      </c>
      <c r="P1858" s="4">
        <f t="shared" ca="1" si="235"/>
        <v>46.616284818120477</v>
      </c>
    </row>
    <row r="1859" spans="1:16" x14ac:dyDescent="0.25">
      <c r="A1859" s="4">
        <f t="shared" ca="1" si="236"/>
        <v>-26.733074886369295</v>
      </c>
      <c r="B1859" s="4">
        <f t="shared" ca="1" si="237"/>
        <v>113.17362412229234</v>
      </c>
      <c r="C1859" s="4">
        <v>5108</v>
      </c>
      <c r="D1859" s="4">
        <f t="shared" ca="1" si="238"/>
        <v>0.75</v>
      </c>
      <c r="E1859" s="4">
        <v>0.55000000000000004</v>
      </c>
      <c r="F1859" s="4">
        <v>19.899999999999999</v>
      </c>
      <c r="G1859" s="4">
        <f t="shared" ca="1" si="232"/>
        <v>41.281913690970576</v>
      </c>
      <c r="H1859" s="4">
        <f t="shared" ref="H1859:H1922" ca="1" si="239">RAND()*(24-14)+14</f>
        <v>14.256562754459367</v>
      </c>
      <c r="I1859" s="4">
        <f ca="1">User_Model_Calcs!B1859-Sat_Data!$B$5</f>
        <v>3.1736241222923383</v>
      </c>
      <c r="J1859" s="4">
        <f ca="1">(Earth_Data!$B$1/SQRT(1-Earth_Data!$B$2^2*SIN(RADIANS(User_Model_Calcs!A1859))^2))*COS(RADIANS(User_Model_Calcs!A1859))</f>
        <v>5700.2547106577285</v>
      </c>
      <c r="K1859" s="4">
        <f ca="1">((Earth_Data!$B$1*(1-Earth_Data!$B$2^2))/SQRT(1-Earth_Data!$B$2^2*SIN(RADIANS(User_Model_Calcs!A1859))^2))*SIN(RADIANS(User_Model_Calcs!A1859))</f>
        <v>-2851.8332685458663</v>
      </c>
      <c r="L1859" s="4">
        <f t="shared" ca="1" si="233"/>
        <v>-26.578767045101884</v>
      </c>
      <c r="M1859" s="4">
        <f t="shared" ca="1" si="234"/>
        <v>6373.8416012606267</v>
      </c>
      <c r="N1859" s="4">
        <f ca="1">SQRT(User_Model_Calcs!M1859^2+Sat_Data!$B$3^2-2*User_Model_Calcs!M1859*Sat_Data!$B$3*COS(RADIANS(L1859))*COS(RADIANS(I1859)))</f>
        <v>36585.312558744132</v>
      </c>
      <c r="O1859" s="4">
        <f ca="1">DEGREES(ACOS(((Earth_Data!$B$1+Sat_Data!$B$2)/User_Model_Calcs!N1859)*SQRT(1-COS(RADIANS(User_Model_Calcs!I1859))^2*COS(RADIANS(User_Model_Calcs!A1859))^2)))</f>
        <v>58.563623093408509</v>
      </c>
      <c r="P1859" s="4">
        <f t="shared" ca="1" si="235"/>
        <v>7.0268708529688464</v>
      </c>
    </row>
    <row r="1860" spans="1:16" x14ac:dyDescent="0.25">
      <c r="A1860" s="4">
        <f t="shared" ca="1" si="236"/>
        <v>-14.749431573951943</v>
      </c>
      <c r="B1860" s="4">
        <f t="shared" ca="1" si="237"/>
        <v>106.27346014023087</v>
      </c>
      <c r="C1860" s="4">
        <v>5109</v>
      </c>
      <c r="D1860" s="4">
        <f t="shared" ca="1" si="238"/>
        <v>1.2</v>
      </c>
      <c r="E1860" s="4">
        <v>0.55000000000000004</v>
      </c>
      <c r="F1860" s="4">
        <v>19.899999999999999</v>
      </c>
      <c r="G1860" s="4">
        <f t="shared" ca="1" si="232"/>
        <v>45.364313344089069</v>
      </c>
      <c r="H1860" s="4">
        <f t="shared" ca="1" si="239"/>
        <v>21.959440930039378</v>
      </c>
      <c r="I1860" s="4">
        <f ca="1">User_Model_Calcs!B1860-Sat_Data!$B$5</f>
        <v>-3.726539859769133</v>
      </c>
      <c r="J1860" s="4">
        <f ca="1">(Earth_Data!$B$1/SQRT(1-Earth_Data!$B$2^2*SIN(RADIANS(User_Model_Calcs!A1860))^2))*COS(RADIANS(User_Model_Calcs!A1860))</f>
        <v>6169.3091334802866</v>
      </c>
      <c r="K1860" s="4">
        <f ca="1">((Earth_Data!$B$1*(1-Earth_Data!$B$2^2))/SQRT(1-Earth_Data!$B$2^2*SIN(RADIANS(User_Model_Calcs!A1860))^2))*SIN(RADIANS(User_Model_Calcs!A1860))</f>
        <v>-1613.3050176461441</v>
      </c>
      <c r="L1860" s="4">
        <f t="shared" ca="1" si="233"/>
        <v>-14.654955187077915</v>
      </c>
      <c r="M1860" s="4">
        <f t="shared" ca="1" si="234"/>
        <v>6376.764717660948</v>
      </c>
      <c r="N1860" s="4">
        <f ca="1">SQRT(User_Model_Calcs!M1860^2+Sat_Data!$B$3^2-2*User_Model_Calcs!M1860*Sat_Data!$B$3*COS(RADIANS(L1860))*COS(RADIANS(I1860)))</f>
        <v>36046.228691324999</v>
      </c>
      <c r="O1860" s="4">
        <f ca="1">DEGREES(ACOS(((Earth_Data!$B$1+Sat_Data!$B$2)/User_Model_Calcs!N1860)*SQRT(1-COS(RADIANS(User_Model_Calcs!I1860))^2*COS(RADIANS(User_Model_Calcs!A1860))^2)))</f>
        <v>72.136892879854329</v>
      </c>
      <c r="P1860" s="4">
        <f t="shared" ca="1" si="235"/>
        <v>14.350173031540038</v>
      </c>
    </row>
    <row r="1861" spans="1:16" x14ac:dyDescent="0.25">
      <c r="A1861" s="4">
        <f t="shared" ca="1" si="236"/>
        <v>-10.471457965097468</v>
      </c>
      <c r="B1861" s="4">
        <f t="shared" ca="1" si="237"/>
        <v>116.45172883703184</v>
      </c>
      <c r="C1861" s="4">
        <v>5110</v>
      </c>
      <c r="D1861" s="4">
        <f t="shared" ca="1" si="238"/>
        <v>3</v>
      </c>
      <c r="E1861" s="4">
        <v>0.55000000000000004</v>
      </c>
      <c r="F1861" s="4">
        <v>19.899999999999999</v>
      </c>
      <c r="G1861" s="4">
        <f t="shared" ca="1" si="232"/>
        <v>53.323113517529826</v>
      </c>
      <c r="H1861" s="4">
        <f t="shared" ca="1" si="239"/>
        <v>22.747474783011576</v>
      </c>
      <c r="I1861" s="4">
        <f ca="1">User_Model_Calcs!B1861-Sat_Data!$B$5</f>
        <v>6.4517288370318369</v>
      </c>
      <c r="J1861" s="4">
        <f ca="1">(Earth_Data!$B$1/SQRT(1-Earth_Data!$B$2^2*SIN(RADIANS(User_Model_Calcs!A1861))^2))*COS(RADIANS(User_Model_Calcs!A1861))</f>
        <v>6272.609261052432</v>
      </c>
      <c r="K1861" s="4">
        <f ca="1">((Earth_Data!$B$1*(1-Earth_Data!$B$2^2))/SQRT(1-Earth_Data!$B$2^2*SIN(RADIANS(User_Model_Calcs!A1861))^2))*SIN(RADIANS(User_Model_Calcs!A1861))</f>
        <v>-1151.5665227818124</v>
      </c>
      <c r="L1861" s="4">
        <f t="shared" ca="1" si="233"/>
        <v>-10.402892139287085</v>
      </c>
      <c r="M1861" s="4">
        <f t="shared" ca="1" si="234"/>
        <v>6377.4393292474788</v>
      </c>
      <c r="N1861" s="4">
        <f ca="1">SQRT(User_Model_Calcs!M1861^2+Sat_Data!$B$3^2-2*User_Model_Calcs!M1861*Sat_Data!$B$3*COS(RADIANS(L1861))*COS(RADIANS(I1861)))</f>
        <v>35956.613344654637</v>
      </c>
      <c r="O1861" s="4">
        <f ca="1">DEGREES(ACOS(((Earth_Data!$B$1+Sat_Data!$B$2)/User_Model_Calcs!N1861)*SQRT(1-COS(RADIANS(User_Model_Calcs!I1861))^2*COS(RADIANS(User_Model_Calcs!A1861))^2)))</f>
        <v>75.556899784093147</v>
      </c>
      <c r="P1861" s="4">
        <f t="shared" ca="1" si="235"/>
        <v>31.889895068048883</v>
      </c>
    </row>
    <row r="1862" spans="1:16" x14ac:dyDescent="0.25">
      <c r="A1862" s="4">
        <f t="shared" ca="1" si="236"/>
        <v>-22.37544693841587</v>
      </c>
      <c r="B1862" s="4">
        <f t="shared" ca="1" si="237"/>
        <v>136.2226185292302</v>
      </c>
      <c r="C1862" s="4">
        <v>5111</v>
      </c>
      <c r="D1862" s="4">
        <f t="shared" ca="1" si="238"/>
        <v>0.75</v>
      </c>
      <c r="E1862" s="4">
        <v>0.55000000000000004</v>
      </c>
      <c r="F1862" s="4">
        <v>19.899999999999999</v>
      </c>
      <c r="G1862" s="4">
        <f t="shared" ca="1" si="232"/>
        <v>41.281913690970576</v>
      </c>
      <c r="H1862" s="4">
        <f t="shared" ca="1" si="239"/>
        <v>21.650662362079586</v>
      </c>
      <c r="I1862" s="4">
        <f ca="1">User_Model_Calcs!B1862-Sat_Data!$B$5</f>
        <v>26.222618529230203</v>
      </c>
      <c r="J1862" s="4">
        <f ca="1">(Earth_Data!$B$1/SQRT(1-Earth_Data!$B$2^2*SIN(RADIANS(User_Model_Calcs!A1862))^2))*COS(RADIANS(User_Model_Calcs!A1862))</f>
        <v>5900.787984856428</v>
      </c>
      <c r="K1862" s="4">
        <f ca="1">((Earth_Data!$B$1*(1-Earth_Data!$B$2^2))/SQRT(1-Earth_Data!$B$2^2*SIN(RADIANS(User_Model_Calcs!A1862))^2))*SIN(RADIANS(User_Model_Calcs!A1862))</f>
        <v>-2412.9094463773813</v>
      </c>
      <c r="L1862" s="4">
        <f t="shared" ca="1" si="233"/>
        <v>-22.240295434935035</v>
      </c>
      <c r="M1862" s="4">
        <f t="shared" ca="1" si="234"/>
        <v>6375.063202717537</v>
      </c>
      <c r="N1862" s="4">
        <f ca="1">SQRT(User_Model_Calcs!M1862^2+Sat_Data!$B$3^2-2*User_Model_Calcs!M1862*Sat_Data!$B$3*COS(RADIANS(L1862))*COS(RADIANS(I1862)))</f>
        <v>37041.38454516737</v>
      </c>
      <c r="O1862" s="4">
        <f ca="1">DEGREES(ACOS(((Earth_Data!$B$1+Sat_Data!$B$2)/User_Model_Calcs!N1862)*SQRT(1-COS(RADIANS(User_Model_Calcs!I1862))^2*COS(RADIANS(User_Model_Calcs!A1862))^2)))</f>
        <v>50.529833112145198</v>
      </c>
      <c r="P1862" s="4">
        <f t="shared" ca="1" si="235"/>
        <v>52.300937715740382</v>
      </c>
    </row>
    <row r="1863" spans="1:16" x14ac:dyDescent="0.25">
      <c r="A1863" s="4">
        <f t="shared" ca="1" si="236"/>
        <v>-12.576891809540056</v>
      </c>
      <c r="B1863" s="4">
        <f t="shared" ca="1" si="237"/>
        <v>117.10232409358697</v>
      </c>
      <c r="C1863" s="4">
        <v>5112</v>
      </c>
      <c r="D1863" s="4">
        <f t="shared" ca="1" si="238"/>
        <v>1.2</v>
      </c>
      <c r="E1863" s="4">
        <v>0.55000000000000004</v>
      </c>
      <c r="F1863" s="4">
        <v>19.899999999999999</v>
      </c>
      <c r="G1863" s="4">
        <f t="shared" ca="1" si="232"/>
        <v>45.364313344089069</v>
      </c>
      <c r="H1863" s="4">
        <f t="shared" ca="1" si="239"/>
        <v>17.33917179128731</v>
      </c>
      <c r="I1863" s="4">
        <f ca="1">User_Model_Calcs!B1863-Sat_Data!$B$5</f>
        <v>7.1023240935869723</v>
      </c>
      <c r="J1863" s="4">
        <f ca="1">(Earth_Data!$B$1/SQRT(1-Earth_Data!$B$2^2*SIN(RADIANS(User_Model_Calcs!A1863))^2))*COS(RADIANS(User_Model_Calcs!A1863))</f>
        <v>6226.0825987456665</v>
      </c>
      <c r="K1863" s="4">
        <f ca="1">((Earth_Data!$B$1*(1-Earth_Data!$B$2^2))/SQRT(1-Earth_Data!$B$2^2*SIN(RADIANS(User_Model_Calcs!A1863))^2))*SIN(RADIANS(User_Model_Calcs!A1863))</f>
        <v>-1379.7589872176659</v>
      </c>
      <c r="L1863" s="4">
        <f t="shared" ca="1" si="233"/>
        <v>-12.495348474672612</v>
      </c>
      <c r="M1863" s="4">
        <f t="shared" ca="1" si="234"/>
        <v>6377.1341046908774</v>
      </c>
      <c r="N1863" s="4">
        <f ca="1">SQRT(User_Model_Calcs!M1863^2+Sat_Data!$B$3^2-2*User_Model_Calcs!M1863*Sat_Data!$B$3*COS(RADIANS(L1863))*COS(RADIANS(I1863)))</f>
        <v>36020.498846518109</v>
      </c>
      <c r="O1863" s="4">
        <f ca="1">DEGREES(ACOS(((Earth_Data!$B$1+Sat_Data!$B$2)/User_Model_Calcs!N1863)*SQRT(1-COS(RADIANS(User_Model_Calcs!I1863))^2*COS(RADIANS(User_Model_Calcs!A1863))^2)))</f>
        <v>73.05738917248668</v>
      </c>
      <c r="P1863" s="4">
        <f t="shared" ca="1" si="235"/>
        <v>29.778475927242582</v>
      </c>
    </row>
    <row r="1864" spans="1:16" x14ac:dyDescent="0.25">
      <c r="A1864" s="4">
        <f t="shared" ca="1" si="236"/>
        <v>-9.4503184369481659</v>
      </c>
      <c r="B1864" s="4">
        <f t="shared" ca="1" si="237"/>
        <v>144.08293285221745</v>
      </c>
      <c r="C1864" s="4">
        <v>5113</v>
      </c>
      <c r="D1864" s="4">
        <f t="shared" ca="1" si="238"/>
        <v>3</v>
      </c>
      <c r="E1864" s="4">
        <v>0.55000000000000004</v>
      </c>
      <c r="F1864" s="4">
        <v>19.899999999999999</v>
      </c>
      <c r="G1864" s="4">
        <f t="shared" ca="1" si="232"/>
        <v>53.323113517529826</v>
      </c>
      <c r="H1864" s="4">
        <f t="shared" ca="1" si="239"/>
        <v>15.807681577587692</v>
      </c>
      <c r="I1864" s="4">
        <f ca="1">User_Model_Calcs!B1864-Sat_Data!$B$5</f>
        <v>34.082932852217454</v>
      </c>
      <c r="J1864" s="4">
        <f ca="1">(Earth_Data!$B$1/SQRT(1-Earth_Data!$B$2^2*SIN(RADIANS(User_Model_Calcs!A1864))^2))*COS(RADIANS(User_Model_Calcs!A1864))</f>
        <v>6292.1459052402961</v>
      </c>
      <c r="K1864" s="4">
        <f ca="1">((Earth_Data!$B$1*(1-Earth_Data!$B$2^2))/SQRT(1-Earth_Data!$B$2^2*SIN(RADIANS(User_Model_Calcs!A1864))^2))*SIN(RADIANS(User_Model_Calcs!A1864))</f>
        <v>-1040.3247706622608</v>
      </c>
      <c r="L1864" s="4">
        <f t="shared" ca="1" si="233"/>
        <v>-9.3881831645997931</v>
      </c>
      <c r="M1864" s="4">
        <f t="shared" ca="1" si="234"/>
        <v>6377.5681667298322</v>
      </c>
      <c r="N1864" s="4">
        <f ca="1">SQRT(User_Model_Calcs!M1864^2+Sat_Data!$B$3^2-2*User_Model_Calcs!M1864*Sat_Data!$B$3*COS(RADIANS(L1864))*COS(RADIANS(I1864)))</f>
        <v>37135.237094982134</v>
      </c>
      <c r="O1864" s="4">
        <f ca="1">DEGREES(ACOS(((Earth_Data!$B$1+Sat_Data!$B$2)/User_Model_Calcs!N1864)*SQRT(1-COS(RADIANS(User_Model_Calcs!I1864))^2*COS(RADIANS(User_Model_Calcs!A1864))^2)))</f>
        <v>49.099470278032236</v>
      </c>
      <c r="P1864" s="4">
        <f t="shared" ca="1" si="235"/>
        <v>76.359883532930795</v>
      </c>
    </row>
    <row r="1865" spans="1:16" x14ac:dyDescent="0.25">
      <c r="A1865" s="4">
        <f t="shared" ca="1" si="236"/>
        <v>-43.809495612113871</v>
      </c>
      <c r="B1865" s="4">
        <f t="shared" ca="1" si="237"/>
        <v>151.68704458078102</v>
      </c>
      <c r="C1865" s="4">
        <v>5114</v>
      </c>
      <c r="D1865" s="4">
        <f t="shared" ca="1" si="238"/>
        <v>1.2</v>
      </c>
      <c r="E1865" s="4">
        <v>0.55000000000000004</v>
      </c>
      <c r="F1865" s="4">
        <v>19.899999999999999</v>
      </c>
      <c r="G1865" s="4">
        <f t="shared" ca="1" si="232"/>
        <v>45.364313344089069</v>
      </c>
      <c r="H1865" s="4">
        <f t="shared" ca="1" si="239"/>
        <v>22.971007000220489</v>
      </c>
      <c r="I1865" s="4">
        <f ca="1">User_Model_Calcs!B1865-Sat_Data!$B$5</f>
        <v>41.68704458078102</v>
      </c>
      <c r="J1865" s="4">
        <f ca="1">(Earth_Data!$B$1/SQRT(1-Earth_Data!$B$2^2*SIN(RADIANS(User_Model_Calcs!A1865))^2))*COS(RADIANS(User_Model_Calcs!A1865))</f>
        <v>4610.1571751241054</v>
      </c>
      <c r="K1865" s="4">
        <f ca="1">((Earth_Data!$B$1*(1-Earth_Data!$B$2^2))/SQRT(1-Earth_Data!$B$2^2*SIN(RADIANS(User_Model_Calcs!A1865))^2))*SIN(RADIANS(User_Model_Calcs!A1865))</f>
        <v>-4392.8425398552008</v>
      </c>
      <c r="L1865" s="4">
        <f t="shared" ca="1" si="233"/>
        <v>-43.617261528659654</v>
      </c>
      <c r="M1865" s="4">
        <f t="shared" ca="1" si="234"/>
        <v>6367.9364600559384</v>
      </c>
      <c r="N1865" s="4">
        <f ca="1">SQRT(User_Model_Calcs!M1865^2+Sat_Data!$B$3^2-2*User_Model_Calcs!M1865*Sat_Data!$B$3*COS(RADIANS(L1865))*COS(RADIANS(I1865)))</f>
        <v>39090.137377240462</v>
      </c>
      <c r="O1865" s="4">
        <f ca="1">DEGREES(ACOS(((Earth_Data!$B$1+Sat_Data!$B$2)/User_Model_Calcs!N1865)*SQRT(1-COS(RADIANS(User_Model_Calcs!I1865))^2*COS(RADIANS(User_Model_Calcs!A1865))^2)))</f>
        <v>24.687236170772369</v>
      </c>
      <c r="P1865" s="4">
        <f t="shared" ca="1" si="235"/>
        <v>52.140915351735167</v>
      </c>
    </row>
    <row r="1866" spans="1:16" x14ac:dyDescent="0.25">
      <c r="A1866" s="4">
        <f t="shared" ca="1" si="236"/>
        <v>-42.044315665808725</v>
      </c>
      <c r="B1866" s="4">
        <f t="shared" ca="1" si="237"/>
        <v>130.94158944074749</v>
      </c>
      <c r="C1866" s="4">
        <v>5115</v>
      </c>
      <c r="D1866" s="4">
        <f t="shared" ca="1" si="238"/>
        <v>3</v>
      </c>
      <c r="E1866" s="4">
        <v>0.55000000000000004</v>
      </c>
      <c r="F1866" s="4">
        <v>19.899999999999999</v>
      </c>
      <c r="G1866" s="4">
        <f t="shared" ca="1" si="232"/>
        <v>53.323113517529826</v>
      </c>
      <c r="H1866" s="4">
        <f t="shared" ca="1" si="239"/>
        <v>20.647317786973822</v>
      </c>
      <c r="I1866" s="4">
        <f ca="1">User_Model_Calcs!B1866-Sat_Data!$B$5</f>
        <v>20.941589440747492</v>
      </c>
      <c r="J1866" s="4">
        <f ca="1">(Earth_Data!$B$1/SQRT(1-Earth_Data!$B$2^2*SIN(RADIANS(User_Model_Calcs!A1866))^2))*COS(RADIANS(User_Model_Calcs!A1866))</f>
        <v>4743.7062611646434</v>
      </c>
      <c r="K1866" s="4">
        <f ca="1">((Earth_Data!$B$1*(1-Earth_Data!$B$2^2))/SQRT(1-Earth_Data!$B$2^2*SIN(RADIANS(User_Model_Calcs!A1866))^2))*SIN(RADIANS(User_Model_Calcs!A1866))</f>
        <v>-4249.2621066961583</v>
      </c>
      <c r="L1866" s="4">
        <f t="shared" ca="1" si="233"/>
        <v>-41.852978054726705</v>
      </c>
      <c r="M1866" s="4">
        <f t="shared" ca="1" si="234"/>
        <v>6368.5930584090956</v>
      </c>
      <c r="N1866" s="4">
        <f ca="1">SQRT(User_Model_Calcs!M1866^2+Sat_Data!$B$3^2-2*User_Model_Calcs!M1866*Sat_Data!$B$3*COS(RADIANS(L1866))*COS(RADIANS(I1866)))</f>
        <v>38010.115303702187</v>
      </c>
      <c r="O1866" s="4">
        <f ca="1">DEGREES(ACOS(((Earth_Data!$B$1+Sat_Data!$B$2)/User_Model_Calcs!N1866)*SQRT(1-COS(RADIANS(User_Model_Calcs!I1866))^2*COS(RADIANS(User_Model_Calcs!A1866))^2)))</f>
        <v>36.954285871685407</v>
      </c>
      <c r="P1866" s="4">
        <f t="shared" ca="1" si="235"/>
        <v>29.745276927380974</v>
      </c>
    </row>
    <row r="1867" spans="1:16" x14ac:dyDescent="0.25">
      <c r="A1867" s="4">
        <f t="shared" ca="1" si="236"/>
        <v>-27.67469414438802</v>
      </c>
      <c r="B1867" s="4">
        <f t="shared" ca="1" si="237"/>
        <v>149.34461882760766</v>
      </c>
      <c r="C1867" s="4">
        <v>5116</v>
      </c>
      <c r="D1867" s="4">
        <f t="shared" ca="1" si="238"/>
        <v>3</v>
      </c>
      <c r="E1867" s="4">
        <v>0.55000000000000004</v>
      </c>
      <c r="F1867" s="4">
        <v>19.899999999999999</v>
      </c>
      <c r="G1867" s="4">
        <f t="shared" ca="1" si="232"/>
        <v>53.323113517529826</v>
      </c>
      <c r="H1867" s="4">
        <f t="shared" ca="1" si="239"/>
        <v>14.34516015703519</v>
      </c>
      <c r="I1867" s="4">
        <f ca="1">User_Model_Calcs!B1867-Sat_Data!$B$5</f>
        <v>39.344618827607661</v>
      </c>
      <c r="J1867" s="4">
        <f ca="1">(Earth_Data!$B$1/SQRT(1-Earth_Data!$B$2^2*SIN(RADIANS(User_Model_Calcs!A1867))^2))*COS(RADIANS(User_Model_Calcs!A1867))</f>
        <v>5652.5563421738916</v>
      </c>
      <c r="K1867" s="4">
        <f ca="1">((Earth_Data!$B$1*(1-Earth_Data!$B$2^2))/SQRT(1-Earth_Data!$B$2^2*SIN(RADIANS(User_Model_Calcs!A1867))^2))*SIN(RADIANS(User_Model_Calcs!A1867))</f>
        <v>-2944.6287384522184</v>
      </c>
      <c r="L1867" s="4">
        <f t="shared" ca="1" si="233"/>
        <v>-27.516698542446946</v>
      </c>
      <c r="M1867" s="4">
        <f t="shared" ca="1" si="234"/>
        <v>6373.5572178155726</v>
      </c>
      <c r="N1867" s="4">
        <f ca="1">SQRT(User_Model_Calcs!M1867^2+Sat_Data!$B$3^2-2*User_Model_Calcs!M1867*Sat_Data!$B$3*COS(RADIANS(L1867))*COS(RADIANS(I1867)))</f>
        <v>38076.311176044655</v>
      </c>
      <c r="O1867" s="4">
        <f ca="1">DEGREES(ACOS(((Earth_Data!$B$1+Sat_Data!$B$2)/User_Model_Calcs!N1867)*SQRT(1-COS(RADIANS(User_Model_Calcs!I1867))^2*COS(RADIANS(User_Model_Calcs!A1867))^2)))</f>
        <v>36.206940763771733</v>
      </c>
      <c r="P1867" s="4">
        <f t="shared" ca="1" si="235"/>
        <v>60.466388467215211</v>
      </c>
    </row>
    <row r="1868" spans="1:16" x14ac:dyDescent="0.25">
      <c r="A1868" s="4">
        <f t="shared" ca="1" si="236"/>
        <v>-39.315814032699784</v>
      </c>
      <c r="B1868" s="4">
        <f t="shared" ca="1" si="237"/>
        <v>143.37480753856136</v>
      </c>
      <c r="C1868" s="4">
        <v>5117</v>
      </c>
      <c r="D1868" s="4">
        <f t="shared" ca="1" si="238"/>
        <v>3</v>
      </c>
      <c r="E1868" s="4">
        <v>0.55000000000000004</v>
      </c>
      <c r="F1868" s="4">
        <v>19.899999999999999</v>
      </c>
      <c r="G1868" s="4">
        <f t="shared" ca="1" si="232"/>
        <v>53.323113517529826</v>
      </c>
      <c r="H1868" s="4">
        <f t="shared" ca="1" si="239"/>
        <v>19.561038742174613</v>
      </c>
      <c r="I1868" s="4">
        <f ca="1">User_Model_Calcs!B1868-Sat_Data!$B$5</f>
        <v>33.374807538561356</v>
      </c>
      <c r="J1868" s="4">
        <f ca="1">(Earth_Data!$B$1/SQRT(1-Earth_Data!$B$2^2*SIN(RADIANS(User_Model_Calcs!A1868))^2))*COS(RADIANS(User_Model_Calcs!A1868))</f>
        <v>4941.190083587524</v>
      </c>
      <c r="K1868" s="4">
        <f ca="1">((Earth_Data!$B$1*(1-Earth_Data!$B$2^2))/SQRT(1-Earth_Data!$B$2^2*SIN(RADIANS(User_Model_Calcs!A1868))^2))*SIN(RADIANS(User_Model_Calcs!A1868))</f>
        <v>-4019.505205268033</v>
      </c>
      <c r="L1868" s="4">
        <f t="shared" ca="1" si="233"/>
        <v>-39.127287169467337</v>
      </c>
      <c r="M1868" s="4">
        <f t="shared" ca="1" si="234"/>
        <v>6369.5982241677139</v>
      </c>
      <c r="N1868" s="4">
        <f ca="1">SQRT(User_Model_Calcs!M1868^2+Sat_Data!$B$3^2-2*User_Model_Calcs!M1868*Sat_Data!$B$3*COS(RADIANS(L1868))*COS(RADIANS(I1868)))</f>
        <v>38346.049789907134</v>
      </c>
      <c r="O1868" s="4">
        <f ca="1">DEGREES(ACOS(((Earth_Data!$B$1+Sat_Data!$B$2)/User_Model_Calcs!N1868)*SQRT(1-COS(RADIANS(User_Model_Calcs!I1868))^2*COS(RADIANS(User_Model_Calcs!A1868))^2)))</f>
        <v>32.937109944579547</v>
      </c>
      <c r="P1868" s="4">
        <f t="shared" ca="1" si="235"/>
        <v>46.115030955554566</v>
      </c>
    </row>
    <row r="1869" spans="1:16" x14ac:dyDescent="0.25">
      <c r="A1869" s="4">
        <f t="shared" ca="1" si="236"/>
        <v>-35.814629428883407</v>
      </c>
      <c r="B1869" s="4">
        <f t="shared" ca="1" si="237"/>
        <v>105.2519687987141</v>
      </c>
      <c r="C1869" s="4">
        <v>5118</v>
      </c>
      <c r="D1869" s="4">
        <f t="shared" ca="1" si="238"/>
        <v>0.75</v>
      </c>
      <c r="E1869" s="4">
        <v>0.55000000000000004</v>
      </c>
      <c r="F1869" s="4">
        <v>19.899999999999999</v>
      </c>
      <c r="G1869" s="4">
        <f t="shared" ca="1" si="232"/>
        <v>41.281913690970576</v>
      </c>
      <c r="H1869" s="4">
        <f t="shared" ca="1" si="239"/>
        <v>20.824057399465033</v>
      </c>
      <c r="I1869" s="4">
        <f ca="1">User_Model_Calcs!B1869-Sat_Data!$B$5</f>
        <v>-4.7480312012858974</v>
      </c>
      <c r="J1869" s="4">
        <f ca="1">(Earth_Data!$B$1/SQRT(1-Earth_Data!$B$2^2*SIN(RADIANS(User_Model_Calcs!A1869))^2))*COS(RADIANS(User_Model_Calcs!A1869))</f>
        <v>5178.0640852742863</v>
      </c>
      <c r="K1869" s="4">
        <f ca="1">((Earth_Data!$B$1*(1-Earth_Data!$B$2^2))/SQRT(1-Earth_Data!$B$2^2*SIN(RADIANS(User_Model_Calcs!A1869))^2))*SIN(RADIANS(User_Model_Calcs!A1869))</f>
        <v>-3711.5334477187703</v>
      </c>
      <c r="L1869" s="4">
        <f t="shared" ca="1" si="233"/>
        <v>-35.632202064107844</v>
      </c>
      <c r="M1869" s="4">
        <f t="shared" ca="1" si="234"/>
        <v>6370.8577291242827</v>
      </c>
      <c r="N1869" s="4">
        <f ca="1">SQRT(User_Model_Calcs!M1869^2+Sat_Data!$B$3^2-2*User_Model_Calcs!M1869*Sat_Data!$B$3*COS(RADIANS(L1869))*COS(RADIANS(I1869)))</f>
        <v>37191.984997633132</v>
      </c>
      <c r="O1869" s="4">
        <f ca="1">DEGREES(ACOS(((Earth_Data!$B$1+Sat_Data!$B$2)/User_Model_Calcs!N1869)*SQRT(1-COS(RADIANS(User_Model_Calcs!I1869))^2*COS(RADIANS(User_Model_Calcs!A1869))^2)))</f>
        <v>48.106747710001287</v>
      </c>
      <c r="P1869" s="4">
        <f t="shared" ca="1" si="235"/>
        <v>8.0786663575974131</v>
      </c>
    </row>
    <row r="1870" spans="1:16" x14ac:dyDescent="0.25">
      <c r="A1870" s="4">
        <f t="shared" ca="1" si="236"/>
        <v>-20.148240413307455</v>
      </c>
      <c r="B1870" s="4">
        <f t="shared" ca="1" si="237"/>
        <v>115.9198682575948</v>
      </c>
      <c r="C1870" s="4">
        <v>5119</v>
      </c>
      <c r="D1870" s="4">
        <f t="shared" ca="1" si="238"/>
        <v>1.2</v>
      </c>
      <c r="E1870" s="4">
        <v>0.55000000000000004</v>
      </c>
      <c r="F1870" s="4">
        <v>19.899999999999999</v>
      </c>
      <c r="G1870" s="4">
        <f t="shared" ca="1" si="232"/>
        <v>45.364313344089069</v>
      </c>
      <c r="H1870" s="4">
        <f t="shared" ca="1" si="239"/>
        <v>14.173004021426047</v>
      </c>
      <c r="I1870" s="4">
        <f ca="1">User_Model_Calcs!B1870-Sat_Data!$B$5</f>
        <v>5.9198682575947998</v>
      </c>
      <c r="J1870" s="4">
        <f ca="1">(Earth_Data!$B$1/SQRT(1-Earth_Data!$B$2^2*SIN(RADIANS(User_Model_Calcs!A1870))^2))*COS(RADIANS(User_Model_Calcs!A1870))</f>
        <v>5990.2064170503263</v>
      </c>
      <c r="K1870" s="4">
        <f ca="1">((Earth_Data!$B$1*(1-Earth_Data!$B$2^2))/SQRT(1-Earth_Data!$B$2^2*SIN(RADIANS(User_Model_Calcs!A1870))^2))*SIN(RADIANS(User_Model_Calcs!A1870))</f>
        <v>-2183.1115457674136</v>
      </c>
      <c r="L1870" s="4">
        <f t="shared" ca="1" si="233"/>
        <v>-20.024107288666936</v>
      </c>
      <c r="M1870" s="4">
        <f t="shared" ca="1" si="234"/>
        <v>6375.6214552099864</v>
      </c>
      <c r="N1870" s="4">
        <f ca="1">SQRT(User_Model_Calcs!M1870^2+Sat_Data!$B$3^2-2*User_Model_Calcs!M1870*Sat_Data!$B$3*COS(RADIANS(L1870))*COS(RADIANS(I1870)))</f>
        <v>36276.897911235792</v>
      </c>
      <c r="O1870" s="4">
        <f ca="1">DEGREES(ACOS(((Earth_Data!$B$1+Sat_Data!$B$2)/User_Model_Calcs!N1870)*SQRT(1-COS(RADIANS(User_Model_Calcs!I1870))^2*COS(RADIANS(User_Model_Calcs!A1870))^2)))</f>
        <v>65.426093989367459</v>
      </c>
      <c r="P1870" s="4">
        <f t="shared" ca="1" si="235"/>
        <v>16.753457970629771</v>
      </c>
    </row>
    <row r="1871" spans="1:16" x14ac:dyDescent="0.25">
      <c r="A1871" s="4">
        <f t="shared" ca="1" si="236"/>
        <v>-42.215797367526996</v>
      </c>
      <c r="B1871" s="4">
        <f t="shared" ca="1" si="237"/>
        <v>107.28849404806979</v>
      </c>
      <c r="C1871" s="4">
        <v>5120</v>
      </c>
      <c r="D1871" s="4">
        <f t="shared" ca="1" si="238"/>
        <v>3</v>
      </c>
      <c r="E1871" s="4">
        <v>0.55000000000000004</v>
      </c>
      <c r="F1871" s="4">
        <v>19.899999999999999</v>
      </c>
      <c r="G1871" s="4">
        <f t="shared" ca="1" si="232"/>
        <v>53.323113517529826</v>
      </c>
      <c r="H1871" s="4">
        <f t="shared" ca="1" si="239"/>
        <v>20.684054080015677</v>
      </c>
      <c r="I1871" s="4">
        <f ca="1">User_Model_Calcs!B1871-Sat_Data!$B$5</f>
        <v>-2.7115059519302065</v>
      </c>
      <c r="J1871" s="4">
        <f ca="1">(Earth_Data!$B$1/SQRT(1-Earth_Data!$B$2^2*SIN(RADIANS(User_Model_Calcs!A1871))^2))*COS(RADIANS(User_Model_Calcs!A1871))</f>
        <v>4730.9289181353306</v>
      </c>
      <c r="K1871" s="4">
        <f ca="1">((Earth_Data!$B$1*(1-Earth_Data!$B$2^2))/SQRT(1-Earth_Data!$B$2^2*SIN(RADIANS(User_Model_Calcs!A1871))^2))*SIN(RADIANS(User_Model_Calcs!A1871))</f>
        <v>-4263.3881682357596</v>
      </c>
      <c r="L1871" s="4">
        <f t="shared" ca="1" si="233"/>
        <v>-42.02434077093509</v>
      </c>
      <c r="M1871" s="4">
        <f t="shared" ca="1" si="234"/>
        <v>6368.5294300569731</v>
      </c>
      <c r="N1871" s="4">
        <f ca="1">SQRT(User_Model_Calcs!M1871^2+Sat_Data!$B$3^2-2*User_Model_Calcs!M1871*Sat_Data!$B$3*COS(RADIANS(L1871))*COS(RADIANS(I1871)))</f>
        <v>37681.14167849072</v>
      </c>
      <c r="O1871" s="4">
        <f ca="1">DEGREES(ACOS(((Earth_Data!$B$1+Sat_Data!$B$2)/User_Model_Calcs!N1871)*SQRT(1-COS(RADIANS(User_Model_Calcs!I1871))^2*COS(RADIANS(User_Model_Calcs!A1871))^2)))</f>
        <v>41.158965869311217</v>
      </c>
      <c r="P1871" s="4">
        <f t="shared" ca="1" si="235"/>
        <v>4.0317780798793033</v>
      </c>
    </row>
    <row r="1872" spans="1:16" x14ac:dyDescent="0.25">
      <c r="A1872" s="4">
        <f t="shared" ca="1" si="236"/>
        <v>-29.84376200272149</v>
      </c>
      <c r="B1872" s="4">
        <f t="shared" ca="1" si="237"/>
        <v>124.42471852429895</v>
      </c>
      <c r="C1872" s="4">
        <v>5121</v>
      </c>
      <c r="D1872" s="4">
        <f t="shared" ca="1" si="238"/>
        <v>0.75</v>
      </c>
      <c r="E1872" s="4">
        <v>0.55000000000000004</v>
      </c>
      <c r="F1872" s="4">
        <v>19.899999999999999</v>
      </c>
      <c r="G1872" s="4">
        <f t="shared" ca="1" si="232"/>
        <v>41.281913690970576</v>
      </c>
      <c r="H1872" s="4">
        <f t="shared" ca="1" si="239"/>
        <v>20.030547539708053</v>
      </c>
      <c r="I1872" s="4">
        <f ca="1">User_Model_Calcs!B1872-Sat_Data!$B$5</f>
        <v>14.424718524298953</v>
      </c>
      <c r="J1872" s="4">
        <f ca="1">(Earth_Data!$B$1/SQRT(1-Earth_Data!$B$2^2*SIN(RADIANS(User_Model_Calcs!A1872))^2))*COS(RADIANS(User_Model_Calcs!A1872))</f>
        <v>5536.8984530540147</v>
      </c>
      <c r="K1872" s="4">
        <f ca="1">((Earth_Data!$B$1*(1-Earth_Data!$B$2^2))/SQRT(1-Earth_Data!$B$2^2*SIN(RADIANS(User_Model_Calcs!A1872))^2))*SIN(RADIANS(User_Model_Calcs!A1872))</f>
        <v>-3155.3642316965638</v>
      </c>
      <c r="L1872" s="4">
        <f t="shared" ca="1" si="233"/>
        <v>-29.67792345098367</v>
      </c>
      <c r="M1872" s="4">
        <f t="shared" ca="1" si="234"/>
        <v>6372.8775222894401</v>
      </c>
      <c r="N1872" s="4">
        <f ca="1">SQRT(User_Model_Calcs!M1872^2+Sat_Data!$B$3^2-2*User_Model_Calcs!M1872*Sat_Data!$B$3*COS(RADIANS(L1872))*COS(RADIANS(I1872)))</f>
        <v>36962.553270555654</v>
      </c>
      <c r="O1872" s="4">
        <f ca="1">DEGREES(ACOS(((Earth_Data!$B$1+Sat_Data!$B$2)/User_Model_Calcs!N1872)*SQRT(1-COS(RADIANS(User_Model_Calcs!I1872))^2*COS(RADIANS(User_Model_Calcs!A1872))^2)))</f>
        <v>51.766467133292515</v>
      </c>
      <c r="P1872" s="4">
        <f t="shared" ca="1" si="235"/>
        <v>27.333343913312191</v>
      </c>
    </row>
    <row r="1873" spans="1:16" x14ac:dyDescent="0.25">
      <c r="A1873" s="4">
        <f t="shared" ca="1" si="236"/>
        <v>-22.348461401772539</v>
      </c>
      <c r="B1873" s="4">
        <f t="shared" ca="1" si="237"/>
        <v>130.93692921253762</v>
      </c>
      <c r="C1873" s="4">
        <v>5122</v>
      </c>
      <c r="D1873" s="4">
        <f t="shared" ca="1" si="238"/>
        <v>3</v>
      </c>
      <c r="E1873" s="4">
        <v>0.55000000000000004</v>
      </c>
      <c r="F1873" s="4">
        <v>19.899999999999999</v>
      </c>
      <c r="G1873" s="4">
        <f t="shared" ca="1" si="232"/>
        <v>53.323113517529826</v>
      </c>
      <c r="H1873" s="4">
        <f t="shared" ca="1" si="239"/>
        <v>22.745722935913051</v>
      </c>
      <c r="I1873" s="4">
        <f ca="1">User_Model_Calcs!B1873-Sat_Data!$B$5</f>
        <v>20.936929212537621</v>
      </c>
      <c r="J1873" s="4">
        <f ca="1">(Earth_Data!$B$1/SQRT(1-Earth_Data!$B$2^2*SIN(RADIANS(User_Model_Calcs!A1873))^2))*COS(RADIANS(User_Model_Calcs!A1873))</f>
        <v>5901.9248834421369</v>
      </c>
      <c r="K1873" s="4">
        <f ca="1">((Earth_Data!$B$1*(1-Earth_Data!$B$2^2))/SQRT(1-Earth_Data!$B$2^2*SIN(RADIANS(User_Model_Calcs!A1873))^2))*SIN(RADIANS(User_Model_Calcs!A1873))</f>
        <v>-2410.1459165538336</v>
      </c>
      <c r="L1873" s="4">
        <f t="shared" ca="1" si="233"/>
        <v>-22.213438678537386</v>
      </c>
      <c r="M1873" s="4">
        <f t="shared" ca="1" si="234"/>
        <v>6375.0702481521412</v>
      </c>
      <c r="N1873" s="4">
        <f ca="1">SQRT(User_Model_Calcs!M1873^2+Sat_Data!$B$3^2-2*User_Model_Calcs!M1873*Sat_Data!$B$3*COS(RADIANS(L1873))*COS(RADIANS(I1873)))</f>
        <v>36791.547400615389</v>
      </c>
      <c r="O1873" s="4">
        <f ca="1">DEGREES(ACOS(((Earth_Data!$B$1+Sat_Data!$B$2)/User_Model_Calcs!N1873)*SQRT(1-COS(RADIANS(User_Model_Calcs!I1873))^2*COS(RADIANS(User_Model_Calcs!A1873))^2)))</f>
        <v>54.734547149548852</v>
      </c>
      <c r="P1873" s="4">
        <f t="shared" ca="1" si="235"/>
        <v>45.177480458791656</v>
      </c>
    </row>
    <row r="1874" spans="1:16" x14ac:dyDescent="0.25">
      <c r="A1874" s="4">
        <f t="shared" ca="1" si="236"/>
        <v>-26.551719277862212</v>
      </c>
      <c r="B1874" s="4">
        <f t="shared" ca="1" si="237"/>
        <v>129.0420041934205</v>
      </c>
      <c r="C1874" s="4">
        <v>5123</v>
      </c>
      <c r="D1874" s="4">
        <f t="shared" ca="1" si="238"/>
        <v>0.75</v>
      </c>
      <c r="E1874" s="4">
        <v>0.55000000000000004</v>
      </c>
      <c r="F1874" s="4">
        <v>19.899999999999999</v>
      </c>
      <c r="G1874" s="4">
        <f t="shared" ca="1" si="232"/>
        <v>41.281913690970576</v>
      </c>
      <c r="H1874" s="4">
        <f t="shared" ca="1" si="239"/>
        <v>16.267687443649365</v>
      </c>
      <c r="I1874" s="4">
        <f ca="1">User_Model_Calcs!B1874-Sat_Data!$B$5</f>
        <v>19.042004193420496</v>
      </c>
      <c r="J1874" s="4">
        <f ca="1">(Earth_Data!$B$1/SQRT(1-Earth_Data!$B$2^2*SIN(RADIANS(User_Model_Calcs!A1874))^2))*COS(RADIANS(User_Model_Calcs!A1874))</f>
        <v>5709.2651954161465</v>
      </c>
      <c r="K1874" s="4">
        <f ca="1">((Earth_Data!$B$1*(1-Earth_Data!$B$2^2))/SQRT(1-Earth_Data!$B$2^2*SIN(RADIANS(User_Model_Calcs!A1874))^2))*SIN(RADIANS(User_Model_Calcs!A1874))</f>
        <v>-2833.8729537085796</v>
      </c>
      <c r="L1874" s="4">
        <f t="shared" ca="1" si="233"/>
        <v>-26.398140854385041</v>
      </c>
      <c r="M1874" s="4">
        <f t="shared" ca="1" si="234"/>
        <v>6373.8955897748401</v>
      </c>
      <c r="N1874" s="4">
        <f ca="1">SQRT(User_Model_Calcs!M1874^2+Sat_Data!$B$3^2-2*User_Model_Calcs!M1874*Sat_Data!$B$3*COS(RADIANS(L1874))*COS(RADIANS(I1874)))</f>
        <v>36923.352854282697</v>
      </c>
      <c r="O1874" s="4">
        <f ca="1">DEGREES(ACOS(((Earth_Data!$B$1+Sat_Data!$B$2)/User_Model_Calcs!N1874)*SQRT(1-COS(RADIANS(User_Model_Calcs!I1874))^2*COS(RADIANS(User_Model_Calcs!A1874))^2)))</f>
        <v>52.438137020169236</v>
      </c>
      <c r="P1874" s="4">
        <f t="shared" ca="1" si="235"/>
        <v>37.672929544575425</v>
      </c>
    </row>
    <row r="1875" spans="1:16" x14ac:dyDescent="0.25">
      <c r="A1875" s="4">
        <f t="shared" ca="1" si="236"/>
        <v>-40.134036651398077</v>
      </c>
      <c r="B1875" s="4">
        <f t="shared" ca="1" si="237"/>
        <v>144.47643874059895</v>
      </c>
      <c r="C1875" s="4">
        <v>5124</v>
      </c>
      <c r="D1875" s="4">
        <f t="shared" ca="1" si="238"/>
        <v>3</v>
      </c>
      <c r="E1875" s="4">
        <v>0.55000000000000004</v>
      </c>
      <c r="F1875" s="4">
        <v>19.899999999999999</v>
      </c>
      <c r="G1875" s="4">
        <f t="shared" ca="1" si="232"/>
        <v>53.323113517529826</v>
      </c>
      <c r="H1875" s="4">
        <f t="shared" ca="1" si="239"/>
        <v>17.441084935814843</v>
      </c>
      <c r="I1875" s="4">
        <f ca="1">User_Model_Calcs!B1875-Sat_Data!$B$5</f>
        <v>34.476438740598951</v>
      </c>
      <c r="J1875" s="4">
        <f ca="1">(Earth_Data!$B$1/SQRT(1-Earth_Data!$B$2^2*SIN(RADIANS(User_Model_Calcs!A1875))^2))*COS(RADIANS(User_Model_Calcs!A1875))</f>
        <v>4883.1301718782252</v>
      </c>
      <c r="K1875" s="4">
        <f ca="1">((Earth_Data!$B$1*(1-Earth_Data!$B$2^2))/SQRT(1-Earth_Data!$B$2^2*SIN(RADIANS(User_Model_Calcs!A1875))^2))*SIN(RADIANS(User_Model_Calcs!A1875))</f>
        <v>-4089.376812855357</v>
      </c>
      <c r="L1875" s="4">
        <f t="shared" ca="1" si="233"/>
        <v>-39.944486341053924</v>
      </c>
      <c r="M1875" s="4">
        <f t="shared" ca="1" si="234"/>
        <v>6369.2984694569386</v>
      </c>
      <c r="N1875" s="4">
        <f ca="1">SQRT(User_Model_Calcs!M1875^2+Sat_Data!$B$3^2-2*User_Model_Calcs!M1875*Sat_Data!$B$3*COS(RADIANS(L1875))*COS(RADIANS(I1875)))</f>
        <v>38456.770280465069</v>
      </c>
      <c r="O1875" s="4">
        <f ca="1">DEGREES(ACOS(((Earth_Data!$B$1+Sat_Data!$B$2)/User_Model_Calcs!N1875)*SQRT(1-COS(RADIANS(User_Model_Calcs!I1875))^2*COS(RADIANS(User_Model_Calcs!A1875))^2)))</f>
        <v>31.653707470764374</v>
      </c>
      <c r="P1875" s="4">
        <f t="shared" ca="1" si="235"/>
        <v>46.811239959595611</v>
      </c>
    </row>
    <row r="1876" spans="1:16" x14ac:dyDescent="0.25">
      <c r="A1876" s="4">
        <f t="shared" ca="1" si="236"/>
        <v>-22.744729373078222</v>
      </c>
      <c r="B1876" s="4">
        <f t="shared" ca="1" si="237"/>
        <v>155.46829517366655</v>
      </c>
      <c r="C1876" s="4">
        <v>5125</v>
      </c>
      <c r="D1876" s="4">
        <f t="shared" ca="1" si="238"/>
        <v>0.75</v>
      </c>
      <c r="E1876" s="4">
        <v>0.55000000000000004</v>
      </c>
      <c r="F1876" s="4">
        <v>19.899999999999999</v>
      </c>
      <c r="G1876" s="4">
        <f t="shared" ca="1" si="232"/>
        <v>41.281913690970576</v>
      </c>
      <c r="H1876" s="4">
        <f t="shared" ca="1" si="239"/>
        <v>23.273585625117892</v>
      </c>
      <c r="I1876" s="4">
        <f ca="1">User_Model_Calcs!B1876-Sat_Data!$B$5</f>
        <v>45.468295173666547</v>
      </c>
      <c r="J1876" s="4">
        <f ca="1">(Earth_Data!$B$1/SQRT(1-Earth_Data!$B$2^2*SIN(RADIANS(User_Model_Calcs!A1876))^2))*COS(RADIANS(User_Model_Calcs!A1876))</f>
        <v>5885.0991021431764</v>
      </c>
      <c r="K1876" s="4">
        <f ca="1">((Earth_Data!$B$1*(1-Earth_Data!$B$2^2))/SQRT(1-Earth_Data!$B$2^2*SIN(RADIANS(User_Model_Calcs!A1876))^2))*SIN(RADIANS(User_Model_Calcs!A1876))</f>
        <v>-2450.673689358382</v>
      </c>
      <c r="L1876" s="4">
        <f t="shared" ca="1" si="233"/>
        <v>-22.607827593143675</v>
      </c>
      <c r="M1876" s="4">
        <f t="shared" ca="1" si="234"/>
        <v>6374.9661154989553</v>
      </c>
      <c r="N1876" s="4">
        <f ca="1">SQRT(User_Model_Calcs!M1876^2+Sat_Data!$B$3^2-2*User_Model_Calcs!M1876*Sat_Data!$B$3*COS(RADIANS(L1876))*COS(RADIANS(I1876)))</f>
        <v>38345.946683254449</v>
      </c>
      <c r="O1876" s="4">
        <f ca="1">DEGREES(ACOS(((Earth_Data!$B$1+Sat_Data!$B$2)/User_Model_Calcs!N1876)*SQRT(1-COS(RADIANS(User_Model_Calcs!I1876))^2*COS(RADIANS(User_Model_Calcs!A1876))^2)))</f>
        <v>33.004347469416601</v>
      </c>
      <c r="P1876" s="4">
        <f t="shared" ca="1" si="235"/>
        <v>69.175327051696499</v>
      </c>
    </row>
    <row r="1877" spans="1:16" x14ac:dyDescent="0.25">
      <c r="A1877" s="4">
        <f t="shared" ca="1" si="236"/>
        <v>-12.670167309179298</v>
      </c>
      <c r="B1877" s="4">
        <f t="shared" ca="1" si="237"/>
        <v>144.45269522443476</v>
      </c>
      <c r="C1877" s="4">
        <v>5126</v>
      </c>
      <c r="D1877" s="4">
        <f t="shared" ca="1" si="238"/>
        <v>1.2</v>
      </c>
      <c r="E1877" s="4">
        <v>0.55000000000000004</v>
      </c>
      <c r="F1877" s="4">
        <v>19.899999999999999</v>
      </c>
      <c r="G1877" s="4">
        <f t="shared" ca="1" si="232"/>
        <v>45.364313344089069</v>
      </c>
      <c r="H1877" s="4">
        <f t="shared" ca="1" si="239"/>
        <v>21.248129488349974</v>
      </c>
      <c r="I1877" s="4">
        <f ca="1">User_Model_Calcs!B1877-Sat_Data!$B$5</f>
        <v>34.452695224434763</v>
      </c>
      <c r="J1877" s="4">
        <f ca="1">(Earth_Data!$B$1/SQRT(1-Earth_Data!$B$2^2*SIN(RADIANS(User_Model_Calcs!A1877))^2))*COS(RADIANS(User_Model_Calcs!A1877))</f>
        <v>6223.8274821350615</v>
      </c>
      <c r="K1877" s="4">
        <f ca="1">((Earth_Data!$B$1*(1-Earth_Data!$B$2^2))/SQRT(1-Earth_Data!$B$2^2*SIN(RADIANS(User_Model_Calcs!A1877))^2))*SIN(RADIANS(User_Model_Calcs!A1877))</f>
        <v>-1389.8283731123961</v>
      </c>
      <c r="L1877" s="4">
        <f t="shared" ca="1" si="233"/>
        <v>-12.588058628380637</v>
      </c>
      <c r="M1877" s="4">
        <f t="shared" ca="1" si="234"/>
        <v>6377.1193680287897</v>
      </c>
      <c r="N1877" s="4">
        <f ca="1">SQRT(User_Model_Calcs!M1877^2+Sat_Data!$B$3^2-2*User_Model_Calcs!M1877*Sat_Data!$B$3*COS(RADIANS(L1877))*COS(RADIANS(I1877)))</f>
        <v>37224.97586956236</v>
      </c>
      <c r="O1877" s="4">
        <f ca="1">DEGREES(ACOS(((Earth_Data!$B$1+Sat_Data!$B$2)/User_Model_Calcs!N1877)*SQRT(1-COS(RADIANS(User_Model_Calcs!I1877))^2*COS(RADIANS(User_Model_Calcs!A1877))^2)))</f>
        <v>47.721136080162161</v>
      </c>
      <c r="P1877" s="4">
        <f t="shared" ca="1" si="235"/>
        <v>72.270700371635058</v>
      </c>
    </row>
    <row r="1878" spans="1:16" x14ac:dyDescent="0.25">
      <c r="A1878" s="4">
        <f t="shared" ca="1" si="236"/>
        <v>-13.929092325999854</v>
      </c>
      <c r="B1878" s="4">
        <f t="shared" ca="1" si="237"/>
        <v>123.56152060522834</v>
      </c>
      <c r="C1878" s="4">
        <v>5127</v>
      </c>
      <c r="D1878" s="4">
        <f t="shared" ca="1" si="238"/>
        <v>1.2</v>
      </c>
      <c r="E1878" s="4">
        <v>0.55000000000000004</v>
      </c>
      <c r="F1878" s="4">
        <v>19.899999999999999</v>
      </c>
      <c r="G1878" s="4">
        <f t="shared" ca="1" si="232"/>
        <v>45.364313344089069</v>
      </c>
      <c r="H1878" s="4">
        <f t="shared" ca="1" si="239"/>
        <v>18.876158593144869</v>
      </c>
      <c r="I1878" s="4">
        <f ca="1">User_Model_Calcs!B1878-Sat_Data!$B$5</f>
        <v>13.561520605228338</v>
      </c>
      <c r="J1878" s="4">
        <f ca="1">(Earth_Data!$B$1/SQRT(1-Earth_Data!$B$2^2*SIN(RADIANS(User_Model_Calcs!A1878))^2))*COS(RADIANS(User_Model_Calcs!A1878))</f>
        <v>6191.7879203105995</v>
      </c>
      <c r="K1878" s="4">
        <f ca="1">((Earth_Data!$B$1*(1-Earth_Data!$B$2^2))/SQRT(1-Earth_Data!$B$2^2*SIN(RADIANS(User_Model_Calcs!A1878))^2))*SIN(RADIANS(User_Model_Calcs!A1878))</f>
        <v>-1525.3690596124975</v>
      </c>
      <c r="L1878" s="4">
        <f t="shared" ca="1" si="233"/>
        <v>-13.83944005328685</v>
      </c>
      <c r="M1878" s="4">
        <f t="shared" ca="1" si="234"/>
        <v>6376.9105700274158</v>
      </c>
      <c r="N1878" s="4">
        <f ca="1">SQRT(User_Model_Calcs!M1878^2+Sat_Data!$B$3^2-2*User_Model_Calcs!M1878*Sat_Data!$B$3*COS(RADIANS(L1878))*COS(RADIANS(I1878)))</f>
        <v>36206.282399166819</v>
      </c>
      <c r="O1878" s="4">
        <f ca="1">DEGREES(ACOS(((Earth_Data!$B$1+Sat_Data!$B$2)/User_Model_Calcs!N1878)*SQRT(1-COS(RADIANS(User_Model_Calcs!I1878))^2*COS(RADIANS(User_Model_Calcs!A1878))^2)))</f>
        <v>67.307104126528259</v>
      </c>
      <c r="P1878" s="4">
        <f t="shared" ca="1" si="235"/>
        <v>45.05870364949633</v>
      </c>
    </row>
    <row r="1879" spans="1:16" x14ac:dyDescent="0.25">
      <c r="A1879" s="4">
        <f t="shared" ca="1" si="236"/>
        <v>-22.356482859228542</v>
      </c>
      <c r="B1879" s="4">
        <f t="shared" ca="1" si="237"/>
        <v>158.00265611701786</v>
      </c>
      <c r="C1879" s="4">
        <v>5128</v>
      </c>
      <c r="D1879" s="4">
        <f t="shared" ca="1" si="238"/>
        <v>0.75</v>
      </c>
      <c r="E1879" s="4">
        <v>0.55000000000000004</v>
      </c>
      <c r="F1879" s="4">
        <v>19.899999999999999</v>
      </c>
      <c r="G1879" s="4">
        <f t="shared" ca="1" si="232"/>
        <v>41.281913690970576</v>
      </c>
      <c r="H1879" s="4">
        <f t="shared" ca="1" si="239"/>
        <v>20.3940096544064</v>
      </c>
      <c r="I1879" s="4">
        <f ca="1">User_Model_Calcs!B1879-Sat_Data!$B$5</f>
        <v>48.002656117017864</v>
      </c>
      <c r="J1879" s="4">
        <f ca="1">(Earth_Data!$B$1/SQRT(1-Earth_Data!$B$2^2*SIN(RADIANS(User_Model_Calcs!A1879))^2))*COS(RADIANS(User_Model_Calcs!A1879))</f>
        <v>5901.5870763987259</v>
      </c>
      <c r="K1879" s="4">
        <f ca="1">((Earth_Data!$B$1*(1-Earth_Data!$B$2^2))/SQRT(1-Earth_Data!$B$2^2*SIN(RADIANS(User_Model_Calcs!A1879))^2))*SIN(RADIANS(User_Model_Calcs!A1879))</f>
        <v>-2410.9674314402114</v>
      </c>
      <c r="L1879" s="4">
        <f t="shared" ca="1" si="233"/>
        <v>-22.221421843604293</v>
      </c>
      <c r="M1879" s="4">
        <f t="shared" ca="1" si="234"/>
        <v>6375.0681545989664</v>
      </c>
      <c r="N1879" s="4">
        <f ca="1">SQRT(User_Model_Calcs!M1879^2+Sat_Data!$B$3^2-2*User_Model_Calcs!M1879*Sat_Data!$B$3*COS(RADIANS(L1879))*COS(RADIANS(I1879)))</f>
        <v>38541.752068809787</v>
      </c>
      <c r="O1879" s="4">
        <f ca="1">DEGREES(ACOS(((Earth_Data!$B$1+Sat_Data!$B$2)/User_Model_Calcs!N1879)*SQRT(1-COS(RADIANS(User_Model_Calcs!I1879))^2*COS(RADIANS(User_Model_Calcs!A1879))^2)))</f>
        <v>30.753404147816592</v>
      </c>
      <c r="P1879" s="4">
        <f t="shared" ca="1" si="235"/>
        <v>71.096077655535169</v>
      </c>
    </row>
    <row r="1880" spans="1:16" x14ac:dyDescent="0.25">
      <c r="A1880" s="4">
        <f t="shared" ca="1" si="236"/>
        <v>-18.236001363187611</v>
      </c>
      <c r="B1880" s="4">
        <f t="shared" ca="1" si="237"/>
        <v>159.76872754762044</v>
      </c>
      <c r="C1880" s="4">
        <v>5129</v>
      </c>
      <c r="D1880" s="4">
        <f t="shared" ca="1" si="238"/>
        <v>1.2</v>
      </c>
      <c r="E1880" s="4">
        <v>0.55000000000000004</v>
      </c>
      <c r="F1880" s="4">
        <v>19.899999999999999</v>
      </c>
      <c r="G1880" s="4">
        <f t="shared" ca="1" si="232"/>
        <v>45.364313344089069</v>
      </c>
      <c r="H1880" s="4">
        <f t="shared" ca="1" si="239"/>
        <v>18.832782314826112</v>
      </c>
      <c r="I1880" s="4">
        <f ca="1">User_Model_Calcs!B1880-Sat_Data!$B$5</f>
        <v>49.768727547620443</v>
      </c>
      <c r="J1880" s="4">
        <f ca="1">(Earth_Data!$B$1/SQRT(1-Earth_Data!$B$2^2*SIN(RADIANS(User_Model_Calcs!A1880))^2))*COS(RADIANS(User_Model_Calcs!A1880))</f>
        <v>6059.7884436378372</v>
      </c>
      <c r="K1880" s="4">
        <f ca="1">((Earth_Data!$B$1*(1-Earth_Data!$B$2^2))/SQRT(1-Earth_Data!$B$2^2*SIN(RADIANS(User_Model_Calcs!A1880))^2))*SIN(RADIANS(User_Model_Calcs!A1880))</f>
        <v>-1983.2110477349381</v>
      </c>
      <c r="L1880" s="4">
        <f t="shared" ca="1" si="233"/>
        <v>-18.121924788029848</v>
      </c>
      <c r="M1880" s="4">
        <f t="shared" ca="1" si="234"/>
        <v>6376.0616403470094</v>
      </c>
      <c r="N1880" s="4">
        <f ca="1">SQRT(User_Model_Calcs!M1880^2+Sat_Data!$B$3^2-2*User_Model_Calcs!M1880*Sat_Data!$B$3*COS(RADIANS(L1880))*COS(RADIANS(I1880)))</f>
        <v>38580.040889556672</v>
      </c>
      <c r="O1880" s="4">
        <f ca="1">DEGREES(ACOS(((Earth_Data!$B$1+Sat_Data!$B$2)/User_Model_Calcs!N1880)*SQRT(1-COS(RADIANS(User_Model_Calcs!I1880))^2*COS(RADIANS(User_Model_Calcs!A1880))^2)))</f>
        <v>30.332172489018486</v>
      </c>
      <c r="P1880" s="4">
        <f t="shared" ca="1" si="235"/>
        <v>75.171652859749102</v>
      </c>
    </row>
    <row r="1881" spans="1:16" x14ac:dyDescent="0.25">
      <c r="A1881" s="4">
        <f t="shared" ca="1" si="236"/>
        <v>-24.840785211870674</v>
      </c>
      <c r="B1881" s="4">
        <f t="shared" ca="1" si="237"/>
        <v>112.30579190357817</v>
      </c>
      <c r="C1881" s="4">
        <v>5130</v>
      </c>
      <c r="D1881" s="4">
        <f t="shared" ca="1" si="238"/>
        <v>0.75</v>
      </c>
      <c r="E1881" s="4">
        <v>0.55000000000000004</v>
      </c>
      <c r="F1881" s="4">
        <v>19.899999999999999</v>
      </c>
      <c r="G1881" s="4">
        <f t="shared" ca="1" si="232"/>
        <v>41.281913690970576</v>
      </c>
      <c r="H1881" s="4">
        <f t="shared" ca="1" si="239"/>
        <v>23.908605560874733</v>
      </c>
      <c r="I1881" s="4">
        <f ca="1">User_Model_Calcs!B1881-Sat_Data!$B$5</f>
        <v>2.305791903578168</v>
      </c>
      <c r="J1881" s="4">
        <f ca="1">(Earth_Data!$B$1/SQRT(1-Earth_Data!$B$2^2*SIN(RADIANS(User_Model_Calcs!A1881))^2))*COS(RADIANS(User_Model_Calcs!A1881))</f>
        <v>5791.4481926308245</v>
      </c>
      <c r="K1881" s="4">
        <f ca="1">((Earth_Data!$B$1*(1-Earth_Data!$B$2^2))/SQRT(1-Earth_Data!$B$2^2*SIN(RADIANS(User_Model_Calcs!A1881))^2))*SIN(RADIANS(User_Model_Calcs!A1881))</f>
        <v>-2663.0809652529856</v>
      </c>
      <c r="L1881" s="4">
        <f t="shared" ca="1" si="233"/>
        <v>-24.694385152303042</v>
      </c>
      <c r="M1881" s="4">
        <f t="shared" ca="1" si="234"/>
        <v>6374.3919235813873</v>
      </c>
      <c r="N1881" s="4">
        <f ca="1">SQRT(User_Model_Calcs!M1881^2+Sat_Data!$B$3^2-2*User_Model_Calcs!M1881*Sat_Data!$B$3*COS(RADIANS(L1881))*COS(RADIANS(I1881)))</f>
        <v>36475.473087334081</v>
      </c>
      <c r="O1881" s="4">
        <f ca="1">DEGREES(ACOS(((Earth_Data!$B$1+Sat_Data!$B$2)/User_Model_Calcs!N1881)*SQRT(1-COS(RADIANS(User_Model_Calcs!I1881))^2*COS(RADIANS(User_Model_Calcs!A1881))^2)))</f>
        <v>60.8271047007497</v>
      </c>
      <c r="P1881" s="4">
        <f t="shared" ca="1" si="235"/>
        <v>5.474938093231783</v>
      </c>
    </row>
    <row r="1882" spans="1:16" x14ac:dyDescent="0.25">
      <c r="A1882" s="4">
        <f t="shared" ca="1" si="236"/>
        <v>-35.982243462851656</v>
      </c>
      <c r="B1882" s="4">
        <f t="shared" ca="1" si="237"/>
        <v>150.52223580812787</v>
      </c>
      <c r="C1882" s="4">
        <v>5131</v>
      </c>
      <c r="D1882" s="4">
        <f t="shared" ca="1" si="238"/>
        <v>1.2</v>
      </c>
      <c r="E1882" s="4">
        <v>0.55000000000000004</v>
      </c>
      <c r="F1882" s="4">
        <v>19.899999999999999</v>
      </c>
      <c r="G1882" s="4">
        <f t="shared" ca="1" si="232"/>
        <v>45.364313344089069</v>
      </c>
      <c r="H1882" s="4">
        <f t="shared" ca="1" si="239"/>
        <v>18.314502390016102</v>
      </c>
      <c r="I1882" s="4">
        <f ca="1">User_Model_Calcs!B1882-Sat_Data!$B$5</f>
        <v>40.522235808127874</v>
      </c>
      <c r="J1882" s="4">
        <f ca="1">(Earth_Data!$B$1/SQRT(1-Earth_Data!$B$2^2*SIN(RADIANS(User_Model_Calcs!A1882))^2))*COS(RADIANS(User_Model_Calcs!A1882))</f>
        <v>5167.1591600446382</v>
      </c>
      <c r="K1882" s="4">
        <f ca="1">((Earth_Data!$B$1*(1-Earth_Data!$B$2^2))/SQRT(1-Earth_Data!$B$2^2*SIN(RADIANS(User_Model_Calcs!A1882))^2))*SIN(RADIANS(User_Model_Calcs!A1882))</f>
        <v>-3726.5988763953205</v>
      </c>
      <c r="L1882" s="4">
        <f t="shared" ca="1" si="233"/>
        <v>-35.799461361101557</v>
      </c>
      <c r="M1882" s="4">
        <f t="shared" ca="1" si="234"/>
        <v>6370.7984562991851</v>
      </c>
      <c r="N1882" s="4">
        <f ca="1">SQRT(User_Model_Calcs!M1882^2+Sat_Data!$B$3^2-2*User_Model_Calcs!M1882*Sat_Data!$B$3*COS(RADIANS(L1882))*COS(RADIANS(I1882)))</f>
        <v>38563.896590199089</v>
      </c>
      <c r="O1882" s="4">
        <f ca="1">DEGREES(ACOS(((Earth_Data!$B$1+Sat_Data!$B$2)/User_Model_Calcs!N1882)*SQRT(1-COS(RADIANS(User_Model_Calcs!I1882))^2*COS(RADIANS(User_Model_Calcs!A1882))^2)))</f>
        <v>30.453189675794935</v>
      </c>
      <c r="P1882" s="4">
        <f t="shared" ca="1" si="235"/>
        <v>55.496373156337725</v>
      </c>
    </row>
    <row r="1883" spans="1:16" x14ac:dyDescent="0.25">
      <c r="A1883" s="4">
        <f t="shared" ca="1" si="236"/>
        <v>-35.056025898555113</v>
      </c>
      <c r="B1883" s="4">
        <f t="shared" ca="1" si="237"/>
        <v>113.94570381874783</v>
      </c>
      <c r="C1883" s="4">
        <v>5132</v>
      </c>
      <c r="D1883" s="4">
        <f t="shared" ca="1" si="238"/>
        <v>1.2</v>
      </c>
      <c r="E1883" s="4">
        <v>0.55000000000000004</v>
      </c>
      <c r="F1883" s="4">
        <v>19.899999999999999</v>
      </c>
      <c r="G1883" s="4">
        <f t="shared" ca="1" si="232"/>
        <v>45.364313344089069</v>
      </c>
      <c r="H1883" s="4">
        <f t="shared" ca="1" si="239"/>
        <v>22.183260879618913</v>
      </c>
      <c r="I1883" s="4">
        <f ca="1">User_Model_Calcs!B1883-Sat_Data!$B$5</f>
        <v>3.9457038187478304</v>
      </c>
      <c r="J1883" s="4">
        <f ca="1">(Earth_Data!$B$1/SQRT(1-Earth_Data!$B$2^2*SIN(RADIANS(User_Model_Calcs!A1883))^2))*COS(RADIANS(User_Model_Calcs!A1883))</f>
        <v>5226.8618174896656</v>
      </c>
      <c r="K1883" s="4">
        <f ca="1">((Earth_Data!$B$1*(1-Earth_Data!$B$2^2))/SQRT(1-Earth_Data!$B$2^2*SIN(RADIANS(User_Model_Calcs!A1883))^2))*SIN(RADIANS(User_Model_Calcs!A1883))</f>
        <v>-3642.9579733828859</v>
      </c>
      <c r="L1883" s="4">
        <f t="shared" ca="1" si="233"/>
        <v>-34.87528168947091</v>
      </c>
      <c r="M1883" s="4">
        <f t="shared" ca="1" si="234"/>
        <v>6371.1244890494263</v>
      </c>
      <c r="N1883" s="4">
        <f ca="1">SQRT(User_Model_Calcs!M1883^2+Sat_Data!$B$3^2-2*User_Model_Calcs!M1883*Sat_Data!$B$3*COS(RADIANS(L1883))*COS(RADIANS(I1883)))</f>
        <v>37130.559136827644</v>
      </c>
      <c r="O1883" s="4">
        <f ca="1">DEGREES(ACOS(((Earth_Data!$B$1+Sat_Data!$B$2)/User_Model_Calcs!N1883)*SQRT(1-COS(RADIANS(User_Model_Calcs!I1883))^2*COS(RADIANS(User_Model_Calcs!A1883))^2)))</f>
        <v>49.052200758312786</v>
      </c>
      <c r="P1883" s="4">
        <f t="shared" ca="1" si="235"/>
        <v>6.8476247929482641</v>
      </c>
    </row>
    <row r="1884" spans="1:16" x14ac:dyDescent="0.25">
      <c r="A1884" s="4">
        <f t="shared" ca="1" si="236"/>
        <v>-40.258105948506433</v>
      </c>
      <c r="B1884" s="4">
        <f t="shared" ca="1" si="237"/>
        <v>154.68875813799053</v>
      </c>
      <c r="C1884" s="4">
        <v>5133</v>
      </c>
      <c r="D1884" s="4">
        <f t="shared" ca="1" si="238"/>
        <v>3</v>
      </c>
      <c r="E1884" s="4">
        <v>0.55000000000000004</v>
      </c>
      <c r="F1884" s="4">
        <v>19.899999999999999</v>
      </c>
      <c r="G1884" s="4">
        <f t="shared" ca="1" si="232"/>
        <v>53.323113517529826</v>
      </c>
      <c r="H1884" s="4">
        <f t="shared" ca="1" si="239"/>
        <v>22.092483220034715</v>
      </c>
      <c r="I1884" s="4">
        <f ca="1">User_Model_Calcs!B1884-Sat_Data!$B$5</f>
        <v>44.688758137990533</v>
      </c>
      <c r="J1884" s="4">
        <f ca="1">(Earth_Data!$B$1/SQRT(1-Earth_Data!$B$2^2*SIN(RADIANS(User_Model_Calcs!A1884))^2))*COS(RADIANS(User_Model_Calcs!A1884))</f>
        <v>4874.2387715421601</v>
      </c>
      <c r="K1884" s="4">
        <f ca="1">((Earth_Data!$B$1*(1-Earth_Data!$B$2^2))/SQRT(1-Earth_Data!$B$2^2*SIN(RADIANS(User_Model_Calcs!A1884))^2))*SIN(RADIANS(User_Model_Calcs!A1884))</f>
        <v>-4099.8998277269084</v>
      </c>
      <c r="L1884" s="4">
        <f t="shared" ca="1" si="233"/>
        <v>-40.068413906641737</v>
      </c>
      <c r="M1884" s="4">
        <f t="shared" ca="1" si="234"/>
        <v>6369.2528760758087</v>
      </c>
      <c r="N1884" s="4">
        <f ca="1">SQRT(User_Model_Calcs!M1884^2+Sat_Data!$B$3^2-2*User_Model_Calcs!M1884*Sat_Data!$B$3*COS(RADIANS(L1884))*COS(RADIANS(I1884)))</f>
        <v>39066.111495507779</v>
      </c>
      <c r="O1884" s="4">
        <f ca="1">DEGREES(ACOS(((Earth_Data!$B$1+Sat_Data!$B$2)/User_Model_Calcs!N1884)*SQRT(1-COS(RADIANS(User_Model_Calcs!I1884))^2*COS(RADIANS(User_Model_Calcs!A1884))^2)))</f>
        <v>24.954609147692995</v>
      </c>
      <c r="P1884" s="4">
        <f t="shared" ca="1" si="235"/>
        <v>56.843764612451544</v>
      </c>
    </row>
    <row r="1885" spans="1:16" x14ac:dyDescent="0.25">
      <c r="A1885" s="4">
        <f t="shared" ca="1" si="236"/>
        <v>-41.06437031281353</v>
      </c>
      <c r="B1885" s="4">
        <f t="shared" ca="1" si="237"/>
        <v>130.05497987190449</v>
      </c>
      <c r="C1885" s="4">
        <v>5134</v>
      </c>
      <c r="D1885" s="4">
        <f t="shared" ca="1" si="238"/>
        <v>1.2</v>
      </c>
      <c r="E1885" s="4">
        <v>0.55000000000000004</v>
      </c>
      <c r="F1885" s="4">
        <v>19.899999999999999</v>
      </c>
      <c r="G1885" s="4">
        <f t="shared" ca="1" si="232"/>
        <v>45.364313344089069</v>
      </c>
      <c r="H1885" s="4">
        <f t="shared" ca="1" si="239"/>
        <v>23.858668344792672</v>
      </c>
      <c r="I1885" s="4">
        <f ca="1">User_Model_Calcs!B1885-Sat_Data!$B$5</f>
        <v>20.054979871904493</v>
      </c>
      <c r="J1885" s="4">
        <f ca="1">(Earth_Data!$B$1/SQRT(1-Earth_Data!$B$2^2*SIN(RADIANS(User_Model_Calcs!A1885))^2))*COS(RADIANS(User_Model_Calcs!A1885))</f>
        <v>4815.9004757916491</v>
      </c>
      <c r="K1885" s="4">
        <f ca="1">((Earth_Data!$B$1*(1-Earth_Data!$B$2^2))/SQRT(1-Earth_Data!$B$2^2*SIN(RADIANS(User_Model_Calcs!A1885))^2))*SIN(RADIANS(User_Model_Calcs!A1885))</f>
        <v>-4167.8172173503408</v>
      </c>
      <c r="L1885" s="4">
        <f t="shared" ca="1" si="233"/>
        <v>-40.873843887431931</v>
      </c>
      <c r="M1885" s="4">
        <f t="shared" ca="1" si="234"/>
        <v>6368.9557817567056</v>
      </c>
      <c r="N1885" s="4">
        <f ca="1">SQRT(User_Model_Calcs!M1885^2+Sat_Data!$B$3^2-2*User_Model_Calcs!M1885*Sat_Data!$B$3*COS(RADIANS(L1885))*COS(RADIANS(I1885)))</f>
        <v>37906.292159893972</v>
      </c>
      <c r="O1885" s="4">
        <f ca="1">DEGREES(ACOS(((Earth_Data!$B$1+Sat_Data!$B$2)/User_Model_Calcs!N1885)*SQRT(1-COS(RADIANS(User_Model_Calcs!I1885))^2*COS(RADIANS(User_Model_Calcs!A1885))^2)))</f>
        <v>38.255765499138867</v>
      </c>
      <c r="P1885" s="4">
        <f t="shared" ca="1" si="235"/>
        <v>29.061885193094486</v>
      </c>
    </row>
    <row r="1886" spans="1:16" x14ac:dyDescent="0.25">
      <c r="A1886" s="4">
        <f t="shared" ca="1" si="236"/>
        <v>-36.23018588170261</v>
      </c>
      <c r="B1886" s="4">
        <f t="shared" ca="1" si="237"/>
        <v>126.63442153701313</v>
      </c>
      <c r="C1886" s="4">
        <v>5135</v>
      </c>
      <c r="D1886" s="4">
        <f t="shared" ca="1" si="238"/>
        <v>1.2</v>
      </c>
      <c r="E1886" s="4">
        <v>0.55000000000000004</v>
      </c>
      <c r="F1886" s="4">
        <v>19.899999999999999</v>
      </c>
      <c r="G1886" s="4">
        <f t="shared" ca="1" si="232"/>
        <v>45.364313344089069</v>
      </c>
      <c r="H1886" s="4">
        <f t="shared" ca="1" si="239"/>
        <v>17.95943155656844</v>
      </c>
      <c r="I1886" s="4">
        <f ca="1">User_Model_Calcs!B1886-Sat_Data!$B$5</f>
        <v>16.634421537013125</v>
      </c>
      <c r="J1886" s="4">
        <f ca="1">(Earth_Data!$B$1/SQRT(1-Earth_Data!$B$2^2*SIN(RADIANS(User_Model_Calcs!A1886))^2))*COS(RADIANS(User_Model_Calcs!A1886))</f>
        <v>5150.9468248218045</v>
      </c>
      <c r="K1886" s="4">
        <f ca="1">((Earth_Data!$B$1*(1-Earth_Data!$B$2^2))/SQRT(1-Earth_Data!$B$2^2*SIN(RADIANS(User_Model_Calcs!A1886))^2))*SIN(RADIANS(User_Model_Calcs!A1886))</f>
        <v>-3748.8264719292515</v>
      </c>
      <c r="L1886" s="4">
        <f t="shared" ca="1" si="233"/>
        <v>-36.046890477749777</v>
      </c>
      <c r="M1886" s="4">
        <f t="shared" ca="1" si="234"/>
        <v>6370.7105654533816</v>
      </c>
      <c r="N1886" s="4">
        <f ca="1">SQRT(User_Model_Calcs!M1886^2+Sat_Data!$B$3^2-2*User_Model_Calcs!M1886*Sat_Data!$B$3*COS(RADIANS(L1886))*COS(RADIANS(I1886)))</f>
        <v>37446.071086961456</v>
      </c>
      <c r="O1886" s="4">
        <f ca="1">DEGREES(ACOS(((Earth_Data!$B$1+Sat_Data!$B$2)/User_Model_Calcs!N1886)*SQRT(1-COS(RADIANS(User_Model_Calcs!I1886))^2*COS(RADIANS(User_Model_Calcs!A1886))^2)))</f>
        <v>44.398758092080463</v>
      </c>
      <c r="P1886" s="4">
        <f t="shared" ca="1" si="235"/>
        <v>26.816689669956489</v>
      </c>
    </row>
    <row r="1887" spans="1:16" x14ac:dyDescent="0.25">
      <c r="A1887" s="4">
        <f t="shared" ca="1" si="236"/>
        <v>-42.221407920384863</v>
      </c>
      <c r="B1887" s="4">
        <f t="shared" ca="1" si="237"/>
        <v>123.64544872545308</v>
      </c>
      <c r="C1887" s="4">
        <v>5136</v>
      </c>
      <c r="D1887" s="4">
        <f t="shared" ca="1" si="238"/>
        <v>0.75</v>
      </c>
      <c r="E1887" s="4">
        <v>0.55000000000000004</v>
      </c>
      <c r="F1887" s="4">
        <v>19.899999999999999</v>
      </c>
      <c r="G1887" s="4">
        <f t="shared" ca="1" si="232"/>
        <v>41.281913690970576</v>
      </c>
      <c r="H1887" s="4">
        <f t="shared" ca="1" si="239"/>
        <v>18.626931817052466</v>
      </c>
      <c r="I1887" s="4">
        <f ca="1">User_Model_Calcs!B1887-Sat_Data!$B$5</f>
        <v>13.645448725453079</v>
      </c>
      <c r="J1887" s="4">
        <f ca="1">(Earth_Data!$B$1/SQRT(1-Earth_Data!$B$2^2*SIN(RADIANS(User_Model_Calcs!A1887))^2))*COS(RADIANS(User_Model_Calcs!A1887))</f>
        <v>4730.5101475437477</v>
      </c>
      <c r="K1887" s="4">
        <f ca="1">((Earth_Data!$B$1*(1-Earth_Data!$B$2^2))/SQRT(1-Earth_Data!$B$2^2*SIN(RADIANS(User_Model_Calcs!A1887))^2))*SIN(RADIANS(User_Model_Calcs!A1887))</f>
        <v>-4263.8497066236914</v>
      </c>
      <c r="L1887" s="4">
        <f t="shared" ca="1" si="233"/>
        <v>-42.02994754656698</v>
      </c>
      <c r="M1887" s="4">
        <f t="shared" ca="1" si="234"/>
        <v>6368.5273475654722</v>
      </c>
      <c r="N1887" s="4">
        <f ca="1">SQRT(User_Model_Calcs!M1887^2+Sat_Data!$B$3^2-2*User_Model_Calcs!M1887*Sat_Data!$B$3*COS(RADIANS(L1887))*COS(RADIANS(I1887)))</f>
        <v>37824.817066875519</v>
      </c>
      <c r="O1887" s="4">
        <f ca="1">DEGREES(ACOS(((Earth_Data!$B$1+Sat_Data!$B$2)/User_Model_Calcs!N1887)*SQRT(1-COS(RADIANS(User_Model_Calcs!I1887))^2*COS(RADIANS(User_Model_Calcs!A1887))^2)))</f>
        <v>39.286313028666861</v>
      </c>
      <c r="P1887" s="4">
        <f t="shared" ca="1" si="235"/>
        <v>19.862724487276058</v>
      </c>
    </row>
    <row r="1888" spans="1:16" x14ac:dyDescent="0.25">
      <c r="A1888" s="4">
        <f t="shared" ca="1" si="236"/>
        <v>-28.164564898738305</v>
      </c>
      <c r="B1888" s="4">
        <f t="shared" ca="1" si="237"/>
        <v>154.4792947206987</v>
      </c>
      <c r="C1888" s="4">
        <v>5137</v>
      </c>
      <c r="D1888" s="4">
        <f t="shared" ca="1" si="238"/>
        <v>0.75</v>
      </c>
      <c r="E1888" s="4">
        <v>0.55000000000000004</v>
      </c>
      <c r="F1888" s="4">
        <v>19.899999999999999</v>
      </c>
      <c r="G1888" s="4">
        <f t="shared" ca="1" si="232"/>
        <v>41.281913690970576</v>
      </c>
      <c r="H1888" s="4">
        <f t="shared" ca="1" si="239"/>
        <v>19.96544454615529</v>
      </c>
      <c r="I1888" s="4">
        <f ca="1">User_Model_Calcs!B1888-Sat_Data!$B$5</f>
        <v>44.479294720698704</v>
      </c>
      <c r="J1888" s="4">
        <f ca="1">(Earth_Data!$B$1/SQRT(1-Earth_Data!$B$2^2*SIN(RADIANS(User_Model_Calcs!A1888))^2))*COS(RADIANS(User_Model_Calcs!A1888))</f>
        <v>5627.1376650033963</v>
      </c>
      <c r="K1888" s="4">
        <f ca="1">((Earth_Data!$B$1*(1-Earth_Data!$B$2^2))/SQRT(1-Earth_Data!$B$2^2*SIN(RADIANS(User_Model_Calcs!A1888))^2))*SIN(RADIANS(User_Model_Calcs!A1888))</f>
        <v>-2992.5965132994656</v>
      </c>
      <c r="L1888" s="4">
        <f t="shared" ca="1" si="233"/>
        <v>-28.004717625826821</v>
      </c>
      <c r="M1888" s="4">
        <f t="shared" ca="1" si="234"/>
        <v>6373.4066394913161</v>
      </c>
      <c r="N1888" s="4">
        <f ca="1">SQRT(User_Model_Calcs!M1888^2+Sat_Data!$B$3^2-2*User_Model_Calcs!M1888*Sat_Data!$B$3*COS(RADIANS(L1888))*COS(RADIANS(I1888)))</f>
        <v>38468.927207740351</v>
      </c>
      <c r="O1888" s="4">
        <f ca="1">DEGREES(ACOS(((Earth_Data!$B$1+Sat_Data!$B$2)/User_Model_Calcs!N1888)*SQRT(1-COS(RADIANS(User_Model_Calcs!I1888))^2*COS(RADIANS(User_Model_Calcs!A1888))^2)))</f>
        <v>31.563412601231615</v>
      </c>
      <c r="P1888" s="4">
        <f t="shared" ca="1" si="235"/>
        <v>64.328093825481176</v>
      </c>
    </row>
    <row r="1889" spans="1:16" x14ac:dyDescent="0.25">
      <c r="A1889" s="4">
        <f t="shared" ca="1" si="236"/>
        <v>-16.931984734436682</v>
      </c>
      <c r="B1889" s="4">
        <f t="shared" ca="1" si="237"/>
        <v>147.79839934432499</v>
      </c>
      <c r="C1889" s="4">
        <v>5138</v>
      </c>
      <c r="D1889" s="4">
        <f t="shared" ca="1" si="238"/>
        <v>0.75</v>
      </c>
      <c r="E1889" s="4">
        <v>0.55000000000000004</v>
      </c>
      <c r="F1889" s="4">
        <v>19.899999999999999</v>
      </c>
      <c r="G1889" s="4">
        <f t="shared" ca="1" si="232"/>
        <v>41.281913690970576</v>
      </c>
      <c r="H1889" s="4">
        <f t="shared" ca="1" si="239"/>
        <v>20.550437926702049</v>
      </c>
      <c r="I1889" s="4">
        <f ca="1">User_Model_Calcs!B1889-Sat_Data!$B$5</f>
        <v>37.798399344324991</v>
      </c>
      <c r="J1889" s="4">
        <f ca="1">(Earth_Data!$B$1/SQRT(1-Earth_Data!$B$2^2*SIN(RADIANS(User_Model_Calcs!A1889))^2))*COS(RADIANS(User_Model_Calcs!A1889))</f>
        <v>6103.3880452615558</v>
      </c>
      <c r="K1889" s="4">
        <f ca="1">((Earth_Data!$B$1*(1-Earth_Data!$B$2^2))/SQRT(1-Earth_Data!$B$2^2*SIN(RADIANS(User_Model_Calcs!A1889))^2))*SIN(RADIANS(User_Model_Calcs!A1889))</f>
        <v>-1845.6344640764146</v>
      </c>
      <c r="L1889" s="4">
        <f t="shared" ca="1" si="233"/>
        <v>-16.825057872303745</v>
      </c>
      <c r="M1889" s="4">
        <f t="shared" ca="1" si="234"/>
        <v>6376.3400321836907</v>
      </c>
      <c r="N1889" s="4">
        <f ca="1">SQRT(User_Model_Calcs!M1889^2+Sat_Data!$B$3^2-2*User_Model_Calcs!M1889*Sat_Data!$B$3*COS(RADIANS(L1889))*COS(RADIANS(I1889)))</f>
        <v>37573.66268802587</v>
      </c>
      <c r="O1889" s="4">
        <f ca="1">DEGREES(ACOS(((Earth_Data!$B$1+Sat_Data!$B$2)/User_Model_Calcs!N1889)*SQRT(1-COS(RADIANS(User_Model_Calcs!I1889))^2*COS(RADIANS(User_Model_Calcs!A1889))^2)))</f>
        <v>42.7225797362766</v>
      </c>
      <c r="P1889" s="4">
        <f t="shared" ca="1" si="235"/>
        <v>69.419786617442924</v>
      </c>
    </row>
    <row r="1890" spans="1:16" x14ac:dyDescent="0.25">
      <c r="A1890" s="4">
        <f t="shared" ca="1" si="236"/>
        <v>-33.309514014629997</v>
      </c>
      <c r="B1890" s="4">
        <f t="shared" ca="1" si="237"/>
        <v>112.1486359918305</v>
      </c>
      <c r="C1890" s="4">
        <v>5139</v>
      </c>
      <c r="D1890" s="4">
        <f t="shared" ca="1" si="238"/>
        <v>1.2</v>
      </c>
      <c r="E1890" s="4">
        <v>0.55000000000000004</v>
      </c>
      <c r="F1890" s="4">
        <v>19.899999999999999</v>
      </c>
      <c r="G1890" s="4">
        <f t="shared" ca="1" si="232"/>
        <v>45.364313344089069</v>
      </c>
      <c r="H1890" s="4">
        <f t="shared" ca="1" si="239"/>
        <v>21.567157873390428</v>
      </c>
      <c r="I1890" s="4">
        <f ca="1">User_Model_Calcs!B1890-Sat_Data!$B$5</f>
        <v>2.1486359918305027</v>
      </c>
      <c r="J1890" s="4">
        <f ca="1">(Earth_Data!$B$1/SQRT(1-Earth_Data!$B$2^2*SIN(RADIANS(User_Model_Calcs!A1890))^2))*COS(RADIANS(User_Model_Calcs!A1890))</f>
        <v>5335.7037253718927</v>
      </c>
      <c r="K1890" s="4">
        <f ca="1">((Earth_Data!$B$1*(1-Earth_Data!$B$2^2))/SQRT(1-Earth_Data!$B$2^2*SIN(RADIANS(User_Model_Calcs!A1890))^2))*SIN(RADIANS(User_Model_Calcs!A1890))</f>
        <v>-3482.6985736300267</v>
      </c>
      <c r="L1890" s="4">
        <f t="shared" ca="1" si="233"/>
        <v>-33.133122830779733</v>
      </c>
      <c r="M1890" s="4">
        <f t="shared" ca="1" si="234"/>
        <v>6371.7284624905442</v>
      </c>
      <c r="N1890" s="4">
        <f ca="1">SQRT(User_Model_Calcs!M1890^2+Sat_Data!$B$3^2-2*User_Model_Calcs!M1890*Sat_Data!$B$3*COS(RADIANS(L1890))*COS(RADIANS(I1890)))</f>
        <v>36997.016843872589</v>
      </c>
      <c r="O1890" s="4">
        <f ca="1">DEGREES(ACOS(((Earth_Data!$B$1+Sat_Data!$B$2)/User_Model_Calcs!N1890)*SQRT(1-COS(RADIANS(User_Model_Calcs!I1890))^2*COS(RADIANS(User_Model_Calcs!A1890))^2)))</f>
        <v>51.179902218569836</v>
      </c>
      <c r="P1890" s="4">
        <f t="shared" ca="1" si="235"/>
        <v>3.9083370163448325</v>
      </c>
    </row>
    <row r="1891" spans="1:16" x14ac:dyDescent="0.25">
      <c r="A1891" s="4">
        <f t="shared" ca="1" si="236"/>
        <v>-41.17073346224695</v>
      </c>
      <c r="B1891" s="4">
        <f t="shared" ca="1" si="237"/>
        <v>146.58857754317722</v>
      </c>
      <c r="C1891" s="4">
        <v>5140</v>
      </c>
      <c r="D1891" s="4">
        <f t="shared" ca="1" si="238"/>
        <v>0.75</v>
      </c>
      <c r="E1891" s="4">
        <v>0.55000000000000004</v>
      </c>
      <c r="F1891" s="4">
        <v>19.899999999999999</v>
      </c>
      <c r="G1891" s="4">
        <f t="shared" ca="1" si="232"/>
        <v>41.281913690970576</v>
      </c>
      <c r="H1891" s="4">
        <f t="shared" ca="1" si="239"/>
        <v>22.290680419101189</v>
      </c>
      <c r="I1891" s="4">
        <f ca="1">User_Model_Calcs!B1891-Sat_Data!$B$5</f>
        <v>36.588577543177223</v>
      </c>
      <c r="J1891" s="4">
        <f ca="1">(Earth_Data!$B$1/SQRT(1-Earth_Data!$B$2^2*SIN(RADIANS(User_Model_Calcs!A1891))^2))*COS(RADIANS(User_Model_Calcs!A1891))</f>
        <v>4808.1326432908763</v>
      </c>
      <c r="K1891" s="4">
        <f ca="1">((Earth_Data!$B$1*(1-Earth_Data!$B$2^2))/SQRT(1-Earth_Data!$B$2^2*SIN(RADIANS(User_Model_Calcs!A1891))^2))*SIN(RADIANS(User_Model_Calcs!A1891))</f>
        <v>-4176.7161463231614</v>
      </c>
      <c r="L1891" s="4">
        <f t="shared" ca="1" si="233"/>
        <v>-40.980108201230443</v>
      </c>
      <c r="M1891" s="4">
        <f t="shared" ca="1" si="234"/>
        <v>6368.9164920287585</v>
      </c>
      <c r="N1891" s="4">
        <f ca="1">SQRT(User_Model_Calcs!M1891^2+Sat_Data!$B$3^2-2*User_Model_Calcs!M1891*Sat_Data!$B$3*COS(RADIANS(L1891))*COS(RADIANS(I1891)))</f>
        <v>38637.002843779184</v>
      </c>
      <c r="O1891" s="4">
        <f ca="1">DEGREES(ACOS(((Earth_Data!$B$1+Sat_Data!$B$2)/User_Model_Calcs!N1891)*SQRT(1-COS(RADIANS(User_Model_Calcs!I1891))^2*COS(RADIANS(User_Model_Calcs!A1891))^2)))</f>
        <v>29.611018619846135</v>
      </c>
      <c r="P1891" s="4">
        <f t="shared" ca="1" si="235"/>
        <v>48.434101106257884</v>
      </c>
    </row>
    <row r="1892" spans="1:16" x14ac:dyDescent="0.25">
      <c r="A1892" s="4">
        <f t="shared" ca="1" si="236"/>
        <v>-12.934211612867809</v>
      </c>
      <c r="B1892" s="4">
        <f t="shared" ca="1" si="237"/>
        <v>135.71641911638218</v>
      </c>
      <c r="C1892" s="4">
        <v>5141</v>
      </c>
      <c r="D1892" s="4">
        <f t="shared" ca="1" si="238"/>
        <v>1.2</v>
      </c>
      <c r="E1892" s="4">
        <v>0.55000000000000004</v>
      </c>
      <c r="F1892" s="4">
        <v>19.899999999999999</v>
      </c>
      <c r="G1892" s="4">
        <f t="shared" ca="1" si="232"/>
        <v>45.364313344089069</v>
      </c>
      <c r="H1892" s="4">
        <f t="shared" ca="1" si="239"/>
        <v>16.970347502473164</v>
      </c>
      <c r="I1892" s="4">
        <f ca="1">User_Model_Calcs!B1892-Sat_Data!$B$5</f>
        <v>25.716419116382184</v>
      </c>
      <c r="J1892" s="4">
        <f ca="1">(Earth_Data!$B$1/SQRT(1-Earth_Data!$B$2^2*SIN(RADIANS(User_Model_Calcs!A1892))^2))*COS(RADIANS(User_Model_Calcs!A1892))</f>
        <v>6217.3547638501377</v>
      </c>
      <c r="K1892" s="4">
        <f ca="1">((Earth_Data!$B$1*(1-Earth_Data!$B$2^2))/SQRT(1-Earth_Data!$B$2^2*SIN(RADIANS(User_Model_Calcs!A1892))^2))*SIN(RADIANS(User_Model_Calcs!A1892))</f>
        <v>-1418.3131096589691</v>
      </c>
      <c r="L1892" s="4">
        <f t="shared" ca="1" si="233"/>
        <v>-12.850507247182628</v>
      </c>
      <c r="M1892" s="4">
        <f t="shared" ca="1" si="234"/>
        <v>6377.0770997848613</v>
      </c>
      <c r="N1892" s="4">
        <f ca="1">SQRT(User_Model_Calcs!M1892^2+Sat_Data!$B$3^2-2*User_Model_Calcs!M1892*Sat_Data!$B$3*COS(RADIANS(L1892))*COS(RADIANS(I1892)))</f>
        <v>36689.417528973609</v>
      </c>
      <c r="O1892" s="4">
        <f ca="1">DEGREES(ACOS(((Earth_Data!$B$1+Sat_Data!$B$2)/User_Model_Calcs!N1892)*SQRT(1-COS(RADIANS(User_Model_Calcs!I1892))^2*COS(RADIANS(User_Model_Calcs!A1892))^2)))</f>
        <v>56.640648662000181</v>
      </c>
      <c r="P1892" s="4">
        <f t="shared" ca="1" si="235"/>
        <v>65.073449799816288</v>
      </c>
    </row>
    <row r="1893" spans="1:16" x14ac:dyDescent="0.25">
      <c r="A1893" s="4">
        <f t="shared" ca="1" si="236"/>
        <v>-38.49870354403334</v>
      </c>
      <c r="B1893" s="4">
        <f t="shared" ca="1" si="237"/>
        <v>112.20388504006148</v>
      </c>
      <c r="C1893" s="4">
        <v>5142</v>
      </c>
      <c r="D1893" s="4">
        <f t="shared" ca="1" si="238"/>
        <v>3</v>
      </c>
      <c r="E1893" s="4">
        <v>0.55000000000000004</v>
      </c>
      <c r="F1893" s="4">
        <v>19.899999999999999</v>
      </c>
      <c r="G1893" s="4">
        <f t="shared" ca="1" si="232"/>
        <v>53.323113517529826</v>
      </c>
      <c r="H1893" s="4">
        <f t="shared" ca="1" si="239"/>
        <v>18.867654422107567</v>
      </c>
      <c r="I1893" s="4">
        <f ca="1">User_Model_Calcs!B1893-Sat_Data!$B$5</f>
        <v>2.2038850400614791</v>
      </c>
      <c r="J1893" s="4">
        <f ca="1">(Earth_Data!$B$1/SQRT(1-Earth_Data!$B$2^2*SIN(RADIANS(User_Model_Calcs!A1893))^2))*COS(RADIANS(User_Model_Calcs!A1893))</f>
        <v>4998.1614047181774</v>
      </c>
      <c r="K1893" s="4">
        <f ca="1">((Earth_Data!$B$1*(1-Earth_Data!$B$2^2))/SQRT(1-Earth_Data!$B$2^2*SIN(RADIANS(User_Model_Calcs!A1893))^2))*SIN(RADIANS(User_Model_Calcs!A1893))</f>
        <v>-3948.9181975335273</v>
      </c>
      <c r="L1893" s="4">
        <f t="shared" ca="1" si="233"/>
        <v>-38.311351895646837</v>
      </c>
      <c r="M1893" s="4">
        <f t="shared" ca="1" si="234"/>
        <v>6369.8957886629378</v>
      </c>
      <c r="N1893" s="4">
        <f ca="1">SQRT(User_Model_Calcs!M1893^2+Sat_Data!$B$3^2-2*User_Model_Calcs!M1893*Sat_Data!$B$3*COS(RADIANS(L1893))*COS(RADIANS(I1893)))</f>
        <v>37379.348424334792</v>
      </c>
      <c r="O1893" s="4">
        <f ca="1">DEGREES(ACOS(((Earth_Data!$B$1+Sat_Data!$B$2)/User_Model_Calcs!N1893)*SQRT(1-COS(RADIANS(User_Model_Calcs!I1893))^2*COS(RADIANS(User_Model_Calcs!A1893))^2)))</f>
        <v>45.331756016830994</v>
      </c>
      <c r="P1893" s="4">
        <f t="shared" ca="1" si="235"/>
        <v>3.5376398276939764</v>
      </c>
    </row>
    <row r="1894" spans="1:16" x14ac:dyDescent="0.25">
      <c r="A1894" s="4">
        <f t="shared" ca="1" si="236"/>
        <v>-24.684351211475501</v>
      </c>
      <c r="B1894" s="4">
        <f t="shared" ca="1" si="237"/>
        <v>128.6539157853808</v>
      </c>
      <c r="C1894" s="4">
        <v>5143</v>
      </c>
      <c r="D1894" s="4">
        <f t="shared" ca="1" si="238"/>
        <v>1.2</v>
      </c>
      <c r="E1894" s="4">
        <v>0.55000000000000004</v>
      </c>
      <c r="F1894" s="4">
        <v>19.899999999999999</v>
      </c>
      <c r="G1894" s="4">
        <f t="shared" ca="1" si="232"/>
        <v>45.364313344089069</v>
      </c>
      <c r="H1894" s="4">
        <f t="shared" ca="1" si="239"/>
        <v>21.310820681016935</v>
      </c>
      <c r="I1894" s="4">
        <f ca="1">User_Model_Calcs!B1894-Sat_Data!$B$5</f>
        <v>18.653915785380804</v>
      </c>
      <c r="J1894" s="4">
        <f ca="1">(Earth_Data!$B$1/SQRT(1-Earth_Data!$B$2^2*SIN(RADIANS(User_Model_Calcs!A1894))^2))*COS(RADIANS(User_Model_Calcs!A1894))</f>
        <v>5798.7062204315444</v>
      </c>
      <c r="K1894" s="4">
        <f ca="1">((Earth_Data!$B$1*(1-Earth_Data!$B$2^2))/SQRT(1-Earth_Data!$B$2^2*SIN(RADIANS(User_Model_Calcs!A1894))^2))*SIN(RADIANS(User_Model_Calcs!A1894))</f>
        <v>-2647.3461651366656</v>
      </c>
      <c r="L1894" s="4">
        <f t="shared" ca="1" si="233"/>
        <v>-24.538633763773927</v>
      </c>
      <c r="M1894" s="4">
        <f t="shared" ca="1" si="234"/>
        <v>6374.4360965449559</v>
      </c>
      <c r="N1894" s="4">
        <f ca="1">SQRT(User_Model_Calcs!M1894^2+Sat_Data!$B$3^2-2*User_Model_Calcs!M1894*Sat_Data!$B$3*COS(RADIANS(L1894))*COS(RADIANS(I1894)))</f>
        <v>36812.242143818381</v>
      </c>
      <c r="O1894" s="4">
        <f ca="1">DEGREES(ACOS(((Earth_Data!$B$1+Sat_Data!$B$2)/User_Model_Calcs!N1894)*SQRT(1-COS(RADIANS(User_Model_Calcs!I1894))^2*COS(RADIANS(User_Model_Calcs!A1894))^2)))</f>
        <v>54.355079004754728</v>
      </c>
      <c r="P1894" s="4">
        <f t="shared" ca="1" si="235"/>
        <v>38.950577414885849</v>
      </c>
    </row>
    <row r="1895" spans="1:16" x14ac:dyDescent="0.25">
      <c r="A1895" s="4">
        <f t="shared" ca="1" si="236"/>
        <v>-29.983402109070589</v>
      </c>
      <c r="B1895" s="4">
        <f t="shared" ca="1" si="237"/>
        <v>137.36838235661148</v>
      </c>
      <c r="C1895" s="4">
        <v>5144</v>
      </c>
      <c r="D1895" s="4">
        <f t="shared" ca="1" si="238"/>
        <v>0.75</v>
      </c>
      <c r="E1895" s="4">
        <v>0.55000000000000004</v>
      </c>
      <c r="F1895" s="4">
        <v>19.899999999999999</v>
      </c>
      <c r="G1895" s="4">
        <f t="shared" ca="1" si="232"/>
        <v>41.281913690970576</v>
      </c>
      <c r="H1895" s="4">
        <f t="shared" ca="1" si="239"/>
        <v>15.939783677745963</v>
      </c>
      <c r="I1895" s="4">
        <f ca="1">User_Model_Calcs!B1895-Sat_Data!$B$5</f>
        <v>27.368382356611477</v>
      </c>
      <c r="J1895" s="4">
        <f ca="1">(Earth_Data!$B$1/SQRT(1-Earth_Data!$B$2^2*SIN(RADIANS(User_Model_Calcs!A1895))^2))*COS(RADIANS(User_Model_Calcs!A1895))</f>
        <v>5529.1790579598637</v>
      </c>
      <c r="K1895" s="4">
        <f ca="1">((Earth_Data!$B$1*(1-Earth_Data!$B$2^2))/SQRT(1-Earth_Data!$B$2^2*SIN(RADIANS(User_Model_Calcs!A1895))^2))*SIN(RADIANS(User_Model_Calcs!A1895))</f>
        <v>-3168.7813100537323</v>
      </c>
      <c r="L1895" s="4">
        <f t="shared" ca="1" si="233"/>
        <v>-29.817090580563882</v>
      </c>
      <c r="M1895" s="4">
        <f t="shared" ca="1" si="234"/>
        <v>6372.8326547876468</v>
      </c>
      <c r="N1895" s="4">
        <f ca="1">SQRT(User_Model_Calcs!M1895^2+Sat_Data!$B$3^2-2*User_Model_Calcs!M1895*Sat_Data!$B$3*COS(RADIANS(L1895))*COS(RADIANS(I1895)))</f>
        <v>37474.672528762676</v>
      </c>
      <c r="O1895" s="4">
        <f ca="1">DEGREES(ACOS(((Earth_Data!$B$1+Sat_Data!$B$2)/User_Model_Calcs!N1895)*SQRT(1-COS(RADIANS(User_Model_Calcs!I1895))^2*COS(RADIANS(User_Model_Calcs!A1895))^2)))</f>
        <v>44.032487942393978</v>
      </c>
      <c r="P1895" s="4">
        <f t="shared" ca="1" si="235"/>
        <v>46.008049525109094</v>
      </c>
    </row>
    <row r="1896" spans="1:16" x14ac:dyDescent="0.25">
      <c r="A1896" s="4">
        <f t="shared" ca="1" si="236"/>
        <v>-26.945806021839928</v>
      </c>
      <c r="B1896" s="4">
        <f t="shared" ca="1" si="237"/>
        <v>119.79820292992427</v>
      </c>
      <c r="C1896" s="4">
        <v>5145</v>
      </c>
      <c r="D1896" s="4">
        <f t="shared" ca="1" si="238"/>
        <v>1.2</v>
      </c>
      <c r="E1896" s="4">
        <v>0.55000000000000004</v>
      </c>
      <c r="F1896" s="4">
        <v>19.899999999999999</v>
      </c>
      <c r="G1896" s="4">
        <f t="shared" ca="1" si="232"/>
        <v>45.364313344089069</v>
      </c>
      <c r="H1896" s="4">
        <f t="shared" ca="1" si="239"/>
        <v>18.40782812382751</v>
      </c>
      <c r="I1896" s="4">
        <f ca="1">User_Model_Calcs!B1896-Sat_Data!$B$5</f>
        <v>9.7982029299242726</v>
      </c>
      <c r="J1896" s="4">
        <f ca="1">(Earth_Data!$B$1/SQRT(1-Earth_Data!$B$2^2*SIN(RADIANS(User_Model_Calcs!A1896))^2))*COS(RADIANS(User_Model_Calcs!A1896))</f>
        <v>5689.612678032815</v>
      </c>
      <c r="K1896" s="4">
        <f ca="1">((Earth_Data!$B$1*(1-Earth_Data!$B$2^2))/SQRT(1-Earth_Data!$B$2^2*SIN(RADIANS(User_Model_Calcs!A1896))^2))*SIN(RADIANS(User_Model_Calcs!A1896))</f>
        <v>-2872.8649256635645</v>
      </c>
      <c r="L1896" s="4">
        <f t="shared" ca="1" si="233"/>
        <v>-26.79065040556792</v>
      </c>
      <c r="M1896" s="4">
        <f t="shared" ca="1" si="234"/>
        <v>6373.7779461744394</v>
      </c>
      <c r="N1896" s="4">
        <f ca="1">SQRT(User_Model_Calcs!M1896^2+Sat_Data!$B$3^2-2*User_Model_Calcs!M1896*Sat_Data!$B$3*COS(RADIANS(L1896))*COS(RADIANS(I1896)))</f>
        <v>36683.009092174994</v>
      </c>
      <c r="O1896" s="4">
        <f ca="1">DEGREES(ACOS(((Earth_Data!$B$1+Sat_Data!$B$2)/User_Model_Calcs!N1896)*SQRT(1-COS(RADIANS(User_Model_Calcs!I1896))^2*COS(RADIANS(User_Model_Calcs!A1896))^2)))</f>
        <v>56.683126931735615</v>
      </c>
      <c r="P1896" s="4">
        <f t="shared" ca="1" si="235"/>
        <v>20.862193714949296</v>
      </c>
    </row>
    <row r="1897" spans="1:16" x14ac:dyDescent="0.25">
      <c r="A1897" s="4">
        <f t="shared" ca="1" si="236"/>
        <v>-32.786971308694369</v>
      </c>
      <c r="B1897" s="4">
        <f t="shared" ca="1" si="237"/>
        <v>138.33837777495501</v>
      </c>
      <c r="C1897" s="4">
        <v>5146</v>
      </c>
      <c r="D1897" s="4">
        <f t="shared" ca="1" si="238"/>
        <v>1.2</v>
      </c>
      <c r="E1897" s="4">
        <v>0.55000000000000004</v>
      </c>
      <c r="F1897" s="4">
        <v>19.899999999999999</v>
      </c>
      <c r="G1897" s="4">
        <f t="shared" ca="1" si="232"/>
        <v>45.364313344089069</v>
      </c>
      <c r="H1897" s="4">
        <f t="shared" ca="1" si="239"/>
        <v>16.988770814905585</v>
      </c>
      <c r="I1897" s="4">
        <f ca="1">User_Model_Calcs!B1897-Sat_Data!$B$5</f>
        <v>28.338377774955006</v>
      </c>
      <c r="J1897" s="4">
        <f ca="1">(Earth_Data!$B$1/SQRT(1-Earth_Data!$B$2^2*SIN(RADIANS(User_Model_Calcs!A1897))^2))*COS(RADIANS(User_Model_Calcs!A1897))</f>
        <v>5367.3078821563622</v>
      </c>
      <c r="K1897" s="4">
        <f ca="1">((Earth_Data!$B$1*(1-Earth_Data!$B$2^2))/SQRT(1-Earth_Data!$B$2^2*SIN(RADIANS(User_Model_Calcs!A1897))^2))*SIN(RADIANS(User_Model_Calcs!A1897))</f>
        <v>-3434.1220393751159</v>
      </c>
      <c r="L1897" s="4">
        <f t="shared" ca="1" si="233"/>
        <v>-32.612010194595626</v>
      </c>
      <c r="M1897" s="4">
        <f t="shared" ca="1" si="234"/>
        <v>6371.9061577505772</v>
      </c>
      <c r="N1897" s="4">
        <f ca="1">SQRT(User_Model_Calcs!M1897^2+Sat_Data!$B$3^2-2*User_Model_Calcs!M1897*Sat_Data!$B$3*COS(RADIANS(L1897))*COS(RADIANS(I1897)))</f>
        <v>37683.440796975839</v>
      </c>
      <c r="O1897" s="4">
        <f ca="1">DEGREES(ACOS(((Earth_Data!$B$1+Sat_Data!$B$2)/User_Model_Calcs!N1897)*SQRT(1-COS(RADIANS(User_Model_Calcs!I1897))^2*COS(RADIANS(User_Model_Calcs!A1897))^2)))</f>
        <v>41.179136914375079</v>
      </c>
      <c r="P1897" s="4">
        <f t="shared" ca="1" si="235"/>
        <v>44.882940634829431</v>
      </c>
    </row>
    <row r="1898" spans="1:16" x14ac:dyDescent="0.25">
      <c r="A1898" s="4">
        <f t="shared" ca="1" si="236"/>
        <v>-26.952985980829894</v>
      </c>
      <c r="B1898" s="4">
        <f t="shared" ca="1" si="237"/>
        <v>150.84412054040658</v>
      </c>
      <c r="C1898" s="4">
        <v>5147</v>
      </c>
      <c r="D1898" s="4">
        <f t="shared" ca="1" si="238"/>
        <v>3</v>
      </c>
      <c r="E1898" s="4">
        <v>0.55000000000000004</v>
      </c>
      <c r="F1898" s="4">
        <v>19.899999999999999</v>
      </c>
      <c r="G1898" s="4">
        <f t="shared" ca="1" si="232"/>
        <v>53.323113517529826</v>
      </c>
      <c r="H1898" s="4">
        <f t="shared" ca="1" si="239"/>
        <v>19.263863509441137</v>
      </c>
      <c r="I1898" s="4">
        <f ca="1">User_Model_Calcs!B1898-Sat_Data!$B$5</f>
        <v>40.844120540406578</v>
      </c>
      <c r="J1898" s="4">
        <f ca="1">(Earth_Data!$B$1/SQRT(1-Earth_Data!$B$2^2*SIN(RADIANS(User_Model_Calcs!A1898))^2))*COS(RADIANS(User_Model_Calcs!A1898))</f>
        <v>5689.2521278602107</v>
      </c>
      <c r="K1898" s="4">
        <f ca="1">((Earth_Data!$B$1*(1-Earth_Data!$B$2^2))/SQRT(1-Earth_Data!$B$2^2*SIN(RADIANS(User_Model_Calcs!A1898))^2))*SIN(RADIANS(User_Model_Calcs!A1898))</f>
        <v>-2873.5740929242188</v>
      </c>
      <c r="L1898" s="4">
        <f t="shared" ca="1" si="233"/>
        <v>-26.79780189912589</v>
      </c>
      <c r="M1898" s="4">
        <f t="shared" ca="1" si="234"/>
        <v>6373.7757916236105</v>
      </c>
      <c r="N1898" s="4">
        <f ca="1">SQRT(User_Model_Calcs!M1898^2+Sat_Data!$B$3^2-2*User_Model_Calcs!M1898*Sat_Data!$B$3*COS(RADIANS(L1898))*COS(RADIANS(I1898)))</f>
        <v>38151.036840712921</v>
      </c>
      <c r="O1898" s="4">
        <f ca="1">DEGREES(ACOS(((Earth_Data!$B$1+Sat_Data!$B$2)/User_Model_Calcs!N1898)*SQRT(1-COS(RADIANS(User_Model_Calcs!I1898))^2*COS(RADIANS(User_Model_Calcs!A1898))^2)))</f>
        <v>35.302239732551335</v>
      </c>
      <c r="P1898" s="4">
        <f t="shared" ca="1" si="235"/>
        <v>62.332466356245924</v>
      </c>
    </row>
    <row r="1899" spans="1:16" x14ac:dyDescent="0.25">
      <c r="A1899" s="4">
        <f t="shared" ca="1" si="236"/>
        <v>-14.366889509396575</v>
      </c>
      <c r="B1899" s="4">
        <f t="shared" ca="1" si="237"/>
        <v>157.50602839000851</v>
      </c>
      <c r="C1899" s="4">
        <v>5148</v>
      </c>
      <c r="D1899" s="4">
        <f t="shared" ca="1" si="238"/>
        <v>1.2</v>
      </c>
      <c r="E1899" s="4">
        <v>0.55000000000000004</v>
      </c>
      <c r="F1899" s="4">
        <v>19.899999999999999</v>
      </c>
      <c r="G1899" s="4">
        <f t="shared" ca="1" si="232"/>
        <v>45.364313344089069</v>
      </c>
      <c r="H1899" s="4">
        <f t="shared" ca="1" si="239"/>
        <v>21.429597739048333</v>
      </c>
      <c r="I1899" s="4">
        <f ca="1">User_Model_Calcs!B1899-Sat_Data!$B$5</f>
        <v>47.50602839000851</v>
      </c>
      <c r="J1899" s="4">
        <f ca="1">(Earth_Data!$B$1/SQRT(1-Earth_Data!$B$2^2*SIN(RADIANS(User_Model_Calcs!A1899))^2))*COS(RADIANS(User_Model_Calcs!A1899))</f>
        <v>6179.9483344060282</v>
      </c>
      <c r="K1899" s="4">
        <f ca="1">((Earth_Data!$B$1*(1-Earth_Data!$B$2^2))/SQRT(1-Earth_Data!$B$2^2*SIN(RADIANS(User_Model_Calcs!A1899))^2))*SIN(RADIANS(User_Model_Calcs!A1899))</f>
        <v>-1572.3378820194885</v>
      </c>
      <c r="L1899" s="4">
        <f t="shared" ca="1" si="233"/>
        <v>-14.274653394952201</v>
      </c>
      <c r="M1899" s="4">
        <f t="shared" ca="1" si="234"/>
        <v>6376.833683824706</v>
      </c>
      <c r="N1899" s="4">
        <f ca="1">SQRT(User_Model_Calcs!M1899^2+Sat_Data!$B$3^2-2*User_Model_Calcs!M1899*Sat_Data!$B$3*COS(RADIANS(L1899))*COS(RADIANS(I1899)))</f>
        <v>38294.11280900149</v>
      </c>
      <c r="O1899" s="4">
        <f ca="1">DEGREES(ACOS(((Earth_Data!$B$1+Sat_Data!$B$2)/User_Model_Calcs!N1899)*SQRT(1-COS(RADIANS(User_Model_Calcs!I1899))^2*COS(RADIANS(User_Model_Calcs!A1899))^2)))</f>
        <v>33.635555318576536</v>
      </c>
      <c r="P1899" s="4">
        <f t="shared" ca="1" si="235"/>
        <v>77.193085729854133</v>
      </c>
    </row>
    <row r="1900" spans="1:16" x14ac:dyDescent="0.25">
      <c r="A1900" s="4">
        <f t="shared" ca="1" si="236"/>
        <v>-18.678161676013548</v>
      </c>
      <c r="B1900" s="4">
        <f t="shared" ca="1" si="237"/>
        <v>155.98529175638947</v>
      </c>
      <c r="C1900" s="4">
        <v>5149</v>
      </c>
      <c r="D1900" s="4">
        <f t="shared" ca="1" si="238"/>
        <v>3</v>
      </c>
      <c r="E1900" s="4">
        <v>0.55000000000000004</v>
      </c>
      <c r="F1900" s="4">
        <v>19.899999999999999</v>
      </c>
      <c r="G1900" s="4">
        <f t="shared" ca="1" si="232"/>
        <v>53.323113517529826</v>
      </c>
      <c r="H1900" s="4">
        <f t="shared" ca="1" si="239"/>
        <v>22.456597709786248</v>
      </c>
      <c r="I1900" s="4">
        <f ca="1">User_Model_Calcs!B1900-Sat_Data!$B$5</f>
        <v>45.985291756389472</v>
      </c>
      <c r="J1900" s="4">
        <f ca="1">(Earth_Data!$B$1/SQRT(1-Earth_Data!$B$2^2*SIN(RADIANS(User_Model_Calcs!A1900))^2))*COS(RADIANS(User_Model_Calcs!A1900))</f>
        <v>6044.2940987326638</v>
      </c>
      <c r="K1900" s="4">
        <f ca="1">((Earth_Data!$B$1*(1-Earth_Data!$B$2^2))/SQRT(1-Earth_Data!$B$2^2*SIN(RADIANS(User_Model_Calcs!A1900))^2))*SIN(RADIANS(User_Model_Calcs!A1900))</f>
        <v>-2029.6342942368424</v>
      </c>
      <c r="L1900" s="4">
        <f t="shared" ca="1" si="233"/>
        <v>-18.561713300428345</v>
      </c>
      <c r="M1900" s="4">
        <f t="shared" ca="1" si="234"/>
        <v>6375.9631837328543</v>
      </c>
      <c r="N1900" s="4">
        <f ca="1">SQRT(User_Model_Calcs!M1900^2+Sat_Data!$B$3^2-2*User_Model_Calcs!M1900*Sat_Data!$B$3*COS(RADIANS(L1900))*COS(RADIANS(I1900)))</f>
        <v>38266.208401281227</v>
      </c>
      <c r="O1900" s="4">
        <f ca="1">DEGREES(ACOS(((Earth_Data!$B$1+Sat_Data!$B$2)/User_Model_Calcs!N1900)*SQRT(1-COS(RADIANS(User_Model_Calcs!I1900))^2*COS(RADIANS(User_Model_Calcs!A1900))^2)))</f>
        <v>33.954147582201585</v>
      </c>
      <c r="P1900" s="4">
        <f t="shared" ca="1" si="235"/>
        <v>72.806749889146303</v>
      </c>
    </row>
    <row r="1901" spans="1:16" x14ac:dyDescent="0.25">
      <c r="A1901" s="4">
        <f t="shared" ca="1" si="236"/>
        <v>-30.303790824279858</v>
      </c>
      <c r="B1901" s="4">
        <f t="shared" ca="1" si="237"/>
        <v>140.7673741554139</v>
      </c>
      <c r="C1901" s="4">
        <v>5150</v>
      </c>
      <c r="D1901" s="4">
        <f t="shared" ca="1" si="238"/>
        <v>3</v>
      </c>
      <c r="E1901" s="4">
        <v>0.55000000000000004</v>
      </c>
      <c r="F1901" s="4">
        <v>19.899999999999999</v>
      </c>
      <c r="G1901" s="4">
        <f t="shared" ca="1" si="232"/>
        <v>53.323113517529826</v>
      </c>
      <c r="H1901" s="4">
        <f t="shared" ca="1" si="239"/>
        <v>18.64627519834211</v>
      </c>
      <c r="I1901" s="4">
        <f ca="1">User_Model_Calcs!B1901-Sat_Data!$B$5</f>
        <v>30.767374155413904</v>
      </c>
      <c r="J1901" s="4">
        <f ca="1">(Earth_Data!$B$1/SQRT(1-Earth_Data!$B$2^2*SIN(RADIANS(User_Model_Calcs!A1901))^2))*COS(RADIANS(User_Model_Calcs!A1901))</f>
        <v>5511.3437176901789</v>
      </c>
      <c r="K1901" s="4">
        <f ca="1">((Earth_Data!$B$1*(1-Earth_Data!$B$2^2))/SQRT(1-Earth_Data!$B$2^2*SIN(RADIANS(User_Model_Calcs!A1901))^2))*SIN(RADIANS(User_Model_Calcs!A1901))</f>
        <v>-3199.4949984422751</v>
      </c>
      <c r="L1901" s="4">
        <f t="shared" ca="1" si="233"/>
        <v>-30.136408979754325</v>
      </c>
      <c r="M1901" s="4">
        <f t="shared" ca="1" si="234"/>
        <v>6372.7292284844598</v>
      </c>
      <c r="N1901" s="4">
        <f ca="1">SQRT(User_Model_Calcs!M1901^2+Sat_Data!$B$3^2-2*User_Model_Calcs!M1901*Sat_Data!$B$3*COS(RADIANS(L1901))*COS(RADIANS(I1901)))</f>
        <v>37670.663604033085</v>
      </c>
      <c r="O1901" s="4">
        <f ca="1">DEGREES(ACOS(((Earth_Data!$B$1+Sat_Data!$B$2)/User_Model_Calcs!N1901)*SQRT(1-COS(RADIANS(User_Model_Calcs!I1901))^2*COS(RADIANS(User_Model_Calcs!A1901))^2)))</f>
        <v>41.361161953954017</v>
      </c>
      <c r="P1901" s="4">
        <f t="shared" ca="1" si="235"/>
        <v>49.717199795016434</v>
      </c>
    </row>
    <row r="1902" spans="1:16" x14ac:dyDescent="0.25">
      <c r="A1902" s="4">
        <f t="shared" ca="1" si="236"/>
        <v>-28.305456880656799</v>
      </c>
      <c r="B1902" s="4">
        <f t="shared" ca="1" si="237"/>
        <v>112.78178496006845</v>
      </c>
      <c r="C1902" s="4">
        <v>5151</v>
      </c>
      <c r="D1902" s="4">
        <f t="shared" ca="1" si="238"/>
        <v>3</v>
      </c>
      <c r="E1902" s="4">
        <v>0.55000000000000004</v>
      </c>
      <c r="F1902" s="4">
        <v>19.899999999999999</v>
      </c>
      <c r="G1902" s="4">
        <f t="shared" ca="1" si="232"/>
        <v>53.323113517529826</v>
      </c>
      <c r="H1902" s="4">
        <f t="shared" ca="1" si="239"/>
        <v>20.586012157940011</v>
      </c>
      <c r="I1902" s="4">
        <f ca="1">User_Model_Calcs!B1902-Sat_Data!$B$5</f>
        <v>2.7817849600684497</v>
      </c>
      <c r="J1902" s="4">
        <f ca="1">(Earth_Data!$B$1/SQRT(1-Earth_Data!$B$2^2*SIN(RADIANS(User_Model_Calcs!A1902))^2))*COS(RADIANS(User_Model_Calcs!A1902))</f>
        <v>5619.750798333389</v>
      </c>
      <c r="K1902" s="4">
        <f ca="1">((Earth_Data!$B$1*(1-Earth_Data!$B$2^2))/SQRT(1-Earth_Data!$B$2^2*SIN(RADIANS(User_Model_Calcs!A1902))^2))*SIN(RADIANS(User_Model_Calcs!A1902))</f>
        <v>-3006.3527706791087</v>
      </c>
      <c r="L1902" s="4">
        <f t="shared" ca="1" si="233"/>
        <v>-28.145085629996192</v>
      </c>
      <c r="M1902" s="4">
        <f t="shared" ca="1" si="234"/>
        <v>6373.3630068542871</v>
      </c>
      <c r="N1902" s="4">
        <f ca="1">SQRT(User_Model_Calcs!M1902^2+Sat_Data!$B$3^2-2*User_Model_Calcs!M1902*Sat_Data!$B$3*COS(RADIANS(L1902))*COS(RADIANS(I1902)))</f>
        <v>36675.45472810822</v>
      </c>
      <c r="O1902" s="4">
        <f ca="1">DEGREES(ACOS(((Earth_Data!$B$1+Sat_Data!$B$2)/User_Model_Calcs!N1902)*SQRT(1-COS(RADIANS(User_Model_Calcs!I1902))^2*COS(RADIANS(User_Model_Calcs!A1902))^2)))</f>
        <v>56.815047968419485</v>
      </c>
      <c r="P1902" s="4">
        <f t="shared" ca="1" si="235"/>
        <v>5.8508071367241303</v>
      </c>
    </row>
    <row r="1903" spans="1:16" x14ac:dyDescent="0.25">
      <c r="A1903" s="4">
        <f t="shared" ca="1" si="236"/>
        <v>-33.972860498420772</v>
      </c>
      <c r="B1903" s="4">
        <f t="shared" ca="1" si="237"/>
        <v>123.36312071732226</v>
      </c>
      <c r="C1903" s="4">
        <v>5152</v>
      </c>
      <c r="D1903" s="4">
        <f t="shared" ca="1" si="238"/>
        <v>0.75</v>
      </c>
      <c r="E1903" s="4">
        <v>0.55000000000000004</v>
      </c>
      <c r="F1903" s="4">
        <v>19.899999999999999</v>
      </c>
      <c r="G1903" s="4">
        <f t="shared" ca="1" si="232"/>
        <v>41.281913690970576</v>
      </c>
      <c r="H1903" s="4">
        <f t="shared" ca="1" si="239"/>
        <v>22.939936368895143</v>
      </c>
      <c r="I1903" s="4">
        <f ca="1">User_Model_Calcs!B1903-Sat_Data!$B$5</f>
        <v>13.363120717322261</v>
      </c>
      <c r="J1903" s="4">
        <f ca="1">(Earth_Data!$B$1/SQRT(1-Earth_Data!$B$2^2*SIN(RADIANS(User_Model_Calcs!A1903))^2))*COS(RADIANS(User_Model_Calcs!A1903))</f>
        <v>5294.9437225684724</v>
      </c>
      <c r="K1903" s="4">
        <f ca="1">((Earth_Data!$B$1*(1-Earth_Data!$B$2^2))/SQRT(1-Earth_Data!$B$2^2*SIN(RADIANS(User_Model_Calcs!A1903))^2))*SIN(RADIANS(User_Model_Calcs!A1903))</f>
        <v>-3543.9517219310487</v>
      </c>
      <c r="L1903" s="4">
        <f t="shared" ca="1" si="233"/>
        <v>-33.7947381555351</v>
      </c>
      <c r="M1903" s="4">
        <f t="shared" ca="1" si="234"/>
        <v>6371.5008304594385</v>
      </c>
      <c r="N1903" s="4">
        <f ca="1">SQRT(User_Model_Calcs!M1903^2+Sat_Data!$B$3^2-2*User_Model_Calcs!M1903*Sat_Data!$B$3*COS(RADIANS(L1903))*COS(RADIANS(I1903)))</f>
        <v>37201.971053027351</v>
      </c>
      <c r="O1903" s="4">
        <f ca="1">DEGREES(ACOS(((Earth_Data!$B$1+Sat_Data!$B$2)/User_Model_Calcs!N1903)*SQRT(1-COS(RADIANS(User_Model_Calcs!I1903))^2*COS(RADIANS(User_Model_Calcs!A1903))^2)))</f>
        <v>47.967201643344673</v>
      </c>
      <c r="P1903" s="4">
        <f t="shared" ca="1" si="235"/>
        <v>23.031002163515851</v>
      </c>
    </row>
    <row r="1904" spans="1:16" x14ac:dyDescent="0.25">
      <c r="A1904" s="4">
        <f t="shared" ca="1" si="236"/>
        <v>-18.031397635947773</v>
      </c>
      <c r="B1904" s="4">
        <f t="shared" ca="1" si="237"/>
        <v>117.76180382015923</v>
      </c>
      <c r="C1904" s="4">
        <v>5153</v>
      </c>
      <c r="D1904" s="4">
        <f t="shared" ca="1" si="238"/>
        <v>0.75</v>
      </c>
      <c r="E1904" s="4">
        <v>0.55000000000000004</v>
      </c>
      <c r="F1904" s="4">
        <v>19.899999999999999</v>
      </c>
      <c r="G1904" s="4">
        <f t="shared" ca="1" si="232"/>
        <v>41.281913690970576</v>
      </c>
      <c r="H1904" s="4">
        <f t="shared" ca="1" si="239"/>
        <v>18.055429775366726</v>
      </c>
      <c r="I1904" s="4">
        <f ca="1">User_Model_Calcs!B1904-Sat_Data!$B$5</f>
        <v>7.7618038201592299</v>
      </c>
      <c r="J1904" s="4">
        <f ca="1">(Earth_Data!$B$1/SQRT(1-Earth_Data!$B$2^2*SIN(RADIANS(User_Model_Calcs!A1904))^2))*COS(RADIANS(User_Model_Calcs!A1904))</f>
        <v>6066.8366595213374</v>
      </c>
      <c r="K1904" s="4">
        <f ca="1">((Earth_Data!$B$1*(1-Earth_Data!$B$2^2))/SQRT(1-Earth_Data!$B$2^2*SIN(RADIANS(User_Model_Calcs!A1904))^2))*SIN(RADIANS(User_Model_Calcs!A1904))</f>
        <v>-1961.6898774632186</v>
      </c>
      <c r="L1904" s="4">
        <f t="shared" ca="1" si="233"/>
        <v>-17.918427736265706</v>
      </c>
      <c r="M1904" s="4">
        <f t="shared" ca="1" si="234"/>
        <v>6376.1065101403128</v>
      </c>
      <c r="N1904" s="4">
        <f ca="1">SQRT(User_Model_Calcs!M1904^2+Sat_Data!$B$3^2-2*User_Model_Calcs!M1904*Sat_Data!$B$3*COS(RADIANS(L1904))*COS(RADIANS(I1904)))</f>
        <v>36215.339571805162</v>
      </c>
      <c r="O1904" s="4">
        <f ca="1">DEGREES(ACOS(((Earth_Data!$B$1+Sat_Data!$B$2)/User_Model_Calcs!N1904)*SQRT(1-COS(RADIANS(User_Model_Calcs!I1904))^2*COS(RADIANS(User_Model_Calcs!A1904))^2)))</f>
        <v>67.035008661842738</v>
      </c>
      <c r="P1904" s="4">
        <f t="shared" ca="1" si="235"/>
        <v>23.766099918452717</v>
      </c>
    </row>
    <row r="1905" spans="1:16" x14ac:dyDescent="0.25">
      <c r="A1905" s="4">
        <f t="shared" ca="1" si="236"/>
        <v>-36.388615842517289</v>
      </c>
      <c r="B1905" s="4">
        <f t="shared" ca="1" si="237"/>
        <v>141.70520674892947</v>
      </c>
      <c r="C1905" s="4">
        <v>5154</v>
      </c>
      <c r="D1905" s="4">
        <f t="shared" ca="1" si="238"/>
        <v>3</v>
      </c>
      <c r="E1905" s="4">
        <v>0.55000000000000004</v>
      </c>
      <c r="F1905" s="4">
        <v>19.899999999999999</v>
      </c>
      <c r="G1905" s="4">
        <f t="shared" ca="1" si="232"/>
        <v>53.323113517529826</v>
      </c>
      <c r="H1905" s="4">
        <f t="shared" ca="1" si="239"/>
        <v>19.175449161938008</v>
      </c>
      <c r="I1905" s="4">
        <f ca="1">User_Model_Calcs!B1905-Sat_Data!$B$5</f>
        <v>31.70520674892947</v>
      </c>
      <c r="J1905" s="4">
        <f ca="1">(Earth_Data!$B$1/SQRT(1-Earth_Data!$B$2^2*SIN(RADIANS(User_Model_Calcs!A1905))^2))*COS(RADIANS(User_Model_Calcs!A1905))</f>
        <v>5140.5368244341662</v>
      </c>
      <c r="K1905" s="4">
        <f ca="1">((Earth_Data!$B$1*(1-Earth_Data!$B$2^2))/SQRT(1-Earth_Data!$B$2^2*SIN(RADIANS(User_Model_Calcs!A1905))^2))*SIN(RADIANS(User_Model_Calcs!A1905))</f>
        <v>-3762.9930976802602</v>
      </c>
      <c r="L1905" s="4">
        <f t="shared" ca="1" si="233"/>
        <v>-36.204999614322361</v>
      </c>
      <c r="M1905" s="4">
        <f t="shared" ca="1" si="234"/>
        <v>6370.6542753906351</v>
      </c>
      <c r="N1905" s="4">
        <f ca="1">SQRT(User_Model_Calcs!M1905^2+Sat_Data!$B$3^2-2*User_Model_Calcs!M1905*Sat_Data!$B$3*COS(RADIANS(L1905))*COS(RADIANS(I1905)))</f>
        <v>38073.616787035833</v>
      </c>
      <c r="O1905" s="4">
        <f ca="1">DEGREES(ACOS(((Earth_Data!$B$1+Sat_Data!$B$2)/User_Model_Calcs!N1905)*SQRT(1-COS(RADIANS(User_Model_Calcs!I1905))^2*COS(RADIANS(User_Model_Calcs!A1905))^2)))</f>
        <v>36.201348198451157</v>
      </c>
      <c r="P1905" s="4">
        <f t="shared" ca="1" si="235"/>
        <v>46.158023382930317</v>
      </c>
    </row>
    <row r="1906" spans="1:16" x14ac:dyDescent="0.25">
      <c r="A1906" s="4">
        <f t="shared" ca="1" si="236"/>
        <v>-34.807329115382068</v>
      </c>
      <c r="B1906" s="4">
        <f t="shared" ca="1" si="237"/>
        <v>126.41863004036803</v>
      </c>
      <c r="C1906" s="4">
        <v>5155</v>
      </c>
      <c r="D1906" s="4">
        <f t="shared" ca="1" si="238"/>
        <v>1.2</v>
      </c>
      <c r="E1906" s="4">
        <v>0.55000000000000004</v>
      </c>
      <c r="F1906" s="4">
        <v>19.899999999999999</v>
      </c>
      <c r="G1906" s="4">
        <f t="shared" ca="1" si="232"/>
        <v>45.364313344089069</v>
      </c>
      <c r="H1906" s="4">
        <f t="shared" ca="1" si="239"/>
        <v>18.131531452053824</v>
      </c>
      <c r="I1906" s="4">
        <f ca="1">User_Model_Calcs!B1906-Sat_Data!$B$5</f>
        <v>16.418630040368029</v>
      </c>
      <c r="J1906" s="4">
        <f ca="1">(Earth_Data!$B$1/SQRT(1-Earth_Data!$B$2^2*SIN(RADIANS(User_Model_Calcs!A1906))^2))*COS(RADIANS(User_Model_Calcs!A1906))</f>
        <v>5242.6599694648157</v>
      </c>
      <c r="K1906" s="4">
        <f ca="1">((Earth_Data!$B$1*(1-Earth_Data!$B$2^2))/SQRT(1-Earth_Data!$B$2^2*SIN(RADIANS(User_Model_Calcs!A1906))^2))*SIN(RADIANS(User_Model_Calcs!A1906))</f>
        <v>-3620.3385153653248</v>
      </c>
      <c r="L1906" s="4">
        <f t="shared" ca="1" si="233"/>
        <v>-34.627164253689074</v>
      </c>
      <c r="M1906" s="4">
        <f t="shared" ca="1" si="234"/>
        <v>6371.2113856994602</v>
      </c>
      <c r="N1906" s="4">
        <f ca="1">SQRT(User_Model_Calcs!M1906^2+Sat_Data!$B$3^2-2*User_Model_Calcs!M1906*Sat_Data!$B$3*COS(RADIANS(L1906))*COS(RADIANS(I1906)))</f>
        <v>37340.736779564817</v>
      </c>
      <c r="O1906" s="4">
        <f ca="1">DEGREES(ACOS(((Earth_Data!$B$1+Sat_Data!$B$2)/User_Model_Calcs!N1906)*SQRT(1-COS(RADIANS(User_Model_Calcs!I1906))^2*COS(RADIANS(User_Model_Calcs!A1906))^2)))</f>
        <v>45.909846449987562</v>
      </c>
      <c r="P1906" s="4">
        <f t="shared" ca="1" si="235"/>
        <v>27.303797241747152</v>
      </c>
    </row>
    <row r="1907" spans="1:16" x14ac:dyDescent="0.25">
      <c r="A1907" s="4">
        <f t="shared" ca="1" si="236"/>
        <v>-23.379384588097508</v>
      </c>
      <c r="B1907" s="4">
        <f t="shared" ca="1" si="237"/>
        <v>147.99384471667756</v>
      </c>
      <c r="C1907" s="4">
        <v>5156</v>
      </c>
      <c r="D1907" s="4">
        <f t="shared" ca="1" si="238"/>
        <v>0.75</v>
      </c>
      <c r="E1907" s="4">
        <v>0.55000000000000004</v>
      </c>
      <c r="F1907" s="4">
        <v>19.899999999999999</v>
      </c>
      <c r="G1907" s="4">
        <f t="shared" ca="1" si="232"/>
        <v>41.281913690970576</v>
      </c>
      <c r="H1907" s="4">
        <f t="shared" ca="1" si="239"/>
        <v>23.969937659664204</v>
      </c>
      <c r="I1907" s="4">
        <f ca="1">User_Model_Calcs!B1907-Sat_Data!$B$5</f>
        <v>37.993844716677557</v>
      </c>
      <c r="J1907" s="4">
        <f ca="1">(Earth_Data!$B$1/SQRT(1-Earth_Data!$B$2^2*SIN(RADIANS(User_Model_Calcs!A1907))^2))*COS(RADIANS(User_Model_Calcs!A1907))</f>
        <v>5857.566703700506</v>
      </c>
      <c r="K1907" s="4">
        <f ca="1">((Earth_Data!$B$1*(1-Earth_Data!$B$2^2))/SQRT(1-Earth_Data!$B$2^2*SIN(RADIANS(User_Model_Calcs!A1907))^2))*SIN(RADIANS(User_Model_Calcs!A1907))</f>
        <v>-2515.3411149326462</v>
      </c>
      <c r="L1907" s="4">
        <f t="shared" ca="1" si="233"/>
        <v>-23.239527680109003</v>
      </c>
      <c r="M1907" s="4">
        <f t="shared" ca="1" si="234"/>
        <v>6374.7963585334564</v>
      </c>
      <c r="N1907" s="4">
        <f ca="1">SQRT(User_Model_Calcs!M1907^2+Sat_Data!$B$3^2-2*User_Model_Calcs!M1907*Sat_Data!$B$3*COS(RADIANS(L1907))*COS(RADIANS(I1907)))</f>
        <v>37804.436677719124</v>
      </c>
      <c r="O1907" s="4">
        <f ca="1">DEGREES(ACOS(((Earth_Data!$B$1+Sat_Data!$B$2)/User_Model_Calcs!N1907)*SQRT(1-COS(RADIANS(User_Model_Calcs!I1907))^2*COS(RADIANS(User_Model_Calcs!A1907))^2)))</f>
        <v>39.638760294623047</v>
      </c>
      <c r="P1907" s="4">
        <f t="shared" ca="1" si="235"/>
        <v>63.068705625541469</v>
      </c>
    </row>
    <row r="1908" spans="1:16" x14ac:dyDescent="0.25">
      <c r="A1908" s="4">
        <f t="shared" ca="1" si="236"/>
        <v>-33.655187912625948</v>
      </c>
      <c r="B1908" s="4">
        <f t="shared" ca="1" si="237"/>
        <v>119.06024259310279</v>
      </c>
      <c r="C1908" s="4">
        <v>5157</v>
      </c>
      <c r="D1908" s="4">
        <f t="shared" ca="1" si="238"/>
        <v>1.2</v>
      </c>
      <c r="E1908" s="4">
        <v>0.55000000000000004</v>
      </c>
      <c r="F1908" s="4">
        <v>19.899999999999999</v>
      </c>
      <c r="G1908" s="4">
        <f t="shared" ca="1" si="232"/>
        <v>45.364313344089069</v>
      </c>
      <c r="H1908" s="4">
        <f t="shared" ca="1" si="239"/>
        <v>16.891333530998473</v>
      </c>
      <c r="I1908" s="4">
        <f ca="1">User_Model_Calcs!B1908-Sat_Data!$B$5</f>
        <v>9.0602425931027852</v>
      </c>
      <c r="J1908" s="4">
        <f ca="1">(Earth_Data!$B$1/SQRT(1-Earth_Data!$B$2^2*SIN(RADIANS(User_Model_Calcs!A1908))^2))*COS(RADIANS(User_Model_Calcs!A1908))</f>
        <v>5314.5524689534277</v>
      </c>
      <c r="K1908" s="4">
        <f ca="1">((Earth_Data!$B$1*(1-Earth_Data!$B$2^2))/SQRT(1-Earth_Data!$B$2^2*SIN(RADIANS(User_Model_Calcs!A1908))^2))*SIN(RADIANS(User_Model_Calcs!A1908))</f>
        <v>-3514.6760315022743</v>
      </c>
      <c r="L1908" s="4">
        <f t="shared" ca="1" si="233"/>
        <v>-33.477882797489656</v>
      </c>
      <c r="M1908" s="4">
        <f t="shared" ca="1" si="234"/>
        <v>6371.6101223847299</v>
      </c>
      <c r="N1908" s="4">
        <f ca="1">SQRT(User_Model_Calcs!M1908^2+Sat_Data!$B$3^2-2*User_Model_Calcs!M1908*Sat_Data!$B$3*COS(RADIANS(L1908))*COS(RADIANS(I1908)))</f>
        <v>37092.272623358091</v>
      </c>
      <c r="O1908" s="4">
        <f ca="1">DEGREES(ACOS(((Earth_Data!$B$1+Sat_Data!$B$2)/User_Model_Calcs!N1908)*SQRT(1-COS(RADIANS(User_Model_Calcs!I1908))^2*COS(RADIANS(User_Model_Calcs!A1908))^2)))</f>
        <v>49.657651534226034</v>
      </c>
      <c r="P1908" s="4">
        <f t="shared" ca="1" si="235"/>
        <v>16.052526165267384</v>
      </c>
    </row>
    <row r="1909" spans="1:16" x14ac:dyDescent="0.25">
      <c r="A1909" s="4">
        <f t="shared" ca="1" si="236"/>
        <v>-25.406905242789939</v>
      </c>
      <c r="B1909" s="4">
        <f t="shared" ca="1" si="237"/>
        <v>150.76756047839328</v>
      </c>
      <c r="C1909" s="4">
        <v>5158</v>
      </c>
      <c r="D1909" s="4">
        <f t="shared" ca="1" si="238"/>
        <v>3</v>
      </c>
      <c r="E1909" s="4">
        <v>0.55000000000000004</v>
      </c>
      <c r="F1909" s="4">
        <v>19.899999999999999</v>
      </c>
      <c r="G1909" s="4">
        <f t="shared" ca="1" si="232"/>
        <v>53.323113517529826</v>
      </c>
      <c r="H1909" s="4">
        <f t="shared" ca="1" si="239"/>
        <v>18.028571509217482</v>
      </c>
      <c r="I1909" s="4">
        <f ca="1">User_Model_Calcs!B1909-Sat_Data!$B$5</f>
        <v>40.767560478393278</v>
      </c>
      <c r="J1909" s="4">
        <f ca="1">(Earth_Data!$B$1/SQRT(1-Earth_Data!$B$2^2*SIN(RADIANS(User_Model_Calcs!A1909))^2))*COS(RADIANS(User_Model_Calcs!A1909))</f>
        <v>5764.8223462006172</v>
      </c>
      <c r="K1909" s="4">
        <f ca="1">((Earth_Data!$B$1*(1-Earth_Data!$B$2^2))/SQRT(1-Earth_Data!$B$2^2*SIN(RADIANS(User_Model_Calcs!A1909))^2))*SIN(RADIANS(User_Model_Calcs!A1909))</f>
        <v>-2719.8595259549816</v>
      </c>
      <c r="L1909" s="4">
        <f t="shared" ca="1" si="233"/>
        <v>-25.258071268706153</v>
      </c>
      <c r="M1909" s="4">
        <f t="shared" ca="1" si="234"/>
        <v>6374.2303475935068</v>
      </c>
      <c r="N1909" s="4">
        <f ca="1">SQRT(User_Model_Calcs!M1909^2+Sat_Data!$B$3^2-2*User_Model_Calcs!M1909*Sat_Data!$B$3*COS(RADIANS(L1909))*COS(RADIANS(I1909)))</f>
        <v>38082.305631978394</v>
      </c>
      <c r="O1909" s="4">
        <f ca="1">DEGREES(ACOS(((Earth_Data!$B$1+Sat_Data!$B$2)/User_Model_Calcs!N1909)*SQRT(1-COS(RADIANS(User_Model_Calcs!I1909))^2*COS(RADIANS(User_Model_Calcs!A1909))^2)))</f>
        <v>36.142607516984853</v>
      </c>
      <c r="P1909" s="4">
        <f t="shared" ca="1" si="235"/>
        <v>63.544071570605588</v>
      </c>
    </row>
    <row r="1910" spans="1:16" x14ac:dyDescent="0.25">
      <c r="A1910" s="4">
        <f t="shared" ca="1" si="236"/>
        <v>-20.35329366708697</v>
      </c>
      <c r="B1910" s="4">
        <f t="shared" ca="1" si="237"/>
        <v>158.01661118966692</v>
      </c>
      <c r="C1910" s="4">
        <v>5159</v>
      </c>
      <c r="D1910" s="4">
        <f t="shared" ca="1" si="238"/>
        <v>1.2</v>
      </c>
      <c r="E1910" s="4">
        <v>0.55000000000000004</v>
      </c>
      <c r="F1910" s="4">
        <v>19.899999999999999</v>
      </c>
      <c r="G1910" s="4">
        <f t="shared" ref="G1910:G1973" ca="1" si="240">20.4+20*LOG(F1910)+20*LOG(D1910)+10*LOG(E1910)</f>
        <v>45.364313344089069</v>
      </c>
      <c r="H1910" s="4">
        <f t="shared" ca="1" si="239"/>
        <v>14.546348792148997</v>
      </c>
      <c r="I1910" s="4">
        <f ca="1">User_Model_Calcs!B1910-Sat_Data!$B$5</f>
        <v>48.016611189666918</v>
      </c>
      <c r="J1910" s="4">
        <f ca="1">(Earth_Data!$B$1/SQRT(1-Earth_Data!$B$2^2*SIN(RADIANS(User_Model_Calcs!A1910))^2))*COS(RADIANS(User_Model_Calcs!A1910))</f>
        <v>5982.3489575820986</v>
      </c>
      <c r="K1910" s="4">
        <f ca="1">((Earth_Data!$B$1*(1-Earth_Data!$B$2^2))/SQRT(1-Earth_Data!$B$2^2*SIN(RADIANS(User_Model_Calcs!A1910))^2))*SIN(RADIANS(User_Model_Calcs!A1910))</f>
        <v>-2204.4092431239919</v>
      </c>
      <c r="L1910" s="4">
        <f t="shared" ref="L1910:L1973" ca="1" si="241">DEGREES(ATAN((K1910/J1910)))</f>
        <v>-20.228113961113682</v>
      </c>
      <c r="M1910" s="4">
        <f t="shared" ref="M1910:M1973" ca="1" si="242">SQRT(J1910^2+K1910^2)</f>
        <v>6375.572065427079</v>
      </c>
      <c r="N1910" s="4">
        <f ca="1">SQRT(User_Model_Calcs!M1910^2+Sat_Data!$B$3^2-2*User_Model_Calcs!M1910*Sat_Data!$B$3*COS(RADIANS(L1910))*COS(RADIANS(I1910)))</f>
        <v>38483.860476114976</v>
      </c>
      <c r="O1910" s="4">
        <f ca="1">DEGREES(ACOS(((Earth_Data!$B$1+Sat_Data!$B$2)/User_Model_Calcs!N1910)*SQRT(1-COS(RADIANS(User_Model_Calcs!I1910))^2*COS(RADIANS(User_Model_Calcs!A1910))^2)))</f>
        <v>31.418314907552798</v>
      </c>
      <c r="P1910" s="4">
        <f t="shared" ref="P1910:P1973" ca="1" si="243">DEGREES(ASIN(SIN(RADIANS(ABS(I1910)))/(SIN(ACOS(COS(RADIANS(I1910))*COS(RADIANS(A1910)))))))</f>
        <v>72.620658464377499</v>
      </c>
    </row>
    <row r="1911" spans="1:16" x14ac:dyDescent="0.25">
      <c r="A1911" s="4">
        <f t="shared" ca="1" si="236"/>
        <v>-43.444668434946941</v>
      </c>
      <c r="B1911" s="4">
        <f t="shared" ca="1" si="237"/>
        <v>144.17972787501986</v>
      </c>
      <c r="C1911" s="4">
        <v>5160</v>
      </c>
      <c r="D1911" s="4">
        <f t="shared" ca="1" si="238"/>
        <v>0.75</v>
      </c>
      <c r="E1911" s="4">
        <v>0.55000000000000004</v>
      </c>
      <c r="F1911" s="4">
        <v>19.899999999999999</v>
      </c>
      <c r="G1911" s="4">
        <f t="shared" ca="1" si="240"/>
        <v>41.281913690970576</v>
      </c>
      <c r="H1911" s="4">
        <f t="shared" ca="1" si="239"/>
        <v>16.336804621984598</v>
      </c>
      <c r="I1911" s="4">
        <f ca="1">User_Model_Calcs!B1911-Sat_Data!$B$5</f>
        <v>34.179727875019864</v>
      </c>
      <c r="J1911" s="4">
        <f ca="1">(Earth_Data!$B$1/SQRT(1-Earth_Data!$B$2^2*SIN(RADIANS(User_Model_Calcs!A1911))^2))*COS(RADIANS(User_Model_Calcs!A1911))</f>
        <v>4638.1241270143473</v>
      </c>
      <c r="K1911" s="4">
        <f ca="1">((Earth_Data!$B$1*(1-Earth_Data!$B$2^2))/SQRT(1-Earth_Data!$B$2^2*SIN(RADIANS(User_Model_Calcs!A1911))^2))*SIN(RADIANS(User_Model_Calcs!A1911))</f>
        <v>-4363.5021315643125</v>
      </c>
      <c r="L1911" s="4">
        <f t="shared" ca="1" si="241"/>
        <v>-43.252559933352828</v>
      </c>
      <c r="M1911" s="4">
        <f t="shared" ca="1" si="242"/>
        <v>6368.0724139851691</v>
      </c>
      <c r="N1911" s="4">
        <f ca="1">SQRT(User_Model_Calcs!M1911^2+Sat_Data!$B$3^2-2*User_Model_Calcs!M1911*Sat_Data!$B$3*COS(RADIANS(L1911))*COS(RADIANS(I1911)))</f>
        <v>38662.609450197517</v>
      </c>
      <c r="O1911" s="4">
        <f ca="1">DEGREES(ACOS(((Earth_Data!$B$1+Sat_Data!$B$2)/User_Model_Calcs!N1911)*SQRT(1-COS(RADIANS(User_Model_Calcs!I1911))^2*COS(RADIANS(User_Model_Calcs!A1911))^2)))</f>
        <v>29.316106374669193</v>
      </c>
      <c r="P1911" s="4">
        <f t="shared" ca="1" si="243"/>
        <v>44.640671399848017</v>
      </c>
    </row>
    <row r="1912" spans="1:16" x14ac:dyDescent="0.25">
      <c r="A1912" s="4">
        <f t="shared" ca="1" si="236"/>
        <v>-10.723642733801224</v>
      </c>
      <c r="B1912" s="4">
        <f t="shared" ca="1" si="237"/>
        <v>109.41113645190063</v>
      </c>
      <c r="C1912" s="4">
        <v>5161</v>
      </c>
      <c r="D1912" s="4">
        <f t="shared" ca="1" si="238"/>
        <v>0.75</v>
      </c>
      <c r="E1912" s="4">
        <v>0.55000000000000004</v>
      </c>
      <c r="F1912" s="4">
        <v>19.899999999999999</v>
      </c>
      <c r="G1912" s="4">
        <f t="shared" ca="1" si="240"/>
        <v>41.281913690970576</v>
      </c>
      <c r="H1912" s="4">
        <f t="shared" ca="1" si="239"/>
        <v>14.875099399277067</v>
      </c>
      <c r="I1912" s="4">
        <f ca="1">User_Model_Calcs!B1912-Sat_Data!$B$5</f>
        <v>-0.58886354809936847</v>
      </c>
      <c r="J1912" s="4">
        <f ca="1">(Earth_Data!$B$1/SQRT(1-Earth_Data!$B$2^2*SIN(RADIANS(User_Model_Calcs!A1912))^2))*COS(RADIANS(User_Model_Calcs!A1912))</f>
        <v>6267.4791821545468</v>
      </c>
      <c r="K1912" s="4">
        <f ca="1">((Earth_Data!$B$1*(1-Earth_Data!$B$2^2))/SQRT(1-Earth_Data!$B$2^2*SIN(RADIANS(User_Model_Calcs!A1912))^2))*SIN(RADIANS(User_Model_Calcs!A1912))</f>
        <v>-1178.9853393954763</v>
      </c>
      <c r="L1912" s="4">
        <f t="shared" ca="1" si="241"/>
        <v>-10.65350176820891</v>
      </c>
      <c r="M1912" s="4">
        <f t="shared" ca="1" si="242"/>
        <v>6377.4055641185378</v>
      </c>
      <c r="N1912" s="4">
        <f ca="1">SQRT(User_Model_Calcs!M1912^2+Sat_Data!$B$3^2-2*User_Model_Calcs!M1912*Sat_Data!$B$3*COS(RADIANS(L1912))*COS(RADIANS(I1912)))</f>
        <v>35916.405415038018</v>
      </c>
      <c r="O1912" s="4">
        <f ca="1">DEGREES(ACOS(((Earth_Data!$B$1+Sat_Data!$B$2)/User_Model_Calcs!N1912)*SQRT(1-COS(RADIANS(User_Model_Calcs!I1912))^2*COS(RADIANS(User_Model_Calcs!A1912))^2)))</f>
        <v>77.363721544897416</v>
      </c>
      <c r="P1912" s="4">
        <f t="shared" ca="1" si="243"/>
        <v>3.1616054604841595</v>
      </c>
    </row>
    <row r="1913" spans="1:16" x14ac:dyDescent="0.25">
      <c r="A1913" s="4">
        <f t="shared" ca="1" si="236"/>
        <v>-16.034045947661479</v>
      </c>
      <c r="B1913" s="4">
        <f t="shared" ca="1" si="237"/>
        <v>152.71278196912704</v>
      </c>
      <c r="C1913" s="4">
        <v>5162</v>
      </c>
      <c r="D1913" s="4">
        <f t="shared" ca="1" si="238"/>
        <v>0.75</v>
      </c>
      <c r="E1913" s="4">
        <v>0.55000000000000004</v>
      </c>
      <c r="F1913" s="4">
        <v>19.899999999999999</v>
      </c>
      <c r="G1913" s="4">
        <f t="shared" ca="1" si="240"/>
        <v>41.281913690970576</v>
      </c>
      <c r="H1913" s="4">
        <f t="shared" ca="1" si="239"/>
        <v>14.201994803044197</v>
      </c>
      <c r="I1913" s="4">
        <f ca="1">User_Model_Calcs!B1913-Sat_Data!$B$5</f>
        <v>42.712781969127036</v>
      </c>
      <c r="J1913" s="4">
        <f ca="1">(Earth_Data!$B$1/SQRT(1-Earth_Data!$B$2^2*SIN(RADIANS(User_Model_Calcs!A1913))^2))*COS(RADIANS(User_Model_Calcs!A1913))</f>
        <v>6131.5819285072221</v>
      </c>
      <c r="K1913" s="4">
        <f ca="1">((Earth_Data!$B$1*(1-Earth_Data!$B$2^2))/SQRT(1-Earth_Data!$B$2^2*SIN(RADIANS(User_Model_Calcs!A1913))^2))*SIN(RADIANS(User_Model_Calcs!A1913))</f>
        <v>-1750.3498338581667</v>
      </c>
      <c r="L1913" s="4">
        <f t="shared" ca="1" si="241"/>
        <v>-15.932170955578774</v>
      </c>
      <c r="M1913" s="4">
        <f t="shared" ca="1" si="242"/>
        <v>6376.5211116159298</v>
      </c>
      <c r="N1913" s="4">
        <f ca="1">SQRT(User_Model_Calcs!M1913^2+Sat_Data!$B$3^2-2*User_Model_Calcs!M1913*Sat_Data!$B$3*COS(RADIANS(L1913))*COS(RADIANS(I1913)))</f>
        <v>37928.271608426781</v>
      </c>
      <c r="O1913" s="4">
        <f ca="1">DEGREES(ACOS(((Earth_Data!$B$1+Sat_Data!$B$2)/User_Model_Calcs!N1913)*SQRT(1-COS(RADIANS(User_Model_Calcs!I1913))^2*COS(RADIANS(User_Model_Calcs!A1913))^2)))</f>
        <v>38.084040122475109</v>
      </c>
      <c r="P1913" s="4">
        <f t="shared" ca="1" si="243"/>
        <v>73.343325145294799</v>
      </c>
    </row>
    <row r="1914" spans="1:16" x14ac:dyDescent="0.25">
      <c r="A1914" s="4">
        <f t="shared" ca="1" si="236"/>
        <v>-32.209755199806096</v>
      </c>
      <c r="B1914" s="4">
        <f t="shared" ca="1" si="237"/>
        <v>159.62223169334675</v>
      </c>
      <c r="C1914" s="4">
        <v>5163</v>
      </c>
      <c r="D1914" s="4">
        <f t="shared" ca="1" si="238"/>
        <v>1.2</v>
      </c>
      <c r="E1914" s="4">
        <v>0.55000000000000004</v>
      </c>
      <c r="F1914" s="4">
        <v>19.899999999999999</v>
      </c>
      <c r="G1914" s="4">
        <f t="shared" ca="1" si="240"/>
        <v>45.364313344089069</v>
      </c>
      <c r="H1914" s="4">
        <f t="shared" ca="1" si="239"/>
        <v>14.476870897921126</v>
      </c>
      <c r="I1914" s="4">
        <f ca="1">User_Model_Calcs!B1914-Sat_Data!$B$5</f>
        <v>49.622231693346748</v>
      </c>
      <c r="J1914" s="4">
        <f ca="1">(Earth_Data!$B$1/SQRT(1-Earth_Data!$B$2^2*SIN(RADIANS(User_Model_Calcs!A1914))^2))*COS(RADIANS(User_Model_Calcs!A1914))</f>
        <v>5401.6991419305368</v>
      </c>
      <c r="K1914" s="4">
        <f ca="1">((Earth_Data!$B$1*(1-Earth_Data!$B$2^2))/SQRT(1-Earth_Data!$B$2^2*SIN(RADIANS(User_Model_Calcs!A1914))^2))*SIN(RADIANS(User_Model_Calcs!A1914))</f>
        <v>-3380.1351808724667</v>
      </c>
      <c r="L1914" s="4">
        <f t="shared" ca="1" si="241"/>
        <v>-32.036441142715638</v>
      </c>
      <c r="M1914" s="4">
        <f t="shared" ca="1" si="242"/>
        <v>6372.1007101979203</v>
      </c>
      <c r="N1914" s="4">
        <f ca="1">SQRT(User_Model_Calcs!M1914^2+Sat_Data!$B$3^2-2*User_Model_Calcs!M1914*Sat_Data!$B$3*COS(RADIANS(L1914))*COS(RADIANS(I1914)))</f>
        <v>39029.783605895413</v>
      </c>
      <c r="O1914" s="4">
        <f ca="1">DEGREES(ACOS(((Earth_Data!$B$1+Sat_Data!$B$2)/User_Model_Calcs!N1914)*SQRT(1-COS(RADIANS(User_Model_Calcs!I1914))^2*COS(RADIANS(User_Model_Calcs!A1914))^2)))</f>
        <v>25.369407043912947</v>
      </c>
      <c r="P1914" s="4">
        <f t="shared" ca="1" si="243"/>
        <v>65.616194119711736</v>
      </c>
    </row>
    <row r="1915" spans="1:16" x14ac:dyDescent="0.25">
      <c r="A1915" s="4">
        <f t="shared" ca="1" si="236"/>
        <v>-38.845730826422937</v>
      </c>
      <c r="B1915" s="4">
        <f t="shared" ca="1" si="237"/>
        <v>150.92890114695194</v>
      </c>
      <c r="C1915" s="4">
        <v>5164</v>
      </c>
      <c r="D1915" s="4">
        <f t="shared" ca="1" si="238"/>
        <v>1.2</v>
      </c>
      <c r="E1915" s="4">
        <v>0.55000000000000004</v>
      </c>
      <c r="F1915" s="4">
        <v>19.899999999999999</v>
      </c>
      <c r="G1915" s="4">
        <f t="shared" ca="1" si="240"/>
        <v>45.364313344089069</v>
      </c>
      <c r="H1915" s="4">
        <f t="shared" ca="1" si="239"/>
        <v>21.991855473485135</v>
      </c>
      <c r="I1915" s="4">
        <f ca="1">User_Model_Calcs!B1915-Sat_Data!$B$5</f>
        <v>40.928901146951944</v>
      </c>
      <c r="J1915" s="4">
        <f ca="1">(Earth_Data!$B$1/SQRT(1-Earth_Data!$B$2^2*SIN(RADIANS(User_Model_Calcs!A1915))^2))*COS(RADIANS(User_Model_Calcs!A1915))</f>
        <v>4974.0896432114969</v>
      </c>
      <c r="K1915" s="4">
        <f ca="1">((Earth_Data!$B$1*(1-Earth_Data!$B$2^2))/SQRT(1-Earth_Data!$B$2^2*SIN(RADIANS(User_Model_Calcs!A1915))^2))*SIN(RADIANS(User_Model_Calcs!A1915))</f>
        <v>-3978.9945418875236</v>
      </c>
      <c r="L1915" s="4">
        <f t="shared" ca="1" si="241"/>
        <v>-38.657861426890676</v>
      </c>
      <c r="M1915" s="4">
        <f t="shared" ca="1" si="242"/>
        <v>6369.7696459977715</v>
      </c>
      <c r="N1915" s="4">
        <f ca="1">SQRT(User_Model_Calcs!M1915^2+Sat_Data!$B$3^2-2*User_Model_Calcs!M1915*Sat_Data!$B$3*COS(RADIANS(L1915))*COS(RADIANS(I1915)))</f>
        <v>38748.930898636347</v>
      </c>
      <c r="O1915" s="4">
        <f ca="1">DEGREES(ACOS(((Earth_Data!$B$1+Sat_Data!$B$2)/User_Model_Calcs!N1915)*SQRT(1-COS(RADIANS(User_Model_Calcs!I1915))^2*COS(RADIANS(User_Model_Calcs!A1915))^2)))</f>
        <v>28.380400400040557</v>
      </c>
      <c r="P1915" s="4">
        <f t="shared" ca="1" si="243"/>
        <v>54.119847783174258</v>
      </c>
    </row>
    <row r="1916" spans="1:16" x14ac:dyDescent="0.25">
      <c r="A1916" s="4">
        <f t="shared" ca="1" si="236"/>
        <v>-42.907639470948531</v>
      </c>
      <c r="B1916" s="4">
        <f t="shared" ca="1" si="237"/>
        <v>121.07210560995067</v>
      </c>
      <c r="C1916" s="4">
        <v>5165</v>
      </c>
      <c r="D1916" s="4">
        <f t="shared" ca="1" si="238"/>
        <v>3</v>
      </c>
      <c r="E1916" s="4">
        <v>0.55000000000000004</v>
      </c>
      <c r="F1916" s="4">
        <v>19.899999999999999</v>
      </c>
      <c r="G1916" s="4">
        <f t="shared" ca="1" si="240"/>
        <v>53.323113517529826</v>
      </c>
      <c r="H1916" s="4">
        <f t="shared" ca="1" si="239"/>
        <v>14.344237565931847</v>
      </c>
      <c r="I1916" s="4">
        <f ca="1">User_Model_Calcs!B1916-Sat_Data!$B$5</f>
        <v>11.072105609950668</v>
      </c>
      <c r="J1916" s="4">
        <f ca="1">(Earth_Data!$B$1/SQRT(1-Earth_Data!$B$2^2*SIN(RADIANS(User_Model_Calcs!A1916))^2))*COS(RADIANS(User_Model_Calcs!A1916))</f>
        <v>4678.9472481471639</v>
      </c>
      <c r="K1916" s="4">
        <f ca="1">((Earth_Data!$B$1*(1-Earth_Data!$B$2^2))/SQRT(1-Earth_Data!$B$2^2*SIN(RADIANS(User_Model_Calcs!A1916))^2))*SIN(RADIANS(User_Model_Calcs!A1916))</f>
        <v>-4319.9936561931627</v>
      </c>
      <c r="L1916" s="4">
        <f t="shared" ca="1" si="241"/>
        <v>-42.715772470100021</v>
      </c>
      <c r="M1916" s="4">
        <f t="shared" ca="1" si="242"/>
        <v>6368.2723356097995</v>
      </c>
      <c r="N1916" s="4">
        <f ca="1">SQRT(User_Model_Calcs!M1916^2+Sat_Data!$B$3^2-2*User_Model_Calcs!M1916*Sat_Data!$B$3*COS(RADIANS(L1916))*COS(RADIANS(I1916)))</f>
        <v>37830.495535058035</v>
      </c>
      <c r="O1916" s="4">
        <f ca="1">DEGREES(ACOS(((Earth_Data!$B$1+Sat_Data!$B$2)/User_Model_Calcs!N1916)*SQRT(1-COS(RADIANS(User_Model_Calcs!I1916))^2*COS(RADIANS(User_Model_Calcs!A1916))^2)))</f>
        <v>39.209861633068051</v>
      </c>
      <c r="P1916" s="4">
        <f t="shared" ca="1" si="243"/>
        <v>16.036160066649416</v>
      </c>
    </row>
    <row r="1917" spans="1:16" x14ac:dyDescent="0.25">
      <c r="A1917" s="4">
        <f t="shared" ca="1" si="236"/>
        <v>-29.641822684870441</v>
      </c>
      <c r="B1917" s="4">
        <f t="shared" ca="1" si="237"/>
        <v>107.4747496836836</v>
      </c>
      <c r="C1917" s="4">
        <v>5166</v>
      </c>
      <c r="D1917" s="4">
        <f t="shared" ca="1" si="238"/>
        <v>0.75</v>
      </c>
      <c r="E1917" s="4">
        <v>0.55000000000000004</v>
      </c>
      <c r="F1917" s="4">
        <v>19.899999999999999</v>
      </c>
      <c r="G1917" s="4">
        <f t="shared" ca="1" si="240"/>
        <v>41.281913690970576</v>
      </c>
      <c r="H1917" s="4">
        <f t="shared" ca="1" si="239"/>
        <v>21.436023346172124</v>
      </c>
      <c r="I1917" s="4">
        <f ca="1">User_Model_Calcs!B1917-Sat_Data!$B$5</f>
        <v>-2.5252503163164022</v>
      </c>
      <c r="J1917" s="4">
        <f ca="1">(Earth_Data!$B$1/SQRT(1-Earth_Data!$B$2^2*SIN(RADIANS(User_Model_Calcs!A1917))^2))*COS(RADIANS(User_Model_Calcs!A1917))</f>
        <v>5548.0036117148939</v>
      </c>
      <c r="K1917" s="4">
        <f ca="1">((Earth_Data!$B$1*(1-Earth_Data!$B$2^2))/SQRT(1-Earth_Data!$B$2^2*SIN(RADIANS(User_Model_Calcs!A1917))^2))*SIN(RADIANS(User_Model_Calcs!A1917))</f>
        <v>-3135.9285594977264</v>
      </c>
      <c r="L1917" s="4">
        <f t="shared" ca="1" si="241"/>
        <v>-29.476675055032146</v>
      </c>
      <c r="M1917" s="4">
        <f t="shared" ca="1" si="242"/>
        <v>6372.9421781367973</v>
      </c>
      <c r="N1917" s="4">
        <f ca="1">SQRT(User_Model_Calcs!M1917^2+Sat_Data!$B$3^2-2*User_Model_Calcs!M1917*Sat_Data!$B$3*COS(RADIANS(L1917))*COS(RADIANS(I1917)))</f>
        <v>36756.357598237468</v>
      </c>
      <c r="O1917" s="4">
        <f ca="1">DEGREES(ACOS(((Earth_Data!$B$1+Sat_Data!$B$2)/User_Model_Calcs!N1917)*SQRT(1-COS(RADIANS(User_Model_Calcs!I1917))^2*COS(RADIANS(User_Model_Calcs!A1917))^2)))</f>
        <v>55.316754945266553</v>
      </c>
      <c r="P1917" s="4">
        <f t="shared" ca="1" si="243"/>
        <v>5.0957156677370516</v>
      </c>
    </row>
    <row r="1918" spans="1:16" x14ac:dyDescent="0.25">
      <c r="A1918" s="4">
        <f t="shared" ca="1" si="236"/>
        <v>-27.031698296837583</v>
      </c>
      <c r="B1918" s="4">
        <f t="shared" ca="1" si="237"/>
        <v>110.85988785348536</v>
      </c>
      <c r="C1918" s="4">
        <v>5167</v>
      </c>
      <c r="D1918" s="4">
        <f t="shared" ca="1" si="238"/>
        <v>0.75</v>
      </c>
      <c r="E1918" s="4">
        <v>0.55000000000000004</v>
      </c>
      <c r="F1918" s="4">
        <v>19.899999999999999</v>
      </c>
      <c r="G1918" s="4">
        <f t="shared" ca="1" si="240"/>
        <v>41.281913690970576</v>
      </c>
      <c r="H1918" s="4">
        <f t="shared" ca="1" si="239"/>
        <v>17.717213430095931</v>
      </c>
      <c r="I1918" s="4">
        <f ca="1">User_Model_Calcs!B1918-Sat_Data!$B$5</f>
        <v>0.85988785348536112</v>
      </c>
      <c r="J1918" s="4">
        <f ca="1">(Earth_Data!$B$1/SQRT(1-Earth_Data!$B$2^2*SIN(RADIANS(User_Model_Calcs!A1918))^2))*COS(RADIANS(User_Model_Calcs!A1918))</f>
        <v>5685.2936453174661</v>
      </c>
      <c r="K1918" s="4">
        <f ca="1">((Earth_Data!$B$1*(1-Earth_Data!$B$2^2))/SQRT(1-Earth_Data!$B$2^2*SIN(RADIANS(User_Model_Calcs!A1918))^2))*SIN(RADIANS(User_Model_Calcs!A1918))</f>
        <v>-2881.3456199630946</v>
      </c>
      <c r="L1918" s="4">
        <f t="shared" ca="1" si="241"/>
        <v>-26.876202790629542</v>
      </c>
      <c r="M1918" s="4">
        <f t="shared" ca="1" si="242"/>
        <v>6373.752145727638</v>
      </c>
      <c r="N1918" s="4">
        <f ca="1">SQRT(User_Model_Calcs!M1918^2+Sat_Data!$B$3^2-2*User_Model_Calcs!M1918*Sat_Data!$B$3*COS(RADIANS(L1918))*COS(RADIANS(I1918)))</f>
        <v>36593.201220586947</v>
      </c>
      <c r="O1918" s="4">
        <f ca="1">DEGREES(ACOS(((Earth_Data!$B$1+Sat_Data!$B$2)/User_Model_Calcs!N1918)*SQRT(1-COS(RADIANS(User_Model_Calcs!I1918))^2*COS(RADIANS(User_Model_Calcs!A1918))^2)))</f>
        <v>58.405760633275975</v>
      </c>
      <c r="P1918" s="4">
        <f t="shared" ca="1" si="243"/>
        <v>1.8914663466106696</v>
      </c>
    </row>
    <row r="1919" spans="1:16" x14ac:dyDescent="0.25">
      <c r="A1919" s="4">
        <f t="shared" ca="1" si="236"/>
        <v>-18.630258357286529</v>
      </c>
      <c r="B1919" s="4">
        <f t="shared" ca="1" si="237"/>
        <v>130.68614887844666</v>
      </c>
      <c r="C1919" s="4">
        <v>5168</v>
      </c>
      <c r="D1919" s="4">
        <f t="shared" ca="1" si="238"/>
        <v>1.2</v>
      </c>
      <c r="E1919" s="4">
        <v>0.55000000000000004</v>
      </c>
      <c r="F1919" s="4">
        <v>19.899999999999999</v>
      </c>
      <c r="G1919" s="4">
        <f t="shared" ca="1" si="240"/>
        <v>45.364313344089069</v>
      </c>
      <c r="H1919" s="4">
        <f t="shared" ca="1" si="239"/>
        <v>15.160768593665818</v>
      </c>
      <c r="I1919" s="4">
        <f ca="1">User_Model_Calcs!B1919-Sat_Data!$B$5</f>
        <v>20.686148878446659</v>
      </c>
      <c r="J1919" s="4">
        <f ca="1">(Earth_Data!$B$1/SQRT(1-Earth_Data!$B$2^2*SIN(RADIANS(User_Model_Calcs!A1919))^2))*COS(RADIANS(User_Model_Calcs!A1919))</f>
        <v>6045.9900779268874</v>
      </c>
      <c r="K1919" s="4">
        <f ca="1">((Earth_Data!$B$1*(1-Earth_Data!$B$2^2))/SQRT(1-Earth_Data!$B$2^2*SIN(RADIANS(User_Model_Calcs!A1919))^2))*SIN(RADIANS(User_Model_Calcs!A1919))</f>
        <v>-2024.6105225538254</v>
      </c>
      <c r="L1919" s="4">
        <f t="shared" ca="1" si="241"/>
        <v>-18.514065621636817</v>
      </c>
      <c r="M1919" s="4">
        <f t="shared" ca="1" si="242"/>
        <v>6375.9739483804387</v>
      </c>
      <c r="N1919" s="4">
        <f ca="1">SQRT(User_Model_Calcs!M1919^2+Sat_Data!$B$3^2-2*User_Model_Calcs!M1919*Sat_Data!$B$3*COS(RADIANS(L1919))*COS(RADIANS(I1919)))</f>
        <v>36626.356306335867</v>
      </c>
      <c r="O1919" s="4">
        <f ca="1">DEGREES(ACOS(((Earth_Data!$B$1+Sat_Data!$B$2)/User_Model_Calcs!N1919)*SQRT(1-COS(RADIANS(User_Model_Calcs!I1919))^2*COS(RADIANS(User_Model_Calcs!A1919))^2)))</f>
        <v>57.813630224819114</v>
      </c>
      <c r="P1919" s="4">
        <f t="shared" ca="1" si="243"/>
        <v>49.767299606752594</v>
      </c>
    </row>
    <row r="1920" spans="1:16" x14ac:dyDescent="0.25">
      <c r="A1920" s="4">
        <f t="shared" ca="1" si="236"/>
        <v>-30.310026795442475</v>
      </c>
      <c r="B1920" s="4">
        <f t="shared" ca="1" si="237"/>
        <v>142.11817537190731</v>
      </c>
      <c r="C1920" s="4">
        <v>5169</v>
      </c>
      <c r="D1920" s="4">
        <f t="shared" ca="1" si="238"/>
        <v>0.75</v>
      </c>
      <c r="E1920" s="4">
        <v>0.55000000000000004</v>
      </c>
      <c r="F1920" s="4">
        <v>19.899999999999999</v>
      </c>
      <c r="G1920" s="4">
        <f t="shared" ca="1" si="240"/>
        <v>41.281913690970576</v>
      </c>
      <c r="H1920" s="4">
        <f t="shared" ca="1" si="239"/>
        <v>16.056366764080018</v>
      </c>
      <c r="I1920" s="4">
        <f ca="1">User_Model_Calcs!B1920-Sat_Data!$B$5</f>
        <v>32.118175371907313</v>
      </c>
      <c r="J1920" s="4">
        <f ca="1">(Earth_Data!$B$1/SQRT(1-Earth_Data!$B$2^2*SIN(RADIANS(User_Model_Calcs!A1920))^2))*COS(RADIANS(User_Model_Calcs!A1920))</f>
        <v>5510.9948631222551</v>
      </c>
      <c r="K1920" s="4">
        <f ca="1">((Earth_Data!$B$1*(1-Earth_Data!$B$2^2))/SQRT(1-Earth_Data!$B$2^2*SIN(RADIANS(User_Model_Calcs!A1920))^2))*SIN(RADIANS(User_Model_Calcs!A1920))</f>
        <v>-3200.0918262648247</v>
      </c>
      <c r="L1920" s="4">
        <f t="shared" ca="1" si="241"/>
        <v>-30.142624324775028</v>
      </c>
      <c r="M1920" s="4">
        <f t="shared" ca="1" si="242"/>
        <v>6372.7272088083937</v>
      </c>
      <c r="N1920" s="4">
        <f ca="1">SQRT(User_Model_Calcs!M1920^2+Sat_Data!$B$3^2-2*User_Model_Calcs!M1920*Sat_Data!$B$3*COS(RADIANS(L1920))*COS(RADIANS(I1920)))</f>
        <v>37746.780538812636</v>
      </c>
      <c r="O1920" s="4">
        <f ca="1">DEGREES(ACOS(((Earth_Data!$B$1+Sat_Data!$B$2)/User_Model_Calcs!N1920)*SQRT(1-COS(RADIANS(User_Model_Calcs!I1920))^2*COS(RADIANS(User_Model_Calcs!A1920))^2)))</f>
        <v>40.357673191428404</v>
      </c>
      <c r="P1920" s="4">
        <f t="shared" ca="1" si="243"/>
        <v>51.202105168490554</v>
      </c>
    </row>
    <row r="1921" spans="1:16" x14ac:dyDescent="0.25">
      <c r="A1921" s="4">
        <f t="shared" ca="1" si="236"/>
        <v>-19.006235641693578</v>
      </c>
      <c r="B1921" s="4">
        <f t="shared" ca="1" si="237"/>
        <v>106.5598196679246</v>
      </c>
      <c r="C1921" s="4">
        <v>5170</v>
      </c>
      <c r="D1921" s="4">
        <f t="shared" ca="1" si="238"/>
        <v>0.75</v>
      </c>
      <c r="E1921" s="4">
        <v>0.55000000000000004</v>
      </c>
      <c r="F1921" s="4">
        <v>19.899999999999999</v>
      </c>
      <c r="G1921" s="4">
        <f t="shared" ca="1" si="240"/>
        <v>41.281913690970576</v>
      </c>
      <c r="H1921" s="4">
        <f t="shared" ca="1" si="239"/>
        <v>15.799994383462998</v>
      </c>
      <c r="I1921" s="4">
        <f ca="1">User_Model_Calcs!B1921-Sat_Data!$B$5</f>
        <v>-3.4401803320753999</v>
      </c>
      <c r="J1921" s="4">
        <f ca="1">(Earth_Data!$B$1/SQRT(1-Earth_Data!$B$2^2*SIN(RADIANS(User_Model_Calcs!A1921))^2))*COS(RADIANS(User_Model_Calcs!A1921))</f>
        <v>6032.5658538188527</v>
      </c>
      <c r="K1921" s="4">
        <f ca="1">((Earth_Data!$B$1*(1-Earth_Data!$B$2^2))/SQRT(1-Earth_Data!$B$2^2*SIN(RADIANS(User_Model_Calcs!A1921))^2))*SIN(RADIANS(User_Model_Calcs!A1921))</f>
        <v>-2064.0027922542909</v>
      </c>
      <c r="L1921" s="4">
        <f t="shared" ca="1" si="241"/>
        <v>-18.888045191080028</v>
      </c>
      <c r="M1921" s="4">
        <f t="shared" ca="1" si="242"/>
        <v>6375.8888248694157</v>
      </c>
      <c r="N1921" s="4">
        <f ca="1">SQRT(User_Model_Calcs!M1921^2+Sat_Data!$B$3^2-2*User_Model_Calcs!M1921*Sat_Data!$B$3*COS(RADIANS(L1921))*COS(RADIANS(I1921)))</f>
        <v>36203.14168494218</v>
      </c>
      <c r="O1921" s="4">
        <f ca="1">DEGREES(ACOS(((Earth_Data!$B$1+Sat_Data!$B$2)/User_Model_Calcs!N1921)*SQRT(1-COS(RADIANS(User_Model_Calcs!I1921))^2*COS(RADIANS(User_Model_Calcs!A1921))^2)))</f>
        <v>67.355841631952117</v>
      </c>
      <c r="P1921" s="4">
        <f t="shared" ca="1" si="243"/>
        <v>10.458351292978424</v>
      </c>
    </row>
    <row r="1922" spans="1:16" x14ac:dyDescent="0.25">
      <c r="A1922" s="4">
        <f t="shared" ref="A1922:A1985" ca="1" si="244">RAND()*(-44.106+9.432)-9.432</f>
        <v>-43.833745365948218</v>
      </c>
      <c r="B1922" s="4">
        <f t="shared" ref="B1922:B1985" ca="1" si="245">RAND()*(160-105)+105</f>
        <v>135.02506974258714</v>
      </c>
      <c r="C1922" s="4">
        <v>5171</v>
      </c>
      <c r="D1922" s="4">
        <f t="shared" ref="D1922:D1985" ca="1" si="246">CHOOSE(RANDBETWEEN(1,3),0.75,1.2,3)</f>
        <v>0.75</v>
      </c>
      <c r="E1922" s="4">
        <v>0.55000000000000004</v>
      </c>
      <c r="F1922" s="4">
        <v>19.899999999999999</v>
      </c>
      <c r="G1922" s="4">
        <f t="shared" ca="1" si="240"/>
        <v>41.281913690970576</v>
      </c>
      <c r="H1922" s="4">
        <f t="shared" ca="1" si="239"/>
        <v>14.22440375686039</v>
      </c>
      <c r="I1922" s="4">
        <f ca="1">User_Model_Calcs!B1922-Sat_Data!$B$5</f>
        <v>25.025069742587135</v>
      </c>
      <c r="J1922" s="4">
        <f ca="1">(Earth_Data!$B$1/SQRT(1-Earth_Data!$B$2^2*SIN(RADIANS(User_Model_Calcs!A1922))^2))*COS(RADIANS(User_Model_Calcs!A1922))</f>
        <v>4608.2915577077756</v>
      </c>
      <c r="K1922" s="4">
        <f ca="1">((Earth_Data!$B$1*(1-Earth_Data!$B$2^2))/SQRT(1-Earth_Data!$B$2^2*SIN(RADIANS(User_Model_Calcs!A1922))^2))*SIN(RADIANS(User_Model_Calcs!A1922))</f>
        <v>-4394.7865187725884</v>
      </c>
      <c r="L1922" s="4">
        <f t="shared" ca="1" si="241"/>
        <v>-43.641504039412681</v>
      </c>
      <c r="M1922" s="4">
        <f t="shared" ca="1" si="242"/>
        <v>6367.9274200029986</v>
      </c>
      <c r="N1922" s="4">
        <f ca="1">SQRT(User_Model_Calcs!M1922^2+Sat_Data!$B$3^2-2*User_Model_Calcs!M1922*Sat_Data!$B$3*COS(RADIANS(L1922))*COS(RADIANS(I1922)))</f>
        <v>38291.480254657712</v>
      </c>
      <c r="O1922" s="4">
        <f ca="1">DEGREES(ACOS(((Earth_Data!$B$1+Sat_Data!$B$2)/User_Model_Calcs!N1922)*SQRT(1-COS(RADIANS(User_Model_Calcs!I1922))^2*COS(RADIANS(User_Model_Calcs!A1922))^2)))</f>
        <v>33.555377659396129</v>
      </c>
      <c r="P1922" s="4">
        <f t="shared" ca="1" si="243"/>
        <v>33.982787461484151</v>
      </c>
    </row>
    <row r="1923" spans="1:16" x14ac:dyDescent="0.25">
      <c r="A1923" s="4">
        <f t="shared" ca="1" si="244"/>
        <v>-14.351427851161496</v>
      </c>
      <c r="B1923" s="4">
        <f t="shared" ca="1" si="245"/>
        <v>109.08444794552851</v>
      </c>
      <c r="C1923" s="4">
        <v>5172</v>
      </c>
      <c r="D1923" s="4">
        <f t="shared" ca="1" si="246"/>
        <v>1.2</v>
      </c>
      <c r="E1923" s="4">
        <v>0.55000000000000004</v>
      </c>
      <c r="F1923" s="4">
        <v>19.899999999999999</v>
      </c>
      <c r="G1923" s="4">
        <f t="shared" ca="1" si="240"/>
        <v>45.364313344089069</v>
      </c>
      <c r="H1923" s="4">
        <f t="shared" ref="H1923:H1986" ca="1" si="247">RAND()*(24-14)+14</f>
        <v>18.700008700438481</v>
      </c>
      <c r="I1923" s="4">
        <f ca="1">User_Model_Calcs!B1923-Sat_Data!$B$5</f>
        <v>-0.91555205447149035</v>
      </c>
      <c r="J1923" s="4">
        <f ca="1">(Earth_Data!$B$1/SQRT(1-Earth_Data!$B$2^2*SIN(RADIANS(User_Model_Calcs!A1923))^2))*COS(RADIANS(User_Model_Calcs!A1923))</f>
        <v>6180.3725916160438</v>
      </c>
      <c r="K1923" s="4">
        <f ca="1">((Earth_Data!$B$1*(1-Earth_Data!$B$2^2))/SQRT(1-Earth_Data!$B$2^2*SIN(RADIANS(User_Model_Calcs!A1923))^2))*SIN(RADIANS(User_Model_Calcs!A1923))</f>
        <v>-1570.6806058795469</v>
      </c>
      <c r="L1923" s="4">
        <f t="shared" ca="1" si="241"/>
        <v>-14.259282629911642</v>
      </c>
      <c r="M1923" s="4">
        <f t="shared" ca="1" si="242"/>
        <v>6376.836436422449</v>
      </c>
      <c r="N1923" s="4">
        <f ca="1">SQRT(User_Model_Calcs!M1923^2+Sat_Data!$B$3^2-2*User_Model_Calcs!M1923*Sat_Data!$B$3*COS(RADIANS(L1923))*COS(RADIANS(I1923)))</f>
        <v>36018.954627062172</v>
      </c>
      <c r="O1923" s="4">
        <f ca="1">DEGREES(ACOS(((Earth_Data!$B$1+Sat_Data!$B$2)/User_Model_Calcs!N1923)*SQRT(1-COS(RADIANS(User_Model_Calcs!I1923))^2*COS(RADIANS(User_Model_Calcs!A1923))^2)))</f>
        <v>73.098765302860414</v>
      </c>
      <c r="P1923" s="4">
        <f t="shared" ca="1" si="243"/>
        <v>3.6889067287503865</v>
      </c>
    </row>
    <row r="1924" spans="1:16" x14ac:dyDescent="0.25">
      <c r="A1924" s="4">
        <f t="shared" ca="1" si="244"/>
        <v>-25.014042235080716</v>
      </c>
      <c r="B1924" s="4">
        <f t="shared" ca="1" si="245"/>
        <v>154.43090030338419</v>
      </c>
      <c r="C1924" s="4">
        <v>5173</v>
      </c>
      <c r="D1924" s="4">
        <f t="shared" ca="1" si="246"/>
        <v>1.2</v>
      </c>
      <c r="E1924" s="4">
        <v>0.55000000000000004</v>
      </c>
      <c r="F1924" s="4">
        <v>19.899999999999999</v>
      </c>
      <c r="G1924" s="4">
        <f t="shared" ca="1" si="240"/>
        <v>45.364313344089069</v>
      </c>
      <c r="H1924" s="4">
        <f t="shared" ca="1" si="247"/>
        <v>21.975813386798769</v>
      </c>
      <c r="I1924" s="4">
        <f ca="1">User_Model_Calcs!B1924-Sat_Data!$B$5</f>
        <v>44.430900303384192</v>
      </c>
      <c r="J1924" s="4">
        <f ca="1">(Earth_Data!$B$1/SQRT(1-Earth_Data!$B$2^2*SIN(RADIANS(User_Model_Calcs!A1924))^2))*COS(RADIANS(User_Model_Calcs!A1924))</f>
        <v>5783.359347893751</v>
      </c>
      <c r="K1924" s="4">
        <f ca="1">((Earth_Data!$B$1*(1-Earth_Data!$B$2^2))/SQRT(1-Earth_Data!$B$2^2*SIN(RADIANS(User_Model_Calcs!A1924))^2))*SIN(RADIANS(User_Model_Calcs!A1924))</f>
        <v>-2680.4850797262507</v>
      </c>
      <c r="L1924" s="4">
        <f t="shared" ca="1" si="241"/>
        <v>-24.866891217502872</v>
      </c>
      <c r="M1924" s="4">
        <f t="shared" ca="1" si="242"/>
        <v>6374.3427590226956</v>
      </c>
      <c r="N1924" s="4">
        <f ca="1">SQRT(User_Model_Calcs!M1924^2+Sat_Data!$B$3^2-2*User_Model_Calcs!M1924*Sat_Data!$B$3*COS(RADIANS(L1924))*COS(RADIANS(I1924)))</f>
        <v>38342.954587798049</v>
      </c>
      <c r="O1924" s="4">
        <f ca="1">DEGREES(ACOS(((Earth_Data!$B$1+Sat_Data!$B$2)/User_Model_Calcs!N1924)*SQRT(1-COS(RADIANS(User_Model_Calcs!I1924))^2*COS(RADIANS(User_Model_Calcs!A1924))^2)))</f>
        <v>33.031611426557092</v>
      </c>
      <c r="P1924" s="4">
        <f t="shared" ca="1" si="243"/>
        <v>66.668266139155406</v>
      </c>
    </row>
    <row r="1925" spans="1:16" x14ac:dyDescent="0.25">
      <c r="A1925" s="4">
        <f t="shared" ca="1" si="244"/>
        <v>-20.809684410951789</v>
      </c>
      <c r="B1925" s="4">
        <f t="shared" ca="1" si="245"/>
        <v>128.77599106429994</v>
      </c>
      <c r="C1925" s="4">
        <v>5174</v>
      </c>
      <c r="D1925" s="4">
        <f t="shared" ca="1" si="246"/>
        <v>3</v>
      </c>
      <c r="E1925" s="4">
        <v>0.55000000000000004</v>
      </c>
      <c r="F1925" s="4">
        <v>19.899999999999999</v>
      </c>
      <c r="G1925" s="4">
        <f t="shared" ca="1" si="240"/>
        <v>53.323113517529826</v>
      </c>
      <c r="H1925" s="4">
        <f t="shared" ca="1" si="247"/>
        <v>19.727576061921916</v>
      </c>
      <c r="I1925" s="4">
        <f ca="1">User_Model_Calcs!B1925-Sat_Data!$B$5</f>
        <v>18.775991064299944</v>
      </c>
      <c r="J1925" s="4">
        <f ca="1">(Earth_Data!$B$1/SQRT(1-Earth_Data!$B$2^2*SIN(RADIANS(User_Model_Calcs!A1925))^2))*COS(RADIANS(User_Model_Calcs!A1925))</f>
        <v>5964.5865052312747</v>
      </c>
      <c r="K1925" s="4">
        <f ca="1">((Earth_Data!$B$1*(1-Earth_Data!$B$2^2))/SQRT(1-Earth_Data!$B$2^2*SIN(RADIANS(User_Model_Calcs!A1925))^2))*SIN(RADIANS(User_Model_Calcs!A1925))</f>
        <v>-2251.7118735601603</v>
      </c>
      <c r="L1925" s="4">
        <f t="shared" ca="1" si="241"/>
        <v>-20.682198234729128</v>
      </c>
      <c r="M1925" s="4">
        <f t="shared" ca="1" si="242"/>
        <v>6375.460653154315</v>
      </c>
      <c r="N1925" s="4">
        <f ca="1">SQRT(User_Model_Calcs!M1925^2+Sat_Data!$B$3^2-2*User_Model_Calcs!M1925*Sat_Data!$B$3*COS(RADIANS(L1925))*COS(RADIANS(I1925)))</f>
        <v>36636.655558857499</v>
      </c>
      <c r="O1925" s="4">
        <f ca="1">DEGREES(ACOS(((Earth_Data!$B$1+Sat_Data!$B$2)/User_Model_Calcs!N1925)*SQRT(1-COS(RADIANS(User_Model_Calcs!I1925))^2*COS(RADIANS(User_Model_Calcs!A1925))^2)))</f>
        <v>57.602534542203152</v>
      </c>
      <c r="P1925" s="4">
        <f t="shared" ca="1" si="243"/>
        <v>43.738891053827494</v>
      </c>
    </row>
    <row r="1926" spans="1:16" x14ac:dyDescent="0.25">
      <c r="A1926" s="4">
        <f t="shared" ca="1" si="244"/>
        <v>-14.895115750055171</v>
      </c>
      <c r="B1926" s="4">
        <f t="shared" ca="1" si="245"/>
        <v>117.00562413313973</v>
      </c>
      <c r="C1926" s="4">
        <v>5175</v>
      </c>
      <c r="D1926" s="4">
        <f t="shared" ca="1" si="246"/>
        <v>1.2</v>
      </c>
      <c r="E1926" s="4">
        <v>0.55000000000000004</v>
      </c>
      <c r="F1926" s="4">
        <v>19.899999999999999</v>
      </c>
      <c r="G1926" s="4">
        <f t="shared" ca="1" si="240"/>
        <v>45.364313344089069</v>
      </c>
      <c r="H1926" s="4">
        <f t="shared" ca="1" si="247"/>
        <v>21.161956482729714</v>
      </c>
      <c r="I1926" s="4">
        <f ca="1">User_Model_Calcs!B1926-Sat_Data!$B$5</f>
        <v>7.0056241331397331</v>
      </c>
      <c r="J1926" s="4">
        <f ca="1">(Earth_Data!$B$1/SQRT(1-Earth_Data!$B$2^2*SIN(RADIANS(User_Model_Calcs!A1926))^2))*COS(RADIANS(User_Model_Calcs!A1926))</f>
        <v>6165.1854133005199</v>
      </c>
      <c r="K1926" s="4">
        <f ca="1">((Earth_Data!$B$1*(1-Earth_Data!$B$2^2))/SQRT(1-Earth_Data!$B$2^2*SIN(RADIANS(User_Model_Calcs!A1926))^2))*SIN(RADIANS(User_Model_Calcs!A1926))</f>
        <v>-1628.8881405198001</v>
      </c>
      <c r="L1926" s="4">
        <f t="shared" ca="1" si="241"/>
        <v>-14.79979056539133</v>
      </c>
      <c r="M1926" s="4">
        <f t="shared" ca="1" si="242"/>
        <v>6376.7380183522955</v>
      </c>
      <c r="N1926" s="4">
        <f ca="1">SQRT(User_Model_Calcs!M1926^2+Sat_Data!$B$3^2-2*User_Model_Calcs!M1926*Sat_Data!$B$3*COS(RADIANS(L1926))*COS(RADIANS(I1926)))</f>
        <v>36089.603512239082</v>
      </c>
      <c r="O1926" s="4">
        <f ca="1">DEGREES(ACOS(((Earth_Data!$B$1+Sat_Data!$B$2)/User_Model_Calcs!N1926)*SQRT(1-COS(RADIANS(User_Model_Calcs!I1926))^2*COS(RADIANS(User_Model_Calcs!A1926))^2)))</f>
        <v>70.707918768307479</v>
      </c>
      <c r="P1926" s="4">
        <f t="shared" ca="1" si="243"/>
        <v>25.550358683757729</v>
      </c>
    </row>
    <row r="1927" spans="1:16" x14ac:dyDescent="0.25">
      <c r="A1927" s="4">
        <f t="shared" ca="1" si="244"/>
        <v>-16.641377191661277</v>
      </c>
      <c r="B1927" s="4">
        <f t="shared" ca="1" si="245"/>
        <v>129.11617457238768</v>
      </c>
      <c r="C1927" s="4">
        <v>5176</v>
      </c>
      <c r="D1927" s="4">
        <f t="shared" ca="1" si="246"/>
        <v>3</v>
      </c>
      <c r="E1927" s="4">
        <v>0.55000000000000004</v>
      </c>
      <c r="F1927" s="4">
        <v>19.899999999999999</v>
      </c>
      <c r="G1927" s="4">
        <f t="shared" ca="1" si="240"/>
        <v>53.323113517529826</v>
      </c>
      <c r="H1927" s="4">
        <f t="shared" ca="1" si="247"/>
        <v>17.315486016439944</v>
      </c>
      <c r="I1927" s="4">
        <f ca="1">User_Model_Calcs!B1927-Sat_Data!$B$5</f>
        <v>19.116174572387678</v>
      </c>
      <c r="J1927" s="4">
        <f ca="1">(Earth_Data!$B$1/SQRT(1-Earth_Data!$B$2^2*SIN(RADIANS(User_Model_Calcs!A1927))^2))*COS(RADIANS(User_Model_Calcs!A1927))</f>
        <v>6112.6763328368434</v>
      </c>
      <c r="K1927" s="4">
        <f ca="1">((Earth_Data!$B$1*(1-Earth_Data!$B$2^2))/SQRT(1-Earth_Data!$B$2^2*SIN(RADIANS(User_Model_Calcs!A1927))^2))*SIN(RADIANS(User_Model_Calcs!A1927))</f>
        <v>-1814.8443067337821</v>
      </c>
      <c r="L1927" s="4">
        <f t="shared" ca="1" si="241"/>
        <v>-16.536074144819175</v>
      </c>
      <c r="M1927" s="4">
        <f t="shared" ca="1" si="242"/>
        <v>6376.3995959873555</v>
      </c>
      <c r="N1927" s="4">
        <f ca="1">SQRT(User_Model_Calcs!M1927^2+Sat_Data!$B$3^2-2*User_Model_Calcs!M1927*Sat_Data!$B$3*COS(RADIANS(L1927))*COS(RADIANS(I1927)))</f>
        <v>36488.718715469826</v>
      </c>
      <c r="O1927" s="4">
        <f ca="1">DEGREES(ACOS(((Earth_Data!$B$1+Sat_Data!$B$2)/User_Model_Calcs!N1927)*SQRT(1-COS(RADIANS(User_Model_Calcs!I1927))^2*COS(RADIANS(User_Model_Calcs!A1927))^2)))</f>
        <v>60.601199314146854</v>
      </c>
      <c r="P1927" s="4">
        <f t="shared" ca="1" si="243"/>
        <v>50.434347389235455</v>
      </c>
    </row>
    <row r="1928" spans="1:16" x14ac:dyDescent="0.25">
      <c r="A1928" s="4">
        <f t="shared" ca="1" si="244"/>
        <v>-26.705474992478365</v>
      </c>
      <c r="B1928" s="4">
        <f t="shared" ca="1" si="245"/>
        <v>154.33761427758412</v>
      </c>
      <c r="C1928" s="4">
        <v>5177</v>
      </c>
      <c r="D1928" s="4">
        <f t="shared" ca="1" si="246"/>
        <v>1.2</v>
      </c>
      <c r="E1928" s="4">
        <v>0.55000000000000004</v>
      </c>
      <c r="F1928" s="4">
        <v>19.899999999999999</v>
      </c>
      <c r="G1928" s="4">
        <f t="shared" ca="1" si="240"/>
        <v>45.364313344089069</v>
      </c>
      <c r="H1928" s="4">
        <f t="shared" ca="1" si="247"/>
        <v>15.609257434736541</v>
      </c>
      <c r="I1928" s="4">
        <f ca="1">User_Model_Calcs!B1928-Sat_Data!$B$5</f>
        <v>44.337614277584123</v>
      </c>
      <c r="J1928" s="4">
        <f ca="1">(Earth_Data!$B$1/SQRT(1-Earth_Data!$B$2^2*SIN(RADIANS(User_Model_Calcs!A1928))^2))*COS(RADIANS(User_Model_Calcs!A1928))</f>
        <v>5701.6296673958641</v>
      </c>
      <c r="K1928" s="4">
        <f ca="1">((Earth_Data!$B$1*(1-Earth_Data!$B$2^2))/SQRT(1-Earth_Data!$B$2^2*SIN(RADIANS(User_Model_Calcs!A1928))^2))*SIN(RADIANS(User_Model_Calcs!A1928))</f>
        <v>-2849.1017609691039</v>
      </c>
      <c r="L1928" s="4">
        <f t="shared" ca="1" si="241"/>
        <v>-26.551277763001451</v>
      </c>
      <c r="M1928" s="4">
        <f t="shared" ca="1" si="242"/>
        <v>6373.8498341650566</v>
      </c>
      <c r="N1928" s="4">
        <f ca="1">SQRT(User_Model_Calcs!M1928^2+Sat_Data!$B$3^2-2*User_Model_Calcs!M1928*Sat_Data!$B$3*COS(RADIANS(L1928))*COS(RADIANS(I1928)))</f>
        <v>38399.869179458161</v>
      </c>
      <c r="O1928" s="4">
        <f ca="1">DEGREES(ACOS(((Earth_Data!$B$1+Sat_Data!$B$2)/User_Model_Calcs!N1928)*SQRT(1-COS(RADIANS(User_Model_Calcs!I1928))^2*COS(RADIANS(User_Model_Calcs!A1928))^2)))</f>
        <v>32.363790374737768</v>
      </c>
      <c r="P1928" s="4">
        <f t="shared" ca="1" si="243"/>
        <v>65.30147933199062</v>
      </c>
    </row>
    <row r="1929" spans="1:16" x14ac:dyDescent="0.25">
      <c r="A1929" s="4">
        <f t="shared" ca="1" si="244"/>
        <v>-22.024724553623823</v>
      </c>
      <c r="B1929" s="4">
        <f t="shared" ca="1" si="245"/>
        <v>109.66742595299191</v>
      </c>
      <c r="C1929" s="4">
        <v>5178</v>
      </c>
      <c r="D1929" s="4">
        <f t="shared" ca="1" si="246"/>
        <v>0.75</v>
      </c>
      <c r="E1929" s="4">
        <v>0.55000000000000004</v>
      </c>
      <c r="F1929" s="4">
        <v>19.899999999999999</v>
      </c>
      <c r="G1929" s="4">
        <f t="shared" ca="1" si="240"/>
        <v>41.281913690970576</v>
      </c>
      <c r="H1929" s="4">
        <f t="shared" ca="1" si="247"/>
        <v>14.165089938594592</v>
      </c>
      <c r="I1929" s="4">
        <f ca="1">User_Model_Calcs!B1929-Sat_Data!$B$5</f>
        <v>-0.33257404700809445</v>
      </c>
      <c r="J1929" s="4">
        <f ca="1">(Earth_Data!$B$1/SQRT(1-Earth_Data!$B$2^2*SIN(RADIANS(User_Model_Calcs!A1929))^2))*COS(RADIANS(User_Model_Calcs!A1929))</f>
        <v>5915.4620494704341</v>
      </c>
      <c r="K1929" s="4">
        <f ca="1">((Earth_Data!$B$1*(1-Earth_Data!$B$2^2))/SQRT(1-Earth_Data!$B$2^2*SIN(RADIANS(User_Model_Calcs!A1929))^2))*SIN(RADIANS(User_Model_Calcs!A1929))</f>
        <v>-2376.9519047722774</v>
      </c>
      <c r="L1929" s="4">
        <f t="shared" ca="1" si="241"/>
        <v>-21.891256006280805</v>
      </c>
      <c r="M1929" s="4">
        <f t="shared" ca="1" si="242"/>
        <v>6375.1542425517446</v>
      </c>
      <c r="N1929" s="4">
        <f ca="1">SQRT(User_Model_Calcs!M1929^2+Sat_Data!$B$3^2-2*User_Model_Calcs!M1929*Sat_Data!$B$3*COS(RADIANS(L1929))*COS(RADIANS(I1929)))</f>
        <v>36326.64252386077</v>
      </c>
      <c r="O1929" s="4">
        <f ca="1">DEGREES(ACOS(((Earth_Data!$B$1+Sat_Data!$B$2)/User_Model_Calcs!N1929)*SQRT(1-COS(RADIANS(User_Model_Calcs!I1929))^2*COS(RADIANS(User_Model_Calcs!A1929))^2)))</f>
        <v>64.194785538294781</v>
      </c>
      <c r="P1929" s="4">
        <f t="shared" ca="1" si="243"/>
        <v>0.88678751532848055</v>
      </c>
    </row>
    <row r="1930" spans="1:16" x14ac:dyDescent="0.25">
      <c r="A1930" s="4">
        <f t="shared" ca="1" si="244"/>
        <v>-26.720279908670321</v>
      </c>
      <c r="B1930" s="4">
        <f t="shared" ca="1" si="245"/>
        <v>137.6809949151673</v>
      </c>
      <c r="C1930" s="4">
        <v>5179</v>
      </c>
      <c r="D1930" s="4">
        <f t="shared" ca="1" si="246"/>
        <v>3</v>
      </c>
      <c r="E1930" s="4">
        <v>0.55000000000000004</v>
      </c>
      <c r="F1930" s="4">
        <v>19.899999999999999</v>
      </c>
      <c r="G1930" s="4">
        <f t="shared" ca="1" si="240"/>
        <v>53.323113517529826</v>
      </c>
      <c r="H1930" s="4">
        <f t="shared" ca="1" si="247"/>
        <v>22.085578325515051</v>
      </c>
      <c r="I1930" s="4">
        <f ca="1">User_Model_Calcs!B1930-Sat_Data!$B$5</f>
        <v>27.680994915167304</v>
      </c>
      <c r="J1930" s="4">
        <f ca="1">(Earth_Data!$B$1/SQRT(1-Earth_Data!$B$2^2*SIN(RADIANS(User_Model_Calcs!A1930))^2))*COS(RADIANS(User_Model_Calcs!A1930))</f>
        <v>5700.8922882732759</v>
      </c>
      <c r="K1930" s="4">
        <f ca="1">((Earth_Data!$B$1*(1-Earth_Data!$B$2^2))/SQRT(1-Earth_Data!$B$2^2*SIN(RADIANS(User_Model_Calcs!A1930))^2))*SIN(RADIANS(User_Model_Calcs!A1930))</f>
        <v>-2850.5670556320715</v>
      </c>
      <c r="L1930" s="4">
        <f t="shared" ca="1" si="241"/>
        <v>-26.56602332799892</v>
      </c>
      <c r="M1930" s="4">
        <f t="shared" ca="1" si="242"/>
        <v>6373.8454186737699</v>
      </c>
      <c r="N1930" s="4">
        <f ca="1">SQRT(User_Model_Calcs!M1930^2+Sat_Data!$B$3^2-2*User_Model_Calcs!M1930*Sat_Data!$B$3*COS(RADIANS(L1930))*COS(RADIANS(I1930)))</f>
        <v>37319.119369538377</v>
      </c>
      <c r="O1930" s="4">
        <f ca="1">DEGREES(ACOS(((Earth_Data!$B$1+Sat_Data!$B$2)/User_Model_Calcs!N1930)*SQRT(1-COS(RADIANS(User_Model_Calcs!I1930))^2*COS(RADIANS(User_Model_Calcs!A1930))^2)))</f>
        <v>46.26909052599801</v>
      </c>
      <c r="P1930" s="4">
        <f t="shared" ca="1" si="243"/>
        <v>49.399477287802128</v>
      </c>
    </row>
    <row r="1931" spans="1:16" x14ac:dyDescent="0.25">
      <c r="A1931" s="4">
        <f t="shared" ca="1" si="244"/>
        <v>-40.303427311304773</v>
      </c>
      <c r="B1931" s="4">
        <f t="shared" ca="1" si="245"/>
        <v>150.12413360536607</v>
      </c>
      <c r="C1931" s="4">
        <v>5180</v>
      </c>
      <c r="D1931" s="4">
        <f t="shared" ca="1" si="246"/>
        <v>3</v>
      </c>
      <c r="E1931" s="4">
        <v>0.55000000000000004</v>
      </c>
      <c r="F1931" s="4">
        <v>19.899999999999999</v>
      </c>
      <c r="G1931" s="4">
        <f t="shared" ca="1" si="240"/>
        <v>53.323113517529826</v>
      </c>
      <c r="H1931" s="4">
        <f t="shared" ca="1" si="247"/>
        <v>20.974822230321926</v>
      </c>
      <c r="I1931" s="4">
        <f ca="1">User_Model_Calcs!B1931-Sat_Data!$B$5</f>
        <v>40.124133605366069</v>
      </c>
      <c r="J1931" s="4">
        <f ca="1">(Earth_Data!$B$1/SQRT(1-Earth_Data!$B$2^2*SIN(RADIANS(User_Model_Calcs!A1931))^2))*COS(RADIANS(User_Model_Calcs!A1931))</f>
        <v>4870.985098578105</v>
      </c>
      <c r="K1931" s="4">
        <f ca="1">((Earth_Data!$B$1*(1-Earth_Data!$B$2^2))/SQRT(1-Earth_Data!$B$2^2*SIN(RADIANS(User_Model_Calcs!A1931))^2))*SIN(RADIANS(User_Model_Calcs!A1931))</f>
        <v>-4103.739039066807</v>
      </c>
      <c r="L1931" s="4">
        <f t="shared" ca="1" si="241"/>
        <v>-40.113684381795849</v>
      </c>
      <c r="M1931" s="4">
        <f t="shared" ca="1" si="242"/>
        <v>6369.236212555702</v>
      </c>
      <c r="N1931" s="4">
        <f ca="1">SQRT(User_Model_Calcs!M1931^2+Sat_Data!$B$3^2-2*User_Model_Calcs!M1931*Sat_Data!$B$3*COS(RADIANS(L1931))*COS(RADIANS(I1931)))</f>
        <v>38785.214404630031</v>
      </c>
      <c r="O1931" s="4">
        <f ca="1">DEGREES(ACOS(((Earth_Data!$B$1+Sat_Data!$B$2)/User_Model_Calcs!N1931)*SQRT(1-COS(RADIANS(User_Model_Calcs!I1931))^2*COS(RADIANS(User_Model_Calcs!A1931))^2)))</f>
        <v>27.976400372707527</v>
      </c>
      <c r="P1931" s="4">
        <f t="shared" ca="1" si="243"/>
        <v>52.494288507213469</v>
      </c>
    </row>
    <row r="1932" spans="1:16" x14ac:dyDescent="0.25">
      <c r="A1932" s="4">
        <f t="shared" ca="1" si="244"/>
        <v>-20.005668210013337</v>
      </c>
      <c r="B1932" s="4">
        <f t="shared" ca="1" si="245"/>
        <v>109.0734848361144</v>
      </c>
      <c r="C1932" s="4">
        <v>5181</v>
      </c>
      <c r="D1932" s="4">
        <f t="shared" ca="1" si="246"/>
        <v>3</v>
      </c>
      <c r="E1932" s="4">
        <v>0.55000000000000004</v>
      </c>
      <c r="F1932" s="4">
        <v>19.899999999999999</v>
      </c>
      <c r="G1932" s="4">
        <f t="shared" ca="1" si="240"/>
        <v>53.323113517529826</v>
      </c>
      <c r="H1932" s="4">
        <f t="shared" ca="1" si="247"/>
        <v>16.310336468056047</v>
      </c>
      <c r="I1932" s="4">
        <f ca="1">User_Model_Calcs!B1932-Sat_Data!$B$5</f>
        <v>-0.92651516388559685</v>
      </c>
      <c r="J1932" s="4">
        <f ca="1">(Earth_Data!$B$1/SQRT(1-Earth_Data!$B$2^2*SIN(RADIANS(User_Model_Calcs!A1932))^2))*COS(RADIANS(User_Model_Calcs!A1932))</f>
        <v>5995.6246052547986</v>
      </c>
      <c r="K1932" s="4">
        <f ca="1">((Earth_Data!$B$1*(1-Earth_Data!$B$2^2))/SQRT(1-Earth_Data!$B$2^2*SIN(RADIANS(User_Model_Calcs!A1932))^2))*SIN(RADIANS(User_Model_Calcs!A1932))</f>
        <v>-2168.2871776117663</v>
      </c>
      <c r="L1932" s="4">
        <f t="shared" ca="1" si="241"/>
        <v>-19.882266489254491</v>
      </c>
      <c r="M1932" s="4">
        <f t="shared" ca="1" si="242"/>
        <v>6375.6555499597343</v>
      </c>
      <c r="N1932" s="4">
        <f ca="1">SQRT(User_Model_Calcs!M1932^2+Sat_Data!$B$3^2-2*User_Model_Calcs!M1932*Sat_Data!$B$3*COS(RADIANS(L1932))*COS(RADIANS(I1932)))</f>
        <v>36234.363236937774</v>
      </c>
      <c r="O1932" s="4">
        <f ca="1">DEGREES(ACOS(((Earth_Data!$B$1+Sat_Data!$B$2)/User_Model_Calcs!N1932)*SQRT(1-COS(RADIANS(User_Model_Calcs!I1932))^2*COS(RADIANS(User_Model_Calcs!A1932))^2)))</f>
        <v>66.516024398467408</v>
      </c>
      <c r="P1932" s="4">
        <f t="shared" ca="1" si="243"/>
        <v>2.7064343888208824</v>
      </c>
    </row>
    <row r="1933" spans="1:16" x14ac:dyDescent="0.25">
      <c r="A1933" s="4">
        <f t="shared" ca="1" si="244"/>
        <v>-23.957787195233124</v>
      </c>
      <c r="B1933" s="4">
        <f t="shared" ca="1" si="245"/>
        <v>112.84053248167658</v>
      </c>
      <c r="C1933" s="4">
        <v>5182</v>
      </c>
      <c r="D1933" s="4">
        <f t="shared" ca="1" si="246"/>
        <v>0.75</v>
      </c>
      <c r="E1933" s="4">
        <v>0.55000000000000004</v>
      </c>
      <c r="F1933" s="4">
        <v>19.899999999999999</v>
      </c>
      <c r="G1933" s="4">
        <f t="shared" ca="1" si="240"/>
        <v>41.281913690970576</v>
      </c>
      <c r="H1933" s="4">
        <f t="shared" ca="1" si="247"/>
        <v>16.691507244206086</v>
      </c>
      <c r="I1933" s="4">
        <f ca="1">User_Model_Calcs!B1933-Sat_Data!$B$5</f>
        <v>2.8405324816765756</v>
      </c>
      <c r="J1933" s="4">
        <f ca="1">(Earth_Data!$B$1/SQRT(1-Earth_Data!$B$2^2*SIN(RADIANS(User_Model_Calcs!A1933))^2))*COS(RADIANS(User_Model_Calcs!A1933))</f>
        <v>5831.8501524305411</v>
      </c>
      <c r="K1933" s="4">
        <f ca="1">((Earth_Data!$B$1*(1-Earth_Data!$B$2^2))/SQRT(1-Earth_Data!$B$2^2*SIN(RADIANS(User_Model_Calcs!A1933))^2))*SIN(RADIANS(User_Model_Calcs!A1933))</f>
        <v>-2574.0124251902876</v>
      </c>
      <c r="L1933" s="4">
        <f t="shared" ca="1" si="241"/>
        <v>-23.815296418959992</v>
      </c>
      <c r="M1933" s="4">
        <f t="shared" ca="1" si="242"/>
        <v>6374.6385125305815</v>
      </c>
      <c r="N1933" s="4">
        <f ca="1">SQRT(User_Model_Calcs!M1933^2+Sat_Data!$B$3^2-2*User_Model_Calcs!M1933*Sat_Data!$B$3*COS(RADIANS(L1933))*COS(RADIANS(I1933)))</f>
        <v>36431.649332559573</v>
      </c>
      <c r="O1933" s="4">
        <f ca="1">DEGREES(ACOS(((Earth_Data!$B$1+Sat_Data!$B$2)/User_Model_Calcs!N1933)*SQRT(1-COS(RADIANS(User_Model_Calcs!I1933))^2*COS(RADIANS(User_Model_Calcs!A1933))^2)))</f>
        <v>61.779185042818597</v>
      </c>
      <c r="P1933" s="4">
        <f t="shared" ca="1" si="243"/>
        <v>6.9664940678294736</v>
      </c>
    </row>
    <row r="1934" spans="1:16" x14ac:dyDescent="0.25">
      <c r="A1934" s="4">
        <f t="shared" ca="1" si="244"/>
        <v>-40.171829379961132</v>
      </c>
      <c r="B1934" s="4">
        <f t="shared" ca="1" si="245"/>
        <v>115.42516605832849</v>
      </c>
      <c r="C1934" s="4">
        <v>5183</v>
      </c>
      <c r="D1934" s="4">
        <f t="shared" ca="1" si="246"/>
        <v>1.2</v>
      </c>
      <c r="E1934" s="4">
        <v>0.55000000000000004</v>
      </c>
      <c r="F1934" s="4">
        <v>19.899999999999999</v>
      </c>
      <c r="G1934" s="4">
        <f t="shared" ca="1" si="240"/>
        <v>45.364313344089069</v>
      </c>
      <c r="H1934" s="4">
        <f t="shared" ca="1" si="247"/>
        <v>18.821051719459216</v>
      </c>
      <c r="I1934" s="4">
        <f ca="1">User_Model_Calcs!B1934-Sat_Data!$B$5</f>
        <v>5.425166058328486</v>
      </c>
      <c r="J1934" s="4">
        <f ca="1">(Earth_Data!$B$1/SQRT(1-Earth_Data!$B$2^2*SIN(RADIANS(User_Model_Calcs!A1934))^2))*COS(RADIANS(User_Model_Calcs!A1934))</f>
        <v>4880.4241977558286</v>
      </c>
      <c r="K1934" s="4">
        <f ca="1">((Earth_Data!$B$1*(1-Earth_Data!$B$2^2))/SQRT(1-Earth_Data!$B$2^2*SIN(RADIANS(User_Model_Calcs!A1934))^2))*SIN(RADIANS(User_Model_Calcs!A1934))</f>
        <v>-4092.5842415846778</v>
      </c>
      <c r="L1934" s="4">
        <f t="shared" ca="1" si="241"/>
        <v>-39.98223552078376</v>
      </c>
      <c r="M1934" s="4">
        <f t="shared" ca="1" si="242"/>
        <v>6369.2845849834539</v>
      </c>
      <c r="N1934" s="4">
        <f ca="1">SQRT(User_Model_Calcs!M1934^2+Sat_Data!$B$3^2-2*User_Model_Calcs!M1934*Sat_Data!$B$3*COS(RADIANS(L1934))*COS(RADIANS(I1934)))</f>
        <v>37532.229738596936</v>
      </c>
      <c r="O1934" s="4">
        <f ca="1">DEGREES(ACOS(((Earth_Data!$B$1+Sat_Data!$B$2)/User_Model_Calcs!N1934)*SQRT(1-COS(RADIANS(User_Model_Calcs!I1934))^2*COS(RADIANS(User_Model_Calcs!A1934))^2)))</f>
        <v>43.178701239668676</v>
      </c>
      <c r="P1934" s="4">
        <f t="shared" ca="1" si="243"/>
        <v>8.3751009422838543</v>
      </c>
    </row>
    <row r="1935" spans="1:16" x14ac:dyDescent="0.25">
      <c r="A1935" s="4">
        <f t="shared" ca="1" si="244"/>
        <v>-29.643371786552052</v>
      </c>
      <c r="B1935" s="4">
        <f t="shared" ca="1" si="245"/>
        <v>139.13007360615001</v>
      </c>
      <c r="C1935" s="4">
        <v>5184</v>
      </c>
      <c r="D1935" s="4">
        <f t="shared" ca="1" si="246"/>
        <v>0.75</v>
      </c>
      <c r="E1935" s="4">
        <v>0.55000000000000004</v>
      </c>
      <c r="F1935" s="4">
        <v>19.899999999999999</v>
      </c>
      <c r="G1935" s="4">
        <f t="shared" ca="1" si="240"/>
        <v>41.281913690970576</v>
      </c>
      <c r="H1935" s="4">
        <f t="shared" ca="1" si="247"/>
        <v>16.81537552045188</v>
      </c>
      <c r="I1935" s="4">
        <f ca="1">User_Model_Calcs!B1935-Sat_Data!$B$5</f>
        <v>29.130073606150006</v>
      </c>
      <c r="J1935" s="4">
        <f ca="1">(Earth_Data!$B$1/SQRT(1-Earth_Data!$B$2^2*SIN(RADIANS(User_Model_Calcs!A1935))^2))*COS(RADIANS(User_Model_Calcs!A1935))</f>
        <v>5547.918684756849</v>
      </c>
      <c r="K1935" s="4">
        <f ca="1">((Earth_Data!$B$1*(1-Earth_Data!$B$2^2))/SQRT(1-Earth_Data!$B$2^2*SIN(RADIANS(User_Model_Calcs!A1935))^2))*SIN(RADIANS(User_Model_Calcs!A1935))</f>
        <v>-3136.0777995251347</v>
      </c>
      <c r="L1935" s="4">
        <f t="shared" ca="1" si="241"/>
        <v>-29.478218825449286</v>
      </c>
      <c r="M1935" s="4">
        <f t="shared" ca="1" si="242"/>
        <v>6372.9416831906265</v>
      </c>
      <c r="N1935" s="4">
        <f ca="1">SQRT(User_Model_Calcs!M1935^2+Sat_Data!$B$3^2-2*User_Model_Calcs!M1935*Sat_Data!$B$3*COS(RADIANS(L1935))*COS(RADIANS(I1935)))</f>
        <v>37546.735499487746</v>
      </c>
      <c r="O1935" s="4">
        <f ca="1">DEGREES(ACOS(((Earth_Data!$B$1+Sat_Data!$B$2)/User_Model_Calcs!N1935)*SQRT(1-COS(RADIANS(User_Model_Calcs!I1935))^2*COS(RADIANS(User_Model_Calcs!A1935))^2)))</f>
        <v>43.037330179744565</v>
      </c>
      <c r="P1935" s="4">
        <f t="shared" ca="1" si="243"/>
        <v>48.410172747783555</v>
      </c>
    </row>
    <row r="1936" spans="1:16" x14ac:dyDescent="0.25">
      <c r="A1936" s="4">
        <f t="shared" ca="1" si="244"/>
        <v>-10.808495989605042</v>
      </c>
      <c r="B1936" s="4">
        <f t="shared" ca="1" si="245"/>
        <v>147.84001029603183</v>
      </c>
      <c r="C1936" s="4">
        <v>5185</v>
      </c>
      <c r="D1936" s="4">
        <f t="shared" ca="1" si="246"/>
        <v>3</v>
      </c>
      <c r="E1936" s="4">
        <v>0.55000000000000004</v>
      </c>
      <c r="F1936" s="4">
        <v>19.899999999999999</v>
      </c>
      <c r="G1936" s="4">
        <f t="shared" ca="1" si="240"/>
        <v>53.323113517529826</v>
      </c>
      <c r="H1936" s="4">
        <f t="shared" ca="1" si="247"/>
        <v>17.071771481171105</v>
      </c>
      <c r="I1936" s="4">
        <f ca="1">User_Model_Calcs!B1936-Sat_Data!$B$5</f>
        <v>37.840010296031835</v>
      </c>
      <c r="J1936" s="4">
        <f ca="1">(Earth_Data!$B$1/SQRT(1-Earth_Data!$B$2^2*SIN(RADIANS(User_Model_Calcs!A1936))^2))*COS(RADIANS(User_Model_Calcs!A1936))</f>
        <v>6265.7259041305051</v>
      </c>
      <c r="K1936" s="4">
        <f ca="1">((Earth_Data!$B$1*(1-Earth_Data!$B$2^2))/SQRT(1-Earth_Data!$B$2^2*SIN(RADIANS(User_Model_Calcs!A1936))^2))*SIN(RADIANS(User_Model_Calcs!A1936))</f>
        <v>-1188.2060078329041</v>
      </c>
      <c r="L1936" s="4">
        <f t="shared" ca="1" si="241"/>
        <v>-10.737826237359569</v>
      </c>
      <c r="M1936" s="4">
        <f t="shared" ca="1" si="242"/>
        <v>6377.3940306948452</v>
      </c>
      <c r="N1936" s="4">
        <f ca="1">SQRT(User_Model_Calcs!M1936^2+Sat_Data!$B$3^2-2*User_Model_Calcs!M1936*Sat_Data!$B$3*COS(RADIANS(L1936))*COS(RADIANS(I1936)))</f>
        <v>37432.761948341889</v>
      </c>
      <c r="O1936" s="4">
        <f ca="1">DEGREES(ACOS(((Earth_Data!$B$1+Sat_Data!$B$2)/User_Model_Calcs!N1936)*SQRT(1-COS(RADIANS(User_Model_Calcs!I1936))^2*COS(RADIANS(User_Model_Calcs!A1936))^2)))</f>
        <v>44.696048238574924</v>
      </c>
      <c r="P1936" s="4">
        <f t="shared" ca="1" si="243"/>
        <v>76.427902521556575</v>
      </c>
    </row>
    <row r="1937" spans="1:16" x14ac:dyDescent="0.25">
      <c r="A1937" s="4">
        <f t="shared" ca="1" si="244"/>
        <v>-42.279193458472811</v>
      </c>
      <c r="B1937" s="4">
        <f t="shared" ca="1" si="245"/>
        <v>153.92687064019557</v>
      </c>
      <c r="C1937" s="4">
        <v>5186</v>
      </c>
      <c r="D1937" s="4">
        <f t="shared" ca="1" si="246"/>
        <v>1.2</v>
      </c>
      <c r="E1937" s="4">
        <v>0.55000000000000004</v>
      </c>
      <c r="F1937" s="4">
        <v>19.899999999999999</v>
      </c>
      <c r="G1937" s="4">
        <f t="shared" ca="1" si="240"/>
        <v>45.364313344089069</v>
      </c>
      <c r="H1937" s="4">
        <f t="shared" ca="1" si="247"/>
        <v>16.107128856547174</v>
      </c>
      <c r="I1937" s="4">
        <f ca="1">User_Model_Calcs!B1937-Sat_Data!$B$5</f>
        <v>43.926870640195574</v>
      </c>
      <c r="J1937" s="4">
        <f ca="1">(Earth_Data!$B$1/SQRT(1-Earth_Data!$B$2^2*SIN(RADIANS(User_Model_Calcs!A1937))^2))*COS(RADIANS(User_Model_Calcs!A1937))</f>
        <v>4726.1943930886991</v>
      </c>
      <c r="K1937" s="4">
        <f ca="1">((Earth_Data!$B$1*(1-Earth_Data!$B$2^2))/SQRT(1-Earth_Data!$B$2^2*SIN(RADIANS(User_Model_Calcs!A1937))^2))*SIN(RADIANS(User_Model_Calcs!A1937))</f>
        <v>-4268.6009316322616</v>
      </c>
      <c r="L1937" s="4">
        <f t="shared" ca="1" si="241"/>
        <v>-42.087694608263654</v>
      </c>
      <c r="M1937" s="4">
        <f t="shared" ca="1" si="242"/>
        <v>6368.5058965816206</v>
      </c>
      <c r="N1937" s="4">
        <f ca="1">SQRT(User_Model_Calcs!M1937^2+Sat_Data!$B$3^2-2*User_Model_Calcs!M1937*Sat_Data!$B$3*COS(RADIANS(L1937))*COS(RADIANS(I1937)))</f>
        <v>39132.150880771609</v>
      </c>
      <c r="O1937" s="4">
        <f ca="1">DEGREES(ACOS(((Earth_Data!$B$1+Sat_Data!$B$2)/User_Model_Calcs!N1937)*SQRT(1-COS(RADIANS(User_Model_Calcs!I1937))^2*COS(RADIANS(User_Model_Calcs!A1937))^2)))</f>
        <v>24.250830459528974</v>
      </c>
      <c r="P1937" s="4">
        <f t="shared" ca="1" si="243"/>
        <v>55.068456255397678</v>
      </c>
    </row>
    <row r="1938" spans="1:16" x14ac:dyDescent="0.25">
      <c r="A1938" s="4">
        <f t="shared" ca="1" si="244"/>
        <v>-28.068203654716534</v>
      </c>
      <c r="B1938" s="4">
        <f t="shared" ca="1" si="245"/>
        <v>109.961808037647</v>
      </c>
      <c r="C1938" s="4">
        <v>5187</v>
      </c>
      <c r="D1938" s="4">
        <f t="shared" ca="1" si="246"/>
        <v>0.75</v>
      </c>
      <c r="E1938" s="4">
        <v>0.55000000000000004</v>
      </c>
      <c r="F1938" s="4">
        <v>19.899999999999999</v>
      </c>
      <c r="G1938" s="4">
        <f t="shared" ca="1" si="240"/>
        <v>41.281913690970576</v>
      </c>
      <c r="H1938" s="4">
        <f t="shared" ca="1" si="247"/>
        <v>14.621985778322045</v>
      </c>
      <c r="I1938" s="4">
        <f ca="1">User_Model_Calcs!B1938-Sat_Data!$B$5</f>
        <v>-3.8191962352996711E-2</v>
      </c>
      <c r="J1938" s="4">
        <f ca="1">(Earth_Data!$B$1/SQRT(1-Earth_Data!$B$2^2*SIN(RADIANS(User_Model_Calcs!A1938))^2))*COS(RADIANS(User_Model_Calcs!A1938))</f>
        <v>5632.1702398589605</v>
      </c>
      <c r="K1938" s="4">
        <f ca="1">((Earth_Data!$B$1*(1-Earth_Data!$B$2^2))/SQRT(1-Earth_Data!$B$2^2*SIN(RADIANS(User_Model_Calcs!A1938))^2))*SIN(RADIANS(User_Model_Calcs!A1938))</f>
        <v>-2983.1778215167619</v>
      </c>
      <c r="L1938" s="4">
        <f t="shared" ca="1" si="241"/>
        <v>-27.908716964327699</v>
      </c>
      <c r="M1938" s="4">
        <f t="shared" ca="1" si="242"/>
        <v>6373.4363984857055</v>
      </c>
      <c r="N1938" s="4">
        <f ca="1">SQRT(User_Model_Calcs!M1938^2+Sat_Data!$B$3^2-2*User_Model_Calcs!M1938*Sat_Data!$B$3*COS(RADIANS(L1938))*COS(RADIANS(I1938)))</f>
        <v>36653.571040029579</v>
      </c>
      <c r="O1938" s="4">
        <f ca="1">DEGREES(ACOS(((Earth_Data!$B$1+Sat_Data!$B$2)/User_Model_Calcs!N1938)*SQRT(1-COS(RADIANS(User_Model_Calcs!I1938))^2*COS(RADIANS(User_Model_Calcs!A1938))^2)))</f>
        <v>57.230415042128463</v>
      </c>
      <c r="P1938" s="4">
        <f t="shared" ca="1" si="243"/>
        <v>8.1169255451940883E-2</v>
      </c>
    </row>
    <row r="1939" spans="1:16" x14ac:dyDescent="0.25">
      <c r="A1939" s="4">
        <f t="shared" ca="1" si="244"/>
        <v>-42.376780226772524</v>
      </c>
      <c r="B1939" s="4">
        <f t="shared" ca="1" si="245"/>
        <v>107.46320989853109</v>
      </c>
      <c r="C1939" s="4">
        <v>5188</v>
      </c>
      <c r="D1939" s="4">
        <f t="shared" ca="1" si="246"/>
        <v>0.75</v>
      </c>
      <c r="E1939" s="4">
        <v>0.55000000000000004</v>
      </c>
      <c r="F1939" s="4">
        <v>19.899999999999999</v>
      </c>
      <c r="G1939" s="4">
        <f t="shared" ca="1" si="240"/>
        <v>41.281913690970576</v>
      </c>
      <c r="H1939" s="4">
        <f t="shared" ca="1" si="247"/>
        <v>20.603845042975703</v>
      </c>
      <c r="I1939" s="4">
        <f ca="1">User_Model_Calcs!B1939-Sat_Data!$B$5</f>
        <v>-2.5367901014689096</v>
      </c>
      <c r="J1939" s="4">
        <f ca="1">(Earth_Data!$B$1/SQRT(1-Earth_Data!$B$2^2*SIN(RADIANS(User_Model_Calcs!A1939))^2))*COS(RADIANS(User_Model_Calcs!A1939))</f>
        <v>4718.8950839298432</v>
      </c>
      <c r="K1939" s="4">
        <f ca="1">((Earth_Data!$B$1*(1-Earth_Data!$B$2^2))/SQRT(1-Earth_Data!$B$2^2*SIN(RADIANS(User_Model_Calcs!A1939))^2))*SIN(RADIANS(User_Model_Calcs!A1939))</f>
        <v>-4276.6149001726526</v>
      </c>
      <c r="L1939" s="4">
        <f t="shared" ca="1" si="241"/>
        <v>-42.185218165893467</v>
      </c>
      <c r="M1939" s="4">
        <f t="shared" ca="1" si="242"/>
        <v>6368.469660563359</v>
      </c>
      <c r="N1939" s="4">
        <f ca="1">SQRT(User_Model_Calcs!M1939^2+Sat_Data!$B$3^2-2*User_Model_Calcs!M1939*Sat_Data!$B$3*COS(RADIANS(L1939))*COS(RADIANS(I1939)))</f>
        <v>37693.842687133074</v>
      </c>
      <c r="O1939" s="4">
        <f ca="1">DEGREES(ACOS(((Earth_Data!$B$1+Sat_Data!$B$2)/User_Model_Calcs!N1939)*SQRT(1-COS(RADIANS(User_Model_Calcs!I1939))^2*COS(RADIANS(User_Model_Calcs!A1939))^2)))</f>
        <v>40.990093423624778</v>
      </c>
      <c r="P1939" s="4">
        <f t="shared" ca="1" si="243"/>
        <v>3.7608173277224082</v>
      </c>
    </row>
    <row r="1940" spans="1:16" x14ac:dyDescent="0.25">
      <c r="A1940" s="4">
        <f t="shared" ca="1" si="244"/>
        <v>-25.81574031622997</v>
      </c>
      <c r="B1940" s="4">
        <f t="shared" ca="1" si="245"/>
        <v>112.70451153588621</v>
      </c>
      <c r="C1940" s="4">
        <v>5189</v>
      </c>
      <c r="D1940" s="4">
        <f t="shared" ca="1" si="246"/>
        <v>3</v>
      </c>
      <c r="E1940" s="4">
        <v>0.55000000000000004</v>
      </c>
      <c r="F1940" s="4">
        <v>19.899999999999999</v>
      </c>
      <c r="G1940" s="4">
        <f t="shared" ca="1" si="240"/>
        <v>53.323113517529826</v>
      </c>
      <c r="H1940" s="4">
        <f t="shared" ca="1" si="247"/>
        <v>20.592300423905506</v>
      </c>
      <c r="I1940" s="4">
        <f ca="1">User_Model_Calcs!B1940-Sat_Data!$B$5</f>
        <v>2.704511535886212</v>
      </c>
      <c r="J1940" s="4">
        <f ca="1">(Earth_Data!$B$1/SQRT(1-Earth_Data!$B$2^2*SIN(RADIANS(User_Model_Calcs!A1940))^2))*COS(RADIANS(User_Model_Calcs!A1940))</f>
        <v>5745.2444539935041</v>
      </c>
      <c r="K1940" s="4">
        <f ca="1">((Earth_Data!$B$1*(1-Earth_Data!$B$2^2))/SQRT(1-Earth_Data!$B$2^2*SIN(RADIANS(User_Model_Calcs!A1940))^2))*SIN(RADIANS(User_Model_Calcs!A1940))</f>
        <v>-2760.7010210369931</v>
      </c>
      <c r="L1940" s="4">
        <f t="shared" ca="1" si="241"/>
        <v>-25.665184498890255</v>
      </c>
      <c r="M1940" s="4">
        <f t="shared" ca="1" si="242"/>
        <v>6374.1120137394682</v>
      </c>
      <c r="N1940" s="4">
        <f ca="1">SQRT(User_Model_Calcs!M1940^2+Sat_Data!$B$3^2-2*User_Model_Calcs!M1940*Sat_Data!$B$3*COS(RADIANS(L1940))*COS(RADIANS(I1940)))</f>
        <v>36530.768704897091</v>
      </c>
      <c r="O1940" s="4">
        <f ca="1">DEGREES(ACOS(((Earth_Data!$B$1+Sat_Data!$B$2)/User_Model_Calcs!N1940)*SQRT(1-COS(RADIANS(User_Model_Calcs!I1940))^2*COS(RADIANS(User_Model_Calcs!A1940))^2)))</f>
        <v>59.667426170187262</v>
      </c>
      <c r="P1940" s="4">
        <f t="shared" ca="1" si="243"/>
        <v>6.1908484935544781</v>
      </c>
    </row>
    <row r="1941" spans="1:16" x14ac:dyDescent="0.25">
      <c r="A1941" s="4">
        <f t="shared" ca="1" si="244"/>
        <v>-15.809012781423867</v>
      </c>
      <c r="B1941" s="4">
        <f t="shared" ca="1" si="245"/>
        <v>117.37250019084013</v>
      </c>
      <c r="C1941" s="4">
        <v>5190</v>
      </c>
      <c r="D1941" s="4">
        <f t="shared" ca="1" si="246"/>
        <v>1.2</v>
      </c>
      <c r="E1941" s="4">
        <v>0.55000000000000004</v>
      </c>
      <c r="F1941" s="4">
        <v>19.899999999999999</v>
      </c>
      <c r="G1941" s="4">
        <f t="shared" ca="1" si="240"/>
        <v>45.364313344089069</v>
      </c>
      <c r="H1941" s="4">
        <f t="shared" ca="1" si="247"/>
        <v>20.008524147781465</v>
      </c>
      <c r="I1941" s="4">
        <f ca="1">User_Model_Calcs!B1941-Sat_Data!$B$5</f>
        <v>7.3725001908401282</v>
      </c>
      <c r="J1941" s="4">
        <f ca="1">(Earth_Data!$B$1/SQRT(1-Earth_Data!$B$2^2*SIN(RADIANS(User_Model_Calcs!A1941))^2))*COS(RADIANS(User_Model_Calcs!A1941))</f>
        <v>6138.4129739103919</v>
      </c>
      <c r="K1941" s="4">
        <f ca="1">((Earth_Data!$B$1*(1-Earth_Data!$B$2^2))/SQRT(1-Earth_Data!$B$2^2*SIN(RADIANS(User_Model_Calcs!A1941))^2))*SIN(RADIANS(User_Model_Calcs!A1941))</f>
        <v>-1726.4034180448377</v>
      </c>
      <c r="L1941" s="4">
        <f t="shared" ca="1" si="241"/>
        <v>-15.70841958775824</v>
      </c>
      <c r="M1941" s="4">
        <f t="shared" ca="1" si="242"/>
        <v>6376.5651098462349</v>
      </c>
      <c r="N1941" s="4">
        <f ca="1">SQRT(User_Model_Calcs!M1941^2+Sat_Data!$B$3^2-2*User_Model_Calcs!M1941*Sat_Data!$B$3*COS(RADIANS(L1941))*COS(RADIANS(I1941)))</f>
        <v>36126.346219022198</v>
      </c>
      <c r="O1941" s="4">
        <f ca="1">DEGREES(ACOS(((Earth_Data!$B$1+Sat_Data!$B$2)/User_Model_Calcs!N1941)*SQRT(1-COS(RADIANS(User_Model_Calcs!I1941))^2*COS(RADIANS(User_Model_Calcs!A1941))^2)))</f>
        <v>69.5681827363222</v>
      </c>
      <c r="P1941" s="4">
        <f t="shared" ca="1" si="243"/>
        <v>25.405021298883831</v>
      </c>
    </row>
    <row r="1942" spans="1:16" x14ac:dyDescent="0.25">
      <c r="A1942" s="4">
        <f t="shared" ca="1" si="244"/>
        <v>-31.942662226201861</v>
      </c>
      <c r="B1942" s="4">
        <f t="shared" ca="1" si="245"/>
        <v>155.99148363298275</v>
      </c>
      <c r="C1942" s="4">
        <v>5191</v>
      </c>
      <c r="D1942" s="4">
        <f t="shared" ca="1" si="246"/>
        <v>3</v>
      </c>
      <c r="E1942" s="4">
        <v>0.55000000000000004</v>
      </c>
      <c r="F1942" s="4">
        <v>19.899999999999999</v>
      </c>
      <c r="G1942" s="4">
        <f t="shared" ca="1" si="240"/>
        <v>53.323113517529826</v>
      </c>
      <c r="H1942" s="4">
        <f t="shared" ca="1" si="247"/>
        <v>18.14376119705312</v>
      </c>
      <c r="I1942" s="4">
        <f ca="1">User_Model_Calcs!B1942-Sat_Data!$B$5</f>
        <v>45.991483632982749</v>
      </c>
      <c r="J1942" s="4">
        <f ca="1">(Earth_Data!$B$1/SQRT(1-Earth_Data!$B$2^2*SIN(RADIANS(User_Model_Calcs!A1942))^2))*COS(RADIANS(User_Model_Calcs!A1942))</f>
        <v>5417.4273826731005</v>
      </c>
      <c r="K1942" s="4">
        <f ca="1">((Earth_Data!$B$1*(1-Earth_Data!$B$2^2))/SQRT(1-Earth_Data!$B$2^2*SIN(RADIANS(User_Model_Calcs!A1942))^2))*SIN(RADIANS(User_Model_Calcs!A1942))</f>
        <v>-3355.0390745272662</v>
      </c>
      <c r="L1942" s="4">
        <f t="shared" ca="1" si="241"/>
        <v>-31.770134054157253</v>
      </c>
      <c r="M1942" s="4">
        <f t="shared" ca="1" si="242"/>
        <v>6372.1900974579448</v>
      </c>
      <c r="N1942" s="4">
        <f ca="1">SQRT(User_Model_Calcs!M1942^2+Sat_Data!$B$3^2-2*User_Model_Calcs!M1942*Sat_Data!$B$3*COS(RADIANS(L1942))*COS(RADIANS(I1942)))</f>
        <v>38743.016338257614</v>
      </c>
      <c r="O1942" s="4">
        <f ca="1">DEGREES(ACOS(((Earth_Data!$B$1+Sat_Data!$B$2)/User_Model_Calcs!N1942)*SQRT(1-COS(RADIANS(User_Model_Calcs!I1942))^2*COS(RADIANS(User_Model_Calcs!A1942))^2)))</f>
        <v>28.472375362767156</v>
      </c>
      <c r="P1942" s="4">
        <f t="shared" ca="1" si="243"/>
        <v>62.929820263808743</v>
      </c>
    </row>
    <row r="1943" spans="1:16" x14ac:dyDescent="0.25">
      <c r="A1943" s="4">
        <f t="shared" ca="1" si="244"/>
        <v>-34.228515002099329</v>
      </c>
      <c r="B1943" s="4">
        <f t="shared" ca="1" si="245"/>
        <v>119.1462010309163</v>
      </c>
      <c r="C1943" s="4">
        <v>5192</v>
      </c>
      <c r="D1943" s="4">
        <f t="shared" ca="1" si="246"/>
        <v>3</v>
      </c>
      <c r="E1943" s="4">
        <v>0.55000000000000004</v>
      </c>
      <c r="F1943" s="4">
        <v>19.899999999999999</v>
      </c>
      <c r="G1943" s="4">
        <f t="shared" ca="1" si="240"/>
        <v>53.323113517529826</v>
      </c>
      <c r="H1943" s="4">
        <f t="shared" ca="1" si="247"/>
        <v>15.397560669044479</v>
      </c>
      <c r="I1943" s="4">
        <f ca="1">User_Model_Calcs!B1943-Sat_Data!$B$5</f>
        <v>9.146201030916302</v>
      </c>
      <c r="J1943" s="4">
        <f ca="1">(Earth_Data!$B$1/SQRT(1-Earth_Data!$B$2^2*SIN(RADIANS(User_Model_Calcs!A1943))^2))*COS(RADIANS(User_Model_Calcs!A1943))</f>
        <v>5279.0446935087984</v>
      </c>
      <c r="K1943" s="4">
        <f ca="1">((Earth_Data!$B$1*(1-Earth_Data!$B$2^2))/SQRT(1-Earth_Data!$B$2^2*SIN(RADIANS(User_Model_Calcs!A1943))^2))*SIN(RADIANS(User_Model_Calcs!A1943))</f>
        <v>-3567.4338817751182</v>
      </c>
      <c r="L1943" s="4">
        <f t="shared" ca="1" si="241"/>
        <v>-34.049750816475488</v>
      </c>
      <c r="M1943" s="4">
        <f t="shared" ca="1" si="242"/>
        <v>6371.4125103386996</v>
      </c>
      <c r="N1943" s="4">
        <f ca="1">SQRT(User_Model_Calcs!M1943^2+Sat_Data!$B$3^2-2*User_Model_Calcs!M1943*Sat_Data!$B$3*COS(RADIANS(L1943))*COS(RADIANS(I1943)))</f>
        <v>37133.499531781345</v>
      </c>
      <c r="O1943" s="4">
        <f ca="1">DEGREES(ACOS(((Earth_Data!$B$1+Sat_Data!$B$2)/User_Model_Calcs!N1943)*SQRT(1-COS(RADIANS(User_Model_Calcs!I1943))^2*COS(RADIANS(User_Model_Calcs!A1943))^2)))</f>
        <v>49.012065394408225</v>
      </c>
      <c r="P1943" s="4">
        <f t="shared" ca="1" si="243"/>
        <v>15.972548419437288</v>
      </c>
    </row>
    <row r="1944" spans="1:16" x14ac:dyDescent="0.25">
      <c r="A1944" s="4">
        <f t="shared" ca="1" si="244"/>
        <v>-11.334427789864179</v>
      </c>
      <c r="B1944" s="4">
        <f t="shared" ca="1" si="245"/>
        <v>152.1473042317524</v>
      </c>
      <c r="C1944" s="4">
        <v>5193</v>
      </c>
      <c r="D1944" s="4">
        <f t="shared" ca="1" si="246"/>
        <v>1.2</v>
      </c>
      <c r="E1944" s="4">
        <v>0.55000000000000004</v>
      </c>
      <c r="F1944" s="4">
        <v>19.899999999999999</v>
      </c>
      <c r="G1944" s="4">
        <f t="shared" ca="1" si="240"/>
        <v>45.364313344089069</v>
      </c>
      <c r="H1944" s="4">
        <f t="shared" ca="1" si="247"/>
        <v>20.591899699524671</v>
      </c>
      <c r="I1944" s="4">
        <f ca="1">User_Model_Calcs!B1944-Sat_Data!$B$5</f>
        <v>42.1473042317524</v>
      </c>
      <c r="J1944" s="4">
        <f ca="1">(Earth_Data!$B$1/SQRT(1-Earth_Data!$B$2^2*SIN(RADIANS(User_Model_Calcs!A1944))^2))*COS(RADIANS(User_Model_Calcs!A1944))</f>
        <v>6254.5542018843353</v>
      </c>
      <c r="K1944" s="4">
        <f ca="1">((Earth_Data!$B$1*(1-Earth_Data!$B$2^2))/SQRT(1-Earth_Data!$B$2^2*SIN(RADIANS(User_Model_Calcs!A1944))^2))*SIN(RADIANS(User_Model_Calcs!A1944))</f>
        <v>-1245.2991519960933</v>
      </c>
      <c r="L1944" s="4">
        <f t="shared" ca="1" si="241"/>
        <v>-11.260494426379239</v>
      </c>
      <c r="M1944" s="4">
        <f t="shared" ca="1" si="242"/>
        <v>6377.3206162361939</v>
      </c>
      <c r="N1944" s="4">
        <f ca="1">SQRT(User_Model_Calcs!M1944^2+Sat_Data!$B$3^2-2*User_Model_Calcs!M1944*Sat_Data!$B$3*COS(RADIANS(L1944))*COS(RADIANS(I1944)))</f>
        <v>37781.376057987996</v>
      </c>
      <c r="O1944" s="4">
        <f ca="1">DEGREES(ACOS(((Earth_Data!$B$1+Sat_Data!$B$2)/User_Model_Calcs!N1944)*SQRT(1-COS(RADIANS(User_Model_Calcs!I1944))^2*COS(RADIANS(User_Model_Calcs!A1944))^2)))</f>
        <v>39.974125291074586</v>
      </c>
      <c r="P1944" s="4">
        <f t="shared" ca="1" si="243"/>
        <v>77.748467491639147</v>
      </c>
    </row>
    <row r="1945" spans="1:16" x14ac:dyDescent="0.25">
      <c r="A1945" s="4">
        <f t="shared" ca="1" si="244"/>
        <v>-34.810276729872911</v>
      </c>
      <c r="B1945" s="4">
        <f t="shared" ca="1" si="245"/>
        <v>116.98013056869883</v>
      </c>
      <c r="C1945" s="4">
        <v>5194</v>
      </c>
      <c r="D1945" s="4">
        <f t="shared" ca="1" si="246"/>
        <v>1.2</v>
      </c>
      <c r="E1945" s="4">
        <v>0.55000000000000004</v>
      </c>
      <c r="F1945" s="4">
        <v>19.899999999999999</v>
      </c>
      <c r="G1945" s="4">
        <f t="shared" ca="1" si="240"/>
        <v>45.364313344089069</v>
      </c>
      <c r="H1945" s="4">
        <f t="shared" ca="1" si="247"/>
        <v>17.978985570396119</v>
      </c>
      <c r="I1945" s="4">
        <f ca="1">User_Model_Calcs!B1945-Sat_Data!$B$5</f>
        <v>6.9801305686988258</v>
      </c>
      <c r="J1945" s="4">
        <f ca="1">(Earth_Data!$B$1/SQRT(1-Earth_Data!$B$2^2*SIN(RADIANS(User_Model_Calcs!A1945))^2))*COS(RADIANS(User_Model_Calcs!A1945))</f>
        <v>5242.4733049500246</v>
      </c>
      <c r="K1945" s="4">
        <f ca="1">((Earth_Data!$B$1*(1-Earth_Data!$B$2^2))/SQRT(1-Earth_Data!$B$2^2*SIN(RADIANS(User_Model_Calcs!A1945))^2))*SIN(RADIANS(User_Model_Calcs!A1945))</f>
        <v>-3620.6070023737207</v>
      </c>
      <c r="L1945" s="4">
        <f t="shared" ca="1" si="241"/>
        <v>-34.630104922297093</v>
      </c>
      <c r="M1945" s="4">
        <f t="shared" ca="1" si="242"/>
        <v>6371.2103574400408</v>
      </c>
      <c r="N1945" s="4">
        <f ca="1">SQRT(User_Model_Calcs!M1945^2+Sat_Data!$B$3^2-2*User_Model_Calcs!M1945*Sat_Data!$B$3*COS(RADIANS(L1945))*COS(RADIANS(I1945)))</f>
        <v>37142.897997855747</v>
      </c>
      <c r="O1945" s="4">
        <f ca="1">DEGREES(ACOS(((Earth_Data!$B$1+Sat_Data!$B$2)/User_Model_Calcs!N1945)*SQRT(1-COS(RADIANS(User_Model_Calcs!I1945))^2*COS(RADIANS(User_Model_Calcs!A1945))^2)))</f>
        <v>48.863280478757034</v>
      </c>
      <c r="P1945" s="4">
        <f t="shared" ca="1" si="243"/>
        <v>12.104855377080108</v>
      </c>
    </row>
    <row r="1946" spans="1:16" x14ac:dyDescent="0.25">
      <c r="A1946" s="4">
        <f t="shared" ca="1" si="244"/>
        <v>-21.851828253761337</v>
      </c>
      <c r="B1946" s="4">
        <f t="shared" ca="1" si="245"/>
        <v>111.47293918779103</v>
      </c>
      <c r="C1946" s="4">
        <v>5195</v>
      </c>
      <c r="D1946" s="4">
        <f t="shared" ca="1" si="246"/>
        <v>3</v>
      </c>
      <c r="E1946" s="4">
        <v>0.55000000000000004</v>
      </c>
      <c r="F1946" s="4">
        <v>19.899999999999999</v>
      </c>
      <c r="G1946" s="4">
        <f t="shared" ca="1" si="240"/>
        <v>53.323113517529826</v>
      </c>
      <c r="H1946" s="4">
        <f t="shared" ca="1" si="247"/>
        <v>20.388038383402964</v>
      </c>
      <c r="I1946" s="4">
        <f ca="1">User_Model_Calcs!B1946-Sat_Data!$B$5</f>
        <v>1.4729391877910274</v>
      </c>
      <c r="J1946" s="4">
        <f ca="1">(Earth_Data!$B$1/SQRT(1-Earth_Data!$B$2^2*SIN(RADIANS(User_Model_Calcs!A1946))^2))*COS(RADIANS(User_Model_Calcs!A1946))</f>
        <v>5922.6146577422096</v>
      </c>
      <c r="K1946" s="4">
        <f ca="1">((Earth_Data!$B$1*(1-Earth_Data!$B$2^2))/SQRT(1-Earth_Data!$B$2^2*SIN(RADIANS(User_Model_Calcs!A1946))^2))*SIN(RADIANS(User_Model_Calcs!A1946))</f>
        <v>-2359.1935226916921</v>
      </c>
      <c r="L1946" s="4">
        <f t="shared" ca="1" si="241"/>
        <v>-21.719196680570025</v>
      </c>
      <c r="M1946" s="4">
        <f t="shared" ca="1" si="242"/>
        <v>6375.1986997750364</v>
      </c>
      <c r="N1946" s="4">
        <f ca="1">SQRT(User_Model_Calcs!M1946^2+Sat_Data!$B$3^2-2*User_Model_Calcs!M1946*Sat_Data!$B$3*COS(RADIANS(L1946))*COS(RADIANS(I1946)))</f>
        <v>36320.503590058113</v>
      </c>
      <c r="O1946" s="4">
        <f ca="1">DEGREES(ACOS(((Earth_Data!$B$1+Sat_Data!$B$2)/User_Model_Calcs!N1946)*SQRT(1-COS(RADIANS(User_Model_Calcs!I1946))^2*COS(RADIANS(User_Model_Calcs!A1946))^2)))</f>
        <v>64.343229932726089</v>
      </c>
      <c r="P1946" s="4">
        <f t="shared" ca="1" si="243"/>
        <v>3.951899040217238</v>
      </c>
    </row>
    <row r="1947" spans="1:16" x14ac:dyDescent="0.25">
      <c r="A1947" s="4">
        <f t="shared" ca="1" si="244"/>
        <v>-26.518284046902167</v>
      </c>
      <c r="B1947" s="4">
        <f t="shared" ca="1" si="245"/>
        <v>105.27674864978162</v>
      </c>
      <c r="C1947" s="4">
        <v>5196</v>
      </c>
      <c r="D1947" s="4">
        <f t="shared" ca="1" si="246"/>
        <v>1.2</v>
      </c>
      <c r="E1947" s="4">
        <v>0.55000000000000004</v>
      </c>
      <c r="F1947" s="4">
        <v>19.899999999999999</v>
      </c>
      <c r="G1947" s="4">
        <f t="shared" ca="1" si="240"/>
        <v>45.364313344089069</v>
      </c>
      <c r="H1947" s="4">
        <f t="shared" ca="1" si="247"/>
        <v>17.52103740587334</v>
      </c>
      <c r="I1947" s="4">
        <f ca="1">User_Model_Calcs!B1947-Sat_Data!$B$5</f>
        <v>-4.7232513502183764</v>
      </c>
      <c r="J1947" s="4">
        <f ca="1">(Earth_Data!$B$1/SQRT(1-Earth_Data!$B$2^2*SIN(RADIANS(User_Model_Calcs!A1947))^2))*COS(RADIANS(User_Model_Calcs!A1947))</f>
        <v>5710.9201599752623</v>
      </c>
      <c r="K1947" s="4">
        <f ca="1">((Earth_Data!$B$1*(1-Earth_Data!$B$2^2))/SQRT(1-Earth_Data!$B$2^2*SIN(RADIANS(User_Model_Calcs!A1947))^2))*SIN(RADIANS(User_Model_Calcs!A1947))</f>
        <v>-2830.5586801967506</v>
      </c>
      <c r="L1947" s="4">
        <f t="shared" ca="1" si="241"/>
        <v>-26.36484076970055</v>
      </c>
      <c r="M1947" s="4">
        <f t="shared" ca="1" si="242"/>
        <v>6373.9055151177954</v>
      </c>
      <c r="N1947" s="4">
        <f ca="1">SQRT(User_Model_Calcs!M1947^2+Sat_Data!$B$3^2-2*User_Model_Calcs!M1947*Sat_Data!$B$3*COS(RADIANS(L1947))*COS(RADIANS(I1947)))</f>
        <v>36585.307983832608</v>
      </c>
      <c r="O1947" s="4">
        <f ca="1">DEGREES(ACOS(((Earth_Data!$B$1+Sat_Data!$B$2)/User_Model_Calcs!N1947)*SQRT(1-COS(RADIANS(User_Model_Calcs!I1947))^2*COS(RADIANS(User_Model_Calcs!A1947))^2)))</f>
        <v>58.56531364321264</v>
      </c>
      <c r="P1947" s="4">
        <f t="shared" ca="1" si="243"/>
        <v>10.484209678215116</v>
      </c>
    </row>
    <row r="1948" spans="1:16" x14ac:dyDescent="0.25">
      <c r="A1948" s="4">
        <f t="shared" ca="1" si="244"/>
        <v>-30.479581102184383</v>
      </c>
      <c r="B1948" s="4">
        <f t="shared" ca="1" si="245"/>
        <v>147.08339345353559</v>
      </c>
      <c r="C1948" s="4">
        <v>5197</v>
      </c>
      <c r="D1948" s="4">
        <f t="shared" ca="1" si="246"/>
        <v>3</v>
      </c>
      <c r="E1948" s="4">
        <v>0.55000000000000004</v>
      </c>
      <c r="F1948" s="4">
        <v>19.899999999999999</v>
      </c>
      <c r="G1948" s="4">
        <f t="shared" ca="1" si="240"/>
        <v>53.323113517529826</v>
      </c>
      <c r="H1948" s="4">
        <f t="shared" ca="1" si="247"/>
        <v>22.659864608178047</v>
      </c>
      <c r="I1948" s="4">
        <f ca="1">User_Model_Calcs!B1948-Sat_Data!$B$5</f>
        <v>37.083393453535592</v>
      </c>
      <c r="J1948" s="4">
        <f ca="1">(Earth_Data!$B$1/SQRT(1-Earth_Data!$B$2^2*SIN(RADIANS(User_Model_Calcs!A1948))^2))*COS(RADIANS(User_Model_Calcs!A1948))</f>
        <v>5501.4845977145997</v>
      </c>
      <c r="K1948" s="4">
        <f ca="1">((Earth_Data!$B$1*(1-Earth_Data!$B$2^2))/SQRT(1-Earth_Data!$B$2^2*SIN(RADIANS(User_Model_Calcs!A1948))^2))*SIN(RADIANS(User_Model_Calcs!A1948))</f>
        <v>-3216.3050495847647</v>
      </c>
      <c r="L1948" s="4">
        <f t="shared" ca="1" si="241"/>
        <v>-30.311620840581579</v>
      </c>
      <c r="M1948" s="4">
        <f t="shared" ca="1" si="242"/>
        <v>6372.6721986051843</v>
      </c>
      <c r="N1948" s="4">
        <f ca="1">SQRT(User_Model_Calcs!M1948^2+Sat_Data!$B$3^2-2*User_Model_Calcs!M1948*Sat_Data!$B$3*COS(RADIANS(L1948))*COS(RADIANS(I1948)))</f>
        <v>38056.810964378921</v>
      </c>
      <c r="O1948" s="4">
        <f ca="1">DEGREES(ACOS(((Earth_Data!$B$1+Sat_Data!$B$2)/User_Model_Calcs!N1948)*SQRT(1-COS(RADIANS(User_Model_Calcs!I1948))^2*COS(RADIANS(User_Model_Calcs!A1948))^2)))</f>
        <v>36.434001501827915</v>
      </c>
      <c r="P1948" s="4">
        <f t="shared" ca="1" si="243"/>
        <v>56.135064149049185</v>
      </c>
    </row>
    <row r="1949" spans="1:16" x14ac:dyDescent="0.25">
      <c r="A1949" s="4">
        <f t="shared" ca="1" si="244"/>
        <v>-23.729548725313514</v>
      </c>
      <c r="B1949" s="4">
        <f t="shared" ca="1" si="245"/>
        <v>108.52626923664801</v>
      </c>
      <c r="C1949" s="4">
        <v>5198</v>
      </c>
      <c r="D1949" s="4">
        <f t="shared" ca="1" si="246"/>
        <v>3</v>
      </c>
      <c r="E1949" s="4">
        <v>0.55000000000000004</v>
      </c>
      <c r="F1949" s="4">
        <v>19.899999999999999</v>
      </c>
      <c r="G1949" s="4">
        <f t="shared" ca="1" si="240"/>
        <v>53.323113517529826</v>
      </c>
      <c r="H1949" s="4">
        <f t="shared" ca="1" si="247"/>
        <v>20.147021772458217</v>
      </c>
      <c r="I1949" s="4">
        <f ca="1">User_Model_Calcs!B1949-Sat_Data!$B$5</f>
        <v>-1.4737307633519947</v>
      </c>
      <c r="J1949" s="4">
        <f ca="1">(Earth_Data!$B$1/SQRT(1-Earth_Data!$B$2^2*SIN(RADIANS(User_Model_Calcs!A1949))^2))*COS(RADIANS(User_Model_Calcs!A1949))</f>
        <v>5842.0689043285774</v>
      </c>
      <c r="K1949" s="4">
        <f ca="1">((Earth_Data!$B$1*(1-Earth_Data!$B$2^2))/SQRT(1-Earth_Data!$B$2^2*SIN(RADIANS(User_Model_Calcs!A1949))^2))*SIN(RADIANS(User_Model_Calcs!A1949))</f>
        <v>-2550.8911560857441</v>
      </c>
      <c r="L1949" s="4">
        <f t="shared" ca="1" si="241"/>
        <v>-23.588090445343241</v>
      </c>
      <c r="M1949" s="4">
        <f t="shared" ca="1" si="242"/>
        <v>6374.7011516712973</v>
      </c>
      <c r="N1949" s="4">
        <f ca="1">SQRT(User_Model_Calcs!M1949^2+Sat_Data!$B$3^2-2*User_Model_Calcs!M1949*Sat_Data!$B$3*COS(RADIANS(L1949))*COS(RADIANS(I1949)))</f>
        <v>36413.772845814383</v>
      </c>
      <c r="O1949" s="4">
        <f ca="1">DEGREES(ACOS(((Earth_Data!$B$1+Sat_Data!$B$2)/User_Model_Calcs!N1949)*SQRT(1-COS(RADIANS(User_Model_Calcs!I1949))^2*COS(RADIANS(User_Model_Calcs!A1949))^2)))</f>
        <v>62.175433137971403</v>
      </c>
      <c r="P1949" s="4">
        <f t="shared" ca="1" si="243"/>
        <v>3.6580008431675788</v>
      </c>
    </row>
    <row r="1950" spans="1:16" x14ac:dyDescent="0.25">
      <c r="A1950" s="4">
        <f t="shared" ca="1" si="244"/>
        <v>-30.273363772984247</v>
      </c>
      <c r="B1950" s="4">
        <f t="shared" ca="1" si="245"/>
        <v>133.39367970974448</v>
      </c>
      <c r="C1950" s="4">
        <v>5199</v>
      </c>
      <c r="D1950" s="4">
        <f t="shared" ca="1" si="246"/>
        <v>0.75</v>
      </c>
      <c r="E1950" s="4">
        <v>0.55000000000000004</v>
      </c>
      <c r="F1950" s="4">
        <v>19.899999999999999</v>
      </c>
      <c r="G1950" s="4">
        <f t="shared" ca="1" si="240"/>
        <v>41.281913690970576</v>
      </c>
      <c r="H1950" s="4">
        <f t="shared" ca="1" si="247"/>
        <v>14.9248917414786</v>
      </c>
      <c r="I1950" s="4">
        <f ca="1">User_Model_Calcs!B1950-Sat_Data!$B$5</f>
        <v>23.393679709744475</v>
      </c>
      <c r="J1950" s="4">
        <f ca="1">(Earth_Data!$B$1/SQRT(1-Earth_Data!$B$2^2*SIN(RADIANS(User_Model_Calcs!A1950))^2))*COS(RADIANS(User_Model_Calcs!A1950))</f>
        <v>5513.0449403292423</v>
      </c>
      <c r="K1950" s="4">
        <f ca="1">((Earth_Data!$B$1*(1-Earth_Data!$B$2^2))/SQRT(1-Earth_Data!$B$2^2*SIN(RADIANS(User_Model_Calcs!A1950))^2))*SIN(RADIANS(User_Model_Calcs!A1950))</f>
        <v>-3196.5823719506679</v>
      </c>
      <c r="L1950" s="4">
        <f t="shared" ca="1" si="241"/>
        <v>-30.106082682362747</v>
      </c>
      <c r="M1950" s="4">
        <f t="shared" ca="1" si="242"/>
        <v>6372.7390794505009</v>
      </c>
      <c r="N1950" s="4">
        <f ca="1">SQRT(User_Model_Calcs!M1950^2+Sat_Data!$B$3^2-2*User_Model_Calcs!M1950*Sat_Data!$B$3*COS(RADIANS(L1950))*COS(RADIANS(I1950)))</f>
        <v>37305.989843498588</v>
      </c>
      <c r="O1950" s="4">
        <f ca="1">DEGREES(ACOS(((Earth_Data!$B$1+Sat_Data!$B$2)/User_Model_Calcs!N1950)*SQRT(1-COS(RADIANS(User_Model_Calcs!I1950))^2*COS(RADIANS(User_Model_Calcs!A1950))^2)))</f>
        <v>46.441961131304431</v>
      </c>
      <c r="P1950" s="4">
        <f t="shared" ca="1" si="243"/>
        <v>40.634006347532193</v>
      </c>
    </row>
    <row r="1951" spans="1:16" x14ac:dyDescent="0.25">
      <c r="A1951" s="4">
        <f t="shared" ca="1" si="244"/>
        <v>-35.320692886164167</v>
      </c>
      <c r="B1951" s="4">
        <f t="shared" ca="1" si="245"/>
        <v>142.67583313804809</v>
      </c>
      <c r="C1951" s="4">
        <v>5200</v>
      </c>
      <c r="D1951" s="4">
        <f t="shared" ca="1" si="246"/>
        <v>3</v>
      </c>
      <c r="E1951" s="4">
        <v>0.55000000000000004</v>
      </c>
      <c r="F1951" s="4">
        <v>19.899999999999999</v>
      </c>
      <c r="G1951" s="4">
        <f t="shared" ca="1" si="240"/>
        <v>53.323113517529826</v>
      </c>
      <c r="H1951" s="4">
        <f t="shared" ca="1" si="247"/>
        <v>18.039129890933754</v>
      </c>
      <c r="I1951" s="4">
        <f ca="1">User_Model_Calcs!B1951-Sat_Data!$B$5</f>
        <v>32.675833138048091</v>
      </c>
      <c r="J1951" s="4">
        <f ca="1">(Earth_Data!$B$1/SQRT(1-Earth_Data!$B$2^2*SIN(RADIANS(User_Model_Calcs!A1951))^2))*COS(RADIANS(User_Model_Calcs!A1951))</f>
        <v>5209.940790493999</v>
      </c>
      <c r="K1951" s="4">
        <f ca="1">((Earth_Data!$B$1*(1-Earth_Data!$B$2^2))/SQRT(1-Earth_Data!$B$2^2*SIN(RADIANS(User_Model_Calcs!A1951))^2))*SIN(RADIANS(User_Model_Calcs!A1951))</f>
        <v>-3666.9554066179858</v>
      </c>
      <c r="L1951" s="4">
        <f t="shared" ca="1" si="241"/>
        <v>-35.139347037393065</v>
      </c>
      <c r="M1951" s="4">
        <f t="shared" ca="1" si="242"/>
        <v>6371.0317056641707</v>
      </c>
      <c r="N1951" s="4">
        <f ca="1">SQRT(User_Model_Calcs!M1951^2+Sat_Data!$B$3^2-2*User_Model_Calcs!M1951*Sat_Data!$B$3*COS(RADIANS(L1951))*COS(RADIANS(I1951)))</f>
        <v>38060.357609009232</v>
      </c>
      <c r="O1951" s="4">
        <f ca="1">DEGREES(ACOS(((Earth_Data!$B$1+Sat_Data!$B$2)/User_Model_Calcs!N1951)*SQRT(1-COS(RADIANS(User_Model_Calcs!I1951))^2*COS(RADIANS(User_Model_Calcs!A1951))^2)))</f>
        <v>36.368637588654842</v>
      </c>
      <c r="P1951" s="4">
        <f t="shared" ca="1" si="243"/>
        <v>47.968472350359036</v>
      </c>
    </row>
    <row r="1952" spans="1:16" x14ac:dyDescent="0.25">
      <c r="A1952" s="4">
        <f t="shared" ca="1" si="244"/>
        <v>-10.337302947945435</v>
      </c>
      <c r="B1952" s="4">
        <f t="shared" ca="1" si="245"/>
        <v>123.50795351229503</v>
      </c>
      <c r="C1952" s="4">
        <v>5201</v>
      </c>
      <c r="D1952" s="4">
        <f t="shared" ca="1" si="246"/>
        <v>1.2</v>
      </c>
      <c r="E1952" s="4">
        <v>0.55000000000000004</v>
      </c>
      <c r="F1952" s="4">
        <v>19.899999999999999</v>
      </c>
      <c r="G1952" s="4">
        <f t="shared" ca="1" si="240"/>
        <v>45.364313344089069</v>
      </c>
      <c r="H1952" s="4">
        <f t="shared" ca="1" si="247"/>
        <v>22.815989937682218</v>
      </c>
      <c r="I1952" s="4">
        <f ca="1">User_Model_Calcs!B1952-Sat_Data!$B$5</f>
        <v>13.507953512295032</v>
      </c>
      <c r="J1952" s="4">
        <f ca="1">(Earth_Data!$B$1/SQRT(1-Earth_Data!$B$2^2*SIN(RADIANS(User_Model_Calcs!A1952))^2))*COS(RADIANS(User_Model_Calcs!A1952))</f>
        <v>6275.2890924130234</v>
      </c>
      <c r="K1952" s="4">
        <f ca="1">((Earth_Data!$B$1*(1-Earth_Data!$B$2^2))/SQRT(1-Earth_Data!$B$2^2*SIN(RADIANS(User_Model_Calcs!A1952))^2))*SIN(RADIANS(User_Model_Calcs!A1952))</f>
        <v>-1136.9715547156022</v>
      </c>
      <c r="L1952" s="4">
        <f t="shared" ca="1" si="241"/>
        <v>-10.269577203509076</v>
      </c>
      <c r="M1952" s="4">
        <f t="shared" ca="1" si="242"/>
        <v>6377.4569782625958</v>
      </c>
      <c r="N1952" s="4">
        <f ca="1">SQRT(User_Model_Calcs!M1952^2+Sat_Data!$B$3^2-2*User_Model_Calcs!M1952*Sat_Data!$B$3*COS(RADIANS(L1952))*COS(RADIANS(I1952)))</f>
        <v>36110.121609532289</v>
      </c>
      <c r="O1952" s="4">
        <f ca="1">DEGREES(ACOS(((Earth_Data!$B$1+Sat_Data!$B$2)/User_Model_Calcs!N1952)*SQRT(1-COS(RADIANS(User_Model_Calcs!I1952))^2*COS(RADIANS(User_Model_Calcs!A1952))^2)))</f>
        <v>70.096794759424526</v>
      </c>
      <c r="P1952" s="4">
        <f t="shared" ca="1" si="243"/>
        <v>53.241151083297687</v>
      </c>
    </row>
    <row r="1953" spans="1:16" x14ac:dyDescent="0.25">
      <c r="A1953" s="4">
        <f t="shared" ca="1" si="244"/>
        <v>-37.106435675614001</v>
      </c>
      <c r="B1953" s="4">
        <f t="shared" ca="1" si="245"/>
        <v>106.97672114752555</v>
      </c>
      <c r="C1953" s="4">
        <v>5202</v>
      </c>
      <c r="D1953" s="4">
        <f t="shared" ca="1" si="246"/>
        <v>1.2</v>
      </c>
      <c r="E1953" s="4">
        <v>0.55000000000000004</v>
      </c>
      <c r="F1953" s="4">
        <v>19.899999999999999</v>
      </c>
      <c r="G1953" s="4">
        <f t="shared" ca="1" si="240"/>
        <v>45.364313344089069</v>
      </c>
      <c r="H1953" s="4">
        <f t="shared" ca="1" si="247"/>
        <v>18.397679868592139</v>
      </c>
      <c r="I1953" s="4">
        <f ca="1">User_Model_Calcs!B1953-Sat_Data!$B$5</f>
        <v>-3.0232788524744478</v>
      </c>
      <c r="J1953" s="4">
        <f ca="1">(Earth_Data!$B$1/SQRT(1-Earth_Data!$B$2^2*SIN(RADIANS(User_Model_Calcs!A1953))^2))*COS(RADIANS(User_Model_Calcs!A1953))</f>
        <v>5092.8781866987465</v>
      </c>
      <c r="K1953" s="4">
        <f ca="1">((Earth_Data!$B$1*(1-Earth_Data!$B$2^2))/SQRT(1-Earth_Data!$B$2^2*SIN(RADIANS(User_Model_Calcs!A1953))^2))*SIN(RADIANS(User_Model_Calcs!A1953))</f>
        <v>-3826.8214861965835</v>
      </c>
      <c r="L1953" s="4">
        <f t="shared" ca="1" si="241"/>
        <v>-36.921436141134478</v>
      </c>
      <c r="M1953" s="4">
        <f t="shared" ca="1" si="242"/>
        <v>6370.3980183162603</v>
      </c>
      <c r="N1953" s="4">
        <f ca="1">SQRT(User_Model_Calcs!M1953^2+Sat_Data!$B$3^2-2*User_Model_Calcs!M1953*Sat_Data!$B$3*COS(RADIANS(L1953))*COS(RADIANS(I1953)))</f>
        <v>37276.276120911134</v>
      </c>
      <c r="O1953" s="4">
        <f ca="1">DEGREES(ACOS(((Earth_Data!$B$1+Sat_Data!$B$2)/User_Model_Calcs!N1953)*SQRT(1-COS(RADIANS(User_Model_Calcs!I1953))^2*COS(RADIANS(User_Model_Calcs!A1953))^2)))</f>
        <v>46.83813778074758</v>
      </c>
      <c r="P1953" s="4">
        <f t="shared" ca="1" si="243"/>
        <v>5.0031571835507593</v>
      </c>
    </row>
    <row r="1954" spans="1:16" x14ac:dyDescent="0.25">
      <c r="A1954" s="4">
        <f t="shared" ca="1" si="244"/>
        <v>-10.57638228387014</v>
      </c>
      <c r="B1954" s="4">
        <f t="shared" ca="1" si="245"/>
        <v>156.94752209002598</v>
      </c>
      <c r="C1954" s="4">
        <v>5203</v>
      </c>
      <c r="D1954" s="4">
        <f t="shared" ca="1" si="246"/>
        <v>0.75</v>
      </c>
      <c r="E1954" s="4">
        <v>0.55000000000000004</v>
      </c>
      <c r="F1954" s="4">
        <v>19.899999999999999</v>
      </c>
      <c r="G1954" s="4">
        <f t="shared" ca="1" si="240"/>
        <v>41.281913690970576</v>
      </c>
      <c r="H1954" s="4">
        <f t="shared" ca="1" si="247"/>
        <v>19.247747198279029</v>
      </c>
      <c r="I1954" s="4">
        <f ca="1">User_Model_Calcs!B1954-Sat_Data!$B$5</f>
        <v>46.947522090025984</v>
      </c>
      <c r="J1954" s="4">
        <f ca="1">(Earth_Data!$B$1/SQRT(1-Earth_Data!$B$2^2*SIN(RADIANS(User_Model_Calcs!A1954))^2))*COS(RADIANS(User_Model_Calcs!A1954))</f>
        <v>6270.4895043088336</v>
      </c>
      <c r="K1954" s="4">
        <f ca="1">((Earth_Data!$B$1*(1-Earth_Data!$B$2^2))/SQRT(1-Earth_Data!$B$2^2*SIN(RADIANS(User_Model_Calcs!A1954))^2))*SIN(RADIANS(User_Model_Calcs!A1954))</f>
        <v>-1162.9771187600625</v>
      </c>
      <c r="L1954" s="4">
        <f t="shared" ca="1" si="241"/>
        <v>-10.507160457036882</v>
      </c>
      <c r="M1954" s="4">
        <f t="shared" ca="1" si="242"/>
        <v>6377.4253741150669</v>
      </c>
      <c r="N1954" s="4">
        <f ca="1">SQRT(User_Model_Calcs!M1954^2+Sat_Data!$B$3^2-2*User_Model_Calcs!M1954*Sat_Data!$B$3*COS(RADIANS(L1954))*COS(RADIANS(I1954)))</f>
        <v>38177.288865957977</v>
      </c>
      <c r="O1954" s="4">
        <f ca="1">DEGREES(ACOS(((Earth_Data!$B$1+Sat_Data!$B$2)/User_Model_Calcs!N1954)*SQRT(1-COS(RADIANS(User_Model_Calcs!I1954))^2*COS(RADIANS(User_Model_Calcs!A1954))^2)))</f>
        <v>35.033398302089402</v>
      </c>
      <c r="P1954" s="4">
        <f t="shared" ca="1" si="243"/>
        <v>80.269885452991019</v>
      </c>
    </row>
    <row r="1955" spans="1:16" x14ac:dyDescent="0.25">
      <c r="A1955" s="4">
        <f t="shared" ca="1" si="244"/>
        <v>-12.510688488525377</v>
      </c>
      <c r="B1955" s="4">
        <f t="shared" ca="1" si="245"/>
        <v>147.78585755797874</v>
      </c>
      <c r="C1955" s="4">
        <v>5204</v>
      </c>
      <c r="D1955" s="4">
        <f t="shared" ca="1" si="246"/>
        <v>0.75</v>
      </c>
      <c r="E1955" s="4">
        <v>0.55000000000000004</v>
      </c>
      <c r="F1955" s="4">
        <v>19.899999999999999</v>
      </c>
      <c r="G1955" s="4">
        <f t="shared" ca="1" si="240"/>
        <v>41.281913690970576</v>
      </c>
      <c r="H1955" s="4">
        <f t="shared" ca="1" si="247"/>
        <v>21.187974113382747</v>
      </c>
      <c r="I1955" s="4">
        <f ca="1">User_Model_Calcs!B1955-Sat_Data!$B$5</f>
        <v>37.785857557978744</v>
      </c>
      <c r="J1955" s="4">
        <f ca="1">(Earth_Data!$B$1/SQRT(1-Earth_Data!$B$2^2*SIN(RADIANS(User_Model_Calcs!A1955))^2))*COS(RADIANS(User_Model_Calcs!A1955))</f>
        <v>6227.673235473756</v>
      </c>
      <c r="K1955" s="4">
        <f ca="1">((Earth_Data!$B$1*(1-Earth_Data!$B$2^2))/SQRT(1-Earth_Data!$B$2^2*SIN(RADIANS(User_Model_Calcs!A1955))^2))*SIN(RADIANS(User_Model_Calcs!A1955))</f>
        <v>-1372.6099502986535</v>
      </c>
      <c r="L1955" s="4">
        <f t="shared" ca="1" si="241"/>
        <v>-12.429546934306327</v>
      </c>
      <c r="M1955" s="4">
        <f t="shared" ca="1" si="242"/>
        <v>6377.1445023219467</v>
      </c>
      <c r="N1955" s="4">
        <f ca="1">SQRT(User_Model_Calcs!M1955^2+Sat_Data!$B$3^2-2*User_Model_Calcs!M1955*Sat_Data!$B$3*COS(RADIANS(L1955))*COS(RADIANS(I1955)))</f>
        <v>37462.492448513134</v>
      </c>
      <c r="O1955" s="4">
        <f ca="1">DEGREES(ACOS(((Earth_Data!$B$1+Sat_Data!$B$2)/User_Model_Calcs!N1955)*SQRT(1-COS(RADIANS(User_Model_Calcs!I1955))^2*COS(RADIANS(User_Model_Calcs!A1955))^2)))</f>
        <v>44.272980862991112</v>
      </c>
      <c r="P1955" s="4">
        <f t="shared" ca="1" si="243"/>
        <v>74.389134883613593</v>
      </c>
    </row>
    <row r="1956" spans="1:16" x14ac:dyDescent="0.25">
      <c r="A1956" s="4">
        <f t="shared" ca="1" si="244"/>
        <v>-13.240107136234323</v>
      </c>
      <c r="B1956" s="4">
        <f t="shared" ca="1" si="245"/>
        <v>127.99506051194334</v>
      </c>
      <c r="C1956" s="4">
        <v>5205</v>
      </c>
      <c r="D1956" s="4">
        <f t="shared" ca="1" si="246"/>
        <v>3</v>
      </c>
      <c r="E1956" s="4">
        <v>0.55000000000000004</v>
      </c>
      <c r="F1956" s="4">
        <v>19.899999999999999</v>
      </c>
      <c r="G1956" s="4">
        <f t="shared" ca="1" si="240"/>
        <v>53.323113517529826</v>
      </c>
      <c r="H1956" s="4">
        <f t="shared" ca="1" si="247"/>
        <v>16.891434372288728</v>
      </c>
      <c r="I1956" s="4">
        <f ca="1">User_Model_Calcs!B1956-Sat_Data!$B$5</f>
        <v>17.995060511943336</v>
      </c>
      <c r="J1956" s="4">
        <f ca="1">(Earth_Data!$B$1/SQRT(1-Earth_Data!$B$2^2*SIN(RADIANS(User_Model_Calcs!A1956))^2))*COS(RADIANS(User_Model_Calcs!A1956))</f>
        <v>6209.6919144819358</v>
      </c>
      <c r="K1956" s="4">
        <f ca="1">((Earth_Data!$B$1*(1-Earth_Data!$B$2^2))/SQRT(1-Earth_Data!$B$2^2*SIN(RADIANS(User_Model_Calcs!A1956))^2))*SIN(RADIANS(User_Model_Calcs!A1956))</f>
        <v>-1451.2757037352055</v>
      </c>
      <c r="L1956" s="4">
        <f t="shared" ca="1" si="241"/>
        <v>-13.154562987647708</v>
      </c>
      <c r="M1956" s="4">
        <f t="shared" ca="1" si="242"/>
        <v>6377.0271162222962</v>
      </c>
      <c r="N1956" s="4">
        <f ca="1">SQRT(User_Model_Calcs!M1956^2+Sat_Data!$B$3^2-2*User_Model_Calcs!M1956*Sat_Data!$B$3*COS(RADIANS(L1956))*COS(RADIANS(I1956)))</f>
        <v>36337.913729133186</v>
      </c>
      <c r="O1956" s="4">
        <f ca="1">DEGREES(ACOS(((Earth_Data!$B$1+Sat_Data!$B$2)/User_Model_Calcs!N1956)*SQRT(1-COS(RADIANS(User_Model_Calcs!I1956))^2*COS(RADIANS(User_Model_Calcs!A1956))^2)))</f>
        <v>63.984388253740697</v>
      </c>
      <c r="P1956" s="4">
        <f t="shared" ca="1" si="243"/>
        <v>54.812495827807339</v>
      </c>
    </row>
    <row r="1957" spans="1:16" x14ac:dyDescent="0.25">
      <c r="A1957" s="4">
        <f t="shared" ca="1" si="244"/>
        <v>-26.66278016266893</v>
      </c>
      <c r="B1957" s="4">
        <f t="shared" ca="1" si="245"/>
        <v>105.25415371681765</v>
      </c>
      <c r="C1957" s="4">
        <v>5206</v>
      </c>
      <c r="D1957" s="4">
        <f t="shared" ca="1" si="246"/>
        <v>1.2</v>
      </c>
      <c r="E1957" s="4">
        <v>0.55000000000000004</v>
      </c>
      <c r="F1957" s="4">
        <v>19.899999999999999</v>
      </c>
      <c r="G1957" s="4">
        <f t="shared" ca="1" si="240"/>
        <v>45.364313344089069</v>
      </c>
      <c r="H1957" s="4">
        <f t="shared" ca="1" si="247"/>
        <v>22.12288481843111</v>
      </c>
      <c r="I1957" s="4">
        <f ca="1">User_Model_Calcs!B1957-Sat_Data!$B$5</f>
        <v>-4.7458462831823454</v>
      </c>
      <c r="J1957" s="4">
        <f ca="1">(Earth_Data!$B$1/SQRT(1-Earth_Data!$B$2^2*SIN(RADIANS(User_Model_Calcs!A1957))^2))*COS(RADIANS(User_Model_Calcs!A1957))</f>
        <v>5703.7540125905844</v>
      </c>
      <c r="K1957" s="4">
        <f ca="1">((Earth_Data!$B$1*(1-Earth_Data!$B$2^2))/SQRT(1-Earth_Data!$B$2^2*SIN(RADIANS(User_Model_Calcs!A1957))^2))*SIN(RADIANS(User_Model_Calcs!A1957))</f>
        <v>-2844.8750541098152</v>
      </c>
      <c r="L1957" s="4">
        <f t="shared" ca="1" si="241"/>
        <v>-26.508754321002318</v>
      </c>
      <c r="M1957" s="4">
        <f t="shared" ca="1" si="242"/>
        <v>6373.8625581070946</v>
      </c>
      <c r="N1957" s="4">
        <f ca="1">SQRT(User_Model_Calcs!M1957^2+Sat_Data!$B$3^2-2*User_Model_Calcs!M1957*Sat_Data!$B$3*COS(RADIANS(L1957))*COS(RADIANS(I1957)))</f>
        <v>36593.744348797227</v>
      </c>
      <c r="O1957" s="4">
        <f ca="1">DEGREES(ACOS(((Earth_Data!$B$1+Sat_Data!$B$2)/User_Model_Calcs!N1957)*SQRT(1-COS(RADIANS(User_Model_Calcs!I1957))^2*COS(RADIANS(User_Model_Calcs!A1957))^2)))</f>
        <v>58.397820727068947</v>
      </c>
      <c r="P1957" s="4">
        <f t="shared" ca="1" si="243"/>
        <v>10.481707293919662</v>
      </c>
    </row>
    <row r="1958" spans="1:16" x14ac:dyDescent="0.25">
      <c r="A1958" s="4">
        <f t="shared" ca="1" si="244"/>
        <v>-30.185339442928566</v>
      </c>
      <c r="B1958" s="4">
        <f t="shared" ca="1" si="245"/>
        <v>122.87167364818514</v>
      </c>
      <c r="C1958" s="4">
        <v>5207</v>
      </c>
      <c r="D1958" s="4">
        <f t="shared" ca="1" si="246"/>
        <v>1.2</v>
      </c>
      <c r="E1958" s="4">
        <v>0.55000000000000004</v>
      </c>
      <c r="F1958" s="4">
        <v>19.899999999999999</v>
      </c>
      <c r="G1958" s="4">
        <f t="shared" ca="1" si="240"/>
        <v>45.364313344089069</v>
      </c>
      <c r="H1958" s="4">
        <f t="shared" ca="1" si="247"/>
        <v>16.912937265698911</v>
      </c>
      <c r="I1958" s="4">
        <f ca="1">User_Model_Calcs!B1958-Sat_Data!$B$5</f>
        <v>12.871673648185137</v>
      </c>
      <c r="J1958" s="4">
        <f ca="1">(Earth_Data!$B$1/SQRT(1-Earth_Data!$B$2^2*SIN(RADIANS(User_Model_Calcs!A1958))^2))*COS(RADIANS(User_Model_Calcs!A1958))</f>
        <v>5517.957756837227</v>
      </c>
      <c r="K1958" s="4">
        <f ca="1">((Earth_Data!$B$1*(1-Earth_Data!$B$2^2))/SQRT(1-Earth_Data!$B$2^2*SIN(RADIANS(User_Model_Calcs!A1958))^2))*SIN(RADIANS(User_Model_Calcs!A1958))</f>
        <v>-3188.151245813443</v>
      </c>
      <c r="L1958" s="4">
        <f t="shared" ca="1" si="241"/>
        <v>-30.018350886540023</v>
      </c>
      <c r="M1958" s="4">
        <f t="shared" ca="1" si="242"/>
        <v>6372.7675442010222</v>
      </c>
      <c r="N1958" s="4">
        <f ca="1">SQRT(User_Model_Calcs!M1958^2+Sat_Data!$B$3^2-2*User_Model_Calcs!M1958*Sat_Data!$B$3*COS(RADIANS(L1958))*COS(RADIANS(I1958)))</f>
        <v>36943.196893054301</v>
      </c>
      <c r="O1958" s="4">
        <f ca="1">DEGREES(ACOS(((Earth_Data!$B$1+Sat_Data!$B$2)/User_Model_Calcs!N1958)*SQRT(1-COS(RADIANS(User_Model_Calcs!I1958))^2*COS(RADIANS(User_Model_Calcs!A1958))^2)))</f>
        <v>52.08430478999334</v>
      </c>
      <c r="P1958" s="4">
        <f t="shared" ca="1" si="243"/>
        <v>24.440687986124651</v>
      </c>
    </row>
    <row r="1959" spans="1:16" x14ac:dyDescent="0.25">
      <c r="A1959" s="4">
        <f t="shared" ca="1" si="244"/>
        <v>-15.903733518541191</v>
      </c>
      <c r="B1959" s="4">
        <f t="shared" ca="1" si="245"/>
        <v>154.02242565634504</v>
      </c>
      <c r="C1959" s="4">
        <v>5208</v>
      </c>
      <c r="D1959" s="4">
        <f t="shared" ca="1" si="246"/>
        <v>0.75</v>
      </c>
      <c r="E1959" s="4">
        <v>0.55000000000000004</v>
      </c>
      <c r="F1959" s="4">
        <v>19.899999999999999</v>
      </c>
      <c r="G1959" s="4">
        <f t="shared" ca="1" si="240"/>
        <v>41.281913690970576</v>
      </c>
      <c r="H1959" s="4">
        <f t="shared" ca="1" si="247"/>
        <v>23.040755777318786</v>
      </c>
      <c r="I1959" s="4">
        <f ca="1">User_Model_Calcs!B1959-Sat_Data!$B$5</f>
        <v>44.022425656345035</v>
      </c>
      <c r="J1959" s="4">
        <f ca="1">(Earth_Data!$B$1/SQRT(1-Earth_Data!$B$2^2*SIN(RADIANS(User_Model_Calcs!A1959))^2))*COS(RADIANS(User_Model_Calcs!A1959))</f>
        <v>6135.5491370241125</v>
      </c>
      <c r="K1959" s="4">
        <f ca="1">((Earth_Data!$B$1*(1-Earth_Data!$B$2^2))/SQRT(1-Earth_Data!$B$2^2*SIN(RADIANS(User_Model_Calcs!A1959))^2))*SIN(RADIANS(User_Model_Calcs!A1959))</f>
        <v>-1736.486127492286</v>
      </c>
      <c r="L1959" s="4">
        <f t="shared" ca="1" si="241"/>
        <v>-15.802600037019984</v>
      </c>
      <c r="M1959" s="4">
        <f t="shared" ca="1" si="242"/>
        <v>6376.5466581693327</v>
      </c>
      <c r="N1959" s="4">
        <f ca="1">SQRT(User_Model_Calcs!M1959^2+Sat_Data!$B$3^2-2*User_Model_Calcs!M1959*Sat_Data!$B$3*COS(RADIANS(L1959))*COS(RADIANS(I1959)))</f>
        <v>38031.948692778446</v>
      </c>
      <c r="O1959" s="4">
        <f ca="1">DEGREES(ACOS(((Earth_Data!$B$1+Sat_Data!$B$2)/User_Model_Calcs!N1959)*SQRT(1-COS(RADIANS(User_Model_Calcs!I1959))^2*COS(RADIANS(User_Model_Calcs!A1959))^2)))</f>
        <v>36.791914421800094</v>
      </c>
      <c r="P1959" s="4">
        <f t="shared" ca="1" si="243"/>
        <v>74.170068250212267</v>
      </c>
    </row>
    <row r="1960" spans="1:16" x14ac:dyDescent="0.25">
      <c r="A1960" s="4">
        <f t="shared" ca="1" si="244"/>
        <v>-36.73692688917501</v>
      </c>
      <c r="B1960" s="4">
        <f t="shared" ca="1" si="245"/>
        <v>127.97597646575915</v>
      </c>
      <c r="C1960" s="4">
        <v>5209</v>
      </c>
      <c r="D1960" s="4">
        <f t="shared" ca="1" si="246"/>
        <v>1.2</v>
      </c>
      <c r="E1960" s="4">
        <v>0.55000000000000004</v>
      </c>
      <c r="F1960" s="4">
        <v>19.899999999999999</v>
      </c>
      <c r="G1960" s="4">
        <f t="shared" ca="1" si="240"/>
        <v>45.364313344089069</v>
      </c>
      <c r="H1960" s="4">
        <f t="shared" ca="1" si="247"/>
        <v>22.357025409619382</v>
      </c>
      <c r="I1960" s="4">
        <f ca="1">User_Model_Calcs!B1960-Sat_Data!$B$5</f>
        <v>17.975976465759146</v>
      </c>
      <c r="J1960" s="4">
        <f ca="1">(Earth_Data!$B$1/SQRT(1-Earth_Data!$B$2^2*SIN(RADIANS(User_Model_Calcs!A1960))^2))*COS(RADIANS(User_Model_Calcs!A1960))</f>
        <v>5117.5117977196805</v>
      </c>
      <c r="K1960" s="4">
        <f ca="1">((Earth_Data!$B$1*(1-Earth_Data!$B$2^2))/SQRT(1-Earth_Data!$B$2^2*SIN(RADIANS(User_Model_Calcs!A1960))^2))*SIN(RADIANS(User_Model_Calcs!A1960))</f>
        <v>-3794.0384430745225</v>
      </c>
      <c r="L1960" s="4">
        <f t="shared" ca="1" si="241"/>
        <v>-36.552625022406659</v>
      </c>
      <c r="M1960" s="4">
        <f t="shared" ca="1" si="242"/>
        <v>6370.5301747442863</v>
      </c>
      <c r="N1960" s="4">
        <f ca="1">SQRT(User_Model_Calcs!M1960^2+Sat_Data!$B$3^2-2*User_Model_Calcs!M1960*Sat_Data!$B$3*COS(RADIANS(L1960))*COS(RADIANS(I1960)))</f>
        <v>37522.168349564374</v>
      </c>
      <c r="O1960" s="4">
        <f ca="1">DEGREES(ACOS(((Earth_Data!$B$1+Sat_Data!$B$2)/User_Model_Calcs!N1960)*SQRT(1-COS(RADIANS(User_Model_Calcs!I1960))^2*COS(RADIANS(User_Model_Calcs!A1960))^2)))</f>
        <v>43.336829619033082</v>
      </c>
      <c r="P1960" s="4">
        <f t="shared" ca="1" si="243"/>
        <v>28.47718875800674</v>
      </c>
    </row>
    <row r="1961" spans="1:16" x14ac:dyDescent="0.25">
      <c r="A1961" s="4">
        <f t="shared" ca="1" si="244"/>
        <v>-39.003950212202966</v>
      </c>
      <c r="B1961" s="4">
        <f t="shared" ca="1" si="245"/>
        <v>123.20972780768244</v>
      </c>
      <c r="C1961" s="4">
        <v>5210</v>
      </c>
      <c r="D1961" s="4">
        <f t="shared" ca="1" si="246"/>
        <v>0.75</v>
      </c>
      <c r="E1961" s="4">
        <v>0.55000000000000004</v>
      </c>
      <c r="F1961" s="4">
        <v>19.899999999999999</v>
      </c>
      <c r="G1961" s="4">
        <f t="shared" ca="1" si="240"/>
        <v>41.281913690970576</v>
      </c>
      <c r="H1961" s="4">
        <f t="shared" ca="1" si="247"/>
        <v>22.64086209009464</v>
      </c>
      <c r="I1961" s="4">
        <f ca="1">User_Model_Calcs!B1961-Sat_Data!$B$5</f>
        <v>13.209727807682441</v>
      </c>
      <c r="J1961" s="4">
        <f ca="1">(Earth_Data!$B$1/SQRT(1-Earth_Data!$B$2^2*SIN(RADIANS(User_Model_Calcs!A1961))^2))*COS(RADIANS(User_Model_Calcs!A1961))</f>
        <v>4963.053812831603</v>
      </c>
      <c r="K1961" s="4">
        <f ca="1">((Earth_Data!$B$1*(1-Earth_Data!$B$2^2))/SQRT(1-Earth_Data!$B$2^2*SIN(RADIANS(User_Model_Calcs!A1961))^2))*SIN(RADIANS(User_Model_Calcs!A1961))</f>
        <v>-3992.659269558234</v>
      </c>
      <c r="L1961" s="4">
        <f t="shared" ca="1" si="241"/>
        <v>-38.815853880554862</v>
      </c>
      <c r="M1961" s="4">
        <f t="shared" ca="1" si="242"/>
        <v>6369.7120179684416</v>
      </c>
      <c r="N1961" s="4">
        <f ca="1">SQRT(User_Model_Calcs!M1961^2+Sat_Data!$B$3^2-2*User_Model_Calcs!M1961*Sat_Data!$B$3*COS(RADIANS(L1961))*COS(RADIANS(I1961)))</f>
        <v>37562.431819914818</v>
      </c>
      <c r="O1961" s="4">
        <f ca="1">DEGREES(ACOS(((Earth_Data!$B$1+Sat_Data!$B$2)/User_Model_Calcs!N1961)*SQRT(1-COS(RADIANS(User_Model_Calcs!I1961))^2*COS(RADIANS(User_Model_Calcs!A1961))^2)))</f>
        <v>42.772094639224136</v>
      </c>
      <c r="P1961" s="4">
        <f t="shared" ca="1" si="243"/>
        <v>20.453159513170771</v>
      </c>
    </row>
    <row r="1962" spans="1:16" x14ac:dyDescent="0.25">
      <c r="A1962" s="4">
        <f t="shared" ca="1" si="244"/>
        <v>-23.955300128553851</v>
      </c>
      <c r="B1962" s="4">
        <f t="shared" ca="1" si="245"/>
        <v>123.79995251497178</v>
      </c>
      <c r="C1962" s="4">
        <v>5211</v>
      </c>
      <c r="D1962" s="4">
        <f t="shared" ca="1" si="246"/>
        <v>0.75</v>
      </c>
      <c r="E1962" s="4">
        <v>0.55000000000000004</v>
      </c>
      <c r="F1962" s="4">
        <v>19.899999999999999</v>
      </c>
      <c r="G1962" s="4">
        <f t="shared" ca="1" si="240"/>
        <v>41.281913690970576</v>
      </c>
      <c r="H1962" s="4">
        <f t="shared" ca="1" si="247"/>
        <v>23.167692235310554</v>
      </c>
      <c r="I1962" s="4">
        <f ca="1">User_Model_Calcs!B1962-Sat_Data!$B$5</f>
        <v>13.799952514971778</v>
      </c>
      <c r="J1962" s="4">
        <f ca="1">(Earth_Data!$B$1/SQRT(1-Earth_Data!$B$2^2*SIN(RADIANS(User_Model_Calcs!A1962))^2))*COS(RADIANS(User_Model_Calcs!A1962))</f>
        <v>5831.9620018692449</v>
      </c>
      <c r="K1962" s="4">
        <f ca="1">((Earth_Data!$B$1*(1-Earth_Data!$B$2^2))/SQRT(1-Earth_Data!$B$2^2*SIN(RADIANS(User_Model_Calcs!A1962))^2))*SIN(RADIANS(User_Model_Calcs!A1962))</f>
        <v>-2573.7606935748631</v>
      </c>
      <c r="L1962" s="4">
        <f t="shared" ca="1" si="241"/>
        <v>-23.812820554883299</v>
      </c>
      <c r="M1962" s="4">
        <f t="shared" ca="1" si="242"/>
        <v>6374.6391975575907</v>
      </c>
      <c r="N1962" s="4">
        <f ca="1">SQRT(User_Model_Calcs!M1962^2+Sat_Data!$B$3^2-2*User_Model_Calcs!M1962*Sat_Data!$B$3*COS(RADIANS(L1962))*COS(RADIANS(I1962)))</f>
        <v>36617.583844624096</v>
      </c>
      <c r="O1962" s="4">
        <f ca="1">DEGREES(ACOS(((Earth_Data!$B$1+Sat_Data!$B$2)/User_Model_Calcs!N1962)*SQRT(1-COS(RADIANS(User_Model_Calcs!I1962))^2*COS(RADIANS(User_Model_Calcs!A1962))^2)))</f>
        <v>57.951005058010722</v>
      </c>
      <c r="P1962" s="4">
        <f t="shared" ca="1" si="243"/>
        <v>31.171693991228292</v>
      </c>
    </row>
    <row r="1963" spans="1:16" x14ac:dyDescent="0.25">
      <c r="A1963" s="4">
        <f t="shared" ca="1" si="244"/>
        <v>-39.182007845306273</v>
      </c>
      <c r="B1963" s="4">
        <f t="shared" ca="1" si="245"/>
        <v>128.12063951963034</v>
      </c>
      <c r="C1963" s="4">
        <v>5212</v>
      </c>
      <c r="D1963" s="4">
        <f t="shared" ca="1" si="246"/>
        <v>0.75</v>
      </c>
      <c r="E1963" s="4">
        <v>0.55000000000000004</v>
      </c>
      <c r="F1963" s="4">
        <v>19.899999999999999</v>
      </c>
      <c r="G1963" s="4">
        <f t="shared" ca="1" si="240"/>
        <v>41.281913690970576</v>
      </c>
      <c r="H1963" s="4">
        <f t="shared" ca="1" si="247"/>
        <v>19.818293367600504</v>
      </c>
      <c r="I1963" s="4">
        <f ca="1">User_Model_Calcs!B1963-Sat_Data!$B$5</f>
        <v>18.120639519630345</v>
      </c>
      <c r="J1963" s="4">
        <f ca="1">(Earth_Data!$B$1/SQRT(1-Earth_Data!$B$2^2*SIN(RADIANS(User_Model_Calcs!A1963))^2))*COS(RADIANS(User_Model_Calcs!A1963))</f>
        <v>4950.5888274240069</v>
      </c>
      <c r="K1963" s="4">
        <f ca="1">((Earth_Data!$B$1*(1-Earth_Data!$B$2^2))/SQRT(1-Earth_Data!$B$2^2*SIN(RADIANS(User_Model_Calcs!A1963))^2))*SIN(RADIANS(User_Model_Calcs!A1963))</f>
        <v>-4008.0012711955296</v>
      </c>
      <c r="L1963" s="4">
        <f t="shared" ca="1" si="241"/>
        <v>-38.99366297514041</v>
      </c>
      <c r="M1963" s="4">
        <f t="shared" ca="1" si="242"/>
        <v>6369.6470803428656</v>
      </c>
      <c r="N1963" s="4">
        <f ca="1">SQRT(User_Model_Calcs!M1963^2+Sat_Data!$B$3^2-2*User_Model_Calcs!M1963*Sat_Data!$B$3*COS(RADIANS(L1963))*COS(RADIANS(I1963)))</f>
        <v>37704.345098681522</v>
      </c>
      <c r="O1963" s="4">
        <f ca="1">DEGREES(ACOS(((Earth_Data!$B$1+Sat_Data!$B$2)/User_Model_Calcs!N1963)*SQRT(1-COS(RADIANS(User_Model_Calcs!I1963))^2*COS(RADIANS(User_Model_Calcs!A1963))^2)))</f>
        <v>40.869074206579903</v>
      </c>
      <c r="P1963" s="4">
        <f t="shared" ca="1" si="243"/>
        <v>27.383014888850063</v>
      </c>
    </row>
    <row r="1964" spans="1:16" x14ac:dyDescent="0.25">
      <c r="A1964" s="4">
        <f t="shared" ca="1" si="244"/>
        <v>-26.37084465634014</v>
      </c>
      <c r="B1964" s="4">
        <f t="shared" ca="1" si="245"/>
        <v>105.20237330712317</v>
      </c>
      <c r="C1964" s="4">
        <v>5213</v>
      </c>
      <c r="D1964" s="4">
        <f t="shared" ca="1" si="246"/>
        <v>0.75</v>
      </c>
      <c r="E1964" s="4">
        <v>0.55000000000000004</v>
      </c>
      <c r="F1964" s="4">
        <v>19.899999999999999</v>
      </c>
      <c r="G1964" s="4">
        <f t="shared" ca="1" si="240"/>
        <v>41.281913690970576</v>
      </c>
      <c r="H1964" s="4">
        <f t="shared" ca="1" si="247"/>
        <v>17.960124107425084</v>
      </c>
      <c r="I1964" s="4">
        <f ca="1">User_Model_Calcs!B1964-Sat_Data!$B$5</f>
        <v>-4.7976266928768325</v>
      </c>
      <c r="J1964" s="4">
        <f ca="1">(Earth_Data!$B$1/SQRT(1-Earth_Data!$B$2^2*SIN(RADIANS(User_Model_Calcs!A1964))^2))*COS(RADIANS(User_Model_Calcs!A1964))</f>
        <v>5718.1948880383507</v>
      </c>
      <c r="K1964" s="4">
        <f ca="1">((Earth_Data!$B$1*(1-Earth_Data!$B$2^2))/SQRT(1-Earth_Data!$B$2^2*SIN(RADIANS(User_Model_Calcs!A1964))^2))*SIN(RADIANS(User_Model_Calcs!A1964))</f>
        <v>-2815.9324112304935</v>
      </c>
      <c r="L1964" s="4">
        <f t="shared" ca="1" si="241"/>
        <v>-26.217999809277266</v>
      </c>
      <c r="M1964" s="4">
        <f t="shared" ca="1" si="242"/>
        <v>6373.9491778807205</v>
      </c>
      <c r="N1964" s="4">
        <f ca="1">SQRT(User_Model_Calcs!M1964^2+Sat_Data!$B$3^2-2*User_Model_Calcs!M1964*Sat_Data!$B$3*COS(RADIANS(L1964))*COS(RADIANS(I1964)))</f>
        <v>36577.669173742397</v>
      </c>
      <c r="O1964" s="4">
        <f ca="1">DEGREES(ACOS(((Earth_Data!$B$1+Sat_Data!$B$2)/User_Model_Calcs!N1964)*SQRT(1-COS(RADIANS(User_Model_Calcs!I1964))^2*COS(RADIANS(User_Model_Calcs!A1964))^2)))</f>
        <v>58.71782579740232</v>
      </c>
      <c r="P1964" s="4">
        <f t="shared" ca="1" si="243"/>
        <v>10.700258557613095</v>
      </c>
    </row>
    <row r="1965" spans="1:16" x14ac:dyDescent="0.25">
      <c r="A1965" s="4">
        <f t="shared" ca="1" si="244"/>
        <v>-15.961871694067581</v>
      </c>
      <c r="B1965" s="4">
        <f t="shared" ca="1" si="245"/>
        <v>109.5620021403565</v>
      </c>
      <c r="C1965" s="4">
        <v>5214</v>
      </c>
      <c r="D1965" s="4">
        <f t="shared" ca="1" si="246"/>
        <v>3</v>
      </c>
      <c r="E1965" s="4">
        <v>0.55000000000000004</v>
      </c>
      <c r="F1965" s="4">
        <v>19.899999999999999</v>
      </c>
      <c r="G1965" s="4">
        <f t="shared" ca="1" si="240"/>
        <v>53.323113517529826</v>
      </c>
      <c r="H1965" s="4">
        <f t="shared" ca="1" si="247"/>
        <v>21.73900970152846</v>
      </c>
      <c r="I1965" s="4">
        <f ca="1">User_Model_Calcs!B1965-Sat_Data!$B$5</f>
        <v>-0.43799785964350235</v>
      </c>
      <c r="J1965" s="4">
        <f ca="1">(Earth_Data!$B$1/SQRT(1-Earth_Data!$B$2^2*SIN(RADIANS(User_Model_Calcs!A1965))^2))*COS(RADIANS(User_Model_Calcs!A1965))</f>
        <v>6133.7830903632903</v>
      </c>
      <c r="K1965" s="4">
        <f ca="1">((Earth_Data!$B$1*(1-Earth_Data!$B$2^2))/SQRT(1-Earth_Data!$B$2^2*SIN(RADIANS(User_Model_Calcs!A1965))^2))*SIN(RADIANS(User_Model_Calcs!A1965))</f>
        <v>-1742.6724379704422</v>
      </c>
      <c r="L1965" s="4">
        <f t="shared" ca="1" si="241"/>
        <v>-15.860407134434759</v>
      </c>
      <c r="M1965" s="4">
        <f t="shared" ca="1" si="242"/>
        <v>6376.5352838111448</v>
      </c>
      <c r="N1965" s="4">
        <f ca="1">SQRT(User_Model_Calcs!M1965^2+Sat_Data!$B$3^2-2*User_Model_Calcs!M1965*Sat_Data!$B$3*COS(RADIANS(L1965))*COS(RADIANS(I1965)))</f>
        <v>36072.685509585652</v>
      </c>
      <c r="O1965" s="4">
        <f ca="1">DEGREES(ACOS(((Earth_Data!$B$1+Sat_Data!$B$2)/User_Model_Calcs!N1965)*SQRT(1-COS(RADIANS(User_Model_Calcs!I1965))^2*COS(RADIANS(User_Model_Calcs!A1965))^2)))</f>
        <v>71.243301514083697</v>
      </c>
      <c r="P1965" s="4">
        <f t="shared" ca="1" si="243"/>
        <v>1.5923542650338702</v>
      </c>
    </row>
    <row r="1966" spans="1:16" x14ac:dyDescent="0.25">
      <c r="A1966" s="4">
        <f t="shared" ca="1" si="244"/>
        <v>-38.643931963950386</v>
      </c>
      <c r="B1966" s="4">
        <f t="shared" ca="1" si="245"/>
        <v>118.08370327892563</v>
      </c>
      <c r="C1966" s="4">
        <v>5215</v>
      </c>
      <c r="D1966" s="4">
        <f t="shared" ca="1" si="246"/>
        <v>3</v>
      </c>
      <c r="E1966" s="4">
        <v>0.55000000000000004</v>
      </c>
      <c r="F1966" s="4">
        <v>19.899999999999999</v>
      </c>
      <c r="G1966" s="4">
        <f t="shared" ca="1" si="240"/>
        <v>53.323113517529826</v>
      </c>
      <c r="H1966" s="4">
        <f t="shared" ca="1" si="247"/>
        <v>19.112511161941299</v>
      </c>
      <c r="I1966" s="4">
        <f ca="1">User_Model_Calcs!B1966-Sat_Data!$B$5</f>
        <v>8.0837032789256256</v>
      </c>
      <c r="J1966" s="4">
        <f ca="1">(Earth_Data!$B$1/SQRT(1-Earth_Data!$B$2^2*SIN(RADIANS(User_Model_Calcs!A1966))^2))*COS(RADIANS(User_Model_Calcs!A1966))</f>
        <v>4988.1098884904641</v>
      </c>
      <c r="K1966" s="4">
        <f ca="1">((Earth_Data!$B$1*(1-Earth_Data!$B$2^2))/SQRT(1-Earth_Data!$B$2^2*SIN(RADIANS(User_Model_Calcs!A1966))^2))*SIN(RADIANS(User_Model_Calcs!A1966))</f>
        <v>-3961.5224500908621</v>
      </c>
      <c r="L1966" s="4">
        <f t="shared" ca="1" si="241"/>
        <v>-38.456360298378584</v>
      </c>
      <c r="M1966" s="4">
        <f t="shared" ca="1" si="242"/>
        <v>6369.8430421973708</v>
      </c>
      <c r="N1966" s="4">
        <f ca="1">SQRT(User_Model_Calcs!M1966^2+Sat_Data!$B$3^2-2*User_Model_Calcs!M1966*Sat_Data!$B$3*COS(RADIANS(L1966))*COS(RADIANS(I1966)))</f>
        <v>37442.361970269274</v>
      </c>
      <c r="O1966" s="4">
        <f ca="1">DEGREES(ACOS(((Earth_Data!$B$1+Sat_Data!$B$2)/User_Model_Calcs!N1966)*SQRT(1-COS(RADIANS(User_Model_Calcs!I1966))^2*COS(RADIANS(User_Model_Calcs!A1966))^2)))</f>
        <v>44.436762173117494</v>
      </c>
      <c r="P1966" s="4">
        <f t="shared" ca="1" si="243"/>
        <v>12.813332848692067</v>
      </c>
    </row>
    <row r="1967" spans="1:16" x14ac:dyDescent="0.25">
      <c r="A1967" s="4">
        <f t="shared" ca="1" si="244"/>
        <v>-38.417385915197073</v>
      </c>
      <c r="B1967" s="4">
        <f t="shared" ca="1" si="245"/>
        <v>146.36155198810889</v>
      </c>
      <c r="C1967" s="4">
        <v>5216</v>
      </c>
      <c r="D1967" s="4">
        <f t="shared" ca="1" si="246"/>
        <v>0.75</v>
      </c>
      <c r="E1967" s="4">
        <v>0.55000000000000004</v>
      </c>
      <c r="F1967" s="4">
        <v>19.899999999999999</v>
      </c>
      <c r="G1967" s="4">
        <f t="shared" ca="1" si="240"/>
        <v>41.281913690970576</v>
      </c>
      <c r="H1967" s="4">
        <f t="shared" ca="1" si="247"/>
        <v>17.014616614822934</v>
      </c>
      <c r="I1967" s="4">
        <f ca="1">User_Model_Calcs!B1967-Sat_Data!$B$5</f>
        <v>36.361551988108886</v>
      </c>
      <c r="J1967" s="4">
        <f ca="1">(Earth_Data!$B$1/SQRT(1-Earth_Data!$B$2^2*SIN(RADIANS(User_Model_Calcs!A1967))^2))*COS(RADIANS(User_Model_Calcs!A1967))</f>
        <v>5003.7754704253457</v>
      </c>
      <c r="K1967" s="4">
        <f ca="1">((Earth_Data!$B$1*(1-Earth_Data!$B$2^2))/SQRT(1-Earth_Data!$B$2^2*SIN(RADIANS(User_Model_Calcs!A1967))^2))*SIN(RADIANS(User_Model_Calcs!A1967))</f>
        <v>-3941.8497316760772</v>
      </c>
      <c r="L1967" s="4">
        <f t="shared" ca="1" si="241"/>
        <v>-38.230159559137213</v>
      </c>
      <c r="M1967" s="4">
        <f t="shared" ca="1" si="242"/>
        <v>6369.9252951306389</v>
      </c>
      <c r="N1967" s="4">
        <f ca="1">SQRT(User_Model_Calcs!M1967^2+Sat_Data!$B$3^2-2*User_Model_Calcs!M1967*Sat_Data!$B$3*COS(RADIANS(L1967))*COS(RADIANS(I1967)))</f>
        <v>38452.436712299001</v>
      </c>
      <c r="O1967" s="4">
        <f ca="1">DEGREES(ACOS(((Earth_Data!$B$1+Sat_Data!$B$2)/User_Model_Calcs!N1967)*SQRT(1-COS(RADIANS(User_Model_Calcs!I1967))^2*COS(RADIANS(User_Model_Calcs!A1967))^2)))</f>
        <v>31.710870311549634</v>
      </c>
      <c r="P1967" s="4">
        <f t="shared" ca="1" si="243"/>
        <v>49.835231050409597</v>
      </c>
    </row>
    <row r="1968" spans="1:16" x14ac:dyDescent="0.25">
      <c r="A1968" s="4">
        <f t="shared" ca="1" si="244"/>
        <v>-11.278124794307949</v>
      </c>
      <c r="B1968" s="4">
        <f t="shared" ca="1" si="245"/>
        <v>121.72326935093132</v>
      </c>
      <c r="C1968" s="4">
        <v>5217</v>
      </c>
      <c r="D1968" s="4">
        <f t="shared" ca="1" si="246"/>
        <v>0.75</v>
      </c>
      <c r="E1968" s="4">
        <v>0.55000000000000004</v>
      </c>
      <c r="F1968" s="4">
        <v>19.899999999999999</v>
      </c>
      <c r="G1968" s="4">
        <f t="shared" ca="1" si="240"/>
        <v>41.281913690970576</v>
      </c>
      <c r="H1968" s="4">
        <f t="shared" ca="1" si="247"/>
        <v>22.648615605230809</v>
      </c>
      <c r="I1968" s="4">
        <f ca="1">User_Model_Calcs!B1968-Sat_Data!$B$5</f>
        <v>11.723269350931318</v>
      </c>
      <c r="J1968" s="4">
        <f ca="1">(Earth_Data!$B$1/SQRT(1-Earth_Data!$B$2^2*SIN(RADIANS(User_Model_Calcs!A1968))^2))*COS(RADIANS(User_Model_Calcs!A1968))</f>
        <v>6255.7752369048267</v>
      </c>
      <c r="K1968" s="4">
        <f ca="1">((Earth_Data!$B$1*(1-Earth_Data!$B$2^2))/SQRT(1-Earth_Data!$B$2^2*SIN(RADIANS(User_Model_Calcs!A1968))^2))*SIN(RADIANS(User_Model_Calcs!A1968))</f>
        <v>-1239.1919504099667</v>
      </c>
      <c r="L1968" s="4">
        <f t="shared" ca="1" si="241"/>
        <v>-11.204539652032102</v>
      </c>
      <c r="M1968" s="4">
        <f t="shared" ca="1" si="242"/>
        <v>6377.3286338899379</v>
      </c>
      <c r="N1968" s="4">
        <f ca="1">SQRT(User_Model_Calcs!M1968^2+Sat_Data!$B$3^2-2*User_Model_Calcs!M1968*Sat_Data!$B$3*COS(RADIANS(L1968))*COS(RADIANS(I1968)))</f>
        <v>36082.551445093617</v>
      </c>
      <c r="O1968" s="4">
        <f ca="1">DEGREES(ACOS(((Earth_Data!$B$1+Sat_Data!$B$2)/User_Model_Calcs!N1968)*SQRT(1-COS(RADIANS(User_Model_Calcs!I1968))^2*COS(RADIANS(User_Model_Calcs!A1968))^2)))</f>
        <v>70.958085810501899</v>
      </c>
      <c r="P1968" s="4">
        <f t="shared" ca="1" si="243"/>
        <v>46.69695982928944</v>
      </c>
    </row>
    <row r="1969" spans="1:16" x14ac:dyDescent="0.25">
      <c r="A1969" s="4">
        <f t="shared" ca="1" si="244"/>
        <v>-27.200650876689949</v>
      </c>
      <c r="B1969" s="4">
        <f t="shared" ca="1" si="245"/>
        <v>139.27714646886847</v>
      </c>
      <c r="C1969" s="4">
        <v>5218</v>
      </c>
      <c r="D1969" s="4">
        <f t="shared" ca="1" si="246"/>
        <v>1.2</v>
      </c>
      <c r="E1969" s="4">
        <v>0.55000000000000004</v>
      </c>
      <c r="F1969" s="4">
        <v>19.899999999999999</v>
      </c>
      <c r="G1969" s="4">
        <f t="shared" ca="1" si="240"/>
        <v>45.364313344089069</v>
      </c>
      <c r="H1969" s="4">
        <f t="shared" ca="1" si="247"/>
        <v>16.915089568076336</v>
      </c>
      <c r="I1969" s="4">
        <f ca="1">User_Model_Calcs!B1969-Sat_Data!$B$5</f>
        <v>29.277146468868466</v>
      </c>
      <c r="J1969" s="4">
        <f ca="1">(Earth_Data!$B$1/SQRT(1-Earth_Data!$B$2^2*SIN(RADIANS(User_Model_Calcs!A1969))^2))*COS(RADIANS(User_Model_Calcs!A1969))</f>
        <v>5676.7607528946583</v>
      </c>
      <c r="K1969" s="4">
        <f ca="1">((Earth_Data!$B$1*(1-Earth_Data!$B$2^2))/SQRT(1-Earth_Data!$B$2^2*SIN(RADIANS(User_Model_Calcs!A1969))^2))*SIN(RADIANS(User_Model_Calcs!A1969))</f>
        <v>-2898.0087523389361</v>
      </c>
      <c r="L1969" s="4">
        <f t="shared" ca="1" si="241"/>
        <v>-27.044490854840269</v>
      </c>
      <c r="M1969" s="4">
        <f t="shared" ca="1" si="242"/>
        <v>6373.7012303871134</v>
      </c>
      <c r="N1969" s="4">
        <f ca="1">SQRT(User_Model_Calcs!M1969^2+Sat_Data!$B$3^2-2*User_Model_Calcs!M1969*Sat_Data!$B$3*COS(RADIANS(L1969))*COS(RADIANS(I1969)))</f>
        <v>37428.275336012674</v>
      </c>
      <c r="O1969" s="4">
        <f ca="1">DEGREES(ACOS(((Earth_Data!$B$1+Sat_Data!$B$2)/User_Model_Calcs!N1969)*SQRT(1-COS(RADIANS(User_Model_Calcs!I1969))^2*COS(RADIANS(User_Model_Calcs!A1969))^2)))</f>
        <v>44.698704887030409</v>
      </c>
      <c r="P1969" s="4">
        <f t="shared" ca="1" si="243"/>
        <v>50.808993155130068</v>
      </c>
    </row>
    <row r="1970" spans="1:16" x14ac:dyDescent="0.25">
      <c r="A1970" s="4">
        <f t="shared" ca="1" si="244"/>
        <v>-16.21597390056969</v>
      </c>
      <c r="B1970" s="4">
        <f t="shared" ca="1" si="245"/>
        <v>126.14516432897884</v>
      </c>
      <c r="C1970" s="4">
        <v>5219</v>
      </c>
      <c r="D1970" s="4">
        <f t="shared" ca="1" si="246"/>
        <v>0.75</v>
      </c>
      <c r="E1970" s="4">
        <v>0.55000000000000004</v>
      </c>
      <c r="F1970" s="4">
        <v>19.899999999999999</v>
      </c>
      <c r="G1970" s="4">
        <f t="shared" ca="1" si="240"/>
        <v>41.281913690970576</v>
      </c>
      <c r="H1970" s="4">
        <f t="shared" ca="1" si="247"/>
        <v>22.923261383035715</v>
      </c>
      <c r="I1970" s="4">
        <f ca="1">User_Model_Calcs!B1970-Sat_Data!$B$5</f>
        <v>16.145164328978836</v>
      </c>
      <c r="J1970" s="4">
        <f ca="1">(Earth_Data!$B$1/SQRT(1-Earth_Data!$B$2^2*SIN(RADIANS(User_Model_Calcs!A1970))^2))*COS(RADIANS(User_Model_Calcs!A1970))</f>
        <v>6125.9905478096161</v>
      </c>
      <c r="K1970" s="4">
        <f ca="1">((Earth_Data!$B$1*(1-Earth_Data!$B$2^2))/SQRT(1-Earth_Data!$B$2^2*SIN(RADIANS(User_Model_Calcs!A1970))^2))*SIN(RADIANS(User_Model_Calcs!A1970))</f>
        <v>-1769.6899374976488</v>
      </c>
      <c r="L1970" s="4">
        <f t="shared" ca="1" si="241"/>
        <v>-16.113067191617557</v>
      </c>
      <c r="M1970" s="4">
        <f t="shared" ca="1" si="242"/>
        <v>6376.4851342046741</v>
      </c>
      <c r="N1970" s="4">
        <f ca="1">SQRT(User_Model_Calcs!M1970^2+Sat_Data!$B$3^2-2*User_Model_Calcs!M1970*Sat_Data!$B$3*COS(RADIANS(L1970))*COS(RADIANS(I1970)))</f>
        <v>36362.81565351985</v>
      </c>
      <c r="O1970" s="4">
        <f ca="1">DEGREES(ACOS(((Earth_Data!$B$1+Sat_Data!$B$2)/User_Model_Calcs!N1970)*SQRT(1-COS(RADIANS(User_Model_Calcs!I1970))^2*COS(RADIANS(User_Model_Calcs!A1970))^2)))</f>
        <v>63.384061345012718</v>
      </c>
      <c r="P1970" s="4">
        <f t="shared" ca="1" si="243"/>
        <v>46.030508888447692</v>
      </c>
    </row>
    <row r="1971" spans="1:16" x14ac:dyDescent="0.25">
      <c r="A1971" s="4">
        <f t="shared" ca="1" si="244"/>
        <v>-11.053885736222327</v>
      </c>
      <c r="B1971" s="4">
        <f t="shared" ca="1" si="245"/>
        <v>107.35417125283364</v>
      </c>
      <c r="C1971" s="4">
        <v>5220</v>
      </c>
      <c r="D1971" s="4">
        <f t="shared" ca="1" si="246"/>
        <v>1.2</v>
      </c>
      <c r="E1971" s="4">
        <v>0.55000000000000004</v>
      </c>
      <c r="F1971" s="4">
        <v>19.899999999999999</v>
      </c>
      <c r="G1971" s="4">
        <f t="shared" ca="1" si="240"/>
        <v>45.364313344089069</v>
      </c>
      <c r="H1971" s="4">
        <f t="shared" ca="1" si="247"/>
        <v>21.391013097953614</v>
      </c>
      <c r="I1971" s="4">
        <f ca="1">User_Model_Calcs!B1971-Sat_Data!$B$5</f>
        <v>-2.6458287471663624</v>
      </c>
      <c r="J1971" s="4">
        <f ca="1">(Earth_Data!$B$1/SQRT(1-Earth_Data!$B$2^2*SIN(RADIANS(User_Model_Calcs!A1971))^2))*COS(RADIANS(User_Model_Calcs!A1971))</f>
        <v>6260.5786669241434</v>
      </c>
      <c r="K1971" s="4">
        <f ca="1">((Earth_Data!$B$1*(1-Earth_Data!$B$2^2))/SQRT(1-Earth_Data!$B$2^2*SIN(RADIANS(User_Model_Calcs!A1971))^2))*SIN(RADIANS(User_Model_Calcs!A1971))</f>
        <v>-1214.8570877045356</v>
      </c>
      <c r="L1971" s="4">
        <f t="shared" ca="1" si="241"/>
        <v>-10.981690242393416</v>
      </c>
      <c r="M1971" s="4">
        <f t="shared" ca="1" si="242"/>
        <v>6377.3601896311011</v>
      </c>
      <c r="N1971" s="4">
        <f ca="1">SQRT(User_Model_Calcs!M1971^2+Sat_Data!$B$3^2-2*User_Model_Calcs!M1971*Sat_Data!$B$3*COS(RADIANS(L1971))*COS(RADIANS(I1971)))</f>
        <v>35931.941224671798</v>
      </c>
      <c r="O1971" s="4">
        <f ca="1">DEGREES(ACOS(((Earth_Data!$B$1+Sat_Data!$B$2)/User_Model_Calcs!N1971)*SQRT(1-COS(RADIANS(User_Model_Calcs!I1971))^2*COS(RADIANS(User_Model_Calcs!A1971))^2)))</f>
        <v>76.633277894012721</v>
      </c>
      <c r="P1971" s="4">
        <f t="shared" ca="1" si="243"/>
        <v>13.550979570055313</v>
      </c>
    </row>
    <row r="1972" spans="1:16" x14ac:dyDescent="0.25">
      <c r="A1972" s="4">
        <f t="shared" ca="1" si="244"/>
        <v>-40.799462143818388</v>
      </c>
      <c r="B1972" s="4">
        <f t="shared" ca="1" si="245"/>
        <v>155.83009421760184</v>
      </c>
      <c r="C1972" s="4">
        <v>5221</v>
      </c>
      <c r="D1972" s="4">
        <f t="shared" ca="1" si="246"/>
        <v>3</v>
      </c>
      <c r="E1972" s="4">
        <v>0.55000000000000004</v>
      </c>
      <c r="F1972" s="4">
        <v>19.899999999999999</v>
      </c>
      <c r="G1972" s="4">
        <f t="shared" ca="1" si="240"/>
        <v>53.323113517529826</v>
      </c>
      <c r="H1972" s="4">
        <f t="shared" ca="1" si="247"/>
        <v>14.072325629526185</v>
      </c>
      <c r="I1972" s="4">
        <f ca="1">User_Model_Calcs!B1972-Sat_Data!$B$5</f>
        <v>45.83009421760184</v>
      </c>
      <c r="J1972" s="4">
        <f ca="1">(Earth_Data!$B$1/SQRT(1-Earth_Data!$B$2^2*SIN(RADIANS(User_Model_Calcs!A1972))^2))*COS(RADIANS(User_Model_Calcs!A1972))</f>
        <v>4835.1744997838478</v>
      </c>
      <c r="K1972" s="4">
        <f ca="1">((Earth_Data!$B$1*(1-Earth_Data!$B$2^2))/SQRT(1-Earth_Data!$B$2^2*SIN(RADIANS(User_Model_Calcs!A1972))^2))*SIN(RADIANS(User_Model_Calcs!A1972))</f>
        <v>-4145.5917052545374</v>
      </c>
      <c r="L1972" s="4">
        <f t="shared" ca="1" si="241"/>
        <v>-40.609193275580253</v>
      </c>
      <c r="M1972" s="4">
        <f t="shared" ca="1" si="242"/>
        <v>6369.0535427200803</v>
      </c>
      <c r="N1972" s="4">
        <f ca="1">SQRT(User_Model_Calcs!M1972^2+Sat_Data!$B$3^2-2*User_Model_Calcs!M1972*Sat_Data!$B$3*COS(RADIANS(L1972))*COS(RADIANS(I1972)))</f>
        <v>39169.754435382078</v>
      </c>
      <c r="O1972" s="4">
        <f ca="1">DEGREES(ACOS(((Earth_Data!$B$1+Sat_Data!$B$2)/User_Model_Calcs!N1972)*SQRT(1-COS(RADIANS(User_Model_Calcs!I1972))^2*COS(RADIANS(User_Model_Calcs!A1972))^2)))</f>
        <v>23.862250161669728</v>
      </c>
      <c r="P1972" s="4">
        <f t="shared" ca="1" si="243"/>
        <v>57.594684351067528</v>
      </c>
    </row>
    <row r="1973" spans="1:16" x14ac:dyDescent="0.25">
      <c r="A1973" s="4">
        <f t="shared" ca="1" si="244"/>
        <v>-35.274355569093608</v>
      </c>
      <c r="B1973" s="4">
        <f t="shared" ca="1" si="245"/>
        <v>151.33823545839513</v>
      </c>
      <c r="C1973" s="4">
        <v>5222</v>
      </c>
      <c r="D1973" s="4">
        <f t="shared" ca="1" si="246"/>
        <v>0.75</v>
      </c>
      <c r="E1973" s="4">
        <v>0.55000000000000004</v>
      </c>
      <c r="F1973" s="4">
        <v>19.899999999999999</v>
      </c>
      <c r="G1973" s="4">
        <f t="shared" ca="1" si="240"/>
        <v>41.281913690970576</v>
      </c>
      <c r="H1973" s="4">
        <f t="shared" ca="1" si="247"/>
        <v>21.128005527604984</v>
      </c>
      <c r="I1973" s="4">
        <f ca="1">User_Model_Calcs!B1973-Sat_Data!$B$5</f>
        <v>41.338235458395133</v>
      </c>
      <c r="J1973" s="4">
        <f ca="1">(Earth_Data!$B$1/SQRT(1-Earth_Data!$B$2^2*SIN(RADIANS(User_Model_Calcs!A1973))^2))*COS(RADIANS(User_Model_Calcs!A1973))</f>
        <v>5212.9113425579862</v>
      </c>
      <c r="K1973" s="4">
        <f ca="1">((Earth_Data!$B$1*(1-Earth_Data!$B$2^2))/SQRT(1-Earth_Data!$B$2^2*SIN(RADIANS(User_Model_Calcs!A1973))^2))*SIN(RADIANS(User_Model_Calcs!A1973))</f>
        <v>-3662.7595610673557</v>
      </c>
      <c r="L1973" s="4">
        <f t="shared" ca="1" si="241"/>
        <v>-35.093113941587383</v>
      </c>
      <c r="M1973" s="4">
        <f t="shared" ca="1" si="242"/>
        <v>6371.0479724736051</v>
      </c>
      <c r="N1973" s="4">
        <f ca="1">SQRT(User_Model_Calcs!M1973^2+Sat_Data!$B$3^2-2*User_Model_Calcs!M1973*Sat_Data!$B$3*COS(RADIANS(L1973))*COS(RADIANS(I1973)))</f>
        <v>38579.088258684984</v>
      </c>
      <c r="O1973" s="4">
        <f ca="1">DEGREES(ACOS(((Earth_Data!$B$1+Sat_Data!$B$2)/User_Model_Calcs!N1973)*SQRT(1-COS(RADIANS(User_Model_Calcs!I1973))^2*COS(RADIANS(User_Model_Calcs!A1973))^2)))</f>
        <v>30.284827557706308</v>
      </c>
      <c r="P1973" s="4">
        <f t="shared" ca="1" si="243"/>
        <v>56.716637334204435</v>
      </c>
    </row>
    <row r="1974" spans="1:16" x14ac:dyDescent="0.25">
      <c r="A1974" s="4">
        <f t="shared" ca="1" si="244"/>
        <v>-9.9149021485350506</v>
      </c>
      <c r="B1974" s="4">
        <f t="shared" ca="1" si="245"/>
        <v>134.25940110600163</v>
      </c>
      <c r="C1974" s="4">
        <v>5223</v>
      </c>
      <c r="D1974" s="4">
        <f t="shared" ca="1" si="246"/>
        <v>3</v>
      </c>
      <c r="E1974" s="4">
        <v>0.55000000000000004</v>
      </c>
      <c r="F1974" s="4">
        <v>19.899999999999999</v>
      </c>
      <c r="G1974" s="4">
        <f t="shared" ref="G1974:G2037" ca="1" si="248">20.4+20*LOG(F1974)+20*LOG(D1974)+10*LOG(E1974)</f>
        <v>53.323113517529826</v>
      </c>
      <c r="H1974" s="4">
        <f t="shared" ca="1" si="247"/>
        <v>17.239300745466867</v>
      </c>
      <c r="I1974" s="4">
        <f ca="1">User_Model_Calcs!B1974-Sat_Data!$B$5</f>
        <v>24.259401106001633</v>
      </c>
      <c r="J1974" s="4">
        <f ca="1">(Earth_Data!$B$1/SQRT(1-Earth_Data!$B$2^2*SIN(RADIANS(User_Model_Calcs!A1974))^2))*COS(RADIANS(User_Model_Calcs!A1974))</f>
        <v>6283.5033695456241</v>
      </c>
      <c r="K1974" s="4">
        <f ca="1">((Earth_Data!$B$1*(1-Earth_Data!$B$2^2))/SQRT(1-Earth_Data!$B$2^2*SIN(RADIANS(User_Model_Calcs!A1974))^2))*SIN(RADIANS(User_Model_Calcs!A1974))</f>
        <v>-1090.9782444128639</v>
      </c>
      <c r="L1974" s="4">
        <f t="shared" ref="L1974:L2037" ca="1" si="249">DEGREES(ATAN((K1974/J1974)))</f>
        <v>-9.8498310095926485</v>
      </c>
      <c r="M1974" s="4">
        <f t="shared" ref="M1974:M2037" ca="1" si="250">SQRT(J1974^2+K1974^2)</f>
        <v>6377.5111230693583</v>
      </c>
      <c r="N1974" s="4">
        <f ca="1">SQRT(User_Model_Calcs!M1974^2+Sat_Data!$B$3^2-2*User_Model_Calcs!M1974*Sat_Data!$B$3*COS(RADIANS(L1974))*COS(RADIANS(I1974)))</f>
        <v>36543.143000054886</v>
      </c>
      <c r="O1974" s="4">
        <f ca="1">DEGREES(ACOS(((Earth_Data!$B$1+Sat_Data!$B$2)/User_Model_Calcs!N1974)*SQRT(1-COS(RADIANS(User_Model_Calcs!I1974))^2*COS(RADIANS(User_Model_Calcs!A1974))^2)))</f>
        <v>59.503164106137255</v>
      </c>
      <c r="P1974" s="4">
        <f t="shared" ref="P1974:P2037" ca="1" si="251">DEGREES(ASIN(SIN(RADIANS(ABS(I1974)))/(SIN(ACOS(COS(RADIANS(I1974))*COS(RADIANS(A1974)))))))</f>
        <v>69.089653108101999</v>
      </c>
    </row>
    <row r="1975" spans="1:16" x14ac:dyDescent="0.25">
      <c r="A1975" s="4">
        <f t="shared" ca="1" si="244"/>
        <v>-19.54671275780218</v>
      </c>
      <c r="B1975" s="4">
        <f t="shared" ca="1" si="245"/>
        <v>118.619582242284</v>
      </c>
      <c r="C1975" s="4">
        <v>5224</v>
      </c>
      <c r="D1975" s="4">
        <f t="shared" ca="1" si="246"/>
        <v>1.2</v>
      </c>
      <c r="E1975" s="4">
        <v>0.55000000000000004</v>
      </c>
      <c r="F1975" s="4">
        <v>19.899999999999999</v>
      </c>
      <c r="G1975" s="4">
        <f t="shared" ca="1" si="248"/>
        <v>45.364313344089069</v>
      </c>
      <c r="H1975" s="4">
        <f t="shared" ca="1" si="247"/>
        <v>21.602805170075456</v>
      </c>
      <c r="I1975" s="4">
        <f ca="1">User_Model_Calcs!B1975-Sat_Data!$B$5</f>
        <v>8.6195822422839967</v>
      </c>
      <c r="J1975" s="4">
        <f ca="1">(Earth_Data!$B$1/SQRT(1-Earth_Data!$B$2^2*SIN(RADIANS(User_Model_Calcs!A1975))^2))*COS(RADIANS(User_Model_Calcs!A1975))</f>
        <v>6012.8149794722185</v>
      </c>
      <c r="K1975" s="4">
        <f ca="1">((Earth_Data!$B$1*(1-Earth_Data!$B$2^2))/SQRT(1-Earth_Data!$B$2^2*SIN(RADIANS(User_Model_Calcs!A1975))^2))*SIN(RADIANS(User_Model_Calcs!A1975))</f>
        <v>-2120.47675292244</v>
      </c>
      <c r="L1975" s="4">
        <f t="shared" ca="1" si="249"/>
        <v>-19.425686010206334</v>
      </c>
      <c r="M1975" s="4">
        <f t="shared" ca="1" si="250"/>
        <v>6375.7639257621504</v>
      </c>
      <c r="N1975" s="4">
        <f ca="1">SQRT(User_Model_Calcs!M1975^2+Sat_Data!$B$3^2-2*User_Model_Calcs!M1975*Sat_Data!$B$3*COS(RADIANS(L1975))*COS(RADIANS(I1975)))</f>
        <v>36292.447514151463</v>
      </c>
      <c r="O1975" s="4">
        <f ca="1">DEGREES(ACOS(((Earth_Data!$B$1+Sat_Data!$B$2)/User_Model_Calcs!N1975)*SQRT(1-COS(RADIANS(User_Model_Calcs!I1975))^2*COS(RADIANS(User_Model_Calcs!A1975))^2)))</f>
        <v>65.04414463658253</v>
      </c>
      <c r="P1975" s="4">
        <f t="shared" ca="1" si="251"/>
        <v>24.373764675110991</v>
      </c>
    </row>
    <row r="1976" spans="1:16" x14ac:dyDescent="0.25">
      <c r="A1976" s="4">
        <f t="shared" ca="1" si="244"/>
        <v>-9.6148081967844963</v>
      </c>
      <c r="B1976" s="4">
        <f t="shared" ca="1" si="245"/>
        <v>105.00533363451177</v>
      </c>
      <c r="C1976" s="4">
        <v>5225</v>
      </c>
      <c r="D1976" s="4">
        <f t="shared" ca="1" si="246"/>
        <v>1.2</v>
      </c>
      <c r="E1976" s="4">
        <v>0.55000000000000004</v>
      </c>
      <c r="F1976" s="4">
        <v>19.899999999999999</v>
      </c>
      <c r="G1976" s="4">
        <f t="shared" ca="1" si="248"/>
        <v>45.364313344089069</v>
      </c>
      <c r="H1976" s="4">
        <f t="shared" ca="1" si="247"/>
        <v>21.384554690193543</v>
      </c>
      <c r="I1976" s="4">
        <f ca="1">User_Model_Calcs!B1976-Sat_Data!$B$5</f>
        <v>-4.9946663654882286</v>
      </c>
      <c r="J1976" s="4">
        <f ca="1">(Earth_Data!$B$1/SQRT(1-Earth_Data!$B$2^2*SIN(RADIANS(User_Model_Calcs!A1976))^2))*COS(RADIANS(User_Model_Calcs!A1976))</f>
        <v>6289.1329392713105</v>
      </c>
      <c r="K1976" s="4">
        <f ca="1">((Earth_Data!$B$1*(1-Earth_Data!$B$2^2))/SQRT(1-Earth_Data!$B$2^2*SIN(RADIANS(User_Model_Calcs!A1976))^2))*SIN(RADIANS(User_Model_Calcs!A1976))</f>
        <v>-1058.2668967756026</v>
      </c>
      <c r="L1976" s="4">
        <f t="shared" ca="1" si="249"/>
        <v>-9.5516315657873143</v>
      </c>
      <c r="M1976" s="4">
        <f t="shared" ca="1" si="250"/>
        <v>6377.548271290344</v>
      </c>
      <c r="N1976" s="4">
        <f ca="1">SQRT(User_Model_Calcs!M1976^2+Sat_Data!$B$3^2-2*User_Model_Calcs!M1976*Sat_Data!$B$3*COS(RADIANS(L1976))*COS(RADIANS(I1976)))</f>
        <v>35918.656829075466</v>
      </c>
      <c r="O1976" s="4">
        <f ca="1">DEGREES(ACOS(((Earth_Data!$B$1+Sat_Data!$B$2)/User_Model_Calcs!N1976)*SQRT(1-COS(RADIANS(User_Model_Calcs!I1976))^2*COS(RADIANS(User_Model_Calcs!A1976))^2)))</f>
        <v>77.264911742807385</v>
      </c>
      <c r="P1976" s="4">
        <f t="shared" ca="1" si="251"/>
        <v>27.620753520391993</v>
      </c>
    </row>
    <row r="1977" spans="1:16" x14ac:dyDescent="0.25">
      <c r="A1977" s="4">
        <f t="shared" ca="1" si="244"/>
        <v>-13.099999396289906</v>
      </c>
      <c r="B1977" s="4">
        <f t="shared" ca="1" si="245"/>
        <v>142.87249734840304</v>
      </c>
      <c r="C1977" s="4">
        <v>5226</v>
      </c>
      <c r="D1977" s="4">
        <f t="shared" ca="1" si="246"/>
        <v>1.2</v>
      </c>
      <c r="E1977" s="4">
        <v>0.55000000000000004</v>
      </c>
      <c r="F1977" s="4">
        <v>19.899999999999999</v>
      </c>
      <c r="G1977" s="4">
        <f t="shared" ca="1" si="248"/>
        <v>45.364313344089069</v>
      </c>
      <c r="H1977" s="4">
        <f t="shared" ca="1" si="247"/>
        <v>21.565208105150596</v>
      </c>
      <c r="I1977" s="4">
        <f ca="1">User_Model_Calcs!B1977-Sat_Data!$B$5</f>
        <v>32.872497348403044</v>
      </c>
      <c r="J1977" s="4">
        <f ca="1">(Earth_Data!$B$1/SQRT(1-Earth_Data!$B$2^2*SIN(RADIANS(User_Model_Calcs!A1977))^2))*COS(RADIANS(User_Model_Calcs!A1977))</f>
        <v>6213.2235546866023</v>
      </c>
      <c r="K1977" s="4">
        <f ca="1">((Earth_Data!$B$1*(1-Earth_Data!$B$2^2))/SQRT(1-Earth_Data!$B$2^2*SIN(RADIANS(User_Model_Calcs!A1977))^2))*SIN(RADIANS(User_Model_Calcs!A1977))</f>
        <v>-1436.1830004065873</v>
      </c>
      <c r="L1977" s="4">
        <f t="shared" ca="1" si="249"/>
        <v>-13.015296726776954</v>
      </c>
      <c r="M1977" s="4">
        <f t="shared" ca="1" si="250"/>
        <v>6377.0501449470576</v>
      </c>
      <c r="N1977" s="4">
        <f ca="1">SQRT(User_Model_Calcs!M1977^2+Sat_Data!$B$3^2-2*User_Model_Calcs!M1977*Sat_Data!$B$3*COS(RADIANS(L1977))*COS(RADIANS(I1977)))</f>
        <v>37127.155842048945</v>
      </c>
      <c r="O1977" s="4">
        <f ca="1">DEGREES(ACOS(((Earth_Data!$B$1+Sat_Data!$B$2)/User_Model_Calcs!N1977)*SQRT(1-COS(RADIANS(User_Model_Calcs!I1977))^2*COS(RADIANS(User_Model_Calcs!A1977))^2)))</f>
        <v>49.215229928845041</v>
      </c>
      <c r="P1977" s="4">
        <f t="shared" ca="1" si="251"/>
        <v>70.673283166249334</v>
      </c>
    </row>
    <row r="1978" spans="1:16" x14ac:dyDescent="0.25">
      <c r="A1978" s="4">
        <f t="shared" ca="1" si="244"/>
        <v>-39.762707770334835</v>
      </c>
      <c r="B1978" s="4">
        <f t="shared" ca="1" si="245"/>
        <v>120.76394520174115</v>
      </c>
      <c r="C1978" s="4">
        <v>5227</v>
      </c>
      <c r="D1978" s="4">
        <f t="shared" ca="1" si="246"/>
        <v>0.75</v>
      </c>
      <c r="E1978" s="4">
        <v>0.55000000000000004</v>
      </c>
      <c r="F1978" s="4">
        <v>19.899999999999999</v>
      </c>
      <c r="G1978" s="4">
        <f t="shared" ca="1" si="248"/>
        <v>41.281913690970576</v>
      </c>
      <c r="H1978" s="4">
        <f t="shared" ca="1" si="247"/>
        <v>18.217155635097008</v>
      </c>
      <c r="I1978" s="4">
        <f ca="1">User_Model_Calcs!B1978-Sat_Data!$B$5</f>
        <v>10.763945201741151</v>
      </c>
      <c r="J1978" s="4">
        <f ca="1">(Earth_Data!$B$1/SQRT(1-Earth_Data!$B$2^2*SIN(RADIANS(User_Model_Calcs!A1978))^2))*COS(RADIANS(User_Model_Calcs!A1978))</f>
        <v>4909.6037991526882</v>
      </c>
      <c r="K1978" s="4">
        <f ca="1">((Earth_Data!$B$1*(1-Earth_Data!$B$2^2))/SQRT(1-Earth_Data!$B$2^2*SIN(RADIANS(User_Model_Calcs!A1978))^2))*SIN(RADIANS(User_Model_Calcs!A1978))</f>
        <v>-4057.7689775643253</v>
      </c>
      <c r="L1978" s="4">
        <f t="shared" ca="1" si="249"/>
        <v>-39.573602845461487</v>
      </c>
      <c r="M1978" s="4">
        <f t="shared" ca="1" si="250"/>
        <v>6369.4347111763336</v>
      </c>
      <c r="N1978" s="4">
        <f ca="1">SQRT(User_Model_Calcs!M1978^2+Sat_Data!$B$3^2-2*User_Model_Calcs!M1978*Sat_Data!$B$3*COS(RADIANS(L1978))*COS(RADIANS(I1978)))</f>
        <v>37571.939307246597</v>
      </c>
      <c r="O1978" s="4">
        <f ca="1">DEGREES(ACOS(((Earth_Data!$B$1+Sat_Data!$B$2)/User_Model_Calcs!N1978)*SQRT(1-COS(RADIANS(User_Model_Calcs!I1978))^2*COS(RADIANS(User_Model_Calcs!A1978))^2)))</f>
        <v>42.638300491908637</v>
      </c>
      <c r="P1978" s="4">
        <f t="shared" ca="1" si="251"/>
        <v>16.553279355128804</v>
      </c>
    </row>
    <row r="1979" spans="1:16" x14ac:dyDescent="0.25">
      <c r="A1979" s="4">
        <f t="shared" ca="1" si="244"/>
        <v>-25.297015867497613</v>
      </c>
      <c r="B1979" s="4">
        <f t="shared" ca="1" si="245"/>
        <v>150.83072277269918</v>
      </c>
      <c r="C1979" s="4">
        <v>5228</v>
      </c>
      <c r="D1979" s="4">
        <f t="shared" ca="1" si="246"/>
        <v>3</v>
      </c>
      <c r="E1979" s="4">
        <v>0.55000000000000004</v>
      </c>
      <c r="F1979" s="4">
        <v>19.899999999999999</v>
      </c>
      <c r="G1979" s="4">
        <f t="shared" ca="1" si="248"/>
        <v>53.323113517529826</v>
      </c>
      <c r="H1979" s="4">
        <f t="shared" ca="1" si="247"/>
        <v>21.183030491031325</v>
      </c>
      <c r="I1979" s="4">
        <f ca="1">User_Model_Calcs!B1979-Sat_Data!$B$5</f>
        <v>40.830722772699175</v>
      </c>
      <c r="J1979" s="4">
        <f ca="1">(Earth_Data!$B$1/SQRT(1-Earth_Data!$B$2^2*SIN(RADIANS(User_Model_Calcs!A1979))^2))*COS(RADIANS(User_Model_Calcs!A1979))</f>
        <v>5770.0346996066482</v>
      </c>
      <c r="K1979" s="4">
        <f ca="1">((Earth_Data!$B$1*(1-Earth_Data!$B$2^2))/SQRT(1-Earth_Data!$B$2^2*SIN(RADIANS(User_Model_Calcs!A1979))^2))*SIN(RADIANS(User_Model_Calcs!A1979))</f>
        <v>-2708.858539812778</v>
      </c>
      <c r="L1979" s="4">
        <f t="shared" ca="1" si="249"/>
        <v>-25.148649852222643</v>
      </c>
      <c r="M1979" s="4">
        <f t="shared" ca="1" si="250"/>
        <v>6374.2619198916982</v>
      </c>
      <c r="N1979" s="4">
        <f ca="1">SQRT(User_Model_Calcs!M1979^2+Sat_Data!$B$3^2-2*User_Model_Calcs!M1979*Sat_Data!$B$3*COS(RADIANS(L1979))*COS(RADIANS(I1979)))</f>
        <v>38082.541842029852</v>
      </c>
      <c r="O1979" s="4">
        <f ca="1">DEGREES(ACOS(((Earth_Data!$B$1+Sat_Data!$B$2)/User_Model_Calcs!N1979)*SQRT(1-COS(RADIANS(User_Model_Calcs!I1979))^2*COS(RADIANS(User_Model_Calcs!A1979))^2)))</f>
        <v>36.140140523798777</v>
      </c>
      <c r="P1979" s="4">
        <f t="shared" ca="1" si="251"/>
        <v>63.687237294827455</v>
      </c>
    </row>
    <row r="1980" spans="1:16" x14ac:dyDescent="0.25">
      <c r="A1980" s="4">
        <f t="shared" ca="1" si="244"/>
        <v>-36.713367361620051</v>
      </c>
      <c r="B1980" s="4">
        <f t="shared" ca="1" si="245"/>
        <v>147.24416512232335</v>
      </c>
      <c r="C1980" s="4">
        <v>5229</v>
      </c>
      <c r="D1980" s="4">
        <f t="shared" ca="1" si="246"/>
        <v>1.2</v>
      </c>
      <c r="E1980" s="4">
        <v>0.55000000000000004</v>
      </c>
      <c r="F1980" s="4">
        <v>19.899999999999999</v>
      </c>
      <c r="G1980" s="4">
        <f t="shared" ca="1" si="248"/>
        <v>45.364313344089069</v>
      </c>
      <c r="H1980" s="4">
        <f t="shared" ca="1" si="247"/>
        <v>18.87356103465498</v>
      </c>
      <c r="I1980" s="4">
        <f ca="1">User_Model_Calcs!B1980-Sat_Data!$B$5</f>
        <v>37.244165122323352</v>
      </c>
      <c r="J1980" s="4">
        <f ca="1">(Earth_Data!$B$1/SQRT(1-Earth_Data!$B$2^2*SIN(RADIANS(User_Model_Calcs!A1980))^2))*COS(RADIANS(User_Model_Calcs!A1980))</f>
        <v>5119.0751850461593</v>
      </c>
      <c r="K1980" s="4">
        <f ca="1">((Earth_Data!$B$1*(1-Earth_Data!$B$2^2))/SQRT(1-Earth_Data!$B$2^2*SIN(RADIANS(User_Model_Calcs!A1980))^2))*SIN(RADIANS(User_Model_Calcs!A1980))</f>
        <v>-3791.9429181459595</v>
      </c>
      <c r="L1980" s="4">
        <f t="shared" ca="1" si="249"/>
        <v>-36.529111015551962</v>
      </c>
      <c r="M1980" s="4">
        <f t="shared" ca="1" si="250"/>
        <v>6370.538583560472</v>
      </c>
      <c r="N1980" s="4">
        <f ca="1">SQRT(User_Model_Calcs!M1980^2+Sat_Data!$B$3^2-2*User_Model_Calcs!M1980*Sat_Data!$B$3*COS(RADIANS(L1980))*COS(RADIANS(I1980)))</f>
        <v>38402.493124487934</v>
      </c>
      <c r="O1980" s="4">
        <f ca="1">DEGREES(ACOS(((Earth_Data!$B$1+Sat_Data!$B$2)/User_Model_Calcs!N1980)*SQRT(1-COS(RADIANS(User_Model_Calcs!I1980))^2*COS(RADIANS(User_Model_Calcs!A1980))^2)))</f>
        <v>32.293302958223919</v>
      </c>
      <c r="P1980" s="4">
        <f t="shared" ca="1" si="251"/>
        <v>51.820998769096406</v>
      </c>
    </row>
    <row r="1981" spans="1:16" x14ac:dyDescent="0.25">
      <c r="A1981" s="4">
        <f t="shared" ca="1" si="244"/>
        <v>-27.402304505811642</v>
      </c>
      <c r="B1981" s="4">
        <f t="shared" ca="1" si="245"/>
        <v>127.10656144549998</v>
      </c>
      <c r="C1981" s="4">
        <v>5230</v>
      </c>
      <c r="D1981" s="4">
        <f t="shared" ca="1" si="246"/>
        <v>1.2</v>
      </c>
      <c r="E1981" s="4">
        <v>0.55000000000000004</v>
      </c>
      <c r="F1981" s="4">
        <v>19.899999999999999</v>
      </c>
      <c r="G1981" s="4">
        <f t="shared" ca="1" si="248"/>
        <v>45.364313344089069</v>
      </c>
      <c r="H1981" s="4">
        <f t="shared" ca="1" si="247"/>
        <v>21.907869772958001</v>
      </c>
      <c r="I1981" s="4">
        <f ca="1">User_Model_Calcs!B1981-Sat_Data!$B$5</f>
        <v>17.106561445499977</v>
      </c>
      <c r="J1981" s="4">
        <f ca="1">(Earth_Data!$B$1/SQRT(1-Earth_Data!$B$2^2*SIN(RADIANS(User_Model_Calcs!A1981))^2))*COS(RADIANS(User_Model_Calcs!A1981))</f>
        <v>5666.5117671768439</v>
      </c>
      <c r="K1981" s="4">
        <f ca="1">((Earth_Data!$B$1*(1-Earth_Data!$B$2^2))/SQRT(1-Earth_Data!$B$2^2*SIN(RADIANS(User_Model_Calcs!A1981))^2))*SIN(RADIANS(User_Model_Calcs!A1981))</f>
        <v>-2917.864541492931</v>
      </c>
      <c r="L1981" s="4">
        <f t="shared" ca="1" si="249"/>
        <v>-27.245358420512485</v>
      </c>
      <c r="M1981" s="4">
        <f t="shared" ca="1" si="250"/>
        <v>6373.640175759484</v>
      </c>
      <c r="N1981" s="4">
        <f ca="1">SQRT(User_Model_Calcs!M1981^2+Sat_Data!$B$3^2-2*User_Model_Calcs!M1981*Sat_Data!$B$3*COS(RADIANS(L1981))*COS(RADIANS(I1981)))</f>
        <v>36901.640578954517</v>
      </c>
      <c r="O1981" s="4">
        <f ca="1">DEGREES(ACOS(((Earth_Data!$B$1+Sat_Data!$B$2)/User_Model_Calcs!N1981)*SQRT(1-COS(RADIANS(User_Model_Calcs!I1981))^2*COS(RADIANS(User_Model_Calcs!A1981))^2)))</f>
        <v>52.79803803289294</v>
      </c>
      <c r="P1981" s="4">
        <f t="shared" ca="1" si="251"/>
        <v>33.771167714911826</v>
      </c>
    </row>
    <row r="1982" spans="1:16" x14ac:dyDescent="0.25">
      <c r="A1982" s="4">
        <f t="shared" ca="1" si="244"/>
        <v>-27.694812199609359</v>
      </c>
      <c r="B1982" s="4">
        <f t="shared" ca="1" si="245"/>
        <v>125.79360281909889</v>
      </c>
      <c r="C1982" s="4">
        <v>5231</v>
      </c>
      <c r="D1982" s="4">
        <f t="shared" ca="1" si="246"/>
        <v>1.2</v>
      </c>
      <c r="E1982" s="4">
        <v>0.55000000000000004</v>
      </c>
      <c r="F1982" s="4">
        <v>19.899999999999999</v>
      </c>
      <c r="G1982" s="4">
        <f t="shared" ca="1" si="248"/>
        <v>45.364313344089069</v>
      </c>
      <c r="H1982" s="4">
        <f t="shared" ca="1" si="247"/>
        <v>15.28914289542427</v>
      </c>
      <c r="I1982" s="4">
        <f ca="1">User_Model_Calcs!B1982-Sat_Data!$B$5</f>
        <v>15.793602819098894</v>
      </c>
      <c r="J1982" s="4">
        <f ca="1">(Earth_Data!$B$1/SQRT(1-Earth_Data!$B$2^2*SIN(RADIANS(User_Model_Calcs!A1982))^2))*COS(RADIANS(User_Model_Calcs!A1982))</f>
        <v>5651.520562197903</v>
      </c>
      <c r="K1982" s="4">
        <f ca="1">((Earth_Data!$B$1*(1-Earth_Data!$B$2^2))/SQRT(1-Earth_Data!$B$2^2*SIN(RADIANS(User_Model_Calcs!A1982))^2))*SIN(RADIANS(User_Model_Calcs!A1982))</f>
        <v>-2946.6028848286423</v>
      </c>
      <c r="L1982" s="4">
        <f t="shared" ca="1" si="249"/>
        <v>-27.53673964487658</v>
      </c>
      <c r="M1982" s="4">
        <f t="shared" ca="1" si="250"/>
        <v>6373.551068739167</v>
      </c>
      <c r="N1982" s="4">
        <f ca="1">SQRT(User_Model_Calcs!M1982^2+Sat_Data!$B$3^2-2*User_Model_Calcs!M1982*Sat_Data!$B$3*COS(RADIANS(L1982))*COS(RADIANS(I1982)))</f>
        <v>36876.084709839626</v>
      </c>
      <c r="O1982" s="4">
        <f ca="1">DEGREES(ACOS(((Earth_Data!$B$1+Sat_Data!$B$2)/User_Model_Calcs!N1982)*SQRT(1-COS(RADIANS(User_Model_Calcs!I1982))^2*COS(RADIANS(User_Model_Calcs!A1982))^2)))</f>
        <v>53.230224104506753</v>
      </c>
      <c r="P1982" s="4">
        <f t="shared" ca="1" si="251"/>
        <v>31.324406948436536</v>
      </c>
    </row>
    <row r="1983" spans="1:16" x14ac:dyDescent="0.25">
      <c r="A1983" s="4">
        <f t="shared" ca="1" si="244"/>
        <v>-39.818323194906135</v>
      </c>
      <c r="B1983" s="4">
        <f t="shared" ca="1" si="245"/>
        <v>129.0103210109169</v>
      </c>
      <c r="C1983" s="4">
        <v>5232</v>
      </c>
      <c r="D1983" s="4">
        <f t="shared" ca="1" si="246"/>
        <v>1.2</v>
      </c>
      <c r="E1983" s="4">
        <v>0.55000000000000004</v>
      </c>
      <c r="F1983" s="4">
        <v>19.899999999999999</v>
      </c>
      <c r="G1983" s="4">
        <f t="shared" ca="1" si="248"/>
        <v>45.364313344089069</v>
      </c>
      <c r="H1983" s="4">
        <f t="shared" ca="1" si="247"/>
        <v>15.151217686117418</v>
      </c>
      <c r="I1983" s="4">
        <f ca="1">User_Model_Calcs!B1983-Sat_Data!$B$5</f>
        <v>19.010321010916897</v>
      </c>
      <c r="J1983" s="4">
        <f ca="1">(Earth_Data!$B$1/SQRT(1-Earth_Data!$B$2^2*SIN(RADIANS(User_Model_Calcs!A1983))^2))*COS(RADIANS(User_Model_Calcs!A1983))</f>
        <v>4905.6518963612789</v>
      </c>
      <c r="K1983" s="4">
        <f ca="1">((Earth_Data!$B$1*(1-Earth_Data!$B$2^2))/SQRT(1-Earth_Data!$B$2^2*SIN(RADIANS(User_Model_Calcs!A1983))^2))*SIN(RADIANS(User_Model_Calcs!A1983))</f>
        <v>-4062.5137955026494</v>
      </c>
      <c r="L1983" s="4">
        <f t="shared" ca="1" si="249"/>
        <v>-39.629149541753414</v>
      </c>
      <c r="M1983" s="4">
        <f t="shared" ca="1" si="250"/>
        <v>6369.4143268374646</v>
      </c>
      <c r="N1983" s="4">
        <f ca="1">SQRT(User_Model_Calcs!M1983^2+Sat_Data!$B$3^2-2*User_Model_Calcs!M1983*Sat_Data!$B$3*COS(RADIANS(L1983))*COS(RADIANS(I1983)))</f>
        <v>37779.113010161855</v>
      </c>
      <c r="O1983" s="4">
        <f ca="1">DEGREES(ACOS(((Earth_Data!$B$1+Sat_Data!$B$2)/User_Model_Calcs!N1983)*SQRT(1-COS(RADIANS(User_Model_Calcs!I1983))^2*COS(RADIANS(User_Model_Calcs!A1983))^2)))</f>
        <v>39.888461738064692</v>
      </c>
      <c r="P1983" s="4">
        <f t="shared" ca="1" si="251"/>
        <v>28.2814958402126</v>
      </c>
    </row>
    <row r="1984" spans="1:16" x14ac:dyDescent="0.25">
      <c r="A1984" s="4">
        <f t="shared" ca="1" si="244"/>
        <v>-26.959811133995075</v>
      </c>
      <c r="B1984" s="4">
        <f t="shared" ca="1" si="245"/>
        <v>142.67863183699313</v>
      </c>
      <c r="C1984" s="4">
        <v>5233</v>
      </c>
      <c r="D1984" s="4">
        <f t="shared" ca="1" si="246"/>
        <v>3</v>
      </c>
      <c r="E1984" s="4">
        <v>0.55000000000000004</v>
      </c>
      <c r="F1984" s="4">
        <v>19.899999999999999</v>
      </c>
      <c r="G1984" s="4">
        <f t="shared" ca="1" si="248"/>
        <v>53.323113517529826</v>
      </c>
      <c r="H1984" s="4">
        <f t="shared" ca="1" si="247"/>
        <v>21.381036590501804</v>
      </c>
      <c r="I1984" s="4">
        <f ca="1">User_Model_Calcs!B1984-Sat_Data!$B$5</f>
        <v>32.678631836993134</v>
      </c>
      <c r="J1984" s="4">
        <f ca="1">(Earth_Data!$B$1/SQRT(1-Earth_Data!$B$2^2*SIN(RADIANS(User_Model_Calcs!A1984))^2))*COS(RADIANS(User_Model_Calcs!A1984))</f>
        <v>5688.9093119560821</v>
      </c>
      <c r="K1984" s="4">
        <f ca="1">((Earth_Data!$B$1*(1-Earth_Data!$B$2^2))/SQRT(1-Earth_Data!$B$2^2*SIN(RADIANS(User_Model_Calcs!A1984))^2))*SIN(RADIANS(User_Model_Calcs!A1984))</f>
        <v>-2874.2481746559524</v>
      </c>
      <c r="L1984" s="4">
        <f t="shared" ca="1" si="249"/>
        <v>-26.804600002494187</v>
      </c>
      <c r="M1984" s="4">
        <f t="shared" ca="1" si="250"/>
        <v>6373.7737431739524</v>
      </c>
      <c r="N1984" s="4">
        <f ca="1">SQRT(User_Model_Calcs!M1984^2+Sat_Data!$B$3^2-2*User_Model_Calcs!M1984*Sat_Data!$B$3*COS(RADIANS(L1984))*COS(RADIANS(I1984)))</f>
        <v>37611.701648121983</v>
      </c>
      <c r="O1984" s="4">
        <f ca="1">DEGREES(ACOS(((Earth_Data!$B$1+Sat_Data!$B$2)/User_Model_Calcs!N1984)*SQRT(1-COS(RADIANS(User_Model_Calcs!I1984))^2*COS(RADIANS(User_Model_Calcs!A1984))^2)))</f>
        <v>42.166858539275211</v>
      </c>
      <c r="P1984" s="4">
        <f t="shared" ca="1" si="251"/>
        <v>54.748519978054979</v>
      </c>
    </row>
    <row r="1985" spans="1:16" x14ac:dyDescent="0.25">
      <c r="A1985" s="4">
        <f t="shared" ca="1" si="244"/>
        <v>-35.449737641271582</v>
      </c>
      <c r="B1985" s="4">
        <f t="shared" ca="1" si="245"/>
        <v>144.80673752316017</v>
      </c>
      <c r="C1985" s="4">
        <v>5234</v>
      </c>
      <c r="D1985" s="4">
        <f t="shared" ca="1" si="246"/>
        <v>0.75</v>
      </c>
      <c r="E1985" s="4">
        <v>0.55000000000000004</v>
      </c>
      <c r="F1985" s="4">
        <v>19.899999999999999</v>
      </c>
      <c r="G1985" s="4">
        <f t="shared" ca="1" si="248"/>
        <v>41.281913690970576</v>
      </c>
      <c r="H1985" s="4">
        <f t="shared" ca="1" si="247"/>
        <v>19.661840352714464</v>
      </c>
      <c r="I1985" s="4">
        <f ca="1">User_Model_Calcs!B1985-Sat_Data!$B$5</f>
        <v>34.806737523160166</v>
      </c>
      <c r="J1985" s="4">
        <f ca="1">(Earth_Data!$B$1/SQRT(1-Earth_Data!$B$2^2*SIN(RADIANS(User_Model_Calcs!A1985))^2))*COS(RADIANS(User_Model_Calcs!A1985))</f>
        <v>5201.6501093499</v>
      </c>
      <c r="K1985" s="4">
        <f ca="1">((Earth_Data!$B$1*(1-Earth_Data!$B$2^2))/SQRT(1-Earth_Data!$B$2^2*SIN(RADIANS(User_Model_Calcs!A1985))^2))*SIN(RADIANS(User_Model_Calcs!A1985))</f>
        <v>-3678.6279058441132</v>
      </c>
      <c r="L1985" s="4">
        <f t="shared" ca="1" si="249"/>
        <v>-35.26810403970407</v>
      </c>
      <c r="M1985" s="4">
        <f t="shared" ca="1" si="250"/>
        <v>6370.9863545415692</v>
      </c>
      <c r="N1985" s="4">
        <f ca="1">SQRT(User_Model_Calcs!M1985^2+Sat_Data!$B$3^2-2*User_Model_Calcs!M1985*Sat_Data!$B$3*COS(RADIANS(L1985))*COS(RADIANS(I1985)))</f>
        <v>38186.903826018868</v>
      </c>
      <c r="O1985" s="4">
        <f ca="1">DEGREES(ACOS(((Earth_Data!$B$1+Sat_Data!$B$2)/User_Model_Calcs!N1985)*SQRT(1-COS(RADIANS(User_Model_Calcs!I1985))^2*COS(RADIANS(User_Model_Calcs!A1985))^2)))</f>
        <v>34.835037066860245</v>
      </c>
      <c r="P1985" s="4">
        <f t="shared" ca="1" si="251"/>
        <v>50.162270830915638</v>
      </c>
    </row>
    <row r="1986" spans="1:16" x14ac:dyDescent="0.25">
      <c r="A1986" s="4">
        <f t="shared" ref="A1986:A2049" ca="1" si="252">RAND()*(-44.106+9.432)-9.432</f>
        <v>-41.624362263996055</v>
      </c>
      <c r="B1986" s="4">
        <f t="shared" ref="B1986:B2049" ca="1" si="253">RAND()*(160-105)+105</f>
        <v>141.13848099111166</v>
      </c>
      <c r="C1986" s="4">
        <v>5235</v>
      </c>
      <c r="D1986" s="4">
        <f t="shared" ref="D1986:D2049" ca="1" si="254">CHOOSE(RANDBETWEEN(1,3),0.75,1.2,3)</f>
        <v>3</v>
      </c>
      <c r="E1986" s="4">
        <v>0.55000000000000004</v>
      </c>
      <c r="F1986" s="4">
        <v>19.899999999999999</v>
      </c>
      <c r="G1986" s="4">
        <f t="shared" ca="1" si="248"/>
        <v>53.323113517529826</v>
      </c>
      <c r="H1986" s="4">
        <f t="shared" ca="1" si="247"/>
        <v>14.887988639443192</v>
      </c>
      <c r="I1986" s="4">
        <f ca="1">User_Model_Calcs!B1986-Sat_Data!$B$5</f>
        <v>31.138480991111663</v>
      </c>
      <c r="J1986" s="4">
        <f ca="1">(Earth_Data!$B$1/SQRT(1-Earth_Data!$B$2^2*SIN(RADIANS(User_Model_Calcs!A1986))^2))*COS(RADIANS(User_Model_Calcs!A1986))</f>
        <v>4774.8169499041205</v>
      </c>
      <c r="K1986" s="4">
        <f ca="1">((Earth_Data!$B$1*(1-Earth_Data!$B$2^2))/SQRT(1-Earth_Data!$B$2^2*SIN(RADIANS(User_Model_Calcs!A1986))^2))*SIN(RADIANS(User_Model_Calcs!A1986))</f>
        <v>-4214.508639193913</v>
      </c>
      <c r="L1986" s="4">
        <f t="shared" ca="1" si="249"/>
        <v>-41.433344956688849</v>
      </c>
      <c r="M1986" s="4">
        <f t="shared" ca="1" si="250"/>
        <v>6368.7486977373992</v>
      </c>
      <c r="N1986" s="4">
        <f ca="1">SQRT(User_Model_Calcs!M1986^2+Sat_Data!$B$3^2-2*User_Model_Calcs!M1986*Sat_Data!$B$3*COS(RADIANS(L1986))*COS(RADIANS(I1986)))</f>
        <v>38389.29128005587</v>
      </c>
      <c r="O1986" s="4">
        <f ca="1">DEGREES(ACOS(((Earth_Data!$B$1+Sat_Data!$B$2)/User_Model_Calcs!N1986)*SQRT(1-COS(RADIANS(User_Model_Calcs!I1986))^2*COS(RADIANS(User_Model_Calcs!A1986))^2)))</f>
        <v>32.424336609447977</v>
      </c>
      <c r="P1986" s="4">
        <f t="shared" ca="1" si="251"/>
        <v>42.287696636870656</v>
      </c>
    </row>
    <row r="1987" spans="1:16" x14ac:dyDescent="0.25">
      <c r="A1987" s="4">
        <f t="shared" ca="1" si="252"/>
        <v>-43.474711464532021</v>
      </c>
      <c r="B1987" s="4">
        <f t="shared" ca="1" si="253"/>
        <v>149.35256844029297</v>
      </c>
      <c r="C1987" s="4">
        <v>5236</v>
      </c>
      <c r="D1987" s="4">
        <f t="shared" ca="1" si="254"/>
        <v>1.2</v>
      </c>
      <c r="E1987" s="4">
        <v>0.55000000000000004</v>
      </c>
      <c r="F1987" s="4">
        <v>19.899999999999999</v>
      </c>
      <c r="G1987" s="4">
        <f t="shared" ca="1" si="248"/>
        <v>45.364313344089069</v>
      </c>
      <c r="H1987" s="4">
        <f t="shared" ref="H1987:H2050" ca="1" si="255">RAND()*(24-14)+14</f>
        <v>16.117193822930826</v>
      </c>
      <c r="I1987" s="4">
        <f ca="1">User_Model_Calcs!B1987-Sat_Data!$B$5</f>
        <v>39.35256844029297</v>
      </c>
      <c r="J1987" s="4">
        <f ca="1">(Earth_Data!$B$1/SQRT(1-Earth_Data!$B$2^2*SIN(RADIANS(User_Model_Calcs!A1987))^2))*COS(RADIANS(User_Model_Calcs!A1987))</f>
        <v>4635.8282183732472</v>
      </c>
      <c r="K1987" s="4">
        <f ca="1">((Earth_Data!$B$1*(1-Earth_Data!$B$2^2))/SQRT(1-Earth_Data!$B$2^2*SIN(RADIANS(User_Model_Calcs!A1987))^2))*SIN(RADIANS(User_Model_Calcs!A1987))</f>
        <v>-4365.9249259405415</v>
      </c>
      <c r="L1987" s="4">
        <f t="shared" ca="1" si="249"/>
        <v>-43.2825914445976</v>
      </c>
      <c r="M1987" s="4">
        <f t="shared" ca="1" si="250"/>
        <v>6368.0612221628799</v>
      </c>
      <c r="N1987" s="4">
        <f ca="1">SQRT(User_Model_Calcs!M1987^2+Sat_Data!$B$3^2-2*User_Model_Calcs!M1987*Sat_Data!$B$3*COS(RADIANS(L1987))*COS(RADIANS(I1987)))</f>
        <v>38936.817535516733</v>
      </c>
      <c r="O1987" s="4">
        <f ca="1">DEGREES(ACOS(((Earth_Data!$B$1+Sat_Data!$B$2)/User_Model_Calcs!N1987)*SQRT(1-COS(RADIANS(User_Model_Calcs!I1987))^2*COS(RADIANS(User_Model_Calcs!A1987))^2)))</f>
        <v>26.320256901994977</v>
      </c>
      <c r="P1987" s="4">
        <f t="shared" ca="1" si="251"/>
        <v>50.001940575484461</v>
      </c>
    </row>
    <row r="1988" spans="1:16" x14ac:dyDescent="0.25">
      <c r="A1988" s="4">
        <f t="shared" ca="1" si="252"/>
        <v>-33.45962112530183</v>
      </c>
      <c r="B1988" s="4">
        <f t="shared" ca="1" si="253"/>
        <v>139.05192620318809</v>
      </c>
      <c r="C1988" s="4">
        <v>5237</v>
      </c>
      <c r="D1988" s="4">
        <f t="shared" ca="1" si="254"/>
        <v>1.2</v>
      </c>
      <c r="E1988" s="4">
        <v>0.55000000000000004</v>
      </c>
      <c r="F1988" s="4">
        <v>19.899999999999999</v>
      </c>
      <c r="G1988" s="4">
        <f t="shared" ca="1" si="248"/>
        <v>45.364313344089069</v>
      </c>
      <c r="H1988" s="4">
        <f t="shared" ca="1" si="255"/>
        <v>15.424484070332161</v>
      </c>
      <c r="I1988" s="4">
        <f ca="1">User_Model_Calcs!B1988-Sat_Data!$B$5</f>
        <v>29.051926203188088</v>
      </c>
      <c r="J1988" s="4">
        <f ca="1">(Earth_Data!$B$1/SQRT(1-Earth_Data!$B$2^2*SIN(RADIANS(User_Model_Calcs!A1988))^2))*COS(RADIANS(User_Model_Calcs!A1988))</f>
        <v>5326.542746839008</v>
      </c>
      <c r="K1988" s="4">
        <f ca="1">((Earth_Data!$B$1*(1-Earth_Data!$B$2^2))/SQRT(1-Earth_Data!$B$2^2*SIN(RADIANS(User_Model_Calcs!A1988))^2))*SIN(RADIANS(User_Model_Calcs!A1988))</f>
        <v>-3496.6000727170722</v>
      </c>
      <c r="L1988" s="4">
        <f t="shared" ca="1" si="249"/>
        <v>-33.28282992146309</v>
      </c>
      <c r="M1988" s="4">
        <f t="shared" ca="1" si="250"/>
        <v>6371.677149889837</v>
      </c>
      <c r="N1988" s="4">
        <f ca="1">SQRT(User_Model_Calcs!M1988^2+Sat_Data!$B$3^2-2*User_Model_Calcs!M1988*Sat_Data!$B$3*COS(RADIANS(L1988))*COS(RADIANS(I1988)))</f>
        <v>37759.110094554417</v>
      </c>
      <c r="O1988" s="4">
        <f ca="1">DEGREES(ACOS(((Earth_Data!$B$1+Sat_Data!$B$2)/User_Model_Calcs!N1988)*SQRT(1-COS(RADIANS(User_Model_Calcs!I1988))^2*COS(RADIANS(User_Model_Calcs!A1988))^2)))</f>
        <v>40.181377647019005</v>
      </c>
      <c r="P1988" s="4">
        <f t="shared" ca="1" si="251"/>
        <v>45.214576481575556</v>
      </c>
    </row>
    <row r="1989" spans="1:16" x14ac:dyDescent="0.25">
      <c r="A1989" s="4">
        <f t="shared" ca="1" si="252"/>
        <v>-11.581243798568238</v>
      </c>
      <c r="B1989" s="4">
        <f t="shared" ca="1" si="253"/>
        <v>136.1790209592416</v>
      </c>
      <c r="C1989" s="4">
        <v>5238</v>
      </c>
      <c r="D1989" s="4">
        <f t="shared" ca="1" si="254"/>
        <v>0.75</v>
      </c>
      <c r="E1989" s="4">
        <v>0.55000000000000004</v>
      </c>
      <c r="F1989" s="4">
        <v>19.899999999999999</v>
      </c>
      <c r="G1989" s="4">
        <f t="shared" ca="1" si="248"/>
        <v>41.281913690970576</v>
      </c>
      <c r="H1989" s="4">
        <f t="shared" ca="1" si="255"/>
        <v>15.823194372725958</v>
      </c>
      <c r="I1989" s="4">
        <f ca="1">User_Model_Calcs!B1989-Sat_Data!$B$5</f>
        <v>26.179020959241598</v>
      </c>
      <c r="J1989" s="4">
        <f ca="1">(Earth_Data!$B$1/SQRT(1-Earth_Data!$B$2^2*SIN(RADIANS(User_Model_Calcs!A1989))^2))*COS(RADIANS(User_Model_Calcs!A1989))</f>
        <v>6249.1306870101607</v>
      </c>
      <c r="K1989" s="4">
        <f ca="1">((Earth_Data!$B$1*(1-Earth_Data!$B$2^2))/SQRT(1-Earth_Data!$B$2^2*SIN(RADIANS(User_Model_Calcs!A1989))^2))*SIN(RADIANS(User_Model_Calcs!A1989))</f>
        <v>-1272.0573563343069</v>
      </c>
      <c r="L1989" s="4">
        <f t="shared" ca="1" si="249"/>
        <v>-11.505787290677684</v>
      </c>
      <c r="M1989" s="4">
        <f t="shared" ca="1" si="250"/>
        <v>6377.285022729995</v>
      </c>
      <c r="N1989" s="4">
        <f ca="1">SQRT(User_Model_Calcs!M1989^2+Sat_Data!$B$3^2-2*User_Model_Calcs!M1989*Sat_Data!$B$3*COS(RADIANS(L1989))*COS(RADIANS(I1989)))</f>
        <v>36681.923193251372</v>
      </c>
      <c r="O1989" s="4">
        <f ca="1">DEGREES(ACOS(((Earth_Data!$B$1+Sat_Data!$B$2)/User_Model_Calcs!N1989)*SQRT(1-COS(RADIANS(User_Model_Calcs!I1989))^2*COS(RADIANS(User_Model_Calcs!A1989))^2)))</f>
        <v>56.786018002279384</v>
      </c>
      <c r="P1989" s="4">
        <f t="shared" ca="1" si="251"/>
        <v>67.786370318716564</v>
      </c>
    </row>
    <row r="1990" spans="1:16" x14ac:dyDescent="0.25">
      <c r="A1990" s="4">
        <f t="shared" ca="1" si="252"/>
        <v>-41.608911582247678</v>
      </c>
      <c r="B1990" s="4">
        <f t="shared" ca="1" si="253"/>
        <v>148.56438309479151</v>
      </c>
      <c r="C1990" s="4">
        <v>5239</v>
      </c>
      <c r="D1990" s="4">
        <f t="shared" ca="1" si="254"/>
        <v>1.2</v>
      </c>
      <c r="E1990" s="4">
        <v>0.55000000000000004</v>
      </c>
      <c r="F1990" s="4">
        <v>19.899999999999999</v>
      </c>
      <c r="G1990" s="4">
        <f t="shared" ca="1" si="248"/>
        <v>45.364313344089069</v>
      </c>
      <c r="H1990" s="4">
        <f t="shared" ca="1" si="255"/>
        <v>14.8503564479439</v>
      </c>
      <c r="I1990" s="4">
        <f ca="1">User_Model_Calcs!B1990-Sat_Data!$B$5</f>
        <v>38.564383094791509</v>
      </c>
      <c r="J1990" s="4">
        <f ca="1">(Earth_Data!$B$1/SQRT(1-Earth_Data!$B$2^2*SIN(RADIANS(User_Model_Calcs!A1990))^2))*COS(RADIANS(User_Model_Calcs!A1990))</f>
        <v>4775.9566489029039</v>
      </c>
      <c r="K1990" s="4">
        <f ca="1">((Earth_Data!$B$1*(1-Earth_Data!$B$2^2))/SQRT(1-Earth_Data!$B$2^2*SIN(RADIANS(User_Model_Calcs!A1990))^2))*SIN(RADIANS(User_Model_Calcs!A1990))</f>
        <v>-4213.2257158318753</v>
      </c>
      <c r="L1990" s="4">
        <f t="shared" ca="1" si="249"/>
        <v>-41.41790684177672</v>
      </c>
      <c r="M1990" s="4">
        <f t="shared" ca="1" si="250"/>
        <v>6368.7544186243258</v>
      </c>
      <c r="N1990" s="4">
        <f ca="1">SQRT(User_Model_Calcs!M1990^2+Sat_Data!$B$3^2-2*User_Model_Calcs!M1990*Sat_Data!$B$3*COS(RADIANS(L1990))*COS(RADIANS(I1990)))</f>
        <v>38774.522941171665</v>
      </c>
      <c r="O1990" s="4">
        <f ca="1">DEGREES(ACOS(((Earth_Data!$B$1+Sat_Data!$B$2)/User_Model_Calcs!N1990)*SQRT(1-COS(RADIANS(User_Model_Calcs!I1990))^2*COS(RADIANS(User_Model_Calcs!A1990))^2)))</f>
        <v>28.088199370986867</v>
      </c>
      <c r="P1990" s="4">
        <f t="shared" ca="1" si="251"/>
        <v>50.209319519669016</v>
      </c>
    </row>
    <row r="1991" spans="1:16" x14ac:dyDescent="0.25">
      <c r="A1991" s="4">
        <f t="shared" ca="1" si="252"/>
        <v>-38.394224129599003</v>
      </c>
      <c r="B1991" s="4">
        <f t="shared" ca="1" si="253"/>
        <v>142.49874127130462</v>
      </c>
      <c r="C1991" s="4">
        <v>5240</v>
      </c>
      <c r="D1991" s="4">
        <f t="shared" ca="1" si="254"/>
        <v>1.2</v>
      </c>
      <c r="E1991" s="4">
        <v>0.55000000000000004</v>
      </c>
      <c r="F1991" s="4">
        <v>19.899999999999999</v>
      </c>
      <c r="G1991" s="4">
        <f t="shared" ca="1" si="248"/>
        <v>45.364313344089069</v>
      </c>
      <c r="H1991" s="4">
        <f t="shared" ca="1" si="255"/>
        <v>16.523346859664834</v>
      </c>
      <c r="I1991" s="4">
        <f ca="1">User_Model_Calcs!B1991-Sat_Data!$B$5</f>
        <v>32.498741271304624</v>
      </c>
      <c r="J1991" s="4">
        <f ca="1">(Earth_Data!$B$1/SQRT(1-Earth_Data!$B$2^2*SIN(RADIANS(User_Model_Calcs!A1991))^2))*COS(RADIANS(User_Model_Calcs!A1991))</f>
        <v>5005.3726801793327</v>
      </c>
      <c r="K1991" s="4">
        <f ca="1">((Earth_Data!$B$1*(1-Earth_Data!$B$2^2))/SQRT(1-Earth_Data!$B$2^2*SIN(RADIANS(User_Model_Calcs!A1991))^2))*SIN(RADIANS(User_Model_Calcs!A1991))</f>
        <v>-3939.8349738639477</v>
      </c>
      <c r="L1991" s="4">
        <f t="shared" ca="1" si="249"/>
        <v>-38.207033736118355</v>
      </c>
      <c r="M1991" s="4">
        <f t="shared" ca="1" si="250"/>
        <v>6369.9336957904961</v>
      </c>
      <c r="N1991" s="4">
        <f ca="1">SQRT(User_Model_Calcs!M1991^2+Sat_Data!$B$3^2-2*User_Model_Calcs!M1991*Sat_Data!$B$3*COS(RADIANS(L1991))*COS(RADIANS(I1991)))</f>
        <v>38241.272345079364</v>
      </c>
      <c r="O1991" s="4">
        <f ca="1">DEGREES(ACOS(((Earth_Data!$B$1+Sat_Data!$B$2)/User_Model_Calcs!N1991)*SQRT(1-COS(RADIANS(User_Model_Calcs!I1991))^2*COS(RADIANS(User_Model_Calcs!A1991))^2)))</f>
        <v>34.173521704937627</v>
      </c>
      <c r="P1991" s="4">
        <f t="shared" ca="1" si="251"/>
        <v>45.727281601636683</v>
      </c>
    </row>
    <row r="1992" spans="1:16" x14ac:dyDescent="0.25">
      <c r="A1992" s="4">
        <f t="shared" ca="1" si="252"/>
        <v>-21.232891093149227</v>
      </c>
      <c r="B1992" s="4">
        <f t="shared" ca="1" si="253"/>
        <v>148.91007038072607</v>
      </c>
      <c r="C1992" s="4">
        <v>5241</v>
      </c>
      <c r="D1992" s="4">
        <f t="shared" ca="1" si="254"/>
        <v>1.2</v>
      </c>
      <c r="E1992" s="4">
        <v>0.55000000000000004</v>
      </c>
      <c r="F1992" s="4">
        <v>19.899999999999999</v>
      </c>
      <c r="G1992" s="4">
        <f t="shared" ca="1" si="248"/>
        <v>45.364313344089069</v>
      </c>
      <c r="H1992" s="4">
        <f t="shared" ca="1" si="255"/>
        <v>18.771899999780768</v>
      </c>
      <c r="I1992" s="4">
        <f ca="1">User_Model_Calcs!B1992-Sat_Data!$B$5</f>
        <v>38.910070380726069</v>
      </c>
      <c r="J1992" s="4">
        <f ca="1">(Earth_Data!$B$1/SQRT(1-Earth_Data!$B$2^2*SIN(RADIANS(User_Model_Calcs!A1992))^2))*COS(RADIANS(User_Model_Calcs!A1992))</f>
        <v>5947.7784866246111</v>
      </c>
      <c r="K1992" s="4">
        <f ca="1">((Earth_Data!$B$1*(1-Earth_Data!$B$2^2))/SQRT(1-Earth_Data!$B$2^2*SIN(RADIANS(User_Model_Calcs!A1992))^2))*SIN(RADIANS(User_Model_Calcs!A1992))</f>
        <v>-2295.4496764072419</v>
      </c>
      <c r="L1992" s="4">
        <f t="shared" ca="1" si="249"/>
        <v>-21.103294831623906</v>
      </c>
      <c r="M1992" s="4">
        <f t="shared" ca="1" si="250"/>
        <v>6375.3555307035749</v>
      </c>
      <c r="N1992" s="4">
        <f ca="1">SQRT(User_Model_Calcs!M1992^2+Sat_Data!$B$3^2-2*User_Model_Calcs!M1992*Sat_Data!$B$3*COS(RADIANS(L1992))*COS(RADIANS(I1992)))</f>
        <v>37791.202369118255</v>
      </c>
      <c r="O1992" s="4">
        <f ca="1">DEGREES(ACOS(((Earth_Data!$B$1+Sat_Data!$B$2)/User_Model_Calcs!N1992)*SQRT(1-COS(RADIANS(User_Model_Calcs!I1992))^2*COS(RADIANS(User_Model_Calcs!A1992))^2)))</f>
        <v>39.818048177513262</v>
      </c>
      <c r="P1992" s="4">
        <f t="shared" ca="1" si="251"/>
        <v>65.835748827856023</v>
      </c>
    </row>
    <row r="1993" spans="1:16" x14ac:dyDescent="0.25">
      <c r="A1993" s="4">
        <f t="shared" ca="1" si="252"/>
        <v>-13.113054770327151</v>
      </c>
      <c r="B1993" s="4">
        <f t="shared" ca="1" si="253"/>
        <v>153.2789980695706</v>
      </c>
      <c r="C1993" s="4">
        <v>5242</v>
      </c>
      <c r="D1993" s="4">
        <f t="shared" ca="1" si="254"/>
        <v>3</v>
      </c>
      <c r="E1993" s="4">
        <v>0.55000000000000004</v>
      </c>
      <c r="F1993" s="4">
        <v>19.899999999999999</v>
      </c>
      <c r="G1993" s="4">
        <f t="shared" ca="1" si="248"/>
        <v>53.323113517529826</v>
      </c>
      <c r="H1993" s="4">
        <f t="shared" ca="1" si="255"/>
        <v>14.262100300479592</v>
      </c>
      <c r="I1993" s="4">
        <f ca="1">User_Model_Calcs!B1993-Sat_Data!$B$5</f>
        <v>43.278998069570605</v>
      </c>
      <c r="J1993" s="4">
        <f ca="1">(Earth_Data!$B$1/SQRT(1-Earth_Data!$B$2^2*SIN(RADIANS(User_Model_Calcs!A1993))^2))*COS(RADIANS(User_Model_Calcs!A1993))</f>
        <v>6212.8960340751391</v>
      </c>
      <c r="K1993" s="4">
        <f ca="1">((Earth_Data!$B$1*(1-Earth_Data!$B$2^2))/SQRT(1-Earth_Data!$B$2^2*SIN(RADIANS(User_Model_Calcs!A1993))^2))*SIN(RADIANS(User_Model_Calcs!A1993))</f>
        <v>-1437.5897104345411</v>
      </c>
      <c r="L1993" s="4">
        <f t="shared" ca="1" si="249"/>
        <v>-13.028273605850762</v>
      </c>
      <c r="M1993" s="4">
        <f t="shared" ca="1" si="250"/>
        <v>6377.0480087399255</v>
      </c>
      <c r="N1993" s="4">
        <f ca="1">SQRT(User_Model_Calcs!M1993^2+Sat_Data!$B$3^2-2*User_Model_Calcs!M1993*Sat_Data!$B$3*COS(RADIANS(L1993))*COS(RADIANS(I1993)))</f>
        <v>37908.481810500154</v>
      </c>
      <c r="O1993" s="4">
        <f ca="1">DEGREES(ACOS(((Earth_Data!$B$1+Sat_Data!$B$2)/User_Model_Calcs!N1993)*SQRT(1-COS(RADIANS(User_Model_Calcs!I1993))^2*COS(RADIANS(User_Model_Calcs!A1993))^2)))</f>
        <v>38.341152174555006</v>
      </c>
      <c r="P1993" s="4">
        <f t="shared" ca="1" si="251"/>
        <v>76.453954438343374</v>
      </c>
    </row>
    <row r="1994" spans="1:16" x14ac:dyDescent="0.25">
      <c r="A1994" s="4">
        <f t="shared" ca="1" si="252"/>
        <v>-28.960937429672953</v>
      </c>
      <c r="B1994" s="4">
        <f t="shared" ca="1" si="253"/>
        <v>142.27903166320075</v>
      </c>
      <c r="C1994" s="4">
        <v>5243</v>
      </c>
      <c r="D1994" s="4">
        <f t="shared" ca="1" si="254"/>
        <v>0.75</v>
      </c>
      <c r="E1994" s="4">
        <v>0.55000000000000004</v>
      </c>
      <c r="F1994" s="4">
        <v>19.899999999999999</v>
      </c>
      <c r="G1994" s="4">
        <f t="shared" ca="1" si="248"/>
        <v>41.281913690970576</v>
      </c>
      <c r="H1994" s="4">
        <f t="shared" ca="1" si="255"/>
        <v>19.13984569541406</v>
      </c>
      <c r="I1994" s="4">
        <f ca="1">User_Model_Calcs!B1994-Sat_Data!$B$5</f>
        <v>32.279031663200755</v>
      </c>
      <c r="J1994" s="4">
        <f ca="1">(Earth_Data!$B$1/SQRT(1-Earth_Data!$B$2^2*SIN(RADIANS(User_Model_Calcs!A1994))^2))*COS(RADIANS(User_Model_Calcs!A1994))</f>
        <v>5584.9386155703587</v>
      </c>
      <c r="K1994" s="4">
        <f ca="1">((Earth_Data!$B$1*(1-Earth_Data!$B$2^2))/SQRT(1-Earth_Data!$B$2^2*SIN(RADIANS(User_Model_Calcs!A1994))^2))*SIN(RADIANS(User_Model_Calcs!A1994))</f>
        <v>-3070.1148867722022</v>
      </c>
      <c r="L1994" s="4">
        <f t="shared" ca="1" si="249"/>
        <v>-28.798179365446632</v>
      </c>
      <c r="M1994" s="4">
        <f t="shared" ca="1" si="250"/>
        <v>6373.1581462936601</v>
      </c>
      <c r="N1994" s="4">
        <f ca="1">SQRT(User_Model_Calcs!M1994^2+Sat_Data!$B$3^2-2*User_Model_Calcs!M1994*Sat_Data!$B$3*COS(RADIANS(L1994))*COS(RADIANS(I1994)))</f>
        <v>37686.181447200361</v>
      </c>
      <c r="O1994" s="4">
        <f ca="1">DEGREES(ACOS(((Earth_Data!$B$1+Sat_Data!$B$2)/User_Model_Calcs!N1994)*SQRT(1-COS(RADIANS(User_Model_Calcs!I1994))^2*COS(RADIANS(User_Model_Calcs!A1994))^2)))</f>
        <v>41.161601146969353</v>
      </c>
      <c r="P1994" s="4">
        <f t="shared" ca="1" si="251"/>
        <v>52.527289213072159</v>
      </c>
    </row>
    <row r="1995" spans="1:16" x14ac:dyDescent="0.25">
      <c r="A1995" s="4">
        <f t="shared" ca="1" si="252"/>
        <v>-19.407074382128044</v>
      </c>
      <c r="B1995" s="4">
        <f t="shared" ca="1" si="253"/>
        <v>152.8887187037441</v>
      </c>
      <c r="C1995" s="4">
        <v>5244</v>
      </c>
      <c r="D1995" s="4">
        <f t="shared" ca="1" si="254"/>
        <v>0.75</v>
      </c>
      <c r="E1995" s="4">
        <v>0.55000000000000004</v>
      </c>
      <c r="F1995" s="4">
        <v>19.899999999999999</v>
      </c>
      <c r="G1995" s="4">
        <f t="shared" ca="1" si="248"/>
        <v>41.281913690970576</v>
      </c>
      <c r="H1995" s="4">
        <f t="shared" ca="1" si="255"/>
        <v>19.665497905215815</v>
      </c>
      <c r="I1995" s="4">
        <f ca="1">User_Model_Calcs!B1995-Sat_Data!$B$5</f>
        <v>42.888718703744104</v>
      </c>
      <c r="J1995" s="4">
        <f ca="1">(Earth_Data!$B$1/SQRT(1-Earth_Data!$B$2^2*SIN(RADIANS(User_Model_Calcs!A1995))^2))*COS(RADIANS(User_Model_Calcs!A1995))</f>
        <v>6017.9689781425241</v>
      </c>
      <c r="K1995" s="4">
        <f ca="1">((Earth_Data!$B$1*(1-Earth_Data!$B$2^2))/SQRT(1-Earth_Data!$B$2^2*SIN(RADIANS(User_Model_Calcs!A1995))^2))*SIN(RADIANS(User_Model_Calcs!A1995))</f>
        <v>-2105.9036348833306</v>
      </c>
      <c r="L1995" s="4">
        <f t="shared" ca="1" si="249"/>
        <v>-19.286776369371278</v>
      </c>
      <c r="M1995" s="4">
        <f t="shared" ca="1" si="250"/>
        <v>6375.7964789742618</v>
      </c>
      <c r="N1995" s="4">
        <f ca="1">SQRT(User_Model_Calcs!M1995^2+Sat_Data!$B$3^2-2*User_Model_Calcs!M1995*Sat_Data!$B$3*COS(RADIANS(L1995))*COS(RADIANS(I1995)))</f>
        <v>38034.759864021275</v>
      </c>
      <c r="O1995" s="4">
        <f ca="1">DEGREES(ACOS(((Earth_Data!$B$1+Sat_Data!$B$2)/User_Model_Calcs!N1995)*SQRT(1-COS(RADIANS(User_Model_Calcs!I1995))^2*COS(RADIANS(User_Model_Calcs!A1995))^2)))</f>
        <v>36.747125586373372</v>
      </c>
      <c r="P1995" s="4">
        <f t="shared" ca="1" si="251"/>
        <v>70.31713397179108</v>
      </c>
    </row>
    <row r="1996" spans="1:16" x14ac:dyDescent="0.25">
      <c r="A1996" s="4">
        <f t="shared" ca="1" si="252"/>
        <v>-37.871282473005095</v>
      </c>
      <c r="B1996" s="4">
        <f t="shared" ca="1" si="253"/>
        <v>138.98721284382648</v>
      </c>
      <c r="C1996" s="4">
        <v>5245</v>
      </c>
      <c r="D1996" s="4">
        <f t="shared" ca="1" si="254"/>
        <v>0.75</v>
      </c>
      <c r="E1996" s="4">
        <v>0.55000000000000004</v>
      </c>
      <c r="F1996" s="4">
        <v>19.899999999999999</v>
      </c>
      <c r="G1996" s="4">
        <f t="shared" ca="1" si="248"/>
        <v>41.281913690970576</v>
      </c>
      <c r="H1996" s="4">
        <f t="shared" ca="1" si="255"/>
        <v>17.458612987219336</v>
      </c>
      <c r="I1996" s="4">
        <f ca="1">User_Model_Calcs!B1996-Sat_Data!$B$5</f>
        <v>28.987212843826484</v>
      </c>
      <c r="J1996" s="4">
        <f ca="1">(Earth_Data!$B$1/SQRT(1-Earth_Data!$B$2^2*SIN(RADIANS(User_Model_Calcs!A1996))^2))*COS(RADIANS(User_Model_Calcs!A1996))</f>
        <v>5041.2151424841468</v>
      </c>
      <c r="K1996" s="4">
        <f ca="1">((Earth_Data!$B$1*(1-Earth_Data!$B$2^2))/SQRT(1-Earth_Data!$B$2^2*SIN(RADIANS(User_Model_Calcs!A1996))^2))*SIN(RADIANS(User_Model_Calcs!A1996))</f>
        <v>-3894.1771701715261</v>
      </c>
      <c r="L1996" s="4">
        <f t="shared" ca="1" si="249"/>
        <v>-37.684936479554139</v>
      </c>
      <c r="M1996" s="4">
        <f t="shared" ca="1" si="250"/>
        <v>6370.1229144732033</v>
      </c>
      <c r="N1996" s="4">
        <f ca="1">SQRT(User_Model_Calcs!M1996^2+Sat_Data!$B$3^2-2*User_Model_Calcs!M1996*Sat_Data!$B$3*COS(RADIANS(L1996))*COS(RADIANS(I1996)))</f>
        <v>38033.294258155976</v>
      </c>
      <c r="O1996" s="4">
        <f ca="1">DEGREES(ACOS(((Earth_Data!$B$1+Sat_Data!$B$2)/User_Model_Calcs!N1996)*SQRT(1-COS(RADIANS(User_Model_Calcs!I1996))^2*COS(RADIANS(User_Model_Calcs!A1996))^2)))</f>
        <v>36.688919607047708</v>
      </c>
      <c r="P1996" s="4">
        <f t="shared" ca="1" si="251"/>
        <v>42.065323689632478</v>
      </c>
    </row>
    <row r="1997" spans="1:16" x14ac:dyDescent="0.25">
      <c r="A1997" s="4">
        <f t="shared" ca="1" si="252"/>
        <v>-26.912940425132383</v>
      </c>
      <c r="B1997" s="4">
        <f t="shared" ca="1" si="253"/>
        <v>137.94237631203603</v>
      </c>
      <c r="C1997" s="4">
        <v>5246</v>
      </c>
      <c r="D1997" s="4">
        <f t="shared" ca="1" si="254"/>
        <v>3</v>
      </c>
      <c r="E1997" s="4">
        <v>0.55000000000000004</v>
      </c>
      <c r="F1997" s="4">
        <v>19.899999999999999</v>
      </c>
      <c r="G1997" s="4">
        <f t="shared" ca="1" si="248"/>
        <v>53.323113517529826</v>
      </c>
      <c r="H1997" s="4">
        <f t="shared" ca="1" si="255"/>
        <v>21.141109198234744</v>
      </c>
      <c r="I1997" s="4">
        <f ca="1">User_Model_Calcs!B1997-Sat_Data!$B$5</f>
        <v>27.942376312036032</v>
      </c>
      <c r="J1997" s="4">
        <f ca="1">(Earth_Data!$B$1/SQRT(1-Earth_Data!$B$2^2*SIN(RADIANS(User_Model_Calcs!A1997))^2))*COS(RADIANS(User_Model_Calcs!A1997))</f>
        <v>5691.2619238130465</v>
      </c>
      <c r="K1997" s="4">
        <f ca="1">((Earth_Data!$B$1*(1-Earth_Data!$B$2^2))/SQRT(1-Earth_Data!$B$2^2*SIN(RADIANS(User_Model_Calcs!A1997))^2))*SIN(RADIANS(User_Model_Calcs!A1997))</f>
        <v>-2869.6182109737292</v>
      </c>
      <c r="L1997" s="4">
        <f t="shared" ca="1" si="249"/>
        <v>-26.757915230378515</v>
      </c>
      <c r="M1997" s="4">
        <f t="shared" ca="1" si="250"/>
        <v>6373.7878033549441</v>
      </c>
      <c r="N1997" s="4">
        <f ca="1">SQRT(User_Model_Calcs!M1997^2+Sat_Data!$B$3^2-2*User_Model_Calcs!M1997*Sat_Data!$B$3*COS(RADIANS(L1997))*COS(RADIANS(I1997)))</f>
        <v>37342.423885626813</v>
      </c>
      <c r="O1997" s="4">
        <f ca="1">DEGREES(ACOS(((Earth_Data!$B$1+Sat_Data!$B$2)/User_Model_Calcs!N1997)*SQRT(1-COS(RADIANS(User_Model_Calcs!I1997))^2*COS(RADIANS(User_Model_Calcs!A1997))^2)))</f>
        <v>45.929210908803277</v>
      </c>
      <c r="P1997" s="4">
        <f t="shared" ca="1" si="251"/>
        <v>49.524081485090441</v>
      </c>
    </row>
    <row r="1998" spans="1:16" x14ac:dyDescent="0.25">
      <c r="A1998" s="4">
        <f t="shared" ca="1" si="252"/>
        <v>-27.682962647822364</v>
      </c>
      <c r="B1998" s="4">
        <f t="shared" ca="1" si="253"/>
        <v>149.84999720519079</v>
      </c>
      <c r="C1998" s="4">
        <v>5247</v>
      </c>
      <c r="D1998" s="4">
        <f t="shared" ca="1" si="254"/>
        <v>0.75</v>
      </c>
      <c r="E1998" s="4">
        <v>0.55000000000000004</v>
      </c>
      <c r="F1998" s="4">
        <v>19.899999999999999</v>
      </c>
      <c r="G1998" s="4">
        <f t="shared" ca="1" si="248"/>
        <v>41.281913690970576</v>
      </c>
      <c r="H1998" s="4">
        <f t="shared" ca="1" si="255"/>
        <v>14.666467855678126</v>
      </c>
      <c r="I1998" s="4">
        <f ca="1">User_Model_Calcs!B1998-Sat_Data!$B$5</f>
        <v>39.849997205190789</v>
      </c>
      <c r="J1998" s="4">
        <f ca="1">(Earth_Data!$B$1/SQRT(1-Earth_Data!$B$2^2*SIN(RADIANS(User_Model_Calcs!A1998))^2))*COS(RADIANS(User_Model_Calcs!A1998))</f>
        <v>5652.1307217586418</v>
      </c>
      <c r="K1998" s="4">
        <f ca="1">((Earth_Data!$B$1*(1-Earth_Data!$B$2^2))/SQRT(1-Earth_Data!$B$2^2*SIN(RADIANS(User_Model_Calcs!A1998))^2))*SIN(RADIANS(User_Model_Calcs!A1998))</f>
        <v>-2945.4401542447295</v>
      </c>
      <c r="L1998" s="4">
        <f t="shared" ca="1" si="249"/>
        <v>-27.524935408970784</v>
      </c>
      <c r="M1998" s="4">
        <f t="shared" ca="1" si="250"/>
        <v>6373.554690915038</v>
      </c>
      <c r="N1998" s="4">
        <f ca="1">SQRT(User_Model_Calcs!M1998^2+Sat_Data!$B$3^2-2*User_Model_Calcs!M1998*Sat_Data!$B$3*COS(RADIANS(L1998))*COS(RADIANS(I1998)))</f>
        <v>38111.846850587812</v>
      </c>
      <c r="O1998" s="4">
        <f ca="1">DEGREES(ACOS(((Earth_Data!$B$1+Sat_Data!$B$2)/User_Model_Calcs!N1998)*SQRT(1-COS(RADIANS(User_Model_Calcs!I1998))^2*COS(RADIANS(User_Model_Calcs!A1998))^2)))</f>
        <v>35.773794962063484</v>
      </c>
      <c r="P1998" s="4">
        <f t="shared" ca="1" si="251"/>
        <v>60.898971963293569</v>
      </c>
    </row>
    <row r="1999" spans="1:16" x14ac:dyDescent="0.25">
      <c r="A1999" s="4">
        <f t="shared" ca="1" si="252"/>
        <v>-26.978604208220702</v>
      </c>
      <c r="B1999" s="4">
        <f t="shared" ca="1" si="253"/>
        <v>119.71618614909453</v>
      </c>
      <c r="C1999" s="4">
        <v>5248</v>
      </c>
      <c r="D1999" s="4">
        <f t="shared" ca="1" si="254"/>
        <v>3</v>
      </c>
      <c r="E1999" s="4">
        <v>0.55000000000000004</v>
      </c>
      <c r="F1999" s="4">
        <v>19.899999999999999</v>
      </c>
      <c r="G1999" s="4">
        <f t="shared" ca="1" si="248"/>
        <v>53.323113517529826</v>
      </c>
      <c r="H1999" s="4">
        <f t="shared" ca="1" si="255"/>
        <v>14.167804210057572</v>
      </c>
      <c r="I1999" s="4">
        <f ca="1">User_Model_Calcs!B1999-Sat_Data!$B$5</f>
        <v>9.7161861490945256</v>
      </c>
      <c r="J1999" s="4">
        <f ca="1">(Earth_Data!$B$1/SQRT(1-Earth_Data!$B$2^2*SIN(RADIANS(User_Model_Calcs!A1999))^2))*COS(RADIANS(User_Model_Calcs!A1999))</f>
        <v>5687.9649509738692</v>
      </c>
      <c r="K1999" s="4">
        <f ca="1">((Earth_Data!$B$1*(1-Earth_Data!$B$2^2))/SQRT(1-Earth_Data!$B$2^2*SIN(RADIANS(User_Model_Calcs!A1999))^2))*SIN(RADIANS(User_Model_Calcs!A1999))</f>
        <v>-2876.1040524734849</v>
      </c>
      <c r="L1999" s="4">
        <f t="shared" ca="1" si="249"/>
        <v>-26.823318640304695</v>
      </c>
      <c r="M1999" s="4">
        <f t="shared" ca="1" si="250"/>
        <v>6373.7681009087219</v>
      </c>
      <c r="N1999" s="4">
        <f ca="1">SQRT(User_Model_Calcs!M1999^2+Sat_Data!$B$3^2-2*User_Model_Calcs!M1999*Sat_Data!$B$3*COS(RADIANS(L1999))*COS(RADIANS(I1999)))</f>
        <v>36683.287634253946</v>
      </c>
      <c r="O1999" s="4">
        <f ca="1">DEGREES(ACOS(((Earth_Data!$B$1+Sat_Data!$B$2)/User_Model_Calcs!N1999)*SQRT(1-COS(RADIANS(User_Model_Calcs!I1999))^2*COS(RADIANS(User_Model_Calcs!A1999))^2)))</f>
        <v>56.677681712183514</v>
      </c>
      <c r="P1999" s="4">
        <f t="shared" ca="1" si="251"/>
        <v>20.677995512830197</v>
      </c>
    </row>
    <row r="2000" spans="1:16" x14ac:dyDescent="0.25">
      <c r="A2000" s="4">
        <f t="shared" ca="1" si="252"/>
        <v>-36.202884025045314</v>
      </c>
      <c r="B2000" s="4">
        <f t="shared" ca="1" si="253"/>
        <v>131.14771424563216</v>
      </c>
      <c r="C2000" s="4">
        <v>5249</v>
      </c>
      <c r="D2000" s="4">
        <f t="shared" ca="1" si="254"/>
        <v>1.2</v>
      </c>
      <c r="E2000" s="4">
        <v>0.55000000000000004</v>
      </c>
      <c r="F2000" s="4">
        <v>19.899999999999999</v>
      </c>
      <c r="G2000" s="4">
        <f t="shared" ca="1" si="248"/>
        <v>45.364313344089069</v>
      </c>
      <c r="H2000" s="4">
        <f t="shared" ca="1" si="255"/>
        <v>18.504480465136691</v>
      </c>
      <c r="I2000" s="4">
        <f ca="1">User_Model_Calcs!B2000-Sat_Data!$B$5</f>
        <v>21.147714245632159</v>
      </c>
      <c r="J2000" s="4">
        <f ca="1">(Earth_Data!$B$1/SQRT(1-Earth_Data!$B$2^2*SIN(RADIANS(User_Model_Calcs!A2000))^2))*COS(RADIANS(User_Model_Calcs!A2000))</f>
        <v>5152.736768746865</v>
      </c>
      <c r="K2000" s="4">
        <f ca="1">((Earth_Data!$B$1*(1-Earth_Data!$B$2^2))/SQRT(1-Earth_Data!$B$2^2*SIN(RADIANS(User_Model_Calcs!A2000))^2))*SIN(RADIANS(User_Model_Calcs!A2000))</f>
        <v>-3746.3823040076659</v>
      </c>
      <c r="L2000" s="4">
        <f t="shared" ca="1" si="249"/>
        <v>-36.01964447277637</v>
      </c>
      <c r="M2000" s="4">
        <f t="shared" ca="1" si="250"/>
        <v>6370.7202556522343</v>
      </c>
      <c r="N2000" s="4">
        <f ca="1">SQRT(User_Model_Calcs!M2000^2+Sat_Data!$B$3^2-2*User_Model_Calcs!M2000*Sat_Data!$B$3*COS(RADIANS(L2000))*COS(RADIANS(I2000)))</f>
        <v>37591.792763662866</v>
      </c>
      <c r="O2000" s="4">
        <f ca="1">DEGREES(ACOS(((Earth_Data!$B$1+Sat_Data!$B$2)/User_Model_Calcs!N2000)*SQRT(1-COS(RADIANS(User_Model_Calcs!I2000))^2*COS(RADIANS(User_Model_Calcs!A2000))^2)))</f>
        <v>42.388822014756776</v>
      </c>
      <c r="P2000" s="4">
        <f t="shared" ca="1" si="251"/>
        <v>33.221516016008238</v>
      </c>
    </row>
    <row r="2001" spans="1:16" x14ac:dyDescent="0.25">
      <c r="A2001" s="4">
        <f t="shared" ca="1" si="252"/>
        <v>-36.032783867514404</v>
      </c>
      <c r="B2001" s="4">
        <f t="shared" ca="1" si="253"/>
        <v>139.26981310822345</v>
      </c>
      <c r="C2001" s="4">
        <v>5250</v>
      </c>
      <c r="D2001" s="4">
        <f t="shared" ca="1" si="254"/>
        <v>3</v>
      </c>
      <c r="E2001" s="4">
        <v>0.55000000000000004</v>
      </c>
      <c r="F2001" s="4">
        <v>19.899999999999999</v>
      </c>
      <c r="G2001" s="4">
        <f t="shared" ca="1" si="248"/>
        <v>53.323113517529826</v>
      </c>
      <c r="H2001" s="4">
        <f t="shared" ca="1" si="255"/>
        <v>16.580912011316897</v>
      </c>
      <c r="I2001" s="4">
        <f ca="1">User_Model_Calcs!B2001-Sat_Data!$B$5</f>
        <v>29.269813108223445</v>
      </c>
      <c r="J2001" s="4">
        <f ca="1">(Earth_Data!$B$1/SQRT(1-Earth_Data!$B$2^2*SIN(RADIANS(User_Model_Calcs!A2001))^2))*COS(RADIANS(User_Model_Calcs!A2001))</f>
        <v>5163.8623113021113</v>
      </c>
      <c r="K2001" s="4">
        <f ca="1">((Earth_Data!$B$1*(1-Earth_Data!$B$2^2))/SQRT(1-Earth_Data!$B$2^2*SIN(RADIANS(User_Model_Calcs!A2001))^2))*SIN(RADIANS(User_Model_Calcs!A2001))</f>
        <v>-3731.1353482342129</v>
      </c>
      <c r="L2001" s="4">
        <f t="shared" ca="1" si="249"/>
        <v>-35.849896025822353</v>
      </c>
      <c r="M2001" s="4">
        <f t="shared" ca="1" si="250"/>
        <v>6370.7805610403202</v>
      </c>
      <c r="N2001" s="4">
        <f ca="1">SQRT(User_Model_Calcs!M2001^2+Sat_Data!$B$3^2-2*User_Model_Calcs!M2001*Sat_Data!$B$3*COS(RADIANS(L2001))*COS(RADIANS(I2001)))</f>
        <v>37928.068264893787</v>
      </c>
      <c r="O2001" s="4">
        <f ca="1">DEGREES(ACOS(((Earth_Data!$B$1+Sat_Data!$B$2)/User_Model_Calcs!N2001)*SQRT(1-COS(RADIANS(User_Model_Calcs!I2001))^2*COS(RADIANS(User_Model_Calcs!A2001))^2)))</f>
        <v>38.006883289860546</v>
      </c>
      <c r="P2001" s="4">
        <f t="shared" ca="1" si="251"/>
        <v>43.615329793579022</v>
      </c>
    </row>
    <row r="2002" spans="1:16" x14ac:dyDescent="0.25">
      <c r="A2002" s="4">
        <f t="shared" ca="1" si="252"/>
        <v>-43.015960538033319</v>
      </c>
      <c r="B2002" s="4">
        <f t="shared" ca="1" si="253"/>
        <v>149.43321553173499</v>
      </c>
      <c r="C2002" s="4">
        <v>5251</v>
      </c>
      <c r="D2002" s="4">
        <f t="shared" ca="1" si="254"/>
        <v>0.75</v>
      </c>
      <c r="E2002" s="4">
        <v>0.55000000000000004</v>
      </c>
      <c r="F2002" s="4">
        <v>19.899999999999999</v>
      </c>
      <c r="G2002" s="4">
        <f t="shared" ca="1" si="248"/>
        <v>41.281913690970576</v>
      </c>
      <c r="H2002" s="4">
        <f t="shared" ca="1" si="255"/>
        <v>17.603744021383211</v>
      </c>
      <c r="I2002" s="4">
        <f ca="1">User_Model_Calcs!B2002-Sat_Data!$B$5</f>
        <v>39.433215531734987</v>
      </c>
      <c r="J2002" s="4">
        <f ca="1">(Earth_Data!$B$1/SQRT(1-Earth_Data!$B$2^2*SIN(RADIANS(User_Model_Calcs!A2002))^2))*COS(RADIANS(User_Model_Calcs!A2002))</f>
        <v>4670.7462176950685</v>
      </c>
      <c r="K2002" s="4">
        <f ca="1">((Earth_Data!$B$1*(1-Earth_Data!$B$2^2))/SQRT(1-Earth_Data!$B$2^2*SIN(RADIANS(User_Model_Calcs!A2002))^2))*SIN(RADIANS(User_Model_Calcs!A2002))</f>
        <v>-4328.7999485358641</v>
      </c>
      <c r="L2002" s="4">
        <f t="shared" ca="1" si="249"/>
        <v>-42.824039398016893</v>
      </c>
      <c r="M2002" s="4">
        <f t="shared" ca="1" si="250"/>
        <v>6368.2320328766982</v>
      </c>
      <c r="N2002" s="4">
        <f ca="1">SQRT(User_Model_Calcs!M2002^2+Sat_Data!$B$3^2-2*User_Model_Calcs!M2002*Sat_Data!$B$3*COS(RADIANS(L2002))*COS(RADIANS(I2002)))</f>
        <v>38912.117140332441</v>
      </c>
      <c r="O2002" s="4">
        <f ca="1">DEGREES(ACOS(((Earth_Data!$B$1+Sat_Data!$B$2)/User_Model_Calcs!N2002)*SQRT(1-COS(RADIANS(User_Model_Calcs!I2002))^2*COS(RADIANS(User_Model_Calcs!A2002))^2)))</f>
        <v>26.587718163561512</v>
      </c>
      <c r="P2002" s="4">
        <f t="shared" ca="1" si="251"/>
        <v>50.322751400316506</v>
      </c>
    </row>
    <row r="2003" spans="1:16" x14ac:dyDescent="0.25">
      <c r="A2003" s="4">
        <f t="shared" ca="1" si="252"/>
        <v>-41.981998733438978</v>
      </c>
      <c r="B2003" s="4">
        <f t="shared" ca="1" si="253"/>
        <v>127.14192872645395</v>
      </c>
      <c r="C2003" s="4">
        <v>5252</v>
      </c>
      <c r="D2003" s="4">
        <f t="shared" ca="1" si="254"/>
        <v>3</v>
      </c>
      <c r="E2003" s="4">
        <v>0.55000000000000004</v>
      </c>
      <c r="F2003" s="4">
        <v>19.899999999999999</v>
      </c>
      <c r="G2003" s="4">
        <f t="shared" ca="1" si="248"/>
        <v>53.323113517529826</v>
      </c>
      <c r="H2003" s="4">
        <f t="shared" ca="1" si="255"/>
        <v>22.381515384794291</v>
      </c>
      <c r="I2003" s="4">
        <f ca="1">User_Model_Calcs!B2003-Sat_Data!$B$5</f>
        <v>17.141928726453955</v>
      </c>
      <c r="J2003" s="4">
        <f ca="1">(Earth_Data!$B$1/SQRT(1-Earth_Data!$B$2^2*SIN(RADIANS(User_Model_Calcs!A2003))^2))*COS(RADIANS(User_Model_Calcs!A2003))</f>
        <v>4748.3390069686238</v>
      </c>
      <c r="K2003" s="4">
        <f ca="1">((Earth_Data!$B$1*(1-Earth_Data!$B$2^2))/SQRT(1-Earth_Data!$B$2^2*SIN(RADIANS(User_Model_Calcs!A2003))^2))*SIN(RADIANS(User_Model_Calcs!A2003))</f>
        <v>-4244.1192966932576</v>
      </c>
      <c r="L2003" s="4">
        <f t="shared" ca="1" si="249"/>
        <v>-41.790706058835035</v>
      </c>
      <c r="M2003" s="4">
        <f t="shared" ca="1" si="250"/>
        <v>6368.6161706970415</v>
      </c>
      <c r="N2003" s="4">
        <f ca="1">SQRT(User_Model_Calcs!M2003^2+Sat_Data!$B$3^2-2*User_Model_Calcs!M2003*Sat_Data!$B$3*COS(RADIANS(L2003))*COS(RADIANS(I2003)))</f>
        <v>37891.190327248602</v>
      </c>
      <c r="O2003" s="4">
        <f ca="1">DEGREES(ACOS(((Earth_Data!$B$1+Sat_Data!$B$2)/User_Model_Calcs!N2003)*SQRT(1-COS(RADIANS(User_Model_Calcs!I2003))^2*COS(RADIANS(User_Model_Calcs!A2003))^2)))</f>
        <v>38.441850843285025</v>
      </c>
      <c r="P2003" s="4">
        <f t="shared" ca="1" si="251"/>
        <v>24.755341874753011</v>
      </c>
    </row>
    <row r="2004" spans="1:16" x14ac:dyDescent="0.25">
      <c r="A2004" s="4">
        <f t="shared" ca="1" si="252"/>
        <v>-21.652981569532614</v>
      </c>
      <c r="B2004" s="4">
        <f t="shared" ca="1" si="253"/>
        <v>142.36436716909827</v>
      </c>
      <c r="C2004" s="4">
        <v>5253</v>
      </c>
      <c r="D2004" s="4">
        <f t="shared" ca="1" si="254"/>
        <v>1.2</v>
      </c>
      <c r="E2004" s="4">
        <v>0.55000000000000004</v>
      </c>
      <c r="F2004" s="4">
        <v>19.899999999999999</v>
      </c>
      <c r="G2004" s="4">
        <f t="shared" ca="1" si="248"/>
        <v>45.364313344089069</v>
      </c>
      <c r="H2004" s="4">
        <f t="shared" ca="1" si="255"/>
        <v>14.472352991284801</v>
      </c>
      <c r="I2004" s="4">
        <f ca="1">User_Model_Calcs!B2004-Sat_Data!$B$5</f>
        <v>32.364367169098273</v>
      </c>
      <c r="J2004" s="4">
        <f ca="1">(Earth_Data!$B$1/SQRT(1-Earth_Data!$B$2^2*SIN(RADIANS(User_Model_Calcs!A2004))^2))*COS(RADIANS(User_Model_Calcs!A2004))</f>
        <v>5930.774332600764</v>
      </c>
      <c r="K2004" s="4">
        <f ca="1">((Earth_Data!$B$1*(1-Earth_Data!$B$2^2))/SQRT(1-Earth_Data!$B$2^2*SIN(RADIANS(User_Model_Calcs!A2004))^2))*SIN(RADIANS(User_Model_Calcs!A2004))</f>
        <v>-2338.7436305158762</v>
      </c>
      <c r="L2004" s="4">
        <f t="shared" ca="1" si="249"/>
        <v>-21.521318521454539</v>
      </c>
      <c r="M2004" s="4">
        <f t="shared" ca="1" si="250"/>
        <v>6375.2494816685103</v>
      </c>
      <c r="N2004" s="4">
        <f ca="1">SQRT(User_Model_Calcs!M2004^2+Sat_Data!$B$3^2-2*User_Model_Calcs!M2004*Sat_Data!$B$3*COS(RADIANS(L2004))*COS(RADIANS(I2004)))</f>
        <v>37363.304386760923</v>
      </c>
      <c r="O2004" s="4">
        <f ca="1">DEGREES(ACOS(((Earth_Data!$B$1+Sat_Data!$B$2)/User_Model_Calcs!N2004)*SQRT(1-COS(RADIANS(User_Model_Calcs!I2004))^2*COS(RADIANS(User_Model_Calcs!A2004))^2)))</f>
        <v>45.652199104889078</v>
      </c>
      <c r="P2004" s="4">
        <f t="shared" ca="1" si="251"/>
        <v>59.790921313204002</v>
      </c>
    </row>
    <row r="2005" spans="1:16" x14ac:dyDescent="0.25">
      <c r="A2005" s="4">
        <f t="shared" ca="1" si="252"/>
        <v>-20.920243153562527</v>
      </c>
      <c r="B2005" s="4">
        <f t="shared" ca="1" si="253"/>
        <v>108.52480251479913</v>
      </c>
      <c r="C2005" s="4">
        <v>5254</v>
      </c>
      <c r="D2005" s="4">
        <f t="shared" ca="1" si="254"/>
        <v>1.2</v>
      </c>
      <c r="E2005" s="4">
        <v>0.55000000000000004</v>
      </c>
      <c r="F2005" s="4">
        <v>19.899999999999999</v>
      </c>
      <c r="G2005" s="4">
        <f t="shared" ca="1" si="248"/>
        <v>45.364313344089069</v>
      </c>
      <c r="H2005" s="4">
        <f t="shared" ca="1" si="255"/>
        <v>15.251420362696171</v>
      </c>
      <c r="I2005" s="4">
        <f ca="1">User_Model_Calcs!B2005-Sat_Data!$B$5</f>
        <v>-1.4751974852008658</v>
      </c>
      <c r="J2005" s="4">
        <f ca="1">(Earth_Data!$B$1/SQRT(1-Earth_Data!$B$2^2*SIN(RADIANS(User_Model_Calcs!A2005))^2))*COS(RADIANS(User_Model_Calcs!A2005))</f>
        <v>5960.226831279313</v>
      </c>
      <c r="K2005" s="4">
        <f ca="1">((Earth_Data!$B$1*(1-Earth_Data!$B$2^2))/SQRT(1-Earth_Data!$B$2^2*SIN(RADIANS(User_Model_Calcs!A2005))^2))*SIN(RADIANS(User_Model_Calcs!A2005))</f>
        <v>-2263.1497129688105</v>
      </c>
      <c r="L2005" s="4">
        <f t="shared" ca="1" si="249"/>
        <v>-20.792203054271443</v>
      </c>
      <c r="M2005" s="4">
        <f t="shared" ca="1" si="250"/>
        <v>6375.4333581030123</v>
      </c>
      <c r="N2005" s="4">
        <f ca="1">SQRT(User_Model_Calcs!M2005^2+Sat_Data!$B$3^2-2*User_Model_Calcs!M2005*Sat_Data!$B$3*COS(RADIANS(L2005))*COS(RADIANS(I2005)))</f>
        <v>36276.876392771941</v>
      </c>
      <c r="O2005" s="4">
        <f ca="1">DEGREES(ACOS(((Earth_Data!$B$1+Sat_Data!$B$2)/User_Model_Calcs!N2005)*SQRT(1-COS(RADIANS(User_Model_Calcs!I2005))^2*COS(RADIANS(User_Model_Calcs!A2005))^2)))</f>
        <v>65.420489949475495</v>
      </c>
      <c r="P2005" s="4">
        <f t="shared" ca="1" si="251"/>
        <v>4.1251888313548548</v>
      </c>
    </row>
    <row r="2006" spans="1:16" x14ac:dyDescent="0.25">
      <c r="A2006" s="4">
        <f t="shared" ca="1" si="252"/>
        <v>-23.692443604020468</v>
      </c>
      <c r="B2006" s="4">
        <f t="shared" ca="1" si="253"/>
        <v>156.88331071053329</v>
      </c>
      <c r="C2006" s="4">
        <v>5255</v>
      </c>
      <c r="D2006" s="4">
        <f t="shared" ca="1" si="254"/>
        <v>1.2</v>
      </c>
      <c r="E2006" s="4">
        <v>0.55000000000000004</v>
      </c>
      <c r="F2006" s="4">
        <v>19.899999999999999</v>
      </c>
      <c r="G2006" s="4">
        <f t="shared" ca="1" si="248"/>
        <v>45.364313344089069</v>
      </c>
      <c r="H2006" s="4">
        <f t="shared" ca="1" si="255"/>
        <v>23.868997723336477</v>
      </c>
      <c r="I2006" s="4">
        <f ca="1">User_Model_Calcs!B2006-Sat_Data!$B$5</f>
        <v>46.883310710533294</v>
      </c>
      <c r="J2006" s="4">
        <f ca="1">(Earth_Data!$B$1/SQRT(1-Earth_Data!$B$2^2*SIN(RADIANS(User_Model_Calcs!A2006))^2))*COS(RADIANS(User_Model_Calcs!A2006))</f>
        <v>5843.7214487368865</v>
      </c>
      <c r="K2006" s="4">
        <f ca="1">((Earth_Data!$B$1*(1-Earth_Data!$B$2^2))/SQRT(1-Earth_Data!$B$2^2*SIN(RADIANS(User_Model_Calcs!A2006))^2))*SIN(RADIANS(User_Model_Calcs!A2006))</f>
        <v>-2547.1285170453193</v>
      </c>
      <c r="L2006" s="4">
        <f t="shared" ca="1" si="249"/>
        <v>-23.551154023222765</v>
      </c>
      <c r="M2006" s="4">
        <f t="shared" ca="1" si="250"/>
        <v>6374.711291719259</v>
      </c>
      <c r="N2006" s="4">
        <f ca="1">SQRT(User_Model_Calcs!M2006^2+Sat_Data!$B$3^2-2*User_Model_Calcs!M2006*Sat_Data!$B$3*COS(RADIANS(L2006))*COS(RADIANS(I2006)))</f>
        <v>38492.021251279155</v>
      </c>
      <c r="O2006" s="4">
        <f ca="1">DEGREES(ACOS(((Earth_Data!$B$1+Sat_Data!$B$2)/User_Model_Calcs!N2006)*SQRT(1-COS(RADIANS(User_Model_Calcs!I2006))^2*COS(RADIANS(User_Model_Calcs!A2006))^2)))</f>
        <v>31.314867689989068</v>
      </c>
      <c r="P2006" s="4">
        <f t="shared" ca="1" si="251"/>
        <v>69.381558700982467</v>
      </c>
    </row>
    <row r="2007" spans="1:16" x14ac:dyDescent="0.25">
      <c r="A2007" s="4">
        <f t="shared" ca="1" si="252"/>
        <v>-38.044018883810125</v>
      </c>
      <c r="B2007" s="4">
        <f t="shared" ca="1" si="253"/>
        <v>152.03939045599219</v>
      </c>
      <c r="C2007" s="4">
        <v>5256</v>
      </c>
      <c r="D2007" s="4">
        <f t="shared" ca="1" si="254"/>
        <v>0.75</v>
      </c>
      <c r="E2007" s="4">
        <v>0.55000000000000004</v>
      </c>
      <c r="F2007" s="4">
        <v>19.899999999999999</v>
      </c>
      <c r="G2007" s="4">
        <f t="shared" ca="1" si="248"/>
        <v>41.281913690970576</v>
      </c>
      <c r="H2007" s="4">
        <f t="shared" ca="1" si="255"/>
        <v>23.812609764181648</v>
      </c>
      <c r="I2007" s="4">
        <f ca="1">User_Model_Calcs!B2007-Sat_Data!$B$5</f>
        <v>42.039390455992191</v>
      </c>
      <c r="J2007" s="4">
        <f ca="1">(Earth_Data!$B$1/SQRT(1-Earth_Data!$B$2^2*SIN(RADIANS(User_Model_Calcs!A2007))^2))*COS(RADIANS(User_Model_Calcs!A2007))</f>
        <v>5029.422238285817</v>
      </c>
      <c r="K2007" s="4">
        <f ca="1">((Earth_Data!$B$1*(1-Earth_Data!$B$2^2))/SQRT(1-Earth_Data!$B$2^2*SIN(RADIANS(User_Model_Calcs!A2007))^2))*SIN(RADIANS(User_Model_Calcs!A2007))</f>
        <v>-3909.2944172109828</v>
      </c>
      <c r="L2007" s="4">
        <f t="shared" ca="1" si="249"/>
        <v>-37.85738710582055</v>
      </c>
      <c r="M2007" s="4">
        <f t="shared" ca="1" si="250"/>
        <v>6370.060509241719</v>
      </c>
      <c r="N2007" s="4">
        <f ca="1">SQRT(User_Model_Calcs!M2007^2+Sat_Data!$B$3^2-2*User_Model_Calcs!M2007*Sat_Data!$B$3*COS(RADIANS(L2007))*COS(RADIANS(I2007)))</f>
        <v>38773.742302920815</v>
      </c>
      <c r="O2007" s="4">
        <f ca="1">DEGREES(ACOS(((Earth_Data!$B$1+Sat_Data!$B$2)/User_Model_Calcs!N2007)*SQRT(1-COS(RADIANS(User_Model_Calcs!I2007))^2*COS(RADIANS(User_Model_Calcs!A2007))^2)))</f>
        <v>28.111150238332232</v>
      </c>
      <c r="P2007" s="4">
        <f t="shared" ca="1" si="251"/>
        <v>55.647863517191361</v>
      </c>
    </row>
    <row r="2008" spans="1:16" x14ac:dyDescent="0.25">
      <c r="A2008" s="4">
        <f t="shared" ca="1" si="252"/>
        <v>-40.903450990110628</v>
      </c>
      <c r="B2008" s="4">
        <f t="shared" ca="1" si="253"/>
        <v>130.43468697271115</v>
      </c>
      <c r="C2008" s="4">
        <v>5257</v>
      </c>
      <c r="D2008" s="4">
        <f t="shared" ca="1" si="254"/>
        <v>0.75</v>
      </c>
      <c r="E2008" s="4">
        <v>0.55000000000000004</v>
      </c>
      <c r="F2008" s="4">
        <v>19.899999999999999</v>
      </c>
      <c r="G2008" s="4">
        <f t="shared" ca="1" si="248"/>
        <v>41.281913690970576</v>
      </c>
      <c r="H2008" s="4">
        <f t="shared" ca="1" si="255"/>
        <v>17.831234310399832</v>
      </c>
      <c r="I2008" s="4">
        <f ca="1">User_Model_Calcs!B2008-Sat_Data!$B$5</f>
        <v>20.434686972711148</v>
      </c>
      <c r="J2008" s="4">
        <f ca="1">(Earth_Data!$B$1/SQRT(1-Earth_Data!$B$2^2*SIN(RADIANS(User_Model_Calcs!A2008))^2))*COS(RADIANS(User_Model_Calcs!A2008))</f>
        <v>4827.6209033142768</v>
      </c>
      <c r="K2008" s="4">
        <f ca="1">((Earth_Data!$B$1*(1-Earth_Data!$B$2^2))/SQRT(1-Earth_Data!$B$2^2*SIN(RADIANS(User_Model_Calcs!A2008))^2))*SIN(RADIANS(User_Model_Calcs!A2008))</f>
        <v>-4154.3267588272802</v>
      </c>
      <c r="L2008" s="4">
        <f t="shared" ca="1" si="249"/>
        <v>-40.713079080483226</v>
      </c>
      <c r="M2008" s="4">
        <f t="shared" ca="1" si="250"/>
        <v>6369.0151833093732</v>
      </c>
      <c r="N2008" s="4">
        <f ca="1">SQRT(User_Model_Calcs!M2008^2+Sat_Data!$B$3^2-2*User_Model_Calcs!M2008*Sat_Data!$B$3*COS(RADIANS(L2008))*COS(RADIANS(I2008)))</f>
        <v>37906.369945099148</v>
      </c>
      <c r="O2008" s="4">
        <f ca="1">DEGREES(ACOS(((Earth_Data!$B$1+Sat_Data!$B$2)/User_Model_Calcs!N2008)*SQRT(1-COS(RADIANS(User_Model_Calcs!I2008))^2*COS(RADIANS(User_Model_Calcs!A2008))^2)))</f>
        <v>38.255611889736677</v>
      </c>
      <c r="P2008" s="4">
        <f t="shared" ca="1" si="251"/>
        <v>29.640704351240306</v>
      </c>
    </row>
    <row r="2009" spans="1:16" x14ac:dyDescent="0.25">
      <c r="A2009" s="4">
        <f t="shared" ca="1" si="252"/>
        <v>-42.31852356702251</v>
      </c>
      <c r="B2009" s="4">
        <f t="shared" ca="1" si="253"/>
        <v>143.52624206119052</v>
      </c>
      <c r="C2009" s="4">
        <v>5258</v>
      </c>
      <c r="D2009" s="4">
        <f t="shared" ca="1" si="254"/>
        <v>3</v>
      </c>
      <c r="E2009" s="4">
        <v>0.55000000000000004</v>
      </c>
      <c r="F2009" s="4">
        <v>19.899999999999999</v>
      </c>
      <c r="G2009" s="4">
        <f t="shared" ca="1" si="248"/>
        <v>53.323113517529826</v>
      </c>
      <c r="H2009" s="4">
        <f t="shared" ca="1" si="255"/>
        <v>22.300859474276198</v>
      </c>
      <c r="I2009" s="4">
        <f ca="1">User_Model_Calcs!B2009-Sat_Data!$B$5</f>
        <v>33.526242061190516</v>
      </c>
      <c r="J2009" s="4">
        <f ca="1">(Earth_Data!$B$1/SQRT(1-Earth_Data!$B$2^2*SIN(RADIANS(User_Model_Calcs!A2009))^2))*COS(RADIANS(User_Model_Calcs!A2009))</f>
        <v>4723.2542310465496</v>
      </c>
      <c r="K2009" s="4">
        <f ca="1">((Earth_Data!$B$1*(1-Earth_Data!$B$2^2))/SQRT(1-Earth_Data!$B$2^2*SIN(RADIANS(User_Model_Calcs!A2009))^2))*SIN(RADIANS(User_Model_Calcs!A2009))</f>
        <v>-4271.8322568494123</v>
      </c>
      <c r="L2009" s="4">
        <f t="shared" ca="1" si="249"/>
        <v>-42.126998974106215</v>
      </c>
      <c r="M2009" s="4">
        <f t="shared" ca="1" si="250"/>
        <v>6368.4912940003524</v>
      </c>
      <c r="N2009" s="4">
        <f ca="1">SQRT(User_Model_Calcs!M2009^2+Sat_Data!$B$3^2-2*User_Model_Calcs!M2009*Sat_Data!$B$3*COS(RADIANS(L2009))*COS(RADIANS(I2009)))</f>
        <v>38552.991155163356</v>
      </c>
      <c r="O2009" s="4">
        <f ca="1">DEGREES(ACOS(((Earth_Data!$B$1+Sat_Data!$B$2)/User_Model_Calcs!N2009)*SQRT(1-COS(RADIANS(User_Model_Calcs!I2009))^2*COS(RADIANS(User_Model_Calcs!A2009))^2)))</f>
        <v>30.549505292857472</v>
      </c>
      <c r="P2009" s="4">
        <f t="shared" ca="1" si="251"/>
        <v>44.540751064124358</v>
      </c>
    </row>
    <row r="2010" spans="1:16" x14ac:dyDescent="0.25">
      <c r="A2010" s="4">
        <f t="shared" ca="1" si="252"/>
        <v>-17.68907762084508</v>
      </c>
      <c r="B2010" s="4">
        <f t="shared" ca="1" si="253"/>
        <v>110.67280273946695</v>
      </c>
      <c r="C2010" s="4">
        <v>5259</v>
      </c>
      <c r="D2010" s="4">
        <f t="shared" ca="1" si="254"/>
        <v>3</v>
      </c>
      <c r="E2010" s="4">
        <v>0.55000000000000004</v>
      </c>
      <c r="F2010" s="4">
        <v>19.899999999999999</v>
      </c>
      <c r="G2010" s="4">
        <f t="shared" ca="1" si="248"/>
        <v>53.323113517529826</v>
      </c>
      <c r="H2010" s="4">
        <f t="shared" ca="1" si="255"/>
        <v>17.876641486777096</v>
      </c>
      <c r="I2010" s="4">
        <f ca="1">User_Model_Calcs!B2010-Sat_Data!$B$5</f>
        <v>0.67280273946694535</v>
      </c>
      <c r="J2010" s="4">
        <f ca="1">(Earth_Data!$B$1/SQRT(1-Earth_Data!$B$2^2*SIN(RADIANS(User_Model_Calcs!A2010))^2))*COS(RADIANS(User_Model_Calcs!A2010))</f>
        <v>6078.4566186968759</v>
      </c>
      <c r="K2010" s="4">
        <f ca="1">((Earth_Data!$B$1*(1-Earth_Data!$B$2^2))/SQRT(1-Earth_Data!$B$2^2*SIN(RADIANS(User_Model_Calcs!A2010))^2))*SIN(RADIANS(User_Model_Calcs!A2010))</f>
        <v>-1925.6282468746933</v>
      </c>
      <c r="L2010" s="4">
        <f t="shared" ca="1" si="249"/>
        <v>-17.577972039131936</v>
      </c>
      <c r="M2010" s="4">
        <f t="shared" ca="1" si="250"/>
        <v>6376.1805973906949</v>
      </c>
      <c r="N2010" s="4">
        <f ca="1">SQRT(User_Model_Calcs!M2010^2+Sat_Data!$B$3^2-2*User_Model_Calcs!M2010*Sat_Data!$B$3*COS(RADIANS(L2010))*COS(RADIANS(I2010)))</f>
        <v>36137.514148816743</v>
      </c>
      <c r="O2010" s="4">
        <f ca="1">DEGREES(ACOS(((Earth_Data!$B$1+Sat_Data!$B$2)/User_Model_Calcs!N2010)*SQRT(1-COS(RADIANS(User_Model_Calcs!I2010))^2*COS(RADIANS(User_Model_Calcs!A2010))^2)))</f>
        <v>69.220973985197475</v>
      </c>
      <c r="P2010" s="4">
        <f t="shared" ca="1" si="251"/>
        <v>2.2132491966290071</v>
      </c>
    </row>
    <row r="2011" spans="1:16" x14ac:dyDescent="0.25">
      <c r="A2011" s="4">
        <f t="shared" ca="1" si="252"/>
        <v>-11.991733520147502</v>
      </c>
      <c r="B2011" s="4">
        <f t="shared" ca="1" si="253"/>
        <v>154.23657170025928</v>
      </c>
      <c r="C2011" s="4">
        <v>5260</v>
      </c>
      <c r="D2011" s="4">
        <f t="shared" ca="1" si="254"/>
        <v>0.75</v>
      </c>
      <c r="E2011" s="4">
        <v>0.55000000000000004</v>
      </c>
      <c r="F2011" s="4">
        <v>19.899999999999999</v>
      </c>
      <c r="G2011" s="4">
        <f t="shared" ca="1" si="248"/>
        <v>41.281913690970576</v>
      </c>
      <c r="H2011" s="4">
        <f t="shared" ca="1" si="255"/>
        <v>15.119324669770286</v>
      </c>
      <c r="I2011" s="4">
        <f ca="1">User_Model_Calcs!B2011-Sat_Data!$B$5</f>
        <v>44.236571700259276</v>
      </c>
      <c r="J2011" s="4">
        <f ca="1">(Earth_Data!$B$1/SQRT(1-Earth_Data!$B$2^2*SIN(RADIANS(User_Model_Calcs!A2011))^2))*COS(RADIANS(User_Model_Calcs!A2011))</f>
        <v>6239.8552995719565</v>
      </c>
      <c r="K2011" s="4">
        <f ca="1">((Earth_Data!$B$1*(1-Earth_Data!$B$2^2))/SQRT(1-Earth_Data!$B$2^2*SIN(RADIANS(User_Model_Calcs!A2011))^2))*SIN(RADIANS(User_Model_Calcs!A2011))</f>
        <v>-1316.5084914248134</v>
      </c>
      <c r="L2011" s="4">
        <f t="shared" ca="1" si="249"/>
        <v>-11.913756152978195</v>
      </c>
      <c r="M2011" s="4">
        <f t="shared" ca="1" si="250"/>
        <v>6377.2242212101864</v>
      </c>
      <c r="N2011" s="4">
        <f ca="1">SQRT(User_Model_Calcs!M2011^2+Sat_Data!$B$3^2-2*User_Model_Calcs!M2011*Sat_Data!$B$3*COS(RADIANS(L2011))*COS(RADIANS(I2011)))</f>
        <v>37966.857124239927</v>
      </c>
      <c r="O2011" s="4">
        <f ca="1">DEGREES(ACOS(((Earth_Data!$B$1+Sat_Data!$B$2)/User_Model_Calcs!N2011)*SQRT(1-COS(RADIANS(User_Model_Calcs!I2011))^2*COS(RADIANS(User_Model_Calcs!A2011))^2)))</f>
        <v>37.609622684374941</v>
      </c>
      <c r="P2011" s="4">
        <f t="shared" ca="1" si="251"/>
        <v>77.9547314772893</v>
      </c>
    </row>
    <row r="2012" spans="1:16" x14ac:dyDescent="0.25">
      <c r="A2012" s="4">
        <f t="shared" ca="1" si="252"/>
        <v>-18.970573832402991</v>
      </c>
      <c r="B2012" s="4">
        <f t="shared" ca="1" si="253"/>
        <v>122.4634151033231</v>
      </c>
      <c r="C2012" s="4">
        <v>5261</v>
      </c>
      <c r="D2012" s="4">
        <f t="shared" ca="1" si="254"/>
        <v>1.2</v>
      </c>
      <c r="E2012" s="4">
        <v>0.55000000000000004</v>
      </c>
      <c r="F2012" s="4">
        <v>19.899999999999999</v>
      </c>
      <c r="G2012" s="4">
        <f t="shared" ca="1" si="248"/>
        <v>45.364313344089069</v>
      </c>
      <c r="H2012" s="4">
        <f t="shared" ca="1" si="255"/>
        <v>14.695706327813211</v>
      </c>
      <c r="I2012" s="4">
        <f ca="1">User_Model_Calcs!B2012-Sat_Data!$B$5</f>
        <v>12.463415103323101</v>
      </c>
      <c r="J2012" s="4">
        <f ca="1">(Earth_Data!$B$1/SQRT(1-Earth_Data!$B$2^2*SIN(RADIANS(User_Model_Calcs!A2012))^2))*COS(RADIANS(User_Model_Calcs!A2012))</f>
        <v>6033.8502708915084</v>
      </c>
      <c r="K2012" s="4">
        <f ca="1">((Earth_Data!$B$1*(1-Earth_Data!$B$2^2))/SQRT(1-Earth_Data!$B$2^2*SIN(RADIANS(User_Model_Calcs!A2012))^2))*SIN(RADIANS(User_Model_Calcs!A2012))</f>
        <v>-2060.2701204433133</v>
      </c>
      <c r="L2012" s="4">
        <f t="shared" ca="1" si="249"/>
        <v>-18.852572005382726</v>
      </c>
      <c r="M2012" s="4">
        <f t="shared" ca="1" si="250"/>
        <v>6375.8969612697656</v>
      </c>
      <c r="N2012" s="4">
        <f ca="1">SQRT(User_Model_Calcs!M2012^2+Sat_Data!$B$3^2-2*User_Model_Calcs!M2012*Sat_Data!$B$3*COS(RADIANS(L2012))*COS(RADIANS(I2012)))</f>
        <v>36354.27753288512</v>
      </c>
      <c r="O2012" s="4">
        <f ca="1">DEGREES(ACOS(((Earth_Data!$B$1+Sat_Data!$B$2)/User_Model_Calcs!N2012)*SQRT(1-COS(RADIANS(User_Model_Calcs!I2012))^2*COS(RADIANS(User_Model_Calcs!A2012))^2)))</f>
        <v>63.564996337698041</v>
      </c>
      <c r="P2012" s="4">
        <f t="shared" ca="1" si="251"/>
        <v>34.211934697396416</v>
      </c>
    </row>
    <row r="2013" spans="1:16" x14ac:dyDescent="0.25">
      <c r="A2013" s="4">
        <f t="shared" ca="1" si="252"/>
        <v>-11.357766668673039</v>
      </c>
      <c r="B2013" s="4">
        <f t="shared" ca="1" si="253"/>
        <v>108.31531233439753</v>
      </c>
      <c r="C2013" s="4">
        <v>5262</v>
      </c>
      <c r="D2013" s="4">
        <f t="shared" ca="1" si="254"/>
        <v>3</v>
      </c>
      <c r="E2013" s="4">
        <v>0.55000000000000004</v>
      </c>
      <c r="F2013" s="4">
        <v>19.899999999999999</v>
      </c>
      <c r="G2013" s="4">
        <f t="shared" ca="1" si="248"/>
        <v>53.323113517529826</v>
      </c>
      <c r="H2013" s="4">
        <f t="shared" ca="1" si="255"/>
        <v>21.071698540068585</v>
      </c>
      <c r="I2013" s="4">
        <f ca="1">User_Model_Calcs!B2013-Sat_Data!$B$5</f>
        <v>-1.6846876656024676</v>
      </c>
      <c r="J2013" s="4">
        <f ca="1">(Earth_Data!$B$1/SQRT(1-Earth_Data!$B$2^2*SIN(RADIANS(User_Model_Calcs!A2013))^2))*COS(RADIANS(User_Model_Calcs!A2013))</f>
        <v>6254.0462942341783</v>
      </c>
      <c r="K2013" s="4">
        <f ca="1">((Earth_Data!$B$1*(1-Earth_Data!$B$2^2))/SQRT(1-Earth_Data!$B$2^2*SIN(RADIANS(User_Model_Calcs!A2013))^2))*SIN(RADIANS(User_Model_Calcs!A2013))</f>
        <v>-1247.8303811727715</v>
      </c>
      <c r="L2013" s="4">
        <f t="shared" ca="1" si="249"/>
        <v>-11.283689042408442</v>
      </c>
      <c r="M2013" s="4">
        <f t="shared" ca="1" si="250"/>
        <v>6377.3172816319902</v>
      </c>
      <c r="N2013" s="4">
        <f ca="1">SQRT(User_Model_Calcs!M2013^2+Sat_Data!$B$3^2-2*User_Model_Calcs!M2013*Sat_Data!$B$3*COS(RADIANS(L2013))*COS(RADIANS(I2013)))</f>
        <v>35934.939470917685</v>
      </c>
      <c r="O2013" s="4">
        <f ca="1">DEGREES(ACOS(((Earth_Data!$B$1+Sat_Data!$B$2)/User_Model_Calcs!N2013)*SQRT(1-COS(RADIANS(User_Model_Calcs!I2013))^2*COS(RADIANS(User_Model_Calcs!A2013))^2)))</f>
        <v>76.494747220574808</v>
      </c>
      <c r="P2013" s="4">
        <f t="shared" ca="1" si="251"/>
        <v>8.4942321041703401</v>
      </c>
    </row>
    <row r="2014" spans="1:16" x14ac:dyDescent="0.25">
      <c r="A2014" s="4">
        <f t="shared" ca="1" si="252"/>
        <v>-31.237360604057287</v>
      </c>
      <c r="B2014" s="4">
        <f t="shared" ca="1" si="253"/>
        <v>134.59694108661301</v>
      </c>
      <c r="C2014" s="4">
        <v>5263</v>
      </c>
      <c r="D2014" s="4">
        <f t="shared" ca="1" si="254"/>
        <v>0.75</v>
      </c>
      <c r="E2014" s="4">
        <v>0.55000000000000004</v>
      </c>
      <c r="F2014" s="4">
        <v>19.899999999999999</v>
      </c>
      <c r="G2014" s="4">
        <f t="shared" ca="1" si="248"/>
        <v>41.281913690970576</v>
      </c>
      <c r="H2014" s="4">
        <f t="shared" ca="1" si="255"/>
        <v>18.130618030750629</v>
      </c>
      <c r="I2014" s="4">
        <f ca="1">User_Model_Calcs!B2014-Sat_Data!$B$5</f>
        <v>24.596941086613015</v>
      </c>
      <c r="J2014" s="4">
        <f ca="1">(Earth_Data!$B$1/SQRT(1-Earth_Data!$B$2^2*SIN(RADIANS(User_Model_Calcs!A2014))^2))*COS(RADIANS(User_Model_Calcs!A2014))</f>
        <v>5458.3931237787692</v>
      </c>
      <c r="K2014" s="4">
        <f ca="1">((Earth_Data!$B$1*(1-Earth_Data!$B$2^2))/SQRT(1-Earth_Data!$B$2^2*SIN(RADIANS(User_Model_Calcs!A2014))^2))*SIN(RADIANS(User_Model_Calcs!A2014))</f>
        <v>-3288.4242109281186</v>
      </c>
      <c r="L2014" s="4">
        <f t="shared" ca="1" si="249"/>
        <v>-31.066979267608481</v>
      </c>
      <c r="M2014" s="4">
        <f t="shared" ca="1" si="250"/>
        <v>6372.4241293822852</v>
      </c>
      <c r="N2014" s="4">
        <f ca="1">SQRT(User_Model_Calcs!M2014^2+Sat_Data!$B$3^2-2*User_Model_Calcs!M2014*Sat_Data!$B$3*COS(RADIANS(L2014))*COS(RADIANS(I2014)))</f>
        <v>37415.153297270583</v>
      </c>
      <c r="O2014" s="4">
        <f ca="1">DEGREES(ACOS(((Earth_Data!$B$1+Sat_Data!$B$2)/User_Model_Calcs!N2014)*SQRT(1-COS(RADIANS(User_Model_Calcs!I2014))^2*COS(RADIANS(User_Model_Calcs!A2014))^2)))</f>
        <v>44.863533927002429</v>
      </c>
      <c r="P2014" s="4">
        <f t="shared" ca="1" si="251"/>
        <v>41.435868531115496</v>
      </c>
    </row>
    <row r="2015" spans="1:16" x14ac:dyDescent="0.25">
      <c r="A2015" s="4">
        <f t="shared" ca="1" si="252"/>
        <v>-30.229824216945318</v>
      </c>
      <c r="B2015" s="4">
        <f t="shared" ca="1" si="253"/>
        <v>116.31035225411205</v>
      </c>
      <c r="C2015" s="4">
        <v>5264</v>
      </c>
      <c r="D2015" s="4">
        <f t="shared" ca="1" si="254"/>
        <v>3</v>
      </c>
      <c r="E2015" s="4">
        <v>0.55000000000000004</v>
      </c>
      <c r="F2015" s="4">
        <v>19.899999999999999</v>
      </c>
      <c r="G2015" s="4">
        <f t="shared" ca="1" si="248"/>
        <v>53.323113517529826</v>
      </c>
      <c r="H2015" s="4">
        <f t="shared" ca="1" si="255"/>
        <v>23.40274196921132</v>
      </c>
      <c r="I2015" s="4">
        <f ca="1">User_Model_Calcs!B2015-Sat_Data!$B$5</f>
        <v>6.3103522541120469</v>
      </c>
      <c r="J2015" s="4">
        <f ca="1">(Earth_Data!$B$1/SQRT(1-Earth_Data!$B$2^2*SIN(RADIANS(User_Model_Calcs!A2015))^2))*COS(RADIANS(User_Model_Calcs!A2015))</f>
        <v>5515.4765984902233</v>
      </c>
      <c r="K2015" s="4">
        <f ca="1">((Earth_Data!$B$1*(1-Earth_Data!$B$2^2))/SQRT(1-Earth_Data!$B$2^2*SIN(RADIANS(User_Model_Calcs!A2015))^2))*SIN(RADIANS(User_Model_Calcs!A2015))</f>
        <v>-3192.4130053895919</v>
      </c>
      <c r="L2015" s="4">
        <f t="shared" ca="1" si="249"/>
        <v>-30.0626876265653</v>
      </c>
      <c r="M2015" s="4">
        <f t="shared" ca="1" si="250"/>
        <v>6372.7531652711832</v>
      </c>
      <c r="N2015" s="4">
        <f ca="1">SQRT(User_Model_Calcs!M2015^2+Sat_Data!$B$3^2-2*User_Model_Calcs!M2015*Sat_Data!$B$3*COS(RADIANS(L2015))*COS(RADIANS(I2015)))</f>
        <v>36825.725832958517</v>
      </c>
      <c r="O2015" s="4">
        <f ca="1">DEGREES(ACOS(((Earth_Data!$B$1+Sat_Data!$B$2)/User_Model_Calcs!N2015)*SQRT(1-COS(RADIANS(User_Model_Calcs!I2015))^2*COS(RADIANS(User_Model_Calcs!A2015))^2)))</f>
        <v>54.082466347970744</v>
      </c>
      <c r="P2015" s="4">
        <f t="shared" ca="1" si="251"/>
        <v>12.387940000391982</v>
      </c>
    </row>
    <row r="2016" spans="1:16" x14ac:dyDescent="0.25">
      <c r="A2016" s="4">
        <f t="shared" ca="1" si="252"/>
        <v>-19.516926752280682</v>
      </c>
      <c r="B2016" s="4">
        <f t="shared" ca="1" si="253"/>
        <v>107.44132489549206</v>
      </c>
      <c r="C2016" s="4">
        <v>5265</v>
      </c>
      <c r="D2016" s="4">
        <f t="shared" ca="1" si="254"/>
        <v>1.2</v>
      </c>
      <c r="E2016" s="4">
        <v>0.55000000000000004</v>
      </c>
      <c r="F2016" s="4">
        <v>19.899999999999999</v>
      </c>
      <c r="G2016" s="4">
        <f t="shared" ca="1" si="248"/>
        <v>45.364313344089069</v>
      </c>
      <c r="H2016" s="4">
        <f t="shared" ca="1" si="255"/>
        <v>14.960690963469062</v>
      </c>
      <c r="I2016" s="4">
        <f ca="1">User_Model_Calcs!B2016-Sat_Data!$B$5</f>
        <v>-2.558675104507941</v>
      </c>
      <c r="J2016" s="4">
        <f ca="1">(Earth_Data!$B$1/SQRT(1-Earth_Data!$B$2^2*SIN(RADIANS(User_Model_Calcs!A2016))^2))*COS(RADIANS(User_Model_Calcs!A2016))</f>
        <v>6013.9173558946077</v>
      </c>
      <c r="K2016" s="4">
        <f ca="1">((Earth_Data!$B$1*(1-Earth_Data!$B$2^2))/SQRT(1-Earth_Data!$B$2^2*SIN(RADIANS(User_Model_Calcs!A2016))^2))*SIN(RADIANS(User_Model_Calcs!A2016))</f>
        <v>-2117.3692236528723</v>
      </c>
      <c r="L2016" s="4">
        <f t="shared" ca="1" si="249"/>
        <v>-19.396055210980602</v>
      </c>
      <c r="M2016" s="4">
        <f t="shared" ca="1" si="250"/>
        <v>6375.7708861597876</v>
      </c>
      <c r="N2016" s="4">
        <f ca="1">SQRT(User_Model_Calcs!M2016^2+Sat_Data!$B$3^2-2*User_Model_Calcs!M2016*Sat_Data!$B$3*COS(RADIANS(L2016))*COS(RADIANS(I2016)))</f>
        <v>36219.15870357892</v>
      </c>
      <c r="O2016" s="4">
        <f ca="1">DEGREES(ACOS(((Earth_Data!$B$1+Sat_Data!$B$2)/User_Model_Calcs!N2016)*SQRT(1-COS(RADIANS(User_Model_Calcs!I2016))^2*COS(RADIANS(User_Model_Calcs!A2016))^2)))</f>
        <v>66.921346948812115</v>
      </c>
      <c r="P2016" s="4">
        <f t="shared" ca="1" si="251"/>
        <v>7.618621073602414</v>
      </c>
    </row>
    <row r="2017" spans="1:16" x14ac:dyDescent="0.25">
      <c r="A2017" s="4">
        <f t="shared" ca="1" si="252"/>
        <v>-30.955283505605301</v>
      </c>
      <c r="B2017" s="4">
        <f t="shared" ca="1" si="253"/>
        <v>112.3372529304816</v>
      </c>
      <c r="C2017" s="4">
        <v>5266</v>
      </c>
      <c r="D2017" s="4">
        <f t="shared" ca="1" si="254"/>
        <v>1.2</v>
      </c>
      <c r="E2017" s="4">
        <v>0.55000000000000004</v>
      </c>
      <c r="F2017" s="4">
        <v>19.899999999999999</v>
      </c>
      <c r="G2017" s="4">
        <f t="shared" ca="1" si="248"/>
        <v>45.364313344089069</v>
      </c>
      <c r="H2017" s="4">
        <f t="shared" ca="1" si="255"/>
        <v>22.692974832997532</v>
      </c>
      <c r="I2017" s="4">
        <f ca="1">User_Model_Calcs!B2017-Sat_Data!$B$5</f>
        <v>2.337252930481597</v>
      </c>
      <c r="J2017" s="4">
        <f ca="1">(Earth_Data!$B$1/SQRT(1-Earth_Data!$B$2^2*SIN(RADIANS(User_Model_Calcs!A2017))^2))*COS(RADIANS(User_Model_Calcs!A2017))</f>
        <v>5474.5455641545786</v>
      </c>
      <c r="K2017" s="4">
        <f ca="1">((Earth_Data!$B$1*(1-Earth_Data!$B$2^2))/SQRT(1-Earth_Data!$B$2^2*SIN(RADIANS(User_Model_Calcs!A2017))^2))*SIN(RADIANS(User_Model_Calcs!A2017))</f>
        <v>-3261.6441190055793</v>
      </c>
      <c r="L2017" s="4">
        <f t="shared" ca="1" si="249"/>
        <v>-30.785789621010096</v>
      </c>
      <c r="M2017" s="4">
        <f t="shared" ca="1" si="250"/>
        <v>6372.5168884082414</v>
      </c>
      <c r="N2017" s="4">
        <f ca="1">SQRT(User_Model_Calcs!M2017^2+Sat_Data!$B$3^2-2*User_Model_Calcs!M2017*Sat_Data!$B$3*COS(RADIANS(L2017))*COS(RADIANS(I2017)))</f>
        <v>36839.499462079133</v>
      </c>
      <c r="O2017" s="4">
        <f ca="1">DEGREES(ACOS(((Earth_Data!$B$1+Sat_Data!$B$2)/User_Model_Calcs!N2017)*SQRT(1-COS(RADIANS(User_Model_Calcs!I2017))^2*COS(RADIANS(User_Model_Calcs!A2017))^2)))</f>
        <v>53.837805947747242</v>
      </c>
      <c r="P2017" s="4">
        <f t="shared" ca="1" si="251"/>
        <v>4.5369389118313164</v>
      </c>
    </row>
    <row r="2018" spans="1:16" x14ac:dyDescent="0.25">
      <c r="A2018" s="4">
        <f t="shared" ca="1" si="252"/>
        <v>-33.151169094699569</v>
      </c>
      <c r="B2018" s="4">
        <f t="shared" ca="1" si="253"/>
        <v>159.14401950813007</v>
      </c>
      <c r="C2018" s="4">
        <v>5267</v>
      </c>
      <c r="D2018" s="4">
        <f t="shared" ca="1" si="254"/>
        <v>1.2</v>
      </c>
      <c r="E2018" s="4">
        <v>0.55000000000000004</v>
      </c>
      <c r="F2018" s="4">
        <v>19.899999999999999</v>
      </c>
      <c r="G2018" s="4">
        <f t="shared" ca="1" si="248"/>
        <v>45.364313344089069</v>
      </c>
      <c r="H2018" s="4">
        <f t="shared" ca="1" si="255"/>
        <v>18.007966055631925</v>
      </c>
      <c r="I2018" s="4">
        <f ca="1">User_Model_Calcs!B2018-Sat_Data!$B$5</f>
        <v>49.144019508130071</v>
      </c>
      <c r="J2018" s="4">
        <f ca="1">(Earth_Data!$B$1/SQRT(1-Earth_Data!$B$2^2*SIN(RADIANS(User_Model_Calcs!A2018))^2))*COS(RADIANS(User_Model_Calcs!A2018))</f>
        <v>5345.3277067398458</v>
      </c>
      <c r="K2018" s="4">
        <f ca="1">((Earth_Data!$B$1*(1-Earth_Data!$B$2^2))/SQRT(1-Earth_Data!$B$2^2*SIN(RADIANS(User_Model_Calcs!A2018))^2))*SIN(RADIANS(User_Model_Calcs!A2018))</f>
        <v>-3468.0085731291147</v>
      </c>
      <c r="L2018" s="4">
        <f t="shared" ca="1" si="249"/>
        <v>-32.975205111163163</v>
      </c>
      <c r="M2018" s="4">
        <f t="shared" ca="1" si="250"/>
        <v>6371.7824629955549</v>
      </c>
      <c r="N2018" s="4">
        <f ca="1">SQRT(User_Model_Calcs!M2018^2+Sat_Data!$B$3^2-2*User_Model_Calcs!M2018*Sat_Data!$B$3*COS(RADIANS(L2018))*COS(RADIANS(I2018)))</f>
        <v>39032.59783694541</v>
      </c>
      <c r="O2018" s="4">
        <f ca="1">DEGREES(ACOS(((Earth_Data!$B$1+Sat_Data!$B$2)/User_Model_Calcs!N2018)*SQRT(1-COS(RADIANS(User_Model_Calcs!I2018))^2*COS(RADIANS(User_Model_Calcs!A2018))^2)))</f>
        <v>25.33618271724146</v>
      </c>
      <c r="P2018" s="4">
        <f t="shared" ca="1" si="251"/>
        <v>64.687661263897525</v>
      </c>
    </row>
    <row r="2019" spans="1:16" x14ac:dyDescent="0.25">
      <c r="A2019" s="4">
        <f t="shared" ca="1" si="252"/>
        <v>-10.587528437628329</v>
      </c>
      <c r="B2019" s="4">
        <f t="shared" ca="1" si="253"/>
        <v>142.44287755133089</v>
      </c>
      <c r="C2019" s="4">
        <v>5268</v>
      </c>
      <c r="D2019" s="4">
        <f t="shared" ca="1" si="254"/>
        <v>1.2</v>
      </c>
      <c r="E2019" s="4">
        <v>0.55000000000000004</v>
      </c>
      <c r="F2019" s="4">
        <v>19.899999999999999</v>
      </c>
      <c r="G2019" s="4">
        <f t="shared" ca="1" si="248"/>
        <v>45.364313344089069</v>
      </c>
      <c r="H2019" s="4">
        <f t="shared" ca="1" si="255"/>
        <v>23.836452625871239</v>
      </c>
      <c r="I2019" s="4">
        <f ca="1">User_Model_Calcs!B2019-Sat_Data!$B$5</f>
        <v>32.442877551330895</v>
      </c>
      <c r="J2019" s="4">
        <f ca="1">(Earth_Data!$B$1/SQRT(1-Earth_Data!$B$2^2*SIN(RADIANS(User_Model_Calcs!A2019))^2))*COS(RADIANS(User_Model_Calcs!A2019))</f>
        <v>6270.2630931341528</v>
      </c>
      <c r="K2019" s="4">
        <f ca="1">((Earth_Data!$B$1*(1-Earth_Data!$B$2^2))/SQRT(1-Earth_Data!$B$2^2*SIN(RADIANS(User_Model_Calcs!A2019))^2))*SIN(RADIANS(User_Model_Calcs!A2019))</f>
        <v>-1164.1890469816296</v>
      </c>
      <c r="L2019" s="4">
        <f t="shared" ca="1" si="249"/>
        <v>-10.518236977432261</v>
      </c>
      <c r="M2019" s="4">
        <f t="shared" ca="1" si="250"/>
        <v>6377.4238838446563</v>
      </c>
      <c r="N2019" s="4">
        <f ca="1">SQRT(User_Model_Calcs!M2019^2+Sat_Data!$B$3^2-2*User_Model_Calcs!M2019*Sat_Data!$B$3*COS(RADIANS(L2019))*COS(RADIANS(I2019)))</f>
        <v>37043.90815735612</v>
      </c>
      <c r="O2019" s="4">
        <f ca="1">DEGREES(ACOS(((Earth_Data!$B$1+Sat_Data!$B$2)/User_Model_Calcs!N2019)*SQRT(1-COS(RADIANS(User_Model_Calcs!I2019))^2*COS(RADIANS(User_Model_Calcs!A2019))^2)))</f>
        <v>50.535215507300563</v>
      </c>
      <c r="P2019" s="4">
        <f t="shared" ca="1" si="251"/>
        <v>73.878302674799286</v>
      </c>
    </row>
    <row r="2020" spans="1:16" x14ac:dyDescent="0.25">
      <c r="A2020" s="4">
        <f t="shared" ca="1" si="252"/>
        <v>-33.682035627472139</v>
      </c>
      <c r="B2020" s="4">
        <f t="shared" ca="1" si="253"/>
        <v>106.86511663749467</v>
      </c>
      <c r="C2020" s="4">
        <v>5269</v>
      </c>
      <c r="D2020" s="4">
        <f t="shared" ca="1" si="254"/>
        <v>1.2</v>
      </c>
      <c r="E2020" s="4">
        <v>0.55000000000000004</v>
      </c>
      <c r="F2020" s="4">
        <v>19.899999999999999</v>
      </c>
      <c r="G2020" s="4">
        <f t="shared" ca="1" si="248"/>
        <v>45.364313344089069</v>
      </c>
      <c r="H2020" s="4">
        <f t="shared" ca="1" si="255"/>
        <v>22.459225590194428</v>
      </c>
      <c r="I2020" s="4">
        <f ca="1">User_Model_Calcs!B2020-Sat_Data!$B$5</f>
        <v>-3.1348833625053345</v>
      </c>
      <c r="J2020" s="4">
        <f ca="1">(Earth_Data!$B$1/SQRT(1-Earth_Data!$B$2^2*SIN(RADIANS(User_Model_Calcs!A2020))^2))*COS(RADIANS(User_Model_Calcs!A2020))</f>
        <v>5312.9015810271831</v>
      </c>
      <c r="K2020" s="4">
        <f ca="1">((Earth_Data!$B$1*(1-Earth_Data!$B$2^2))/SQRT(1-Earth_Data!$B$2^2*SIN(RADIANS(User_Model_Calcs!A2020))^2))*SIN(RADIANS(User_Model_Calcs!A2020))</f>
        <v>-3517.1543737152806</v>
      </c>
      <c r="L2020" s="4">
        <f t="shared" ca="1" si="249"/>
        <v>-33.504660603749848</v>
      </c>
      <c r="M2020" s="4">
        <f t="shared" ca="1" si="250"/>
        <v>6371.6009054417136</v>
      </c>
      <c r="N2020" s="4">
        <f ca="1">SQRT(User_Model_Calcs!M2020^2+Sat_Data!$B$3^2-2*User_Model_Calcs!M2020*Sat_Data!$B$3*COS(RADIANS(L2020))*COS(RADIANS(I2020)))</f>
        <v>37027.754380768441</v>
      </c>
      <c r="O2020" s="4">
        <f ca="1">DEGREES(ACOS(((Earth_Data!$B$1+Sat_Data!$B$2)/User_Model_Calcs!N2020)*SQRT(1-COS(RADIANS(User_Model_Calcs!I2020))^2*COS(RADIANS(User_Model_Calcs!A2020))^2)))</f>
        <v>50.68108904593138</v>
      </c>
      <c r="P2020" s="4">
        <f t="shared" ca="1" si="251"/>
        <v>5.6400394412597503</v>
      </c>
    </row>
    <row r="2021" spans="1:16" x14ac:dyDescent="0.25">
      <c r="A2021" s="4">
        <f t="shared" ca="1" si="252"/>
        <v>-22.175237269033509</v>
      </c>
      <c r="B2021" s="4">
        <f t="shared" ca="1" si="253"/>
        <v>119.0251159234071</v>
      </c>
      <c r="C2021" s="4">
        <v>5270</v>
      </c>
      <c r="D2021" s="4">
        <f t="shared" ca="1" si="254"/>
        <v>3</v>
      </c>
      <c r="E2021" s="4">
        <v>0.55000000000000004</v>
      </c>
      <c r="F2021" s="4">
        <v>19.899999999999999</v>
      </c>
      <c r="G2021" s="4">
        <f t="shared" ca="1" si="248"/>
        <v>53.323113517529826</v>
      </c>
      <c r="H2021" s="4">
        <f t="shared" ca="1" si="255"/>
        <v>20.6832679144796</v>
      </c>
      <c r="I2021" s="4">
        <f ca="1">User_Model_Calcs!B2021-Sat_Data!$B$5</f>
        <v>9.0251159234070997</v>
      </c>
      <c r="J2021" s="4">
        <f ca="1">(Earth_Data!$B$1/SQRT(1-Earth_Data!$B$2^2*SIN(RADIANS(User_Model_Calcs!A2021))^2))*COS(RADIANS(User_Model_Calcs!A2021))</f>
        <v>5909.1917057762867</v>
      </c>
      <c r="K2021" s="4">
        <f ca="1">((Earth_Data!$B$1*(1-Earth_Data!$B$2^2))/SQRT(1-Earth_Data!$B$2^2*SIN(RADIANS(User_Model_Calcs!A2021))^2))*SIN(RADIANS(User_Model_Calcs!A2021))</f>
        <v>-2392.3939137352681</v>
      </c>
      <c r="L2021" s="4">
        <f t="shared" ca="1" si="249"/>
        <v>-22.041044032728539</v>
      </c>
      <c r="M2021" s="4">
        <f t="shared" ca="1" si="250"/>
        <v>6375.1153130035864</v>
      </c>
      <c r="N2021" s="4">
        <f ca="1">SQRT(User_Model_Calcs!M2021^2+Sat_Data!$B$3^2-2*User_Model_Calcs!M2021*Sat_Data!$B$3*COS(RADIANS(L2021))*COS(RADIANS(I2021)))</f>
        <v>36418.595390695496</v>
      </c>
      <c r="O2021" s="4">
        <f ca="1">DEGREES(ACOS(((Earth_Data!$B$1+Sat_Data!$B$2)/User_Model_Calcs!N2021)*SQRT(1-COS(RADIANS(User_Model_Calcs!I2021))^2*COS(RADIANS(User_Model_Calcs!A2021))^2)))</f>
        <v>62.080285053724012</v>
      </c>
      <c r="P2021" s="4">
        <f t="shared" ca="1" si="251"/>
        <v>22.822237563608322</v>
      </c>
    </row>
    <row r="2022" spans="1:16" x14ac:dyDescent="0.25">
      <c r="A2022" s="4">
        <f t="shared" ca="1" si="252"/>
        <v>-28.804449775599494</v>
      </c>
      <c r="B2022" s="4">
        <f t="shared" ca="1" si="253"/>
        <v>132.15534211511056</v>
      </c>
      <c r="C2022" s="4">
        <v>5271</v>
      </c>
      <c r="D2022" s="4">
        <f t="shared" ca="1" si="254"/>
        <v>1.2</v>
      </c>
      <c r="E2022" s="4">
        <v>0.55000000000000004</v>
      </c>
      <c r="F2022" s="4">
        <v>19.899999999999999</v>
      </c>
      <c r="G2022" s="4">
        <f t="shared" ca="1" si="248"/>
        <v>45.364313344089069</v>
      </c>
      <c r="H2022" s="4">
        <f t="shared" ca="1" si="255"/>
        <v>15.245861711896966</v>
      </c>
      <c r="I2022" s="4">
        <f ca="1">User_Model_Calcs!B2022-Sat_Data!$B$5</f>
        <v>22.155342115110557</v>
      </c>
      <c r="J2022" s="4">
        <f ca="1">(Earth_Data!$B$1/SQRT(1-Earth_Data!$B$2^2*SIN(RADIANS(User_Model_Calcs!A2022))^2))*COS(RADIANS(User_Model_Calcs!A2022))</f>
        <v>5593.316140170713</v>
      </c>
      <c r="K2022" s="4">
        <f ca="1">((Earth_Data!$B$1*(1-Earth_Data!$B$2^2))/SQRT(1-Earth_Data!$B$2^2*SIN(RADIANS(User_Model_Calcs!A2022))^2))*SIN(RADIANS(User_Model_Calcs!A2022))</f>
        <v>-3054.9281871724656</v>
      </c>
      <c r="L2022" s="4">
        <f t="shared" ca="1" si="249"/>
        <v>-28.6422538782533</v>
      </c>
      <c r="M2022" s="4">
        <f t="shared" ca="1" si="250"/>
        <v>6373.2073301184118</v>
      </c>
      <c r="N2022" s="4">
        <f ca="1">SQRT(User_Model_Calcs!M2022^2+Sat_Data!$B$3^2-2*User_Model_Calcs!M2022*Sat_Data!$B$3*COS(RADIANS(L2022))*COS(RADIANS(I2022)))</f>
        <v>37169.664252461756</v>
      </c>
      <c r="O2022" s="4">
        <f ca="1">DEGREES(ACOS(((Earth_Data!$B$1+Sat_Data!$B$2)/User_Model_Calcs!N2022)*SQRT(1-COS(RADIANS(User_Model_Calcs!I2022))^2*COS(RADIANS(User_Model_Calcs!A2022))^2)))</f>
        <v>48.489156959030382</v>
      </c>
      <c r="P2022" s="4">
        <f t="shared" ca="1" si="251"/>
        <v>40.200871809746481</v>
      </c>
    </row>
    <row r="2023" spans="1:16" x14ac:dyDescent="0.25">
      <c r="A2023" s="4">
        <f t="shared" ca="1" si="252"/>
        <v>-14.632509884930801</v>
      </c>
      <c r="B2023" s="4">
        <f t="shared" ca="1" si="253"/>
        <v>146.2626992826134</v>
      </c>
      <c r="C2023" s="4">
        <v>5272</v>
      </c>
      <c r="D2023" s="4">
        <f t="shared" ca="1" si="254"/>
        <v>3</v>
      </c>
      <c r="E2023" s="4">
        <v>0.55000000000000004</v>
      </c>
      <c r="F2023" s="4">
        <v>19.899999999999999</v>
      </c>
      <c r="G2023" s="4">
        <f t="shared" ca="1" si="248"/>
        <v>53.323113517529826</v>
      </c>
      <c r="H2023" s="4">
        <f t="shared" ca="1" si="255"/>
        <v>17.183383969105687</v>
      </c>
      <c r="I2023" s="4">
        <f ca="1">User_Model_Calcs!B2023-Sat_Data!$B$5</f>
        <v>36.262699282613397</v>
      </c>
      <c r="J2023" s="4">
        <f ca="1">(Earth_Data!$B$1/SQRT(1-Earth_Data!$B$2^2*SIN(RADIANS(User_Model_Calcs!A2023))^2))*COS(RADIANS(User_Model_Calcs!A2023))</f>
        <v>6172.5899994580786</v>
      </c>
      <c r="K2023" s="4">
        <f ca="1">((Earth_Data!$B$1*(1-Earth_Data!$B$2^2))/SQRT(1-Earth_Data!$B$2^2*SIN(RADIANS(User_Model_Calcs!A2023))^2))*SIN(RADIANS(User_Model_Calcs!A2023))</f>
        <v>-1600.7910663090163</v>
      </c>
      <c r="L2023" s="4">
        <f t="shared" ca="1" si="249"/>
        <v>-14.538716470238539</v>
      </c>
      <c r="M2023" s="4">
        <f t="shared" ca="1" si="250"/>
        <v>6376.7859725244543</v>
      </c>
      <c r="N2023" s="4">
        <f ca="1">SQRT(User_Model_Calcs!M2023^2+Sat_Data!$B$3^2-2*User_Model_Calcs!M2023*Sat_Data!$B$3*COS(RADIANS(L2023))*COS(RADIANS(I2023)))</f>
        <v>37400.169022238144</v>
      </c>
      <c r="O2023" s="4">
        <f ca="1">DEGREES(ACOS(((Earth_Data!$B$1+Sat_Data!$B$2)/User_Model_Calcs!N2023)*SQRT(1-COS(RADIANS(User_Model_Calcs!I2023))^2*COS(RADIANS(User_Model_Calcs!A2023))^2)))</f>
        <v>45.149188545414788</v>
      </c>
      <c r="P2023" s="4">
        <f t="shared" ca="1" si="251"/>
        <v>70.997934523871578</v>
      </c>
    </row>
    <row r="2024" spans="1:16" x14ac:dyDescent="0.25">
      <c r="A2024" s="4">
        <f t="shared" ca="1" si="252"/>
        <v>-33.574382674374291</v>
      </c>
      <c r="B2024" s="4">
        <f t="shared" ca="1" si="253"/>
        <v>153.94312640426207</v>
      </c>
      <c r="C2024" s="4">
        <v>5273</v>
      </c>
      <c r="D2024" s="4">
        <f t="shared" ca="1" si="254"/>
        <v>0.75</v>
      </c>
      <c r="E2024" s="4">
        <v>0.55000000000000004</v>
      </c>
      <c r="F2024" s="4">
        <v>19.899999999999999</v>
      </c>
      <c r="G2024" s="4">
        <f t="shared" ca="1" si="248"/>
        <v>41.281913690970576</v>
      </c>
      <c r="H2024" s="4">
        <f t="shared" ca="1" si="255"/>
        <v>15.34499526557644</v>
      </c>
      <c r="I2024" s="4">
        <f ca="1">User_Model_Calcs!B2024-Sat_Data!$B$5</f>
        <v>43.943126404262074</v>
      </c>
      <c r="J2024" s="4">
        <f ca="1">(Earth_Data!$B$1/SQRT(1-Earth_Data!$B$2^2*SIN(RADIANS(User_Model_Calcs!A2024))^2))*COS(RADIANS(User_Model_Calcs!A2024))</f>
        <v>5319.5141957195128</v>
      </c>
      <c r="K2024" s="4">
        <f ca="1">((Earth_Data!$B$1*(1-Earth_Data!$B$2^2))/SQRT(1-Earth_Data!$B$2^2*SIN(RADIANS(User_Model_Calcs!A2024))^2))*SIN(RADIANS(User_Model_Calcs!A2024))</f>
        <v>-3507.212211714957</v>
      </c>
      <c r="L2024" s="4">
        <f t="shared" ca="1" si="249"/>
        <v>-33.397288903200113</v>
      </c>
      <c r="M2024" s="4">
        <f t="shared" ca="1" si="250"/>
        <v>6371.6378409686731</v>
      </c>
      <c r="N2024" s="4">
        <f ca="1">SQRT(User_Model_Calcs!M2024^2+Sat_Data!$B$3^2-2*User_Model_Calcs!M2024*Sat_Data!$B$3*COS(RADIANS(L2024))*COS(RADIANS(I2024)))</f>
        <v>38670.633829103455</v>
      </c>
      <c r="O2024" s="4">
        <f ca="1">DEGREES(ACOS(((Earth_Data!$B$1+Sat_Data!$B$2)/User_Model_Calcs!N2024)*SQRT(1-COS(RADIANS(User_Model_Calcs!I2024))^2*COS(RADIANS(User_Model_Calcs!A2024))^2)))</f>
        <v>29.267202104118248</v>
      </c>
      <c r="P2024" s="4">
        <f t="shared" ca="1" si="251"/>
        <v>60.152503369243732</v>
      </c>
    </row>
    <row r="2025" spans="1:16" x14ac:dyDescent="0.25">
      <c r="A2025" s="4">
        <f t="shared" ca="1" si="252"/>
        <v>-15.459863535807921</v>
      </c>
      <c r="B2025" s="4">
        <f t="shared" ca="1" si="253"/>
        <v>114.60061965200025</v>
      </c>
      <c r="C2025" s="4">
        <v>5274</v>
      </c>
      <c r="D2025" s="4">
        <f t="shared" ca="1" si="254"/>
        <v>1.2</v>
      </c>
      <c r="E2025" s="4">
        <v>0.55000000000000004</v>
      </c>
      <c r="F2025" s="4">
        <v>19.899999999999999</v>
      </c>
      <c r="G2025" s="4">
        <f t="shared" ca="1" si="248"/>
        <v>45.364313344089069</v>
      </c>
      <c r="H2025" s="4">
        <f t="shared" ca="1" si="255"/>
        <v>20.814123940609946</v>
      </c>
      <c r="I2025" s="4">
        <f ca="1">User_Model_Calcs!B2025-Sat_Data!$B$5</f>
        <v>4.6006196520002476</v>
      </c>
      <c r="J2025" s="4">
        <f ca="1">(Earth_Data!$B$1/SQRT(1-Earth_Data!$B$2^2*SIN(RADIANS(User_Model_Calcs!A2025))^2))*COS(RADIANS(User_Model_Calcs!A2025))</f>
        <v>6148.8250708183041</v>
      </c>
      <c r="K2025" s="4">
        <f ca="1">((Earth_Data!$B$1*(1-Earth_Data!$B$2^2))/SQRT(1-Earth_Data!$B$2^2*SIN(RADIANS(User_Model_Calcs!A2025))^2))*SIN(RADIANS(User_Model_Calcs!A2025))</f>
        <v>-1689.1978324465972</v>
      </c>
      <c r="L2025" s="4">
        <f t="shared" ca="1" si="249"/>
        <v>-15.361271263273196</v>
      </c>
      <c r="M2025" s="4">
        <f t="shared" ca="1" si="250"/>
        <v>6376.6322670094451</v>
      </c>
      <c r="N2025" s="4">
        <f ca="1">SQRT(User_Model_Calcs!M2025^2+Sat_Data!$B$3^2-2*User_Model_Calcs!M2025*Sat_Data!$B$3*COS(RADIANS(L2025))*COS(RADIANS(I2025)))</f>
        <v>36078.067630733298</v>
      </c>
      <c r="O2025" s="4">
        <f ca="1">DEGREES(ACOS(((Earth_Data!$B$1+Sat_Data!$B$2)/User_Model_Calcs!N2025)*SQRT(1-COS(RADIANS(User_Model_Calcs!I2025))^2*COS(RADIANS(User_Model_Calcs!A2025))^2)))</f>
        <v>71.072765525551929</v>
      </c>
      <c r="P2025" s="4">
        <f t="shared" ca="1" si="251"/>
        <v>16.797789219220387</v>
      </c>
    </row>
    <row r="2026" spans="1:16" x14ac:dyDescent="0.25">
      <c r="A2026" s="4">
        <f t="shared" ca="1" si="252"/>
        <v>-42.665462601284119</v>
      </c>
      <c r="B2026" s="4">
        <f t="shared" ca="1" si="253"/>
        <v>123.84006682228508</v>
      </c>
      <c r="C2026" s="4">
        <v>5275</v>
      </c>
      <c r="D2026" s="4">
        <f t="shared" ca="1" si="254"/>
        <v>0.75</v>
      </c>
      <c r="E2026" s="4">
        <v>0.55000000000000004</v>
      </c>
      <c r="F2026" s="4">
        <v>19.899999999999999</v>
      </c>
      <c r="G2026" s="4">
        <f t="shared" ca="1" si="248"/>
        <v>41.281913690970576</v>
      </c>
      <c r="H2026" s="4">
        <f t="shared" ca="1" si="255"/>
        <v>20.696994987803045</v>
      </c>
      <c r="I2026" s="4">
        <f ca="1">User_Model_Calcs!B2026-Sat_Data!$B$5</f>
        <v>13.840066822285081</v>
      </c>
      <c r="J2026" s="4">
        <f ca="1">(Earth_Data!$B$1/SQRT(1-Earth_Data!$B$2^2*SIN(RADIANS(User_Model_Calcs!A2026))^2))*COS(RADIANS(User_Model_Calcs!A2026))</f>
        <v>4697.2216754103138</v>
      </c>
      <c r="K2026" s="4">
        <f ca="1">((Earth_Data!$B$1*(1-Earth_Data!$B$2^2))/SQRT(1-Earth_Data!$B$2^2*SIN(RADIANS(User_Model_Calcs!A2026))^2))*SIN(RADIANS(User_Model_Calcs!A2026))</f>
        <v>-4300.2497762181838</v>
      </c>
      <c r="L2026" s="4">
        <f t="shared" ca="1" si="249"/>
        <v>-42.473726554222694</v>
      </c>
      <c r="M2026" s="4">
        <f t="shared" ca="1" si="250"/>
        <v>6368.3623959232264</v>
      </c>
      <c r="N2026" s="4">
        <f ca="1">SQRT(User_Model_Calcs!M2026^2+Sat_Data!$B$3^2-2*User_Model_Calcs!M2026*Sat_Data!$B$3*COS(RADIANS(L2026))*COS(RADIANS(I2026)))</f>
        <v>37865.053081908074</v>
      </c>
      <c r="O2026" s="4">
        <f ca="1">DEGREES(ACOS(((Earth_Data!$B$1+Sat_Data!$B$2)/User_Model_Calcs!N2026)*SQRT(1-COS(RADIANS(User_Model_Calcs!I2026))^2*COS(RADIANS(User_Model_Calcs!A2026))^2)))</f>
        <v>38.769920254728504</v>
      </c>
      <c r="P2026" s="4">
        <f t="shared" ca="1" si="251"/>
        <v>19.977341330297818</v>
      </c>
    </row>
    <row r="2027" spans="1:16" x14ac:dyDescent="0.25">
      <c r="A2027" s="4">
        <f t="shared" ca="1" si="252"/>
        <v>-22.326382117691967</v>
      </c>
      <c r="B2027" s="4">
        <f t="shared" ca="1" si="253"/>
        <v>156.73056833004227</v>
      </c>
      <c r="C2027" s="4">
        <v>5276</v>
      </c>
      <c r="D2027" s="4">
        <f t="shared" ca="1" si="254"/>
        <v>1.2</v>
      </c>
      <c r="E2027" s="4">
        <v>0.55000000000000004</v>
      </c>
      <c r="F2027" s="4">
        <v>19.899999999999999</v>
      </c>
      <c r="G2027" s="4">
        <f t="shared" ca="1" si="248"/>
        <v>45.364313344089069</v>
      </c>
      <c r="H2027" s="4">
        <f t="shared" ca="1" si="255"/>
        <v>15.792495975266949</v>
      </c>
      <c r="I2027" s="4">
        <f ca="1">User_Model_Calcs!B2027-Sat_Data!$B$5</f>
        <v>46.730568330042274</v>
      </c>
      <c r="J2027" s="4">
        <f ca="1">(Earth_Data!$B$1/SQRT(1-Earth_Data!$B$2^2*SIN(RADIANS(User_Model_Calcs!A2027))^2))*COS(RADIANS(User_Model_Calcs!A2027))</f>
        <v>5902.8541109543285</v>
      </c>
      <c r="K2027" s="4">
        <f ca="1">((Earth_Data!$B$1*(1-Earth_Data!$B$2^2))/SQRT(1-Earth_Data!$B$2^2*SIN(RADIANS(User_Model_Calcs!A2027))^2))*SIN(RADIANS(User_Model_Calcs!A2027))</f>
        <v>-2407.8844340933829</v>
      </c>
      <c r="L2027" s="4">
        <f t="shared" ca="1" si="249"/>
        <v>-22.191464849590382</v>
      </c>
      <c r="M2027" s="4">
        <f t="shared" ca="1" si="250"/>
        <v>6375.0760076378401</v>
      </c>
      <c r="N2027" s="4">
        <f ca="1">SQRT(User_Model_Calcs!M2027^2+Sat_Data!$B$3^2-2*User_Model_Calcs!M2027*Sat_Data!$B$3*COS(RADIANS(L2027))*COS(RADIANS(I2027)))</f>
        <v>38435.200701187721</v>
      </c>
      <c r="O2027" s="4">
        <f ca="1">DEGREES(ACOS(((Earth_Data!$B$1+Sat_Data!$B$2)/User_Model_Calcs!N2027)*SQRT(1-COS(RADIANS(User_Model_Calcs!I2027))^2*COS(RADIANS(User_Model_Calcs!A2027))^2)))</f>
        <v>31.970699618322271</v>
      </c>
      <c r="P2027" s="4">
        <f t="shared" ca="1" si="251"/>
        <v>70.322931894537305</v>
      </c>
    </row>
    <row r="2028" spans="1:16" x14ac:dyDescent="0.25">
      <c r="A2028" s="4">
        <f t="shared" ca="1" si="252"/>
        <v>-23.874510152087502</v>
      </c>
      <c r="B2028" s="4">
        <f t="shared" ca="1" si="253"/>
        <v>105.84787510548463</v>
      </c>
      <c r="C2028" s="4">
        <v>5277</v>
      </c>
      <c r="D2028" s="4">
        <f t="shared" ca="1" si="254"/>
        <v>3</v>
      </c>
      <c r="E2028" s="4">
        <v>0.55000000000000004</v>
      </c>
      <c r="F2028" s="4">
        <v>19.899999999999999</v>
      </c>
      <c r="G2028" s="4">
        <f t="shared" ca="1" si="248"/>
        <v>53.323113517529826</v>
      </c>
      <c r="H2028" s="4">
        <f t="shared" ca="1" si="255"/>
        <v>14.245280682745264</v>
      </c>
      <c r="I2028" s="4">
        <f ca="1">User_Model_Calcs!B2028-Sat_Data!$B$5</f>
        <v>-4.1521248945153673</v>
      </c>
      <c r="J2028" s="4">
        <f ca="1">(Earth_Data!$B$1/SQRT(1-Earth_Data!$B$2^2*SIN(RADIANS(User_Model_Calcs!A2028))^2))*COS(RADIANS(User_Model_Calcs!A2028))</f>
        <v>5835.5893600904647</v>
      </c>
      <c r="K2028" s="4">
        <f ca="1">((Earth_Data!$B$1*(1-Earth_Data!$B$2^2))/SQRT(1-Earth_Data!$B$2^2*SIN(RADIANS(User_Model_Calcs!A2028))^2))*SIN(RADIANS(User_Model_Calcs!A2028))</f>
        <v>-2565.5808401198906</v>
      </c>
      <c r="L2028" s="4">
        <f t="shared" ca="1" si="249"/>
        <v>-23.732395063808706</v>
      </c>
      <c r="M2028" s="4">
        <f t="shared" ca="1" si="250"/>
        <v>6374.6614205611986</v>
      </c>
      <c r="N2028" s="4">
        <f ca="1">SQRT(User_Model_Calcs!M2028^2+Sat_Data!$B$3^2-2*User_Model_Calcs!M2028*Sat_Data!$B$3*COS(RADIANS(L2028))*COS(RADIANS(I2028)))</f>
        <v>36436.759086758051</v>
      </c>
      <c r="O2028" s="4">
        <f ca="1">DEGREES(ACOS(((Earth_Data!$B$1+Sat_Data!$B$2)/User_Model_Calcs!N2028)*SQRT(1-COS(RADIANS(User_Model_Calcs!I2028))^2*COS(RADIANS(User_Model_Calcs!A2028))^2)))</f>
        <v>61.66804447585784</v>
      </c>
      <c r="P2028" s="4">
        <f t="shared" ca="1" si="251"/>
        <v>10.168744878049253</v>
      </c>
    </row>
    <row r="2029" spans="1:16" x14ac:dyDescent="0.25">
      <c r="A2029" s="4">
        <f t="shared" ca="1" si="252"/>
        <v>-25.912152276144127</v>
      </c>
      <c r="B2029" s="4">
        <f t="shared" ca="1" si="253"/>
        <v>118.58080394588073</v>
      </c>
      <c r="C2029" s="4">
        <v>5278</v>
      </c>
      <c r="D2029" s="4">
        <f t="shared" ca="1" si="254"/>
        <v>0.75</v>
      </c>
      <c r="E2029" s="4">
        <v>0.55000000000000004</v>
      </c>
      <c r="F2029" s="4">
        <v>19.899999999999999</v>
      </c>
      <c r="G2029" s="4">
        <f t="shared" ca="1" si="248"/>
        <v>41.281913690970576</v>
      </c>
      <c r="H2029" s="4">
        <f t="shared" ca="1" si="255"/>
        <v>19.395672053419091</v>
      </c>
      <c r="I2029" s="4">
        <f ca="1">User_Model_Calcs!B2029-Sat_Data!$B$5</f>
        <v>8.5808039458807315</v>
      </c>
      <c r="J2029" s="4">
        <f ca="1">(Earth_Data!$B$1/SQRT(1-Earth_Data!$B$2^2*SIN(RADIANS(User_Model_Calcs!A2029))^2))*COS(RADIANS(User_Model_Calcs!A2029))</f>
        <v>5740.5849818789184</v>
      </c>
      <c r="K2029" s="4">
        <f ca="1">((Earth_Data!$B$1*(1-Earth_Data!$B$2^2))/SQRT(1-Earth_Data!$B$2^2*SIN(RADIANS(User_Model_Calcs!A2029))^2))*SIN(RADIANS(User_Model_Calcs!A2029))</f>
        <v>-2770.3122122363156</v>
      </c>
      <c r="L2029" s="4">
        <f t="shared" ca="1" si="249"/>
        <v>-25.76119483883889</v>
      </c>
      <c r="M2029" s="4">
        <f t="shared" ca="1" si="250"/>
        <v>6374.083909664153</v>
      </c>
      <c r="N2029" s="4">
        <f ca="1">SQRT(User_Model_Calcs!M2029^2+Sat_Data!$B$3^2-2*User_Model_Calcs!M2029*Sat_Data!$B$3*COS(RADIANS(L2029))*COS(RADIANS(I2029)))</f>
        <v>36602.851372014877</v>
      </c>
      <c r="O2029" s="4">
        <f ca="1">DEGREES(ACOS(((Earth_Data!$B$1+Sat_Data!$B$2)/User_Model_Calcs!N2029)*SQRT(1-COS(RADIANS(User_Model_Calcs!I2029))^2*COS(RADIANS(User_Model_Calcs!A2029))^2)))</f>
        <v>58.224575272024119</v>
      </c>
      <c r="P2029" s="4">
        <f t="shared" ca="1" si="251"/>
        <v>19.049742518330035</v>
      </c>
    </row>
    <row r="2030" spans="1:16" x14ac:dyDescent="0.25">
      <c r="A2030" s="4">
        <f t="shared" ca="1" si="252"/>
        <v>-43.73509837835789</v>
      </c>
      <c r="B2030" s="4">
        <f t="shared" ca="1" si="253"/>
        <v>126.89026065418089</v>
      </c>
      <c r="C2030" s="4">
        <v>5279</v>
      </c>
      <c r="D2030" s="4">
        <f t="shared" ca="1" si="254"/>
        <v>3</v>
      </c>
      <c r="E2030" s="4">
        <v>0.55000000000000004</v>
      </c>
      <c r="F2030" s="4">
        <v>19.899999999999999</v>
      </c>
      <c r="G2030" s="4">
        <f t="shared" ca="1" si="248"/>
        <v>53.323113517529826</v>
      </c>
      <c r="H2030" s="4">
        <f t="shared" ca="1" si="255"/>
        <v>19.540544204594848</v>
      </c>
      <c r="I2030" s="4">
        <f ca="1">User_Model_Calcs!B2030-Sat_Data!$B$5</f>
        <v>16.890260654180892</v>
      </c>
      <c r="J2030" s="4">
        <f ca="1">(Earth_Data!$B$1/SQRT(1-Earth_Data!$B$2^2*SIN(RADIANS(User_Model_Calcs!A2030))^2))*COS(RADIANS(User_Model_Calcs!A2030))</f>
        <v>4615.8756253637594</v>
      </c>
      <c r="K2030" s="4">
        <f ca="1">((Earth_Data!$B$1*(1-Earth_Data!$B$2^2))/SQRT(1-Earth_Data!$B$2^2*SIN(RADIANS(User_Model_Calcs!A2030))^2))*SIN(RADIANS(User_Model_Calcs!A2030))</f>
        <v>-4386.8736206606009</v>
      </c>
      <c r="L2030" s="4">
        <f t="shared" ca="1" si="249"/>
        <v>-43.54288737548125</v>
      </c>
      <c r="M2030" s="4">
        <f t="shared" ca="1" si="250"/>
        <v>6367.9641921476859</v>
      </c>
      <c r="N2030" s="4">
        <f ca="1">SQRT(User_Model_Calcs!M2030^2+Sat_Data!$B$3^2-2*User_Model_Calcs!M2030*Sat_Data!$B$3*COS(RADIANS(L2030))*COS(RADIANS(I2030)))</f>
        <v>38025.095020829845</v>
      </c>
      <c r="O2030" s="4">
        <f ca="1">DEGREES(ACOS(((Earth_Data!$B$1+Sat_Data!$B$2)/User_Model_Calcs!N2030)*SQRT(1-COS(RADIANS(User_Model_Calcs!I2030))^2*COS(RADIANS(User_Model_Calcs!A2030))^2)))</f>
        <v>36.76093369278837</v>
      </c>
      <c r="P2030" s="4">
        <f t="shared" ca="1" si="251"/>
        <v>23.711606097428181</v>
      </c>
    </row>
    <row r="2031" spans="1:16" x14ac:dyDescent="0.25">
      <c r="A2031" s="4">
        <f t="shared" ca="1" si="252"/>
        <v>-28.138525958606202</v>
      </c>
      <c r="B2031" s="4">
        <f t="shared" ca="1" si="253"/>
        <v>118.82503539088933</v>
      </c>
      <c r="C2031" s="4">
        <v>5280</v>
      </c>
      <c r="D2031" s="4">
        <f t="shared" ca="1" si="254"/>
        <v>1.2</v>
      </c>
      <c r="E2031" s="4">
        <v>0.55000000000000004</v>
      </c>
      <c r="F2031" s="4">
        <v>19.899999999999999</v>
      </c>
      <c r="G2031" s="4">
        <f t="shared" ca="1" si="248"/>
        <v>45.364313344089069</v>
      </c>
      <c r="H2031" s="4">
        <f t="shared" ca="1" si="255"/>
        <v>15.010218547409256</v>
      </c>
      <c r="I2031" s="4">
        <f ca="1">User_Model_Calcs!B2031-Sat_Data!$B$5</f>
        <v>8.825035390889326</v>
      </c>
      <c r="J2031" s="4">
        <f ca="1">(Earth_Data!$B$1/SQRT(1-Earth_Data!$B$2^2*SIN(RADIANS(User_Model_Calcs!A2031))^2))*COS(RADIANS(User_Model_Calcs!A2031))</f>
        <v>5628.4991468448916</v>
      </c>
      <c r="K2031" s="4">
        <f ca="1">((Earth_Data!$B$1*(1-Earth_Data!$B$2^2))/SQRT(1-Earth_Data!$B$2^2*SIN(RADIANS(User_Model_Calcs!A2031))^2))*SIN(RADIANS(User_Model_Calcs!A2031))</f>
        <v>-2990.0521960823421</v>
      </c>
      <c r="L2031" s="4">
        <f t="shared" ca="1" si="249"/>
        <v>-27.978775945915654</v>
      </c>
      <c r="M2031" s="4">
        <f t="shared" ca="1" si="250"/>
        <v>6373.4146876953264</v>
      </c>
      <c r="N2031" s="4">
        <f ca="1">SQRT(User_Model_Calcs!M2031^2+Sat_Data!$B$3^2-2*User_Model_Calcs!M2031*Sat_Data!$B$3*COS(RADIANS(L2031))*COS(RADIANS(I2031)))</f>
        <v>36734.350931880857</v>
      </c>
      <c r="O2031" s="4">
        <f ca="1">DEGREES(ACOS(((Earth_Data!$B$1+Sat_Data!$B$2)/User_Model_Calcs!N2031)*SQRT(1-COS(RADIANS(User_Model_Calcs!I2031))^2*COS(RADIANS(User_Model_Calcs!A2031))^2)))</f>
        <v>55.726363770166707</v>
      </c>
      <c r="P2031" s="4">
        <f t="shared" ca="1" si="251"/>
        <v>18.221905637935038</v>
      </c>
    </row>
    <row r="2032" spans="1:16" x14ac:dyDescent="0.25">
      <c r="A2032" s="4">
        <f t="shared" ca="1" si="252"/>
        <v>-43.046104416408753</v>
      </c>
      <c r="B2032" s="4">
        <f t="shared" ca="1" si="253"/>
        <v>114.49367246186473</v>
      </c>
      <c r="C2032" s="4">
        <v>5281</v>
      </c>
      <c r="D2032" s="4">
        <f t="shared" ca="1" si="254"/>
        <v>0.75</v>
      </c>
      <c r="E2032" s="4">
        <v>0.55000000000000004</v>
      </c>
      <c r="F2032" s="4">
        <v>19.899999999999999</v>
      </c>
      <c r="G2032" s="4">
        <f t="shared" ca="1" si="248"/>
        <v>41.281913690970576</v>
      </c>
      <c r="H2032" s="4">
        <f t="shared" ca="1" si="255"/>
        <v>14.361418767657613</v>
      </c>
      <c r="I2032" s="4">
        <f ca="1">User_Model_Calcs!B2032-Sat_Data!$B$5</f>
        <v>4.4936724618647332</v>
      </c>
      <c r="J2032" s="4">
        <f ca="1">(Earth_Data!$B$1/SQRT(1-Earth_Data!$B$2^2*SIN(RADIANS(User_Model_Calcs!A2032))^2))*COS(RADIANS(User_Model_Calcs!A2032))</f>
        <v>4668.4610252684979</v>
      </c>
      <c r="K2032" s="4">
        <f ca="1">((Earth_Data!$B$1*(1-Earth_Data!$B$2^2))/SQRT(1-Earth_Data!$B$2^2*SIN(RADIANS(User_Model_Calcs!A2032))^2))*SIN(RADIANS(User_Model_Calcs!A2032))</f>
        <v>-4331.2478579028111</v>
      </c>
      <c r="L2032" s="4">
        <f t="shared" ca="1" si="249"/>
        <v>-42.854168698036915</v>
      </c>
      <c r="M2032" s="4">
        <f t="shared" ca="1" si="250"/>
        <v>6368.2208151915311</v>
      </c>
      <c r="N2032" s="4">
        <f ca="1">SQRT(User_Model_Calcs!M2032^2+Sat_Data!$B$3^2-2*User_Model_Calcs!M2032*Sat_Data!$B$3*COS(RADIANS(L2032))*COS(RADIANS(I2032)))</f>
        <v>37761.035939269248</v>
      </c>
      <c r="O2032" s="4">
        <f ca="1">DEGREES(ACOS(((Earth_Data!$B$1+Sat_Data!$B$2)/User_Model_Calcs!N2032)*SQRT(1-COS(RADIANS(User_Model_Calcs!I2032))^2*COS(RADIANS(User_Model_Calcs!A2032))^2)))</f>
        <v>40.105809493122315</v>
      </c>
      <c r="P2032" s="4">
        <f t="shared" ca="1" si="251"/>
        <v>6.5679109859171119</v>
      </c>
    </row>
    <row r="2033" spans="1:16" x14ac:dyDescent="0.25">
      <c r="A2033" s="4">
        <f t="shared" ca="1" si="252"/>
        <v>-11.184655029521801</v>
      </c>
      <c r="B2033" s="4">
        <f t="shared" ca="1" si="253"/>
        <v>120.95170329974641</v>
      </c>
      <c r="C2033" s="4">
        <v>5282</v>
      </c>
      <c r="D2033" s="4">
        <f t="shared" ca="1" si="254"/>
        <v>0.75</v>
      </c>
      <c r="E2033" s="4">
        <v>0.55000000000000004</v>
      </c>
      <c r="F2033" s="4">
        <v>19.899999999999999</v>
      </c>
      <c r="G2033" s="4">
        <f t="shared" ca="1" si="248"/>
        <v>41.281913690970576</v>
      </c>
      <c r="H2033" s="4">
        <f t="shared" ca="1" si="255"/>
        <v>21.965444685056013</v>
      </c>
      <c r="I2033" s="4">
        <f ca="1">User_Model_Calcs!B2033-Sat_Data!$B$5</f>
        <v>10.951703299746413</v>
      </c>
      <c r="J2033" s="4">
        <f ca="1">(Earth_Data!$B$1/SQRT(1-Earth_Data!$B$2^2*SIN(RADIANS(User_Model_Calcs!A2033))^2))*COS(RADIANS(User_Model_Calcs!A2033))</f>
        <v>6257.78903893395</v>
      </c>
      <c r="K2033" s="4">
        <f ca="1">((Earth_Data!$B$1*(1-Earth_Data!$B$2^2))/SQRT(1-Earth_Data!$B$2^2*SIN(RADIANS(User_Model_Calcs!A2033))^2))*SIN(RADIANS(User_Model_Calcs!A2033))</f>
        <v>-1229.0506700211877</v>
      </c>
      <c r="L2033" s="4">
        <f t="shared" ca="1" si="249"/>
        <v>-11.111648597593691</v>
      </c>
      <c r="M2033" s="4">
        <f t="shared" ca="1" si="250"/>
        <v>6377.3418604683111</v>
      </c>
      <c r="N2033" s="4">
        <f ca="1">SQRT(User_Model_Calcs!M2033^2+Sat_Data!$B$3^2-2*User_Model_Calcs!M2033*Sat_Data!$B$3*COS(RADIANS(L2033))*COS(RADIANS(I2033)))</f>
        <v>36060.884700874478</v>
      </c>
      <c r="O2033" s="4">
        <f ca="1">DEGREES(ACOS(((Earth_Data!$B$1+Sat_Data!$B$2)/User_Model_Calcs!N2033)*SQRT(1-COS(RADIANS(User_Model_Calcs!I2033))^2*COS(RADIANS(User_Model_Calcs!A2033))^2)))</f>
        <v>71.667822192203204</v>
      </c>
      <c r="P2033" s="4">
        <f t="shared" ca="1" si="251"/>
        <v>44.93109940240857</v>
      </c>
    </row>
    <row r="2034" spans="1:16" x14ac:dyDescent="0.25">
      <c r="A2034" s="4">
        <f t="shared" ca="1" si="252"/>
        <v>-29.915065073436196</v>
      </c>
      <c r="B2034" s="4">
        <f t="shared" ca="1" si="253"/>
        <v>154.35414070423218</v>
      </c>
      <c r="C2034" s="4">
        <v>5283</v>
      </c>
      <c r="D2034" s="4">
        <f t="shared" ca="1" si="254"/>
        <v>3</v>
      </c>
      <c r="E2034" s="4">
        <v>0.55000000000000004</v>
      </c>
      <c r="F2034" s="4">
        <v>19.899999999999999</v>
      </c>
      <c r="G2034" s="4">
        <f t="shared" ca="1" si="248"/>
        <v>53.323113517529826</v>
      </c>
      <c r="H2034" s="4">
        <f t="shared" ca="1" si="255"/>
        <v>21.405778906115405</v>
      </c>
      <c r="I2034" s="4">
        <f ca="1">User_Model_Calcs!B2034-Sat_Data!$B$5</f>
        <v>44.354140704232179</v>
      </c>
      <c r="J2034" s="4">
        <f ca="1">(Earth_Data!$B$1/SQRT(1-Earth_Data!$B$2^2*SIN(RADIANS(User_Model_Calcs!A2034))^2))*COS(RADIANS(User_Model_Calcs!A2034))</f>
        <v>5532.9608793974585</v>
      </c>
      <c r="K2034" s="4">
        <f ca="1">((Earth_Data!$B$1*(1-Earth_Data!$B$2^2))/SQRT(1-Earth_Data!$B$2^2*SIN(RADIANS(User_Model_Calcs!A2034))^2))*SIN(RADIANS(User_Model_Calcs!A2034))</f>
        <v>-3162.2175791942991</v>
      </c>
      <c r="L2034" s="4">
        <f t="shared" ca="1" si="249"/>
        <v>-29.74898451965343</v>
      </c>
      <c r="M2034" s="4">
        <f t="shared" ca="1" si="250"/>
        <v>6372.8546281166764</v>
      </c>
      <c r="N2034" s="4">
        <f ca="1">SQRT(User_Model_Calcs!M2034^2+Sat_Data!$B$3^2-2*User_Model_Calcs!M2034*Sat_Data!$B$3*COS(RADIANS(L2034))*COS(RADIANS(I2034)))</f>
        <v>38533.161113722905</v>
      </c>
      <c r="O2034" s="4">
        <f ca="1">DEGREES(ACOS(((Earth_Data!$B$1+Sat_Data!$B$2)/User_Model_Calcs!N2034)*SQRT(1-COS(RADIANS(User_Model_Calcs!I2034))^2*COS(RADIANS(User_Model_Calcs!A2034))^2)))</f>
        <v>30.824880774179796</v>
      </c>
      <c r="P2034" s="4">
        <f t="shared" ca="1" si="251"/>
        <v>62.974428702243387</v>
      </c>
    </row>
    <row r="2035" spans="1:16" x14ac:dyDescent="0.25">
      <c r="A2035" s="4">
        <f t="shared" ca="1" si="252"/>
        <v>-41.994176030344519</v>
      </c>
      <c r="B2035" s="4">
        <f t="shared" ca="1" si="253"/>
        <v>130.29936380739127</v>
      </c>
      <c r="C2035" s="4">
        <v>5284</v>
      </c>
      <c r="D2035" s="4">
        <f t="shared" ca="1" si="254"/>
        <v>3</v>
      </c>
      <c r="E2035" s="4">
        <v>0.55000000000000004</v>
      </c>
      <c r="F2035" s="4">
        <v>19.899999999999999</v>
      </c>
      <c r="G2035" s="4">
        <f t="shared" ca="1" si="248"/>
        <v>53.323113517529826</v>
      </c>
      <c r="H2035" s="4">
        <f t="shared" ca="1" si="255"/>
        <v>15.551313698299566</v>
      </c>
      <c r="I2035" s="4">
        <f ca="1">User_Model_Calcs!B2035-Sat_Data!$B$5</f>
        <v>20.299363807391273</v>
      </c>
      <c r="J2035" s="4">
        <f ca="1">(Earth_Data!$B$1/SQRT(1-Earth_Data!$B$2^2*SIN(RADIANS(User_Model_Calcs!A2035))^2))*COS(RADIANS(User_Model_Calcs!A2035))</f>
        <v>4747.4341699168117</v>
      </c>
      <c r="K2035" s="4">
        <f ca="1">((Earth_Data!$B$1*(1-Earth_Data!$B$2^2))/SQRT(1-Earth_Data!$B$2^2*SIN(RADIANS(User_Model_Calcs!A2035))^2))*SIN(RADIANS(User_Model_Calcs!A2035))</f>
        <v>-4245.1246403217265</v>
      </c>
      <c r="L2035" s="4">
        <f t="shared" ca="1" si="249"/>
        <v>-41.802874503656497</v>
      </c>
      <c r="M2035" s="4">
        <f t="shared" ca="1" si="250"/>
        <v>6368.6116547926204</v>
      </c>
      <c r="N2035" s="4">
        <f ca="1">SQRT(User_Model_Calcs!M2035^2+Sat_Data!$B$3^2-2*User_Model_Calcs!M2035*Sat_Data!$B$3*COS(RADIANS(L2035))*COS(RADIANS(I2035)))</f>
        <v>37985.459636904314</v>
      </c>
      <c r="O2035" s="4">
        <f ca="1">DEGREES(ACOS(((Earth_Data!$B$1+Sat_Data!$B$2)/User_Model_Calcs!N2035)*SQRT(1-COS(RADIANS(User_Model_Calcs!I2035))^2*COS(RADIANS(User_Model_Calcs!A2035))^2)))</f>
        <v>37.26003192594716</v>
      </c>
      <c r="P2035" s="4">
        <f t="shared" ca="1" si="251"/>
        <v>28.936767134860272</v>
      </c>
    </row>
    <row r="2036" spans="1:16" x14ac:dyDescent="0.25">
      <c r="A2036" s="4">
        <f t="shared" ca="1" si="252"/>
        <v>-38.559513921765493</v>
      </c>
      <c r="B2036" s="4">
        <f t="shared" ca="1" si="253"/>
        <v>134.99811156183495</v>
      </c>
      <c r="C2036" s="4">
        <v>5285</v>
      </c>
      <c r="D2036" s="4">
        <f t="shared" ca="1" si="254"/>
        <v>0.75</v>
      </c>
      <c r="E2036" s="4">
        <v>0.55000000000000004</v>
      </c>
      <c r="F2036" s="4">
        <v>19.899999999999999</v>
      </c>
      <c r="G2036" s="4">
        <f t="shared" ca="1" si="248"/>
        <v>41.281913690970576</v>
      </c>
      <c r="H2036" s="4">
        <f t="shared" ca="1" si="255"/>
        <v>18.810774266295361</v>
      </c>
      <c r="I2036" s="4">
        <f ca="1">User_Model_Calcs!B2036-Sat_Data!$B$5</f>
        <v>24.998111561834946</v>
      </c>
      <c r="J2036" s="4">
        <f ca="1">(Earth_Data!$B$1/SQRT(1-Earth_Data!$B$2^2*SIN(RADIANS(User_Model_Calcs!A2036))^2))*COS(RADIANS(User_Model_Calcs!A2036))</f>
        <v>4993.9565293813421</v>
      </c>
      <c r="K2036" s="4">
        <f ca="1">((Earth_Data!$B$1*(1-Earth_Data!$B$2^2))/SQRT(1-Earth_Data!$B$2^2*SIN(RADIANS(User_Model_Calcs!A2036))^2))*SIN(RADIANS(User_Model_Calcs!A2036))</f>
        <v>-3954.1989412586945</v>
      </c>
      <c r="L2036" s="4">
        <f t="shared" ca="1" si="249"/>
        <v>-38.372069562338083</v>
      </c>
      <c r="M2036" s="4">
        <f t="shared" ca="1" si="250"/>
        <v>6369.8737102396244</v>
      </c>
      <c r="N2036" s="4">
        <f ca="1">SQRT(User_Model_Calcs!M2036^2+Sat_Data!$B$3^2-2*User_Model_Calcs!M2036*Sat_Data!$B$3*COS(RADIANS(L2036))*COS(RADIANS(I2036)))</f>
        <v>37903.946095651292</v>
      </c>
      <c r="O2036" s="4">
        <f ca="1">DEGREES(ACOS(((Earth_Data!$B$1+Sat_Data!$B$2)/User_Model_Calcs!N2036)*SQRT(1-COS(RADIANS(User_Model_Calcs!I2036))^2*COS(RADIANS(User_Model_Calcs!A2036))^2)))</f>
        <v>38.298179904094034</v>
      </c>
      <c r="P2036" s="4">
        <f t="shared" ca="1" si="251"/>
        <v>36.797595633061256</v>
      </c>
    </row>
    <row r="2037" spans="1:16" x14ac:dyDescent="0.25">
      <c r="A2037" s="4">
        <f t="shared" ca="1" si="252"/>
        <v>-27.339099922313245</v>
      </c>
      <c r="B2037" s="4">
        <f t="shared" ca="1" si="253"/>
        <v>115.04498419257972</v>
      </c>
      <c r="C2037" s="4">
        <v>5286</v>
      </c>
      <c r="D2037" s="4">
        <f t="shared" ca="1" si="254"/>
        <v>0.75</v>
      </c>
      <c r="E2037" s="4">
        <v>0.55000000000000004</v>
      </c>
      <c r="F2037" s="4">
        <v>19.899999999999999</v>
      </c>
      <c r="G2037" s="4">
        <f t="shared" ca="1" si="248"/>
        <v>41.281913690970576</v>
      </c>
      <c r="H2037" s="4">
        <f t="shared" ca="1" si="255"/>
        <v>18.424056842804458</v>
      </c>
      <c r="I2037" s="4">
        <f ca="1">User_Model_Calcs!B2037-Sat_Data!$B$5</f>
        <v>5.0449841925797188</v>
      </c>
      <c r="J2037" s="4">
        <f ca="1">(Earth_Data!$B$1/SQRT(1-Earth_Data!$B$2^2*SIN(RADIANS(User_Model_Calcs!A2037))^2))*COS(RADIANS(User_Model_Calcs!A2037))</f>
        <v>5669.7316714565541</v>
      </c>
      <c r="K2037" s="4">
        <f ca="1">((Earth_Data!$B$1*(1-Earth_Data!$B$2^2))/SQRT(1-Earth_Data!$B$2^2*SIN(RADIANS(User_Model_Calcs!A2037))^2))*SIN(RADIANS(User_Model_Calcs!A2037))</f>
        <v>-2911.6449344446683</v>
      </c>
      <c r="L2037" s="4">
        <f t="shared" ca="1" si="249"/>
        <v>-27.182399383991058</v>
      </c>
      <c r="M2037" s="4">
        <f t="shared" ca="1" si="250"/>
        <v>6373.6593453521527</v>
      </c>
      <c r="N2037" s="4">
        <f ca="1">SQRT(User_Model_Calcs!M2037^2+Sat_Data!$B$3^2-2*User_Model_Calcs!M2037*Sat_Data!$B$3*COS(RADIANS(L2037))*COS(RADIANS(I2037)))</f>
        <v>36635.662475450648</v>
      </c>
      <c r="O2037" s="4">
        <f ca="1">DEGREES(ACOS(((Earth_Data!$B$1+Sat_Data!$B$2)/User_Model_Calcs!N2037)*SQRT(1-COS(RADIANS(User_Model_Calcs!I2037))^2*COS(RADIANS(User_Model_Calcs!A2037))^2)))</f>
        <v>57.578001989398693</v>
      </c>
      <c r="P2037" s="4">
        <f t="shared" ca="1" si="251"/>
        <v>10.880884904572566</v>
      </c>
    </row>
    <row r="2038" spans="1:16" x14ac:dyDescent="0.25">
      <c r="A2038" s="4">
        <f t="shared" ca="1" si="252"/>
        <v>-40.407102370078341</v>
      </c>
      <c r="B2038" s="4">
        <f t="shared" ca="1" si="253"/>
        <v>143.18596710703889</v>
      </c>
      <c r="C2038" s="4">
        <v>5287</v>
      </c>
      <c r="D2038" s="4">
        <f t="shared" ca="1" si="254"/>
        <v>1.2</v>
      </c>
      <c r="E2038" s="4">
        <v>0.55000000000000004</v>
      </c>
      <c r="F2038" s="4">
        <v>19.899999999999999</v>
      </c>
      <c r="G2038" s="4">
        <f t="shared" ref="G2038:G2101" ca="1" si="256">20.4+20*LOG(F2038)+20*LOG(D2038)+10*LOG(E2038)</f>
        <v>45.364313344089069</v>
      </c>
      <c r="H2038" s="4">
        <f t="shared" ca="1" si="255"/>
        <v>16.405787040355627</v>
      </c>
      <c r="I2038" s="4">
        <f ca="1">User_Model_Calcs!B2038-Sat_Data!$B$5</f>
        <v>33.185967107038891</v>
      </c>
      <c r="J2038" s="4">
        <f ca="1">(Earth_Data!$B$1/SQRT(1-Earth_Data!$B$2^2*SIN(RADIANS(User_Model_Calcs!A2038))^2))*COS(RADIANS(User_Model_Calcs!A2038))</f>
        <v>4863.5306379731992</v>
      </c>
      <c r="K2038" s="4">
        <f ca="1">((Earth_Data!$B$1*(1-Earth_Data!$B$2^2))/SQRT(1-Earth_Data!$B$2^2*SIN(RADIANS(User_Model_Calcs!A2038))^2))*SIN(RADIANS(User_Model_Calcs!A2038))</f>
        <v>-4112.5118691328371</v>
      </c>
      <c r="L2038" s="4">
        <f t="shared" ref="L2038:L2101" ca="1" si="257">DEGREES(ATAN((K2038/J2038)))</f>
        <v>-40.217244815237947</v>
      </c>
      <c r="M2038" s="4">
        <f t="shared" ref="M2038:M2101" ca="1" si="258">SQRT(J2038^2+K2038^2)</f>
        <v>6369.1980767018431</v>
      </c>
      <c r="N2038" s="4">
        <f ca="1">SQRT(User_Model_Calcs!M2038^2+Sat_Data!$B$3^2-2*User_Model_Calcs!M2038*Sat_Data!$B$3*COS(RADIANS(L2038))*COS(RADIANS(I2038)))</f>
        <v>38407.572045319903</v>
      </c>
      <c r="O2038" s="4">
        <f ca="1">DEGREES(ACOS(((Earth_Data!$B$1+Sat_Data!$B$2)/User_Model_Calcs!N2038)*SQRT(1-COS(RADIANS(User_Model_Calcs!I2038))^2*COS(RADIANS(User_Model_Calcs!A2038))^2)))</f>
        <v>32.218417626000509</v>
      </c>
      <c r="P2038" s="4">
        <f t="shared" ref="P2038:P2101" ca="1" si="259">DEGREES(ASIN(SIN(RADIANS(ABS(I2038)))/(SIN(ACOS(COS(RADIANS(I2038))*COS(RADIANS(A2038)))))))</f>
        <v>45.25596014099586</v>
      </c>
    </row>
    <row r="2039" spans="1:16" x14ac:dyDescent="0.25">
      <c r="A2039" s="4">
        <f t="shared" ca="1" si="252"/>
        <v>-18.867369807577475</v>
      </c>
      <c r="B2039" s="4">
        <f t="shared" ca="1" si="253"/>
        <v>115.72248596713032</v>
      </c>
      <c r="C2039" s="4">
        <v>5288</v>
      </c>
      <c r="D2039" s="4">
        <f t="shared" ca="1" si="254"/>
        <v>1.2</v>
      </c>
      <c r="E2039" s="4">
        <v>0.55000000000000004</v>
      </c>
      <c r="F2039" s="4">
        <v>19.899999999999999</v>
      </c>
      <c r="G2039" s="4">
        <f t="shared" ca="1" si="256"/>
        <v>45.364313344089069</v>
      </c>
      <c r="H2039" s="4">
        <f t="shared" ca="1" si="255"/>
        <v>21.377278178403039</v>
      </c>
      <c r="I2039" s="4">
        <f ca="1">User_Model_Calcs!B2039-Sat_Data!$B$5</f>
        <v>5.722485967130325</v>
      </c>
      <c r="J2039" s="4">
        <f ca="1">(Earth_Data!$B$1/SQRT(1-Earth_Data!$B$2^2*SIN(RADIANS(User_Model_Calcs!A2039))^2))*COS(RADIANS(User_Model_Calcs!A2039))</f>
        <v>6037.55420748917</v>
      </c>
      <c r="K2039" s="4">
        <f ca="1">((Earth_Data!$B$1*(1-Earth_Data!$B$2^2))/SQRT(1-Earth_Data!$B$2^2*SIN(RADIANS(User_Model_Calcs!A2039))^2))*SIN(RADIANS(User_Model_Calcs!A2039))</f>
        <v>-2049.4634847934267</v>
      </c>
      <c r="L2039" s="4">
        <f t="shared" ca="1" si="257"/>
        <v>-18.749914871722115</v>
      </c>
      <c r="M2039" s="4">
        <f t="shared" ca="1" si="258"/>
        <v>6375.9204342488301</v>
      </c>
      <c r="N2039" s="4">
        <f ca="1">SQRT(User_Model_Calcs!M2039^2+Sat_Data!$B$3^2-2*User_Model_Calcs!M2039*Sat_Data!$B$3*COS(RADIANS(L2039))*COS(RADIANS(I2039)))</f>
        <v>36219.715295356145</v>
      </c>
      <c r="O2039" s="4">
        <f ca="1">DEGREES(ACOS(((Earth_Data!$B$1+Sat_Data!$B$2)/User_Model_Calcs!N2039)*SQRT(1-COS(RADIANS(User_Model_Calcs!I2039))^2*COS(RADIANS(User_Model_Calcs!A2039))^2)))</f>
        <v>66.911751500629762</v>
      </c>
      <c r="P2039" s="4">
        <f t="shared" ca="1" si="259"/>
        <v>17.217340955792185</v>
      </c>
    </row>
    <row r="2040" spans="1:16" x14ac:dyDescent="0.25">
      <c r="A2040" s="4">
        <f t="shared" ca="1" si="252"/>
        <v>-18.348467706435891</v>
      </c>
      <c r="B2040" s="4">
        <f t="shared" ca="1" si="253"/>
        <v>105.36600794489912</v>
      </c>
      <c r="C2040" s="4">
        <v>5289</v>
      </c>
      <c r="D2040" s="4">
        <f t="shared" ca="1" si="254"/>
        <v>3</v>
      </c>
      <c r="E2040" s="4">
        <v>0.55000000000000004</v>
      </c>
      <c r="F2040" s="4">
        <v>19.899999999999999</v>
      </c>
      <c r="G2040" s="4">
        <f t="shared" ca="1" si="256"/>
        <v>53.323113517529826</v>
      </c>
      <c r="H2040" s="4">
        <f t="shared" ca="1" si="255"/>
        <v>18.790352356433942</v>
      </c>
      <c r="I2040" s="4">
        <f ca="1">User_Model_Calcs!B2040-Sat_Data!$B$5</f>
        <v>-4.633992055100876</v>
      </c>
      <c r="J2040" s="4">
        <f ca="1">(Earth_Data!$B$1/SQRT(1-Earth_Data!$B$2^2*SIN(RADIANS(User_Model_Calcs!A2040))^2))*COS(RADIANS(User_Model_Calcs!A2040))</f>
        <v>6055.8814049975817</v>
      </c>
      <c r="K2040" s="4">
        <f ca="1">((Earth_Data!$B$1*(1-Earth_Data!$B$2^2))/SQRT(1-Earth_Data!$B$2^2*SIN(RADIANS(User_Model_Calcs!A2040))^2))*SIN(RADIANS(User_Model_Calcs!A2040))</f>
        <v>-1995.0302143219765</v>
      </c>
      <c r="L2040" s="4">
        <f t="shared" ca="1" si="257"/>
        <v>-18.233785269885566</v>
      </c>
      <c r="M2040" s="4">
        <f t="shared" ca="1" si="258"/>
        <v>6376.0367900015353</v>
      </c>
      <c r="N2040" s="4">
        <f ca="1">SQRT(User_Model_Calcs!M2040^2+Sat_Data!$B$3^2-2*User_Model_Calcs!M2040*Sat_Data!$B$3*COS(RADIANS(L2040))*COS(RADIANS(I2040)))</f>
        <v>36186.404091689285</v>
      </c>
      <c r="O2040" s="4">
        <f ca="1">DEGREES(ACOS(((Earth_Data!$B$1+Sat_Data!$B$2)/User_Model_Calcs!N2040)*SQRT(1-COS(RADIANS(User_Model_Calcs!I2040))^2*COS(RADIANS(User_Model_Calcs!A2040))^2)))</f>
        <v>67.819645084249018</v>
      </c>
      <c r="P2040" s="4">
        <f t="shared" ca="1" si="259"/>
        <v>14.439179130191834</v>
      </c>
    </row>
    <row r="2041" spans="1:16" x14ac:dyDescent="0.25">
      <c r="A2041" s="4">
        <f t="shared" ca="1" si="252"/>
        <v>-21.174743773621358</v>
      </c>
      <c r="B2041" s="4">
        <f t="shared" ca="1" si="253"/>
        <v>154.01067181084775</v>
      </c>
      <c r="C2041" s="4">
        <v>5290</v>
      </c>
      <c r="D2041" s="4">
        <f t="shared" ca="1" si="254"/>
        <v>3</v>
      </c>
      <c r="E2041" s="4">
        <v>0.55000000000000004</v>
      </c>
      <c r="F2041" s="4">
        <v>19.899999999999999</v>
      </c>
      <c r="G2041" s="4">
        <f t="shared" ca="1" si="256"/>
        <v>53.323113517529826</v>
      </c>
      <c r="H2041" s="4">
        <f t="shared" ca="1" si="255"/>
        <v>17.263874757952557</v>
      </c>
      <c r="I2041" s="4">
        <f ca="1">User_Model_Calcs!B2041-Sat_Data!$B$5</f>
        <v>44.010671810847754</v>
      </c>
      <c r="J2041" s="4">
        <f ca="1">(Earth_Data!$B$1/SQRT(1-Earth_Data!$B$2^2*SIN(RADIANS(User_Model_Calcs!A2041))^2))*COS(RADIANS(User_Model_Calcs!A2041))</f>
        <v>5950.1070454322098</v>
      </c>
      <c r="K2041" s="4">
        <f ca="1">((Earth_Data!$B$1*(1-Earth_Data!$B$2^2))/SQRT(1-Earth_Data!$B$2^2*SIN(RADIANS(User_Model_Calcs!A2041))^2))*SIN(RADIANS(User_Model_Calcs!A2041))</f>
        <v>-2289.4474795771716</v>
      </c>
      <c r="L2041" s="4">
        <f t="shared" ca="1" si="257"/>
        <v>-21.045435778181904</v>
      </c>
      <c r="M2041" s="4">
        <f t="shared" ca="1" si="258"/>
        <v>6375.3700766186339</v>
      </c>
      <c r="N2041" s="4">
        <f ca="1">SQRT(User_Model_Calcs!M2041^2+Sat_Data!$B$3^2-2*User_Model_Calcs!M2041*Sat_Data!$B$3*COS(RADIANS(L2041))*COS(RADIANS(I2041)))</f>
        <v>38178.36278728961</v>
      </c>
      <c r="O2041" s="4">
        <f ca="1">DEGREES(ACOS(((Earth_Data!$B$1+Sat_Data!$B$2)/User_Model_Calcs!N2041)*SQRT(1-COS(RADIANS(User_Model_Calcs!I2041))^2*COS(RADIANS(User_Model_Calcs!A2041))^2)))</f>
        <v>34.993937307987309</v>
      </c>
      <c r="P2041" s="4">
        <f t="shared" ca="1" si="259"/>
        <v>69.498817818540687</v>
      </c>
    </row>
    <row r="2042" spans="1:16" x14ac:dyDescent="0.25">
      <c r="A2042" s="4">
        <f t="shared" ca="1" si="252"/>
        <v>-29.643947581479971</v>
      </c>
      <c r="B2042" s="4">
        <f t="shared" ca="1" si="253"/>
        <v>110.27418362189154</v>
      </c>
      <c r="C2042" s="4">
        <v>5291</v>
      </c>
      <c r="D2042" s="4">
        <f t="shared" ca="1" si="254"/>
        <v>3</v>
      </c>
      <c r="E2042" s="4">
        <v>0.55000000000000004</v>
      </c>
      <c r="F2042" s="4">
        <v>19.899999999999999</v>
      </c>
      <c r="G2042" s="4">
        <f t="shared" ca="1" si="256"/>
        <v>53.323113517529826</v>
      </c>
      <c r="H2042" s="4">
        <f t="shared" ca="1" si="255"/>
        <v>15.009966317819474</v>
      </c>
      <c r="I2042" s="4">
        <f ca="1">User_Model_Calcs!B2042-Sat_Data!$B$5</f>
        <v>0.27418362189153811</v>
      </c>
      <c r="J2042" s="4">
        <f ca="1">(Earth_Data!$B$1/SQRT(1-Earth_Data!$B$2^2*SIN(RADIANS(User_Model_Calcs!A2042))^2))*COS(RADIANS(User_Model_Calcs!A2042))</f>
        <v>5547.8871167109619</v>
      </c>
      <c r="K2042" s="4">
        <f ca="1">((Earth_Data!$B$1*(1-Earth_Data!$B$2^2))/SQRT(1-Earth_Data!$B$2^2*SIN(RADIANS(User_Model_Calcs!A2042))^2))*SIN(RADIANS(User_Model_Calcs!A2042))</f>
        <v>-3136.133270872715</v>
      </c>
      <c r="L2042" s="4">
        <f t="shared" ca="1" si="257"/>
        <v>-29.4787926388899</v>
      </c>
      <c r="M2042" s="4">
        <f t="shared" ca="1" si="258"/>
        <v>6372.9414992170032</v>
      </c>
      <c r="N2042" s="4">
        <f ca="1">SQRT(User_Model_Calcs!M2042^2+Sat_Data!$B$3^2-2*User_Model_Calcs!M2042*Sat_Data!$B$3*COS(RADIANS(L2042))*COS(RADIANS(I2042)))</f>
        <v>36750.383180787328</v>
      </c>
      <c r="O2042" s="4">
        <f ca="1">DEGREES(ACOS(((Earth_Data!$B$1+Sat_Data!$B$2)/User_Model_Calcs!N2042)*SQRT(1-COS(RADIANS(User_Model_Calcs!I2042))^2*COS(RADIANS(User_Model_Calcs!A2042))^2)))</f>
        <v>55.424599123673403</v>
      </c>
      <c r="P2042" s="4">
        <f t="shared" ca="1" si="259"/>
        <v>0.55433151018407656</v>
      </c>
    </row>
    <row r="2043" spans="1:16" x14ac:dyDescent="0.25">
      <c r="A2043" s="4">
        <f t="shared" ca="1" si="252"/>
        <v>-36.728259972161332</v>
      </c>
      <c r="B2043" s="4">
        <f t="shared" ca="1" si="253"/>
        <v>151.17615267985946</v>
      </c>
      <c r="C2043" s="4">
        <v>5292</v>
      </c>
      <c r="D2043" s="4">
        <f t="shared" ca="1" si="254"/>
        <v>3</v>
      </c>
      <c r="E2043" s="4">
        <v>0.55000000000000004</v>
      </c>
      <c r="F2043" s="4">
        <v>19.899999999999999</v>
      </c>
      <c r="G2043" s="4">
        <f t="shared" ca="1" si="256"/>
        <v>53.323113517529826</v>
      </c>
      <c r="H2043" s="4">
        <f t="shared" ca="1" si="255"/>
        <v>14.981541350300748</v>
      </c>
      <c r="I2043" s="4">
        <f ca="1">User_Model_Calcs!B2043-Sat_Data!$B$5</f>
        <v>41.176152679859456</v>
      </c>
      <c r="J2043" s="4">
        <f ca="1">(Earth_Data!$B$1/SQRT(1-Earth_Data!$B$2^2*SIN(RADIANS(User_Model_Calcs!A2043))^2))*COS(RADIANS(User_Model_Calcs!A2043))</f>
        <v>5118.0870268066665</v>
      </c>
      <c r="K2043" s="4">
        <f ca="1">((Earth_Data!$B$1*(1-Earth_Data!$B$2^2))/SQRT(1-Earth_Data!$B$2^2*SIN(RADIANS(User_Model_Calcs!A2043))^2))*SIN(RADIANS(User_Model_Calcs!A2043))</f>
        <v>-3793.2676295518245</v>
      </c>
      <c r="L2043" s="4">
        <f t="shared" ca="1" si="257"/>
        <v>-36.543974836786042</v>
      </c>
      <c r="M2043" s="4">
        <f t="shared" ca="1" si="258"/>
        <v>6370.5332683671322</v>
      </c>
      <c r="N2043" s="4">
        <f ca="1">SQRT(User_Model_Calcs!M2043^2+Sat_Data!$B$3^2-2*User_Model_Calcs!M2043*Sat_Data!$B$3*COS(RADIANS(L2043))*COS(RADIANS(I2043)))</f>
        <v>38646.322183672528</v>
      </c>
      <c r="O2043" s="4">
        <f ca="1">DEGREES(ACOS(((Earth_Data!$B$1+Sat_Data!$B$2)/User_Model_Calcs!N2043)*SQRT(1-COS(RADIANS(User_Model_Calcs!I2043))^2*COS(RADIANS(User_Model_Calcs!A2043))^2)))</f>
        <v>29.52542739360301</v>
      </c>
      <c r="P2043" s="4">
        <f t="shared" ca="1" si="259"/>
        <v>55.640079370487364</v>
      </c>
    </row>
    <row r="2044" spans="1:16" x14ac:dyDescent="0.25">
      <c r="A2044" s="4">
        <f t="shared" ca="1" si="252"/>
        <v>-17.814295166744024</v>
      </c>
      <c r="B2044" s="4">
        <f t="shared" ca="1" si="253"/>
        <v>105.06109346537239</v>
      </c>
      <c r="C2044" s="4">
        <v>5293</v>
      </c>
      <c r="D2044" s="4">
        <f t="shared" ca="1" si="254"/>
        <v>3</v>
      </c>
      <c r="E2044" s="4">
        <v>0.55000000000000004</v>
      </c>
      <c r="F2044" s="4">
        <v>19.899999999999999</v>
      </c>
      <c r="G2044" s="4">
        <f t="shared" ca="1" si="256"/>
        <v>53.323113517529826</v>
      </c>
      <c r="H2044" s="4">
        <f t="shared" ca="1" si="255"/>
        <v>16.332967761499514</v>
      </c>
      <c r="I2044" s="4">
        <f ca="1">User_Model_Calcs!B2044-Sat_Data!$B$5</f>
        <v>-4.9389065346276055</v>
      </c>
      <c r="J2044" s="4">
        <f ca="1">(Earth_Data!$B$1/SQRT(1-Earth_Data!$B$2^2*SIN(RADIANS(User_Model_Calcs!A2044))^2))*COS(RADIANS(User_Model_Calcs!A2044))</f>
        <v>6074.2311840758102</v>
      </c>
      <c r="K2044" s="4">
        <f ca="1">((Earth_Data!$B$1*(1-Earth_Data!$B$2^2))/SQRT(1-Earth_Data!$B$2^2*SIN(RADIANS(User_Model_Calcs!A2044))^2))*SIN(RADIANS(User_Model_Calcs!A2044))</f>
        <v>-1938.8271627803233</v>
      </c>
      <c r="L2044" s="4">
        <f t="shared" ca="1" si="257"/>
        <v>-17.702505795386454</v>
      </c>
      <c r="M2044" s="4">
        <f t="shared" ca="1" si="258"/>
        <v>6376.1536403017935</v>
      </c>
      <c r="N2044" s="4">
        <f ca="1">SQRT(User_Model_Calcs!M2044^2+Sat_Data!$B$3^2-2*User_Model_Calcs!M2044*Sat_Data!$B$3*COS(RADIANS(L2044))*COS(RADIANS(I2044)))</f>
        <v>36168.251881341093</v>
      </c>
      <c r="O2044" s="4">
        <f ca="1">DEGREES(ACOS(((Earth_Data!$B$1+Sat_Data!$B$2)/User_Model_Calcs!N2044)*SQRT(1-COS(RADIANS(User_Model_Calcs!I2044))^2*COS(RADIANS(User_Model_Calcs!A2044))^2)))</f>
        <v>68.331971748637585</v>
      </c>
      <c r="P2044" s="4">
        <f t="shared" ca="1" si="259"/>
        <v>15.772954878419409</v>
      </c>
    </row>
    <row r="2045" spans="1:16" x14ac:dyDescent="0.25">
      <c r="A2045" s="4">
        <f t="shared" ca="1" si="252"/>
        <v>-19.132817281543968</v>
      </c>
      <c r="B2045" s="4">
        <f t="shared" ca="1" si="253"/>
        <v>120.30739612002547</v>
      </c>
      <c r="C2045" s="4">
        <v>5294</v>
      </c>
      <c r="D2045" s="4">
        <f t="shared" ca="1" si="254"/>
        <v>0.75</v>
      </c>
      <c r="E2045" s="4">
        <v>0.55000000000000004</v>
      </c>
      <c r="F2045" s="4">
        <v>19.899999999999999</v>
      </c>
      <c r="G2045" s="4">
        <f t="shared" ca="1" si="256"/>
        <v>41.281913690970576</v>
      </c>
      <c r="H2045" s="4">
        <f t="shared" ca="1" si="255"/>
        <v>15.624291376545557</v>
      </c>
      <c r="I2045" s="4">
        <f ca="1">User_Model_Calcs!B2045-Sat_Data!$B$5</f>
        <v>10.307396120025473</v>
      </c>
      <c r="J2045" s="4">
        <f ca="1">(Earth_Data!$B$1/SQRT(1-Earth_Data!$B$2^2*SIN(RADIANS(User_Model_Calcs!A2045))^2))*COS(RADIANS(User_Model_Calcs!A2045))</f>
        <v>6027.9880202815348</v>
      </c>
      <c r="K2045" s="4">
        <f ca="1">((Earth_Data!$B$1*(1-Earth_Data!$B$2^2))/SQRT(1-Earth_Data!$B$2^2*SIN(RADIANS(User_Model_Calcs!A2045))^2))*SIN(RADIANS(User_Model_Calcs!A2045))</f>
        <v>-2077.2455613914299</v>
      </c>
      <c r="L2045" s="4">
        <f t="shared" ca="1" si="257"/>
        <v>-19.013958780310769</v>
      </c>
      <c r="M2045" s="4">
        <f t="shared" ca="1" si="258"/>
        <v>6375.859839659126</v>
      </c>
      <c r="N2045" s="4">
        <f ca="1">SQRT(User_Model_Calcs!M2045^2+Sat_Data!$B$3^2-2*User_Model_Calcs!M2045*Sat_Data!$B$3*COS(RADIANS(L2045))*COS(RADIANS(I2045)))</f>
        <v>36308.950444459355</v>
      </c>
      <c r="O2045" s="4">
        <f ca="1">DEGREES(ACOS(((Earth_Data!$B$1+Sat_Data!$B$2)/User_Model_Calcs!N2045)*SQRT(1-COS(RADIANS(User_Model_Calcs!I2045))^2*COS(RADIANS(User_Model_Calcs!A2045))^2)))</f>
        <v>64.643109636870932</v>
      </c>
      <c r="P2045" s="4">
        <f t="shared" ca="1" si="259"/>
        <v>29.024642831612098</v>
      </c>
    </row>
    <row r="2046" spans="1:16" x14ac:dyDescent="0.25">
      <c r="A2046" s="4">
        <f t="shared" ca="1" si="252"/>
        <v>-15.554884773658534</v>
      </c>
      <c r="B2046" s="4">
        <f t="shared" ca="1" si="253"/>
        <v>109.10483654022531</v>
      </c>
      <c r="C2046" s="4">
        <v>5295</v>
      </c>
      <c r="D2046" s="4">
        <f t="shared" ca="1" si="254"/>
        <v>0.75</v>
      </c>
      <c r="E2046" s="4">
        <v>0.55000000000000004</v>
      </c>
      <c r="F2046" s="4">
        <v>19.899999999999999</v>
      </c>
      <c r="G2046" s="4">
        <f t="shared" ca="1" si="256"/>
        <v>41.281913690970576</v>
      </c>
      <c r="H2046" s="4">
        <f t="shared" ca="1" si="255"/>
        <v>16.540730467481371</v>
      </c>
      <c r="I2046" s="4">
        <f ca="1">User_Model_Calcs!B2046-Sat_Data!$B$5</f>
        <v>-0.89516345977469314</v>
      </c>
      <c r="J2046" s="4">
        <f ca="1">(Earth_Data!$B$1/SQRT(1-Earth_Data!$B$2^2*SIN(RADIANS(User_Model_Calcs!A2046))^2))*COS(RADIANS(User_Model_Calcs!A2046))</f>
        <v>6146.0139013441149</v>
      </c>
      <c r="K2046" s="4">
        <f ca="1">((Earth_Data!$B$1*(1-Earth_Data!$B$2^2))/SQRT(1-Earth_Data!$B$2^2*SIN(RADIANS(User_Model_Calcs!A2046))^2))*SIN(RADIANS(User_Model_Calcs!A2046))</f>
        <v>-1699.3295182361987</v>
      </c>
      <c r="L2046" s="4">
        <f t="shared" ca="1" si="257"/>
        <v>-15.455746498496621</v>
      </c>
      <c r="M2046" s="4">
        <f t="shared" ca="1" si="258"/>
        <v>6376.6141240523548</v>
      </c>
      <c r="N2046" s="4">
        <f ca="1">SQRT(User_Model_Calcs!M2046^2+Sat_Data!$B$3^2-2*User_Model_Calcs!M2046*Sat_Data!$B$3*COS(RADIANS(L2046))*COS(RADIANS(I2046)))</f>
        <v>36059.067963280875</v>
      </c>
      <c r="O2046" s="4">
        <f ca="1">DEGREES(ACOS(((Earth_Data!$B$1+Sat_Data!$B$2)/User_Model_Calcs!N2046)*SQRT(1-COS(RADIANS(User_Model_Calcs!I2046))^2*COS(RADIANS(User_Model_Calcs!A2046))^2)))</f>
        <v>71.696131673698773</v>
      </c>
      <c r="P2046" s="4">
        <f t="shared" ca="1" si="259"/>
        <v>3.3346539642202204</v>
      </c>
    </row>
    <row r="2047" spans="1:16" x14ac:dyDescent="0.25">
      <c r="A2047" s="4">
        <f t="shared" ca="1" si="252"/>
        <v>-36.393716042935502</v>
      </c>
      <c r="B2047" s="4">
        <f t="shared" ca="1" si="253"/>
        <v>115.84641071126094</v>
      </c>
      <c r="C2047" s="4">
        <v>5296</v>
      </c>
      <c r="D2047" s="4">
        <f t="shared" ca="1" si="254"/>
        <v>3</v>
      </c>
      <c r="E2047" s="4">
        <v>0.55000000000000004</v>
      </c>
      <c r="F2047" s="4">
        <v>19.899999999999999</v>
      </c>
      <c r="G2047" s="4">
        <f t="shared" ca="1" si="256"/>
        <v>53.323113517529826</v>
      </c>
      <c r="H2047" s="4">
        <f t="shared" ca="1" si="255"/>
        <v>21.245275694462329</v>
      </c>
      <c r="I2047" s="4">
        <f ca="1">User_Model_Calcs!B2047-Sat_Data!$B$5</f>
        <v>5.846410711260944</v>
      </c>
      <c r="J2047" s="4">
        <f ca="1">(Earth_Data!$B$1/SQRT(1-Earth_Data!$B$2^2*SIN(RADIANS(User_Model_Calcs!A2047))^2))*COS(RADIANS(User_Model_Calcs!A2047))</f>
        <v>5140.2010489946679</v>
      </c>
      <c r="K2047" s="4">
        <f ca="1">((Earth_Data!$B$1*(1-Earth_Data!$B$2^2))/SQRT(1-Earth_Data!$B$2^2*SIN(RADIANS(User_Model_Calcs!A2047))^2))*SIN(RADIANS(User_Model_Calcs!A2047))</f>
        <v>-3763.4486794536256</v>
      </c>
      <c r="L2047" s="4">
        <f t="shared" ca="1" si="257"/>
        <v>-36.210089579685359</v>
      </c>
      <c r="M2047" s="4">
        <f t="shared" ca="1" si="258"/>
        <v>6370.6524616374354</v>
      </c>
      <c r="N2047" s="4">
        <f ca="1">SQRT(User_Model_Calcs!M2047^2+Sat_Data!$B$3^2-2*User_Model_Calcs!M2047*Sat_Data!$B$3*COS(RADIANS(L2047))*COS(RADIANS(I2047)))</f>
        <v>37245.003091172162</v>
      </c>
      <c r="O2047" s="4">
        <f ca="1">DEGREES(ACOS(((Earth_Data!$B$1+Sat_Data!$B$2)/User_Model_Calcs!N2047)*SQRT(1-COS(RADIANS(User_Model_Calcs!I2047))^2*COS(RADIANS(User_Model_Calcs!A2047))^2)))</f>
        <v>47.306339523720411</v>
      </c>
      <c r="P2047" s="4">
        <f t="shared" ca="1" si="259"/>
        <v>9.7914433285667322</v>
      </c>
    </row>
    <row r="2048" spans="1:16" x14ac:dyDescent="0.25">
      <c r="A2048" s="4">
        <f t="shared" ca="1" si="252"/>
        <v>-42.904637877279846</v>
      </c>
      <c r="B2048" s="4">
        <f t="shared" ca="1" si="253"/>
        <v>156.42133387305023</v>
      </c>
      <c r="C2048" s="4">
        <v>5297</v>
      </c>
      <c r="D2048" s="4">
        <f t="shared" ca="1" si="254"/>
        <v>1.2</v>
      </c>
      <c r="E2048" s="4">
        <v>0.55000000000000004</v>
      </c>
      <c r="F2048" s="4">
        <v>19.899999999999999</v>
      </c>
      <c r="G2048" s="4">
        <f t="shared" ca="1" si="256"/>
        <v>45.364313344089069</v>
      </c>
      <c r="H2048" s="4">
        <f t="shared" ca="1" si="255"/>
        <v>21.554384704618212</v>
      </c>
      <c r="I2048" s="4">
        <f ca="1">User_Model_Calcs!B2048-Sat_Data!$B$5</f>
        <v>46.42133387305023</v>
      </c>
      <c r="J2048" s="4">
        <f ca="1">(Earth_Data!$B$1/SQRT(1-Earth_Data!$B$2^2*SIN(RADIANS(User_Model_Calcs!A2048))^2))*COS(RADIANS(User_Model_Calcs!A2048))</f>
        <v>4679.1742606279786</v>
      </c>
      <c r="K2048" s="4">
        <f ca="1">((Earth_Data!$B$1*(1-Earth_Data!$B$2^2))/SQRT(1-Earth_Data!$B$2^2*SIN(RADIANS(User_Model_Calcs!A2048))^2))*SIN(RADIANS(User_Model_Calcs!A2048))</f>
        <v>-4319.7494141513953</v>
      </c>
      <c r="L2048" s="4">
        <f t="shared" ca="1" si="257"/>
        <v>-42.712772415669285</v>
      </c>
      <c r="M2048" s="4">
        <f t="shared" ca="1" si="258"/>
        <v>6368.2734522305736</v>
      </c>
      <c r="N2048" s="4">
        <f ca="1">SQRT(User_Model_Calcs!M2048^2+Sat_Data!$B$3^2-2*User_Model_Calcs!M2048*Sat_Data!$B$3*COS(RADIANS(L2048))*COS(RADIANS(I2048)))</f>
        <v>39323.800847714672</v>
      </c>
      <c r="O2048" s="4">
        <f ca="1">DEGREES(ACOS(((Earth_Data!$B$1+Sat_Data!$B$2)/User_Model_Calcs!N2048)*SQRT(1-COS(RADIANS(User_Model_Calcs!I2048))^2*COS(RADIANS(User_Model_Calcs!A2048))^2)))</f>
        <v>22.256210973155973</v>
      </c>
      <c r="P2048" s="4">
        <f t="shared" ca="1" si="259"/>
        <v>57.064228284148506</v>
      </c>
    </row>
    <row r="2049" spans="1:16" x14ac:dyDescent="0.25">
      <c r="A2049" s="4">
        <f t="shared" ca="1" si="252"/>
        <v>-12.011449885471018</v>
      </c>
      <c r="B2049" s="4">
        <f t="shared" ca="1" si="253"/>
        <v>146.59522774914981</v>
      </c>
      <c r="C2049" s="4">
        <v>5298</v>
      </c>
      <c r="D2049" s="4">
        <f t="shared" ca="1" si="254"/>
        <v>3</v>
      </c>
      <c r="E2049" s="4">
        <v>0.55000000000000004</v>
      </c>
      <c r="F2049" s="4">
        <v>19.899999999999999</v>
      </c>
      <c r="G2049" s="4">
        <f t="shared" ca="1" si="256"/>
        <v>53.323113517529826</v>
      </c>
      <c r="H2049" s="4">
        <f t="shared" ca="1" si="255"/>
        <v>21.325496905254838</v>
      </c>
      <c r="I2049" s="4">
        <f ca="1">User_Model_Calcs!B2049-Sat_Data!$B$5</f>
        <v>36.595227749149814</v>
      </c>
      <c r="J2049" s="4">
        <f ca="1">(Earth_Data!$B$1/SQRT(1-Earth_Data!$B$2^2*SIN(RADIANS(User_Model_Calcs!A2049))^2))*COS(RADIANS(User_Model_Calcs!A2049))</f>
        <v>6239.4017702545261</v>
      </c>
      <c r="K2049" s="4">
        <f ca="1">((Earth_Data!$B$1*(1-Earth_Data!$B$2^2))/SQRT(1-Earth_Data!$B$2^2*SIN(RADIANS(User_Model_Calcs!A2049))^2))*SIN(RADIANS(User_Model_Calcs!A2049))</f>
        <v>-1318.6418876794646</v>
      </c>
      <c r="L2049" s="4">
        <f t="shared" ca="1" si="257"/>
        <v>-11.933351833255738</v>
      </c>
      <c r="M2049" s="4">
        <f t="shared" ca="1" si="258"/>
        <v>6377.2212505603238</v>
      </c>
      <c r="N2049" s="4">
        <f ca="1">SQRT(User_Model_Calcs!M2049^2+Sat_Data!$B$3^2-2*User_Model_Calcs!M2049*Sat_Data!$B$3*COS(RADIANS(L2049))*COS(RADIANS(I2049)))</f>
        <v>37363.734720406203</v>
      </c>
      <c r="O2049" s="4">
        <f ca="1">DEGREES(ACOS(((Earth_Data!$B$1+Sat_Data!$B$2)/User_Model_Calcs!N2049)*SQRT(1-COS(RADIANS(User_Model_Calcs!I2049))^2*COS(RADIANS(User_Model_Calcs!A2049))^2)))</f>
        <v>45.67933211347345</v>
      </c>
      <c r="P2049" s="4">
        <f t="shared" ca="1" si="259"/>
        <v>74.343659467982604</v>
      </c>
    </row>
    <row r="2050" spans="1:16" x14ac:dyDescent="0.25">
      <c r="A2050" s="4">
        <f t="shared" ref="A2050:A2113" ca="1" si="260">RAND()*(-44.106+9.432)-9.432</f>
        <v>-11.106129397618897</v>
      </c>
      <c r="B2050" s="4">
        <f t="shared" ref="B2050:B2113" ca="1" si="261">RAND()*(160-105)+105</f>
        <v>112.91143899986028</v>
      </c>
      <c r="C2050" s="4">
        <v>5299</v>
      </c>
      <c r="D2050" s="4">
        <f t="shared" ref="D2050:D2113" ca="1" si="262">CHOOSE(RANDBETWEEN(1,3),0.75,1.2,3)</f>
        <v>0.75</v>
      </c>
      <c r="E2050" s="4">
        <v>0.55000000000000004</v>
      </c>
      <c r="F2050" s="4">
        <v>19.899999999999999</v>
      </c>
      <c r="G2050" s="4">
        <f t="shared" ca="1" si="256"/>
        <v>41.281913690970576</v>
      </c>
      <c r="H2050" s="4">
        <f t="shared" ca="1" si="255"/>
        <v>19.120969389292931</v>
      </c>
      <c r="I2050" s="4">
        <f ca="1">User_Model_Calcs!B2050-Sat_Data!$B$5</f>
        <v>2.9114389998602803</v>
      </c>
      <c r="J2050" s="4">
        <f ca="1">(Earth_Data!$B$1/SQRT(1-Earth_Data!$B$2^2*SIN(RADIANS(User_Model_Calcs!A2050))^2))*COS(RADIANS(User_Model_Calcs!A2050))</f>
        <v>6259.468070939849</v>
      </c>
      <c r="K2050" s="4">
        <f ca="1">((Earth_Data!$B$1*(1-Earth_Data!$B$2^2))/SQRT(1-Earth_Data!$B$2^2*SIN(RADIANS(User_Model_Calcs!A2050))^2))*SIN(RADIANS(User_Model_Calcs!A2050))</f>
        <v>-1220.5283167130476</v>
      </c>
      <c r="L2050" s="4">
        <f t="shared" ca="1" si="257"/>
        <v>-11.033609746074506</v>
      </c>
      <c r="M2050" s="4">
        <f t="shared" ca="1" si="258"/>
        <v>6377.3528915227689</v>
      </c>
      <c r="N2050" s="4">
        <f ca="1">SQRT(User_Model_Calcs!M2050^2+Sat_Data!$B$3^2-2*User_Model_Calcs!M2050*Sat_Data!$B$3*COS(RADIANS(L2050))*COS(RADIANS(I2050)))</f>
        <v>35934.892311670897</v>
      </c>
      <c r="O2050" s="4">
        <f ca="1">DEGREES(ACOS(((Earth_Data!$B$1+Sat_Data!$B$2)/User_Model_Calcs!N2050)*SQRT(1-COS(RADIANS(User_Model_Calcs!I2050))^2*COS(RADIANS(User_Model_Calcs!A2050))^2)))</f>
        <v>76.499036686685741</v>
      </c>
      <c r="P2050" s="4">
        <f t="shared" ca="1" si="259"/>
        <v>14.789919010993037</v>
      </c>
    </row>
    <row r="2051" spans="1:16" x14ac:dyDescent="0.25">
      <c r="A2051" s="4">
        <f t="shared" ca="1" si="260"/>
        <v>-22.107622352826283</v>
      </c>
      <c r="B2051" s="4">
        <f t="shared" ca="1" si="261"/>
        <v>138.87639309502526</v>
      </c>
      <c r="C2051" s="4">
        <v>5300</v>
      </c>
      <c r="D2051" s="4">
        <f t="shared" ca="1" si="262"/>
        <v>1.2</v>
      </c>
      <c r="E2051" s="4">
        <v>0.55000000000000004</v>
      </c>
      <c r="F2051" s="4">
        <v>19.899999999999999</v>
      </c>
      <c r="G2051" s="4">
        <f t="shared" ca="1" si="256"/>
        <v>45.364313344089069</v>
      </c>
      <c r="H2051" s="4">
        <f t="shared" ref="H2051:H2114" ca="1" si="263">RAND()*(24-14)+14</f>
        <v>16.924736991653297</v>
      </c>
      <c r="I2051" s="4">
        <f ca="1">User_Model_Calcs!B2051-Sat_Data!$B$5</f>
        <v>28.876393095025264</v>
      </c>
      <c r="J2051" s="4">
        <f ca="1">(Earth_Data!$B$1/SQRT(1-Earth_Data!$B$2^2*SIN(RADIANS(User_Model_Calcs!A2051))^2))*COS(RADIANS(User_Model_Calcs!A2051))</f>
        <v>5912.0135685577643</v>
      </c>
      <c r="K2051" s="4">
        <f ca="1">((Earth_Data!$B$1*(1-Earth_Data!$B$2^2))/SQRT(1-Earth_Data!$B$2^2*SIN(RADIANS(User_Model_Calcs!A2051))^2))*SIN(RADIANS(User_Model_Calcs!A2051))</f>
        <v>-2385.4588937175085</v>
      </c>
      <c r="L2051" s="4">
        <f t="shared" ca="1" si="257"/>
        <v>-21.9737542152129</v>
      </c>
      <c r="M2051" s="4">
        <f t="shared" ca="1" si="258"/>
        <v>6375.1328275124642</v>
      </c>
      <c r="N2051" s="4">
        <f ca="1">SQRT(User_Model_Calcs!M2051^2+Sat_Data!$B$3^2-2*User_Model_Calcs!M2051*Sat_Data!$B$3*COS(RADIANS(L2051))*COS(RADIANS(I2051)))</f>
        <v>37173.848364010839</v>
      </c>
      <c r="O2051" s="4">
        <f ca="1">DEGREES(ACOS(((Earth_Data!$B$1+Sat_Data!$B$2)/User_Model_Calcs!N2051)*SQRT(1-COS(RADIANS(User_Model_Calcs!I2051))^2*COS(RADIANS(User_Model_Calcs!A2051))^2)))</f>
        <v>48.460373169356949</v>
      </c>
      <c r="P2051" s="4">
        <f t="shared" ca="1" si="259"/>
        <v>55.689717521769985</v>
      </c>
    </row>
    <row r="2052" spans="1:16" x14ac:dyDescent="0.25">
      <c r="A2052" s="4">
        <f t="shared" ca="1" si="260"/>
        <v>-38.91284186027336</v>
      </c>
      <c r="B2052" s="4">
        <f t="shared" ca="1" si="261"/>
        <v>138.46983239837766</v>
      </c>
      <c r="C2052" s="4">
        <v>5301</v>
      </c>
      <c r="D2052" s="4">
        <f t="shared" ca="1" si="262"/>
        <v>3</v>
      </c>
      <c r="E2052" s="4">
        <v>0.55000000000000004</v>
      </c>
      <c r="F2052" s="4">
        <v>19.899999999999999</v>
      </c>
      <c r="G2052" s="4">
        <f t="shared" ca="1" si="256"/>
        <v>53.323113517529826</v>
      </c>
      <c r="H2052" s="4">
        <f t="shared" ca="1" si="263"/>
        <v>19.428402531049674</v>
      </c>
      <c r="I2052" s="4">
        <f ca="1">User_Model_Calcs!B2052-Sat_Data!$B$5</f>
        <v>28.469832398377662</v>
      </c>
      <c r="J2052" s="4">
        <f ca="1">(Earth_Data!$B$1/SQRT(1-Earth_Data!$B$2^2*SIN(RADIANS(User_Model_Calcs!A2052))^2))*COS(RADIANS(User_Model_Calcs!A2052))</f>
        <v>4969.4132818155349</v>
      </c>
      <c r="K2052" s="4">
        <f ca="1">((Earth_Data!$B$1*(1-Earth_Data!$B$2^2))/SQRT(1-Earth_Data!$B$2^2*SIN(RADIANS(User_Model_Calcs!A2052))^2))*SIN(RADIANS(User_Model_Calcs!A2052))</f>
        <v>-3984.7943092073833</v>
      </c>
      <c r="L2052" s="4">
        <f t="shared" ca="1" si="257"/>
        <v>-38.724875505482196</v>
      </c>
      <c r="M2052" s="4">
        <f t="shared" ca="1" si="258"/>
        <v>6369.745210930826</v>
      </c>
      <c r="N2052" s="4">
        <f ca="1">SQRT(User_Model_Calcs!M2052^2+Sat_Data!$B$3^2-2*User_Model_Calcs!M2052*Sat_Data!$B$3*COS(RADIANS(L2052))*COS(RADIANS(I2052)))</f>
        <v>38078.920694799694</v>
      </c>
      <c r="O2052" s="4">
        <f ca="1">DEGREES(ACOS(((Earth_Data!$B$1+Sat_Data!$B$2)/User_Model_Calcs!N2052)*SQRT(1-COS(RADIANS(User_Model_Calcs!I2052))^2*COS(RADIANS(User_Model_Calcs!A2052))^2)))</f>
        <v>36.124514070426272</v>
      </c>
      <c r="P2052" s="4">
        <f t="shared" ca="1" si="259"/>
        <v>40.804203801383778</v>
      </c>
    </row>
    <row r="2053" spans="1:16" x14ac:dyDescent="0.25">
      <c r="A2053" s="4">
        <f t="shared" ca="1" si="260"/>
        <v>-15.305879578039022</v>
      </c>
      <c r="B2053" s="4">
        <f t="shared" ca="1" si="261"/>
        <v>125.57403988548556</v>
      </c>
      <c r="C2053" s="4">
        <v>5302</v>
      </c>
      <c r="D2053" s="4">
        <f t="shared" ca="1" si="262"/>
        <v>0.75</v>
      </c>
      <c r="E2053" s="4">
        <v>0.55000000000000004</v>
      </c>
      <c r="F2053" s="4">
        <v>19.899999999999999</v>
      </c>
      <c r="G2053" s="4">
        <f t="shared" ca="1" si="256"/>
        <v>41.281913690970576</v>
      </c>
      <c r="H2053" s="4">
        <f t="shared" ca="1" si="263"/>
        <v>19.777172540153771</v>
      </c>
      <c r="I2053" s="4">
        <f ca="1">User_Model_Calcs!B2053-Sat_Data!$B$5</f>
        <v>15.574039885485561</v>
      </c>
      <c r="J2053" s="4">
        <f ca="1">(Earth_Data!$B$1/SQRT(1-Earth_Data!$B$2^2*SIN(RADIANS(User_Model_Calcs!A2053))^2))*COS(RADIANS(User_Model_Calcs!A2053))</f>
        <v>6153.344891851325</v>
      </c>
      <c r="K2053" s="4">
        <f ca="1">((Earth_Data!$B$1*(1-Earth_Data!$B$2^2))/SQRT(1-Earth_Data!$B$2^2*SIN(RADIANS(User_Model_Calcs!A2053))^2))*SIN(RADIANS(User_Model_Calcs!A2053))</f>
        <v>-1672.7695446853193</v>
      </c>
      <c r="L2053" s="4">
        <f t="shared" ca="1" si="257"/>
        <v>-15.208174395127259</v>
      </c>
      <c r="M2053" s="4">
        <f t="shared" ca="1" si="258"/>
        <v>6376.6614546876744</v>
      </c>
      <c r="N2053" s="4">
        <f ca="1">SQRT(User_Model_Calcs!M2053^2+Sat_Data!$B$3^2-2*User_Model_Calcs!M2053*Sat_Data!$B$3*COS(RADIANS(L2053))*COS(RADIANS(I2053)))</f>
        <v>36312.908569969732</v>
      </c>
      <c r="O2053" s="4">
        <f ca="1">DEGREES(ACOS(((Earth_Data!$B$1+Sat_Data!$B$2)/User_Model_Calcs!N2053)*SQRT(1-COS(RADIANS(User_Model_Calcs!I2053))^2*COS(RADIANS(User_Model_Calcs!A2053))^2)))</f>
        <v>64.572350838120286</v>
      </c>
      <c r="P2053" s="4">
        <f t="shared" ca="1" si="259"/>
        <v>46.556320944367272</v>
      </c>
    </row>
    <row r="2054" spans="1:16" x14ac:dyDescent="0.25">
      <c r="A2054" s="4">
        <f t="shared" ca="1" si="260"/>
        <v>-37.848788049259731</v>
      </c>
      <c r="B2054" s="4">
        <f t="shared" ca="1" si="261"/>
        <v>127.21116968105017</v>
      </c>
      <c r="C2054" s="4">
        <v>5303</v>
      </c>
      <c r="D2054" s="4">
        <f t="shared" ca="1" si="262"/>
        <v>1.2</v>
      </c>
      <c r="E2054" s="4">
        <v>0.55000000000000004</v>
      </c>
      <c r="F2054" s="4">
        <v>19.899999999999999</v>
      </c>
      <c r="G2054" s="4">
        <f t="shared" ca="1" si="256"/>
        <v>45.364313344089069</v>
      </c>
      <c r="H2054" s="4">
        <f t="shared" ca="1" si="263"/>
        <v>23.623747934476448</v>
      </c>
      <c r="I2054" s="4">
        <f ca="1">User_Model_Calcs!B2054-Sat_Data!$B$5</f>
        <v>17.211169681050166</v>
      </c>
      <c r="J2054" s="4">
        <f ca="1">(Earth_Data!$B$1/SQRT(1-Earth_Data!$B$2^2*SIN(RADIANS(User_Model_Calcs!A2054))^2))*COS(RADIANS(User_Model_Calcs!A2054))</f>
        <v>5042.7474803344721</v>
      </c>
      <c r="K2054" s="4">
        <f ca="1">((Earth_Data!$B$1*(1-Earth_Data!$B$2^2))/SQRT(1-Earth_Data!$B$2^2*SIN(RADIANS(User_Model_Calcs!A2054))^2))*SIN(RADIANS(User_Model_Calcs!A2054))</f>
        <v>-3892.2059604977571</v>
      </c>
      <c r="L2054" s="4">
        <f t="shared" ca="1" si="257"/>
        <v>-37.662479769363841</v>
      </c>
      <c r="M2054" s="4">
        <f t="shared" ca="1" si="258"/>
        <v>6370.1310339233942</v>
      </c>
      <c r="N2054" s="4">
        <f ca="1">SQRT(User_Model_Calcs!M2054^2+Sat_Data!$B$3^2-2*User_Model_Calcs!M2054*Sat_Data!$B$3*COS(RADIANS(L2054))*COS(RADIANS(I2054)))</f>
        <v>37579.10695467257</v>
      </c>
      <c r="O2054" s="4">
        <f ca="1">DEGREES(ACOS(((Earth_Data!$B$1+Sat_Data!$B$2)/User_Model_Calcs!N2054)*SQRT(1-COS(RADIANS(User_Model_Calcs!I2054))^2*COS(RADIANS(User_Model_Calcs!A2054))^2)))</f>
        <v>42.551717031409744</v>
      </c>
      <c r="P2054" s="4">
        <f t="shared" ca="1" si="259"/>
        <v>26.786901960270693</v>
      </c>
    </row>
    <row r="2055" spans="1:16" x14ac:dyDescent="0.25">
      <c r="A2055" s="4">
        <f t="shared" ca="1" si="260"/>
        <v>-23.991835110087216</v>
      </c>
      <c r="B2055" s="4">
        <f t="shared" ca="1" si="261"/>
        <v>128.47606528435145</v>
      </c>
      <c r="C2055" s="4">
        <v>5304</v>
      </c>
      <c r="D2055" s="4">
        <f t="shared" ca="1" si="262"/>
        <v>3</v>
      </c>
      <c r="E2055" s="4">
        <v>0.55000000000000004</v>
      </c>
      <c r="F2055" s="4">
        <v>19.899999999999999</v>
      </c>
      <c r="G2055" s="4">
        <f t="shared" ca="1" si="256"/>
        <v>53.323113517529826</v>
      </c>
      <c r="H2055" s="4">
        <f t="shared" ca="1" si="263"/>
        <v>21.830941615737341</v>
      </c>
      <c r="I2055" s="4">
        <f ca="1">User_Model_Calcs!B2055-Sat_Data!$B$5</f>
        <v>18.476065284351449</v>
      </c>
      <c r="J2055" s="4">
        <f ca="1">(Earth_Data!$B$1/SQRT(1-Earth_Data!$B$2^2*SIN(RADIANS(User_Model_Calcs!A2055))^2))*COS(RADIANS(User_Model_Calcs!A2055))</f>
        <v>5830.3178325810904</v>
      </c>
      <c r="K2055" s="4">
        <f ca="1">((Earth_Data!$B$1*(1-Earth_Data!$B$2^2))/SQRT(1-Earth_Data!$B$2^2*SIN(RADIANS(User_Model_Calcs!A2055))^2))*SIN(RADIANS(User_Model_Calcs!A2055))</f>
        <v>-2577.4581479512758</v>
      </c>
      <c r="L2055" s="4">
        <f t="shared" ca="1" si="257"/>
        <v>-23.849191077605287</v>
      </c>
      <c r="M2055" s="4">
        <f t="shared" ca="1" si="258"/>
        <v>6374.6291290829995</v>
      </c>
      <c r="N2055" s="4">
        <f ca="1">SQRT(User_Model_Calcs!M2055^2+Sat_Data!$B$3^2-2*User_Model_Calcs!M2055*Sat_Data!$B$3*COS(RADIANS(L2055))*COS(RADIANS(I2055)))</f>
        <v>36771.347827521393</v>
      </c>
      <c r="O2055" s="4">
        <f ca="1">DEGREES(ACOS(((Earth_Data!$B$1+Sat_Data!$B$2)/User_Model_Calcs!N2055)*SQRT(1-COS(RADIANS(User_Model_Calcs!I2055))^2*COS(RADIANS(User_Model_Calcs!A2055))^2)))</f>
        <v>55.085058303550831</v>
      </c>
      <c r="P2055" s="4">
        <f t="shared" ca="1" si="259"/>
        <v>39.4118256802359</v>
      </c>
    </row>
    <row r="2056" spans="1:16" x14ac:dyDescent="0.25">
      <c r="A2056" s="4">
        <f t="shared" ca="1" si="260"/>
        <v>-24.798702938124066</v>
      </c>
      <c r="B2056" s="4">
        <f t="shared" ca="1" si="261"/>
        <v>116.9035043066399</v>
      </c>
      <c r="C2056" s="4">
        <v>5305</v>
      </c>
      <c r="D2056" s="4">
        <f t="shared" ca="1" si="262"/>
        <v>3</v>
      </c>
      <c r="E2056" s="4">
        <v>0.55000000000000004</v>
      </c>
      <c r="F2056" s="4">
        <v>19.899999999999999</v>
      </c>
      <c r="G2056" s="4">
        <f t="shared" ca="1" si="256"/>
        <v>53.323113517529826</v>
      </c>
      <c r="H2056" s="4">
        <f t="shared" ca="1" si="263"/>
        <v>20.316886428632607</v>
      </c>
      <c r="I2056" s="4">
        <f ca="1">User_Model_Calcs!B2056-Sat_Data!$B$5</f>
        <v>6.9035043066399027</v>
      </c>
      <c r="J2056" s="4">
        <f ca="1">(Earth_Data!$B$1/SQRT(1-Earth_Data!$B$2^2*SIN(RADIANS(User_Model_Calcs!A2056))^2))*COS(RADIANS(User_Model_Calcs!A2056))</f>
        <v>5793.4049114531972</v>
      </c>
      <c r="K2056" s="4">
        <f ca="1">((Earth_Data!$B$1*(1-Earth_Data!$B$2^2))/SQRT(1-Earth_Data!$B$2^2*SIN(RADIANS(User_Model_Calcs!A2056))^2))*SIN(RADIANS(User_Model_Calcs!A2056))</f>
        <v>-2658.8500673384806</v>
      </c>
      <c r="L2056" s="4">
        <f t="shared" ca="1" si="257"/>
        <v>-24.652486082248977</v>
      </c>
      <c r="M2056" s="4">
        <f t="shared" ca="1" si="258"/>
        <v>6374.4038269187076</v>
      </c>
      <c r="N2056" s="4">
        <f ca="1">SQRT(User_Model_Calcs!M2056^2+Sat_Data!$B$3^2-2*User_Model_Calcs!M2056*Sat_Data!$B$3*COS(RADIANS(L2056))*COS(RADIANS(I2056)))</f>
        <v>36516.322793949243</v>
      </c>
      <c r="O2056" s="4">
        <f ca="1">DEGREES(ACOS(((Earth_Data!$B$1+Sat_Data!$B$2)/User_Model_Calcs!N2056)*SQRT(1-COS(RADIANS(User_Model_Calcs!I2056))^2*COS(RADIANS(User_Model_Calcs!A2056))^2)))</f>
        <v>59.972022926665154</v>
      </c>
      <c r="P2056" s="4">
        <f t="shared" ca="1" si="259"/>
        <v>16.101596835457354</v>
      </c>
    </row>
    <row r="2057" spans="1:16" x14ac:dyDescent="0.25">
      <c r="A2057" s="4">
        <f t="shared" ca="1" si="260"/>
        <v>-38.88144091023748</v>
      </c>
      <c r="B2057" s="4">
        <f t="shared" ca="1" si="261"/>
        <v>154.64572440777485</v>
      </c>
      <c r="C2057" s="4">
        <v>5306</v>
      </c>
      <c r="D2057" s="4">
        <f t="shared" ca="1" si="262"/>
        <v>3</v>
      </c>
      <c r="E2057" s="4">
        <v>0.55000000000000004</v>
      </c>
      <c r="F2057" s="4">
        <v>19.899999999999999</v>
      </c>
      <c r="G2057" s="4">
        <f t="shared" ca="1" si="256"/>
        <v>53.323113517529826</v>
      </c>
      <c r="H2057" s="4">
        <f t="shared" ca="1" si="263"/>
        <v>16.703608430737962</v>
      </c>
      <c r="I2057" s="4">
        <f ca="1">User_Model_Calcs!B2057-Sat_Data!$B$5</f>
        <v>44.64572440777485</v>
      </c>
      <c r="J2057" s="4">
        <f ca="1">(Earth_Data!$B$1/SQRT(1-Earth_Data!$B$2^2*SIN(RADIANS(User_Model_Calcs!A2057))^2))*COS(RADIANS(User_Model_Calcs!A2057))</f>
        <v>4971.6021825845683</v>
      </c>
      <c r="K2057" s="4">
        <f ca="1">((Earth_Data!$B$1*(1-Earth_Data!$B$2^2))/SQRT(1-Earth_Data!$B$2^2*SIN(RADIANS(User_Model_Calcs!A2057))^2))*SIN(RADIANS(User_Model_Calcs!A2057))</f>
        <v>-3982.0812977879782</v>
      </c>
      <c r="L2057" s="4">
        <f t="shared" ca="1" si="257"/>
        <v>-38.693519792274643</v>
      </c>
      <c r="M2057" s="4">
        <f t="shared" ca="1" si="258"/>
        <v>6369.7566455927044</v>
      </c>
      <c r="N2057" s="4">
        <f ca="1">SQRT(User_Model_Calcs!M2057^2+Sat_Data!$B$3^2-2*User_Model_Calcs!M2057*Sat_Data!$B$3*COS(RADIANS(L2057))*COS(RADIANS(I2057)))</f>
        <v>38988.57496951201</v>
      </c>
      <c r="O2057" s="4">
        <f ca="1">DEGREES(ACOS(((Earth_Data!$B$1+Sat_Data!$B$2)/User_Model_Calcs!N2057)*SQRT(1-COS(RADIANS(User_Model_Calcs!I2057))^2*COS(RADIANS(User_Model_Calcs!A2057))^2)))</f>
        <v>25.783947078259555</v>
      </c>
      <c r="P2057" s="4">
        <f t="shared" ca="1" si="259"/>
        <v>57.563145501005131</v>
      </c>
    </row>
    <row r="2058" spans="1:16" x14ac:dyDescent="0.25">
      <c r="A2058" s="4">
        <f t="shared" ca="1" si="260"/>
        <v>-30.406581722739475</v>
      </c>
      <c r="B2058" s="4">
        <f t="shared" ca="1" si="261"/>
        <v>124.61007448670156</v>
      </c>
      <c r="C2058" s="4">
        <v>5307</v>
      </c>
      <c r="D2058" s="4">
        <f t="shared" ca="1" si="262"/>
        <v>1.2</v>
      </c>
      <c r="E2058" s="4">
        <v>0.55000000000000004</v>
      </c>
      <c r="F2058" s="4">
        <v>19.899999999999999</v>
      </c>
      <c r="G2058" s="4">
        <f t="shared" ca="1" si="256"/>
        <v>45.364313344089069</v>
      </c>
      <c r="H2058" s="4">
        <f t="shared" ca="1" si="263"/>
        <v>19.476865679564426</v>
      </c>
      <c r="I2058" s="4">
        <f ca="1">User_Model_Calcs!B2058-Sat_Data!$B$5</f>
        <v>14.610074486701564</v>
      </c>
      <c r="J2058" s="4">
        <f ca="1">(Earth_Data!$B$1/SQRT(1-Earth_Data!$B$2^2*SIN(RADIANS(User_Model_Calcs!A2058))^2))*COS(RADIANS(User_Model_Calcs!A2058))</f>
        <v>5505.5850293024605</v>
      </c>
      <c r="K2058" s="4">
        <f ca="1">((Earth_Data!$B$1*(1-Earth_Data!$B$2^2))/SQRT(1-Earth_Data!$B$2^2*SIN(RADIANS(User_Model_Calcs!A2058))^2))*SIN(RADIANS(User_Model_Calcs!A2058))</f>
        <v>-3209.3280580755959</v>
      </c>
      <c r="L2058" s="4">
        <f t="shared" ca="1" si="257"/>
        <v>-30.238860894134348</v>
      </c>
      <c r="M2058" s="4">
        <f t="shared" ca="1" si="258"/>
        <v>6372.6959051276444</v>
      </c>
      <c r="N2058" s="4">
        <f ca="1">SQRT(User_Model_Calcs!M2058^2+Sat_Data!$B$3^2-2*User_Model_Calcs!M2058*Sat_Data!$B$3*COS(RADIANS(L2058))*COS(RADIANS(I2058)))</f>
        <v>37002.187740795183</v>
      </c>
      <c r="O2058" s="4">
        <f ca="1">DEGREES(ACOS(((Earth_Data!$B$1+Sat_Data!$B$2)/User_Model_Calcs!N2058)*SQRT(1-COS(RADIANS(User_Model_Calcs!I2058))^2*COS(RADIANS(User_Model_Calcs!A2058))^2)))</f>
        <v>51.115054070650785</v>
      </c>
      <c r="P2058" s="4">
        <f t="shared" ca="1" si="259"/>
        <v>27.249348592967102</v>
      </c>
    </row>
    <row r="2059" spans="1:16" x14ac:dyDescent="0.25">
      <c r="A2059" s="4">
        <f t="shared" ca="1" si="260"/>
        <v>-27.829276537211889</v>
      </c>
      <c r="B2059" s="4">
        <f t="shared" ca="1" si="261"/>
        <v>141.38876178386477</v>
      </c>
      <c r="C2059" s="4">
        <v>5308</v>
      </c>
      <c r="D2059" s="4">
        <f t="shared" ca="1" si="262"/>
        <v>1.2</v>
      </c>
      <c r="E2059" s="4">
        <v>0.55000000000000004</v>
      </c>
      <c r="F2059" s="4">
        <v>19.899999999999999</v>
      </c>
      <c r="G2059" s="4">
        <f t="shared" ca="1" si="256"/>
        <v>45.364313344089069</v>
      </c>
      <c r="H2059" s="4">
        <f t="shared" ca="1" si="263"/>
        <v>14.357368910131372</v>
      </c>
      <c r="I2059" s="4">
        <f ca="1">User_Model_Calcs!B2059-Sat_Data!$B$5</f>
        <v>31.388761783864766</v>
      </c>
      <c r="J2059" s="4">
        <f ca="1">(Earth_Data!$B$1/SQRT(1-Earth_Data!$B$2^2*SIN(RADIANS(User_Model_Calcs!A2059))^2))*COS(RADIANS(User_Model_Calcs!A2059))</f>
        <v>5644.5797838019198</v>
      </c>
      <c r="K2059" s="4">
        <f ca="1">((Earth_Data!$B$1*(1-Earth_Data!$B$2^2))/SQRT(1-Earth_Data!$B$2^2*SIN(RADIANS(User_Model_Calcs!A2059))^2))*SIN(RADIANS(User_Model_Calcs!A2059))</f>
        <v>-2959.7884071979279</v>
      </c>
      <c r="L2059" s="4">
        <f t="shared" ca="1" si="257"/>
        <v>-27.670691640300493</v>
      </c>
      <c r="M2059" s="4">
        <f t="shared" ca="1" si="258"/>
        <v>6373.5098926014525</v>
      </c>
      <c r="N2059" s="4">
        <f ca="1">SQRT(User_Model_Calcs!M2059^2+Sat_Data!$B$3^2-2*User_Model_Calcs!M2059*Sat_Data!$B$3*COS(RADIANS(L2059))*COS(RADIANS(I2059)))</f>
        <v>37577.912054508044</v>
      </c>
      <c r="O2059" s="4">
        <f ca="1">DEGREES(ACOS(((Earth_Data!$B$1+Sat_Data!$B$2)/User_Model_Calcs!N2059)*SQRT(1-COS(RADIANS(User_Model_Calcs!I2059))^2*COS(RADIANS(User_Model_Calcs!A2059))^2)))</f>
        <v>42.620531366180479</v>
      </c>
      <c r="P2059" s="4">
        <f t="shared" ca="1" si="259"/>
        <v>52.578886741906594</v>
      </c>
    </row>
    <row r="2060" spans="1:16" x14ac:dyDescent="0.25">
      <c r="A2060" s="4">
        <f t="shared" ca="1" si="260"/>
        <v>-18.1911687865422</v>
      </c>
      <c r="B2060" s="4">
        <f t="shared" ca="1" si="261"/>
        <v>121.11070969423187</v>
      </c>
      <c r="C2060" s="4">
        <v>5309</v>
      </c>
      <c r="D2060" s="4">
        <f t="shared" ca="1" si="262"/>
        <v>0.75</v>
      </c>
      <c r="E2060" s="4">
        <v>0.55000000000000004</v>
      </c>
      <c r="F2060" s="4">
        <v>19.899999999999999</v>
      </c>
      <c r="G2060" s="4">
        <f t="shared" ca="1" si="256"/>
        <v>41.281913690970576</v>
      </c>
      <c r="H2060" s="4">
        <f t="shared" ca="1" si="263"/>
        <v>17.063760324012108</v>
      </c>
      <c r="I2060" s="4">
        <f ca="1">User_Model_Calcs!B2060-Sat_Data!$B$5</f>
        <v>11.110709694231872</v>
      </c>
      <c r="J2060" s="4">
        <f ca="1">(Earth_Data!$B$1/SQRT(1-Earth_Data!$B$2^2*SIN(RADIANS(User_Model_Calcs!A2060))^2))*COS(RADIANS(User_Model_Calcs!A2060))</f>
        <v>6061.3394291442137</v>
      </c>
      <c r="K2060" s="4">
        <f ca="1">((Earth_Data!$B$1*(1-Earth_Data!$B$2^2))/SQRT(1-Earth_Data!$B$2^2*SIN(RADIANS(User_Model_Calcs!A2060))^2))*SIN(RADIANS(User_Model_Calcs!A2060))</f>
        <v>-1978.4974654996531</v>
      </c>
      <c r="L2060" s="4">
        <f t="shared" ca="1" si="257"/>
        <v>-18.077334213228074</v>
      </c>
      <c r="M2060" s="4">
        <f t="shared" ca="1" si="258"/>
        <v>6376.0715096591293</v>
      </c>
      <c r="N2060" s="4">
        <f ca="1">SQRT(User_Model_Calcs!M2060^2+Sat_Data!$B$3^2-2*User_Model_Calcs!M2060*Sat_Data!$B$3*COS(RADIANS(L2060))*COS(RADIANS(I2060)))</f>
        <v>36289.215689332981</v>
      </c>
      <c r="O2060" s="4">
        <f ca="1">DEGREES(ACOS(((Earth_Data!$B$1+Sat_Data!$B$2)/User_Model_Calcs!N2060)*SQRT(1-COS(RADIANS(User_Model_Calcs!I2060))^2*COS(RADIANS(User_Model_Calcs!A2060))^2)))</f>
        <v>65.133937951603116</v>
      </c>
      <c r="P2060" s="4">
        <f t="shared" ca="1" si="259"/>
        <v>32.172491218235294</v>
      </c>
    </row>
    <row r="2061" spans="1:16" x14ac:dyDescent="0.25">
      <c r="A2061" s="4">
        <f t="shared" ca="1" si="260"/>
        <v>-19.211647157192921</v>
      </c>
      <c r="B2061" s="4">
        <f t="shared" ca="1" si="261"/>
        <v>159.50772640693117</v>
      </c>
      <c r="C2061" s="4">
        <v>5310</v>
      </c>
      <c r="D2061" s="4">
        <f t="shared" ca="1" si="262"/>
        <v>0.75</v>
      </c>
      <c r="E2061" s="4">
        <v>0.55000000000000004</v>
      </c>
      <c r="F2061" s="4">
        <v>19.899999999999999</v>
      </c>
      <c r="G2061" s="4">
        <f t="shared" ca="1" si="256"/>
        <v>41.281913690970576</v>
      </c>
      <c r="H2061" s="4">
        <f t="shared" ca="1" si="263"/>
        <v>23.204432765766089</v>
      </c>
      <c r="I2061" s="4">
        <f ca="1">User_Model_Calcs!B2061-Sat_Data!$B$5</f>
        <v>49.50772640693117</v>
      </c>
      <c r="J2061" s="4">
        <f ca="1">(Earth_Data!$B$1/SQRT(1-Earth_Data!$B$2^2*SIN(RADIANS(User_Model_Calcs!A2061))^2))*COS(RADIANS(User_Model_Calcs!A2061))</f>
        <v>6025.1223215231394</v>
      </c>
      <c r="K2061" s="4">
        <f ca="1">((Earth_Data!$B$1*(1-Earth_Data!$B$2^2))/SQRT(1-Earth_Data!$B$2^2*SIN(RADIANS(User_Model_Calcs!A2061))^2))*SIN(RADIANS(User_Model_Calcs!A2061))</f>
        <v>-2085.4875864646692</v>
      </c>
      <c r="L2061" s="4">
        <f t="shared" ca="1" si="257"/>
        <v>-19.092373783790546</v>
      </c>
      <c r="M2061" s="4">
        <f t="shared" ca="1" si="258"/>
        <v>6375.8417062074723</v>
      </c>
      <c r="N2061" s="4">
        <f ca="1">SQRT(User_Model_Calcs!M2061^2+Sat_Data!$B$3^2-2*User_Model_Calcs!M2061*Sat_Data!$B$3*COS(RADIANS(L2061))*COS(RADIANS(I2061)))</f>
        <v>38581.618309102414</v>
      </c>
      <c r="O2061" s="4">
        <f ca="1">DEGREES(ACOS(((Earth_Data!$B$1+Sat_Data!$B$2)/User_Model_Calcs!N2061)*SQRT(1-COS(RADIANS(User_Model_Calcs!I2061))^2*COS(RADIANS(User_Model_Calcs!A2061))^2)))</f>
        <v>30.311840588784559</v>
      </c>
      <c r="P2061" s="4">
        <f t="shared" ca="1" si="259"/>
        <v>74.306449260536425</v>
      </c>
    </row>
    <row r="2062" spans="1:16" x14ac:dyDescent="0.25">
      <c r="A2062" s="4">
        <f t="shared" ca="1" si="260"/>
        <v>-41.629311929624109</v>
      </c>
      <c r="B2062" s="4">
        <f t="shared" ca="1" si="261"/>
        <v>139.82250715135709</v>
      </c>
      <c r="C2062" s="4">
        <v>5311</v>
      </c>
      <c r="D2062" s="4">
        <f t="shared" ca="1" si="262"/>
        <v>3</v>
      </c>
      <c r="E2062" s="4">
        <v>0.55000000000000004</v>
      </c>
      <c r="F2062" s="4">
        <v>19.899999999999999</v>
      </c>
      <c r="G2062" s="4">
        <f t="shared" ca="1" si="256"/>
        <v>53.323113517529826</v>
      </c>
      <c r="H2062" s="4">
        <f t="shared" ca="1" si="263"/>
        <v>18.172813359447861</v>
      </c>
      <c r="I2062" s="4">
        <f ca="1">User_Model_Calcs!B2062-Sat_Data!$B$5</f>
        <v>29.822507151357087</v>
      </c>
      <c r="J2062" s="4">
        <f ca="1">(Earth_Data!$B$1/SQRT(1-Earth_Data!$B$2^2*SIN(RADIANS(User_Model_Calcs!A2062))^2))*COS(RADIANS(User_Model_Calcs!A2062))</f>
        <v>4774.4517705870667</v>
      </c>
      <c r="K2062" s="4">
        <f ca="1">((Earth_Data!$B$1*(1-Earth_Data!$B$2^2))/SQRT(1-Earth_Data!$B$2^2*SIN(RADIANS(User_Model_Calcs!A2062))^2))*SIN(RADIANS(User_Model_Calcs!A2062))</f>
        <v>-4214.9195627196486</v>
      </c>
      <c r="L2062" s="4">
        <f t="shared" ca="1" si="257"/>
        <v>-41.438290608235036</v>
      </c>
      <c r="M2062" s="4">
        <f t="shared" ca="1" si="258"/>
        <v>6368.7468649537932</v>
      </c>
      <c r="N2062" s="4">
        <f ca="1">SQRT(User_Model_Calcs!M2062^2+Sat_Data!$B$3^2-2*User_Model_Calcs!M2062*Sat_Data!$B$3*COS(RADIANS(L2062))*COS(RADIANS(I2062)))</f>
        <v>38328.493404217341</v>
      </c>
      <c r="O2062" s="4">
        <f ca="1">DEGREES(ACOS(((Earth_Data!$B$1+Sat_Data!$B$2)/User_Model_Calcs!N2062)*SQRT(1-COS(RADIANS(User_Model_Calcs!I2062))^2*COS(RADIANS(User_Model_Calcs!A2062))^2)))</f>
        <v>33.131600171462495</v>
      </c>
      <c r="P2062" s="4">
        <f t="shared" ca="1" si="259"/>
        <v>40.790672535611407</v>
      </c>
    </row>
    <row r="2063" spans="1:16" x14ac:dyDescent="0.25">
      <c r="A2063" s="4">
        <f t="shared" ca="1" si="260"/>
        <v>-23.12378157843937</v>
      </c>
      <c r="B2063" s="4">
        <f t="shared" ca="1" si="261"/>
        <v>154.74381423699018</v>
      </c>
      <c r="C2063" s="4">
        <v>5312</v>
      </c>
      <c r="D2063" s="4">
        <f t="shared" ca="1" si="262"/>
        <v>0.75</v>
      </c>
      <c r="E2063" s="4">
        <v>0.55000000000000004</v>
      </c>
      <c r="F2063" s="4">
        <v>19.899999999999999</v>
      </c>
      <c r="G2063" s="4">
        <f t="shared" ca="1" si="256"/>
        <v>41.281913690970576</v>
      </c>
      <c r="H2063" s="4">
        <f t="shared" ca="1" si="263"/>
        <v>20.971619079107629</v>
      </c>
      <c r="I2063" s="4">
        <f ca="1">User_Model_Calcs!B2063-Sat_Data!$B$5</f>
        <v>44.743814236990175</v>
      </c>
      <c r="J2063" s="4">
        <f ca="1">(Earth_Data!$B$1/SQRT(1-Earth_Data!$B$2^2*SIN(RADIANS(User_Model_Calcs!A2063))^2))*COS(RADIANS(User_Model_Calcs!A2063))</f>
        <v>5868.7415916442405</v>
      </c>
      <c r="K2063" s="4">
        <f ca="1">((Earth_Data!$B$1*(1-Earth_Data!$B$2^2))/SQRT(1-Earth_Data!$B$2^2*SIN(RADIANS(User_Model_Calcs!A2063))^2))*SIN(RADIANS(User_Model_Calcs!A2063))</f>
        <v>-2489.3328410227414</v>
      </c>
      <c r="L2063" s="4">
        <f t="shared" ca="1" si="257"/>
        <v>-22.985106710667665</v>
      </c>
      <c r="M2063" s="4">
        <f t="shared" ca="1" si="258"/>
        <v>6374.8651642908753</v>
      </c>
      <c r="N2063" s="4">
        <f ca="1">SQRT(User_Model_Calcs!M2063^2+Sat_Data!$B$3^2-2*User_Model_Calcs!M2063*Sat_Data!$B$3*COS(RADIANS(L2063))*COS(RADIANS(I2063)))</f>
        <v>38300.713096370004</v>
      </c>
      <c r="O2063" s="4">
        <f ca="1">DEGREES(ACOS(((Earth_Data!$B$1+Sat_Data!$B$2)/User_Model_Calcs!N2063)*SQRT(1-COS(RADIANS(User_Model_Calcs!I2063))^2*COS(RADIANS(User_Model_Calcs!A2063))^2)))</f>
        <v>33.53325653471444</v>
      </c>
      <c r="P2063" s="4">
        <f t="shared" ca="1" si="259"/>
        <v>68.384222317733602</v>
      </c>
    </row>
    <row r="2064" spans="1:16" x14ac:dyDescent="0.25">
      <c r="A2064" s="4">
        <f t="shared" ca="1" si="260"/>
        <v>-32.495950988937196</v>
      </c>
      <c r="B2064" s="4">
        <f t="shared" ca="1" si="261"/>
        <v>132.9422288602604</v>
      </c>
      <c r="C2064" s="4">
        <v>5313</v>
      </c>
      <c r="D2064" s="4">
        <f t="shared" ca="1" si="262"/>
        <v>0.75</v>
      </c>
      <c r="E2064" s="4">
        <v>0.55000000000000004</v>
      </c>
      <c r="F2064" s="4">
        <v>19.899999999999999</v>
      </c>
      <c r="G2064" s="4">
        <f t="shared" ca="1" si="256"/>
        <v>41.281913690970576</v>
      </c>
      <c r="H2064" s="4">
        <f t="shared" ca="1" si="263"/>
        <v>19.277635995719578</v>
      </c>
      <c r="I2064" s="4">
        <f ca="1">User_Model_Calcs!B2064-Sat_Data!$B$5</f>
        <v>22.9422288602604</v>
      </c>
      <c r="J2064" s="4">
        <f ca="1">(Earth_Data!$B$1/SQRT(1-Earth_Data!$B$2^2*SIN(RADIANS(User_Model_Calcs!A2064))^2))*COS(RADIANS(User_Model_Calcs!A2064))</f>
        <v>5384.7156138115533</v>
      </c>
      <c r="K2064" s="4">
        <f ca="1">((Earth_Data!$B$1*(1-Earth_Data!$B$2^2))/SQRT(1-Earth_Data!$B$2^2*SIN(RADIANS(User_Model_Calcs!A2064))^2))*SIN(RADIANS(User_Model_Calcs!A2064))</f>
        <v>-3406.945676456442</v>
      </c>
      <c r="L2064" s="4">
        <f t="shared" ca="1" si="257"/>
        <v>-32.321811487959735</v>
      </c>
      <c r="M2064" s="4">
        <f t="shared" ca="1" si="258"/>
        <v>6372.0044792789631</v>
      </c>
      <c r="N2064" s="4">
        <f ca="1">SQRT(User_Model_Calcs!M2064^2+Sat_Data!$B$3^2-2*User_Model_Calcs!M2064*Sat_Data!$B$3*COS(RADIANS(L2064))*COS(RADIANS(I2064)))</f>
        <v>37419.942698121122</v>
      </c>
      <c r="O2064" s="4">
        <f ca="1">DEGREES(ACOS(((Earth_Data!$B$1+Sat_Data!$B$2)/User_Model_Calcs!N2064)*SQRT(1-COS(RADIANS(User_Model_Calcs!I2064))^2*COS(RADIANS(User_Model_Calcs!A2064))^2)))</f>
        <v>44.788706180635373</v>
      </c>
      <c r="P2064" s="4">
        <f t="shared" ca="1" si="259"/>
        <v>38.234177217180203</v>
      </c>
    </row>
    <row r="2065" spans="1:16" x14ac:dyDescent="0.25">
      <c r="A2065" s="4">
        <f t="shared" ca="1" si="260"/>
        <v>-41.849016207389276</v>
      </c>
      <c r="B2065" s="4">
        <f t="shared" ca="1" si="261"/>
        <v>113.93002376975336</v>
      </c>
      <c r="C2065" s="4">
        <v>5314</v>
      </c>
      <c r="D2065" s="4">
        <f t="shared" ca="1" si="262"/>
        <v>0.75</v>
      </c>
      <c r="E2065" s="4">
        <v>0.55000000000000004</v>
      </c>
      <c r="F2065" s="4">
        <v>19.899999999999999</v>
      </c>
      <c r="G2065" s="4">
        <f t="shared" ca="1" si="256"/>
        <v>41.281913690970576</v>
      </c>
      <c r="H2065" s="4">
        <f t="shared" ca="1" si="263"/>
        <v>22.013261466949523</v>
      </c>
      <c r="I2065" s="4">
        <f ca="1">User_Model_Calcs!B2065-Sat_Data!$B$5</f>
        <v>3.9300237697533618</v>
      </c>
      <c r="J2065" s="4">
        <f ca="1">(Earth_Data!$B$1/SQRT(1-Earth_Data!$B$2^2*SIN(RADIANS(User_Model_Calcs!A2065))^2))*COS(RADIANS(User_Model_Calcs!A2065))</f>
        <v>4758.2062635429293</v>
      </c>
      <c r="K2065" s="4">
        <f ca="1">((Earth_Data!$B$1*(1-Earth_Data!$B$2^2))/SQRT(1-Earth_Data!$B$2^2*SIN(RADIANS(User_Model_Calcs!A2065))^2))*SIN(RADIANS(User_Model_Calcs!A2065))</f>
        <v>-4233.1280457932444</v>
      </c>
      <c r="L2065" s="4">
        <f t="shared" ca="1" si="257"/>
        <v>-41.657822449096059</v>
      </c>
      <c r="M2065" s="4">
        <f t="shared" ca="1" si="258"/>
        <v>6368.665472334098</v>
      </c>
      <c r="N2065" s="4">
        <f ca="1">SQRT(User_Model_Calcs!M2065^2+Sat_Data!$B$3^2-2*User_Model_Calcs!M2065*Sat_Data!$B$3*COS(RADIANS(L2065))*COS(RADIANS(I2065)))</f>
        <v>37657.227645284489</v>
      </c>
      <c r="O2065" s="4">
        <f ca="1">DEGREES(ACOS(((Earth_Data!$B$1+Sat_Data!$B$2)/User_Model_Calcs!N2065)*SQRT(1-COS(RADIANS(User_Model_Calcs!I2065))^2*COS(RADIANS(User_Model_Calcs!A2065))^2)))</f>
        <v>41.478647599076751</v>
      </c>
      <c r="P2065" s="4">
        <f t="shared" ca="1" si="259"/>
        <v>5.8791232936568809</v>
      </c>
    </row>
    <row r="2066" spans="1:16" x14ac:dyDescent="0.25">
      <c r="A2066" s="4">
        <f t="shared" ca="1" si="260"/>
        <v>-24.162175022990024</v>
      </c>
      <c r="B2066" s="4">
        <f t="shared" ca="1" si="261"/>
        <v>112.59401223940267</v>
      </c>
      <c r="C2066" s="4">
        <v>5315</v>
      </c>
      <c r="D2066" s="4">
        <f t="shared" ca="1" si="262"/>
        <v>1.2</v>
      </c>
      <c r="E2066" s="4">
        <v>0.55000000000000004</v>
      </c>
      <c r="F2066" s="4">
        <v>19.899999999999999</v>
      </c>
      <c r="G2066" s="4">
        <f t="shared" ca="1" si="256"/>
        <v>45.364313344089069</v>
      </c>
      <c r="H2066" s="4">
        <f t="shared" ca="1" si="263"/>
        <v>22.675645323287931</v>
      </c>
      <c r="I2066" s="4">
        <f ca="1">User_Model_Calcs!B2066-Sat_Data!$B$5</f>
        <v>2.594012239402673</v>
      </c>
      <c r="J2066" s="4">
        <f ca="1">(Earth_Data!$B$1/SQRT(1-Earth_Data!$B$2^2*SIN(RADIANS(User_Model_Calcs!A2066))^2))*COS(RADIANS(User_Model_Calcs!A2066))</f>
        <v>5822.6208823553225</v>
      </c>
      <c r="K2066" s="4">
        <f ca="1">((Earth_Data!$B$1*(1-Earth_Data!$B$2^2))/SQRT(1-Earth_Data!$B$2^2*SIN(RADIANS(User_Model_Calcs!A2066))^2))*SIN(RADIANS(User_Model_Calcs!A2066))</f>
        <v>-2594.6834390555969</v>
      </c>
      <c r="L2066" s="4">
        <f t="shared" ca="1" si="257"/>
        <v>-24.018767267364325</v>
      </c>
      <c r="M2066" s="4">
        <f t="shared" ca="1" si="258"/>
        <v>6374.5820324590422</v>
      </c>
      <c r="N2066" s="4">
        <f ca="1">SQRT(User_Model_Calcs!M2066^2+Sat_Data!$B$3^2-2*User_Model_Calcs!M2066*Sat_Data!$B$3*COS(RADIANS(L2066))*COS(RADIANS(I2066)))</f>
        <v>36440.932082481238</v>
      </c>
      <c r="O2066" s="4">
        <f ca="1">DEGREES(ACOS(((Earth_Data!$B$1+Sat_Data!$B$2)/User_Model_Calcs!N2066)*SQRT(1-COS(RADIANS(User_Model_Calcs!I2066))^2*COS(RADIANS(User_Model_Calcs!A2066))^2)))</f>
        <v>61.574845978256874</v>
      </c>
      <c r="P2066" s="4">
        <f t="shared" ca="1" si="259"/>
        <v>6.3159829300963075</v>
      </c>
    </row>
    <row r="2067" spans="1:16" x14ac:dyDescent="0.25">
      <c r="A2067" s="4">
        <f t="shared" ca="1" si="260"/>
        <v>-38.705392150823457</v>
      </c>
      <c r="B2067" s="4">
        <f t="shared" ca="1" si="261"/>
        <v>147.35169530243874</v>
      </c>
      <c r="C2067" s="4">
        <v>5316</v>
      </c>
      <c r="D2067" s="4">
        <f t="shared" ca="1" si="262"/>
        <v>0.75</v>
      </c>
      <c r="E2067" s="4">
        <v>0.55000000000000004</v>
      </c>
      <c r="F2067" s="4">
        <v>19.899999999999999</v>
      </c>
      <c r="G2067" s="4">
        <f t="shared" ca="1" si="256"/>
        <v>41.281913690970576</v>
      </c>
      <c r="H2067" s="4">
        <f t="shared" ca="1" si="263"/>
        <v>22.163218094972986</v>
      </c>
      <c r="I2067" s="4">
        <f ca="1">User_Model_Calcs!B2067-Sat_Data!$B$5</f>
        <v>37.351695302438742</v>
      </c>
      <c r="J2067" s="4">
        <f ca="1">(Earth_Data!$B$1/SQRT(1-Earth_Data!$B$2^2*SIN(RADIANS(User_Model_Calcs!A2067))^2))*COS(RADIANS(User_Model_Calcs!A2067))</f>
        <v>4983.8464295100121</v>
      </c>
      <c r="K2067" s="4">
        <f ca="1">((Earth_Data!$B$1*(1-Earth_Data!$B$2^2))/SQRT(1-Earth_Data!$B$2^2*SIN(RADIANS(User_Model_Calcs!A2067))^2))*SIN(RADIANS(User_Model_Calcs!A2067))</f>
        <v>-3966.8489424122304</v>
      </c>
      <c r="L2067" s="4">
        <f t="shared" ca="1" si="257"/>
        <v>-38.517728822762997</v>
      </c>
      <c r="M2067" s="4">
        <f t="shared" ca="1" si="258"/>
        <v>6369.8207011545255</v>
      </c>
      <c r="N2067" s="4">
        <f ca="1">SQRT(User_Model_Calcs!M2067^2+Sat_Data!$B$3^2-2*User_Model_Calcs!M2067*Sat_Data!$B$3*COS(RADIANS(L2067))*COS(RADIANS(I2067)))</f>
        <v>38526.591953959454</v>
      </c>
      <c r="O2067" s="4">
        <f ca="1">DEGREES(ACOS(((Earth_Data!$B$1+Sat_Data!$B$2)/User_Model_Calcs!N2067)*SQRT(1-COS(RADIANS(User_Model_Calcs!I2067))^2*COS(RADIANS(User_Model_Calcs!A2067))^2)))</f>
        <v>30.863843267960593</v>
      </c>
      <c r="P2067" s="4">
        <f t="shared" ca="1" si="259"/>
        <v>50.671889423915857</v>
      </c>
    </row>
    <row r="2068" spans="1:16" x14ac:dyDescent="0.25">
      <c r="A2068" s="4">
        <f t="shared" ca="1" si="260"/>
        <v>-42.926608587013376</v>
      </c>
      <c r="B2068" s="4">
        <f t="shared" ca="1" si="261"/>
        <v>121.83149005229416</v>
      </c>
      <c r="C2068" s="4">
        <v>5317</v>
      </c>
      <c r="D2068" s="4">
        <f t="shared" ca="1" si="262"/>
        <v>1.2</v>
      </c>
      <c r="E2068" s="4">
        <v>0.55000000000000004</v>
      </c>
      <c r="F2068" s="4">
        <v>19.899999999999999</v>
      </c>
      <c r="G2068" s="4">
        <f t="shared" ca="1" si="256"/>
        <v>45.364313344089069</v>
      </c>
      <c r="H2068" s="4">
        <f t="shared" ca="1" si="263"/>
        <v>18.523444034694972</v>
      </c>
      <c r="I2068" s="4">
        <f ca="1">User_Model_Calcs!B2068-Sat_Data!$B$5</f>
        <v>11.831490052294157</v>
      </c>
      <c r="J2068" s="4">
        <f ca="1">(Earth_Data!$B$1/SQRT(1-Earth_Data!$B$2^2*SIN(RADIANS(User_Model_Calcs!A2068))^2))*COS(RADIANS(User_Model_Calcs!A2068))</f>
        <v>4677.5123028916969</v>
      </c>
      <c r="K2068" s="4">
        <f ca="1">((Earth_Data!$B$1*(1-Earth_Data!$B$2^2))/SQRT(1-Earth_Data!$B$2^2*SIN(RADIANS(User_Model_Calcs!A2068))^2))*SIN(RADIANS(User_Model_Calcs!A2068))</f>
        <v>-4321.5369159846305</v>
      </c>
      <c r="L2068" s="4">
        <f t="shared" ca="1" si="257"/>
        <v>-42.734731907351225</v>
      </c>
      <c r="M2068" s="4">
        <f t="shared" ca="1" si="258"/>
        <v>6368.2652787019751</v>
      </c>
      <c r="N2068" s="4">
        <f ca="1">SQRT(User_Model_Calcs!M2068^2+Sat_Data!$B$3^2-2*User_Model_Calcs!M2068*Sat_Data!$B$3*COS(RADIANS(L2068))*COS(RADIANS(I2068)))</f>
        <v>37845.779346665324</v>
      </c>
      <c r="O2068" s="4">
        <f ca="1">DEGREES(ACOS(((Earth_Data!$B$1+Sat_Data!$B$2)/User_Model_Calcs!N2068)*SQRT(1-COS(RADIANS(User_Model_Calcs!I2068))^2*COS(RADIANS(User_Model_Calcs!A2068))^2)))</f>
        <v>39.014232283210497</v>
      </c>
      <c r="P2068" s="4">
        <f t="shared" ca="1" si="259"/>
        <v>17.097142728813019</v>
      </c>
    </row>
    <row r="2069" spans="1:16" x14ac:dyDescent="0.25">
      <c r="A2069" s="4">
        <f t="shared" ca="1" si="260"/>
        <v>-35.628914926857099</v>
      </c>
      <c r="B2069" s="4">
        <f t="shared" ca="1" si="261"/>
        <v>138.29576750450741</v>
      </c>
      <c r="C2069" s="4">
        <v>5318</v>
      </c>
      <c r="D2069" s="4">
        <f t="shared" ca="1" si="262"/>
        <v>3</v>
      </c>
      <c r="E2069" s="4">
        <v>0.55000000000000004</v>
      </c>
      <c r="F2069" s="4">
        <v>19.899999999999999</v>
      </c>
      <c r="G2069" s="4">
        <f t="shared" ca="1" si="256"/>
        <v>53.323113517529826</v>
      </c>
      <c r="H2069" s="4">
        <f t="shared" ca="1" si="263"/>
        <v>14.103865931398024</v>
      </c>
      <c r="I2069" s="4">
        <f ca="1">User_Model_Calcs!B2069-Sat_Data!$B$5</f>
        <v>28.29576750450741</v>
      </c>
      <c r="J2069" s="4">
        <f ca="1">(Earth_Data!$B$1/SQRT(1-Earth_Data!$B$2^2*SIN(RADIANS(User_Model_Calcs!A2069))^2))*COS(RADIANS(User_Model_Calcs!A2069))</f>
        <v>5190.0947409331911</v>
      </c>
      <c r="K2069" s="4">
        <f ca="1">((Earth_Data!$B$1*(1-Earth_Data!$B$2^2))/SQRT(1-Earth_Data!$B$2^2*SIN(RADIANS(User_Model_Calcs!A2069))^2))*SIN(RADIANS(User_Model_Calcs!A2069))</f>
        <v>-3694.8044373006196</v>
      </c>
      <c r="L2069" s="4">
        <f t="shared" ca="1" si="257"/>
        <v>-35.446887875757248</v>
      </c>
      <c r="M2069" s="4">
        <f t="shared" ca="1" si="258"/>
        <v>6370.9232650973527</v>
      </c>
      <c r="N2069" s="4">
        <f ca="1">SQRT(User_Model_Calcs!M2069^2+Sat_Data!$B$3^2-2*User_Model_Calcs!M2069*Sat_Data!$B$3*COS(RADIANS(L2069))*COS(RADIANS(I2069)))</f>
        <v>37855.355805921725</v>
      </c>
      <c r="O2069" s="4">
        <f ca="1">DEGREES(ACOS(((Earth_Data!$B$1+Sat_Data!$B$2)/User_Model_Calcs!N2069)*SQRT(1-COS(RADIANS(User_Model_Calcs!I2069))^2*COS(RADIANS(User_Model_Calcs!A2069))^2)))</f>
        <v>38.929691454219586</v>
      </c>
      <c r="P2069" s="4">
        <f t="shared" ca="1" si="259"/>
        <v>42.742629954817737</v>
      </c>
    </row>
    <row r="2070" spans="1:16" x14ac:dyDescent="0.25">
      <c r="A2070" s="4">
        <f t="shared" ca="1" si="260"/>
        <v>-24.907018457124728</v>
      </c>
      <c r="B2070" s="4">
        <f t="shared" ca="1" si="261"/>
        <v>128.1827839699441</v>
      </c>
      <c r="C2070" s="4">
        <v>5319</v>
      </c>
      <c r="D2070" s="4">
        <f t="shared" ca="1" si="262"/>
        <v>1.2</v>
      </c>
      <c r="E2070" s="4">
        <v>0.55000000000000004</v>
      </c>
      <c r="F2070" s="4">
        <v>19.899999999999999</v>
      </c>
      <c r="G2070" s="4">
        <f t="shared" ca="1" si="256"/>
        <v>45.364313344089069</v>
      </c>
      <c r="H2070" s="4">
        <f t="shared" ca="1" si="263"/>
        <v>21.560136117173304</v>
      </c>
      <c r="I2070" s="4">
        <f ca="1">User_Model_Calcs!B2070-Sat_Data!$B$5</f>
        <v>18.182783969944097</v>
      </c>
      <c r="J2070" s="4">
        <f ca="1">(Earth_Data!$B$1/SQRT(1-Earth_Data!$B$2^2*SIN(RADIANS(User_Model_Calcs!A2070))^2))*COS(RADIANS(User_Model_Calcs!A2070))</f>
        <v>5788.3621997974597</v>
      </c>
      <c r="K2070" s="4">
        <f ca="1">((Earth_Data!$B$1*(1-Earth_Data!$B$2^2))/SQRT(1-Earth_Data!$B$2^2*SIN(RADIANS(User_Model_Calcs!A2070))^2))*SIN(RADIANS(User_Model_Calcs!A2070))</f>
        <v>-2669.7371049518065</v>
      </c>
      <c r="L2070" s="4">
        <f t="shared" ca="1" si="257"/>
        <v>-24.760330689320178</v>
      </c>
      <c r="M2070" s="4">
        <f t="shared" ca="1" si="258"/>
        <v>6374.3731586408194</v>
      </c>
      <c r="N2070" s="4">
        <f ca="1">SQRT(User_Model_Calcs!M2070^2+Sat_Data!$B$3^2-2*User_Model_Calcs!M2070*Sat_Data!$B$3*COS(RADIANS(L2070))*COS(RADIANS(I2070)))</f>
        <v>36806.231693259062</v>
      </c>
      <c r="O2070" s="4">
        <f ca="1">DEGREES(ACOS(((Earth_Data!$B$1+Sat_Data!$B$2)/User_Model_Calcs!N2070)*SQRT(1-COS(RADIANS(User_Model_Calcs!I2070))^2*COS(RADIANS(User_Model_Calcs!A2070))^2)))</f>
        <v>54.459496074894396</v>
      </c>
      <c r="P2070" s="4">
        <f t="shared" ca="1" si="259"/>
        <v>37.950487774776711</v>
      </c>
    </row>
    <row r="2071" spans="1:16" x14ac:dyDescent="0.25">
      <c r="A2071" s="4">
        <f t="shared" ca="1" si="260"/>
        <v>-21.597405644661574</v>
      </c>
      <c r="B2071" s="4">
        <f t="shared" ca="1" si="261"/>
        <v>110.18343198369169</v>
      </c>
      <c r="C2071" s="4">
        <v>5320</v>
      </c>
      <c r="D2071" s="4">
        <f t="shared" ca="1" si="262"/>
        <v>0.75</v>
      </c>
      <c r="E2071" s="4">
        <v>0.55000000000000004</v>
      </c>
      <c r="F2071" s="4">
        <v>19.899999999999999</v>
      </c>
      <c r="G2071" s="4">
        <f t="shared" ca="1" si="256"/>
        <v>41.281913690970576</v>
      </c>
      <c r="H2071" s="4">
        <f t="shared" ca="1" si="263"/>
        <v>23.203077084355595</v>
      </c>
      <c r="I2071" s="4">
        <f ca="1">User_Model_Calcs!B2071-Sat_Data!$B$5</f>
        <v>0.18343198369169045</v>
      </c>
      <c r="J2071" s="4">
        <f ca="1">(Earth_Data!$B$1/SQRT(1-Earth_Data!$B$2^2*SIN(RADIANS(User_Model_Calcs!A2071))^2))*COS(RADIANS(User_Model_Calcs!A2071))</f>
        <v>5933.0421616097292</v>
      </c>
      <c r="K2071" s="4">
        <f ca="1">((Earth_Data!$B$1*(1-Earth_Data!$B$2^2))/SQRT(1-Earth_Data!$B$2^2*SIN(RADIANS(User_Model_Calcs!A2071))^2))*SIN(RADIANS(User_Model_Calcs!A2071))</f>
        <v>-2333.0230986104193</v>
      </c>
      <c r="L2071" s="4">
        <f t="shared" ca="1" si="257"/>
        <v>-21.466014418869214</v>
      </c>
      <c r="M2071" s="4">
        <f t="shared" ca="1" si="258"/>
        <v>6375.2636078901405</v>
      </c>
      <c r="N2071" s="4">
        <f ca="1">SQRT(User_Model_Calcs!M2071^2+Sat_Data!$B$3^2-2*User_Model_Calcs!M2071*Sat_Data!$B$3*COS(RADIANS(L2071))*COS(RADIANS(I2071)))</f>
        <v>36306.170431427636</v>
      </c>
      <c r="O2071" s="4">
        <f ca="1">DEGREES(ACOS(((Earth_Data!$B$1+Sat_Data!$B$2)/User_Model_Calcs!N2071)*SQRT(1-COS(RADIANS(User_Model_Calcs!I2071))^2*COS(RADIANS(User_Model_Calcs!A2071))^2)))</f>
        <v>64.691865229231652</v>
      </c>
      <c r="P2071" s="4">
        <f t="shared" ca="1" si="259"/>
        <v>0.4983339574068702</v>
      </c>
    </row>
    <row r="2072" spans="1:16" x14ac:dyDescent="0.25">
      <c r="A2072" s="4">
        <f t="shared" ca="1" si="260"/>
        <v>-40.087465417834828</v>
      </c>
      <c r="B2072" s="4">
        <f t="shared" ca="1" si="261"/>
        <v>131.22982398885327</v>
      </c>
      <c r="C2072" s="4">
        <v>5321</v>
      </c>
      <c r="D2072" s="4">
        <f t="shared" ca="1" si="262"/>
        <v>1.2</v>
      </c>
      <c r="E2072" s="4">
        <v>0.55000000000000004</v>
      </c>
      <c r="F2072" s="4">
        <v>19.899999999999999</v>
      </c>
      <c r="G2072" s="4">
        <f t="shared" ca="1" si="256"/>
        <v>45.364313344089069</v>
      </c>
      <c r="H2072" s="4">
        <f t="shared" ca="1" si="263"/>
        <v>21.436394379787945</v>
      </c>
      <c r="I2072" s="4">
        <f ca="1">User_Model_Calcs!B2072-Sat_Data!$B$5</f>
        <v>21.229823988853269</v>
      </c>
      <c r="J2072" s="4">
        <f ca="1">(Earth_Data!$B$1/SQRT(1-Earth_Data!$B$2^2*SIN(RADIANS(User_Model_Calcs!A2072))^2))*COS(RADIANS(User_Model_Calcs!A2072))</f>
        <v>4886.4617552578611</v>
      </c>
      <c r="K2072" s="4">
        <f ca="1">((Earth_Data!$B$1*(1-Earth_Data!$B$2^2))/SQRT(1-Earth_Data!$B$2^2*SIN(RADIANS(User_Model_Calcs!A2072))^2))*SIN(RADIANS(User_Model_Calcs!A2072))</f>
        <v>-4085.4219368169074</v>
      </c>
      <c r="L2072" s="4">
        <f t="shared" ca="1" si="257"/>
        <v>-39.897969224780347</v>
      </c>
      <c r="M2072" s="4">
        <f t="shared" ca="1" si="258"/>
        <v>6369.3155744885607</v>
      </c>
      <c r="N2072" s="4">
        <f ca="1">SQRT(User_Model_Calcs!M2072^2+Sat_Data!$B$3^2-2*User_Model_Calcs!M2072*Sat_Data!$B$3*COS(RADIANS(L2072))*COS(RADIANS(I2072)))</f>
        <v>37871.898655256271</v>
      </c>
      <c r="O2072" s="4">
        <f ca="1">DEGREES(ACOS(((Earth_Data!$B$1+Sat_Data!$B$2)/User_Model_Calcs!N2072)*SQRT(1-COS(RADIANS(User_Model_Calcs!I2072))^2*COS(RADIANS(User_Model_Calcs!A2072))^2)))</f>
        <v>38.696319047937486</v>
      </c>
      <c r="P2072" s="4">
        <f t="shared" ca="1" si="259"/>
        <v>31.100922285390446</v>
      </c>
    </row>
    <row r="2073" spans="1:16" x14ac:dyDescent="0.25">
      <c r="A2073" s="4">
        <f t="shared" ca="1" si="260"/>
        <v>-30.394657400305817</v>
      </c>
      <c r="B2073" s="4">
        <f t="shared" ca="1" si="261"/>
        <v>157.50685580914856</v>
      </c>
      <c r="C2073" s="4">
        <v>5322</v>
      </c>
      <c r="D2073" s="4">
        <f t="shared" ca="1" si="262"/>
        <v>3</v>
      </c>
      <c r="E2073" s="4">
        <v>0.55000000000000004</v>
      </c>
      <c r="F2073" s="4">
        <v>19.899999999999999</v>
      </c>
      <c r="G2073" s="4">
        <f t="shared" ca="1" si="256"/>
        <v>53.323113517529826</v>
      </c>
      <c r="H2073" s="4">
        <f t="shared" ca="1" si="263"/>
        <v>19.257430556040063</v>
      </c>
      <c r="I2073" s="4">
        <f ca="1">User_Model_Calcs!B2073-Sat_Data!$B$5</f>
        <v>47.506855809148561</v>
      </c>
      <c r="J2073" s="4">
        <f ca="1">(Earth_Data!$B$1/SQRT(1-Earth_Data!$B$2^2*SIN(RADIANS(User_Model_Calcs!A2073))^2))*COS(RADIANS(User_Model_Calcs!A2073))</f>
        <v>5506.2539786016314</v>
      </c>
      <c r="K2073" s="4">
        <f ca="1">((Earth_Data!$B$1*(1-Earth_Data!$B$2^2))/SQRT(1-Earth_Data!$B$2^2*SIN(RADIANS(User_Model_Calcs!A2073))^2))*SIN(RADIANS(User_Model_Calcs!A2073))</f>
        <v>-3208.1878898477908</v>
      </c>
      <c r="L2073" s="4">
        <f t="shared" ca="1" si="257"/>
        <v>-30.226975785673972</v>
      </c>
      <c r="M2073" s="4">
        <f t="shared" ca="1" si="258"/>
        <v>6372.6997743054171</v>
      </c>
      <c r="N2073" s="4">
        <f ca="1">SQRT(User_Model_Calcs!M2073^2+Sat_Data!$B$3^2-2*User_Model_Calcs!M2073*Sat_Data!$B$3*COS(RADIANS(L2073))*COS(RADIANS(I2073)))</f>
        <v>38791.341705492538</v>
      </c>
      <c r="O2073" s="4">
        <f ca="1">DEGREES(ACOS(((Earth_Data!$B$1+Sat_Data!$B$2)/User_Model_Calcs!N2073)*SQRT(1-COS(RADIANS(User_Model_Calcs!I2073))^2*COS(RADIANS(User_Model_Calcs!A2073))^2)))</f>
        <v>27.947405096731174</v>
      </c>
      <c r="P2073" s="4">
        <f t="shared" ca="1" si="259"/>
        <v>65.131831337508402</v>
      </c>
    </row>
    <row r="2074" spans="1:16" x14ac:dyDescent="0.25">
      <c r="A2074" s="4">
        <f t="shared" ca="1" si="260"/>
        <v>-39.116512708382096</v>
      </c>
      <c r="B2074" s="4">
        <f t="shared" ca="1" si="261"/>
        <v>152.65680790598267</v>
      </c>
      <c r="C2074" s="4">
        <v>5323</v>
      </c>
      <c r="D2074" s="4">
        <f t="shared" ca="1" si="262"/>
        <v>0.75</v>
      </c>
      <c r="E2074" s="4">
        <v>0.55000000000000004</v>
      </c>
      <c r="F2074" s="4">
        <v>19.899999999999999</v>
      </c>
      <c r="G2074" s="4">
        <f t="shared" ca="1" si="256"/>
        <v>41.281913690970576</v>
      </c>
      <c r="H2074" s="4">
        <f t="shared" ca="1" si="263"/>
        <v>17.469888599237947</v>
      </c>
      <c r="I2074" s="4">
        <f ca="1">User_Model_Calcs!B2074-Sat_Data!$B$5</f>
        <v>42.656807905982674</v>
      </c>
      <c r="J2074" s="4">
        <f ca="1">(Earth_Data!$B$1/SQRT(1-Earth_Data!$B$2^2*SIN(RADIANS(User_Model_Calcs!A2074))^2))*COS(RADIANS(User_Model_Calcs!A2074))</f>
        <v>4955.1794239784913</v>
      </c>
      <c r="K2074" s="4">
        <f ca="1">((Earth_Data!$B$1*(1-Earth_Data!$B$2^2))/SQRT(1-Earth_Data!$B$2^2*SIN(RADIANS(User_Model_Calcs!A2074))^2))*SIN(RADIANS(User_Model_Calcs!A2074))</f>
        <v>-4002.3624556559548</v>
      </c>
      <c r="L2074" s="4">
        <f t="shared" ca="1" si="257"/>
        <v>-38.928258414741464</v>
      </c>
      <c r="M2074" s="4">
        <f t="shared" ca="1" si="258"/>
        <v>6369.6709766097165</v>
      </c>
      <c r="N2074" s="4">
        <f ca="1">SQRT(User_Model_Calcs!M2074^2+Sat_Data!$B$3^2-2*User_Model_Calcs!M2074*Sat_Data!$B$3*COS(RADIANS(L2074))*COS(RADIANS(I2074)))</f>
        <v>38872.627526374104</v>
      </c>
      <c r="O2074" s="4">
        <f ca="1">DEGREES(ACOS(((Earth_Data!$B$1+Sat_Data!$B$2)/User_Model_Calcs!N2074)*SQRT(1-COS(RADIANS(User_Model_Calcs!I2074))^2*COS(RADIANS(User_Model_Calcs!A2074))^2)))</f>
        <v>27.02957715638102</v>
      </c>
      <c r="P2074" s="4">
        <f t="shared" ca="1" si="259"/>
        <v>55.599225120043819</v>
      </c>
    </row>
    <row r="2075" spans="1:16" x14ac:dyDescent="0.25">
      <c r="A2075" s="4">
        <f t="shared" ca="1" si="260"/>
        <v>-31.068665217754351</v>
      </c>
      <c r="B2075" s="4">
        <f t="shared" ca="1" si="261"/>
        <v>154.94797389190018</v>
      </c>
      <c r="C2075" s="4">
        <v>5324</v>
      </c>
      <c r="D2075" s="4">
        <f t="shared" ca="1" si="262"/>
        <v>0.75</v>
      </c>
      <c r="E2075" s="4">
        <v>0.55000000000000004</v>
      </c>
      <c r="F2075" s="4">
        <v>19.899999999999999</v>
      </c>
      <c r="G2075" s="4">
        <f t="shared" ca="1" si="256"/>
        <v>41.281913690970576</v>
      </c>
      <c r="H2075" s="4">
        <f t="shared" ca="1" si="263"/>
        <v>14.687768195418162</v>
      </c>
      <c r="I2075" s="4">
        <f ca="1">User_Model_Calcs!B2075-Sat_Data!$B$5</f>
        <v>44.947973891900176</v>
      </c>
      <c r="J2075" s="4">
        <f ca="1">(Earth_Data!$B$1/SQRT(1-Earth_Data!$B$2^2*SIN(RADIANS(User_Model_Calcs!A2075))^2))*COS(RADIANS(User_Model_Calcs!A2075))</f>
        <v>5468.0689768468928</v>
      </c>
      <c r="K2075" s="4">
        <f ca="1">((Earth_Data!$B$1*(1-Earth_Data!$B$2^2))/SQRT(1-Earth_Data!$B$2^2*SIN(RADIANS(User_Model_Calcs!A2075))^2))*SIN(RADIANS(User_Model_Calcs!A2075))</f>
        <v>-3272.4178694130437</v>
      </c>
      <c r="L2075" s="4">
        <f t="shared" ca="1" si="257"/>
        <v>-30.898812648699124</v>
      </c>
      <c r="M2075" s="4">
        <f t="shared" ca="1" si="258"/>
        <v>6372.4796623927514</v>
      </c>
      <c r="N2075" s="4">
        <f ca="1">SQRT(User_Model_Calcs!M2075^2+Sat_Data!$B$3^2-2*User_Model_Calcs!M2075*Sat_Data!$B$3*COS(RADIANS(L2075))*COS(RADIANS(I2075)))</f>
        <v>38627.338006315767</v>
      </c>
      <c r="O2075" s="4">
        <f ca="1">DEGREES(ACOS(((Earth_Data!$B$1+Sat_Data!$B$2)/User_Model_Calcs!N2075)*SQRT(1-COS(RADIANS(User_Model_Calcs!I2075))^2*COS(RADIANS(User_Model_Calcs!A2075))^2)))</f>
        <v>29.759707062319897</v>
      </c>
      <c r="P2075" s="4">
        <f t="shared" ca="1" si="259"/>
        <v>62.660899809704325</v>
      </c>
    </row>
    <row r="2076" spans="1:16" x14ac:dyDescent="0.25">
      <c r="A2076" s="4">
        <f t="shared" ca="1" si="260"/>
        <v>-37.343500243344906</v>
      </c>
      <c r="B2076" s="4">
        <f t="shared" ca="1" si="261"/>
        <v>118.9469512106902</v>
      </c>
      <c r="C2076" s="4">
        <v>5325</v>
      </c>
      <c r="D2076" s="4">
        <f t="shared" ca="1" si="262"/>
        <v>0.75</v>
      </c>
      <c r="E2076" s="4">
        <v>0.55000000000000004</v>
      </c>
      <c r="F2076" s="4">
        <v>19.899999999999999</v>
      </c>
      <c r="G2076" s="4">
        <f t="shared" ca="1" si="256"/>
        <v>41.281913690970576</v>
      </c>
      <c r="H2076" s="4">
        <f t="shared" ca="1" si="263"/>
        <v>20.153761518116774</v>
      </c>
      <c r="I2076" s="4">
        <f ca="1">User_Model_Calcs!B2076-Sat_Data!$B$5</f>
        <v>8.9469512106902016</v>
      </c>
      <c r="J2076" s="4">
        <f ca="1">(Earth_Data!$B$1/SQRT(1-Earth_Data!$B$2^2*SIN(RADIANS(User_Model_Calcs!A2076))^2))*COS(RADIANS(User_Model_Calcs!A2076))</f>
        <v>5076.9621377828107</v>
      </c>
      <c r="K2076" s="4">
        <f ca="1">((Earth_Data!$B$1*(1-Earth_Data!$B$2^2))/SQRT(1-Earth_Data!$B$2^2*SIN(RADIANS(User_Model_Calcs!A2076))^2))*SIN(RADIANS(User_Model_Calcs!A2076))</f>
        <v>-3847.771142479884</v>
      </c>
      <c r="L2076" s="4">
        <f t="shared" ca="1" si="257"/>
        <v>-37.158069263186803</v>
      </c>
      <c r="M2076" s="4">
        <f t="shared" ca="1" si="258"/>
        <v>6370.3129682442732</v>
      </c>
      <c r="N2076" s="4">
        <f ca="1">SQRT(User_Model_Calcs!M2076^2+Sat_Data!$B$3^2-2*User_Model_Calcs!M2076*Sat_Data!$B$3*COS(RADIANS(L2076))*COS(RADIANS(I2076)))</f>
        <v>37356.034113948474</v>
      </c>
      <c r="O2076" s="4">
        <f ca="1">DEGREES(ACOS(((Earth_Data!$B$1+Sat_Data!$B$2)/User_Model_Calcs!N2076)*SQRT(1-COS(RADIANS(User_Model_Calcs!I2076))^2*COS(RADIANS(User_Model_Calcs!A2076))^2)))</f>
        <v>45.673630059920775</v>
      </c>
      <c r="P2076" s="4">
        <f t="shared" ca="1" si="259"/>
        <v>14.549574547306895</v>
      </c>
    </row>
    <row r="2077" spans="1:16" x14ac:dyDescent="0.25">
      <c r="A2077" s="4">
        <f t="shared" ca="1" si="260"/>
        <v>-13.4471711544772</v>
      </c>
      <c r="B2077" s="4">
        <f t="shared" ca="1" si="261"/>
        <v>147.40707070282994</v>
      </c>
      <c r="C2077" s="4">
        <v>5326</v>
      </c>
      <c r="D2077" s="4">
        <f t="shared" ca="1" si="262"/>
        <v>3</v>
      </c>
      <c r="E2077" s="4">
        <v>0.55000000000000004</v>
      </c>
      <c r="F2077" s="4">
        <v>19.899999999999999</v>
      </c>
      <c r="G2077" s="4">
        <f t="shared" ca="1" si="256"/>
        <v>53.323113517529826</v>
      </c>
      <c r="H2077" s="4">
        <f t="shared" ca="1" si="263"/>
        <v>22.007523599894931</v>
      </c>
      <c r="I2077" s="4">
        <f ca="1">User_Model_Calcs!B2077-Sat_Data!$B$5</f>
        <v>37.407070702829941</v>
      </c>
      <c r="J2077" s="4">
        <f ca="1">(Earth_Data!$B$1/SQRT(1-Earth_Data!$B$2^2*SIN(RADIANS(User_Model_Calcs!A2077))^2))*COS(RADIANS(User_Model_Calcs!A2077))</f>
        <v>6204.4049102664594</v>
      </c>
      <c r="K2077" s="4">
        <f ca="1">((Earth_Data!$B$1*(1-Earth_Data!$B$2^2))/SQRT(1-Earth_Data!$B$2^2*SIN(RADIANS(User_Model_Calcs!A2077))^2))*SIN(RADIANS(User_Model_Calcs!A2077))</f>
        <v>-1473.5654607124218</v>
      </c>
      <c r="L2077" s="4">
        <f t="shared" ca="1" si="257"/>
        <v>-13.360387109894699</v>
      </c>
      <c r="M2077" s="4">
        <f t="shared" ca="1" si="258"/>
        <v>6376.9926656334774</v>
      </c>
      <c r="N2077" s="4">
        <f ca="1">SQRT(User_Model_Calcs!M2077^2+Sat_Data!$B$3^2-2*User_Model_Calcs!M2077*Sat_Data!$B$3*COS(RADIANS(L2077))*COS(RADIANS(I2077)))</f>
        <v>37454.997398533524</v>
      </c>
      <c r="O2077" s="4">
        <f ca="1">DEGREES(ACOS(((Earth_Data!$B$1+Sat_Data!$B$2)/User_Model_Calcs!N2077)*SQRT(1-COS(RADIANS(User_Model_Calcs!I2077))^2*COS(RADIANS(User_Model_Calcs!A2077))^2)))</f>
        <v>44.37580118561749</v>
      </c>
      <c r="P2077" s="4">
        <f t="shared" ca="1" si="259"/>
        <v>73.086359443464204</v>
      </c>
    </row>
    <row r="2078" spans="1:16" x14ac:dyDescent="0.25">
      <c r="A2078" s="4">
        <f t="shared" ca="1" si="260"/>
        <v>-15.745901195143702</v>
      </c>
      <c r="B2078" s="4">
        <f t="shared" ca="1" si="261"/>
        <v>135.36056221754816</v>
      </c>
      <c r="C2078" s="4">
        <v>5327</v>
      </c>
      <c r="D2078" s="4">
        <f t="shared" ca="1" si="262"/>
        <v>3</v>
      </c>
      <c r="E2078" s="4">
        <v>0.55000000000000004</v>
      </c>
      <c r="F2078" s="4">
        <v>19.899999999999999</v>
      </c>
      <c r="G2078" s="4">
        <f t="shared" ca="1" si="256"/>
        <v>53.323113517529826</v>
      </c>
      <c r="H2078" s="4">
        <f t="shared" ca="1" si="263"/>
        <v>17.026445643923662</v>
      </c>
      <c r="I2078" s="4">
        <f ca="1">User_Model_Calcs!B2078-Sat_Data!$B$5</f>
        <v>25.360562217548164</v>
      </c>
      <c r="J2078" s="4">
        <f ca="1">(Earth_Data!$B$1/SQRT(1-Earth_Data!$B$2^2*SIN(RADIANS(User_Model_Calcs!A2078))^2))*COS(RADIANS(User_Model_Calcs!A2078))</f>
        <v>6140.3118544861154</v>
      </c>
      <c r="K2078" s="4">
        <f ca="1">((Earth_Data!$B$1*(1-Earth_Data!$B$2^2))/SQRT(1-Earth_Data!$B$2^2*SIN(RADIANS(User_Model_Calcs!A2078))^2))*SIN(RADIANS(User_Model_Calcs!A2078))</f>
        <v>-1719.6828247943042</v>
      </c>
      <c r="L2078" s="4">
        <f t="shared" ca="1" si="257"/>
        <v>-15.6456685960865</v>
      </c>
      <c r="M2078" s="4">
        <f t="shared" ca="1" si="258"/>
        <v>6376.5773490357069</v>
      </c>
      <c r="N2078" s="4">
        <f ca="1">SQRT(User_Model_Calcs!M2078^2+Sat_Data!$B$3^2-2*User_Model_Calcs!M2078*Sat_Data!$B$3*COS(RADIANS(L2078))*COS(RADIANS(I2078)))</f>
        <v>36750.155219649241</v>
      </c>
      <c r="O2078" s="4">
        <f ca="1">DEGREES(ACOS(((Earth_Data!$B$1+Sat_Data!$B$2)/User_Model_Calcs!N2078)*SQRT(1-COS(RADIANS(User_Model_Calcs!I2078))^2*COS(RADIANS(User_Model_Calcs!A2078))^2)))</f>
        <v>55.510768065338809</v>
      </c>
      <c r="P2078" s="4">
        <f t="shared" ca="1" si="259"/>
        <v>60.207828089148194</v>
      </c>
    </row>
    <row r="2079" spans="1:16" x14ac:dyDescent="0.25">
      <c r="A2079" s="4">
        <f t="shared" ca="1" si="260"/>
        <v>-17.583630903241392</v>
      </c>
      <c r="B2079" s="4">
        <f t="shared" ca="1" si="261"/>
        <v>124.72717554774735</v>
      </c>
      <c r="C2079" s="4">
        <v>5328</v>
      </c>
      <c r="D2079" s="4">
        <f t="shared" ca="1" si="262"/>
        <v>0.75</v>
      </c>
      <c r="E2079" s="4">
        <v>0.55000000000000004</v>
      </c>
      <c r="F2079" s="4">
        <v>19.899999999999999</v>
      </c>
      <c r="G2079" s="4">
        <f t="shared" ca="1" si="256"/>
        <v>41.281913690970576</v>
      </c>
      <c r="H2079" s="4">
        <f t="shared" ca="1" si="263"/>
        <v>16.470851347708024</v>
      </c>
      <c r="I2079" s="4">
        <f ca="1">User_Model_Calcs!B2079-Sat_Data!$B$5</f>
        <v>14.72717554774735</v>
      </c>
      <c r="J2079" s="4">
        <f ca="1">(Earth_Data!$B$1/SQRT(1-Earth_Data!$B$2^2*SIN(RADIANS(User_Model_Calcs!A2079))^2))*COS(RADIANS(User_Model_Calcs!A2079))</f>
        <v>6081.9924697748229</v>
      </c>
      <c r="K2079" s="4">
        <f ca="1">((Earth_Data!$B$1*(1-Earth_Data!$B$2^2))/SQRT(1-Earth_Data!$B$2^2*SIN(RADIANS(User_Model_Calcs!A2079))^2))*SIN(RADIANS(User_Model_Calcs!A2079))</f>
        <v>-1914.5063216632786</v>
      </c>
      <c r="L2079" s="4">
        <f t="shared" ca="1" si="257"/>
        <v>-17.473102779814301</v>
      </c>
      <c r="M2079" s="4">
        <f t="shared" ca="1" si="258"/>
        <v>6376.203169448595</v>
      </c>
      <c r="N2079" s="4">
        <f ca="1">SQRT(User_Model_Calcs!M2079^2+Sat_Data!$B$3^2-2*User_Model_Calcs!M2079*Sat_Data!$B$3*COS(RADIANS(L2079))*COS(RADIANS(I2079)))</f>
        <v>36365.317750467679</v>
      </c>
      <c r="O2079" s="4">
        <f ca="1">DEGREES(ACOS(((Earth_Data!$B$1+Sat_Data!$B$2)/User_Model_Calcs!N2079)*SQRT(1-COS(RADIANS(User_Model_Calcs!I2079))^2*COS(RADIANS(User_Model_Calcs!A2079))^2)))</f>
        <v>63.317655731109568</v>
      </c>
      <c r="P2079" s="4">
        <f t="shared" ca="1" si="259"/>
        <v>41.026207775737724</v>
      </c>
    </row>
    <row r="2080" spans="1:16" x14ac:dyDescent="0.25">
      <c r="A2080" s="4">
        <f t="shared" ca="1" si="260"/>
        <v>-29.987301587241028</v>
      </c>
      <c r="B2080" s="4">
        <f t="shared" ca="1" si="261"/>
        <v>157.93051652192921</v>
      </c>
      <c r="C2080" s="4">
        <v>5329</v>
      </c>
      <c r="D2080" s="4">
        <f t="shared" ca="1" si="262"/>
        <v>0.75</v>
      </c>
      <c r="E2080" s="4">
        <v>0.55000000000000004</v>
      </c>
      <c r="F2080" s="4">
        <v>19.899999999999999</v>
      </c>
      <c r="G2080" s="4">
        <f t="shared" ca="1" si="256"/>
        <v>41.281913690970576</v>
      </c>
      <c r="H2080" s="4">
        <f t="shared" ca="1" si="263"/>
        <v>17.64306493980191</v>
      </c>
      <c r="I2080" s="4">
        <f ca="1">User_Model_Calcs!B2080-Sat_Data!$B$5</f>
        <v>47.930516521929206</v>
      </c>
      <c r="J2080" s="4">
        <f ca="1">(Earth_Data!$B$1/SQRT(1-Earth_Data!$B$2^2*SIN(RADIANS(User_Model_Calcs!A2080))^2))*COS(RADIANS(User_Model_Calcs!A2080))</f>
        <v>5528.9630207313867</v>
      </c>
      <c r="K2080" s="4">
        <f ca="1">((Earth_Data!$B$1*(1-Earth_Data!$B$2^2))/SQRT(1-Earth_Data!$B$2^2*SIN(RADIANS(User_Model_Calcs!A2080))^2))*SIN(RADIANS(User_Model_Calcs!A2080))</f>
        <v>-3169.1557185346514</v>
      </c>
      <c r="L2080" s="4">
        <f t="shared" ca="1" si="257"/>
        <v>-29.820976907136753</v>
      </c>
      <c r="M2080" s="4">
        <f t="shared" ca="1" si="258"/>
        <v>6372.8314000086357</v>
      </c>
      <c r="N2080" s="4">
        <f ca="1">SQRT(User_Model_Calcs!M2080^2+Sat_Data!$B$3^2-2*User_Model_Calcs!M2080*Sat_Data!$B$3*COS(RADIANS(L2080))*COS(RADIANS(I2080)))</f>
        <v>38807.563052524856</v>
      </c>
      <c r="O2080" s="4">
        <f ca="1">DEGREES(ACOS(((Earth_Data!$B$1+Sat_Data!$B$2)/User_Model_Calcs!N2080)*SQRT(1-COS(RADIANS(User_Model_Calcs!I2080))^2*COS(RADIANS(User_Model_Calcs!A2080))^2)))</f>
        <v>27.771470998461471</v>
      </c>
      <c r="P2080" s="4">
        <f t="shared" ca="1" si="259"/>
        <v>65.718535212235068</v>
      </c>
    </row>
    <row r="2081" spans="1:16" x14ac:dyDescent="0.25">
      <c r="A2081" s="4">
        <f t="shared" ca="1" si="260"/>
        <v>-19.380635157200423</v>
      </c>
      <c r="B2081" s="4">
        <f t="shared" ca="1" si="261"/>
        <v>110.48868938378322</v>
      </c>
      <c r="C2081" s="4">
        <v>5330</v>
      </c>
      <c r="D2081" s="4">
        <f t="shared" ca="1" si="262"/>
        <v>0.75</v>
      </c>
      <c r="E2081" s="4">
        <v>0.55000000000000004</v>
      </c>
      <c r="F2081" s="4">
        <v>19.899999999999999</v>
      </c>
      <c r="G2081" s="4">
        <f t="shared" ca="1" si="256"/>
        <v>41.281913690970576</v>
      </c>
      <c r="H2081" s="4">
        <f t="shared" ca="1" si="263"/>
        <v>17.516331647145609</v>
      </c>
      <c r="I2081" s="4">
        <f ca="1">User_Model_Calcs!B2081-Sat_Data!$B$5</f>
        <v>0.48868938378322468</v>
      </c>
      <c r="J2081" s="4">
        <f ca="1">(Earth_Data!$B$1/SQRT(1-Earth_Data!$B$2^2*SIN(RADIANS(User_Model_Calcs!A2081))^2))*COS(RADIANS(User_Model_Calcs!A2081))</f>
        <v>6018.9408310345489</v>
      </c>
      <c r="K2081" s="4">
        <f ca="1">((Earth_Data!$B$1*(1-Earth_Data!$B$2^2))/SQRT(1-Earth_Data!$B$2^2*SIN(RADIANS(User_Model_Calcs!A2081))^2))*SIN(RADIANS(User_Model_Calcs!A2081))</f>
        <v>-2103.1429639752973</v>
      </c>
      <c r="L2081" s="4">
        <f t="shared" ca="1" si="257"/>
        <v>-19.260475443412346</v>
      </c>
      <c r="M2081" s="4">
        <f t="shared" ca="1" si="258"/>
        <v>6375.802620408952</v>
      </c>
      <c r="N2081" s="4">
        <f ca="1">SQRT(User_Model_Calcs!M2081^2+Sat_Data!$B$3^2-2*User_Model_Calcs!M2081*Sat_Data!$B$3*COS(RADIANS(L2081))*COS(RADIANS(I2081)))</f>
        <v>36206.589115750226</v>
      </c>
      <c r="O2081" s="4">
        <f ca="1">DEGREES(ACOS(((Earth_Data!$B$1+Sat_Data!$B$2)/User_Model_Calcs!N2081)*SQRT(1-COS(RADIANS(User_Model_Calcs!I2081))^2*COS(RADIANS(User_Model_Calcs!A2081))^2)))</f>
        <v>67.259483317265847</v>
      </c>
      <c r="P2081" s="4">
        <f t="shared" ca="1" si="259"/>
        <v>1.4723669120979084</v>
      </c>
    </row>
    <row r="2082" spans="1:16" x14ac:dyDescent="0.25">
      <c r="A2082" s="4">
        <f t="shared" ca="1" si="260"/>
        <v>-28.073121851855852</v>
      </c>
      <c r="B2082" s="4">
        <f t="shared" ca="1" si="261"/>
        <v>132.68818753019855</v>
      </c>
      <c r="C2082" s="4">
        <v>5331</v>
      </c>
      <c r="D2082" s="4">
        <f t="shared" ca="1" si="262"/>
        <v>3</v>
      </c>
      <c r="E2082" s="4">
        <v>0.55000000000000004</v>
      </c>
      <c r="F2082" s="4">
        <v>19.899999999999999</v>
      </c>
      <c r="G2082" s="4">
        <f t="shared" ca="1" si="256"/>
        <v>53.323113517529826</v>
      </c>
      <c r="H2082" s="4">
        <f t="shared" ca="1" si="263"/>
        <v>14.123816789197509</v>
      </c>
      <c r="I2082" s="4">
        <f ca="1">User_Model_Calcs!B2082-Sat_Data!$B$5</f>
        <v>22.688187530198547</v>
      </c>
      <c r="J2082" s="4">
        <f ca="1">(Earth_Data!$B$1/SQRT(1-Earth_Data!$B$2^2*SIN(RADIANS(User_Model_Calcs!A2082))^2))*COS(RADIANS(User_Model_Calcs!A2082))</f>
        <v>5631.9137668308658</v>
      </c>
      <c r="K2082" s="4">
        <f ca="1">((Earth_Data!$B$1*(1-Earth_Data!$B$2^2))/SQRT(1-Earth_Data!$B$2^2*SIN(RADIANS(User_Model_Calcs!A2082))^2))*SIN(RADIANS(User_Model_Calcs!A2082))</f>
        <v>-2983.658745319357</v>
      </c>
      <c r="L2082" s="4">
        <f t="shared" ca="1" si="257"/>
        <v>-27.913616714149409</v>
      </c>
      <c r="M2082" s="4">
        <f t="shared" ca="1" si="258"/>
        <v>6373.4348812504322</v>
      </c>
      <c r="N2082" s="4">
        <f ca="1">SQRT(User_Model_Calcs!M2082^2+Sat_Data!$B$3^2-2*User_Model_Calcs!M2082*Sat_Data!$B$3*COS(RADIANS(L2082))*COS(RADIANS(I2082)))</f>
        <v>37151.809522823103</v>
      </c>
      <c r="O2082" s="4">
        <f ca="1">DEGREES(ACOS(((Earth_Data!$B$1+Sat_Data!$B$2)/User_Model_Calcs!N2082)*SQRT(1-COS(RADIANS(User_Model_Calcs!I2082))^2*COS(RADIANS(User_Model_Calcs!A2082))^2)))</f>
        <v>48.767091741687445</v>
      </c>
      <c r="P2082" s="4">
        <f t="shared" ca="1" si="259"/>
        <v>41.617041743719376</v>
      </c>
    </row>
    <row r="2083" spans="1:16" x14ac:dyDescent="0.25">
      <c r="A2083" s="4">
        <f t="shared" ca="1" si="260"/>
        <v>-20.603209681065749</v>
      </c>
      <c r="B2083" s="4">
        <f t="shared" ca="1" si="261"/>
        <v>118.17932107747143</v>
      </c>
      <c r="C2083" s="4">
        <v>5332</v>
      </c>
      <c r="D2083" s="4">
        <f t="shared" ca="1" si="262"/>
        <v>3</v>
      </c>
      <c r="E2083" s="4">
        <v>0.55000000000000004</v>
      </c>
      <c r="F2083" s="4">
        <v>19.899999999999999</v>
      </c>
      <c r="G2083" s="4">
        <f t="shared" ca="1" si="256"/>
        <v>53.323113517529826</v>
      </c>
      <c r="H2083" s="4">
        <f t="shared" ca="1" si="263"/>
        <v>14.239497528664893</v>
      </c>
      <c r="I2083" s="4">
        <f ca="1">User_Model_Calcs!B2083-Sat_Data!$B$5</f>
        <v>8.1793210774714282</v>
      </c>
      <c r="J2083" s="4">
        <f ca="1">(Earth_Data!$B$1/SQRT(1-Earth_Data!$B$2^2*SIN(RADIANS(User_Model_Calcs!A2083))^2))*COS(RADIANS(User_Model_Calcs!A2083))</f>
        <v>5972.6691630610885</v>
      </c>
      <c r="K2083" s="4">
        <f ca="1">((Earth_Data!$B$1*(1-Earth_Data!$B$2^2))/SQRT(1-Earth_Data!$B$2^2*SIN(RADIANS(User_Model_Calcs!A2083))^2))*SIN(RADIANS(User_Model_Calcs!A2083))</f>
        <v>-2230.3290176369337</v>
      </c>
      <c r="L2083" s="4">
        <f t="shared" ca="1" si="257"/>
        <v>-20.476763027188955</v>
      </c>
      <c r="M2083" s="4">
        <f t="shared" ca="1" si="258"/>
        <v>6375.5113095573888</v>
      </c>
      <c r="N2083" s="4">
        <f ca="1">SQRT(User_Model_Calcs!M2083^2+Sat_Data!$B$3^2-2*User_Model_Calcs!M2083*Sat_Data!$B$3*COS(RADIANS(L2083))*COS(RADIANS(I2083)))</f>
        <v>36330.708608745284</v>
      </c>
      <c r="O2083" s="4">
        <f ca="1">DEGREES(ACOS(((Earth_Data!$B$1+Sat_Data!$B$2)/User_Model_Calcs!N2083)*SQRT(1-COS(RADIANS(User_Model_Calcs!I2083))^2*COS(RADIANS(User_Model_Calcs!A2083))^2)))</f>
        <v>64.108856325448514</v>
      </c>
      <c r="P2083" s="4">
        <f t="shared" ca="1" si="259"/>
        <v>22.217932463382915</v>
      </c>
    </row>
    <row r="2084" spans="1:16" x14ac:dyDescent="0.25">
      <c r="A2084" s="4">
        <f t="shared" ca="1" si="260"/>
        <v>-32.388797627231853</v>
      </c>
      <c r="B2084" s="4">
        <f t="shared" ca="1" si="261"/>
        <v>119.93253638238241</v>
      </c>
      <c r="C2084" s="4">
        <v>5333</v>
      </c>
      <c r="D2084" s="4">
        <f t="shared" ca="1" si="262"/>
        <v>3</v>
      </c>
      <c r="E2084" s="4">
        <v>0.55000000000000004</v>
      </c>
      <c r="F2084" s="4">
        <v>19.899999999999999</v>
      </c>
      <c r="G2084" s="4">
        <f t="shared" ca="1" si="256"/>
        <v>53.323113517529826</v>
      </c>
      <c r="H2084" s="4">
        <f t="shared" ca="1" si="263"/>
        <v>23.278504859377549</v>
      </c>
      <c r="I2084" s="4">
        <f ca="1">User_Model_Calcs!B2084-Sat_Data!$B$5</f>
        <v>9.9325363823824091</v>
      </c>
      <c r="J2084" s="4">
        <f ca="1">(Earth_Data!$B$1/SQRT(1-Earth_Data!$B$2^2*SIN(RADIANS(User_Model_Calcs!A2084))^2))*COS(RADIANS(User_Model_Calcs!A2084))</f>
        <v>5391.0901173060365</v>
      </c>
      <c r="K2084" s="4">
        <f ca="1">((Earth_Data!$B$1*(1-Earth_Data!$B$2^2))/SQRT(1-Earth_Data!$B$2^2*SIN(RADIANS(User_Model_Calcs!A2084))^2))*SIN(RADIANS(User_Model_Calcs!A2084))</f>
        <v>-3396.9174673292405</v>
      </c>
      <c r="L2084" s="4">
        <f t="shared" ca="1" si="257"/>
        <v>-32.214965155019996</v>
      </c>
      <c r="M2084" s="4">
        <f t="shared" ca="1" si="258"/>
        <v>6372.0405627052724</v>
      </c>
      <c r="N2084" s="4">
        <f ca="1">SQRT(User_Model_Calcs!M2084^2+Sat_Data!$B$3^2-2*User_Model_Calcs!M2084*Sat_Data!$B$3*COS(RADIANS(L2084))*COS(RADIANS(I2084)))</f>
        <v>37021.754719297693</v>
      </c>
      <c r="O2084" s="4">
        <f ca="1">DEGREES(ACOS(((Earth_Data!$B$1+Sat_Data!$B$2)/User_Model_Calcs!N2084)*SQRT(1-COS(RADIANS(User_Model_Calcs!I2084))^2*COS(RADIANS(User_Model_Calcs!A2084))^2)))</f>
        <v>50.786085875837706</v>
      </c>
      <c r="P2084" s="4">
        <f t="shared" ca="1" si="259"/>
        <v>18.103085526842417</v>
      </c>
    </row>
    <row r="2085" spans="1:16" x14ac:dyDescent="0.25">
      <c r="A2085" s="4">
        <f t="shared" ca="1" si="260"/>
        <v>-12.605291713952312</v>
      </c>
      <c r="B2085" s="4">
        <f t="shared" ca="1" si="261"/>
        <v>124.45427847877139</v>
      </c>
      <c r="C2085" s="4">
        <v>5334</v>
      </c>
      <c r="D2085" s="4">
        <f t="shared" ca="1" si="262"/>
        <v>3</v>
      </c>
      <c r="E2085" s="4">
        <v>0.55000000000000004</v>
      </c>
      <c r="F2085" s="4">
        <v>19.899999999999999</v>
      </c>
      <c r="G2085" s="4">
        <f t="shared" ca="1" si="256"/>
        <v>53.323113517529826</v>
      </c>
      <c r="H2085" s="4">
        <f t="shared" ca="1" si="263"/>
        <v>22.0445482888159</v>
      </c>
      <c r="I2085" s="4">
        <f ca="1">User_Model_Calcs!B2085-Sat_Data!$B$5</f>
        <v>14.454278478771386</v>
      </c>
      <c r="J2085" s="4">
        <f ca="1">(Earth_Data!$B$1/SQRT(1-Earth_Data!$B$2^2*SIN(RADIANS(User_Model_Calcs!A2085))^2))*COS(RADIANS(User_Model_Calcs!A2085))</f>
        <v>6225.3977132527798</v>
      </c>
      <c r="K2085" s="4">
        <f ca="1">((Earth_Data!$B$1*(1-Earth_Data!$B$2^2))/SQRT(1-Earth_Data!$B$2^2*SIN(RADIANS(User_Model_Calcs!A2085))^2))*SIN(RADIANS(User_Model_Calcs!A2085))</f>
        <v>-1382.8252280457527</v>
      </c>
      <c r="L2085" s="4">
        <f t="shared" ca="1" si="257"/>
        <v>-12.523576155337157</v>
      </c>
      <c r="M2085" s="4">
        <f t="shared" ca="1" si="258"/>
        <v>6377.1296285627377</v>
      </c>
      <c r="N2085" s="4">
        <f ca="1">SQRT(User_Model_Calcs!M2085^2+Sat_Data!$B$3^2-2*User_Model_Calcs!M2085*Sat_Data!$B$3*COS(RADIANS(L2085))*COS(RADIANS(I2085)))</f>
        <v>36195.613441995141</v>
      </c>
      <c r="O2085" s="4">
        <f ca="1">DEGREES(ACOS(((Earth_Data!$B$1+Sat_Data!$B$2)/User_Model_Calcs!N2085)*SQRT(1-COS(RADIANS(User_Model_Calcs!I2085))^2*COS(RADIANS(User_Model_Calcs!A2085))^2)))</f>
        <v>67.605566603393072</v>
      </c>
      <c r="P2085" s="4">
        <f t="shared" ca="1" si="259"/>
        <v>49.747667904289933</v>
      </c>
    </row>
    <row r="2086" spans="1:16" x14ac:dyDescent="0.25">
      <c r="A2086" s="4">
        <f t="shared" ca="1" si="260"/>
        <v>-24.20240881887954</v>
      </c>
      <c r="B2086" s="4">
        <f t="shared" ca="1" si="261"/>
        <v>141.6290465199645</v>
      </c>
      <c r="C2086" s="4">
        <v>5335</v>
      </c>
      <c r="D2086" s="4">
        <f t="shared" ca="1" si="262"/>
        <v>1.2</v>
      </c>
      <c r="E2086" s="4">
        <v>0.55000000000000004</v>
      </c>
      <c r="F2086" s="4">
        <v>19.899999999999999</v>
      </c>
      <c r="G2086" s="4">
        <f t="shared" ca="1" si="256"/>
        <v>45.364313344089069</v>
      </c>
      <c r="H2086" s="4">
        <f t="shared" ca="1" si="263"/>
        <v>17.691605148733217</v>
      </c>
      <c r="I2086" s="4">
        <f ca="1">User_Model_Calcs!B2086-Sat_Data!$B$5</f>
        <v>31.629046519964504</v>
      </c>
      <c r="J2086" s="4">
        <f ca="1">(Earth_Data!$B$1/SQRT(1-Earth_Data!$B$2^2*SIN(RADIANS(User_Model_Calcs!A2086))^2))*COS(RADIANS(User_Model_Calcs!A2086))</f>
        <v>5820.7953858257843</v>
      </c>
      <c r="K2086" s="4">
        <f ca="1">((Earth_Data!$B$1*(1-Earth_Data!$B$2^2))/SQRT(1-Earth_Data!$B$2^2*SIN(RADIANS(User_Model_Calcs!A2086))^2))*SIN(RADIANS(User_Model_Calcs!A2086))</f>
        <v>-2598.748712925285</v>
      </c>
      <c r="L2086" s="4">
        <f t="shared" ca="1" si="257"/>
        <v>-24.058821408300496</v>
      </c>
      <c r="M2086" s="4">
        <f t="shared" ca="1" si="258"/>
        <v>6374.5708715631645</v>
      </c>
      <c r="N2086" s="4">
        <f ca="1">SQRT(User_Model_Calcs!M2086^2+Sat_Data!$B$3^2-2*User_Model_Calcs!M2086*Sat_Data!$B$3*COS(RADIANS(L2086))*COS(RADIANS(I2086)))</f>
        <v>37423.303003046181</v>
      </c>
      <c r="O2086" s="4">
        <f ca="1">DEGREES(ACOS(((Earth_Data!$B$1+Sat_Data!$B$2)/User_Model_Calcs!N2086)*SQRT(1-COS(RADIANS(User_Model_Calcs!I2086))^2*COS(RADIANS(User_Model_Calcs!A2086))^2)))</f>
        <v>44.783431153315242</v>
      </c>
      <c r="P2086" s="4">
        <f t="shared" ca="1" si="259"/>
        <v>56.351216908563607</v>
      </c>
    </row>
    <row r="2087" spans="1:16" x14ac:dyDescent="0.25">
      <c r="A2087" s="4">
        <f t="shared" ca="1" si="260"/>
        <v>-24.606463430922933</v>
      </c>
      <c r="B2087" s="4">
        <f t="shared" ca="1" si="261"/>
        <v>119.91236683598467</v>
      </c>
      <c r="C2087" s="4">
        <v>5336</v>
      </c>
      <c r="D2087" s="4">
        <f t="shared" ca="1" si="262"/>
        <v>3</v>
      </c>
      <c r="E2087" s="4">
        <v>0.55000000000000004</v>
      </c>
      <c r="F2087" s="4">
        <v>19.899999999999999</v>
      </c>
      <c r="G2087" s="4">
        <f t="shared" ca="1" si="256"/>
        <v>53.323113517529826</v>
      </c>
      <c r="H2087" s="4">
        <f t="shared" ca="1" si="263"/>
        <v>14.221088426451985</v>
      </c>
      <c r="I2087" s="4">
        <f ca="1">User_Model_Calcs!B2087-Sat_Data!$B$5</f>
        <v>9.9123668359846704</v>
      </c>
      <c r="J2087" s="4">
        <f ca="1">(Earth_Data!$B$1/SQRT(1-Earth_Data!$B$2^2*SIN(RADIANS(User_Model_Calcs!A2087))^2))*COS(RADIANS(User_Model_Calcs!A2087))</f>
        <v>5802.3038768210045</v>
      </c>
      <c r="K2087" s="4">
        <f ca="1">((Earth_Data!$B$1*(1-Earth_Data!$B$2^2))/SQRT(1-Earth_Data!$B$2^2*SIN(RADIANS(User_Model_Calcs!A2087))^2))*SIN(RADIANS(User_Model_Calcs!A2087))</f>
        <v>-2639.5046268443216</v>
      </c>
      <c r="L2087" s="4">
        <f t="shared" ca="1" si="257"/>
        <v>-24.461087463469621</v>
      </c>
      <c r="M2087" s="4">
        <f t="shared" ca="1" si="258"/>
        <v>6374.4580125768061</v>
      </c>
      <c r="N2087" s="4">
        <f ca="1">SQRT(User_Model_Calcs!M2087^2+Sat_Data!$B$3^2-2*User_Model_Calcs!M2087*Sat_Data!$B$3*COS(RADIANS(L2087))*COS(RADIANS(I2087)))</f>
        <v>36557.547254503676</v>
      </c>
      <c r="O2087" s="4">
        <f ca="1">DEGREES(ACOS(((Earth_Data!$B$1+Sat_Data!$B$2)/User_Model_Calcs!N2087)*SQRT(1-COS(RADIANS(User_Model_Calcs!I2087))^2*COS(RADIANS(User_Model_Calcs!A2087))^2)))</f>
        <v>59.133049253699163</v>
      </c>
      <c r="P2087" s="4">
        <f t="shared" ca="1" si="259"/>
        <v>22.767122260550458</v>
      </c>
    </row>
    <row r="2088" spans="1:16" x14ac:dyDescent="0.25">
      <c r="A2088" s="4">
        <f t="shared" ca="1" si="260"/>
        <v>-38.491992065089796</v>
      </c>
      <c r="B2088" s="4">
        <f t="shared" ca="1" si="261"/>
        <v>128.53404807743391</v>
      </c>
      <c r="C2088" s="4">
        <v>5337</v>
      </c>
      <c r="D2088" s="4">
        <f t="shared" ca="1" si="262"/>
        <v>0.75</v>
      </c>
      <c r="E2088" s="4">
        <v>0.55000000000000004</v>
      </c>
      <c r="F2088" s="4">
        <v>19.899999999999999</v>
      </c>
      <c r="G2088" s="4">
        <f t="shared" ca="1" si="256"/>
        <v>41.281913690970576</v>
      </c>
      <c r="H2088" s="4">
        <f t="shared" ca="1" si="263"/>
        <v>22.339910769762611</v>
      </c>
      <c r="I2088" s="4">
        <f ca="1">User_Model_Calcs!B2088-Sat_Data!$B$5</f>
        <v>18.534048077433908</v>
      </c>
      <c r="J2088" s="4">
        <f ca="1">(Earth_Data!$B$1/SQRT(1-Earth_Data!$B$2^2*SIN(RADIANS(User_Model_Calcs!A2088))^2))*COS(RADIANS(User_Model_Calcs!A2088))</f>
        <v>4998.6251394144329</v>
      </c>
      <c r="K2088" s="4">
        <f ca="1">((Earth_Data!$B$1*(1-Earth_Data!$B$2^2))/SQRT(1-Earth_Data!$B$2^2*SIN(RADIANS(User_Model_Calcs!A2088))^2))*SIN(RADIANS(User_Model_Calcs!A2088))</f>
        <v>-3948.3351059453548</v>
      </c>
      <c r="L2088" s="4">
        <f t="shared" ca="1" si="257"/>
        <v>-38.304650700588063</v>
      </c>
      <c r="M2088" s="4">
        <f t="shared" ca="1" si="258"/>
        <v>6369.8982247149343</v>
      </c>
      <c r="N2088" s="4">
        <f ca="1">SQRT(User_Model_Calcs!M2088^2+Sat_Data!$B$3^2-2*User_Model_Calcs!M2088*Sat_Data!$B$3*COS(RADIANS(L2088))*COS(RADIANS(I2088)))</f>
        <v>37665.996506524403</v>
      </c>
      <c r="O2088" s="4">
        <f ca="1">DEGREES(ACOS(((Earth_Data!$B$1+Sat_Data!$B$2)/User_Model_Calcs!N2088)*SQRT(1-COS(RADIANS(User_Model_Calcs!I2088))^2*COS(RADIANS(User_Model_Calcs!A2088))^2)))</f>
        <v>41.380542617259707</v>
      </c>
      <c r="P2088" s="4">
        <f t="shared" ca="1" si="259"/>
        <v>28.308957910429104</v>
      </c>
    </row>
    <row r="2089" spans="1:16" x14ac:dyDescent="0.25">
      <c r="A2089" s="4">
        <f t="shared" ca="1" si="260"/>
        <v>-37.632552493895766</v>
      </c>
      <c r="B2089" s="4">
        <f t="shared" ca="1" si="261"/>
        <v>113.51711483031441</v>
      </c>
      <c r="C2089" s="4">
        <v>5338</v>
      </c>
      <c r="D2089" s="4">
        <f t="shared" ca="1" si="262"/>
        <v>0.75</v>
      </c>
      <c r="E2089" s="4">
        <v>0.55000000000000004</v>
      </c>
      <c r="F2089" s="4">
        <v>19.899999999999999</v>
      </c>
      <c r="G2089" s="4">
        <f t="shared" ca="1" si="256"/>
        <v>41.281913690970576</v>
      </c>
      <c r="H2089" s="4">
        <f t="shared" ca="1" si="263"/>
        <v>21.828253358424995</v>
      </c>
      <c r="I2089" s="4">
        <f ca="1">User_Model_Calcs!B2089-Sat_Data!$B$5</f>
        <v>3.5171148303144122</v>
      </c>
      <c r="J2089" s="4">
        <f ca="1">(Earth_Data!$B$1/SQRT(1-Earth_Data!$B$2^2*SIN(RADIANS(User_Model_Calcs!A2089))^2))*COS(RADIANS(User_Model_Calcs!A2089))</f>
        <v>5057.4378012696461</v>
      </c>
      <c r="K2089" s="4">
        <f ca="1">((Earth_Data!$B$1*(1-Earth_Data!$B$2^2))/SQRT(1-Earth_Data!$B$2^2*SIN(RADIANS(User_Model_Calcs!A2089))^2))*SIN(RADIANS(User_Model_Calcs!A2089))</f>
        <v>-3873.2267650725526</v>
      </c>
      <c r="L2089" s="4">
        <f t="shared" ca="1" si="257"/>
        <v>-37.446612589891039</v>
      </c>
      <c r="M2089" s="4">
        <f t="shared" ca="1" si="258"/>
        <v>6370.2089987209638</v>
      </c>
      <c r="N2089" s="4">
        <f ca="1">SQRT(User_Model_Calcs!M2089^2+Sat_Data!$B$3^2-2*User_Model_Calcs!M2089*Sat_Data!$B$3*COS(RADIANS(L2089))*COS(RADIANS(I2089)))</f>
        <v>37319.063633572601</v>
      </c>
      <c r="O2089" s="4">
        <f ca="1">DEGREES(ACOS(((Earth_Data!$B$1+Sat_Data!$B$2)/User_Model_Calcs!N2089)*SQRT(1-COS(RADIANS(User_Model_Calcs!I2089))^2*COS(RADIANS(User_Model_Calcs!A2089))^2)))</f>
        <v>46.207545181724271</v>
      </c>
      <c r="P2089" s="4">
        <f t="shared" ca="1" si="259"/>
        <v>5.7480259225367156</v>
      </c>
    </row>
    <row r="2090" spans="1:16" x14ac:dyDescent="0.25">
      <c r="A2090" s="4">
        <f t="shared" ca="1" si="260"/>
        <v>-20.341082331376157</v>
      </c>
      <c r="B2090" s="4">
        <f t="shared" ca="1" si="261"/>
        <v>145.60322823675716</v>
      </c>
      <c r="C2090" s="4">
        <v>5339</v>
      </c>
      <c r="D2090" s="4">
        <f t="shared" ca="1" si="262"/>
        <v>0.75</v>
      </c>
      <c r="E2090" s="4">
        <v>0.55000000000000004</v>
      </c>
      <c r="F2090" s="4">
        <v>19.899999999999999</v>
      </c>
      <c r="G2090" s="4">
        <f t="shared" ca="1" si="256"/>
        <v>41.281913690970576</v>
      </c>
      <c r="H2090" s="4">
        <f t="shared" ca="1" si="263"/>
        <v>17.229099271268542</v>
      </c>
      <c r="I2090" s="4">
        <f ca="1">User_Model_Calcs!B2090-Sat_Data!$B$5</f>
        <v>35.603228236757161</v>
      </c>
      <c r="J2090" s="4">
        <f ca="1">(Earth_Data!$B$1/SQRT(1-Earth_Data!$B$2^2*SIN(RADIANS(User_Model_Calcs!A2090))^2))*COS(RADIANS(User_Model_Calcs!A2090))</f>
        <v>5982.8190243324943</v>
      </c>
      <c r="K2090" s="4">
        <f ca="1">((Earth_Data!$B$1*(1-Earth_Data!$B$2^2))/SQRT(1-Earth_Data!$B$2^2*SIN(RADIANS(User_Model_Calcs!A2090))^2))*SIN(RADIANS(User_Model_Calcs!A2090))</f>
        <v>-2203.1416968365452</v>
      </c>
      <c r="L2090" s="4">
        <f t="shared" ca="1" si="257"/>
        <v>-20.215964773742645</v>
      </c>
      <c r="M2090" s="4">
        <f t="shared" ca="1" si="258"/>
        <v>6375.5750183222399</v>
      </c>
      <c r="N2090" s="4">
        <f ca="1">SQRT(User_Model_Calcs!M2090^2+Sat_Data!$B$3^2-2*User_Model_Calcs!M2090*Sat_Data!$B$3*COS(RADIANS(L2090))*COS(RADIANS(I2090)))</f>
        <v>37526.696228501663</v>
      </c>
      <c r="O2090" s="4">
        <f ca="1">DEGREES(ACOS(((Earth_Data!$B$1+Sat_Data!$B$2)/User_Model_Calcs!N2090)*SQRT(1-COS(RADIANS(User_Model_Calcs!I2090))^2*COS(RADIANS(User_Model_Calcs!A2090))^2)))</f>
        <v>43.354510982451721</v>
      </c>
      <c r="P2090" s="4">
        <f t="shared" ca="1" si="259"/>
        <v>64.104539993050949</v>
      </c>
    </row>
    <row r="2091" spans="1:16" x14ac:dyDescent="0.25">
      <c r="A2091" s="4">
        <f t="shared" ca="1" si="260"/>
        <v>-37.871888490861728</v>
      </c>
      <c r="B2091" s="4">
        <f t="shared" ca="1" si="261"/>
        <v>130.78620542827875</v>
      </c>
      <c r="C2091" s="4">
        <v>5340</v>
      </c>
      <c r="D2091" s="4">
        <f t="shared" ca="1" si="262"/>
        <v>0.75</v>
      </c>
      <c r="E2091" s="4">
        <v>0.55000000000000004</v>
      </c>
      <c r="F2091" s="4">
        <v>19.899999999999999</v>
      </c>
      <c r="G2091" s="4">
        <f t="shared" ca="1" si="256"/>
        <v>41.281913690970576</v>
      </c>
      <c r="H2091" s="4">
        <f t="shared" ca="1" si="263"/>
        <v>23.130079419810645</v>
      </c>
      <c r="I2091" s="4">
        <f ca="1">User_Model_Calcs!B2091-Sat_Data!$B$5</f>
        <v>20.786205428278748</v>
      </c>
      <c r="J2091" s="4">
        <f ca="1">(Earth_Data!$B$1/SQRT(1-Earth_Data!$B$2^2*SIN(RADIANS(User_Model_Calcs!A2091))^2))*COS(RADIANS(User_Model_Calcs!A2091))</f>
        <v>5041.1738492845361</v>
      </c>
      <c r="K2091" s="4">
        <f ca="1">((Earth_Data!$B$1*(1-Earth_Data!$B$2^2))/SQRT(1-Earth_Data!$B$2^2*SIN(RADIANS(User_Model_Calcs!A2091))^2))*SIN(RADIANS(User_Model_Calcs!A2091))</f>
        <v>-3894.2302679261911</v>
      </c>
      <c r="L2091" s="4">
        <f t="shared" ca="1" si="257"/>
        <v>-37.685541482962513</v>
      </c>
      <c r="M2091" s="4">
        <f t="shared" ca="1" si="258"/>
        <v>6370.122695705536</v>
      </c>
      <c r="N2091" s="4">
        <f ca="1">SQRT(User_Model_Calcs!M2091^2+Sat_Data!$B$3^2-2*User_Model_Calcs!M2091*Sat_Data!$B$3*COS(RADIANS(L2091))*COS(RADIANS(I2091)))</f>
        <v>37695.487759396499</v>
      </c>
      <c r="O2091" s="4">
        <f ca="1">DEGREES(ACOS(((Earth_Data!$B$1+Sat_Data!$B$2)/User_Model_Calcs!N2091)*SQRT(1-COS(RADIANS(User_Model_Calcs!I2091))^2*COS(RADIANS(User_Model_Calcs!A2091))^2)))</f>
        <v>40.993033936400288</v>
      </c>
      <c r="P2091" s="4">
        <f t="shared" ca="1" si="259"/>
        <v>31.729566810927682</v>
      </c>
    </row>
    <row r="2092" spans="1:16" x14ac:dyDescent="0.25">
      <c r="A2092" s="4">
        <f t="shared" ca="1" si="260"/>
        <v>-35.398723781407369</v>
      </c>
      <c r="B2092" s="4">
        <f t="shared" ca="1" si="261"/>
        <v>151.13569140258289</v>
      </c>
      <c r="C2092" s="4">
        <v>5341</v>
      </c>
      <c r="D2092" s="4">
        <f t="shared" ca="1" si="262"/>
        <v>0.75</v>
      </c>
      <c r="E2092" s="4">
        <v>0.55000000000000004</v>
      </c>
      <c r="F2092" s="4">
        <v>19.899999999999999</v>
      </c>
      <c r="G2092" s="4">
        <f t="shared" ca="1" si="256"/>
        <v>41.281913690970576</v>
      </c>
      <c r="H2092" s="4">
        <f t="shared" ca="1" si="263"/>
        <v>20.796518624948078</v>
      </c>
      <c r="I2092" s="4">
        <f ca="1">User_Model_Calcs!B2092-Sat_Data!$B$5</f>
        <v>41.135691402582893</v>
      </c>
      <c r="J2092" s="4">
        <f ca="1">(Earth_Data!$B$1/SQRT(1-Earth_Data!$B$2^2*SIN(RADIANS(User_Model_Calcs!A2092))^2))*COS(RADIANS(User_Model_Calcs!A2092))</f>
        <v>5204.9307373574784</v>
      </c>
      <c r="K2092" s="4">
        <f ca="1">((Earth_Data!$B$1*(1-Earth_Data!$B$2^2))/SQRT(1-Earth_Data!$B$2^2*SIN(RADIANS(User_Model_Calcs!A2092))^2))*SIN(RADIANS(User_Model_Calcs!A2092))</f>
        <v>-3674.0157458191215</v>
      </c>
      <c r="L2092" s="4">
        <f t="shared" ca="1" si="257"/>
        <v>-35.217203495327041</v>
      </c>
      <c r="M2092" s="4">
        <f t="shared" ca="1" si="258"/>
        <v>6371.0042914139922</v>
      </c>
      <c r="N2092" s="4">
        <f ca="1">SQRT(User_Model_Calcs!M2092^2+Sat_Data!$B$3^2-2*User_Model_Calcs!M2092*Sat_Data!$B$3*COS(RADIANS(L2092))*COS(RADIANS(I2092)))</f>
        <v>38572.373586408117</v>
      </c>
      <c r="O2092" s="4">
        <f ca="1">DEGREES(ACOS(((Earth_Data!$B$1+Sat_Data!$B$2)/User_Model_Calcs!N2092)*SQRT(1-COS(RADIANS(User_Model_Calcs!I2092))^2*COS(RADIANS(User_Model_Calcs!A2092))^2)))</f>
        <v>30.35997171657759</v>
      </c>
      <c r="P2092" s="4">
        <f t="shared" ca="1" si="259"/>
        <v>56.448169784710501</v>
      </c>
    </row>
    <row r="2093" spans="1:16" x14ac:dyDescent="0.25">
      <c r="A2093" s="4">
        <f t="shared" ca="1" si="260"/>
        <v>-35.74251240575834</v>
      </c>
      <c r="B2093" s="4">
        <f t="shared" ca="1" si="261"/>
        <v>108.43160934790076</v>
      </c>
      <c r="C2093" s="4">
        <v>5342</v>
      </c>
      <c r="D2093" s="4">
        <f t="shared" ca="1" si="262"/>
        <v>1.2</v>
      </c>
      <c r="E2093" s="4">
        <v>0.55000000000000004</v>
      </c>
      <c r="F2093" s="4">
        <v>19.899999999999999</v>
      </c>
      <c r="G2093" s="4">
        <f t="shared" ca="1" si="256"/>
        <v>45.364313344089069</v>
      </c>
      <c r="H2093" s="4">
        <f t="shared" ca="1" si="263"/>
        <v>14.896998718730019</v>
      </c>
      <c r="I2093" s="4">
        <f ca="1">User_Model_Calcs!B2093-Sat_Data!$B$5</f>
        <v>-1.5683906520992394</v>
      </c>
      <c r="J2093" s="4">
        <f ca="1">(Earth_Data!$B$1/SQRT(1-Earth_Data!$B$2^2*SIN(RADIANS(User_Model_Calcs!A2093))^2))*COS(RADIANS(User_Model_Calcs!A2093))</f>
        <v>5182.7423368369073</v>
      </c>
      <c r="K2093" s="4">
        <f ca="1">((Earth_Data!$B$1*(1-Earth_Data!$B$2^2))/SQRT(1-Earth_Data!$B$2^2*SIN(RADIANS(User_Model_Calcs!A2093))^2))*SIN(RADIANS(User_Model_Calcs!A2093))</f>
        <v>-3705.041775849314</v>
      </c>
      <c r="L2093" s="4">
        <f t="shared" ca="1" si="257"/>
        <v>-35.560239584933676</v>
      </c>
      <c r="M2093" s="4">
        <f t="shared" ca="1" si="258"/>
        <v>6370.8831955098913</v>
      </c>
      <c r="N2093" s="4">
        <f ca="1">SQRT(User_Model_Calcs!M2093^2+Sat_Data!$B$3^2-2*User_Model_Calcs!M2093*Sat_Data!$B$3*COS(RADIANS(L2093))*COS(RADIANS(I2093)))</f>
        <v>37168.734733905927</v>
      </c>
      <c r="O2093" s="4">
        <f ca="1">DEGREES(ACOS(((Earth_Data!$B$1+Sat_Data!$B$2)/User_Model_Calcs!N2093)*SQRT(1-COS(RADIANS(User_Model_Calcs!I2093))^2*COS(RADIANS(User_Model_Calcs!A2093))^2)))</f>
        <v>48.460947608233695</v>
      </c>
      <c r="P2093" s="4">
        <f t="shared" ca="1" si="259"/>
        <v>2.683646821305361</v>
      </c>
    </row>
    <row r="2094" spans="1:16" x14ac:dyDescent="0.25">
      <c r="A2094" s="4">
        <f t="shared" ca="1" si="260"/>
        <v>-16.651581378947931</v>
      </c>
      <c r="B2094" s="4">
        <f t="shared" ca="1" si="261"/>
        <v>109.47051157073597</v>
      </c>
      <c r="C2094" s="4">
        <v>5343</v>
      </c>
      <c r="D2094" s="4">
        <f t="shared" ca="1" si="262"/>
        <v>3</v>
      </c>
      <c r="E2094" s="4">
        <v>0.55000000000000004</v>
      </c>
      <c r="F2094" s="4">
        <v>19.899999999999999</v>
      </c>
      <c r="G2094" s="4">
        <f t="shared" ca="1" si="256"/>
        <v>53.323113517529826</v>
      </c>
      <c r="H2094" s="4">
        <f t="shared" ca="1" si="263"/>
        <v>19.58060635606433</v>
      </c>
      <c r="I2094" s="4">
        <f ca="1">User_Model_Calcs!B2094-Sat_Data!$B$5</f>
        <v>-0.52948842926403472</v>
      </c>
      <c r="J2094" s="4">
        <f ca="1">(Earth_Data!$B$1/SQRT(1-Earth_Data!$B$2^2*SIN(RADIANS(User_Model_Calcs!A2094))^2))*COS(RADIANS(User_Model_Calcs!A2094))</f>
        <v>6112.3528410563204</v>
      </c>
      <c r="K2094" s="4">
        <f ca="1">((Earth_Data!$B$1*(1-Earth_Data!$B$2^2))/SQRT(1-Earth_Data!$B$2^2*SIN(RADIANS(User_Model_Calcs!A2094))^2))*SIN(RADIANS(User_Model_Calcs!A2094))</f>
        <v>-1815.9262318095386</v>
      </c>
      <c r="L2094" s="4">
        <f t="shared" ca="1" si="257"/>
        <v>-16.54622113160962</v>
      </c>
      <c r="M2094" s="4">
        <f t="shared" ca="1" si="258"/>
        <v>6376.3975199906772</v>
      </c>
      <c r="N2094" s="4">
        <f ca="1">SQRT(User_Model_Calcs!M2094^2+Sat_Data!$B$3^2-2*User_Model_Calcs!M2094*Sat_Data!$B$3*COS(RADIANS(L2094))*COS(RADIANS(I2094)))</f>
        <v>36097.797096792812</v>
      </c>
      <c r="O2094" s="4">
        <f ca="1">DEGREES(ACOS(((Earth_Data!$B$1+Sat_Data!$B$2)/User_Model_Calcs!N2094)*SQRT(1-COS(RADIANS(User_Model_Calcs!I2094))^2*COS(RADIANS(User_Model_Calcs!A2094))^2)))</f>
        <v>70.4355815312299</v>
      </c>
      <c r="P2094" s="4">
        <f t="shared" ca="1" si="259"/>
        <v>1.8472105865335495</v>
      </c>
    </row>
    <row r="2095" spans="1:16" x14ac:dyDescent="0.25">
      <c r="A2095" s="4">
        <f t="shared" ca="1" si="260"/>
        <v>-13.618797906581211</v>
      </c>
      <c r="B2095" s="4">
        <f t="shared" ca="1" si="261"/>
        <v>154.25188973801372</v>
      </c>
      <c r="C2095" s="4">
        <v>5344</v>
      </c>
      <c r="D2095" s="4">
        <f t="shared" ca="1" si="262"/>
        <v>3</v>
      </c>
      <c r="E2095" s="4">
        <v>0.55000000000000004</v>
      </c>
      <c r="F2095" s="4">
        <v>19.899999999999999</v>
      </c>
      <c r="G2095" s="4">
        <f t="shared" ca="1" si="256"/>
        <v>53.323113517529826</v>
      </c>
      <c r="H2095" s="4">
        <f t="shared" ca="1" si="263"/>
        <v>21.14373932479522</v>
      </c>
      <c r="I2095" s="4">
        <f ca="1">User_Model_Calcs!B2095-Sat_Data!$B$5</f>
        <v>44.251889738013716</v>
      </c>
      <c r="J2095" s="4">
        <f ca="1">(Earth_Data!$B$1/SQRT(1-Earth_Data!$B$2^2*SIN(RADIANS(User_Model_Calcs!A2095))^2))*COS(RADIANS(User_Model_Calcs!A2095))</f>
        <v>6199.9616345098239</v>
      </c>
      <c r="K2095" s="4">
        <f ca="1">((Earth_Data!$B$1*(1-Earth_Data!$B$2^2))/SQRT(1-Earth_Data!$B$2^2*SIN(RADIANS(User_Model_Calcs!A2095))^2))*SIN(RADIANS(User_Model_Calcs!A2095))</f>
        <v>-1492.0262106486077</v>
      </c>
      <c r="L2095" s="4">
        <f t="shared" ca="1" si="257"/>
        <v>-13.530989566571005</v>
      </c>
      <c r="M2095" s="4">
        <f t="shared" ca="1" si="258"/>
        <v>6376.9637354038778</v>
      </c>
      <c r="N2095" s="4">
        <f ca="1">SQRT(User_Model_Calcs!M2095^2+Sat_Data!$B$3^2-2*User_Model_Calcs!M2095*Sat_Data!$B$3*COS(RADIANS(L2095))*COS(RADIANS(I2095)))</f>
        <v>37999.825678468704</v>
      </c>
      <c r="O2095" s="4">
        <f ca="1">DEGREES(ACOS(((Earth_Data!$B$1+Sat_Data!$B$2)/User_Model_Calcs!N2095)*SQRT(1-COS(RADIANS(User_Model_Calcs!I2095))^2*COS(RADIANS(User_Model_Calcs!A2095))^2)))</f>
        <v>37.19526673142866</v>
      </c>
      <c r="P2095" s="4">
        <f t="shared" ca="1" si="259"/>
        <v>76.412663665274579</v>
      </c>
    </row>
    <row r="2096" spans="1:16" x14ac:dyDescent="0.25">
      <c r="A2096" s="4">
        <f t="shared" ca="1" si="260"/>
        <v>-23.093040982250031</v>
      </c>
      <c r="B2096" s="4">
        <f t="shared" ca="1" si="261"/>
        <v>125.14537271498197</v>
      </c>
      <c r="C2096" s="4">
        <v>5345</v>
      </c>
      <c r="D2096" s="4">
        <f t="shared" ca="1" si="262"/>
        <v>1.2</v>
      </c>
      <c r="E2096" s="4">
        <v>0.55000000000000004</v>
      </c>
      <c r="F2096" s="4">
        <v>19.899999999999999</v>
      </c>
      <c r="G2096" s="4">
        <f t="shared" ca="1" si="256"/>
        <v>45.364313344089069</v>
      </c>
      <c r="H2096" s="4">
        <f t="shared" ca="1" si="263"/>
        <v>21.216867388687831</v>
      </c>
      <c r="I2096" s="4">
        <f ca="1">User_Model_Calcs!B2096-Sat_Data!$B$5</f>
        <v>15.145372714981974</v>
      </c>
      <c r="J2096" s="4">
        <f ca="1">(Earth_Data!$B$1/SQRT(1-Earth_Data!$B$2^2*SIN(RADIANS(User_Model_Calcs!A2096))^2))*COS(RADIANS(User_Model_Calcs!A2096))</f>
        <v>5870.0777178290846</v>
      </c>
      <c r="K2096" s="4">
        <f ca="1">((Earth_Data!$B$1*(1-Earth_Data!$B$2^2))/SQRT(1-Earth_Data!$B$2^2*SIN(RADIANS(User_Model_Calcs!A2096))^2))*SIN(RADIANS(User_Model_Calcs!A2096))</f>
        <v>-2486.2016108733337</v>
      </c>
      <c r="L2096" s="4">
        <f t="shared" ca="1" si="257"/>
        <v>-22.954509015222786</v>
      </c>
      <c r="M2096" s="4">
        <f t="shared" ca="1" si="258"/>
        <v>6374.8733997831414</v>
      </c>
      <c r="N2096" s="4">
        <f ca="1">SQRT(User_Model_Calcs!M2096^2+Sat_Data!$B$3^2-2*User_Model_Calcs!M2096*Sat_Data!$B$3*COS(RADIANS(L2096))*COS(RADIANS(I2096)))</f>
        <v>36614.668366155754</v>
      </c>
      <c r="O2096" s="4">
        <f ca="1">DEGREES(ACOS(((Earth_Data!$B$1+Sat_Data!$B$2)/User_Model_Calcs!N2096)*SQRT(1-COS(RADIANS(User_Model_Calcs!I2096))^2*COS(RADIANS(User_Model_Calcs!A2096))^2)))</f>
        <v>58.013422921423391</v>
      </c>
      <c r="P2096" s="4">
        <f t="shared" ca="1" si="259"/>
        <v>34.609131568655044</v>
      </c>
    </row>
    <row r="2097" spans="1:16" x14ac:dyDescent="0.25">
      <c r="A2097" s="4">
        <f t="shared" ca="1" si="260"/>
        <v>-15.49606823279376</v>
      </c>
      <c r="B2097" s="4">
        <f t="shared" ca="1" si="261"/>
        <v>117.20611480064983</v>
      </c>
      <c r="C2097" s="4">
        <v>5346</v>
      </c>
      <c r="D2097" s="4">
        <f t="shared" ca="1" si="262"/>
        <v>1.2</v>
      </c>
      <c r="E2097" s="4">
        <v>0.55000000000000004</v>
      </c>
      <c r="F2097" s="4">
        <v>19.899999999999999</v>
      </c>
      <c r="G2097" s="4">
        <f t="shared" ca="1" si="256"/>
        <v>45.364313344089069</v>
      </c>
      <c r="H2097" s="4">
        <f t="shared" ca="1" si="263"/>
        <v>21.778007983620995</v>
      </c>
      <c r="I2097" s="4">
        <f ca="1">User_Model_Calcs!B2097-Sat_Data!$B$5</f>
        <v>7.2061148006498286</v>
      </c>
      <c r="J2097" s="4">
        <f ca="1">(Earth_Data!$B$1/SQRT(1-Earth_Data!$B$2^2*SIN(RADIANS(User_Model_Calcs!A2097))^2))*COS(RADIANS(User_Model_Calcs!A2097))</f>
        <v>6147.7559520376144</v>
      </c>
      <c r="K2097" s="4">
        <f ca="1">((Earth_Data!$B$1*(1-Earth_Data!$B$2^2))/SQRT(1-Earth_Data!$B$2^2*SIN(RADIANS(User_Model_Calcs!A2097))^2))*SIN(RADIANS(User_Model_Calcs!A2097))</f>
        <v>-1693.0587152862099</v>
      </c>
      <c r="L2097" s="4">
        <f t="shared" ca="1" si="257"/>
        <v>-15.397267796904032</v>
      </c>
      <c r="M2097" s="4">
        <f t="shared" ca="1" si="258"/>
        <v>6376.6253660710308</v>
      </c>
      <c r="N2097" s="4">
        <f ca="1">SQRT(User_Model_Calcs!M2097^2+Sat_Data!$B$3^2-2*User_Model_Calcs!M2097*Sat_Data!$B$3*COS(RADIANS(L2097))*COS(RADIANS(I2097)))</f>
        <v>36112.896284552073</v>
      </c>
      <c r="O2097" s="4">
        <f ca="1">DEGREES(ACOS(((Earth_Data!$B$1+Sat_Data!$B$2)/User_Model_Calcs!N2097)*SQRT(1-COS(RADIANS(User_Model_Calcs!I2097))^2*COS(RADIANS(User_Model_Calcs!A2097))^2)))</f>
        <v>69.977884208376793</v>
      </c>
      <c r="P2097" s="4">
        <f t="shared" ca="1" si="259"/>
        <v>25.325597409388575</v>
      </c>
    </row>
    <row r="2098" spans="1:16" x14ac:dyDescent="0.25">
      <c r="A2098" s="4">
        <f t="shared" ca="1" si="260"/>
        <v>-29.519538610032775</v>
      </c>
      <c r="B2098" s="4">
        <f t="shared" ca="1" si="261"/>
        <v>119.46959348157371</v>
      </c>
      <c r="C2098" s="4">
        <v>5347</v>
      </c>
      <c r="D2098" s="4">
        <f t="shared" ca="1" si="262"/>
        <v>1.2</v>
      </c>
      <c r="E2098" s="4">
        <v>0.55000000000000004</v>
      </c>
      <c r="F2098" s="4">
        <v>19.899999999999999</v>
      </c>
      <c r="G2098" s="4">
        <f t="shared" ca="1" si="256"/>
        <v>45.364313344089069</v>
      </c>
      <c r="H2098" s="4">
        <f t="shared" ca="1" si="263"/>
        <v>16.348927104208023</v>
      </c>
      <c r="I2098" s="4">
        <f ca="1">User_Model_Calcs!B2098-Sat_Data!$B$5</f>
        <v>9.4695934815737104</v>
      </c>
      <c r="J2098" s="4">
        <f ca="1">(Earth_Data!$B$1/SQRT(1-Earth_Data!$B$2^2*SIN(RADIANS(User_Model_Calcs!A2098))^2))*COS(RADIANS(User_Model_Calcs!A2098))</f>
        <v>5554.6948369494339</v>
      </c>
      <c r="K2098" s="4">
        <f ca="1">((Earth_Data!$B$1*(1-Earth_Data!$B$2^2))/SQRT(1-Earth_Data!$B$2^2*SIN(RADIANS(User_Model_Calcs!A2098))^2))*SIN(RADIANS(User_Model_Calcs!A2098))</f>
        <v>-3124.1406200682295</v>
      </c>
      <c r="L2098" s="4">
        <f t="shared" ca="1" si="257"/>
        <v>-29.354813337719225</v>
      </c>
      <c r="M2098" s="4">
        <f t="shared" ca="1" si="258"/>
        <v>6372.9811976494175</v>
      </c>
      <c r="N2098" s="4">
        <f ca="1">SQRT(User_Model_Calcs!M2098^2+Sat_Data!$B$3^2-2*User_Model_Calcs!M2098*Sat_Data!$B$3*COS(RADIANS(L2098))*COS(RADIANS(I2098)))</f>
        <v>36829.266017875467</v>
      </c>
      <c r="O2098" s="4">
        <f ca="1">DEGREES(ACOS(((Earth_Data!$B$1+Sat_Data!$B$2)/User_Model_Calcs!N2098)*SQRT(1-COS(RADIANS(User_Model_Calcs!I2098))^2*COS(RADIANS(User_Model_Calcs!A2098))^2)))</f>
        <v>54.025651218728029</v>
      </c>
      <c r="P2098" s="4">
        <f t="shared" ca="1" si="259"/>
        <v>18.702135675484676</v>
      </c>
    </row>
    <row r="2099" spans="1:16" x14ac:dyDescent="0.25">
      <c r="A2099" s="4">
        <f t="shared" ca="1" si="260"/>
        <v>-28.243956607649174</v>
      </c>
      <c r="B2099" s="4">
        <f t="shared" ca="1" si="261"/>
        <v>132.8390538941843</v>
      </c>
      <c r="C2099" s="4">
        <v>5348</v>
      </c>
      <c r="D2099" s="4">
        <f t="shared" ca="1" si="262"/>
        <v>3</v>
      </c>
      <c r="E2099" s="4">
        <v>0.55000000000000004</v>
      </c>
      <c r="F2099" s="4">
        <v>19.899999999999999</v>
      </c>
      <c r="G2099" s="4">
        <f t="shared" ca="1" si="256"/>
        <v>53.323113517529826</v>
      </c>
      <c r="H2099" s="4">
        <f t="shared" ca="1" si="263"/>
        <v>14.489583198685148</v>
      </c>
      <c r="I2099" s="4">
        <f ca="1">User_Model_Calcs!B2099-Sat_Data!$B$5</f>
        <v>22.839053894184303</v>
      </c>
      <c r="J2099" s="4">
        <f ca="1">(Earth_Data!$B$1/SQRT(1-Earth_Data!$B$2^2*SIN(RADIANS(User_Model_Calcs!A2099))^2))*COS(RADIANS(User_Model_Calcs!A2099))</f>
        <v>5622.9793928329973</v>
      </c>
      <c r="K2099" s="4">
        <f ca="1">((Earth_Data!$B$1*(1-Earth_Data!$B$2^2))/SQRT(1-Earth_Data!$B$2^2*SIN(RADIANS(User_Model_Calcs!A2099))^2))*SIN(RADIANS(User_Model_Calcs!A2099))</f>
        <v>-3000.3502735142447</v>
      </c>
      <c r="L2099" s="4">
        <f t="shared" ca="1" si="257"/>
        <v>-28.083813603056111</v>
      </c>
      <c r="M2099" s="4">
        <f t="shared" ca="1" si="258"/>
        <v>6373.3820704553364</v>
      </c>
      <c r="N2099" s="4">
        <f ca="1">SQRT(User_Model_Calcs!M2099^2+Sat_Data!$B$3^2-2*User_Model_Calcs!M2099*Sat_Data!$B$3*COS(RADIANS(L2099))*COS(RADIANS(I2099)))</f>
        <v>37167.6539764958</v>
      </c>
      <c r="O2099" s="4">
        <f ca="1">DEGREES(ACOS(((Earth_Data!$B$1+Sat_Data!$B$2)/User_Model_Calcs!N2099)*SQRT(1-COS(RADIANS(User_Model_Calcs!I2099))^2*COS(RADIANS(User_Model_Calcs!A2099))^2)))</f>
        <v>48.523091286070226</v>
      </c>
      <c r="P2099" s="4">
        <f t="shared" ca="1" si="259"/>
        <v>41.668527168756889</v>
      </c>
    </row>
    <row r="2100" spans="1:16" x14ac:dyDescent="0.25">
      <c r="A2100" s="4">
        <f t="shared" ca="1" si="260"/>
        <v>-19.876632634574712</v>
      </c>
      <c r="B2100" s="4">
        <f t="shared" ca="1" si="261"/>
        <v>133.85733770306274</v>
      </c>
      <c r="C2100" s="4">
        <v>5349</v>
      </c>
      <c r="D2100" s="4">
        <f t="shared" ca="1" si="262"/>
        <v>0.75</v>
      </c>
      <c r="E2100" s="4">
        <v>0.55000000000000004</v>
      </c>
      <c r="F2100" s="4">
        <v>19.899999999999999</v>
      </c>
      <c r="G2100" s="4">
        <f t="shared" ca="1" si="256"/>
        <v>41.281913690970576</v>
      </c>
      <c r="H2100" s="4">
        <f t="shared" ca="1" si="263"/>
        <v>15.221381735926517</v>
      </c>
      <c r="I2100" s="4">
        <f ca="1">User_Model_Calcs!B2100-Sat_Data!$B$5</f>
        <v>23.85733770306274</v>
      </c>
      <c r="J2100" s="4">
        <f ca="1">(Earth_Data!$B$1/SQRT(1-Earth_Data!$B$2^2*SIN(RADIANS(User_Model_Calcs!A2100))^2))*COS(RADIANS(User_Model_Calcs!A2100))</f>
        <v>6000.4964702775187</v>
      </c>
      <c r="K2100" s="4">
        <f ca="1">((Earth_Data!$B$1*(1-Earth_Data!$B$2^2))/SQRT(1-Earth_Data!$B$2^2*SIN(RADIANS(User_Model_Calcs!A2100))^2))*SIN(RADIANS(User_Model_Calcs!A2100))</f>
        <v>-2154.858940287942</v>
      </c>
      <c r="L2100" s="4">
        <f t="shared" ca="1" si="257"/>
        <v>-19.753895489062618</v>
      </c>
      <c r="M2100" s="4">
        <f t="shared" ca="1" si="258"/>
        <v>6375.6862330538061</v>
      </c>
      <c r="N2100" s="4">
        <f ca="1">SQRT(User_Model_Calcs!M2100^2+Sat_Data!$B$3^2-2*User_Model_Calcs!M2100*Sat_Data!$B$3*COS(RADIANS(L2100))*COS(RADIANS(I2100)))</f>
        <v>36819.675448997172</v>
      </c>
      <c r="O2100" s="4">
        <f ca="1">DEGREES(ACOS(((Earth_Data!$B$1+Sat_Data!$B$2)/User_Model_Calcs!N2100)*SQRT(1-COS(RADIANS(User_Model_Calcs!I2100))^2*COS(RADIANS(User_Model_Calcs!A2100))^2)))</f>
        <v>54.251768835656648</v>
      </c>
      <c r="P2100" s="4">
        <f t="shared" ca="1" si="259"/>
        <v>52.447291462595082</v>
      </c>
    </row>
    <row r="2101" spans="1:16" x14ac:dyDescent="0.25">
      <c r="A2101" s="4">
        <f t="shared" ca="1" si="260"/>
        <v>-35.493975547575062</v>
      </c>
      <c r="B2101" s="4">
        <f t="shared" ca="1" si="261"/>
        <v>141.71779253584529</v>
      </c>
      <c r="C2101" s="4">
        <v>5350</v>
      </c>
      <c r="D2101" s="4">
        <f t="shared" ca="1" si="262"/>
        <v>3</v>
      </c>
      <c r="E2101" s="4">
        <v>0.55000000000000004</v>
      </c>
      <c r="F2101" s="4">
        <v>19.899999999999999</v>
      </c>
      <c r="G2101" s="4">
        <f t="shared" ca="1" si="256"/>
        <v>53.323113517529826</v>
      </c>
      <c r="H2101" s="4">
        <f t="shared" ca="1" si="263"/>
        <v>23.670673473709478</v>
      </c>
      <c r="I2101" s="4">
        <f ca="1">User_Model_Calcs!B2101-Sat_Data!$B$5</f>
        <v>31.717792535845291</v>
      </c>
      <c r="J2101" s="4">
        <f ca="1">(Earth_Data!$B$1/SQRT(1-Earth_Data!$B$2^2*SIN(RADIANS(User_Model_Calcs!A2101))^2))*COS(RADIANS(User_Model_Calcs!A2101))</f>
        <v>5198.8018870853493</v>
      </c>
      <c r="K2101" s="4">
        <f ca="1">((Earth_Data!$B$1*(1-Earth_Data!$B$2^2))/SQRT(1-Earth_Data!$B$2^2*SIN(RADIANS(User_Model_Calcs!A2101))^2))*SIN(RADIANS(User_Model_Calcs!A2101))</f>
        <v>-3682.6251178198795</v>
      </c>
      <c r="L2101" s="4">
        <f t="shared" ca="1" si="257"/>
        <v>-35.312244146455164</v>
      </c>
      <c r="M2101" s="4">
        <f t="shared" ca="1" si="258"/>
        <v>6370.9707909831186</v>
      </c>
      <c r="N2101" s="4">
        <f ca="1">SQRT(User_Model_Calcs!M2101^2+Sat_Data!$B$3^2-2*User_Model_Calcs!M2101*Sat_Data!$B$3*COS(RADIANS(L2101))*COS(RADIANS(I2101)))</f>
        <v>38019.400497174654</v>
      </c>
      <c r="O2101" s="4">
        <f ca="1">DEGREES(ACOS(((Earth_Data!$B$1+Sat_Data!$B$2)/User_Model_Calcs!N2101)*SQRT(1-COS(RADIANS(User_Model_Calcs!I2101))^2*COS(RADIANS(User_Model_Calcs!A2101))^2)))</f>
        <v>36.87164717012832</v>
      </c>
      <c r="P2101" s="4">
        <f t="shared" ca="1" si="259"/>
        <v>46.788297341890072</v>
      </c>
    </row>
    <row r="2102" spans="1:16" x14ac:dyDescent="0.25">
      <c r="A2102" s="4">
        <f t="shared" ca="1" si="260"/>
        <v>-38.617089409906271</v>
      </c>
      <c r="B2102" s="4">
        <f t="shared" ca="1" si="261"/>
        <v>159.19561371980336</v>
      </c>
      <c r="C2102" s="4">
        <v>5351</v>
      </c>
      <c r="D2102" s="4">
        <f t="shared" ca="1" si="262"/>
        <v>3</v>
      </c>
      <c r="E2102" s="4">
        <v>0.55000000000000004</v>
      </c>
      <c r="F2102" s="4">
        <v>19.899999999999999</v>
      </c>
      <c r="G2102" s="4">
        <f t="shared" ref="G2102:G2165" ca="1" si="264">20.4+20*LOG(F2102)+20*LOG(D2102)+10*LOG(E2102)</f>
        <v>53.323113517529826</v>
      </c>
      <c r="H2102" s="4">
        <f t="shared" ca="1" si="263"/>
        <v>14.066033568725745</v>
      </c>
      <c r="I2102" s="4">
        <f ca="1">User_Model_Calcs!B2102-Sat_Data!$B$5</f>
        <v>49.195613719803362</v>
      </c>
      <c r="J2102" s="4">
        <f ca="1">(Earth_Data!$B$1/SQRT(1-Earth_Data!$B$2^2*SIN(RADIANS(User_Model_Calcs!A2102))^2))*COS(RADIANS(User_Model_Calcs!A2102))</f>
        <v>4989.9701343340721</v>
      </c>
      <c r="K2102" s="4">
        <f ca="1">((Earth_Data!$B$1*(1-Earth_Data!$B$2^2))/SQRT(1-Earth_Data!$B$2^2*SIN(RADIANS(User_Model_Calcs!A2102))^2))*SIN(RADIANS(User_Model_Calcs!A2102))</f>
        <v>-3959.1947037363338</v>
      </c>
      <c r="L2102" s="4">
        <f t="shared" ref="L2102:L2165" ca="1" si="265">DEGREES(ATAN((K2102/J2102)))</f>
        <v>-38.429558047935672</v>
      </c>
      <c r="M2102" s="4">
        <f t="shared" ref="M2102:M2165" ca="1" si="266">SQRT(J2102^2+K2102^2)</f>
        <v>6369.8527960730644</v>
      </c>
      <c r="N2102" s="4">
        <f ca="1">SQRT(User_Model_Calcs!M2102^2+Sat_Data!$B$3^2-2*User_Model_Calcs!M2102*Sat_Data!$B$3*COS(RADIANS(L2102))*COS(RADIANS(I2102)))</f>
        <v>39286.242213900034</v>
      </c>
      <c r="O2102" s="4">
        <f ca="1">DEGREES(ACOS(((Earth_Data!$B$1+Sat_Data!$B$2)/User_Model_Calcs!N2102)*SQRT(1-COS(RADIANS(User_Model_Calcs!I2102))^2*COS(RADIANS(User_Model_Calcs!A2102))^2)))</f>
        <v>22.659085373755669</v>
      </c>
      <c r="P2102" s="4">
        <f t="shared" ref="P2102:P2165" ca="1" si="267">DEGREES(ASIN(SIN(RADIANS(ABS(I2102)))/(SIN(ACOS(COS(RADIANS(I2102))*COS(RADIANS(A2102)))))))</f>
        <v>61.684080052938185</v>
      </c>
    </row>
    <row r="2103" spans="1:16" x14ac:dyDescent="0.25">
      <c r="A2103" s="4">
        <f t="shared" ca="1" si="260"/>
        <v>-13.450626946218666</v>
      </c>
      <c r="B2103" s="4">
        <f t="shared" ca="1" si="261"/>
        <v>121.45195328764734</v>
      </c>
      <c r="C2103" s="4">
        <v>5352</v>
      </c>
      <c r="D2103" s="4">
        <f t="shared" ca="1" si="262"/>
        <v>0.75</v>
      </c>
      <c r="E2103" s="4">
        <v>0.55000000000000004</v>
      </c>
      <c r="F2103" s="4">
        <v>19.899999999999999</v>
      </c>
      <c r="G2103" s="4">
        <f t="shared" ca="1" si="264"/>
        <v>41.281913690970576</v>
      </c>
      <c r="H2103" s="4">
        <f t="shared" ca="1" si="263"/>
        <v>15.280653307102531</v>
      </c>
      <c r="I2103" s="4">
        <f ca="1">User_Model_Calcs!B2103-Sat_Data!$B$5</f>
        <v>11.451953287647342</v>
      </c>
      <c r="J2103" s="4">
        <f ca="1">(Earth_Data!$B$1/SQRT(1-Earth_Data!$B$2^2*SIN(RADIANS(User_Model_Calcs!A2103))^2))*COS(RADIANS(User_Model_Calcs!A2103))</f>
        <v>6204.3159888335431</v>
      </c>
      <c r="K2103" s="4">
        <f ca="1">((Earth_Data!$B$1*(1-Earth_Data!$B$2^2))/SQRT(1-Earth_Data!$B$2^2*SIN(RADIANS(User_Model_Calcs!A2103))^2))*SIN(RADIANS(User_Model_Calcs!A2103))</f>
        <v>-1473.9373058289514</v>
      </c>
      <c r="L2103" s="4">
        <f t="shared" ca="1" si="265"/>
        <v>-13.363822246353086</v>
      </c>
      <c r="M2103" s="4">
        <f t="shared" ca="1" si="266"/>
        <v>6376.992086462853</v>
      </c>
      <c r="N2103" s="4">
        <f ca="1">SQRT(User_Model_Calcs!M2103^2+Sat_Data!$B$3^2-2*User_Model_Calcs!M2103*Sat_Data!$B$3*COS(RADIANS(L2103))*COS(RADIANS(I2103)))</f>
        <v>36134.436814444744</v>
      </c>
      <c r="O2103" s="4">
        <f ca="1">DEGREES(ACOS(((Earth_Data!$B$1+Sat_Data!$B$2)/User_Model_Calcs!N2103)*SQRT(1-COS(RADIANS(User_Model_Calcs!I2103))^2*COS(RADIANS(User_Model_Calcs!A2103))^2)))</f>
        <v>69.343722163987238</v>
      </c>
      <c r="P2103" s="4">
        <f t="shared" ca="1" si="267"/>
        <v>41.052804169156495</v>
      </c>
    </row>
    <row r="2104" spans="1:16" x14ac:dyDescent="0.25">
      <c r="A2104" s="4">
        <f t="shared" ca="1" si="260"/>
        <v>-34.076711868903764</v>
      </c>
      <c r="B2104" s="4">
        <f t="shared" ca="1" si="261"/>
        <v>158.68605481214632</v>
      </c>
      <c r="C2104" s="4">
        <v>5353</v>
      </c>
      <c r="D2104" s="4">
        <f t="shared" ca="1" si="262"/>
        <v>0.75</v>
      </c>
      <c r="E2104" s="4">
        <v>0.55000000000000004</v>
      </c>
      <c r="F2104" s="4">
        <v>19.899999999999999</v>
      </c>
      <c r="G2104" s="4">
        <f t="shared" ca="1" si="264"/>
        <v>41.281913690970576</v>
      </c>
      <c r="H2104" s="4">
        <f t="shared" ca="1" si="263"/>
        <v>14.671163777206317</v>
      </c>
      <c r="I2104" s="4">
        <f ca="1">User_Model_Calcs!B2104-Sat_Data!$B$5</f>
        <v>48.686054812146324</v>
      </c>
      <c r="J2104" s="4">
        <f ca="1">(Earth_Data!$B$1/SQRT(1-Earth_Data!$B$2^2*SIN(RADIANS(User_Model_Calcs!A2104))^2))*COS(RADIANS(User_Model_Calcs!A2104))</f>
        <v>5288.4979739636465</v>
      </c>
      <c r="K2104" s="4">
        <f ca="1">((Earth_Data!$B$1*(1-Earth_Data!$B$2^2))/SQRT(1-Earth_Data!$B$2^2*SIN(RADIANS(User_Model_Calcs!A2104))^2))*SIN(RADIANS(User_Model_Calcs!A2104))</f>
        <v>-3553.4990255115381</v>
      </c>
      <c r="L2104" s="4">
        <f t="shared" ca="1" si="265"/>
        <v>-33.898327090928163</v>
      </c>
      <c r="M2104" s="4">
        <f t="shared" ca="1" si="266"/>
        <v>6371.4649920508109</v>
      </c>
      <c r="N2104" s="4">
        <f ca="1">SQRT(User_Model_Calcs!M2104^2+Sat_Data!$B$3^2-2*User_Model_Calcs!M2104*Sat_Data!$B$3*COS(RADIANS(L2104))*COS(RADIANS(I2104)))</f>
        <v>39038.286699278273</v>
      </c>
      <c r="O2104" s="4">
        <f ca="1">DEGREES(ACOS(((Earth_Data!$B$1+Sat_Data!$B$2)/User_Model_Calcs!N2104)*SQRT(1-COS(RADIANS(User_Model_Calcs!I2104))^2*COS(RADIANS(User_Model_Calcs!A2104))^2)))</f>
        <v>25.272448687949655</v>
      </c>
      <c r="P2104" s="4">
        <f t="shared" ca="1" si="267"/>
        <v>63.780706302302328</v>
      </c>
    </row>
    <row r="2105" spans="1:16" x14ac:dyDescent="0.25">
      <c r="A2105" s="4">
        <f t="shared" ca="1" si="260"/>
        <v>-20.10158269148782</v>
      </c>
      <c r="B2105" s="4">
        <f t="shared" ca="1" si="261"/>
        <v>139.74163740864302</v>
      </c>
      <c r="C2105" s="4">
        <v>5354</v>
      </c>
      <c r="D2105" s="4">
        <f t="shared" ca="1" si="262"/>
        <v>1.2</v>
      </c>
      <c r="E2105" s="4">
        <v>0.55000000000000004</v>
      </c>
      <c r="F2105" s="4">
        <v>19.899999999999999</v>
      </c>
      <c r="G2105" s="4">
        <f t="shared" ca="1" si="264"/>
        <v>45.364313344089069</v>
      </c>
      <c r="H2105" s="4">
        <f t="shared" ca="1" si="263"/>
        <v>21.183355587567263</v>
      </c>
      <c r="I2105" s="4">
        <f ca="1">User_Model_Calcs!B2105-Sat_Data!$B$5</f>
        <v>29.741637408643015</v>
      </c>
      <c r="J2105" s="4">
        <f ca="1">(Earth_Data!$B$1/SQRT(1-Earth_Data!$B$2^2*SIN(RADIANS(User_Model_Calcs!A2105))^2))*COS(RADIANS(User_Model_Calcs!A2105))</f>
        <v>5991.9836260129223</v>
      </c>
      <c r="K2105" s="4">
        <f ca="1">((Earth_Data!$B$1*(1-Earth_Data!$B$2^2))/SQRT(1-Earth_Data!$B$2^2*SIN(RADIANS(User_Model_Calcs!A2105))^2))*SIN(RADIANS(User_Model_Calcs!A2105))</f>
        <v>-2178.2616290063402</v>
      </c>
      <c r="L2105" s="4">
        <f t="shared" ca="1" si="265"/>
        <v>-19.977688588769524</v>
      </c>
      <c r="M2105" s="4">
        <f t="shared" ca="1" si="266"/>
        <v>6375.6326351828275</v>
      </c>
      <c r="N2105" s="4">
        <f ca="1">SQRT(User_Model_Calcs!M2105^2+Sat_Data!$B$3^2-2*User_Model_Calcs!M2105*Sat_Data!$B$3*COS(RADIANS(L2105))*COS(RADIANS(I2105)))</f>
        <v>37144.736293265385</v>
      </c>
      <c r="O2105" s="4">
        <f ca="1">DEGREES(ACOS(((Earth_Data!$B$1+Sat_Data!$B$2)/User_Model_Calcs!N2105)*SQRT(1-COS(RADIANS(User_Model_Calcs!I2105))^2*COS(RADIANS(User_Model_Calcs!A2105))^2)))</f>
        <v>48.916628535465954</v>
      </c>
      <c r="P2105" s="4">
        <f t="shared" ca="1" si="267"/>
        <v>58.97187471276078</v>
      </c>
    </row>
    <row r="2106" spans="1:16" x14ac:dyDescent="0.25">
      <c r="A2106" s="4">
        <f t="shared" ca="1" si="260"/>
        <v>-10.046001777000113</v>
      </c>
      <c r="B2106" s="4">
        <f t="shared" ca="1" si="261"/>
        <v>124.98985431601855</v>
      </c>
      <c r="C2106" s="4">
        <v>5355</v>
      </c>
      <c r="D2106" s="4">
        <f t="shared" ca="1" si="262"/>
        <v>0.75</v>
      </c>
      <c r="E2106" s="4">
        <v>0.55000000000000004</v>
      </c>
      <c r="F2106" s="4">
        <v>19.899999999999999</v>
      </c>
      <c r="G2106" s="4">
        <f t="shared" ca="1" si="264"/>
        <v>41.281913690970576</v>
      </c>
      <c r="H2106" s="4">
        <f t="shared" ca="1" si="263"/>
        <v>20.405338022502445</v>
      </c>
      <c r="I2106" s="4">
        <f ca="1">User_Model_Calcs!B2106-Sat_Data!$B$5</f>
        <v>14.989854316018551</v>
      </c>
      <c r="J2106" s="4">
        <f ca="1">(Earth_Data!$B$1/SQRT(1-Earth_Data!$B$2^2*SIN(RADIANS(User_Model_Calcs!A2106))^2))*COS(RADIANS(User_Model_Calcs!A2106))</f>
        <v>6280.9902352468935</v>
      </c>
      <c r="K2106" s="4">
        <f ca="1">((Earth_Data!$B$1*(1-Earth_Data!$B$2^2))/SQRT(1-Earth_Data!$B$2^2*SIN(RADIANS(User_Model_Calcs!A2106))^2))*SIN(RADIANS(User_Model_Calcs!A2106))</f>
        <v>-1105.2594274393819</v>
      </c>
      <c r="L2106" s="4">
        <f t="shared" ca="1" si="265"/>
        <v>-9.9801052073755141</v>
      </c>
      <c r="M2106" s="4">
        <f t="shared" ca="1" si="266"/>
        <v>6377.494550151373</v>
      </c>
      <c r="N2106" s="4">
        <f ca="1">SQRT(User_Model_Calcs!M2106^2+Sat_Data!$B$3^2-2*User_Model_Calcs!M2106*Sat_Data!$B$3*COS(RADIANS(L2106))*COS(RADIANS(I2106)))</f>
        <v>36150.320460044881</v>
      </c>
      <c r="O2106" s="4">
        <f ca="1">DEGREES(ACOS(((Earth_Data!$B$1+Sat_Data!$B$2)/User_Model_Calcs!N2106)*SQRT(1-COS(RADIANS(User_Model_Calcs!I2106))^2*COS(RADIANS(User_Model_Calcs!A2106))^2)))</f>
        <v>68.89690814025532</v>
      </c>
      <c r="P2106" s="4">
        <f t="shared" ca="1" si="267"/>
        <v>56.916725542990051</v>
      </c>
    </row>
    <row r="2107" spans="1:16" x14ac:dyDescent="0.25">
      <c r="A2107" s="4">
        <f t="shared" ca="1" si="260"/>
        <v>-43.00822028647422</v>
      </c>
      <c r="B2107" s="4">
        <f t="shared" ca="1" si="261"/>
        <v>129.04531216104183</v>
      </c>
      <c r="C2107" s="4">
        <v>5356</v>
      </c>
      <c r="D2107" s="4">
        <f t="shared" ca="1" si="262"/>
        <v>0.75</v>
      </c>
      <c r="E2107" s="4">
        <v>0.55000000000000004</v>
      </c>
      <c r="F2107" s="4">
        <v>19.899999999999999</v>
      </c>
      <c r="G2107" s="4">
        <f t="shared" ca="1" si="264"/>
        <v>41.281913690970576</v>
      </c>
      <c r="H2107" s="4">
        <f t="shared" ca="1" si="263"/>
        <v>22.533191058316959</v>
      </c>
      <c r="I2107" s="4">
        <f ca="1">User_Model_Calcs!B2107-Sat_Data!$B$5</f>
        <v>19.045312161041835</v>
      </c>
      <c r="J2107" s="4">
        <f ca="1">(Earth_Data!$B$1/SQRT(1-Earth_Data!$B$2^2*SIN(RADIANS(User_Model_Calcs!A2107))^2))*COS(RADIANS(User_Model_Calcs!A2107))</f>
        <v>4671.332792536251</v>
      </c>
      <c r="K2107" s="4">
        <f ca="1">((Earth_Data!$B$1*(1-Earth_Data!$B$2^2))/SQRT(1-Earth_Data!$B$2^2*SIN(RADIANS(User_Model_Calcs!A2107))^2))*SIN(RADIANS(User_Model_Calcs!A2107))</f>
        <v>-4328.1711900885211</v>
      </c>
      <c r="L2107" s="4">
        <f t="shared" ca="1" si="265"/>
        <v>-42.816302924104733</v>
      </c>
      <c r="M2107" s="4">
        <f t="shared" ca="1" si="266"/>
        <v>6368.2349131715309</v>
      </c>
      <c r="N2107" s="4">
        <f ca="1">SQRT(User_Model_Calcs!M2107^2+Sat_Data!$B$3^2-2*User_Model_Calcs!M2107*Sat_Data!$B$3*COS(RADIANS(L2107))*COS(RADIANS(I2107)))</f>
        <v>38026.396364731641</v>
      </c>
      <c r="O2107" s="4">
        <f ca="1">DEGREES(ACOS(((Earth_Data!$B$1+Sat_Data!$B$2)/User_Model_Calcs!N2107)*SQRT(1-COS(RADIANS(User_Model_Calcs!I2107))^2*COS(RADIANS(User_Model_Calcs!A2107))^2)))</f>
        <v>36.748534456891178</v>
      </c>
      <c r="P2107" s="4">
        <f t="shared" ca="1" si="267"/>
        <v>26.84397141727241</v>
      </c>
    </row>
    <row r="2108" spans="1:16" x14ac:dyDescent="0.25">
      <c r="A2108" s="4">
        <f t="shared" ca="1" si="260"/>
        <v>-40.972024549633694</v>
      </c>
      <c r="B2108" s="4">
        <f t="shared" ca="1" si="261"/>
        <v>112.15079259663877</v>
      </c>
      <c r="C2108" s="4">
        <v>5357</v>
      </c>
      <c r="D2108" s="4">
        <f t="shared" ca="1" si="262"/>
        <v>1.2</v>
      </c>
      <c r="E2108" s="4">
        <v>0.55000000000000004</v>
      </c>
      <c r="F2108" s="4">
        <v>19.899999999999999</v>
      </c>
      <c r="G2108" s="4">
        <f t="shared" ca="1" si="264"/>
        <v>45.364313344089069</v>
      </c>
      <c r="H2108" s="4">
        <f t="shared" ca="1" si="263"/>
        <v>14.423935294070562</v>
      </c>
      <c r="I2108" s="4">
        <f ca="1">User_Model_Calcs!B2108-Sat_Data!$B$5</f>
        <v>2.150792596638766</v>
      </c>
      <c r="J2108" s="4">
        <f ca="1">(Earth_Data!$B$1/SQRT(1-Earth_Data!$B$2^2*SIN(RADIANS(User_Model_Calcs!A2108))^2))*COS(RADIANS(User_Model_Calcs!A2108))</f>
        <v>4822.6310772434035</v>
      </c>
      <c r="K2108" s="4">
        <f ca="1">((Earth_Data!$B$1*(1-Earth_Data!$B$2^2))/SQRT(1-Earth_Data!$B$2^2*SIN(RADIANS(User_Model_Calcs!A2108))^2))*SIN(RADIANS(User_Model_Calcs!A2108))</f>
        <v>-4160.0795108564325</v>
      </c>
      <c r="L2108" s="4">
        <f t="shared" ca="1" si="265"/>
        <v>-40.781586061561619</v>
      </c>
      <c r="M2108" s="4">
        <f t="shared" ca="1" si="266"/>
        <v>6368.9898762552102</v>
      </c>
      <c r="N2108" s="4">
        <f ca="1">SQRT(User_Model_Calcs!M2108^2+Sat_Data!$B$3^2-2*User_Model_Calcs!M2108*Sat_Data!$B$3*COS(RADIANS(L2108))*COS(RADIANS(I2108)))</f>
        <v>37576.336336176573</v>
      </c>
      <c r="O2108" s="4">
        <f ca="1">DEGREES(ACOS(((Earth_Data!$B$1+Sat_Data!$B$2)/User_Model_Calcs!N2108)*SQRT(1-COS(RADIANS(User_Model_Calcs!I2108))^2*COS(RADIANS(User_Model_Calcs!A2108))^2)))</f>
        <v>42.571616721365409</v>
      </c>
      <c r="P2108" s="4">
        <f t="shared" ca="1" si="267"/>
        <v>3.2781549729861075</v>
      </c>
    </row>
    <row r="2109" spans="1:16" x14ac:dyDescent="0.25">
      <c r="A2109" s="4">
        <f t="shared" ca="1" si="260"/>
        <v>-25.701588462856087</v>
      </c>
      <c r="B2109" s="4">
        <f t="shared" ca="1" si="261"/>
        <v>135.26381687853313</v>
      </c>
      <c r="C2109" s="4">
        <v>5358</v>
      </c>
      <c r="D2109" s="4">
        <f t="shared" ca="1" si="262"/>
        <v>1.2</v>
      </c>
      <c r="E2109" s="4">
        <v>0.55000000000000004</v>
      </c>
      <c r="F2109" s="4">
        <v>19.899999999999999</v>
      </c>
      <c r="G2109" s="4">
        <f t="shared" ca="1" si="264"/>
        <v>45.364313344089069</v>
      </c>
      <c r="H2109" s="4">
        <f t="shared" ca="1" si="263"/>
        <v>22.718398868528979</v>
      </c>
      <c r="I2109" s="4">
        <f ca="1">User_Model_Calcs!B2109-Sat_Data!$B$5</f>
        <v>25.263816878533135</v>
      </c>
      <c r="J2109" s="4">
        <f ca="1">(Earth_Data!$B$1/SQRT(1-Earth_Data!$B$2^2*SIN(RADIANS(User_Model_Calcs!A2109))^2))*COS(RADIANS(User_Model_Calcs!A2109))</f>
        <v>5750.7402740079369</v>
      </c>
      <c r="K2109" s="4">
        <f ca="1">((Earth_Data!$B$1*(1-Earth_Data!$B$2^2))/SQRT(1-Earth_Data!$B$2^2*SIN(RADIANS(User_Model_Calcs!A2109))^2))*SIN(RADIANS(User_Model_Calcs!A2109))</f>
        <v>-2749.3114088762118</v>
      </c>
      <c r="L2109" s="4">
        <f t="shared" ca="1" si="265"/>
        <v>-25.55151035449348</v>
      </c>
      <c r="M2109" s="4">
        <f t="shared" ca="1" si="266"/>
        <v>6374.1451914804848</v>
      </c>
      <c r="N2109" s="4">
        <f ca="1">SQRT(User_Model_Calcs!M2109^2+Sat_Data!$B$3^2-2*User_Model_Calcs!M2109*Sat_Data!$B$3*COS(RADIANS(L2109))*COS(RADIANS(I2109)))</f>
        <v>37146.719527041692</v>
      </c>
      <c r="O2109" s="4">
        <f ca="1">DEGREES(ACOS(((Earth_Data!$B$1+Sat_Data!$B$2)/User_Model_Calcs!N2109)*SQRT(1-COS(RADIANS(User_Model_Calcs!I2109))^2*COS(RADIANS(User_Model_Calcs!A2109))^2)))</f>
        <v>48.858550219041575</v>
      </c>
      <c r="P2109" s="4">
        <f t="shared" ca="1" si="267"/>
        <v>47.418005266491733</v>
      </c>
    </row>
    <row r="2110" spans="1:16" x14ac:dyDescent="0.25">
      <c r="A2110" s="4">
        <f t="shared" ca="1" si="260"/>
        <v>-19.880158549480875</v>
      </c>
      <c r="B2110" s="4">
        <f t="shared" ca="1" si="261"/>
        <v>121.98895031532177</v>
      </c>
      <c r="C2110" s="4">
        <v>5359</v>
      </c>
      <c r="D2110" s="4">
        <f t="shared" ca="1" si="262"/>
        <v>0.75</v>
      </c>
      <c r="E2110" s="4">
        <v>0.55000000000000004</v>
      </c>
      <c r="F2110" s="4">
        <v>19.899999999999999</v>
      </c>
      <c r="G2110" s="4">
        <f t="shared" ca="1" si="264"/>
        <v>41.281913690970576</v>
      </c>
      <c r="H2110" s="4">
        <f t="shared" ca="1" si="263"/>
        <v>23.232963750209187</v>
      </c>
      <c r="I2110" s="4">
        <f ca="1">User_Model_Calcs!B2110-Sat_Data!$B$5</f>
        <v>11.988950315321773</v>
      </c>
      <c r="J2110" s="4">
        <f ca="1">(Earth_Data!$B$1/SQRT(1-Earth_Data!$B$2^2*SIN(RADIANS(User_Model_Calcs!A2110))^2))*COS(RADIANS(User_Model_Calcs!A2110))</f>
        <v>6000.3637487709202</v>
      </c>
      <c r="K2110" s="4">
        <f ca="1">((Earth_Data!$B$1*(1-Earth_Data!$B$2^2))/SQRT(1-Earth_Data!$B$2^2*SIN(RADIANS(User_Model_Calcs!A2110))^2))*SIN(RADIANS(User_Model_Calcs!A2110))</f>
        <v>-2155.2260118034169</v>
      </c>
      <c r="L2110" s="4">
        <f t="shared" ca="1" si="265"/>
        <v>-19.757403211461821</v>
      </c>
      <c r="M2110" s="4">
        <f t="shared" ca="1" si="266"/>
        <v>6375.6853968430933</v>
      </c>
      <c r="N2110" s="4">
        <f ca="1">SQRT(User_Model_Calcs!M2110^2+Sat_Data!$B$3^2-2*User_Model_Calcs!M2110*Sat_Data!$B$3*COS(RADIANS(L2110))*COS(RADIANS(I2110)))</f>
        <v>36379.949890801086</v>
      </c>
      <c r="O2110" s="4">
        <f ca="1">DEGREES(ACOS(((Earth_Data!$B$1+Sat_Data!$B$2)/User_Model_Calcs!N2110)*SQRT(1-COS(RADIANS(User_Model_Calcs!I2110))^2*COS(RADIANS(User_Model_Calcs!A2110))^2)))</f>
        <v>62.96590646249556</v>
      </c>
      <c r="P2110" s="4">
        <f t="shared" ca="1" si="267"/>
        <v>31.983727744303643</v>
      </c>
    </row>
    <row r="2111" spans="1:16" x14ac:dyDescent="0.25">
      <c r="A2111" s="4">
        <f t="shared" ca="1" si="260"/>
        <v>-10.334039759645428</v>
      </c>
      <c r="B2111" s="4">
        <f t="shared" ca="1" si="261"/>
        <v>127.05505181215993</v>
      </c>
      <c r="C2111" s="4">
        <v>5360</v>
      </c>
      <c r="D2111" s="4">
        <f t="shared" ca="1" si="262"/>
        <v>3</v>
      </c>
      <c r="E2111" s="4">
        <v>0.55000000000000004</v>
      </c>
      <c r="F2111" s="4">
        <v>19.899999999999999</v>
      </c>
      <c r="G2111" s="4">
        <f t="shared" ca="1" si="264"/>
        <v>53.323113517529826</v>
      </c>
      <c r="H2111" s="4">
        <f t="shared" ca="1" si="263"/>
        <v>17.759098857080772</v>
      </c>
      <c r="I2111" s="4">
        <f ca="1">User_Model_Calcs!B2111-Sat_Data!$B$5</f>
        <v>17.055051812159931</v>
      </c>
      <c r="J2111" s="4">
        <f ca="1">(Earth_Data!$B$1/SQRT(1-Earth_Data!$B$2^2*SIN(RADIANS(User_Model_Calcs!A2111))^2))*COS(RADIANS(User_Model_Calcs!A2111))</f>
        <v>6275.3538506293562</v>
      </c>
      <c r="K2111" s="4">
        <f ca="1">((Earth_Data!$B$1*(1-Earth_Data!$B$2^2))/SQRT(1-Earth_Data!$B$2^2*SIN(RADIANS(User_Model_Calcs!A2111))^2))*SIN(RADIANS(User_Model_Calcs!A2111))</f>
        <v>-1136.6164700527111</v>
      </c>
      <c r="L2111" s="4">
        <f t="shared" ca="1" si="265"/>
        <v>-10.266334467761586</v>
      </c>
      <c r="M2111" s="4">
        <f t="shared" ca="1" si="266"/>
        <v>6377.4574048443292</v>
      </c>
      <c r="N2111" s="4">
        <f ca="1">SQRT(User_Model_Calcs!M2111^2+Sat_Data!$B$3^2-2*User_Model_Calcs!M2111*Sat_Data!$B$3*COS(RADIANS(L2111))*COS(RADIANS(I2111)))</f>
        <v>36229.391931513863</v>
      </c>
      <c r="O2111" s="4">
        <f ca="1">DEGREES(ACOS(((Earth_Data!$B$1+Sat_Data!$B$2)/User_Model_Calcs!N2111)*SQRT(1-COS(RADIANS(User_Model_Calcs!I2111))^2*COS(RADIANS(User_Model_Calcs!A2111))^2)))</f>
        <v>66.70871379645537</v>
      </c>
      <c r="P2111" s="4">
        <f t="shared" ca="1" si="267"/>
        <v>59.683574169562355</v>
      </c>
    </row>
    <row r="2112" spans="1:16" x14ac:dyDescent="0.25">
      <c r="A2112" s="4">
        <f t="shared" ca="1" si="260"/>
        <v>-37.684857804897689</v>
      </c>
      <c r="B2112" s="4">
        <f t="shared" ca="1" si="261"/>
        <v>144.09296896803878</v>
      </c>
      <c r="C2112" s="4">
        <v>5361</v>
      </c>
      <c r="D2112" s="4">
        <f t="shared" ca="1" si="262"/>
        <v>0.75</v>
      </c>
      <c r="E2112" s="4">
        <v>0.55000000000000004</v>
      </c>
      <c r="F2112" s="4">
        <v>19.899999999999999</v>
      </c>
      <c r="G2112" s="4">
        <f t="shared" ca="1" si="264"/>
        <v>41.281913690970576</v>
      </c>
      <c r="H2112" s="4">
        <f t="shared" ca="1" si="263"/>
        <v>22.105811955175795</v>
      </c>
      <c r="I2112" s="4">
        <f ca="1">User_Model_Calcs!B2112-Sat_Data!$B$5</f>
        <v>34.092968968038775</v>
      </c>
      <c r="J2112" s="4">
        <f ca="1">(Earth_Data!$B$1/SQRT(1-Earth_Data!$B$2^2*SIN(RADIANS(User_Model_Calcs!A2112))^2))*COS(RADIANS(User_Model_Calcs!A2112))</f>
        <v>5053.8909719392559</v>
      </c>
      <c r="K2112" s="4">
        <f ca="1">((Earth_Data!$B$1*(1-Earth_Data!$B$2^2))/SQRT(1-Earth_Data!$B$2^2*SIN(RADIANS(User_Model_Calcs!A2112))^2))*SIN(RADIANS(User_Model_Calcs!A2112))</f>
        <v>-3877.8226680424796</v>
      </c>
      <c r="L2112" s="4">
        <f t="shared" ca="1" si="265"/>
        <v>-37.498827824654704</v>
      </c>
      <c r="M2112" s="4">
        <f t="shared" ca="1" si="266"/>
        <v>6370.1901542287742</v>
      </c>
      <c r="N2112" s="4">
        <f ca="1">SQRT(User_Model_Calcs!M2112^2+Sat_Data!$B$3^2-2*User_Model_Calcs!M2112*Sat_Data!$B$3*COS(RADIANS(L2112))*COS(RADIANS(I2112)))</f>
        <v>38281.288378598285</v>
      </c>
      <c r="O2112" s="4">
        <f ca="1">DEGREES(ACOS(((Earth_Data!$B$1+Sat_Data!$B$2)/User_Model_Calcs!N2112)*SQRT(1-COS(RADIANS(User_Model_Calcs!I2112))^2*COS(RADIANS(User_Model_Calcs!A2112))^2)))</f>
        <v>33.703586659688931</v>
      </c>
      <c r="P2112" s="4">
        <f t="shared" ca="1" si="267"/>
        <v>47.913182631344156</v>
      </c>
    </row>
    <row r="2113" spans="1:16" x14ac:dyDescent="0.25">
      <c r="A2113" s="4">
        <f t="shared" ca="1" si="260"/>
        <v>-42.967795905797821</v>
      </c>
      <c r="B2113" s="4">
        <f t="shared" ca="1" si="261"/>
        <v>109.41803535297356</v>
      </c>
      <c r="C2113" s="4">
        <v>5362</v>
      </c>
      <c r="D2113" s="4">
        <f t="shared" ca="1" si="262"/>
        <v>3</v>
      </c>
      <c r="E2113" s="4">
        <v>0.55000000000000004</v>
      </c>
      <c r="F2113" s="4">
        <v>19.899999999999999</v>
      </c>
      <c r="G2113" s="4">
        <f t="shared" ca="1" si="264"/>
        <v>53.323113517529826</v>
      </c>
      <c r="H2113" s="4">
        <f t="shared" ca="1" si="263"/>
        <v>20.018591086358121</v>
      </c>
      <c r="I2113" s="4">
        <f ca="1">User_Model_Calcs!B2113-Sat_Data!$B$5</f>
        <v>-0.5819646470264388</v>
      </c>
      <c r="J2113" s="4">
        <f ca="1">(Earth_Data!$B$1/SQRT(1-Earth_Data!$B$2^2*SIN(RADIANS(User_Model_Calcs!A2113))^2))*COS(RADIANS(User_Model_Calcs!A2113))</f>
        <v>4674.3948556484511</v>
      </c>
      <c r="K2113" s="4">
        <f ca="1">((Earth_Data!$B$1*(1-Earth_Data!$B$2^2))/SQRT(1-Earth_Data!$B$2^2*SIN(RADIANS(User_Model_Calcs!A2113))^2))*SIN(RADIANS(User_Model_Calcs!A2113))</f>
        <v>-4324.8861512272406</v>
      </c>
      <c r="L2113" s="4">
        <f t="shared" ca="1" si="265"/>
        <v>-42.775898500115176</v>
      </c>
      <c r="M2113" s="4">
        <f t="shared" ca="1" si="266"/>
        <v>6368.2499548612159</v>
      </c>
      <c r="N2113" s="4">
        <f ca="1">SQRT(User_Model_Calcs!M2113^2+Sat_Data!$B$3^2-2*User_Model_Calcs!M2113*Sat_Data!$B$3*COS(RADIANS(L2113))*COS(RADIANS(I2113)))</f>
        <v>37738.653456936256</v>
      </c>
      <c r="O2113" s="4">
        <f ca="1">DEGREES(ACOS(((Earth_Data!$B$1+Sat_Data!$B$2)/User_Model_Calcs!N2113)*SQRT(1-COS(RADIANS(User_Model_Calcs!I2113))^2*COS(RADIANS(User_Model_Calcs!A2113))^2)))</f>
        <v>40.398089370969259</v>
      </c>
      <c r="P2113" s="4">
        <f t="shared" ca="1" si="267"/>
        <v>0.85380358868484818</v>
      </c>
    </row>
    <row r="2114" spans="1:16" x14ac:dyDescent="0.25">
      <c r="A2114" s="4">
        <f t="shared" ref="A2114:A2177" ca="1" si="268">RAND()*(-44.106+9.432)-9.432</f>
        <v>-43.746095562416741</v>
      </c>
      <c r="B2114" s="4">
        <f t="shared" ref="B2114:B2177" ca="1" si="269">RAND()*(160-105)+105</f>
        <v>131.01288546294251</v>
      </c>
      <c r="C2114" s="4">
        <v>5363</v>
      </c>
      <c r="D2114" s="4">
        <f t="shared" ref="D2114:D2177" ca="1" si="270">CHOOSE(RANDBETWEEN(1,3),0.75,1.2,3)</f>
        <v>1.2</v>
      </c>
      <c r="E2114" s="4">
        <v>0.55000000000000004</v>
      </c>
      <c r="F2114" s="4">
        <v>19.899999999999999</v>
      </c>
      <c r="G2114" s="4">
        <f t="shared" ca="1" si="264"/>
        <v>45.364313344089069</v>
      </c>
      <c r="H2114" s="4">
        <f t="shared" ca="1" si="263"/>
        <v>21.30951124681868</v>
      </c>
      <c r="I2114" s="4">
        <f ca="1">User_Model_Calcs!B2114-Sat_Data!$B$5</f>
        <v>21.012885462942506</v>
      </c>
      <c r="J2114" s="4">
        <f ca="1">(Earth_Data!$B$1/SQRT(1-Earth_Data!$B$2^2*SIN(RADIANS(User_Model_Calcs!A2114))^2))*COS(RADIANS(User_Model_Calcs!A2114))</f>
        <v>4615.0308335090485</v>
      </c>
      <c r="K2114" s="4">
        <f ca="1">((Earth_Data!$B$1*(1-Earth_Data!$B$2^2))/SQRT(1-Earth_Data!$B$2^2*SIN(RADIANS(User_Model_Calcs!A2114))^2))*SIN(RADIANS(User_Model_Calcs!A2114))</f>
        <v>-4387.7563917252219</v>
      </c>
      <c r="L2114" s="4">
        <f t="shared" ca="1" si="265"/>
        <v>-43.553881066224136</v>
      </c>
      <c r="M2114" s="4">
        <f t="shared" ca="1" si="266"/>
        <v>6367.9600931039731</v>
      </c>
      <c r="N2114" s="4">
        <f ca="1">SQRT(User_Model_Calcs!M2114^2+Sat_Data!$B$3^2-2*User_Model_Calcs!M2114*Sat_Data!$B$3*COS(RADIANS(L2114))*COS(RADIANS(I2114)))</f>
        <v>38145.358711439512</v>
      </c>
      <c r="O2114" s="4">
        <f ca="1">DEGREES(ACOS(((Earth_Data!$B$1+Sat_Data!$B$2)/User_Model_Calcs!N2114)*SQRT(1-COS(RADIANS(User_Model_Calcs!I2114))^2*COS(RADIANS(User_Model_Calcs!A2114))^2)))</f>
        <v>35.295200269428001</v>
      </c>
      <c r="P2114" s="4">
        <f t="shared" ca="1" si="267"/>
        <v>29.053053915724881</v>
      </c>
    </row>
    <row r="2115" spans="1:16" x14ac:dyDescent="0.25">
      <c r="A2115" s="4">
        <f t="shared" ca="1" si="268"/>
        <v>-26.316650971330958</v>
      </c>
      <c r="B2115" s="4">
        <f t="shared" ca="1" si="269"/>
        <v>108.89420164743835</v>
      </c>
      <c r="C2115" s="4">
        <v>5364</v>
      </c>
      <c r="D2115" s="4">
        <f t="shared" ca="1" si="270"/>
        <v>1.2</v>
      </c>
      <c r="E2115" s="4">
        <v>0.55000000000000004</v>
      </c>
      <c r="F2115" s="4">
        <v>19.899999999999999</v>
      </c>
      <c r="G2115" s="4">
        <f t="shared" ca="1" si="264"/>
        <v>45.364313344089069</v>
      </c>
      <c r="H2115" s="4">
        <f t="shared" ref="H2115:H2178" ca="1" si="271">RAND()*(24-14)+14</f>
        <v>20.396843584334277</v>
      </c>
      <c r="I2115" s="4">
        <f ca="1">User_Model_Calcs!B2115-Sat_Data!$B$5</f>
        <v>-1.1057983525616493</v>
      </c>
      <c r="J2115" s="4">
        <f ca="1">(Earth_Data!$B$1/SQRT(1-Earth_Data!$B$2^2*SIN(RADIANS(User_Model_Calcs!A2115))^2))*COS(RADIANS(User_Model_Calcs!A2115))</f>
        <v>5720.8593288653728</v>
      </c>
      <c r="K2115" s="4">
        <f ca="1">((Earth_Data!$B$1*(1-Earth_Data!$B$2^2))/SQRT(1-Earth_Data!$B$2^2*SIN(RADIANS(User_Model_Calcs!A2115))^2))*SIN(RADIANS(User_Model_Calcs!A2115))</f>
        <v>-2810.5516720854184</v>
      </c>
      <c r="L2115" s="4">
        <f t="shared" ca="1" si="265"/>
        <v>-26.16402709891786</v>
      </c>
      <c r="M2115" s="4">
        <f t="shared" ca="1" si="266"/>
        <v>6373.9651836300536</v>
      </c>
      <c r="N2115" s="4">
        <f ca="1">SQRT(User_Model_Calcs!M2115^2+Sat_Data!$B$3^2-2*User_Model_Calcs!M2115*Sat_Data!$B$3*COS(RADIANS(L2115))*COS(RADIANS(I2115)))</f>
        <v>36552.725651435321</v>
      </c>
      <c r="O2115" s="4">
        <f ca="1">DEGREES(ACOS(((Earth_Data!$B$1+Sat_Data!$B$2)/User_Model_Calcs!N2115)*SQRT(1-COS(RADIANS(User_Model_Calcs!I2115))^2*COS(RADIANS(User_Model_Calcs!A2115))^2)))</f>
        <v>59.217586250270699</v>
      </c>
      <c r="P2115" s="4">
        <f t="shared" ca="1" si="267"/>
        <v>2.4930264042635382</v>
      </c>
    </row>
    <row r="2116" spans="1:16" x14ac:dyDescent="0.25">
      <c r="A2116" s="4">
        <f t="shared" ca="1" si="268"/>
        <v>-30.093105082690847</v>
      </c>
      <c r="B2116" s="4">
        <f t="shared" ca="1" si="269"/>
        <v>117.5337025547546</v>
      </c>
      <c r="C2116" s="4">
        <v>5365</v>
      </c>
      <c r="D2116" s="4">
        <f t="shared" ca="1" si="270"/>
        <v>1.2</v>
      </c>
      <c r="E2116" s="4">
        <v>0.55000000000000004</v>
      </c>
      <c r="F2116" s="4">
        <v>19.899999999999999</v>
      </c>
      <c r="G2116" s="4">
        <f t="shared" ca="1" si="264"/>
        <v>45.364313344089069</v>
      </c>
      <c r="H2116" s="4">
        <f t="shared" ca="1" si="271"/>
        <v>17.910876571022008</v>
      </c>
      <c r="I2116" s="4">
        <f ca="1">User_Model_Calcs!B2116-Sat_Data!$B$5</f>
        <v>7.5337025547545977</v>
      </c>
      <c r="J2116" s="4">
        <f ca="1">(Earth_Data!$B$1/SQRT(1-Earth_Data!$B$2^2*SIN(RADIANS(User_Model_Calcs!A2116))^2))*COS(RADIANS(User_Model_Calcs!A2116))</f>
        <v>5523.0915697136224</v>
      </c>
      <c r="K2116" s="4">
        <f ca="1">((Earth_Data!$B$1*(1-Earth_Data!$B$2^2))/SQRT(1-Earth_Data!$B$2^2*SIN(RADIANS(User_Model_Calcs!A2116))^2))*SIN(RADIANS(User_Model_Calcs!A2116))</f>
        <v>-3179.3089104225787</v>
      </c>
      <c r="L2116" s="4">
        <f t="shared" ca="1" si="265"/>
        <v>-29.926424734836157</v>
      </c>
      <c r="M2116" s="4">
        <f t="shared" ca="1" si="266"/>
        <v>6372.7973163544193</v>
      </c>
      <c r="N2116" s="4">
        <f ca="1">SQRT(User_Model_Calcs!M2116^2+Sat_Data!$B$3^2-2*User_Model_Calcs!M2116*Sat_Data!$B$3*COS(RADIANS(L2116))*COS(RADIANS(I2116)))</f>
        <v>36833.338901536226</v>
      </c>
      <c r="O2116" s="4">
        <f ca="1">DEGREES(ACOS(((Earth_Data!$B$1+Sat_Data!$B$2)/User_Model_Calcs!N2116)*SQRT(1-COS(RADIANS(User_Model_Calcs!I2116))^2*COS(RADIANS(User_Model_Calcs!A2116))^2)))</f>
        <v>53.95079747762766</v>
      </c>
      <c r="P2116" s="4">
        <f t="shared" ca="1" si="267"/>
        <v>14.775816380828029</v>
      </c>
    </row>
    <row r="2117" spans="1:16" x14ac:dyDescent="0.25">
      <c r="A2117" s="4">
        <f t="shared" ca="1" si="268"/>
        <v>-26.319587518031689</v>
      </c>
      <c r="B2117" s="4">
        <f t="shared" ca="1" si="269"/>
        <v>143.62164376061722</v>
      </c>
      <c r="C2117" s="4">
        <v>5366</v>
      </c>
      <c r="D2117" s="4">
        <f t="shared" ca="1" si="270"/>
        <v>3</v>
      </c>
      <c r="E2117" s="4">
        <v>0.55000000000000004</v>
      </c>
      <c r="F2117" s="4">
        <v>19.899999999999999</v>
      </c>
      <c r="G2117" s="4">
        <f t="shared" ca="1" si="264"/>
        <v>53.323113517529826</v>
      </c>
      <c r="H2117" s="4">
        <f t="shared" ca="1" si="271"/>
        <v>19.328021800070726</v>
      </c>
      <c r="I2117" s="4">
        <f ca="1">User_Model_Calcs!B2117-Sat_Data!$B$5</f>
        <v>33.621643760617218</v>
      </c>
      <c r="J2117" s="4">
        <f ca="1">(Earth_Data!$B$1/SQRT(1-Earth_Data!$B$2^2*SIN(RADIANS(User_Model_Calcs!A2117))^2))*COS(RADIANS(User_Model_Calcs!A2117))</f>
        <v>5720.7150840383292</v>
      </c>
      <c r="K2117" s="4">
        <f ca="1">((Earth_Data!$B$1*(1-Earth_Data!$B$2^2))/SQRT(1-Earth_Data!$B$2^2*SIN(RADIANS(User_Model_Calcs!A2117))^2))*SIN(RADIANS(User_Model_Calcs!A2117))</f>
        <v>-2810.8432970982271</v>
      </c>
      <c r="L2117" s="4">
        <f t="shared" ca="1" si="265"/>
        <v>-26.166951657937457</v>
      </c>
      <c r="M2117" s="4">
        <f t="shared" ca="1" si="266"/>
        <v>6373.9643169369647</v>
      </c>
      <c r="N2117" s="4">
        <f ca="1">SQRT(User_Model_Calcs!M2117^2+Sat_Data!$B$3^2-2*User_Model_Calcs!M2117*Sat_Data!$B$3*COS(RADIANS(L2117))*COS(RADIANS(I2117)))</f>
        <v>37639.430754820547</v>
      </c>
      <c r="O2117" s="4">
        <f ca="1">DEGREES(ACOS(((Earth_Data!$B$1+Sat_Data!$B$2)/User_Model_Calcs!N2117)*SQRT(1-COS(RADIANS(User_Model_Calcs!I2117))^2*COS(RADIANS(User_Model_Calcs!A2117))^2)))</f>
        <v>41.79688576448811</v>
      </c>
      <c r="P2117" s="4">
        <f t="shared" ca="1" si="267"/>
        <v>56.305024767003303</v>
      </c>
    </row>
    <row r="2118" spans="1:16" x14ac:dyDescent="0.25">
      <c r="A2118" s="4">
        <f t="shared" ca="1" si="268"/>
        <v>-16.738362047433696</v>
      </c>
      <c r="B2118" s="4">
        <f t="shared" ca="1" si="269"/>
        <v>133.59427772718209</v>
      </c>
      <c r="C2118" s="4">
        <v>5367</v>
      </c>
      <c r="D2118" s="4">
        <f t="shared" ca="1" si="270"/>
        <v>0.75</v>
      </c>
      <c r="E2118" s="4">
        <v>0.55000000000000004</v>
      </c>
      <c r="F2118" s="4">
        <v>19.899999999999999</v>
      </c>
      <c r="G2118" s="4">
        <f t="shared" ca="1" si="264"/>
        <v>41.281913690970576</v>
      </c>
      <c r="H2118" s="4">
        <f t="shared" ca="1" si="271"/>
        <v>15.685317019044035</v>
      </c>
      <c r="I2118" s="4">
        <f ca="1">User_Model_Calcs!B2118-Sat_Data!$B$5</f>
        <v>23.594277727182089</v>
      </c>
      <c r="J2118" s="4">
        <f ca="1">(Earth_Data!$B$1/SQRT(1-Earth_Data!$B$2^2*SIN(RADIANS(User_Model_Calcs!A2118))^2))*COS(RADIANS(User_Model_Calcs!A2118))</f>
        <v>6109.5939328387367</v>
      </c>
      <c r="K2118" s="4">
        <f ca="1">((Earth_Data!$B$1*(1-Earth_Data!$B$2^2))/SQRT(1-Earth_Data!$B$2^2*SIN(RADIANS(User_Model_Calcs!A2118))^2))*SIN(RADIANS(User_Model_Calcs!A2118))</f>
        <v>-1825.1250847446283</v>
      </c>
      <c r="L2118" s="4">
        <f t="shared" ca="1" si="265"/>
        <v>-16.632515879635829</v>
      </c>
      <c r="M2118" s="4">
        <f t="shared" ca="1" si="266"/>
        <v>6376.379819234734</v>
      </c>
      <c r="N2118" s="4">
        <f ca="1">SQRT(User_Model_Calcs!M2118^2+Sat_Data!$B$3^2-2*User_Model_Calcs!M2118*Sat_Data!$B$3*COS(RADIANS(L2118))*COS(RADIANS(I2118)))</f>
        <v>36692.392446571022</v>
      </c>
      <c r="O2118" s="4">
        <f ca="1">DEGREES(ACOS(((Earth_Data!$B$1+Sat_Data!$B$2)/User_Model_Calcs!N2118)*SQRT(1-COS(RADIANS(User_Model_Calcs!I2118))^2*COS(RADIANS(User_Model_Calcs!A2118))^2)))</f>
        <v>56.568714471568235</v>
      </c>
      <c r="P2118" s="4">
        <f t="shared" ca="1" si="267"/>
        <v>56.599561864023052</v>
      </c>
    </row>
    <row r="2119" spans="1:16" x14ac:dyDescent="0.25">
      <c r="A2119" s="4">
        <f t="shared" ca="1" si="268"/>
        <v>-28.307984657806216</v>
      </c>
      <c r="B2119" s="4">
        <f t="shared" ca="1" si="269"/>
        <v>137.71172129337728</v>
      </c>
      <c r="C2119" s="4">
        <v>5368</v>
      </c>
      <c r="D2119" s="4">
        <f t="shared" ca="1" si="270"/>
        <v>0.75</v>
      </c>
      <c r="E2119" s="4">
        <v>0.55000000000000004</v>
      </c>
      <c r="F2119" s="4">
        <v>19.899999999999999</v>
      </c>
      <c r="G2119" s="4">
        <f t="shared" ca="1" si="264"/>
        <v>41.281913690970576</v>
      </c>
      <c r="H2119" s="4">
        <f t="shared" ca="1" si="271"/>
        <v>19.125397066167924</v>
      </c>
      <c r="I2119" s="4">
        <f ca="1">User_Model_Calcs!B2119-Sat_Data!$B$5</f>
        <v>27.711721293377281</v>
      </c>
      <c r="J2119" s="4">
        <f ca="1">(Earth_Data!$B$1/SQRT(1-Earth_Data!$B$2^2*SIN(RADIANS(User_Model_Calcs!A2119))^2))*COS(RADIANS(User_Model_Calcs!A2119))</f>
        <v>5619.6179585536338</v>
      </c>
      <c r="K2119" s="4">
        <f ca="1">((Earth_Data!$B$1*(1-Earth_Data!$B$2^2))/SQRT(1-Earth_Data!$B$2^2*SIN(RADIANS(User_Model_Calcs!A2119))^2))*SIN(RADIANS(User_Model_Calcs!A2119))</f>
        <v>-3006.599411610578</v>
      </c>
      <c r="L2119" s="4">
        <f t="shared" ca="1" si="265"/>
        <v>-28.147604041520228</v>
      </c>
      <c r="M2119" s="4">
        <f t="shared" ca="1" si="266"/>
        <v>6373.3622227200922</v>
      </c>
      <c r="N2119" s="4">
        <f ca="1">SQRT(User_Model_Calcs!M2119^2+Sat_Data!$B$3^2-2*User_Model_Calcs!M2119*Sat_Data!$B$3*COS(RADIANS(L2119))*COS(RADIANS(I2119)))</f>
        <v>37401.843951530354</v>
      </c>
      <c r="O2119" s="4">
        <f ca="1">DEGREES(ACOS(((Earth_Data!$B$1+Sat_Data!$B$2)/User_Model_Calcs!N2119)*SQRT(1-COS(RADIANS(User_Model_Calcs!I2119))^2*COS(RADIANS(User_Model_Calcs!A2119))^2)))</f>
        <v>45.068300718407144</v>
      </c>
      <c r="P2119" s="4">
        <f t="shared" ca="1" si="267"/>
        <v>47.924595766349391</v>
      </c>
    </row>
    <row r="2120" spans="1:16" x14ac:dyDescent="0.25">
      <c r="A2120" s="4">
        <f t="shared" ca="1" si="268"/>
        <v>-35.664750662213322</v>
      </c>
      <c r="B2120" s="4">
        <f t="shared" ca="1" si="269"/>
        <v>137.30276985291968</v>
      </c>
      <c r="C2120" s="4">
        <v>5369</v>
      </c>
      <c r="D2120" s="4">
        <f t="shared" ca="1" si="270"/>
        <v>0.75</v>
      </c>
      <c r="E2120" s="4">
        <v>0.55000000000000004</v>
      </c>
      <c r="F2120" s="4">
        <v>19.899999999999999</v>
      </c>
      <c r="G2120" s="4">
        <f t="shared" ca="1" si="264"/>
        <v>41.281913690970576</v>
      </c>
      <c r="H2120" s="4">
        <f t="shared" ca="1" si="271"/>
        <v>21.659302887138526</v>
      </c>
      <c r="I2120" s="4">
        <f ca="1">User_Model_Calcs!B2120-Sat_Data!$B$5</f>
        <v>27.302769852919681</v>
      </c>
      <c r="J2120" s="4">
        <f ca="1">(Earth_Data!$B$1/SQRT(1-Earth_Data!$B$2^2*SIN(RADIANS(User_Model_Calcs!A2120))^2))*COS(RADIANS(User_Model_Calcs!A2120))</f>
        <v>5187.7775404902632</v>
      </c>
      <c r="K2120" s="4">
        <f ca="1">((Earth_Data!$B$1*(1-Earth_Data!$B$2^2))/SQRT(1-Earth_Data!$B$2^2*SIN(RADIANS(User_Model_Calcs!A2120))^2))*SIN(RADIANS(User_Model_Calcs!A2120))</f>
        <v>-3698.035485648903</v>
      </c>
      <c r="L2120" s="4">
        <f t="shared" ca="1" si="265"/>
        <v>-35.482645771789173</v>
      </c>
      <c r="M2120" s="4">
        <f t="shared" ca="1" si="266"/>
        <v>6370.9106305718742</v>
      </c>
      <c r="N2120" s="4">
        <f ca="1">SQRT(User_Model_Calcs!M2120^2+Sat_Data!$B$3^2-2*User_Model_Calcs!M2120*Sat_Data!$B$3*COS(RADIANS(L2120))*COS(RADIANS(I2120)))</f>
        <v>37810.896245522519</v>
      </c>
      <c r="O2120" s="4">
        <f ca="1">DEGREES(ACOS(((Earth_Data!$B$1+Sat_Data!$B$2)/User_Model_Calcs!N2120)*SQRT(1-COS(RADIANS(User_Model_Calcs!I2120))^2*COS(RADIANS(User_Model_Calcs!A2120))^2)))</f>
        <v>39.499433525780454</v>
      </c>
      <c r="P2120" s="4">
        <f t="shared" ca="1" si="267"/>
        <v>41.520288465239631</v>
      </c>
    </row>
    <row r="2121" spans="1:16" x14ac:dyDescent="0.25">
      <c r="A2121" s="4">
        <f t="shared" ca="1" si="268"/>
        <v>-15.333264001908606</v>
      </c>
      <c r="B2121" s="4">
        <f t="shared" ca="1" si="269"/>
        <v>136.10963015019297</v>
      </c>
      <c r="C2121" s="4">
        <v>5370</v>
      </c>
      <c r="D2121" s="4">
        <f t="shared" ca="1" si="270"/>
        <v>3</v>
      </c>
      <c r="E2121" s="4">
        <v>0.55000000000000004</v>
      </c>
      <c r="F2121" s="4">
        <v>19.899999999999999</v>
      </c>
      <c r="G2121" s="4">
        <f t="shared" ca="1" si="264"/>
        <v>53.323113517529826</v>
      </c>
      <c r="H2121" s="4">
        <f t="shared" ca="1" si="271"/>
        <v>20.607896773505932</v>
      </c>
      <c r="I2121" s="4">
        <f ca="1">User_Model_Calcs!B2121-Sat_Data!$B$5</f>
        <v>26.10963015019297</v>
      </c>
      <c r="J2121" s="4">
        <f ca="1">(Earth_Data!$B$1/SQRT(1-Earth_Data!$B$2^2*SIN(RADIANS(User_Model_Calcs!A2121))^2))*COS(RADIANS(User_Model_Calcs!A2121))</f>
        <v>6152.5443218767614</v>
      </c>
      <c r="K2121" s="4">
        <f ca="1">((Earth_Data!$B$1*(1-Earth_Data!$B$2^2))/SQRT(1-Earth_Data!$B$2^2*SIN(RADIANS(User_Model_Calcs!A2121))^2))*SIN(RADIANS(User_Model_Calcs!A2121))</f>
        <v>-1675.6920130332978</v>
      </c>
      <c r="L2121" s="4">
        <f t="shared" ca="1" si="265"/>
        <v>-15.235400854141968</v>
      </c>
      <c r="M2121" s="4">
        <f t="shared" ca="1" si="266"/>
        <v>6376.6562832884101</v>
      </c>
      <c r="N2121" s="4">
        <f ca="1">SQRT(User_Model_Calcs!M2121^2+Sat_Data!$B$3^2-2*User_Model_Calcs!M2121*Sat_Data!$B$3*COS(RADIANS(L2121))*COS(RADIANS(I2121)))</f>
        <v>36777.548123591754</v>
      </c>
      <c r="O2121" s="4">
        <f ca="1">DEGREES(ACOS(((Earth_Data!$B$1+Sat_Data!$B$2)/User_Model_Calcs!N2121)*SQRT(1-COS(RADIANS(User_Model_Calcs!I2121))^2*COS(RADIANS(User_Model_Calcs!A2121))^2)))</f>
        <v>55.019183798049085</v>
      </c>
      <c r="P2121" s="4">
        <f t="shared" ca="1" si="267"/>
        <v>61.65112628933327</v>
      </c>
    </row>
    <row r="2122" spans="1:16" x14ac:dyDescent="0.25">
      <c r="A2122" s="4">
        <f t="shared" ca="1" si="268"/>
        <v>-41.701256905470146</v>
      </c>
      <c r="B2122" s="4">
        <f t="shared" ca="1" si="269"/>
        <v>148.52190484932004</v>
      </c>
      <c r="C2122" s="4">
        <v>5371</v>
      </c>
      <c r="D2122" s="4">
        <f t="shared" ca="1" si="270"/>
        <v>3</v>
      </c>
      <c r="E2122" s="4">
        <v>0.55000000000000004</v>
      </c>
      <c r="F2122" s="4">
        <v>19.899999999999999</v>
      </c>
      <c r="G2122" s="4">
        <f t="shared" ca="1" si="264"/>
        <v>53.323113517529826</v>
      </c>
      <c r="H2122" s="4">
        <f t="shared" ca="1" si="271"/>
        <v>22.684642221356903</v>
      </c>
      <c r="I2122" s="4">
        <f ca="1">User_Model_Calcs!B2122-Sat_Data!$B$5</f>
        <v>38.521904849320038</v>
      </c>
      <c r="J2122" s="4">
        <f ca="1">(Earth_Data!$B$1/SQRT(1-Earth_Data!$B$2^2*SIN(RADIANS(User_Model_Calcs!A2122))^2))*COS(RADIANS(User_Model_Calcs!A2122))</f>
        <v>4769.1397300719964</v>
      </c>
      <c r="K2122" s="4">
        <f ca="1">((Earth_Data!$B$1*(1-Earth_Data!$B$2^2))/SQRT(1-Earth_Data!$B$2^2*SIN(RADIANS(User_Model_Calcs!A2122))^2))*SIN(RADIANS(User_Model_Calcs!A2122))</f>
        <v>-4220.8889443193229</v>
      </c>
      <c r="L2122" s="4">
        <f t="shared" ca="1" si="265"/>
        <v>-41.510177881218659</v>
      </c>
      <c r="M2122" s="4">
        <f t="shared" ca="1" si="266"/>
        <v>6368.7202203604675</v>
      </c>
      <c r="N2122" s="4">
        <f ca="1">SQRT(User_Model_Calcs!M2122^2+Sat_Data!$B$3^2-2*User_Model_Calcs!M2122*Sat_Data!$B$3*COS(RADIANS(L2122))*COS(RADIANS(I2122)))</f>
        <v>38777.917591194047</v>
      </c>
      <c r="O2122" s="4">
        <f ca="1">DEGREES(ACOS(((Earth_Data!$B$1+Sat_Data!$B$2)/User_Model_Calcs!N2122)*SQRT(1-COS(RADIANS(User_Model_Calcs!I2122))^2*COS(RADIANS(User_Model_Calcs!A2122))^2)))</f>
        <v>28.050627060303633</v>
      </c>
      <c r="P2122" s="4">
        <f t="shared" ca="1" si="267"/>
        <v>50.115380228578189</v>
      </c>
    </row>
    <row r="2123" spans="1:16" x14ac:dyDescent="0.25">
      <c r="A2123" s="4">
        <f t="shared" ca="1" si="268"/>
        <v>-17.360278922536203</v>
      </c>
      <c r="B2123" s="4">
        <f t="shared" ca="1" si="269"/>
        <v>147.29119760929865</v>
      </c>
      <c r="C2123" s="4">
        <v>5372</v>
      </c>
      <c r="D2123" s="4">
        <f t="shared" ca="1" si="270"/>
        <v>1.2</v>
      </c>
      <c r="E2123" s="4">
        <v>0.55000000000000004</v>
      </c>
      <c r="F2123" s="4">
        <v>19.899999999999999</v>
      </c>
      <c r="G2123" s="4">
        <f t="shared" ca="1" si="264"/>
        <v>45.364313344089069</v>
      </c>
      <c r="H2123" s="4">
        <f t="shared" ca="1" si="271"/>
        <v>20.024472130603371</v>
      </c>
      <c r="I2123" s="4">
        <f ca="1">User_Model_Calcs!B2123-Sat_Data!$B$5</f>
        <v>37.291197609298649</v>
      </c>
      <c r="J2123" s="4">
        <f ca="1">(Earth_Data!$B$1/SQRT(1-Earth_Data!$B$2^2*SIN(RADIANS(User_Model_Calcs!A2123))^2))*COS(RADIANS(User_Model_Calcs!A2123))</f>
        <v>6089.4141810710271</v>
      </c>
      <c r="K2123" s="4">
        <f ca="1">((Earth_Data!$B$1*(1-Earth_Data!$B$2^2))/SQRT(1-Earth_Data!$B$2^2*SIN(RADIANS(User_Model_Calcs!A2123))^2))*SIN(RADIANS(User_Model_Calcs!A2123))</f>
        <v>-1890.9274239408528</v>
      </c>
      <c r="L2123" s="4">
        <f t="shared" ca="1" si="265"/>
        <v>-17.250978837378014</v>
      </c>
      <c r="M2123" s="4">
        <f t="shared" ca="1" si="266"/>
        <v>6376.2505903736655</v>
      </c>
      <c r="N2123" s="4">
        <f ca="1">SQRT(User_Model_Calcs!M2123^2+Sat_Data!$B$3^2-2*User_Model_Calcs!M2123*Sat_Data!$B$3*COS(RADIANS(L2123))*COS(RADIANS(I2123)))</f>
        <v>37549.168088912869</v>
      </c>
      <c r="O2123" s="4">
        <f ca="1">DEGREES(ACOS(((Earth_Data!$B$1+Sat_Data!$B$2)/User_Model_Calcs!N2123)*SQRT(1-COS(RADIANS(User_Model_Calcs!I2123))^2*COS(RADIANS(User_Model_Calcs!A2123))^2)))</f>
        <v>43.056130919564325</v>
      </c>
      <c r="P2123" s="4">
        <f t="shared" ca="1" si="267"/>
        <v>68.604579442250127</v>
      </c>
    </row>
    <row r="2124" spans="1:16" x14ac:dyDescent="0.25">
      <c r="A2124" s="4">
        <f t="shared" ca="1" si="268"/>
        <v>-17.726265246081869</v>
      </c>
      <c r="B2124" s="4">
        <f t="shared" ca="1" si="269"/>
        <v>152.1078454304519</v>
      </c>
      <c r="C2124" s="4">
        <v>5373</v>
      </c>
      <c r="D2124" s="4">
        <f t="shared" ca="1" si="270"/>
        <v>0.75</v>
      </c>
      <c r="E2124" s="4">
        <v>0.55000000000000004</v>
      </c>
      <c r="F2124" s="4">
        <v>19.899999999999999</v>
      </c>
      <c r="G2124" s="4">
        <f t="shared" ca="1" si="264"/>
        <v>41.281913690970576</v>
      </c>
      <c r="H2124" s="4">
        <f t="shared" ca="1" si="271"/>
        <v>19.162474016384337</v>
      </c>
      <c r="I2124" s="4">
        <f ca="1">User_Model_Calcs!B2124-Sat_Data!$B$5</f>
        <v>42.107845430451903</v>
      </c>
      <c r="J2124" s="4">
        <f ca="1">(Earth_Data!$B$1/SQRT(1-Earth_Data!$B$2^2*SIN(RADIANS(User_Model_Calcs!A2124))^2))*COS(RADIANS(User_Model_Calcs!A2124))</f>
        <v>6077.2047486552001</v>
      </c>
      <c r="K2124" s="4">
        <f ca="1">((Earth_Data!$B$1*(1-Earth_Data!$B$2^2))/SQRT(1-Earth_Data!$B$2^2*SIN(RADIANS(User_Model_Calcs!A2124))^2))*SIN(RADIANS(User_Model_Calcs!A2124))</f>
        <v>-1929.5490615698602</v>
      </c>
      <c r="L2124" s="4">
        <f t="shared" ca="1" si="265"/>
        <v>-17.614956369326034</v>
      </c>
      <c r="M2124" s="4">
        <f t="shared" ca="1" si="266"/>
        <v>6376.1726088683045</v>
      </c>
      <c r="N2124" s="4">
        <f ca="1">SQRT(User_Model_Calcs!M2124^2+Sat_Data!$B$3^2-2*User_Model_Calcs!M2124*Sat_Data!$B$3*COS(RADIANS(L2124))*COS(RADIANS(I2124)))</f>
        <v>37924.522194560443</v>
      </c>
      <c r="O2124" s="4">
        <f ca="1">DEGREES(ACOS(((Earth_Data!$B$1+Sat_Data!$B$2)/User_Model_Calcs!N2124)*SQRT(1-COS(RADIANS(User_Model_Calcs!I2124))^2*COS(RADIANS(User_Model_Calcs!A2124))^2)))</f>
        <v>38.126425109915502</v>
      </c>
      <c r="P2124" s="4">
        <f t="shared" ca="1" si="267"/>
        <v>71.382841691388663</v>
      </c>
    </row>
    <row r="2125" spans="1:16" x14ac:dyDescent="0.25">
      <c r="A2125" s="4">
        <f t="shared" ca="1" si="268"/>
        <v>-40.107918019976047</v>
      </c>
      <c r="B2125" s="4">
        <f t="shared" ca="1" si="269"/>
        <v>157.44743074932711</v>
      </c>
      <c r="C2125" s="4">
        <v>5374</v>
      </c>
      <c r="D2125" s="4">
        <f t="shared" ca="1" si="270"/>
        <v>3</v>
      </c>
      <c r="E2125" s="4">
        <v>0.55000000000000004</v>
      </c>
      <c r="F2125" s="4">
        <v>19.899999999999999</v>
      </c>
      <c r="G2125" s="4">
        <f t="shared" ca="1" si="264"/>
        <v>53.323113517529826</v>
      </c>
      <c r="H2125" s="4">
        <f t="shared" ca="1" si="271"/>
        <v>17.321078779119397</v>
      </c>
      <c r="I2125" s="4">
        <f ca="1">User_Model_Calcs!B2125-Sat_Data!$B$5</f>
        <v>47.447430749327111</v>
      </c>
      <c r="J2125" s="4">
        <f ca="1">(Earth_Data!$B$1/SQRT(1-Earth_Data!$B$2^2*SIN(RADIANS(User_Model_Calcs!A2125))^2))*COS(RADIANS(User_Model_Calcs!A2125))</f>
        <v>4884.9990291660179</v>
      </c>
      <c r="K2125" s="4">
        <f ca="1">((Earth_Data!$B$1*(1-Earth_Data!$B$2^2))/SQRT(1-Earth_Data!$B$2^2*SIN(RADIANS(User_Model_Calcs!A2125))^2))*SIN(RADIANS(User_Model_Calcs!A2125))</f>
        <v>-4087.1591219330326</v>
      </c>
      <c r="L2125" s="4">
        <f t="shared" ca="1" si="265"/>
        <v>-39.918397998759332</v>
      </c>
      <c r="M2125" s="4">
        <f t="shared" ca="1" si="266"/>
        <v>6369.3080631221892</v>
      </c>
      <c r="N2125" s="4">
        <f ca="1">SQRT(User_Model_Calcs!M2125^2+Sat_Data!$B$3^2-2*User_Model_Calcs!M2125*Sat_Data!$B$3*COS(RADIANS(L2125))*COS(RADIANS(I2125)))</f>
        <v>39240.275267652411</v>
      </c>
      <c r="O2125" s="4">
        <f ca="1">DEGREES(ACOS(((Earth_Data!$B$1+Sat_Data!$B$2)/User_Model_Calcs!N2125)*SQRT(1-COS(RADIANS(User_Model_Calcs!I2125))^2*COS(RADIANS(User_Model_Calcs!A2125))^2)))</f>
        <v>23.129868098835544</v>
      </c>
      <c r="P2125" s="4">
        <f t="shared" ca="1" si="267"/>
        <v>59.399262210789125</v>
      </c>
    </row>
    <row r="2126" spans="1:16" x14ac:dyDescent="0.25">
      <c r="A2126" s="4">
        <f t="shared" ca="1" si="268"/>
        <v>-26.538342556192688</v>
      </c>
      <c r="B2126" s="4">
        <f t="shared" ca="1" si="269"/>
        <v>124.8847044007138</v>
      </c>
      <c r="C2126" s="4">
        <v>5375</v>
      </c>
      <c r="D2126" s="4">
        <f t="shared" ca="1" si="270"/>
        <v>1.2</v>
      </c>
      <c r="E2126" s="4">
        <v>0.55000000000000004</v>
      </c>
      <c r="F2126" s="4">
        <v>19.899999999999999</v>
      </c>
      <c r="G2126" s="4">
        <f t="shared" ca="1" si="264"/>
        <v>45.364313344089069</v>
      </c>
      <c r="H2126" s="4">
        <f t="shared" ca="1" si="271"/>
        <v>23.424425074191191</v>
      </c>
      <c r="I2126" s="4">
        <f ca="1">User_Model_Calcs!B2126-Sat_Data!$B$5</f>
        <v>14.884704400713801</v>
      </c>
      <c r="J2126" s="4">
        <f ca="1">(Earth_Data!$B$1/SQRT(1-Earth_Data!$B$2^2*SIN(RADIANS(User_Model_Calcs!A2126))^2))*COS(RADIANS(User_Model_Calcs!A2126))</f>
        <v>5709.9275444150653</v>
      </c>
      <c r="K2126" s="4">
        <f ca="1">((Earth_Data!$B$1*(1-Earth_Data!$B$2^2))/SQRT(1-Earth_Data!$B$2^2*SIN(RADIANS(User_Model_Calcs!A2126))^2))*SIN(RADIANS(User_Model_Calcs!A2126))</f>
        <v>-2832.547097713431</v>
      </c>
      <c r="L2126" s="4">
        <f t="shared" ca="1" si="265"/>
        <v>-26.384818176910404</v>
      </c>
      <c r="M2126" s="4">
        <f t="shared" ca="1" si="266"/>
        <v>6373.899561746689</v>
      </c>
      <c r="N2126" s="4">
        <f ca="1">SQRT(User_Model_Calcs!M2126^2+Sat_Data!$B$3^2-2*User_Model_Calcs!M2126*Sat_Data!$B$3*COS(RADIANS(L2126))*COS(RADIANS(I2126)))</f>
        <v>36784.372932407736</v>
      </c>
      <c r="O2126" s="4">
        <f ca="1">DEGREES(ACOS(((Earth_Data!$B$1+Sat_Data!$B$2)/User_Model_Calcs!N2126)*SQRT(1-COS(RADIANS(User_Model_Calcs!I2126))^2*COS(RADIANS(User_Model_Calcs!A2126))^2)))</f>
        <v>54.836247174195769</v>
      </c>
      <c r="P2126" s="4">
        <f t="shared" ca="1" si="267"/>
        <v>30.747872724152391</v>
      </c>
    </row>
    <row r="2127" spans="1:16" x14ac:dyDescent="0.25">
      <c r="A2127" s="4">
        <f t="shared" ca="1" si="268"/>
        <v>-36.67760421495008</v>
      </c>
      <c r="B2127" s="4">
        <f t="shared" ca="1" si="269"/>
        <v>143.21829405843931</v>
      </c>
      <c r="C2127" s="4">
        <v>5376</v>
      </c>
      <c r="D2127" s="4">
        <f t="shared" ca="1" si="270"/>
        <v>1.2</v>
      </c>
      <c r="E2127" s="4">
        <v>0.55000000000000004</v>
      </c>
      <c r="F2127" s="4">
        <v>19.899999999999999</v>
      </c>
      <c r="G2127" s="4">
        <f t="shared" ca="1" si="264"/>
        <v>45.364313344089069</v>
      </c>
      <c r="H2127" s="4">
        <f t="shared" ca="1" si="271"/>
        <v>21.481279458904062</v>
      </c>
      <c r="I2127" s="4">
        <f ca="1">User_Model_Calcs!B2127-Sat_Data!$B$5</f>
        <v>33.218294058439312</v>
      </c>
      <c r="J2127" s="4">
        <f ca="1">(Earth_Data!$B$1/SQRT(1-Earth_Data!$B$2^2*SIN(RADIANS(User_Model_Calcs!A2127))^2))*COS(RADIANS(User_Model_Calcs!A2127))</f>
        <v>5121.4467337212463</v>
      </c>
      <c r="K2127" s="4">
        <f ca="1">((Earth_Data!$B$1*(1-Earth_Data!$B$2^2))/SQRT(1-Earth_Data!$B$2^2*SIN(RADIANS(User_Model_Calcs!A2127))^2))*SIN(RADIANS(User_Model_Calcs!A2127))</f>
        <v>-3788.7607182985066</v>
      </c>
      <c r="L2127" s="4">
        <f t="shared" ca="1" si="265"/>
        <v>-36.493417206344049</v>
      </c>
      <c r="M2127" s="4">
        <f t="shared" ca="1" si="266"/>
        <v>6370.5513440255572</v>
      </c>
      <c r="N2127" s="4">
        <f ca="1">SQRT(User_Model_Calcs!M2127^2+Sat_Data!$B$3^2-2*User_Model_Calcs!M2127*Sat_Data!$B$3*COS(RADIANS(L2127))*COS(RADIANS(I2127)))</f>
        <v>38171.848816875186</v>
      </c>
      <c r="O2127" s="4">
        <f ca="1">DEGREES(ACOS(((Earth_Data!$B$1+Sat_Data!$B$2)/User_Model_Calcs!N2127)*SQRT(1-COS(RADIANS(User_Model_Calcs!I2127))^2*COS(RADIANS(User_Model_Calcs!A2127))^2)))</f>
        <v>35.009997462425169</v>
      </c>
      <c r="P2127" s="4">
        <f t="shared" ca="1" si="267"/>
        <v>47.630424937832963</v>
      </c>
    </row>
    <row r="2128" spans="1:16" x14ac:dyDescent="0.25">
      <c r="A2128" s="4">
        <f t="shared" ca="1" si="268"/>
        <v>-21.070414141153581</v>
      </c>
      <c r="B2128" s="4">
        <f t="shared" ca="1" si="269"/>
        <v>113.13149779295385</v>
      </c>
      <c r="C2128" s="4">
        <v>5377</v>
      </c>
      <c r="D2128" s="4">
        <f t="shared" ca="1" si="270"/>
        <v>3</v>
      </c>
      <c r="E2128" s="4">
        <v>0.55000000000000004</v>
      </c>
      <c r="F2128" s="4">
        <v>19.899999999999999</v>
      </c>
      <c r="G2128" s="4">
        <f t="shared" ca="1" si="264"/>
        <v>53.323113517529826</v>
      </c>
      <c r="H2128" s="4">
        <f t="shared" ca="1" si="271"/>
        <v>16.854937948877055</v>
      </c>
      <c r="I2128" s="4">
        <f ca="1">User_Model_Calcs!B2128-Sat_Data!$B$5</f>
        <v>3.1314977929538514</v>
      </c>
      <c r="J2128" s="4">
        <f ca="1">(Earth_Data!$B$1/SQRT(1-Earth_Data!$B$2^2*SIN(RADIANS(User_Model_Calcs!A2128))^2))*COS(RADIANS(User_Model_Calcs!A2128))</f>
        <v>5954.2697000906919</v>
      </c>
      <c r="K2128" s="4">
        <f ca="1">((Earth_Data!$B$1*(1-Earth_Data!$B$2^2))/SQRT(1-Earth_Data!$B$2^2*SIN(RADIANS(User_Model_Calcs!A2128))^2))*SIN(RADIANS(User_Model_Calcs!A2128))</f>
        <v>-2278.6723527126769</v>
      </c>
      <c r="L2128" s="4">
        <f t="shared" ca="1" si="265"/>
        <v>-20.941624685896251</v>
      </c>
      <c r="M2128" s="4">
        <f t="shared" ca="1" si="266"/>
        <v>6375.3960937682314</v>
      </c>
      <c r="N2128" s="4">
        <f ca="1">SQRT(User_Model_Calcs!M2128^2+Sat_Data!$B$3^2-2*User_Model_Calcs!M2128*Sat_Data!$B$3*COS(RADIANS(L2128))*COS(RADIANS(I2128)))</f>
        <v>36291.828493325222</v>
      </c>
      <c r="O2128" s="4">
        <f ca="1">DEGREES(ACOS(((Earth_Data!$B$1+Sat_Data!$B$2)/User_Model_Calcs!N2128)*SQRT(1-COS(RADIANS(User_Model_Calcs!I2128))^2*COS(RADIANS(User_Model_Calcs!A2128))^2)))</f>
        <v>65.047599944848216</v>
      </c>
      <c r="P2128" s="4">
        <f t="shared" ca="1" si="267"/>
        <v>8.652639497004774</v>
      </c>
    </row>
    <row r="2129" spans="1:16" x14ac:dyDescent="0.25">
      <c r="A2129" s="4">
        <f t="shared" ca="1" si="268"/>
        <v>-37.370511513187694</v>
      </c>
      <c r="B2129" s="4">
        <f t="shared" ca="1" si="269"/>
        <v>123.56458445985251</v>
      </c>
      <c r="C2129" s="4">
        <v>5378</v>
      </c>
      <c r="D2129" s="4">
        <f t="shared" ca="1" si="270"/>
        <v>3</v>
      </c>
      <c r="E2129" s="4">
        <v>0.55000000000000004</v>
      </c>
      <c r="F2129" s="4">
        <v>19.899999999999999</v>
      </c>
      <c r="G2129" s="4">
        <f t="shared" ca="1" si="264"/>
        <v>53.323113517529826</v>
      </c>
      <c r="H2129" s="4">
        <f t="shared" ca="1" si="271"/>
        <v>23.649760804151306</v>
      </c>
      <c r="I2129" s="4">
        <f ca="1">User_Model_Calcs!B2129-Sat_Data!$B$5</f>
        <v>13.564584459852512</v>
      </c>
      <c r="J2129" s="4">
        <f ca="1">(Earth_Data!$B$1/SQRT(1-Earth_Data!$B$2^2*SIN(RADIANS(User_Model_Calcs!A2129))^2))*COS(RADIANS(User_Model_Calcs!A2129))</f>
        <v>5075.1431162717481</v>
      </c>
      <c r="K2129" s="4">
        <f ca="1">((Earth_Data!$B$1*(1-Earth_Data!$B$2^2))/SQRT(1-Earth_Data!$B$2^2*SIN(RADIANS(User_Model_Calcs!A2129))^2))*SIN(RADIANS(User_Model_Calcs!A2129))</f>
        <v>-3850.1540275505954</v>
      </c>
      <c r="L2129" s="4">
        <f t="shared" ca="1" si="265"/>
        <v>-37.185032176961059</v>
      </c>
      <c r="M2129" s="4">
        <f t="shared" ca="1" si="266"/>
        <v>6370.3032648771577</v>
      </c>
      <c r="N2129" s="4">
        <f ca="1">SQRT(User_Model_Calcs!M2129^2+Sat_Data!$B$3^2-2*User_Model_Calcs!M2129*Sat_Data!$B$3*COS(RADIANS(L2129))*COS(RADIANS(I2129)))</f>
        <v>37448.035036027861</v>
      </c>
      <c r="O2129" s="4">
        <f ca="1">DEGREES(ACOS(((Earth_Data!$B$1+Sat_Data!$B$2)/User_Model_Calcs!N2129)*SQRT(1-COS(RADIANS(User_Model_Calcs!I2129))^2*COS(RADIANS(User_Model_Calcs!A2129))^2)))</f>
        <v>44.364518061457524</v>
      </c>
      <c r="P2129" s="4">
        <f t="shared" ca="1" si="267"/>
        <v>21.67797754546044</v>
      </c>
    </row>
    <row r="2130" spans="1:16" x14ac:dyDescent="0.25">
      <c r="A2130" s="4">
        <f t="shared" ca="1" si="268"/>
        <v>-41.479123975631644</v>
      </c>
      <c r="B2130" s="4">
        <f t="shared" ca="1" si="269"/>
        <v>139.22630375758536</v>
      </c>
      <c r="C2130" s="4">
        <v>5379</v>
      </c>
      <c r="D2130" s="4">
        <f t="shared" ca="1" si="270"/>
        <v>0.75</v>
      </c>
      <c r="E2130" s="4">
        <v>0.55000000000000004</v>
      </c>
      <c r="F2130" s="4">
        <v>19.899999999999999</v>
      </c>
      <c r="G2130" s="4">
        <f t="shared" ca="1" si="264"/>
        <v>41.281913690970576</v>
      </c>
      <c r="H2130" s="4">
        <f t="shared" ca="1" si="271"/>
        <v>14.13188818831761</v>
      </c>
      <c r="I2130" s="4">
        <f ca="1">User_Model_Calcs!B2130-Sat_Data!$B$5</f>
        <v>29.226303757585356</v>
      </c>
      <c r="J2130" s="4">
        <f ca="1">(Earth_Data!$B$1/SQRT(1-Earth_Data!$B$2^2*SIN(RADIANS(User_Model_Calcs!A2130))^2))*COS(RADIANS(User_Model_Calcs!A2130))</f>
        <v>4785.5164694790346</v>
      </c>
      <c r="K2130" s="4">
        <f ca="1">((Earth_Data!$B$1*(1-Earth_Data!$B$2^2))/SQRT(1-Earth_Data!$B$2^2*SIN(RADIANS(User_Model_Calcs!A2130))^2))*SIN(RADIANS(User_Model_Calcs!A2130))</f>
        <v>-4202.4370171930423</v>
      </c>
      <c r="L2130" s="4">
        <f t="shared" ca="1" si="265"/>
        <v>-41.288226988580391</v>
      </c>
      <c r="M2130" s="4">
        <f t="shared" ca="1" si="266"/>
        <v>6368.8024591071626</v>
      </c>
      <c r="N2130" s="4">
        <f ca="1">SQRT(User_Model_Calcs!M2130^2+Sat_Data!$B$3^2-2*User_Model_Calcs!M2130*Sat_Data!$B$3*COS(RADIANS(L2130))*COS(RADIANS(I2130)))</f>
        <v>38290.929037562608</v>
      </c>
      <c r="O2130" s="4">
        <f ca="1">DEGREES(ACOS(((Earth_Data!$B$1+Sat_Data!$B$2)/User_Model_Calcs!N2130)*SQRT(1-COS(RADIANS(User_Model_Calcs!I2130))^2*COS(RADIANS(User_Model_Calcs!A2130))^2)))</f>
        <v>33.572759763489522</v>
      </c>
      <c r="P2130" s="4">
        <f t="shared" ca="1" si="267"/>
        <v>40.187736507015899</v>
      </c>
    </row>
    <row r="2131" spans="1:16" x14ac:dyDescent="0.25">
      <c r="A2131" s="4">
        <f t="shared" ca="1" si="268"/>
        <v>-23.193810192365056</v>
      </c>
      <c r="B2131" s="4">
        <f t="shared" ca="1" si="269"/>
        <v>132.91278744676299</v>
      </c>
      <c r="C2131" s="4">
        <v>5380</v>
      </c>
      <c r="D2131" s="4">
        <f t="shared" ca="1" si="270"/>
        <v>0.75</v>
      </c>
      <c r="E2131" s="4">
        <v>0.55000000000000004</v>
      </c>
      <c r="F2131" s="4">
        <v>19.899999999999999</v>
      </c>
      <c r="G2131" s="4">
        <f t="shared" ca="1" si="264"/>
        <v>41.281913690970576</v>
      </c>
      <c r="H2131" s="4">
        <f t="shared" ca="1" si="271"/>
        <v>19.665788938459247</v>
      </c>
      <c r="I2131" s="4">
        <f ca="1">User_Model_Calcs!B2131-Sat_Data!$B$5</f>
        <v>22.912787446762991</v>
      </c>
      <c r="J2131" s="4">
        <f ca="1">(Earth_Data!$B$1/SQRT(1-Earth_Data!$B$2^2*SIN(RADIANS(User_Model_Calcs!A2131))^2))*COS(RADIANS(User_Model_Calcs!A2131))</f>
        <v>5865.6915385994407</v>
      </c>
      <c r="K2131" s="4">
        <f ca="1">((Earth_Data!$B$1*(1-Earth_Data!$B$2^2))/SQRT(1-Earth_Data!$B$2^2*SIN(RADIANS(User_Model_Calcs!A2131))^2))*SIN(RADIANS(User_Model_Calcs!A2131))</f>
        <v>-2496.4633055555914</v>
      </c>
      <c r="L2131" s="4">
        <f t="shared" ca="1" si="265"/>
        <v>-23.054810381863962</v>
      </c>
      <c r="M2131" s="4">
        <f t="shared" ca="1" si="266"/>
        <v>6374.8463716377219</v>
      </c>
      <c r="N2131" s="4">
        <f ca="1">SQRT(User_Model_Calcs!M2131^2+Sat_Data!$B$3^2-2*User_Model_Calcs!M2131*Sat_Data!$B$3*COS(RADIANS(L2131))*COS(RADIANS(I2131)))</f>
        <v>36916.633104288747</v>
      </c>
      <c r="O2131" s="4">
        <f ca="1">DEGREES(ACOS(((Earth_Data!$B$1+Sat_Data!$B$2)/User_Model_Calcs!N2131)*SQRT(1-COS(RADIANS(User_Model_Calcs!I2131))^2*COS(RADIANS(User_Model_Calcs!A2131))^2)))</f>
        <v>52.570389381286837</v>
      </c>
      <c r="P2131" s="4">
        <f t="shared" ca="1" si="267"/>
        <v>47.022663530623866</v>
      </c>
    </row>
    <row r="2132" spans="1:16" x14ac:dyDescent="0.25">
      <c r="A2132" s="4">
        <f t="shared" ca="1" si="268"/>
        <v>-40.541125107109167</v>
      </c>
      <c r="B2132" s="4">
        <f t="shared" ca="1" si="269"/>
        <v>115.28818862305658</v>
      </c>
      <c r="C2132" s="4">
        <v>5381</v>
      </c>
      <c r="D2132" s="4">
        <f t="shared" ca="1" si="270"/>
        <v>0.75</v>
      </c>
      <c r="E2132" s="4">
        <v>0.55000000000000004</v>
      </c>
      <c r="F2132" s="4">
        <v>19.899999999999999</v>
      </c>
      <c r="G2132" s="4">
        <f t="shared" ca="1" si="264"/>
        <v>41.281913690970576</v>
      </c>
      <c r="H2132" s="4">
        <f t="shared" ca="1" si="271"/>
        <v>19.641814987916661</v>
      </c>
      <c r="I2132" s="4">
        <f ca="1">User_Model_Calcs!B2132-Sat_Data!$B$5</f>
        <v>5.288188623056584</v>
      </c>
      <c r="J2132" s="4">
        <f ca="1">(Earth_Data!$B$1/SQRT(1-Earth_Data!$B$2^2*SIN(RADIANS(User_Model_Calcs!A2132))^2))*COS(RADIANS(User_Model_Calcs!A2132))</f>
        <v>4853.8704118864025</v>
      </c>
      <c r="K2132" s="4">
        <f ca="1">((Earth_Data!$B$1*(1-Earth_Data!$B$2^2))/SQRT(1-Earth_Data!$B$2^2*SIN(RADIANS(User_Model_Calcs!A2132))^2))*SIN(RADIANS(User_Model_Calcs!A2132))</f>
        <v>-4123.8328937602791</v>
      </c>
      <c r="L2132" s="4">
        <f t="shared" ca="1" si="265"/>
        <v>-40.351123052916556</v>
      </c>
      <c r="M2132" s="4">
        <f t="shared" ca="1" si="266"/>
        <v>6369.1487430460866</v>
      </c>
      <c r="N2132" s="4">
        <f ca="1">SQRT(User_Model_Calcs!M2132^2+Sat_Data!$B$3^2-2*User_Model_Calcs!M2132*Sat_Data!$B$3*COS(RADIANS(L2132))*COS(RADIANS(I2132)))</f>
        <v>37560.676101713405</v>
      </c>
      <c r="O2132" s="4">
        <f ca="1">DEGREES(ACOS(((Earth_Data!$B$1+Sat_Data!$B$2)/User_Model_Calcs!N2132)*SQRT(1-COS(RADIANS(User_Model_Calcs!I2132))^2*COS(RADIANS(User_Model_Calcs!A2132))^2)))</f>
        <v>42.787234255391198</v>
      </c>
      <c r="P2132" s="4">
        <f t="shared" ca="1" si="267"/>
        <v>8.1044475978518609</v>
      </c>
    </row>
    <row r="2133" spans="1:16" x14ac:dyDescent="0.25">
      <c r="A2133" s="4">
        <f t="shared" ca="1" si="268"/>
        <v>-27.982080054204623</v>
      </c>
      <c r="B2133" s="4">
        <f t="shared" ca="1" si="269"/>
        <v>118.89116980469277</v>
      </c>
      <c r="C2133" s="4">
        <v>5382</v>
      </c>
      <c r="D2133" s="4">
        <f t="shared" ca="1" si="270"/>
        <v>0.75</v>
      </c>
      <c r="E2133" s="4">
        <v>0.55000000000000004</v>
      </c>
      <c r="F2133" s="4">
        <v>19.899999999999999</v>
      </c>
      <c r="G2133" s="4">
        <f t="shared" ca="1" si="264"/>
        <v>41.281913690970576</v>
      </c>
      <c r="H2133" s="4">
        <f t="shared" ca="1" si="271"/>
        <v>14.955852612402698</v>
      </c>
      <c r="I2133" s="4">
        <f ca="1">User_Model_Calcs!B2133-Sat_Data!$B$5</f>
        <v>8.8911698046927654</v>
      </c>
      <c r="J2133" s="4">
        <f ca="1">(Earth_Data!$B$1/SQRT(1-Earth_Data!$B$2^2*SIN(RADIANS(User_Model_Calcs!A2133))^2))*COS(RADIANS(User_Model_Calcs!A2133))</f>
        <v>5636.6546714314309</v>
      </c>
      <c r="K2133" s="4">
        <f ca="1">((Earth_Data!$B$1*(1-Earth_Data!$B$2^2))/SQRT(1-Earth_Data!$B$2^2*SIN(RADIANS(User_Model_Calcs!A2133))^2))*SIN(RADIANS(User_Model_Calcs!A2133))</f>
        <v>-2974.7527532381614</v>
      </c>
      <c r="L2133" s="4">
        <f t="shared" ca="1" si="265"/>
        <v>-27.822917155820775</v>
      </c>
      <c r="M2133" s="4">
        <f t="shared" ca="1" si="266"/>
        <v>6373.4629384556547</v>
      </c>
      <c r="N2133" s="4">
        <f ca="1">SQRT(User_Model_Calcs!M2133^2+Sat_Data!$B$3^2-2*User_Model_Calcs!M2133*Sat_Data!$B$3*COS(RADIANS(L2133))*COS(RADIANS(I2133)))</f>
        <v>36726.258184127095</v>
      </c>
      <c r="O2133" s="4">
        <f ca="1">DEGREES(ACOS(((Earth_Data!$B$1+Sat_Data!$B$2)/User_Model_Calcs!N2133)*SQRT(1-COS(RADIANS(User_Model_Calcs!I2133))^2*COS(RADIANS(User_Model_Calcs!A2133))^2)))</f>
        <v>55.875292669764832</v>
      </c>
      <c r="P2133" s="4">
        <f t="shared" ca="1" si="267"/>
        <v>18.439286286898039</v>
      </c>
    </row>
    <row r="2134" spans="1:16" x14ac:dyDescent="0.25">
      <c r="A2134" s="4">
        <f t="shared" ca="1" si="268"/>
        <v>-16.177505885868506</v>
      </c>
      <c r="B2134" s="4">
        <f t="shared" ca="1" si="269"/>
        <v>116.71426205803098</v>
      </c>
      <c r="C2134" s="4">
        <v>5383</v>
      </c>
      <c r="D2134" s="4">
        <f t="shared" ca="1" si="270"/>
        <v>1.2</v>
      </c>
      <c r="E2134" s="4">
        <v>0.55000000000000004</v>
      </c>
      <c r="F2134" s="4">
        <v>19.899999999999999</v>
      </c>
      <c r="G2134" s="4">
        <f t="shared" ca="1" si="264"/>
        <v>45.364313344089069</v>
      </c>
      <c r="H2134" s="4">
        <f t="shared" ca="1" si="271"/>
        <v>15.32152121608857</v>
      </c>
      <c r="I2134" s="4">
        <f ca="1">User_Model_Calcs!B2134-Sat_Data!$B$5</f>
        <v>6.7142620580309824</v>
      </c>
      <c r="J2134" s="4">
        <f ca="1">(Earth_Data!$B$1/SQRT(1-Earth_Data!$B$2^2*SIN(RADIANS(User_Model_Calcs!A2134))^2))*COS(RADIANS(User_Model_Calcs!A2134))</f>
        <v>6127.1779523736677</v>
      </c>
      <c r="K2134" s="4">
        <f ca="1">((Earth_Data!$B$1*(1-Earth_Data!$B$2^2))/SQRT(1-Earth_Data!$B$2^2*SIN(RADIANS(User_Model_Calcs!A2134))^2))*SIN(RADIANS(User_Model_Calcs!A2134))</f>
        <v>-1765.6019959986754</v>
      </c>
      <c r="L2134" s="4">
        <f t="shared" ca="1" si="265"/>
        <v>-16.07481698809428</v>
      </c>
      <c r="M2134" s="4">
        <f t="shared" ca="1" si="266"/>
        <v>6376.4927717616429</v>
      </c>
      <c r="N2134" s="4">
        <f ca="1">SQRT(User_Model_Calcs!M2134^2+Sat_Data!$B$3^2-2*User_Model_Calcs!M2134*Sat_Data!$B$3*COS(RADIANS(L2134))*COS(RADIANS(I2134)))</f>
        <v>36129.263659559518</v>
      </c>
      <c r="O2134" s="4">
        <f ca="1">DEGREES(ACOS(((Earth_Data!$B$1+Sat_Data!$B$2)/User_Model_Calcs!N2134)*SQRT(1-COS(RADIANS(User_Model_Calcs!I2134))^2*COS(RADIANS(User_Model_Calcs!A2134))^2)))</f>
        <v>69.478031912080596</v>
      </c>
      <c r="P2134" s="4">
        <f t="shared" ca="1" si="267"/>
        <v>22.905962636495349</v>
      </c>
    </row>
    <row r="2135" spans="1:16" x14ac:dyDescent="0.25">
      <c r="A2135" s="4">
        <f t="shared" ca="1" si="268"/>
        <v>-19.37183434403795</v>
      </c>
      <c r="B2135" s="4">
        <f t="shared" ca="1" si="269"/>
        <v>126.19230901554648</v>
      </c>
      <c r="C2135" s="4">
        <v>5384</v>
      </c>
      <c r="D2135" s="4">
        <f t="shared" ca="1" si="270"/>
        <v>1.2</v>
      </c>
      <c r="E2135" s="4">
        <v>0.55000000000000004</v>
      </c>
      <c r="F2135" s="4">
        <v>19.899999999999999</v>
      </c>
      <c r="G2135" s="4">
        <f t="shared" ca="1" si="264"/>
        <v>45.364313344089069</v>
      </c>
      <c r="H2135" s="4">
        <f t="shared" ca="1" si="271"/>
        <v>17.543312268530194</v>
      </c>
      <c r="I2135" s="4">
        <f ca="1">User_Model_Calcs!B2135-Sat_Data!$B$5</f>
        <v>16.192309015546485</v>
      </c>
      <c r="J2135" s="4">
        <f ca="1">(Earth_Data!$B$1/SQRT(1-Earth_Data!$B$2^2*SIN(RADIANS(User_Model_Calcs!A2135))^2))*COS(RADIANS(User_Model_Calcs!A2135))</f>
        <v>6019.2640480403225</v>
      </c>
      <c r="K2135" s="4">
        <f ca="1">((Earth_Data!$B$1*(1-Earth_Data!$B$2^2))/SQRT(1-Earth_Data!$B$2^2*SIN(RADIANS(User_Model_Calcs!A2135))^2))*SIN(RADIANS(User_Model_Calcs!A2135))</f>
        <v>-2102.2239229950965</v>
      </c>
      <c r="L2135" s="4">
        <f t="shared" ca="1" si="265"/>
        <v>-19.251720688298654</v>
      </c>
      <c r="M2135" s="4">
        <f t="shared" ca="1" si="266"/>
        <v>6375.8046631341886</v>
      </c>
      <c r="N2135" s="4">
        <f ca="1">SQRT(User_Model_Calcs!M2135^2+Sat_Data!$B$3^2-2*User_Model_Calcs!M2135*Sat_Data!$B$3*COS(RADIANS(L2135))*COS(RADIANS(I2135)))</f>
        <v>36482.969894306494</v>
      </c>
      <c r="O2135" s="4">
        <f ca="1">DEGREES(ACOS(((Earth_Data!$B$1+Sat_Data!$B$2)/User_Model_Calcs!N2135)*SQRT(1-COS(RADIANS(User_Model_Calcs!I2135))^2*COS(RADIANS(User_Model_Calcs!A2135))^2)))</f>
        <v>60.706530727252336</v>
      </c>
      <c r="P2135" s="4">
        <f t="shared" ca="1" si="267"/>
        <v>41.200211193547297</v>
      </c>
    </row>
    <row r="2136" spans="1:16" x14ac:dyDescent="0.25">
      <c r="A2136" s="4">
        <f t="shared" ca="1" si="268"/>
        <v>-10.221675542761613</v>
      </c>
      <c r="B2136" s="4">
        <f t="shared" ca="1" si="269"/>
        <v>135.38562905217046</v>
      </c>
      <c r="C2136" s="4">
        <v>5385</v>
      </c>
      <c r="D2136" s="4">
        <f t="shared" ca="1" si="270"/>
        <v>1.2</v>
      </c>
      <c r="E2136" s="4">
        <v>0.55000000000000004</v>
      </c>
      <c r="F2136" s="4">
        <v>19.899999999999999</v>
      </c>
      <c r="G2136" s="4">
        <f t="shared" ca="1" si="264"/>
        <v>45.364313344089069</v>
      </c>
      <c r="H2136" s="4">
        <f t="shared" ca="1" si="271"/>
        <v>16.562905641673431</v>
      </c>
      <c r="I2136" s="4">
        <f ca="1">User_Model_Calcs!B2136-Sat_Data!$B$5</f>
        <v>25.385629052170458</v>
      </c>
      <c r="J2136" s="4">
        <f ca="1">(Earth_Data!$B$1/SQRT(1-Earth_Data!$B$2^2*SIN(RADIANS(User_Model_Calcs!A2136))^2))*COS(RADIANS(User_Model_Calcs!A2136))</f>
        <v>6277.5713800874728</v>
      </c>
      <c r="K2136" s="4">
        <f ca="1">((Earth_Data!$B$1*(1-Earth_Data!$B$2^2))/SQRT(1-Earth_Data!$B$2^2*SIN(RADIANS(User_Model_Calcs!A2136))^2))*SIN(RADIANS(User_Model_Calcs!A2136))</f>
        <v>-1124.3873310300637</v>
      </c>
      <c r="L2136" s="4">
        <f t="shared" ca="1" si="265"/>
        <v>-10.154675040604758</v>
      </c>
      <c r="M2136" s="4">
        <f t="shared" ca="1" si="266"/>
        <v>6377.4720150130215</v>
      </c>
      <c r="N2136" s="4">
        <f ca="1">SQRT(User_Model_Calcs!M2136^2+Sat_Data!$B$3^2-2*User_Model_Calcs!M2136*Sat_Data!$B$3*COS(RADIANS(L2136))*COS(RADIANS(I2136)))</f>
        <v>36609.085879378326</v>
      </c>
      <c r="O2136" s="4">
        <f ca="1">DEGREES(ACOS(((Earth_Data!$B$1+Sat_Data!$B$2)/User_Model_Calcs!N2136)*SQRT(1-COS(RADIANS(User_Model_Calcs!I2136))^2*COS(RADIANS(User_Model_Calcs!A2136))^2)))</f>
        <v>58.186398077265956</v>
      </c>
      <c r="P2136" s="4">
        <f t="shared" ca="1" si="267"/>
        <v>69.495925040169254</v>
      </c>
    </row>
    <row r="2137" spans="1:16" x14ac:dyDescent="0.25">
      <c r="A2137" s="4">
        <f t="shared" ca="1" si="268"/>
        <v>-14.001241656863346</v>
      </c>
      <c r="B2137" s="4">
        <f t="shared" ca="1" si="269"/>
        <v>128.75114078703456</v>
      </c>
      <c r="C2137" s="4">
        <v>5386</v>
      </c>
      <c r="D2137" s="4">
        <f t="shared" ca="1" si="270"/>
        <v>3</v>
      </c>
      <c r="E2137" s="4">
        <v>0.55000000000000004</v>
      </c>
      <c r="F2137" s="4">
        <v>19.899999999999999</v>
      </c>
      <c r="G2137" s="4">
        <f t="shared" ca="1" si="264"/>
        <v>53.323113517529826</v>
      </c>
      <c r="H2137" s="4">
        <f t="shared" ca="1" si="271"/>
        <v>22.445567219948444</v>
      </c>
      <c r="I2137" s="4">
        <f ca="1">User_Model_Calcs!B2137-Sat_Data!$B$5</f>
        <v>18.751140787034558</v>
      </c>
      <c r="J2137" s="4">
        <f ca="1">(Earth_Data!$B$1/SQRT(1-Earth_Data!$B$2^2*SIN(RADIANS(User_Model_Calcs!A2137))^2))*COS(RADIANS(User_Model_Calcs!A2137))</f>
        <v>6189.861480640403</v>
      </c>
      <c r="K2137" s="4">
        <f ca="1">((Earth_Data!$B$1*(1-Earth_Data!$B$2^2))/SQRT(1-Earth_Data!$B$2^2*SIN(RADIANS(User_Model_Calcs!A2137))^2))*SIN(RADIANS(User_Model_Calcs!A2137))</f>
        <v>-1533.1156472199432</v>
      </c>
      <c r="L2137" s="4">
        <f t="shared" ca="1" si="265"/>
        <v>-13.911162120740793</v>
      </c>
      <c r="M2137" s="4">
        <f t="shared" ca="1" si="266"/>
        <v>6376.8980497783114</v>
      </c>
      <c r="N2137" s="4">
        <f ca="1">SQRT(User_Model_Calcs!M2137^2+Sat_Data!$B$3^2-2*User_Model_Calcs!M2137*Sat_Data!$B$3*COS(RADIANS(L2137))*COS(RADIANS(I2137)))</f>
        <v>36389.612942583204</v>
      </c>
      <c r="O2137" s="4">
        <f ca="1">DEGREES(ACOS(((Earth_Data!$B$1+Sat_Data!$B$2)/User_Model_Calcs!N2137)*SQRT(1-COS(RADIANS(User_Model_Calcs!I2137))^2*COS(RADIANS(User_Model_Calcs!A2137))^2)))</f>
        <v>62.781532651934377</v>
      </c>
      <c r="P2137" s="4">
        <f t="shared" ca="1" si="267"/>
        <v>54.522746489301554</v>
      </c>
    </row>
    <row r="2138" spans="1:16" x14ac:dyDescent="0.25">
      <c r="A2138" s="4">
        <f t="shared" ca="1" si="268"/>
        <v>-24.346154679665432</v>
      </c>
      <c r="B2138" s="4">
        <f t="shared" ca="1" si="269"/>
        <v>136.26545323879256</v>
      </c>
      <c r="C2138" s="4">
        <v>5387</v>
      </c>
      <c r="D2138" s="4">
        <f t="shared" ca="1" si="270"/>
        <v>0.75</v>
      </c>
      <c r="E2138" s="4">
        <v>0.55000000000000004</v>
      </c>
      <c r="F2138" s="4">
        <v>19.899999999999999</v>
      </c>
      <c r="G2138" s="4">
        <f t="shared" ca="1" si="264"/>
        <v>41.281913690970576</v>
      </c>
      <c r="H2138" s="4">
        <f t="shared" ca="1" si="271"/>
        <v>23.108480409972934</v>
      </c>
      <c r="I2138" s="4">
        <f ca="1">User_Model_Calcs!B2138-Sat_Data!$B$5</f>
        <v>26.26545323879256</v>
      </c>
      <c r="J2138" s="4">
        <f ca="1">(Earth_Data!$B$1/SQRT(1-Earth_Data!$B$2^2*SIN(RADIANS(User_Model_Calcs!A2138))^2))*COS(RADIANS(User_Model_Calcs!A2138))</f>
        <v>5814.2499291729855</v>
      </c>
      <c r="K2138" s="4">
        <f ca="1">((Earth_Data!$B$1*(1-Earth_Data!$B$2^2))/SQRT(1-Earth_Data!$B$2^2*SIN(RADIANS(User_Model_Calcs!A2138))^2))*SIN(RADIANS(User_Model_Calcs!A2138))</f>
        <v>-2613.262659172055</v>
      </c>
      <c r="L2138" s="4">
        <f t="shared" ca="1" si="265"/>
        <v>-24.201927704830101</v>
      </c>
      <c r="M2138" s="4">
        <f t="shared" ca="1" si="266"/>
        <v>6374.5308819324946</v>
      </c>
      <c r="N2138" s="4">
        <f ca="1">SQRT(User_Model_Calcs!M2138^2+Sat_Data!$B$3^2-2*User_Model_Calcs!M2138*Sat_Data!$B$3*COS(RADIANS(L2138))*COS(RADIANS(I2138)))</f>
        <v>37131.738937332288</v>
      </c>
      <c r="O2138" s="4">
        <f ca="1">DEGREES(ACOS(((Earth_Data!$B$1+Sat_Data!$B$2)/User_Model_Calcs!N2138)*SQRT(1-COS(RADIANS(User_Model_Calcs!I2138))^2*COS(RADIANS(User_Model_Calcs!A2138))^2)))</f>
        <v>49.097182932349504</v>
      </c>
      <c r="P2138" s="4">
        <f t="shared" ca="1" si="267"/>
        <v>50.124989144431133</v>
      </c>
    </row>
    <row r="2139" spans="1:16" x14ac:dyDescent="0.25">
      <c r="A2139" s="4">
        <f t="shared" ca="1" si="268"/>
        <v>-11.323443798957445</v>
      </c>
      <c r="B2139" s="4">
        <f t="shared" ca="1" si="269"/>
        <v>123.0037857168124</v>
      </c>
      <c r="C2139" s="4">
        <v>5388</v>
      </c>
      <c r="D2139" s="4">
        <f t="shared" ca="1" si="270"/>
        <v>3</v>
      </c>
      <c r="E2139" s="4">
        <v>0.55000000000000004</v>
      </c>
      <c r="F2139" s="4">
        <v>19.899999999999999</v>
      </c>
      <c r="G2139" s="4">
        <f t="shared" ca="1" si="264"/>
        <v>53.323113517529826</v>
      </c>
      <c r="H2139" s="4">
        <f t="shared" ca="1" si="271"/>
        <v>17.34957425743178</v>
      </c>
      <c r="I2139" s="4">
        <f ca="1">User_Model_Calcs!B2139-Sat_Data!$B$5</f>
        <v>13.003785716812402</v>
      </c>
      <c r="J2139" s="4">
        <f ca="1">(Earth_Data!$B$1/SQRT(1-Earth_Data!$B$2^2*SIN(RADIANS(User_Model_Calcs!A2139))^2))*COS(RADIANS(User_Model_Calcs!A2139))</f>
        <v>6254.7928816735966</v>
      </c>
      <c r="K2139" s="4">
        <f ca="1">((Earth_Data!$B$1*(1-Earth_Data!$B$2^2))/SQRT(1-Earth_Data!$B$2^2*SIN(RADIANS(User_Model_Calcs!A2139))^2))*SIN(RADIANS(User_Model_Calcs!A2139))</f>
        <v>-1244.1078078815299</v>
      </c>
      <c r="L2139" s="4">
        <f t="shared" ca="1" si="265"/>
        <v>-11.24957834678322</v>
      </c>
      <c r="M2139" s="4">
        <f t="shared" ca="1" si="266"/>
        <v>6377.3221833514481</v>
      </c>
      <c r="N2139" s="4">
        <f ca="1">SQRT(User_Model_Calcs!M2139^2+Sat_Data!$B$3^2-2*User_Model_Calcs!M2139*Sat_Data!$B$3*COS(RADIANS(L2139))*COS(RADIANS(I2139)))</f>
        <v>36118.631157990028</v>
      </c>
      <c r="O2139" s="4">
        <f ca="1">DEGREES(ACOS(((Earth_Data!$B$1+Sat_Data!$B$2)/User_Model_Calcs!N2139)*SQRT(1-COS(RADIANS(User_Model_Calcs!I2139))^2*COS(RADIANS(User_Model_Calcs!A2139))^2)))</f>
        <v>69.831223684119422</v>
      </c>
      <c r="P2139" s="4">
        <f t="shared" ca="1" si="267"/>
        <v>49.628226679986433</v>
      </c>
    </row>
    <row r="2140" spans="1:16" x14ac:dyDescent="0.25">
      <c r="A2140" s="4">
        <f t="shared" ca="1" si="268"/>
        <v>-28.290012193059866</v>
      </c>
      <c r="B2140" s="4">
        <f t="shared" ca="1" si="269"/>
        <v>151.67071162410184</v>
      </c>
      <c r="C2140" s="4">
        <v>5389</v>
      </c>
      <c r="D2140" s="4">
        <f t="shared" ca="1" si="270"/>
        <v>0.75</v>
      </c>
      <c r="E2140" s="4">
        <v>0.55000000000000004</v>
      </c>
      <c r="F2140" s="4">
        <v>19.899999999999999</v>
      </c>
      <c r="G2140" s="4">
        <f t="shared" ca="1" si="264"/>
        <v>41.281913690970576</v>
      </c>
      <c r="H2140" s="4">
        <f t="shared" ca="1" si="271"/>
        <v>16.376431934438706</v>
      </c>
      <c r="I2140" s="4">
        <f ca="1">User_Model_Calcs!B2140-Sat_Data!$B$5</f>
        <v>41.670711624101841</v>
      </c>
      <c r="J2140" s="4">
        <f ca="1">(Earth_Data!$B$1/SQRT(1-Earth_Data!$B$2^2*SIN(RADIANS(User_Model_Calcs!A2140))^2))*COS(RADIANS(User_Model_Calcs!A2140))</f>
        <v>5620.5622103363467</v>
      </c>
      <c r="K2140" s="4">
        <f ca="1">((Earth_Data!$B$1*(1-Earth_Data!$B$2^2))/SQRT(1-Earth_Data!$B$2^2*SIN(RADIANS(User_Model_Calcs!A2140))^2))*SIN(RADIANS(User_Model_Calcs!A2140))</f>
        <v>-3004.8456723007753</v>
      </c>
      <c r="L2140" s="4">
        <f t="shared" ca="1" si="265"/>
        <v>-28.1296981932236</v>
      </c>
      <c r="M2140" s="4">
        <f t="shared" ca="1" si="266"/>
        <v>6373.3677969034316</v>
      </c>
      <c r="N2140" s="4">
        <f ca="1">SQRT(User_Model_Calcs!M2140^2+Sat_Data!$B$3^2-2*User_Model_Calcs!M2140*Sat_Data!$B$3*COS(RADIANS(L2140))*COS(RADIANS(I2140)))</f>
        <v>38267.316877352234</v>
      </c>
      <c r="O2140" s="4">
        <f ca="1">DEGREES(ACOS(((Earth_Data!$B$1+Sat_Data!$B$2)/User_Model_Calcs!N2140)*SQRT(1-COS(RADIANS(User_Model_Calcs!I2140))^2*COS(RADIANS(User_Model_Calcs!A2140))^2)))</f>
        <v>33.908362126378719</v>
      </c>
      <c r="P2140" s="4">
        <f t="shared" ca="1" si="267"/>
        <v>61.965572243738151</v>
      </c>
    </row>
    <row r="2141" spans="1:16" x14ac:dyDescent="0.25">
      <c r="A2141" s="4">
        <f t="shared" ca="1" si="268"/>
        <v>-12.313408278878606</v>
      </c>
      <c r="B2141" s="4">
        <f t="shared" ca="1" si="269"/>
        <v>109.85463472605896</v>
      </c>
      <c r="C2141" s="4">
        <v>5390</v>
      </c>
      <c r="D2141" s="4">
        <f t="shared" ca="1" si="270"/>
        <v>1.2</v>
      </c>
      <c r="E2141" s="4">
        <v>0.55000000000000004</v>
      </c>
      <c r="F2141" s="4">
        <v>19.899999999999999</v>
      </c>
      <c r="G2141" s="4">
        <f t="shared" ca="1" si="264"/>
        <v>45.364313344089069</v>
      </c>
      <c r="H2141" s="4">
        <f t="shared" ca="1" si="271"/>
        <v>16.617552140132659</v>
      </c>
      <c r="I2141" s="4">
        <f ca="1">User_Model_Calcs!B2141-Sat_Data!$B$5</f>
        <v>-0.14536527394103871</v>
      </c>
      <c r="J2141" s="4">
        <f ca="1">(Earth_Data!$B$1/SQRT(1-Earth_Data!$B$2^2*SIN(RADIANS(User_Model_Calcs!A2141))^2))*COS(RADIANS(User_Model_Calcs!A2141))</f>
        <v>6232.3641523843553</v>
      </c>
      <c r="K2141" s="4">
        <f ca="1">((Earth_Data!$B$1*(1-Earth_Data!$B$2^2))/SQRT(1-Earth_Data!$B$2^2*SIN(RADIANS(User_Model_Calcs!A2141))^2))*SIN(RADIANS(User_Model_Calcs!A2141))</f>
        <v>-1351.2958088906159</v>
      </c>
      <c r="L2141" s="4">
        <f t="shared" ca="1" si="265"/>
        <v>-12.233466534370653</v>
      </c>
      <c r="M2141" s="4">
        <f t="shared" ca="1" si="266"/>
        <v>6377.175181148069</v>
      </c>
      <c r="N2141" s="4">
        <f ca="1">SQRT(User_Model_Calcs!M2141^2+Sat_Data!$B$3^2-2*User_Model_Calcs!M2141*Sat_Data!$B$3*COS(RADIANS(L2141))*COS(RADIANS(I2141)))</f>
        <v>35957.199660514016</v>
      </c>
      <c r="O2141" s="4">
        <f ca="1">DEGREES(ACOS(((Earth_Data!$B$1+Sat_Data!$B$2)/User_Model_Calcs!N2141)*SQRT(1-COS(RADIANS(User_Model_Calcs!I2141))^2*COS(RADIANS(User_Model_Calcs!A2141))^2)))</f>
        <v>75.51723642396928</v>
      </c>
      <c r="P2141" s="4">
        <f t="shared" ca="1" si="267"/>
        <v>0.68160644910153922</v>
      </c>
    </row>
    <row r="2142" spans="1:16" x14ac:dyDescent="0.25">
      <c r="A2142" s="4">
        <f t="shared" ca="1" si="268"/>
        <v>-13.056729544930901</v>
      </c>
      <c r="B2142" s="4">
        <f t="shared" ca="1" si="269"/>
        <v>113.76530398363782</v>
      </c>
      <c r="C2142" s="4">
        <v>5391</v>
      </c>
      <c r="D2142" s="4">
        <f t="shared" ca="1" si="270"/>
        <v>3</v>
      </c>
      <c r="E2142" s="4">
        <v>0.55000000000000004</v>
      </c>
      <c r="F2142" s="4">
        <v>19.899999999999999</v>
      </c>
      <c r="G2142" s="4">
        <f t="shared" ca="1" si="264"/>
        <v>53.323113517529826</v>
      </c>
      <c r="H2142" s="4">
        <f t="shared" ca="1" si="271"/>
        <v>19.544266047232583</v>
      </c>
      <c r="I2142" s="4">
        <f ca="1">User_Model_Calcs!B2142-Sat_Data!$B$5</f>
        <v>3.7653039836378213</v>
      </c>
      <c r="J2142" s="4">
        <f ca="1">(Earth_Data!$B$1/SQRT(1-Earth_Data!$B$2^2*SIN(RADIANS(User_Model_Calcs!A2142))^2))*COS(RADIANS(User_Model_Calcs!A2142))</f>
        <v>6214.3067727384587</v>
      </c>
      <c r="K2142" s="4">
        <f ca="1">((Earth_Data!$B$1*(1-Earth_Data!$B$2^2))/SQRT(1-Earth_Data!$B$2^2*SIN(RADIANS(User_Model_Calcs!A2142))^2))*SIN(RADIANS(User_Model_Calcs!A2142))</f>
        <v>-1431.5201728066681</v>
      </c>
      <c r="L2142" s="4">
        <f t="shared" ca="1" si="265"/>
        <v>-12.972287158378338</v>
      </c>
      <c r="M2142" s="4">
        <f t="shared" ca="1" si="266"/>
        <v>6377.0572108814822</v>
      </c>
      <c r="N2142" s="4">
        <f ca="1">SQRT(User_Model_Calcs!M2142^2+Sat_Data!$B$3^2-2*User_Model_Calcs!M2142*Sat_Data!$B$3*COS(RADIANS(L2142))*COS(RADIANS(I2142)))</f>
        <v>35994.040426111023</v>
      </c>
      <c r="O2142" s="4">
        <f ca="1">DEGREES(ACOS(((Earth_Data!$B$1+Sat_Data!$B$2)/User_Model_Calcs!N2142)*SQRT(1-COS(RADIANS(User_Model_Calcs!I2142))^2*COS(RADIANS(User_Model_Calcs!A2142))^2)))</f>
        <v>74.035150553300795</v>
      </c>
      <c r="P2142" s="4">
        <f t="shared" ca="1" si="267"/>
        <v>16.241421403552643</v>
      </c>
    </row>
    <row r="2143" spans="1:16" x14ac:dyDescent="0.25">
      <c r="A2143" s="4">
        <f t="shared" ca="1" si="268"/>
        <v>-31.413296693176207</v>
      </c>
      <c r="B2143" s="4">
        <f t="shared" ca="1" si="269"/>
        <v>125.51975871011214</v>
      </c>
      <c r="C2143" s="4">
        <v>5392</v>
      </c>
      <c r="D2143" s="4">
        <f t="shared" ca="1" si="270"/>
        <v>3</v>
      </c>
      <c r="E2143" s="4">
        <v>0.55000000000000004</v>
      </c>
      <c r="F2143" s="4">
        <v>19.899999999999999</v>
      </c>
      <c r="G2143" s="4">
        <f t="shared" ca="1" si="264"/>
        <v>53.323113517529826</v>
      </c>
      <c r="H2143" s="4">
        <f t="shared" ca="1" si="271"/>
        <v>23.012798806501515</v>
      </c>
      <c r="I2143" s="4">
        <f ca="1">User_Model_Calcs!B2143-Sat_Data!$B$5</f>
        <v>15.519758710112143</v>
      </c>
      <c r="J2143" s="4">
        <f ca="1">(Earth_Data!$B$1/SQRT(1-Earth_Data!$B$2^2*SIN(RADIANS(User_Model_Calcs!A2143))^2))*COS(RADIANS(User_Model_Calcs!A2143))</f>
        <v>5448.2515350852145</v>
      </c>
      <c r="K2143" s="4">
        <f ca="1">((Earth_Data!$B$1*(1-Earth_Data!$B$2^2))/SQRT(1-Earth_Data!$B$2^2*SIN(RADIANS(User_Model_Calcs!A2143))^2))*SIN(RADIANS(User_Model_Calcs!A2143))</f>
        <v>-3305.0875949730312</v>
      </c>
      <c r="L2143" s="4">
        <f t="shared" ca="1" si="265"/>
        <v>-31.2423701584448</v>
      </c>
      <c r="M2143" s="4">
        <f t="shared" ca="1" si="266"/>
        <v>6372.3660284075813</v>
      </c>
      <c r="N2143" s="4">
        <f ca="1">SQRT(User_Model_Calcs!M2143^2+Sat_Data!$B$3^2-2*User_Model_Calcs!M2143*Sat_Data!$B$3*COS(RADIANS(L2143))*COS(RADIANS(I2143)))</f>
        <v>37090.863069133906</v>
      </c>
      <c r="O2143" s="4">
        <f ca="1">DEGREES(ACOS(((Earth_Data!$B$1+Sat_Data!$B$2)/User_Model_Calcs!N2143)*SQRT(1-COS(RADIANS(User_Model_Calcs!I2143))^2*COS(RADIANS(User_Model_Calcs!A2143))^2)))</f>
        <v>49.694042869890836</v>
      </c>
      <c r="P2143" s="4">
        <f t="shared" ca="1" si="267"/>
        <v>28.048390732613992</v>
      </c>
    </row>
    <row r="2144" spans="1:16" x14ac:dyDescent="0.25">
      <c r="A2144" s="4">
        <f t="shared" ca="1" si="268"/>
        <v>-22.573522432160317</v>
      </c>
      <c r="B2144" s="4">
        <f t="shared" ca="1" si="269"/>
        <v>132.8248703373747</v>
      </c>
      <c r="C2144" s="4">
        <v>5393</v>
      </c>
      <c r="D2144" s="4">
        <f t="shared" ca="1" si="270"/>
        <v>0.75</v>
      </c>
      <c r="E2144" s="4">
        <v>0.55000000000000004</v>
      </c>
      <c r="F2144" s="4">
        <v>19.899999999999999</v>
      </c>
      <c r="G2144" s="4">
        <f t="shared" ca="1" si="264"/>
        <v>41.281913690970576</v>
      </c>
      <c r="H2144" s="4">
        <f t="shared" ca="1" si="271"/>
        <v>23.229033798894733</v>
      </c>
      <c r="I2144" s="4">
        <f ca="1">User_Model_Calcs!B2144-Sat_Data!$B$5</f>
        <v>22.824870337374705</v>
      </c>
      <c r="J2144" s="4">
        <f ca="1">(Earth_Data!$B$1/SQRT(1-Earth_Data!$B$2^2*SIN(RADIANS(User_Model_Calcs!A2144))^2))*COS(RADIANS(User_Model_Calcs!A2144))</f>
        <v>5892.4031435453498</v>
      </c>
      <c r="K2144" s="4">
        <f ca="1">((Earth_Data!$B$1*(1-Earth_Data!$B$2^2))/SQRT(1-Earth_Data!$B$2^2*SIN(RADIANS(User_Model_Calcs!A2144))^2))*SIN(RADIANS(User_Model_Calcs!A2144))</f>
        <v>-2433.1777683050259</v>
      </c>
      <c r="L2144" s="4">
        <f t="shared" ca="1" si="265"/>
        <v>-22.437429325535405</v>
      </c>
      <c r="M2144" s="4">
        <f t="shared" ca="1" si="266"/>
        <v>6375.0112829889913</v>
      </c>
      <c r="N2144" s="4">
        <f ca="1">SQRT(User_Model_Calcs!M2144^2+Sat_Data!$B$3^2-2*User_Model_Calcs!M2144*Sat_Data!$B$3*COS(RADIANS(L2144))*COS(RADIANS(I2144)))</f>
        <v>36884.533056513035</v>
      </c>
      <c r="O2144" s="4">
        <f ca="1">DEGREES(ACOS(((Earth_Data!$B$1+Sat_Data!$B$2)/User_Model_Calcs!N2144)*SQRT(1-COS(RADIANS(User_Model_Calcs!I2144))^2*COS(RADIANS(User_Model_Calcs!A2144))^2)))</f>
        <v>53.116787644152772</v>
      </c>
      <c r="P2144" s="4">
        <f t="shared" ca="1" si="267"/>
        <v>47.632714296099991</v>
      </c>
    </row>
    <row r="2145" spans="1:16" x14ac:dyDescent="0.25">
      <c r="A2145" s="4">
        <f t="shared" ca="1" si="268"/>
        <v>-28.408000814590878</v>
      </c>
      <c r="B2145" s="4">
        <f t="shared" ca="1" si="269"/>
        <v>158.54369456666848</v>
      </c>
      <c r="C2145" s="4">
        <v>5394</v>
      </c>
      <c r="D2145" s="4">
        <f t="shared" ca="1" si="270"/>
        <v>1.2</v>
      </c>
      <c r="E2145" s="4">
        <v>0.55000000000000004</v>
      </c>
      <c r="F2145" s="4">
        <v>19.899999999999999</v>
      </c>
      <c r="G2145" s="4">
        <f t="shared" ca="1" si="264"/>
        <v>45.364313344089069</v>
      </c>
      <c r="H2145" s="4">
        <f t="shared" ca="1" si="271"/>
        <v>18.332996011076247</v>
      </c>
      <c r="I2145" s="4">
        <f ca="1">User_Model_Calcs!B2145-Sat_Data!$B$5</f>
        <v>48.543694566668478</v>
      </c>
      <c r="J2145" s="4">
        <f ca="1">(Earth_Data!$B$1/SQRT(1-Earth_Data!$B$2^2*SIN(RADIANS(User_Model_Calcs!A2145))^2))*COS(RADIANS(User_Model_Calcs!A2145))</f>
        <v>5614.3531384501803</v>
      </c>
      <c r="K2145" s="4">
        <f ca="1">((Earth_Data!$B$1*(1-Earth_Data!$B$2^2))/SQRT(1-Earth_Data!$B$2^2*SIN(RADIANS(User_Model_Calcs!A2145))^2))*SIN(RADIANS(User_Model_Calcs!A2145))</f>
        <v>-3016.3535788972681</v>
      </c>
      <c r="L2145" s="4">
        <f t="shared" ca="1" si="265"/>
        <v>-28.247250627403908</v>
      </c>
      <c r="M2145" s="4">
        <f t="shared" ca="1" si="266"/>
        <v>6373.3311600882425</v>
      </c>
      <c r="N2145" s="4">
        <f ca="1">SQRT(User_Model_Calcs!M2145^2+Sat_Data!$B$3^2-2*User_Model_Calcs!M2145*Sat_Data!$B$3*COS(RADIANS(L2145))*COS(RADIANS(I2145)))</f>
        <v>38794.173930335208</v>
      </c>
      <c r="O2145" s="4">
        <f ca="1">DEGREES(ACOS(((Earth_Data!$B$1+Sat_Data!$B$2)/User_Model_Calcs!N2145)*SQRT(1-COS(RADIANS(User_Model_Calcs!I2145))^2*COS(RADIANS(User_Model_Calcs!A2145))^2)))</f>
        <v>27.923347406719458</v>
      </c>
      <c r="P2145" s="4">
        <f t="shared" ca="1" si="267"/>
        <v>67.20497794336076</v>
      </c>
    </row>
    <row r="2146" spans="1:16" x14ac:dyDescent="0.25">
      <c r="A2146" s="4">
        <f t="shared" ca="1" si="268"/>
        <v>-43.777782541936759</v>
      </c>
      <c r="B2146" s="4">
        <f t="shared" ca="1" si="269"/>
        <v>126.3894931751105</v>
      </c>
      <c r="C2146" s="4">
        <v>5395</v>
      </c>
      <c r="D2146" s="4">
        <f t="shared" ca="1" si="270"/>
        <v>3</v>
      </c>
      <c r="E2146" s="4">
        <v>0.55000000000000004</v>
      </c>
      <c r="F2146" s="4">
        <v>19.899999999999999</v>
      </c>
      <c r="G2146" s="4">
        <f t="shared" ca="1" si="264"/>
        <v>53.323113517529826</v>
      </c>
      <c r="H2146" s="4">
        <f t="shared" ca="1" si="271"/>
        <v>18.626076807350071</v>
      </c>
      <c r="I2146" s="4">
        <f ca="1">User_Model_Calcs!B2146-Sat_Data!$B$5</f>
        <v>16.389493175110502</v>
      </c>
      <c r="J2146" s="4">
        <f ca="1">(Earth_Data!$B$1/SQRT(1-Earth_Data!$B$2^2*SIN(RADIANS(User_Model_Calcs!A2146))^2))*COS(RADIANS(User_Model_Calcs!A2146))</f>
        <v>4612.595717418706</v>
      </c>
      <c r="K2146" s="4">
        <f ca="1">((Earth_Data!$B$1*(1-Earth_Data!$B$2^2))/SQRT(1-Earth_Data!$B$2^2*SIN(RADIANS(User_Model_Calcs!A2146))^2))*SIN(RADIANS(User_Model_Calcs!A2146))</f>
        <v>-4390.2990862847782</v>
      </c>
      <c r="L2146" s="4">
        <f t="shared" ca="1" si="265"/>
        <v>-43.585558138515132</v>
      </c>
      <c r="M2146" s="4">
        <f t="shared" ca="1" si="266"/>
        <v>6367.948281776662</v>
      </c>
      <c r="N2146" s="4">
        <f ca="1">SQRT(User_Model_Calcs!M2146^2+Sat_Data!$B$3^2-2*User_Model_Calcs!M2146*Sat_Data!$B$3*COS(RADIANS(L2146))*COS(RADIANS(I2146)))</f>
        <v>38015.770497967918</v>
      </c>
      <c r="O2146" s="4">
        <f ca="1">DEGREES(ACOS(((Earth_Data!$B$1+Sat_Data!$B$2)/User_Model_Calcs!N2146)*SQRT(1-COS(RADIANS(User_Model_Calcs!I2146))^2*COS(RADIANS(User_Model_Calcs!A2146))^2)))</f>
        <v>36.875731212891402</v>
      </c>
      <c r="P2146" s="4">
        <f t="shared" ca="1" si="267"/>
        <v>23.030743696202361</v>
      </c>
    </row>
    <row r="2147" spans="1:16" x14ac:dyDescent="0.25">
      <c r="A2147" s="4">
        <f t="shared" ca="1" si="268"/>
        <v>-39.821290958861354</v>
      </c>
      <c r="B2147" s="4">
        <f t="shared" ca="1" si="269"/>
        <v>152.37544083255383</v>
      </c>
      <c r="C2147" s="4">
        <v>5396</v>
      </c>
      <c r="D2147" s="4">
        <f t="shared" ca="1" si="270"/>
        <v>0.75</v>
      </c>
      <c r="E2147" s="4">
        <v>0.55000000000000004</v>
      </c>
      <c r="F2147" s="4">
        <v>19.899999999999999</v>
      </c>
      <c r="G2147" s="4">
        <f t="shared" ca="1" si="264"/>
        <v>41.281913690970576</v>
      </c>
      <c r="H2147" s="4">
        <f t="shared" ca="1" si="271"/>
        <v>16.643995631608131</v>
      </c>
      <c r="I2147" s="4">
        <f ca="1">User_Model_Calcs!B2147-Sat_Data!$B$5</f>
        <v>42.375440832553835</v>
      </c>
      <c r="J2147" s="4">
        <f ca="1">(Earth_Data!$B$1/SQRT(1-Earth_Data!$B$2^2*SIN(RADIANS(User_Model_Calcs!A2147))^2))*COS(RADIANS(User_Model_Calcs!A2147))</f>
        <v>4905.4408834626583</v>
      </c>
      <c r="K2147" s="4">
        <f ca="1">((Earth_Data!$B$1*(1-Earth_Data!$B$2^2))/SQRT(1-Earth_Data!$B$2^2*SIN(RADIANS(User_Model_Calcs!A2147))^2))*SIN(RADIANS(User_Model_Calcs!A2147))</f>
        <v>-4062.7668830916809</v>
      </c>
      <c r="L2147" s="4">
        <f t="shared" ca="1" si="265"/>
        <v>-39.632113658211722</v>
      </c>
      <c r="M2147" s="4">
        <f t="shared" ca="1" si="266"/>
        <v>6369.4132388700764</v>
      </c>
      <c r="N2147" s="4">
        <f ca="1">SQRT(User_Model_Calcs!M2147^2+Sat_Data!$B$3^2-2*User_Model_Calcs!M2147*Sat_Data!$B$3*COS(RADIANS(L2147))*COS(RADIANS(I2147)))</f>
        <v>38894.597270593629</v>
      </c>
      <c r="O2147" s="4">
        <f ca="1">DEGREES(ACOS(((Earth_Data!$B$1+Sat_Data!$B$2)/User_Model_Calcs!N2147)*SQRT(1-COS(RADIANS(User_Model_Calcs!I2147))^2*COS(RADIANS(User_Model_Calcs!A2147))^2)))</f>
        <v>26.78927738908461</v>
      </c>
      <c r="P2147" s="4">
        <f t="shared" ca="1" si="267"/>
        <v>54.933978753441167</v>
      </c>
    </row>
    <row r="2148" spans="1:16" x14ac:dyDescent="0.25">
      <c r="A2148" s="4">
        <f t="shared" ca="1" si="268"/>
        <v>-19.138718641827182</v>
      </c>
      <c r="B2148" s="4">
        <f t="shared" ca="1" si="269"/>
        <v>158.16352520187021</v>
      </c>
      <c r="C2148" s="4">
        <v>5397</v>
      </c>
      <c r="D2148" s="4">
        <f t="shared" ca="1" si="270"/>
        <v>0.75</v>
      </c>
      <c r="E2148" s="4">
        <v>0.55000000000000004</v>
      </c>
      <c r="F2148" s="4">
        <v>19.899999999999999</v>
      </c>
      <c r="G2148" s="4">
        <f t="shared" ca="1" si="264"/>
        <v>41.281913690970576</v>
      </c>
      <c r="H2148" s="4">
        <f t="shared" ca="1" si="271"/>
        <v>15.084220012943263</v>
      </c>
      <c r="I2148" s="4">
        <f ca="1">User_Model_Calcs!B2148-Sat_Data!$B$5</f>
        <v>48.163525201870215</v>
      </c>
      <c r="J2148" s="4">
        <f ca="1">(Earth_Data!$B$1/SQRT(1-Earth_Data!$B$2^2*SIN(RADIANS(User_Model_Calcs!A2148))^2))*COS(RADIANS(User_Model_Calcs!A2148))</f>
        <v>6027.7738819664792</v>
      </c>
      <c r="K2148" s="4">
        <f ca="1">((Earth_Data!$B$1*(1-Earth_Data!$B$2^2))/SQRT(1-Earth_Data!$B$2^2*SIN(RADIANS(User_Model_Calcs!A2148))^2))*SIN(RADIANS(User_Model_Calcs!A2148))</f>
        <v>-2077.8627096860905</v>
      </c>
      <c r="L2148" s="4">
        <f t="shared" ca="1" si="265"/>
        <v>-19.019829051485608</v>
      </c>
      <c r="M2148" s="4">
        <f t="shared" ca="1" si="266"/>
        <v>6375.8584843471281</v>
      </c>
      <c r="N2148" s="4">
        <f ca="1">SQRT(User_Model_Calcs!M2148^2+Sat_Data!$B$3^2-2*User_Model_Calcs!M2148*Sat_Data!$B$3*COS(RADIANS(L2148))*COS(RADIANS(I2148)))</f>
        <v>38463.213442038614</v>
      </c>
      <c r="O2148" s="4">
        <f ca="1">DEGREES(ACOS(((Earth_Data!$B$1+Sat_Data!$B$2)/User_Model_Calcs!N2148)*SQRT(1-COS(RADIANS(User_Model_Calcs!I2148))^2*COS(RADIANS(User_Model_Calcs!A2148))^2)))</f>
        <v>31.658152288978354</v>
      </c>
      <c r="P2148" s="4">
        <f t="shared" ca="1" si="267"/>
        <v>73.64233848090602</v>
      </c>
    </row>
    <row r="2149" spans="1:16" x14ac:dyDescent="0.25">
      <c r="A2149" s="4">
        <f t="shared" ca="1" si="268"/>
        <v>-40.481548804434141</v>
      </c>
      <c r="B2149" s="4">
        <f t="shared" ca="1" si="269"/>
        <v>159.85701541170073</v>
      </c>
      <c r="C2149" s="4">
        <v>5398</v>
      </c>
      <c r="D2149" s="4">
        <f t="shared" ca="1" si="270"/>
        <v>1.2</v>
      </c>
      <c r="E2149" s="4">
        <v>0.55000000000000004</v>
      </c>
      <c r="F2149" s="4">
        <v>19.899999999999999</v>
      </c>
      <c r="G2149" s="4">
        <f t="shared" ca="1" si="264"/>
        <v>45.364313344089069</v>
      </c>
      <c r="H2149" s="4">
        <f t="shared" ca="1" si="271"/>
        <v>19.08480295267643</v>
      </c>
      <c r="I2149" s="4">
        <f ca="1">User_Model_Calcs!B2149-Sat_Data!$B$5</f>
        <v>49.857015411700729</v>
      </c>
      <c r="J2149" s="4">
        <f ca="1">(Earth_Data!$B$1/SQRT(1-Earth_Data!$B$2^2*SIN(RADIANS(User_Model_Calcs!A2149))^2))*COS(RADIANS(User_Model_Calcs!A2149))</f>
        <v>4858.1679098082423</v>
      </c>
      <c r="K2149" s="4">
        <f ca="1">((Earth_Data!$B$1*(1-Earth_Data!$B$2^2))/SQRT(1-Earth_Data!$B$2^2*SIN(RADIANS(User_Model_Calcs!A2149))^2))*SIN(RADIANS(User_Model_Calcs!A2149))</f>
        <v>-4118.8031857723718</v>
      </c>
      <c r="L2149" s="4">
        <f t="shared" ca="1" si="265"/>
        <v>-40.291610471258274</v>
      </c>
      <c r="M2149" s="4">
        <f t="shared" ca="1" si="266"/>
        <v>6369.1706778056459</v>
      </c>
      <c r="N2149" s="4">
        <f ca="1">SQRT(User_Model_Calcs!M2149^2+Sat_Data!$B$3^2-2*User_Model_Calcs!M2149*Sat_Data!$B$3*COS(RADIANS(L2149))*COS(RADIANS(I2149)))</f>
        <v>39424.114888546857</v>
      </c>
      <c r="O2149" s="4">
        <f ca="1">DEGREES(ACOS(((Earth_Data!$B$1+Sat_Data!$B$2)/User_Model_Calcs!N2149)*SQRT(1-COS(RADIANS(User_Model_Calcs!I2149))^2*COS(RADIANS(User_Model_Calcs!A2149))^2)))</f>
        <v>21.237361223552551</v>
      </c>
      <c r="P2149" s="4">
        <f t="shared" ca="1" si="267"/>
        <v>61.298733430824996</v>
      </c>
    </row>
    <row r="2150" spans="1:16" x14ac:dyDescent="0.25">
      <c r="A2150" s="4">
        <f t="shared" ca="1" si="268"/>
        <v>-15.492826550913787</v>
      </c>
      <c r="B2150" s="4">
        <f t="shared" ca="1" si="269"/>
        <v>131.42364805782225</v>
      </c>
      <c r="C2150" s="4">
        <v>5399</v>
      </c>
      <c r="D2150" s="4">
        <f t="shared" ca="1" si="270"/>
        <v>1.2</v>
      </c>
      <c r="E2150" s="4">
        <v>0.55000000000000004</v>
      </c>
      <c r="F2150" s="4">
        <v>19.899999999999999</v>
      </c>
      <c r="G2150" s="4">
        <f t="shared" ca="1" si="264"/>
        <v>45.364313344089069</v>
      </c>
      <c r="H2150" s="4">
        <f t="shared" ca="1" si="271"/>
        <v>14.396617586069905</v>
      </c>
      <c r="I2150" s="4">
        <f ca="1">User_Model_Calcs!B2150-Sat_Data!$B$5</f>
        <v>21.423648057822248</v>
      </c>
      <c r="J2150" s="4">
        <f ca="1">(Earth_Data!$B$1/SQRT(1-Earth_Data!$B$2^2*SIN(RADIANS(User_Model_Calcs!A2150))^2))*COS(RADIANS(User_Model_Calcs!A2150))</f>
        <v>6147.851777954611</v>
      </c>
      <c r="K2150" s="4">
        <f ca="1">((Earth_Data!$B$1*(1-Earth_Data!$B$2^2))/SQRT(1-Earth_Data!$B$2^2*SIN(RADIANS(User_Model_Calcs!A2150))^2))*SIN(RADIANS(User_Model_Calcs!A2150))</f>
        <v>-1692.7130481121044</v>
      </c>
      <c r="L2150" s="4">
        <f t="shared" ca="1" si="265"/>
        <v>-15.394044747100747</v>
      </c>
      <c r="M2150" s="4">
        <f t="shared" ca="1" si="266"/>
        <v>6376.6259845586555</v>
      </c>
      <c r="N2150" s="4">
        <f ca="1">SQRT(User_Model_Calcs!M2150^2+Sat_Data!$B$3^2-2*User_Model_Calcs!M2150*Sat_Data!$B$3*COS(RADIANS(L2150))*COS(RADIANS(I2150)))</f>
        <v>36549.414227155459</v>
      </c>
      <c r="O2150" s="4">
        <f ca="1">DEGREES(ACOS(((Earth_Data!$B$1+Sat_Data!$B$2)/User_Model_Calcs!N2150)*SQRT(1-COS(RADIANS(User_Model_Calcs!I2150))^2*COS(RADIANS(User_Model_Calcs!A2150))^2)))</f>
        <v>59.352903969790766</v>
      </c>
      <c r="P2150" s="4">
        <f t="shared" ca="1" si="267"/>
        <v>55.753871503344634</v>
      </c>
    </row>
    <row r="2151" spans="1:16" x14ac:dyDescent="0.25">
      <c r="A2151" s="4">
        <f t="shared" ca="1" si="268"/>
        <v>-29.228378057472163</v>
      </c>
      <c r="B2151" s="4">
        <f t="shared" ca="1" si="269"/>
        <v>143.55281023749657</v>
      </c>
      <c r="C2151" s="4">
        <v>5400</v>
      </c>
      <c r="D2151" s="4">
        <f t="shared" ca="1" si="270"/>
        <v>1.2</v>
      </c>
      <c r="E2151" s="4">
        <v>0.55000000000000004</v>
      </c>
      <c r="F2151" s="4">
        <v>19.899999999999999</v>
      </c>
      <c r="G2151" s="4">
        <f t="shared" ca="1" si="264"/>
        <v>45.364313344089069</v>
      </c>
      <c r="H2151" s="4">
        <f t="shared" ca="1" si="271"/>
        <v>19.08815473528923</v>
      </c>
      <c r="I2151" s="4">
        <f ca="1">User_Model_Calcs!B2151-Sat_Data!$B$5</f>
        <v>33.552810237496573</v>
      </c>
      <c r="J2151" s="4">
        <f ca="1">(Earth_Data!$B$1/SQRT(1-Earth_Data!$B$2^2*SIN(RADIANS(User_Model_Calcs!A2151))^2))*COS(RADIANS(User_Model_Calcs!A2151))</f>
        <v>5570.524887507735</v>
      </c>
      <c r="K2151" s="4">
        <f ca="1">((Earth_Data!$B$1*(1-Earth_Data!$B$2^2))/SQRT(1-Earth_Data!$B$2^2*SIN(RADIANS(User_Model_Calcs!A2151))^2))*SIN(RADIANS(User_Model_Calcs!A2151))</f>
        <v>-3096.0169270388583</v>
      </c>
      <c r="L2151" s="4">
        <f t="shared" ca="1" si="265"/>
        <v>-29.064670429478248</v>
      </c>
      <c r="M2151" s="4">
        <f t="shared" ca="1" si="266"/>
        <v>6373.0736960162485</v>
      </c>
      <c r="N2151" s="4">
        <f ca="1">SQRT(User_Model_Calcs!M2151^2+Sat_Data!$B$3^2-2*User_Model_Calcs!M2151*Sat_Data!$B$3*COS(RADIANS(L2151))*COS(RADIANS(I2151)))</f>
        <v>37774.988120397196</v>
      </c>
      <c r="O2151" s="4">
        <f ca="1">DEGREES(ACOS(((Earth_Data!$B$1+Sat_Data!$B$2)/User_Model_Calcs!N2151)*SQRT(1-COS(RADIANS(User_Model_Calcs!I2151))^2*COS(RADIANS(User_Model_Calcs!A2151))^2)))</f>
        <v>39.99520228818492</v>
      </c>
      <c r="P2151" s="4">
        <f t="shared" ca="1" si="267"/>
        <v>53.637518326587212</v>
      </c>
    </row>
    <row r="2152" spans="1:16" x14ac:dyDescent="0.25">
      <c r="A2152" s="4">
        <f t="shared" ca="1" si="268"/>
        <v>-36.347516954517538</v>
      </c>
      <c r="B2152" s="4">
        <f t="shared" ca="1" si="269"/>
        <v>105.0290074493</v>
      </c>
      <c r="C2152" s="4">
        <v>5401</v>
      </c>
      <c r="D2152" s="4">
        <f t="shared" ca="1" si="270"/>
        <v>0.75</v>
      </c>
      <c r="E2152" s="4">
        <v>0.55000000000000004</v>
      </c>
      <c r="F2152" s="4">
        <v>19.899999999999999</v>
      </c>
      <c r="G2152" s="4">
        <f t="shared" ca="1" si="264"/>
        <v>41.281913690970576</v>
      </c>
      <c r="H2152" s="4">
        <f t="shared" ca="1" si="271"/>
        <v>17.861404174761034</v>
      </c>
      <c r="I2152" s="4">
        <f ca="1">User_Model_Calcs!B2152-Sat_Data!$B$5</f>
        <v>-4.9709925507000037</v>
      </c>
      <c r="J2152" s="4">
        <f ca="1">(Earth_Data!$B$1/SQRT(1-Earth_Data!$B$2^2*SIN(RADIANS(User_Model_Calcs!A2152))^2))*COS(RADIANS(User_Model_Calcs!A2152))</f>
        <v>5143.241109051336</v>
      </c>
      <c r="K2152" s="4">
        <f ca="1">((Earth_Data!$B$1*(1-Earth_Data!$B$2^2))/SQRT(1-Earth_Data!$B$2^2*SIN(RADIANS(User_Model_Calcs!A2152))^2))*SIN(RADIANS(User_Model_Calcs!A2152))</f>
        <v>-3759.3208119106221</v>
      </c>
      <c r="L2152" s="4">
        <f t="shared" ca="1" si="265"/>
        <v>-36.163983415088722</v>
      </c>
      <c r="M2152" s="4">
        <f t="shared" ca="1" si="266"/>
        <v>6370.6688873853709</v>
      </c>
      <c r="N2152" s="4">
        <f ca="1">SQRT(User_Model_Calcs!M2152^2+Sat_Data!$B$3^2-2*User_Model_Calcs!M2152*Sat_Data!$B$3*COS(RADIANS(L2152))*COS(RADIANS(I2152)))</f>
        <v>37233.194911347782</v>
      </c>
      <c r="O2152" s="4">
        <f ca="1">DEGREES(ACOS(((Earth_Data!$B$1+Sat_Data!$B$2)/User_Model_Calcs!N2152)*SQRT(1-COS(RADIANS(User_Model_Calcs!I2152))^2*COS(RADIANS(User_Model_Calcs!A2152))^2)))</f>
        <v>47.48291549507605</v>
      </c>
      <c r="P2152" s="4">
        <f t="shared" ca="1" si="267"/>
        <v>8.3488066445032718</v>
      </c>
    </row>
    <row r="2153" spans="1:16" x14ac:dyDescent="0.25">
      <c r="A2153" s="4">
        <f t="shared" ca="1" si="268"/>
        <v>-41.162114283640271</v>
      </c>
      <c r="B2153" s="4">
        <f t="shared" ca="1" si="269"/>
        <v>124.55017498740803</v>
      </c>
      <c r="C2153" s="4">
        <v>5402</v>
      </c>
      <c r="D2153" s="4">
        <f t="shared" ca="1" si="270"/>
        <v>3</v>
      </c>
      <c r="E2153" s="4">
        <v>0.55000000000000004</v>
      </c>
      <c r="F2153" s="4">
        <v>19.899999999999999</v>
      </c>
      <c r="G2153" s="4">
        <f t="shared" ca="1" si="264"/>
        <v>53.323113517529826</v>
      </c>
      <c r="H2153" s="4">
        <f t="shared" ca="1" si="271"/>
        <v>18.422944650162723</v>
      </c>
      <c r="I2153" s="4">
        <f ca="1">User_Model_Calcs!B2153-Sat_Data!$B$5</f>
        <v>14.550174987408028</v>
      </c>
      <c r="J2153" s="4">
        <f ca="1">(Earth_Data!$B$1/SQRT(1-Earth_Data!$B$2^2*SIN(RADIANS(User_Model_Calcs!A2153))^2))*COS(RADIANS(User_Model_Calcs!A2153))</f>
        <v>4808.7627329045608</v>
      </c>
      <c r="K2153" s="4">
        <f ca="1">((Earth_Data!$B$1*(1-Earth_Data!$B$2^2))/SQRT(1-Earth_Data!$B$2^2*SIN(RADIANS(User_Model_Calcs!A2153))^2))*SIN(RADIANS(User_Model_Calcs!A2153))</f>
        <v>-4175.9955491477131</v>
      </c>
      <c r="L2153" s="4">
        <f t="shared" ca="1" si="265"/>
        <v>-40.971496934119912</v>
      </c>
      <c r="M2153" s="4">
        <f t="shared" ca="1" si="266"/>
        <v>6368.9196766699179</v>
      </c>
      <c r="N2153" s="4">
        <f ca="1">SQRT(User_Model_Calcs!M2153^2+Sat_Data!$B$3^2-2*User_Model_Calcs!M2153*Sat_Data!$B$3*COS(RADIANS(L2153))*COS(RADIANS(I2153)))</f>
        <v>37760.67814556673</v>
      </c>
      <c r="O2153" s="4">
        <f ca="1">DEGREES(ACOS(((Earth_Data!$B$1+Sat_Data!$B$2)/User_Model_Calcs!N2153)*SQRT(1-COS(RADIANS(User_Model_Calcs!I2153))^2*COS(RADIANS(User_Model_Calcs!A2153))^2)))</f>
        <v>40.120662024378362</v>
      </c>
      <c r="P2153" s="4">
        <f t="shared" ca="1" si="267"/>
        <v>21.521356327119175</v>
      </c>
    </row>
    <row r="2154" spans="1:16" x14ac:dyDescent="0.25">
      <c r="A2154" s="4">
        <f t="shared" ca="1" si="268"/>
        <v>-18.315298280717236</v>
      </c>
      <c r="B2154" s="4">
        <f t="shared" ca="1" si="269"/>
        <v>143.66511131539852</v>
      </c>
      <c r="C2154" s="4">
        <v>5403</v>
      </c>
      <c r="D2154" s="4">
        <f t="shared" ca="1" si="270"/>
        <v>0.75</v>
      </c>
      <c r="E2154" s="4">
        <v>0.55000000000000004</v>
      </c>
      <c r="F2154" s="4">
        <v>19.899999999999999</v>
      </c>
      <c r="G2154" s="4">
        <f t="shared" ca="1" si="264"/>
        <v>41.281913690970576</v>
      </c>
      <c r="H2154" s="4">
        <f t="shared" ca="1" si="271"/>
        <v>23.118011115813957</v>
      </c>
      <c r="I2154" s="4">
        <f ca="1">User_Model_Calcs!B2154-Sat_Data!$B$5</f>
        <v>33.665111315398519</v>
      </c>
      <c r="J2154" s="4">
        <f ca="1">(Earth_Data!$B$1/SQRT(1-Earth_Data!$B$2^2*SIN(RADIANS(User_Model_Calcs!A2154))^2))*COS(RADIANS(User_Model_Calcs!A2154))</f>
        <v>6057.0361152565783</v>
      </c>
      <c r="K2154" s="4">
        <f ca="1">((Earth_Data!$B$1*(1-Earth_Data!$B$2^2))/SQRT(1-Earth_Data!$B$2^2*SIN(RADIANS(User_Model_Calcs!A2154))^2))*SIN(RADIANS(User_Model_Calcs!A2154))</f>
        <v>-1991.5451994553998</v>
      </c>
      <c r="L2154" s="4">
        <f t="shared" ca="1" si="265"/>
        <v>-18.200794347523942</v>
      </c>
      <c r="M2154" s="4">
        <f t="shared" ca="1" si="266"/>
        <v>6376.0441327673034</v>
      </c>
      <c r="N2154" s="4">
        <f ca="1">SQRT(User_Model_Calcs!M2154^2+Sat_Data!$B$3^2-2*User_Model_Calcs!M2154*Sat_Data!$B$3*COS(RADIANS(L2154))*COS(RADIANS(I2154)))</f>
        <v>37327.618333799866</v>
      </c>
      <c r="O2154" s="4">
        <f ca="1">DEGREES(ACOS(((Earth_Data!$B$1+Sat_Data!$B$2)/User_Model_Calcs!N2154)*SQRT(1-COS(RADIANS(User_Model_Calcs!I2154))^2*COS(RADIANS(User_Model_Calcs!A2154))^2)))</f>
        <v>46.182893880573275</v>
      </c>
      <c r="P2154" s="4">
        <f t="shared" ca="1" si="267"/>
        <v>64.741402875000503</v>
      </c>
    </row>
    <row r="2155" spans="1:16" x14ac:dyDescent="0.25">
      <c r="A2155" s="4">
        <f t="shared" ca="1" si="268"/>
        <v>-36.599757233063841</v>
      </c>
      <c r="B2155" s="4">
        <f t="shared" ca="1" si="269"/>
        <v>113.15522014569946</v>
      </c>
      <c r="C2155" s="4">
        <v>5404</v>
      </c>
      <c r="D2155" s="4">
        <f t="shared" ca="1" si="270"/>
        <v>3</v>
      </c>
      <c r="E2155" s="4">
        <v>0.55000000000000004</v>
      </c>
      <c r="F2155" s="4">
        <v>19.899999999999999</v>
      </c>
      <c r="G2155" s="4">
        <f t="shared" ca="1" si="264"/>
        <v>53.323113517529826</v>
      </c>
      <c r="H2155" s="4">
        <f t="shared" ca="1" si="271"/>
        <v>14.290337736433958</v>
      </c>
      <c r="I2155" s="4">
        <f ca="1">User_Model_Calcs!B2155-Sat_Data!$B$5</f>
        <v>3.1552201456994595</v>
      </c>
      <c r="J2155" s="4">
        <f ca="1">(Earth_Data!$B$1/SQRT(1-Earth_Data!$B$2^2*SIN(RADIANS(User_Model_Calcs!A2155))^2))*COS(RADIANS(User_Model_Calcs!A2155))</f>
        <v>5126.6020530021469</v>
      </c>
      <c r="K2155" s="4">
        <f ca="1">((Earth_Data!$B$1*(1-Earth_Data!$B$2^2))/SQRT(1-Earth_Data!$B$2^2*SIN(RADIANS(User_Model_Calcs!A2155))^2))*SIN(RADIANS(User_Model_Calcs!A2155))</f>
        <v>-3781.8288566849246</v>
      </c>
      <c r="L2155" s="4">
        <f t="shared" ca="1" si="265"/>
        <v>-36.415722143308209</v>
      </c>
      <c r="M2155" s="4">
        <f t="shared" ca="1" si="266"/>
        <v>6370.5791032762972</v>
      </c>
      <c r="N2155" s="4">
        <f ca="1">SQRT(User_Model_Calcs!M2155^2+Sat_Data!$B$3^2-2*User_Model_Calcs!M2155*Sat_Data!$B$3*COS(RADIANS(L2155))*COS(RADIANS(I2155)))</f>
        <v>37238.915162820689</v>
      </c>
      <c r="O2155" s="4">
        <f ca="1">DEGREES(ACOS(((Earth_Data!$B$1+Sat_Data!$B$2)/User_Model_Calcs!N2155)*SQRT(1-COS(RADIANS(User_Model_Calcs!I2155))^2*COS(RADIANS(User_Model_Calcs!A2155))^2)))</f>
        <v>47.395846831880078</v>
      </c>
      <c r="P2155" s="4">
        <f t="shared" ca="1" si="267"/>
        <v>5.282365523924609</v>
      </c>
    </row>
    <row r="2156" spans="1:16" x14ac:dyDescent="0.25">
      <c r="A2156" s="4">
        <f t="shared" ca="1" si="268"/>
        <v>-37.118503520649078</v>
      </c>
      <c r="B2156" s="4">
        <f t="shared" ca="1" si="269"/>
        <v>128.8163146691532</v>
      </c>
      <c r="C2156" s="4">
        <v>5405</v>
      </c>
      <c r="D2156" s="4">
        <f t="shared" ca="1" si="270"/>
        <v>1.2</v>
      </c>
      <c r="E2156" s="4">
        <v>0.55000000000000004</v>
      </c>
      <c r="F2156" s="4">
        <v>19.899999999999999</v>
      </c>
      <c r="G2156" s="4">
        <f t="shared" ca="1" si="264"/>
        <v>45.364313344089069</v>
      </c>
      <c r="H2156" s="4">
        <f t="shared" ca="1" si="271"/>
        <v>20.516612497149445</v>
      </c>
      <c r="I2156" s="4">
        <f ca="1">User_Model_Calcs!B2156-Sat_Data!$B$5</f>
        <v>18.816314669153201</v>
      </c>
      <c r="J2156" s="4">
        <f ca="1">(Earth_Data!$B$1/SQRT(1-Earth_Data!$B$2^2*SIN(RADIANS(User_Model_Calcs!A2156))^2))*COS(RADIANS(User_Model_Calcs!A2156))</f>
        <v>5092.070085632432</v>
      </c>
      <c r="K2156" s="4">
        <f ca="1">((Earth_Data!$B$1*(1-Earth_Data!$B$2^2))/SQRT(1-Earth_Data!$B$2^2*SIN(RADIANS(User_Model_Calcs!A2156))^2))*SIN(RADIANS(User_Model_Calcs!A2156))</f>
        <v>-3827.8895041272967</v>
      </c>
      <c r="L2156" s="4">
        <f t="shared" ca="1" si="265"/>
        <v>-36.933481717852324</v>
      </c>
      <c r="M2156" s="4">
        <f t="shared" ca="1" si="266"/>
        <v>6370.3936937053268</v>
      </c>
      <c r="N2156" s="4">
        <f ca="1">SQRT(User_Model_Calcs!M2156^2+Sat_Data!$B$3^2-2*User_Model_Calcs!M2156*Sat_Data!$B$3*COS(RADIANS(L2156))*COS(RADIANS(I2156)))</f>
        <v>37575.785125177747</v>
      </c>
      <c r="O2156" s="4">
        <f ca="1">DEGREES(ACOS(((Earth_Data!$B$1+Sat_Data!$B$2)/User_Model_Calcs!N2156)*SQRT(1-COS(RADIANS(User_Model_Calcs!I2156))^2*COS(RADIANS(User_Model_Calcs!A2156))^2)))</f>
        <v>42.600933703642049</v>
      </c>
      <c r="P2156" s="4">
        <f t="shared" ca="1" si="267"/>
        <v>29.451153558760893</v>
      </c>
    </row>
    <row r="2157" spans="1:16" x14ac:dyDescent="0.25">
      <c r="A2157" s="4">
        <f t="shared" ca="1" si="268"/>
        <v>-25.66730128062261</v>
      </c>
      <c r="B2157" s="4">
        <f t="shared" ca="1" si="269"/>
        <v>117.92055682390976</v>
      </c>
      <c r="C2157" s="4">
        <v>5406</v>
      </c>
      <c r="D2157" s="4">
        <f t="shared" ca="1" si="270"/>
        <v>3</v>
      </c>
      <c r="E2157" s="4">
        <v>0.55000000000000004</v>
      </c>
      <c r="F2157" s="4">
        <v>19.899999999999999</v>
      </c>
      <c r="G2157" s="4">
        <f t="shared" ca="1" si="264"/>
        <v>53.323113517529826</v>
      </c>
      <c r="H2157" s="4">
        <f t="shared" ca="1" si="271"/>
        <v>17.785883569967645</v>
      </c>
      <c r="I2157" s="4">
        <f ca="1">User_Model_Calcs!B2157-Sat_Data!$B$5</f>
        <v>7.920556823909763</v>
      </c>
      <c r="J2157" s="4">
        <f ca="1">(Earth_Data!$B$1/SQRT(1-Earth_Data!$B$2^2*SIN(RADIANS(User_Model_Calcs!A2157))^2))*COS(RADIANS(User_Model_Calcs!A2157))</f>
        <v>5752.386574658809</v>
      </c>
      <c r="K2157" s="4">
        <f ca="1">((Earth_Data!$B$1*(1-Earth_Data!$B$2^2))/SQRT(1-Earth_Data!$B$2^2*SIN(RADIANS(User_Model_Calcs!A2157))^2))*SIN(RADIANS(User_Model_Calcs!A2157))</f>
        <v>-2745.8882708136239</v>
      </c>
      <c r="L2157" s="4">
        <f t="shared" ca="1" si="265"/>
        <v>-25.51736712192907</v>
      </c>
      <c r="M2157" s="4">
        <f t="shared" ca="1" si="266"/>
        <v>6374.1551361813226</v>
      </c>
      <c r="N2157" s="4">
        <f ca="1">SQRT(User_Model_Calcs!M2157^2+Sat_Data!$B$3^2-2*User_Model_Calcs!M2157*Sat_Data!$B$3*COS(RADIANS(L2157))*COS(RADIANS(I2157)))</f>
        <v>36578.455348738389</v>
      </c>
      <c r="O2157" s="4">
        <f ca="1">DEGREES(ACOS(((Earth_Data!$B$1+Sat_Data!$B$2)/User_Model_Calcs!N2157)*SQRT(1-COS(RADIANS(User_Model_Calcs!I2157))^2*COS(RADIANS(User_Model_Calcs!A2157))^2)))</f>
        <v>58.70739184102942</v>
      </c>
      <c r="P2157" s="4">
        <f t="shared" ca="1" si="267"/>
        <v>17.807147530109571</v>
      </c>
    </row>
    <row r="2158" spans="1:16" x14ac:dyDescent="0.25">
      <c r="A2158" s="4">
        <f t="shared" ca="1" si="268"/>
        <v>-10.396349571628187</v>
      </c>
      <c r="B2158" s="4">
        <f t="shared" ca="1" si="269"/>
        <v>129.82802973794165</v>
      </c>
      <c r="C2158" s="4">
        <v>5407</v>
      </c>
      <c r="D2158" s="4">
        <f t="shared" ca="1" si="270"/>
        <v>1.2</v>
      </c>
      <c r="E2158" s="4">
        <v>0.55000000000000004</v>
      </c>
      <c r="F2158" s="4">
        <v>19.899999999999999</v>
      </c>
      <c r="G2158" s="4">
        <f t="shared" ca="1" si="264"/>
        <v>45.364313344089069</v>
      </c>
      <c r="H2158" s="4">
        <f t="shared" ca="1" si="271"/>
        <v>19.020207625104263</v>
      </c>
      <c r="I2158" s="4">
        <f ca="1">User_Model_Calcs!B2158-Sat_Data!$B$5</f>
        <v>19.828029737941648</v>
      </c>
      <c r="J2158" s="4">
        <f ca="1">(Earth_Data!$B$1/SQRT(1-Earth_Data!$B$2^2*SIN(RADIANS(User_Model_Calcs!A2158))^2))*COS(RADIANS(User_Model_Calcs!A2158))</f>
        <v>6274.1138119701163</v>
      </c>
      <c r="K2158" s="4">
        <f ca="1">((Earth_Data!$B$1*(1-Earth_Data!$B$2^2))/SQRT(1-Earth_Data!$B$2^2*SIN(RADIANS(User_Model_Calcs!A2158))^2))*SIN(RADIANS(User_Model_Calcs!A2158))</f>
        <v>-1143.3961020655993</v>
      </c>
      <c r="L2158" s="4">
        <f t="shared" ca="1" si="265"/>
        <v>-10.328253893712665</v>
      </c>
      <c r="M2158" s="4">
        <f t="shared" ca="1" si="266"/>
        <v>6377.4492370988719</v>
      </c>
      <c r="N2158" s="4">
        <f ca="1">SQRT(User_Model_Calcs!M2158^2+Sat_Data!$B$3^2-2*User_Model_Calcs!M2158*Sat_Data!$B$3*COS(RADIANS(L2158))*COS(RADIANS(I2158)))</f>
        <v>36342.374478847079</v>
      </c>
      <c r="O2158" s="4">
        <f ca="1">DEGREES(ACOS(((Earth_Data!$B$1+Sat_Data!$B$2)/User_Model_Calcs!N2158)*SQRT(1-COS(RADIANS(User_Model_Calcs!I2158))^2*COS(RADIANS(User_Model_Calcs!A2158))^2)))</f>
        <v>63.89177178608815</v>
      </c>
      <c r="P2158" s="4">
        <f t="shared" ca="1" si="267"/>
        <v>63.413463824588639</v>
      </c>
    </row>
    <row r="2159" spans="1:16" x14ac:dyDescent="0.25">
      <c r="A2159" s="4">
        <f t="shared" ca="1" si="268"/>
        <v>-28.017227370172243</v>
      </c>
      <c r="B2159" s="4">
        <f t="shared" ca="1" si="269"/>
        <v>127.14816116739109</v>
      </c>
      <c r="C2159" s="4">
        <v>5408</v>
      </c>
      <c r="D2159" s="4">
        <f t="shared" ca="1" si="270"/>
        <v>1.2</v>
      </c>
      <c r="E2159" s="4">
        <v>0.55000000000000004</v>
      </c>
      <c r="F2159" s="4">
        <v>19.899999999999999</v>
      </c>
      <c r="G2159" s="4">
        <f t="shared" ca="1" si="264"/>
        <v>45.364313344089069</v>
      </c>
      <c r="H2159" s="4">
        <f t="shared" ca="1" si="271"/>
        <v>22.075081256651131</v>
      </c>
      <c r="I2159" s="4">
        <f ca="1">User_Model_Calcs!B2159-Sat_Data!$B$5</f>
        <v>17.148161167391095</v>
      </c>
      <c r="J2159" s="4">
        <f ca="1">(Earth_Data!$B$1/SQRT(1-Earth_Data!$B$2^2*SIN(RADIANS(User_Model_Calcs!A2159))^2))*COS(RADIANS(User_Model_Calcs!A2159))</f>
        <v>5634.826096969462</v>
      </c>
      <c r="K2159" s="4">
        <f ca="1">((Earth_Data!$B$1*(1-Earth_Data!$B$2^2))/SQRT(1-Earth_Data!$B$2^2*SIN(RADIANS(User_Model_Calcs!A2159))^2))*SIN(RADIANS(User_Model_Calcs!A2159))</f>
        <v>-2978.1918517638519</v>
      </c>
      <c r="L2159" s="4">
        <f t="shared" ca="1" si="265"/>
        <v>-27.857932158317045</v>
      </c>
      <c r="M2159" s="4">
        <f t="shared" ca="1" si="266"/>
        <v>6373.4521139646686</v>
      </c>
      <c r="N2159" s="4">
        <f ca="1">SQRT(User_Model_Calcs!M2159^2+Sat_Data!$B$3^2-2*User_Model_Calcs!M2159*Sat_Data!$B$3*COS(RADIANS(L2159))*COS(RADIANS(I2159)))</f>
        <v>36937.569887847123</v>
      </c>
      <c r="O2159" s="4">
        <f ca="1">DEGREES(ACOS(((Earth_Data!$B$1+Sat_Data!$B$2)/User_Model_Calcs!N2159)*SQRT(1-COS(RADIANS(User_Model_Calcs!I2159))^2*COS(RADIANS(User_Model_Calcs!A2159))^2)))</f>
        <v>52.191740364503339</v>
      </c>
      <c r="P2159" s="4">
        <f t="shared" ca="1" si="267"/>
        <v>33.30008373917164</v>
      </c>
    </row>
    <row r="2160" spans="1:16" x14ac:dyDescent="0.25">
      <c r="A2160" s="4">
        <f t="shared" ca="1" si="268"/>
        <v>-16.635764770916722</v>
      </c>
      <c r="B2160" s="4">
        <f t="shared" ca="1" si="269"/>
        <v>113.52337522990571</v>
      </c>
      <c r="C2160" s="4">
        <v>5409</v>
      </c>
      <c r="D2160" s="4">
        <f t="shared" ca="1" si="270"/>
        <v>1.2</v>
      </c>
      <c r="E2160" s="4">
        <v>0.55000000000000004</v>
      </c>
      <c r="F2160" s="4">
        <v>19.899999999999999</v>
      </c>
      <c r="G2160" s="4">
        <f t="shared" ca="1" si="264"/>
        <v>45.364313344089069</v>
      </c>
      <c r="H2160" s="4">
        <f t="shared" ca="1" si="271"/>
        <v>14.92800652940568</v>
      </c>
      <c r="I2160" s="4">
        <f ca="1">User_Model_Calcs!B2160-Sat_Data!$B$5</f>
        <v>3.5233752299057102</v>
      </c>
      <c r="J2160" s="4">
        <f ca="1">(Earth_Data!$B$1/SQRT(1-Earth_Data!$B$2^2*SIN(RADIANS(User_Model_Calcs!A2160))^2))*COS(RADIANS(User_Model_Calcs!A2160))</f>
        <v>6112.8541747764466</v>
      </c>
      <c r="K2160" s="4">
        <f ca="1">((Earth_Data!$B$1*(1-Earth_Data!$B$2^2))/SQRT(1-Earth_Data!$B$2^2*SIN(RADIANS(User_Model_Calcs!A2160))^2))*SIN(RADIANS(User_Model_Calcs!A2160))</f>
        <v>-1814.2492113586425</v>
      </c>
      <c r="L2160" s="4">
        <f t="shared" ca="1" si="265"/>
        <v>-16.530493190655122</v>
      </c>
      <c r="M2160" s="4">
        <f t="shared" ca="1" si="266"/>
        <v>6376.4007373280174</v>
      </c>
      <c r="N2160" s="4">
        <f ca="1">SQRT(User_Model_Calcs!M2160^2+Sat_Data!$B$3^2-2*User_Model_Calcs!M2160*Sat_Data!$B$3*COS(RADIANS(L2160))*COS(RADIANS(I2160)))</f>
        <v>36110.40123989377</v>
      </c>
      <c r="O2160" s="4">
        <f ca="1">DEGREES(ACOS(((Earth_Data!$B$1+Sat_Data!$B$2)/User_Model_Calcs!N2160)*SQRT(1-COS(RADIANS(User_Model_Calcs!I2160))^2*COS(RADIANS(User_Model_Calcs!A2160))^2)))</f>
        <v>70.045206069020196</v>
      </c>
      <c r="P2160" s="4">
        <f t="shared" ca="1" si="267"/>
        <v>12.137807686910181</v>
      </c>
    </row>
    <row r="2161" spans="1:16" x14ac:dyDescent="0.25">
      <c r="A2161" s="4">
        <f t="shared" ca="1" si="268"/>
        <v>-31.565985021602913</v>
      </c>
      <c r="B2161" s="4">
        <f t="shared" ca="1" si="269"/>
        <v>157.7800860088773</v>
      </c>
      <c r="C2161" s="4">
        <v>5410</v>
      </c>
      <c r="D2161" s="4">
        <f t="shared" ca="1" si="270"/>
        <v>3</v>
      </c>
      <c r="E2161" s="4">
        <v>0.55000000000000004</v>
      </c>
      <c r="F2161" s="4">
        <v>19.899999999999999</v>
      </c>
      <c r="G2161" s="4">
        <f t="shared" ca="1" si="264"/>
        <v>53.323113517529826</v>
      </c>
      <c r="H2161" s="4">
        <f t="shared" ca="1" si="271"/>
        <v>18.952856623156784</v>
      </c>
      <c r="I2161" s="4">
        <f ca="1">User_Model_Calcs!B2161-Sat_Data!$B$5</f>
        <v>47.780086008877305</v>
      </c>
      <c r="J2161" s="4">
        <f ca="1">(Earth_Data!$B$1/SQRT(1-Earth_Data!$B$2^2*SIN(RADIANS(User_Model_Calcs!A2161))^2))*COS(RADIANS(User_Model_Calcs!A2161))</f>
        <v>5439.4083667767427</v>
      </c>
      <c r="K2161" s="4">
        <f ca="1">((Earth_Data!$B$1*(1-Earth_Data!$B$2^2))/SQRT(1-Earth_Data!$B$2^2*SIN(RADIANS(User_Model_Calcs!A2161))^2))*SIN(RADIANS(User_Model_Calcs!A2161))</f>
        <v>-3319.5241921630522</v>
      </c>
      <c r="L2161" s="4">
        <f t="shared" ca="1" si="265"/>
        <v>-31.39459053005012</v>
      </c>
      <c r="M2161" s="4">
        <f t="shared" ca="1" si="266"/>
        <v>6372.3154538139897</v>
      </c>
      <c r="N2161" s="4">
        <f ca="1">SQRT(User_Model_Calcs!M2161^2+Sat_Data!$B$3^2-2*User_Model_Calcs!M2161*Sat_Data!$B$3*COS(RADIANS(L2161))*COS(RADIANS(I2161)))</f>
        <v>38861.131041654116</v>
      </c>
      <c r="O2161" s="4">
        <f ca="1">DEGREES(ACOS(((Earth_Data!$B$1+Sat_Data!$B$2)/User_Model_Calcs!N2161)*SQRT(1-COS(RADIANS(User_Model_Calcs!I2161))^2*COS(RADIANS(User_Model_Calcs!A2161))^2)))</f>
        <v>27.182713239624889</v>
      </c>
      <c r="P2161" s="4">
        <f t="shared" ca="1" si="267"/>
        <v>64.592540491934486</v>
      </c>
    </row>
    <row r="2162" spans="1:16" x14ac:dyDescent="0.25">
      <c r="A2162" s="4">
        <f t="shared" ca="1" si="268"/>
        <v>-16.807491856593693</v>
      </c>
      <c r="B2162" s="4">
        <f t="shared" ca="1" si="269"/>
        <v>150.06973237737165</v>
      </c>
      <c r="C2162" s="4">
        <v>5411</v>
      </c>
      <c r="D2162" s="4">
        <f t="shared" ca="1" si="270"/>
        <v>3</v>
      </c>
      <c r="E2162" s="4">
        <v>0.55000000000000004</v>
      </c>
      <c r="F2162" s="4">
        <v>19.899999999999999</v>
      </c>
      <c r="G2162" s="4">
        <f t="shared" ca="1" si="264"/>
        <v>53.323113517529826</v>
      </c>
      <c r="H2162" s="4">
        <f t="shared" ca="1" si="271"/>
        <v>23.983580234415079</v>
      </c>
      <c r="I2162" s="4">
        <f ca="1">User_Model_Calcs!B2162-Sat_Data!$B$5</f>
        <v>40.069732377371651</v>
      </c>
      <c r="J2162" s="4">
        <f ca="1">(Earth_Data!$B$1/SQRT(1-Earth_Data!$B$2^2*SIN(RADIANS(User_Model_Calcs!A2162))^2))*COS(RADIANS(User_Model_Calcs!A2162))</f>
        <v>6107.3861913436349</v>
      </c>
      <c r="K2162" s="4">
        <f ca="1">((Earth_Data!$B$1*(1-Earth_Data!$B$2^2))/SQRT(1-Earth_Data!$B$2^2*SIN(RADIANS(User_Model_Calcs!A2162))^2))*SIN(RADIANS(User_Model_Calcs!A2162))</f>
        <v>-1832.4499843059036</v>
      </c>
      <c r="L2162" s="4">
        <f t="shared" ca="1" si="265"/>
        <v>-16.701259291707018</v>
      </c>
      <c r="M2162" s="4">
        <f t="shared" ca="1" si="266"/>
        <v>6376.3656604054331</v>
      </c>
      <c r="N2162" s="4">
        <f ca="1">SQRT(User_Model_Calcs!M2162^2+Sat_Data!$B$3^2-2*User_Model_Calcs!M2162*Sat_Data!$B$3*COS(RADIANS(L2162))*COS(RADIANS(I2162)))</f>
        <v>37740.477184130556</v>
      </c>
      <c r="O2162" s="4">
        <f ca="1">DEGREES(ACOS(((Earth_Data!$B$1+Sat_Data!$B$2)/User_Model_Calcs!N2162)*SQRT(1-COS(RADIANS(User_Model_Calcs!I2162))^2*COS(RADIANS(User_Model_Calcs!A2162))^2)))</f>
        <v>40.493791080848396</v>
      </c>
      <c r="P2162" s="4">
        <f t="shared" ca="1" si="267"/>
        <v>71.029420755465537</v>
      </c>
    </row>
    <row r="2163" spans="1:16" x14ac:dyDescent="0.25">
      <c r="A2163" s="4">
        <f t="shared" ca="1" si="268"/>
        <v>-26.348123666856139</v>
      </c>
      <c r="B2163" s="4">
        <f t="shared" ca="1" si="269"/>
        <v>159.85698206989213</v>
      </c>
      <c r="C2163" s="4">
        <v>5412</v>
      </c>
      <c r="D2163" s="4">
        <f t="shared" ca="1" si="270"/>
        <v>0.75</v>
      </c>
      <c r="E2163" s="4">
        <v>0.55000000000000004</v>
      </c>
      <c r="F2163" s="4">
        <v>19.899999999999999</v>
      </c>
      <c r="G2163" s="4">
        <f t="shared" ca="1" si="264"/>
        <v>41.281913690970576</v>
      </c>
      <c r="H2163" s="4">
        <f t="shared" ca="1" si="271"/>
        <v>14.322003103406413</v>
      </c>
      <c r="I2163" s="4">
        <f ca="1">User_Model_Calcs!B2163-Sat_Data!$B$5</f>
        <v>49.856982069892126</v>
      </c>
      <c r="J2163" s="4">
        <f ca="1">(Earth_Data!$B$1/SQRT(1-Earth_Data!$B$2^2*SIN(RADIANS(User_Model_Calcs!A2163))^2))*COS(RADIANS(User_Model_Calcs!A2163))</f>
        <v>5719.3125910000826</v>
      </c>
      <c r="K2163" s="4">
        <f ca="1">((Earth_Data!$B$1*(1-Earth_Data!$B$2^2))/SQRT(1-Earth_Data!$B$2^2*SIN(RADIANS(User_Model_Calcs!A2163))^2))*SIN(RADIANS(User_Model_Calcs!A2163))</f>
        <v>-2813.6768097123909</v>
      </c>
      <c r="L2163" s="4">
        <f t="shared" ca="1" si="265"/>
        <v>-26.195371398449264</v>
      </c>
      <c r="M2163" s="4">
        <f t="shared" ca="1" si="266"/>
        <v>6373.9558912095854</v>
      </c>
      <c r="N2163" s="4">
        <f ca="1">SQRT(User_Model_Calcs!M2163^2+Sat_Data!$B$3^2-2*User_Model_Calcs!M2163*Sat_Data!$B$3*COS(RADIANS(L2163))*COS(RADIANS(I2163)))</f>
        <v>38826.59425800298</v>
      </c>
      <c r="O2163" s="4">
        <f ca="1">DEGREES(ACOS(((Earth_Data!$B$1+Sat_Data!$B$2)/User_Model_Calcs!N2163)*SQRT(1-COS(RADIANS(User_Model_Calcs!I2163))^2*COS(RADIANS(User_Model_Calcs!A2163))^2)))</f>
        <v>27.576097896458688</v>
      </c>
      <c r="P2163" s="4">
        <f t="shared" ca="1" si="267"/>
        <v>69.478904494062519</v>
      </c>
    </row>
    <row r="2164" spans="1:16" x14ac:dyDescent="0.25">
      <c r="A2164" s="4">
        <f t="shared" ca="1" si="268"/>
        <v>-17.76411343752379</v>
      </c>
      <c r="B2164" s="4">
        <f t="shared" ca="1" si="269"/>
        <v>124.31518721871163</v>
      </c>
      <c r="C2164" s="4">
        <v>5413</v>
      </c>
      <c r="D2164" s="4">
        <f t="shared" ca="1" si="270"/>
        <v>0.75</v>
      </c>
      <c r="E2164" s="4">
        <v>0.55000000000000004</v>
      </c>
      <c r="F2164" s="4">
        <v>19.899999999999999</v>
      </c>
      <c r="G2164" s="4">
        <f t="shared" ca="1" si="264"/>
        <v>41.281913690970576</v>
      </c>
      <c r="H2164" s="4">
        <f t="shared" ca="1" si="271"/>
        <v>14.963116627347084</v>
      </c>
      <c r="I2164" s="4">
        <f ca="1">User_Model_Calcs!B2164-Sat_Data!$B$5</f>
        <v>14.315187218711628</v>
      </c>
      <c r="J2164" s="4">
        <f ca="1">(Earth_Data!$B$1/SQRT(1-Earth_Data!$B$2^2*SIN(RADIANS(User_Model_Calcs!A2164))^2))*COS(RADIANS(User_Model_Calcs!A2164))</f>
        <v>6075.9280239687832</v>
      </c>
      <c r="K2164" s="4">
        <f ca="1">((Earth_Data!$B$1*(1-Earth_Data!$B$2^2))/SQRT(1-Earth_Data!$B$2^2*SIN(RADIANS(User_Model_Calcs!A2164))^2))*SIN(RADIANS(User_Model_Calcs!A2164))</f>
        <v>-1933.5387020199396</v>
      </c>
      <c r="L2164" s="4">
        <f t="shared" ca="1" si="265"/>
        <v>-17.652597845596432</v>
      </c>
      <c r="M2164" s="4">
        <f t="shared" ca="1" si="266"/>
        <v>6376.1644634261238</v>
      </c>
      <c r="N2164" s="4">
        <f ca="1">SQRT(User_Model_Calcs!M2164^2+Sat_Data!$B$3^2-2*User_Model_Calcs!M2164*Sat_Data!$B$3*COS(RADIANS(L2164))*COS(RADIANS(I2164)))</f>
        <v>36359.409616722543</v>
      </c>
      <c r="O2164" s="4">
        <f ca="1">DEGREES(ACOS(((Earth_Data!$B$1+Sat_Data!$B$2)/User_Model_Calcs!N2164)*SQRT(1-COS(RADIANS(User_Model_Calcs!I2164))^2*COS(RADIANS(User_Model_Calcs!A2164))^2)))</f>
        <v>63.453511327254482</v>
      </c>
      <c r="P2164" s="4">
        <f t="shared" ca="1" si="267"/>
        <v>39.908492074908359</v>
      </c>
    </row>
    <row r="2165" spans="1:16" x14ac:dyDescent="0.25">
      <c r="A2165" s="4">
        <f t="shared" ca="1" si="268"/>
        <v>-26.2673024546907</v>
      </c>
      <c r="B2165" s="4">
        <f t="shared" ca="1" si="269"/>
        <v>142.77271242743731</v>
      </c>
      <c r="C2165" s="4">
        <v>5414</v>
      </c>
      <c r="D2165" s="4">
        <f t="shared" ca="1" si="270"/>
        <v>0.75</v>
      </c>
      <c r="E2165" s="4">
        <v>0.55000000000000004</v>
      </c>
      <c r="F2165" s="4">
        <v>19.899999999999999</v>
      </c>
      <c r="G2165" s="4">
        <f t="shared" ca="1" si="264"/>
        <v>41.281913690970576</v>
      </c>
      <c r="H2165" s="4">
        <f t="shared" ca="1" si="271"/>
        <v>16.322323136700206</v>
      </c>
      <c r="I2165" s="4">
        <f ca="1">User_Model_Calcs!B2165-Sat_Data!$B$5</f>
        <v>32.772712427437312</v>
      </c>
      <c r="J2165" s="4">
        <f ca="1">(Earth_Data!$B$1/SQRT(1-Earth_Data!$B$2^2*SIN(RADIANS(User_Model_Calcs!A2165))^2))*COS(RADIANS(User_Model_Calcs!A2165))</f>
        <v>5723.2811105537412</v>
      </c>
      <c r="K2165" s="4">
        <f ca="1">((Earth_Data!$B$1*(1-Earth_Data!$B$2^2))/SQRT(1-Earth_Data!$B$2^2*SIN(RADIANS(User_Model_Calcs!A2165))^2))*SIN(RADIANS(User_Model_Calcs!A2165))</f>
        <v>-2805.6498412172223</v>
      </c>
      <c r="L2165" s="4">
        <f t="shared" ca="1" si="265"/>
        <v>-26.114880272993389</v>
      </c>
      <c r="M2165" s="4">
        <f t="shared" ca="1" si="266"/>
        <v>6373.9797381183671</v>
      </c>
      <c r="N2165" s="4">
        <f ca="1">SQRT(User_Model_Calcs!M2165^2+Sat_Data!$B$3^2-2*User_Model_Calcs!M2165*Sat_Data!$B$3*COS(RADIANS(L2165))*COS(RADIANS(I2165)))</f>
        <v>37584.989654869416</v>
      </c>
      <c r="O2165" s="4">
        <f ca="1">DEGREES(ACOS(((Earth_Data!$B$1+Sat_Data!$B$2)/User_Model_Calcs!N2165)*SQRT(1-COS(RADIANS(User_Model_Calcs!I2165))^2*COS(RADIANS(User_Model_Calcs!A2165))^2)))</f>
        <v>42.531643079147869</v>
      </c>
      <c r="P2165" s="4">
        <f t="shared" ca="1" si="267"/>
        <v>55.493938582850966</v>
      </c>
    </row>
    <row r="2166" spans="1:16" x14ac:dyDescent="0.25">
      <c r="A2166" s="4">
        <f t="shared" ca="1" si="268"/>
        <v>-30.141372883856839</v>
      </c>
      <c r="B2166" s="4">
        <f t="shared" ca="1" si="269"/>
        <v>120.69932786766266</v>
      </c>
      <c r="C2166" s="4">
        <v>5415</v>
      </c>
      <c r="D2166" s="4">
        <f t="shared" ca="1" si="270"/>
        <v>1.2</v>
      </c>
      <c r="E2166" s="4">
        <v>0.55000000000000004</v>
      </c>
      <c r="F2166" s="4">
        <v>19.899999999999999</v>
      </c>
      <c r="G2166" s="4">
        <f t="shared" ref="G2166:G2229" ca="1" si="272">20.4+20*LOG(F2166)+20*LOG(D2166)+10*LOG(E2166)</f>
        <v>45.364313344089069</v>
      </c>
      <c r="H2166" s="4">
        <f t="shared" ca="1" si="271"/>
        <v>16.000842346553515</v>
      </c>
      <c r="I2166" s="4">
        <f ca="1">User_Model_Calcs!B2166-Sat_Data!$B$5</f>
        <v>10.69932786766266</v>
      </c>
      <c r="J2166" s="4">
        <f ca="1">(Earth_Data!$B$1/SQRT(1-Earth_Data!$B$2^2*SIN(RADIANS(User_Model_Calcs!A2166))^2))*COS(RADIANS(User_Model_Calcs!A2166))</f>
        <v>5520.4067429940296</v>
      </c>
      <c r="K2166" s="4">
        <f ca="1">((Earth_Data!$B$1*(1-Earth_Data!$B$2^2))/SQRT(1-Earth_Data!$B$2^2*SIN(RADIANS(User_Model_Calcs!A2166))^2))*SIN(RADIANS(User_Model_Calcs!A2166))</f>
        <v>-3183.9372694441067</v>
      </c>
      <c r="L2166" s="4">
        <f t="shared" ref="L2166:L2229" ca="1" si="273">DEGREES(ATAN((K2166/J2166)))</f>
        <v>-29.974531030637852</v>
      </c>
      <c r="M2166" s="4">
        <f t="shared" ref="M2166:M2229" ca="1" si="274">SQRT(J2166^2+K2166^2)</f>
        <v>6372.7817429949027</v>
      </c>
      <c r="N2166" s="4">
        <f ca="1">SQRT(User_Model_Calcs!M2166^2+Sat_Data!$B$3^2-2*User_Model_Calcs!M2166*Sat_Data!$B$3*COS(RADIANS(L2166))*COS(RADIANS(I2166)))</f>
        <v>36891.649894926071</v>
      </c>
      <c r="O2166" s="4">
        <f ca="1">DEGREES(ACOS(((Earth_Data!$B$1+Sat_Data!$B$2)/User_Model_Calcs!N2166)*SQRT(1-COS(RADIANS(User_Model_Calcs!I2166))^2*COS(RADIANS(User_Model_Calcs!A2166))^2)))</f>
        <v>52.949282395721703</v>
      </c>
      <c r="P2166" s="4">
        <f t="shared" ref="P2166:P2229" ca="1" si="275">DEGREES(ASIN(SIN(RADIANS(ABS(I2166)))/(SIN(ACOS(COS(RADIANS(I2166))*COS(RADIANS(A2166)))))))</f>
        <v>20.619948306038673</v>
      </c>
    </row>
    <row r="2167" spans="1:16" x14ac:dyDescent="0.25">
      <c r="A2167" s="4">
        <f t="shared" ca="1" si="268"/>
        <v>-25.302660335285719</v>
      </c>
      <c r="B2167" s="4">
        <f t="shared" ca="1" si="269"/>
        <v>156.83540981523828</v>
      </c>
      <c r="C2167" s="4">
        <v>5416</v>
      </c>
      <c r="D2167" s="4">
        <f t="shared" ca="1" si="270"/>
        <v>0.75</v>
      </c>
      <c r="E2167" s="4">
        <v>0.55000000000000004</v>
      </c>
      <c r="F2167" s="4">
        <v>19.899999999999999</v>
      </c>
      <c r="G2167" s="4">
        <f t="shared" ca="1" si="272"/>
        <v>41.281913690970576</v>
      </c>
      <c r="H2167" s="4">
        <f t="shared" ca="1" si="271"/>
        <v>23.939159393058979</v>
      </c>
      <c r="I2167" s="4">
        <f ca="1">User_Model_Calcs!B2167-Sat_Data!$B$5</f>
        <v>46.835409815238279</v>
      </c>
      <c r="J2167" s="4">
        <f ca="1">(Earth_Data!$B$1/SQRT(1-Earth_Data!$B$2^2*SIN(RADIANS(User_Model_Calcs!A2167))^2))*COS(RADIANS(User_Model_Calcs!A2167))</f>
        <v>5769.7674830794285</v>
      </c>
      <c r="K2167" s="4">
        <f ca="1">((Earth_Data!$B$1*(1-Earth_Data!$B$2^2))/SQRT(1-Earth_Data!$B$2^2*SIN(RADIANS(User_Model_Calcs!A2167))^2))*SIN(RADIANS(User_Model_Calcs!A2167))</f>
        <v>-2709.423844880881</v>
      </c>
      <c r="L2167" s="4">
        <f t="shared" ca="1" si="273"/>
        <v>-25.154270230401348</v>
      </c>
      <c r="M2167" s="4">
        <f t="shared" ca="1" si="274"/>
        <v>6374.2603006160507</v>
      </c>
      <c r="N2167" s="4">
        <f ca="1">SQRT(User_Model_Calcs!M2167^2+Sat_Data!$B$3^2-2*User_Model_Calcs!M2167*Sat_Data!$B$3*COS(RADIANS(L2167))*COS(RADIANS(I2167)))</f>
        <v>38543.425367442855</v>
      </c>
      <c r="O2167" s="4">
        <f ca="1">DEGREES(ACOS(((Earth_Data!$B$1+Sat_Data!$B$2)/User_Model_Calcs!N2167)*SQRT(1-COS(RADIANS(User_Model_Calcs!I2167))^2*COS(RADIANS(User_Model_Calcs!A2167))^2)))</f>
        <v>30.724991607161936</v>
      </c>
      <c r="P2167" s="4">
        <f t="shared" ca="1" si="275"/>
        <v>68.156204996324391</v>
      </c>
    </row>
    <row r="2168" spans="1:16" x14ac:dyDescent="0.25">
      <c r="A2168" s="4">
        <f t="shared" ca="1" si="268"/>
        <v>-14.050663330382097</v>
      </c>
      <c r="B2168" s="4">
        <f t="shared" ca="1" si="269"/>
        <v>117.07655221362444</v>
      </c>
      <c r="C2168" s="4">
        <v>5417</v>
      </c>
      <c r="D2168" s="4">
        <f t="shared" ca="1" si="270"/>
        <v>1.2</v>
      </c>
      <c r="E2168" s="4">
        <v>0.55000000000000004</v>
      </c>
      <c r="F2168" s="4">
        <v>19.899999999999999</v>
      </c>
      <c r="G2168" s="4">
        <f t="shared" ca="1" si="272"/>
        <v>45.364313344089069</v>
      </c>
      <c r="H2168" s="4">
        <f t="shared" ca="1" si="271"/>
        <v>15.368531002159303</v>
      </c>
      <c r="I2168" s="4">
        <f ca="1">User_Model_Calcs!B2168-Sat_Data!$B$5</f>
        <v>7.0765522136244385</v>
      </c>
      <c r="J2168" s="4">
        <f ca="1">(Earth_Data!$B$1/SQRT(1-Earth_Data!$B$2^2*SIN(RADIANS(User_Model_Calcs!A2168))^2))*COS(RADIANS(User_Model_Calcs!A2168))</f>
        <v>6188.5362505011144</v>
      </c>
      <c r="K2168" s="4">
        <f ca="1">((Earth_Data!$B$1*(1-Earth_Data!$B$2^2))/SQRT(1-Earth_Data!$B$2^2*SIN(RADIANS(User_Model_Calcs!A2168))^2))*SIN(RADIANS(User_Model_Calcs!A2168))</f>
        <v>-1538.420617128922</v>
      </c>
      <c r="L2168" s="4">
        <f t="shared" ca="1" si="273"/>
        <v>-13.960291449130212</v>
      </c>
      <c r="M2168" s="4">
        <f t="shared" ca="1" si="274"/>
        <v>6376.889439136743</v>
      </c>
      <c r="N2168" s="4">
        <f ca="1">SQRT(User_Model_Calcs!M2168^2+Sat_Data!$B$3^2-2*User_Model_Calcs!M2168*Sat_Data!$B$3*COS(RADIANS(L2168))*COS(RADIANS(I2168)))</f>
        <v>36063.640552534533</v>
      </c>
      <c r="O2168" s="4">
        <f ca="1">DEGREES(ACOS(((Earth_Data!$B$1+Sat_Data!$B$2)/User_Model_Calcs!N2168)*SQRT(1-COS(RADIANS(User_Model_Calcs!I2168))^2*COS(RADIANS(User_Model_Calcs!A2168))^2)))</f>
        <v>71.556164229938332</v>
      </c>
      <c r="P2168" s="4">
        <f t="shared" ca="1" si="275"/>
        <v>27.082103920708587</v>
      </c>
    </row>
    <row r="2169" spans="1:16" x14ac:dyDescent="0.25">
      <c r="A2169" s="4">
        <f t="shared" ca="1" si="268"/>
        <v>-30.587418811378782</v>
      </c>
      <c r="B2169" s="4">
        <f t="shared" ca="1" si="269"/>
        <v>120.76876460208095</v>
      </c>
      <c r="C2169" s="4">
        <v>5418</v>
      </c>
      <c r="D2169" s="4">
        <f t="shared" ca="1" si="270"/>
        <v>1.2</v>
      </c>
      <c r="E2169" s="4">
        <v>0.55000000000000004</v>
      </c>
      <c r="F2169" s="4">
        <v>19.899999999999999</v>
      </c>
      <c r="G2169" s="4">
        <f t="shared" ca="1" si="272"/>
        <v>45.364313344089069</v>
      </c>
      <c r="H2169" s="4">
        <f t="shared" ca="1" si="271"/>
        <v>15.288139912528944</v>
      </c>
      <c r="I2169" s="4">
        <f ca="1">User_Model_Calcs!B2169-Sat_Data!$B$5</f>
        <v>10.76876460208095</v>
      </c>
      <c r="J2169" s="4">
        <f ca="1">(Earth_Data!$B$1/SQRT(1-Earth_Data!$B$2^2*SIN(RADIANS(User_Model_Calcs!A2169))^2))*COS(RADIANS(User_Model_Calcs!A2169))</f>
        <v>5495.410928897576</v>
      </c>
      <c r="K2169" s="4">
        <f ca="1">((Earth_Data!$B$1*(1-Earth_Data!$B$2^2))/SQRT(1-Earth_Data!$B$2^2*SIN(RADIANS(User_Model_Calcs!A2169))^2))*SIN(RADIANS(User_Model_Calcs!A2169))</f>
        <v>-3226.6023208467859</v>
      </c>
      <c r="L2169" s="4">
        <f t="shared" ca="1" si="273"/>
        <v>-30.419106835592164</v>
      </c>
      <c r="M2169" s="4">
        <f t="shared" ca="1" si="274"/>
        <v>6372.6371161663355</v>
      </c>
      <c r="N2169" s="4">
        <f ca="1">SQRT(User_Model_Calcs!M2169^2+Sat_Data!$B$3^2-2*User_Model_Calcs!M2169*Sat_Data!$B$3*COS(RADIANS(L2169))*COS(RADIANS(I2169)))</f>
        <v>36921.102352668189</v>
      </c>
      <c r="O2169" s="4">
        <f ca="1">DEGREES(ACOS(((Earth_Data!$B$1+Sat_Data!$B$2)/User_Model_Calcs!N2169)*SQRT(1-COS(RADIANS(User_Model_Calcs!I2169))^2*COS(RADIANS(User_Model_Calcs!A2169))^2)))</f>
        <v>52.450011997334428</v>
      </c>
      <c r="P2169" s="4">
        <f t="shared" ca="1" si="275"/>
        <v>20.494383293784644</v>
      </c>
    </row>
    <row r="2170" spans="1:16" x14ac:dyDescent="0.25">
      <c r="A2170" s="4">
        <f t="shared" ca="1" si="268"/>
        <v>-10.970021020847069</v>
      </c>
      <c r="B2170" s="4">
        <f t="shared" ca="1" si="269"/>
        <v>141.38333681772701</v>
      </c>
      <c r="C2170" s="4">
        <v>5419</v>
      </c>
      <c r="D2170" s="4">
        <f t="shared" ca="1" si="270"/>
        <v>0.75</v>
      </c>
      <c r="E2170" s="4">
        <v>0.55000000000000004</v>
      </c>
      <c r="F2170" s="4">
        <v>19.899999999999999</v>
      </c>
      <c r="G2170" s="4">
        <f t="shared" ca="1" si="272"/>
        <v>41.281913690970576</v>
      </c>
      <c r="H2170" s="4">
        <f t="shared" ca="1" si="271"/>
        <v>20.787313171674391</v>
      </c>
      <c r="I2170" s="4">
        <f ca="1">User_Model_Calcs!B2170-Sat_Data!$B$5</f>
        <v>31.383336817727013</v>
      </c>
      <c r="J2170" s="4">
        <f ca="1">(Earth_Data!$B$1/SQRT(1-Earth_Data!$B$2^2*SIN(RADIANS(User_Model_Calcs!A2170))^2))*COS(RADIANS(User_Model_Calcs!A2170))</f>
        <v>6262.3506408952635</v>
      </c>
      <c r="K2170" s="4">
        <f ca="1">((Earth_Data!$B$1*(1-Earth_Data!$B$2^2))/SQRT(1-Earth_Data!$B$2^2*SIN(RADIANS(User_Model_Calcs!A2170))^2))*SIN(RADIANS(User_Model_Calcs!A2170))</f>
        <v>-1205.7512148203693</v>
      </c>
      <c r="L2170" s="4">
        <f t="shared" ca="1" si="273"/>
        <v>-10.89834638172438</v>
      </c>
      <c r="M2170" s="4">
        <f t="shared" ca="1" si="274"/>
        <v>6377.3718365453742</v>
      </c>
      <c r="N2170" s="4">
        <f ca="1">SQRT(User_Model_Calcs!M2170^2+Sat_Data!$B$3^2-2*User_Model_Calcs!M2170*Sat_Data!$B$3*COS(RADIANS(L2170))*COS(RADIANS(I2170)))</f>
        <v>36981.767834270242</v>
      </c>
      <c r="O2170" s="4">
        <f ca="1">DEGREES(ACOS(((Earth_Data!$B$1+Sat_Data!$B$2)/User_Model_Calcs!N2170)*SQRT(1-COS(RADIANS(User_Model_Calcs!I2170))^2*COS(RADIANS(User_Model_Calcs!A2170))^2)))</f>
        <v>51.540795974344498</v>
      </c>
      <c r="P2170" s="4">
        <f t="shared" ca="1" si="275"/>
        <v>72.674281327426897</v>
      </c>
    </row>
    <row r="2171" spans="1:16" x14ac:dyDescent="0.25">
      <c r="A2171" s="4">
        <f t="shared" ca="1" si="268"/>
        <v>-17.600710011302311</v>
      </c>
      <c r="B2171" s="4">
        <f t="shared" ca="1" si="269"/>
        <v>120.34968936925632</v>
      </c>
      <c r="C2171" s="4">
        <v>5420</v>
      </c>
      <c r="D2171" s="4">
        <f t="shared" ca="1" si="270"/>
        <v>0.75</v>
      </c>
      <c r="E2171" s="4">
        <v>0.55000000000000004</v>
      </c>
      <c r="F2171" s="4">
        <v>19.899999999999999</v>
      </c>
      <c r="G2171" s="4">
        <f t="shared" ca="1" si="272"/>
        <v>41.281913690970576</v>
      </c>
      <c r="H2171" s="4">
        <f t="shared" ca="1" si="271"/>
        <v>20.466131988974709</v>
      </c>
      <c r="I2171" s="4">
        <f ca="1">User_Model_Calcs!B2171-Sat_Data!$B$5</f>
        <v>10.349689369256325</v>
      </c>
      <c r="J2171" s="4">
        <f ca="1">(Earth_Data!$B$1/SQRT(1-Earth_Data!$B$2^2*SIN(RADIANS(User_Model_Calcs!A2171))^2))*COS(RADIANS(User_Model_Calcs!A2171))</f>
        <v>6081.4211630315767</v>
      </c>
      <c r="K2171" s="4">
        <f ca="1">((Earth_Data!$B$1*(1-Earth_Data!$B$2^2))/SQRT(1-Earth_Data!$B$2^2*SIN(RADIANS(User_Model_Calcs!A2171))^2))*SIN(RADIANS(User_Model_Calcs!A2171))</f>
        <v>-1916.3081629743081</v>
      </c>
      <c r="L2171" s="4">
        <f t="shared" ca="1" si="273"/>
        <v>-17.490088256487429</v>
      </c>
      <c r="M2171" s="4">
        <f t="shared" ca="1" si="274"/>
        <v>6376.1995214743947</v>
      </c>
      <c r="N2171" s="4">
        <f ca="1">SQRT(User_Model_Calcs!M2171^2+Sat_Data!$B$3^2-2*User_Model_Calcs!M2171*Sat_Data!$B$3*COS(RADIANS(L2171))*COS(RADIANS(I2171)))</f>
        <v>36248.846567889203</v>
      </c>
      <c r="O2171" s="4">
        <f ca="1">DEGREES(ACOS(((Earth_Data!$B$1+Sat_Data!$B$2)/User_Model_Calcs!N2171)*SQRT(1-COS(RADIANS(User_Model_Calcs!I2171))^2*COS(RADIANS(User_Model_Calcs!A2171))^2)))</f>
        <v>66.158202580488094</v>
      </c>
      <c r="P2171" s="4">
        <f t="shared" ca="1" si="275"/>
        <v>31.130348733418071</v>
      </c>
    </row>
    <row r="2172" spans="1:16" x14ac:dyDescent="0.25">
      <c r="A2172" s="4">
        <f t="shared" ca="1" si="268"/>
        <v>-18.363056743400499</v>
      </c>
      <c r="B2172" s="4">
        <f t="shared" ca="1" si="269"/>
        <v>156.94034088842167</v>
      </c>
      <c r="C2172" s="4">
        <v>5421</v>
      </c>
      <c r="D2172" s="4">
        <f t="shared" ca="1" si="270"/>
        <v>1.2</v>
      </c>
      <c r="E2172" s="4">
        <v>0.55000000000000004</v>
      </c>
      <c r="F2172" s="4">
        <v>19.899999999999999</v>
      </c>
      <c r="G2172" s="4">
        <f t="shared" ca="1" si="272"/>
        <v>45.364313344089069</v>
      </c>
      <c r="H2172" s="4">
        <f t="shared" ca="1" si="271"/>
        <v>15.285715438386809</v>
      </c>
      <c r="I2172" s="4">
        <f ca="1">User_Model_Calcs!B2172-Sat_Data!$B$5</f>
        <v>46.940340888421673</v>
      </c>
      <c r="J2172" s="4">
        <f ca="1">(Earth_Data!$B$1/SQRT(1-Earth_Data!$B$2^2*SIN(RADIANS(User_Model_Calcs!A2172))^2))*COS(RADIANS(User_Model_Calcs!A2172))</f>
        <v>6055.3728842406163</v>
      </c>
      <c r="K2172" s="4">
        <f ca="1">((Earth_Data!$B$1*(1-Earth_Data!$B$2^2))/SQRT(1-Earth_Data!$B$2^2*SIN(RADIANS(User_Model_Calcs!A2172))^2))*SIN(RADIANS(User_Model_Calcs!A2172))</f>
        <v>-1996.5628339552898</v>
      </c>
      <c r="L2172" s="4">
        <f t="shared" ca="1" si="273"/>
        <v>-18.248295843302152</v>
      </c>
      <c r="M2172" s="4">
        <f t="shared" ca="1" si="274"/>
        <v>6376.0335567755683</v>
      </c>
      <c r="N2172" s="4">
        <f ca="1">SQRT(User_Model_Calcs!M2172^2+Sat_Data!$B$3^2-2*User_Model_Calcs!M2172*Sat_Data!$B$3*COS(RADIANS(L2172))*COS(RADIANS(I2172)))</f>
        <v>38338.293507880364</v>
      </c>
      <c r="O2172" s="4">
        <f ca="1">DEGREES(ACOS(((Earth_Data!$B$1+Sat_Data!$B$2)/User_Model_Calcs!N2172)*SQRT(1-COS(RADIANS(User_Model_Calcs!I2172))^2*COS(RADIANS(User_Model_Calcs!A2172))^2)))</f>
        <v>33.106959263557805</v>
      </c>
      <c r="P2172" s="4">
        <f t="shared" ca="1" si="275"/>
        <v>73.596057444838834</v>
      </c>
    </row>
    <row r="2173" spans="1:16" x14ac:dyDescent="0.25">
      <c r="A2173" s="4">
        <f t="shared" ca="1" si="268"/>
        <v>-9.6804273377889327</v>
      </c>
      <c r="B2173" s="4">
        <f t="shared" ca="1" si="269"/>
        <v>132.82450939571055</v>
      </c>
      <c r="C2173" s="4">
        <v>5422</v>
      </c>
      <c r="D2173" s="4">
        <f t="shared" ca="1" si="270"/>
        <v>1.2</v>
      </c>
      <c r="E2173" s="4">
        <v>0.55000000000000004</v>
      </c>
      <c r="F2173" s="4">
        <v>19.899999999999999</v>
      </c>
      <c r="G2173" s="4">
        <f t="shared" ca="1" si="272"/>
        <v>45.364313344089069</v>
      </c>
      <c r="H2173" s="4">
        <f t="shared" ca="1" si="271"/>
        <v>18.342182904160723</v>
      </c>
      <c r="I2173" s="4">
        <f ca="1">User_Model_Calcs!B2173-Sat_Data!$B$5</f>
        <v>22.82450939571055</v>
      </c>
      <c r="J2173" s="4">
        <f ca="1">(Earth_Data!$B$1/SQRT(1-Earth_Data!$B$2^2*SIN(RADIANS(User_Model_Calcs!A2173))^2))*COS(RADIANS(User_Model_Calcs!A2173))</f>
        <v>6287.9166117353061</v>
      </c>
      <c r="K2173" s="4">
        <f ca="1">((Earth_Data!$B$1*(1-Earth_Data!$B$2^2))/SQRT(1-Earth_Data!$B$2^2*SIN(RADIANS(User_Model_Calcs!A2173))^2))*SIN(RADIANS(User_Model_Calcs!A2173))</f>
        <v>-1065.4220877715882</v>
      </c>
      <c r="L2173" s="4">
        <f t="shared" ca="1" si="273"/>
        <v>-9.61683585615868</v>
      </c>
      <c r="M2173" s="4">
        <f t="shared" ca="1" si="274"/>
        <v>6377.5402422288471</v>
      </c>
      <c r="N2173" s="4">
        <f ca="1">SQRT(User_Model_Calcs!M2173^2+Sat_Data!$B$3^2-2*User_Model_Calcs!M2173*Sat_Data!$B$3*COS(RADIANS(L2173))*COS(RADIANS(I2173)))</f>
        <v>36465.853512174355</v>
      </c>
      <c r="O2173" s="4">
        <f ca="1">DEGREES(ACOS(((Earth_Data!$B$1+Sat_Data!$B$2)/User_Model_Calcs!N2173)*SQRT(1-COS(RADIANS(User_Model_Calcs!I2173))^2*COS(RADIANS(User_Model_Calcs!A2173))^2)))</f>
        <v>61.118417342940319</v>
      </c>
      <c r="P2173" s="4">
        <f t="shared" ca="1" si="275"/>
        <v>68.221274093694845</v>
      </c>
    </row>
    <row r="2174" spans="1:16" x14ac:dyDescent="0.25">
      <c r="A2174" s="4">
        <f t="shared" ca="1" si="268"/>
        <v>-18.059614013946401</v>
      </c>
      <c r="B2174" s="4">
        <f t="shared" ca="1" si="269"/>
        <v>113.33358292036004</v>
      </c>
      <c r="C2174" s="4">
        <v>5423</v>
      </c>
      <c r="D2174" s="4">
        <f t="shared" ca="1" si="270"/>
        <v>3</v>
      </c>
      <c r="E2174" s="4">
        <v>0.55000000000000004</v>
      </c>
      <c r="F2174" s="4">
        <v>19.899999999999999</v>
      </c>
      <c r="G2174" s="4">
        <f t="shared" ca="1" si="272"/>
        <v>53.323113517529826</v>
      </c>
      <c r="H2174" s="4">
        <f t="shared" ca="1" si="271"/>
        <v>18.614497288201225</v>
      </c>
      <c r="I2174" s="4">
        <f ca="1">User_Model_Calcs!B2174-Sat_Data!$B$5</f>
        <v>3.333582920360044</v>
      </c>
      <c r="J2174" s="4">
        <f ca="1">(Earth_Data!$B$1/SQRT(1-Earth_Data!$B$2^2*SIN(RADIANS(User_Model_Calcs!A2174))^2))*COS(RADIANS(User_Model_Calcs!A2174))</f>
        <v>6065.8692360017603</v>
      </c>
      <c r="K2174" s="4">
        <f ca="1">((Earth_Data!$B$1*(1-Earth_Data!$B$2^2))/SQRT(1-Earth_Data!$B$2^2*SIN(RADIANS(User_Model_Calcs!A2174))^2))*SIN(RADIANS(User_Model_Calcs!A2174))</f>
        <v>-1964.6592742192854</v>
      </c>
      <c r="L2174" s="4">
        <f t="shared" ca="1" si="273"/>
        <v>-17.94649115444054</v>
      </c>
      <c r="M2174" s="4">
        <f t="shared" ca="1" si="274"/>
        <v>6376.1003483358409</v>
      </c>
      <c r="N2174" s="4">
        <f ca="1">SQRT(User_Model_Calcs!M2174^2+Sat_Data!$B$3^2-2*User_Model_Calcs!M2174*Sat_Data!$B$3*COS(RADIANS(L2174))*COS(RADIANS(I2174)))</f>
        <v>36163.663890292832</v>
      </c>
      <c r="O2174" s="4">
        <f ca="1">DEGREES(ACOS(((Earth_Data!$B$1+Sat_Data!$B$2)/User_Model_Calcs!N2174)*SQRT(1-COS(RADIANS(User_Model_Calcs!I2174))^2*COS(RADIANS(User_Model_Calcs!A2174))^2)))</f>
        <v>68.460238594041755</v>
      </c>
      <c r="P2174" s="4">
        <f t="shared" ca="1" si="275"/>
        <v>10.641354928262976</v>
      </c>
    </row>
    <row r="2175" spans="1:16" x14ac:dyDescent="0.25">
      <c r="A2175" s="4">
        <f t="shared" ca="1" si="268"/>
        <v>-35.565601878488167</v>
      </c>
      <c r="B2175" s="4">
        <f t="shared" ca="1" si="269"/>
        <v>131.39440549938524</v>
      </c>
      <c r="C2175" s="4">
        <v>5424</v>
      </c>
      <c r="D2175" s="4">
        <f t="shared" ca="1" si="270"/>
        <v>1.2</v>
      </c>
      <c r="E2175" s="4">
        <v>0.55000000000000004</v>
      </c>
      <c r="F2175" s="4">
        <v>19.899999999999999</v>
      </c>
      <c r="G2175" s="4">
        <f t="shared" ca="1" si="272"/>
        <v>45.364313344089069</v>
      </c>
      <c r="H2175" s="4">
        <f t="shared" ca="1" si="271"/>
        <v>23.829349335668109</v>
      </c>
      <c r="I2175" s="4">
        <f ca="1">User_Model_Calcs!B2175-Sat_Data!$B$5</f>
        <v>21.394405499385243</v>
      </c>
      <c r="J2175" s="4">
        <f ca="1">(Earth_Data!$B$1/SQRT(1-Earth_Data!$B$2^2*SIN(RADIANS(User_Model_Calcs!A2175))^2))*COS(RADIANS(User_Model_Calcs!A2175))</f>
        <v>5194.1836972485389</v>
      </c>
      <c r="K2175" s="4">
        <f ca="1">((Earth_Data!$B$1*(1-Earth_Data!$B$2^2))/SQRT(1-Earth_Data!$B$2^2*SIN(RADIANS(User_Model_Calcs!A2175))^2))*SIN(RADIANS(User_Model_Calcs!A2175))</f>
        <v>-3689.0924661434055</v>
      </c>
      <c r="L2175" s="4">
        <f t="shared" ca="1" si="273"/>
        <v>-35.383713044386518</v>
      </c>
      <c r="M2175" s="4">
        <f t="shared" ca="1" si="274"/>
        <v>6370.9455738154393</v>
      </c>
      <c r="N2175" s="4">
        <f ca="1">SQRT(User_Model_Calcs!M2175^2+Sat_Data!$B$3^2-2*User_Model_Calcs!M2175*Sat_Data!$B$3*COS(RADIANS(L2175))*COS(RADIANS(I2175)))</f>
        <v>37557.558018700882</v>
      </c>
      <c r="O2175" s="4">
        <f ca="1">DEGREES(ACOS(((Earth_Data!$B$1+Sat_Data!$B$2)/User_Model_Calcs!N2175)*SQRT(1-COS(RADIANS(User_Model_Calcs!I2175))^2*COS(RADIANS(User_Model_Calcs!A2175))^2)))</f>
        <v>42.857901781084557</v>
      </c>
      <c r="P2175" s="4">
        <f t="shared" ca="1" si="275"/>
        <v>33.963797181083621</v>
      </c>
    </row>
    <row r="2176" spans="1:16" x14ac:dyDescent="0.25">
      <c r="A2176" s="4">
        <f t="shared" ca="1" si="268"/>
        <v>-19.459385619356773</v>
      </c>
      <c r="B2176" s="4">
        <f t="shared" ca="1" si="269"/>
        <v>126.96519863108902</v>
      </c>
      <c r="C2176" s="4">
        <v>5425</v>
      </c>
      <c r="D2176" s="4">
        <f t="shared" ca="1" si="270"/>
        <v>3</v>
      </c>
      <c r="E2176" s="4">
        <v>0.55000000000000004</v>
      </c>
      <c r="F2176" s="4">
        <v>19.899999999999999</v>
      </c>
      <c r="G2176" s="4">
        <f t="shared" ca="1" si="272"/>
        <v>53.323113517529826</v>
      </c>
      <c r="H2176" s="4">
        <f t="shared" ca="1" si="271"/>
        <v>23.47687794732532</v>
      </c>
      <c r="I2176" s="4">
        <f ca="1">User_Model_Calcs!B2176-Sat_Data!$B$5</f>
        <v>16.965198631089024</v>
      </c>
      <c r="J2176" s="4">
        <f ca="1">(Earth_Data!$B$1/SQRT(1-Earth_Data!$B$2^2*SIN(RADIANS(User_Model_Calcs!A2176))^2))*COS(RADIANS(User_Model_Calcs!A2176))</f>
        <v>6016.0423604009238</v>
      </c>
      <c r="K2176" s="4">
        <f ca="1">((Earth_Data!$B$1*(1-Earth_Data!$B$2^2))/SQRT(1-Earth_Data!$B$2^2*SIN(RADIANS(User_Model_Calcs!A2176))^2))*SIN(RADIANS(User_Model_Calcs!A2176))</f>
        <v>-2111.364451556306</v>
      </c>
      <c r="L2176" s="4">
        <f t="shared" ca="1" si="273"/>
        <v>-19.33881427532171</v>
      </c>
      <c r="M2176" s="4">
        <f t="shared" ca="1" si="274"/>
        <v>6375.784307003647</v>
      </c>
      <c r="N2176" s="4">
        <f ca="1">SQRT(User_Model_Calcs!M2176^2+Sat_Data!$B$3^2-2*User_Model_Calcs!M2176*Sat_Data!$B$3*COS(RADIANS(L2176))*COS(RADIANS(I2176)))</f>
        <v>36513.290724305203</v>
      </c>
      <c r="O2176" s="4">
        <f ca="1">DEGREES(ACOS(((Earth_Data!$B$1+Sat_Data!$B$2)/User_Model_Calcs!N2176)*SQRT(1-COS(RADIANS(User_Model_Calcs!I2176))^2*COS(RADIANS(User_Model_Calcs!A2176))^2)))</f>
        <v>60.071175724149448</v>
      </c>
      <c r="P2176" s="4">
        <f t="shared" ca="1" si="275"/>
        <v>42.481424449868165</v>
      </c>
    </row>
    <row r="2177" spans="1:16" x14ac:dyDescent="0.25">
      <c r="A2177" s="4">
        <f t="shared" ca="1" si="268"/>
        <v>-21.61885004570177</v>
      </c>
      <c r="B2177" s="4">
        <f t="shared" ca="1" si="269"/>
        <v>120.46931254359166</v>
      </c>
      <c r="C2177" s="4">
        <v>5426</v>
      </c>
      <c r="D2177" s="4">
        <f t="shared" ca="1" si="270"/>
        <v>0.75</v>
      </c>
      <c r="E2177" s="4">
        <v>0.55000000000000004</v>
      </c>
      <c r="F2177" s="4">
        <v>19.899999999999999</v>
      </c>
      <c r="G2177" s="4">
        <f t="shared" ca="1" si="272"/>
        <v>41.281913690970576</v>
      </c>
      <c r="H2177" s="4">
        <f t="shared" ca="1" si="271"/>
        <v>21.891910345844941</v>
      </c>
      <c r="I2177" s="4">
        <f ca="1">User_Model_Calcs!B2177-Sat_Data!$B$5</f>
        <v>10.469312543591656</v>
      </c>
      <c r="J2177" s="4">
        <f ca="1">(Earth_Data!$B$1/SQRT(1-Earth_Data!$B$2^2*SIN(RADIANS(User_Model_Calcs!A2177))^2))*COS(RADIANS(User_Model_Calcs!A2177))</f>
        <v>5932.1677614826685</v>
      </c>
      <c r="K2177" s="4">
        <f ca="1">((Earth_Data!$B$1*(1-Earth_Data!$B$2^2))/SQRT(1-Earth_Data!$B$2^2*SIN(RADIANS(User_Model_Calcs!A2177))^2))*SIN(RADIANS(User_Model_Calcs!A2177))</f>
        <v>-2335.2306662388874</v>
      </c>
      <c r="L2177" s="4">
        <f t="shared" ca="1" si="273"/>
        <v>-21.48735387695908</v>
      </c>
      <c r="M2177" s="4">
        <f t="shared" ca="1" si="274"/>
        <v>6375.2581606486192</v>
      </c>
      <c r="N2177" s="4">
        <f ca="1">SQRT(User_Model_Calcs!M2177^2+Sat_Data!$B$3^2-2*User_Model_Calcs!M2177*Sat_Data!$B$3*COS(RADIANS(L2177))*COS(RADIANS(I2177)))</f>
        <v>36421.656779014251</v>
      </c>
      <c r="O2177" s="4">
        <f ca="1">DEGREES(ACOS(((Earth_Data!$B$1+Sat_Data!$B$2)/User_Model_Calcs!N2177)*SQRT(1-COS(RADIANS(User_Model_Calcs!I2177))^2*COS(RADIANS(User_Model_Calcs!A2177))^2)))</f>
        <v>62.01662766111707</v>
      </c>
      <c r="P2177" s="4">
        <f t="shared" ca="1" si="275"/>
        <v>26.635907889071877</v>
      </c>
    </row>
    <row r="2178" spans="1:16" x14ac:dyDescent="0.25">
      <c r="A2178" s="4">
        <f t="shared" ref="A2178:A2241" ca="1" si="276">RAND()*(-44.106+9.432)-9.432</f>
        <v>-42.996529080477337</v>
      </c>
      <c r="B2178" s="4">
        <f t="shared" ref="B2178:B2241" ca="1" si="277">RAND()*(160-105)+105</f>
        <v>137.41326446774471</v>
      </c>
      <c r="C2178" s="4">
        <v>5427</v>
      </c>
      <c r="D2178" s="4">
        <f t="shared" ref="D2178:D2241" ca="1" si="278">CHOOSE(RANDBETWEEN(1,3),0.75,1.2,3)</f>
        <v>3</v>
      </c>
      <c r="E2178" s="4">
        <v>0.55000000000000004</v>
      </c>
      <c r="F2178" s="4">
        <v>19.899999999999999</v>
      </c>
      <c r="G2178" s="4">
        <f t="shared" ca="1" si="272"/>
        <v>53.323113517529826</v>
      </c>
      <c r="H2178" s="4">
        <f t="shared" ca="1" si="271"/>
        <v>17.282263708922855</v>
      </c>
      <c r="I2178" s="4">
        <f ca="1">User_Model_Calcs!B2178-Sat_Data!$B$5</f>
        <v>27.41326446774471</v>
      </c>
      <c r="J2178" s="4">
        <f ca="1">(Earth_Data!$B$1/SQRT(1-Earth_Data!$B$2^2*SIN(RADIANS(User_Model_Calcs!A2178))^2))*COS(RADIANS(User_Model_Calcs!A2178))</f>
        <v>4672.2186176221176</v>
      </c>
      <c r="K2178" s="4">
        <f ca="1">((Earth_Data!$B$1*(1-Earth_Data!$B$2^2))/SQRT(1-Earth_Data!$B$2^2*SIN(RADIANS(User_Model_Calcs!A2178))^2))*SIN(RADIANS(User_Model_Calcs!A2178))</f>
        <v>-4327.221337914496</v>
      </c>
      <c r="L2178" s="4">
        <f t="shared" ca="1" si="273"/>
        <v>-42.804617450569545</v>
      </c>
      <c r="M2178" s="4">
        <f t="shared" ca="1" si="274"/>
        <v>6368.2392635764918</v>
      </c>
      <c r="N2178" s="4">
        <f ca="1">SQRT(User_Model_Calcs!M2178^2+Sat_Data!$B$3^2-2*User_Model_Calcs!M2178*Sat_Data!$B$3*COS(RADIANS(L2178))*COS(RADIANS(I2178)))</f>
        <v>38322.470638947147</v>
      </c>
      <c r="O2178" s="4">
        <f ca="1">DEGREES(ACOS(((Earth_Data!$B$1+Sat_Data!$B$2)/User_Model_Calcs!N2178)*SQRT(1-COS(RADIANS(User_Model_Calcs!I2178))^2*COS(RADIANS(User_Model_Calcs!A2178))^2)))</f>
        <v>33.195770350558021</v>
      </c>
      <c r="P2178" s="4">
        <f t="shared" ca="1" si="275"/>
        <v>37.253971125157442</v>
      </c>
    </row>
    <row r="2179" spans="1:16" x14ac:dyDescent="0.25">
      <c r="A2179" s="4">
        <f t="shared" ca="1" si="276"/>
        <v>-13.087140971882169</v>
      </c>
      <c r="B2179" s="4">
        <f t="shared" ca="1" si="277"/>
        <v>156.7043659379338</v>
      </c>
      <c r="C2179" s="4">
        <v>5428</v>
      </c>
      <c r="D2179" s="4">
        <f t="shared" ca="1" si="278"/>
        <v>0.75</v>
      </c>
      <c r="E2179" s="4">
        <v>0.55000000000000004</v>
      </c>
      <c r="F2179" s="4">
        <v>19.899999999999999</v>
      </c>
      <c r="G2179" s="4">
        <f t="shared" ca="1" si="272"/>
        <v>41.281913690970576</v>
      </c>
      <c r="H2179" s="4">
        <f t="shared" ref="H2179:H2242" ca="1" si="279">RAND()*(24-14)+14</f>
        <v>17.006998551130522</v>
      </c>
      <c r="I2179" s="4">
        <f ca="1">User_Model_Calcs!B2179-Sat_Data!$B$5</f>
        <v>46.704365937933801</v>
      </c>
      <c r="J2179" s="4">
        <f ca="1">(Earth_Data!$B$1/SQRT(1-Earth_Data!$B$2^2*SIN(RADIANS(User_Model_Calcs!A2179))^2))*COS(RADIANS(User_Model_Calcs!A2179))</f>
        <v>6213.5458207693837</v>
      </c>
      <c r="K2179" s="4">
        <f ca="1">((Earth_Data!$B$1*(1-Earth_Data!$B$2^2))/SQRT(1-Earth_Data!$B$2^2*SIN(RADIANS(User_Model_Calcs!A2179))^2))*SIN(RADIANS(User_Model_Calcs!A2179))</f>
        <v>-1434.7974400794037</v>
      </c>
      <c r="L2179" s="4">
        <f t="shared" ca="1" si="273"/>
        <v>-13.002515630220387</v>
      </c>
      <c r="M2179" s="4">
        <f t="shared" ca="1" si="274"/>
        <v>6377.0522469914795</v>
      </c>
      <c r="N2179" s="4">
        <f ca="1">SQRT(User_Model_Calcs!M2179^2+Sat_Data!$B$3^2-2*User_Model_Calcs!M2179*Sat_Data!$B$3*COS(RADIANS(L2179))*COS(RADIANS(I2179)))</f>
        <v>38198.914641702053</v>
      </c>
      <c r="O2179" s="4">
        <f ca="1">DEGREES(ACOS(((Earth_Data!$B$1+Sat_Data!$B$2)/User_Model_Calcs!N2179)*SQRT(1-COS(RADIANS(User_Model_Calcs!I2179))^2*COS(RADIANS(User_Model_Calcs!A2179))^2)))</f>
        <v>34.769109209754816</v>
      </c>
      <c r="P2179" s="4">
        <f t="shared" ca="1" si="275"/>
        <v>77.956685902425562</v>
      </c>
    </row>
    <row r="2180" spans="1:16" x14ac:dyDescent="0.25">
      <c r="A2180" s="4">
        <f t="shared" ca="1" si="276"/>
        <v>-11.561248197206796</v>
      </c>
      <c r="B2180" s="4">
        <f t="shared" ca="1" si="277"/>
        <v>109.72575596059585</v>
      </c>
      <c r="C2180" s="4">
        <v>5429</v>
      </c>
      <c r="D2180" s="4">
        <f t="shared" ca="1" si="278"/>
        <v>0.75</v>
      </c>
      <c r="E2180" s="4">
        <v>0.55000000000000004</v>
      </c>
      <c r="F2180" s="4">
        <v>19.899999999999999</v>
      </c>
      <c r="G2180" s="4">
        <f t="shared" ca="1" si="272"/>
        <v>41.281913690970576</v>
      </c>
      <c r="H2180" s="4">
        <f t="shared" ca="1" si="279"/>
        <v>17.681536075478338</v>
      </c>
      <c r="I2180" s="4">
        <f ca="1">User_Model_Calcs!B2180-Sat_Data!$B$5</f>
        <v>-0.27424403940415232</v>
      </c>
      <c r="J2180" s="4">
        <f ca="1">(Earth_Data!$B$1/SQRT(1-Earth_Data!$B$2^2*SIN(RADIANS(User_Model_Calcs!A2180))^2))*COS(RADIANS(User_Model_Calcs!A2180))</f>
        <v>6249.5743625269442</v>
      </c>
      <c r="K2180" s="4">
        <f ca="1">((Earth_Data!$B$1*(1-Earth_Data!$B$2^2))/SQRT(1-Earth_Data!$B$2^2*SIN(RADIANS(User_Model_Calcs!A2180))^2))*SIN(RADIANS(User_Model_Calcs!A2180))</f>
        <v>-1269.8904172906484</v>
      </c>
      <c r="L2180" s="4">
        <f t="shared" ca="1" si="273"/>
        <v>-11.485914880570917</v>
      </c>
      <c r="M2180" s="4">
        <f t="shared" ca="1" si="274"/>
        <v>6377.2879333366063</v>
      </c>
      <c r="N2180" s="4">
        <f ca="1">SQRT(User_Model_Calcs!M2180^2+Sat_Data!$B$3^2-2*User_Model_Calcs!M2180*Sat_Data!$B$3*COS(RADIANS(L2180))*COS(RADIANS(I2180)))</f>
        <v>35937.093421860955</v>
      </c>
      <c r="O2180" s="4">
        <f ca="1">DEGREES(ACOS(((Earth_Data!$B$1+Sat_Data!$B$2)/User_Model_Calcs!N2180)*SQRT(1-COS(RADIANS(User_Model_Calcs!I2180))^2*COS(RADIANS(User_Model_Calcs!A2180))^2)))</f>
        <v>76.396179112882905</v>
      </c>
      <c r="P2180" s="4">
        <f t="shared" ca="1" si="275"/>
        <v>1.3681288319659397</v>
      </c>
    </row>
    <row r="2181" spans="1:16" x14ac:dyDescent="0.25">
      <c r="A2181" s="4">
        <f t="shared" ca="1" si="276"/>
        <v>-22.732553990007787</v>
      </c>
      <c r="B2181" s="4">
        <f t="shared" ca="1" si="277"/>
        <v>159.15765555347031</v>
      </c>
      <c r="C2181" s="4">
        <v>5430</v>
      </c>
      <c r="D2181" s="4">
        <f t="shared" ca="1" si="278"/>
        <v>0.75</v>
      </c>
      <c r="E2181" s="4">
        <v>0.55000000000000004</v>
      </c>
      <c r="F2181" s="4">
        <v>19.899999999999999</v>
      </c>
      <c r="G2181" s="4">
        <f t="shared" ca="1" si="272"/>
        <v>41.281913690970576</v>
      </c>
      <c r="H2181" s="4">
        <f t="shared" ca="1" si="279"/>
        <v>22.980307995369088</v>
      </c>
      <c r="I2181" s="4">
        <f ca="1">User_Model_Calcs!B2181-Sat_Data!$B$5</f>
        <v>49.157655553470306</v>
      </c>
      <c r="J2181" s="4">
        <f ca="1">(Earth_Data!$B$1/SQRT(1-Earth_Data!$B$2^2*SIN(RADIANS(User_Model_Calcs!A2181))^2))*COS(RADIANS(User_Model_Calcs!A2181))</f>
        <v>5885.6202607164196</v>
      </c>
      <c r="K2181" s="4">
        <f ca="1">((Earth_Data!$B$1*(1-Earth_Data!$B$2^2))/SQRT(1-Earth_Data!$B$2^2*SIN(RADIANS(User_Model_Calcs!A2181))^2))*SIN(RADIANS(User_Model_Calcs!A2181))</f>
        <v>-2449.4301760402964</v>
      </c>
      <c r="L2181" s="4">
        <f t="shared" ca="1" si="273"/>
        <v>-22.595709558866133</v>
      </c>
      <c r="M2181" s="4">
        <f t="shared" ca="1" si="274"/>
        <v>6374.9693364480127</v>
      </c>
      <c r="N2181" s="4">
        <f ca="1">SQRT(User_Model_Calcs!M2181^2+Sat_Data!$B$3^2-2*User_Model_Calcs!M2181*Sat_Data!$B$3*COS(RADIANS(L2181))*COS(RADIANS(I2181)))</f>
        <v>38650.599893075378</v>
      </c>
      <c r="O2181" s="4">
        <f ca="1">DEGREES(ACOS(((Earth_Data!$B$1+Sat_Data!$B$2)/User_Model_Calcs!N2181)*SQRT(1-COS(RADIANS(User_Model_Calcs!I2181))^2*COS(RADIANS(User_Model_Calcs!A2181))^2)))</f>
        <v>29.528191441177682</v>
      </c>
      <c r="P2181" s="4">
        <f t="shared" ca="1" si="275"/>
        <v>71.527781335788148</v>
      </c>
    </row>
    <row r="2182" spans="1:16" x14ac:dyDescent="0.25">
      <c r="A2182" s="4">
        <f t="shared" ca="1" si="276"/>
        <v>-35.522976883759107</v>
      </c>
      <c r="B2182" s="4">
        <f t="shared" ca="1" si="277"/>
        <v>111.17968509029372</v>
      </c>
      <c r="C2182" s="4">
        <v>5431</v>
      </c>
      <c r="D2182" s="4">
        <f t="shared" ca="1" si="278"/>
        <v>3</v>
      </c>
      <c r="E2182" s="4">
        <v>0.55000000000000004</v>
      </c>
      <c r="F2182" s="4">
        <v>19.899999999999999</v>
      </c>
      <c r="G2182" s="4">
        <f t="shared" ca="1" si="272"/>
        <v>53.323113517529826</v>
      </c>
      <c r="H2182" s="4">
        <f t="shared" ca="1" si="279"/>
        <v>23.939448766328013</v>
      </c>
      <c r="I2182" s="4">
        <f ca="1">User_Model_Calcs!B2182-Sat_Data!$B$5</f>
        <v>1.1796850902937166</v>
      </c>
      <c r="J2182" s="4">
        <f ca="1">(Earth_Data!$B$1/SQRT(1-Earth_Data!$B$2^2*SIN(RADIANS(User_Model_Calcs!A2182))^2))*COS(RADIANS(User_Model_Calcs!A2182))</f>
        <v>5196.9329733746108</v>
      </c>
      <c r="K2182" s="4">
        <f ca="1">((Earth_Data!$B$1*(1-Earth_Data!$B$2^2))/SQRT(1-Earth_Data!$B$2^2*SIN(RADIANS(User_Model_Calcs!A2182))^2))*SIN(RADIANS(User_Model_Calcs!A2182))</f>
        <v>-3685.2444184787014</v>
      </c>
      <c r="L2182" s="4">
        <f t="shared" ca="1" si="273"/>
        <v>-35.341181601916666</v>
      </c>
      <c r="M2182" s="4">
        <f t="shared" ca="1" si="274"/>
        <v>6370.9605832775878</v>
      </c>
      <c r="N2182" s="4">
        <f ca="1">SQRT(User_Model_Calcs!M2182^2+Sat_Data!$B$3^2-2*User_Model_Calcs!M2182*Sat_Data!$B$3*COS(RADIANS(L2182))*COS(RADIANS(I2182)))</f>
        <v>37151.6932355768</v>
      </c>
      <c r="O2182" s="4">
        <f ca="1">DEGREES(ACOS(((Earth_Data!$B$1+Sat_Data!$B$2)/User_Model_Calcs!N2182)*SQRT(1-COS(RADIANS(User_Model_Calcs!I2182))^2*COS(RADIANS(User_Model_Calcs!A2182))^2)))</f>
        <v>48.723376971691373</v>
      </c>
      <c r="P2182" s="4">
        <f t="shared" ca="1" si="275"/>
        <v>2.0297737476974858</v>
      </c>
    </row>
    <row r="2183" spans="1:16" x14ac:dyDescent="0.25">
      <c r="A2183" s="4">
        <f t="shared" ca="1" si="276"/>
        <v>-10.626559367039084</v>
      </c>
      <c r="B2183" s="4">
        <f t="shared" ca="1" si="277"/>
        <v>121.29415504835352</v>
      </c>
      <c r="C2183" s="4">
        <v>5432</v>
      </c>
      <c r="D2183" s="4">
        <f t="shared" ca="1" si="278"/>
        <v>1.2</v>
      </c>
      <c r="E2183" s="4">
        <v>0.55000000000000004</v>
      </c>
      <c r="F2183" s="4">
        <v>19.899999999999999</v>
      </c>
      <c r="G2183" s="4">
        <f t="shared" ca="1" si="272"/>
        <v>45.364313344089069</v>
      </c>
      <c r="H2183" s="4">
        <f t="shared" ca="1" si="279"/>
        <v>22.942473985629036</v>
      </c>
      <c r="I2183" s="4">
        <f ca="1">User_Model_Calcs!B2183-Sat_Data!$B$5</f>
        <v>11.294155048353517</v>
      </c>
      <c r="J2183" s="4">
        <f ca="1">(Earth_Data!$B$1/SQRT(1-Earth_Data!$B$2^2*SIN(RADIANS(User_Model_Calcs!A2183))^2))*COS(RADIANS(User_Model_Calcs!A2183))</f>
        <v>6269.4684006651305</v>
      </c>
      <c r="K2183" s="4">
        <f ca="1">((Earth_Data!$B$1*(1-Earth_Data!$B$2^2))/SQRT(1-Earth_Data!$B$2^2*SIN(RADIANS(User_Model_Calcs!A2183))^2))*SIN(RADIANS(User_Model_Calcs!A2183))</f>
        <v>-1168.4325632815373</v>
      </c>
      <c r="L2183" s="4">
        <f t="shared" ca="1" si="273"/>
        <v>-10.557024150901739</v>
      </c>
      <c r="M2183" s="4">
        <f t="shared" ca="1" si="274"/>
        <v>6377.4186534894552</v>
      </c>
      <c r="N2183" s="4">
        <f ca="1">SQRT(User_Model_Calcs!M2183^2+Sat_Data!$B$3^2-2*User_Model_Calcs!M2183*Sat_Data!$B$3*COS(RADIANS(L2183))*COS(RADIANS(I2183)))</f>
        <v>36055.942952463731</v>
      </c>
      <c r="O2183" s="4">
        <f ca="1">DEGREES(ACOS(((Earth_Data!$B$1+Sat_Data!$B$2)/User_Model_Calcs!N2183)*SQRT(1-COS(RADIANS(User_Model_Calcs!I2183))^2*COS(RADIANS(User_Model_Calcs!A2183))^2)))</f>
        <v>71.836820025644613</v>
      </c>
      <c r="P2183" s="4">
        <f t="shared" ca="1" si="275"/>
        <v>47.281948649179924</v>
      </c>
    </row>
    <row r="2184" spans="1:16" x14ac:dyDescent="0.25">
      <c r="A2184" s="4">
        <f t="shared" ca="1" si="276"/>
        <v>-17.438149693174239</v>
      </c>
      <c r="B2184" s="4">
        <f t="shared" ca="1" si="277"/>
        <v>155.0744272411572</v>
      </c>
      <c r="C2184" s="4">
        <v>5433</v>
      </c>
      <c r="D2184" s="4">
        <f t="shared" ca="1" si="278"/>
        <v>3</v>
      </c>
      <c r="E2184" s="4">
        <v>0.55000000000000004</v>
      </c>
      <c r="F2184" s="4">
        <v>19.899999999999999</v>
      </c>
      <c r="G2184" s="4">
        <f t="shared" ca="1" si="272"/>
        <v>53.323113517529826</v>
      </c>
      <c r="H2184" s="4">
        <f t="shared" ca="1" si="279"/>
        <v>19.878664508960522</v>
      </c>
      <c r="I2184" s="4">
        <f ca="1">User_Model_Calcs!B2184-Sat_Data!$B$5</f>
        <v>45.074427241157196</v>
      </c>
      <c r="J2184" s="4">
        <f ca="1">(Earth_Data!$B$1/SQRT(1-Earth_Data!$B$2^2*SIN(RADIANS(User_Model_Calcs!A2184))^2))*COS(RADIANS(User_Model_Calcs!A2184))</f>
        <v>6086.8370874507864</v>
      </c>
      <c r="K2184" s="4">
        <f ca="1">((Earth_Data!$B$1*(1-Earth_Data!$B$2^2))/SQRT(1-Earth_Data!$B$2^2*SIN(RADIANS(User_Model_Calcs!A2184))^2))*SIN(RADIANS(User_Model_Calcs!A2184))</f>
        <v>-1899.1513348590718</v>
      </c>
      <c r="L2184" s="4">
        <f t="shared" ca="1" si="273"/>
        <v>-17.328420705461475</v>
      </c>
      <c r="M2184" s="4">
        <f t="shared" ca="1" si="274"/>
        <v>6376.2341175542924</v>
      </c>
      <c r="N2184" s="4">
        <f ca="1">SQRT(User_Model_Calcs!M2184^2+Sat_Data!$B$3^2-2*User_Model_Calcs!M2184*Sat_Data!$B$3*COS(RADIANS(L2184))*COS(RADIANS(I2184)))</f>
        <v>38157.440114417077</v>
      </c>
      <c r="O2184" s="4">
        <f ca="1">DEGREES(ACOS(((Earth_Data!$B$1+Sat_Data!$B$2)/User_Model_Calcs!N2184)*SQRT(1-COS(RADIANS(User_Model_Calcs!I2184))^2*COS(RADIANS(User_Model_Calcs!A2184))^2)))</f>
        <v>35.256952337215154</v>
      </c>
      <c r="P2184" s="4">
        <f t="shared" ca="1" si="275"/>
        <v>73.35867116092794</v>
      </c>
    </row>
    <row r="2185" spans="1:16" x14ac:dyDescent="0.25">
      <c r="A2185" s="4">
        <f t="shared" ca="1" si="276"/>
        <v>-11.851949065046696</v>
      </c>
      <c r="B2185" s="4">
        <f t="shared" ca="1" si="277"/>
        <v>115.04897792977152</v>
      </c>
      <c r="C2185" s="4">
        <v>5434</v>
      </c>
      <c r="D2185" s="4">
        <f t="shared" ca="1" si="278"/>
        <v>1.2</v>
      </c>
      <c r="E2185" s="4">
        <v>0.55000000000000004</v>
      </c>
      <c r="F2185" s="4">
        <v>19.899999999999999</v>
      </c>
      <c r="G2185" s="4">
        <f t="shared" ca="1" si="272"/>
        <v>45.364313344089069</v>
      </c>
      <c r="H2185" s="4">
        <f t="shared" ca="1" si="279"/>
        <v>17.780966516971876</v>
      </c>
      <c r="I2185" s="4">
        <f ca="1">User_Model_Calcs!B2185-Sat_Data!$B$5</f>
        <v>5.0489779297715245</v>
      </c>
      <c r="J2185" s="4">
        <f ca="1">(Earth_Data!$B$1/SQRT(1-Earth_Data!$B$2^2*SIN(RADIANS(User_Model_Calcs!A2185))^2))*COS(RADIANS(User_Model_Calcs!A2185))</f>
        <v>6243.0496422504248</v>
      </c>
      <c r="K2185" s="4">
        <f ca="1">((Earth_Data!$B$1*(1-Earth_Data!$B$2^2))/SQRT(1-Earth_Data!$B$2^2*SIN(RADIANS(User_Model_Calcs!A2185))^2))*SIN(RADIANS(User_Model_Calcs!A2185))</f>
        <v>-1301.3788355047443</v>
      </c>
      <c r="L2185" s="4">
        <f t="shared" ca="1" si="273"/>
        <v>-11.774828373030754</v>
      </c>
      <c r="M2185" s="4">
        <f t="shared" ca="1" si="274"/>
        <v>6377.2451504629207</v>
      </c>
      <c r="N2185" s="4">
        <f ca="1">SQRT(User_Model_Calcs!M2185^2+Sat_Data!$B$3^2-2*User_Model_Calcs!M2185*Sat_Data!$B$3*COS(RADIANS(L2185))*COS(RADIANS(I2185)))</f>
        <v>35973.060683640499</v>
      </c>
      <c r="O2185" s="4">
        <f ca="1">DEGREES(ACOS(((Earth_Data!$B$1+Sat_Data!$B$2)/User_Model_Calcs!N2185)*SQRT(1-COS(RADIANS(User_Model_Calcs!I2185))^2*COS(RADIANS(User_Model_Calcs!A2185))^2)))</f>
        <v>74.868084410506867</v>
      </c>
      <c r="P2185" s="4">
        <f t="shared" ca="1" si="275"/>
        <v>23.275990972264527</v>
      </c>
    </row>
    <row r="2186" spans="1:16" x14ac:dyDescent="0.25">
      <c r="A2186" s="4">
        <f t="shared" ca="1" si="276"/>
        <v>-15.569417699092311</v>
      </c>
      <c r="B2186" s="4">
        <f t="shared" ca="1" si="277"/>
        <v>130.30470918561497</v>
      </c>
      <c r="C2186" s="4">
        <v>5435</v>
      </c>
      <c r="D2186" s="4">
        <f t="shared" ca="1" si="278"/>
        <v>3</v>
      </c>
      <c r="E2186" s="4">
        <v>0.55000000000000004</v>
      </c>
      <c r="F2186" s="4">
        <v>19.899999999999999</v>
      </c>
      <c r="G2186" s="4">
        <f t="shared" ca="1" si="272"/>
        <v>53.323113517529826</v>
      </c>
      <c r="H2186" s="4">
        <f t="shared" ca="1" si="279"/>
        <v>18.550542664949933</v>
      </c>
      <c r="I2186" s="4">
        <f ca="1">User_Model_Calcs!B2186-Sat_Data!$B$5</f>
        <v>20.304709185614968</v>
      </c>
      <c r="J2186" s="4">
        <f ca="1">(Earth_Data!$B$1/SQRT(1-Earth_Data!$B$2^2*SIN(RADIANS(User_Model_Calcs!A2186))^2))*COS(RADIANS(User_Model_Calcs!A2186))</f>
        <v>6145.5824664730571</v>
      </c>
      <c r="K2186" s="4">
        <f ca="1">((Earth_Data!$B$1*(1-Earth_Data!$B$2^2))/SQRT(1-Earth_Data!$B$2^2*SIN(RADIANS(User_Model_Calcs!A2186))^2))*SIN(RADIANS(User_Model_Calcs!A2186))</f>
        <v>-1700.8786945833929</v>
      </c>
      <c r="L2186" s="4">
        <f t="shared" ca="1" si="273"/>
        <v>-15.4701960113085</v>
      </c>
      <c r="M2186" s="4">
        <f t="shared" ca="1" si="274"/>
        <v>6376.6113403522386</v>
      </c>
      <c r="N2186" s="4">
        <f ca="1">SQRT(User_Model_Calcs!M2186^2+Sat_Data!$B$3^2-2*User_Model_Calcs!M2186*Sat_Data!$B$3*COS(RADIANS(L2186))*COS(RADIANS(I2186)))</f>
        <v>36502.508002868424</v>
      </c>
      <c r="O2186" s="4">
        <f ca="1">DEGREES(ACOS(((Earth_Data!$B$1+Sat_Data!$B$2)/User_Model_Calcs!N2186)*SQRT(1-COS(RADIANS(User_Model_Calcs!I2186))^2*COS(RADIANS(User_Model_Calcs!A2186))^2)))</f>
        <v>60.317498628468286</v>
      </c>
      <c r="P2186" s="4">
        <f t="shared" ca="1" si="275"/>
        <v>54.042433116003465</v>
      </c>
    </row>
    <row r="2187" spans="1:16" x14ac:dyDescent="0.25">
      <c r="A2187" s="4">
        <f t="shared" ca="1" si="276"/>
        <v>-34.44058818931628</v>
      </c>
      <c r="B2187" s="4">
        <f t="shared" ca="1" si="277"/>
        <v>111.31292480849729</v>
      </c>
      <c r="C2187" s="4">
        <v>5436</v>
      </c>
      <c r="D2187" s="4">
        <f t="shared" ca="1" si="278"/>
        <v>3</v>
      </c>
      <c r="E2187" s="4">
        <v>0.55000000000000004</v>
      </c>
      <c r="F2187" s="4">
        <v>19.899999999999999</v>
      </c>
      <c r="G2187" s="4">
        <f t="shared" ca="1" si="272"/>
        <v>53.323113517529826</v>
      </c>
      <c r="H2187" s="4">
        <f t="shared" ca="1" si="279"/>
        <v>19.766659347473393</v>
      </c>
      <c r="I2187" s="4">
        <f ca="1">User_Model_Calcs!B2187-Sat_Data!$B$5</f>
        <v>1.3129248084972858</v>
      </c>
      <c r="J2187" s="4">
        <f ca="1">(Earth_Data!$B$1/SQRT(1-Earth_Data!$B$2^2*SIN(RADIANS(User_Model_Calcs!A2187))^2))*COS(RADIANS(User_Model_Calcs!A2187))</f>
        <v>5265.7760572264679</v>
      </c>
      <c r="K2187" s="4">
        <f ca="1">((Earth_Data!$B$1*(1-Earth_Data!$B$2^2))/SQRT(1-Earth_Data!$B$2^2*SIN(RADIANS(User_Model_Calcs!A2187))^2))*SIN(RADIANS(User_Model_Calcs!A2187))</f>
        <v>-3586.8598002597764</v>
      </c>
      <c r="L2187" s="4">
        <f t="shared" ca="1" si="273"/>
        <v>-34.261302336162075</v>
      </c>
      <c r="M2187" s="4">
        <f t="shared" ca="1" si="274"/>
        <v>6371.339004603281</v>
      </c>
      <c r="N2187" s="4">
        <f ca="1">SQRT(User_Model_Calcs!M2187^2+Sat_Data!$B$3^2-2*User_Model_Calcs!M2187*Sat_Data!$B$3*COS(RADIANS(L2187))*COS(RADIANS(I2187)))</f>
        <v>37073.864164403931</v>
      </c>
      <c r="O2187" s="4">
        <f ca="1">DEGREES(ACOS(((Earth_Data!$B$1+Sat_Data!$B$2)/User_Model_Calcs!N2187)*SQRT(1-COS(RADIANS(User_Model_Calcs!I2187))^2*COS(RADIANS(User_Model_Calcs!A2187))^2)))</f>
        <v>49.942127895685829</v>
      </c>
      <c r="P2187" s="4">
        <f t="shared" ca="1" si="275"/>
        <v>2.3206318428683508</v>
      </c>
    </row>
    <row r="2188" spans="1:16" x14ac:dyDescent="0.25">
      <c r="A2188" s="4">
        <f t="shared" ca="1" si="276"/>
        <v>-43.989026676324244</v>
      </c>
      <c r="B2188" s="4">
        <f t="shared" ca="1" si="277"/>
        <v>159.49486561506404</v>
      </c>
      <c r="C2188" s="4">
        <v>5437</v>
      </c>
      <c r="D2188" s="4">
        <f t="shared" ca="1" si="278"/>
        <v>3</v>
      </c>
      <c r="E2188" s="4">
        <v>0.55000000000000004</v>
      </c>
      <c r="F2188" s="4">
        <v>19.899999999999999</v>
      </c>
      <c r="G2188" s="4">
        <f t="shared" ca="1" si="272"/>
        <v>53.323113517529826</v>
      </c>
      <c r="H2188" s="4">
        <f t="shared" ca="1" si="279"/>
        <v>21.87259908312322</v>
      </c>
      <c r="I2188" s="4">
        <f ca="1">User_Model_Calcs!B2188-Sat_Data!$B$5</f>
        <v>49.494865615064043</v>
      </c>
      <c r="J2188" s="4">
        <f ca="1">(Earth_Data!$B$1/SQRT(1-Earth_Data!$B$2^2*SIN(RADIANS(User_Model_Calcs!A2188))^2))*COS(RADIANS(User_Model_Calcs!A2188))</f>
        <v>4596.3255564965475</v>
      </c>
      <c r="K2188" s="4">
        <f ca="1">((Earth_Data!$B$1*(1-Earth_Data!$B$2^2))/SQRT(1-Earth_Data!$B$2^2*SIN(RADIANS(User_Model_Calcs!A2188))^2))*SIN(RADIANS(User_Model_Calcs!A2188))</f>
        <v>-4407.2160889910556</v>
      </c>
      <c r="L2188" s="4">
        <f t="shared" ca="1" si="273"/>
        <v>-43.796742233190649</v>
      </c>
      <c r="M2188" s="4">
        <f t="shared" ca="1" si="274"/>
        <v>6367.8695241316709</v>
      </c>
      <c r="N2188" s="4">
        <f ca="1">SQRT(User_Model_Calcs!M2188^2+Sat_Data!$B$3^2-2*User_Model_Calcs!M2188*Sat_Data!$B$3*COS(RADIANS(L2188))*COS(RADIANS(I2188)))</f>
        <v>39580.447719267264</v>
      </c>
      <c r="O2188" s="4">
        <f ca="1">DEGREES(ACOS(((Earth_Data!$B$1+Sat_Data!$B$2)/User_Model_Calcs!N2188)*SQRT(1-COS(RADIANS(User_Model_Calcs!I2188))^2*COS(RADIANS(User_Model_Calcs!A2188))^2)))</f>
        <v>19.643089381390045</v>
      </c>
      <c r="P2188" s="4">
        <f t="shared" ca="1" si="275"/>
        <v>59.32001074955641</v>
      </c>
    </row>
    <row r="2189" spans="1:16" x14ac:dyDescent="0.25">
      <c r="A2189" s="4">
        <f t="shared" ca="1" si="276"/>
        <v>-18.173692201817321</v>
      </c>
      <c r="B2189" s="4">
        <f t="shared" ca="1" si="277"/>
        <v>150.37945741760424</v>
      </c>
      <c r="C2189" s="4">
        <v>5438</v>
      </c>
      <c r="D2189" s="4">
        <f t="shared" ca="1" si="278"/>
        <v>1.2</v>
      </c>
      <c r="E2189" s="4">
        <v>0.55000000000000004</v>
      </c>
      <c r="F2189" s="4">
        <v>19.899999999999999</v>
      </c>
      <c r="G2189" s="4">
        <f t="shared" ca="1" si="272"/>
        <v>45.364313344089069</v>
      </c>
      <c r="H2189" s="4">
        <f t="shared" ca="1" si="279"/>
        <v>17.812065379433474</v>
      </c>
      <c r="I2189" s="4">
        <f ca="1">User_Model_Calcs!B2189-Sat_Data!$B$5</f>
        <v>40.379457417604243</v>
      </c>
      <c r="J2189" s="4">
        <f ca="1">(Earth_Data!$B$1/SQRT(1-Earth_Data!$B$2^2*SIN(RADIANS(User_Model_Calcs!A2189))^2))*COS(RADIANS(User_Model_Calcs!A2189))</f>
        <v>6061.9430314303982</v>
      </c>
      <c r="K2189" s="4">
        <f ca="1">((Earth_Data!$B$1*(1-Earth_Data!$B$2^2))/SQRT(1-Earth_Data!$B$2^2*SIN(RADIANS(User_Model_Calcs!A2189))^2))*SIN(RADIANS(User_Model_Calcs!A2189))</f>
        <v>-1976.6596995987381</v>
      </c>
      <c r="L2189" s="4">
        <f t="shared" ca="1" si="273"/>
        <v>-18.059952040333197</v>
      </c>
      <c r="M2189" s="4">
        <f t="shared" ca="1" si="274"/>
        <v>6376.0753512113815</v>
      </c>
      <c r="N2189" s="4">
        <f ca="1">SQRT(User_Model_Calcs!M2189^2+Sat_Data!$B$3^2-2*User_Model_Calcs!M2189*Sat_Data!$B$3*COS(RADIANS(L2189))*COS(RADIANS(I2189)))</f>
        <v>37802.870910893987</v>
      </c>
      <c r="O2189" s="4">
        <f ca="1">DEGREES(ACOS(((Earth_Data!$B$1+Sat_Data!$B$2)/User_Model_Calcs!N2189)*SQRT(1-COS(RADIANS(User_Model_Calcs!I2189))^2*COS(RADIANS(User_Model_Calcs!A2189))^2)))</f>
        <v>39.677485407655496</v>
      </c>
      <c r="P2189" s="4">
        <f t="shared" ca="1" si="275"/>
        <v>69.859686867921781</v>
      </c>
    </row>
    <row r="2190" spans="1:16" x14ac:dyDescent="0.25">
      <c r="A2190" s="4">
        <f t="shared" ca="1" si="276"/>
        <v>-23.245190689450258</v>
      </c>
      <c r="B2190" s="4">
        <f t="shared" ca="1" si="277"/>
        <v>107.42877366203956</v>
      </c>
      <c r="C2190" s="4">
        <v>5439</v>
      </c>
      <c r="D2190" s="4">
        <f t="shared" ca="1" si="278"/>
        <v>1.2</v>
      </c>
      <c r="E2190" s="4">
        <v>0.55000000000000004</v>
      </c>
      <c r="F2190" s="4">
        <v>19.899999999999999</v>
      </c>
      <c r="G2190" s="4">
        <f t="shared" ca="1" si="272"/>
        <v>45.364313344089069</v>
      </c>
      <c r="H2190" s="4">
        <f t="shared" ca="1" si="279"/>
        <v>21.325428871048679</v>
      </c>
      <c r="I2190" s="4">
        <f ca="1">User_Model_Calcs!B2190-Sat_Data!$B$5</f>
        <v>-2.5712263379604394</v>
      </c>
      <c r="J2190" s="4">
        <f ca="1">(Earth_Data!$B$1/SQRT(1-Earth_Data!$B$2^2*SIN(RADIANS(User_Model_Calcs!A2190))^2))*COS(RADIANS(User_Model_Calcs!A2190))</f>
        <v>5863.448133741892</v>
      </c>
      <c r="K2190" s="4">
        <f ca="1">((Earth_Data!$B$1*(1-Earth_Data!$B$2^2))/SQRT(1-Earth_Data!$B$2^2*SIN(RADIANS(User_Model_Calcs!A2190))^2))*SIN(RADIANS(User_Model_Calcs!A2190))</f>
        <v>-2501.6926451500749</v>
      </c>
      <c r="L2190" s="4">
        <f t="shared" ca="1" si="273"/>
        <v>-23.105952990620164</v>
      </c>
      <c r="M2190" s="4">
        <f t="shared" ca="1" si="274"/>
        <v>6374.8325552816877</v>
      </c>
      <c r="N2190" s="4">
        <f ca="1">SQRT(User_Model_Calcs!M2190^2+Sat_Data!$B$3^2-2*User_Model_Calcs!M2190*Sat_Data!$B$3*COS(RADIANS(L2190))*COS(RADIANS(I2190)))</f>
        <v>36393.632692251544</v>
      </c>
      <c r="O2190" s="4">
        <f ca="1">DEGREES(ACOS(((Earth_Data!$B$1+Sat_Data!$B$2)/User_Model_Calcs!N2190)*SQRT(1-COS(RADIANS(User_Model_Calcs!I2190))^2*COS(RADIANS(User_Model_Calcs!A2190))^2)))</f>
        <v>62.630221810873621</v>
      </c>
      <c r="P2190" s="4">
        <f t="shared" ca="1" si="275"/>
        <v>6.4913896071339323</v>
      </c>
    </row>
    <row r="2191" spans="1:16" x14ac:dyDescent="0.25">
      <c r="A2191" s="4">
        <f t="shared" ca="1" si="276"/>
        <v>-20.426164746886279</v>
      </c>
      <c r="B2191" s="4">
        <f t="shared" ca="1" si="277"/>
        <v>158.999497490647</v>
      </c>
      <c r="C2191" s="4">
        <v>5440</v>
      </c>
      <c r="D2191" s="4">
        <f t="shared" ca="1" si="278"/>
        <v>3</v>
      </c>
      <c r="E2191" s="4">
        <v>0.55000000000000004</v>
      </c>
      <c r="F2191" s="4">
        <v>19.899999999999999</v>
      </c>
      <c r="G2191" s="4">
        <f t="shared" ca="1" si="272"/>
        <v>53.323113517529826</v>
      </c>
      <c r="H2191" s="4">
        <f t="shared" ca="1" si="279"/>
        <v>15.325342429038962</v>
      </c>
      <c r="I2191" s="4">
        <f ca="1">User_Model_Calcs!B2191-Sat_Data!$B$5</f>
        <v>48.999497490647002</v>
      </c>
      <c r="J2191" s="4">
        <f ca="1">(Earth_Data!$B$1/SQRT(1-Earth_Data!$B$2^2*SIN(RADIANS(User_Model_Calcs!A2191))^2))*COS(RADIANS(User_Model_Calcs!A2191))</f>
        <v>5979.5382078471494</v>
      </c>
      <c r="K2191" s="4">
        <f ca="1">((Earth_Data!$B$1*(1-Earth_Data!$B$2^2))/SQRT(1-Earth_Data!$B$2^2*SIN(RADIANS(User_Model_Calcs!A2191))^2))*SIN(RADIANS(User_Model_Calcs!A2191))</f>
        <v>-2211.9712702285924</v>
      </c>
      <c r="L2191" s="4">
        <f t="shared" ca="1" si="273"/>
        <v>-20.300614640656455</v>
      </c>
      <c r="M2191" s="4">
        <f t="shared" ca="1" si="274"/>
        <v>6375.5544134938245</v>
      </c>
      <c r="N2191" s="4">
        <f ca="1">SQRT(User_Model_Calcs!M2191^2+Sat_Data!$B$3^2-2*User_Model_Calcs!M2191*Sat_Data!$B$3*COS(RADIANS(L2191))*COS(RADIANS(I2191)))</f>
        <v>38570.002804537857</v>
      </c>
      <c r="O2191" s="4">
        <f ca="1">DEGREES(ACOS(((Earth_Data!$B$1+Sat_Data!$B$2)/User_Model_Calcs!N2191)*SQRT(1-COS(RADIANS(User_Model_Calcs!I2191))^2*COS(RADIANS(User_Model_Calcs!A2191))^2)))</f>
        <v>30.439527021197801</v>
      </c>
      <c r="P2191" s="4">
        <f t="shared" ca="1" si="275"/>
        <v>73.122912393878124</v>
      </c>
    </row>
    <row r="2192" spans="1:16" x14ac:dyDescent="0.25">
      <c r="A2192" s="4">
        <f t="shared" ca="1" si="276"/>
        <v>-36.937820636320119</v>
      </c>
      <c r="B2192" s="4">
        <f t="shared" ca="1" si="277"/>
        <v>124.87117191105678</v>
      </c>
      <c r="C2192" s="4">
        <v>5441</v>
      </c>
      <c r="D2192" s="4">
        <f t="shared" ca="1" si="278"/>
        <v>1.2</v>
      </c>
      <c r="E2192" s="4">
        <v>0.55000000000000004</v>
      </c>
      <c r="F2192" s="4">
        <v>19.899999999999999</v>
      </c>
      <c r="G2192" s="4">
        <f t="shared" ca="1" si="272"/>
        <v>45.364313344089069</v>
      </c>
      <c r="H2192" s="4">
        <f t="shared" ca="1" si="279"/>
        <v>15.341968284125027</v>
      </c>
      <c r="I2192" s="4">
        <f ca="1">User_Model_Calcs!B2192-Sat_Data!$B$5</f>
        <v>14.871171911056777</v>
      </c>
      <c r="J2192" s="4">
        <f ca="1">(Earth_Data!$B$1/SQRT(1-Earth_Data!$B$2^2*SIN(RADIANS(User_Model_Calcs!A2192))^2))*COS(RADIANS(User_Model_Calcs!A2192))</f>
        <v>5104.1454636550088</v>
      </c>
      <c r="K2192" s="4">
        <f ca="1">((Earth_Data!$B$1*(1-Earth_Data!$B$2^2))/SQRT(1-Earth_Data!$B$2^2*SIN(RADIANS(User_Model_Calcs!A2192))^2))*SIN(RADIANS(User_Model_Calcs!A2192))</f>
        <v>-3811.8813134924494</v>
      </c>
      <c r="L2192" s="4">
        <f t="shared" ca="1" si="273"/>
        <v>-36.753135662908363</v>
      </c>
      <c r="M2192" s="4">
        <f t="shared" ca="1" si="274"/>
        <v>6370.4583871416135</v>
      </c>
      <c r="N2192" s="4">
        <f ca="1">SQRT(User_Model_Calcs!M2192^2+Sat_Data!$B$3^2-2*User_Model_Calcs!M2192*Sat_Data!$B$3*COS(RADIANS(L2192))*COS(RADIANS(I2192)))</f>
        <v>37448.505132848091</v>
      </c>
      <c r="O2192" s="4">
        <f ca="1">DEGREES(ACOS(((Earth_Data!$B$1+Sat_Data!$B$2)/User_Model_Calcs!N2192)*SQRT(1-COS(RADIANS(User_Model_Calcs!I2192))^2*COS(RADIANS(User_Model_Calcs!A2192))^2)))</f>
        <v>44.36044176865623</v>
      </c>
      <c r="P2192" s="4">
        <f t="shared" ca="1" si="275"/>
        <v>23.839185758519612</v>
      </c>
    </row>
    <row r="2193" spans="1:16" x14ac:dyDescent="0.25">
      <c r="A2193" s="4">
        <f t="shared" ca="1" si="276"/>
        <v>-16.907405420936136</v>
      </c>
      <c r="B2193" s="4">
        <f t="shared" ca="1" si="277"/>
        <v>140.19498401376336</v>
      </c>
      <c r="C2193" s="4">
        <v>5442</v>
      </c>
      <c r="D2193" s="4">
        <f t="shared" ca="1" si="278"/>
        <v>3</v>
      </c>
      <c r="E2193" s="4">
        <v>0.55000000000000004</v>
      </c>
      <c r="F2193" s="4">
        <v>19.899999999999999</v>
      </c>
      <c r="G2193" s="4">
        <f t="shared" ca="1" si="272"/>
        <v>53.323113517529826</v>
      </c>
      <c r="H2193" s="4">
        <f t="shared" ca="1" si="279"/>
        <v>22.567731677263946</v>
      </c>
      <c r="I2193" s="4">
        <f ca="1">User_Model_Calcs!B2193-Sat_Data!$B$5</f>
        <v>30.19498401376336</v>
      </c>
      <c r="J2193" s="4">
        <f ca="1">(Earth_Data!$B$1/SQRT(1-Earth_Data!$B$2^2*SIN(RADIANS(User_Model_Calcs!A2193))^2))*COS(RADIANS(User_Model_Calcs!A2193))</f>
        <v>6104.1796945841015</v>
      </c>
      <c r="K2193" s="4">
        <f ca="1">((Earth_Data!$B$1*(1-Earth_Data!$B$2^2))/SQRT(1-Earth_Data!$B$2^2*SIN(RADIANS(User_Model_Calcs!A2193))^2))*SIN(RADIANS(User_Model_Calcs!A2193))</f>
        <v>-1843.032055819421</v>
      </c>
      <c r="L2193" s="4">
        <f t="shared" ca="1" si="273"/>
        <v>-16.800615479492809</v>
      </c>
      <c r="M2193" s="4">
        <f t="shared" ca="1" si="274"/>
        <v>6376.3451053523459</v>
      </c>
      <c r="N2193" s="4">
        <f ca="1">SQRT(User_Model_Calcs!M2193^2+Sat_Data!$B$3^2-2*User_Model_Calcs!M2193*Sat_Data!$B$3*COS(RADIANS(L2193))*COS(RADIANS(I2193)))</f>
        <v>37061.571183888154</v>
      </c>
      <c r="O2193" s="4">
        <f ca="1">DEGREES(ACOS(((Earth_Data!$B$1+Sat_Data!$B$2)/User_Model_Calcs!N2193)*SQRT(1-COS(RADIANS(User_Model_Calcs!I2193))^2*COS(RADIANS(User_Model_Calcs!A2193))^2)))</f>
        <v>50.232590855679369</v>
      </c>
      <c r="P2193" s="4">
        <f t="shared" ca="1" si="275"/>
        <v>63.444598573615352</v>
      </c>
    </row>
    <row r="2194" spans="1:16" x14ac:dyDescent="0.25">
      <c r="A2194" s="4">
        <f t="shared" ca="1" si="276"/>
        <v>-22.33021694195164</v>
      </c>
      <c r="B2194" s="4">
        <f t="shared" ca="1" si="277"/>
        <v>131.05235505397707</v>
      </c>
      <c r="C2194" s="4">
        <v>5443</v>
      </c>
      <c r="D2194" s="4">
        <f t="shared" ca="1" si="278"/>
        <v>3</v>
      </c>
      <c r="E2194" s="4">
        <v>0.55000000000000004</v>
      </c>
      <c r="F2194" s="4">
        <v>19.899999999999999</v>
      </c>
      <c r="G2194" s="4">
        <f t="shared" ca="1" si="272"/>
        <v>53.323113517529826</v>
      </c>
      <c r="H2194" s="4">
        <f t="shared" ca="1" si="279"/>
        <v>23.108236645144878</v>
      </c>
      <c r="I2194" s="4">
        <f ca="1">User_Model_Calcs!B2194-Sat_Data!$B$5</f>
        <v>21.052355053977067</v>
      </c>
      <c r="J2194" s="4">
        <f ca="1">(Earth_Data!$B$1/SQRT(1-Earth_Data!$B$2^2*SIN(RADIANS(User_Model_Calcs!A2194))^2))*COS(RADIANS(User_Model_Calcs!A2194))</f>
        <v>5902.692781474394</v>
      </c>
      <c r="K2194" s="4">
        <f ca="1">((Earth_Data!$B$1*(1-Earth_Data!$B$2^2))/SQRT(1-Earth_Data!$B$2^2*SIN(RADIANS(User_Model_Calcs!A2194))^2))*SIN(RADIANS(User_Model_Calcs!A2194))</f>
        <v>-2408.2772432668398</v>
      </c>
      <c r="L2194" s="4">
        <f t="shared" ca="1" si="273"/>
        <v>-22.195281352241111</v>
      </c>
      <c r="M2194" s="4">
        <f t="shared" ca="1" si="274"/>
        <v>6375.0750076298591</v>
      </c>
      <c r="N2194" s="4">
        <f ca="1">SQRT(User_Model_Calcs!M2194^2+Sat_Data!$B$3^2-2*User_Model_Calcs!M2194*Sat_Data!$B$3*COS(RADIANS(L2194))*COS(RADIANS(I2194)))</f>
        <v>36795.608649913527</v>
      </c>
      <c r="O2194" s="4">
        <f ca="1">DEGREES(ACOS(((Earth_Data!$B$1+Sat_Data!$B$2)/User_Model_Calcs!N2194)*SQRT(1-COS(RADIANS(User_Model_Calcs!I2194))^2*COS(RADIANS(User_Model_Calcs!A2194))^2)))</f>
        <v>54.662615720121664</v>
      </c>
      <c r="P2194" s="4">
        <f t="shared" ca="1" si="275"/>
        <v>45.372207450785929</v>
      </c>
    </row>
    <row r="2195" spans="1:16" x14ac:dyDescent="0.25">
      <c r="A2195" s="4">
        <f t="shared" ca="1" si="276"/>
        <v>-10.490495366158319</v>
      </c>
      <c r="B2195" s="4">
        <f t="shared" ca="1" si="277"/>
        <v>147.30559323004084</v>
      </c>
      <c r="C2195" s="4">
        <v>5444</v>
      </c>
      <c r="D2195" s="4">
        <f t="shared" ca="1" si="278"/>
        <v>0.75</v>
      </c>
      <c r="E2195" s="4">
        <v>0.55000000000000004</v>
      </c>
      <c r="F2195" s="4">
        <v>19.899999999999999</v>
      </c>
      <c r="G2195" s="4">
        <f t="shared" ca="1" si="272"/>
        <v>41.281913690970576</v>
      </c>
      <c r="H2195" s="4">
        <f t="shared" ca="1" si="279"/>
        <v>23.494724137535975</v>
      </c>
      <c r="I2195" s="4">
        <f ca="1">User_Model_Calcs!B2195-Sat_Data!$B$5</f>
        <v>37.305593230040841</v>
      </c>
      <c r="J2195" s="4">
        <f ca="1">(Earth_Data!$B$1/SQRT(1-Earth_Data!$B$2^2*SIN(RADIANS(User_Model_Calcs!A2195))^2))*COS(RADIANS(User_Model_Calcs!A2195))</f>
        <v>6272.2262065650921</v>
      </c>
      <c r="K2195" s="4">
        <f ca="1">((Earth_Data!$B$1*(1-Earth_Data!$B$2^2))/SQRT(1-Earth_Data!$B$2^2*SIN(RADIANS(User_Model_Calcs!A2195))^2))*SIN(RADIANS(User_Model_Calcs!A2195))</f>
        <v>-1153.6371363641599</v>
      </c>
      <c r="L2195" s="4">
        <f t="shared" ca="1" si="273"/>
        <v>-10.421810448026585</v>
      </c>
      <c r="M2195" s="4">
        <f t="shared" ca="1" si="274"/>
        <v>6377.4368071130602</v>
      </c>
      <c r="N2195" s="4">
        <f ca="1">SQRT(User_Model_Calcs!M2195^2+Sat_Data!$B$3^2-2*User_Model_Calcs!M2195*Sat_Data!$B$3*COS(RADIANS(L2195))*COS(RADIANS(I2195)))</f>
        <v>37386.776397384863</v>
      </c>
      <c r="O2195" s="4">
        <f ca="1">DEGREES(ACOS(((Earth_Data!$B$1+Sat_Data!$B$2)/User_Model_Calcs!N2195)*SQRT(1-COS(RADIANS(User_Model_Calcs!I2195))^2*COS(RADIANS(User_Model_Calcs!A2195))^2)))</f>
        <v>45.351639444070948</v>
      </c>
      <c r="P2195" s="4">
        <f t="shared" ca="1" si="275"/>
        <v>76.560849323326835</v>
      </c>
    </row>
    <row r="2196" spans="1:16" x14ac:dyDescent="0.25">
      <c r="A2196" s="4">
        <f t="shared" ca="1" si="276"/>
        <v>-13.910067141670957</v>
      </c>
      <c r="B2196" s="4">
        <f t="shared" ca="1" si="277"/>
        <v>132.00811478352256</v>
      </c>
      <c r="C2196" s="4">
        <v>5445</v>
      </c>
      <c r="D2196" s="4">
        <f t="shared" ca="1" si="278"/>
        <v>3</v>
      </c>
      <c r="E2196" s="4">
        <v>0.55000000000000004</v>
      </c>
      <c r="F2196" s="4">
        <v>19.899999999999999</v>
      </c>
      <c r="G2196" s="4">
        <f t="shared" ca="1" si="272"/>
        <v>53.323113517529826</v>
      </c>
      <c r="H2196" s="4">
        <f t="shared" ca="1" si="279"/>
        <v>21.600781141022271</v>
      </c>
      <c r="I2196" s="4">
        <f ca="1">User_Model_Calcs!B2196-Sat_Data!$B$5</f>
        <v>22.008114783522558</v>
      </c>
      <c r="J2196" s="4">
        <f ca="1">(Earth_Data!$B$1/SQRT(1-Earth_Data!$B$2^2*SIN(RADIANS(User_Model_Calcs!A2196))^2))*COS(RADIANS(User_Model_Calcs!A2196))</f>
        <v>6192.2942792827553</v>
      </c>
      <c r="K2196" s="4">
        <f ca="1">((Earth_Data!$B$1*(1-Earth_Data!$B$2^2))/SQRT(1-Earth_Data!$B$2^2*SIN(RADIANS(User_Model_Calcs!A2196))^2))*SIN(RADIANS(User_Model_Calcs!A2196))</f>
        <v>-1523.3259522434589</v>
      </c>
      <c r="L2196" s="4">
        <f t="shared" ca="1" si="273"/>
        <v>-13.820527628813124</v>
      </c>
      <c r="M2196" s="4">
        <f t="shared" ca="1" si="274"/>
        <v>6376.9138615804104</v>
      </c>
      <c r="N2196" s="4">
        <f ca="1">SQRT(User_Model_Calcs!M2196^2+Sat_Data!$B$3^2-2*User_Model_Calcs!M2196*Sat_Data!$B$3*COS(RADIANS(L2196))*COS(RADIANS(I2196)))</f>
        <v>36528.693561768174</v>
      </c>
      <c r="O2196" s="4">
        <f ca="1">DEGREES(ACOS(((Earth_Data!$B$1+Sat_Data!$B$2)/User_Model_Calcs!N2196)*SQRT(1-COS(RADIANS(User_Model_Calcs!I2196))^2*COS(RADIANS(User_Model_Calcs!A2196))^2)))</f>
        <v>59.783101830667192</v>
      </c>
      <c r="P2196" s="4">
        <f t="shared" ca="1" si="275"/>
        <v>59.257305027309599</v>
      </c>
    </row>
    <row r="2197" spans="1:16" x14ac:dyDescent="0.25">
      <c r="A2197" s="4">
        <f t="shared" ca="1" si="276"/>
        <v>-33.4306091090614</v>
      </c>
      <c r="B2197" s="4">
        <f t="shared" ca="1" si="277"/>
        <v>128.55425892109497</v>
      </c>
      <c r="C2197" s="4">
        <v>5446</v>
      </c>
      <c r="D2197" s="4">
        <f t="shared" ca="1" si="278"/>
        <v>3</v>
      </c>
      <c r="E2197" s="4">
        <v>0.55000000000000004</v>
      </c>
      <c r="F2197" s="4">
        <v>19.899999999999999</v>
      </c>
      <c r="G2197" s="4">
        <f t="shared" ca="1" si="272"/>
        <v>53.323113517529826</v>
      </c>
      <c r="H2197" s="4">
        <f t="shared" ca="1" si="279"/>
        <v>19.670239250003466</v>
      </c>
      <c r="I2197" s="4">
        <f ca="1">User_Model_Calcs!B2197-Sat_Data!$B$5</f>
        <v>18.55425892109497</v>
      </c>
      <c r="J2197" s="4">
        <f ca="1">(Earth_Data!$B$1/SQRT(1-Earth_Data!$B$2^2*SIN(RADIANS(User_Model_Calcs!A2197))^2))*COS(RADIANS(User_Model_Calcs!A2197))</f>
        <v>5328.3161950206813</v>
      </c>
      <c r="K2197" s="4">
        <f ca="1">((Earth_Data!$B$1*(1-Earth_Data!$B$2^2))/SQRT(1-Earth_Data!$B$2^2*SIN(RADIANS(User_Model_Calcs!A2197))^2))*SIN(RADIANS(User_Model_Calcs!A2197))</f>
        <v>-3493.9151001055052</v>
      </c>
      <c r="L2197" s="4">
        <f t="shared" ca="1" si="273"/>
        <v>-33.253894842705137</v>
      </c>
      <c r="M2197" s="4">
        <f t="shared" ca="1" si="274"/>
        <v>6371.6870765021831</v>
      </c>
      <c r="N2197" s="4">
        <f ca="1">SQRT(User_Model_Calcs!M2197^2+Sat_Data!$B$3^2-2*User_Model_Calcs!M2197*Sat_Data!$B$3*COS(RADIANS(L2197))*COS(RADIANS(I2197)))</f>
        <v>37315.414794757598</v>
      </c>
      <c r="O2197" s="4">
        <f ca="1">DEGREES(ACOS(((Earth_Data!$B$1+Sat_Data!$B$2)/User_Model_Calcs!N2197)*SQRT(1-COS(RADIANS(User_Model_Calcs!I2197))^2*COS(RADIANS(User_Model_Calcs!A2197))^2)))</f>
        <v>46.286089527672445</v>
      </c>
      <c r="P2197" s="4">
        <f t="shared" ca="1" si="275"/>
        <v>31.351604565213673</v>
      </c>
    </row>
    <row r="2198" spans="1:16" x14ac:dyDescent="0.25">
      <c r="A2198" s="4">
        <f t="shared" ca="1" si="276"/>
        <v>-37.473849995824565</v>
      </c>
      <c r="B2198" s="4">
        <f t="shared" ca="1" si="277"/>
        <v>133.8986166355852</v>
      </c>
      <c r="C2198" s="4">
        <v>5447</v>
      </c>
      <c r="D2198" s="4">
        <f t="shared" ca="1" si="278"/>
        <v>3</v>
      </c>
      <c r="E2198" s="4">
        <v>0.55000000000000004</v>
      </c>
      <c r="F2198" s="4">
        <v>19.899999999999999</v>
      </c>
      <c r="G2198" s="4">
        <f t="shared" ca="1" si="272"/>
        <v>53.323113517529826</v>
      </c>
      <c r="H2198" s="4">
        <f t="shared" ca="1" si="279"/>
        <v>22.264738543489592</v>
      </c>
      <c r="I2198" s="4">
        <f ca="1">User_Model_Calcs!B2198-Sat_Data!$B$5</f>
        <v>23.898616635585199</v>
      </c>
      <c r="J2198" s="4">
        <f ca="1">(Earth_Data!$B$1/SQRT(1-Earth_Data!$B$2^2*SIN(RADIANS(User_Model_Calcs!A2198))^2))*COS(RADIANS(User_Model_Calcs!A2198))</f>
        <v>5068.1735452175435</v>
      </c>
      <c r="K2198" s="4">
        <f ca="1">((Earth_Data!$B$1*(1-Earth_Data!$B$2^2))/SQRT(1-Earth_Data!$B$2^2*SIN(RADIANS(User_Model_Calcs!A2198))^2))*SIN(RADIANS(User_Model_Calcs!A2198))</f>
        <v>-3859.262537896534</v>
      </c>
      <c r="L2198" s="4">
        <f t="shared" ca="1" si="273"/>
        <v>-37.288187179603234</v>
      </c>
      <c r="M2198" s="4">
        <f t="shared" ca="1" si="274"/>
        <v>6370.2661185271181</v>
      </c>
      <c r="N2198" s="4">
        <f ca="1">SQRT(User_Model_Calcs!M2198^2+Sat_Data!$B$3^2-2*User_Model_Calcs!M2198*Sat_Data!$B$3*COS(RADIANS(L2198))*COS(RADIANS(I2198)))</f>
        <v>37784.22272260554</v>
      </c>
      <c r="O2198" s="4">
        <f ca="1">DEGREES(ACOS(((Earth_Data!$B$1+Sat_Data!$B$2)/User_Model_Calcs!N2198)*SQRT(1-COS(RADIANS(User_Model_Calcs!I2198))^2*COS(RADIANS(User_Model_Calcs!A2198))^2)))</f>
        <v>39.834616621001459</v>
      </c>
      <c r="P2198" s="4">
        <f t="shared" ca="1" si="275"/>
        <v>36.066646512312971</v>
      </c>
    </row>
    <row r="2199" spans="1:16" x14ac:dyDescent="0.25">
      <c r="A2199" s="4">
        <f t="shared" ca="1" si="276"/>
        <v>-19.983609327675705</v>
      </c>
      <c r="B2199" s="4">
        <f t="shared" ca="1" si="277"/>
        <v>105.24454469903367</v>
      </c>
      <c r="C2199" s="4">
        <v>5448</v>
      </c>
      <c r="D2199" s="4">
        <f t="shared" ca="1" si="278"/>
        <v>1.2</v>
      </c>
      <c r="E2199" s="4">
        <v>0.55000000000000004</v>
      </c>
      <c r="F2199" s="4">
        <v>19.899999999999999</v>
      </c>
      <c r="G2199" s="4">
        <f t="shared" ca="1" si="272"/>
        <v>45.364313344089069</v>
      </c>
      <c r="H2199" s="4">
        <f t="shared" ca="1" si="279"/>
        <v>15.174222168627354</v>
      </c>
      <c r="I2199" s="4">
        <f ca="1">User_Model_Calcs!B2199-Sat_Data!$B$5</f>
        <v>-4.7554553009663323</v>
      </c>
      <c r="J2199" s="4">
        <f ca="1">(Earth_Data!$B$1/SQRT(1-Earth_Data!$B$2^2*SIN(RADIANS(User_Model_Calcs!A2199))^2))*COS(RADIANS(User_Model_Calcs!A2199))</f>
        <v>5996.459607911177</v>
      </c>
      <c r="K2199" s="4">
        <f ca="1">((Earth_Data!$B$1*(1-Earth_Data!$B$2^2))/SQRT(1-Earth_Data!$B$2^2*SIN(RADIANS(User_Model_Calcs!A2199))^2))*SIN(RADIANS(User_Model_Calcs!A2199))</f>
        <v>-2165.9923585740116</v>
      </c>
      <c r="L2199" s="4">
        <f t="shared" ca="1" si="273"/>
        <v>-19.860321041673455</v>
      </c>
      <c r="M2199" s="4">
        <f t="shared" ca="1" si="274"/>
        <v>6375.660807062377</v>
      </c>
      <c r="N2199" s="4">
        <f ca="1">SQRT(User_Model_Calcs!M2199^2+Sat_Data!$B$3^2-2*User_Model_Calcs!M2199*Sat_Data!$B$3*COS(RADIANS(L2199))*COS(RADIANS(I2199)))</f>
        <v>36256.493808171508</v>
      </c>
      <c r="O2199" s="4">
        <f ca="1">DEGREES(ACOS(((Earth_Data!$B$1+Sat_Data!$B$2)/User_Model_Calcs!N2199)*SQRT(1-COS(RADIANS(User_Model_Calcs!I2199))^2*COS(RADIANS(User_Model_Calcs!A2199))^2)))</f>
        <v>65.943727248243789</v>
      </c>
      <c r="P2199" s="4">
        <f t="shared" ca="1" si="275"/>
        <v>13.680925307179105</v>
      </c>
    </row>
    <row r="2200" spans="1:16" x14ac:dyDescent="0.25">
      <c r="A2200" s="4">
        <f t="shared" ca="1" si="276"/>
        <v>-35.892558904969519</v>
      </c>
      <c r="B2200" s="4">
        <f t="shared" ca="1" si="277"/>
        <v>145.62460577409922</v>
      </c>
      <c r="C2200" s="4">
        <v>5449</v>
      </c>
      <c r="D2200" s="4">
        <f t="shared" ca="1" si="278"/>
        <v>3</v>
      </c>
      <c r="E2200" s="4">
        <v>0.55000000000000004</v>
      </c>
      <c r="F2200" s="4">
        <v>19.899999999999999</v>
      </c>
      <c r="G2200" s="4">
        <f t="shared" ca="1" si="272"/>
        <v>53.323113517529826</v>
      </c>
      <c r="H2200" s="4">
        <f t="shared" ca="1" si="279"/>
        <v>20.804173001236446</v>
      </c>
      <c r="I2200" s="4">
        <f ca="1">User_Model_Calcs!B2200-Sat_Data!$B$5</f>
        <v>35.624605774099223</v>
      </c>
      <c r="J2200" s="4">
        <f ca="1">(Earth_Data!$B$1/SQRT(1-Earth_Data!$B$2^2*SIN(RADIANS(User_Model_Calcs!A2200))^2))*COS(RADIANS(User_Model_Calcs!A2200))</f>
        <v>5172.9995339914285</v>
      </c>
      <c r="K2200" s="4">
        <f ca="1">((Earth_Data!$B$1*(1-Earth_Data!$B$2^2))/SQRT(1-Earth_Data!$B$2^2*SIN(RADIANS(User_Model_Calcs!A2200))^2))*SIN(RADIANS(User_Model_Calcs!A2200))</f>
        <v>-3718.5417943524944</v>
      </c>
      <c r="L2200" s="4">
        <f t="shared" ca="1" si="273"/>
        <v>-35.709965835837366</v>
      </c>
      <c r="M2200" s="4">
        <f t="shared" ca="1" si="274"/>
        <v>6370.8301856996477</v>
      </c>
      <c r="N2200" s="4">
        <f ca="1">SQRT(User_Model_Calcs!M2200^2+Sat_Data!$B$3^2-2*User_Model_Calcs!M2200*Sat_Data!$B$3*COS(RADIANS(L2200))*COS(RADIANS(I2200)))</f>
        <v>38259.798708254842</v>
      </c>
      <c r="O2200" s="4">
        <f ca="1">DEGREES(ACOS(((Earth_Data!$B$1+Sat_Data!$B$2)/User_Model_Calcs!N2200)*SQRT(1-COS(RADIANS(User_Model_Calcs!I2200))^2*COS(RADIANS(User_Model_Calcs!A2200))^2)))</f>
        <v>33.965353992542717</v>
      </c>
      <c r="P2200" s="4">
        <f t="shared" ca="1" si="275"/>
        <v>50.711796712243263</v>
      </c>
    </row>
    <row r="2201" spans="1:16" x14ac:dyDescent="0.25">
      <c r="A2201" s="4">
        <f t="shared" ca="1" si="276"/>
        <v>-36.887340767082129</v>
      </c>
      <c r="B2201" s="4">
        <f t="shared" ca="1" si="277"/>
        <v>144.33060566390341</v>
      </c>
      <c r="C2201" s="4">
        <v>5450</v>
      </c>
      <c r="D2201" s="4">
        <f t="shared" ca="1" si="278"/>
        <v>1.2</v>
      </c>
      <c r="E2201" s="4">
        <v>0.55000000000000004</v>
      </c>
      <c r="F2201" s="4">
        <v>19.899999999999999</v>
      </c>
      <c r="G2201" s="4">
        <f t="shared" ca="1" si="272"/>
        <v>45.364313344089069</v>
      </c>
      <c r="H2201" s="4">
        <f t="shared" ca="1" si="279"/>
        <v>15.942012222224109</v>
      </c>
      <c r="I2201" s="4">
        <f ca="1">User_Model_Calcs!B2201-Sat_Data!$B$5</f>
        <v>34.330605663903413</v>
      </c>
      <c r="J2201" s="4">
        <f ca="1">(Earth_Data!$B$1/SQRT(1-Earth_Data!$B$2^2*SIN(RADIANS(User_Model_Calcs!A2201))^2))*COS(RADIANS(User_Model_Calcs!A2201))</f>
        <v>5107.5100351565861</v>
      </c>
      <c r="K2201" s="4">
        <f ca="1">((Earth_Data!$B$1*(1-Earth_Data!$B$2^2))/SQRT(1-Earth_Data!$B$2^2*SIN(RADIANS(User_Model_Calcs!A2201))^2))*SIN(RADIANS(User_Model_Calcs!A2201))</f>
        <v>-3807.4021736740115</v>
      </c>
      <c r="L2201" s="4">
        <f t="shared" ca="1" si="273"/>
        <v>-36.702751208194627</v>
      </c>
      <c r="M2201" s="4">
        <f t="shared" ca="1" si="274"/>
        <v>6370.4764399001442</v>
      </c>
      <c r="N2201" s="4">
        <f ca="1">SQRT(User_Model_Calcs!M2201^2+Sat_Data!$B$3^2-2*User_Model_Calcs!M2201*Sat_Data!$B$3*COS(RADIANS(L2201))*COS(RADIANS(I2201)))</f>
        <v>38245.530621171303</v>
      </c>
      <c r="O2201" s="4">
        <f ca="1">DEGREES(ACOS(((Earth_Data!$B$1+Sat_Data!$B$2)/User_Model_Calcs!N2201)*SQRT(1-COS(RADIANS(User_Model_Calcs!I2201))^2*COS(RADIANS(User_Model_Calcs!A2201))^2)))</f>
        <v>34.129875676827645</v>
      </c>
      <c r="P2201" s="4">
        <f t="shared" ca="1" si="275"/>
        <v>48.687269360466026</v>
      </c>
    </row>
    <row r="2202" spans="1:16" x14ac:dyDescent="0.25">
      <c r="A2202" s="4">
        <f t="shared" ca="1" si="276"/>
        <v>-19.014128301618889</v>
      </c>
      <c r="B2202" s="4">
        <f t="shared" ca="1" si="277"/>
        <v>135.02654138028996</v>
      </c>
      <c r="C2202" s="4">
        <v>5451</v>
      </c>
      <c r="D2202" s="4">
        <f t="shared" ca="1" si="278"/>
        <v>1.2</v>
      </c>
      <c r="E2202" s="4">
        <v>0.55000000000000004</v>
      </c>
      <c r="F2202" s="4">
        <v>19.899999999999999</v>
      </c>
      <c r="G2202" s="4">
        <f t="shared" ca="1" si="272"/>
        <v>45.364313344089069</v>
      </c>
      <c r="H2202" s="4">
        <f t="shared" ca="1" si="279"/>
        <v>23.443776031432215</v>
      </c>
      <c r="I2202" s="4">
        <f ca="1">User_Model_Calcs!B2202-Sat_Data!$B$5</f>
        <v>25.026541380289956</v>
      </c>
      <c r="J2202" s="4">
        <f ca="1">(Earth_Data!$B$1/SQRT(1-Earth_Data!$B$2^2*SIN(RADIANS(User_Model_Calcs!A2202))^2))*COS(RADIANS(User_Model_Calcs!A2202))</f>
        <v>6032.2812724082405</v>
      </c>
      <c r="K2202" s="4">
        <f ca="1">((Earth_Data!$B$1*(1-Earth_Data!$B$2^2))/SQRT(1-Earth_Data!$B$2^2*SIN(RADIANS(User_Model_Calcs!A2202))^2))*SIN(RADIANS(User_Model_Calcs!A2202))</f>
        <v>-2064.8287998039141</v>
      </c>
      <c r="L2202" s="4">
        <f t="shared" ca="1" si="273"/>
        <v>-18.895896129440207</v>
      </c>
      <c r="M2202" s="4">
        <f t="shared" ca="1" si="274"/>
        <v>6375.8870223637796</v>
      </c>
      <c r="N2202" s="4">
        <f ca="1">SQRT(User_Model_Calcs!M2202^2+Sat_Data!$B$3^2-2*User_Model_Calcs!M2202*Sat_Data!$B$3*COS(RADIANS(L2202))*COS(RADIANS(I2202)))</f>
        <v>36844.739652547345</v>
      </c>
      <c r="O2202" s="4">
        <f ca="1">DEGREES(ACOS(((Earth_Data!$B$1+Sat_Data!$B$2)/User_Model_Calcs!N2202)*SQRT(1-COS(RADIANS(User_Model_Calcs!I2202))^2*COS(RADIANS(User_Model_Calcs!A2202))^2)))</f>
        <v>53.819109054966155</v>
      </c>
      <c r="P2202" s="4">
        <f t="shared" ca="1" si="275"/>
        <v>55.09116342435847</v>
      </c>
    </row>
    <row r="2203" spans="1:16" x14ac:dyDescent="0.25">
      <c r="A2203" s="4">
        <f t="shared" ca="1" si="276"/>
        <v>-35.0449415349362</v>
      </c>
      <c r="B2203" s="4">
        <f t="shared" ca="1" si="277"/>
        <v>127.23204844720513</v>
      </c>
      <c r="C2203" s="4">
        <v>5452</v>
      </c>
      <c r="D2203" s="4">
        <f t="shared" ca="1" si="278"/>
        <v>3</v>
      </c>
      <c r="E2203" s="4">
        <v>0.55000000000000004</v>
      </c>
      <c r="F2203" s="4">
        <v>19.899999999999999</v>
      </c>
      <c r="G2203" s="4">
        <f t="shared" ca="1" si="272"/>
        <v>53.323113517529826</v>
      </c>
      <c r="H2203" s="4">
        <f t="shared" ca="1" si="279"/>
        <v>22.39744262912922</v>
      </c>
      <c r="I2203" s="4">
        <f ca="1">User_Model_Calcs!B2203-Sat_Data!$B$5</f>
        <v>17.232048447205131</v>
      </c>
      <c r="J2203" s="4">
        <f ca="1">(Earth_Data!$B$1/SQRT(1-Earth_Data!$B$2^2*SIN(RADIANS(User_Model_Calcs!A2203))^2))*COS(RADIANS(User_Model_Calcs!A2203))</f>
        <v>5227.5680411334934</v>
      </c>
      <c r="K2203" s="4">
        <f ca="1">((Earth_Data!$B$1*(1-Earth_Data!$B$2^2))/SQRT(1-Earth_Data!$B$2^2*SIN(RADIANS(User_Model_Calcs!A2203))^2))*SIN(RADIANS(User_Model_Calcs!A2203))</f>
        <v>-3641.9512705386874</v>
      </c>
      <c r="L2203" s="4">
        <f t="shared" ca="1" si="273"/>
        <v>-34.864222858552104</v>
      </c>
      <c r="M2203" s="4">
        <f t="shared" ca="1" si="274"/>
        <v>6371.1283680097531</v>
      </c>
      <c r="N2203" s="4">
        <f ca="1">SQRT(User_Model_Calcs!M2203^2+Sat_Data!$B$3^2-2*User_Model_Calcs!M2203*Sat_Data!$B$3*COS(RADIANS(L2203))*COS(RADIANS(I2203)))</f>
        <v>37381.303611403047</v>
      </c>
      <c r="O2203" s="4">
        <f ca="1">DEGREES(ACOS(((Earth_Data!$B$1+Sat_Data!$B$2)/User_Model_Calcs!N2203)*SQRT(1-COS(RADIANS(User_Model_Calcs!I2203))^2*COS(RADIANS(User_Model_Calcs!A2203))^2)))</f>
        <v>45.324378968030473</v>
      </c>
      <c r="P2203" s="4">
        <f t="shared" ca="1" si="275"/>
        <v>28.375737654073465</v>
      </c>
    </row>
    <row r="2204" spans="1:16" x14ac:dyDescent="0.25">
      <c r="A2204" s="4">
        <f t="shared" ca="1" si="276"/>
        <v>-23.373949778396728</v>
      </c>
      <c r="B2204" s="4">
        <f t="shared" ca="1" si="277"/>
        <v>107.77143367828089</v>
      </c>
      <c r="C2204" s="4">
        <v>5453</v>
      </c>
      <c r="D2204" s="4">
        <f t="shared" ca="1" si="278"/>
        <v>1.2</v>
      </c>
      <c r="E2204" s="4">
        <v>0.55000000000000004</v>
      </c>
      <c r="F2204" s="4">
        <v>19.899999999999999</v>
      </c>
      <c r="G2204" s="4">
        <f t="shared" ca="1" si="272"/>
        <v>45.364313344089069</v>
      </c>
      <c r="H2204" s="4">
        <f t="shared" ca="1" si="279"/>
        <v>19.585439291465786</v>
      </c>
      <c r="I2204" s="4">
        <f ca="1">User_Model_Calcs!B2204-Sat_Data!$B$5</f>
        <v>-2.2285663217191143</v>
      </c>
      <c r="J2204" s="4">
        <f ca="1">(Earth_Data!$B$1/SQRT(1-Earth_Data!$B$2^2*SIN(RADIANS(User_Model_Calcs!A2204))^2))*COS(RADIANS(User_Model_Calcs!A2204))</f>
        <v>5857.8055226872193</v>
      </c>
      <c r="K2204" s="4">
        <f ca="1">((Earth_Data!$B$1*(1-Earth_Data!$B$2^2))/SQRT(1-Earth_Data!$B$2^2*SIN(RADIANS(User_Model_Calcs!A2204))^2))*SIN(RADIANS(User_Model_Calcs!A2204))</f>
        <v>-2514.7886196279605</v>
      </c>
      <c r="L2204" s="4">
        <f t="shared" ca="1" si="273"/>
        <v>-23.234117889056932</v>
      </c>
      <c r="M2204" s="4">
        <f t="shared" ca="1" si="274"/>
        <v>6374.7978276205113</v>
      </c>
      <c r="N2204" s="4">
        <f ca="1">SQRT(User_Model_Calcs!M2204^2+Sat_Data!$B$3^2-2*User_Model_Calcs!M2204*Sat_Data!$B$3*COS(RADIANS(L2204))*COS(RADIANS(I2204)))</f>
        <v>36398.457443699568</v>
      </c>
      <c r="O2204" s="4">
        <f ca="1">DEGREES(ACOS(((Earth_Data!$B$1+Sat_Data!$B$2)/User_Model_Calcs!N2204)*SQRT(1-COS(RADIANS(User_Model_Calcs!I2204))^2*COS(RADIANS(User_Model_Calcs!A2204))^2)))</f>
        <v>62.520519615064757</v>
      </c>
      <c r="P2204" s="4">
        <f t="shared" ca="1" si="275"/>
        <v>5.6022419511074055</v>
      </c>
    </row>
    <row r="2205" spans="1:16" x14ac:dyDescent="0.25">
      <c r="A2205" s="4">
        <f t="shared" ca="1" si="276"/>
        <v>-28.919576226610744</v>
      </c>
      <c r="B2205" s="4">
        <f t="shared" ca="1" si="277"/>
        <v>151.58865400892651</v>
      </c>
      <c r="C2205" s="4">
        <v>5454</v>
      </c>
      <c r="D2205" s="4">
        <f t="shared" ca="1" si="278"/>
        <v>3</v>
      </c>
      <c r="E2205" s="4">
        <v>0.55000000000000004</v>
      </c>
      <c r="F2205" s="4">
        <v>19.899999999999999</v>
      </c>
      <c r="G2205" s="4">
        <f t="shared" ca="1" si="272"/>
        <v>53.323113517529826</v>
      </c>
      <c r="H2205" s="4">
        <f t="shared" ca="1" si="279"/>
        <v>21.14270113801021</v>
      </c>
      <c r="I2205" s="4">
        <f ca="1">User_Model_Calcs!B2205-Sat_Data!$B$5</f>
        <v>41.588654008926511</v>
      </c>
      <c r="J2205" s="4">
        <f ca="1">(Earth_Data!$B$1/SQRT(1-Earth_Data!$B$2^2*SIN(RADIANS(User_Model_Calcs!A2205))^2))*COS(RADIANS(User_Model_Calcs!A2205))</f>
        <v>5587.1569276825639</v>
      </c>
      <c r="K2205" s="4">
        <f ca="1">((Earth_Data!$B$1*(1-Earth_Data!$B$2^2))/SQRT(1-Earth_Data!$B$2^2*SIN(RADIANS(User_Model_Calcs!A2205))^2))*SIN(RADIANS(User_Model_Calcs!A2205))</f>
        <v>-3066.103086088805</v>
      </c>
      <c r="L2205" s="4">
        <f t="shared" ca="1" si="273"/>
        <v>-28.756966279590895</v>
      </c>
      <c r="M2205" s="4">
        <f t="shared" ca="1" si="274"/>
        <v>6373.1711627002896</v>
      </c>
      <c r="N2205" s="4">
        <f ca="1">SQRT(User_Model_Calcs!M2205^2+Sat_Data!$B$3^2-2*User_Model_Calcs!M2205*Sat_Data!$B$3*COS(RADIANS(L2205))*COS(RADIANS(I2205)))</f>
        <v>38288.915052953264</v>
      </c>
      <c r="O2205" s="4">
        <f ca="1">DEGREES(ACOS(((Earth_Data!$B$1+Sat_Data!$B$2)/User_Model_Calcs!N2205)*SQRT(1-COS(RADIANS(User_Model_Calcs!I2205))^2*COS(RADIANS(User_Model_Calcs!A2205))^2)))</f>
        <v>33.650991649252639</v>
      </c>
      <c r="P2205" s="4">
        <f t="shared" ca="1" si="275"/>
        <v>61.414554161676449</v>
      </c>
    </row>
    <row r="2206" spans="1:16" x14ac:dyDescent="0.25">
      <c r="A2206" s="4">
        <f t="shared" ca="1" si="276"/>
        <v>-29.903319391543924</v>
      </c>
      <c r="B2206" s="4">
        <f t="shared" ca="1" si="277"/>
        <v>118.70511543722144</v>
      </c>
      <c r="C2206" s="4">
        <v>5455</v>
      </c>
      <c r="D2206" s="4">
        <f t="shared" ca="1" si="278"/>
        <v>0.75</v>
      </c>
      <c r="E2206" s="4">
        <v>0.55000000000000004</v>
      </c>
      <c r="F2206" s="4">
        <v>19.899999999999999</v>
      </c>
      <c r="G2206" s="4">
        <f t="shared" ca="1" si="272"/>
        <v>41.281913690970576</v>
      </c>
      <c r="H2206" s="4">
        <f t="shared" ca="1" si="279"/>
        <v>20.482449342404752</v>
      </c>
      <c r="I2206" s="4">
        <f ca="1">User_Model_Calcs!B2206-Sat_Data!$B$5</f>
        <v>8.705115437221437</v>
      </c>
      <c r="J2206" s="4">
        <f ca="1">(Earth_Data!$B$1/SQRT(1-Earth_Data!$B$2^2*SIN(RADIANS(User_Model_Calcs!A2206))^2))*COS(RADIANS(User_Model_Calcs!A2206))</f>
        <v>5533.6101015156482</v>
      </c>
      <c r="K2206" s="4">
        <f ca="1">((Earth_Data!$B$1*(1-Earth_Data!$B$2^2))/SQRT(1-Earth_Data!$B$2^2*SIN(RADIANS(User_Model_Calcs!A2206))^2))*SIN(RADIANS(User_Model_Calcs!A2206))</f>
        <v>-3161.0889663730372</v>
      </c>
      <c r="L2206" s="4">
        <f t="shared" ca="1" si="273"/>
        <v>-29.737278632128699</v>
      </c>
      <c r="M2206" s="4">
        <f t="shared" ca="1" si="274"/>
        <v>6372.8584017630092</v>
      </c>
      <c r="N2206" s="4">
        <f ca="1">SQRT(User_Model_Calcs!M2206^2+Sat_Data!$B$3^2-2*User_Model_Calcs!M2206*Sat_Data!$B$3*COS(RADIANS(L2206))*COS(RADIANS(I2206)))</f>
        <v>36839.703017290405</v>
      </c>
      <c r="O2206" s="4">
        <f ca="1">DEGREES(ACOS(((Earth_Data!$B$1+Sat_Data!$B$2)/User_Model_Calcs!N2206)*SQRT(1-COS(RADIANS(User_Model_Calcs!I2206))^2*COS(RADIANS(User_Model_Calcs!A2206))^2)))</f>
        <v>53.841587332649489</v>
      </c>
      <c r="P2206" s="4">
        <f t="shared" ca="1" si="275"/>
        <v>17.072968539930546</v>
      </c>
    </row>
    <row r="2207" spans="1:16" x14ac:dyDescent="0.25">
      <c r="A2207" s="4">
        <f t="shared" ca="1" si="276"/>
        <v>-36.902615456383629</v>
      </c>
      <c r="B2207" s="4">
        <f t="shared" ca="1" si="277"/>
        <v>124.26538410856742</v>
      </c>
      <c r="C2207" s="4">
        <v>5456</v>
      </c>
      <c r="D2207" s="4">
        <f t="shared" ca="1" si="278"/>
        <v>3</v>
      </c>
      <c r="E2207" s="4">
        <v>0.55000000000000004</v>
      </c>
      <c r="F2207" s="4">
        <v>19.899999999999999</v>
      </c>
      <c r="G2207" s="4">
        <f t="shared" ca="1" si="272"/>
        <v>53.323113517529826</v>
      </c>
      <c r="H2207" s="4">
        <f t="shared" ca="1" si="279"/>
        <v>16.431947934372523</v>
      </c>
      <c r="I2207" s="4">
        <f ca="1">User_Model_Calcs!B2207-Sat_Data!$B$5</f>
        <v>14.265384108567417</v>
      </c>
      <c r="J2207" s="4">
        <f ca="1">(Earth_Data!$B$1/SQRT(1-Earth_Data!$B$2^2*SIN(RADIANS(User_Model_Calcs!A2207))^2))*COS(RADIANS(User_Model_Calcs!A2207))</f>
        <v>5106.4923698548555</v>
      </c>
      <c r="K2207" s="4">
        <f ca="1">((Earth_Data!$B$1*(1-Earth_Data!$B$2^2))/SQRT(1-Earth_Data!$B$2^2*SIN(RADIANS(User_Model_Calcs!A2207))^2))*SIN(RADIANS(User_Model_Calcs!A2207))</f>
        <v>-3808.7578240493754</v>
      </c>
      <c r="L2207" s="4">
        <f t="shared" ca="1" si="273"/>
        <v>-36.717996965725682</v>
      </c>
      <c r="M2207" s="4">
        <f t="shared" ca="1" si="274"/>
        <v>6370.470978322026</v>
      </c>
      <c r="N2207" s="4">
        <f ca="1">SQRT(User_Model_Calcs!M2207^2+Sat_Data!$B$3^2-2*User_Model_Calcs!M2207*Sat_Data!$B$3*COS(RADIANS(L2207))*COS(RADIANS(I2207)))</f>
        <v>37430.658539438278</v>
      </c>
      <c r="O2207" s="4">
        <f ca="1">DEGREES(ACOS(((Earth_Data!$B$1+Sat_Data!$B$2)/User_Model_Calcs!N2207)*SQRT(1-COS(RADIANS(User_Model_Calcs!I2207))^2*COS(RADIANS(User_Model_Calcs!A2207))^2)))</f>
        <v>44.611952895453996</v>
      </c>
      <c r="P2207" s="4">
        <f t="shared" ca="1" si="275"/>
        <v>22.949426310423512</v>
      </c>
    </row>
    <row r="2208" spans="1:16" x14ac:dyDescent="0.25">
      <c r="A2208" s="4">
        <f t="shared" ca="1" si="276"/>
        <v>-13.695901318568081</v>
      </c>
      <c r="B2208" s="4">
        <f t="shared" ca="1" si="277"/>
        <v>144.6543243019407</v>
      </c>
      <c r="C2208" s="4">
        <v>5457</v>
      </c>
      <c r="D2208" s="4">
        <f t="shared" ca="1" si="278"/>
        <v>0.75</v>
      </c>
      <c r="E2208" s="4">
        <v>0.55000000000000004</v>
      </c>
      <c r="F2208" s="4">
        <v>19.899999999999999</v>
      </c>
      <c r="G2208" s="4">
        <f t="shared" ca="1" si="272"/>
        <v>41.281913690970576</v>
      </c>
      <c r="H2208" s="4">
        <f t="shared" ca="1" si="279"/>
        <v>17.584148004621586</v>
      </c>
      <c r="I2208" s="4">
        <f ca="1">User_Model_Calcs!B2208-Sat_Data!$B$5</f>
        <v>34.654324301940704</v>
      </c>
      <c r="J2208" s="4">
        <f ca="1">(Earth_Data!$B$1/SQRT(1-Earth_Data!$B$2^2*SIN(RADIANS(User_Model_Calcs!A2208))^2))*COS(RADIANS(User_Model_Calcs!A2208))</f>
        <v>6197.9474728227287</v>
      </c>
      <c r="K2208" s="4">
        <f ca="1">((Earth_Data!$B$1*(1-Earth_Data!$B$2^2))/SQRT(1-Earth_Data!$B$2^2*SIN(RADIANS(User_Model_Calcs!A2208))^2))*SIN(RADIANS(User_Model_Calcs!A2208))</f>
        <v>-1500.3154453257282</v>
      </c>
      <c r="L2208" s="4">
        <f t="shared" ca="1" si="273"/>
        <v>-13.607633827886717</v>
      </c>
      <c r="M2208" s="4">
        <f t="shared" ca="1" si="274"/>
        <v>6376.9506279531906</v>
      </c>
      <c r="N2208" s="4">
        <f ca="1">SQRT(User_Model_Calcs!M2208^2+Sat_Data!$B$3^2-2*User_Model_Calcs!M2208*Sat_Data!$B$3*COS(RADIANS(L2208))*COS(RADIANS(I2208)))</f>
        <v>37263.111605762599</v>
      </c>
      <c r="O2208" s="4">
        <f ca="1">DEGREES(ACOS(((Earth_Data!$B$1+Sat_Data!$B$2)/User_Model_Calcs!N2208)*SQRT(1-COS(RADIANS(User_Model_Calcs!I2208))^2*COS(RADIANS(User_Model_Calcs!A2208))^2)))</f>
        <v>47.147890105248486</v>
      </c>
      <c r="P2208" s="4">
        <f t="shared" ca="1" si="275"/>
        <v>71.092619853502214</v>
      </c>
    </row>
    <row r="2209" spans="1:16" x14ac:dyDescent="0.25">
      <c r="A2209" s="4">
        <f t="shared" ca="1" si="276"/>
        <v>-42.052335631470228</v>
      </c>
      <c r="B2209" s="4">
        <f t="shared" ca="1" si="277"/>
        <v>125.42841262071502</v>
      </c>
      <c r="C2209" s="4">
        <v>5458</v>
      </c>
      <c r="D2209" s="4">
        <f t="shared" ca="1" si="278"/>
        <v>0.75</v>
      </c>
      <c r="E2209" s="4">
        <v>0.55000000000000004</v>
      </c>
      <c r="F2209" s="4">
        <v>19.899999999999999</v>
      </c>
      <c r="G2209" s="4">
        <f t="shared" ca="1" si="272"/>
        <v>41.281913690970576</v>
      </c>
      <c r="H2209" s="4">
        <f t="shared" ca="1" si="279"/>
        <v>22.806222872341536</v>
      </c>
      <c r="I2209" s="4">
        <f ca="1">User_Model_Calcs!B2209-Sat_Data!$B$5</f>
        <v>15.428412620715022</v>
      </c>
      <c r="J2209" s="4">
        <f ca="1">(Earth_Data!$B$1/SQRT(1-Earth_Data!$B$2^2*SIN(RADIANS(User_Model_Calcs!A2209))^2))*COS(RADIANS(User_Model_Calcs!A2209))</f>
        <v>4743.1096335591737</v>
      </c>
      <c r="K2209" s="4">
        <f ca="1">((Earth_Data!$B$1*(1-Earth_Data!$B$2^2))/SQRT(1-Earth_Data!$B$2^2*SIN(RADIANS(User_Model_Calcs!A2209))^2))*SIN(RADIANS(User_Model_Calcs!A2209))</f>
        <v>-4249.923605909893</v>
      </c>
      <c r="L2209" s="4">
        <f t="shared" ca="1" si="273"/>
        <v>-41.860992302906467</v>
      </c>
      <c r="M2209" s="4">
        <f t="shared" ca="1" si="274"/>
        <v>6368.5900835296334</v>
      </c>
      <c r="N2209" s="4">
        <f ca="1">SQRT(User_Model_Calcs!M2209^2+Sat_Data!$B$3^2-2*User_Model_Calcs!M2209*Sat_Data!$B$3*COS(RADIANS(L2209))*COS(RADIANS(I2209)))</f>
        <v>37852.465471930256</v>
      </c>
      <c r="O2209" s="4">
        <f ca="1">DEGREES(ACOS(((Earth_Data!$B$1+Sat_Data!$B$2)/User_Model_Calcs!N2209)*SQRT(1-COS(RADIANS(User_Model_Calcs!I2209))^2*COS(RADIANS(User_Model_Calcs!A2209))^2)))</f>
        <v>38.933494160430136</v>
      </c>
      <c r="P2209" s="4">
        <f t="shared" ca="1" si="275"/>
        <v>22.392985875451139</v>
      </c>
    </row>
    <row r="2210" spans="1:16" x14ac:dyDescent="0.25">
      <c r="A2210" s="4">
        <f t="shared" ca="1" si="276"/>
        <v>-20.767513907779673</v>
      </c>
      <c r="B2210" s="4">
        <f t="shared" ca="1" si="277"/>
        <v>143.23943748901536</v>
      </c>
      <c r="C2210" s="4">
        <v>5459</v>
      </c>
      <c r="D2210" s="4">
        <f t="shared" ca="1" si="278"/>
        <v>3</v>
      </c>
      <c r="E2210" s="4">
        <v>0.55000000000000004</v>
      </c>
      <c r="F2210" s="4">
        <v>19.899999999999999</v>
      </c>
      <c r="G2210" s="4">
        <f t="shared" ca="1" si="272"/>
        <v>53.323113517529826</v>
      </c>
      <c r="H2210" s="4">
        <f t="shared" ca="1" si="279"/>
        <v>15.352234412620394</v>
      </c>
      <c r="I2210" s="4">
        <f ca="1">User_Model_Calcs!B2210-Sat_Data!$B$5</f>
        <v>33.239437489015359</v>
      </c>
      <c r="J2210" s="4">
        <f ca="1">(Earth_Data!$B$1/SQRT(1-Earth_Data!$B$2^2*SIN(RADIANS(User_Model_Calcs!A2210))^2))*COS(RADIANS(User_Model_Calcs!A2210))</f>
        <v>5966.2435881539732</v>
      </c>
      <c r="K2210" s="4">
        <f ca="1">((Earth_Data!$B$1*(1-Earth_Data!$B$2^2))/SQRT(1-Earth_Data!$B$2^2*SIN(RADIANS(User_Model_Calcs!A2210))^2))*SIN(RADIANS(User_Model_Calcs!A2210))</f>
        <v>-2247.346955801374</v>
      </c>
      <c r="L2210" s="4">
        <f t="shared" ca="1" si="273"/>
        <v>-20.640239511773157</v>
      </c>
      <c r="M2210" s="4">
        <f t="shared" ca="1" si="274"/>
        <v>6375.4710330247835</v>
      </c>
      <c r="N2210" s="4">
        <f ca="1">SQRT(User_Model_Calcs!M2210^2+Sat_Data!$B$3^2-2*User_Model_Calcs!M2210*Sat_Data!$B$3*COS(RADIANS(L2210))*COS(RADIANS(I2210)))</f>
        <v>37385.232854399786</v>
      </c>
      <c r="O2210" s="4">
        <f ca="1">DEGREES(ACOS(((Earth_Data!$B$1+Sat_Data!$B$2)/User_Model_Calcs!N2210)*SQRT(1-COS(RADIANS(User_Model_Calcs!I2210))^2*COS(RADIANS(User_Model_Calcs!A2210))^2)))</f>
        <v>45.340804010959921</v>
      </c>
      <c r="P2210" s="4">
        <f t="shared" ca="1" si="275"/>
        <v>61.584967603041981</v>
      </c>
    </row>
    <row r="2211" spans="1:16" x14ac:dyDescent="0.25">
      <c r="A2211" s="4">
        <f t="shared" ca="1" si="276"/>
        <v>-22.146629939427534</v>
      </c>
      <c r="B2211" s="4">
        <f t="shared" ca="1" si="277"/>
        <v>117.82096263299972</v>
      </c>
      <c r="C2211" s="4">
        <v>5460</v>
      </c>
      <c r="D2211" s="4">
        <f t="shared" ca="1" si="278"/>
        <v>0.75</v>
      </c>
      <c r="E2211" s="4">
        <v>0.55000000000000004</v>
      </c>
      <c r="F2211" s="4">
        <v>19.899999999999999</v>
      </c>
      <c r="G2211" s="4">
        <f t="shared" ca="1" si="272"/>
        <v>41.281913690970576</v>
      </c>
      <c r="H2211" s="4">
        <f t="shared" ca="1" si="279"/>
        <v>15.843190854375488</v>
      </c>
      <c r="I2211" s="4">
        <f ca="1">User_Model_Calcs!B2211-Sat_Data!$B$5</f>
        <v>7.8209626329997235</v>
      </c>
      <c r="J2211" s="4">
        <f ca="1">(Earth_Data!$B$1/SQRT(1-Earth_Data!$B$2^2*SIN(RADIANS(User_Model_Calcs!A2211))^2))*COS(RADIANS(User_Model_Calcs!A2211))</f>
        <v>5910.3866149639425</v>
      </c>
      <c r="K2211" s="4">
        <f ca="1">((Earth_Data!$B$1*(1-Earth_Data!$B$2^2))/SQRT(1-Earth_Data!$B$2^2*SIN(RADIANS(User_Model_Calcs!A2211))^2))*SIN(RADIANS(User_Model_Calcs!A2211))</f>
        <v>-2389.4601617325688</v>
      </c>
      <c r="L2211" s="4">
        <f t="shared" ca="1" si="273"/>
        <v>-22.012574159305565</v>
      </c>
      <c r="M2211" s="4">
        <f t="shared" ca="1" si="274"/>
        <v>6375.1227284540937</v>
      </c>
      <c r="N2211" s="4">
        <f ca="1">SQRT(User_Model_Calcs!M2211^2+Sat_Data!$B$3^2-2*User_Model_Calcs!M2211*Sat_Data!$B$3*COS(RADIANS(L2211))*COS(RADIANS(I2211)))</f>
        <v>36396.158172019546</v>
      </c>
      <c r="O2211" s="4">
        <f ca="1">DEGREES(ACOS(((Earth_Data!$B$1+Sat_Data!$B$2)/User_Model_Calcs!N2211)*SQRT(1-COS(RADIANS(User_Model_Calcs!I2211))^2*COS(RADIANS(User_Model_Calcs!A2211))^2)))</f>
        <v>62.581703782505777</v>
      </c>
      <c r="P2211" s="4">
        <f t="shared" ca="1" si="275"/>
        <v>20.019708832180086</v>
      </c>
    </row>
    <row r="2212" spans="1:16" x14ac:dyDescent="0.25">
      <c r="A2212" s="4">
        <f t="shared" ca="1" si="276"/>
        <v>-37.998580456819234</v>
      </c>
      <c r="B2212" s="4">
        <f t="shared" ca="1" si="277"/>
        <v>156.00389394835099</v>
      </c>
      <c r="C2212" s="4">
        <v>5461</v>
      </c>
      <c r="D2212" s="4">
        <f t="shared" ca="1" si="278"/>
        <v>3</v>
      </c>
      <c r="E2212" s="4">
        <v>0.55000000000000004</v>
      </c>
      <c r="F2212" s="4">
        <v>19.899999999999999</v>
      </c>
      <c r="G2212" s="4">
        <f t="shared" ca="1" si="272"/>
        <v>53.323113517529826</v>
      </c>
      <c r="H2212" s="4">
        <f t="shared" ca="1" si="279"/>
        <v>17.040396840897788</v>
      </c>
      <c r="I2212" s="4">
        <f ca="1">User_Model_Calcs!B2212-Sat_Data!$B$5</f>
        <v>46.003893948350992</v>
      </c>
      <c r="J2212" s="4">
        <f ca="1">(Earth_Data!$B$1/SQRT(1-Earth_Data!$B$2^2*SIN(RADIANS(User_Model_Calcs!A2212))^2))*COS(RADIANS(User_Model_Calcs!A2212))</f>
        <v>5032.5288199267734</v>
      </c>
      <c r="K2212" s="4">
        <f ca="1">((Earth_Data!$B$1*(1-Earth_Data!$B$2^2))/SQRT(1-Earth_Data!$B$2^2*SIN(RADIANS(User_Model_Calcs!A2212))^2))*SIN(RADIANS(User_Model_Calcs!A2212))</f>
        <v>-3905.3212194260923</v>
      </c>
      <c r="L2212" s="4">
        <f t="shared" ca="1" si="273"/>
        <v>-37.812023199007079</v>
      </c>
      <c r="M2212" s="4">
        <f t="shared" ca="1" si="274"/>
        <v>6370.0769344092905</v>
      </c>
      <c r="N2212" s="4">
        <f ca="1">SQRT(User_Model_Calcs!M2212^2+Sat_Data!$B$3^2-2*User_Model_Calcs!M2212*Sat_Data!$B$3*COS(RADIANS(L2212))*COS(RADIANS(I2212)))</f>
        <v>39033.461097175561</v>
      </c>
      <c r="O2212" s="4">
        <f ca="1">DEGREES(ACOS(((Earth_Data!$B$1+Sat_Data!$B$2)/User_Model_Calcs!N2212)*SQRT(1-COS(RADIANS(User_Model_Calcs!I2212))^2*COS(RADIANS(User_Model_Calcs!A2212))^2)))</f>
        <v>25.309281321911762</v>
      </c>
      <c r="P2212" s="4">
        <f t="shared" ca="1" si="275"/>
        <v>59.2711554771804</v>
      </c>
    </row>
    <row r="2213" spans="1:16" x14ac:dyDescent="0.25">
      <c r="A2213" s="4">
        <f t="shared" ca="1" si="276"/>
        <v>-19.507820212536316</v>
      </c>
      <c r="B2213" s="4">
        <f t="shared" ca="1" si="277"/>
        <v>111.55227927412838</v>
      </c>
      <c r="C2213" s="4">
        <v>5462</v>
      </c>
      <c r="D2213" s="4">
        <f t="shared" ca="1" si="278"/>
        <v>3</v>
      </c>
      <c r="E2213" s="4">
        <v>0.55000000000000004</v>
      </c>
      <c r="F2213" s="4">
        <v>19.899999999999999</v>
      </c>
      <c r="G2213" s="4">
        <f t="shared" ca="1" si="272"/>
        <v>53.323113517529826</v>
      </c>
      <c r="H2213" s="4">
        <f t="shared" ca="1" si="279"/>
        <v>20.938387412324758</v>
      </c>
      <c r="I2213" s="4">
        <f ca="1">User_Model_Calcs!B2213-Sat_Data!$B$5</f>
        <v>1.5522792741283808</v>
      </c>
      <c r="J2213" s="4">
        <f ca="1">(Earth_Data!$B$1/SQRT(1-Earth_Data!$B$2^2*SIN(RADIANS(User_Model_Calcs!A2213))^2))*COS(RADIANS(User_Model_Calcs!A2213))</f>
        <v>6014.2540646217994</v>
      </c>
      <c r="K2213" s="4">
        <f ca="1">((Earth_Data!$B$1*(1-Earth_Data!$B$2^2))/SQRT(1-Earth_Data!$B$2^2*SIN(RADIANS(User_Model_Calcs!A2213))^2))*SIN(RADIANS(User_Model_Calcs!A2213))</f>
        <v>-2116.4190397209018</v>
      </c>
      <c r="L2213" s="4">
        <f t="shared" ca="1" si="273"/>
        <v>-19.386996148677405</v>
      </c>
      <c r="M2213" s="4">
        <f t="shared" ca="1" si="274"/>
        <v>6375.773012389398</v>
      </c>
      <c r="N2213" s="4">
        <f ca="1">SQRT(User_Model_Calcs!M2213^2+Sat_Data!$B$3^2-2*User_Model_Calcs!M2213*Sat_Data!$B$3*COS(RADIANS(L2213))*COS(RADIANS(I2213)))</f>
        <v>36214.356305659763</v>
      </c>
      <c r="O2213" s="4">
        <f ca="1">DEGREES(ACOS(((Earth_Data!$B$1+Sat_Data!$B$2)/User_Model_Calcs!N2213)*SQRT(1-COS(RADIANS(User_Model_Calcs!I2213))^2*COS(RADIANS(User_Model_Calcs!A2213))^2)))</f>
        <v>67.049613399559476</v>
      </c>
      <c r="P2213" s="4">
        <f t="shared" ca="1" si="275"/>
        <v>4.6394115477989519</v>
      </c>
    </row>
    <row r="2214" spans="1:16" x14ac:dyDescent="0.25">
      <c r="A2214" s="4">
        <f t="shared" ca="1" si="276"/>
        <v>-37.787010401880352</v>
      </c>
      <c r="B2214" s="4">
        <f t="shared" ca="1" si="277"/>
        <v>134.23530801249774</v>
      </c>
      <c r="C2214" s="4">
        <v>5463</v>
      </c>
      <c r="D2214" s="4">
        <f t="shared" ca="1" si="278"/>
        <v>3</v>
      </c>
      <c r="E2214" s="4">
        <v>0.55000000000000004</v>
      </c>
      <c r="F2214" s="4">
        <v>19.899999999999999</v>
      </c>
      <c r="G2214" s="4">
        <f t="shared" ca="1" si="272"/>
        <v>53.323113517529826</v>
      </c>
      <c r="H2214" s="4">
        <f t="shared" ca="1" si="279"/>
        <v>21.499456440941785</v>
      </c>
      <c r="I2214" s="4">
        <f ca="1">User_Model_Calcs!B2214-Sat_Data!$B$5</f>
        <v>24.23530801249774</v>
      </c>
      <c r="J2214" s="4">
        <f ca="1">(Earth_Data!$B$1/SQRT(1-Earth_Data!$B$2^2*SIN(RADIANS(User_Model_Calcs!A2214))^2))*COS(RADIANS(User_Model_Calcs!A2214))</f>
        <v>5046.9518095709027</v>
      </c>
      <c r="K2214" s="4">
        <f ca="1">((Earth_Data!$B$1*(1-Earth_Data!$B$2^2))/SQRT(1-Earth_Data!$B$2^2*SIN(RADIANS(User_Model_Calcs!A2214))^2))*SIN(RADIANS(User_Model_Calcs!A2214))</f>
        <v>-3886.7892668930876</v>
      </c>
      <c r="L2214" s="4">
        <f t="shared" ca="1" si="273"/>
        <v>-37.600806286118392</v>
      </c>
      <c r="M2214" s="4">
        <f t="shared" ca="1" si="274"/>
        <v>6370.1533241646794</v>
      </c>
      <c r="N2214" s="4">
        <f ca="1">SQRT(User_Model_Calcs!M2214^2+Sat_Data!$B$3^2-2*User_Model_Calcs!M2214*Sat_Data!$B$3*COS(RADIANS(L2214))*COS(RADIANS(I2214)))</f>
        <v>37819.33528099797</v>
      </c>
      <c r="O2214" s="4">
        <f ca="1">DEGREES(ACOS(((Earth_Data!$B$1+Sat_Data!$B$2)/User_Model_Calcs!N2214)*SQRT(1-COS(RADIANS(User_Model_Calcs!I2214))^2*COS(RADIANS(User_Model_Calcs!A2214))^2)))</f>
        <v>39.379982445563272</v>
      </c>
      <c r="P2214" s="4">
        <f t="shared" ca="1" si="275"/>
        <v>36.303968455693258</v>
      </c>
    </row>
    <row r="2215" spans="1:16" x14ac:dyDescent="0.25">
      <c r="A2215" s="4">
        <f t="shared" ca="1" si="276"/>
        <v>-20.385081545853705</v>
      </c>
      <c r="B2215" s="4">
        <f t="shared" ca="1" si="277"/>
        <v>147.97606023341314</v>
      </c>
      <c r="C2215" s="4">
        <v>5464</v>
      </c>
      <c r="D2215" s="4">
        <f t="shared" ca="1" si="278"/>
        <v>1.2</v>
      </c>
      <c r="E2215" s="4">
        <v>0.55000000000000004</v>
      </c>
      <c r="F2215" s="4">
        <v>19.899999999999999</v>
      </c>
      <c r="G2215" s="4">
        <f t="shared" ca="1" si="272"/>
        <v>45.364313344089069</v>
      </c>
      <c r="H2215" s="4">
        <f t="shared" ca="1" si="279"/>
        <v>19.173508198381036</v>
      </c>
      <c r="I2215" s="4">
        <f ca="1">User_Model_Calcs!B2215-Sat_Data!$B$5</f>
        <v>37.976060233413136</v>
      </c>
      <c r="J2215" s="4">
        <f ca="1">(Earth_Data!$B$1/SQRT(1-Earth_Data!$B$2^2*SIN(RADIANS(User_Model_Calcs!A2215))^2))*COS(RADIANS(User_Model_Calcs!A2215))</f>
        <v>5981.1240357064698</v>
      </c>
      <c r="K2215" s="4">
        <f ca="1">((Earth_Data!$B$1*(1-Earth_Data!$B$2^2))/SQRT(1-Earth_Data!$B$2^2*SIN(RADIANS(User_Model_Calcs!A2215))^2))*SIN(RADIANS(User_Model_Calcs!A2215))</f>
        <v>-2207.7083882213697</v>
      </c>
      <c r="L2215" s="4">
        <f t="shared" ca="1" si="273"/>
        <v>-20.259740164615447</v>
      </c>
      <c r="M2215" s="4">
        <f t="shared" ca="1" si="274"/>
        <v>6375.5643717186831</v>
      </c>
      <c r="N2215" s="4">
        <f ca="1">SQRT(User_Model_Calcs!M2215^2+Sat_Data!$B$3^2-2*User_Model_Calcs!M2215*Sat_Data!$B$3*COS(RADIANS(L2215))*COS(RADIANS(I2215)))</f>
        <v>37694.530111493899</v>
      </c>
      <c r="O2215" s="4">
        <f ca="1">DEGREES(ACOS(((Earth_Data!$B$1+Sat_Data!$B$2)/User_Model_Calcs!N2215)*SQRT(1-COS(RADIANS(User_Model_Calcs!I2215))^2*COS(RADIANS(User_Model_Calcs!A2215))^2)))</f>
        <v>41.087102835253738</v>
      </c>
      <c r="P2215" s="4">
        <f t="shared" ca="1" si="275"/>
        <v>65.952440104570826</v>
      </c>
    </row>
    <row r="2216" spans="1:16" x14ac:dyDescent="0.25">
      <c r="A2216" s="4">
        <f t="shared" ca="1" si="276"/>
        <v>-11.490365843506488</v>
      </c>
      <c r="B2216" s="4">
        <f t="shared" ca="1" si="277"/>
        <v>113.3352023585245</v>
      </c>
      <c r="C2216" s="4">
        <v>5465</v>
      </c>
      <c r="D2216" s="4">
        <f t="shared" ca="1" si="278"/>
        <v>1.2</v>
      </c>
      <c r="E2216" s="4">
        <v>0.55000000000000004</v>
      </c>
      <c r="F2216" s="4">
        <v>19.899999999999999</v>
      </c>
      <c r="G2216" s="4">
        <f t="shared" ca="1" si="272"/>
        <v>45.364313344089069</v>
      </c>
      <c r="H2216" s="4">
        <f t="shared" ca="1" si="279"/>
        <v>18.151919870457526</v>
      </c>
      <c r="I2216" s="4">
        <f ca="1">User_Model_Calcs!B2216-Sat_Data!$B$5</f>
        <v>3.3352023585244979</v>
      </c>
      <c r="J2216" s="4">
        <f ca="1">(Earth_Data!$B$1/SQRT(1-Earth_Data!$B$2^2*SIN(RADIANS(User_Model_Calcs!A2216))^2))*COS(RADIANS(User_Model_Calcs!A2216))</f>
        <v>6251.1410492521809</v>
      </c>
      <c r="K2216" s="4">
        <f ca="1">((Earth_Data!$B$1*(1-Earth_Data!$B$2^2))/SQRT(1-Earth_Data!$B$2^2*SIN(RADIANS(User_Model_Calcs!A2216))^2))*SIN(RADIANS(User_Model_Calcs!A2216))</f>
        <v>-1262.2076204352256</v>
      </c>
      <c r="L2216" s="4">
        <f t="shared" ca="1" si="273"/>
        <v>-11.415469519728934</v>
      </c>
      <c r="M2216" s="4">
        <f t="shared" ca="1" si="274"/>
        <v>6377.2982127802688</v>
      </c>
      <c r="N2216" s="4">
        <f ca="1">SQRT(User_Model_Calcs!M2216^2+Sat_Data!$B$3^2-2*User_Model_Calcs!M2216*Sat_Data!$B$3*COS(RADIANS(L2216))*COS(RADIANS(I2216)))</f>
        <v>35947.593977677767</v>
      </c>
      <c r="O2216" s="4">
        <f ca="1">DEGREES(ACOS(((Earth_Data!$B$1+Sat_Data!$B$2)/User_Model_Calcs!N2216)*SQRT(1-COS(RADIANS(User_Model_Calcs!I2216))^2*COS(RADIANS(User_Model_Calcs!A2216))^2)))</f>
        <v>75.934388568122827</v>
      </c>
      <c r="P2216" s="4">
        <f t="shared" ca="1" si="275"/>
        <v>16.306628864898943</v>
      </c>
    </row>
    <row r="2217" spans="1:16" x14ac:dyDescent="0.25">
      <c r="A2217" s="4">
        <f t="shared" ca="1" si="276"/>
        <v>-31.060495080175023</v>
      </c>
      <c r="B2217" s="4">
        <f t="shared" ca="1" si="277"/>
        <v>137.24210545355697</v>
      </c>
      <c r="C2217" s="4">
        <v>5466</v>
      </c>
      <c r="D2217" s="4">
        <f t="shared" ca="1" si="278"/>
        <v>0.75</v>
      </c>
      <c r="E2217" s="4">
        <v>0.55000000000000004</v>
      </c>
      <c r="F2217" s="4">
        <v>19.899999999999999</v>
      </c>
      <c r="G2217" s="4">
        <f t="shared" ca="1" si="272"/>
        <v>41.281913690970576</v>
      </c>
      <c r="H2217" s="4">
        <f t="shared" ca="1" si="279"/>
        <v>22.409282726303765</v>
      </c>
      <c r="I2217" s="4">
        <f ca="1">User_Model_Calcs!B2217-Sat_Data!$B$5</f>
        <v>27.242105453556974</v>
      </c>
      <c r="J2217" s="4">
        <f ca="1">(Earth_Data!$B$1/SQRT(1-Earth_Data!$B$2^2*SIN(RADIANS(User_Model_Calcs!A2217))^2))*COS(RADIANS(User_Model_Calcs!A2217))</f>
        <v>5468.5363877248428</v>
      </c>
      <c r="K2217" s="4">
        <f ca="1">((Earth_Data!$B$1*(1-Earth_Data!$B$2^2))/SQRT(1-Earth_Data!$B$2^2*SIN(RADIANS(User_Model_Calcs!A2217))^2))*SIN(RADIANS(User_Model_Calcs!A2217))</f>
        <v>-3271.641949440414</v>
      </c>
      <c r="L2217" s="4">
        <f t="shared" ca="1" si="273"/>
        <v>-30.89066826898874</v>
      </c>
      <c r="M2217" s="4">
        <f t="shared" ca="1" si="274"/>
        <v>6372.4823475007715</v>
      </c>
      <c r="N2217" s="4">
        <f ca="1">SQRT(User_Model_Calcs!M2217^2+Sat_Data!$B$3^2-2*User_Model_Calcs!M2217*Sat_Data!$B$3*COS(RADIANS(L2217))*COS(RADIANS(I2217)))</f>
        <v>37528.947132361485</v>
      </c>
      <c r="O2217" s="4">
        <f ca="1">DEGREES(ACOS(((Earth_Data!$B$1+Sat_Data!$B$2)/User_Model_Calcs!N2217)*SQRT(1-COS(RADIANS(User_Model_Calcs!I2217))^2*COS(RADIANS(User_Model_Calcs!A2217))^2)))</f>
        <v>43.274416686283317</v>
      </c>
      <c r="P2217" s="4">
        <f t="shared" ca="1" si="275"/>
        <v>44.939786397379066</v>
      </c>
    </row>
    <row r="2218" spans="1:16" x14ac:dyDescent="0.25">
      <c r="A2218" s="4">
        <f t="shared" ca="1" si="276"/>
        <v>-39.74152568729879</v>
      </c>
      <c r="B2218" s="4">
        <f t="shared" ca="1" si="277"/>
        <v>124.9071753483481</v>
      </c>
      <c r="C2218" s="4">
        <v>5467</v>
      </c>
      <c r="D2218" s="4">
        <f t="shared" ca="1" si="278"/>
        <v>3</v>
      </c>
      <c r="E2218" s="4">
        <v>0.55000000000000004</v>
      </c>
      <c r="F2218" s="4">
        <v>19.899999999999999</v>
      </c>
      <c r="G2218" s="4">
        <f t="shared" ca="1" si="272"/>
        <v>53.323113517529826</v>
      </c>
      <c r="H2218" s="4">
        <f t="shared" ca="1" si="279"/>
        <v>20.521354323574737</v>
      </c>
      <c r="I2218" s="4">
        <f ca="1">User_Model_Calcs!B2218-Sat_Data!$B$5</f>
        <v>14.907175348348105</v>
      </c>
      <c r="J2218" s="4">
        <f ca="1">(Earth_Data!$B$1/SQRT(1-Earth_Data!$B$2^2*SIN(RADIANS(User_Model_Calcs!A2218))^2))*COS(RADIANS(User_Model_Calcs!A2218))</f>
        <v>4911.1077273451647</v>
      </c>
      <c r="K2218" s="4">
        <f ca="1">((Earth_Data!$B$1*(1-Earth_Data!$B$2^2))/SQRT(1-Earth_Data!$B$2^2*SIN(RADIANS(User_Model_Calcs!A2218))^2))*SIN(RADIANS(User_Model_Calcs!A2218))</f>
        <v>-4055.9608363394873</v>
      </c>
      <c r="L2218" s="4">
        <f t="shared" ca="1" si="273"/>
        <v>-39.552447125843891</v>
      </c>
      <c r="M2218" s="4">
        <f t="shared" ca="1" si="274"/>
        <v>6369.4424728942404</v>
      </c>
      <c r="N2218" s="4">
        <f ca="1">SQRT(User_Model_Calcs!M2218^2+Sat_Data!$B$3^2-2*User_Model_Calcs!M2218*Sat_Data!$B$3*COS(RADIANS(L2218))*COS(RADIANS(I2218)))</f>
        <v>37658.700969746154</v>
      </c>
      <c r="O2218" s="4">
        <f ca="1">DEGREES(ACOS(((Earth_Data!$B$1+Sat_Data!$B$2)/User_Model_Calcs!N2218)*SQRT(1-COS(RADIANS(User_Model_Calcs!I2218))^2*COS(RADIANS(User_Model_Calcs!A2218))^2)))</f>
        <v>41.47076140679178</v>
      </c>
      <c r="P2218" s="4">
        <f t="shared" ca="1" si="275"/>
        <v>22.606729278095315</v>
      </c>
    </row>
    <row r="2219" spans="1:16" x14ac:dyDescent="0.25">
      <c r="A2219" s="4">
        <f t="shared" ca="1" si="276"/>
        <v>-40.959145791034565</v>
      </c>
      <c r="B2219" s="4">
        <f t="shared" ca="1" si="277"/>
        <v>137.80731094182715</v>
      </c>
      <c r="C2219" s="4">
        <v>5468</v>
      </c>
      <c r="D2219" s="4">
        <f t="shared" ca="1" si="278"/>
        <v>1.2</v>
      </c>
      <c r="E2219" s="4">
        <v>0.55000000000000004</v>
      </c>
      <c r="F2219" s="4">
        <v>19.899999999999999</v>
      </c>
      <c r="G2219" s="4">
        <f t="shared" ca="1" si="272"/>
        <v>45.364313344089069</v>
      </c>
      <c r="H2219" s="4">
        <f t="shared" ca="1" si="279"/>
        <v>19.572989026356488</v>
      </c>
      <c r="I2219" s="4">
        <f ca="1">User_Model_Calcs!B2219-Sat_Data!$B$5</f>
        <v>27.807310941827154</v>
      </c>
      <c r="J2219" s="4">
        <f ca="1">(Earth_Data!$B$1/SQRT(1-Earth_Data!$B$2^2*SIN(RADIANS(User_Model_Calcs!A2219))^2))*COS(RADIANS(User_Model_Calcs!A2219))</f>
        <v>4823.5687430509879</v>
      </c>
      <c r="K2219" s="4">
        <f ca="1">((Earth_Data!$B$1*(1-Earth_Data!$B$2^2))/SQRT(1-Earth_Data!$B$2^2*SIN(RADIANS(User_Model_Calcs!A2219))^2))*SIN(RADIANS(User_Model_Calcs!A2219))</f>
        <v>-4158.9995402953246</v>
      </c>
      <c r="L2219" s="4">
        <f t="shared" ca="1" si="273"/>
        <v>-40.76871972393181</v>
      </c>
      <c r="M2219" s="4">
        <f t="shared" ca="1" si="274"/>
        <v>6368.9946298544801</v>
      </c>
      <c r="N2219" s="4">
        <f ca="1">SQRT(User_Model_Calcs!M2219^2+Sat_Data!$B$3^2-2*User_Model_Calcs!M2219*Sat_Data!$B$3*COS(RADIANS(L2219))*COS(RADIANS(I2219)))</f>
        <v>38191.464583582558</v>
      </c>
      <c r="O2219" s="4">
        <f ca="1">DEGREES(ACOS(((Earth_Data!$B$1+Sat_Data!$B$2)/User_Model_Calcs!N2219)*SQRT(1-COS(RADIANS(User_Model_Calcs!I2219))^2*COS(RADIANS(User_Model_Calcs!A2219))^2)))</f>
        <v>34.754896424822235</v>
      </c>
      <c r="P2219" s="4">
        <f t="shared" ca="1" si="275"/>
        <v>38.818632720875001</v>
      </c>
    </row>
    <row r="2220" spans="1:16" x14ac:dyDescent="0.25">
      <c r="A2220" s="4">
        <f t="shared" ca="1" si="276"/>
        <v>-13.015512614573316</v>
      </c>
      <c r="B2220" s="4">
        <f t="shared" ca="1" si="277"/>
        <v>157.52925709035725</v>
      </c>
      <c r="C2220" s="4">
        <v>5469</v>
      </c>
      <c r="D2220" s="4">
        <f t="shared" ca="1" si="278"/>
        <v>0.75</v>
      </c>
      <c r="E2220" s="4">
        <v>0.55000000000000004</v>
      </c>
      <c r="F2220" s="4">
        <v>19.899999999999999</v>
      </c>
      <c r="G2220" s="4">
        <f t="shared" ca="1" si="272"/>
        <v>41.281913690970576</v>
      </c>
      <c r="H2220" s="4">
        <f t="shared" ca="1" si="279"/>
        <v>15.970467285084979</v>
      </c>
      <c r="I2220" s="4">
        <f ca="1">User_Model_Calcs!B2220-Sat_Data!$B$5</f>
        <v>47.529257090357248</v>
      </c>
      <c r="J2220" s="4">
        <f ca="1">(Earth_Data!$B$1/SQRT(1-Earth_Data!$B$2^2*SIN(RADIANS(User_Model_Calcs!A2220))^2))*COS(RADIANS(User_Model_Calcs!A2220))</f>
        <v>6215.3353195749851</v>
      </c>
      <c r="K2220" s="4">
        <f ca="1">((Earth_Data!$B$1*(1-Earth_Data!$B$2^2))/SQRT(1-Earth_Data!$B$2^2*SIN(RADIANS(User_Model_Calcs!A2220))^2))*SIN(RADIANS(User_Model_Calcs!A2220))</f>
        <v>-1427.0778261488813</v>
      </c>
      <c r="L2220" s="4">
        <f t="shared" ca="1" si="273"/>
        <v>-12.931318339500953</v>
      </c>
      <c r="M2220" s="4">
        <f t="shared" ca="1" si="274"/>
        <v>6377.0639213232052</v>
      </c>
      <c r="N2220" s="4">
        <f ca="1">SQRT(User_Model_Calcs!M2220^2+Sat_Data!$B$3^2-2*User_Model_Calcs!M2220*Sat_Data!$B$3*COS(RADIANS(L2220))*COS(RADIANS(I2220)))</f>
        <v>38269.869452408377</v>
      </c>
      <c r="O2220" s="4">
        <f ca="1">DEGREES(ACOS(((Earth_Data!$B$1+Sat_Data!$B$2)/User_Model_Calcs!N2220)*SQRT(1-COS(RADIANS(User_Model_Calcs!I2220))^2*COS(RADIANS(User_Model_Calcs!A2220))^2)))</f>
        <v>33.924693444234052</v>
      </c>
      <c r="P2220" s="4">
        <f t="shared" ca="1" si="275"/>
        <v>78.351109853894386</v>
      </c>
    </row>
    <row r="2221" spans="1:16" x14ac:dyDescent="0.25">
      <c r="A2221" s="4">
        <f t="shared" ca="1" si="276"/>
        <v>-30.987597652726173</v>
      </c>
      <c r="B2221" s="4">
        <f t="shared" ca="1" si="277"/>
        <v>127.67638179779775</v>
      </c>
      <c r="C2221" s="4">
        <v>5470</v>
      </c>
      <c r="D2221" s="4">
        <f t="shared" ca="1" si="278"/>
        <v>3</v>
      </c>
      <c r="E2221" s="4">
        <v>0.55000000000000004</v>
      </c>
      <c r="F2221" s="4">
        <v>19.899999999999999</v>
      </c>
      <c r="G2221" s="4">
        <f t="shared" ca="1" si="272"/>
        <v>53.323113517529826</v>
      </c>
      <c r="H2221" s="4">
        <f t="shared" ca="1" si="279"/>
        <v>21.738325815156092</v>
      </c>
      <c r="I2221" s="4">
        <f ca="1">User_Model_Calcs!B2221-Sat_Data!$B$5</f>
        <v>17.676381797797745</v>
      </c>
      <c r="J2221" s="4">
        <f ca="1">(Earth_Data!$B$1/SQRT(1-Earth_Data!$B$2^2*SIN(RADIANS(User_Model_Calcs!A2221))^2))*COS(RADIANS(User_Model_Calcs!A2221))</f>
        <v>5472.701900291846</v>
      </c>
      <c r="K2221" s="4">
        <f ca="1">((Earth_Data!$B$1*(1-Earth_Data!$B$2^2))/SQRT(1-Earth_Data!$B$2^2*SIN(RADIANS(User_Model_Calcs!A2221))^2))*SIN(RADIANS(User_Model_Calcs!A2221))</f>
        <v>-3264.7159582340837</v>
      </c>
      <c r="L2221" s="4">
        <f t="shared" ca="1" si="273"/>
        <v>-30.81800127245431</v>
      </c>
      <c r="M2221" s="4">
        <f t="shared" ca="1" si="274"/>
        <v>6372.5062869648291</v>
      </c>
      <c r="N2221" s="4">
        <f ca="1">SQRT(User_Model_Calcs!M2221^2+Sat_Data!$B$3^2-2*User_Model_Calcs!M2221*Sat_Data!$B$3*COS(RADIANS(L2221))*COS(RADIANS(I2221)))</f>
        <v>37130.972145356209</v>
      </c>
      <c r="O2221" s="4">
        <f ca="1">DEGREES(ACOS(((Earth_Data!$B$1+Sat_Data!$B$2)/User_Model_Calcs!N2221)*SQRT(1-COS(RADIANS(User_Model_Calcs!I2221))^2*COS(RADIANS(User_Model_Calcs!A2221))^2)))</f>
        <v>49.071446988855413</v>
      </c>
      <c r="P2221" s="4">
        <f t="shared" ca="1" si="275"/>
        <v>31.75693309908938</v>
      </c>
    </row>
    <row r="2222" spans="1:16" x14ac:dyDescent="0.25">
      <c r="A2222" s="4">
        <f t="shared" ca="1" si="276"/>
        <v>-39.730346541135106</v>
      </c>
      <c r="B2222" s="4">
        <f t="shared" ca="1" si="277"/>
        <v>158.94012927270126</v>
      </c>
      <c r="C2222" s="4">
        <v>5471</v>
      </c>
      <c r="D2222" s="4">
        <f t="shared" ca="1" si="278"/>
        <v>0.75</v>
      </c>
      <c r="E2222" s="4">
        <v>0.55000000000000004</v>
      </c>
      <c r="F2222" s="4">
        <v>19.899999999999999</v>
      </c>
      <c r="G2222" s="4">
        <f t="shared" ca="1" si="272"/>
        <v>41.281913690970576</v>
      </c>
      <c r="H2222" s="4">
        <f t="shared" ca="1" si="279"/>
        <v>17.59663287583561</v>
      </c>
      <c r="I2222" s="4">
        <f ca="1">User_Model_Calcs!B2222-Sat_Data!$B$5</f>
        <v>48.940129272701256</v>
      </c>
      <c r="J2222" s="4">
        <f ca="1">(Earth_Data!$B$1/SQRT(1-Earth_Data!$B$2^2*SIN(RADIANS(User_Model_Calcs!A2222))^2))*COS(RADIANS(User_Model_Calcs!A2222))</f>
        <v>4911.9011751413373</v>
      </c>
      <c r="K2222" s="4">
        <f ca="1">((Earth_Data!$B$1*(1-Earth_Data!$B$2^2))/SQRT(1-Earth_Data!$B$2^2*SIN(RADIANS(User_Model_Calcs!A2222))^2))*SIN(RADIANS(User_Model_Calcs!A2222))</f>
        <v>-4055.0063425947401</v>
      </c>
      <c r="L2222" s="4">
        <f t="shared" ca="1" si="273"/>
        <v>-39.541281934946724</v>
      </c>
      <c r="M2222" s="4">
        <f t="shared" ca="1" si="274"/>
        <v>6369.446568803166</v>
      </c>
      <c r="N2222" s="4">
        <f ca="1">SQRT(User_Model_Calcs!M2222^2+Sat_Data!$B$3^2-2*User_Model_Calcs!M2222*Sat_Data!$B$3*COS(RADIANS(L2222))*COS(RADIANS(I2222)))</f>
        <v>39323.153509120188</v>
      </c>
      <c r="O2222" s="4">
        <f ca="1">DEGREES(ACOS(((Earth_Data!$B$1+Sat_Data!$B$2)/User_Model_Calcs!N2222)*SQRT(1-COS(RADIANS(User_Model_Calcs!I2222))^2*COS(RADIANS(User_Model_Calcs!A2222))^2)))</f>
        <v>22.274341231532095</v>
      </c>
      <c r="P2222" s="4">
        <f t="shared" ca="1" si="275"/>
        <v>60.890929576112548</v>
      </c>
    </row>
    <row r="2223" spans="1:16" x14ac:dyDescent="0.25">
      <c r="A2223" s="4">
        <f t="shared" ca="1" si="276"/>
        <v>-38.885423648173912</v>
      </c>
      <c r="B2223" s="4">
        <f t="shared" ca="1" si="277"/>
        <v>105.53649092712114</v>
      </c>
      <c r="C2223" s="4">
        <v>5472</v>
      </c>
      <c r="D2223" s="4">
        <f t="shared" ca="1" si="278"/>
        <v>1.2</v>
      </c>
      <c r="E2223" s="4">
        <v>0.55000000000000004</v>
      </c>
      <c r="F2223" s="4">
        <v>19.899999999999999</v>
      </c>
      <c r="G2223" s="4">
        <f t="shared" ca="1" si="272"/>
        <v>45.364313344089069</v>
      </c>
      <c r="H2223" s="4">
        <f t="shared" ca="1" si="279"/>
        <v>19.312731610175174</v>
      </c>
      <c r="I2223" s="4">
        <f ca="1">User_Model_Calcs!B2223-Sat_Data!$B$5</f>
        <v>-4.463509072878864</v>
      </c>
      <c r="J2223" s="4">
        <f ca="1">(Earth_Data!$B$1/SQRT(1-Earth_Data!$B$2^2*SIN(RADIANS(User_Model_Calcs!A2223))^2))*COS(RADIANS(User_Model_Calcs!A2223))</f>
        <v>4971.3246364560609</v>
      </c>
      <c r="K2223" s="4">
        <f ca="1">((Earth_Data!$B$1*(1-Earth_Data!$B$2^2))/SQRT(1-Earth_Data!$B$2^2*SIN(RADIANS(User_Model_Calcs!A2223))^2))*SIN(RADIANS(User_Model_Calcs!A2223))</f>
        <v>-3982.4254680686104</v>
      </c>
      <c r="L2223" s="4">
        <f t="shared" ca="1" si="273"/>
        <v>-38.697496780124013</v>
      </c>
      <c r="M2223" s="4">
        <f t="shared" ca="1" si="274"/>
        <v>6369.755195433846</v>
      </c>
      <c r="N2223" s="4">
        <f ca="1">SQRT(User_Model_Calcs!M2223^2+Sat_Data!$B$3^2-2*User_Model_Calcs!M2223*Sat_Data!$B$3*COS(RADIANS(L2223))*COS(RADIANS(I2223)))</f>
        <v>37422.408915303626</v>
      </c>
      <c r="O2223" s="4">
        <f ca="1">DEGREES(ACOS(((Earth_Data!$B$1+Sat_Data!$B$2)/User_Model_Calcs!N2223)*SQRT(1-COS(RADIANS(User_Model_Calcs!I2223))^2*COS(RADIANS(User_Model_Calcs!A2223))^2)))</f>
        <v>44.716758201876566</v>
      </c>
      <c r="P2223" s="4">
        <f t="shared" ca="1" si="275"/>
        <v>7.0881934332057046</v>
      </c>
    </row>
    <row r="2224" spans="1:16" x14ac:dyDescent="0.25">
      <c r="A2224" s="4">
        <f t="shared" ca="1" si="276"/>
        <v>-13.027930071759769</v>
      </c>
      <c r="B2224" s="4">
        <f t="shared" ca="1" si="277"/>
        <v>151.56111870888216</v>
      </c>
      <c r="C2224" s="4">
        <v>5473</v>
      </c>
      <c r="D2224" s="4">
        <f t="shared" ca="1" si="278"/>
        <v>1.2</v>
      </c>
      <c r="E2224" s="4">
        <v>0.55000000000000004</v>
      </c>
      <c r="F2224" s="4">
        <v>19.899999999999999</v>
      </c>
      <c r="G2224" s="4">
        <f t="shared" ca="1" si="272"/>
        <v>45.364313344089069</v>
      </c>
      <c r="H2224" s="4">
        <f t="shared" ca="1" si="279"/>
        <v>17.787899722390492</v>
      </c>
      <c r="I2224" s="4">
        <f ca="1">User_Model_Calcs!B2224-Sat_Data!$B$5</f>
        <v>41.561118708882162</v>
      </c>
      <c r="J2224" s="4">
        <f ca="1">(Earth_Data!$B$1/SQRT(1-Earth_Data!$B$2^2*SIN(RADIANS(User_Model_Calcs!A2224))^2))*COS(RADIANS(User_Model_Calcs!A2224))</f>
        <v>6215.0257851616261</v>
      </c>
      <c r="K2224" s="4">
        <f ca="1">((Earth_Data!$B$1*(1-Earth_Data!$B$2^2))/SQRT(1-Earth_Data!$B$2^2*SIN(RADIANS(User_Model_Calcs!A2224))^2))*SIN(RADIANS(User_Model_Calcs!A2224))</f>
        <v>-1428.4162518146027</v>
      </c>
      <c r="L2224" s="4">
        <f t="shared" ca="1" si="273"/>
        <v>-12.943661029744119</v>
      </c>
      <c r="M2224" s="4">
        <f t="shared" ca="1" si="274"/>
        <v>6377.0619017437775</v>
      </c>
      <c r="N2224" s="4">
        <f ca="1">SQRT(User_Model_Calcs!M2224^2+Sat_Data!$B$3^2-2*User_Model_Calcs!M2224*Sat_Data!$B$3*COS(RADIANS(L2224))*COS(RADIANS(I2224)))</f>
        <v>37766.688752175651</v>
      </c>
      <c r="O2224" s="4">
        <f ca="1">DEGREES(ACOS(((Earth_Data!$B$1+Sat_Data!$B$2)/User_Model_Calcs!N2224)*SQRT(1-COS(RADIANS(User_Model_Calcs!I2224))^2*COS(RADIANS(User_Model_Calcs!A2224))^2)))</f>
        <v>40.161463864465013</v>
      </c>
      <c r="P2224" s="4">
        <f t="shared" ca="1" si="275"/>
        <v>75.734764385250301</v>
      </c>
    </row>
    <row r="2225" spans="1:16" x14ac:dyDescent="0.25">
      <c r="A2225" s="4">
        <f t="shared" ca="1" si="276"/>
        <v>-38.37092290892889</v>
      </c>
      <c r="B2225" s="4">
        <f t="shared" ca="1" si="277"/>
        <v>139.3236214444812</v>
      </c>
      <c r="C2225" s="4">
        <v>5474</v>
      </c>
      <c r="D2225" s="4">
        <f t="shared" ca="1" si="278"/>
        <v>1.2</v>
      </c>
      <c r="E2225" s="4">
        <v>0.55000000000000004</v>
      </c>
      <c r="F2225" s="4">
        <v>19.899999999999999</v>
      </c>
      <c r="G2225" s="4">
        <f t="shared" ca="1" si="272"/>
        <v>45.364313344089069</v>
      </c>
      <c r="H2225" s="4">
        <f t="shared" ca="1" si="279"/>
        <v>20.360657007348372</v>
      </c>
      <c r="I2225" s="4">
        <f ca="1">User_Model_Calcs!B2225-Sat_Data!$B$5</f>
        <v>29.323621444481205</v>
      </c>
      <c r="J2225" s="4">
        <f ca="1">(Earth_Data!$B$1/SQRT(1-Earth_Data!$B$2^2*SIN(RADIANS(User_Model_Calcs!A2225))^2))*COS(RADIANS(User_Model_Calcs!A2225))</f>
        <v>5006.9786768647664</v>
      </c>
      <c r="K2225" s="4">
        <f ca="1">((Earth_Data!$B$1*(1-Earth_Data!$B$2^2))/SQRT(1-Earth_Data!$B$2^2*SIN(RADIANS(User_Model_Calcs!A2225))^2))*SIN(RADIANS(User_Model_Calcs!A2225))</f>
        <v>-3937.8074438232643</v>
      </c>
      <c r="L2225" s="4">
        <f t="shared" ca="1" si="273"/>
        <v>-38.183768817704362</v>
      </c>
      <c r="M2225" s="4">
        <f t="shared" ca="1" si="274"/>
        <v>6369.9421453580217</v>
      </c>
      <c r="N2225" s="4">
        <f ca="1">SQRT(User_Model_Calcs!M2225^2+Sat_Data!$B$3^2-2*User_Model_Calcs!M2225*Sat_Data!$B$3*COS(RADIANS(L2225))*COS(RADIANS(I2225)))</f>
        <v>38082.31037078183</v>
      </c>
      <c r="O2225" s="4">
        <f ca="1">DEGREES(ACOS(((Earth_Data!$B$1+Sat_Data!$B$2)/User_Model_Calcs!N2225)*SQRT(1-COS(RADIANS(User_Model_Calcs!I2225))^2*COS(RADIANS(User_Model_Calcs!A2225))^2)))</f>
        <v>36.085752982158738</v>
      </c>
      <c r="P2225" s="4">
        <f t="shared" ca="1" si="275"/>
        <v>42.141914628320407</v>
      </c>
    </row>
    <row r="2226" spans="1:16" x14ac:dyDescent="0.25">
      <c r="A2226" s="4">
        <f t="shared" ca="1" si="276"/>
        <v>-38.033453420227318</v>
      </c>
      <c r="B2226" s="4">
        <f t="shared" ca="1" si="277"/>
        <v>140.23427409518837</v>
      </c>
      <c r="C2226" s="4">
        <v>5475</v>
      </c>
      <c r="D2226" s="4">
        <f t="shared" ca="1" si="278"/>
        <v>3</v>
      </c>
      <c r="E2226" s="4">
        <v>0.55000000000000004</v>
      </c>
      <c r="F2226" s="4">
        <v>19.899999999999999</v>
      </c>
      <c r="G2226" s="4">
        <f t="shared" ca="1" si="272"/>
        <v>53.323113517529826</v>
      </c>
      <c r="H2226" s="4">
        <f t="shared" ca="1" si="279"/>
        <v>23.577544644073853</v>
      </c>
      <c r="I2226" s="4">
        <f ca="1">User_Model_Calcs!B2226-Sat_Data!$B$5</f>
        <v>30.234274095188368</v>
      </c>
      <c r="J2226" s="4">
        <f ca="1">(Earth_Data!$B$1/SQRT(1-Earth_Data!$B$2^2*SIN(RADIANS(User_Model_Calcs!A2226))^2))*COS(RADIANS(User_Model_Calcs!A2226))</f>
        <v>5030.1448721750994</v>
      </c>
      <c r="K2226" s="4">
        <f ca="1">((Earth_Data!$B$1*(1-Earth_Data!$B$2^2))/SQRT(1-Earth_Data!$B$2^2*SIN(RADIANS(User_Model_Calcs!A2226))^2))*SIN(RADIANS(User_Model_Calcs!A2226))</f>
        <v>-3908.3707758237911</v>
      </c>
      <c r="L2226" s="4">
        <f t="shared" ca="1" si="273"/>
        <v>-37.846838928083116</v>
      </c>
      <c r="M2226" s="4">
        <f t="shared" ca="1" si="274"/>
        <v>6370.0643290615917</v>
      </c>
      <c r="N2226" s="4">
        <f ca="1">SQRT(User_Model_Calcs!M2226^2+Sat_Data!$B$3^2-2*User_Model_Calcs!M2226*Sat_Data!$B$3*COS(RADIANS(L2226))*COS(RADIANS(I2226)))</f>
        <v>38103.924277784812</v>
      </c>
      <c r="O2226" s="4">
        <f ca="1">DEGREES(ACOS(((Earth_Data!$B$1+Sat_Data!$B$2)/User_Model_Calcs!N2226)*SQRT(1-COS(RADIANS(User_Model_Calcs!I2226))^2*COS(RADIANS(User_Model_Calcs!A2226))^2)))</f>
        <v>35.824181613299572</v>
      </c>
      <c r="P2226" s="4">
        <f t="shared" ca="1" si="275"/>
        <v>43.408732179378973</v>
      </c>
    </row>
    <row r="2227" spans="1:16" x14ac:dyDescent="0.25">
      <c r="A2227" s="4">
        <f t="shared" ca="1" si="276"/>
        <v>-34.515623372364679</v>
      </c>
      <c r="B2227" s="4">
        <f t="shared" ca="1" si="277"/>
        <v>141.64143261219391</v>
      </c>
      <c r="C2227" s="4">
        <v>5476</v>
      </c>
      <c r="D2227" s="4">
        <f t="shared" ca="1" si="278"/>
        <v>0.75</v>
      </c>
      <c r="E2227" s="4">
        <v>0.55000000000000004</v>
      </c>
      <c r="F2227" s="4">
        <v>19.899999999999999</v>
      </c>
      <c r="G2227" s="4">
        <f t="shared" ca="1" si="272"/>
        <v>41.281913690970576</v>
      </c>
      <c r="H2227" s="4">
        <f t="shared" ca="1" si="279"/>
        <v>20.649628274253402</v>
      </c>
      <c r="I2227" s="4">
        <f ca="1">User_Model_Calcs!B2227-Sat_Data!$B$5</f>
        <v>31.64143261219391</v>
      </c>
      <c r="J2227" s="4">
        <f ca="1">(Earth_Data!$B$1/SQRT(1-Earth_Data!$B$2^2*SIN(RADIANS(User_Model_Calcs!A2227))^2))*COS(RADIANS(User_Model_Calcs!A2227))</f>
        <v>5261.0640637599899</v>
      </c>
      <c r="K2227" s="4">
        <f ca="1">((Earth_Data!$B$1*(1-Earth_Data!$B$2^2))/SQRT(1-Earth_Data!$B$2^2*SIN(RADIANS(User_Model_Calcs!A2227))^2))*SIN(RADIANS(User_Model_Calcs!A2227))</f>
        <v>-3593.721408887719</v>
      </c>
      <c r="L2227" s="4">
        <f t="shared" ca="1" si="273"/>
        <v>-34.336155287183999</v>
      </c>
      <c r="M2227" s="4">
        <f t="shared" ca="1" si="274"/>
        <v>6371.3129453578649</v>
      </c>
      <c r="N2227" s="4">
        <f ca="1">SQRT(User_Model_Calcs!M2227^2+Sat_Data!$B$3^2-2*User_Model_Calcs!M2227*Sat_Data!$B$3*COS(RADIANS(L2227))*COS(RADIANS(I2227)))</f>
        <v>37956.58519969575</v>
      </c>
      <c r="O2227" s="4">
        <f ca="1">DEGREES(ACOS(((Earth_Data!$B$1+Sat_Data!$B$2)/User_Model_Calcs!N2227)*SQRT(1-COS(RADIANS(User_Model_Calcs!I2227))^2*COS(RADIANS(User_Model_Calcs!A2227))^2)))</f>
        <v>37.656753389675643</v>
      </c>
      <c r="P2227" s="4">
        <f t="shared" ca="1" si="275"/>
        <v>47.399761767495363</v>
      </c>
    </row>
    <row r="2228" spans="1:16" x14ac:dyDescent="0.25">
      <c r="A2228" s="4">
        <f t="shared" ca="1" si="276"/>
        <v>-40.825841356632054</v>
      </c>
      <c r="B2228" s="4">
        <f t="shared" ca="1" si="277"/>
        <v>108.63428219994685</v>
      </c>
      <c r="C2228" s="4">
        <v>5477</v>
      </c>
      <c r="D2228" s="4">
        <f t="shared" ca="1" si="278"/>
        <v>1.2</v>
      </c>
      <c r="E2228" s="4">
        <v>0.55000000000000004</v>
      </c>
      <c r="F2228" s="4">
        <v>19.899999999999999</v>
      </c>
      <c r="G2228" s="4">
        <f t="shared" ca="1" si="272"/>
        <v>45.364313344089069</v>
      </c>
      <c r="H2228" s="4">
        <f t="shared" ca="1" si="279"/>
        <v>16.87205999160933</v>
      </c>
      <c r="I2228" s="4">
        <f ca="1">User_Model_Calcs!B2228-Sat_Data!$B$5</f>
        <v>-1.3657178000531474</v>
      </c>
      <c r="J2228" s="4">
        <f ca="1">(Earth_Data!$B$1/SQRT(1-Earth_Data!$B$2^2*SIN(RADIANS(User_Model_Calcs!A2228))^2))*COS(RADIANS(User_Model_Calcs!A2228))</f>
        <v>4833.2598665141113</v>
      </c>
      <c r="K2228" s="4">
        <f ca="1">((Earth_Data!$B$1*(1-Earth_Data!$B$2^2))/SQRT(1-Earth_Data!$B$2^2*SIN(RADIANS(User_Model_Calcs!A2228))^2))*SIN(RADIANS(User_Model_Calcs!A2228))</f>
        <v>-4147.8088392875625</v>
      </c>
      <c r="L2228" s="4">
        <f t="shared" ca="1" si="273"/>
        <v>-40.635546112506745</v>
      </c>
      <c r="M2228" s="4">
        <f t="shared" ca="1" si="274"/>
        <v>6369.0438139902944</v>
      </c>
      <c r="N2228" s="4">
        <f ca="1">SQRT(User_Model_Calcs!M2228^2+Sat_Data!$B$3^2-2*User_Model_Calcs!M2228*Sat_Data!$B$3*COS(RADIANS(L2228))*COS(RADIANS(I2228)))</f>
        <v>37562.14465784371</v>
      </c>
      <c r="O2228" s="4">
        <f ca="1">DEGREES(ACOS(((Earth_Data!$B$1+Sat_Data!$B$2)/User_Model_Calcs!N2228)*SQRT(1-COS(RADIANS(User_Model_Calcs!I2228))^2*COS(RADIANS(User_Model_Calcs!A2228))^2)))</f>
        <v>42.765571916584683</v>
      </c>
      <c r="P2228" s="4">
        <f t="shared" ca="1" si="275"/>
        <v>2.0884841491506103</v>
      </c>
    </row>
    <row r="2229" spans="1:16" x14ac:dyDescent="0.25">
      <c r="A2229" s="4">
        <f t="shared" ca="1" si="276"/>
        <v>-10.738794462597099</v>
      </c>
      <c r="B2229" s="4">
        <f t="shared" ca="1" si="277"/>
        <v>122.06092055341774</v>
      </c>
      <c r="C2229" s="4">
        <v>5478</v>
      </c>
      <c r="D2229" s="4">
        <f t="shared" ca="1" si="278"/>
        <v>0.75</v>
      </c>
      <c r="E2229" s="4">
        <v>0.55000000000000004</v>
      </c>
      <c r="F2229" s="4">
        <v>19.899999999999999</v>
      </c>
      <c r="G2229" s="4">
        <f t="shared" ca="1" si="272"/>
        <v>41.281913690970576</v>
      </c>
      <c r="H2229" s="4">
        <f t="shared" ca="1" si="279"/>
        <v>21.459567939129418</v>
      </c>
      <c r="I2229" s="4">
        <f ca="1">User_Model_Calcs!B2229-Sat_Data!$B$5</f>
        <v>12.060920553417745</v>
      </c>
      <c r="J2229" s="4">
        <f ca="1">(Earth_Data!$B$1/SQRT(1-Earth_Data!$B$2^2*SIN(RADIANS(User_Model_Calcs!A2229))^2))*COS(RADIANS(User_Model_Calcs!A2229))</f>
        <v>6267.1671122007201</v>
      </c>
      <c r="K2229" s="4">
        <f ca="1">((Earth_Data!$B$1*(1-Earth_Data!$B$2^2))/SQRT(1-Earth_Data!$B$2^2*SIN(RADIANS(User_Model_Calcs!A2229))^2))*SIN(RADIANS(User_Model_Calcs!A2229))</f>
        <v>-1180.632004549283</v>
      </c>
      <c r="L2229" s="4">
        <f t="shared" ca="1" si="273"/>
        <v>-10.668559029953554</v>
      </c>
      <c r="M2229" s="4">
        <f t="shared" ca="1" si="274"/>
        <v>6377.4035110236182</v>
      </c>
      <c r="N2229" s="4">
        <f ca="1">SQRT(User_Model_Calcs!M2229^2+Sat_Data!$B$3^2-2*User_Model_Calcs!M2229*Sat_Data!$B$3*COS(RADIANS(L2229))*COS(RADIANS(I2229)))</f>
        <v>36078.423743198211</v>
      </c>
      <c r="O2229" s="4">
        <f ca="1">DEGREES(ACOS(((Earth_Data!$B$1+Sat_Data!$B$2)/User_Model_Calcs!N2229)*SQRT(1-COS(RADIANS(User_Model_Calcs!I2229))^2*COS(RADIANS(User_Model_Calcs!A2229))^2)))</f>
        <v>71.094389699723465</v>
      </c>
      <c r="P2229" s="4">
        <f t="shared" ca="1" si="275"/>
        <v>48.909546862928352</v>
      </c>
    </row>
    <row r="2230" spans="1:16" x14ac:dyDescent="0.25">
      <c r="A2230" s="4">
        <f t="shared" ca="1" si="276"/>
        <v>-33.768681980609102</v>
      </c>
      <c r="B2230" s="4">
        <f t="shared" ca="1" si="277"/>
        <v>118.69001516397213</v>
      </c>
      <c r="C2230" s="4">
        <v>5479</v>
      </c>
      <c r="D2230" s="4">
        <f t="shared" ca="1" si="278"/>
        <v>1.2</v>
      </c>
      <c r="E2230" s="4">
        <v>0.55000000000000004</v>
      </c>
      <c r="F2230" s="4">
        <v>19.899999999999999</v>
      </c>
      <c r="G2230" s="4">
        <f t="shared" ref="G2230:G2293" ca="1" si="280">20.4+20*LOG(F2230)+20*LOG(D2230)+10*LOG(E2230)</f>
        <v>45.364313344089069</v>
      </c>
      <c r="H2230" s="4">
        <f t="shared" ca="1" si="279"/>
        <v>20.973220549399322</v>
      </c>
      <c r="I2230" s="4">
        <f ca="1">User_Model_Calcs!B2230-Sat_Data!$B$5</f>
        <v>8.6900151639721344</v>
      </c>
      <c r="J2230" s="4">
        <f ca="1">(Earth_Data!$B$1/SQRT(1-Earth_Data!$B$2^2*SIN(RADIANS(User_Model_Calcs!A2230))^2))*COS(RADIANS(User_Model_Calcs!A2230))</f>
        <v>5307.5656581128978</v>
      </c>
      <c r="K2230" s="4">
        <f ca="1">((Earth_Data!$B$1*(1-Earth_Data!$B$2^2))/SQRT(1-Earth_Data!$B$2^2*SIN(RADIANS(User_Model_Calcs!A2230))^2))*SIN(RADIANS(User_Model_Calcs!A2230))</f>
        <v>-3525.1475862813709</v>
      </c>
      <c r="L2230" s="4">
        <f t="shared" ref="L2230:L2293" ca="1" si="281">DEGREES(ATAN((K2230/J2230)))</f>
        <v>-33.59108239787659</v>
      </c>
      <c r="M2230" s="4">
        <f t="shared" ref="M2230:M2293" ca="1" si="282">SQRT(J2230^2+K2230^2)</f>
        <v>6371.5711343627618</v>
      </c>
      <c r="N2230" s="4">
        <f ca="1">SQRT(User_Model_Calcs!M2230^2+Sat_Data!$B$3^2-2*User_Model_Calcs!M2230*Sat_Data!$B$3*COS(RADIANS(L2230))*COS(RADIANS(I2230)))</f>
        <v>37094.094248141038</v>
      </c>
      <c r="O2230" s="4">
        <f ca="1">DEGREES(ACOS(((Earth_Data!$B$1+Sat_Data!$B$2)/User_Model_Calcs!N2230)*SQRT(1-COS(RADIANS(User_Model_Calcs!I2230))^2*COS(RADIANS(User_Model_Calcs!A2230))^2)))</f>
        <v>49.628357657119032</v>
      </c>
      <c r="P2230" s="4">
        <f t="shared" ref="P2230:P2293" ca="1" si="283">DEGREES(ASIN(SIN(RADIANS(ABS(I2230)))/(SIN(ACOS(COS(RADIANS(I2230))*COS(RADIANS(A2230)))))))</f>
        <v>15.374986015928215</v>
      </c>
    </row>
    <row r="2231" spans="1:16" x14ac:dyDescent="0.25">
      <c r="A2231" s="4">
        <f t="shared" ca="1" si="276"/>
        <v>-43.84489167502921</v>
      </c>
      <c r="B2231" s="4">
        <f t="shared" ca="1" si="277"/>
        <v>148.47433678528827</v>
      </c>
      <c r="C2231" s="4">
        <v>5480</v>
      </c>
      <c r="D2231" s="4">
        <f t="shared" ca="1" si="278"/>
        <v>3</v>
      </c>
      <c r="E2231" s="4">
        <v>0.55000000000000004</v>
      </c>
      <c r="F2231" s="4">
        <v>19.899999999999999</v>
      </c>
      <c r="G2231" s="4">
        <f t="shared" ca="1" si="280"/>
        <v>53.323113517529826</v>
      </c>
      <c r="H2231" s="4">
        <f t="shared" ca="1" si="279"/>
        <v>20.02246899655783</v>
      </c>
      <c r="I2231" s="4">
        <f ca="1">User_Model_Calcs!B2231-Sat_Data!$B$5</f>
        <v>38.474336785288273</v>
      </c>
      <c r="J2231" s="4">
        <f ca="1">(Earth_Data!$B$1/SQRT(1-Earth_Data!$B$2^2*SIN(RADIANS(User_Model_Calcs!A2231))^2))*COS(RADIANS(User_Model_Calcs!A2231))</f>
        <v>4607.4337549705406</v>
      </c>
      <c r="K2231" s="4">
        <f ca="1">((Earth_Data!$B$1*(1-Earth_Data!$B$2^2))/SQRT(1-Earth_Data!$B$2^2*SIN(RADIANS(User_Model_Calcs!A2231))^2))*SIN(RADIANS(User_Model_Calcs!A2231))</f>
        <v>-4395.6797993059754</v>
      </c>
      <c r="L2231" s="4">
        <f t="shared" ca="1" si="281"/>
        <v>-43.652647065425633</v>
      </c>
      <c r="M2231" s="4">
        <f t="shared" ca="1" si="282"/>
        <v>6367.9232646498303</v>
      </c>
      <c r="N2231" s="4">
        <f ca="1">SQRT(User_Model_Calcs!M2231^2+Sat_Data!$B$3^2-2*User_Model_Calcs!M2231*Sat_Data!$B$3*COS(RADIANS(L2231))*COS(RADIANS(I2231)))</f>
        <v>38912.525575680898</v>
      </c>
      <c r="O2231" s="4">
        <f ca="1">DEGREES(ACOS(((Earth_Data!$B$1+Sat_Data!$B$2)/User_Model_Calcs!N2231)*SQRT(1-COS(RADIANS(User_Model_Calcs!I2231))^2*COS(RADIANS(User_Model_Calcs!A2231))^2)))</f>
        <v>26.580026379184371</v>
      </c>
      <c r="P2231" s="4">
        <f t="shared" ca="1" si="283"/>
        <v>48.922802870175467</v>
      </c>
    </row>
    <row r="2232" spans="1:16" x14ac:dyDescent="0.25">
      <c r="A2232" s="4">
        <f t="shared" ca="1" si="276"/>
        <v>-29.250479039228296</v>
      </c>
      <c r="B2232" s="4">
        <f t="shared" ca="1" si="277"/>
        <v>145.53185062864168</v>
      </c>
      <c r="C2232" s="4">
        <v>5481</v>
      </c>
      <c r="D2232" s="4">
        <f t="shared" ca="1" si="278"/>
        <v>3</v>
      </c>
      <c r="E2232" s="4">
        <v>0.55000000000000004</v>
      </c>
      <c r="F2232" s="4">
        <v>19.899999999999999</v>
      </c>
      <c r="G2232" s="4">
        <f t="shared" ca="1" si="280"/>
        <v>53.323113517529826</v>
      </c>
      <c r="H2232" s="4">
        <f t="shared" ca="1" si="279"/>
        <v>17.220236908120619</v>
      </c>
      <c r="I2232" s="4">
        <f ca="1">User_Model_Calcs!B2232-Sat_Data!$B$5</f>
        <v>35.531850628641678</v>
      </c>
      <c r="J2232" s="4">
        <f ca="1">(Earth_Data!$B$1/SQRT(1-Earth_Data!$B$2^2*SIN(RADIANS(User_Model_Calcs!A2232))^2))*COS(RADIANS(User_Model_Calcs!A2232))</f>
        <v>5569.328322217686</v>
      </c>
      <c r="K2232" s="4">
        <f ca="1">((Earth_Data!$B$1*(1-Earth_Data!$B$2^2))/SQRT(1-Earth_Data!$B$2^2*SIN(RADIANS(User_Model_Calcs!A2232))^2))*SIN(RADIANS(User_Model_Calcs!A2232))</f>
        <v>-3098.1544731149443</v>
      </c>
      <c r="L2232" s="4">
        <f t="shared" ca="1" si="281"/>
        <v>-29.086693574114559</v>
      </c>
      <c r="M2232" s="4">
        <f t="shared" ca="1" si="282"/>
        <v>6373.0666950800223</v>
      </c>
      <c r="N2232" s="4">
        <f ca="1">SQRT(User_Model_Calcs!M2232^2+Sat_Data!$B$3^2-2*User_Model_Calcs!M2232*Sat_Data!$B$3*COS(RADIANS(L2232))*COS(RADIANS(I2232)))</f>
        <v>37897.644610710544</v>
      </c>
      <c r="O2232" s="4">
        <f ca="1">DEGREES(ACOS(((Earth_Data!$B$1+Sat_Data!$B$2)/User_Model_Calcs!N2232)*SQRT(1-COS(RADIANS(User_Model_Calcs!I2232))^2*COS(RADIANS(User_Model_Calcs!A2232))^2)))</f>
        <v>38.422496945918994</v>
      </c>
      <c r="P2232" s="4">
        <f t="shared" ca="1" si="283"/>
        <v>55.619009681048546</v>
      </c>
    </row>
    <row r="2233" spans="1:16" x14ac:dyDescent="0.25">
      <c r="A2233" s="4">
        <f t="shared" ca="1" si="276"/>
        <v>-18.247361213721277</v>
      </c>
      <c r="B2233" s="4">
        <f t="shared" ca="1" si="277"/>
        <v>128.14720229132865</v>
      </c>
      <c r="C2233" s="4">
        <v>5482</v>
      </c>
      <c r="D2233" s="4">
        <f t="shared" ca="1" si="278"/>
        <v>0.75</v>
      </c>
      <c r="E2233" s="4">
        <v>0.55000000000000004</v>
      </c>
      <c r="F2233" s="4">
        <v>19.899999999999999</v>
      </c>
      <c r="G2233" s="4">
        <f t="shared" ca="1" si="280"/>
        <v>41.281913690970576</v>
      </c>
      <c r="H2233" s="4">
        <f t="shared" ca="1" si="279"/>
        <v>23.045850146719701</v>
      </c>
      <c r="I2233" s="4">
        <f ca="1">User_Model_Calcs!B2233-Sat_Data!$B$5</f>
        <v>18.147202291328654</v>
      </c>
      <c r="J2233" s="4">
        <f ca="1">(Earth_Data!$B$1/SQRT(1-Earth_Data!$B$2^2*SIN(RADIANS(User_Model_Calcs!A2233))^2))*COS(RADIANS(User_Model_Calcs!A2233))</f>
        <v>6059.3948621838445</v>
      </c>
      <c r="K2233" s="4">
        <f ca="1">((Earth_Data!$B$1*(1-Earth_Data!$B$2^2))/SQRT(1-Earth_Data!$B$2^2*SIN(RADIANS(User_Model_Calcs!A2233))^2))*SIN(RADIANS(User_Model_Calcs!A2233))</f>
        <v>-1984.4052039805458</v>
      </c>
      <c r="L2233" s="4">
        <f t="shared" ca="1" si="281"/>
        <v>-18.133223363188982</v>
      </c>
      <c r="M2233" s="4">
        <f t="shared" ca="1" si="282"/>
        <v>6376.0591362882642</v>
      </c>
      <c r="N2233" s="4">
        <f ca="1">SQRT(User_Model_Calcs!M2233^2+Sat_Data!$B$3^2-2*User_Model_Calcs!M2233*Sat_Data!$B$3*COS(RADIANS(L2233))*COS(RADIANS(I2233)))</f>
        <v>36508.996465352007</v>
      </c>
      <c r="O2233" s="4">
        <f ca="1">DEGREES(ACOS(((Earth_Data!$B$1+Sat_Data!$B$2)/User_Model_Calcs!N2233)*SQRT(1-COS(RADIANS(User_Model_Calcs!I2233))^2*COS(RADIANS(User_Model_Calcs!A2233))^2)))</f>
        <v>60.167589097342081</v>
      </c>
      <c r="P2233" s="4">
        <f t="shared" ca="1" si="283"/>
        <v>46.308823583946747</v>
      </c>
    </row>
    <row r="2234" spans="1:16" x14ac:dyDescent="0.25">
      <c r="A2234" s="4">
        <f t="shared" ca="1" si="276"/>
        <v>-36.819652125124492</v>
      </c>
      <c r="B2234" s="4">
        <f t="shared" ca="1" si="277"/>
        <v>125.61979993791158</v>
      </c>
      <c r="C2234" s="4">
        <v>5483</v>
      </c>
      <c r="D2234" s="4">
        <f t="shared" ca="1" si="278"/>
        <v>3</v>
      </c>
      <c r="E2234" s="4">
        <v>0.55000000000000004</v>
      </c>
      <c r="F2234" s="4">
        <v>19.899999999999999</v>
      </c>
      <c r="G2234" s="4">
        <f t="shared" ca="1" si="280"/>
        <v>53.323113517529826</v>
      </c>
      <c r="H2234" s="4">
        <f t="shared" ca="1" si="279"/>
        <v>16.944573099433839</v>
      </c>
      <c r="I2234" s="4">
        <f ca="1">User_Model_Calcs!B2234-Sat_Data!$B$5</f>
        <v>15.61979993791158</v>
      </c>
      <c r="J2234" s="4">
        <f ca="1">(Earth_Data!$B$1/SQRT(1-Earth_Data!$B$2^2*SIN(RADIANS(User_Model_Calcs!A2234))^2))*COS(RADIANS(User_Model_Calcs!A2234))</f>
        <v>5112.0153604470288</v>
      </c>
      <c r="K2234" s="4">
        <f ca="1">((Earth_Data!$B$1*(1-Earth_Data!$B$2^2))/SQRT(1-Earth_Data!$B$2^2*SIN(RADIANS(User_Model_Calcs!A2234))^2))*SIN(RADIANS(User_Model_Calcs!A2234))</f>
        <v>-3801.391489511765</v>
      </c>
      <c r="L2234" s="4">
        <f t="shared" ca="1" si="281"/>
        <v>-36.635191404831744</v>
      </c>
      <c r="M2234" s="4">
        <f t="shared" ca="1" si="282"/>
        <v>6370.5006319738204</v>
      </c>
      <c r="N2234" s="4">
        <f ca="1">SQRT(User_Model_Calcs!M2234^2+Sat_Data!$B$3^2-2*User_Model_Calcs!M2234*Sat_Data!$B$3*COS(RADIANS(L2234))*COS(RADIANS(I2234)))</f>
        <v>37459.721831139657</v>
      </c>
      <c r="O2234" s="4">
        <f ca="1">DEGREES(ACOS(((Earth_Data!$B$1+Sat_Data!$B$2)/User_Model_Calcs!N2234)*SQRT(1-COS(RADIANS(User_Model_Calcs!I2234))^2*COS(RADIANS(User_Model_Calcs!A2234))^2)))</f>
        <v>44.203798497141754</v>
      </c>
      <c r="P2234" s="4">
        <f t="shared" ca="1" si="283"/>
        <v>25.009440177293857</v>
      </c>
    </row>
    <row r="2235" spans="1:16" x14ac:dyDescent="0.25">
      <c r="A2235" s="4">
        <f t="shared" ca="1" si="276"/>
        <v>-18.262034969711415</v>
      </c>
      <c r="B2235" s="4">
        <f t="shared" ca="1" si="277"/>
        <v>157.65423398061756</v>
      </c>
      <c r="C2235" s="4">
        <v>5484</v>
      </c>
      <c r="D2235" s="4">
        <f t="shared" ca="1" si="278"/>
        <v>3</v>
      </c>
      <c r="E2235" s="4">
        <v>0.55000000000000004</v>
      </c>
      <c r="F2235" s="4">
        <v>19.899999999999999</v>
      </c>
      <c r="G2235" s="4">
        <f t="shared" ca="1" si="280"/>
        <v>53.323113517529826</v>
      </c>
      <c r="H2235" s="4">
        <f t="shared" ca="1" si="279"/>
        <v>22.456006599827244</v>
      </c>
      <c r="I2235" s="4">
        <f ca="1">User_Model_Calcs!B2235-Sat_Data!$B$5</f>
        <v>47.654233980617562</v>
      </c>
      <c r="J2235" s="4">
        <f ca="1">(Earth_Data!$B$1/SQRT(1-Earth_Data!$B$2^2*SIN(RADIANS(User_Model_Calcs!A2235))^2))*COS(RADIANS(User_Model_Calcs!A2235))</f>
        <v>6058.8861136911255</v>
      </c>
      <c r="K2235" s="4">
        <f ca="1">((Earth_Data!$B$1*(1-Earth_Data!$B$2^2))/SQRT(1-Earth_Data!$B$2^2*SIN(RADIANS(User_Model_Calcs!A2235))^2))*SIN(RADIANS(User_Model_Calcs!A2235))</f>
        <v>-1985.9476070744406</v>
      </c>
      <c r="L2235" s="4">
        <f t="shared" ca="1" si="281"/>
        <v>-18.147817994849849</v>
      </c>
      <c r="M2235" s="4">
        <f t="shared" ca="1" si="282"/>
        <v>6376.0558997489861</v>
      </c>
      <c r="N2235" s="4">
        <f ca="1">SQRT(User_Model_Calcs!M2235^2+Sat_Data!$B$3^2-2*User_Model_Calcs!M2235*Sat_Data!$B$3*COS(RADIANS(L2235))*COS(RADIANS(I2235)))</f>
        <v>38396.628697413224</v>
      </c>
      <c r="O2235" s="4">
        <f ca="1">DEGREES(ACOS(((Earth_Data!$B$1+Sat_Data!$B$2)/User_Model_Calcs!N2235)*SQRT(1-COS(RADIANS(User_Model_Calcs!I2235))^2*COS(RADIANS(User_Model_Calcs!A2235))^2)))</f>
        <v>32.428124122450242</v>
      </c>
      <c r="P2235" s="4">
        <f t="shared" ca="1" si="283"/>
        <v>74.060841909245099</v>
      </c>
    </row>
    <row r="2236" spans="1:16" x14ac:dyDescent="0.25">
      <c r="A2236" s="4">
        <f t="shared" ca="1" si="276"/>
        <v>-31.582055314444318</v>
      </c>
      <c r="B2236" s="4">
        <f t="shared" ca="1" si="277"/>
        <v>141.36421243820178</v>
      </c>
      <c r="C2236" s="4">
        <v>5485</v>
      </c>
      <c r="D2236" s="4">
        <f t="shared" ca="1" si="278"/>
        <v>0.75</v>
      </c>
      <c r="E2236" s="4">
        <v>0.55000000000000004</v>
      </c>
      <c r="F2236" s="4">
        <v>19.899999999999999</v>
      </c>
      <c r="G2236" s="4">
        <f t="shared" ca="1" si="280"/>
        <v>41.281913690970576</v>
      </c>
      <c r="H2236" s="4">
        <f t="shared" ca="1" si="279"/>
        <v>20.270495480971004</v>
      </c>
      <c r="I2236" s="4">
        <f ca="1">User_Model_Calcs!B2236-Sat_Data!$B$5</f>
        <v>31.364212438201776</v>
      </c>
      <c r="J2236" s="4">
        <f ca="1">(Earth_Data!$B$1/SQRT(1-Earth_Data!$B$2^2*SIN(RADIANS(User_Model_Calcs!A2236))^2))*COS(RADIANS(User_Model_Calcs!A2236))</f>
        <v>5438.4753829696283</v>
      </c>
      <c r="K2236" s="4">
        <f ca="1">((Earth_Data!$B$1*(1-Earth_Data!$B$2^2))/SQRT(1-Earth_Data!$B$2^2*SIN(RADIANS(User_Model_Calcs!A2236))^2))*SIN(RADIANS(User_Model_Calcs!A2236))</f>
        <v>-3321.0422776417727</v>
      </c>
      <c r="L2236" s="4">
        <f t="shared" ca="1" si="281"/>
        <v>-31.410611852567005</v>
      </c>
      <c r="M2236" s="4">
        <f t="shared" ca="1" si="282"/>
        <v>6372.3101227930438</v>
      </c>
      <c r="N2236" s="4">
        <f ca="1">SQRT(User_Model_Calcs!M2236^2+Sat_Data!$B$3^2-2*User_Model_Calcs!M2236*Sat_Data!$B$3*COS(RADIANS(L2236))*COS(RADIANS(I2236)))</f>
        <v>37773.254122362916</v>
      </c>
      <c r="O2236" s="4">
        <f ca="1">DEGREES(ACOS(((Earth_Data!$B$1+Sat_Data!$B$2)/User_Model_Calcs!N2236)*SQRT(1-COS(RADIANS(User_Model_Calcs!I2236))^2*COS(RADIANS(User_Model_Calcs!A2236))^2)))</f>
        <v>40.00660225116826</v>
      </c>
      <c r="P2236" s="4">
        <f t="shared" ca="1" si="283"/>
        <v>49.330960998889992</v>
      </c>
    </row>
    <row r="2237" spans="1:16" x14ac:dyDescent="0.25">
      <c r="A2237" s="4">
        <f t="shared" ca="1" si="276"/>
        <v>-33.500814188420428</v>
      </c>
      <c r="B2237" s="4">
        <f t="shared" ca="1" si="277"/>
        <v>105.08454423633464</v>
      </c>
      <c r="C2237" s="4">
        <v>5486</v>
      </c>
      <c r="D2237" s="4">
        <f t="shared" ca="1" si="278"/>
        <v>0.75</v>
      </c>
      <c r="E2237" s="4">
        <v>0.55000000000000004</v>
      </c>
      <c r="F2237" s="4">
        <v>19.899999999999999</v>
      </c>
      <c r="G2237" s="4">
        <f t="shared" ca="1" si="280"/>
        <v>41.281913690970576</v>
      </c>
      <c r="H2237" s="4">
        <f t="shared" ca="1" si="279"/>
        <v>16.071464328062508</v>
      </c>
      <c r="I2237" s="4">
        <f ca="1">User_Model_Calcs!B2237-Sat_Data!$B$5</f>
        <v>-4.9154557636653635</v>
      </c>
      <c r="J2237" s="4">
        <f ca="1">(Earth_Data!$B$1/SQRT(1-Earth_Data!$B$2^2*SIN(RADIANS(User_Model_Calcs!A2237))^2))*COS(RADIANS(User_Model_Calcs!A2237))</f>
        <v>5324.0223455158011</v>
      </c>
      <c r="K2237" s="4">
        <f ca="1">((Earth_Data!$B$1*(1-Earth_Data!$B$2^2))/SQRT(1-Earth_Data!$B$2^2*SIN(RADIANS(User_Model_Calcs!A2237))^2))*SIN(RADIANS(User_Model_Calcs!A2237))</f>
        <v>-3500.410841802036</v>
      </c>
      <c r="L2237" s="4">
        <f t="shared" ca="1" si="281"/>
        <v>-33.323914054233427</v>
      </c>
      <c r="M2237" s="4">
        <f t="shared" ca="1" si="282"/>
        <v>6371.6630479770984</v>
      </c>
      <c r="N2237" s="4">
        <f ca="1">SQRT(User_Model_Calcs!M2237^2+Sat_Data!$B$3^2-2*User_Model_Calcs!M2237*Sat_Data!$B$3*COS(RADIANS(L2237))*COS(RADIANS(I2237)))</f>
        <v>37028.345121803337</v>
      </c>
      <c r="O2237" s="4">
        <f ca="1">DEGREES(ACOS(((Earth_Data!$B$1+Sat_Data!$B$2)/User_Model_Calcs!N2237)*SQRT(1-COS(RADIANS(User_Model_Calcs!I2237))^2*COS(RADIANS(User_Model_Calcs!A2237))^2)))</f>
        <v>50.672814830760572</v>
      </c>
      <c r="P2237" s="4">
        <f t="shared" ca="1" si="283"/>
        <v>8.8563356545702074</v>
      </c>
    </row>
    <row r="2238" spans="1:16" x14ac:dyDescent="0.25">
      <c r="A2238" s="4">
        <f t="shared" ca="1" si="276"/>
        <v>-28.67005245249473</v>
      </c>
      <c r="B2238" s="4">
        <f t="shared" ca="1" si="277"/>
        <v>151.49339784920355</v>
      </c>
      <c r="C2238" s="4">
        <v>5487</v>
      </c>
      <c r="D2238" s="4">
        <f t="shared" ca="1" si="278"/>
        <v>1.2</v>
      </c>
      <c r="E2238" s="4">
        <v>0.55000000000000004</v>
      </c>
      <c r="F2238" s="4">
        <v>19.899999999999999</v>
      </c>
      <c r="G2238" s="4">
        <f t="shared" ca="1" si="280"/>
        <v>45.364313344089069</v>
      </c>
      <c r="H2238" s="4">
        <f t="shared" ca="1" si="279"/>
        <v>21.912328244758022</v>
      </c>
      <c r="I2238" s="4">
        <f ca="1">User_Model_Calcs!B2238-Sat_Data!$B$5</f>
        <v>41.493397849203546</v>
      </c>
      <c r="J2238" s="4">
        <f ca="1">(Earth_Data!$B$1/SQRT(1-Earth_Data!$B$2^2*SIN(RADIANS(User_Model_Calcs!A2238))^2))*COS(RADIANS(User_Model_Calcs!A2238))</f>
        <v>5600.4777790926764</v>
      </c>
      <c r="K2238" s="4">
        <f ca="1">((Earth_Data!$B$1*(1-Earth_Data!$B$2^2))/SQRT(1-Earth_Data!$B$2^2*SIN(RADIANS(User_Model_Calcs!A2238))^2))*SIN(RADIANS(User_Model_Calcs!A2238))</f>
        <v>-3041.8673525063869</v>
      </c>
      <c r="L2238" s="4">
        <f t="shared" ca="1" si="281"/>
        <v>-28.508343207498367</v>
      </c>
      <c r="M2238" s="4">
        <f t="shared" ca="1" si="282"/>
        <v>6373.2494337155085</v>
      </c>
      <c r="N2238" s="4">
        <f ca="1">SQRT(User_Model_Calcs!M2238^2+Sat_Data!$B$3^2-2*User_Model_Calcs!M2238*Sat_Data!$B$3*COS(RADIANS(L2238))*COS(RADIANS(I2238)))</f>
        <v>38271.152970638577</v>
      </c>
      <c r="O2238" s="4">
        <f ca="1">DEGREES(ACOS(((Earth_Data!$B$1+Sat_Data!$B$2)/User_Model_Calcs!N2238)*SQRT(1-COS(RADIANS(User_Model_Calcs!I2238))^2*COS(RADIANS(User_Model_Calcs!A2238))^2)))</f>
        <v>33.861532783395262</v>
      </c>
      <c r="P2238" s="4">
        <f t="shared" ca="1" si="283"/>
        <v>61.524526270152442</v>
      </c>
    </row>
    <row r="2239" spans="1:16" x14ac:dyDescent="0.25">
      <c r="A2239" s="4">
        <f t="shared" ca="1" si="276"/>
        <v>-30.121158381330332</v>
      </c>
      <c r="B2239" s="4">
        <f t="shared" ca="1" si="277"/>
        <v>130.21657689348325</v>
      </c>
      <c r="C2239" s="4">
        <v>5488</v>
      </c>
      <c r="D2239" s="4">
        <f t="shared" ca="1" si="278"/>
        <v>0.75</v>
      </c>
      <c r="E2239" s="4">
        <v>0.55000000000000004</v>
      </c>
      <c r="F2239" s="4">
        <v>19.899999999999999</v>
      </c>
      <c r="G2239" s="4">
        <f t="shared" ca="1" si="280"/>
        <v>41.281913690970576</v>
      </c>
      <c r="H2239" s="4">
        <f t="shared" ca="1" si="279"/>
        <v>23.054823968614869</v>
      </c>
      <c r="I2239" s="4">
        <f ca="1">User_Model_Calcs!B2239-Sat_Data!$B$5</f>
        <v>20.21657689348325</v>
      </c>
      <c r="J2239" s="4">
        <f ca="1">(Earth_Data!$B$1/SQRT(1-Earth_Data!$B$2^2*SIN(RADIANS(User_Model_Calcs!A2239))^2))*COS(RADIANS(User_Model_Calcs!A2239))</f>
        <v>5521.5316224260341</v>
      </c>
      <c r="K2239" s="4">
        <f ca="1">((Earth_Data!$B$1*(1-Earth_Data!$B$2^2))/SQRT(1-Earth_Data!$B$2^2*SIN(RADIANS(User_Model_Calcs!A2239))^2))*SIN(RADIANS(User_Model_Calcs!A2239))</f>
        <v>-3181.9991888635836</v>
      </c>
      <c r="L2239" s="4">
        <f t="shared" ca="1" si="281"/>
        <v>-29.954384109055248</v>
      </c>
      <c r="M2239" s="4">
        <f t="shared" ca="1" si="282"/>
        <v>6372.7882669502815</v>
      </c>
      <c r="N2239" s="4">
        <f ca="1">SQRT(User_Model_Calcs!M2239^2+Sat_Data!$B$3^2-2*User_Model_Calcs!M2239*Sat_Data!$B$3*COS(RADIANS(L2239))*COS(RADIANS(I2239)))</f>
        <v>37168.418838215795</v>
      </c>
      <c r="O2239" s="4">
        <f ca="1">DEGREES(ACOS(((Earth_Data!$B$1+Sat_Data!$B$2)/User_Model_Calcs!N2239)*SQRT(1-COS(RADIANS(User_Model_Calcs!I2239))^2*COS(RADIANS(User_Model_Calcs!A2239))^2)))</f>
        <v>48.500542512423912</v>
      </c>
      <c r="P2239" s="4">
        <f t="shared" ca="1" si="283"/>
        <v>36.272252097917793</v>
      </c>
    </row>
    <row r="2240" spans="1:16" x14ac:dyDescent="0.25">
      <c r="A2240" s="4">
        <f t="shared" ca="1" si="276"/>
        <v>-22.038571804984347</v>
      </c>
      <c r="B2240" s="4">
        <f t="shared" ca="1" si="277"/>
        <v>119.44251964979929</v>
      </c>
      <c r="C2240" s="4">
        <v>5489</v>
      </c>
      <c r="D2240" s="4">
        <f t="shared" ca="1" si="278"/>
        <v>1.2</v>
      </c>
      <c r="E2240" s="4">
        <v>0.55000000000000004</v>
      </c>
      <c r="F2240" s="4">
        <v>19.899999999999999</v>
      </c>
      <c r="G2240" s="4">
        <f t="shared" ca="1" si="280"/>
        <v>45.364313344089069</v>
      </c>
      <c r="H2240" s="4">
        <f t="shared" ca="1" si="279"/>
        <v>16.019270254670193</v>
      </c>
      <c r="I2240" s="4">
        <f ca="1">User_Model_Calcs!B2240-Sat_Data!$B$5</f>
        <v>9.4425196497992943</v>
      </c>
      <c r="J2240" s="4">
        <f ca="1">(Earth_Data!$B$1/SQRT(1-Earth_Data!$B$2^2*SIN(RADIANS(User_Model_Calcs!A2240))^2))*COS(RADIANS(User_Model_Calcs!A2240))</f>
        <v>5914.8868738475521</v>
      </c>
      <c r="K2240" s="4">
        <f ca="1">((Earth_Data!$B$1*(1-Earth_Data!$B$2^2))/SQRT(1-Earth_Data!$B$2^2*SIN(RADIANS(User_Model_Calcs!A2240))^2))*SIN(RADIANS(User_Model_Calcs!A2240))</f>
        <v>-2378.3732534890933</v>
      </c>
      <c r="L2240" s="4">
        <f t="shared" ca="1" si="281"/>
        <v>-21.905036432790595</v>
      </c>
      <c r="M2240" s="4">
        <f t="shared" ca="1" si="282"/>
        <v>6375.1506698529383</v>
      </c>
      <c r="N2240" s="4">
        <f ca="1">SQRT(User_Model_Calcs!M2240^2+Sat_Data!$B$3^2-2*User_Model_Calcs!M2240*Sat_Data!$B$3*COS(RADIANS(L2240))*COS(RADIANS(I2240)))</f>
        <v>36420.094795772588</v>
      </c>
      <c r="O2240" s="4">
        <f ca="1">DEGREES(ACOS(((Earth_Data!$B$1+Sat_Data!$B$2)/User_Model_Calcs!N2240)*SQRT(1-COS(RADIANS(User_Model_Calcs!I2240))^2*COS(RADIANS(User_Model_Calcs!A2240))^2)))</f>
        <v>62.048104920185004</v>
      </c>
      <c r="P2240" s="4">
        <f t="shared" ca="1" si="283"/>
        <v>23.904098267845299</v>
      </c>
    </row>
    <row r="2241" spans="1:16" x14ac:dyDescent="0.25">
      <c r="A2241" s="4">
        <f t="shared" ca="1" si="276"/>
        <v>-14.491751600237967</v>
      </c>
      <c r="B2241" s="4">
        <f t="shared" ca="1" si="277"/>
        <v>157.73589495145856</v>
      </c>
      <c r="C2241" s="4">
        <v>5490</v>
      </c>
      <c r="D2241" s="4">
        <f t="shared" ca="1" si="278"/>
        <v>3</v>
      </c>
      <c r="E2241" s="4">
        <v>0.55000000000000004</v>
      </c>
      <c r="F2241" s="4">
        <v>19.899999999999999</v>
      </c>
      <c r="G2241" s="4">
        <f t="shared" ca="1" si="280"/>
        <v>53.323113517529826</v>
      </c>
      <c r="H2241" s="4">
        <f t="shared" ca="1" si="279"/>
        <v>19.190457280923951</v>
      </c>
      <c r="I2241" s="4">
        <f ca="1">User_Model_Calcs!B2241-Sat_Data!$B$5</f>
        <v>47.735894951458562</v>
      </c>
      <c r="J2241" s="4">
        <f ca="1">(Earth_Data!$B$1/SQRT(1-Earth_Data!$B$2^2*SIN(RADIANS(User_Model_Calcs!A2241))^2))*COS(RADIANS(User_Model_Calcs!A2241))</f>
        <v>6176.5057989588877</v>
      </c>
      <c r="K2241" s="4">
        <f ca="1">((Earth_Data!$B$1*(1-Earth_Data!$B$2^2))/SQRT(1-Earth_Data!$B$2^2*SIN(RADIANS(User_Model_Calcs!A2241))^2))*SIN(RADIANS(User_Model_Calcs!A2241))</f>
        <v>-1585.7172442013389</v>
      </c>
      <c r="L2241" s="4">
        <f t="shared" ca="1" si="281"/>
        <v>-14.398782447342917</v>
      </c>
      <c r="M2241" s="4">
        <f t="shared" ca="1" si="282"/>
        <v>6376.8113554605216</v>
      </c>
      <c r="N2241" s="4">
        <f ca="1">SQRT(User_Model_Calcs!M2241^2+Sat_Data!$B$3^2-2*User_Model_Calcs!M2241*Sat_Data!$B$3*COS(RADIANS(L2241))*COS(RADIANS(I2241)))</f>
        <v>38316.817545188918</v>
      </c>
      <c r="O2241" s="4">
        <f ca="1">DEGREES(ACOS(((Earth_Data!$B$1+Sat_Data!$B$2)/User_Model_Calcs!N2241)*SQRT(1-COS(RADIANS(User_Model_Calcs!I2241))^2*COS(RADIANS(User_Model_Calcs!A2241))^2)))</f>
        <v>33.36824324011652</v>
      </c>
      <c r="P2241" s="4">
        <f t="shared" ca="1" si="283"/>
        <v>77.187980880535164</v>
      </c>
    </row>
    <row r="2242" spans="1:16" x14ac:dyDescent="0.25">
      <c r="A2242" s="4">
        <f t="shared" ref="A2242:A2305" ca="1" si="284">RAND()*(-44.106+9.432)-9.432</f>
        <v>-15.493889352388216</v>
      </c>
      <c r="B2242" s="4">
        <f t="shared" ref="B2242:B2305" ca="1" si="285">RAND()*(160-105)+105</f>
        <v>106.60558009497993</v>
      </c>
      <c r="C2242" s="4">
        <v>5491</v>
      </c>
      <c r="D2242" s="4">
        <f t="shared" ref="D2242:D2305" ca="1" si="286">CHOOSE(RANDBETWEEN(1,3),0.75,1.2,3)</f>
        <v>0.75</v>
      </c>
      <c r="E2242" s="4">
        <v>0.55000000000000004</v>
      </c>
      <c r="F2242" s="4">
        <v>19.899999999999999</v>
      </c>
      <c r="G2242" s="4">
        <f t="shared" ca="1" si="280"/>
        <v>41.281913690970576</v>
      </c>
      <c r="H2242" s="4">
        <f t="shared" ca="1" si="279"/>
        <v>21.391179790558738</v>
      </c>
      <c r="I2242" s="4">
        <f ca="1">User_Model_Calcs!B2242-Sat_Data!$B$5</f>
        <v>-3.3944199050200723</v>
      </c>
      <c r="J2242" s="4">
        <f ca="1">(Earth_Data!$B$1/SQRT(1-Earth_Data!$B$2^2*SIN(RADIANS(User_Model_Calcs!A2242))^2))*COS(RADIANS(User_Model_Calcs!A2242))</f>
        <v>6147.8203631106435</v>
      </c>
      <c r="K2242" s="4">
        <f ca="1">((Earth_Data!$B$1*(1-Earth_Data!$B$2^2))/SQRT(1-Earth_Data!$B$2^2*SIN(RADIANS(User_Model_Calcs!A2242))^2))*SIN(RADIANS(User_Model_Calcs!A2242))</f>
        <v>-1692.8263773949398</v>
      </c>
      <c r="L2242" s="4">
        <f t="shared" ca="1" si="281"/>
        <v>-15.395101439818292</v>
      </c>
      <c r="M2242" s="4">
        <f t="shared" ca="1" si="282"/>
        <v>6376.6257817972946</v>
      </c>
      <c r="N2242" s="4">
        <f ca="1">SQRT(User_Model_Calcs!M2242^2+Sat_Data!$B$3^2-2*User_Model_Calcs!M2242*Sat_Data!$B$3*COS(RADIANS(L2242))*COS(RADIANS(I2242)))</f>
        <v>36068.691192878316</v>
      </c>
      <c r="O2242" s="4">
        <f ca="1">DEGREES(ACOS(((Earth_Data!$B$1+Sat_Data!$B$2)/User_Model_Calcs!N2242)*SQRT(1-COS(RADIANS(User_Model_Calcs!I2242))^2*COS(RADIANS(User_Model_Calcs!A2242))^2)))</f>
        <v>71.377945675021593</v>
      </c>
      <c r="P2242" s="4">
        <f t="shared" ca="1" si="283"/>
        <v>12.51853587203801</v>
      </c>
    </row>
    <row r="2243" spans="1:16" x14ac:dyDescent="0.25">
      <c r="A2243" s="4">
        <f t="shared" ca="1" si="284"/>
        <v>-29.17668148392616</v>
      </c>
      <c r="B2243" s="4">
        <f t="shared" ca="1" si="285"/>
        <v>107.94454768661008</v>
      </c>
      <c r="C2243" s="4">
        <v>5492</v>
      </c>
      <c r="D2243" s="4">
        <f t="shared" ca="1" si="286"/>
        <v>1.2</v>
      </c>
      <c r="E2243" s="4">
        <v>0.55000000000000004</v>
      </c>
      <c r="F2243" s="4">
        <v>19.899999999999999</v>
      </c>
      <c r="G2243" s="4">
        <f t="shared" ca="1" si="280"/>
        <v>45.364313344089069</v>
      </c>
      <c r="H2243" s="4">
        <f t="shared" ref="H2243:H2306" ca="1" si="287">RAND()*(24-14)+14</f>
        <v>14.828237203796206</v>
      </c>
      <c r="I2243" s="4">
        <f ca="1">User_Model_Calcs!B2243-Sat_Data!$B$5</f>
        <v>-2.055452313389921</v>
      </c>
      <c r="J2243" s="4">
        <f ca="1">(Earth_Data!$B$1/SQRT(1-Earth_Data!$B$2^2*SIN(RADIANS(User_Model_Calcs!A2243))^2))*COS(RADIANS(User_Model_Calcs!A2243))</f>
        <v>5573.3205463472141</v>
      </c>
      <c r="K2243" s="4">
        <f ca="1">((Earth_Data!$B$1*(1-Earth_Data!$B$2^2))/SQRT(1-Earth_Data!$B$2^2*SIN(RADIANS(User_Model_Calcs!A2243))^2))*SIN(RADIANS(User_Model_Calcs!A2243))</f>
        <v>-3091.0152031279817</v>
      </c>
      <c r="L2243" s="4">
        <f t="shared" ca="1" si="281"/>
        <v>-29.013156303740612</v>
      </c>
      <c r="M2243" s="4">
        <f t="shared" ca="1" si="282"/>
        <v>6373.0900588571885</v>
      </c>
      <c r="N2243" s="4">
        <f ca="1">SQRT(User_Model_Calcs!M2243^2+Sat_Data!$B$3^2-2*User_Model_Calcs!M2243*Sat_Data!$B$3*COS(RADIANS(L2243))*COS(RADIANS(I2243)))</f>
        <v>36725.261635513118</v>
      </c>
      <c r="O2243" s="4">
        <f ca="1">DEGREES(ACOS(((Earth_Data!$B$1+Sat_Data!$B$2)/User_Model_Calcs!N2243)*SQRT(1-COS(RADIANS(User_Model_Calcs!I2243))^2*COS(RADIANS(User_Model_Calcs!A2243))^2)))</f>
        <v>55.885012493612678</v>
      </c>
      <c r="P2243" s="4">
        <f t="shared" ca="1" si="283"/>
        <v>4.2104887270784648</v>
      </c>
    </row>
    <row r="2244" spans="1:16" x14ac:dyDescent="0.25">
      <c r="A2244" s="4">
        <f t="shared" ca="1" si="284"/>
        <v>-40.377213452388027</v>
      </c>
      <c r="B2244" s="4">
        <f t="shared" ca="1" si="285"/>
        <v>157.07969326244989</v>
      </c>
      <c r="C2244" s="4">
        <v>5493</v>
      </c>
      <c r="D2244" s="4">
        <f t="shared" ca="1" si="286"/>
        <v>3</v>
      </c>
      <c r="E2244" s="4">
        <v>0.55000000000000004</v>
      </c>
      <c r="F2244" s="4">
        <v>19.899999999999999</v>
      </c>
      <c r="G2244" s="4">
        <f t="shared" ca="1" si="280"/>
        <v>53.323113517529826</v>
      </c>
      <c r="H2244" s="4">
        <f t="shared" ca="1" si="287"/>
        <v>23.516981618717125</v>
      </c>
      <c r="I2244" s="4">
        <f ca="1">User_Model_Calcs!B2244-Sat_Data!$B$5</f>
        <v>47.079693262449894</v>
      </c>
      <c r="J2244" s="4">
        <f ca="1">(Earth_Data!$B$1/SQRT(1-Earth_Data!$B$2^2*SIN(RADIANS(User_Model_Calcs!A2244))^2))*COS(RADIANS(User_Model_Calcs!A2244))</f>
        <v>4865.6813578160773</v>
      </c>
      <c r="K2244" s="4">
        <f ca="1">((Earth_Data!$B$1*(1-Earth_Data!$B$2^2))/SQRT(1-Earth_Data!$B$2^2*SIN(RADIANS(User_Model_Calcs!A2244))^2))*SIN(RADIANS(User_Model_Calcs!A2244))</f>
        <v>-4109.9840809738962</v>
      </c>
      <c r="L2244" s="4">
        <f t="shared" ca="1" si="281"/>
        <v>-40.187388688759938</v>
      </c>
      <c r="M2244" s="4">
        <f t="shared" ca="1" si="282"/>
        <v>6369.2090734766871</v>
      </c>
      <c r="N2244" s="4">
        <f ca="1">SQRT(User_Model_Calcs!M2244^2+Sat_Data!$B$3^2-2*User_Model_Calcs!M2244*Sat_Data!$B$3*COS(RADIANS(L2244))*COS(RADIANS(I2244)))</f>
        <v>39229.648795574394</v>
      </c>
      <c r="O2244" s="4">
        <f ca="1">DEGREES(ACOS(((Earth_Data!$B$1+Sat_Data!$B$2)/User_Model_Calcs!N2244)*SQRT(1-COS(RADIANS(User_Model_Calcs!I2244))^2*COS(RADIANS(User_Model_Calcs!A2244))^2)))</f>
        <v>23.239278939361011</v>
      </c>
      <c r="P2244" s="4">
        <f t="shared" ca="1" si="283"/>
        <v>58.934538462895041</v>
      </c>
    </row>
    <row r="2245" spans="1:16" x14ac:dyDescent="0.25">
      <c r="A2245" s="4">
        <f t="shared" ca="1" si="284"/>
        <v>-37.367040233100596</v>
      </c>
      <c r="B2245" s="4">
        <f t="shared" ca="1" si="285"/>
        <v>119.75905951772243</v>
      </c>
      <c r="C2245" s="4">
        <v>5494</v>
      </c>
      <c r="D2245" s="4">
        <f t="shared" ca="1" si="286"/>
        <v>1.2</v>
      </c>
      <c r="E2245" s="4">
        <v>0.55000000000000004</v>
      </c>
      <c r="F2245" s="4">
        <v>19.899999999999999</v>
      </c>
      <c r="G2245" s="4">
        <f t="shared" ca="1" si="280"/>
        <v>45.364313344089069</v>
      </c>
      <c r="H2245" s="4">
        <f t="shared" ca="1" si="287"/>
        <v>22.521312379057143</v>
      </c>
      <c r="I2245" s="4">
        <f ca="1">User_Model_Calcs!B2245-Sat_Data!$B$5</f>
        <v>9.7590595177224344</v>
      </c>
      <c r="J2245" s="4">
        <f ca="1">(Earth_Data!$B$1/SQRT(1-Earth_Data!$B$2^2*SIN(RADIANS(User_Model_Calcs!A2245))^2))*COS(RADIANS(User_Model_Calcs!A2245))</f>
        <v>5075.3769462588534</v>
      </c>
      <c r="K2245" s="4">
        <f ca="1">((Earth_Data!$B$1*(1-Earth_Data!$B$2^2))/SQRT(1-Earth_Data!$B$2^2*SIN(RADIANS(User_Model_Calcs!A2245))^2))*SIN(RADIANS(User_Model_Calcs!A2245))</f>
        <v>-3849.8478449527047</v>
      </c>
      <c r="L2245" s="4">
        <f t="shared" ca="1" si="281"/>
        <v>-37.181567102014903</v>
      </c>
      <c r="M2245" s="4">
        <f t="shared" ca="1" si="282"/>
        <v>6370.3045120231754</v>
      </c>
      <c r="N2245" s="4">
        <f ca="1">SQRT(User_Model_Calcs!M2245^2+Sat_Data!$B$3^2-2*User_Model_Calcs!M2245*Sat_Data!$B$3*COS(RADIANS(L2245))*COS(RADIANS(I2245)))</f>
        <v>37370.992952275818</v>
      </c>
      <c r="O2245" s="4">
        <f ca="1">DEGREES(ACOS(((Earth_Data!$B$1+Sat_Data!$B$2)/User_Model_Calcs!N2245)*SQRT(1-COS(RADIANS(User_Model_Calcs!I2245))^2*COS(RADIANS(User_Model_Calcs!A2245))^2)))</f>
        <v>45.458356848516388</v>
      </c>
      <c r="P2245" s="4">
        <f t="shared" ca="1" si="283"/>
        <v>15.822156966626896</v>
      </c>
    </row>
    <row r="2246" spans="1:16" x14ac:dyDescent="0.25">
      <c r="A2246" s="4">
        <f t="shared" ca="1" si="284"/>
        <v>-19.532053270588808</v>
      </c>
      <c r="B2246" s="4">
        <f t="shared" ca="1" si="285"/>
        <v>127.30157820404375</v>
      </c>
      <c r="C2246" s="4">
        <v>5495</v>
      </c>
      <c r="D2246" s="4">
        <f t="shared" ca="1" si="286"/>
        <v>0.75</v>
      </c>
      <c r="E2246" s="4">
        <v>0.55000000000000004</v>
      </c>
      <c r="F2246" s="4">
        <v>19.899999999999999</v>
      </c>
      <c r="G2246" s="4">
        <f t="shared" ca="1" si="280"/>
        <v>41.281913690970576</v>
      </c>
      <c r="H2246" s="4">
        <f t="shared" ca="1" si="287"/>
        <v>16.700998372315095</v>
      </c>
      <c r="I2246" s="4">
        <f ca="1">User_Model_Calcs!B2246-Sat_Data!$B$5</f>
        <v>17.30157820404375</v>
      </c>
      <c r="J2246" s="4">
        <f ca="1">(Earth_Data!$B$1/SQRT(1-Earth_Data!$B$2^2*SIN(RADIANS(User_Model_Calcs!A2246))^2))*COS(RADIANS(User_Model_Calcs!A2246))</f>
        <v>6013.3577276418928</v>
      </c>
      <c r="K2246" s="4">
        <f ca="1">((Earth_Data!$B$1*(1-Earth_Data!$B$2^2))/SQRT(1-Earth_Data!$B$2^2*SIN(RADIANS(User_Model_Calcs!A2246))^2))*SIN(RADIANS(User_Model_Calcs!A2246))</f>
        <v>-2118.9474209542227</v>
      </c>
      <c r="L2246" s="4">
        <f t="shared" ca="1" si="281"/>
        <v>-19.411102893146246</v>
      </c>
      <c r="M2246" s="4">
        <f t="shared" ca="1" si="282"/>
        <v>6375.767352512089</v>
      </c>
      <c r="N2246" s="4">
        <f ca="1">SQRT(User_Model_Calcs!M2246^2+Sat_Data!$B$3^2-2*User_Model_Calcs!M2246*Sat_Data!$B$3*COS(RADIANS(L2246))*COS(RADIANS(I2246)))</f>
        <v>36528.259933110246</v>
      </c>
      <c r="O2246" s="4">
        <f ca="1">DEGREES(ACOS(((Earth_Data!$B$1+Sat_Data!$B$2)/User_Model_Calcs!N2246)*SQRT(1-COS(RADIANS(User_Model_Calcs!I2246))^2*COS(RADIANS(User_Model_Calcs!A2246))^2)))</f>
        <v>59.762016592567505</v>
      </c>
      <c r="P2246" s="4">
        <f t="shared" ca="1" si="283"/>
        <v>42.974680438472404</v>
      </c>
    </row>
    <row r="2247" spans="1:16" x14ac:dyDescent="0.25">
      <c r="A2247" s="4">
        <f t="shared" ca="1" si="284"/>
        <v>-42.670824833187694</v>
      </c>
      <c r="B2247" s="4">
        <f t="shared" ca="1" si="285"/>
        <v>131.81163754774329</v>
      </c>
      <c r="C2247" s="4">
        <v>5496</v>
      </c>
      <c r="D2247" s="4">
        <f t="shared" ca="1" si="286"/>
        <v>3</v>
      </c>
      <c r="E2247" s="4">
        <v>0.55000000000000004</v>
      </c>
      <c r="F2247" s="4">
        <v>19.899999999999999</v>
      </c>
      <c r="G2247" s="4">
        <f t="shared" ca="1" si="280"/>
        <v>53.323113517529826</v>
      </c>
      <c r="H2247" s="4">
        <f t="shared" ca="1" si="287"/>
        <v>22.116350845420424</v>
      </c>
      <c r="I2247" s="4">
        <f ca="1">User_Model_Calcs!B2247-Sat_Data!$B$5</f>
        <v>21.811637547743288</v>
      </c>
      <c r="J2247" s="4">
        <f ca="1">(Earth_Data!$B$1/SQRT(1-Earth_Data!$B$2^2*SIN(RADIANS(User_Model_Calcs!A2247))^2))*COS(RADIANS(User_Model_Calcs!A2247))</f>
        <v>4696.8179590817863</v>
      </c>
      <c r="K2247" s="4">
        <f ca="1">((Earth_Data!$B$1*(1-Earth_Data!$B$2^2))/SQRT(1-Earth_Data!$B$2^2*SIN(RADIANS(User_Model_Calcs!A2247))^2))*SIN(RADIANS(User_Model_Calcs!A2247))</f>
        <v>-4300.6877677803477</v>
      </c>
      <c r="L2247" s="4">
        <f t="shared" ca="1" si="281"/>
        <v>-42.47908573832536</v>
      </c>
      <c r="M2247" s="4">
        <f t="shared" ca="1" si="282"/>
        <v>6368.360402543869</v>
      </c>
      <c r="N2247" s="4">
        <f ca="1">SQRT(User_Model_Calcs!M2247^2+Sat_Data!$B$3^2-2*User_Model_Calcs!M2247*Sat_Data!$B$3*COS(RADIANS(L2247))*COS(RADIANS(I2247)))</f>
        <v>38087.412168552182</v>
      </c>
      <c r="O2247" s="4">
        <f ca="1">DEGREES(ACOS(((Earth_Data!$B$1+Sat_Data!$B$2)/User_Model_Calcs!N2247)*SQRT(1-COS(RADIANS(User_Model_Calcs!I2247))^2*COS(RADIANS(User_Model_Calcs!A2247))^2)))</f>
        <v>36.002658865874452</v>
      </c>
      <c r="P2247" s="4">
        <f t="shared" ca="1" si="283"/>
        <v>30.560273396312699</v>
      </c>
    </row>
    <row r="2248" spans="1:16" x14ac:dyDescent="0.25">
      <c r="A2248" s="4">
        <f t="shared" ca="1" si="284"/>
        <v>-19.927458999436631</v>
      </c>
      <c r="B2248" s="4">
        <f t="shared" ca="1" si="285"/>
        <v>117.08330346027549</v>
      </c>
      <c r="C2248" s="4">
        <v>5497</v>
      </c>
      <c r="D2248" s="4">
        <f t="shared" ca="1" si="286"/>
        <v>3</v>
      </c>
      <c r="E2248" s="4">
        <v>0.55000000000000004</v>
      </c>
      <c r="F2248" s="4">
        <v>19.899999999999999</v>
      </c>
      <c r="G2248" s="4">
        <f t="shared" ca="1" si="280"/>
        <v>53.323113517529826</v>
      </c>
      <c r="H2248" s="4">
        <f t="shared" ca="1" si="287"/>
        <v>20.24117350845367</v>
      </c>
      <c r="I2248" s="4">
        <f ca="1">User_Model_Calcs!B2248-Sat_Data!$B$5</f>
        <v>7.0833034602754879</v>
      </c>
      <c r="J2248" s="4">
        <f ca="1">(Earth_Data!$B$1/SQRT(1-Earth_Data!$B$2^2*SIN(RADIANS(User_Model_Calcs!A2248))^2))*COS(RADIANS(User_Model_Calcs!A2248))</f>
        <v>5998.5810894094393</v>
      </c>
      <c r="K2248" s="4">
        <f ca="1">((Earth_Data!$B$1*(1-Earth_Data!$B$2^2))/SQRT(1-Earth_Data!$B$2^2*SIN(RADIANS(User_Model_Calcs!A2248))^2))*SIN(RADIANS(User_Model_Calcs!A2248))</f>
        <v>-2160.1495312750153</v>
      </c>
      <c r="L2248" s="4">
        <f t="shared" ca="1" si="281"/>
        <v>-19.804459785898128</v>
      </c>
      <c r="M2248" s="4">
        <f t="shared" ca="1" si="282"/>
        <v>6375.6741669950634</v>
      </c>
      <c r="N2248" s="4">
        <f ca="1">SQRT(User_Model_Calcs!M2248^2+Sat_Data!$B$3^2-2*User_Model_Calcs!M2248*Sat_Data!$B$3*COS(RADIANS(L2248))*COS(RADIANS(I2248)))</f>
        <v>36283.254925743204</v>
      </c>
      <c r="O2248" s="4">
        <f ca="1">DEGREES(ACOS(((Earth_Data!$B$1+Sat_Data!$B$2)/User_Model_Calcs!N2248)*SQRT(1-COS(RADIANS(User_Model_Calcs!I2248))^2*COS(RADIANS(User_Model_Calcs!A2248))^2)))</f>
        <v>65.269076704159403</v>
      </c>
      <c r="P2248" s="4">
        <f t="shared" ca="1" si="283"/>
        <v>20.030964371168714</v>
      </c>
    </row>
    <row r="2249" spans="1:16" x14ac:dyDescent="0.25">
      <c r="A2249" s="4">
        <f t="shared" ca="1" si="284"/>
        <v>-34.810199413345885</v>
      </c>
      <c r="B2249" s="4">
        <f t="shared" ca="1" si="285"/>
        <v>154.34430360359212</v>
      </c>
      <c r="C2249" s="4">
        <v>5498</v>
      </c>
      <c r="D2249" s="4">
        <f t="shared" ca="1" si="286"/>
        <v>0.75</v>
      </c>
      <c r="E2249" s="4">
        <v>0.55000000000000004</v>
      </c>
      <c r="F2249" s="4">
        <v>19.899999999999999</v>
      </c>
      <c r="G2249" s="4">
        <f t="shared" ca="1" si="280"/>
        <v>41.281913690970576</v>
      </c>
      <c r="H2249" s="4">
        <f t="shared" ca="1" si="287"/>
        <v>17.493879884971374</v>
      </c>
      <c r="I2249" s="4">
        <f ca="1">User_Model_Calcs!B2249-Sat_Data!$B$5</f>
        <v>44.344303603592124</v>
      </c>
      <c r="J2249" s="4">
        <f ca="1">(Earth_Data!$B$1/SQRT(1-Earth_Data!$B$2^2*SIN(RADIANS(User_Model_Calcs!A2249))^2))*COS(RADIANS(User_Model_Calcs!A2249))</f>
        <v>5242.4782013757322</v>
      </c>
      <c r="K2249" s="4">
        <f ca="1">((Earth_Data!$B$1*(1-Earth_Data!$B$2^2))/SQRT(1-Earth_Data!$B$2^2*SIN(RADIANS(User_Model_Calcs!A2249))^2))*SIN(RADIANS(User_Model_Calcs!A2249))</f>
        <v>-3620.5999600259147</v>
      </c>
      <c r="L2249" s="4">
        <f t="shared" ca="1" si="281"/>
        <v>-34.630027787937713</v>
      </c>
      <c r="M2249" s="4">
        <f t="shared" ca="1" si="282"/>
        <v>6371.2103844120065</v>
      </c>
      <c r="N2249" s="4">
        <f ca="1">SQRT(User_Model_Calcs!M2249^2+Sat_Data!$B$3^2-2*User_Model_Calcs!M2249*Sat_Data!$B$3*COS(RADIANS(L2249))*COS(RADIANS(I2249)))</f>
        <v>38758.816546065907</v>
      </c>
      <c r="O2249" s="4">
        <f ca="1">DEGREES(ACOS(((Earth_Data!$B$1+Sat_Data!$B$2)/User_Model_Calcs!N2249)*SQRT(1-COS(RADIANS(User_Model_Calcs!I2249))^2*COS(RADIANS(User_Model_Calcs!A2249))^2)))</f>
        <v>28.287684060422599</v>
      </c>
      <c r="P2249" s="4">
        <f t="shared" ca="1" si="283"/>
        <v>59.711761342300854</v>
      </c>
    </row>
    <row r="2250" spans="1:16" x14ac:dyDescent="0.25">
      <c r="A2250" s="4">
        <f t="shared" ca="1" si="284"/>
        <v>-10.21913900035768</v>
      </c>
      <c r="B2250" s="4">
        <f t="shared" ca="1" si="285"/>
        <v>144.23051112223052</v>
      </c>
      <c r="C2250" s="4">
        <v>5499</v>
      </c>
      <c r="D2250" s="4">
        <f t="shared" ca="1" si="286"/>
        <v>0.75</v>
      </c>
      <c r="E2250" s="4">
        <v>0.55000000000000004</v>
      </c>
      <c r="F2250" s="4">
        <v>19.899999999999999</v>
      </c>
      <c r="G2250" s="4">
        <f t="shared" ca="1" si="280"/>
        <v>41.281913690970576</v>
      </c>
      <c r="H2250" s="4">
        <f t="shared" ca="1" si="287"/>
        <v>20.258680396552364</v>
      </c>
      <c r="I2250" s="4">
        <f ca="1">User_Model_Calcs!B2250-Sat_Data!$B$5</f>
        <v>34.230511122230524</v>
      </c>
      <c r="J2250" s="4">
        <f ca="1">(Earth_Data!$B$1/SQRT(1-Earth_Data!$B$2^2*SIN(RADIANS(User_Model_Calcs!A2250))^2))*COS(RADIANS(User_Model_Calcs!A2250))</f>
        <v>6277.6211622380752</v>
      </c>
      <c r="K2250" s="4">
        <f ca="1">((Earth_Data!$B$1*(1-Earth_Data!$B$2^2))/SQRT(1-Earth_Data!$B$2^2*SIN(RADIANS(User_Model_Calcs!A2250))^2))*SIN(RADIANS(User_Model_Calcs!A2250))</f>
        <v>-1124.1112177756677</v>
      </c>
      <c r="L2250" s="4">
        <f t="shared" ca="1" si="281"/>
        <v>-10.152154420153849</v>
      </c>
      <c r="M2250" s="4">
        <f t="shared" ca="1" si="282"/>
        <v>6377.4723430610356</v>
      </c>
      <c r="N2250" s="4">
        <f ca="1">SQRT(User_Model_Calcs!M2250^2+Sat_Data!$B$3^2-2*User_Model_Calcs!M2250*Sat_Data!$B$3*COS(RADIANS(L2250))*COS(RADIANS(I2250)))</f>
        <v>37159.179681223693</v>
      </c>
      <c r="O2250" s="4">
        <f ca="1">DEGREES(ACOS(((Earth_Data!$B$1+Sat_Data!$B$2)/User_Model_Calcs!N2250)*SQRT(1-COS(RADIANS(User_Model_Calcs!I2250))^2*COS(RADIANS(User_Model_Calcs!A2250))^2)))</f>
        <v>48.728101547958964</v>
      </c>
      <c r="P2250" s="4">
        <f t="shared" ca="1" si="283"/>
        <v>75.385152806278739</v>
      </c>
    </row>
    <row r="2251" spans="1:16" x14ac:dyDescent="0.25">
      <c r="A2251" s="4">
        <f t="shared" ca="1" si="284"/>
        <v>-24.885718887065057</v>
      </c>
      <c r="B2251" s="4">
        <f t="shared" ca="1" si="285"/>
        <v>148.13114468653009</v>
      </c>
      <c r="C2251" s="4">
        <v>5500</v>
      </c>
      <c r="D2251" s="4">
        <f t="shared" ca="1" si="286"/>
        <v>0.75</v>
      </c>
      <c r="E2251" s="4">
        <v>0.55000000000000004</v>
      </c>
      <c r="F2251" s="4">
        <v>19.899999999999999</v>
      </c>
      <c r="G2251" s="4">
        <f t="shared" ca="1" si="280"/>
        <v>41.281913690970576</v>
      </c>
      <c r="H2251" s="4">
        <f t="shared" ca="1" si="287"/>
        <v>21.154008063032791</v>
      </c>
      <c r="I2251" s="4">
        <f ca="1">User_Model_Calcs!B2251-Sat_Data!$B$5</f>
        <v>38.131144686530092</v>
      </c>
      <c r="J2251" s="4">
        <f ca="1">(Earth_Data!$B$1/SQRT(1-Earth_Data!$B$2^2*SIN(RADIANS(User_Model_Calcs!A2251))^2))*COS(RADIANS(User_Model_Calcs!A2251))</f>
        <v>5789.3554488587006</v>
      </c>
      <c r="K2251" s="4">
        <f ca="1">((Earth_Data!$B$1*(1-Earth_Data!$B$2^2))/SQRT(1-Earth_Data!$B$2^2*SIN(RADIANS(User_Model_Calcs!A2251))^2))*SIN(RADIANS(User_Model_Calcs!A2251))</f>
        <v>-2667.5969778620583</v>
      </c>
      <c r="L2251" s="4">
        <f t="shared" ca="1" si="281"/>
        <v>-24.739123556803882</v>
      </c>
      <c r="M2251" s="4">
        <f t="shared" ca="1" si="282"/>
        <v>6374.3791971868686</v>
      </c>
      <c r="N2251" s="4">
        <f ca="1">SQRT(User_Model_Calcs!M2251^2+Sat_Data!$B$3^2-2*User_Model_Calcs!M2251*Sat_Data!$B$3*COS(RADIANS(L2251))*COS(RADIANS(I2251)))</f>
        <v>37873.797174539563</v>
      </c>
      <c r="O2251" s="4">
        <f ca="1">DEGREES(ACOS(((Earth_Data!$B$1+Sat_Data!$B$2)/User_Model_Calcs!N2251)*SQRT(1-COS(RADIANS(User_Model_Calcs!I2251))^2*COS(RADIANS(User_Model_Calcs!A2251))^2)))</f>
        <v>38.743624436780365</v>
      </c>
      <c r="P2251" s="4">
        <f t="shared" ca="1" si="283"/>
        <v>61.80521349869263</v>
      </c>
    </row>
    <row r="2252" spans="1:16" x14ac:dyDescent="0.25">
      <c r="A2252" s="4">
        <f t="shared" ca="1" si="284"/>
        <v>-9.8283195409951905</v>
      </c>
      <c r="B2252" s="4">
        <f t="shared" ca="1" si="285"/>
        <v>113.74595982211319</v>
      </c>
      <c r="C2252" s="4">
        <v>5501</v>
      </c>
      <c r="D2252" s="4">
        <f t="shared" ca="1" si="286"/>
        <v>3</v>
      </c>
      <c r="E2252" s="4">
        <v>0.55000000000000004</v>
      </c>
      <c r="F2252" s="4">
        <v>19.899999999999999</v>
      </c>
      <c r="G2252" s="4">
        <f t="shared" ca="1" si="280"/>
        <v>53.323113517529826</v>
      </c>
      <c r="H2252" s="4">
        <f t="shared" ca="1" si="287"/>
        <v>22.155409329057036</v>
      </c>
      <c r="I2252" s="4">
        <f ca="1">User_Model_Calcs!B2252-Sat_Data!$B$5</f>
        <v>3.7459598221131927</v>
      </c>
      <c r="J2252" s="4">
        <f ca="1">(Earth_Data!$B$1/SQRT(1-Earth_Data!$B$2^2*SIN(RADIANS(User_Model_Calcs!A2252))^2))*COS(RADIANS(User_Model_Calcs!A2252))</f>
        <v>6285.1451976624166</v>
      </c>
      <c r="K2252" s="4">
        <f ca="1">((Earth_Data!$B$1*(1-Earth_Data!$B$2^2))/SQRT(1-Earth_Data!$B$2^2*SIN(RADIANS(User_Model_Calcs!A2252))^2))*SIN(RADIANS(User_Model_Calcs!A2252))</f>
        <v>-1081.5433945019579</v>
      </c>
      <c r="L2252" s="4">
        <f t="shared" ca="1" si="281"/>
        <v>-9.7637942854591646</v>
      </c>
      <c r="M2252" s="4">
        <f t="shared" ca="1" si="282"/>
        <v>6377.5219536972008</v>
      </c>
      <c r="N2252" s="4">
        <f ca="1">SQRT(User_Model_Calcs!M2252^2+Sat_Data!$B$3^2-2*User_Model_Calcs!M2252*Sat_Data!$B$3*COS(RADIANS(L2252))*COS(RADIANS(I2252)))</f>
        <v>35911.061874200226</v>
      </c>
      <c r="O2252" s="4">
        <f ca="1">DEGREES(ACOS(((Earth_Data!$B$1+Sat_Data!$B$2)/User_Model_Calcs!N2252)*SQRT(1-COS(RADIANS(User_Model_Calcs!I2252))^2*COS(RADIANS(User_Model_Calcs!A2252))^2)))</f>
        <v>77.631526232287641</v>
      </c>
      <c r="P2252" s="4">
        <f t="shared" ca="1" si="283"/>
        <v>20.984898475654603</v>
      </c>
    </row>
    <row r="2253" spans="1:16" x14ac:dyDescent="0.25">
      <c r="A2253" s="4">
        <f t="shared" ca="1" si="284"/>
        <v>-25.461593927888195</v>
      </c>
      <c r="B2253" s="4">
        <f t="shared" ca="1" si="285"/>
        <v>138.1509348485574</v>
      </c>
      <c r="C2253" s="4">
        <v>5502</v>
      </c>
      <c r="D2253" s="4">
        <f t="shared" ca="1" si="286"/>
        <v>0.75</v>
      </c>
      <c r="E2253" s="4">
        <v>0.55000000000000004</v>
      </c>
      <c r="F2253" s="4">
        <v>19.899999999999999</v>
      </c>
      <c r="G2253" s="4">
        <f t="shared" ca="1" si="280"/>
        <v>41.281913690970576</v>
      </c>
      <c r="H2253" s="4">
        <f t="shared" ca="1" si="287"/>
        <v>18.631871780592732</v>
      </c>
      <c r="I2253" s="4">
        <f ca="1">User_Model_Calcs!B2253-Sat_Data!$B$5</f>
        <v>28.150934848557398</v>
      </c>
      <c r="J2253" s="4">
        <f ca="1">(Earth_Data!$B$1/SQRT(1-Earth_Data!$B$2^2*SIN(RADIANS(User_Model_Calcs!A2253))^2))*COS(RADIANS(User_Model_Calcs!A2253))</f>
        <v>5762.220422599652</v>
      </c>
      <c r="K2253" s="4">
        <f ca="1">((Earth_Data!$B$1*(1-Earth_Data!$B$2^2))/SQRT(1-Earth_Data!$B$2^2*SIN(RADIANS(User_Model_Calcs!A2253))^2))*SIN(RADIANS(User_Model_Calcs!A2253))</f>
        <v>-2725.3307213065464</v>
      </c>
      <c r="L2253" s="4">
        <f t="shared" ca="1" si="281"/>
        <v>-25.312527875076576</v>
      </c>
      <c r="M2253" s="4">
        <f t="shared" ca="1" si="282"/>
        <v>6374.2145978247208</v>
      </c>
      <c r="N2253" s="4">
        <f ca="1">SQRT(User_Model_Calcs!M2253^2+Sat_Data!$B$3^2-2*User_Model_Calcs!M2253*Sat_Data!$B$3*COS(RADIANS(L2253))*COS(RADIANS(I2253)))</f>
        <v>37282.804392884391</v>
      </c>
      <c r="O2253" s="4">
        <f ca="1">DEGREES(ACOS(((Earth_Data!$B$1+Sat_Data!$B$2)/User_Model_Calcs!N2253)*SQRT(1-COS(RADIANS(User_Model_Calcs!I2253))^2*COS(RADIANS(User_Model_Calcs!A2253))^2)))</f>
        <v>46.808321398989115</v>
      </c>
      <c r="P2253" s="4">
        <f t="shared" ca="1" si="283"/>
        <v>51.220819189454389</v>
      </c>
    </row>
    <row r="2254" spans="1:16" x14ac:dyDescent="0.25">
      <c r="A2254" s="4">
        <f t="shared" ca="1" si="284"/>
        <v>-31.303491981838455</v>
      </c>
      <c r="B2254" s="4">
        <f t="shared" ca="1" si="285"/>
        <v>155.61536945563637</v>
      </c>
      <c r="C2254" s="4">
        <v>5503</v>
      </c>
      <c r="D2254" s="4">
        <f t="shared" ca="1" si="286"/>
        <v>1.2</v>
      </c>
      <c r="E2254" s="4">
        <v>0.55000000000000004</v>
      </c>
      <c r="F2254" s="4">
        <v>19.899999999999999</v>
      </c>
      <c r="G2254" s="4">
        <f t="shared" ca="1" si="280"/>
        <v>45.364313344089069</v>
      </c>
      <c r="H2254" s="4">
        <f t="shared" ca="1" si="287"/>
        <v>22.534686233058562</v>
      </c>
      <c r="I2254" s="4">
        <f ca="1">User_Model_Calcs!B2254-Sat_Data!$B$5</f>
        <v>45.615369455636369</v>
      </c>
      <c r="J2254" s="4">
        <f ca="1">(Earth_Data!$B$1/SQRT(1-Earth_Data!$B$2^2*SIN(RADIANS(User_Model_Calcs!A2254))^2))*COS(RADIANS(User_Model_Calcs!A2254))</f>
        <v>5454.5871083348893</v>
      </c>
      <c r="K2254" s="4">
        <f ca="1">((Earth_Data!$B$1*(1-Earth_Data!$B$2^2))/SQRT(1-Earth_Data!$B$2^2*SIN(RADIANS(User_Model_Calcs!A2254))^2))*SIN(RADIANS(User_Model_Calcs!A2254))</f>
        <v>-3294.6912914474983</v>
      </c>
      <c r="L2254" s="4">
        <f t="shared" ca="1" si="281"/>
        <v>-31.132904963277682</v>
      </c>
      <c r="M2254" s="4">
        <f t="shared" ca="1" si="282"/>
        <v>6372.4023121859746</v>
      </c>
      <c r="N2254" s="4">
        <f ca="1">SQRT(User_Model_Calcs!M2254^2+Sat_Data!$B$3^2-2*User_Model_Calcs!M2254*Sat_Data!$B$3*COS(RADIANS(L2254))*COS(RADIANS(I2254)))</f>
        <v>38686.975491798839</v>
      </c>
      <c r="O2254" s="4">
        <f ca="1">DEGREES(ACOS(((Earth_Data!$B$1+Sat_Data!$B$2)/User_Model_Calcs!N2254)*SQRT(1-COS(RADIANS(User_Model_Calcs!I2254))^2*COS(RADIANS(User_Model_Calcs!A2254))^2)))</f>
        <v>29.09430292770401</v>
      </c>
      <c r="P2254" s="4">
        <f t="shared" ca="1" si="283"/>
        <v>63.045355296745932</v>
      </c>
    </row>
    <row r="2255" spans="1:16" x14ac:dyDescent="0.25">
      <c r="A2255" s="4">
        <f t="shared" ca="1" si="284"/>
        <v>-35.135284205461772</v>
      </c>
      <c r="B2255" s="4">
        <f t="shared" ca="1" si="285"/>
        <v>131.21298816103905</v>
      </c>
      <c r="C2255" s="4">
        <v>5504</v>
      </c>
      <c r="D2255" s="4">
        <f t="shared" ca="1" si="286"/>
        <v>0.75</v>
      </c>
      <c r="E2255" s="4">
        <v>0.55000000000000004</v>
      </c>
      <c r="F2255" s="4">
        <v>19.899999999999999</v>
      </c>
      <c r="G2255" s="4">
        <f t="shared" ca="1" si="280"/>
        <v>41.281913690970576</v>
      </c>
      <c r="H2255" s="4">
        <f t="shared" ca="1" si="287"/>
        <v>21.741332845287623</v>
      </c>
      <c r="I2255" s="4">
        <f ca="1">User_Model_Calcs!B2255-Sat_Data!$B$5</f>
        <v>21.21298816103905</v>
      </c>
      <c r="J2255" s="4">
        <f ca="1">(Earth_Data!$B$1/SQRT(1-Earth_Data!$B$2^2*SIN(RADIANS(User_Model_Calcs!A2255))^2))*COS(RADIANS(User_Model_Calcs!A2255))</f>
        <v>5221.806282145697</v>
      </c>
      <c r="K2255" s="4">
        <f ca="1">((Earth_Data!$B$1*(1-Earth_Data!$B$2^2))/SQRT(1-Earth_Data!$B$2^2*SIN(RADIANS(User_Model_Calcs!A2255))^2))*SIN(RADIANS(User_Model_Calcs!A2255))</f>
        <v>-3650.152432213074</v>
      </c>
      <c r="L2255" s="4">
        <f t="shared" ca="1" si="281"/>
        <v>-34.954358211795494</v>
      </c>
      <c r="M2255" s="4">
        <f t="shared" ca="1" si="282"/>
        <v>6371.0967365632805</v>
      </c>
      <c r="N2255" s="4">
        <f ca="1">SQRT(User_Model_Calcs!M2255^2+Sat_Data!$B$3^2-2*User_Model_Calcs!M2255*Sat_Data!$B$3*COS(RADIANS(L2255))*COS(RADIANS(I2255)))</f>
        <v>37521.949321121749</v>
      </c>
      <c r="O2255" s="4">
        <f ca="1">DEGREES(ACOS(((Earth_Data!$B$1+Sat_Data!$B$2)/User_Model_Calcs!N2255)*SQRT(1-COS(RADIANS(User_Model_Calcs!I2255))^2*COS(RADIANS(User_Model_Calcs!A2255))^2)))</f>
        <v>43.348835872492671</v>
      </c>
      <c r="P2255" s="4">
        <f t="shared" ca="1" si="283"/>
        <v>33.996547240724489</v>
      </c>
    </row>
    <row r="2256" spans="1:16" x14ac:dyDescent="0.25">
      <c r="A2256" s="4">
        <f t="shared" ca="1" si="284"/>
        <v>-17.603523962957809</v>
      </c>
      <c r="B2256" s="4">
        <f t="shared" ca="1" si="285"/>
        <v>143.45574255758825</v>
      </c>
      <c r="C2256" s="4">
        <v>5505</v>
      </c>
      <c r="D2256" s="4">
        <f t="shared" ca="1" si="286"/>
        <v>0.75</v>
      </c>
      <c r="E2256" s="4">
        <v>0.55000000000000004</v>
      </c>
      <c r="F2256" s="4">
        <v>19.899999999999999</v>
      </c>
      <c r="G2256" s="4">
        <f t="shared" ca="1" si="280"/>
        <v>41.281913690970576</v>
      </c>
      <c r="H2256" s="4">
        <f t="shared" ca="1" si="287"/>
        <v>17.896918393330658</v>
      </c>
      <c r="I2256" s="4">
        <f ca="1">User_Model_Calcs!B2256-Sat_Data!$B$5</f>
        <v>33.455742557588252</v>
      </c>
      <c r="J2256" s="4">
        <f ca="1">(Earth_Data!$B$1/SQRT(1-Earth_Data!$B$2^2*SIN(RADIANS(User_Model_Calcs!A2256))^2))*COS(RADIANS(User_Model_Calcs!A2256))</f>
        <v>6081.3269829754472</v>
      </c>
      <c r="K2256" s="4">
        <f ca="1">((Earth_Data!$B$1*(1-Earth_Data!$B$2^2))/SQRT(1-Earth_Data!$B$2^2*SIN(RADIANS(User_Model_Calcs!A2256))^2))*SIN(RADIANS(User_Model_Calcs!A2256))</f>
        <v>-1916.60501807217</v>
      </c>
      <c r="L2256" s="4">
        <f t="shared" ca="1" si="281"/>
        <v>-17.492886785188247</v>
      </c>
      <c r="M2256" s="4">
        <f t="shared" ca="1" si="282"/>
        <v>6376.1989201376618</v>
      </c>
      <c r="N2256" s="4">
        <f ca="1">SQRT(User_Model_Calcs!M2256^2+Sat_Data!$B$3^2-2*User_Model_Calcs!M2256*Sat_Data!$B$3*COS(RADIANS(L2256))*COS(RADIANS(I2256)))</f>
        <v>37290.913583342117</v>
      </c>
      <c r="O2256" s="4">
        <f ca="1">DEGREES(ACOS(((Earth_Data!$B$1+Sat_Data!$B$2)/User_Model_Calcs!N2256)*SQRT(1-COS(RADIANS(User_Model_Calcs!I2256))^2*COS(RADIANS(User_Model_Calcs!A2256))^2)))</f>
        <v>46.723326004372908</v>
      </c>
      <c r="P2256" s="4">
        <f t="shared" ca="1" si="283"/>
        <v>65.407027750959458</v>
      </c>
    </row>
    <row r="2257" spans="1:16" x14ac:dyDescent="0.25">
      <c r="A2257" s="4">
        <f t="shared" ca="1" si="284"/>
        <v>-14.544208270431788</v>
      </c>
      <c r="B2257" s="4">
        <f t="shared" ca="1" si="285"/>
        <v>136.59923123568208</v>
      </c>
      <c r="C2257" s="4">
        <v>5506</v>
      </c>
      <c r="D2257" s="4">
        <f t="shared" ca="1" si="286"/>
        <v>0.75</v>
      </c>
      <c r="E2257" s="4">
        <v>0.55000000000000004</v>
      </c>
      <c r="F2257" s="4">
        <v>19.899999999999999</v>
      </c>
      <c r="G2257" s="4">
        <f t="shared" ca="1" si="280"/>
        <v>41.281913690970576</v>
      </c>
      <c r="H2257" s="4">
        <f t="shared" ca="1" si="287"/>
        <v>23.671946978672704</v>
      </c>
      <c r="I2257" s="4">
        <f ca="1">User_Model_Calcs!B2257-Sat_Data!$B$5</f>
        <v>26.599231235682083</v>
      </c>
      <c r="J2257" s="4">
        <f ca="1">(Earth_Data!$B$1/SQRT(1-Earth_Data!$B$2^2*SIN(RADIANS(User_Model_Calcs!A2257))^2))*COS(RADIANS(User_Model_Calcs!A2257))</f>
        <v>6175.050824558828</v>
      </c>
      <c r="K2257" s="4">
        <f ca="1">((Earth_Data!$B$1*(1-Earth_Data!$B$2^2))/SQRT(1-Earth_Data!$B$2^2*SIN(RADIANS(User_Model_Calcs!A2257))^2))*SIN(RADIANS(User_Model_Calcs!A2257))</f>
        <v>-1591.3359383967695</v>
      </c>
      <c r="L2257" s="4">
        <f t="shared" ca="1" si="281"/>
        <v>-14.450931677138962</v>
      </c>
      <c r="M2257" s="4">
        <f t="shared" ca="1" si="282"/>
        <v>6376.8019221799414</v>
      </c>
      <c r="N2257" s="4">
        <f ca="1">SQRT(User_Model_Calcs!M2257^2+Sat_Data!$B$3^2-2*User_Model_Calcs!M2257*Sat_Data!$B$3*COS(RADIANS(L2257))*COS(RADIANS(I2257)))</f>
        <v>36781.258479810844</v>
      </c>
      <c r="O2257" s="4">
        <f ca="1">DEGREES(ACOS(((Earth_Data!$B$1+Sat_Data!$B$2)/User_Model_Calcs!N2257)*SQRT(1-COS(RADIANS(User_Model_Calcs!I2257))^2*COS(RADIANS(User_Model_Calcs!A2257))^2)))</f>
        <v>54.956090274842097</v>
      </c>
      <c r="P2257" s="4">
        <f t="shared" ca="1" si="283"/>
        <v>63.365974041355912</v>
      </c>
    </row>
    <row r="2258" spans="1:16" x14ac:dyDescent="0.25">
      <c r="A2258" s="4">
        <f t="shared" ca="1" si="284"/>
        <v>-16.862640522068865</v>
      </c>
      <c r="B2258" s="4">
        <f t="shared" ca="1" si="285"/>
        <v>155.62850762817743</v>
      </c>
      <c r="C2258" s="4">
        <v>5507</v>
      </c>
      <c r="D2258" s="4">
        <f t="shared" ca="1" si="286"/>
        <v>0.75</v>
      </c>
      <c r="E2258" s="4">
        <v>0.55000000000000004</v>
      </c>
      <c r="F2258" s="4">
        <v>19.899999999999999</v>
      </c>
      <c r="G2258" s="4">
        <f t="shared" ca="1" si="280"/>
        <v>41.281913690970576</v>
      </c>
      <c r="H2258" s="4">
        <f t="shared" ca="1" si="287"/>
        <v>16.960266669638148</v>
      </c>
      <c r="I2258" s="4">
        <f ca="1">User_Model_Calcs!B2258-Sat_Data!$B$5</f>
        <v>45.628507628177431</v>
      </c>
      <c r="J2258" s="4">
        <f ca="1">(Earth_Data!$B$1/SQRT(1-Earth_Data!$B$2^2*SIN(RADIANS(User_Model_Calcs!A2258))^2))*COS(RADIANS(User_Model_Calcs!A2258))</f>
        <v>6105.6186069501173</v>
      </c>
      <c r="K2258" s="4">
        <f ca="1">((Earth_Data!$B$1*(1-Earth_Data!$B$2^2))/SQRT(1-Earth_Data!$B$2^2*SIN(RADIANS(User_Model_Calcs!A2258))^2))*SIN(RADIANS(User_Model_Calcs!A2258))</f>
        <v>-1838.2915829008248</v>
      </c>
      <c r="L2258" s="4">
        <f t="shared" ca="1" si="281"/>
        <v>-16.756100146655545</v>
      </c>
      <c r="M2258" s="4">
        <f t="shared" ca="1" si="282"/>
        <v>6376.3543280858776</v>
      </c>
      <c r="N2258" s="4">
        <f ca="1">SQRT(User_Model_Calcs!M2258^2+Sat_Data!$B$3^2-2*User_Model_Calcs!M2258*Sat_Data!$B$3*COS(RADIANS(L2258))*COS(RADIANS(I2258)))</f>
        <v>38189.207771312766</v>
      </c>
      <c r="O2258" s="4">
        <f ca="1">DEGREES(ACOS(((Earth_Data!$B$1+Sat_Data!$B$2)/User_Model_Calcs!N2258)*SQRT(1-COS(RADIANS(User_Model_Calcs!I2258))^2*COS(RADIANS(User_Model_Calcs!A2258))^2)))</f>
        <v>34.876460434738306</v>
      </c>
      <c r="P2258" s="4">
        <f t="shared" ca="1" si="283"/>
        <v>74.156959114343806</v>
      </c>
    </row>
    <row r="2259" spans="1:16" x14ac:dyDescent="0.25">
      <c r="A2259" s="4">
        <f t="shared" ca="1" si="284"/>
        <v>-15.132514978623549</v>
      </c>
      <c r="B2259" s="4">
        <f t="shared" ca="1" si="285"/>
        <v>146.47699539346203</v>
      </c>
      <c r="C2259" s="4">
        <v>5508</v>
      </c>
      <c r="D2259" s="4">
        <f t="shared" ca="1" si="286"/>
        <v>3</v>
      </c>
      <c r="E2259" s="4">
        <v>0.55000000000000004</v>
      </c>
      <c r="F2259" s="4">
        <v>19.899999999999999</v>
      </c>
      <c r="G2259" s="4">
        <f t="shared" ca="1" si="280"/>
        <v>53.323113517529826</v>
      </c>
      <c r="H2259" s="4">
        <f t="shared" ca="1" si="287"/>
        <v>23.07397299840866</v>
      </c>
      <c r="I2259" s="4">
        <f ca="1">User_Model_Calcs!B2259-Sat_Data!$B$5</f>
        <v>36.476995393462033</v>
      </c>
      <c r="J2259" s="4">
        <f ca="1">(Earth_Data!$B$1/SQRT(1-Earth_Data!$B$2^2*SIN(RADIANS(User_Model_Calcs!A2259))^2))*COS(RADIANS(User_Model_Calcs!A2259))</f>
        <v>6158.3806527681063</v>
      </c>
      <c r="K2259" s="4">
        <f ca="1">((Earth_Data!$B$1*(1-Earth_Data!$B$2^2))/SQRT(1-Earth_Data!$B$2^2*SIN(RADIANS(User_Model_Calcs!A2259))^2))*SIN(RADIANS(User_Model_Calcs!A2259))</f>
        <v>-1654.2593798307789</v>
      </c>
      <c r="L2259" s="4">
        <f t="shared" ca="1" si="281"/>
        <v>-15.035811883342967</v>
      </c>
      <c r="M2259" s="4">
        <f t="shared" ca="1" si="282"/>
        <v>6376.6939992559337</v>
      </c>
      <c r="N2259" s="4">
        <f ca="1">SQRT(User_Model_Calcs!M2259^2+Sat_Data!$B$3^2-2*User_Model_Calcs!M2259*Sat_Data!$B$3*COS(RADIANS(L2259))*COS(RADIANS(I2259)))</f>
        <v>37428.457741959443</v>
      </c>
      <c r="O2259" s="4">
        <f ca="1">DEGREES(ACOS(((Earth_Data!$B$1+Sat_Data!$B$2)/User_Model_Calcs!N2259)*SQRT(1-COS(RADIANS(User_Model_Calcs!I2259))^2*COS(RADIANS(User_Model_Calcs!A2259))^2)))</f>
        <v>44.745438738215704</v>
      </c>
      <c r="P2259" s="4">
        <f t="shared" ca="1" si="283"/>
        <v>70.552463255810949</v>
      </c>
    </row>
    <row r="2260" spans="1:16" x14ac:dyDescent="0.25">
      <c r="A2260" s="4">
        <f t="shared" ca="1" si="284"/>
        <v>-34.19484288374008</v>
      </c>
      <c r="B2260" s="4">
        <f t="shared" ca="1" si="285"/>
        <v>112.12922858842838</v>
      </c>
      <c r="C2260" s="4">
        <v>5509</v>
      </c>
      <c r="D2260" s="4">
        <f t="shared" ca="1" si="286"/>
        <v>3</v>
      </c>
      <c r="E2260" s="4">
        <v>0.55000000000000004</v>
      </c>
      <c r="F2260" s="4">
        <v>19.899999999999999</v>
      </c>
      <c r="G2260" s="4">
        <f t="shared" ca="1" si="280"/>
        <v>53.323113517529826</v>
      </c>
      <c r="H2260" s="4">
        <f t="shared" ca="1" si="287"/>
        <v>21.554759493874208</v>
      </c>
      <c r="I2260" s="4">
        <f ca="1">User_Model_Calcs!B2260-Sat_Data!$B$5</f>
        <v>2.1292285884283757</v>
      </c>
      <c r="J2260" s="4">
        <f ca="1">(Earth_Data!$B$1/SQRT(1-Earth_Data!$B$2^2*SIN(RADIANS(User_Model_Calcs!A2260))^2))*COS(RADIANS(User_Model_Calcs!A2260))</f>
        <v>5281.1447732054567</v>
      </c>
      <c r="K2260" s="4">
        <f ca="1">((Earth_Data!$B$1*(1-Earth_Data!$B$2^2))/SQRT(1-Earth_Data!$B$2^2*SIN(RADIANS(User_Model_Calcs!A2260))^2))*SIN(RADIANS(User_Model_Calcs!A2260))</f>
        <v>-3564.3450628621736</v>
      </c>
      <c r="L2260" s="4">
        <f t="shared" ca="1" si="281"/>
        <v>-34.016162424969835</v>
      </c>
      <c r="M2260" s="4">
        <f t="shared" ca="1" si="282"/>
        <v>6371.4241612613787</v>
      </c>
      <c r="N2260" s="4">
        <f ca="1">SQRT(User_Model_Calcs!M2260^2+Sat_Data!$B$3^2-2*User_Model_Calcs!M2260*Sat_Data!$B$3*COS(RADIANS(L2260))*COS(RADIANS(I2260)))</f>
        <v>37058.971589915105</v>
      </c>
      <c r="O2260" s="4">
        <f ca="1">DEGREES(ACOS(((Earth_Data!$B$1+Sat_Data!$B$2)/User_Model_Calcs!N2260)*SQRT(1-COS(RADIANS(User_Model_Calcs!I2260))^2*COS(RADIANS(User_Model_Calcs!A2260))^2)))</f>
        <v>50.17943991565506</v>
      </c>
      <c r="P2260" s="4">
        <f t="shared" ca="1" si="283"/>
        <v>3.7848329352389287</v>
      </c>
    </row>
    <row r="2261" spans="1:16" x14ac:dyDescent="0.25">
      <c r="A2261" s="4">
        <f t="shared" ca="1" si="284"/>
        <v>-31.089944087232567</v>
      </c>
      <c r="B2261" s="4">
        <f t="shared" ca="1" si="285"/>
        <v>124.27083482133182</v>
      </c>
      <c r="C2261" s="4">
        <v>5510</v>
      </c>
      <c r="D2261" s="4">
        <f t="shared" ca="1" si="286"/>
        <v>1.2</v>
      </c>
      <c r="E2261" s="4">
        <v>0.55000000000000004</v>
      </c>
      <c r="F2261" s="4">
        <v>19.899999999999999</v>
      </c>
      <c r="G2261" s="4">
        <f t="shared" ca="1" si="280"/>
        <v>45.364313344089069</v>
      </c>
      <c r="H2261" s="4">
        <f t="shared" ca="1" si="287"/>
        <v>15.230987024730052</v>
      </c>
      <c r="I2261" s="4">
        <f ca="1">User_Model_Calcs!B2261-Sat_Data!$B$5</f>
        <v>14.270834821331817</v>
      </c>
      <c r="J2261" s="4">
        <f ca="1">(Earth_Data!$B$1/SQRT(1-Earth_Data!$B$2^2*SIN(RADIANS(User_Model_Calcs!A2261))^2))*COS(RADIANS(User_Model_Calcs!A2261))</f>
        <v>5466.8510976572097</v>
      </c>
      <c r="K2261" s="4">
        <f ca="1">((Earth_Data!$B$1*(1-Earth_Data!$B$2^2))/SQRT(1-Earth_Data!$B$2^2*SIN(RADIANS(User_Model_Calcs!A2261))^2))*SIN(RADIANS(User_Model_Calcs!A2261))</f>
        <v>-3274.4384205656261</v>
      </c>
      <c r="L2261" s="4">
        <f t="shared" ca="1" si="281"/>
        <v>-30.920024497152145</v>
      </c>
      <c r="M2261" s="4">
        <f t="shared" ca="1" si="282"/>
        <v>6372.4726671859607</v>
      </c>
      <c r="N2261" s="4">
        <f ca="1">SQRT(User_Model_Calcs!M2261^2+Sat_Data!$B$3^2-2*User_Model_Calcs!M2261*Sat_Data!$B$3*COS(RADIANS(L2261))*COS(RADIANS(I2261)))</f>
        <v>37035.646576828469</v>
      </c>
      <c r="O2261" s="4">
        <f ca="1">DEGREES(ACOS(((Earth_Data!$B$1+Sat_Data!$B$2)/User_Model_Calcs!N2261)*SQRT(1-COS(RADIANS(User_Model_Calcs!I2261))^2*COS(RADIANS(User_Model_Calcs!A2261))^2)))</f>
        <v>50.571474388419645</v>
      </c>
      <c r="P2261" s="4">
        <f t="shared" ca="1" si="283"/>
        <v>26.223472106837438</v>
      </c>
    </row>
    <row r="2262" spans="1:16" x14ac:dyDescent="0.25">
      <c r="A2262" s="4">
        <f t="shared" ca="1" si="284"/>
        <v>-42.929806204372611</v>
      </c>
      <c r="B2262" s="4">
        <f t="shared" ca="1" si="285"/>
        <v>135.57454513614027</v>
      </c>
      <c r="C2262" s="4">
        <v>5511</v>
      </c>
      <c r="D2262" s="4">
        <f t="shared" ca="1" si="286"/>
        <v>3</v>
      </c>
      <c r="E2262" s="4">
        <v>0.55000000000000004</v>
      </c>
      <c r="F2262" s="4">
        <v>19.899999999999999</v>
      </c>
      <c r="G2262" s="4">
        <f t="shared" ca="1" si="280"/>
        <v>53.323113517529826</v>
      </c>
      <c r="H2262" s="4">
        <f t="shared" ca="1" si="287"/>
        <v>19.222523203450365</v>
      </c>
      <c r="I2262" s="4">
        <f ca="1">User_Model_Calcs!B2262-Sat_Data!$B$5</f>
        <v>25.574545136140273</v>
      </c>
      <c r="J2262" s="4">
        <f ca="1">(Earth_Data!$B$1/SQRT(1-Earth_Data!$B$2^2*SIN(RADIANS(User_Model_Calcs!A2262))^2))*COS(RADIANS(User_Model_Calcs!A2262))</f>
        <v>4677.2703638745679</v>
      </c>
      <c r="K2262" s="4">
        <f ca="1">((Earth_Data!$B$1*(1-Earth_Data!$B$2^2))/SQRT(1-Earth_Data!$B$2^2*SIN(RADIANS(User_Model_Calcs!A2262))^2))*SIN(RADIANS(User_Model_Calcs!A2262))</f>
        <v>-4321.7970164665794</v>
      </c>
      <c r="L2262" s="4">
        <f t="shared" ca="1" si="281"/>
        <v>-42.737927901435583</v>
      </c>
      <c r="M2262" s="4">
        <f t="shared" ca="1" si="282"/>
        <v>6368.2640890841485</v>
      </c>
      <c r="N2262" s="4">
        <f ca="1">SQRT(User_Model_Calcs!M2262^2+Sat_Data!$B$3^2-2*User_Model_Calcs!M2262*Sat_Data!$B$3*COS(RADIANS(L2262))*COS(RADIANS(I2262)))</f>
        <v>38243.789881135897</v>
      </c>
      <c r="O2262" s="4">
        <f ca="1">DEGREES(ACOS(((Earth_Data!$B$1+Sat_Data!$B$2)/User_Model_Calcs!N2262)*SQRT(1-COS(RADIANS(User_Model_Calcs!I2262))^2*COS(RADIANS(User_Model_Calcs!A2262))^2)))</f>
        <v>34.12258107413593</v>
      </c>
      <c r="P2262" s="4">
        <f t="shared" ca="1" si="283"/>
        <v>35.09364666167059</v>
      </c>
    </row>
    <row r="2263" spans="1:16" x14ac:dyDescent="0.25">
      <c r="A2263" s="4">
        <f t="shared" ca="1" si="284"/>
        <v>-26.71198825519317</v>
      </c>
      <c r="B2263" s="4">
        <f t="shared" ca="1" si="285"/>
        <v>156.04586088618692</v>
      </c>
      <c r="C2263" s="4">
        <v>5512</v>
      </c>
      <c r="D2263" s="4">
        <f t="shared" ca="1" si="286"/>
        <v>0.75</v>
      </c>
      <c r="E2263" s="4">
        <v>0.55000000000000004</v>
      </c>
      <c r="F2263" s="4">
        <v>19.899999999999999</v>
      </c>
      <c r="G2263" s="4">
        <f t="shared" ca="1" si="280"/>
        <v>41.281913690970576</v>
      </c>
      <c r="H2263" s="4">
        <f t="shared" ca="1" si="287"/>
        <v>22.11179461414828</v>
      </c>
      <c r="I2263" s="4">
        <f ca="1">User_Model_Calcs!B2263-Sat_Data!$B$5</f>
        <v>46.045860886186915</v>
      </c>
      <c r="J2263" s="4">
        <f ca="1">(Earth_Data!$B$1/SQRT(1-Earth_Data!$B$2^2*SIN(RADIANS(User_Model_Calcs!A2263))^2))*COS(RADIANS(User_Model_Calcs!A2263))</f>
        <v>5701.3053122628407</v>
      </c>
      <c r="K2263" s="4">
        <f ca="1">((Earth_Data!$B$1*(1-Earth_Data!$B$2^2))/SQRT(1-Earth_Data!$B$2^2*SIN(RADIANS(User_Model_Calcs!A2263))^2))*SIN(RADIANS(User_Model_Calcs!A2263))</f>
        <v>-2849.7464246003656</v>
      </c>
      <c r="L2263" s="4">
        <f t="shared" ca="1" si="281"/>
        <v>-26.557764909756418</v>
      </c>
      <c r="M2263" s="4">
        <f t="shared" ca="1" si="282"/>
        <v>6373.847891827907</v>
      </c>
      <c r="N2263" s="4">
        <f ca="1">SQRT(User_Model_Calcs!M2263^2+Sat_Data!$B$3^2-2*User_Model_Calcs!M2263*Sat_Data!$B$3*COS(RADIANS(L2263))*COS(RADIANS(I2263)))</f>
        <v>38532.308966649645</v>
      </c>
      <c r="O2263" s="4">
        <f ca="1">DEGREES(ACOS(((Earth_Data!$B$1+Sat_Data!$B$2)/User_Model_Calcs!N2263)*SQRT(1-COS(RADIANS(User_Model_Calcs!I2263))^2*COS(RADIANS(User_Model_Calcs!A2263))^2)))</f>
        <v>30.846189192719244</v>
      </c>
      <c r="P2263" s="4">
        <f t="shared" ca="1" si="283"/>
        <v>66.568668918112905</v>
      </c>
    </row>
    <row r="2264" spans="1:16" x14ac:dyDescent="0.25">
      <c r="A2264" s="4">
        <f t="shared" ca="1" si="284"/>
        <v>-11.886144097943077</v>
      </c>
      <c r="B2264" s="4">
        <f t="shared" ca="1" si="285"/>
        <v>109.87992904221041</v>
      </c>
      <c r="C2264" s="4">
        <v>5513</v>
      </c>
      <c r="D2264" s="4">
        <f t="shared" ca="1" si="286"/>
        <v>3</v>
      </c>
      <c r="E2264" s="4">
        <v>0.55000000000000004</v>
      </c>
      <c r="F2264" s="4">
        <v>19.899999999999999</v>
      </c>
      <c r="G2264" s="4">
        <f t="shared" ca="1" si="280"/>
        <v>53.323113517529826</v>
      </c>
      <c r="H2264" s="4">
        <f t="shared" ca="1" si="287"/>
        <v>19.207632738032228</v>
      </c>
      <c r="I2264" s="4">
        <f ca="1">User_Model_Calcs!B2264-Sat_Data!$B$5</f>
        <v>-0.12007095778959354</v>
      </c>
      <c r="J2264" s="4">
        <f ca="1">(Earth_Data!$B$1/SQRT(1-Earth_Data!$B$2^2*SIN(RADIANS(User_Model_Calcs!A2264))^2))*COS(RADIANS(User_Model_Calcs!A2264))</f>
        <v>6242.2716336492394</v>
      </c>
      <c r="K2264" s="4">
        <f ca="1">((Earth_Data!$B$1*(1-Earth_Data!$B$2^2))/SQRT(1-Earth_Data!$B$2^2*SIN(RADIANS(User_Model_Calcs!A2264))^2))*SIN(RADIANS(User_Model_Calcs!A2264))</f>
        <v>-1305.0806612775143</v>
      </c>
      <c r="L2264" s="4">
        <f t="shared" ca="1" si="281"/>
        <v>-11.808813671308085</v>
      </c>
      <c r="M2264" s="4">
        <f t="shared" ca="1" si="282"/>
        <v>6377.240051989771</v>
      </c>
      <c r="N2264" s="4">
        <f ca="1">SQRT(User_Model_Calcs!M2264^2+Sat_Data!$B$3^2-2*User_Model_Calcs!M2264*Sat_Data!$B$3*COS(RADIANS(L2264))*COS(RADIANS(I2264)))</f>
        <v>35945.584128675444</v>
      </c>
      <c r="O2264" s="4">
        <f ca="1">DEGREES(ACOS(((Earth_Data!$B$1+Sat_Data!$B$2)/User_Model_Calcs!N2264)*SQRT(1-COS(RADIANS(User_Model_Calcs!I2264))^2*COS(RADIANS(User_Model_Calcs!A2264))^2)))</f>
        <v>76.018314343100585</v>
      </c>
      <c r="P2264" s="4">
        <f t="shared" ca="1" si="283"/>
        <v>0.58294130855858917</v>
      </c>
    </row>
    <row r="2265" spans="1:16" x14ac:dyDescent="0.25">
      <c r="A2265" s="4">
        <f t="shared" ca="1" si="284"/>
        <v>-22.868183923907448</v>
      </c>
      <c r="B2265" s="4">
        <f t="shared" ca="1" si="285"/>
        <v>149.6831091421364</v>
      </c>
      <c r="C2265" s="4">
        <v>5514</v>
      </c>
      <c r="D2265" s="4">
        <f t="shared" ca="1" si="286"/>
        <v>3</v>
      </c>
      <c r="E2265" s="4">
        <v>0.55000000000000004</v>
      </c>
      <c r="F2265" s="4">
        <v>19.899999999999999</v>
      </c>
      <c r="G2265" s="4">
        <f t="shared" ca="1" si="280"/>
        <v>53.323113517529826</v>
      </c>
      <c r="H2265" s="4">
        <f t="shared" ca="1" si="287"/>
        <v>14.627477195587065</v>
      </c>
      <c r="I2265" s="4">
        <f ca="1">User_Model_Calcs!B2265-Sat_Data!$B$5</f>
        <v>39.683109142136402</v>
      </c>
      <c r="J2265" s="4">
        <f ca="1">(Earth_Data!$B$1/SQRT(1-Earth_Data!$B$2^2*SIN(RADIANS(User_Model_Calcs!A2265))^2))*COS(RADIANS(User_Model_Calcs!A2265))</f>
        <v>5879.7997542229214</v>
      </c>
      <c r="K2265" s="4">
        <f ca="1">((Earth_Data!$B$1*(1-Earth_Data!$B$2^2))/SQRT(1-Earth_Data!$B$2^2*SIN(RADIANS(User_Model_Calcs!A2265))^2))*SIN(RADIANS(User_Model_Calcs!A2265))</f>
        <v>-2463.2763641079951</v>
      </c>
      <c r="L2265" s="4">
        <f t="shared" ca="1" si="281"/>
        <v>-22.730702033753069</v>
      </c>
      <c r="M2265" s="4">
        <f t="shared" ca="1" si="282"/>
        <v>6374.9333797093932</v>
      </c>
      <c r="N2265" s="4">
        <f ca="1">SQRT(User_Model_Calcs!M2265^2+Sat_Data!$B$3^2-2*User_Model_Calcs!M2265*Sat_Data!$B$3*COS(RADIANS(L2265))*COS(RADIANS(I2265)))</f>
        <v>37906.030214870319</v>
      </c>
      <c r="O2265" s="4">
        <f ca="1">DEGREES(ACOS(((Earth_Data!$B$1+Sat_Data!$B$2)/User_Model_Calcs!N2265)*SQRT(1-COS(RADIANS(User_Model_Calcs!I2265))^2*COS(RADIANS(User_Model_Calcs!A2265))^2)))</f>
        <v>38.342551980398113</v>
      </c>
      <c r="P2265" s="4">
        <f t="shared" ca="1" si="283"/>
        <v>64.903171790336742</v>
      </c>
    </row>
    <row r="2266" spans="1:16" x14ac:dyDescent="0.25">
      <c r="A2266" s="4">
        <f t="shared" ca="1" si="284"/>
        <v>-25.657037352694431</v>
      </c>
      <c r="B2266" s="4">
        <f t="shared" ca="1" si="285"/>
        <v>128.81611559584087</v>
      </c>
      <c r="C2266" s="4">
        <v>5515</v>
      </c>
      <c r="D2266" s="4">
        <f t="shared" ca="1" si="286"/>
        <v>3</v>
      </c>
      <c r="E2266" s="4">
        <v>0.55000000000000004</v>
      </c>
      <c r="F2266" s="4">
        <v>19.899999999999999</v>
      </c>
      <c r="G2266" s="4">
        <f t="shared" ca="1" si="280"/>
        <v>53.323113517529826</v>
      </c>
      <c r="H2266" s="4">
        <f t="shared" ca="1" si="287"/>
        <v>17.255700212606289</v>
      </c>
      <c r="I2266" s="4">
        <f ca="1">User_Model_Calcs!B2266-Sat_Data!$B$5</f>
        <v>18.81611559584087</v>
      </c>
      <c r="J2266" s="4">
        <f ca="1">(Earth_Data!$B$1/SQRT(1-Earth_Data!$B$2^2*SIN(RADIANS(User_Model_Calcs!A2266))^2))*COS(RADIANS(User_Model_Calcs!A2266))</f>
        <v>5752.878997708588</v>
      </c>
      <c r="K2266" s="4">
        <f ca="1">((Earth_Data!$B$1*(1-Earth_Data!$B$2^2))/SQRT(1-Earth_Data!$B$2^2*SIN(RADIANS(User_Model_Calcs!A2266))^2))*SIN(RADIANS(User_Model_Calcs!A2266))</f>
        <v>-2744.8633600434005</v>
      </c>
      <c r="L2266" s="4">
        <f t="shared" ca="1" si="281"/>
        <v>-25.507146327101868</v>
      </c>
      <c r="M2266" s="4">
        <f t="shared" ca="1" si="282"/>
        <v>6374.1581112791137</v>
      </c>
      <c r="N2266" s="4">
        <f ca="1">SQRT(User_Model_Calcs!M2266^2+Sat_Data!$B$3^2-2*User_Model_Calcs!M2266*Sat_Data!$B$3*COS(RADIANS(L2266))*COS(RADIANS(I2266)))</f>
        <v>36867.875720426491</v>
      </c>
      <c r="O2266" s="4">
        <f ca="1">DEGREES(ACOS(((Earth_Data!$B$1+Sat_Data!$B$2)/User_Model_Calcs!N2266)*SQRT(1-COS(RADIANS(User_Model_Calcs!I2266))^2*COS(RADIANS(User_Model_Calcs!A2266))^2)))</f>
        <v>53.383465988542312</v>
      </c>
      <c r="P2266" s="4">
        <f t="shared" ca="1" si="283"/>
        <v>38.201422485421993</v>
      </c>
    </row>
    <row r="2267" spans="1:16" x14ac:dyDescent="0.25">
      <c r="A2267" s="4">
        <f t="shared" ca="1" si="284"/>
        <v>-22.084444832355128</v>
      </c>
      <c r="B2267" s="4">
        <f t="shared" ca="1" si="285"/>
        <v>120.46783637479923</v>
      </c>
      <c r="C2267" s="4">
        <v>5516</v>
      </c>
      <c r="D2267" s="4">
        <f t="shared" ca="1" si="286"/>
        <v>1.2</v>
      </c>
      <c r="E2267" s="4">
        <v>0.55000000000000004</v>
      </c>
      <c r="F2267" s="4">
        <v>19.899999999999999</v>
      </c>
      <c r="G2267" s="4">
        <f t="shared" ca="1" si="280"/>
        <v>45.364313344089069</v>
      </c>
      <c r="H2267" s="4">
        <f t="shared" ca="1" si="287"/>
        <v>18.664438014694383</v>
      </c>
      <c r="I2267" s="4">
        <f ca="1">User_Model_Calcs!B2267-Sat_Data!$B$5</f>
        <v>10.467836374799234</v>
      </c>
      <c r="J2267" s="4">
        <f ca="1">(Earth_Data!$B$1/SQRT(1-Earth_Data!$B$2^2*SIN(RADIANS(User_Model_Calcs!A2267))^2))*COS(RADIANS(User_Model_Calcs!A2267))</f>
        <v>5912.9789775576937</v>
      </c>
      <c r="K2267" s="4">
        <f ca="1">((Earth_Data!$B$1*(1-Earth_Data!$B$2^2))/SQRT(1-Earth_Data!$B$2^2*SIN(RADIANS(User_Model_Calcs!A2267))^2))*SIN(RADIANS(User_Model_Calcs!A2267))</f>
        <v>-2383.0809058097411</v>
      </c>
      <c r="L2267" s="4">
        <f t="shared" ca="1" si="281"/>
        <v>-21.950688304855344</v>
      </c>
      <c r="M2267" s="4">
        <f t="shared" ca="1" si="282"/>
        <v>6375.1388214433573</v>
      </c>
      <c r="N2267" s="4">
        <f ca="1">SQRT(User_Model_Calcs!M2267^2+Sat_Data!$B$3^2-2*User_Model_Calcs!M2267*Sat_Data!$B$3*COS(RADIANS(L2267))*COS(RADIANS(I2267)))</f>
        <v>36443.441733273496</v>
      </c>
      <c r="O2267" s="4">
        <f ca="1">DEGREES(ACOS(((Earth_Data!$B$1+Sat_Data!$B$2)/User_Model_Calcs!N2267)*SQRT(1-COS(RADIANS(User_Model_Calcs!I2267))^2*COS(RADIANS(User_Model_Calcs!A2267))^2)))</f>
        <v>61.535801424129488</v>
      </c>
      <c r="P2267" s="4">
        <f t="shared" ca="1" si="283"/>
        <v>26.17017358041663</v>
      </c>
    </row>
    <row r="2268" spans="1:16" x14ac:dyDescent="0.25">
      <c r="A2268" s="4">
        <f t="shared" ca="1" si="284"/>
        <v>-17.753448282273684</v>
      </c>
      <c r="B2268" s="4">
        <f t="shared" ca="1" si="285"/>
        <v>107.53340289542454</v>
      </c>
      <c r="C2268" s="4">
        <v>5517</v>
      </c>
      <c r="D2268" s="4">
        <f t="shared" ca="1" si="286"/>
        <v>1.2</v>
      </c>
      <c r="E2268" s="4">
        <v>0.55000000000000004</v>
      </c>
      <c r="F2268" s="4">
        <v>19.899999999999999</v>
      </c>
      <c r="G2268" s="4">
        <f t="shared" ca="1" si="280"/>
        <v>45.364313344089069</v>
      </c>
      <c r="H2268" s="4">
        <f t="shared" ca="1" si="287"/>
        <v>17.15200279400262</v>
      </c>
      <c r="I2268" s="4">
        <f ca="1">User_Model_Calcs!B2268-Sat_Data!$B$5</f>
        <v>-2.466597104575456</v>
      </c>
      <c r="J2268" s="4">
        <f ca="1">(Earth_Data!$B$1/SQRT(1-Earth_Data!$B$2^2*SIN(RADIANS(User_Model_Calcs!A2268))^2))*COS(RADIANS(User_Model_Calcs!A2268))</f>
        <v>6076.2880564768948</v>
      </c>
      <c r="K2268" s="4">
        <f ca="1">((Earth_Data!$B$1*(1-Earth_Data!$B$2^2))/SQRT(1-Earth_Data!$B$2^2*SIN(RADIANS(User_Model_Calcs!A2268))^2))*SIN(RADIANS(User_Model_Calcs!A2268))</f>
        <v>-1932.4145541671646</v>
      </c>
      <c r="L2268" s="4">
        <f t="shared" ca="1" si="281"/>
        <v>-17.641990920621602</v>
      </c>
      <c r="M2268" s="4">
        <f t="shared" ca="1" si="282"/>
        <v>6376.1667602440293</v>
      </c>
      <c r="N2268" s="4">
        <f ca="1">SQRT(User_Model_Calcs!M2268^2+Sat_Data!$B$3^2-2*User_Model_Calcs!M2268*Sat_Data!$B$3*COS(RADIANS(L2268))*COS(RADIANS(I2268)))</f>
        <v>36146.120603687865</v>
      </c>
      <c r="O2268" s="4">
        <f ca="1">DEGREES(ACOS(((Earth_Data!$B$1+Sat_Data!$B$2)/User_Model_Calcs!N2268)*SQRT(1-COS(RADIANS(User_Model_Calcs!I2268))^2*COS(RADIANS(User_Model_Calcs!A2268))^2)))</f>
        <v>68.968112804254986</v>
      </c>
      <c r="P2268" s="4">
        <f t="shared" ca="1" si="283"/>
        <v>8.0410714277228603</v>
      </c>
    </row>
    <row r="2269" spans="1:16" x14ac:dyDescent="0.25">
      <c r="A2269" s="4">
        <f t="shared" ca="1" si="284"/>
        <v>-40.617667543133237</v>
      </c>
      <c r="B2269" s="4">
        <f t="shared" ca="1" si="285"/>
        <v>118.69739073220954</v>
      </c>
      <c r="C2269" s="4">
        <v>5518</v>
      </c>
      <c r="D2269" s="4">
        <f t="shared" ca="1" si="286"/>
        <v>0.75</v>
      </c>
      <c r="E2269" s="4">
        <v>0.55000000000000004</v>
      </c>
      <c r="F2269" s="4">
        <v>19.899999999999999</v>
      </c>
      <c r="G2269" s="4">
        <f t="shared" ca="1" si="280"/>
        <v>41.281913690970576</v>
      </c>
      <c r="H2269" s="4">
        <f t="shared" ca="1" si="287"/>
        <v>18.153957488047315</v>
      </c>
      <c r="I2269" s="4">
        <f ca="1">User_Model_Calcs!B2269-Sat_Data!$B$5</f>
        <v>8.6973907322095414</v>
      </c>
      <c r="J2269" s="4">
        <f ca="1">(Earth_Data!$B$1/SQRT(1-Earth_Data!$B$2^2*SIN(RADIANS(User_Model_Calcs!A2269))^2))*COS(RADIANS(User_Model_Calcs!A2269))</f>
        <v>4848.3413356302381</v>
      </c>
      <c r="K2269" s="4">
        <f ca="1">((Earth_Data!$B$1*(1-Earth_Data!$B$2^2))/SQRT(1-Earth_Data!$B$2^2*SIN(RADIANS(User_Model_Calcs!A2269))^2))*SIN(RADIANS(User_Model_Calcs!A2269))</f>
        <v>-4130.2884744341263</v>
      </c>
      <c r="L2269" s="4">
        <f t="shared" ca="1" si="281"/>
        <v>-40.427584825625964</v>
      </c>
      <c r="M2269" s="4">
        <f t="shared" ca="1" si="282"/>
        <v>6369.1205506587939</v>
      </c>
      <c r="N2269" s="4">
        <f ca="1">SQRT(User_Model_Calcs!M2269^2+Sat_Data!$B$3^2-2*User_Model_Calcs!M2269*Sat_Data!$B$3*COS(RADIANS(L2269))*COS(RADIANS(I2269)))</f>
        <v>37606.24413011469</v>
      </c>
      <c r="O2269" s="4">
        <f ca="1">DEGREES(ACOS(((Earth_Data!$B$1+Sat_Data!$B$2)/User_Model_Calcs!N2269)*SQRT(1-COS(RADIANS(User_Model_Calcs!I2269))^2*COS(RADIANS(User_Model_Calcs!A2269))^2)))</f>
        <v>42.168859776503105</v>
      </c>
      <c r="P2269" s="4">
        <f t="shared" ca="1" si="283"/>
        <v>13.223545587515794</v>
      </c>
    </row>
    <row r="2270" spans="1:16" x14ac:dyDescent="0.25">
      <c r="A2270" s="4">
        <f t="shared" ca="1" si="284"/>
        <v>-22.008670583802598</v>
      </c>
      <c r="B2270" s="4">
        <f t="shared" ca="1" si="285"/>
        <v>140.78272624308312</v>
      </c>
      <c r="C2270" s="4">
        <v>5519</v>
      </c>
      <c r="D2270" s="4">
        <f t="shared" ca="1" si="286"/>
        <v>3</v>
      </c>
      <c r="E2270" s="4">
        <v>0.55000000000000004</v>
      </c>
      <c r="F2270" s="4">
        <v>19.899999999999999</v>
      </c>
      <c r="G2270" s="4">
        <f t="shared" ca="1" si="280"/>
        <v>53.323113517529826</v>
      </c>
      <c r="H2270" s="4">
        <f t="shared" ca="1" si="287"/>
        <v>15.560744542542881</v>
      </c>
      <c r="I2270" s="4">
        <f ca="1">User_Model_Calcs!B2270-Sat_Data!$B$5</f>
        <v>30.782726243083118</v>
      </c>
      <c r="J2270" s="4">
        <f ca="1">(Earth_Data!$B$1/SQRT(1-Earth_Data!$B$2^2*SIN(RADIANS(User_Model_Calcs!A2270))^2))*COS(RADIANS(User_Model_Calcs!A2270))</f>
        <v>5916.1284547055275</v>
      </c>
      <c r="K2270" s="4">
        <f ca="1">((Earth_Data!$B$1*(1-Earth_Data!$B$2^2))/SQRT(1-Earth_Data!$B$2^2*SIN(RADIANS(User_Model_Calcs!A2270))^2))*SIN(RADIANS(User_Model_Calcs!A2270))</f>
        <v>-2375.303876881479</v>
      </c>
      <c r="L2270" s="4">
        <f t="shared" ca="1" si="281"/>
        <v>-21.875279549367519</v>
      </c>
      <c r="M2270" s="4">
        <f t="shared" ca="1" si="282"/>
        <v>6375.1583823544806</v>
      </c>
      <c r="N2270" s="4">
        <f ca="1">SQRT(User_Model_Calcs!M2270^2+Sat_Data!$B$3^2-2*User_Model_Calcs!M2270*Sat_Data!$B$3*COS(RADIANS(L2270))*COS(RADIANS(I2270)))</f>
        <v>37280.663732018191</v>
      </c>
      <c r="O2270" s="4">
        <f ca="1">DEGREES(ACOS(((Earth_Data!$B$1+Sat_Data!$B$2)/User_Model_Calcs!N2270)*SQRT(1-COS(RADIANS(User_Model_Calcs!I2270))^2*COS(RADIANS(User_Model_Calcs!A2270))^2)))</f>
        <v>46.856388811060825</v>
      </c>
      <c r="P2270" s="4">
        <f t="shared" ca="1" si="283"/>
        <v>57.827032182087734</v>
      </c>
    </row>
    <row r="2271" spans="1:16" x14ac:dyDescent="0.25">
      <c r="A2271" s="4">
        <f t="shared" ca="1" si="284"/>
        <v>-27.922749121312485</v>
      </c>
      <c r="B2271" s="4">
        <f t="shared" ca="1" si="285"/>
        <v>159.68615503530546</v>
      </c>
      <c r="C2271" s="4">
        <v>5520</v>
      </c>
      <c r="D2271" s="4">
        <f t="shared" ca="1" si="286"/>
        <v>1.2</v>
      </c>
      <c r="E2271" s="4">
        <v>0.55000000000000004</v>
      </c>
      <c r="F2271" s="4">
        <v>19.899999999999999</v>
      </c>
      <c r="G2271" s="4">
        <f t="shared" ca="1" si="280"/>
        <v>45.364313344089069</v>
      </c>
      <c r="H2271" s="4">
        <f t="shared" ca="1" si="287"/>
        <v>23.137741619049137</v>
      </c>
      <c r="I2271" s="4">
        <f ca="1">User_Model_Calcs!B2271-Sat_Data!$B$5</f>
        <v>49.686155035305461</v>
      </c>
      <c r="J2271" s="4">
        <f ca="1">(Earth_Data!$B$1/SQRT(1-Earth_Data!$B$2^2*SIN(RADIANS(User_Model_Calcs!A2271))^2))*COS(RADIANS(User_Model_Calcs!A2271))</f>
        <v>5639.7366141364737</v>
      </c>
      <c r="K2271" s="4">
        <f ca="1">((Earth_Data!$B$1*(1-Earth_Data!$B$2^2))/SQRT(1-Earth_Data!$B$2^2*SIN(RADIANS(User_Model_Calcs!A2271))^2))*SIN(RADIANS(User_Model_Calcs!A2271))</f>
        <v>-2968.9448305265159</v>
      </c>
      <c r="L2271" s="4">
        <f t="shared" ca="1" si="281"/>
        <v>-27.763810116968173</v>
      </c>
      <c r="M2271" s="4">
        <f t="shared" ca="1" si="282"/>
        <v>6373.4811903340278</v>
      </c>
      <c r="N2271" s="4">
        <f ca="1">SQRT(User_Model_Calcs!M2271^2+Sat_Data!$B$3^2-2*User_Model_Calcs!M2271*Sat_Data!$B$3*COS(RADIANS(L2271))*COS(RADIANS(I2271)))</f>
        <v>38868.26514631568</v>
      </c>
      <c r="O2271" s="4">
        <f ca="1">DEGREES(ACOS(((Earth_Data!$B$1+Sat_Data!$B$2)/User_Model_Calcs!N2271)*SQRT(1-COS(RADIANS(User_Model_Calcs!I2271))^2*COS(RADIANS(User_Model_Calcs!A2271))^2)))</f>
        <v>27.117941078381978</v>
      </c>
      <c r="P2271" s="4">
        <f t="shared" ca="1" si="283"/>
        <v>68.330815082776056</v>
      </c>
    </row>
    <row r="2272" spans="1:16" x14ac:dyDescent="0.25">
      <c r="A2272" s="4">
        <f t="shared" ca="1" si="284"/>
        <v>-41.048818821809938</v>
      </c>
      <c r="B2272" s="4">
        <f t="shared" ca="1" si="285"/>
        <v>123.73782356927681</v>
      </c>
      <c r="C2272" s="4">
        <v>5521</v>
      </c>
      <c r="D2272" s="4">
        <f t="shared" ca="1" si="286"/>
        <v>3</v>
      </c>
      <c r="E2272" s="4">
        <v>0.55000000000000004</v>
      </c>
      <c r="F2272" s="4">
        <v>19.899999999999999</v>
      </c>
      <c r="G2272" s="4">
        <f t="shared" ca="1" si="280"/>
        <v>53.323113517529826</v>
      </c>
      <c r="H2272" s="4">
        <f t="shared" ca="1" si="287"/>
        <v>23.990530756105755</v>
      </c>
      <c r="I2272" s="4">
        <f ca="1">User_Model_Calcs!B2272-Sat_Data!$B$5</f>
        <v>13.737823569276813</v>
      </c>
      <c r="J2272" s="4">
        <f ca="1">(Earth_Data!$B$1/SQRT(1-Earth_Data!$B$2^2*SIN(RADIANS(User_Model_Calcs!A2272))^2))*COS(RADIANS(User_Model_Calcs!A2272))</f>
        <v>4817.0348236340615</v>
      </c>
      <c r="K2272" s="4">
        <f ca="1">((Earth_Data!$B$1*(1-Earth_Data!$B$2^2))/SQRT(1-Earth_Data!$B$2^2*SIN(RADIANS(User_Model_Calcs!A2272))^2))*SIN(RADIANS(User_Model_Calcs!A2272))</f>
        <v>-4166.5148997058905</v>
      </c>
      <c r="L2272" s="4">
        <f t="shared" ca="1" si="281"/>
        <v>-40.858307067110502</v>
      </c>
      <c r="M2272" s="4">
        <f t="shared" ca="1" si="282"/>
        <v>6368.9615245795303</v>
      </c>
      <c r="N2272" s="4">
        <f ca="1">SQRT(User_Model_Calcs!M2272^2+Sat_Data!$B$3^2-2*User_Model_Calcs!M2272*Sat_Data!$B$3*COS(RADIANS(L2272))*COS(RADIANS(I2272)))</f>
        <v>37733.099582658069</v>
      </c>
      <c r="O2272" s="4">
        <f ca="1">DEGREES(ACOS(((Earth_Data!$B$1+Sat_Data!$B$2)/User_Model_Calcs!N2272)*SQRT(1-COS(RADIANS(User_Model_Calcs!I2272))^2*COS(RADIANS(User_Model_Calcs!A2272))^2)))</f>
        <v>40.481212701751403</v>
      </c>
      <c r="P2272" s="4">
        <f t="shared" ca="1" si="283"/>
        <v>20.419005014614619</v>
      </c>
    </row>
    <row r="2273" spans="1:16" x14ac:dyDescent="0.25">
      <c r="A2273" s="4">
        <f t="shared" ca="1" si="284"/>
        <v>-20.409662182011989</v>
      </c>
      <c r="B2273" s="4">
        <f t="shared" ca="1" si="285"/>
        <v>146.31979745089163</v>
      </c>
      <c r="C2273" s="4">
        <v>5522</v>
      </c>
      <c r="D2273" s="4">
        <f t="shared" ca="1" si="286"/>
        <v>0.75</v>
      </c>
      <c r="E2273" s="4">
        <v>0.55000000000000004</v>
      </c>
      <c r="F2273" s="4">
        <v>19.899999999999999</v>
      </c>
      <c r="G2273" s="4">
        <f t="shared" ca="1" si="280"/>
        <v>41.281913690970576</v>
      </c>
      <c r="H2273" s="4">
        <f t="shared" ca="1" si="287"/>
        <v>23.06460460656427</v>
      </c>
      <c r="I2273" s="4">
        <f ca="1">User_Model_Calcs!B2273-Sat_Data!$B$5</f>
        <v>36.319797450891627</v>
      </c>
      <c r="J2273" s="4">
        <f ca="1">(Earth_Data!$B$1/SQRT(1-Earth_Data!$B$2^2*SIN(RADIANS(User_Model_Calcs!A2273))^2))*COS(RADIANS(User_Model_Calcs!A2273))</f>
        <v>5980.1755816015338</v>
      </c>
      <c r="K2273" s="4">
        <f ca="1">((Earth_Data!$B$1*(1-Earth_Data!$B$2^2))/SQRT(1-Earth_Data!$B$2^2*SIN(RADIANS(User_Model_Calcs!A2273))^2))*SIN(RADIANS(User_Model_Calcs!A2273))</f>
        <v>-2210.2590625575735</v>
      </c>
      <c r="L2273" s="4">
        <f t="shared" ca="1" si="281"/>
        <v>-20.284195887013944</v>
      </c>
      <c r="M2273" s="4">
        <f t="shared" ca="1" si="282"/>
        <v>6375.5584155743663</v>
      </c>
      <c r="N2273" s="4">
        <f ca="1">SQRT(User_Model_Calcs!M2273^2+Sat_Data!$B$3^2-2*User_Model_Calcs!M2273*Sat_Data!$B$3*COS(RADIANS(L2273))*COS(RADIANS(I2273)))</f>
        <v>37578.420306390377</v>
      </c>
      <c r="O2273" s="4">
        <f ca="1">DEGREES(ACOS(((Earth_Data!$B$1+Sat_Data!$B$2)/User_Model_Calcs!N2273)*SQRT(1-COS(RADIANS(User_Model_Calcs!I2273))^2*COS(RADIANS(User_Model_Calcs!A2273))^2)))</f>
        <v>42.645557755556396</v>
      </c>
      <c r="P2273" s="4">
        <f t="shared" ca="1" si="283"/>
        <v>64.620577611699488</v>
      </c>
    </row>
    <row r="2274" spans="1:16" x14ac:dyDescent="0.25">
      <c r="A2274" s="4">
        <f t="shared" ca="1" si="284"/>
        <v>-13.065074634751783</v>
      </c>
      <c r="B2274" s="4">
        <f t="shared" ca="1" si="285"/>
        <v>134.71077629527443</v>
      </c>
      <c r="C2274" s="4">
        <v>5523</v>
      </c>
      <c r="D2274" s="4">
        <f t="shared" ca="1" si="286"/>
        <v>1.2</v>
      </c>
      <c r="E2274" s="4">
        <v>0.55000000000000004</v>
      </c>
      <c r="F2274" s="4">
        <v>19.899999999999999</v>
      </c>
      <c r="G2274" s="4">
        <f t="shared" ca="1" si="280"/>
        <v>45.364313344089069</v>
      </c>
      <c r="H2274" s="4">
        <f t="shared" ca="1" si="287"/>
        <v>20.91586972961781</v>
      </c>
      <c r="I2274" s="4">
        <f ca="1">User_Model_Calcs!B2274-Sat_Data!$B$5</f>
        <v>24.710776295274428</v>
      </c>
      <c r="J2274" s="4">
        <f ca="1">(Earth_Data!$B$1/SQRT(1-Earth_Data!$B$2^2*SIN(RADIANS(User_Model_Calcs!A2274))^2))*COS(RADIANS(User_Model_Calcs!A2274))</f>
        <v>6214.0981360111446</v>
      </c>
      <c r="K2274" s="4">
        <f ca="1">((Earth_Data!$B$1*(1-Earth_Data!$B$2^2))/SQRT(1-Earth_Data!$B$2^2*SIN(RADIANS(User_Model_Calcs!A2274))^2))*SIN(RADIANS(User_Model_Calcs!A2274))</f>
        <v>-1432.4195153174294</v>
      </c>
      <c r="L2274" s="4">
        <f t="shared" ca="1" si="281"/>
        <v>-12.98058203475181</v>
      </c>
      <c r="M2274" s="4">
        <f t="shared" ca="1" si="282"/>
        <v>6377.0558498290884</v>
      </c>
      <c r="N2274" s="4">
        <f ca="1">SQRT(User_Model_Calcs!M2274^2+Sat_Data!$B$3^2-2*User_Model_Calcs!M2274*Sat_Data!$B$3*COS(RADIANS(L2274))*COS(RADIANS(I2274)))</f>
        <v>36639.356689533801</v>
      </c>
      <c r="O2274" s="4">
        <f ca="1">DEGREES(ACOS(((Earth_Data!$B$1+Sat_Data!$B$2)/User_Model_Calcs!N2274)*SQRT(1-COS(RADIANS(User_Model_Calcs!I2274))^2*COS(RADIANS(User_Model_Calcs!A2274))^2)))</f>
        <v>57.589267941908325</v>
      </c>
      <c r="P2274" s="4">
        <f t="shared" ca="1" si="283"/>
        <v>63.837836608943547</v>
      </c>
    </row>
    <row r="2275" spans="1:16" x14ac:dyDescent="0.25">
      <c r="A2275" s="4">
        <f t="shared" ca="1" si="284"/>
        <v>-34.737262369385057</v>
      </c>
      <c r="B2275" s="4">
        <f t="shared" ca="1" si="285"/>
        <v>125.36515228347727</v>
      </c>
      <c r="C2275" s="4">
        <v>5524</v>
      </c>
      <c r="D2275" s="4">
        <f t="shared" ca="1" si="286"/>
        <v>1.2</v>
      </c>
      <c r="E2275" s="4">
        <v>0.55000000000000004</v>
      </c>
      <c r="F2275" s="4">
        <v>19.899999999999999</v>
      </c>
      <c r="G2275" s="4">
        <f t="shared" ca="1" si="280"/>
        <v>45.364313344089069</v>
      </c>
      <c r="H2275" s="4">
        <f t="shared" ca="1" si="287"/>
        <v>21.289078577733299</v>
      </c>
      <c r="I2275" s="4">
        <f ca="1">User_Model_Calcs!B2275-Sat_Data!$B$5</f>
        <v>15.365152283477272</v>
      </c>
      <c r="J2275" s="4">
        <f ca="1">(Earth_Data!$B$1/SQRT(1-Earth_Data!$B$2^2*SIN(RADIANS(User_Model_Calcs!A2275))^2))*COS(RADIANS(User_Model_Calcs!A2275))</f>
        <v>5247.0930141398749</v>
      </c>
      <c r="K2275" s="4">
        <f ca="1">((Earth_Data!$B$1*(1-Earth_Data!$B$2^2))/SQRT(1-Earth_Data!$B$2^2*SIN(RADIANS(User_Model_Calcs!A2275))^2))*SIN(RADIANS(User_Model_Calcs!A2275))</f>
        <v>-3613.9536144493109</v>
      </c>
      <c r="L2275" s="4">
        <f t="shared" ca="1" si="281"/>
        <v>-34.557263175303554</v>
      </c>
      <c r="M2275" s="4">
        <f t="shared" ca="1" si="282"/>
        <v>6371.2358162625496</v>
      </c>
      <c r="N2275" s="4">
        <f ca="1">SQRT(User_Model_Calcs!M2275^2+Sat_Data!$B$3^2-2*User_Model_Calcs!M2275*Sat_Data!$B$3*COS(RADIANS(L2275))*COS(RADIANS(I2275)))</f>
        <v>37306.093835128595</v>
      </c>
      <c r="O2275" s="4">
        <f ca="1">DEGREES(ACOS(((Earth_Data!$B$1+Sat_Data!$B$2)/User_Model_Calcs!N2275)*SQRT(1-COS(RADIANS(User_Model_Calcs!I2275))^2*COS(RADIANS(User_Model_Calcs!A2275))^2)))</f>
        <v>46.414526963113964</v>
      </c>
      <c r="P2275" s="4">
        <f t="shared" ca="1" si="283"/>
        <v>25.745591647356754</v>
      </c>
    </row>
    <row r="2276" spans="1:16" x14ac:dyDescent="0.25">
      <c r="A2276" s="4">
        <f t="shared" ca="1" si="284"/>
        <v>-29.835725265850542</v>
      </c>
      <c r="B2276" s="4">
        <f t="shared" ca="1" si="285"/>
        <v>128.36174041867545</v>
      </c>
      <c r="C2276" s="4">
        <v>5525</v>
      </c>
      <c r="D2276" s="4">
        <f t="shared" ca="1" si="286"/>
        <v>0.75</v>
      </c>
      <c r="E2276" s="4">
        <v>0.55000000000000004</v>
      </c>
      <c r="F2276" s="4">
        <v>19.899999999999999</v>
      </c>
      <c r="G2276" s="4">
        <f t="shared" ca="1" si="280"/>
        <v>41.281913690970576</v>
      </c>
      <c r="H2276" s="4">
        <f t="shared" ca="1" si="287"/>
        <v>23.522167752999824</v>
      </c>
      <c r="I2276" s="4">
        <f ca="1">User_Model_Calcs!B2276-Sat_Data!$B$5</f>
        <v>18.361740418675453</v>
      </c>
      <c r="J2276" s="4">
        <f ca="1">(Earth_Data!$B$1/SQRT(1-Earth_Data!$B$2^2*SIN(RADIANS(User_Model_Calcs!A2276))^2))*COS(RADIANS(User_Model_Calcs!A2276))</f>
        <v>5537.3417286742088</v>
      </c>
      <c r="K2276" s="4">
        <f ca="1">((Earth_Data!$B$1*(1-Earth_Data!$B$2^2))/SQRT(1-Earth_Data!$B$2^2*SIN(RADIANS(User_Model_Calcs!A2276))^2))*SIN(RADIANS(User_Model_Calcs!A2276))</f>
        <v>-3154.5914722749139</v>
      </c>
      <c r="L2276" s="4">
        <f t="shared" ca="1" si="281"/>
        <v>-29.669914054855635</v>
      </c>
      <c r="M2276" s="4">
        <f t="shared" ca="1" si="282"/>
        <v>6372.8801006347421</v>
      </c>
      <c r="N2276" s="4">
        <f ca="1">SQRT(User_Model_Calcs!M2276^2+Sat_Data!$B$3^2-2*User_Model_Calcs!M2276*Sat_Data!$B$3*COS(RADIANS(L2276))*COS(RADIANS(I2276)))</f>
        <v>37084.337008569652</v>
      </c>
      <c r="O2276" s="4">
        <f ca="1">DEGREES(ACOS(((Earth_Data!$B$1+Sat_Data!$B$2)/User_Model_Calcs!N2276)*SQRT(1-COS(RADIANS(User_Model_Calcs!I2276))^2*COS(RADIANS(User_Model_Calcs!A2276))^2)))</f>
        <v>49.806346109651287</v>
      </c>
      <c r="P2276" s="4">
        <f t="shared" ca="1" si="283"/>
        <v>33.70900814089778</v>
      </c>
    </row>
    <row r="2277" spans="1:16" x14ac:dyDescent="0.25">
      <c r="A2277" s="4">
        <f t="shared" ca="1" si="284"/>
        <v>-41.489286767950624</v>
      </c>
      <c r="B2277" s="4">
        <f t="shared" ca="1" si="285"/>
        <v>150.74271087919456</v>
      </c>
      <c r="C2277" s="4">
        <v>5526</v>
      </c>
      <c r="D2277" s="4">
        <f t="shared" ca="1" si="286"/>
        <v>0.75</v>
      </c>
      <c r="E2277" s="4">
        <v>0.55000000000000004</v>
      </c>
      <c r="F2277" s="4">
        <v>19.899999999999999</v>
      </c>
      <c r="G2277" s="4">
        <f t="shared" ca="1" si="280"/>
        <v>41.281913690970576</v>
      </c>
      <c r="H2277" s="4">
        <f t="shared" ca="1" si="287"/>
        <v>14.359194925842909</v>
      </c>
      <c r="I2277" s="4">
        <f ca="1">User_Model_Calcs!B2277-Sat_Data!$B$5</f>
        <v>40.742710879194561</v>
      </c>
      <c r="J2277" s="4">
        <f ca="1">(Earth_Data!$B$1/SQRT(1-Earth_Data!$B$2^2*SIN(RADIANS(User_Model_Calcs!A2277))^2))*COS(RADIANS(User_Model_Calcs!A2277))</f>
        <v>4784.7687943433684</v>
      </c>
      <c r="K2277" s="4">
        <f ca="1">((Earth_Data!$B$1*(1-Earth_Data!$B$2^2))/SQRT(1-Earth_Data!$B$2^2*SIN(RADIANS(User_Model_Calcs!A2277))^2))*SIN(RADIANS(User_Model_Calcs!A2277))</f>
        <v>-4203.2825797776959</v>
      </c>
      <c r="L2277" s="4">
        <f t="shared" ca="1" si="281"/>
        <v>-41.298381202213328</v>
      </c>
      <c r="M2277" s="4">
        <f t="shared" ca="1" si="282"/>
        <v>6368.7986984033923</v>
      </c>
      <c r="N2277" s="4">
        <f ca="1">SQRT(User_Model_Calcs!M2277^2+Sat_Data!$B$3^2-2*User_Model_Calcs!M2277*Sat_Data!$B$3*COS(RADIANS(L2277))*COS(RADIANS(I2277)))</f>
        <v>38893.082886301039</v>
      </c>
      <c r="O2277" s="4">
        <f ca="1">DEGREES(ACOS(((Earth_Data!$B$1+Sat_Data!$B$2)/User_Model_Calcs!N2277)*SQRT(1-COS(RADIANS(User_Model_Calcs!I2277))^2*COS(RADIANS(User_Model_Calcs!A2277))^2)))</f>
        <v>26.799043410394024</v>
      </c>
      <c r="P2277" s="4">
        <f t="shared" ca="1" si="283"/>
        <v>52.438142078918716</v>
      </c>
    </row>
    <row r="2278" spans="1:16" x14ac:dyDescent="0.25">
      <c r="A2278" s="4">
        <f t="shared" ca="1" si="284"/>
        <v>-42.745991443197418</v>
      </c>
      <c r="B2278" s="4">
        <f t="shared" ca="1" si="285"/>
        <v>130.66935726710082</v>
      </c>
      <c r="C2278" s="4">
        <v>5527</v>
      </c>
      <c r="D2278" s="4">
        <f t="shared" ca="1" si="286"/>
        <v>1.2</v>
      </c>
      <c r="E2278" s="4">
        <v>0.55000000000000004</v>
      </c>
      <c r="F2278" s="4">
        <v>19.899999999999999</v>
      </c>
      <c r="G2278" s="4">
        <f t="shared" ca="1" si="280"/>
        <v>45.364313344089069</v>
      </c>
      <c r="H2278" s="4">
        <f t="shared" ca="1" si="287"/>
        <v>16.465102761504856</v>
      </c>
      <c r="I2278" s="4">
        <f ca="1">User_Model_Calcs!B2278-Sat_Data!$B$5</f>
        <v>20.669357267100821</v>
      </c>
      <c r="J2278" s="4">
        <f ca="1">(Earth_Data!$B$1/SQRT(1-Earth_Data!$B$2^2*SIN(RADIANS(User_Model_Calcs!A2278))^2))*COS(RADIANS(User_Model_Calcs!A2278))</f>
        <v>4691.154397882774</v>
      </c>
      <c r="K2278" s="4">
        <f ca="1">((Earth_Data!$B$1*(1-Earth_Data!$B$2^2))/SQRT(1-Earth_Data!$B$2^2*SIN(RADIANS(User_Model_Calcs!A2278))^2))*SIN(RADIANS(User_Model_Calcs!A2278))</f>
        <v>-4306.8235033491819</v>
      </c>
      <c r="L2278" s="4">
        <f t="shared" ca="1" si="281"/>
        <v>-42.554210331459259</v>
      </c>
      <c r="M2278" s="4">
        <f t="shared" ca="1" si="282"/>
        <v>6368.3324562852258</v>
      </c>
      <c r="N2278" s="4">
        <f ca="1">SQRT(User_Model_Calcs!M2278^2+Sat_Data!$B$3^2-2*User_Model_Calcs!M2278*Sat_Data!$B$3*COS(RADIANS(L2278))*COS(RADIANS(I2278)))</f>
        <v>38055.706441769609</v>
      </c>
      <c r="O2278" s="4">
        <f ca="1">DEGREES(ACOS(((Earth_Data!$B$1+Sat_Data!$B$2)/User_Model_Calcs!N2278)*SQRT(1-COS(RADIANS(User_Model_Calcs!I2278))^2*COS(RADIANS(User_Model_Calcs!A2278))^2)))</f>
        <v>36.389683480296938</v>
      </c>
      <c r="P2278" s="4">
        <f t="shared" ca="1" si="283"/>
        <v>29.065857184291055</v>
      </c>
    </row>
    <row r="2279" spans="1:16" x14ac:dyDescent="0.25">
      <c r="A2279" s="4">
        <f t="shared" ca="1" si="284"/>
        <v>-13.825257148748832</v>
      </c>
      <c r="B2279" s="4">
        <f t="shared" ca="1" si="285"/>
        <v>126.33242491206478</v>
      </c>
      <c r="C2279" s="4">
        <v>5528</v>
      </c>
      <c r="D2279" s="4">
        <f t="shared" ca="1" si="286"/>
        <v>3</v>
      </c>
      <c r="E2279" s="4">
        <v>0.55000000000000004</v>
      </c>
      <c r="F2279" s="4">
        <v>19.899999999999999</v>
      </c>
      <c r="G2279" s="4">
        <f t="shared" ca="1" si="280"/>
        <v>53.323113517529826</v>
      </c>
      <c r="H2279" s="4">
        <f t="shared" ca="1" si="287"/>
        <v>20.816111618663275</v>
      </c>
      <c r="I2279" s="4">
        <f ca="1">User_Model_Calcs!B2279-Sat_Data!$B$5</f>
        <v>16.332424912064781</v>
      </c>
      <c r="J2279" s="4">
        <f ca="1">(Earth_Data!$B$1/SQRT(1-Earth_Data!$B$2^2*SIN(RADIANS(User_Model_Calcs!A2279))^2))*COS(RADIANS(User_Model_Calcs!A2279))</f>
        <v>6194.5432502475423</v>
      </c>
      <c r="K2279" s="4">
        <f ca="1">((Earth_Data!$B$1*(1-Earth_Data!$B$2^2))/SQRT(1-Earth_Data!$B$2^2*SIN(RADIANS(User_Model_Calcs!A2279))^2))*SIN(RADIANS(User_Model_Calcs!A2279))</f>
        <v>-1514.2162369132327</v>
      </c>
      <c r="L2279" s="4">
        <f t="shared" ca="1" si="281"/>
        <v>-13.73622076939618</v>
      </c>
      <c r="M2279" s="4">
        <f t="shared" ca="1" si="282"/>
        <v>6376.9284840994615</v>
      </c>
      <c r="N2279" s="4">
        <f ca="1">SQRT(User_Model_Calcs!M2279^2+Sat_Data!$B$3^2-2*User_Model_Calcs!M2279*Sat_Data!$B$3*COS(RADIANS(L2279))*COS(RADIANS(I2279)))</f>
        <v>36293.036671084352</v>
      </c>
      <c r="O2279" s="4">
        <f ca="1">DEGREES(ACOS(((Earth_Data!$B$1+Sat_Data!$B$2)/User_Model_Calcs!N2279)*SQRT(1-COS(RADIANS(User_Model_Calcs!I2279))^2*COS(RADIANS(User_Model_Calcs!A2279))^2)))</f>
        <v>65.067048628364986</v>
      </c>
      <c r="P2279" s="4">
        <f t="shared" ca="1" si="283"/>
        <v>50.803744210993045</v>
      </c>
    </row>
    <row r="2280" spans="1:16" x14ac:dyDescent="0.25">
      <c r="A2280" s="4">
        <f t="shared" ca="1" si="284"/>
        <v>-35.646705046193681</v>
      </c>
      <c r="B2280" s="4">
        <f t="shared" ca="1" si="285"/>
        <v>116.61749170540516</v>
      </c>
      <c r="C2280" s="4">
        <v>5529</v>
      </c>
      <c r="D2280" s="4">
        <f t="shared" ca="1" si="286"/>
        <v>3</v>
      </c>
      <c r="E2280" s="4">
        <v>0.55000000000000004</v>
      </c>
      <c r="F2280" s="4">
        <v>19.899999999999999</v>
      </c>
      <c r="G2280" s="4">
        <f t="shared" ca="1" si="280"/>
        <v>53.323113517529826</v>
      </c>
      <c r="H2280" s="4">
        <f t="shared" ca="1" si="287"/>
        <v>23.075563389997043</v>
      </c>
      <c r="I2280" s="4">
        <f ca="1">User_Model_Calcs!B2280-Sat_Data!$B$5</f>
        <v>6.6174917054051576</v>
      </c>
      <c r="J2280" s="4">
        <f ca="1">(Earth_Data!$B$1/SQRT(1-Earth_Data!$B$2^2*SIN(RADIANS(User_Model_Calcs!A2280))^2))*COS(RADIANS(User_Model_Calcs!A2280))</f>
        <v>5188.9446554620308</v>
      </c>
      <c r="K2280" s="4">
        <f ca="1">((Earth_Data!$B$1*(1-Earth_Data!$B$2^2))/SQRT(1-Earth_Data!$B$2^2*SIN(RADIANS(User_Model_Calcs!A2280))^2))*SIN(RADIANS(User_Model_Calcs!A2280))</f>
        <v>-3696.4086220780359</v>
      </c>
      <c r="L2280" s="4">
        <f t="shared" ca="1" si="281"/>
        <v>-35.46463931742219</v>
      </c>
      <c r="M2280" s="4">
        <f t="shared" ca="1" si="282"/>
        <v>6370.9169935591553</v>
      </c>
      <c r="N2280" s="4">
        <f ca="1">SQRT(User_Model_Calcs!M2280^2+Sat_Data!$B$3^2-2*User_Model_Calcs!M2280*Sat_Data!$B$3*COS(RADIANS(L2280))*COS(RADIANS(I2280)))</f>
        <v>37198.706864194348</v>
      </c>
      <c r="O2280" s="4">
        <f ca="1">DEGREES(ACOS(((Earth_Data!$B$1+Sat_Data!$B$2)/User_Model_Calcs!N2280)*SQRT(1-COS(RADIANS(User_Model_Calcs!I2280))^2*COS(RADIANS(User_Model_Calcs!A2280))^2)))</f>
        <v>48.006045247623668</v>
      </c>
      <c r="P2280" s="4">
        <f t="shared" ca="1" si="283"/>
        <v>11.258518192506783</v>
      </c>
    </row>
    <row r="2281" spans="1:16" x14ac:dyDescent="0.25">
      <c r="A2281" s="4">
        <f t="shared" ca="1" si="284"/>
        <v>-41.577052189908763</v>
      </c>
      <c r="B2281" s="4">
        <f t="shared" ca="1" si="285"/>
        <v>132.57271996085478</v>
      </c>
      <c r="C2281" s="4">
        <v>5530</v>
      </c>
      <c r="D2281" s="4">
        <f t="shared" ca="1" si="286"/>
        <v>1.2</v>
      </c>
      <c r="E2281" s="4">
        <v>0.55000000000000004</v>
      </c>
      <c r="F2281" s="4">
        <v>19.899999999999999</v>
      </c>
      <c r="G2281" s="4">
        <f t="shared" ca="1" si="280"/>
        <v>45.364313344089069</v>
      </c>
      <c r="H2281" s="4">
        <f t="shared" ca="1" si="287"/>
        <v>14.903173979158279</v>
      </c>
      <c r="I2281" s="4">
        <f ca="1">User_Model_Calcs!B2281-Sat_Data!$B$5</f>
        <v>22.572719960854783</v>
      </c>
      <c r="J2281" s="4">
        <f ca="1">(Earth_Data!$B$1/SQRT(1-Earth_Data!$B$2^2*SIN(RADIANS(User_Model_Calcs!A2281))^2))*COS(RADIANS(User_Model_Calcs!A2281))</f>
        <v>4778.3056125295434</v>
      </c>
      <c r="K2281" s="4">
        <f ca="1">((Earth_Data!$B$1*(1-Earth_Data!$B$2^2))/SQRT(1-Earth_Data!$B$2^2*SIN(RADIANS(User_Model_Calcs!A2281))^2))*SIN(RADIANS(User_Model_Calcs!A2281))</f>
        <v>-4210.579361605337</v>
      </c>
      <c r="L2281" s="4">
        <f t="shared" ca="1" si="281"/>
        <v>-41.386073537502504</v>
      </c>
      <c r="M2281" s="4">
        <f t="shared" ca="1" si="282"/>
        <v>6368.7662138838277</v>
      </c>
      <c r="N2281" s="4">
        <f ca="1">SQRT(User_Model_Calcs!M2281^2+Sat_Data!$B$3^2-2*User_Model_Calcs!M2281*Sat_Data!$B$3*COS(RADIANS(L2281))*COS(RADIANS(I2281)))</f>
        <v>38030.225658161267</v>
      </c>
      <c r="O2281" s="4">
        <f ca="1">DEGREES(ACOS(((Earth_Data!$B$1+Sat_Data!$B$2)/User_Model_Calcs!N2281)*SQRT(1-COS(RADIANS(User_Model_Calcs!I2281))^2*COS(RADIANS(User_Model_Calcs!A2281))^2)))</f>
        <v>36.708498139427114</v>
      </c>
      <c r="P2281" s="4">
        <f t="shared" ca="1" si="283"/>
        <v>32.063374464494096</v>
      </c>
    </row>
    <row r="2282" spans="1:16" x14ac:dyDescent="0.25">
      <c r="A2282" s="4">
        <f t="shared" ca="1" si="284"/>
        <v>-20.985136665652981</v>
      </c>
      <c r="B2282" s="4">
        <f t="shared" ca="1" si="285"/>
        <v>110.11536566488418</v>
      </c>
      <c r="C2282" s="4">
        <v>5531</v>
      </c>
      <c r="D2282" s="4">
        <f t="shared" ca="1" si="286"/>
        <v>3</v>
      </c>
      <c r="E2282" s="4">
        <v>0.55000000000000004</v>
      </c>
      <c r="F2282" s="4">
        <v>19.899999999999999</v>
      </c>
      <c r="G2282" s="4">
        <f t="shared" ca="1" si="280"/>
        <v>53.323113517529826</v>
      </c>
      <c r="H2282" s="4">
        <f t="shared" ca="1" si="287"/>
        <v>21.266960771956171</v>
      </c>
      <c r="I2282" s="4">
        <f ca="1">User_Model_Calcs!B2282-Sat_Data!$B$5</f>
        <v>0.11536566488418032</v>
      </c>
      <c r="J2282" s="4">
        <f ca="1">(Earth_Data!$B$1/SQRT(1-Earth_Data!$B$2^2*SIN(RADIANS(User_Model_Calcs!A2282))^2))*COS(RADIANS(User_Model_Calcs!A2282))</f>
        <v>5957.6575761417871</v>
      </c>
      <c r="K2282" s="4">
        <f ca="1">((Earth_Data!$B$1*(1-Earth_Data!$B$2^2))/SQRT(1-Earth_Data!$B$2^2*SIN(RADIANS(User_Model_Calcs!A2282))^2))*SIN(RADIANS(User_Model_Calcs!A2282))</f>
        <v>-2269.8594058904455</v>
      </c>
      <c r="L2282" s="4">
        <f t="shared" ca="1" si="281"/>
        <v>-20.856772316896077</v>
      </c>
      <c r="M2282" s="4">
        <f t="shared" ca="1" si="282"/>
        <v>6375.4172817995968</v>
      </c>
      <c r="N2282" s="4">
        <f ca="1">SQRT(User_Model_Calcs!M2282^2+Sat_Data!$B$3^2-2*User_Model_Calcs!M2282*Sat_Data!$B$3*COS(RADIANS(L2282))*COS(RADIANS(I2282)))</f>
        <v>36277.57778092035</v>
      </c>
      <c r="O2282" s="4">
        <f ca="1">DEGREES(ACOS(((Earth_Data!$B$1+Sat_Data!$B$2)/User_Model_Calcs!N2282)*SQRT(1-COS(RADIANS(User_Model_Calcs!I2282))^2*COS(RADIANS(User_Model_Calcs!A2282))^2)))</f>
        <v>65.402408124109925</v>
      </c>
      <c r="P2282" s="4">
        <f t="shared" ca="1" si="283"/>
        <v>0.32213434544564956</v>
      </c>
    </row>
    <row r="2283" spans="1:16" x14ac:dyDescent="0.25">
      <c r="A2283" s="4">
        <f t="shared" ca="1" si="284"/>
        <v>-38.52305873742479</v>
      </c>
      <c r="B2283" s="4">
        <f t="shared" ca="1" si="285"/>
        <v>146.448759942924</v>
      </c>
      <c r="C2283" s="4">
        <v>5532</v>
      </c>
      <c r="D2283" s="4">
        <f t="shared" ca="1" si="286"/>
        <v>0.75</v>
      </c>
      <c r="E2283" s="4">
        <v>0.55000000000000004</v>
      </c>
      <c r="F2283" s="4">
        <v>19.899999999999999</v>
      </c>
      <c r="G2283" s="4">
        <f t="shared" ca="1" si="280"/>
        <v>41.281913690970576</v>
      </c>
      <c r="H2283" s="4">
        <f t="shared" ca="1" si="287"/>
        <v>23.92632654249806</v>
      </c>
      <c r="I2283" s="4">
        <f ca="1">User_Model_Calcs!B2283-Sat_Data!$B$5</f>
        <v>36.448759942923999</v>
      </c>
      <c r="J2283" s="4">
        <f ca="1">(Earth_Data!$B$1/SQRT(1-Earth_Data!$B$2^2*SIN(RADIANS(User_Model_Calcs!A2283))^2))*COS(RADIANS(User_Model_Calcs!A2283))</f>
        <v>4996.4779862126215</v>
      </c>
      <c r="K2283" s="4">
        <f ca="1">((Earth_Data!$B$1*(1-Earth_Data!$B$2^2))/SQRT(1-Earth_Data!$B$2^2*SIN(RADIANS(User_Model_Calcs!A2283))^2))*SIN(RADIANS(User_Model_Calcs!A2283))</f>
        <v>-3951.0337198599264</v>
      </c>
      <c r="L2283" s="4">
        <f t="shared" ca="1" si="281"/>
        <v>-38.335669856160173</v>
      </c>
      <c r="M2283" s="4">
        <f t="shared" ca="1" si="282"/>
        <v>6369.8869473623708</v>
      </c>
      <c r="N2283" s="4">
        <f ca="1">SQRT(User_Model_Calcs!M2283^2+Sat_Data!$B$3^2-2*User_Model_Calcs!M2283*Sat_Data!$B$3*COS(RADIANS(L2283))*COS(RADIANS(I2283)))</f>
        <v>38463.821686568794</v>
      </c>
      <c r="O2283" s="4">
        <f ca="1">DEGREES(ACOS(((Earth_Data!$B$1+Sat_Data!$B$2)/User_Model_Calcs!N2283)*SQRT(1-COS(RADIANS(User_Model_Calcs!I2283))^2*COS(RADIANS(User_Model_Calcs!A2283))^2)))</f>
        <v>31.579948582185274</v>
      </c>
      <c r="P2283" s="4">
        <f t="shared" ca="1" si="283"/>
        <v>49.859667159290595</v>
      </c>
    </row>
    <row r="2284" spans="1:16" x14ac:dyDescent="0.25">
      <c r="A2284" s="4">
        <f t="shared" ca="1" si="284"/>
        <v>-11.194272345961961</v>
      </c>
      <c r="B2284" s="4">
        <f t="shared" ca="1" si="285"/>
        <v>118.25346097850641</v>
      </c>
      <c r="C2284" s="4">
        <v>5533</v>
      </c>
      <c r="D2284" s="4">
        <f t="shared" ca="1" si="286"/>
        <v>0.75</v>
      </c>
      <c r="E2284" s="4">
        <v>0.55000000000000004</v>
      </c>
      <c r="F2284" s="4">
        <v>19.899999999999999</v>
      </c>
      <c r="G2284" s="4">
        <f t="shared" ca="1" si="280"/>
        <v>41.281913690970576</v>
      </c>
      <c r="H2284" s="4">
        <f t="shared" ca="1" si="287"/>
        <v>17.006944516385719</v>
      </c>
      <c r="I2284" s="4">
        <f ca="1">User_Model_Calcs!B2284-Sat_Data!$B$5</f>
        <v>8.2534609785064106</v>
      </c>
      <c r="J2284" s="4">
        <f ca="1">(Earth_Data!$B$1/SQRT(1-Earth_Data!$B$2^2*SIN(RADIANS(User_Model_Calcs!A2284))^2))*COS(RADIANS(User_Model_Calcs!A2284))</f>
        <v>6257.5825984331477</v>
      </c>
      <c r="K2284" s="4">
        <f ca="1">((Earth_Data!$B$1*(1-Earth_Data!$B$2^2))/SQRT(1-Earth_Data!$B$2^2*SIN(RADIANS(User_Model_Calcs!A2284))^2))*SIN(RADIANS(User_Model_Calcs!A2284))</f>
        <v>-1230.0942779287438</v>
      </c>
      <c r="L2284" s="4">
        <f t="shared" ca="1" si="281"/>
        <v>-11.121206333571667</v>
      </c>
      <c r="M2284" s="4">
        <f t="shared" ca="1" si="282"/>
        <v>6377.3405043800494</v>
      </c>
      <c r="N2284" s="4">
        <f ca="1">SQRT(User_Model_Calcs!M2284^2+Sat_Data!$B$3^2-2*User_Model_Calcs!M2284*Sat_Data!$B$3*COS(RADIANS(L2284))*COS(RADIANS(I2284)))</f>
        <v>36003.603195810618</v>
      </c>
      <c r="O2284" s="4">
        <f ca="1">DEGREES(ACOS(((Earth_Data!$B$1+Sat_Data!$B$2)/User_Model_Calcs!N2284)*SQRT(1-COS(RADIANS(User_Model_Calcs!I2284))^2*COS(RADIANS(User_Model_Calcs!A2284))^2)))</f>
        <v>73.687880788280921</v>
      </c>
      <c r="P2284" s="4">
        <f t="shared" ca="1" si="283"/>
        <v>36.766354715919199</v>
      </c>
    </row>
    <row r="2285" spans="1:16" x14ac:dyDescent="0.25">
      <c r="A2285" s="4">
        <f t="shared" ca="1" si="284"/>
        <v>-20.922636348741946</v>
      </c>
      <c r="B2285" s="4">
        <f t="shared" ca="1" si="285"/>
        <v>153.14165998080679</v>
      </c>
      <c r="C2285" s="4">
        <v>5534</v>
      </c>
      <c r="D2285" s="4">
        <f t="shared" ca="1" si="286"/>
        <v>3</v>
      </c>
      <c r="E2285" s="4">
        <v>0.55000000000000004</v>
      </c>
      <c r="F2285" s="4">
        <v>19.899999999999999</v>
      </c>
      <c r="G2285" s="4">
        <f t="shared" ca="1" si="280"/>
        <v>53.323113517529826</v>
      </c>
      <c r="H2285" s="4">
        <f t="shared" ca="1" si="287"/>
        <v>15.509821532379529</v>
      </c>
      <c r="I2285" s="4">
        <f ca="1">User_Model_Calcs!B2285-Sat_Data!$B$5</f>
        <v>43.141659980806793</v>
      </c>
      <c r="J2285" s="4">
        <f ca="1">(Earth_Data!$B$1/SQRT(1-Earth_Data!$B$2^2*SIN(RADIANS(User_Model_Calcs!A2285))^2))*COS(RADIANS(User_Model_Calcs!A2285))</f>
        <v>5960.1322155367834</v>
      </c>
      <c r="K2285" s="4">
        <f ca="1">((Earth_Data!$B$1*(1-Earth_Data!$B$2^2))/SQRT(1-Earth_Data!$B$2^2*SIN(RADIANS(User_Model_Calcs!A2285))^2))*SIN(RADIANS(User_Model_Calcs!A2285))</f>
        <v>-2263.3972091754435</v>
      </c>
      <c r="L2285" s="4">
        <f t="shared" ca="1" si="281"/>
        <v>-20.794584279927353</v>
      </c>
      <c r="M2285" s="4">
        <f t="shared" ca="1" si="282"/>
        <v>6375.4327659526452</v>
      </c>
      <c r="N2285" s="4">
        <f ca="1">SQRT(User_Model_Calcs!M2285^2+Sat_Data!$B$3^2-2*User_Model_Calcs!M2285*Sat_Data!$B$3*COS(RADIANS(L2285))*COS(RADIANS(I2285)))</f>
        <v>38101.515214724452</v>
      </c>
      <c r="O2285" s="4">
        <f ca="1">DEGREES(ACOS(((Earth_Data!$B$1+Sat_Data!$B$2)/User_Model_Calcs!N2285)*SQRT(1-COS(RADIANS(User_Model_Calcs!I2285))^2*COS(RADIANS(User_Model_Calcs!A2285))^2)))</f>
        <v>35.924202212767966</v>
      </c>
      <c r="P2285" s="4">
        <f t="shared" ca="1" si="283"/>
        <v>69.140298274229053</v>
      </c>
    </row>
    <row r="2286" spans="1:16" x14ac:dyDescent="0.25">
      <c r="A2286" s="4">
        <f t="shared" ca="1" si="284"/>
        <v>-11.446229688252521</v>
      </c>
      <c r="B2286" s="4">
        <f t="shared" ca="1" si="285"/>
        <v>110.65201363414035</v>
      </c>
      <c r="C2286" s="4">
        <v>5535</v>
      </c>
      <c r="D2286" s="4">
        <f t="shared" ca="1" si="286"/>
        <v>0.75</v>
      </c>
      <c r="E2286" s="4">
        <v>0.55000000000000004</v>
      </c>
      <c r="F2286" s="4">
        <v>19.899999999999999</v>
      </c>
      <c r="G2286" s="4">
        <f t="shared" ca="1" si="280"/>
        <v>41.281913690970576</v>
      </c>
      <c r="H2286" s="4">
        <f t="shared" ca="1" si="287"/>
        <v>20.200970805333064</v>
      </c>
      <c r="I2286" s="4">
        <f ca="1">User_Model_Calcs!B2286-Sat_Data!$B$5</f>
        <v>0.65201363414034574</v>
      </c>
      <c r="J2286" s="4">
        <f ca="1">(Earth_Data!$B$1/SQRT(1-Earth_Data!$B$2^2*SIN(RADIANS(User_Model_Calcs!A2286))^2))*COS(RADIANS(User_Model_Calcs!A2286))</f>
        <v>6252.1117686091538</v>
      </c>
      <c r="K2286" s="4">
        <f ca="1">((Earth_Data!$B$1*(1-Earth_Data!$B$2^2))/SQRT(1-Earth_Data!$B$2^2*SIN(RADIANS(User_Model_Calcs!A2286))^2))*SIN(RADIANS(User_Model_Calcs!A2286))</f>
        <v>-1257.4228325616657</v>
      </c>
      <c r="L2286" s="4">
        <f t="shared" ca="1" si="281"/>
        <v>-11.371605695498911</v>
      </c>
      <c r="M2286" s="4">
        <f t="shared" ca="1" si="282"/>
        <v>6377.3045832097814</v>
      </c>
      <c r="N2286" s="4">
        <f ca="1">SQRT(User_Model_Calcs!M2286^2+Sat_Data!$B$3^2-2*User_Model_Calcs!M2286*Sat_Data!$B$3*COS(RADIANS(L2286))*COS(RADIANS(I2286)))</f>
        <v>35934.510174807088</v>
      </c>
      <c r="O2286" s="4">
        <f ca="1">DEGREES(ACOS(((Earth_Data!$B$1+Sat_Data!$B$2)/User_Model_Calcs!N2286)*SQRT(1-COS(RADIANS(User_Model_Calcs!I2286))^2*COS(RADIANS(User_Model_Calcs!A2286))^2)))</f>
        <v>76.513350214699457</v>
      </c>
      <c r="P2286" s="4">
        <f t="shared" ca="1" si="283"/>
        <v>3.2821076779590408</v>
      </c>
    </row>
    <row r="2287" spans="1:16" x14ac:dyDescent="0.25">
      <c r="A2287" s="4">
        <f t="shared" ca="1" si="284"/>
        <v>-39.943444360282335</v>
      </c>
      <c r="B2287" s="4">
        <f t="shared" ca="1" si="285"/>
        <v>158.75843118133091</v>
      </c>
      <c r="C2287" s="4">
        <v>5536</v>
      </c>
      <c r="D2287" s="4">
        <f t="shared" ca="1" si="286"/>
        <v>0.75</v>
      </c>
      <c r="E2287" s="4">
        <v>0.55000000000000004</v>
      </c>
      <c r="F2287" s="4">
        <v>19.899999999999999</v>
      </c>
      <c r="G2287" s="4">
        <f t="shared" ca="1" si="280"/>
        <v>41.281913690970576</v>
      </c>
      <c r="H2287" s="4">
        <f t="shared" ca="1" si="287"/>
        <v>17.716131678456058</v>
      </c>
      <c r="I2287" s="4">
        <f ca="1">User_Model_Calcs!B2287-Sat_Data!$B$5</f>
        <v>48.758431181330906</v>
      </c>
      <c r="J2287" s="4">
        <f ca="1">(Earth_Data!$B$1/SQRT(1-Earth_Data!$B$2^2*SIN(RADIANS(User_Model_Calcs!A2287))^2))*COS(RADIANS(User_Model_Calcs!A2287))</f>
        <v>4896.7441140915726</v>
      </c>
      <c r="K2287" s="4">
        <f ca="1">((Earth_Data!$B$1*(1-Earth_Data!$B$2^2))/SQRT(1-Earth_Data!$B$2^2*SIN(RADIANS(User_Model_Calcs!A2287))^2))*SIN(RADIANS(User_Model_Calcs!A2287))</f>
        <v>-4073.1746094677974</v>
      </c>
      <c r="L2287" s="4">
        <f t="shared" ca="1" si="281"/>
        <v>-39.754118687135048</v>
      </c>
      <c r="M2287" s="4">
        <f t="shared" ca="1" si="282"/>
        <v>6369.3684395003875</v>
      </c>
      <c r="N2287" s="4">
        <f ca="1">SQRT(User_Model_Calcs!M2287^2+Sat_Data!$B$3^2-2*User_Model_Calcs!M2287*Sat_Data!$B$3*COS(RADIANS(L2287))*COS(RADIANS(I2287)))</f>
        <v>39321.278379945419</v>
      </c>
      <c r="O2287" s="4">
        <f ca="1">DEGREES(ACOS(((Earth_Data!$B$1+Sat_Data!$B$2)/User_Model_Calcs!N2287)*SQRT(1-COS(RADIANS(User_Model_Calcs!I2287))^2*COS(RADIANS(User_Model_Calcs!A2287))^2)))</f>
        <v>22.292885040147489</v>
      </c>
      <c r="P2287" s="4">
        <f t="shared" ca="1" si="283"/>
        <v>60.625749456259165</v>
      </c>
    </row>
    <row r="2288" spans="1:16" x14ac:dyDescent="0.25">
      <c r="A2288" s="4">
        <f t="shared" ca="1" si="284"/>
        <v>-38.0273635678275</v>
      </c>
      <c r="B2288" s="4">
        <f t="shared" ca="1" si="285"/>
        <v>146.55518604170877</v>
      </c>
      <c r="C2288" s="4">
        <v>5537</v>
      </c>
      <c r="D2288" s="4">
        <f t="shared" ca="1" si="286"/>
        <v>0.75</v>
      </c>
      <c r="E2288" s="4">
        <v>0.55000000000000004</v>
      </c>
      <c r="F2288" s="4">
        <v>19.899999999999999</v>
      </c>
      <c r="G2288" s="4">
        <f t="shared" ca="1" si="280"/>
        <v>41.281913690970576</v>
      </c>
      <c r="H2288" s="4">
        <f t="shared" ca="1" si="287"/>
        <v>23.068896017614328</v>
      </c>
      <c r="I2288" s="4">
        <f ca="1">User_Model_Calcs!B2288-Sat_Data!$B$5</f>
        <v>36.555186041708765</v>
      </c>
      <c r="J2288" s="4">
        <f ca="1">(Earth_Data!$B$1/SQRT(1-Earth_Data!$B$2^2*SIN(RADIANS(User_Model_Calcs!A2288))^2))*COS(RADIANS(User_Model_Calcs!A2288))</f>
        <v>5030.5613148476368</v>
      </c>
      <c r="K2288" s="4">
        <f ca="1">((Earth_Data!$B$1*(1-Earth_Data!$B$2^2))/SQRT(1-Earth_Data!$B$2^2*SIN(RADIANS(User_Model_Calcs!A2288))^2))*SIN(RADIANS(User_Model_Calcs!A2288))</f>
        <v>-3907.838336214701</v>
      </c>
      <c r="L2288" s="4">
        <f t="shared" ca="1" si="281"/>
        <v>-37.840759050615851</v>
      </c>
      <c r="M2288" s="4">
        <f t="shared" ca="1" si="282"/>
        <v>6370.066530612602</v>
      </c>
      <c r="N2288" s="4">
        <f ca="1">SQRT(User_Model_Calcs!M2288^2+Sat_Data!$B$3^2-2*User_Model_Calcs!M2288*Sat_Data!$B$3*COS(RADIANS(L2288))*COS(RADIANS(I2288)))</f>
        <v>38439.883359409927</v>
      </c>
      <c r="O2288" s="4">
        <f ca="1">DEGREES(ACOS(((Earth_Data!$B$1+Sat_Data!$B$2)/User_Model_Calcs!N2288)*SQRT(1-COS(RADIANS(User_Model_Calcs!I2288))^2*COS(RADIANS(User_Model_Calcs!A2288))^2)))</f>
        <v>31.856678092616374</v>
      </c>
      <c r="P2288" s="4">
        <f t="shared" ca="1" si="283"/>
        <v>50.278421667713403</v>
      </c>
    </row>
    <row r="2289" spans="1:16" x14ac:dyDescent="0.25">
      <c r="A2289" s="4">
        <f t="shared" ca="1" si="284"/>
        <v>-20.464268365402756</v>
      </c>
      <c r="B2289" s="4">
        <f t="shared" ca="1" si="285"/>
        <v>108.11446389615901</v>
      </c>
      <c r="C2289" s="4">
        <v>5538</v>
      </c>
      <c r="D2289" s="4">
        <f t="shared" ca="1" si="286"/>
        <v>1.2</v>
      </c>
      <c r="E2289" s="4">
        <v>0.55000000000000004</v>
      </c>
      <c r="F2289" s="4">
        <v>19.899999999999999</v>
      </c>
      <c r="G2289" s="4">
        <f t="shared" ca="1" si="280"/>
        <v>45.364313344089069</v>
      </c>
      <c r="H2289" s="4">
        <f t="shared" ca="1" si="287"/>
        <v>21.495696380498746</v>
      </c>
      <c r="I2289" s="4">
        <f ca="1">User_Model_Calcs!B2289-Sat_Data!$B$5</f>
        <v>-1.885536103840991</v>
      </c>
      <c r="J2289" s="4">
        <f ca="1">(Earth_Data!$B$1/SQRT(1-Earth_Data!$B$2^2*SIN(RADIANS(User_Model_Calcs!A2289))^2))*COS(RADIANS(User_Model_Calcs!A2289))</f>
        <v>5978.0646545523177</v>
      </c>
      <c r="K2289" s="4">
        <f ca="1">((Earth_Data!$B$1*(1-Earth_Data!$B$2^2))/SQRT(1-Earth_Data!$B$2^2*SIN(RADIANS(User_Model_Calcs!A2289))^2))*SIN(RADIANS(User_Model_Calcs!A2289))</f>
        <v>-2215.9239849325054</v>
      </c>
      <c r="L2289" s="4">
        <f t="shared" ca="1" si="281"/>
        <v>-20.338524901108471</v>
      </c>
      <c r="M2289" s="4">
        <f t="shared" ca="1" si="282"/>
        <v>6375.5451626513377</v>
      </c>
      <c r="N2289" s="4">
        <f ca="1">SQRT(User_Model_Calcs!M2289^2+Sat_Data!$B$3^2-2*User_Model_Calcs!M2289*Sat_Data!$B$3*COS(RADIANS(L2289))*COS(RADIANS(I2289)))</f>
        <v>36257.624326272053</v>
      </c>
      <c r="O2289" s="4">
        <f ca="1">DEGREES(ACOS(((Earth_Data!$B$1+Sat_Data!$B$2)/User_Model_Calcs!N2289)*SQRT(1-COS(RADIANS(User_Model_Calcs!I2289))^2*COS(RADIANS(User_Model_Calcs!A2289))^2)))</f>
        <v>65.910979289126431</v>
      </c>
      <c r="P2289" s="4">
        <f t="shared" ca="1" si="283"/>
        <v>5.3791400648667667</v>
      </c>
    </row>
    <row r="2290" spans="1:16" x14ac:dyDescent="0.25">
      <c r="A2290" s="4">
        <f t="shared" ca="1" si="284"/>
        <v>-22.499279854893825</v>
      </c>
      <c r="B2290" s="4">
        <f t="shared" ca="1" si="285"/>
        <v>108.88584411843841</v>
      </c>
      <c r="C2290" s="4">
        <v>5539</v>
      </c>
      <c r="D2290" s="4">
        <f t="shared" ca="1" si="286"/>
        <v>3</v>
      </c>
      <c r="E2290" s="4">
        <v>0.55000000000000004</v>
      </c>
      <c r="F2290" s="4">
        <v>19.899999999999999</v>
      </c>
      <c r="G2290" s="4">
        <f t="shared" ca="1" si="280"/>
        <v>53.323113517529826</v>
      </c>
      <c r="H2290" s="4">
        <f t="shared" ca="1" si="287"/>
        <v>18.313571266874241</v>
      </c>
      <c r="I2290" s="4">
        <f ca="1">User_Model_Calcs!B2290-Sat_Data!$B$5</f>
        <v>-1.1141558815615866</v>
      </c>
      <c r="J2290" s="4">
        <f ca="1">(Earth_Data!$B$1/SQRT(1-Earth_Data!$B$2^2*SIN(RADIANS(User_Model_Calcs!A2290))^2))*COS(RADIANS(User_Model_Calcs!A2290))</f>
        <v>5895.5541796916932</v>
      </c>
      <c r="K2290" s="4">
        <f ca="1">((Earth_Data!$B$1*(1-Earth_Data!$B$2^2))/SQRT(1-Earth_Data!$B$2^2*SIN(RADIANS(User_Model_Calcs!A2290))^2))*SIN(RADIANS(User_Model_Calcs!A2290))</f>
        <v>-2425.5841431286672</v>
      </c>
      <c r="L2290" s="4">
        <f t="shared" ca="1" si="281"/>
        <v>-22.363538925130321</v>
      </c>
      <c r="M2290" s="4">
        <f t="shared" ca="1" si="282"/>
        <v>6375.0307858925216</v>
      </c>
      <c r="N2290" s="4">
        <f ca="1">SQRT(User_Model_Calcs!M2290^2+Sat_Data!$B$3^2-2*User_Model_Calcs!M2290*Sat_Data!$B$3*COS(RADIANS(L2290))*COS(RADIANS(I2290)))</f>
        <v>36350.897788019458</v>
      </c>
      <c r="O2290" s="4">
        <f ca="1">DEGREES(ACOS(((Earth_Data!$B$1+Sat_Data!$B$2)/User_Model_Calcs!N2290)*SQRT(1-COS(RADIANS(User_Model_Calcs!I2290))^2*COS(RADIANS(User_Model_Calcs!A2290))^2)))</f>
        <v>63.617754502102642</v>
      </c>
      <c r="P2290" s="4">
        <f t="shared" ca="1" si="283"/>
        <v>2.9093818764641743</v>
      </c>
    </row>
    <row r="2291" spans="1:16" x14ac:dyDescent="0.25">
      <c r="A2291" s="4">
        <f t="shared" ca="1" si="284"/>
        <v>-22.148216276020189</v>
      </c>
      <c r="B2291" s="4">
        <f t="shared" ca="1" si="285"/>
        <v>141.92503344366713</v>
      </c>
      <c r="C2291" s="4">
        <v>5540</v>
      </c>
      <c r="D2291" s="4">
        <f t="shared" ca="1" si="286"/>
        <v>0.75</v>
      </c>
      <c r="E2291" s="4">
        <v>0.55000000000000004</v>
      </c>
      <c r="F2291" s="4">
        <v>19.899999999999999</v>
      </c>
      <c r="G2291" s="4">
        <f t="shared" ca="1" si="280"/>
        <v>41.281913690970576</v>
      </c>
      <c r="H2291" s="4">
        <f t="shared" ca="1" si="287"/>
        <v>19.3385579002268</v>
      </c>
      <c r="I2291" s="4">
        <f ca="1">User_Model_Calcs!B2291-Sat_Data!$B$5</f>
        <v>31.925033443667132</v>
      </c>
      <c r="J2291" s="4">
        <f ca="1">(Earth_Data!$B$1/SQRT(1-Earth_Data!$B$2^2*SIN(RADIANS(User_Model_Calcs!A2291))^2))*COS(RADIANS(User_Model_Calcs!A2291))</f>
        <v>5910.3203932082342</v>
      </c>
      <c r="K2291" s="4">
        <f ca="1">((Earth_Data!$B$1*(1-Earth_Data!$B$2^2))/SQRT(1-Earth_Data!$B$2^2*SIN(RADIANS(User_Model_Calcs!A2291))^2))*SIN(RADIANS(User_Model_Calcs!A2291))</f>
        <v>-2389.622859803414</v>
      </c>
      <c r="L2291" s="4">
        <f t="shared" ca="1" si="281"/>
        <v>-22.014152870186916</v>
      </c>
      <c r="M2291" s="4">
        <f t="shared" ca="1" si="282"/>
        <v>6375.1223174514998</v>
      </c>
      <c r="N2291" s="4">
        <f ca="1">SQRT(User_Model_Calcs!M2291^2+Sat_Data!$B$3^2-2*User_Model_Calcs!M2291*Sat_Data!$B$3*COS(RADIANS(L2291))*COS(RADIANS(I2291)))</f>
        <v>37355.56770943178</v>
      </c>
      <c r="O2291" s="4">
        <f ca="1">DEGREES(ACOS(((Earth_Data!$B$1+Sat_Data!$B$2)/User_Model_Calcs!N2291)*SQRT(1-COS(RADIANS(User_Model_Calcs!I2291))^2*COS(RADIANS(User_Model_Calcs!A2291))^2)))</f>
        <v>45.761690990426125</v>
      </c>
      <c r="P2291" s="4">
        <f t="shared" ca="1" si="283"/>
        <v>58.822180783652072</v>
      </c>
    </row>
    <row r="2292" spans="1:16" x14ac:dyDescent="0.25">
      <c r="A2292" s="4">
        <f t="shared" ca="1" si="284"/>
        <v>-39.891025150543982</v>
      </c>
      <c r="B2292" s="4">
        <f t="shared" ca="1" si="285"/>
        <v>159.74502173248993</v>
      </c>
      <c r="C2292" s="4">
        <v>5541</v>
      </c>
      <c r="D2292" s="4">
        <f t="shared" ca="1" si="286"/>
        <v>1.2</v>
      </c>
      <c r="E2292" s="4">
        <v>0.55000000000000004</v>
      </c>
      <c r="F2292" s="4">
        <v>19.899999999999999</v>
      </c>
      <c r="G2292" s="4">
        <f t="shared" ca="1" si="280"/>
        <v>45.364313344089069</v>
      </c>
      <c r="H2292" s="4">
        <f t="shared" ca="1" si="287"/>
        <v>16.905225967660307</v>
      </c>
      <c r="I2292" s="4">
        <f ca="1">User_Model_Calcs!B2292-Sat_Data!$B$5</f>
        <v>49.745021732489931</v>
      </c>
      <c r="J2292" s="4">
        <f ca="1">(Earth_Data!$B$1/SQRT(1-Earth_Data!$B$2^2*SIN(RADIANS(User_Model_Calcs!A2292))^2))*COS(RADIANS(User_Model_Calcs!A2292))</f>
        <v>4900.4788648963449</v>
      </c>
      <c r="K2292" s="4">
        <f ca="1">((Earth_Data!$B$1*(1-Earth_Data!$B$2^2))/SQRT(1-Earth_Data!$B$2^2*SIN(RADIANS(User_Model_Calcs!A2292))^2))*SIN(RADIANS(User_Model_Calcs!A2292))</f>
        <v>-4068.7106270002082</v>
      </c>
      <c r="L2292" s="4">
        <f t="shared" ca="1" si="281"/>
        <v>-39.701762727197554</v>
      </c>
      <c r="M2292" s="4">
        <f t="shared" ca="1" si="282"/>
        <v>6369.3876684937459</v>
      </c>
      <c r="N2292" s="4">
        <f ca="1">SQRT(User_Model_Calcs!M2292^2+Sat_Data!$B$3^2-2*User_Model_Calcs!M2292*Sat_Data!$B$3*COS(RADIANS(L2292))*COS(RADIANS(I2292)))</f>
        <v>39387.134180162415</v>
      </c>
      <c r="O2292" s="4">
        <f ca="1">DEGREES(ACOS(((Earth_Data!$B$1+Sat_Data!$B$2)/User_Model_Calcs!N2292)*SQRT(1-COS(RADIANS(User_Model_Calcs!I2292))^2*COS(RADIANS(User_Model_Calcs!A2292))^2)))</f>
        <v>21.617117608587424</v>
      </c>
      <c r="P2292" s="4">
        <f t="shared" ca="1" si="283"/>
        <v>61.497104967592684</v>
      </c>
    </row>
    <row r="2293" spans="1:16" x14ac:dyDescent="0.25">
      <c r="A2293" s="4">
        <f t="shared" ca="1" si="284"/>
        <v>-13.784299274225077</v>
      </c>
      <c r="B2293" s="4">
        <f t="shared" ca="1" si="285"/>
        <v>130.62371713572264</v>
      </c>
      <c r="C2293" s="4">
        <v>5542</v>
      </c>
      <c r="D2293" s="4">
        <f t="shared" ca="1" si="286"/>
        <v>1.2</v>
      </c>
      <c r="E2293" s="4">
        <v>0.55000000000000004</v>
      </c>
      <c r="F2293" s="4">
        <v>19.899999999999999</v>
      </c>
      <c r="G2293" s="4">
        <f t="shared" ca="1" si="280"/>
        <v>45.364313344089069</v>
      </c>
      <c r="H2293" s="4">
        <f t="shared" ca="1" si="287"/>
        <v>14.897425313038573</v>
      </c>
      <c r="I2293" s="4">
        <f ca="1">User_Model_Calcs!B2293-Sat_Data!$B$5</f>
        <v>20.623717135722643</v>
      </c>
      <c r="J2293" s="4">
        <f ca="1">(Earth_Data!$B$1/SQRT(1-Earth_Data!$B$2^2*SIN(RADIANS(User_Model_Calcs!A2293))^2))*COS(RADIANS(User_Model_Calcs!A2293))</f>
        <v>6195.6245266804353</v>
      </c>
      <c r="K2293" s="4">
        <f ca="1">((Earth_Data!$B$1*(1-Earth_Data!$B$2^2))/SQRT(1-Earth_Data!$B$2^2*SIN(RADIANS(User_Model_Calcs!A2293))^2))*SIN(RADIANS(User_Model_Calcs!A2293))</f>
        <v>-1509.8156521285748</v>
      </c>
      <c r="L2293" s="4">
        <f t="shared" ca="1" si="281"/>
        <v>-13.695506153812831</v>
      </c>
      <c r="M2293" s="4">
        <f t="shared" ca="1" si="282"/>
        <v>6376.9355162975107</v>
      </c>
      <c r="N2293" s="4">
        <f ca="1">SQRT(User_Model_Calcs!M2293^2+Sat_Data!$B$3^2-2*User_Model_Calcs!M2293*Sat_Data!$B$3*COS(RADIANS(L2293))*COS(RADIANS(I2293)))</f>
        <v>36462.26165845451</v>
      </c>
      <c r="O2293" s="4">
        <f ca="1">DEGREES(ACOS(((Earth_Data!$B$1+Sat_Data!$B$2)/User_Model_Calcs!N2293)*SQRT(1-COS(RADIANS(User_Model_Calcs!I2293))^2*COS(RADIANS(User_Model_Calcs!A2293))^2)))</f>
        <v>61.178876048933951</v>
      </c>
      <c r="P2293" s="4">
        <f t="shared" ca="1" si="283"/>
        <v>57.661931292557782</v>
      </c>
    </row>
    <row r="2294" spans="1:16" x14ac:dyDescent="0.25">
      <c r="A2294" s="4">
        <f t="shared" ca="1" si="284"/>
        <v>-12.534881655377703</v>
      </c>
      <c r="B2294" s="4">
        <f t="shared" ca="1" si="285"/>
        <v>132.50843463954104</v>
      </c>
      <c r="C2294" s="4">
        <v>5543</v>
      </c>
      <c r="D2294" s="4">
        <f t="shared" ca="1" si="286"/>
        <v>3</v>
      </c>
      <c r="E2294" s="4">
        <v>0.55000000000000004</v>
      </c>
      <c r="F2294" s="4">
        <v>19.899999999999999</v>
      </c>
      <c r="G2294" s="4">
        <f t="shared" ref="G2294:G2357" ca="1" si="288">20.4+20*LOG(F2294)+20*LOG(D2294)+10*LOG(E2294)</f>
        <v>53.323113517529826</v>
      </c>
      <c r="H2294" s="4">
        <f t="shared" ca="1" si="287"/>
        <v>18.596594991326121</v>
      </c>
      <c r="I2294" s="4">
        <f ca="1">User_Model_Calcs!B2294-Sat_Data!$B$5</f>
        <v>22.508434639541036</v>
      </c>
      <c r="J2294" s="4">
        <f ca="1">(Earth_Data!$B$1/SQRT(1-Earth_Data!$B$2^2*SIN(RADIANS(User_Model_Calcs!A2294))^2))*COS(RADIANS(User_Model_Calcs!A2294))</f>
        <v>6227.0929160772357</v>
      </c>
      <c r="K2294" s="4">
        <f ca="1">((Earth_Data!$B$1*(1-Earth_Data!$B$2^2))/SQRT(1-Earth_Data!$B$2^2*SIN(RADIANS(User_Model_Calcs!A2294))^2))*SIN(RADIANS(User_Model_Calcs!A2294))</f>
        <v>-1375.2226844496072</v>
      </c>
      <c r="L2294" s="4">
        <f t="shared" ref="L2294:L2357" ca="1" si="289">DEGREES(ATAN((K2294/J2294)))</f>
        <v>-12.453593225600489</v>
      </c>
      <c r="M2294" s="4">
        <f t="shared" ref="M2294:M2357" ca="1" si="290">SQRT(J2294^2+K2294^2)</f>
        <v>6377.14070860006</v>
      </c>
      <c r="N2294" s="4">
        <f ca="1">SQRT(User_Model_Calcs!M2294^2+Sat_Data!$B$3^2-2*User_Model_Calcs!M2294*Sat_Data!$B$3*COS(RADIANS(L2294))*COS(RADIANS(I2294)))</f>
        <v>36515.264771720693</v>
      </c>
      <c r="O2294" s="4">
        <f ca="1">DEGREES(ACOS(((Earth_Data!$B$1+Sat_Data!$B$2)/User_Model_Calcs!N2294)*SQRT(1-COS(RADIANS(User_Model_Calcs!I2294))^2*COS(RADIANS(User_Model_Calcs!A2294))^2)))</f>
        <v>60.066126776327842</v>
      </c>
      <c r="P2294" s="4">
        <f t="shared" ref="P2294:P2357" ca="1" si="291">DEGREES(ASIN(SIN(RADIANS(ABS(I2294)))/(SIN(ACOS(COS(RADIANS(I2294))*COS(RADIANS(A2294)))))))</f>
        <v>62.356781973061544</v>
      </c>
    </row>
    <row r="2295" spans="1:16" x14ac:dyDescent="0.25">
      <c r="A2295" s="4">
        <f t="shared" ca="1" si="284"/>
        <v>-27.409513385421803</v>
      </c>
      <c r="B2295" s="4">
        <f t="shared" ca="1" si="285"/>
        <v>154.61769683387783</v>
      </c>
      <c r="C2295" s="4">
        <v>5544</v>
      </c>
      <c r="D2295" s="4">
        <f t="shared" ca="1" si="286"/>
        <v>0.75</v>
      </c>
      <c r="E2295" s="4">
        <v>0.55000000000000004</v>
      </c>
      <c r="F2295" s="4">
        <v>19.899999999999999</v>
      </c>
      <c r="G2295" s="4">
        <f t="shared" ca="1" si="288"/>
        <v>41.281913690970576</v>
      </c>
      <c r="H2295" s="4">
        <f t="shared" ca="1" si="287"/>
        <v>16.444010950772729</v>
      </c>
      <c r="I2295" s="4">
        <f ca="1">User_Model_Calcs!B2295-Sat_Data!$B$5</f>
        <v>44.617696833877829</v>
      </c>
      <c r="J2295" s="4">
        <f ca="1">(Earth_Data!$B$1/SQRT(1-Earth_Data!$B$2^2*SIN(RADIANS(User_Model_Calcs!A2295))^2))*COS(RADIANS(User_Model_Calcs!A2295))</f>
        <v>5666.1440791733303</v>
      </c>
      <c r="K2295" s="4">
        <f ca="1">((Earth_Data!$B$1*(1-Earth_Data!$B$2^2))/SQRT(1-Earth_Data!$B$2^2*SIN(RADIANS(User_Model_Calcs!A2295))^2))*SIN(RADIANS(User_Model_Calcs!A2295))</f>
        <v>-2918.5737045453961</v>
      </c>
      <c r="L2295" s="4">
        <f t="shared" ca="1" si="289"/>
        <v>-27.252539342179091</v>
      </c>
      <c r="M2295" s="4">
        <f t="shared" ca="1" si="290"/>
        <v>6373.6379874303202</v>
      </c>
      <c r="N2295" s="4">
        <f ca="1">SQRT(User_Model_Calcs!M2295^2+Sat_Data!$B$3^2-2*User_Model_Calcs!M2295*Sat_Data!$B$3*COS(RADIANS(L2295))*COS(RADIANS(I2295)))</f>
        <v>38448.979649666071</v>
      </c>
      <c r="O2295" s="4">
        <f ca="1">DEGREES(ACOS(((Earth_Data!$B$1+Sat_Data!$B$2)/User_Model_Calcs!N2295)*SQRT(1-COS(RADIANS(User_Model_Calcs!I2295))^2*COS(RADIANS(User_Model_Calcs!A2295))^2)))</f>
        <v>31.794958870030484</v>
      </c>
      <c r="P2295" s="4">
        <f t="shared" ca="1" si="291"/>
        <v>64.989450557565874</v>
      </c>
    </row>
    <row r="2296" spans="1:16" x14ac:dyDescent="0.25">
      <c r="A2296" s="4">
        <f t="shared" ca="1" si="284"/>
        <v>-19.772654236385911</v>
      </c>
      <c r="B2296" s="4">
        <f t="shared" ca="1" si="285"/>
        <v>118.10017492278419</v>
      </c>
      <c r="C2296" s="4">
        <v>5545</v>
      </c>
      <c r="D2296" s="4">
        <f t="shared" ca="1" si="286"/>
        <v>1.2</v>
      </c>
      <c r="E2296" s="4">
        <v>0.55000000000000004</v>
      </c>
      <c r="F2296" s="4">
        <v>19.899999999999999</v>
      </c>
      <c r="G2296" s="4">
        <f t="shared" ca="1" si="288"/>
        <v>45.364313344089069</v>
      </c>
      <c r="H2296" s="4">
        <f t="shared" ca="1" si="287"/>
        <v>23.819926177367208</v>
      </c>
      <c r="I2296" s="4">
        <f ca="1">User_Model_Calcs!B2296-Sat_Data!$B$5</f>
        <v>8.1001749227841913</v>
      </c>
      <c r="J2296" s="4">
        <f ca="1">(Earth_Data!$B$1/SQRT(1-Earth_Data!$B$2^2*SIN(RADIANS(User_Model_Calcs!A2296))^2))*COS(RADIANS(User_Model_Calcs!A2296))</f>
        <v>6004.4002150766382</v>
      </c>
      <c r="K2296" s="4">
        <f ca="1">((Earth_Data!$B$1*(1-Earth_Data!$B$2^2))/SQRT(1-Earth_Data!$B$2^2*SIN(RADIANS(User_Model_Calcs!A2296))^2))*SIN(RADIANS(User_Model_Calcs!A2296))</f>
        <v>-2144.0304875452139</v>
      </c>
      <c r="L2296" s="4">
        <f t="shared" ca="1" si="289"/>
        <v>-19.650454411830175</v>
      </c>
      <c r="M2296" s="4">
        <f t="shared" ca="1" si="290"/>
        <v>6375.7108367879846</v>
      </c>
      <c r="N2296" s="4">
        <f ca="1">SQRT(User_Model_Calcs!M2296^2+Sat_Data!$B$3^2-2*User_Model_Calcs!M2296*Sat_Data!$B$3*COS(RADIANS(L2296))*COS(RADIANS(I2296)))</f>
        <v>36292.909698988791</v>
      </c>
      <c r="O2296" s="4">
        <f ca="1">DEGREES(ACOS(((Earth_Data!$B$1+Sat_Data!$B$2)/User_Model_Calcs!N2296)*SQRT(1-COS(RADIANS(User_Model_Calcs!I2296))^2*COS(RADIANS(User_Model_Calcs!A2296))^2)))</f>
        <v>65.031037094107347</v>
      </c>
      <c r="P2296" s="4">
        <f t="shared" ca="1" si="291"/>
        <v>22.817365471689087</v>
      </c>
    </row>
    <row r="2297" spans="1:16" x14ac:dyDescent="0.25">
      <c r="A2297" s="4">
        <f t="shared" ca="1" si="284"/>
        <v>-37.571845473088096</v>
      </c>
      <c r="B2297" s="4">
        <f t="shared" ca="1" si="285"/>
        <v>109.97831422000806</v>
      </c>
      <c r="C2297" s="4">
        <v>5546</v>
      </c>
      <c r="D2297" s="4">
        <f t="shared" ca="1" si="286"/>
        <v>1.2</v>
      </c>
      <c r="E2297" s="4">
        <v>0.55000000000000004</v>
      </c>
      <c r="F2297" s="4">
        <v>19.899999999999999</v>
      </c>
      <c r="G2297" s="4">
        <f t="shared" ca="1" si="288"/>
        <v>45.364313344089069</v>
      </c>
      <c r="H2297" s="4">
        <f t="shared" ca="1" si="287"/>
        <v>18.027459509373028</v>
      </c>
      <c r="I2297" s="4">
        <f ca="1">User_Model_Calcs!B2297-Sat_Data!$B$5</f>
        <v>-2.168577999194099E-2</v>
      </c>
      <c r="J2297" s="4">
        <f ca="1">(Earth_Data!$B$1/SQRT(1-Earth_Data!$B$2^2*SIN(RADIANS(User_Model_Calcs!A2297))^2))*COS(RADIANS(User_Model_Calcs!A2297))</f>
        <v>5061.5490493900379</v>
      </c>
      <c r="K2297" s="4">
        <f ca="1">((Earth_Data!$B$1*(1-Earth_Data!$B$2^2))/SQRT(1-Earth_Data!$B$2^2*SIN(RADIANS(User_Model_Calcs!A2297))^2))*SIN(RADIANS(User_Model_Calcs!A2297))</f>
        <v>-3867.8886244139762</v>
      </c>
      <c r="L2297" s="4">
        <f t="shared" ca="1" si="289"/>
        <v>-37.386010889257889</v>
      </c>
      <c r="M2297" s="4">
        <f t="shared" ca="1" si="290"/>
        <v>6370.2308584738303</v>
      </c>
      <c r="N2297" s="4">
        <f ca="1">SQRT(User_Model_Calcs!M2297^2+Sat_Data!$B$3^2-2*User_Model_Calcs!M2297*Sat_Data!$B$3*COS(RADIANS(L2297))*COS(RADIANS(I2297)))</f>
        <v>37303.657303697386</v>
      </c>
      <c r="O2297" s="4">
        <f ca="1">DEGREES(ACOS(((Earth_Data!$B$1+Sat_Data!$B$2)/User_Model_Calcs!N2297)*SQRT(1-COS(RADIANS(User_Model_Calcs!I2297))^2*COS(RADIANS(User_Model_Calcs!A2297))^2)))</f>
        <v>46.432866668325488</v>
      </c>
      <c r="P2297" s="4">
        <f t="shared" ca="1" si="291"/>
        <v>3.5564695557855498E-2</v>
      </c>
    </row>
    <row r="2298" spans="1:16" x14ac:dyDescent="0.25">
      <c r="A2298" s="4">
        <f t="shared" ca="1" si="284"/>
        <v>-28.907477043334545</v>
      </c>
      <c r="B2298" s="4">
        <f t="shared" ca="1" si="285"/>
        <v>130.10916699969849</v>
      </c>
      <c r="C2298" s="4">
        <v>5547</v>
      </c>
      <c r="D2298" s="4">
        <f t="shared" ca="1" si="286"/>
        <v>3</v>
      </c>
      <c r="E2298" s="4">
        <v>0.55000000000000004</v>
      </c>
      <c r="F2298" s="4">
        <v>19.899999999999999</v>
      </c>
      <c r="G2298" s="4">
        <f t="shared" ca="1" si="288"/>
        <v>53.323113517529826</v>
      </c>
      <c r="H2298" s="4">
        <f t="shared" ca="1" si="287"/>
        <v>16.205876479649753</v>
      </c>
      <c r="I2298" s="4">
        <f ca="1">User_Model_Calcs!B2298-Sat_Data!$B$5</f>
        <v>20.109166999698488</v>
      </c>
      <c r="J2298" s="4">
        <f ca="1">(Earth_Data!$B$1/SQRT(1-Earth_Data!$B$2^2*SIN(RADIANS(User_Model_Calcs!A2298))^2))*COS(RADIANS(User_Model_Calcs!A2298))</f>
        <v>5587.8052891600573</v>
      </c>
      <c r="K2298" s="4">
        <f ca="1">((Earth_Data!$B$1*(1-Earth_Data!$B$2^2))/SQRT(1-Earth_Data!$B$2^2*SIN(RADIANS(User_Model_Calcs!A2298))^2))*SIN(RADIANS(User_Model_Calcs!A2298))</f>
        <v>-3064.929236382156</v>
      </c>
      <c r="L2298" s="4">
        <f t="shared" ca="1" si="289"/>
        <v>-28.74491048804051</v>
      </c>
      <c r="M2298" s="4">
        <f t="shared" ca="1" si="290"/>
        <v>6373.1749680669536</v>
      </c>
      <c r="N2298" s="4">
        <f ca="1">SQRT(User_Model_Calcs!M2298^2+Sat_Data!$B$3^2-2*User_Model_Calcs!M2298*Sat_Data!$B$3*COS(RADIANS(L2298))*COS(RADIANS(I2298)))</f>
        <v>37093.764497684431</v>
      </c>
      <c r="O2298" s="4">
        <f ca="1">DEGREES(ACOS(((Earth_Data!$B$1+Sat_Data!$B$2)/User_Model_Calcs!N2298)*SQRT(1-COS(RADIANS(User_Model_Calcs!I2298))^2*COS(RADIANS(User_Model_Calcs!A2298))^2)))</f>
        <v>49.663795702584878</v>
      </c>
      <c r="P2298" s="4">
        <f t="shared" ca="1" si="291"/>
        <v>37.140654029522437</v>
      </c>
    </row>
    <row r="2299" spans="1:16" x14ac:dyDescent="0.25">
      <c r="A2299" s="4">
        <f t="shared" ca="1" si="284"/>
        <v>-33.666510577427033</v>
      </c>
      <c r="B2299" s="4">
        <f t="shared" ca="1" si="285"/>
        <v>155.02978405232551</v>
      </c>
      <c r="C2299" s="4">
        <v>5548</v>
      </c>
      <c r="D2299" s="4">
        <f t="shared" ca="1" si="286"/>
        <v>1.2</v>
      </c>
      <c r="E2299" s="4">
        <v>0.55000000000000004</v>
      </c>
      <c r="F2299" s="4">
        <v>19.899999999999999</v>
      </c>
      <c r="G2299" s="4">
        <f t="shared" ca="1" si="288"/>
        <v>45.364313344089069</v>
      </c>
      <c r="H2299" s="4">
        <f t="shared" ca="1" si="287"/>
        <v>21.583937033714392</v>
      </c>
      <c r="I2299" s="4">
        <f ca="1">User_Model_Calcs!B2299-Sat_Data!$B$5</f>
        <v>45.02978405232551</v>
      </c>
      <c r="J2299" s="4">
        <f ca="1">(Earth_Data!$B$1/SQRT(1-Earth_Data!$B$2^2*SIN(RADIANS(User_Model_Calcs!A2299))^2))*COS(RADIANS(User_Model_Calcs!A2299))</f>
        <v>5313.8563715251858</v>
      </c>
      <c r="K2299" s="4">
        <f ca="1">((Earth_Data!$B$1*(1-Earth_Data!$B$2^2))/SQRT(1-Earth_Data!$B$2^2*SIN(RADIANS(User_Model_Calcs!A2299))^2))*SIN(RADIANS(User_Model_Calcs!A2299))</f>
        <v>-3515.7213322079765</v>
      </c>
      <c r="L2299" s="4">
        <f t="shared" ca="1" si="289"/>
        <v>-33.489175960361358</v>
      </c>
      <c r="M2299" s="4">
        <f t="shared" ca="1" si="290"/>
        <v>6371.6062357101946</v>
      </c>
      <c r="N2299" s="4">
        <f ca="1">SQRT(User_Model_Calcs!M2299^2+Sat_Data!$B$3^2-2*User_Model_Calcs!M2299*Sat_Data!$B$3*COS(RADIANS(L2299))*COS(RADIANS(I2299)))</f>
        <v>38751.985220999217</v>
      </c>
      <c r="O2299" s="4">
        <f ca="1">DEGREES(ACOS(((Earth_Data!$B$1+Sat_Data!$B$2)/User_Model_Calcs!N2299)*SQRT(1-COS(RADIANS(User_Model_Calcs!I2299))^2*COS(RADIANS(User_Model_Calcs!A2299))^2)))</f>
        <v>28.367173925428116</v>
      </c>
      <c r="P2299" s="4">
        <f t="shared" ca="1" si="291"/>
        <v>61.023104810108364</v>
      </c>
    </row>
    <row r="2300" spans="1:16" x14ac:dyDescent="0.25">
      <c r="A2300" s="4">
        <f t="shared" ca="1" si="284"/>
        <v>-27.609751567803201</v>
      </c>
      <c r="B2300" s="4">
        <f t="shared" ca="1" si="285"/>
        <v>113.94194741779197</v>
      </c>
      <c r="C2300" s="4">
        <v>5549</v>
      </c>
      <c r="D2300" s="4">
        <f t="shared" ca="1" si="286"/>
        <v>0.75</v>
      </c>
      <c r="E2300" s="4">
        <v>0.55000000000000004</v>
      </c>
      <c r="F2300" s="4">
        <v>19.899999999999999</v>
      </c>
      <c r="G2300" s="4">
        <f t="shared" ca="1" si="288"/>
        <v>41.281913690970576</v>
      </c>
      <c r="H2300" s="4">
        <f t="shared" ca="1" si="287"/>
        <v>21.355181057671025</v>
      </c>
      <c r="I2300" s="4">
        <f ca="1">User_Model_Calcs!B2300-Sat_Data!$B$5</f>
        <v>3.9419474177919653</v>
      </c>
      <c r="J2300" s="4">
        <f ca="1">(Earth_Data!$B$1/SQRT(1-Earth_Data!$B$2^2*SIN(RADIANS(User_Model_Calcs!A2300))^2))*COS(RADIANS(User_Model_Calcs!A2300))</f>
        <v>5655.8951648887796</v>
      </c>
      <c r="K2300" s="4">
        <f ca="1">((Earth_Data!$B$1*(1-Earth_Data!$B$2^2))/SQRT(1-Earth_Data!$B$2^2*SIN(RADIANS(User_Model_Calcs!A2300))^2))*SIN(RADIANS(User_Model_Calcs!A2300))</f>
        <v>-2938.2536065987879</v>
      </c>
      <c r="L2300" s="4">
        <f t="shared" ca="1" si="289"/>
        <v>-27.452004903674645</v>
      </c>
      <c r="M2300" s="4">
        <f t="shared" ca="1" si="290"/>
        <v>6373.5770469103973</v>
      </c>
      <c r="N2300" s="4">
        <f ca="1">SQRT(User_Model_Calcs!M2300^2+Sat_Data!$B$3^2-2*User_Model_Calcs!M2300*Sat_Data!$B$3*COS(RADIANS(L2300))*COS(RADIANS(I2300)))</f>
        <v>36641.692651468402</v>
      </c>
      <c r="O2300" s="4">
        <f ca="1">DEGREES(ACOS(((Earth_Data!$B$1+Sat_Data!$B$2)/User_Model_Calcs!N2300)*SQRT(1-COS(RADIANS(User_Model_Calcs!I2300))^2*COS(RADIANS(User_Model_Calcs!A2300))^2)))</f>
        <v>57.460395469114253</v>
      </c>
      <c r="P2300" s="4">
        <f t="shared" ca="1" si="291"/>
        <v>8.4572014528928001</v>
      </c>
    </row>
    <row r="2301" spans="1:16" x14ac:dyDescent="0.25">
      <c r="A2301" s="4">
        <f t="shared" ca="1" si="284"/>
        <v>-31.048300082514793</v>
      </c>
      <c r="B2301" s="4">
        <f t="shared" ca="1" si="285"/>
        <v>117.4305417411702</v>
      </c>
      <c r="C2301" s="4">
        <v>5550</v>
      </c>
      <c r="D2301" s="4">
        <f t="shared" ca="1" si="286"/>
        <v>0.75</v>
      </c>
      <c r="E2301" s="4">
        <v>0.55000000000000004</v>
      </c>
      <c r="F2301" s="4">
        <v>19.899999999999999</v>
      </c>
      <c r="G2301" s="4">
        <f t="shared" ca="1" si="288"/>
        <v>41.281913690970576</v>
      </c>
      <c r="H2301" s="4">
        <f t="shared" ca="1" si="287"/>
        <v>21.655679345525314</v>
      </c>
      <c r="I2301" s="4">
        <f ca="1">User_Model_Calcs!B2301-Sat_Data!$B$5</f>
        <v>7.4305417411702024</v>
      </c>
      <c r="J2301" s="4">
        <f ca="1">(Earth_Data!$B$1/SQRT(1-Earth_Data!$B$2^2*SIN(RADIANS(User_Model_Calcs!A2301))^2))*COS(RADIANS(User_Model_Calcs!A2301))</f>
        <v>5469.2338525797213</v>
      </c>
      <c r="K2301" s="4">
        <f ca="1">((Earth_Data!$B$1*(1-Earth_Data!$B$2^2))/SQRT(1-Earth_Data!$B$2^2*SIN(RADIANS(User_Model_Calcs!A2301))^2))*SIN(RADIANS(User_Model_Calcs!A2301))</f>
        <v>-3270.483665377471</v>
      </c>
      <c r="L2301" s="4">
        <f t="shared" ca="1" si="289"/>
        <v>-30.878511743886548</v>
      </c>
      <c r="M2301" s="4">
        <f t="shared" ca="1" si="290"/>
        <v>6372.4863546111164</v>
      </c>
      <c r="N2301" s="4">
        <f ca="1">SQRT(User_Model_Calcs!M2301^2+Sat_Data!$B$3^2-2*User_Model_Calcs!M2301*Sat_Data!$B$3*COS(RADIANS(L2301))*COS(RADIANS(I2301)))</f>
        <v>36892.889317895701</v>
      </c>
      <c r="O2301" s="4">
        <f ca="1">DEGREES(ACOS(((Earth_Data!$B$1+Sat_Data!$B$2)/User_Model_Calcs!N2301)*SQRT(1-COS(RADIANS(User_Model_Calcs!I2301))^2*COS(RADIANS(User_Model_Calcs!A2301))^2)))</f>
        <v>52.922126606054853</v>
      </c>
      <c r="P2301" s="4">
        <f t="shared" ca="1" si="291"/>
        <v>14.190805916631028</v>
      </c>
    </row>
    <row r="2302" spans="1:16" x14ac:dyDescent="0.25">
      <c r="A2302" s="4">
        <f t="shared" ca="1" si="284"/>
        <v>-40.967189284466343</v>
      </c>
      <c r="B2302" s="4">
        <f t="shared" ca="1" si="285"/>
        <v>129.07269714926511</v>
      </c>
      <c r="C2302" s="4">
        <v>5551</v>
      </c>
      <c r="D2302" s="4">
        <f t="shared" ca="1" si="286"/>
        <v>0.75</v>
      </c>
      <c r="E2302" s="4">
        <v>0.55000000000000004</v>
      </c>
      <c r="F2302" s="4">
        <v>19.899999999999999</v>
      </c>
      <c r="G2302" s="4">
        <f t="shared" ca="1" si="288"/>
        <v>41.281913690970576</v>
      </c>
      <c r="H2302" s="4">
        <f t="shared" ca="1" si="287"/>
        <v>15.299308545976386</v>
      </c>
      <c r="I2302" s="4">
        <f ca="1">User_Model_Calcs!B2302-Sat_Data!$B$5</f>
        <v>19.07269714926511</v>
      </c>
      <c r="J2302" s="4">
        <f ca="1">(Earth_Data!$B$1/SQRT(1-Earth_Data!$B$2^2*SIN(RADIANS(User_Model_Calcs!A2302))^2))*COS(RADIANS(User_Model_Calcs!A2302))</f>
        <v>4822.9831478638698</v>
      </c>
      <c r="K2302" s="4">
        <f ca="1">((Earth_Data!$B$1*(1-Earth_Data!$B$2^2))/SQRT(1-Earth_Data!$B$2^2*SIN(RADIANS(User_Model_Calcs!A2302))^2))*SIN(RADIANS(User_Model_Calcs!A2302))</f>
        <v>-4159.6740657661421</v>
      </c>
      <c r="L2302" s="4">
        <f t="shared" ca="1" si="289"/>
        <v>-40.77675545527903</v>
      </c>
      <c r="M2302" s="4">
        <f t="shared" ca="1" si="290"/>
        <v>6368.9916610077544</v>
      </c>
      <c r="N2302" s="4">
        <f ca="1">SQRT(User_Model_Calcs!M2302^2+Sat_Data!$B$3^2-2*User_Model_Calcs!M2302*Sat_Data!$B$3*COS(RADIANS(L2302))*COS(RADIANS(I2302)))</f>
        <v>37868.080890914847</v>
      </c>
      <c r="O2302" s="4">
        <f ca="1">DEGREES(ACOS(((Earth_Data!$B$1+Sat_Data!$B$2)/User_Model_Calcs!N2302)*SQRT(1-COS(RADIANS(User_Model_Calcs!I2302))^2*COS(RADIANS(User_Model_Calcs!A2302))^2)))</f>
        <v>38.740285920873511</v>
      </c>
      <c r="P2302" s="4">
        <f t="shared" ca="1" si="291"/>
        <v>27.805108420453369</v>
      </c>
    </row>
    <row r="2303" spans="1:16" x14ac:dyDescent="0.25">
      <c r="A2303" s="4">
        <f t="shared" ca="1" si="284"/>
        <v>-34.586728715101899</v>
      </c>
      <c r="B2303" s="4">
        <f t="shared" ca="1" si="285"/>
        <v>150.02354072896475</v>
      </c>
      <c r="C2303" s="4">
        <v>5552</v>
      </c>
      <c r="D2303" s="4">
        <f t="shared" ca="1" si="286"/>
        <v>3</v>
      </c>
      <c r="E2303" s="4">
        <v>0.55000000000000004</v>
      </c>
      <c r="F2303" s="4">
        <v>19.899999999999999</v>
      </c>
      <c r="G2303" s="4">
        <f t="shared" ca="1" si="288"/>
        <v>53.323113517529826</v>
      </c>
      <c r="H2303" s="4">
        <f t="shared" ca="1" si="287"/>
        <v>15.349556812281911</v>
      </c>
      <c r="I2303" s="4">
        <f ca="1">User_Model_Calcs!B2303-Sat_Data!$B$5</f>
        <v>40.023540728964747</v>
      </c>
      <c r="J2303" s="4">
        <f ca="1">(Earth_Data!$B$1/SQRT(1-Earth_Data!$B$2^2*SIN(RADIANS(User_Model_Calcs!A2303))^2))*COS(RADIANS(User_Model_Calcs!A2303))</f>
        <v>5256.590510522833</v>
      </c>
      <c r="K2303" s="4">
        <f ca="1">((Earth_Data!$B$1*(1-Earth_Data!$B$2^2))/SQRT(1-Earth_Data!$B$2^2*SIN(RADIANS(User_Model_Calcs!A2303))^2))*SIN(RADIANS(User_Model_Calcs!A2303))</f>
        <v>-3600.2180304722219</v>
      </c>
      <c r="L2303" s="4">
        <f t="shared" ca="1" si="289"/>
        <v>-34.407089074022608</v>
      </c>
      <c r="M2303" s="4">
        <f t="shared" ca="1" si="290"/>
        <v>6371.2882262738658</v>
      </c>
      <c r="N2303" s="4">
        <f ca="1">SQRT(User_Model_Calcs!M2303^2+Sat_Data!$B$3^2-2*User_Model_Calcs!M2303*Sat_Data!$B$3*COS(RADIANS(L2303))*COS(RADIANS(I2303)))</f>
        <v>38457.164709852354</v>
      </c>
      <c r="O2303" s="4">
        <f ca="1">DEGREES(ACOS(((Earth_Data!$B$1+Sat_Data!$B$2)/User_Model_Calcs!N2303)*SQRT(1-COS(RADIANS(User_Model_Calcs!I2303))^2*COS(RADIANS(User_Model_Calcs!A2303))^2)))</f>
        <v>31.672926563801134</v>
      </c>
      <c r="P2303" s="4">
        <f t="shared" ca="1" si="291"/>
        <v>55.94372973394907</v>
      </c>
    </row>
    <row r="2304" spans="1:16" x14ac:dyDescent="0.25">
      <c r="A2304" s="4">
        <f t="shared" ca="1" si="284"/>
        <v>-31.317047178044199</v>
      </c>
      <c r="B2304" s="4">
        <f t="shared" ca="1" si="285"/>
        <v>121.15971067624039</v>
      </c>
      <c r="C2304" s="4">
        <v>5553</v>
      </c>
      <c r="D2304" s="4">
        <f t="shared" ca="1" si="286"/>
        <v>1.2</v>
      </c>
      <c r="E2304" s="4">
        <v>0.55000000000000004</v>
      </c>
      <c r="F2304" s="4">
        <v>19.899999999999999</v>
      </c>
      <c r="G2304" s="4">
        <f t="shared" ca="1" si="288"/>
        <v>45.364313344089069</v>
      </c>
      <c r="H2304" s="4">
        <f t="shared" ca="1" si="287"/>
        <v>23.985624323201797</v>
      </c>
      <c r="I2304" s="4">
        <f ca="1">User_Model_Calcs!B2304-Sat_Data!$B$5</f>
        <v>11.159710676240394</v>
      </c>
      <c r="J2304" s="4">
        <f ca="1">(Earth_Data!$B$1/SQRT(1-Earth_Data!$B$2^2*SIN(RADIANS(User_Model_Calcs!A2304))^2))*COS(RADIANS(User_Model_Calcs!A2304))</f>
        <v>5453.8060770949742</v>
      </c>
      <c r="K2304" s="4">
        <f ca="1">((Earth_Data!$B$1*(1-Earth_Data!$B$2^2))/SQRT(1-Earth_Data!$B$2^2*SIN(RADIANS(User_Model_Calcs!A2304))^2))*SIN(RADIANS(User_Model_Calcs!A2304))</f>
        <v>-3295.9753436450469</v>
      </c>
      <c r="L2304" s="4">
        <f t="shared" ca="1" si="289"/>
        <v>-31.146418111751689</v>
      </c>
      <c r="M2304" s="4">
        <f t="shared" ca="1" si="290"/>
        <v>6372.397836958562</v>
      </c>
      <c r="N2304" s="4">
        <f ca="1">SQRT(User_Model_Calcs!M2304^2+Sat_Data!$B$3^2-2*User_Model_Calcs!M2304*Sat_Data!$B$3*COS(RADIANS(L2304))*COS(RADIANS(I2304)))</f>
        <v>36975.779673374178</v>
      </c>
      <c r="O2304" s="4">
        <f ca="1">DEGREES(ACOS(((Earth_Data!$B$1+Sat_Data!$B$2)/User_Model_Calcs!N2304)*SQRT(1-COS(RADIANS(User_Model_Calcs!I2304))^2*COS(RADIANS(User_Model_Calcs!A2304))^2)))</f>
        <v>51.539594737329629</v>
      </c>
      <c r="P2304" s="4">
        <f t="shared" ca="1" si="291"/>
        <v>20.783749240357555</v>
      </c>
    </row>
    <row r="2305" spans="1:16" x14ac:dyDescent="0.25">
      <c r="A2305" s="4">
        <f t="shared" ca="1" si="284"/>
        <v>-43.1857783000384</v>
      </c>
      <c r="B2305" s="4">
        <f t="shared" ca="1" si="285"/>
        <v>129.39737176208126</v>
      </c>
      <c r="C2305" s="4">
        <v>5554</v>
      </c>
      <c r="D2305" s="4">
        <f t="shared" ca="1" si="286"/>
        <v>1.2</v>
      </c>
      <c r="E2305" s="4">
        <v>0.55000000000000004</v>
      </c>
      <c r="F2305" s="4">
        <v>19.899999999999999</v>
      </c>
      <c r="G2305" s="4">
        <f t="shared" ca="1" si="288"/>
        <v>45.364313344089069</v>
      </c>
      <c r="H2305" s="4">
        <f t="shared" ca="1" si="287"/>
        <v>17.010441021882929</v>
      </c>
      <c r="I2305" s="4">
        <f ca="1">User_Model_Calcs!B2305-Sat_Data!$B$5</f>
        <v>19.397371762081264</v>
      </c>
      <c r="J2305" s="4">
        <f ca="1">(Earth_Data!$B$1/SQRT(1-Earth_Data!$B$2^2*SIN(RADIANS(User_Model_Calcs!A2305))^2))*COS(RADIANS(User_Model_Calcs!A2305))</f>
        <v>4657.8554647409255</v>
      </c>
      <c r="K2305" s="4">
        <f ca="1">((Earth_Data!$B$1*(1-Earth_Data!$B$2^2))/SQRT(1-Earth_Data!$B$2^2*SIN(RADIANS(User_Model_Calcs!A2305))^2))*SIN(RADIANS(User_Model_Calcs!A2305))</f>
        <v>-4342.5748883526167</v>
      </c>
      <c r="L2305" s="4">
        <f t="shared" ca="1" si="289"/>
        <v>-42.993777803647156</v>
      </c>
      <c r="M2305" s="4">
        <f t="shared" ca="1" si="290"/>
        <v>6368.1688256018815</v>
      </c>
      <c r="N2305" s="4">
        <f ca="1">SQRT(User_Model_Calcs!M2305^2+Sat_Data!$B$3^2-2*User_Model_Calcs!M2305*Sat_Data!$B$3*COS(RADIANS(L2305))*COS(RADIANS(I2305)))</f>
        <v>38050.950893181209</v>
      </c>
      <c r="O2305" s="4">
        <f ca="1">DEGREES(ACOS(((Earth_Data!$B$1+Sat_Data!$B$2)/User_Model_Calcs!N2305)*SQRT(1-COS(RADIANS(User_Model_Calcs!I2305))^2*COS(RADIANS(User_Model_Calcs!A2305))^2)))</f>
        <v>36.445803287454879</v>
      </c>
      <c r="P2305" s="4">
        <f t="shared" ca="1" si="291"/>
        <v>27.22566474053459</v>
      </c>
    </row>
    <row r="2306" spans="1:16" x14ac:dyDescent="0.25">
      <c r="A2306" s="4">
        <f t="shared" ref="A2306:A2369" ca="1" si="292">RAND()*(-44.106+9.432)-9.432</f>
        <v>-41.437911582338096</v>
      </c>
      <c r="B2306" s="4">
        <f t="shared" ref="B2306:B2369" ca="1" si="293">RAND()*(160-105)+105</f>
        <v>105.20688448697994</v>
      </c>
      <c r="C2306" s="4">
        <v>5555</v>
      </c>
      <c r="D2306" s="4">
        <f t="shared" ref="D2306:D2369" ca="1" si="294">CHOOSE(RANDBETWEEN(1,3),0.75,1.2,3)</f>
        <v>0.75</v>
      </c>
      <c r="E2306" s="4">
        <v>0.55000000000000004</v>
      </c>
      <c r="F2306" s="4">
        <v>19.899999999999999</v>
      </c>
      <c r="G2306" s="4">
        <f t="shared" ca="1" si="288"/>
        <v>41.281913690970576</v>
      </c>
      <c r="H2306" s="4">
        <f t="shared" ca="1" si="287"/>
        <v>18.232899458787472</v>
      </c>
      <c r="I2306" s="4">
        <f ca="1">User_Model_Calcs!B2306-Sat_Data!$B$5</f>
        <v>-4.7931155130200551</v>
      </c>
      <c r="J2306" s="4">
        <f ca="1">(Earth_Data!$B$1/SQRT(1-Earth_Data!$B$2^2*SIN(RADIANS(User_Model_Calcs!A2306))^2))*COS(RADIANS(User_Model_Calcs!A2306))</f>
        <v>4788.5469079363638</v>
      </c>
      <c r="K2306" s="4">
        <f ca="1">((Earth_Data!$B$1*(1-Earth_Data!$B$2^2))/SQRT(1-Earth_Data!$B$2^2*SIN(RADIANS(User_Model_Calcs!A2306))^2))*SIN(RADIANS(User_Model_Calcs!A2306))</f>
        <v>-4199.0067284529878</v>
      </c>
      <c r="L2306" s="4">
        <f t="shared" ca="1" si="289"/>
        <v>-41.247049629695489</v>
      </c>
      <c r="M2306" s="4">
        <f t="shared" ca="1" si="290"/>
        <v>6368.8177077932114</v>
      </c>
      <c r="N2306" s="4">
        <f ca="1">SQRT(User_Model_Calcs!M2306^2+Sat_Data!$B$3^2-2*User_Model_Calcs!M2306*Sat_Data!$B$3*COS(RADIANS(L2306))*COS(RADIANS(I2306)))</f>
        <v>37629.493453119212</v>
      </c>
      <c r="O2306" s="4">
        <f ca="1">DEGREES(ACOS(((Earth_Data!$B$1+Sat_Data!$B$2)/User_Model_Calcs!N2306)*SQRT(1-COS(RADIANS(User_Model_Calcs!I2306))^2*COS(RADIANS(User_Model_Calcs!A2306))^2)))</f>
        <v>41.851596124797453</v>
      </c>
      <c r="P2306" s="4">
        <f t="shared" ca="1" si="291"/>
        <v>7.220922886796088</v>
      </c>
    </row>
    <row r="2307" spans="1:16" x14ac:dyDescent="0.25">
      <c r="A2307" s="4">
        <f t="shared" ca="1" si="292"/>
        <v>-15.312606645323324</v>
      </c>
      <c r="B2307" s="4">
        <f t="shared" ca="1" si="293"/>
        <v>142.28123720439103</v>
      </c>
      <c r="C2307" s="4">
        <v>5556</v>
      </c>
      <c r="D2307" s="4">
        <f t="shared" ca="1" si="294"/>
        <v>0.75</v>
      </c>
      <c r="E2307" s="4">
        <v>0.55000000000000004</v>
      </c>
      <c r="F2307" s="4">
        <v>19.899999999999999</v>
      </c>
      <c r="G2307" s="4">
        <f t="shared" ca="1" si="288"/>
        <v>41.281913690970576</v>
      </c>
      <c r="H2307" s="4">
        <f t="shared" ref="H2307:H2370" ca="1" si="295">RAND()*(24-14)+14</f>
        <v>15.617349560104076</v>
      </c>
      <c r="I2307" s="4">
        <f ca="1">User_Model_Calcs!B2307-Sat_Data!$B$5</f>
        <v>32.281237204391033</v>
      </c>
      <c r="J2307" s="4">
        <f ca="1">(Earth_Data!$B$1/SQRT(1-Earth_Data!$B$2^2*SIN(RADIANS(User_Model_Calcs!A2307))^2))*COS(RADIANS(User_Model_Calcs!A2307))</f>
        <v>6153.1483589949157</v>
      </c>
      <c r="K2307" s="4">
        <f ca="1">((Earth_Data!$B$1*(1-Earth_Data!$B$2^2))/SQRT(1-Earth_Data!$B$2^2*SIN(RADIANS(User_Model_Calcs!A2307))^2))*SIN(RADIANS(User_Model_Calcs!A2307))</f>
        <v>-1673.4874927370588</v>
      </c>
      <c r="L2307" s="4">
        <f t="shared" ca="1" si="289"/>
        <v>-15.214862649657016</v>
      </c>
      <c r="M2307" s="4">
        <f t="shared" ca="1" si="290"/>
        <v>6376.6601850929137</v>
      </c>
      <c r="N2307" s="4">
        <f ca="1">SQRT(User_Model_Calcs!M2307^2+Sat_Data!$B$3^2-2*User_Model_Calcs!M2307*Sat_Data!$B$3*COS(RADIANS(L2307))*COS(RADIANS(I2307)))</f>
        <v>37145.558672206622</v>
      </c>
      <c r="O2307" s="4">
        <f ca="1">DEGREES(ACOS(((Earth_Data!$B$1+Sat_Data!$B$2)/User_Model_Calcs!N2307)*SQRT(1-COS(RADIANS(User_Model_Calcs!I2307))^2*COS(RADIANS(User_Model_Calcs!A2307))^2)))</f>
        <v>48.922951366945952</v>
      </c>
      <c r="P2307" s="4">
        <f t="shared" ca="1" si="291"/>
        <v>67.312895937872653</v>
      </c>
    </row>
    <row r="2308" spans="1:16" x14ac:dyDescent="0.25">
      <c r="A2308" s="4">
        <f t="shared" ca="1" si="292"/>
        <v>-20.992776840169235</v>
      </c>
      <c r="B2308" s="4">
        <f t="shared" ca="1" si="293"/>
        <v>140.98963768138535</v>
      </c>
      <c r="C2308" s="4">
        <v>5557</v>
      </c>
      <c r="D2308" s="4">
        <f t="shared" ca="1" si="294"/>
        <v>1.2</v>
      </c>
      <c r="E2308" s="4">
        <v>0.55000000000000004</v>
      </c>
      <c r="F2308" s="4">
        <v>19.899999999999999</v>
      </c>
      <c r="G2308" s="4">
        <f t="shared" ca="1" si="288"/>
        <v>45.364313344089069</v>
      </c>
      <c r="H2308" s="4">
        <f t="shared" ca="1" si="295"/>
        <v>22.567289461273525</v>
      </c>
      <c r="I2308" s="4">
        <f ca="1">User_Model_Calcs!B2308-Sat_Data!$B$5</f>
        <v>30.989637681385346</v>
      </c>
      <c r="J2308" s="4">
        <f ca="1">(Earth_Data!$B$1/SQRT(1-Earth_Data!$B$2^2*SIN(RADIANS(User_Model_Calcs!A2308))^2))*COS(RADIANS(User_Model_Calcs!A2308))</f>
        <v>5957.3545861196981</v>
      </c>
      <c r="K2308" s="4">
        <f ca="1">((Earth_Data!$B$1*(1-Earth_Data!$B$2^2))/SQRT(1-Earth_Data!$B$2^2*SIN(RADIANS(User_Model_Calcs!A2308))^2))*SIN(RADIANS(User_Model_Calcs!A2308))</f>
        <v>-2270.6491768322248</v>
      </c>
      <c r="L2308" s="4">
        <f t="shared" ca="1" si="289"/>
        <v>-20.864374359199235</v>
      </c>
      <c r="M2308" s="4">
        <f t="shared" ca="1" si="290"/>
        <v>6375.4153863893653</v>
      </c>
      <c r="N2308" s="4">
        <f ca="1">SQRT(User_Model_Calcs!M2308^2+Sat_Data!$B$3^2-2*User_Model_Calcs!M2308*Sat_Data!$B$3*COS(RADIANS(L2308))*COS(RADIANS(I2308)))</f>
        <v>37253.130442759808</v>
      </c>
      <c r="O2308" s="4">
        <f ca="1">DEGREES(ACOS(((Earth_Data!$B$1+Sat_Data!$B$2)/User_Model_Calcs!N2308)*SQRT(1-COS(RADIANS(User_Model_Calcs!I2308))^2*COS(RADIANS(User_Model_Calcs!A2308))^2)))</f>
        <v>47.26934198590466</v>
      </c>
      <c r="P2308" s="4">
        <f t="shared" ca="1" si="291"/>
        <v>59.185069976246595</v>
      </c>
    </row>
    <row r="2309" spans="1:16" x14ac:dyDescent="0.25">
      <c r="A2309" s="4">
        <f t="shared" ca="1" si="292"/>
        <v>-22.47746159617629</v>
      </c>
      <c r="B2309" s="4">
        <f t="shared" ca="1" si="293"/>
        <v>155.07570494630843</v>
      </c>
      <c r="C2309" s="4">
        <v>5558</v>
      </c>
      <c r="D2309" s="4">
        <f t="shared" ca="1" si="294"/>
        <v>3</v>
      </c>
      <c r="E2309" s="4">
        <v>0.55000000000000004</v>
      </c>
      <c r="F2309" s="4">
        <v>19.899999999999999</v>
      </c>
      <c r="G2309" s="4">
        <f t="shared" ca="1" si="288"/>
        <v>53.323113517529826</v>
      </c>
      <c r="H2309" s="4">
        <f t="shared" ca="1" si="295"/>
        <v>16.723487045605907</v>
      </c>
      <c r="I2309" s="4">
        <f ca="1">User_Model_Calcs!B2309-Sat_Data!$B$5</f>
        <v>45.075704946308434</v>
      </c>
      <c r="J2309" s="4">
        <f ca="1">(Earth_Data!$B$1/SQRT(1-Earth_Data!$B$2^2*SIN(RADIANS(User_Model_Calcs!A2309))^2))*COS(RADIANS(User_Model_Calcs!A2309))</f>
        <v>5896.4783233301678</v>
      </c>
      <c r="K2309" s="4">
        <f ca="1">((Earth_Data!$B$1*(1-Earth_Data!$B$2^2))/SQRT(1-Earth_Data!$B$2^2*SIN(RADIANS(User_Model_Calcs!A2309))^2))*SIN(RADIANS(User_Model_Calcs!A2309))</f>
        <v>-2423.3517815696496</v>
      </c>
      <c r="L2309" s="4">
        <f t="shared" ca="1" si="289"/>
        <v>-22.341824335636424</v>
      </c>
      <c r="M2309" s="4">
        <f t="shared" ca="1" si="290"/>
        <v>6375.0365077181596</v>
      </c>
      <c r="N2309" s="4">
        <f ca="1">SQRT(User_Model_Calcs!M2309^2+Sat_Data!$B$3^2-2*User_Model_Calcs!M2309*Sat_Data!$B$3*COS(RADIANS(L2309))*COS(RADIANS(I2309)))</f>
        <v>38305.599893171813</v>
      </c>
      <c r="O2309" s="4">
        <f ca="1">DEGREES(ACOS(((Earth_Data!$B$1+Sat_Data!$B$2)/User_Model_Calcs!N2309)*SQRT(1-COS(RADIANS(User_Model_Calcs!I2309))^2*COS(RADIANS(User_Model_Calcs!A2309))^2)))</f>
        <v>33.477927687298717</v>
      </c>
      <c r="P2309" s="4">
        <f t="shared" ca="1" si="291"/>
        <v>69.1276012529285</v>
      </c>
    </row>
    <row r="2310" spans="1:16" x14ac:dyDescent="0.25">
      <c r="A2310" s="4">
        <f t="shared" ca="1" si="292"/>
        <v>-28.589568545443171</v>
      </c>
      <c r="B2310" s="4">
        <f t="shared" ca="1" si="293"/>
        <v>110.49107172562093</v>
      </c>
      <c r="C2310" s="4">
        <v>5559</v>
      </c>
      <c r="D2310" s="4">
        <f t="shared" ca="1" si="294"/>
        <v>0.75</v>
      </c>
      <c r="E2310" s="4">
        <v>0.55000000000000004</v>
      </c>
      <c r="F2310" s="4">
        <v>19.899999999999999</v>
      </c>
      <c r="G2310" s="4">
        <f t="shared" ca="1" si="288"/>
        <v>41.281913690970576</v>
      </c>
      <c r="H2310" s="4">
        <f t="shared" ca="1" si="295"/>
        <v>15.851174475047415</v>
      </c>
      <c r="I2310" s="4">
        <f ca="1">User_Model_Calcs!B2310-Sat_Data!$B$5</f>
        <v>0.49107172562092671</v>
      </c>
      <c r="J2310" s="4">
        <f ca="1">(Earth_Data!$B$1/SQRT(1-Earth_Data!$B$2^2*SIN(RADIANS(User_Model_Calcs!A2310))^2))*COS(RADIANS(User_Model_Calcs!A2310))</f>
        <v>5604.7517886911228</v>
      </c>
      <c r="K2310" s="4">
        <f ca="1">((Earth_Data!$B$1*(1-Earth_Data!$B$2^2))/SQRT(1-Earth_Data!$B$2^2*SIN(RADIANS(User_Model_Calcs!A2310))^2))*SIN(RADIANS(User_Model_Calcs!A2310))</f>
        <v>-3034.037959575342</v>
      </c>
      <c r="L2310" s="4">
        <f t="shared" ca="1" si="289"/>
        <v>-28.42815242771248</v>
      </c>
      <c r="M2310" s="4">
        <f t="shared" ca="1" si="290"/>
        <v>6373.2745863473074</v>
      </c>
      <c r="N2310" s="4">
        <f ca="1">SQRT(User_Model_Calcs!M2310^2+Sat_Data!$B$3^2-2*User_Model_Calcs!M2310*Sat_Data!$B$3*COS(RADIANS(L2310))*COS(RADIANS(I2310)))</f>
        <v>36685.305128884902</v>
      </c>
      <c r="O2310" s="4">
        <f ca="1">DEGREES(ACOS(((Earth_Data!$B$1+Sat_Data!$B$2)/User_Model_Calcs!N2310)*SQRT(1-COS(RADIANS(User_Model_Calcs!I2310))^2*COS(RADIANS(User_Model_Calcs!A2310))^2)))</f>
        <v>56.628372555969229</v>
      </c>
      <c r="P2310" s="4">
        <f t="shared" ca="1" si="291"/>
        <v>1.0261199765211844</v>
      </c>
    </row>
    <row r="2311" spans="1:16" x14ac:dyDescent="0.25">
      <c r="A2311" s="4">
        <f t="shared" ca="1" si="292"/>
        <v>-17.736330265448878</v>
      </c>
      <c r="B2311" s="4">
        <f t="shared" ca="1" si="293"/>
        <v>126.19537364458141</v>
      </c>
      <c r="C2311" s="4">
        <v>5560</v>
      </c>
      <c r="D2311" s="4">
        <f t="shared" ca="1" si="294"/>
        <v>0.75</v>
      </c>
      <c r="E2311" s="4">
        <v>0.55000000000000004</v>
      </c>
      <c r="F2311" s="4">
        <v>19.899999999999999</v>
      </c>
      <c r="G2311" s="4">
        <f t="shared" ca="1" si="288"/>
        <v>41.281913690970576</v>
      </c>
      <c r="H2311" s="4">
        <f t="shared" ca="1" si="295"/>
        <v>21.414509322721411</v>
      </c>
      <c r="I2311" s="4">
        <f ca="1">User_Model_Calcs!B2311-Sat_Data!$B$5</f>
        <v>16.195373644581409</v>
      </c>
      <c r="J2311" s="4">
        <f ca="1">(Earth_Data!$B$1/SQRT(1-Earth_Data!$B$2^2*SIN(RADIANS(User_Model_Calcs!A2311))^2))*COS(RADIANS(User_Model_Calcs!A2311))</f>
        <v>6076.8654852995187</v>
      </c>
      <c r="K2311" s="4">
        <f ca="1">((Earth_Data!$B$1*(1-Earth_Data!$B$2^2))/SQRT(1-Earth_Data!$B$2^2*SIN(RADIANS(User_Model_Calcs!A2311))^2))*SIN(RADIANS(User_Model_Calcs!A2311))</f>
        <v>-1930.6101127105535</v>
      </c>
      <c r="L2311" s="4">
        <f t="shared" ca="1" si="289"/>
        <v>-17.624966397832541</v>
      </c>
      <c r="M2311" s="4">
        <f t="shared" ca="1" si="290"/>
        <v>6376.1704442184428</v>
      </c>
      <c r="N2311" s="4">
        <f ca="1">SQRT(User_Model_Calcs!M2311^2+Sat_Data!$B$3^2-2*User_Model_Calcs!M2311*Sat_Data!$B$3*COS(RADIANS(L2311))*COS(RADIANS(I2311)))</f>
        <v>36419.152374697907</v>
      </c>
      <c r="O2311" s="4">
        <f ca="1">DEGREES(ACOS(((Earth_Data!$B$1+Sat_Data!$B$2)/User_Model_Calcs!N2311)*SQRT(1-COS(RADIANS(User_Model_Calcs!I2311))^2*COS(RADIANS(User_Model_Calcs!A2311))^2)))</f>
        <v>62.098027845111865</v>
      </c>
      <c r="P2311" s="4">
        <f t="shared" ca="1" si="291"/>
        <v>43.633254628867483</v>
      </c>
    </row>
    <row r="2312" spans="1:16" x14ac:dyDescent="0.25">
      <c r="A2312" s="4">
        <f t="shared" ca="1" si="292"/>
        <v>-30.324050179172914</v>
      </c>
      <c r="B2312" s="4">
        <f t="shared" ca="1" si="293"/>
        <v>157.0941127252436</v>
      </c>
      <c r="C2312" s="4">
        <v>5561</v>
      </c>
      <c r="D2312" s="4">
        <f t="shared" ca="1" si="294"/>
        <v>3</v>
      </c>
      <c r="E2312" s="4">
        <v>0.55000000000000004</v>
      </c>
      <c r="F2312" s="4">
        <v>19.899999999999999</v>
      </c>
      <c r="G2312" s="4">
        <f t="shared" ca="1" si="288"/>
        <v>53.323113517529826</v>
      </c>
      <c r="H2312" s="4">
        <f t="shared" ca="1" si="295"/>
        <v>18.513583212532225</v>
      </c>
      <c r="I2312" s="4">
        <f ca="1">User_Model_Calcs!B2312-Sat_Data!$B$5</f>
        <v>47.094112725243605</v>
      </c>
      <c r="J2312" s="4">
        <f ca="1">(Earth_Data!$B$1/SQRT(1-Earth_Data!$B$2^2*SIN(RADIANS(User_Model_Calcs!A2312))^2))*COS(RADIANS(User_Model_Calcs!A2312))</f>
        <v>5510.2101242986846</v>
      </c>
      <c r="K2312" s="4">
        <f ca="1">((Earth_Data!$B$1*(1-Earth_Data!$B$2^2))/SQRT(1-Earth_Data!$B$2^2*SIN(RADIANS(User_Model_Calcs!A2312))^2))*SIN(RADIANS(User_Model_Calcs!A2312))</f>
        <v>-3201.4338295023767</v>
      </c>
      <c r="L2312" s="4">
        <f t="shared" ca="1" si="289"/>
        <v>-30.156601353496271</v>
      </c>
      <c r="M2312" s="4">
        <f t="shared" ca="1" si="290"/>
        <v>6372.7226660671477</v>
      </c>
      <c r="N2312" s="4">
        <f ca="1">SQRT(User_Model_Calcs!M2312^2+Sat_Data!$B$3^2-2*User_Model_Calcs!M2312*Sat_Data!$B$3*COS(RADIANS(L2312))*COS(RADIANS(I2312)))</f>
        <v>38756.716962531937</v>
      </c>
      <c r="O2312" s="4">
        <f ca="1">DEGREES(ACOS(((Earth_Data!$B$1+Sat_Data!$B$2)/User_Model_Calcs!N2312)*SQRT(1-COS(RADIANS(User_Model_Calcs!I2312))^2*COS(RADIANS(User_Model_Calcs!A2312))^2)))</f>
        <v>28.327516784700975</v>
      </c>
      <c r="P2312" s="4">
        <f t="shared" ca="1" si="291"/>
        <v>64.860770555982924</v>
      </c>
    </row>
    <row r="2313" spans="1:16" x14ac:dyDescent="0.25">
      <c r="A2313" s="4">
        <f t="shared" ca="1" si="292"/>
        <v>-39.26980362222816</v>
      </c>
      <c r="B2313" s="4">
        <f t="shared" ca="1" si="293"/>
        <v>129.73874632650248</v>
      </c>
      <c r="C2313" s="4">
        <v>5562</v>
      </c>
      <c r="D2313" s="4">
        <f t="shared" ca="1" si="294"/>
        <v>3</v>
      </c>
      <c r="E2313" s="4">
        <v>0.55000000000000004</v>
      </c>
      <c r="F2313" s="4">
        <v>19.899999999999999</v>
      </c>
      <c r="G2313" s="4">
        <f t="shared" ca="1" si="288"/>
        <v>53.323113517529826</v>
      </c>
      <c r="H2313" s="4">
        <f t="shared" ca="1" si="295"/>
        <v>21.502771198925725</v>
      </c>
      <c r="I2313" s="4">
        <f ca="1">User_Model_Calcs!B2313-Sat_Data!$B$5</f>
        <v>19.738746326502479</v>
      </c>
      <c r="J2313" s="4">
        <f ca="1">(Earth_Data!$B$1/SQRT(1-Earth_Data!$B$2^2*SIN(RADIANS(User_Model_Calcs!A2313))^2))*COS(RADIANS(User_Model_Calcs!A2313))</f>
        <v>4944.4249775085218</v>
      </c>
      <c r="K2313" s="4">
        <f ca="1">((Earth_Data!$B$1*(1-Earth_Data!$B$2^2))/SQRT(1-Earth_Data!$B$2^2*SIN(RADIANS(User_Model_Calcs!A2313))^2))*SIN(RADIANS(User_Model_Calcs!A2313))</f>
        <v>-4015.5519249986683</v>
      </c>
      <c r="L2313" s="4">
        <f t="shared" ca="1" si="289"/>
        <v>-39.081338876054708</v>
      </c>
      <c r="M2313" s="4">
        <f t="shared" ca="1" si="290"/>
        <v>6369.61502922827</v>
      </c>
      <c r="N2313" s="4">
        <f ca="1">SQRT(User_Model_Calcs!M2313^2+Sat_Data!$B$3^2-2*User_Model_Calcs!M2313*Sat_Data!$B$3*COS(RADIANS(L2313))*COS(RADIANS(I2313)))</f>
        <v>37761.503191123134</v>
      </c>
      <c r="O2313" s="4">
        <f ca="1">DEGREES(ACOS(((Earth_Data!$B$1+Sat_Data!$B$2)/User_Model_Calcs!N2313)*SQRT(1-COS(RADIANS(User_Model_Calcs!I2313))^2*COS(RADIANS(User_Model_Calcs!A2313))^2)))</f>
        <v>40.120077552537651</v>
      </c>
      <c r="P2313" s="4">
        <f t="shared" ca="1" si="291"/>
        <v>29.547709052755497</v>
      </c>
    </row>
    <row r="2314" spans="1:16" x14ac:dyDescent="0.25">
      <c r="A2314" s="4">
        <f t="shared" ca="1" si="292"/>
        <v>-24.477594327712293</v>
      </c>
      <c r="B2314" s="4">
        <f t="shared" ca="1" si="293"/>
        <v>159.4118184522402</v>
      </c>
      <c r="C2314" s="4">
        <v>5563</v>
      </c>
      <c r="D2314" s="4">
        <f t="shared" ca="1" si="294"/>
        <v>0.75</v>
      </c>
      <c r="E2314" s="4">
        <v>0.55000000000000004</v>
      </c>
      <c r="F2314" s="4">
        <v>19.899999999999999</v>
      </c>
      <c r="G2314" s="4">
        <f t="shared" ca="1" si="288"/>
        <v>41.281913690970576</v>
      </c>
      <c r="H2314" s="4">
        <f t="shared" ca="1" si="295"/>
        <v>20.216819582801573</v>
      </c>
      <c r="I2314" s="4">
        <f ca="1">User_Model_Calcs!B2314-Sat_Data!$B$5</f>
        <v>49.411818452240198</v>
      </c>
      <c r="J2314" s="4">
        <f ca="1">(Earth_Data!$B$1/SQRT(1-Earth_Data!$B$2^2*SIN(RADIANS(User_Model_Calcs!A2314))^2))*COS(RADIANS(User_Model_Calcs!A2314))</f>
        <v>5808.2328723545706</v>
      </c>
      <c r="K2314" s="4">
        <f ca="1">((Earth_Data!$B$1*(1-Earth_Data!$B$2^2))/SQRT(1-Earth_Data!$B$2^2*SIN(RADIANS(User_Model_Calcs!A2314))^2))*SIN(RADIANS(User_Model_Calcs!A2314))</f>
        <v>-2626.5198832184847</v>
      </c>
      <c r="L2314" s="4">
        <f t="shared" ca="1" si="289"/>
        <v>-24.33278569898637</v>
      </c>
      <c r="M2314" s="4">
        <f t="shared" ca="1" si="290"/>
        <v>6374.4941600445654</v>
      </c>
      <c r="N2314" s="4">
        <f ca="1">SQRT(User_Model_Calcs!M2314^2+Sat_Data!$B$3^2-2*User_Model_Calcs!M2314*Sat_Data!$B$3*COS(RADIANS(L2314))*COS(RADIANS(I2314)))</f>
        <v>38726.960855330573</v>
      </c>
      <c r="O2314" s="4">
        <f ca="1">DEGREES(ACOS(((Earth_Data!$B$1+Sat_Data!$B$2)/User_Model_Calcs!N2314)*SQRT(1-COS(RADIANS(User_Model_Calcs!I2314))^2*COS(RADIANS(User_Model_Calcs!A2314))^2)))</f>
        <v>28.675131665713128</v>
      </c>
      <c r="P2314" s="4">
        <f t="shared" ca="1" si="291"/>
        <v>70.456061200950515</v>
      </c>
    </row>
    <row r="2315" spans="1:16" x14ac:dyDescent="0.25">
      <c r="A2315" s="4">
        <f t="shared" ca="1" si="292"/>
        <v>-34.990240942589324</v>
      </c>
      <c r="B2315" s="4">
        <f t="shared" ca="1" si="293"/>
        <v>143.30010937353663</v>
      </c>
      <c r="C2315" s="4">
        <v>5564</v>
      </c>
      <c r="D2315" s="4">
        <f t="shared" ca="1" si="294"/>
        <v>1.2</v>
      </c>
      <c r="E2315" s="4">
        <v>0.55000000000000004</v>
      </c>
      <c r="F2315" s="4">
        <v>19.899999999999999</v>
      </c>
      <c r="G2315" s="4">
        <f t="shared" ca="1" si="288"/>
        <v>45.364313344089069</v>
      </c>
      <c r="H2315" s="4">
        <f t="shared" ca="1" si="295"/>
        <v>21.26339682032382</v>
      </c>
      <c r="I2315" s="4">
        <f ca="1">User_Model_Calcs!B2315-Sat_Data!$B$5</f>
        <v>33.300109373536628</v>
      </c>
      <c r="J2315" s="4">
        <f ca="1">(Earth_Data!$B$1/SQRT(1-Earth_Data!$B$2^2*SIN(RADIANS(User_Model_Calcs!A2315))^2))*COS(RADIANS(User_Model_Calcs!A2315))</f>
        <v>5231.0503358765809</v>
      </c>
      <c r="K2315" s="4">
        <f ca="1">((Earth_Data!$B$1*(1-Earth_Data!$B$2^2))/SQRT(1-Earth_Data!$B$2^2*SIN(RADIANS(User_Model_Calcs!A2315))^2))*SIN(RADIANS(User_Model_Calcs!A2315))</f>
        <v>-3636.9812866264256</v>
      </c>
      <c r="L2315" s="4">
        <f t="shared" ca="1" si="289"/>
        <v>-34.809648663120953</v>
      </c>
      <c r="M2315" s="4">
        <f t="shared" ca="1" si="290"/>
        <v>6371.1475022750255</v>
      </c>
      <c r="N2315" s="4">
        <f ca="1">SQRT(User_Model_Calcs!M2315^2+Sat_Data!$B$3^2-2*User_Model_Calcs!M2315*Sat_Data!$B$3*COS(RADIANS(L2315))*COS(RADIANS(I2315)))</f>
        <v>38075.06747784555</v>
      </c>
      <c r="O2315" s="4">
        <f ca="1">DEGREES(ACOS(((Earth_Data!$B$1+Sat_Data!$B$2)/User_Model_Calcs!N2315)*SQRT(1-COS(RADIANS(User_Model_Calcs!I2315))^2*COS(RADIANS(User_Model_Calcs!A2315))^2)))</f>
        <v>36.190160777430023</v>
      </c>
      <c r="P2315" s="4">
        <f t="shared" ca="1" si="291"/>
        <v>48.879995811132225</v>
      </c>
    </row>
    <row r="2316" spans="1:16" x14ac:dyDescent="0.25">
      <c r="A2316" s="4">
        <f t="shared" ca="1" si="292"/>
        <v>-19.70944387120651</v>
      </c>
      <c r="B2316" s="4">
        <f t="shared" ca="1" si="293"/>
        <v>113.84626454854477</v>
      </c>
      <c r="C2316" s="4">
        <v>5565</v>
      </c>
      <c r="D2316" s="4">
        <f t="shared" ca="1" si="294"/>
        <v>1.2</v>
      </c>
      <c r="E2316" s="4">
        <v>0.55000000000000004</v>
      </c>
      <c r="F2316" s="4">
        <v>19.899999999999999</v>
      </c>
      <c r="G2316" s="4">
        <f t="shared" ca="1" si="288"/>
        <v>45.364313344089069</v>
      </c>
      <c r="H2316" s="4">
        <f t="shared" ca="1" si="295"/>
        <v>15.655402015108239</v>
      </c>
      <c r="I2316" s="4">
        <f ca="1">User_Model_Calcs!B2316-Sat_Data!$B$5</f>
        <v>3.8462645485447666</v>
      </c>
      <c r="J2316" s="4">
        <f ca="1">(Earth_Data!$B$1/SQRT(1-Earth_Data!$B$2^2*SIN(RADIANS(User_Model_Calcs!A2316))^2))*COS(RADIANS(User_Model_Calcs!A2316))</f>
        <v>6006.7637440483859</v>
      </c>
      <c r="K2316" s="4">
        <f ca="1">((Earth_Data!$B$1*(1-Earth_Data!$B$2^2))/SQRT(1-Earth_Data!$B$2^2*SIN(RADIANS(User_Model_Calcs!A2316))^2))*SIN(RADIANS(User_Model_Calcs!A2316))</f>
        <v>-2137.4442790990765</v>
      </c>
      <c r="L2316" s="4">
        <f t="shared" ca="1" si="289"/>
        <v>-19.587571474993013</v>
      </c>
      <c r="M2316" s="4">
        <f t="shared" ca="1" si="290"/>
        <v>6375.7257408915848</v>
      </c>
      <c r="N2316" s="4">
        <f ca="1">SQRT(User_Model_Calcs!M2316^2+Sat_Data!$B$3^2-2*User_Model_Calcs!M2316*Sat_Data!$B$3*COS(RADIANS(L2316))*COS(RADIANS(I2316)))</f>
        <v>36236.244865265398</v>
      </c>
      <c r="O2316" s="4">
        <f ca="1">DEGREES(ACOS(((Earth_Data!$B$1+Sat_Data!$B$2)/User_Model_Calcs!N2316)*SQRT(1-COS(RADIANS(User_Model_Calcs!I2316))^2*COS(RADIANS(User_Model_Calcs!A2316))^2)))</f>
        <v>66.469224784398747</v>
      </c>
      <c r="P2316" s="4">
        <f t="shared" ca="1" si="291"/>
        <v>11.274138964778777</v>
      </c>
    </row>
    <row r="2317" spans="1:16" x14ac:dyDescent="0.25">
      <c r="A2317" s="4">
        <f t="shared" ca="1" si="292"/>
        <v>-28.431639987351446</v>
      </c>
      <c r="B2317" s="4">
        <f t="shared" ca="1" si="293"/>
        <v>134.47317903453285</v>
      </c>
      <c r="C2317" s="4">
        <v>5566</v>
      </c>
      <c r="D2317" s="4">
        <f t="shared" ca="1" si="294"/>
        <v>0.75</v>
      </c>
      <c r="E2317" s="4">
        <v>0.55000000000000004</v>
      </c>
      <c r="F2317" s="4">
        <v>19.899999999999999</v>
      </c>
      <c r="G2317" s="4">
        <f t="shared" ca="1" si="288"/>
        <v>41.281913690970576</v>
      </c>
      <c r="H2317" s="4">
        <f t="shared" ca="1" si="295"/>
        <v>16.023868430119304</v>
      </c>
      <c r="I2317" s="4">
        <f ca="1">User_Model_Calcs!B2317-Sat_Data!$B$5</f>
        <v>24.473179034532848</v>
      </c>
      <c r="J2317" s="4">
        <f ca="1">(Earth_Data!$B$1/SQRT(1-Earth_Data!$B$2^2*SIN(RADIANS(User_Model_Calcs!A2317))^2))*COS(RADIANS(User_Model_Calcs!A2317))</f>
        <v>5613.1062810577196</v>
      </c>
      <c r="K2317" s="4">
        <f ca="1">((Earth_Data!$B$1*(1-Earth_Data!$B$2^2))/SQRT(1-Earth_Data!$B$2^2*SIN(RADIANS(User_Model_Calcs!A2317))^2))*SIN(RADIANS(User_Model_Calcs!A2317))</f>
        <v>-3018.6576879384716</v>
      </c>
      <c r="L2317" s="4">
        <f t="shared" ca="1" si="289"/>
        <v>-28.270802735298815</v>
      </c>
      <c r="M2317" s="4">
        <f t="shared" ca="1" si="290"/>
        <v>6373.32380782584</v>
      </c>
      <c r="N2317" s="4">
        <f ca="1">SQRT(User_Model_Calcs!M2317^2+Sat_Data!$B$3^2-2*User_Model_Calcs!M2317*Sat_Data!$B$3*COS(RADIANS(L2317))*COS(RADIANS(I2317)))</f>
        <v>37250.741954006538</v>
      </c>
      <c r="O2317" s="4">
        <f ca="1">DEGREES(ACOS(((Earth_Data!$B$1+Sat_Data!$B$2)/User_Model_Calcs!N2317)*SQRT(1-COS(RADIANS(User_Model_Calcs!I2317))^2*COS(RADIANS(User_Model_Calcs!A2317))^2)))</f>
        <v>47.26799285873382</v>
      </c>
      <c r="P2317" s="4">
        <f t="shared" ca="1" si="291"/>
        <v>43.711353874530538</v>
      </c>
    </row>
    <row r="2318" spans="1:16" x14ac:dyDescent="0.25">
      <c r="A2318" s="4">
        <f t="shared" ca="1" si="292"/>
        <v>-10.610490279104566</v>
      </c>
      <c r="B2318" s="4">
        <f t="shared" ca="1" si="293"/>
        <v>132.93514661288197</v>
      </c>
      <c r="C2318" s="4">
        <v>5567</v>
      </c>
      <c r="D2318" s="4">
        <f t="shared" ca="1" si="294"/>
        <v>0.75</v>
      </c>
      <c r="E2318" s="4">
        <v>0.55000000000000004</v>
      </c>
      <c r="F2318" s="4">
        <v>19.899999999999999</v>
      </c>
      <c r="G2318" s="4">
        <f t="shared" ca="1" si="288"/>
        <v>41.281913690970576</v>
      </c>
      <c r="H2318" s="4">
        <f t="shared" ca="1" si="295"/>
        <v>21.117890581549844</v>
      </c>
      <c r="I2318" s="4">
        <f ca="1">User_Model_Calcs!B2318-Sat_Data!$B$5</f>
        <v>22.935146612881965</v>
      </c>
      <c r="J2318" s="4">
        <f ca="1">(Earth_Data!$B$1/SQRT(1-Earth_Data!$B$2^2*SIN(RADIANS(User_Model_Calcs!A2318))^2))*COS(RADIANS(User_Model_Calcs!A2318))</f>
        <v>6269.7959269731318</v>
      </c>
      <c r="K2318" s="4">
        <f ca="1">((Earth_Data!$B$1*(1-Earth_Data!$B$2^2))/SQRT(1-Earth_Data!$B$2^2*SIN(RADIANS(User_Model_Calcs!A2318))^2))*SIN(RADIANS(User_Model_Calcs!A2318))</f>
        <v>-1166.6855660117274</v>
      </c>
      <c r="L2318" s="4">
        <f t="shared" ca="1" si="289"/>
        <v>-10.541055402167965</v>
      </c>
      <c r="M2318" s="4">
        <f t="shared" ca="1" si="290"/>
        <v>6377.4208090598022</v>
      </c>
      <c r="N2318" s="4">
        <f ca="1">SQRT(User_Model_Calcs!M2318^2+Sat_Data!$B$3^2-2*User_Model_Calcs!M2318*Sat_Data!$B$3*COS(RADIANS(L2318))*COS(RADIANS(I2318)))</f>
        <v>36490.578613181853</v>
      </c>
      <c r="O2318" s="4">
        <f ca="1">DEGREES(ACOS(((Earth_Data!$B$1+Sat_Data!$B$2)/User_Model_Calcs!N2318)*SQRT(1-COS(RADIANS(User_Model_Calcs!I2318))^2*COS(RADIANS(User_Model_Calcs!A2318))^2)))</f>
        <v>60.589525037246844</v>
      </c>
      <c r="P2318" s="4">
        <f t="shared" ca="1" si="291"/>
        <v>66.483492719399251</v>
      </c>
    </row>
    <row r="2319" spans="1:16" x14ac:dyDescent="0.25">
      <c r="A2319" s="4">
        <f t="shared" ca="1" si="292"/>
        <v>-17.318251941153029</v>
      </c>
      <c r="B2319" s="4">
        <f t="shared" ca="1" si="293"/>
        <v>112.46336138489515</v>
      </c>
      <c r="C2319" s="4">
        <v>5568</v>
      </c>
      <c r="D2319" s="4">
        <f t="shared" ca="1" si="294"/>
        <v>3</v>
      </c>
      <c r="E2319" s="4">
        <v>0.55000000000000004</v>
      </c>
      <c r="F2319" s="4">
        <v>19.899999999999999</v>
      </c>
      <c r="G2319" s="4">
        <f t="shared" ca="1" si="288"/>
        <v>53.323113517529826</v>
      </c>
      <c r="H2319" s="4">
        <f t="shared" ca="1" si="295"/>
        <v>14.969378991596557</v>
      </c>
      <c r="I2319" s="4">
        <f ca="1">User_Model_Calcs!B2319-Sat_Data!$B$5</f>
        <v>2.4633613848951512</v>
      </c>
      <c r="J2319" s="4">
        <f ca="1">(Earth_Data!$B$1/SQRT(1-Earth_Data!$B$2^2*SIN(RADIANS(User_Model_Calcs!A2319))^2))*COS(RADIANS(User_Model_Calcs!A2319))</f>
        <v>6090.8003897080316</v>
      </c>
      <c r="K2319" s="4">
        <f ca="1">((Earth_Data!$B$1*(1-Earth_Data!$B$2^2))/SQRT(1-Earth_Data!$B$2^2*SIN(RADIANS(User_Model_Calcs!A2319))^2))*SIN(RADIANS(User_Model_Calcs!A2319))</f>
        <v>-1886.4875393846364</v>
      </c>
      <c r="L2319" s="4">
        <f t="shared" ca="1" si="289"/>
        <v>-17.209183668372187</v>
      </c>
      <c r="M2319" s="4">
        <f t="shared" ca="1" si="290"/>
        <v>6376.2594539056363</v>
      </c>
      <c r="N2319" s="4">
        <f ca="1">SQRT(User_Model_Calcs!M2319^2+Sat_Data!$B$3^2-2*User_Model_Calcs!M2319*Sat_Data!$B$3*COS(RADIANS(L2319))*COS(RADIANS(I2319)))</f>
        <v>36129.202911278408</v>
      </c>
      <c r="O2319" s="4">
        <f ca="1">DEGREES(ACOS(((Earth_Data!$B$1+Sat_Data!$B$2)/User_Model_Calcs!N2319)*SQRT(1-COS(RADIANS(User_Model_Calcs!I2319))^2*COS(RADIANS(User_Model_Calcs!A2319))^2)))</f>
        <v>69.470636350622158</v>
      </c>
      <c r="P2319" s="4">
        <f t="shared" ca="1" si="291"/>
        <v>8.2233946059019996</v>
      </c>
    </row>
    <row r="2320" spans="1:16" x14ac:dyDescent="0.25">
      <c r="A2320" s="4">
        <f t="shared" ca="1" si="292"/>
        <v>-38.22270840987985</v>
      </c>
      <c r="B2320" s="4">
        <f t="shared" ca="1" si="293"/>
        <v>111.40156161516201</v>
      </c>
      <c r="C2320" s="4">
        <v>5569</v>
      </c>
      <c r="D2320" s="4">
        <f t="shared" ca="1" si="294"/>
        <v>0.75</v>
      </c>
      <c r="E2320" s="4">
        <v>0.55000000000000004</v>
      </c>
      <c r="F2320" s="4">
        <v>19.899999999999999</v>
      </c>
      <c r="G2320" s="4">
        <f t="shared" ca="1" si="288"/>
        <v>41.281913690970576</v>
      </c>
      <c r="H2320" s="4">
        <f t="shared" ca="1" si="295"/>
        <v>17.140921999119058</v>
      </c>
      <c r="I2320" s="4">
        <f ca="1">User_Model_Calcs!B2320-Sat_Data!$B$5</f>
        <v>1.4015616151620094</v>
      </c>
      <c r="J2320" s="4">
        <f ca="1">(Earth_Data!$B$1/SQRT(1-Earth_Data!$B$2^2*SIN(RADIANS(User_Model_Calcs!A2320))^2))*COS(RADIANS(User_Model_Calcs!A2320))</f>
        <v>5017.1746402088165</v>
      </c>
      <c r="K2320" s="4">
        <f ca="1">((Earth_Data!$B$1*(1-Earth_Data!$B$2^2))/SQRT(1-Earth_Data!$B$2^2*SIN(RADIANS(User_Model_Calcs!A2320))^2))*SIN(RADIANS(User_Model_Calcs!A2320))</f>
        <v>-3924.8956398249998</v>
      </c>
      <c r="L2320" s="4">
        <f t="shared" ca="1" si="289"/>
        <v>-38.035788120907178</v>
      </c>
      <c r="M2320" s="4">
        <f t="shared" ca="1" si="290"/>
        <v>6369.9958519509073</v>
      </c>
      <c r="N2320" s="4">
        <f ca="1">SQRT(User_Model_Calcs!M2320^2+Sat_Data!$B$3^2-2*User_Model_Calcs!M2320*Sat_Data!$B$3*COS(RADIANS(L2320))*COS(RADIANS(I2320)))</f>
        <v>37355.433603718353</v>
      </c>
      <c r="O2320" s="4">
        <f ca="1">DEGREES(ACOS(((Earth_Data!$B$1+Sat_Data!$B$2)/User_Model_Calcs!N2320)*SQRT(1-COS(RADIANS(User_Model_Calcs!I2320))^2*COS(RADIANS(User_Model_Calcs!A2320))^2)))</f>
        <v>45.676933107609422</v>
      </c>
      <c r="P2320" s="4">
        <f t="shared" ca="1" si="291"/>
        <v>2.2645326608746346</v>
      </c>
    </row>
    <row r="2321" spans="1:16" x14ac:dyDescent="0.25">
      <c r="A2321" s="4">
        <f t="shared" ca="1" si="292"/>
        <v>-35.961179838072731</v>
      </c>
      <c r="B2321" s="4">
        <f t="shared" ca="1" si="293"/>
        <v>150.47100209529222</v>
      </c>
      <c r="C2321" s="4">
        <v>5570</v>
      </c>
      <c r="D2321" s="4">
        <f t="shared" ca="1" si="294"/>
        <v>3</v>
      </c>
      <c r="E2321" s="4">
        <v>0.55000000000000004</v>
      </c>
      <c r="F2321" s="4">
        <v>19.899999999999999</v>
      </c>
      <c r="G2321" s="4">
        <f t="shared" ca="1" si="288"/>
        <v>53.323113517529826</v>
      </c>
      <c r="H2321" s="4">
        <f t="shared" ca="1" si="295"/>
        <v>18.151704073566897</v>
      </c>
      <c r="I2321" s="4">
        <f ca="1">User_Model_Calcs!B2321-Sat_Data!$B$5</f>
        <v>40.471002095292221</v>
      </c>
      <c r="J2321" s="4">
        <f ca="1">(Earth_Data!$B$1/SQRT(1-Earth_Data!$B$2^2*SIN(RADIANS(User_Model_Calcs!A2321))^2))*COS(RADIANS(User_Model_Calcs!A2321))</f>
        <v>5168.5319913487519</v>
      </c>
      <c r="K2321" s="4">
        <f ca="1">((Earth_Data!$B$1*(1-Earth_Data!$B$2^2))/SQRT(1-Earth_Data!$B$2^2*SIN(RADIANS(User_Model_Calcs!A2321))^2))*SIN(RADIANS(User_Model_Calcs!A2321))</f>
        <v>-3724.707373029265</v>
      </c>
      <c r="L2321" s="4">
        <f t="shared" ca="1" si="289"/>
        <v>-35.778441972795029</v>
      </c>
      <c r="M2321" s="4">
        <f t="shared" ca="1" si="290"/>
        <v>6370.805911365851</v>
      </c>
      <c r="N2321" s="4">
        <f ca="1">SQRT(User_Model_Calcs!M2321^2+Sat_Data!$B$3^2-2*User_Model_Calcs!M2321*Sat_Data!$B$3*COS(RADIANS(L2321))*COS(RADIANS(I2321)))</f>
        <v>38559.475044737424</v>
      </c>
      <c r="O2321" s="4">
        <f ca="1">DEGREES(ACOS(((Earth_Data!$B$1+Sat_Data!$B$2)/User_Model_Calcs!N2321)*SQRT(1-COS(RADIANS(User_Model_Calcs!I2321))^2*COS(RADIANS(User_Model_Calcs!A2321))^2)))</f>
        <v>30.503188458813813</v>
      </c>
      <c r="P2321" s="4">
        <f t="shared" ca="1" si="291"/>
        <v>55.461482451529605</v>
      </c>
    </row>
    <row r="2322" spans="1:16" x14ac:dyDescent="0.25">
      <c r="A2322" s="4">
        <f t="shared" ca="1" si="292"/>
        <v>-15.580098636118677</v>
      </c>
      <c r="B2322" s="4">
        <f t="shared" ca="1" si="293"/>
        <v>125.52905128166327</v>
      </c>
      <c r="C2322" s="4">
        <v>5571</v>
      </c>
      <c r="D2322" s="4">
        <f t="shared" ca="1" si="294"/>
        <v>1.2</v>
      </c>
      <c r="E2322" s="4">
        <v>0.55000000000000004</v>
      </c>
      <c r="F2322" s="4">
        <v>19.899999999999999</v>
      </c>
      <c r="G2322" s="4">
        <f t="shared" ca="1" si="288"/>
        <v>45.364313344089069</v>
      </c>
      <c r="H2322" s="4">
        <f t="shared" ca="1" si="295"/>
        <v>18.065075389355229</v>
      </c>
      <c r="I2322" s="4">
        <f ca="1">User_Model_Calcs!B2322-Sat_Data!$B$5</f>
        <v>15.529051281663271</v>
      </c>
      <c r="J2322" s="4">
        <f ca="1">(Earth_Data!$B$1/SQRT(1-Earth_Data!$B$2^2*SIN(RADIANS(User_Model_Calcs!A2322))^2))*COS(RADIANS(User_Model_Calcs!A2322))</f>
        <v>6145.2651336224735</v>
      </c>
      <c r="K2322" s="4">
        <f ca="1">((Earth_Data!$B$1*(1-Earth_Data!$B$2^2))/SQRT(1-Earth_Data!$B$2^2*SIN(RADIANS(User_Model_Calcs!A2322))^2))*SIN(RADIANS(User_Model_Calcs!A2322))</f>
        <v>-1702.0171893535505</v>
      </c>
      <c r="L2322" s="4">
        <f t="shared" ca="1" si="289"/>
        <v>-15.480815660576436</v>
      </c>
      <c r="M2322" s="4">
        <f t="shared" ca="1" si="290"/>
        <v>6376.6092929840852</v>
      </c>
      <c r="N2322" s="4">
        <f ca="1">SQRT(User_Model_Calcs!M2322^2+Sat_Data!$B$3^2-2*User_Model_Calcs!M2322*Sat_Data!$B$3*COS(RADIANS(L2322))*COS(RADIANS(I2322)))</f>
        <v>36320.433723469745</v>
      </c>
      <c r="O2322" s="4">
        <f ca="1">DEGREES(ACOS(((Earth_Data!$B$1+Sat_Data!$B$2)/User_Model_Calcs!N2322)*SQRT(1-COS(RADIANS(User_Model_Calcs!I2322))^2*COS(RADIANS(User_Model_Calcs!A2322))^2)))</f>
        <v>64.388968133257521</v>
      </c>
      <c r="P2322" s="4">
        <f t="shared" ca="1" si="291"/>
        <v>45.973478627085491</v>
      </c>
    </row>
    <row r="2323" spans="1:16" x14ac:dyDescent="0.25">
      <c r="A2323" s="4">
        <f t="shared" ca="1" si="292"/>
        <v>-33.436906594398522</v>
      </c>
      <c r="B2323" s="4">
        <f t="shared" ca="1" si="293"/>
        <v>146.38802353410901</v>
      </c>
      <c r="C2323" s="4">
        <v>5572</v>
      </c>
      <c r="D2323" s="4">
        <f t="shared" ca="1" si="294"/>
        <v>3</v>
      </c>
      <c r="E2323" s="4">
        <v>0.55000000000000004</v>
      </c>
      <c r="F2323" s="4">
        <v>19.899999999999999</v>
      </c>
      <c r="G2323" s="4">
        <f t="shared" ca="1" si="288"/>
        <v>53.323113517529826</v>
      </c>
      <c r="H2323" s="4">
        <f t="shared" ca="1" si="295"/>
        <v>22.537674839464536</v>
      </c>
      <c r="I2323" s="4">
        <f ca="1">User_Model_Calcs!B2323-Sat_Data!$B$5</f>
        <v>36.38802353410901</v>
      </c>
      <c r="J2323" s="4">
        <f ca="1">(Earth_Data!$B$1/SQRT(1-Earth_Data!$B$2^2*SIN(RADIANS(User_Model_Calcs!A2323))^2))*COS(RADIANS(User_Model_Calcs!A2323))</f>
        <v>5327.9313582140485</v>
      </c>
      <c r="K2323" s="4">
        <f ca="1">((Earth_Data!$B$1*(1-Earth_Data!$B$2^2))/SQRT(1-Earth_Data!$B$2^2*SIN(RADIANS(User_Model_Calcs!A2323))^2))*SIN(RADIANS(User_Model_Calcs!A2323))</f>
        <v>-3494.4979881793392</v>
      </c>
      <c r="L2323" s="4">
        <f t="shared" ca="1" si="289"/>
        <v>-33.260175612286979</v>
      </c>
      <c r="M2323" s="4">
        <f t="shared" ca="1" si="290"/>
        <v>6371.6849221559951</v>
      </c>
      <c r="N2323" s="4">
        <f ca="1">SQRT(User_Model_Calcs!M2323^2+Sat_Data!$B$3^2-2*User_Model_Calcs!M2323*Sat_Data!$B$3*COS(RADIANS(L2323))*COS(RADIANS(I2323)))</f>
        <v>38167.032335091331</v>
      </c>
      <c r="O2323" s="4">
        <f ca="1">DEGREES(ACOS(((Earth_Data!$B$1+Sat_Data!$B$2)/User_Model_Calcs!N2323)*SQRT(1-COS(RADIANS(User_Model_Calcs!I2323))^2*COS(RADIANS(User_Model_Calcs!A2323))^2)))</f>
        <v>35.082502089776575</v>
      </c>
      <c r="P2323" s="4">
        <f t="shared" ca="1" si="291"/>
        <v>53.21415538279534</v>
      </c>
    </row>
    <row r="2324" spans="1:16" x14ac:dyDescent="0.25">
      <c r="A2324" s="4">
        <f t="shared" ca="1" si="292"/>
        <v>-22.314766156072821</v>
      </c>
      <c r="B2324" s="4">
        <f t="shared" ca="1" si="293"/>
        <v>131.52432221307771</v>
      </c>
      <c r="C2324" s="4">
        <v>5573</v>
      </c>
      <c r="D2324" s="4">
        <f t="shared" ca="1" si="294"/>
        <v>1.2</v>
      </c>
      <c r="E2324" s="4">
        <v>0.55000000000000004</v>
      </c>
      <c r="F2324" s="4">
        <v>19.899999999999999</v>
      </c>
      <c r="G2324" s="4">
        <f t="shared" ca="1" si="288"/>
        <v>45.364313344089069</v>
      </c>
      <c r="H2324" s="4">
        <f t="shared" ca="1" si="295"/>
        <v>20.276790513294291</v>
      </c>
      <c r="I2324" s="4">
        <f ca="1">User_Model_Calcs!B2324-Sat_Data!$B$5</f>
        <v>21.52432221307771</v>
      </c>
      <c r="J2324" s="4">
        <f ca="1">(Earth_Data!$B$1/SQRT(1-Earth_Data!$B$2^2*SIN(RADIANS(User_Model_Calcs!A2324))^2))*COS(RADIANS(User_Model_Calcs!A2324))</f>
        <v>5903.342628782003</v>
      </c>
      <c r="K2324" s="4">
        <f ca="1">((Earth_Data!$B$1*(1-Earth_Data!$B$2^2))/SQRT(1-Earth_Data!$B$2^2*SIN(RADIANS(User_Model_Calcs!A2324))^2))*SIN(RADIANS(User_Model_Calcs!A2324))</f>
        <v>-2406.6945217905609</v>
      </c>
      <c r="L2324" s="4">
        <f t="shared" ca="1" si="289"/>
        <v>-22.179904400102753</v>
      </c>
      <c r="M2324" s="4">
        <f t="shared" ca="1" si="290"/>
        <v>6375.0790359031243</v>
      </c>
      <c r="N2324" s="4">
        <f ca="1">SQRT(User_Model_Calcs!M2324^2+Sat_Data!$B$3^2-2*User_Model_Calcs!M2324*Sat_Data!$B$3*COS(RADIANS(L2324))*COS(RADIANS(I2324)))</f>
        <v>36815.140027057678</v>
      </c>
      <c r="O2324" s="4">
        <f ca="1">DEGREES(ACOS(((Earth_Data!$B$1+Sat_Data!$B$2)/User_Model_Calcs!N2324)*SQRT(1-COS(RADIANS(User_Model_Calcs!I2324))^2*COS(RADIANS(User_Model_Calcs!A2324))^2)))</f>
        <v>54.318156787892974</v>
      </c>
      <c r="P2324" s="4">
        <f t="shared" ca="1" si="291"/>
        <v>46.088379595850753</v>
      </c>
    </row>
    <row r="2325" spans="1:16" x14ac:dyDescent="0.25">
      <c r="A2325" s="4">
        <f t="shared" ca="1" si="292"/>
        <v>-15.227320254704452</v>
      </c>
      <c r="B2325" s="4">
        <f t="shared" ca="1" si="293"/>
        <v>125.50899403269128</v>
      </c>
      <c r="C2325" s="4">
        <v>5574</v>
      </c>
      <c r="D2325" s="4">
        <f t="shared" ca="1" si="294"/>
        <v>0.75</v>
      </c>
      <c r="E2325" s="4">
        <v>0.55000000000000004</v>
      </c>
      <c r="F2325" s="4">
        <v>19.899999999999999</v>
      </c>
      <c r="G2325" s="4">
        <f t="shared" ca="1" si="288"/>
        <v>41.281913690970576</v>
      </c>
      <c r="H2325" s="4">
        <f t="shared" ca="1" si="295"/>
        <v>14.568667007829744</v>
      </c>
      <c r="I2325" s="4">
        <f ca="1">User_Model_Calcs!B2325-Sat_Data!$B$5</f>
        <v>15.508994032691277</v>
      </c>
      <c r="J2325" s="4">
        <f ca="1">(Earth_Data!$B$1/SQRT(1-Earth_Data!$B$2^2*SIN(RADIANS(User_Model_Calcs!A2325))^2))*COS(RADIANS(User_Model_Calcs!A2325))</f>
        <v>6155.6337713836201</v>
      </c>
      <c r="K2325" s="4">
        <f ca="1">((Earth_Data!$B$1*(1-Earth_Data!$B$2^2))/SQRT(1-Earth_Data!$B$2^2*SIN(RADIANS(User_Model_Calcs!A2325))^2))*SIN(RADIANS(User_Model_Calcs!A2325))</f>
        <v>-1664.3836066090958</v>
      </c>
      <c r="L2325" s="4">
        <f t="shared" ca="1" si="289"/>
        <v>-15.130068725601118</v>
      </c>
      <c r="M2325" s="4">
        <f t="shared" ca="1" si="290"/>
        <v>6376.6762437297721</v>
      </c>
      <c r="N2325" s="4">
        <f ca="1">SQRT(User_Model_Calcs!M2325^2+Sat_Data!$B$3^2-2*User_Model_Calcs!M2325*Sat_Data!$B$3*COS(RADIANS(L2325))*COS(RADIANS(I2325)))</f>
        <v>36308.176620689817</v>
      </c>
      <c r="O2325" s="4">
        <f ca="1">DEGREES(ACOS(((Earth_Data!$B$1+Sat_Data!$B$2)/User_Model_Calcs!N2325)*SQRT(1-COS(RADIANS(User_Model_Calcs!I2325))^2*COS(RADIANS(User_Model_Calcs!A2325))^2)))</f>
        <v>64.687753289721101</v>
      </c>
      <c r="P2325" s="4">
        <f t="shared" ca="1" si="291"/>
        <v>46.574216616311851</v>
      </c>
    </row>
    <row r="2326" spans="1:16" x14ac:dyDescent="0.25">
      <c r="A2326" s="4">
        <f t="shared" ca="1" si="292"/>
        <v>-18.661752850584943</v>
      </c>
      <c r="B2326" s="4">
        <f t="shared" ca="1" si="293"/>
        <v>141.29716337918882</v>
      </c>
      <c r="C2326" s="4">
        <v>5575</v>
      </c>
      <c r="D2326" s="4">
        <f t="shared" ca="1" si="294"/>
        <v>1.2</v>
      </c>
      <c r="E2326" s="4">
        <v>0.55000000000000004</v>
      </c>
      <c r="F2326" s="4">
        <v>19.899999999999999</v>
      </c>
      <c r="G2326" s="4">
        <f t="shared" ca="1" si="288"/>
        <v>45.364313344089069</v>
      </c>
      <c r="H2326" s="4">
        <f t="shared" ca="1" si="295"/>
        <v>22.868551509133585</v>
      </c>
      <c r="I2326" s="4">
        <f ca="1">User_Model_Calcs!B2326-Sat_Data!$B$5</f>
        <v>31.297163379188817</v>
      </c>
      <c r="J2326" s="4">
        <f ca="1">(Earth_Data!$B$1/SQRT(1-Earth_Data!$B$2^2*SIN(RADIANS(User_Model_Calcs!A2326))^2))*COS(RADIANS(User_Model_Calcs!A2326))</f>
        <v>6044.8755141722531</v>
      </c>
      <c r="K2326" s="4">
        <f ca="1">((Earth_Data!$B$1*(1-Earth_Data!$B$2^2))/SQRT(1-Earth_Data!$B$2^2*SIN(RADIANS(User_Model_Calcs!A2326))^2))*SIN(RADIANS(User_Model_Calcs!A2326))</f>
        <v>-2027.9136059177215</v>
      </c>
      <c r="L2326" s="4">
        <f t="shared" ca="1" si="289"/>
        <v>-18.54539200568944</v>
      </c>
      <c r="M2326" s="4">
        <f t="shared" ca="1" si="290"/>
        <v>6375.9668737302482</v>
      </c>
      <c r="N2326" s="4">
        <f ca="1">SQRT(User_Model_Calcs!M2326^2+Sat_Data!$B$3^2-2*User_Model_Calcs!M2326*Sat_Data!$B$3*COS(RADIANS(L2326))*COS(RADIANS(I2326)))</f>
        <v>37187.239436642507</v>
      </c>
      <c r="O2326" s="4">
        <f ca="1">DEGREES(ACOS(((Earth_Data!$B$1+Sat_Data!$B$2)/User_Model_Calcs!N2326)*SQRT(1-COS(RADIANS(User_Model_Calcs!I2326))^2*COS(RADIANS(User_Model_Calcs!A2326))^2)))</f>
        <v>48.271352030831856</v>
      </c>
      <c r="P2326" s="4">
        <f t="shared" ca="1" si="291"/>
        <v>62.240626004600202</v>
      </c>
    </row>
    <row r="2327" spans="1:16" x14ac:dyDescent="0.25">
      <c r="A2327" s="4">
        <f t="shared" ca="1" si="292"/>
        <v>-10.969625842290659</v>
      </c>
      <c r="B2327" s="4">
        <f t="shared" ca="1" si="293"/>
        <v>114.41422618124055</v>
      </c>
      <c r="C2327" s="4">
        <v>5576</v>
      </c>
      <c r="D2327" s="4">
        <f t="shared" ca="1" si="294"/>
        <v>1.2</v>
      </c>
      <c r="E2327" s="4">
        <v>0.55000000000000004</v>
      </c>
      <c r="F2327" s="4">
        <v>19.899999999999999</v>
      </c>
      <c r="G2327" s="4">
        <f t="shared" ca="1" si="288"/>
        <v>45.364313344089069</v>
      </c>
      <c r="H2327" s="4">
        <f t="shared" ca="1" si="295"/>
        <v>14.615851667899651</v>
      </c>
      <c r="I2327" s="4">
        <f ca="1">User_Model_Calcs!B2327-Sat_Data!$B$5</f>
        <v>4.4142261812405508</v>
      </c>
      <c r="J2327" s="4">
        <f ca="1">(Earth_Data!$B$1/SQRT(1-Earth_Data!$B$2^2*SIN(RADIANS(User_Model_Calcs!A2327))^2))*COS(RADIANS(User_Model_Calcs!A2327))</f>
        <v>6262.3589590311349</v>
      </c>
      <c r="K2327" s="4">
        <f ca="1">((Earth_Data!$B$1*(1-Earth_Data!$B$2^2))/SQRT(1-Earth_Data!$B$2^2*SIN(RADIANS(User_Model_Calcs!A2327))^2))*SIN(RADIANS(User_Model_Calcs!A2327))</f>
        <v>-1205.7083010636832</v>
      </c>
      <c r="L2327" s="4">
        <f t="shared" ca="1" si="289"/>
        <v>-10.897953658929094</v>
      </c>
      <c r="M2327" s="4">
        <f t="shared" ca="1" si="290"/>
        <v>6377.3718912269333</v>
      </c>
      <c r="N2327" s="4">
        <f ca="1">SQRT(User_Model_Calcs!M2327^2+Sat_Data!$B$3^2-2*User_Model_Calcs!M2327*Sat_Data!$B$3*COS(RADIANS(L2327))*COS(RADIANS(I2327)))</f>
        <v>35943.81885639864</v>
      </c>
      <c r="O2327" s="4">
        <f ca="1">DEGREES(ACOS(((Earth_Data!$B$1+Sat_Data!$B$2)/User_Model_Calcs!N2327)*SQRT(1-COS(RADIANS(User_Model_Calcs!I2327))^2*COS(RADIANS(User_Model_Calcs!A2327))^2)))</f>
        <v>76.103222361920032</v>
      </c>
      <c r="P2327" s="4">
        <f t="shared" ca="1" si="291"/>
        <v>22.081230659914766</v>
      </c>
    </row>
    <row r="2328" spans="1:16" x14ac:dyDescent="0.25">
      <c r="A2328" s="4">
        <f t="shared" ca="1" si="292"/>
        <v>-40.749680288330516</v>
      </c>
      <c r="B2328" s="4">
        <f t="shared" ca="1" si="293"/>
        <v>109.58681130240758</v>
      </c>
      <c r="C2328" s="4">
        <v>5577</v>
      </c>
      <c r="D2328" s="4">
        <f t="shared" ca="1" si="294"/>
        <v>1.2</v>
      </c>
      <c r="E2328" s="4">
        <v>0.55000000000000004</v>
      </c>
      <c r="F2328" s="4">
        <v>19.899999999999999</v>
      </c>
      <c r="G2328" s="4">
        <f t="shared" ca="1" si="288"/>
        <v>45.364313344089069</v>
      </c>
      <c r="H2328" s="4">
        <f t="shared" ca="1" si="295"/>
        <v>22.683434065561496</v>
      </c>
      <c r="I2328" s="4">
        <f ca="1">User_Model_Calcs!B2328-Sat_Data!$B$5</f>
        <v>-0.4131886975924175</v>
      </c>
      <c r="J2328" s="4">
        <f ca="1">(Earth_Data!$B$1/SQRT(1-Earth_Data!$B$2^2*SIN(RADIANS(User_Model_Calcs!A2328))^2))*COS(RADIANS(User_Model_Calcs!A2328))</f>
        <v>4838.7849178185734</v>
      </c>
      <c r="K2328" s="4">
        <f ca="1">((Earth_Data!$B$1*(1-Earth_Data!$B$2^2))/SQRT(1-Earth_Data!$B$2^2*SIN(RADIANS(User_Model_Calcs!A2328))^2))*SIN(RADIANS(User_Model_Calcs!A2328))</f>
        <v>-4141.4052408104981</v>
      </c>
      <c r="L2328" s="4">
        <f t="shared" ca="1" si="289"/>
        <v>-40.559461634490852</v>
      </c>
      <c r="M2328" s="4">
        <f t="shared" ca="1" si="290"/>
        <v>6369.0718985988187</v>
      </c>
      <c r="N2328" s="4">
        <f ca="1">SQRT(User_Model_Calcs!M2328^2+Sat_Data!$B$3^2-2*User_Model_Calcs!M2328*Sat_Data!$B$3*COS(RADIANS(L2328))*COS(RADIANS(I2328)))</f>
        <v>37554.546724985827</v>
      </c>
      <c r="O2328" s="4">
        <f ca="1">DEGREES(ACOS(((Earth_Data!$B$1+Sat_Data!$B$2)/User_Model_Calcs!N2328)*SQRT(1-COS(RADIANS(User_Model_Calcs!I2328))^2*COS(RADIANS(User_Model_Calcs!A2328))^2)))</f>
        <v>42.869683440008366</v>
      </c>
      <c r="P2328" s="4">
        <f t="shared" ca="1" si="291"/>
        <v>0.63297671866439564</v>
      </c>
    </row>
    <row r="2329" spans="1:16" x14ac:dyDescent="0.25">
      <c r="A2329" s="4">
        <f t="shared" ca="1" si="292"/>
        <v>-36.146702559074534</v>
      </c>
      <c r="B2329" s="4">
        <f t="shared" ca="1" si="293"/>
        <v>135.18962189042281</v>
      </c>
      <c r="C2329" s="4">
        <v>5578</v>
      </c>
      <c r="D2329" s="4">
        <f t="shared" ca="1" si="294"/>
        <v>1.2</v>
      </c>
      <c r="E2329" s="4">
        <v>0.55000000000000004</v>
      </c>
      <c r="F2329" s="4">
        <v>19.899999999999999</v>
      </c>
      <c r="G2329" s="4">
        <f t="shared" ca="1" si="288"/>
        <v>45.364313344089069</v>
      </c>
      <c r="H2329" s="4">
        <f t="shared" ca="1" si="295"/>
        <v>23.363882566200132</v>
      </c>
      <c r="I2329" s="4">
        <f ca="1">User_Model_Calcs!B2329-Sat_Data!$B$5</f>
        <v>25.189621890422814</v>
      </c>
      <c r="J2329" s="4">
        <f ca="1">(Earth_Data!$B$1/SQRT(1-Earth_Data!$B$2^2*SIN(RADIANS(User_Model_Calcs!A2329))^2))*COS(RADIANS(User_Model_Calcs!A2329))</f>
        <v>5156.4164050347945</v>
      </c>
      <c r="K2329" s="4">
        <f ca="1">((Earth_Data!$B$1*(1-Earth_Data!$B$2^2))/SQRT(1-Earth_Data!$B$2^2*SIN(RADIANS(User_Model_Calcs!A2329))^2))*SIN(RADIANS(User_Model_Calcs!A2329))</f>
        <v>-3741.3500748871438</v>
      </c>
      <c r="L2329" s="4">
        <f t="shared" ca="1" si="289"/>
        <v>-35.963578459730229</v>
      </c>
      <c r="M2329" s="4">
        <f t="shared" ca="1" si="290"/>
        <v>6370.7401865850716</v>
      </c>
      <c r="N2329" s="4">
        <f ca="1">SQRT(User_Model_Calcs!M2329^2+Sat_Data!$B$3^2-2*User_Model_Calcs!M2329*Sat_Data!$B$3*COS(RADIANS(L2329))*COS(RADIANS(I2329)))</f>
        <v>37748.112460951073</v>
      </c>
      <c r="O2329" s="4">
        <f ca="1">DEGREES(ACOS(((Earth_Data!$B$1+Sat_Data!$B$2)/User_Model_Calcs!N2329)*SQRT(1-COS(RADIANS(User_Model_Calcs!I2329))^2*COS(RADIANS(User_Model_Calcs!A2329))^2)))</f>
        <v>40.311086320213207</v>
      </c>
      <c r="P2329" s="4">
        <f t="shared" ca="1" si="291"/>
        <v>38.56843483470049</v>
      </c>
    </row>
    <row r="2330" spans="1:16" x14ac:dyDescent="0.25">
      <c r="A2330" s="4">
        <f t="shared" ca="1" si="292"/>
        <v>-26.110940045796198</v>
      </c>
      <c r="B2330" s="4">
        <f t="shared" ca="1" si="293"/>
        <v>142.35527278215446</v>
      </c>
      <c r="C2330" s="4">
        <v>5579</v>
      </c>
      <c r="D2330" s="4">
        <f t="shared" ca="1" si="294"/>
        <v>1.2</v>
      </c>
      <c r="E2330" s="4">
        <v>0.55000000000000004</v>
      </c>
      <c r="F2330" s="4">
        <v>19.899999999999999</v>
      </c>
      <c r="G2330" s="4">
        <f t="shared" ca="1" si="288"/>
        <v>45.364313344089069</v>
      </c>
      <c r="H2330" s="4">
        <f t="shared" ca="1" si="295"/>
        <v>21.582958181292401</v>
      </c>
      <c r="I2330" s="4">
        <f ca="1">User_Model_Calcs!B2330-Sat_Data!$B$5</f>
        <v>32.355272782154458</v>
      </c>
      <c r="J2330" s="4">
        <f ca="1">(Earth_Data!$B$1/SQRT(1-Earth_Data!$B$2^2*SIN(RADIANS(User_Model_Calcs!A2330))^2))*COS(RADIANS(User_Model_Calcs!A2330))</f>
        <v>5730.9266003380108</v>
      </c>
      <c r="K2330" s="4">
        <f ca="1">((Earth_Data!$B$1*(1-Earth_Data!$B$2^2))/SQRT(1-Earth_Data!$B$2^2*SIN(RADIANS(User_Model_Calcs!A2330))^2))*SIN(RADIANS(User_Model_Calcs!A2330))</f>
        <v>-2790.1047045234368</v>
      </c>
      <c r="L2330" s="4">
        <f t="shared" ca="1" si="289"/>
        <v>-25.959159893545422</v>
      </c>
      <c r="M2330" s="4">
        <f t="shared" ca="1" si="290"/>
        <v>6374.0257263887479</v>
      </c>
      <c r="N2330" s="4">
        <f ca="1">SQRT(User_Model_Calcs!M2330^2+Sat_Data!$B$3^2-2*User_Model_Calcs!M2330*Sat_Data!$B$3*COS(RADIANS(L2330))*COS(RADIANS(I2330)))</f>
        <v>37552.560114328109</v>
      </c>
      <c r="O2330" s="4">
        <f ca="1">DEGREES(ACOS(((Earth_Data!$B$1+Sat_Data!$B$2)/User_Model_Calcs!N2330)*SQRT(1-COS(RADIANS(User_Model_Calcs!I2330))^2*COS(RADIANS(User_Model_Calcs!A2330))^2)))</f>
        <v>42.974598602963816</v>
      </c>
      <c r="P2330" s="4">
        <f t="shared" ca="1" si="291"/>
        <v>55.212233641761671</v>
      </c>
    </row>
    <row r="2331" spans="1:16" x14ac:dyDescent="0.25">
      <c r="A2331" s="4">
        <f t="shared" ca="1" si="292"/>
        <v>-40.073894619369362</v>
      </c>
      <c r="B2331" s="4">
        <f t="shared" ca="1" si="293"/>
        <v>158.25187459534988</v>
      </c>
      <c r="C2331" s="4">
        <v>5580</v>
      </c>
      <c r="D2331" s="4">
        <f t="shared" ca="1" si="294"/>
        <v>1.2</v>
      </c>
      <c r="E2331" s="4">
        <v>0.55000000000000004</v>
      </c>
      <c r="F2331" s="4">
        <v>19.899999999999999</v>
      </c>
      <c r="G2331" s="4">
        <f t="shared" ca="1" si="288"/>
        <v>45.364313344089069</v>
      </c>
      <c r="H2331" s="4">
        <f t="shared" ca="1" si="295"/>
        <v>19.209447453445183</v>
      </c>
      <c r="I2331" s="4">
        <f ca="1">User_Model_Calcs!B2331-Sat_Data!$B$5</f>
        <v>48.251874595349875</v>
      </c>
      <c r="J2331" s="4">
        <f ca="1">(Earth_Data!$B$1/SQRT(1-Earth_Data!$B$2^2*SIN(RADIANS(User_Model_Calcs!A2331))^2))*COS(RADIANS(User_Model_Calcs!A2331))</f>
        <v>4887.4319644241878</v>
      </c>
      <c r="K2331" s="4">
        <f ca="1">((Earth_Data!$B$1*(1-Earth_Data!$B$2^2))/SQRT(1-Earth_Data!$B$2^2*SIN(RADIANS(User_Model_Calcs!A2331))^2))*SIN(RADIANS(User_Model_Calcs!A2331))</f>
        <v>-4084.268987559763</v>
      </c>
      <c r="L2331" s="4">
        <f t="shared" ca="1" si="289"/>
        <v>-39.884414290092231</v>
      </c>
      <c r="M2331" s="4">
        <f t="shared" ca="1" si="290"/>
        <v>6369.3205579259184</v>
      </c>
      <c r="N2331" s="4">
        <f ca="1">SQRT(User_Model_Calcs!M2331^2+Sat_Data!$B$3^2-2*User_Model_Calcs!M2331*Sat_Data!$B$3*COS(RADIANS(L2331))*COS(RADIANS(I2331)))</f>
        <v>39293.138370506204</v>
      </c>
      <c r="O2331" s="4">
        <f ca="1">DEGREES(ACOS(((Earth_Data!$B$1+Sat_Data!$B$2)/User_Model_Calcs!N2331)*SQRT(1-COS(RADIANS(User_Model_Calcs!I2331))^2*COS(RADIANS(User_Model_Calcs!A2331))^2)))</f>
        <v>22.582602082027808</v>
      </c>
      <c r="P2331" s="4">
        <f t="shared" ca="1" si="291"/>
        <v>60.120334059305932</v>
      </c>
    </row>
    <row r="2332" spans="1:16" x14ac:dyDescent="0.25">
      <c r="A2332" s="4">
        <f t="shared" ca="1" si="292"/>
        <v>-23.249032080755942</v>
      </c>
      <c r="B2332" s="4">
        <f t="shared" ca="1" si="293"/>
        <v>151.89055661680678</v>
      </c>
      <c r="C2332" s="4">
        <v>5581</v>
      </c>
      <c r="D2332" s="4">
        <f t="shared" ca="1" si="294"/>
        <v>3</v>
      </c>
      <c r="E2332" s="4">
        <v>0.55000000000000004</v>
      </c>
      <c r="F2332" s="4">
        <v>19.899999999999999</v>
      </c>
      <c r="G2332" s="4">
        <f t="shared" ca="1" si="288"/>
        <v>53.323113517529826</v>
      </c>
      <c r="H2332" s="4">
        <f t="shared" ca="1" si="295"/>
        <v>19.714481350809567</v>
      </c>
      <c r="I2332" s="4">
        <f ca="1">User_Model_Calcs!B2332-Sat_Data!$B$5</f>
        <v>41.890556616806776</v>
      </c>
      <c r="J2332" s="4">
        <f ca="1">(Earth_Data!$B$1/SQRT(1-Earth_Data!$B$2^2*SIN(RADIANS(User_Model_Calcs!A2332))^2))*COS(RADIANS(User_Model_Calcs!A2332))</f>
        <v>5863.28021972019</v>
      </c>
      <c r="K2332" s="4">
        <f ca="1">((Earth_Data!$B$1*(1-Earth_Data!$B$2^2))/SQRT(1-Earth_Data!$B$2^2*SIN(RADIANS(User_Model_Calcs!A2332))^2))*SIN(RADIANS(User_Model_Calcs!A2332))</f>
        <v>-2502.0835299550936</v>
      </c>
      <c r="L2332" s="4">
        <f t="shared" ca="1" si="289"/>
        <v>-23.109776614396704</v>
      </c>
      <c r="M2332" s="4">
        <f t="shared" ca="1" si="290"/>
        <v>6374.831521368591</v>
      </c>
      <c r="N2332" s="4">
        <f ca="1">SQRT(User_Model_Calcs!M2332^2+Sat_Data!$B$3^2-2*User_Model_Calcs!M2332*Sat_Data!$B$3*COS(RADIANS(L2332))*COS(RADIANS(I2332)))</f>
        <v>38083.869410727631</v>
      </c>
      <c r="O2332" s="4">
        <f ca="1">DEGREES(ACOS(((Earth_Data!$B$1+Sat_Data!$B$2)/User_Model_Calcs!N2332)*SQRT(1-COS(RADIANS(User_Model_Calcs!I2332))^2*COS(RADIANS(User_Model_Calcs!A2332))^2)))</f>
        <v>36.13147695088233</v>
      </c>
      <c r="P2332" s="4">
        <f t="shared" ca="1" si="291"/>
        <v>66.246770259766933</v>
      </c>
    </row>
    <row r="2333" spans="1:16" x14ac:dyDescent="0.25">
      <c r="A2333" s="4">
        <f t="shared" ca="1" si="292"/>
        <v>-13.014395373783586</v>
      </c>
      <c r="B2333" s="4">
        <f t="shared" ca="1" si="293"/>
        <v>154.46295539721046</v>
      </c>
      <c r="C2333" s="4">
        <v>5582</v>
      </c>
      <c r="D2333" s="4">
        <f t="shared" ca="1" si="294"/>
        <v>3</v>
      </c>
      <c r="E2333" s="4">
        <v>0.55000000000000004</v>
      </c>
      <c r="F2333" s="4">
        <v>19.899999999999999</v>
      </c>
      <c r="G2333" s="4">
        <f t="shared" ca="1" si="288"/>
        <v>53.323113517529826</v>
      </c>
      <c r="H2333" s="4">
        <f t="shared" ca="1" si="295"/>
        <v>19.37867763295985</v>
      </c>
      <c r="I2333" s="4">
        <f ca="1">User_Model_Calcs!B2333-Sat_Data!$B$5</f>
        <v>44.462955397210465</v>
      </c>
      <c r="J2333" s="4">
        <f ca="1">(Earth_Data!$B$1/SQRT(1-Earth_Data!$B$2^2*SIN(RADIANS(User_Model_Calcs!A2333))^2))*COS(RADIANS(User_Model_Calcs!A2333))</f>
        <v>6215.3631551991903</v>
      </c>
      <c r="K2333" s="4">
        <f ca="1">((Earth_Data!$B$1*(1-Earth_Data!$B$2^2))/SQRT(1-Earth_Data!$B$2^2*SIN(RADIANS(User_Model_Calcs!A2333))^2))*SIN(RADIANS(User_Model_Calcs!A2333))</f>
        <v>-1426.9574002206778</v>
      </c>
      <c r="L2333" s="4">
        <f t="shared" ca="1" si="289"/>
        <v>-12.930207826515858</v>
      </c>
      <c r="M2333" s="4">
        <f t="shared" ca="1" si="290"/>
        <v>6377.0641029436256</v>
      </c>
      <c r="N2333" s="4">
        <f ca="1">SQRT(User_Model_Calcs!M2333^2+Sat_Data!$B$3^2-2*User_Model_Calcs!M2333*Sat_Data!$B$3*COS(RADIANS(L2333))*COS(RADIANS(I2333)))</f>
        <v>38005.362988704772</v>
      </c>
      <c r="O2333" s="4">
        <f ca="1">DEGREES(ACOS(((Earth_Data!$B$1+Sat_Data!$B$2)/User_Model_Calcs!N2333)*SQRT(1-COS(RADIANS(User_Model_Calcs!I2333))^2*COS(RADIANS(User_Model_Calcs!A2333))^2)))</f>
        <v>37.127896403947439</v>
      </c>
      <c r="P2333" s="4">
        <f t="shared" ca="1" si="291"/>
        <v>77.07675836980809</v>
      </c>
    </row>
    <row r="2334" spans="1:16" x14ac:dyDescent="0.25">
      <c r="A2334" s="4">
        <f t="shared" ca="1" si="292"/>
        <v>-30.646379688483982</v>
      </c>
      <c r="B2334" s="4">
        <f t="shared" ca="1" si="293"/>
        <v>121.10133068455707</v>
      </c>
      <c r="C2334" s="4">
        <v>5583</v>
      </c>
      <c r="D2334" s="4">
        <f t="shared" ca="1" si="294"/>
        <v>1.2</v>
      </c>
      <c r="E2334" s="4">
        <v>0.55000000000000004</v>
      </c>
      <c r="F2334" s="4">
        <v>19.899999999999999</v>
      </c>
      <c r="G2334" s="4">
        <f t="shared" ca="1" si="288"/>
        <v>45.364313344089069</v>
      </c>
      <c r="H2334" s="4">
        <f t="shared" ca="1" si="295"/>
        <v>19.834933843276538</v>
      </c>
      <c r="I2334" s="4">
        <f ca="1">User_Model_Calcs!B2334-Sat_Data!$B$5</f>
        <v>11.10133068455707</v>
      </c>
      <c r="J2334" s="4">
        <f ca="1">(Earth_Data!$B$1/SQRT(1-Earth_Data!$B$2^2*SIN(RADIANS(User_Model_Calcs!A2334))^2))*COS(RADIANS(User_Model_Calcs!A2334))</f>
        <v>5492.0818815161647</v>
      </c>
      <c r="K2334" s="4">
        <f ca="1">((Earth_Data!$B$1*(1-Earth_Data!$B$2^2))/SQRT(1-Earth_Data!$B$2^2*SIN(RADIANS(User_Model_Calcs!A2334))^2))*SIN(RADIANS(User_Model_Calcs!A2334))</f>
        <v>-3232.2276451332332</v>
      </c>
      <c r="L2334" s="4">
        <f t="shared" ca="1" si="289"/>
        <v>-30.477876414202584</v>
      </c>
      <c r="M2334" s="4">
        <f t="shared" ca="1" si="290"/>
        <v>6372.6179034398147</v>
      </c>
      <c r="N2334" s="4">
        <f ca="1">SQRT(User_Model_Calcs!M2334^2+Sat_Data!$B$3^2-2*User_Model_Calcs!M2334*Sat_Data!$B$3*COS(RADIANS(L2334))*COS(RADIANS(I2334)))</f>
        <v>36931.738219765146</v>
      </c>
      <c r="O2334" s="4">
        <f ca="1">DEGREES(ACOS(((Earth_Data!$B$1+Sat_Data!$B$2)/User_Model_Calcs!N2334)*SQRT(1-COS(RADIANS(User_Model_Calcs!I2334))^2*COS(RADIANS(User_Model_Calcs!A2334))^2)))</f>
        <v>52.2718896908844</v>
      </c>
      <c r="P2334" s="4">
        <f t="shared" ca="1" si="291"/>
        <v>21.053493526665701</v>
      </c>
    </row>
    <row r="2335" spans="1:16" x14ac:dyDescent="0.25">
      <c r="A2335" s="4">
        <f t="shared" ca="1" si="292"/>
        <v>-13.709459831726573</v>
      </c>
      <c r="B2335" s="4">
        <f t="shared" ca="1" si="293"/>
        <v>122.53854514956626</v>
      </c>
      <c r="C2335" s="4">
        <v>5584</v>
      </c>
      <c r="D2335" s="4">
        <f t="shared" ca="1" si="294"/>
        <v>0.75</v>
      </c>
      <c r="E2335" s="4">
        <v>0.55000000000000004</v>
      </c>
      <c r="F2335" s="4">
        <v>19.899999999999999</v>
      </c>
      <c r="G2335" s="4">
        <f t="shared" ca="1" si="288"/>
        <v>41.281913690970576</v>
      </c>
      <c r="H2335" s="4">
        <f t="shared" ca="1" si="295"/>
        <v>14.81547518659981</v>
      </c>
      <c r="I2335" s="4">
        <f ca="1">User_Model_Calcs!B2335-Sat_Data!$B$5</f>
        <v>12.538545149566261</v>
      </c>
      <c r="J2335" s="4">
        <f ca="1">(Earth_Data!$B$1/SQRT(1-Earth_Data!$B$2^2*SIN(RADIANS(User_Model_Calcs!A2335))^2))*COS(RADIANS(User_Model_Calcs!A2335))</f>
        <v>6197.5921312067021</v>
      </c>
      <c r="K2335" s="4">
        <f ca="1">((Earth_Data!$B$1*(1-Earth_Data!$B$2^2))/SQRT(1-Earth_Data!$B$2^2*SIN(RADIANS(User_Model_Calcs!A2335))^2))*SIN(RADIANS(User_Model_Calcs!A2335))</f>
        <v>-1501.7728188930921</v>
      </c>
      <c r="L2335" s="4">
        <f t="shared" ca="1" si="289"/>
        <v>-13.621111665545795</v>
      </c>
      <c r="M2335" s="4">
        <f t="shared" ca="1" si="290"/>
        <v>6376.9483159550018</v>
      </c>
      <c r="N2335" s="4">
        <f ca="1">SQRT(User_Model_Calcs!M2335^2+Sat_Data!$B$3^2-2*User_Model_Calcs!M2335*Sat_Data!$B$3*COS(RADIANS(L2335))*COS(RADIANS(I2335)))</f>
        <v>36170.603724659442</v>
      </c>
      <c r="O2335" s="4">
        <f ca="1">DEGREES(ACOS(((Earth_Data!$B$1+Sat_Data!$B$2)/User_Model_Calcs!N2335)*SQRT(1-COS(RADIANS(User_Model_Calcs!I2335))^2*COS(RADIANS(User_Model_Calcs!A2335))^2)))</f>
        <v>68.295060836622028</v>
      </c>
      <c r="P2335" s="4">
        <f t="shared" ca="1" si="291"/>
        <v>43.179967735779186</v>
      </c>
    </row>
    <row r="2336" spans="1:16" x14ac:dyDescent="0.25">
      <c r="A2336" s="4">
        <f t="shared" ca="1" si="292"/>
        <v>-13.046786137731118</v>
      </c>
      <c r="B2336" s="4">
        <f t="shared" ca="1" si="293"/>
        <v>122.9898105444698</v>
      </c>
      <c r="C2336" s="4">
        <v>5585</v>
      </c>
      <c r="D2336" s="4">
        <f t="shared" ca="1" si="294"/>
        <v>0.75</v>
      </c>
      <c r="E2336" s="4">
        <v>0.55000000000000004</v>
      </c>
      <c r="F2336" s="4">
        <v>19.899999999999999</v>
      </c>
      <c r="G2336" s="4">
        <f t="shared" ca="1" si="288"/>
        <v>41.281913690970576</v>
      </c>
      <c r="H2336" s="4">
        <f t="shared" ca="1" si="295"/>
        <v>15.342812271831757</v>
      </c>
      <c r="I2336" s="4">
        <f ca="1">User_Model_Calcs!B2336-Sat_Data!$B$5</f>
        <v>12.989810544469805</v>
      </c>
      <c r="J2336" s="4">
        <f ca="1">(Earth_Data!$B$1/SQRT(1-Earth_Data!$B$2^2*SIN(RADIANS(User_Model_Calcs!A2336))^2))*COS(RADIANS(User_Model_Calcs!A2336))</f>
        <v>6214.5551980146456</v>
      </c>
      <c r="K2336" s="4">
        <f ca="1">((Earth_Data!$B$1*(1-Earth_Data!$B$2^2))/SQRT(1-Earth_Data!$B$2^2*SIN(RADIANS(User_Model_Calcs!A2336))^2))*SIN(RADIANS(User_Model_Calcs!A2336))</f>
        <v>-1430.4485422244773</v>
      </c>
      <c r="L2336" s="4">
        <f t="shared" ca="1" si="289"/>
        <v>-12.962403591171899</v>
      </c>
      <c r="M2336" s="4">
        <f t="shared" ca="1" si="290"/>
        <v>6377.0588315557343</v>
      </c>
      <c r="N2336" s="4">
        <f ca="1">SQRT(User_Model_Calcs!M2336^2+Sat_Data!$B$3^2-2*User_Model_Calcs!M2336*Sat_Data!$B$3*COS(RADIANS(L2336))*COS(RADIANS(I2336)))</f>
        <v>36163.926330833347</v>
      </c>
      <c r="O2336" s="4">
        <f ca="1">DEGREES(ACOS(((Earth_Data!$B$1+Sat_Data!$B$2)/User_Model_Calcs!N2336)*SQRT(1-COS(RADIANS(User_Model_Calcs!I2336))^2*COS(RADIANS(User_Model_Calcs!A2336))^2)))</f>
        <v>68.488762367703799</v>
      </c>
      <c r="P2336" s="4">
        <f t="shared" ca="1" si="291"/>
        <v>45.619377941996184</v>
      </c>
    </row>
    <row r="2337" spans="1:16" x14ac:dyDescent="0.25">
      <c r="A2337" s="4">
        <f t="shared" ca="1" si="292"/>
        <v>-33.258723952513535</v>
      </c>
      <c r="B2337" s="4">
        <f t="shared" ca="1" si="293"/>
        <v>112.39763775923002</v>
      </c>
      <c r="C2337" s="4">
        <v>5586</v>
      </c>
      <c r="D2337" s="4">
        <f t="shared" ca="1" si="294"/>
        <v>1.2</v>
      </c>
      <c r="E2337" s="4">
        <v>0.55000000000000004</v>
      </c>
      <c r="F2337" s="4">
        <v>19.899999999999999</v>
      </c>
      <c r="G2337" s="4">
        <f t="shared" ca="1" si="288"/>
        <v>45.364313344089069</v>
      </c>
      <c r="H2337" s="4">
        <f t="shared" ca="1" si="295"/>
        <v>18.222374826934079</v>
      </c>
      <c r="I2337" s="4">
        <f ca="1">User_Model_Calcs!B2337-Sat_Data!$B$5</f>
        <v>2.3976377592300224</v>
      </c>
      <c r="J2337" s="4">
        <f ca="1">(Earth_Data!$B$1/SQRT(1-Earth_Data!$B$2^2*SIN(RADIANS(User_Model_Calcs!A2337))^2))*COS(RADIANS(User_Model_Calcs!A2337))</f>
        <v>5338.795122689965</v>
      </c>
      <c r="K2337" s="4">
        <f ca="1">((Earth_Data!$B$1*(1-Earth_Data!$B$2^2))/SQRT(1-Earth_Data!$B$2^2*SIN(RADIANS(User_Model_Calcs!A2337))^2))*SIN(RADIANS(User_Model_Calcs!A2337))</f>
        <v>-3477.9895271050837</v>
      </c>
      <c r="L2337" s="4">
        <f t="shared" ca="1" si="289"/>
        <v>-33.082469211618324</v>
      </c>
      <c r="M2337" s="4">
        <f t="shared" ca="1" si="290"/>
        <v>6371.745797872888</v>
      </c>
      <c r="N2337" s="4">
        <f ca="1">SQRT(User_Model_Calcs!M2337^2+Sat_Data!$B$3^2-2*User_Model_Calcs!M2337*Sat_Data!$B$3*COS(RADIANS(L2337))*COS(RADIANS(I2337)))</f>
        <v>36994.54786154224</v>
      </c>
      <c r="O2337" s="4">
        <f ca="1">DEGREES(ACOS(((Earth_Data!$B$1+Sat_Data!$B$2)/User_Model_Calcs!N2337)*SQRT(1-COS(RADIANS(User_Model_Calcs!I2337))^2*COS(RADIANS(User_Model_Calcs!A2337))^2)))</f>
        <v>51.220364158984154</v>
      </c>
      <c r="P2337" s="4">
        <f t="shared" ca="1" si="291"/>
        <v>4.3659798426535845</v>
      </c>
    </row>
    <row r="2338" spans="1:16" x14ac:dyDescent="0.25">
      <c r="A2338" s="4">
        <f t="shared" ca="1" si="292"/>
        <v>-13.078255468904738</v>
      </c>
      <c r="B2338" s="4">
        <f t="shared" ca="1" si="293"/>
        <v>146.65995467621707</v>
      </c>
      <c r="C2338" s="4">
        <v>5587</v>
      </c>
      <c r="D2338" s="4">
        <f t="shared" ca="1" si="294"/>
        <v>3</v>
      </c>
      <c r="E2338" s="4">
        <v>0.55000000000000004</v>
      </c>
      <c r="F2338" s="4">
        <v>19.899999999999999</v>
      </c>
      <c r="G2338" s="4">
        <f t="shared" ca="1" si="288"/>
        <v>53.323113517529826</v>
      </c>
      <c r="H2338" s="4">
        <f t="shared" ca="1" si="295"/>
        <v>22.000708489707083</v>
      </c>
      <c r="I2338" s="4">
        <f ca="1">User_Model_Calcs!B2338-Sat_Data!$B$5</f>
        <v>36.659954676217069</v>
      </c>
      <c r="J2338" s="4">
        <f ca="1">(Earth_Data!$B$1/SQRT(1-Earth_Data!$B$2^2*SIN(RADIANS(User_Model_Calcs!A2338))^2))*COS(RADIANS(User_Model_Calcs!A2338))</f>
        <v>6213.768333076142</v>
      </c>
      <c r="K2338" s="4">
        <f ca="1">((Earth_Data!$B$1*(1-Earth_Data!$B$2^2))/SQRT(1-Earth_Data!$B$2^2*SIN(RADIANS(User_Model_Calcs!A2338))^2))*SIN(RADIANS(User_Model_Calcs!A2338))</f>
        <v>-1433.8399407144504</v>
      </c>
      <c r="L2338" s="4">
        <f t="shared" ca="1" si="289"/>
        <v>-12.993683572655264</v>
      </c>
      <c r="M2338" s="4">
        <f t="shared" ca="1" si="290"/>
        <v>6377.0536984353421</v>
      </c>
      <c r="N2338" s="4">
        <f ca="1">SQRT(User_Model_Calcs!M2338^2+Sat_Data!$B$3^2-2*User_Model_Calcs!M2338*Sat_Data!$B$3*COS(RADIANS(L2338))*COS(RADIANS(I2338)))</f>
        <v>37391.646132949638</v>
      </c>
      <c r="O2338" s="4">
        <f ca="1">DEGREES(ACOS(((Earth_Data!$B$1+Sat_Data!$B$2)/User_Model_Calcs!N2338)*SQRT(1-COS(RADIANS(User_Model_Calcs!I2338))^2*COS(RADIANS(User_Model_Calcs!A2338))^2)))</f>
        <v>45.27547720627954</v>
      </c>
      <c r="P2338" s="4">
        <f t="shared" ca="1" si="291"/>
        <v>73.089503125281695</v>
      </c>
    </row>
    <row r="2339" spans="1:16" x14ac:dyDescent="0.25">
      <c r="A2339" s="4">
        <f t="shared" ca="1" si="292"/>
        <v>-17.926027528843726</v>
      </c>
      <c r="B2339" s="4">
        <f t="shared" ca="1" si="293"/>
        <v>126.01955044655071</v>
      </c>
      <c r="C2339" s="4">
        <v>5588</v>
      </c>
      <c r="D2339" s="4">
        <f t="shared" ca="1" si="294"/>
        <v>3</v>
      </c>
      <c r="E2339" s="4">
        <v>0.55000000000000004</v>
      </c>
      <c r="F2339" s="4">
        <v>19.899999999999999</v>
      </c>
      <c r="G2339" s="4">
        <f t="shared" ca="1" si="288"/>
        <v>53.323113517529826</v>
      </c>
      <c r="H2339" s="4">
        <f t="shared" ca="1" si="295"/>
        <v>14.576066969967963</v>
      </c>
      <c r="I2339" s="4">
        <f ca="1">User_Model_Calcs!B2339-Sat_Data!$B$5</f>
        <v>16.01955044655071</v>
      </c>
      <c r="J2339" s="4">
        <f ca="1">(Earth_Data!$B$1/SQRT(1-Earth_Data!$B$2^2*SIN(RADIANS(User_Model_Calcs!A2339))^2))*COS(RADIANS(User_Model_Calcs!A2339))</f>
        <v>6070.4364124076646</v>
      </c>
      <c r="K2339" s="4">
        <f ca="1">((Earth_Data!$B$1*(1-Earth_Data!$B$2^2))/SQRT(1-Earth_Data!$B$2^2*SIN(RADIANS(User_Model_Calcs!A2339))^2))*SIN(RADIANS(User_Model_Calcs!A2339))</f>
        <v>-1950.596955483215</v>
      </c>
      <c r="L2339" s="4">
        <f t="shared" ca="1" si="289"/>
        <v>-17.813629795903285</v>
      </c>
      <c r="M2339" s="4">
        <f t="shared" ca="1" si="290"/>
        <v>6376.1294466020072</v>
      </c>
      <c r="N2339" s="4">
        <f ca="1">SQRT(User_Model_Calcs!M2339^2+Sat_Data!$B$3^2-2*User_Model_Calcs!M2339*Sat_Data!$B$3*COS(RADIANS(L2339))*COS(RADIANS(I2339)))</f>
        <v>36420.309536456371</v>
      </c>
      <c r="O2339" s="4">
        <f ca="1">DEGREES(ACOS(((Earth_Data!$B$1+Sat_Data!$B$2)/User_Model_Calcs!N2339)*SQRT(1-COS(RADIANS(User_Model_Calcs!I2339))^2*COS(RADIANS(User_Model_Calcs!A2339))^2)))</f>
        <v>62.071225865410653</v>
      </c>
      <c r="P2339" s="4">
        <f t="shared" ca="1" si="291"/>
        <v>43.009650657897588</v>
      </c>
    </row>
    <row r="2340" spans="1:16" x14ac:dyDescent="0.25">
      <c r="A2340" s="4">
        <f t="shared" ca="1" si="292"/>
        <v>-38.077843089293083</v>
      </c>
      <c r="B2340" s="4">
        <f t="shared" ca="1" si="293"/>
        <v>108.95953383449343</v>
      </c>
      <c r="C2340" s="4">
        <v>5589</v>
      </c>
      <c r="D2340" s="4">
        <f t="shared" ca="1" si="294"/>
        <v>3</v>
      </c>
      <c r="E2340" s="4">
        <v>0.55000000000000004</v>
      </c>
      <c r="F2340" s="4">
        <v>19.899999999999999</v>
      </c>
      <c r="G2340" s="4">
        <f t="shared" ca="1" si="288"/>
        <v>53.323113517529826</v>
      </c>
      <c r="H2340" s="4">
        <f t="shared" ca="1" si="295"/>
        <v>23.686517383271621</v>
      </c>
      <c r="I2340" s="4">
        <f ca="1">User_Model_Calcs!B2340-Sat_Data!$B$5</f>
        <v>-1.0404661655065723</v>
      </c>
      <c r="J2340" s="4">
        <f ca="1">(Earth_Data!$B$1/SQRT(1-Earth_Data!$B$2^2*SIN(RADIANS(User_Model_Calcs!A2340))^2))*COS(RADIANS(User_Model_Calcs!A2340))</f>
        <v>5027.1076489176994</v>
      </c>
      <c r="K2340" s="4">
        <f ca="1">((Earth_Data!$B$1*(1-Earth_Data!$B$2^2))/SQRT(1-Earth_Data!$B$2^2*SIN(RADIANS(User_Model_Calcs!A2340))^2))*SIN(RADIANS(User_Model_Calcs!A2340))</f>
        <v>-3912.2504714279853</v>
      </c>
      <c r="L2340" s="4">
        <f t="shared" ca="1" si="289"/>
        <v>-37.891156142824414</v>
      </c>
      <c r="M2340" s="4">
        <f t="shared" ca="1" si="290"/>
        <v>6370.0482780741413</v>
      </c>
      <c r="N2340" s="4">
        <f ca="1">SQRT(User_Model_Calcs!M2340^2+Sat_Data!$B$3^2-2*User_Model_Calcs!M2340*Sat_Data!$B$3*COS(RADIANS(L2340))*COS(RADIANS(I2340)))</f>
        <v>37343.470284071307</v>
      </c>
      <c r="O2340" s="4">
        <f ca="1">DEGREES(ACOS(((Earth_Data!$B$1+Sat_Data!$B$2)/User_Model_Calcs!N2340)*SQRT(1-COS(RADIANS(User_Model_Calcs!I2340))^2*COS(RADIANS(User_Model_Calcs!A2340))^2)))</f>
        <v>45.850543785109053</v>
      </c>
      <c r="P2340" s="4">
        <f t="shared" ca="1" si="291"/>
        <v>1.6867630302874848</v>
      </c>
    </row>
    <row r="2341" spans="1:16" x14ac:dyDescent="0.25">
      <c r="A2341" s="4">
        <f t="shared" ca="1" si="292"/>
        <v>-41.930114833670416</v>
      </c>
      <c r="B2341" s="4">
        <f t="shared" ca="1" si="293"/>
        <v>136.09025908440714</v>
      </c>
      <c r="C2341" s="4">
        <v>5590</v>
      </c>
      <c r="D2341" s="4">
        <f t="shared" ca="1" si="294"/>
        <v>0.75</v>
      </c>
      <c r="E2341" s="4">
        <v>0.55000000000000004</v>
      </c>
      <c r="F2341" s="4">
        <v>19.899999999999999</v>
      </c>
      <c r="G2341" s="4">
        <f t="shared" ca="1" si="288"/>
        <v>41.281913690970576</v>
      </c>
      <c r="H2341" s="4">
        <f t="shared" ca="1" si="295"/>
        <v>14.372746860676513</v>
      </c>
      <c r="I2341" s="4">
        <f ca="1">User_Model_Calcs!B2341-Sat_Data!$B$5</f>
        <v>26.090259084407137</v>
      </c>
      <c r="J2341" s="4">
        <f ca="1">(Earth_Data!$B$1/SQRT(1-Earth_Data!$B$2^2*SIN(RADIANS(User_Model_Calcs!A2341))^2))*COS(RADIANS(User_Model_Calcs!A2341))</f>
        <v>4752.1918360176605</v>
      </c>
      <c r="K2341" s="4">
        <f ca="1">((Earth_Data!$B$1*(1-Earth_Data!$B$2^2))/SQRT(1-Earth_Data!$B$2^2*SIN(RADIANS(User_Model_Calcs!A2341))^2))*SIN(RADIANS(User_Model_Calcs!A2341))</f>
        <v>-4239.8336911670722</v>
      </c>
      <c r="L2341" s="4">
        <f t="shared" ca="1" si="289"/>
        <v>-41.738860262120433</v>
      </c>
      <c r="M2341" s="4">
        <f t="shared" ca="1" si="290"/>
        <v>6368.6354091805488</v>
      </c>
      <c r="N2341" s="4">
        <f ca="1">SQRT(User_Model_Calcs!M2341^2+Sat_Data!$B$3^2-2*User_Model_Calcs!M2341*Sat_Data!$B$3*COS(RADIANS(L2341))*COS(RADIANS(I2341)))</f>
        <v>38189.853898195892</v>
      </c>
      <c r="O2341" s="4">
        <f ca="1">DEGREES(ACOS(((Earth_Data!$B$1+Sat_Data!$B$2)/User_Model_Calcs!N2341)*SQRT(1-COS(RADIANS(User_Model_Calcs!I2341))^2*COS(RADIANS(User_Model_Calcs!A2341))^2)))</f>
        <v>34.769561967679017</v>
      </c>
      <c r="P2341" s="4">
        <f t="shared" ca="1" si="291"/>
        <v>36.234510243059383</v>
      </c>
    </row>
    <row r="2342" spans="1:16" x14ac:dyDescent="0.25">
      <c r="A2342" s="4">
        <f t="shared" ca="1" si="292"/>
        <v>-43.114407456194577</v>
      </c>
      <c r="B2342" s="4">
        <f t="shared" ca="1" si="293"/>
        <v>133.18302516790743</v>
      </c>
      <c r="C2342" s="4">
        <v>5591</v>
      </c>
      <c r="D2342" s="4">
        <f t="shared" ca="1" si="294"/>
        <v>3</v>
      </c>
      <c r="E2342" s="4">
        <v>0.55000000000000004</v>
      </c>
      <c r="F2342" s="4">
        <v>19.899999999999999</v>
      </c>
      <c r="G2342" s="4">
        <f t="shared" ca="1" si="288"/>
        <v>53.323113517529826</v>
      </c>
      <c r="H2342" s="4">
        <f t="shared" ca="1" si="295"/>
        <v>14.115495818335299</v>
      </c>
      <c r="I2342" s="4">
        <f ca="1">User_Model_Calcs!B2342-Sat_Data!$B$5</f>
        <v>23.183025167907431</v>
      </c>
      <c r="J2342" s="4">
        <f ca="1">(Earth_Data!$B$1/SQRT(1-Earth_Data!$B$2^2*SIN(RADIANS(User_Model_Calcs!A2342))^2))*COS(RADIANS(User_Model_Calcs!A2342))</f>
        <v>4663.2781979488263</v>
      </c>
      <c r="K2342" s="4">
        <f ca="1">((Earth_Data!$B$1*(1-Earth_Data!$B$2^2))/SQRT(1-Earth_Data!$B$2^2*SIN(RADIANS(User_Model_Calcs!A2342))^2))*SIN(RADIANS(User_Model_Calcs!A2342))</f>
        <v>-4336.7901748721324</v>
      </c>
      <c r="L2342" s="4">
        <f t="shared" ca="1" si="289"/>
        <v>-42.922439490469635</v>
      </c>
      <c r="M2342" s="4">
        <f t="shared" ca="1" si="290"/>
        <v>6368.1953936992468</v>
      </c>
      <c r="N2342" s="4">
        <f ca="1">SQRT(User_Model_Calcs!M2342^2+Sat_Data!$B$3^2-2*User_Model_Calcs!M2342*Sat_Data!$B$3*COS(RADIANS(L2342))*COS(RADIANS(I2342)))</f>
        <v>38169.048026142853</v>
      </c>
      <c r="O2342" s="4">
        <f ca="1">DEGREES(ACOS(((Earth_Data!$B$1+Sat_Data!$B$2)/User_Model_Calcs!N2342)*SQRT(1-COS(RADIANS(User_Model_Calcs!I2342))^2*COS(RADIANS(User_Model_Calcs!A2342))^2)))</f>
        <v>35.013256782697631</v>
      </c>
      <c r="P2342" s="4">
        <f t="shared" ca="1" si="291"/>
        <v>32.070988561676764</v>
      </c>
    </row>
    <row r="2343" spans="1:16" x14ac:dyDescent="0.25">
      <c r="A2343" s="4">
        <f t="shared" ca="1" si="292"/>
        <v>-42.512990382896113</v>
      </c>
      <c r="B2343" s="4">
        <f t="shared" ca="1" si="293"/>
        <v>125.83828067408263</v>
      </c>
      <c r="C2343" s="4">
        <v>5592</v>
      </c>
      <c r="D2343" s="4">
        <f t="shared" ca="1" si="294"/>
        <v>1.2</v>
      </c>
      <c r="E2343" s="4">
        <v>0.55000000000000004</v>
      </c>
      <c r="F2343" s="4">
        <v>19.899999999999999</v>
      </c>
      <c r="G2343" s="4">
        <f t="shared" ca="1" si="288"/>
        <v>45.364313344089069</v>
      </c>
      <c r="H2343" s="4">
        <f t="shared" ca="1" si="295"/>
        <v>15.955466525870218</v>
      </c>
      <c r="I2343" s="4">
        <f ca="1">User_Model_Calcs!B2343-Sat_Data!$B$5</f>
        <v>15.838280674082625</v>
      </c>
      <c r="J2343" s="4">
        <f ca="1">(Earth_Data!$B$1/SQRT(1-Earth_Data!$B$2^2*SIN(RADIANS(User_Model_Calcs!A2343))^2))*COS(RADIANS(User_Model_Calcs!A2343))</f>
        <v>4708.6838085061327</v>
      </c>
      <c r="K2343" s="4">
        <f ca="1">((Earth_Data!$B$1*(1-Earth_Data!$B$2^2))/SQRT(1-Earth_Data!$B$2^2*SIN(RADIANS(User_Model_Calcs!A2343))^2))*SIN(RADIANS(User_Model_Calcs!A2343))</f>
        <v>-4287.7800951489025</v>
      </c>
      <c r="L2343" s="4">
        <f t="shared" ca="1" si="289"/>
        <v>-42.321343806715134</v>
      </c>
      <c r="M2343" s="4">
        <f t="shared" ca="1" si="290"/>
        <v>6368.4190622824872</v>
      </c>
      <c r="N2343" s="4">
        <f ca="1">SQRT(User_Model_Calcs!M2343^2+Sat_Data!$B$3^2-2*User_Model_Calcs!M2343*Sat_Data!$B$3*COS(RADIANS(L2343))*COS(RADIANS(I2343)))</f>
        <v>37899.483830933968</v>
      </c>
      <c r="O2343" s="4">
        <f ca="1">DEGREES(ACOS(((Earth_Data!$B$1+Sat_Data!$B$2)/User_Model_Calcs!N2343)*SQRT(1-COS(RADIANS(User_Model_Calcs!I2343))^2*COS(RADIANS(User_Model_Calcs!A2343))^2)))</f>
        <v>38.334234623724434</v>
      </c>
      <c r="P2343" s="4">
        <f t="shared" ca="1" si="291"/>
        <v>22.773406692938934</v>
      </c>
    </row>
    <row r="2344" spans="1:16" x14ac:dyDescent="0.25">
      <c r="A2344" s="4">
        <f t="shared" ca="1" si="292"/>
        <v>-15.018401694079952</v>
      </c>
      <c r="B2344" s="4">
        <f t="shared" ca="1" si="293"/>
        <v>115.31135017601916</v>
      </c>
      <c r="C2344" s="4">
        <v>5593</v>
      </c>
      <c r="D2344" s="4">
        <f t="shared" ca="1" si="294"/>
        <v>3</v>
      </c>
      <c r="E2344" s="4">
        <v>0.55000000000000004</v>
      </c>
      <c r="F2344" s="4">
        <v>19.899999999999999</v>
      </c>
      <c r="G2344" s="4">
        <f t="shared" ca="1" si="288"/>
        <v>53.323113517529826</v>
      </c>
      <c r="H2344" s="4">
        <f t="shared" ca="1" si="295"/>
        <v>22.570204954857932</v>
      </c>
      <c r="I2344" s="4">
        <f ca="1">User_Model_Calcs!B2344-Sat_Data!$B$5</f>
        <v>5.311350176019161</v>
      </c>
      <c r="J2344" s="4">
        <f ca="1">(Earth_Data!$B$1/SQRT(1-Earth_Data!$B$2^2*SIN(RADIANS(User_Model_Calcs!A2344))^2))*COS(RADIANS(User_Model_Calcs!A2344))</f>
        <v>6161.6647098467201</v>
      </c>
      <c r="K2344" s="4">
        <f ca="1">((Earth_Data!$B$1*(1-Earth_Data!$B$2^2))/SQRT(1-Earth_Data!$B$2^2*SIN(RADIANS(User_Model_Calcs!A2344))^2))*SIN(RADIANS(User_Model_Calcs!A2344))</f>
        <v>-1642.0673621246392</v>
      </c>
      <c r="L2344" s="4">
        <f t="shared" ca="1" si="289"/>
        <v>-14.922360118296877</v>
      </c>
      <c r="M2344" s="4">
        <f t="shared" ca="1" si="290"/>
        <v>6376.7152373557847</v>
      </c>
      <c r="N2344" s="4">
        <f ca="1">SQRT(User_Model_Calcs!M2344^2+Sat_Data!$B$3^2-2*User_Model_Calcs!M2344*Sat_Data!$B$3*COS(RADIANS(L2344))*COS(RADIANS(I2344)))</f>
        <v>36070.841245842297</v>
      </c>
      <c r="O2344" s="4">
        <f ca="1">DEGREES(ACOS(((Earth_Data!$B$1+Sat_Data!$B$2)/User_Model_Calcs!N2344)*SQRT(1-COS(RADIANS(User_Model_Calcs!I2344))^2*COS(RADIANS(User_Model_Calcs!A2344))^2)))</f>
        <v>71.311361112096932</v>
      </c>
      <c r="P2344" s="4">
        <f t="shared" ca="1" si="291"/>
        <v>19.736306442330307</v>
      </c>
    </row>
    <row r="2345" spans="1:16" x14ac:dyDescent="0.25">
      <c r="A2345" s="4">
        <f t="shared" ca="1" si="292"/>
        <v>-29.817209769127047</v>
      </c>
      <c r="B2345" s="4">
        <f t="shared" ca="1" si="293"/>
        <v>110.61418891245984</v>
      </c>
      <c r="C2345" s="4">
        <v>5594</v>
      </c>
      <c r="D2345" s="4">
        <f t="shared" ca="1" si="294"/>
        <v>0.75</v>
      </c>
      <c r="E2345" s="4">
        <v>0.55000000000000004</v>
      </c>
      <c r="F2345" s="4">
        <v>19.899999999999999</v>
      </c>
      <c r="G2345" s="4">
        <f t="shared" ca="1" si="288"/>
        <v>41.281913690970576</v>
      </c>
      <c r="H2345" s="4">
        <f t="shared" ca="1" si="295"/>
        <v>18.588039614685464</v>
      </c>
      <c r="I2345" s="4">
        <f ca="1">User_Model_Calcs!B2345-Sat_Data!$B$5</f>
        <v>0.61418891245983787</v>
      </c>
      <c r="J2345" s="4">
        <f ca="1">(Earth_Data!$B$1/SQRT(1-Earth_Data!$B$2^2*SIN(RADIANS(User_Model_Calcs!A2345))^2))*COS(RADIANS(User_Model_Calcs!A2345))</f>
        <v>5538.3625579402797</v>
      </c>
      <c r="K2345" s="4">
        <f ca="1">((Earth_Data!$B$1*(1-Earth_Data!$B$2^2))/SQRT(1-Earth_Data!$B$2^2*SIN(RADIANS(User_Model_Calcs!A2345))^2))*SIN(RADIANS(User_Model_Calcs!A2345))</f>
        <v>-3152.810911667093</v>
      </c>
      <c r="L2345" s="4">
        <f t="shared" ca="1" si="289"/>
        <v>-29.651461596715031</v>
      </c>
      <c r="M2345" s="4">
        <f t="shared" ca="1" si="290"/>
        <v>6372.8860391444223</v>
      </c>
      <c r="N2345" s="4">
        <f ca="1">SQRT(User_Model_Calcs!M2345^2+Sat_Data!$B$3^2-2*User_Model_Calcs!M2345*Sat_Data!$B$3*COS(RADIANS(L2345))*COS(RADIANS(I2345)))</f>
        <v>36761.591688784276</v>
      </c>
      <c r="O2345" s="4">
        <f ca="1">DEGREES(ACOS(((Earth_Data!$B$1+Sat_Data!$B$2)/User_Model_Calcs!N2345)*SQRT(1-COS(RADIANS(User_Model_Calcs!I2345))^2*COS(RADIANS(User_Model_Calcs!A2345))^2)))</f>
        <v>55.221261825918653</v>
      </c>
      <c r="P2345" s="4">
        <f t="shared" ca="1" si="291"/>
        <v>1.2350655388692973</v>
      </c>
    </row>
    <row r="2346" spans="1:16" x14ac:dyDescent="0.25">
      <c r="A2346" s="4">
        <f t="shared" ca="1" si="292"/>
        <v>-30.449192375958184</v>
      </c>
      <c r="B2346" s="4">
        <f t="shared" ca="1" si="293"/>
        <v>155.46869668369547</v>
      </c>
      <c r="C2346" s="4">
        <v>5595</v>
      </c>
      <c r="D2346" s="4">
        <f t="shared" ca="1" si="294"/>
        <v>3</v>
      </c>
      <c r="E2346" s="4">
        <v>0.55000000000000004</v>
      </c>
      <c r="F2346" s="4">
        <v>19.899999999999999</v>
      </c>
      <c r="G2346" s="4">
        <f t="shared" ca="1" si="288"/>
        <v>53.323113517529826</v>
      </c>
      <c r="H2346" s="4">
        <f t="shared" ca="1" si="295"/>
        <v>16.305512341791182</v>
      </c>
      <c r="I2346" s="4">
        <f ca="1">User_Model_Calcs!B2346-Sat_Data!$B$5</f>
        <v>45.46869668369547</v>
      </c>
      <c r="J2346" s="4">
        <f ca="1">(Earth_Data!$B$1/SQRT(1-Earth_Data!$B$2^2*SIN(RADIANS(User_Model_Calcs!A2346))^2))*COS(RADIANS(User_Model_Calcs!A2346))</f>
        <v>5503.1926415285798</v>
      </c>
      <c r="K2346" s="4">
        <f ca="1">((Earth_Data!$B$1*(1-Earth_Data!$B$2^2))/SQRT(1-Earth_Data!$B$2^2*SIN(RADIANS(User_Model_Calcs!A2346))^2))*SIN(RADIANS(User_Model_Calcs!A2346))</f>
        <v>-3213.4012407896571</v>
      </c>
      <c r="L2346" s="4">
        <f t="shared" ca="1" si="289"/>
        <v>-30.281331655547255</v>
      </c>
      <c r="M2346" s="4">
        <f t="shared" ca="1" si="290"/>
        <v>6372.6820714737378</v>
      </c>
      <c r="N2346" s="4">
        <f ca="1">SQRT(User_Model_Calcs!M2346^2+Sat_Data!$B$3^2-2*User_Model_Calcs!M2346*Sat_Data!$B$3*COS(RADIANS(L2346))*COS(RADIANS(I2346)))</f>
        <v>38638.978769303445</v>
      </c>
      <c r="O2346" s="4">
        <f ca="1">DEGREES(ACOS(((Earth_Data!$B$1+Sat_Data!$B$2)/User_Model_Calcs!N2346)*SQRT(1-COS(RADIANS(User_Model_Calcs!I2346))^2*COS(RADIANS(User_Model_Calcs!A2346))^2)))</f>
        <v>29.631875283269093</v>
      </c>
      <c r="P2346" s="4">
        <f t="shared" ca="1" si="291"/>
        <v>63.501447354350255</v>
      </c>
    </row>
    <row r="2347" spans="1:16" x14ac:dyDescent="0.25">
      <c r="A2347" s="4">
        <f t="shared" ca="1" si="292"/>
        <v>-34.700476548172958</v>
      </c>
      <c r="B2347" s="4">
        <f t="shared" ca="1" si="293"/>
        <v>141.71203303445853</v>
      </c>
      <c r="C2347" s="4">
        <v>5596</v>
      </c>
      <c r="D2347" s="4">
        <f t="shared" ca="1" si="294"/>
        <v>3</v>
      </c>
      <c r="E2347" s="4">
        <v>0.55000000000000004</v>
      </c>
      <c r="F2347" s="4">
        <v>19.899999999999999</v>
      </c>
      <c r="G2347" s="4">
        <f t="shared" ca="1" si="288"/>
        <v>53.323113517529826</v>
      </c>
      <c r="H2347" s="4">
        <f t="shared" ca="1" si="295"/>
        <v>22.993046912066291</v>
      </c>
      <c r="I2347" s="4">
        <f ca="1">User_Model_Calcs!B2347-Sat_Data!$B$5</f>
        <v>31.712033034458528</v>
      </c>
      <c r="J2347" s="4">
        <f ca="1">(Earth_Data!$B$1/SQRT(1-Earth_Data!$B$2^2*SIN(RADIANS(User_Model_Calcs!A2347))^2))*COS(RADIANS(User_Model_Calcs!A2347))</f>
        <v>5249.4172648224003</v>
      </c>
      <c r="K2347" s="4">
        <f ca="1">((Earth_Data!$B$1*(1-Earth_Data!$B$2^2))/SQRT(1-Earth_Data!$B$2^2*SIN(RADIANS(User_Model_Calcs!A2347))^2))*SIN(RADIANS(User_Model_Calcs!A2347))</f>
        <v>-3610.5993310009885</v>
      </c>
      <c r="L2347" s="4">
        <f t="shared" ca="1" si="289"/>
        <v>-34.520564761006924</v>
      </c>
      <c r="M2347" s="4">
        <f t="shared" ca="1" si="290"/>
        <v>6371.24863345014</v>
      </c>
      <c r="N2347" s="4">
        <f ca="1">SQRT(User_Model_Calcs!M2347^2+Sat_Data!$B$3^2-2*User_Model_Calcs!M2347*Sat_Data!$B$3*COS(RADIANS(L2347))*COS(RADIANS(I2347)))</f>
        <v>37971.359402842136</v>
      </c>
      <c r="O2347" s="4">
        <f ca="1">DEGREES(ACOS(((Earth_Data!$B$1+Sat_Data!$B$2)/User_Model_Calcs!N2347)*SQRT(1-COS(RADIANS(User_Model_Calcs!I2347))^2*COS(RADIANS(User_Model_Calcs!A2347))^2)))</f>
        <v>37.47144350198343</v>
      </c>
      <c r="P2347" s="4">
        <f t="shared" ca="1" si="291"/>
        <v>47.344999973383992</v>
      </c>
    </row>
    <row r="2348" spans="1:16" x14ac:dyDescent="0.25">
      <c r="A2348" s="4">
        <f t="shared" ca="1" si="292"/>
        <v>-31.935604540126484</v>
      </c>
      <c r="B2348" s="4">
        <f t="shared" ca="1" si="293"/>
        <v>157.07481317315307</v>
      </c>
      <c r="C2348" s="4">
        <v>5597</v>
      </c>
      <c r="D2348" s="4">
        <f t="shared" ca="1" si="294"/>
        <v>3</v>
      </c>
      <c r="E2348" s="4">
        <v>0.55000000000000004</v>
      </c>
      <c r="F2348" s="4">
        <v>19.899999999999999</v>
      </c>
      <c r="G2348" s="4">
        <f t="shared" ca="1" si="288"/>
        <v>53.323113517529826</v>
      </c>
      <c r="H2348" s="4">
        <f t="shared" ca="1" si="295"/>
        <v>17.356580301957415</v>
      </c>
      <c r="I2348" s="4">
        <f ca="1">User_Model_Calcs!B2348-Sat_Data!$B$5</f>
        <v>47.074813173153075</v>
      </c>
      <c r="J2348" s="4">
        <f ca="1">(Earth_Data!$B$1/SQRT(1-Earth_Data!$B$2^2*SIN(RADIANS(User_Model_Calcs!A2348))^2))*COS(RADIANS(User_Model_Calcs!A2348))</f>
        <v>5417.8413906677742</v>
      </c>
      <c r="K2348" s="4">
        <f ca="1">((Earth_Data!$B$1*(1-Earth_Data!$B$2^2))/SQRT(1-Earth_Data!$B$2^2*SIN(RADIANS(User_Model_Calcs!A2348))^2))*SIN(RADIANS(User_Model_Calcs!A2348))</f>
        <v>-3354.3749543753038</v>
      </c>
      <c r="L2348" s="4">
        <f t="shared" ca="1" si="289"/>
        <v>-31.763097337147201</v>
      </c>
      <c r="M2348" s="4">
        <f t="shared" ca="1" si="290"/>
        <v>6372.1924538555213</v>
      </c>
      <c r="N2348" s="4">
        <f ca="1">SQRT(User_Model_Calcs!M2348^2+Sat_Data!$B$3^2-2*User_Model_Calcs!M2348*Sat_Data!$B$3*COS(RADIANS(L2348))*COS(RADIANS(I2348)))</f>
        <v>38823.531124041117</v>
      </c>
      <c r="O2348" s="4">
        <f ca="1">DEGREES(ACOS(((Earth_Data!$B$1+Sat_Data!$B$2)/User_Model_Calcs!N2348)*SQRT(1-COS(RADIANS(User_Model_Calcs!I2348))^2*COS(RADIANS(User_Model_Calcs!A2348))^2)))</f>
        <v>27.590246884934526</v>
      </c>
      <c r="P2348" s="4">
        <f t="shared" ca="1" si="291"/>
        <v>63.803789442149103</v>
      </c>
    </row>
    <row r="2349" spans="1:16" x14ac:dyDescent="0.25">
      <c r="A2349" s="4">
        <f t="shared" ca="1" si="292"/>
        <v>-23.751580377627683</v>
      </c>
      <c r="B2349" s="4">
        <f t="shared" ca="1" si="293"/>
        <v>136.43409584480619</v>
      </c>
      <c r="C2349" s="4">
        <v>5598</v>
      </c>
      <c r="D2349" s="4">
        <f t="shared" ca="1" si="294"/>
        <v>1.2</v>
      </c>
      <c r="E2349" s="4">
        <v>0.55000000000000004</v>
      </c>
      <c r="F2349" s="4">
        <v>19.899999999999999</v>
      </c>
      <c r="G2349" s="4">
        <f t="shared" ca="1" si="288"/>
        <v>45.364313344089069</v>
      </c>
      <c r="H2349" s="4">
        <f t="shared" ca="1" si="295"/>
        <v>14.289577748650096</v>
      </c>
      <c r="I2349" s="4">
        <f ca="1">User_Model_Calcs!B2349-Sat_Data!$B$5</f>
        <v>26.434095844806194</v>
      </c>
      <c r="J2349" s="4">
        <f ca="1">(Earth_Data!$B$1/SQRT(1-Earth_Data!$B$2^2*SIN(RADIANS(User_Model_Calcs!A2349))^2))*COS(RADIANS(User_Model_Calcs!A2349))</f>
        <v>5841.0865278317024</v>
      </c>
      <c r="K2349" s="4">
        <f ca="1">((Earth_Data!$B$1*(1-Earth_Data!$B$2^2))/SQRT(1-Earth_Data!$B$2^2*SIN(RADIANS(User_Model_Calcs!A2349))^2))*SIN(RADIANS(User_Model_Calcs!A2349))</f>
        <v>-2553.1247742444962</v>
      </c>
      <c r="L2349" s="4">
        <f t="shared" ca="1" si="289"/>
        <v>-23.610022041813604</v>
      </c>
      <c r="M2349" s="4">
        <f t="shared" ca="1" si="290"/>
        <v>6374.6951251395567</v>
      </c>
      <c r="N2349" s="4">
        <f ca="1">SQRT(User_Model_Calcs!M2349^2+Sat_Data!$B$3^2-2*User_Model_Calcs!M2349*Sat_Data!$B$3*COS(RADIANS(L2349))*COS(RADIANS(I2349)))</f>
        <v>37113.100117849346</v>
      </c>
      <c r="O2349" s="4">
        <f ca="1">DEGREES(ACOS(((Earth_Data!$B$1+Sat_Data!$B$2)/User_Model_Calcs!N2349)*SQRT(1-COS(RADIANS(User_Model_Calcs!I2349))^2*COS(RADIANS(User_Model_Calcs!A2349))^2)))</f>
        <v>49.389970756285187</v>
      </c>
      <c r="P2349" s="4">
        <f t="shared" ca="1" si="291"/>
        <v>50.986719131280921</v>
      </c>
    </row>
    <row r="2350" spans="1:16" x14ac:dyDescent="0.25">
      <c r="A2350" s="4">
        <f t="shared" ca="1" si="292"/>
        <v>-38.166156273146932</v>
      </c>
      <c r="B2350" s="4">
        <f t="shared" ca="1" si="293"/>
        <v>152.2227307727251</v>
      </c>
      <c r="C2350" s="4">
        <v>5599</v>
      </c>
      <c r="D2350" s="4">
        <f t="shared" ca="1" si="294"/>
        <v>3</v>
      </c>
      <c r="E2350" s="4">
        <v>0.55000000000000004</v>
      </c>
      <c r="F2350" s="4">
        <v>19.899999999999999</v>
      </c>
      <c r="G2350" s="4">
        <f t="shared" ca="1" si="288"/>
        <v>53.323113517529826</v>
      </c>
      <c r="H2350" s="4">
        <f t="shared" ca="1" si="295"/>
        <v>15.378001166132023</v>
      </c>
      <c r="I2350" s="4">
        <f ca="1">User_Model_Calcs!B2350-Sat_Data!$B$5</f>
        <v>42.2227307727251</v>
      </c>
      <c r="J2350" s="4">
        <f ca="1">(Earth_Data!$B$1/SQRT(1-Earth_Data!$B$2^2*SIN(RADIANS(User_Model_Calcs!A2350))^2))*COS(RADIANS(User_Model_Calcs!A2350))</f>
        <v>5021.0560949318669</v>
      </c>
      <c r="K2350" s="4">
        <f ca="1">((Earth_Data!$B$1*(1-Earth_Data!$B$2^2))/SQRT(1-Earth_Data!$B$2^2*SIN(RADIANS(User_Model_Calcs!A2350))^2))*SIN(RADIANS(User_Model_Calcs!A2350))</f>
        <v>-3919.9622043192649</v>
      </c>
      <c r="L2350" s="4">
        <f t="shared" ca="1" si="289"/>
        <v>-37.979326508752003</v>
      </c>
      <c r="M2350" s="4">
        <f t="shared" ca="1" si="290"/>
        <v>6370.0163258616531</v>
      </c>
      <c r="N2350" s="4">
        <f ca="1">SQRT(User_Model_Calcs!M2350^2+Sat_Data!$B$3^2-2*User_Model_Calcs!M2350*Sat_Data!$B$3*COS(RADIANS(L2350))*COS(RADIANS(I2350)))</f>
        <v>38792.207891689148</v>
      </c>
      <c r="O2350" s="4">
        <f ca="1">DEGREES(ACOS(((Earth_Data!$B$1+Sat_Data!$B$2)/User_Model_Calcs!N2350)*SQRT(1-COS(RADIANS(User_Model_Calcs!I2350))^2*COS(RADIANS(User_Model_Calcs!A2350))^2)))</f>
        <v>27.908447285819896</v>
      </c>
      <c r="P2350" s="4">
        <f t="shared" ca="1" si="291"/>
        <v>55.746925944495409</v>
      </c>
    </row>
    <row r="2351" spans="1:16" x14ac:dyDescent="0.25">
      <c r="A2351" s="4">
        <f t="shared" ca="1" si="292"/>
        <v>-40.570933814826454</v>
      </c>
      <c r="B2351" s="4">
        <f t="shared" ca="1" si="293"/>
        <v>118.59886343557672</v>
      </c>
      <c r="C2351" s="4">
        <v>5600</v>
      </c>
      <c r="D2351" s="4">
        <f t="shared" ca="1" si="294"/>
        <v>3</v>
      </c>
      <c r="E2351" s="4">
        <v>0.55000000000000004</v>
      </c>
      <c r="F2351" s="4">
        <v>19.899999999999999</v>
      </c>
      <c r="G2351" s="4">
        <f t="shared" ca="1" si="288"/>
        <v>53.323113517529826</v>
      </c>
      <c r="H2351" s="4">
        <f t="shared" ca="1" si="295"/>
        <v>21.094579633559611</v>
      </c>
      <c r="I2351" s="4">
        <f ca="1">User_Model_Calcs!B2351-Sat_Data!$B$5</f>
        <v>8.5988634355767175</v>
      </c>
      <c r="J2351" s="4">
        <f ca="1">(Earth_Data!$B$1/SQRT(1-Earth_Data!$B$2^2*SIN(RADIANS(User_Model_Calcs!A2351))^2))*COS(RADIANS(User_Model_Calcs!A2351))</f>
        <v>4851.7182009685203</v>
      </c>
      <c r="K2351" s="4">
        <f ca="1">((Earth_Data!$B$1*(1-Earth_Data!$B$2^2))/SQRT(1-Earth_Data!$B$2^2*SIN(RADIANS(User_Model_Calcs!A2351))^2))*SIN(RADIANS(User_Model_Calcs!A2351))</f>
        <v>-4126.3478248070178</v>
      </c>
      <c r="L2351" s="4">
        <f t="shared" ca="1" si="289"/>
        <v>-40.38090018605633</v>
      </c>
      <c r="M2351" s="4">
        <f t="shared" ca="1" si="290"/>
        <v>6369.1377652629571</v>
      </c>
      <c r="N2351" s="4">
        <f ca="1">SQRT(User_Model_Calcs!M2351^2+Sat_Data!$B$3^2-2*User_Model_Calcs!M2351*Sat_Data!$B$3*COS(RADIANS(L2351))*COS(RADIANS(I2351)))</f>
        <v>37601.097516377726</v>
      </c>
      <c r="O2351" s="4">
        <f ca="1">DEGREES(ACOS(((Earth_Data!$B$1+Sat_Data!$B$2)/User_Model_Calcs!N2351)*SQRT(1-COS(RADIANS(User_Model_Calcs!I2351))^2*COS(RADIANS(User_Model_Calcs!A2351))^2)))</f>
        <v>42.238571461615372</v>
      </c>
      <c r="P2351" s="4">
        <f t="shared" ca="1" si="291"/>
        <v>13.088737680565956</v>
      </c>
    </row>
    <row r="2352" spans="1:16" x14ac:dyDescent="0.25">
      <c r="A2352" s="4">
        <f t="shared" ca="1" si="292"/>
        <v>-27.788842201505886</v>
      </c>
      <c r="B2352" s="4">
        <f t="shared" ca="1" si="293"/>
        <v>115.90285949268161</v>
      </c>
      <c r="C2352" s="4">
        <v>5601</v>
      </c>
      <c r="D2352" s="4">
        <f t="shared" ca="1" si="294"/>
        <v>1.2</v>
      </c>
      <c r="E2352" s="4">
        <v>0.55000000000000004</v>
      </c>
      <c r="F2352" s="4">
        <v>19.899999999999999</v>
      </c>
      <c r="G2352" s="4">
        <f t="shared" ca="1" si="288"/>
        <v>45.364313344089069</v>
      </c>
      <c r="H2352" s="4">
        <f t="shared" ca="1" si="295"/>
        <v>18.385931300654761</v>
      </c>
      <c r="I2352" s="4">
        <f ca="1">User_Model_Calcs!B2352-Sat_Data!$B$5</f>
        <v>5.902859492681614</v>
      </c>
      <c r="J2352" s="4">
        <f ca="1">(Earth_Data!$B$1/SQRT(1-Earth_Data!$B$2^2*SIN(RADIANS(User_Model_Calcs!A2352))^2))*COS(RADIANS(User_Model_Calcs!A2352))</f>
        <v>5646.670190275694</v>
      </c>
      <c r="K2352" s="4">
        <f ca="1">((Earth_Data!$B$1*(1-Earth_Data!$B$2^2))/SQRT(1-Earth_Data!$B$2^2*SIN(RADIANS(User_Model_Calcs!A2352))^2))*SIN(RADIANS(User_Model_Calcs!A2352))</f>
        <v>-2955.8251176175218</v>
      </c>
      <c r="L2352" s="4">
        <f t="shared" ca="1" si="289"/>
        <v>-27.63041100462247</v>
      </c>
      <c r="M2352" s="4">
        <f t="shared" ca="1" si="290"/>
        <v>6373.5222886318343</v>
      </c>
      <c r="N2352" s="4">
        <f ca="1">SQRT(User_Model_Calcs!M2352^2+Sat_Data!$B$3^2-2*User_Model_Calcs!M2352*Sat_Data!$B$3*COS(RADIANS(L2352))*COS(RADIANS(I2352)))</f>
        <v>36671.342047079321</v>
      </c>
      <c r="O2352" s="4">
        <f ca="1">DEGREES(ACOS(((Earth_Data!$B$1+Sat_Data!$B$2)/User_Model_Calcs!N2352)*SQRT(1-COS(RADIANS(User_Model_Calcs!I2352))^2*COS(RADIANS(User_Model_Calcs!A2352))^2)))</f>
        <v>56.896174209222096</v>
      </c>
      <c r="P2352" s="4">
        <f t="shared" ca="1" si="291"/>
        <v>12.503883222615729</v>
      </c>
    </row>
    <row r="2353" spans="1:16" x14ac:dyDescent="0.25">
      <c r="A2353" s="4">
        <f t="shared" ca="1" si="292"/>
        <v>-31.72735209729457</v>
      </c>
      <c r="B2353" s="4">
        <f t="shared" ca="1" si="293"/>
        <v>118.17985905150537</v>
      </c>
      <c r="C2353" s="4">
        <v>5602</v>
      </c>
      <c r="D2353" s="4">
        <f t="shared" ca="1" si="294"/>
        <v>0.75</v>
      </c>
      <c r="E2353" s="4">
        <v>0.55000000000000004</v>
      </c>
      <c r="F2353" s="4">
        <v>19.899999999999999</v>
      </c>
      <c r="G2353" s="4">
        <f t="shared" ca="1" si="288"/>
        <v>41.281913690970576</v>
      </c>
      <c r="H2353" s="4">
        <f t="shared" ca="1" si="295"/>
        <v>15.921599259752893</v>
      </c>
      <c r="I2353" s="4">
        <f ca="1">User_Model_Calcs!B2353-Sat_Data!$B$5</f>
        <v>8.1798590515053746</v>
      </c>
      <c r="J2353" s="4">
        <f ca="1">(Earth_Data!$B$1/SQRT(1-Earth_Data!$B$2^2*SIN(RADIANS(User_Model_Calcs!A2353))^2))*COS(RADIANS(User_Model_Calcs!A2353))</f>
        <v>5430.020546100317</v>
      </c>
      <c r="K2353" s="4">
        <f ca="1">((Earth_Data!$B$1*(1-Earth_Data!$B$2^2))/SQRT(1-Earth_Data!$B$2^2*SIN(RADIANS(User_Model_Calcs!A2353))^2))*SIN(RADIANS(User_Model_Calcs!A2353))</f>
        <v>-3334.7560633619819</v>
      </c>
      <c r="L2353" s="4">
        <f t="shared" ca="1" si="289"/>
        <v>-31.555468318324394</v>
      </c>
      <c r="M2353" s="4">
        <f t="shared" ca="1" si="290"/>
        <v>6372.2618537848157</v>
      </c>
      <c r="N2353" s="4">
        <f ca="1">SQRT(User_Model_Calcs!M2353^2+Sat_Data!$B$3^2-2*User_Model_Calcs!M2353*Sat_Data!$B$3*COS(RADIANS(L2353))*COS(RADIANS(I2353)))</f>
        <v>36948.270697304804</v>
      </c>
      <c r="O2353" s="4">
        <f ca="1">DEGREES(ACOS(((Earth_Data!$B$1+Sat_Data!$B$2)/User_Model_Calcs!N2353)*SQRT(1-COS(RADIANS(User_Model_Calcs!I2353))^2*COS(RADIANS(User_Model_Calcs!A2353))^2)))</f>
        <v>51.989944070138058</v>
      </c>
      <c r="P2353" s="4">
        <f t="shared" ca="1" si="291"/>
        <v>15.287786649420593</v>
      </c>
    </row>
    <row r="2354" spans="1:16" x14ac:dyDescent="0.25">
      <c r="A2354" s="4">
        <f t="shared" ca="1" si="292"/>
        <v>-17.54924340136305</v>
      </c>
      <c r="B2354" s="4">
        <f t="shared" ca="1" si="293"/>
        <v>130.65853574634269</v>
      </c>
      <c r="C2354" s="4">
        <v>5603</v>
      </c>
      <c r="D2354" s="4">
        <f t="shared" ca="1" si="294"/>
        <v>3</v>
      </c>
      <c r="E2354" s="4">
        <v>0.55000000000000004</v>
      </c>
      <c r="F2354" s="4">
        <v>19.899999999999999</v>
      </c>
      <c r="G2354" s="4">
        <f t="shared" ca="1" si="288"/>
        <v>53.323113517529826</v>
      </c>
      <c r="H2354" s="4">
        <f t="shared" ca="1" si="295"/>
        <v>17.369290177428148</v>
      </c>
      <c r="I2354" s="4">
        <f ca="1">User_Model_Calcs!B2354-Sat_Data!$B$5</f>
        <v>20.658535746342693</v>
      </c>
      <c r="J2354" s="4">
        <f ca="1">(Earth_Data!$B$1/SQRT(1-Earth_Data!$B$2^2*SIN(RADIANS(User_Model_Calcs!A2354))^2))*COS(RADIANS(User_Model_Calcs!A2354))</f>
        <v>6083.1411205091445</v>
      </c>
      <c r="K2354" s="4">
        <f ca="1">((Earth_Data!$B$1*(1-Earth_Data!$B$2^2))/SQRT(1-Earth_Data!$B$2^2*SIN(RADIANS(User_Model_Calcs!A2354))^2))*SIN(RADIANS(User_Model_Calcs!A2354))</f>
        <v>-1910.8779426631784</v>
      </c>
      <c r="L2354" s="4">
        <f t="shared" ca="1" si="289"/>
        <v>-17.438903915868323</v>
      </c>
      <c r="M2354" s="4">
        <f t="shared" ca="1" si="290"/>
        <v>6376.2105049775373</v>
      </c>
      <c r="N2354" s="4">
        <f ca="1">SQRT(User_Model_Calcs!M2354^2+Sat_Data!$B$3^2-2*User_Model_Calcs!M2354*Sat_Data!$B$3*COS(RADIANS(L2354))*COS(RADIANS(I2354)))</f>
        <v>36585.172017468081</v>
      </c>
      <c r="O2354" s="4">
        <f ca="1">DEGREES(ACOS(((Earth_Data!$B$1+Sat_Data!$B$2)/User_Model_Calcs!N2354)*SQRT(1-COS(RADIANS(User_Model_Calcs!I2354))^2*COS(RADIANS(User_Model_Calcs!A2354))^2)))</f>
        <v>58.625798240740117</v>
      </c>
      <c r="P2354" s="4">
        <f t="shared" ca="1" si="291"/>
        <v>51.350200855442111</v>
      </c>
    </row>
    <row r="2355" spans="1:16" x14ac:dyDescent="0.25">
      <c r="A2355" s="4">
        <f t="shared" ca="1" si="292"/>
        <v>-17.422477166251376</v>
      </c>
      <c r="B2355" s="4">
        <f t="shared" ca="1" si="293"/>
        <v>116.30679361892652</v>
      </c>
      <c r="C2355" s="4">
        <v>5604</v>
      </c>
      <c r="D2355" s="4">
        <f t="shared" ca="1" si="294"/>
        <v>1.2</v>
      </c>
      <c r="E2355" s="4">
        <v>0.55000000000000004</v>
      </c>
      <c r="F2355" s="4">
        <v>19.899999999999999</v>
      </c>
      <c r="G2355" s="4">
        <f t="shared" ca="1" si="288"/>
        <v>45.364313344089069</v>
      </c>
      <c r="H2355" s="4">
        <f t="shared" ca="1" si="295"/>
        <v>16.145914291771209</v>
      </c>
      <c r="I2355" s="4">
        <f ca="1">User_Model_Calcs!B2355-Sat_Data!$B$5</f>
        <v>6.3067936189265197</v>
      </c>
      <c r="J2355" s="4">
        <f ca="1">(Earth_Data!$B$1/SQRT(1-Earth_Data!$B$2^2*SIN(RADIANS(User_Model_Calcs!A2355))^2))*COS(RADIANS(User_Model_Calcs!A2355))</f>
        <v>6087.3566617481365</v>
      </c>
      <c r="K2355" s="4">
        <f ca="1">((Earth_Data!$B$1*(1-Earth_Data!$B$2^2))/SQRT(1-Earth_Data!$B$2^2*SIN(RADIANS(User_Model_Calcs!A2355))^2))*SIN(RADIANS(User_Model_Calcs!A2355))</f>
        <v>-1897.4964400468332</v>
      </c>
      <c r="L2355" s="4">
        <f t="shared" ca="1" si="289"/>
        <v>-17.312834436346698</v>
      </c>
      <c r="M2355" s="4">
        <f t="shared" ca="1" si="290"/>
        <v>6376.2374381228792</v>
      </c>
      <c r="N2355" s="4">
        <f ca="1">SQRT(User_Model_Calcs!M2355^2+Sat_Data!$B$3^2-2*User_Model_Calcs!M2355*Sat_Data!$B$3*COS(RADIANS(L2355))*COS(RADIANS(I2355)))</f>
        <v>36169.621679309144</v>
      </c>
      <c r="O2355" s="4">
        <f ca="1">DEGREES(ACOS(((Earth_Data!$B$1+Sat_Data!$B$2)/User_Model_Calcs!N2355)*SQRT(1-COS(RADIANS(User_Model_Calcs!I2355))^2*COS(RADIANS(User_Model_Calcs!A2355))^2)))</f>
        <v>68.29634682700528</v>
      </c>
      <c r="P2355" s="4">
        <f t="shared" ca="1" si="291"/>
        <v>20.260269922509526</v>
      </c>
    </row>
    <row r="2356" spans="1:16" x14ac:dyDescent="0.25">
      <c r="A2356" s="4">
        <f t="shared" ca="1" si="292"/>
        <v>-24.173614683874312</v>
      </c>
      <c r="B2356" s="4">
        <f t="shared" ca="1" si="293"/>
        <v>107.3717400297605</v>
      </c>
      <c r="C2356" s="4">
        <v>5605</v>
      </c>
      <c r="D2356" s="4">
        <f t="shared" ca="1" si="294"/>
        <v>0.75</v>
      </c>
      <c r="E2356" s="4">
        <v>0.55000000000000004</v>
      </c>
      <c r="F2356" s="4">
        <v>19.899999999999999</v>
      </c>
      <c r="G2356" s="4">
        <f t="shared" ca="1" si="288"/>
        <v>41.281913690970576</v>
      </c>
      <c r="H2356" s="4">
        <f t="shared" ca="1" si="295"/>
        <v>23.078296378510572</v>
      </c>
      <c r="I2356" s="4">
        <f ca="1">User_Model_Calcs!B2356-Sat_Data!$B$5</f>
        <v>-2.6282599702394975</v>
      </c>
      <c r="J2356" s="4">
        <f ca="1">(Earth_Data!$B$1/SQRT(1-Earth_Data!$B$2^2*SIN(RADIANS(User_Model_Calcs!A2356))^2))*COS(RADIANS(User_Model_Calcs!A2356))</f>
        <v>5822.1021310067972</v>
      </c>
      <c r="K2356" s="4">
        <f ca="1">((Earth_Data!$B$1*(1-Earth_Data!$B$2^2))/SQRT(1-Earth_Data!$B$2^2*SIN(RADIANS(User_Model_Calcs!A2356))^2))*SIN(RADIANS(User_Model_Calcs!A2356))</f>
        <v>-2595.8394451562613</v>
      </c>
      <c r="L2356" s="4">
        <f t="shared" ca="1" si="289"/>
        <v>-24.030155818417764</v>
      </c>
      <c r="M2356" s="4">
        <f t="shared" ca="1" si="290"/>
        <v>6374.5788605133012</v>
      </c>
      <c r="N2356" s="4">
        <f ca="1">SQRT(User_Model_Calcs!M2356^2+Sat_Data!$B$3^2-2*User_Model_Calcs!M2356*Sat_Data!$B$3*COS(RADIANS(L2356))*COS(RADIANS(I2356)))</f>
        <v>36441.714569903612</v>
      </c>
      <c r="O2356" s="4">
        <f ca="1">DEGREES(ACOS(((Earth_Data!$B$1+Sat_Data!$B$2)/User_Model_Calcs!N2356)*SQRT(1-COS(RADIANS(User_Model_Calcs!I2356))^2*COS(RADIANS(User_Model_Calcs!A2356))^2)))</f>
        <v>61.557730000562394</v>
      </c>
      <c r="P2356" s="4">
        <f t="shared" ca="1" si="291"/>
        <v>6.3959757848481678</v>
      </c>
    </row>
    <row r="2357" spans="1:16" x14ac:dyDescent="0.25">
      <c r="A2357" s="4">
        <f t="shared" ca="1" si="292"/>
        <v>-43.604518480920035</v>
      </c>
      <c r="B2357" s="4">
        <f t="shared" ca="1" si="293"/>
        <v>131.82301543320833</v>
      </c>
      <c r="C2357" s="4">
        <v>5606</v>
      </c>
      <c r="D2357" s="4">
        <f t="shared" ca="1" si="294"/>
        <v>3</v>
      </c>
      <c r="E2357" s="4">
        <v>0.55000000000000004</v>
      </c>
      <c r="F2357" s="4">
        <v>19.899999999999999</v>
      </c>
      <c r="G2357" s="4">
        <f t="shared" ca="1" si="288"/>
        <v>53.323113517529826</v>
      </c>
      <c r="H2357" s="4">
        <f t="shared" ca="1" si="295"/>
        <v>16.037009768965582</v>
      </c>
      <c r="I2357" s="4">
        <f ca="1">User_Model_Calcs!B2357-Sat_Data!$B$5</f>
        <v>21.823015433208326</v>
      </c>
      <c r="J2357" s="4">
        <f ca="1">(Earth_Data!$B$1/SQRT(1-Earth_Data!$B$2^2*SIN(RADIANS(User_Model_Calcs!A2357))^2))*COS(RADIANS(User_Model_Calcs!A2357))</f>
        <v>4625.893547960216</v>
      </c>
      <c r="K2357" s="4">
        <f ca="1">((Earth_Data!$B$1*(1-Earth_Data!$B$2^2))/SQRT(1-Earth_Data!$B$2^2*SIN(RADIANS(User_Model_Calcs!A2357))^2))*SIN(RADIANS(User_Model_Calcs!A2357))</f>
        <v>-4376.3793980474384</v>
      </c>
      <c r="L2357" s="4">
        <f t="shared" ca="1" si="289"/>
        <v>-43.412351121133518</v>
      </c>
      <c r="M2357" s="4">
        <f t="shared" ca="1" si="290"/>
        <v>6368.0128574551427</v>
      </c>
      <c r="N2357" s="4">
        <f ca="1">SQRT(User_Model_Calcs!M2357^2+Sat_Data!$B$3^2-2*User_Model_Calcs!M2357*Sat_Data!$B$3*COS(RADIANS(L2357))*COS(RADIANS(I2357)))</f>
        <v>38160.556730298071</v>
      </c>
      <c r="O2357" s="4">
        <f ca="1">DEGREES(ACOS(((Earth_Data!$B$1+Sat_Data!$B$2)/User_Model_Calcs!N2357)*SQRT(1-COS(RADIANS(User_Model_Calcs!I2357))^2*COS(RADIANS(User_Model_Calcs!A2357))^2)))</f>
        <v>35.112917444405561</v>
      </c>
      <c r="P2357" s="4">
        <f t="shared" ca="1" si="291"/>
        <v>30.140148263744504</v>
      </c>
    </row>
    <row r="2358" spans="1:16" x14ac:dyDescent="0.25">
      <c r="A2358" s="4">
        <f t="shared" ca="1" si="292"/>
        <v>-32.554200053772917</v>
      </c>
      <c r="B2358" s="4">
        <f t="shared" ca="1" si="293"/>
        <v>106.22981043643793</v>
      </c>
      <c r="C2358" s="4">
        <v>5607</v>
      </c>
      <c r="D2358" s="4">
        <f t="shared" ca="1" si="294"/>
        <v>1.2</v>
      </c>
      <c r="E2358" s="4">
        <v>0.55000000000000004</v>
      </c>
      <c r="F2358" s="4">
        <v>19.899999999999999</v>
      </c>
      <c r="G2358" s="4">
        <f t="shared" ref="G2358:G2421" ca="1" si="296">20.4+20*LOG(F2358)+20*LOG(D2358)+10*LOG(E2358)</f>
        <v>45.364313344089069</v>
      </c>
      <c r="H2358" s="4">
        <f t="shared" ca="1" si="295"/>
        <v>18.283534775682522</v>
      </c>
      <c r="I2358" s="4">
        <f ca="1">User_Model_Calcs!B2358-Sat_Data!$B$5</f>
        <v>-3.7701895635620701</v>
      </c>
      <c r="J2358" s="4">
        <f ca="1">(Earth_Data!$B$1/SQRT(1-Earth_Data!$B$2^2*SIN(RADIANS(User_Model_Calcs!A2358))^2))*COS(RADIANS(User_Model_Calcs!A2358))</f>
        <v>5381.2424931207552</v>
      </c>
      <c r="K2358" s="4">
        <f ca="1">((Earth_Data!$B$1*(1-Earth_Data!$B$2^2))/SQRT(1-Earth_Data!$B$2^2*SIN(RADIANS(User_Model_Calcs!A2358))^2))*SIN(RADIANS(User_Model_Calcs!A2358))</f>
        <v>-3412.3921223257289</v>
      </c>
      <c r="L2358" s="4">
        <f t="shared" ref="L2358:L2421" ca="1" si="297">DEGREES(ATAN((K2358/J2358)))</f>
        <v>-32.379894668032463</v>
      </c>
      <c r="M2358" s="4">
        <f t="shared" ref="M2358:M2421" ca="1" si="298">SQRT(J2358^2+K2358^2)</f>
        <v>6371.9848372606139</v>
      </c>
      <c r="N2358" s="4">
        <f ca="1">SQRT(User_Model_Calcs!M2358^2+Sat_Data!$B$3^2-2*User_Model_Calcs!M2358*Sat_Data!$B$3*COS(RADIANS(L2358))*COS(RADIANS(I2358)))</f>
        <v>36954.13449876196</v>
      </c>
      <c r="O2358" s="4">
        <f ca="1">DEGREES(ACOS(((Earth_Data!$B$1+Sat_Data!$B$2)/User_Model_Calcs!N2358)*SQRT(1-COS(RADIANS(User_Model_Calcs!I2358))^2*COS(RADIANS(User_Model_Calcs!A2358))^2)))</f>
        <v>51.887370301516249</v>
      </c>
      <c r="P2358" s="4">
        <f t="shared" ref="P2358:P2421" ca="1" si="299">DEGREES(ASIN(SIN(RADIANS(ABS(I2358)))/(SIN(ACOS(COS(RADIANS(I2358))*COS(RADIANS(A2358)))))))</f>
        <v>6.9818869217383277</v>
      </c>
    </row>
    <row r="2359" spans="1:16" x14ac:dyDescent="0.25">
      <c r="A2359" s="4">
        <f t="shared" ca="1" si="292"/>
        <v>-42.047576204129989</v>
      </c>
      <c r="B2359" s="4">
        <f t="shared" ca="1" si="293"/>
        <v>117.78698065322753</v>
      </c>
      <c r="C2359" s="4">
        <v>5608</v>
      </c>
      <c r="D2359" s="4">
        <f t="shared" ca="1" si="294"/>
        <v>3</v>
      </c>
      <c r="E2359" s="4">
        <v>0.55000000000000004</v>
      </c>
      <c r="F2359" s="4">
        <v>19.899999999999999</v>
      </c>
      <c r="G2359" s="4">
        <f t="shared" ca="1" si="296"/>
        <v>53.323113517529826</v>
      </c>
      <c r="H2359" s="4">
        <f t="shared" ca="1" si="295"/>
        <v>21.488163143965259</v>
      </c>
      <c r="I2359" s="4">
        <f ca="1">User_Model_Calcs!B2359-Sat_Data!$B$5</f>
        <v>7.7869806532275305</v>
      </c>
      <c r="J2359" s="4">
        <f ca="1">(Earth_Data!$B$1/SQRT(1-Earth_Data!$B$2^2*SIN(RADIANS(User_Model_Calcs!A2359))^2))*COS(RADIANS(User_Model_Calcs!A2359))</f>
        <v>4743.4637118992905</v>
      </c>
      <c r="K2359" s="4">
        <f ca="1">((Earth_Data!$B$1*(1-Earth_Data!$B$2^2))/SQRT(1-Earth_Data!$B$2^2*SIN(RADIANS(User_Model_Calcs!A2359))^2))*SIN(RADIANS(User_Model_Calcs!A2359))</f>
        <v>-4249.5310509193541</v>
      </c>
      <c r="L2359" s="4">
        <f t="shared" ca="1" si="297"/>
        <v>-41.856236266783533</v>
      </c>
      <c r="M2359" s="4">
        <f t="shared" ca="1" si="298"/>
        <v>6368.591848975183</v>
      </c>
      <c r="N2359" s="4">
        <f ca="1">SQRT(User_Model_Calcs!M2359^2+Sat_Data!$B$3^2-2*User_Model_Calcs!M2359*Sat_Data!$B$3*COS(RADIANS(L2359))*COS(RADIANS(I2359)))</f>
        <v>37710.133142095459</v>
      </c>
      <c r="O2359" s="4">
        <f ca="1">DEGREES(ACOS(((Earth_Data!$B$1+Sat_Data!$B$2)/User_Model_Calcs!N2359)*SQRT(1-COS(RADIANS(User_Model_Calcs!I2359))^2*COS(RADIANS(User_Model_Calcs!A2359))^2)))</f>
        <v>40.777171994984528</v>
      </c>
      <c r="P2359" s="4">
        <f t="shared" ca="1" si="299"/>
        <v>11.540231476878583</v>
      </c>
    </row>
    <row r="2360" spans="1:16" x14ac:dyDescent="0.25">
      <c r="A2360" s="4">
        <f t="shared" ca="1" si="292"/>
        <v>-11.589545445177656</v>
      </c>
      <c r="B2360" s="4">
        <f t="shared" ca="1" si="293"/>
        <v>134.25765075311969</v>
      </c>
      <c r="C2360" s="4">
        <v>5609</v>
      </c>
      <c r="D2360" s="4">
        <f t="shared" ca="1" si="294"/>
        <v>3</v>
      </c>
      <c r="E2360" s="4">
        <v>0.55000000000000004</v>
      </c>
      <c r="F2360" s="4">
        <v>19.899999999999999</v>
      </c>
      <c r="G2360" s="4">
        <f t="shared" ca="1" si="296"/>
        <v>53.323113517529826</v>
      </c>
      <c r="H2360" s="4">
        <f t="shared" ca="1" si="295"/>
        <v>14.068119971432964</v>
      </c>
      <c r="I2360" s="4">
        <f ca="1">User_Model_Calcs!B2360-Sat_Data!$B$5</f>
        <v>24.257650753119691</v>
      </c>
      <c r="J2360" s="4">
        <f ca="1">(Earth_Data!$B$1/SQRT(1-Earth_Data!$B$2^2*SIN(RADIANS(User_Model_Calcs!A2360))^2))*COS(RADIANS(User_Model_Calcs!A2360))</f>
        <v>6248.9462622945857</v>
      </c>
      <c r="K2360" s="4">
        <f ca="1">((Earth_Data!$B$1*(1-Earth_Data!$B$2^2))/SQRT(1-Earth_Data!$B$2^2*SIN(RADIANS(User_Model_Calcs!A2360))^2))*SIN(RADIANS(User_Model_Calcs!A2360))</f>
        <v>-1272.956967672427</v>
      </c>
      <c r="L2360" s="4">
        <f t="shared" ca="1" si="297"/>
        <v>-11.514037802221607</v>
      </c>
      <c r="M2360" s="4">
        <f t="shared" ca="1" si="298"/>
        <v>6377.2838129246884</v>
      </c>
      <c r="N2360" s="4">
        <f ca="1">SQRT(User_Model_Calcs!M2360^2+Sat_Data!$B$3^2-2*User_Model_Calcs!M2360*Sat_Data!$B$3*COS(RADIANS(L2360))*COS(RADIANS(I2360)))</f>
        <v>36579.346550121314</v>
      </c>
      <c r="O2360" s="4">
        <f ca="1">DEGREES(ACOS(((Earth_Data!$B$1+Sat_Data!$B$2)/User_Model_Calcs!N2360)*SQRT(1-COS(RADIANS(User_Model_Calcs!I2360))^2*COS(RADIANS(User_Model_Calcs!A2360))^2)))</f>
        <v>58.76852763980839</v>
      </c>
      <c r="P2360" s="4">
        <f t="shared" ca="1" si="299"/>
        <v>65.971699804536883</v>
      </c>
    </row>
    <row r="2361" spans="1:16" x14ac:dyDescent="0.25">
      <c r="A2361" s="4">
        <f t="shared" ca="1" si="292"/>
        <v>-25.80655561032539</v>
      </c>
      <c r="B2361" s="4">
        <f t="shared" ca="1" si="293"/>
        <v>109.43515453191691</v>
      </c>
      <c r="C2361" s="4">
        <v>5610</v>
      </c>
      <c r="D2361" s="4">
        <f t="shared" ca="1" si="294"/>
        <v>3</v>
      </c>
      <c r="E2361" s="4">
        <v>0.55000000000000004</v>
      </c>
      <c r="F2361" s="4">
        <v>19.899999999999999</v>
      </c>
      <c r="G2361" s="4">
        <f t="shared" ca="1" si="296"/>
        <v>53.323113517529826</v>
      </c>
      <c r="H2361" s="4">
        <f t="shared" ca="1" si="295"/>
        <v>21.974069639265988</v>
      </c>
      <c r="I2361" s="4">
        <f ca="1">User_Model_Calcs!B2361-Sat_Data!$B$5</f>
        <v>-0.56484546808309233</v>
      </c>
      <c r="J2361" s="4">
        <f ca="1">(Earth_Data!$B$1/SQRT(1-Earth_Data!$B$2^2*SIN(RADIANS(User_Model_Calcs!A2361))^2))*COS(RADIANS(User_Model_Calcs!A2361))</f>
        <v>5745.6874924971435</v>
      </c>
      <c r="K2361" s="4">
        <f ca="1">((Earth_Data!$B$1*(1-Earth_Data!$B$2^2))/SQRT(1-Earth_Data!$B$2^2*SIN(RADIANS(User_Model_Calcs!A2361))^2))*SIN(RADIANS(User_Model_Calcs!A2361))</f>
        <v>-2759.7850067572672</v>
      </c>
      <c r="L2361" s="4">
        <f t="shared" ca="1" si="297"/>
        <v>-25.656038141873704</v>
      </c>
      <c r="M2361" s="4">
        <f t="shared" ca="1" si="298"/>
        <v>6374.1146871514884</v>
      </c>
      <c r="N2361" s="4">
        <f ca="1">SQRT(User_Model_Calcs!M2361^2+Sat_Data!$B$3^2-2*User_Model_Calcs!M2361*Sat_Data!$B$3*COS(RADIANS(L2361))*COS(RADIANS(I2361)))</f>
        <v>36523.193195089196</v>
      </c>
      <c r="O2361" s="4">
        <f ca="1">DEGREES(ACOS(((Earth_Data!$B$1+Sat_Data!$B$2)/User_Model_Calcs!N2361)*SQRT(1-COS(RADIANS(User_Model_Calcs!I2361))^2*COS(RADIANS(User_Model_Calcs!A2361))^2)))</f>
        <v>59.822853749509136</v>
      </c>
      <c r="P2361" s="4">
        <f t="shared" ca="1" si="299"/>
        <v>1.2973190514058548</v>
      </c>
    </row>
    <row r="2362" spans="1:16" x14ac:dyDescent="0.25">
      <c r="A2362" s="4">
        <f t="shared" ca="1" si="292"/>
        <v>-36.70430020658123</v>
      </c>
      <c r="B2362" s="4">
        <f t="shared" ca="1" si="293"/>
        <v>139.39516694462213</v>
      </c>
      <c r="C2362" s="4">
        <v>5611</v>
      </c>
      <c r="D2362" s="4">
        <f t="shared" ca="1" si="294"/>
        <v>0.75</v>
      </c>
      <c r="E2362" s="4">
        <v>0.55000000000000004</v>
      </c>
      <c r="F2362" s="4">
        <v>19.899999999999999</v>
      </c>
      <c r="G2362" s="4">
        <f t="shared" ca="1" si="296"/>
        <v>41.281913690970576</v>
      </c>
      <c r="H2362" s="4">
        <f t="shared" ca="1" si="295"/>
        <v>15.399233736729311</v>
      </c>
      <c r="I2362" s="4">
        <f ca="1">User_Model_Calcs!B2362-Sat_Data!$B$5</f>
        <v>29.395166944622133</v>
      </c>
      <c r="J2362" s="4">
        <f ca="1">(Earth_Data!$B$1/SQRT(1-Earth_Data!$B$2^2*SIN(RADIANS(User_Model_Calcs!A2362))^2))*COS(RADIANS(User_Model_Calcs!A2362))</f>
        <v>5119.6766413354553</v>
      </c>
      <c r="K2362" s="4">
        <f ca="1">((Earth_Data!$B$1*(1-Earth_Data!$B$2^2))/SQRT(1-Earth_Data!$B$2^2*SIN(RADIANS(User_Model_Calcs!A2362))^2))*SIN(RADIANS(User_Model_Calcs!A2362))</f>
        <v>-3791.1362622156576</v>
      </c>
      <c r="L2362" s="4">
        <f t="shared" ca="1" si="297"/>
        <v>-36.520061412792145</v>
      </c>
      <c r="M2362" s="4">
        <f t="shared" ca="1" si="298"/>
        <v>6370.5418192271836</v>
      </c>
      <c r="N2362" s="4">
        <f ca="1">SQRT(User_Model_Calcs!M2362^2+Sat_Data!$B$3^2-2*User_Model_Calcs!M2362*Sat_Data!$B$3*COS(RADIANS(L2362))*COS(RADIANS(I2362)))</f>
        <v>37976.945884069311</v>
      </c>
      <c r="O2362" s="4">
        <f ca="1">DEGREES(ACOS(((Earth_Data!$B$1+Sat_Data!$B$2)/User_Model_Calcs!N2362)*SQRT(1-COS(RADIANS(User_Model_Calcs!I2362))^2*COS(RADIANS(User_Model_Calcs!A2362))^2)))</f>
        <v>37.39219433662528</v>
      </c>
      <c r="P2362" s="4">
        <f t="shared" ca="1" si="299"/>
        <v>43.306587640783498</v>
      </c>
    </row>
    <row r="2363" spans="1:16" x14ac:dyDescent="0.25">
      <c r="A2363" s="4">
        <f t="shared" ca="1" si="292"/>
        <v>-33.861560690982017</v>
      </c>
      <c r="B2363" s="4">
        <f t="shared" ca="1" si="293"/>
        <v>107.16235058722749</v>
      </c>
      <c r="C2363" s="4">
        <v>5612</v>
      </c>
      <c r="D2363" s="4">
        <f t="shared" ca="1" si="294"/>
        <v>0.75</v>
      </c>
      <c r="E2363" s="4">
        <v>0.55000000000000004</v>
      </c>
      <c r="F2363" s="4">
        <v>19.899999999999999</v>
      </c>
      <c r="G2363" s="4">
        <f t="shared" ca="1" si="296"/>
        <v>41.281913690970576</v>
      </c>
      <c r="H2363" s="4">
        <f t="shared" ca="1" si="295"/>
        <v>16.480639434178137</v>
      </c>
      <c r="I2363" s="4">
        <f ca="1">User_Model_Calcs!B2363-Sat_Data!$B$5</f>
        <v>-2.8376494127725067</v>
      </c>
      <c r="J2363" s="4">
        <f ca="1">(Earth_Data!$B$1/SQRT(1-Earth_Data!$B$2^2*SIN(RADIANS(User_Model_Calcs!A2363))^2))*COS(RADIANS(User_Model_Calcs!A2363))</f>
        <v>5301.8324296067549</v>
      </c>
      <c r="K2363" s="4">
        <f ca="1">((Earth_Data!$B$1*(1-Earth_Data!$B$2^2))/SQRT(1-Earth_Data!$B$2^2*SIN(RADIANS(User_Model_Calcs!A2363))^2))*SIN(RADIANS(User_Model_Calcs!A2363))</f>
        <v>-3533.7068932652628</v>
      </c>
      <c r="L2363" s="4">
        <f t="shared" ca="1" si="297"/>
        <v>-33.683722194215548</v>
      </c>
      <c r="M2363" s="4">
        <f t="shared" ca="1" si="298"/>
        <v>6371.5391797540024</v>
      </c>
      <c r="N2363" s="4">
        <f ca="1">SQRT(User_Model_Calcs!M2363^2+Sat_Data!$B$3^2-2*User_Model_Calcs!M2363*Sat_Data!$B$3*COS(RADIANS(L2363))*COS(RADIANS(I2363)))</f>
        <v>37038.696265560975</v>
      </c>
      <c r="O2363" s="4">
        <f ca="1">DEGREES(ACOS(((Earth_Data!$B$1+Sat_Data!$B$2)/User_Model_Calcs!N2363)*SQRT(1-COS(RADIANS(User_Model_Calcs!I2363))^2*COS(RADIANS(User_Model_Calcs!A2363))^2)))</f>
        <v>50.504598531726799</v>
      </c>
      <c r="P2363" s="4">
        <f t="shared" ca="1" si="299"/>
        <v>5.0835892778169365</v>
      </c>
    </row>
    <row r="2364" spans="1:16" x14ac:dyDescent="0.25">
      <c r="A2364" s="4">
        <f t="shared" ca="1" si="292"/>
        <v>-20.666829067445143</v>
      </c>
      <c r="B2364" s="4">
        <f t="shared" ca="1" si="293"/>
        <v>158.51811290421128</v>
      </c>
      <c r="C2364" s="4">
        <v>5613</v>
      </c>
      <c r="D2364" s="4">
        <f t="shared" ca="1" si="294"/>
        <v>1.2</v>
      </c>
      <c r="E2364" s="4">
        <v>0.55000000000000004</v>
      </c>
      <c r="F2364" s="4">
        <v>19.899999999999999</v>
      </c>
      <c r="G2364" s="4">
        <f t="shared" ca="1" si="296"/>
        <v>45.364313344089069</v>
      </c>
      <c r="H2364" s="4">
        <f t="shared" ca="1" si="295"/>
        <v>21.227653308554885</v>
      </c>
      <c r="I2364" s="4">
        <f ca="1">User_Model_Calcs!B2364-Sat_Data!$B$5</f>
        <v>48.518112904211279</v>
      </c>
      <c r="J2364" s="4">
        <f ca="1">(Earth_Data!$B$1/SQRT(1-Earth_Data!$B$2^2*SIN(RADIANS(User_Model_Calcs!A2364))^2))*COS(RADIANS(User_Model_Calcs!A2364))</f>
        <v>5970.1869540565567</v>
      </c>
      <c r="K2364" s="4">
        <f ca="1">((Earth_Data!$B$1*(1-Earth_Data!$B$2^2))/SQRT(1-Earth_Data!$B$2^2*SIN(RADIANS(User_Model_Calcs!A2364))^2))*SIN(RADIANS(User_Model_Calcs!A2364))</f>
        <v>-2236.920592092994</v>
      </c>
      <c r="L2364" s="4">
        <f t="shared" ca="1" si="297"/>
        <v>-20.540061416622528</v>
      </c>
      <c r="M2364" s="4">
        <f t="shared" ca="1" si="298"/>
        <v>6375.4957455649501</v>
      </c>
      <c r="N2364" s="4">
        <f ca="1">SQRT(User_Model_Calcs!M2364^2+Sat_Data!$B$3^2-2*User_Model_Calcs!M2364*Sat_Data!$B$3*COS(RADIANS(L2364))*COS(RADIANS(I2364)))</f>
        <v>38535.452434919265</v>
      </c>
      <c r="O2364" s="4">
        <f ca="1">DEGREES(ACOS(((Earth_Data!$B$1+Sat_Data!$B$2)/User_Model_Calcs!N2364)*SQRT(1-COS(RADIANS(User_Model_Calcs!I2364))^2*COS(RADIANS(User_Model_Calcs!A2364))^2)))</f>
        <v>30.829848682208254</v>
      </c>
      <c r="P2364" s="4">
        <f t="shared" ca="1" si="299"/>
        <v>72.669463208564622</v>
      </c>
    </row>
    <row r="2365" spans="1:16" x14ac:dyDescent="0.25">
      <c r="A2365" s="4">
        <f t="shared" ca="1" si="292"/>
        <v>-16.88687930993455</v>
      </c>
      <c r="B2365" s="4">
        <f t="shared" ca="1" si="293"/>
        <v>114.27403959347058</v>
      </c>
      <c r="C2365" s="4">
        <v>5614</v>
      </c>
      <c r="D2365" s="4">
        <f t="shared" ca="1" si="294"/>
        <v>3</v>
      </c>
      <c r="E2365" s="4">
        <v>0.55000000000000004</v>
      </c>
      <c r="F2365" s="4">
        <v>19.899999999999999</v>
      </c>
      <c r="G2365" s="4">
        <f t="shared" ca="1" si="296"/>
        <v>53.323113517529826</v>
      </c>
      <c r="H2365" s="4">
        <f t="shared" ca="1" si="295"/>
        <v>15.498221297845831</v>
      </c>
      <c r="I2365" s="4">
        <f ca="1">User_Model_Calcs!B2365-Sat_Data!$B$5</f>
        <v>4.2740395934705759</v>
      </c>
      <c r="J2365" s="4">
        <f ca="1">(Earth_Data!$B$1/SQRT(1-Earth_Data!$B$2^2*SIN(RADIANS(User_Model_Calcs!A2365))^2))*COS(RADIANS(User_Model_Calcs!A2365))</f>
        <v>6104.8399416186476</v>
      </c>
      <c r="K2365" s="4">
        <f ca="1">((Earth_Data!$B$1*(1-Earth_Data!$B$2^2))/SQRT(1-Earth_Data!$B$2^2*SIN(RADIANS(User_Model_Calcs!A2365))^2))*SIN(RADIANS(User_Model_Calcs!A2365))</f>
        <v>-1840.8585372117625</v>
      </c>
      <c r="L2365" s="4">
        <f t="shared" ca="1" si="297"/>
        <v>-16.780203770285549</v>
      </c>
      <c r="M2365" s="4">
        <f t="shared" ca="1" si="298"/>
        <v>6376.3493369488315</v>
      </c>
      <c r="N2365" s="4">
        <f ca="1">SQRT(User_Model_Calcs!M2365^2+Sat_Data!$B$3^2-2*User_Model_Calcs!M2365*Sat_Data!$B$3*COS(RADIANS(L2365))*COS(RADIANS(I2365)))</f>
        <v>36126.078771631757</v>
      </c>
      <c r="O2365" s="4">
        <f ca="1">DEGREES(ACOS(((Earth_Data!$B$1+Sat_Data!$B$2)/User_Model_Calcs!N2365)*SQRT(1-COS(RADIANS(User_Model_Calcs!I2365))^2*COS(RADIANS(User_Model_Calcs!A2365))^2)))</f>
        <v>69.567644496412328</v>
      </c>
      <c r="P2365" s="4">
        <f t="shared" ca="1" si="299"/>
        <v>14.428004702479798</v>
      </c>
    </row>
    <row r="2366" spans="1:16" x14ac:dyDescent="0.25">
      <c r="A2366" s="4">
        <f t="shared" ca="1" si="292"/>
        <v>-32.916020525600658</v>
      </c>
      <c r="B2366" s="4">
        <f t="shared" ca="1" si="293"/>
        <v>118.97763957505454</v>
      </c>
      <c r="C2366" s="4">
        <v>5615</v>
      </c>
      <c r="D2366" s="4">
        <f t="shared" ca="1" si="294"/>
        <v>3</v>
      </c>
      <c r="E2366" s="4">
        <v>0.55000000000000004</v>
      </c>
      <c r="F2366" s="4">
        <v>19.899999999999999</v>
      </c>
      <c r="G2366" s="4">
        <f t="shared" ca="1" si="296"/>
        <v>53.323113517529826</v>
      </c>
      <c r="H2366" s="4">
        <f t="shared" ca="1" si="295"/>
        <v>17.522885987442351</v>
      </c>
      <c r="I2366" s="4">
        <f ca="1">User_Model_Calcs!B2366-Sat_Data!$B$5</f>
        <v>8.977639575054539</v>
      </c>
      <c r="J2366" s="4">
        <f ca="1">(Earth_Data!$B$1/SQRT(1-Earth_Data!$B$2^2*SIN(RADIANS(User_Model_Calcs!A2366))^2))*COS(RADIANS(User_Model_Calcs!A2366))</f>
        <v>5359.5442558943378</v>
      </c>
      <c r="K2366" s="4">
        <f ca="1">((Earth_Data!$B$1*(1-Earth_Data!$B$2^2))/SQRT(1-Earth_Data!$B$2^2*SIN(RADIANS(User_Model_Calcs!A2366))^2))*SIN(RADIANS(User_Model_Calcs!A2366))</f>
        <v>-3446.1450837388675</v>
      </c>
      <c r="L2366" s="4">
        <f t="shared" ca="1" si="297"/>
        <v>-32.74070082681299</v>
      </c>
      <c r="M2366" s="4">
        <f t="shared" ca="1" si="298"/>
        <v>6371.8624097721658</v>
      </c>
      <c r="N2366" s="4">
        <f ca="1">SQRT(User_Model_Calcs!M2366^2+Sat_Data!$B$3^2-2*User_Model_Calcs!M2366*Sat_Data!$B$3*COS(RADIANS(L2366))*COS(RADIANS(I2366)))</f>
        <v>37040.39709631187</v>
      </c>
      <c r="O2366" s="4">
        <f ca="1">DEGREES(ACOS(((Earth_Data!$B$1+Sat_Data!$B$2)/User_Model_Calcs!N2366)*SQRT(1-COS(RADIANS(User_Model_Calcs!I2366))^2*COS(RADIANS(User_Model_Calcs!A2366))^2)))</f>
        <v>50.483663069437469</v>
      </c>
      <c r="P2366" s="4">
        <f t="shared" ca="1" si="299"/>
        <v>16.210640993206095</v>
      </c>
    </row>
    <row r="2367" spans="1:16" x14ac:dyDescent="0.25">
      <c r="A2367" s="4">
        <f t="shared" ca="1" si="292"/>
        <v>-20.991019100923904</v>
      </c>
      <c r="B2367" s="4">
        <f t="shared" ca="1" si="293"/>
        <v>126.77499457594874</v>
      </c>
      <c r="C2367" s="4">
        <v>5616</v>
      </c>
      <c r="D2367" s="4">
        <f t="shared" ca="1" si="294"/>
        <v>1.2</v>
      </c>
      <c r="E2367" s="4">
        <v>0.55000000000000004</v>
      </c>
      <c r="F2367" s="4">
        <v>19.899999999999999</v>
      </c>
      <c r="G2367" s="4">
        <f t="shared" ca="1" si="296"/>
        <v>45.364313344089069</v>
      </c>
      <c r="H2367" s="4">
        <f t="shared" ca="1" si="295"/>
        <v>16.088411464512383</v>
      </c>
      <c r="I2367" s="4">
        <f ca="1">User_Model_Calcs!B2367-Sat_Data!$B$5</f>
        <v>16.774994575948739</v>
      </c>
      <c r="J2367" s="4">
        <f ca="1">(Earth_Data!$B$1/SQRT(1-Earth_Data!$B$2^2*SIN(RADIANS(User_Model_Calcs!A2367))^2))*COS(RADIANS(User_Model_Calcs!A2367))</f>
        <v>5957.424302969418</v>
      </c>
      <c r="K2367" s="4">
        <f ca="1">((Earth_Data!$B$1*(1-Earth_Data!$B$2^2))/SQRT(1-Earth_Data!$B$2^2*SIN(RADIANS(User_Model_Calcs!A2367))^2))*SIN(RADIANS(User_Model_Calcs!A2367))</f>
        <v>-2270.4674814383397</v>
      </c>
      <c r="L2367" s="4">
        <f t="shared" ca="1" si="297"/>
        <v>-20.862625392051253</v>
      </c>
      <c r="M2367" s="4">
        <f t="shared" ca="1" si="298"/>
        <v>6375.4158225075489</v>
      </c>
      <c r="N2367" s="4">
        <f ca="1">SQRT(User_Model_Calcs!M2367^2+Sat_Data!$B$3^2-2*User_Model_Calcs!M2367*Sat_Data!$B$3*COS(RADIANS(L2367))*COS(RADIANS(I2367)))</f>
        <v>36571.296969674382</v>
      </c>
      <c r="O2367" s="4">
        <f ca="1">DEGREES(ACOS(((Earth_Data!$B$1+Sat_Data!$B$2)/User_Model_Calcs!N2367)*SQRT(1-COS(RADIANS(User_Model_Calcs!I2367))^2*COS(RADIANS(User_Model_Calcs!A2367))^2)))</f>
        <v>58.881786031434622</v>
      </c>
      <c r="P2367" s="4">
        <f t="shared" ca="1" si="299"/>
        <v>40.080439735395863</v>
      </c>
    </row>
    <row r="2368" spans="1:16" x14ac:dyDescent="0.25">
      <c r="A2368" s="4">
        <f t="shared" ca="1" si="292"/>
        <v>-43.042779662792107</v>
      </c>
      <c r="B2368" s="4">
        <f t="shared" ca="1" si="293"/>
        <v>116.55719692984476</v>
      </c>
      <c r="C2368" s="4">
        <v>5617</v>
      </c>
      <c r="D2368" s="4">
        <f t="shared" ca="1" si="294"/>
        <v>0.75</v>
      </c>
      <c r="E2368" s="4">
        <v>0.55000000000000004</v>
      </c>
      <c r="F2368" s="4">
        <v>19.899999999999999</v>
      </c>
      <c r="G2368" s="4">
        <f t="shared" ca="1" si="296"/>
        <v>41.281913690970576</v>
      </c>
      <c r="H2368" s="4">
        <f t="shared" ca="1" si="295"/>
        <v>22.567567324696519</v>
      </c>
      <c r="I2368" s="4">
        <f ca="1">User_Model_Calcs!B2368-Sat_Data!$B$5</f>
        <v>6.5571969298447641</v>
      </c>
      <c r="J2368" s="4">
        <f ca="1">(Earth_Data!$B$1/SQRT(1-Earth_Data!$B$2^2*SIN(RADIANS(User_Model_Calcs!A2368))^2))*COS(RADIANS(User_Model_Calcs!A2368))</f>
        <v>4668.7131369652643</v>
      </c>
      <c r="K2368" s="4">
        <f ca="1">((Earth_Data!$B$1*(1-Earth_Data!$B$2^2))/SQRT(1-Earth_Data!$B$2^2*SIN(RADIANS(User_Model_Calcs!A2368))^2))*SIN(RADIANS(User_Model_Calcs!A2368))</f>
        <v>-4330.9779212922886</v>
      </c>
      <c r="L2368" s="4">
        <f t="shared" ca="1" si="297"/>
        <v>-42.850845541937858</v>
      </c>
      <c r="M2368" s="4">
        <f t="shared" ca="1" si="298"/>
        <v>6368.2220525036109</v>
      </c>
      <c r="N2368" s="4">
        <f ca="1">SQRT(User_Model_Calcs!M2368^2+Sat_Data!$B$3^2-2*User_Model_Calcs!M2368*Sat_Data!$B$3*COS(RADIANS(L2368))*COS(RADIANS(I2368)))</f>
        <v>37778.82848486297</v>
      </c>
      <c r="O2368" s="4">
        <f ca="1">DEGREES(ACOS(((Earth_Data!$B$1+Sat_Data!$B$2)/User_Model_Calcs!N2368)*SQRT(1-COS(RADIANS(User_Model_Calcs!I2368))^2*COS(RADIANS(User_Model_Calcs!A2368))^2)))</f>
        <v>39.874850254859005</v>
      </c>
      <c r="P2368" s="4">
        <f t="shared" ca="1" si="299"/>
        <v>9.5594548178071328</v>
      </c>
    </row>
    <row r="2369" spans="1:16" x14ac:dyDescent="0.25">
      <c r="A2369" s="4">
        <f t="shared" ca="1" si="292"/>
        <v>-20.882656120276984</v>
      </c>
      <c r="B2369" s="4">
        <f t="shared" ca="1" si="293"/>
        <v>122.83024264670499</v>
      </c>
      <c r="C2369" s="4">
        <v>5618</v>
      </c>
      <c r="D2369" s="4">
        <f t="shared" ca="1" si="294"/>
        <v>0.75</v>
      </c>
      <c r="E2369" s="4">
        <v>0.55000000000000004</v>
      </c>
      <c r="F2369" s="4">
        <v>19.899999999999999</v>
      </c>
      <c r="G2369" s="4">
        <f t="shared" ca="1" si="296"/>
        <v>41.281913690970576</v>
      </c>
      <c r="H2369" s="4">
        <f t="shared" ca="1" si="295"/>
        <v>21.66760551976013</v>
      </c>
      <c r="I2369" s="4">
        <f ca="1">User_Model_Calcs!B2369-Sat_Data!$B$5</f>
        <v>12.830242646704988</v>
      </c>
      <c r="J2369" s="4">
        <f ca="1">(Earth_Data!$B$1/SQRT(1-Earth_Data!$B$2^2*SIN(RADIANS(User_Model_Calcs!A2369))^2))*COS(RADIANS(User_Model_Calcs!A2369))</f>
        <v>5961.7114869722773</v>
      </c>
      <c r="K2369" s="4">
        <f ca="1">((Earth_Data!$B$1*(1-Earth_Data!$B$2^2))/SQRT(1-Earth_Data!$B$2^2*SIN(RADIANS(User_Model_Calcs!A2369))^2))*SIN(RADIANS(User_Model_Calcs!A2369))</f>
        <v>-2259.2620791772183</v>
      </c>
      <c r="L2369" s="4">
        <f t="shared" ca="1" si="297"/>
        <v>-20.754804128162331</v>
      </c>
      <c r="M2369" s="4">
        <f t="shared" ca="1" si="298"/>
        <v>6375.4426510090552</v>
      </c>
      <c r="N2369" s="4">
        <f ca="1">SQRT(User_Model_Calcs!M2369^2+Sat_Data!$B$3^2-2*User_Model_Calcs!M2369*Sat_Data!$B$3*COS(RADIANS(L2369))*COS(RADIANS(I2369)))</f>
        <v>36445.471460208842</v>
      </c>
      <c r="O2369" s="4">
        <f ca="1">DEGREES(ACOS(((Earth_Data!$B$1+Sat_Data!$B$2)/User_Model_Calcs!N2369)*SQRT(1-COS(RADIANS(User_Model_Calcs!I2369))^2*COS(RADIANS(User_Model_Calcs!A2369))^2)))</f>
        <v>61.500175196845056</v>
      </c>
      <c r="P2369" s="4">
        <f t="shared" ca="1" si="299"/>
        <v>32.575690529620289</v>
      </c>
    </row>
    <row r="2370" spans="1:16" x14ac:dyDescent="0.25">
      <c r="A2370" s="4">
        <f t="shared" ref="A2370:A2433" ca="1" si="300">RAND()*(-44.106+9.432)-9.432</f>
        <v>-20.480067739350712</v>
      </c>
      <c r="B2370" s="4">
        <f t="shared" ref="B2370:B2433" ca="1" si="301">RAND()*(160-105)+105</f>
        <v>124.51459659350331</v>
      </c>
      <c r="C2370" s="4">
        <v>5619</v>
      </c>
      <c r="D2370" s="4">
        <f t="shared" ref="D2370:D2433" ca="1" si="302">CHOOSE(RANDBETWEEN(1,3),0.75,1.2,3)</f>
        <v>0.75</v>
      </c>
      <c r="E2370" s="4">
        <v>0.55000000000000004</v>
      </c>
      <c r="F2370" s="4">
        <v>19.899999999999999</v>
      </c>
      <c r="G2370" s="4">
        <f t="shared" ca="1" si="296"/>
        <v>41.281913690970576</v>
      </c>
      <c r="H2370" s="4">
        <f t="shared" ca="1" si="295"/>
        <v>19.524887008138997</v>
      </c>
      <c r="I2370" s="4">
        <f ca="1">User_Model_Calcs!B2370-Sat_Data!$B$5</f>
        <v>14.514596593503313</v>
      </c>
      <c r="J2370" s="4">
        <f ca="1">(Earth_Data!$B$1/SQRT(1-Earth_Data!$B$2^2*SIN(RADIANS(User_Model_Calcs!A2370))^2))*COS(RADIANS(User_Model_Calcs!A2370))</f>
        <v>5977.4528841593246</v>
      </c>
      <c r="K2370" s="4">
        <f ca="1">((Earth_Data!$B$1*(1-Earth_Data!$B$2^2))/SQRT(1-Earth_Data!$B$2^2*SIN(RADIANS(User_Model_Calcs!A2370))^2))*SIN(RADIANS(User_Model_Calcs!A2370))</f>
        <v>-2217.5626653573013</v>
      </c>
      <c r="L2370" s="4">
        <f t="shared" ca="1" si="297"/>
        <v>-20.354244165340511</v>
      </c>
      <c r="M2370" s="4">
        <f t="shared" ca="1" si="298"/>
        <v>6375.5413226745859</v>
      </c>
      <c r="N2370" s="4">
        <f ca="1">SQRT(User_Model_Calcs!M2370^2+Sat_Data!$B$3^2-2*User_Model_Calcs!M2370*Sat_Data!$B$3*COS(RADIANS(L2370))*COS(RADIANS(I2370)))</f>
        <v>36475.770623590222</v>
      </c>
      <c r="O2370" s="4">
        <f ca="1">DEGREES(ACOS(((Earth_Data!$B$1+Sat_Data!$B$2)/User_Model_Calcs!N2370)*SQRT(1-COS(RADIANS(User_Model_Calcs!I2370))^2*COS(RADIANS(User_Model_Calcs!A2370))^2)))</f>
        <v>60.852030872977132</v>
      </c>
      <c r="P2370" s="4">
        <f t="shared" ca="1" si="299"/>
        <v>36.499016274555778</v>
      </c>
    </row>
    <row r="2371" spans="1:16" x14ac:dyDescent="0.25">
      <c r="A2371" s="4">
        <f t="shared" ca="1" si="300"/>
        <v>-43.101216487007882</v>
      </c>
      <c r="B2371" s="4">
        <f t="shared" ca="1" si="301"/>
        <v>137.36940500666384</v>
      </c>
      <c r="C2371" s="4">
        <v>5620</v>
      </c>
      <c r="D2371" s="4">
        <f t="shared" ca="1" si="302"/>
        <v>0.75</v>
      </c>
      <c r="E2371" s="4">
        <v>0.55000000000000004</v>
      </c>
      <c r="F2371" s="4">
        <v>19.899999999999999</v>
      </c>
      <c r="G2371" s="4">
        <f t="shared" ca="1" si="296"/>
        <v>41.281913690970576</v>
      </c>
      <c r="H2371" s="4">
        <f t="shared" ref="H2371:H2434" ca="1" si="303">RAND()*(24-14)+14</f>
        <v>18.8654373497154</v>
      </c>
      <c r="I2371" s="4">
        <f ca="1">User_Model_Calcs!B2371-Sat_Data!$B$5</f>
        <v>27.36940500666384</v>
      </c>
      <c r="J2371" s="4">
        <f ca="1">(Earth_Data!$B$1/SQRT(1-Earth_Data!$B$2^2*SIN(RADIANS(User_Model_Calcs!A2371))^2))*COS(RADIANS(User_Model_Calcs!A2371))</f>
        <v>4664.279646834807</v>
      </c>
      <c r="K2371" s="4">
        <f ca="1">((Earth_Data!$B$1*(1-Earth_Data!$B$2^2))/SQRT(1-Earth_Data!$B$2^2*SIN(RADIANS(User_Model_Calcs!A2371))^2))*SIN(RADIANS(User_Model_Calcs!A2371))</f>
        <v>-4335.7202956809824</v>
      </c>
      <c r="L2371" s="4">
        <f t="shared" ca="1" si="297"/>
        <v>-42.909254664069067</v>
      </c>
      <c r="M2371" s="4">
        <f t="shared" ca="1" si="298"/>
        <v>6368.2003035596654</v>
      </c>
      <c r="N2371" s="4">
        <f ca="1">SQRT(User_Model_Calcs!M2371^2+Sat_Data!$B$3^2-2*User_Model_Calcs!M2371*Sat_Data!$B$3*COS(RADIANS(L2371))*COS(RADIANS(I2371)))</f>
        <v>38328.410362753733</v>
      </c>
      <c r="O2371" s="4">
        <f ca="1">DEGREES(ACOS(((Earth_Data!$B$1+Sat_Data!$B$2)/User_Model_Calcs!N2371)*SQRT(1-COS(RADIANS(User_Model_Calcs!I2371))^2*COS(RADIANS(User_Model_Calcs!A2371))^2)))</f>
        <v>33.125830770825566</v>
      </c>
      <c r="P2371" s="4">
        <f t="shared" ca="1" si="299"/>
        <v>37.148290507056494</v>
      </c>
    </row>
    <row r="2372" spans="1:16" x14ac:dyDescent="0.25">
      <c r="A2372" s="4">
        <f t="shared" ca="1" si="300"/>
        <v>-40.762384086864131</v>
      </c>
      <c r="B2372" s="4">
        <f t="shared" ca="1" si="301"/>
        <v>128.4527391015009</v>
      </c>
      <c r="C2372" s="4">
        <v>5621</v>
      </c>
      <c r="D2372" s="4">
        <f t="shared" ca="1" si="302"/>
        <v>1.2</v>
      </c>
      <c r="E2372" s="4">
        <v>0.55000000000000004</v>
      </c>
      <c r="F2372" s="4">
        <v>19.899999999999999</v>
      </c>
      <c r="G2372" s="4">
        <f t="shared" ca="1" si="296"/>
        <v>45.364313344089069</v>
      </c>
      <c r="H2372" s="4">
        <f t="shared" ca="1" si="303"/>
        <v>21.799790722559266</v>
      </c>
      <c r="I2372" s="4">
        <f ca="1">User_Model_Calcs!B2372-Sat_Data!$B$5</f>
        <v>18.452739101500896</v>
      </c>
      <c r="J2372" s="4">
        <f ca="1">(Earth_Data!$B$1/SQRT(1-Earth_Data!$B$2^2*SIN(RADIANS(User_Model_Calcs!A2372))^2))*COS(RADIANS(User_Model_Calcs!A2372))</f>
        <v>4837.8639263159948</v>
      </c>
      <c r="K2372" s="4">
        <f ca="1">((Earth_Data!$B$1*(1-Earth_Data!$B$2^2))/SQRT(1-Earth_Data!$B$2^2*SIN(RADIANS(User_Model_Calcs!A2372))^2))*SIN(RADIANS(User_Model_Calcs!A2372))</f>
        <v>-4142.473876529767</v>
      </c>
      <c r="L2372" s="4">
        <f t="shared" ca="1" si="297"/>
        <v>-40.572152564335084</v>
      </c>
      <c r="M2372" s="4">
        <f t="shared" ca="1" si="298"/>
        <v>6369.0672148503163</v>
      </c>
      <c r="N2372" s="4">
        <f ca="1">SQRT(User_Model_Calcs!M2372^2+Sat_Data!$B$3^2-2*User_Model_Calcs!M2372*Sat_Data!$B$3*COS(RADIANS(L2372))*COS(RADIANS(I2372)))</f>
        <v>37833.671011734172</v>
      </c>
      <c r="O2372" s="4">
        <f ca="1">DEGREES(ACOS(((Earth_Data!$B$1+Sat_Data!$B$2)/User_Model_Calcs!N2372)*SQRT(1-COS(RADIANS(User_Model_Calcs!I2372))^2*COS(RADIANS(User_Model_Calcs!A2372))^2)))</f>
        <v>39.18051609622038</v>
      </c>
      <c r="P2372" s="4">
        <f t="shared" ca="1" si="299"/>
        <v>27.069430879790744</v>
      </c>
    </row>
    <row r="2373" spans="1:16" x14ac:dyDescent="0.25">
      <c r="A2373" s="4">
        <f t="shared" ca="1" si="300"/>
        <v>-30.338600765452327</v>
      </c>
      <c r="B2373" s="4">
        <f t="shared" ca="1" si="301"/>
        <v>146.90832153145561</v>
      </c>
      <c r="C2373" s="4">
        <v>5622</v>
      </c>
      <c r="D2373" s="4">
        <f t="shared" ca="1" si="302"/>
        <v>1.2</v>
      </c>
      <c r="E2373" s="4">
        <v>0.55000000000000004</v>
      </c>
      <c r="F2373" s="4">
        <v>19.899999999999999</v>
      </c>
      <c r="G2373" s="4">
        <f t="shared" ca="1" si="296"/>
        <v>45.364313344089069</v>
      </c>
      <c r="H2373" s="4">
        <f t="shared" ca="1" si="303"/>
        <v>20.178157523310283</v>
      </c>
      <c r="I2373" s="4">
        <f ca="1">User_Model_Calcs!B2373-Sat_Data!$B$5</f>
        <v>36.908321531455613</v>
      </c>
      <c r="J2373" s="4">
        <f ca="1">(Earth_Data!$B$1/SQRT(1-Earth_Data!$B$2^2*SIN(RADIANS(User_Model_Calcs!A2373))^2))*COS(RADIANS(User_Model_Calcs!A2373))</f>
        <v>5509.3955346152616</v>
      </c>
      <c r="K2373" s="4">
        <f ca="1">((Earth_Data!$B$1*(1-Earth_Data!$B$2^2))/SQRT(1-Earth_Data!$B$2^2*SIN(RADIANS(User_Model_Calcs!A2373))^2))*SIN(RADIANS(User_Model_Calcs!A2373))</f>
        <v>-3202.8260846889766</v>
      </c>
      <c r="L2373" s="4">
        <f t="shared" ca="1" si="297"/>
        <v>-30.171103884276746</v>
      </c>
      <c r="M2373" s="4">
        <f t="shared" ca="1" si="298"/>
        <v>6372.7179512043922</v>
      </c>
      <c r="N2373" s="4">
        <f ca="1">SQRT(User_Model_Calcs!M2373^2+Sat_Data!$B$3^2-2*User_Model_Calcs!M2373*Sat_Data!$B$3*COS(RADIANS(L2373))*COS(RADIANS(I2373)))</f>
        <v>38038.598584340973</v>
      </c>
      <c r="O2373" s="4">
        <f ca="1">DEGREES(ACOS(((Earth_Data!$B$1+Sat_Data!$B$2)/User_Model_Calcs!N2373)*SQRT(1-COS(RADIANS(User_Model_Calcs!I2373))^2*COS(RADIANS(User_Model_Calcs!A2373))^2)))</f>
        <v>36.658441350997613</v>
      </c>
      <c r="P2373" s="4">
        <f t="shared" ca="1" si="299"/>
        <v>56.07763672545466</v>
      </c>
    </row>
    <row r="2374" spans="1:16" x14ac:dyDescent="0.25">
      <c r="A2374" s="4">
        <f t="shared" ca="1" si="300"/>
        <v>-31.295933502024866</v>
      </c>
      <c r="B2374" s="4">
        <f t="shared" ca="1" si="301"/>
        <v>121.34093680219769</v>
      </c>
      <c r="C2374" s="4">
        <v>5623</v>
      </c>
      <c r="D2374" s="4">
        <f t="shared" ca="1" si="302"/>
        <v>1.2</v>
      </c>
      <c r="E2374" s="4">
        <v>0.55000000000000004</v>
      </c>
      <c r="F2374" s="4">
        <v>19.899999999999999</v>
      </c>
      <c r="G2374" s="4">
        <f t="shared" ca="1" si="296"/>
        <v>45.364313344089069</v>
      </c>
      <c r="H2374" s="4">
        <f t="shared" ca="1" si="303"/>
        <v>19.83684546292287</v>
      </c>
      <c r="I2374" s="4">
        <f ca="1">User_Model_Calcs!B2374-Sat_Data!$B$5</f>
        <v>11.340936802197689</v>
      </c>
      <c r="J2374" s="4">
        <f ca="1">(Earth_Data!$B$1/SQRT(1-Earth_Data!$B$2^2*SIN(RADIANS(User_Model_Calcs!A2374))^2))*COS(RADIANS(User_Model_Calcs!A2374))</f>
        <v>5455.0224846080764</v>
      </c>
      <c r="K2374" s="4">
        <f ca="1">((Earth_Data!$B$1*(1-Earth_Data!$B$2^2))/SQRT(1-Earth_Data!$B$2^2*SIN(RADIANS(User_Model_Calcs!A2374))^2))*SIN(RADIANS(User_Model_Calcs!A2374))</f>
        <v>-3293.9752151874445</v>
      </c>
      <c r="L2374" s="4">
        <f t="shared" ca="1" si="297"/>
        <v>-31.125369946106026</v>
      </c>
      <c r="M2374" s="4">
        <f t="shared" ca="1" si="298"/>
        <v>6372.4048071233547</v>
      </c>
      <c r="N2374" s="4">
        <f ca="1">SQRT(User_Model_Calcs!M2374^2+Sat_Data!$B$3^2-2*User_Model_Calcs!M2374*Sat_Data!$B$3*COS(RADIANS(L2374))*COS(RADIANS(I2374)))</f>
        <v>36978.258489725958</v>
      </c>
      <c r="O2374" s="4">
        <f ca="1">DEGREES(ACOS(((Earth_Data!$B$1+Sat_Data!$B$2)/User_Model_Calcs!N2374)*SQRT(1-COS(RADIANS(User_Model_Calcs!I2374))^2*COS(RADIANS(User_Model_Calcs!A2374))^2)))</f>
        <v>51.499145319437865</v>
      </c>
      <c r="P2374" s="4">
        <f t="shared" ca="1" si="299"/>
        <v>21.111567017843942</v>
      </c>
    </row>
    <row r="2375" spans="1:16" x14ac:dyDescent="0.25">
      <c r="A2375" s="4">
        <f t="shared" ca="1" si="300"/>
        <v>-26.019064392530019</v>
      </c>
      <c r="B2375" s="4">
        <f t="shared" ca="1" si="301"/>
        <v>105.59718477358685</v>
      </c>
      <c r="C2375" s="4">
        <v>5624</v>
      </c>
      <c r="D2375" s="4">
        <f t="shared" ca="1" si="302"/>
        <v>0.75</v>
      </c>
      <c r="E2375" s="4">
        <v>0.55000000000000004</v>
      </c>
      <c r="F2375" s="4">
        <v>19.899999999999999</v>
      </c>
      <c r="G2375" s="4">
        <f t="shared" ca="1" si="296"/>
        <v>41.281913690970576</v>
      </c>
      <c r="H2375" s="4">
        <f t="shared" ca="1" si="303"/>
        <v>15.506903790158882</v>
      </c>
      <c r="I2375" s="4">
        <f ca="1">User_Model_Calcs!B2375-Sat_Data!$B$5</f>
        <v>-4.4028152264131535</v>
      </c>
      <c r="J2375" s="4">
        <f ca="1">(Earth_Data!$B$1/SQRT(1-Earth_Data!$B$2^2*SIN(RADIANS(User_Model_Calcs!A2375))^2))*COS(RADIANS(User_Model_Calcs!A2375))</f>
        <v>5735.3990748072483</v>
      </c>
      <c r="K2375" s="4">
        <f ca="1">((Earth_Data!$B$1*(1-Earth_Data!$B$2^2))/SQRT(1-Earth_Data!$B$2^2*SIN(RADIANS(User_Model_Calcs!A2375))^2))*SIN(RADIANS(User_Model_Calcs!A2375))</f>
        <v>-2780.9611156996084</v>
      </c>
      <c r="L2375" s="4">
        <f t="shared" ca="1" si="297"/>
        <v>-25.867663582062601</v>
      </c>
      <c r="M2375" s="4">
        <f t="shared" ca="1" si="298"/>
        <v>6374.05265700975</v>
      </c>
      <c r="N2375" s="4">
        <f ca="1">SQRT(User_Model_Calcs!M2375^2+Sat_Data!$B$3^2-2*User_Model_Calcs!M2375*Sat_Data!$B$3*COS(RADIANS(L2375))*COS(RADIANS(I2375)))</f>
        <v>36554.263622141334</v>
      </c>
      <c r="O2375" s="4">
        <f ca="1">DEGREES(ACOS(((Earth_Data!$B$1+Sat_Data!$B$2)/User_Model_Calcs!N2375)*SQRT(1-COS(RADIANS(User_Model_Calcs!I2375))^2*COS(RADIANS(User_Model_Calcs!A2375))^2)))</f>
        <v>59.188813459090341</v>
      </c>
      <c r="P2375" s="4">
        <f t="shared" ca="1" si="299"/>
        <v>9.9551313961007892</v>
      </c>
    </row>
    <row r="2376" spans="1:16" x14ac:dyDescent="0.25">
      <c r="A2376" s="4">
        <f t="shared" ca="1" si="300"/>
        <v>-15.340139030465487</v>
      </c>
      <c r="B2376" s="4">
        <f t="shared" ca="1" si="301"/>
        <v>144.63915130131917</v>
      </c>
      <c r="C2376" s="4">
        <v>5625</v>
      </c>
      <c r="D2376" s="4">
        <f t="shared" ca="1" si="302"/>
        <v>3</v>
      </c>
      <c r="E2376" s="4">
        <v>0.55000000000000004</v>
      </c>
      <c r="F2376" s="4">
        <v>19.899999999999999</v>
      </c>
      <c r="G2376" s="4">
        <f t="shared" ca="1" si="296"/>
        <v>53.323113517529826</v>
      </c>
      <c r="H2376" s="4">
        <f t="shared" ca="1" si="303"/>
        <v>15.865948722365793</v>
      </c>
      <c r="I2376" s="4">
        <f ca="1">User_Model_Calcs!B2376-Sat_Data!$B$5</f>
        <v>34.639151301319174</v>
      </c>
      <c r="J2376" s="4">
        <f ca="1">(Earth_Data!$B$1/SQRT(1-Earth_Data!$B$2^2*SIN(RADIANS(User_Model_Calcs!A2376))^2))*COS(RADIANS(User_Model_Calcs!A2376))</f>
        <v>6152.343114189297</v>
      </c>
      <c r="K2376" s="4">
        <f ca="1">((Earth_Data!$B$1*(1-Earth_Data!$B$2^2))/SQRT(1-Earth_Data!$B$2^2*SIN(RADIANS(User_Model_Calcs!A2376))^2))*SIN(RADIANS(User_Model_Calcs!A2376))</f>
        <v>-1676.4256577496351</v>
      </c>
      <c r="L2376" s="4">
        <f t="shared" ca="1" si="297"/>
        <v>-15.242236238563597</v>
      </c>
      <c r="M2376" s="4">
        <f t="shared" ca="1" si="298"/>
        <v>6376.6549836629665</v>
      </c>
      <c r="N2376" s="4">
        <f ca="1">SQRT(User_Model_Calcs!M2376^2+Sat_Data!$B$3^2-2*User_Model_Calcs!M2376*Sat_Data!$B$3*COS(RADIANS(L2376))*COS(RADIANS(I2376)))</f>
        <v>37304.438080883156</v>
      </c>
      <c r="O2376" s="4">
        <f ca="1">DEGREES(ACOS(((Earth_Data!$B$1+Sat_Data!$B$2)/User_Model_Calcs!N2376)*SQRT(1-COS(RADIANS(User_Model_Calcs!I2376))^2*COS(RADIANS(User_Model_Calcs!A2376))^2)))</f>
        <v>46.532380270209138</v>
      </c>
      <c r="P2376" s="4">
        <f t="shared" ca="1" si="299"/>
        <v>69.046901575522753</v>
      </c>
    </row>
    <row r="2377" spans="1:16" x14ac:dyDescent="0.25">
      <c r="A2377" s="4">
        <f t="shared" ca="1" si="300"/>
        <v>-42.395684768560393</v>
      </c>
      <c r="B2377" s="4">
        <f t="shared" ca="1" si="301"/>
        <v>108.71498444875544</v>
      </c>
      <c r="C2377" s="4">
        <v>5626</v>
      </c>
      <c r="D2377" s="4">
        <f t="shared" ca="1" si="302"/>
        <v>0.75</v>
      </c>
      <c r="E2377" s="4">
        <v>0.55000000000000004</v>
      </c>
      <c r="F2377" s="4">
        <v>19.899999999999999</v>
      </c>
      <c r="G2377" s="4">
        <f t="shared" ca="1" si="296"/>
        <v>41.281913690970576</v>
      </c>
      <c r="H2377" s="4">
        <f t="shared" ca="1" si="303"/>
        <v>17.703724842970352</v>
      </c>
      <c r="I2377" s="4">
        <f ca="1">User_Model_Calcs!B2377-Sat_Data!$B$5</f>
        <v>-1.2850155512445554</v>
      </c>
      <c r="J2377" s="4">
        <f ca="1">(Earth_Data!$B$1/SQRT(1-Earth_Data!$B$2^2*SIN(RADIANS(User_Model_Calcs!A2377))^2))*COS(RADIANS(User_Model_Calcs!A2377))</f>
        <v>4717.4794672194566</v>
      </c>
      <c r="K2377" s="4">
        <f ca="1">((Earth_Data!$B$1*(1-Earth_Data!$B$2^2))/SQRT(1-Earth_Data!$B$2^2*SIN(RADIANS(User_Model_Calcs!A2377))^2))*SIN(RADIANS(User_Model_Calcs!A2377))</f>
        <v>-4278.1659465995608</v>
      </c>
      <c r="L2377" s="4">
        <f t="shared" ca="1" si="297"/>
        <v>-42.204110719231998</v>
      </c>
      <c r="M2377" s="4">
        <f t="shared" ca="1" si="298"/>
        <v>6368.4626394665529</v>
      </c>
      <c r="N2377" s="4">
        <f ca="1">SQRT(User_Model_Calcs!M2377^2+Sat_Data!$B$3^2-2*User_Model_Calcs!M2377*Sat_Data!$B$3*COS(RADIANS(L2377))*COS(RADIANS(I2377)))</f>
        <v>37691.57911919013</v>
      </c>
      <c r="O2377" s="4">
        <f ca="1">DEGREES(ACOS(((Earth_Data!$B$1+Sat_Data!$B$2)/User_Model_Calcs!N2377)*SQRT(1-COS(RADIANS(User_Model_Calcs!I2377))^2*COS(RADIANS(User_Model_Calcs!A2377))^2)))</f>
        <v>41.019889440201517</v>
      </c>
      <c r="P2377" s="4">
        <f t="shared" ca="1" si="299"/>
        <v>1.9054702947648898</v>
      </c>
    </row>
    <row r="2378" spans="1:16" x14ac:dyDescent="0.25">
      <c r="A2378" s="4">
        <f t="shared" ca="1" si="300"/>
        <v>-9.5968176058913564</v>
      </c>
      <c r="B2378" s="4">
        <f t="shared" ca="1" si="301"/>
        <v>157.05331630116657</v>
      </c>
      <c r="C2378" s="4">
        <v>5627</v>
      </c>
      <c r="D2378" s="4">
        <f t="shared" ca="1" si="302"/>
        <v>3</v>
      </c>
      <c r="E2378" s="4">
        <v>0.55000000000000004</v>
      </c>
      <c r="F2378" s="4">
        <v>19.899999999999999</v>
      </c>
      <c r="G2378" s="4">
        <f t="shared" ca="1" si="296"/>
        <v>53.323113517529826</v>
      </c>
      <c r="H2378" s="4">
        <f t="shared" ca="1" si="303"/>
        <v>16.599743176473233</v>
      </c>
      <c r="I2378" s="4">
        <f ca="1">User_Model_Calcs!B2378-Sat_Data!$B$5</f>
        <v>47.053316301166575</v>
      </c>
      <c r="J2378" s="4">
        <f ca="1">(Earth_Data!$B$1/SQRT(1-Earth_Data!$B$2^2*SIN(RADIANS(User_Model_Calcs!A2378))^2))*COS(RADIANS(User_Model_Calcs!A2378))</f>
        <v>6289.4649837108673</v>
      </c>
      <c r="K2378" s="4">
        <f ca="1">((Earth_Data!$B$1*(1-Earth_Data!$B$2^2))/SQRT(1-Earth_Data!$B$2^2*SIN(RADIANS(User_Model_Calcs!A2378))^2))*SIN(RADIANS(User_Model_Calcs!A2378))</f>
        <v>-1056.3049426997575</v>
      </c>
      <c r="L2378" s="4">
        <f t="shared" ca="1" si="297"/>
        <v>-9.5337547706094341</v>
      </c>
      <c r="M2378" s="4">
        <f t="shared" ca="1" si="298"/>
        <v>6377.5504634065483</v>
      </c>
      <c r="N2378" s="4">
        <f ca="1">SQRT(User_Model_Calcs!M2378^2+Sat_Data!$B$3^2-2*User_Model_Calcs!M2378*Sat_Data!$B$3*COS(RADIANS(L2378))*COS(RADIANS(I2378)))</f>
        <v>38172.38311868094</v>
      </c>
      <c r="O2378" s="4">
        <f ca="1">DEGREES(ACOS(((Earth_Data!$B$1+Sat_Data!$B$2)/User_Model_Calcs!N2378)*SQRT(1-COS(RADIANS(User_Model_Calcs!I2378))^2*COS(RADIANS(User_Model_Calcs!A2378))^2)))</f>
        <v>35.09402053483818</v>
      </c>
      <c r="P2378" s="4">
        <f t="shared" ca="1" si="299"/>
        <v>81.179558778643468</v>
      </c>
    </row>
    <row r="2379" spans="1:16" x14ac:dyDescent="0.25">
      <c r="A2379" s="4">
        <f t="shared" ca="1" si="300"/>
        <v>-30.567747667090458</v>
      </c>
      <c r="B2379" s="4">
        <f t="shared" ca="1" si="301"/>
        <v>140.43198129706235</v>
      </c>
      <c r="C2379" s="4">
        <v>5628</v>
      </c>
      <c r="D2379" s="4">
        <f t="shared" ca="1" si="302"/>
        <v>3</v>
      </c>
      <c r="E2379" s="4">
        <v>0.55000000000000004</v>
      </c>
      <c r="F2379" s="4">
        <v>19.899999999999999</v>
      </c>
      <c r="G2379" s="4">
        <f t="shared" ca="1" si="296"/>
        <v>53.323113517529826</v>
      </c>
      <c r="H2379" s="4">
        <f t="shared" ca="1" si="303"/>
        <v>21.828283072697509</v>
      </c>
      <c r="I2379" s="4">
        <f ca="1">User_Model_Calcs!B2379-Sat_Data!$B$5</f>
        <v>30.43198129706235</v>
      </c>
      <c r="J2379" s="4">
        <f ca="1">(Earth_Data!$B$1/SQRT(1-Earth_Data!$B$2^2*SIN(RADIANS(User_Model_Calcs!A2379))^2))*COS(RADIANS(User_Model_Calcs!A2379))</f>
        <v>5496.520305727825</v>
      </c>
      <c r="K2379" s="4">
        <f ca="1">((Earth_Data!$B$1*(1-Earth_Data!$B$2^2))/SQRT(1-Earth_Data!$B$2^2*SIN(RADIANS(User_Model_Calcs!A2379))^2))*SIN(RADIANS(User_Model_Calcs!A2379))</f>
        <v>-3224.724790930894</v>
      </c>
      <c r="L2379" s="4">
        <f t="shared" ca="1" si="297"/>
        <v>-30.399499672185609</v>
      </c>
      <c r="M2379" s="4">
        <f t="shared" ca="1" si="298"/>
        <v>6372.6435212180668</v>
      </c>
      <c r="N2379" s="4">
        <f ca="1">SQRT(User_Model_Calcs!M2379^2+Sat_Data!$B$3^2-2*User_Model_Calcs!M2379*Sat_Data!$B$3*COS(RADIANS(L2379))*COS(RADIANS(I2379)))</f>
        <v>37666.573338715221</v>
      </c>
      <c r="O2379" s="4">
        <f ca="1">DEGREES(ACOS(((Earth_Data!$B$1+Sat_Data!$B$2)/User_Model_Calcs!N2379)*SQRT(1-COS(RADIANS(User_Model_Calcs!I2379))^2*COS(RADIANS(User_Model_Calcs!A2379))^2)))</f>
        <v>41.414289300156589</v>
      </c>
      <c r="P2379" s="4">
        <f t="shared" ca="1" si="299"/>
        <v>49.117044352568499</v>
      </c>
    </row>
    <row r="2380" spans="1:16" x14ac:dyDescent="0.25">
      <c r="A2380" s="4">
        <f t="shared" ca="1" si="300"/>
        <v>-22.133777250008048</v>
      </c>
      <c r="B2380" s="4">
        <f t="shared" ca="1" si="301"/>
        <v>130.15279770436322</v>
      </c>
      <c r="C2380" s="4">
        <v>5629</v>
      </c>
      <c r="D2380" s="4">
        <f t="shared" ca="1" si="302"/>
        <v>0.75</v>
      </c>
      <c r="E2380" s="4">
        <v>0.55000000000000004</v>
      </c>
      <c r="F2380" s="4">
        <v>19.899999999999999</v>
      </c>
      <c r="G2380" s="4">
        <f t="shared" ca="1" si="296"/>
        <v>41.281913690970576</v>
      </c>
      <c r="H2380" s="4">
        <f t="shared" ca="1" si="303"/>
        <v>15.36571082803307</v>
      </c>
      <c r="I2380" s="4">
        <f ca="1">User_Model_Calcs!B2380-Sat_Data!$B$5</f>
        <v>20.152797704363223</v>
      </c>
      <c r="J2380" s="4">
        <f ca="1">(Earth_Data!$B$1/SQRT(1-Earth_Data!$B$2^2*SIN(RADIANS(User_Model_Calcs!A2380))^2))*COS(RADIANS(User_Model_Calcs!A2380))</f>
        <v>5910.9229849962976</v>
      </c>
      <c r="K2380" s="4">
        <f ca="1">((Earth_Data!$B$1*(1-Earth_Data!$B$2^2))/SQRT(1-Earth_Data!$B$2^2*SIN(RADIANS(User_Model_Calcs!A2380))^2))*SIN(RADIANS(User_Model_Calcs!A2380))</f>
        <v>-2388.1418960133838</v>
      </c>
      <c r="L2380" s="4">
        <f t="shared" ca="1" si="297"/>
        <v>-21.999783269359558</v>
      </c>
      <c r="M2380" s="4">
        <f t="shared" ca="1" si="298"/>
        <v>6375.1260575812885</v>
      </c>
      <c r="N2380" s="4">
        <f ca="1">SQRT(User_Model_Calcs!M2380^2+Sat_Data!$B$3^2-2*User_Model_Calcs!M2380*Sat_Data!$B$3*COS(RADIANS(L2380))*COS(RADIANS(I2380)))</f>
        <v>36749.366954423167</v>
      </c>
      <c r="O2380" s="4">
        <f ca="1">DEGREES(ACOS(((Earth_Data!$B$1+Sat_Data!$B$2)/User_Model_Calcs!N2380)*SQRT(1-COS(RADIANS(User_Model_Calcs!I2380))^2*COS(RADIANS(User_Model_Calcs!A2380))^2)))</f>
        <v>55.492257714110664</v>
      </c>
      <c r="P2380" s="4">
        <f t="shared" ca="1" si="299"/>
        <v>44.246863342440598</v>
      </c>
    </row>
    <row r="2381" spans="1:16" x14ac:dyDescent="0.25">
      <c r="A2381" s="4">
        <f t="shared" ca="1" si="300"/>
        <v>-24.13247826090711</v>
      </c>
      <c r="B2381" s="4">
        <f t="shared" ca="1" si="301"/>
        <v>125.83230005203151</v>
      </c>
      <c r="C2381" s="4">
        <v>5630</v>
      </c>
      <c r="D2381" s="4">
        <f t="shared" ca="1" si="302"/>
        <v>1.2</v>
      </c>
      <c r="E2381" s="4">
        <v>0.55000000000000004</v>
      </c>
      <c r="F2381" s="4">
        <v>19.899999999999999</v>
      </c>
      <c r="G2381" s="4">
        <f t="shared" ca="1" si="296"/>
        <v>45.364313344089069</v>
      </c>
      <c r="H2381" s="4">
        <f t="shared" ca="1" si="303"/>
        <v>16.930614532724775</v>
      </c>
      <c r="I2381" s="4">
        <f ca="1">User_Model_Calcs!B2381-Sat_Data!$B$5</f>
        <v>15.832300052031513</v>
      </c>
      <c r="J2381" s="4">
        <f ca="1">(Earth_Data!$B$1/SQRT(1-Earth_Data!$B$2^2*SIN(RADIANS(User_Model_Calcs!A2381))^2))*COS(RADIANS(User_Model_Calcs!A2381))</f>
        <v>5823.9664527492077</v>
      </c>
      <c r="K2381" s="4">
        <f ca="1">((Earth_Data!$B$1*(1-Earth_Data!$B$2^2))/SQRT(1-Earth_Data!$B$2^2*SIN(RADIANS(User_Model_Calcs!A2381))^2))*SIN(RADIANS(User_Model_Calcs!A2381))</f>
        <v>-2591.682032490568</v>
      </c>
      <c r="L2381" s="4">
        <f t="shared" ca="1" si="297"/>
        <v>-23.989203289729666</v>
      </c>
      <c r="M2381" s="4">
        <f t="shared" ca="1" si="298"/>
        <v>6374.5902613644621</v>
      </c>
      <c r="N2381" s="4">
        <f ca="1">SQRT(User_Model_Calcs!M2381^2+Sat_Data!$B$3^2-2*User_Model_Calcs!M2381*Sat_Data!$B$3*COS(RADIANS(L2381))*COS(RADIANS(I2381)))</f>
        <v>36687.275460029632</v>
      </c>
      <c r="O2381" s="4">
        <f ca="1">DEGREES(ACOS(((Earth_Data!$B$1+Sat_Data!$B$2)/User_Model_Calcs!N2381)*SQRT(1-COS(RADIANS(User_Model_Calcs!I2381))^2*COS(RADIANS(User_Model_Calcs!A2381))^2)))</f>
        <v>56.622375779380917</v>
      </c>
      <c r="P2381" s="4">
        <f t="shared" ca="1" si="299"/>
        <v>34.745517230506479</v>
      </c>
    </row>
    <row r="2382" spans="1:16" x14ac:dyDescent="0.25">
      <c r="A2382" s="4">
        <f t="shared" ca="1" si="300"/>
        <v>-43.373584633650452</v>
      </c>
      <c r="B2382" s="4">
        <f t="shared" ca="1" si="301"/>
        <v>119.59490319608577</v>
      </c>
      <c r="C2382" s="4">
        <v>5631</v>
      </c>
      <c r="D2382" s="4">
        <f t="shared" ca="1" si="302"/>
        <v>1.2</v>
      </c>
      <c r="E2382" s="4">
        <v>0.55000000000000004</v>
      </c>
      <c r="F2382" s="4">
        <v>19.899999999999999</v>
      </c>
      <c r="G2382" s="4">
        <f t="shared" ca="1" si="296"/>
        <v>45.364313344089069</v>
      </c>
      <c r="H2382" s="4">
        <f t="shared" ca="1" si="303"/>
        <v>23.850422644762062</v>
      </c>
      <c r="I2382" s="4">
        <f ca="1">User_Model_Calcs!B2382-Sat_Data!$B$5</f>
        <v>9.5949031960857667</v>
      </c>
      <c r="J2382" s="4">
        <f ca="1">(Earth_Data!$B$1/SQRT(1-Earth_Data!$B$2^2*SIN(RADIANS(User_Model_Calcs!A2382))^2))*COS(RADIANS(User_Model_Calcs!A2382))</f>
        <v>4643.551289705355</v>
      </c>
      <c r="K2382" s="4">
        <f ca="1">((Earth_Data!$B$1*(1-Earth_Data!$B$2^2))/SQRT(1-Earth_Data!$B$2^2*SIN(RADIANS(User_Model_Calcs!A2382))^2))*SIN(RADIANS(User_Model_Calcs!A2382))</f>
        <v>-4357.7648988209348</v>
      </c>
      <c r="L2382" s="4">
        <f t="shared" ca="1" si="297"/>
        <v>-43.181504226035003</v>
      </c>
      <c r="M2382" s="4">
        <f t="shared" ca="1" si="298"/>
        <v>6368.0988916253564</v>
      </c>
      <c r="N2382" s="4">
        <f ca="1">SQRT(User_Model_Calcs!M2382^2+Sat_Data!$B$3^2-2*User_Model_Calcs!M2382*Sat_Data!$B$3*COS(RADIANS(L2382))*COS(RADIANS(I2382)))</f>
        <v>37845.245328418867</v>
      </c>
      <c r="O2382" s="4">
        <f ca="1">DEGREES(ACOS(((Earth_Data!$B$1+Sat_Data!$B$2)/User_Model_Calcs!N2382)*SQRT(1-COS(RADIANS(User_Model_Calcs!I2382))^2*COS(RADIANS(User_Model_Calcs!A2382))^2)))</f>
        <v>39.018691166162142</v>
      </c>
      <c r="P2382" s="4">
        <f t="shared" ca="1" si="299"/>
        <v>13.828578648600883</v>
      </c>
    </row>
    <row r="2383" spans="1:16" x14ac:dyDescent="0.25">
      <c r="A2383" s="4">
        <f t="shared" ca="1" si="300"/>
        <v>-41.653950151205855</v>
      </c>
      <c r="B2383" s="4">
        <f t="shared" ca="1" si="301"/>
        <v>134.98735353885695</v>
      </c>
      <c r="C2383" s="4">
        <v>5632</v>
      </c>
      <c r="D2383" s="4">
        <f t="shared" ca="1" si="302"/>
        <v>0.75</v>
      </c>
      <c r="E2383" s="4">
        <v>0.55000000000000004</v>
      </c>
      <c r="F2383" s="4">
        <v>19.899999999999999</v>
      </c>
      <c r="G2383" s="4">
        <f t="shared" ca="1" si="296"/>
        <v>41.281913690970576</v>
      </c>
      <c r="H2383" s="4">
        <f t="shared" ca="1" si="303"/>
        <v>16.033468468414622</v>
      </c>
      <c r="I2383" s="4">
        <f ca="1">User_Model_Calcs!B2383-Sat_Data!$B$5</f>
        <v>24.987353538856951</v>
      </c>
      <c r="J2383" s="4">
        <f ca="1">(Earth_Data!$B$1/SQRT(1-Earth_Data!$B$2^2*SIN(RADIANS(User_Model_Calcs!A2383))^2))*COS(RADIANS(User_Model_Calcs!A2383))</f>
        <v>4772.6334647372569</v>
      </c>
      <c r="K2383" s="4">
        <f ca="1">((Earth_Data!$B$1*(1-Earth_Data!$B$2^2))/SQRT(1-Earth_Data!$B$2^2*SIN(RADIANS(User_Model_Calcs!A2383))^2))*SIN(RADIANS(User_Model_Calcs!A2383))</f>
        <v>-4216.9645750943509</v>
      </c>
      <c r="L2383" s="4">
        <f t="shared" ca="1" si="297"/>
        <v>-41.462908933439401</v>
      </c>
      <c r="M2383" s="4">
        <f t="shared" ca="1" si="298"/>
        <v>6368.737741211412</v>
      </c>
      <c r="N2383" s="4">
        <f ca="1">SQRT(User_Model_Calcs!M2383^2+Sat_Data!$B$3^2-2*User_Model_Calcs!M2383*Sat_Data!$B$3*COS(RADIANS(L2383))*COS(RADIANS(I2383)))</f>
        <v>38125.819757926023</v>
      </c>
      <c r="O2383" s="4">
        <f ca="1">DEGREES(ACOS(((Earth_Data!$B$1+Sat_Data!$B$2)/User_Model_Calcs!N2383)*SQRT(1-COS(RADIANS(User_Model_Calcs!I2383))^2*COS(RADIANS(User_Model_Calcs!A2383))^2)))</f>
        <v>35.541296383772853</v>
      </c>
      <c r="P2383" s="4">
        <f t="shared" ca="1" si="299"/>
        <v>35.038160249230749</v>
      </c>
    </row>
    <row r="2384" spans="1:16" x14ac:dyDescent="0.25">
      <c r="A2384" s="4">
        <f t="shared" ca="1" si="300"/>
        <v>-10.202373028351939</v>
      </c>
      <c r="B2384" s="4">
        <f t="shared" ca="1" si="301"/>
        <v>140.55104985910458</v>
      </c>
      <c r="C2384" s="4">
        <v>5633</v>
      </c>
      <c r="D2384" s="4">
        <f t="shared" ca="1" si="302"/>
        <v>1.2</v>
      </c>
      <c r="E2384" s="4">
        <v>0.55000000000000004</v>
      </c>
      <c r="F2384" s="4">
        <v>19.899999999999999</v>
      </c>
      <c r="G2384" s="4">
        <f t="shared" ca="1" si="296"/>
        <v>45.364313344089069</v>
      </c>
      <c r="H2384" s="4">
        <f t="shared" ca="1" si="303"/>
        <v>23.648247794700939</v>
      </c>
      <c r="I2384" s="4">
        <f ca="1">User_Model_Calcs!B2384-Sat_Data!$B$5</f>
        <v>30.55104985910458</v>
      </c>
      <c r="J2384" s="4">
        <f ca="1">(Earth_Data!$B$1/SQRT(1-Earth_Data!$B$2^2*SIN(RADIANS(User_Model_Calcs!A2384))^2))*COS(RADIANS(User_Model_Calcs!A2384))</f>
        <v>6277.9499033802631</v>
      </c>
      <c r="K2384" s="4">
        <f ca="1">((Earth_Data!$B$1*(1-Earth_Data!$B$2^2))/SQRT(1-Earth_Data!$B$2^2*SIN(RADIANS(User_Model_Calcs!A2384))^2))*SIN(RADIANS(User_Model_Calcs!A2384))</f>
        <v>-1122.2861172515195</v>
      </c>
      <c r="L2384" s="4">
        <f t="shared" ca="1" si="297"/>
        <v>-10.135493701736085</v>
      </c>
      <c r="M2384" s="4">
        <f t="shared" ca="1" si="298"/>
        <v>6377.4745094220289</v>
      </c>
      <c r="N2384" s="4">
        <f ca="1">SQRT(User_Model_Calcs!M2384^2+Sat_Data!$B$3^2-2*User_Model_Calcs!M2384*Sat_Data!$B$3*COS(RADIANS(L2384))*COS(RADIANS(I2384)))</f>
        <v>36913.039427155898</v>
      </c>
      <c r="O2384" s="4">
        <f ca="1">DEGREES(ACOS(((Earth_Data!$B$1+Sat_Data!$B$2)/User_Model_Calcs!N2384)*SQRT(1-COS(RADIANS(User_Model_Calcs!I2384))^2*COS(RADIANS(User_Model_Calcs!A2384))^2)))</f>
        <v>52.685123477116171</v>
      </c>
      <c r="P2384" s="4">
        <f t="shared" ca="1" si="299"/>
        <v>73.296145687057958</v>
      </c>
    </row>
    <row r="2385" spans="1:16" x14ac:dyDescent="0.25">
      <c r="A2385" s="4">
        <f t="shared" ca="1" si="300"/>
        <v>-18.8585283732513</v>
      </c>
      <c r="B2385" s="4">
        <f t="shared" ca="1" si="301"/>
        <v>141.24666819310022</v>
      </c>
      <c r="C2385" s="4">
        <v>5634</v>
      </c>
      <c r="D2385" s="4">
        <f t="shared" ca="1" si="302"/>
        <v>3</v>
      </c>
      <c r="E2385" s="4">
        <v>0.55000000000000004</v>
      </c>
      <c r="F2385" s="4">
        <v>19.899999999999999</v>
      </c>
      <c r="G2385" s="4">
        <f t="shared" ca="1" si="296"/>
        <v>53.323113517529826</v>
      </c>
      <c r="H2385" s="4">
        <f t="shared" ca="1" si="303"/>
        <v>18.594422714362949</v>
      </c>
      <c r="I2385" s="4">
        <f ca="1">User_Model_Calcs!B2385-Sat_Data!$B$5</f>
        <v>31.24666819310022</v>
      </c>
      <c r="J2385" s="4">
        <f ca="1">(Earth_Data!$B$1/SQRT(1-Earth_Data!$B$2^2*SIN(RADIANS(User_Model_Calcs!A2385))^2))*COS(RADIANS(User_Model_Calcs!A2385))</f>
        <v>6037.8706145377137</v>
      </c>
      <c r="K2385" s="4">
        <f ca="1">((Earth_Data!$B$1*(1-Earth_Data!$B$2^2))/SQRT(1-Earth_Data!$B$2^2*SIN(RADIANS(User_Model_Calcs!A2385))^2))*SIN(RADIANS(User_Model_Calcs!A2385))</f>
        <v>-2048.5373816527881</v>
      </c>
      <c r="L2385" s="4">
        <f t="shared" ca="1" si="297"/>
        <v>-18.741120359698566</v>
      </c>
      <c r="M2385" s="4">
        <f t="shared" ca="1" si="298"/>
        <v>6375.922440080878</v>
      </c>
      <c r="N2385" s="4">
        <f ca="1">SQRT(User_Model_Calcs!M2385^2+Sat_Data!$B$3^2-2*User_Model_Calcs!M2385*Sat_Data!$B$3*COS(RADIANS(L2385))*COS(RADIANS(I2385)))</f>
        <v>37190.886362022051</v>
      </c>
      <c r="O2385" s="4">
        <f ca="1">DEGREES(ACOS(((Earth_Data!$B$1+Sat_Data!$B$2)/User_Model_Calcs!N2385)*SQRT(1-COS(RADIANS(User_Model_Calcs!I2385))^2*COS(RADIANS(User_Model_Calcs!A2385))^2)))</f>
        <v>48.215074198919645</v>
      </c>
      <c r="P2385" s="4">
        <f t="shared" ca="1" si="299"/>
        <v>61.953960285861278</v>
      </c>
    </row>
    <row r="2386" spans="1:16" x14ac:dyDescent="0.25">
      <c r="A2386" s="4">
        <f t="shared" ca="1" si="300"/>
        <v>-10.464675928923528</v>
      </c>
      <c r="B2386" s="4">
        <f t="shared" ca="1" si="301"/>
        <v>124.87095988248737</v>
      </c>
      <c r="C2386" s="4">
        <v>5635</v>
      </c>
      <c r="D2386" s="4">
        <f t="shared" ca="1" si="302"/>
        <v>1.2</v>
      </c>
      <c r="E2386" s="4">
        <v>0.55000000000000004</v>
      </c>
      <c r="F2386" s="4">
        <v>19.899999999999999</v>
      </c>
      <c r="G2386" s="4">
        <f t="shared" ca="1" si="296"/>
        <v>45.364313344089069</v>
      </c>
      <c r="H2386" s="4">
        <f t="shared" ca="1" si="303"/>
        <v>17.387600313042675</v>
      </c>
      <c r="I2386" s="4">
        <f ca="1">User_Model_Calcs!B2386-Sat_Data!$B$5</f>
        <v>14.870959882487369</v>
      </c>
      <c r="J2386" s="4">
        <f ca="1">(Earth_Data!$B$1/SQRT(1-Earth_Data!$B$2^2*SIN(RADIANS(User_Model_Calcs!A2386))^2))*COS(RADIANS(User_Model_Calcs!A2386))</f>
        <v>6272.7455571310429</v>
      </c>
      <c r="K2386" s="4">
        <f ca="1">((Earth_Data!$B$1*(1-Earth_Data!$B$2^2))/SQRT(1-Earth_Data!$B$2^2*SIN(RADIANS(User_Model_Calcs!A2386))^2))*SIN(RADIANS(User_Model_Calcs!A2386))</f>
        <v>-1150.8288406865768</v>
      </c>
      <c r="L2386" s="4">
        <f t="shared" ca="1" si="297"/>
        <v>-10.396152536764149</v>
      </c>
      <c r="M2386" s="4">
        <f t="shared" ca="1" si="298"/>
        <v>6377.4402266946609</v>
      </c>
      <c r="N2386" s="4">
        <f ca="1">SQRT(User_Model_Calcs!M2386^2+Sat_Data!$B$3^2-2*User_Model_Calcs!M2386*Sat_Data!$B$3*COS(RADIANS(L2386))*COS(RADIANS(I2386)))</f>
        <v>36155.687919603763</v>
      </c>
      <c r="O2386" s="4">
        <f ca="1">DEGREES(ACOS(((Earth_Data!$B$1+Sat_Data!$B$2)/User_Model_Calcs!N2386)*SQRT(1-COS(RADIANS(User_Model_Calcs!I2386))^2*COS(RADIANS(User_Model_Calcs!A2386))^2)))</f>
        <v>68.739451286189563</v>
      </c>
      <c r="P2386" s="4">
        <f t="shared" ca="1" si="299"/>
        <v>55.627557162398368</v>
      </c>
    </row>
    <row r="2387" spans="1:16" x14ac:dyDescent="0.25">
      <c r="A2387" s="4">
        <f t="shared" ca="1" si="300"/>
        <v>-12.712465879026754</v>
      </c>
      <c r="B2387" s="4">
        <f t="shared" ca="1" si="301"/>
        <v>129.81152637715542</v>
      </c>
      <c r="C2387" s="4">
        <v>5636</v>
      </c>
      <c r="D2387" s="4">
        <f t="shared" ca="1" si="302"/>
        <v>1.2</v>
      </c>
      <c r="E2387" s="4">
        <v>0.55000000000000004</v>
      </c>
      <c r="F2387" s="4">
        <v>19.899999999999999</v>
      </c>
      <c r="G2387" s="4">
        <f t="shared" ca="1" si="296"/>
        <v>45.364313344089069</v>
      </c>
      <c r="H2387" s="4">
        <f t="shared" ca="1" si="303"/>
        <v>22.085575256098007</v>
      </c>
      <c r="I2387" s="4">
        <f ca="1">User_Model_Calcs!B2387-Sat_Data!$B$5</f>
        <v>19.811526377155417</v>
      </c>
      <c r="J2387" s="4">
        <f ca="1">(Earth_Data!$B$1/SQRT(1-Earth_Data!$B$2^2*SIN(RADIANS(User_Model_Calcs!A2387))^2))*COS(RADIANS(User_Model_Calcs!A2387))</f>
        <v>6222.7994249728126</v>
      </c>
      <c r="K2387" s="4">
        <f ca="1">((Earth_Data!$B$1*(1-Earth_Data!$B$2^2))/SQRT(1-Earth_Data!$B$2^2*SIN(RADIANS(User_Model_Calcs!A2387))^2))*SIN(RADIANS(User_Model_Calcs!A2387))</f>
        <v>-1394.3934483172359</v>
      </c>
      <c r="L2387" s="4">
        <f t="shared" ca="1" si="297"/>
        <v>-12.630101109084062</v>
      </c>
      <c r="M2387" s="4">
        <f t="shared" ca="1" si="298"/>
        <v>6377.1126516748946</v>
      </c>
      <c r="N2387" s="4">
        <f ca="1">SQRT(User_Model_Calcs!M2387^2+Sat_Data!$B$3^2-2*User_Model_Calcs!M2387*Sat_Data!$B$3*COS(RADIANS(L2387))*COS(RADIANS(I2387)))</f>
        <v>36397.573447274866</v>
      </c>
      <c r="O2387" s="4">
        <f ca="1">DEGREES(ACOS(((Earth_Data!$B$1+Sat_Data!$B$2)/User_Model_Calcs!N2387)*SQRT(1-COS(RADIANS(User_Model_Calcs!I2387))^2*COS(RADIANS(User_Model_Calcs!A2387))^2)))</f>
        <v>62.60766356787461</v>
      </c>
      <c r="P2387" s="4">
        <f t="shared" ca="1" si="299"/>
        <v>58.581317885387115</v>
      </c>
    </row>
    <row r="2388" spans="1:16" x14ac:dyDescent="0.25">
      <c r="A2388" s="4">
        <f t="shared" ca="1" si="300"/>
        <v>-12.874414826789323</v>
      </c>
      <c r="B2388" s="4">
        <f t="shared" ca="1" si="301"/>
        <v>133.79814833431584</v>
      </c>
      <c r="C2388" s="4">
        <v>5637</v>
      </c>
      <c r="D2388" s="4">
        <f t="shared" ca="1" si="302"/>
        <v>1.2</v>
      </c>
      <c r="E2388" s="4">
        <v>0.55000000000000004</v>
      </c>
      <c r="F2388" s="4">
        <v>19.899999999999999</v>
      </c>
      <c r="G2388" s="4">
        <f t="shared" ca="1" si="296"/>
        <v>45.364313344089069</v>
      </c>
      <c r="H2388" s="4">
        <f t="shared" ca="1" si="303"/>
        <v>23.926191047494228</v>
      </c>
      <c r="I2388" s="4">
        <f ca="1">User_Model_Calcs!B2388-Sat_Data!$B$5</f>
        <v>23.79814833431584</v>
      </c>
      <c r="J2388" s="4">
        <f ca="1">(Earth_Data!$B$1/SQRT(1-Earth_Data!$B$2^2*SIN(RADIANS(User_Model_Calcs!A2388))^2))*COS(RADIANS(User_Model_Calcs!A2388))</f>
        <v>6218.8321160010219</v>
      </c>
      <c r="K2388" s="4">
        <f ca="1">((Earth_Data!$B$1*(1-Earth_Data!$B$2^2))/SQRT(1-Earth_Data!$B$2^2*SIN(RADIANS(User_Model_Calcs!A2388))^2))*SIN(RADIANS(User_Model_Calcs!A2388))</f>
        <v>-1411.8648821246829</v>
      </c>
      <c r="L2388" s="4">
        <f t="shared" ca="1" si="297"/>
        <v>-12.791071215448524</v>
      </c>
      <c r="M2388" s="4">
        <f t="shared" ca="1" si="298"/>
        <v>6377.0867433635158</v>
      </c>
      <c r="N2388" s="4">
        <f ca="1">SQRT(User_Model_Calcs!M2388^2+Sat_Data!$B$3^2-2*User_Model_Calcs!M2388*Sat_Data!$B$3*COS(RADIANS(L2388))*COS(RADIANS(I2388)))</f>
        <v>36587.550118987354</v>
      </c>
      <c r="O2388" s="4">
        <f ca="1">DEGREES(ACOS(((Earth_Data!$B$1+Sat_Data!$B$2)/User_Model_Calcs!N2388)*SQRT(1-COS(RADIANS(User_Model_Calcs!I2388))^2*COS(RADIANS(User_Model_Calcs!A2388))^2)))</f>
        <v>58.600680569941744</v>
      </c>
      <c r="P2388" s="4">
        <f t="shared" ca="1" si="299"/>
        <v>63.195586281705239</v>
      </c>
    </row>
    <row r="2389" spans="1:16" x14ac:dyDescent="0.25">
      <c r="A2389" s="4">
        <f t="shared" ca="1" si="300"/>
        <v>-26.176797149281498</v>
      </c>
      <c r="B2389" s="4">
        <f t="shared" ca="1" si="301"/>
        <v>138.25685799600649</v>
      </c>
      <c r="C2389" s="4">
        <v>5638</v>
      </c>
      <c r="D2389" s="4">
        <f t="shared" ca="1" si="302"/>
        <v>3</v>
      </c>
      <c r="E2389" s="4">
        <v>0.55000000000000004</v>
      </c>
      <c r="F2389" s="4">
        <v>19.899999999999999</v>
      </c>
      <c r="G2389" s="4">
        <f t="shared" ca="1" si="296"/>
        <v>53.323113517529826</v>
      </c>
      <c r="H2389" s="4">
        <f t="shared" ca="1" si="303"/>
        <v>16.750109900871941</v>
      </c>
      <c r="I2389" s="4">
        <f ca="1">User_Model_Calcs!B2389-Sat_Data!$B$5</f>
        <v>28.256857996006488</v>
      </c>
      <c r="J2389" s="4">
        <f ca="1">(Earth_Data!$B$1/SQRT(1-Earth_Data!$B$2^2*SIN(RADIANS(User_Model_Calcs!A2389))^2))*COS(RADIANS(User_Model_Calcs!A2389))</f>
        <v>5727.7116457384982</v>
      </c>
      <c r="K2389" s="4">
        <f ca="1">((Earth_Data!$B$1*(1-Earth_Data!$B$2^2))/SQRT(1-Earth_Data!$B$2^2*SIN(RADIANS(User_Model_Calcs!A2389))^2))*SIN(RADIANS(User_Model_Calcs!A2389))</f>
        <v>-2796.6545451276752</v>
      </c>
      <c r="L2389" s="4">
        <f t="shared" ca="1" si="297"/>
        <v>-26.024746036622894</v>
      </c>
      <c r="M2389" s="4">
        <f t="shared" ca="1" si="298"/>
        <v>6374.0063807241122</v>
      </c>
      <c r="N2389" s="4">
        <f ca="1">SQRT(User_Model_Calcs!M2389^2+Sat_Data!$B$3^2-2*User_Model_Calcs!M2389*Sat_Data!$B$3*COS(RADIANS(L2389))*COS(RADIANS(I2389)))</f>
        <v>37322.817283595483</v>
      </c>
      <c r="O2389" s="4">
        <f ca="1">DEGREES(ACOS(((Earth_Data!$B$1+Sat_Data!$B$2)/User_Model_Calcs!N2389)*SQRT(1-COS(RADIANS(User_Model_Calcs!I2389))^2*COS(RADIANS(User_Model_Calcs!A2389))^2)))</f>
        <v>46.217919941668249</v>
      </c>
      <c r="P2389" s="4">
        <f t="shared" ca="1" si="299"/>
        <v>50.621863760057167</v>
      </c>
    </row>
    <row r="2390" spans="1:16" x14ac:dyDescent="0.25">
      <c r="A2390" s="4">
        <f t="shared" ca="1" si="300"/>
        <v>-40.367157825788226</v>
      </c>
      <c r="B2390" s="4">
        <f t="shared" ca="1" si="301"/>
        <v>154.46935728781563</v>
      </c>
      <c r="C2390" s="4">
        <v>5639</v>
      </c>
      <c r="D2390" s="4">
        <f t="shared" ca="1" si="302"/>
        <v>0.75</v>
      </c>
      <c r="E2390" s="4">
        <v>0.55000000000000004</v>
      </c>
      <c r="F2390" s="4">
        <v>19.899999999999999</v>
      </c>
      <c r="G2390" s="4">
        <f t="shared" ca="1" si="296"/>
        <v>41.281913690970576</v>
      </c>
      <c r="H2390" s="4">
        <f t="shared" ca="1" si="303"/>
        <v>17.15024657658638</v>
      </c>
      <c r="I2390" s="4">
        <f ca="1">User_Model_Calcs!B2390-Sat_Data!$B$5</f>
        <v>44.469357287815626</v>
      </c>
      <c r="J2390" s="4">
        <f ca="1">(Earth_Data!$B$1/SQRT(1-Earth_Data!$B$2^2*SIN(RADIANS(User_Model_Calcs!A2390))^2))*COS(RADIANS(User_Model_Calcs!A2390))</f>
        <v>4866.4046325580721</v>
      </c>
      <c r="K2390" s="4">
        <f ca="1">((Earth_Data!$B$1*(1-Earth_Data!$B$2^2))/SQRT(1-Earth_Data!$B$2^2*SIN(RADIANS(User_Model_Calcs!A2390))^2))*SIN(RADIANS(User_Model_Calcs!A2390))</f>
        <v>-4109.1333996793419</v>
      </c>
      <c r="L2390" s="4">
        <f t="shared" ca="1" si="297"/>
        <v>-40.177344140592616</v>
      </c>
      <c r="M2390" s="4">
        <f t="shared" ca="1" si="298"/>
        <v>6369.2127727171255</v>
      </c>
      <c r="N2390" s="4">
        <f ca="1">SQRT(User_Model_Calcs!M2390^2+Sat_Data!$B$3^2-2*User_Model_Calcs!M2390*Sat_Data!$B$3*COS(RADIANS(L2390))*COS(RADIANS(I2390)))</f>
        <v>39057.998539434346</v>
      </c>
      <c r="O2390" s="4">
        <f ca="1">DEGREES(ACOS(((Earth_Data!$B$1+Sat_Data!$B$2)/User_Model_Calcs!N2390)*SQRT(1-COS(RADIANS(User_Model_Calcs!I2390))^2*COS(RADIANS(User_Model_Calcs!A2390))^2)))</f>
        <v>25.040076787262716</v>
      </c>
      <c r="P2390" s="4">
        <f t="shared" ca="1" si="299"/>
        <v>56.583460524576779</v>
      </c>
    </row>
    <row r="2391" spans="1:16" x14ac:dyDescent="0.25">
      <c r="A2391" s="4">
        <f t="shared" ca="1" si="300"/>
        <v>-38.034708512551724</v>
      </c>
      <c r="B2391" s="4">
        <f t="shared" ca="1" si="301"/>
        <v>133.8451838097711</v>
      </c>
      <c r="C2391" s="4">
        <v>5640</v>
      </c>
      <c r="D2391" s="4">
        <f t="shared" ca="1" si="302"/>
        <v>3</v>
      </c>
      <c r="E2391" s="4">
        <v>0.55000000000000004</v>
      </c>
      <c r="F2391" s="4">
        <v>19.899999999999999</v>
      </c>
      <c r="G2391" s="4">
        <f t="shared" ca="1" si="296"/>
        <v>53.323113517529826</v>
      </c>
      <c r="H2391" s="4">
        <f t="shared" ca="1" si="303"/>
        <v>19.672745782715573</v>
      </c>
      <c r="I2391" s="4">
        <f ca="1">User_Model_Calcs!B2391-Sat_Data!$B$5</f>
        <v>23.8451838097711</v>
      </c>
      <c r="J2391" s="4">
        <f ca="1">(Earth_Data!$B$1/SQRT(1-Earth_Data!$B$2^2*SIN(RADIANS(User_Model_Calcs!A2391))^2))*COS(RADIANS(User_Model_Calcs!A2391))</f>
        <v>5030.0590380485228</v>
      </c>
      <c r="K2391" s="4">
        <f ca="1">((Earth_Data!$B$1*(1-Earth_Data!$B$2^2))/SQRT(1-Earth_Data!$B$2^2*SIN(RADIANS(User_Model_Calcs!A2391))^2))*SIN(RADIANS(User_Model_Calcs!A2391))</f>
        <v>-3908.4805038990298</v>
      </c>
      <c r="L2391" s="4">
        <f t="shared" ca="1" si="297"/>
        <v>-37.84809196566242</v>
      </c>
      <c r="M2391" s="4">
        <f t="shared" ca="1" si="298"/>
        <v>6370.063875316514</v>
      </c>
      <c r="N2391" s="4">
        <f ca="1">SQRT(User_Model_Calcs!M2391^2+Sat_Data!$B$3^2-2*User_Model_Calcs!M2391*Sat_Data!$B$3*COS(RADIANS(L2391))*COS(RADIANS(I2391)))</f>
        <v>37820.938457114135</v>
      </c>
      <c r="O2391" s="4">
        <f ca="1">DEGREES(ACOS(((Earth_Data!$B$1+Sat_Data!$B$2)/User_Model_Calcs!N2391)*SQRT(1-COS(RADIANS(User_Model_Calcs!I2391))^2*COS(RADIANS(User_Model_Calcs!A2391))^2)))</f>
        <v>39.3580991197502</v>
      </c>
      <c r="P2391" s="4">
        <f t="shared" ca="1" si="299"/>
        <v>35.654243253817292</v>
      </c>
    </row>
    <row r="2392" spans="1:16" x14ac:dyDescent="0.25">
      <c r="A2392" s="4">
        <f t="shared" ca="1" si="300"/>
        <v>-25.089041813147499</v>
      </c>
      <c r="B2392" s="4">
        <f t="shared" ca="1" si="301"/>
        <v>126.73659627676983</v>
      </c>
      <c r="C2392" s="4">
        <v>5641</v>
      </c>
      <c r="D2392" s="4">
        <f t="shared" ca="1" si="302"/>
        <v>0.75</v>
      </c>
      <c r="E2392" s="4">
        <v>0.55000000000000004</v>
      </c>
      <c r="F2392" s="4">
        <v>19.899999999999999</v>
      </c>
      <c r="G2392" s="4">
        <f t="shared" ca="1" si="296"/>
        <v>41.281913690970576</v>
      </c>
      <c r="H2392" s="4">
        <f t="shared" ca="1" si="303"/>
        <v>14.401522482519281</v>
      </c>
      <c r="I2392" s="4">
        <f ca="1">User_Model_Calcs!B2392-Sat_Data!$B$5</f>
        <v>16.736596276769831</v>
      </c>
      <c r="J2392" s="4">
        <f ca="1">(Earth_Data!$B$1/SQRT(1-Earth_Data!$B$2^2*SIN(RADIANS(User_Model_Calcs!A2392))^2))*COS(RADIANS(User_Model_Calcs!A2392))</f>
        <v>5779.8414718608155</v>
      </c>
      <c r="K2392" s="4">
        <f ca="1">((Earth_Data!$B$1*(1-Earth_Data!$B$2^2))/SQRT(1-Earth_Data!$B$2^2*SIN(RADIANS(User_Model_Calcs!A2392))^2))*SIN(RADIANS(User_Model_Calcs!A2392))</f>
        <v>-2688.0115049809351</v>
      </c>
      <c r="L2392" s="4">
        <f t="shared" ca="1" si="297"/>
        <v>-24.941567377318776</v>
      </c>
      <c r="M2392" s="4">
        <f t="shared" ca="1" si="298"/>
        <v>6374.3213984511376</v>
      </c>
      <c r="N2392" s="4">
        <f ca="1">SQRT(User_Model_Calcs!M2392^2+Sat_Data!$B$3^2-2*User_Model_Calcs!M2392*Sat_Data!$B$3*COS(RADIANS(L2392))*COS(RADIANS(I2392)))</f>
        <v>36765.331894554962</v>
      </c>
      <c r="O2392" s="4">
        <f ca="1">DEGREES(ACOS(((Earth_Data!$B$1+Sat_Data!$B$2)/User_Model_Calcs!N2392)*SQRT(1-COS(RADIANS(User_Model_Calcs!I2392))^2*COS(RADIANS(User_Model_Calcs!A2392))^2)))</f>
        <v>55.186134667500731</v>
      </c>
      <c r="P2392" s="4">
        <f t="shared" ca="1" si="299"/>
        <v>35.343486679794921</v>
      </c>
    </row>
    <row r="2393" spans="1:16" x14ac:dyDescent="0.25">
      <c r="A2393" s="4">
        <f t="shared" ca="1" si="300"/>
        <v>-25.112090259261912</v>
      </c>
      <c r="B2393" s="4">
        <f t="shared" ca="1" si="301"/>
        <v>105.75941042163555</v>
      </c>
      <c r="C2393" s="4">
        <v>5642</v>
      </c>
      <c r="D2393" s="4">
        <f t="shared" ca="1" si="302"/>
        <v>0.75</v>
      </c>
      <c r="E2393" s="4">
        <v>0.55000000000000004</v>
      </c>
      <c r="F2393" s="4">
        <v>19.899999999999999</v>
      </c>
      <c r="G2393" s="4">
        <f t="shared" ca="1" si="296"/>
        <v>41.281913690970576</v>
      </c>
      <c r="H2393" s="4">
        <f t="shared" ca="1" si="303"/>
        <v>21.990220159270756</v>
      </c>
      <c r="I2393" s="4">
        <f ca="1">User_Model_Calcs!B2393-Sat_Data!$B$5</f>
        <v>-4.2405895783644496</v>
      </c>
      <c r="J2393" s="4">
        <f ca="1">(Earth_Data!$B$1/SQRT(1-Earth_Data!$B$2^2*SIN(RADIANS(User_Model_Calcs!A2393))^2))*COS(RADIANS(User_Model_Calcs!A2393))</f>
        <v>5778.7583922177046</v>
      </c>
      <c r="K2393" s="4">
        <f ca="1">((Earth_Data!$B$1*(1-Earth_Data!$B$2^2))/SQRT(1-Earth_Data!$B$2^2*SIN(RADIANS(User_Model_Calcs!A2393))^2))*SIN(RADIANS(User_Model_Calcs!A2393))</f>
        <v>-2690.3235729740572</v>
      </c>
      <c r="L2393" s="4">
        <f t="shared" ca="1" si="297"/>
        <v>-24.964516633993835</v>
      </c>
      <c r="M2393" s="4">
        <f t="shared" ca="1" si="298"/>
        <v>6374.3148245851835</v>
      </c>
      <c r="N2393" s="4">
        <f ca="1">SQRT(User_Model_Calcs!M2393^2+Sat_Data!$B$3^2-2*User_Model_Calcs!M2393*Sat_Data!$B$3*COS(RADIANS(L2393))*COS(RADIANS(I2393)))</f>
        <v>36502.985229086786</v>
      </c>
      <c r="O2393" s="4">
        <f ca="1">DEGREES(ACOS(((Earth_Data!$B$1+Sat_Data!$B$2)/User_Model_Calcs!N2393)*SQRT(1-COS(RADIANS(User_Model_Calcs!I2393))^2*COS(RADIANS(User_Model_Calcs!A2393))^2)))</f>
        <v>60.2463710475485</v>
      </c>
      <c r="P2393" s="4">
        <f t="shared" ca="1" si="299"/>
        <v>9.910440282958108</v>
      </c>
    </row>
    <row r="2394" spans="1:16" x14ac:dyDescent="0.25">
      <c r="A2394" s="4">
        <f t="shared" ca="1" si="300"/>
        <v>-16.350278450225982</v>
      </c>
      <c r="B2394" s="4">
        <f t="shared" ca="1" si="301"/>
        <v>106.569243549848</v>
      </c>
      <c r="C2394" s="4">
        <v>5643</v>
      </c>
      <c r="D2394" s="4">
        <f t="shared" ca="1" si="302"/>
        <v>1.2</v>
      </c>
      <c r="E2394" s="4">
        <v>0.55000000000000004</v>
      </c>
      <c r="F2394" s="4">
        <v>19.899999999999999</v>
      </c>
      <c r="G2394" s="4">
        <f t="shared" ca="1" si="296"/>
        <v>45.364313344089069</v>
      </c>
      <c r="H2394" s="4">
        <f t="shared" ca="1" si="303"/>
        <v>23.715045782015924</v>
      </c>
      <c r="I2394" s="4">
        <f ca="1">User_Model_Calcs!B2394-Sat_Data!$B$5</f>
        <v>-3.4307564501520034</v>
      </c>
      <c r="J2394" s="4">
        <f ca="1">(Earth_Data!$B$1/SQRT(1-Earth_Data!$B$2^2*SIN(RADIANS(User_Model_Calcs!A2394))^2))*COS(RADIANS(User_Model_Calcs!A2394))</f>
        <v>6121.8233790065742</v>
      </c>
      <c r="K2394" s="4">
        <f ca="1">((Earth_Data!$B$1*(1-Earth_Data!$B$2^2))/SQRT(1-Earth_Data!$B$2^2*SIN(RADIANS(User_Model_Calcs!A2394))^2))*SIN(RADIANS(User_Model_Calcs!A2394))</f>
        <v>-1783.9561383950709</v>
      </c>
      <c r="L2394" s="4">
        <f t="shared" ca="1" si="297"/>
        <v>-16.246612735468048</v>
      </c>
      <c r="M2394" s="4">
        <f t="shared" ca="1" si="298"/>
        <v>6376.4583420162735</v>
      </c>
      <c r="N2394" s="4">
        <f ca="1">SQRT(User_Model_Calcs!M2394^2+Sat_Data!$B$3^2-2*User_Model_Calcs!M2394*Sat_Data!$B$3*COS(RADIANS(L2394))*COS(RADIANS(I2394)))</f>
        <v>36099.255842138256</v>
      </c>
      <c r="O2394" s="4">
        <f ca="1">DEGREES(ACOS(((Earth_Data!$B$1+Sat_Data!$B$2)/User_Model_Calcs!N2394)*SQRT(1-COS(RADIANS(User_Model_Calcs!I2394))^2*COS(RADIANS(User_Model_Calcs!A2394))^2)))</f>
        <v>70.392513514338376</v>
      </c>
      <c r="P2394" s="4">
        <f t="shared" ca="1" si="299"/>
        <v>12.022023735522597</v>
      </c>
    </row>
    <row r="2395" spans="1:16" x14ac:dyDescent="0.25">
      <c r="A2395" s="4">
        <f t="shared" ca="1" si="300"/>
        <v>-17.553236003879974</v>
      </c>
      <c r="B2395" s="4">
        <f t="shared" ca="1" si="301"/>
        <v>132.66198012488567</v>
      </c>
      <c r="C2395" s="4">
        <v>5644</v>
      </c>
      <c r="D2395" s="4">
        <f t="shared" ca="1" si="302"/>
        <v>0.75</v>
      </c>
      <c r="E2395" s="4">
        <v>0.55000000000000004</v>
      </c>
      <c r="F2395" s="4">
        <v>19.899999999999999</v>
      </c>
      <c r="G2395" s="4">
        <f t="shared" ca="1" si="296"/>
        <v>41.281913690970576</v>
      </c>
      <c r="H2395" s="4">
        <f t="shared" ca="1" si="303"/>
        <v>22.545998199588212</v>
      </c>
      <c r="I2395" s="4">
        <f ca="1">User_Model_Calcs!B2395-Sat_Data!$B$5</f>
        <v>22.661980124885673</v>
      </c>
      <c r="J2395" s="4">
        <f ca="1">(Earth_Data!$B$1/SQRT(1-Earth_Data!$B$2^2*SIN(RADIANS(User_Model_Calcs!A2395))^2))*COS(RADIANS(User_Model_Calcs!A2395))</f>
        <v>6083.0078669747372</v>
      </c>
      <c r="K2395" s="4">
        <f ca="1">((Earth_Data!$B$1*(1-Earth_Data!$B$2^2))/SQRT(1-Earth_Data!$B$2^2*SIN(RADIANS(User_Model_Calcs!A2395))^2))*SIN(RADIANS(User_Model_Calcs!A2395))</f>
        <v>-1911.2992547175845</v>
      </c>
      <c r="L2395" s="4">
        <f t="shared" ca="1" si="297"/>
        <v>-17.442874608253913</v>
      </c>
      <c r="M2395" s="4">
        <f t="shared" ca="1" si="298"/>
        <v>6376.2096539214062</v>
      </c>
      <c r="N2395" s="4">
        <f ca="1">SQRT(User_Model_Calcs!M2395^2+Sat_Data!$B$3^2-2*User_Model_Calcs!M2395*Sat_Data!$B$3*COS(RADIANS(L2395))*COS(RADIANS(I2395)))</f>
        <v>36675.680091224815</v>
      </c>
      <c r="O2395" s="4">
        <f ca="1">DEGREES(ACOS(((Earth_Data!$B$1+Sat_Data!$B$2)/User_Model_Calcs!N2395)*SQRT(1-COS(RADIANS(User_Model_Calcs!I2395))^2*COS(RADIANS(User_Model_Calcs!A2395))^2)))</f>
        <v>56.878029333100827</v>
      </c>
      <c r="P2395" s="4">
        <f t="shared" ca="1" si="299"/>
        <v>54.158499983182566</v>
      </c>
    </row>
    <row r="2396" spans="1:16" x14ac:dyDescent="0.25">
      <c r="A2396" s="4">
        <f t="shared" ca="1" si="300"/>
        <v>-30.266153436727116</v>
      </c>
      <c r="B2396" s="4">
        <f t="shared" ca="1" si="301"/>
        <v>136.35421339410797</v>
      </c>
      <c r="C2396" s="4">
        <v>5645</v>
      </c>
      <c r="D2396" s="4">
        <f t="shared" ca="1" si="302"/>
        <v>3</v>
      </c>
      <c r="E2396" s="4">
        <v>0.55000000000000004</v>
      </c>
      <c r="F2396" s="4">
        <v>19.899999999999999</v>
      </c>
      <c r="G2396" s="4">
        <f t="shared" ca="1" si="296"/>
        <v>53.323113517529826</v>
      </c>
      <c r="H2396" s="4">
        <f t="shared" ca="1" si="303"/>
        <v>21.188665423659714</v>
      </c>
      <c r="I2396" s="4">
        <f ca="1">User_Model_Calcs!B2396-Sat_Data!$B$5</f>
        <v>26.354213394107973</v>
      </c>
      <c r="J2396" s="4">
        <f ca="1">(Earth_Data!$B$1/SQRT(1-Earth_Data!$B$2^2*SIN(RADIANS(User_Model_Calcs!A2396))^2))*COS(RADIANS(User_Model_Calcs!A2396))</f>
        <v>5513.4478533032288</v>
      </c>
      <c r="K2396" s="4">
        <f ca="1">((Earth_Data!$B$1*(1-Earth_Data!$B$2^2))/SQRT(1-Earth_Data!$B$2^2*SIN(RADIANS(User_Model_Calcs!A2396))^2))*SIN(RADIANS(User_Model_Calcs!A2396))</f>
        <v>-3195.8920328267841</v>
      </c>
      <c r="L2396" s="4">
        <f t="shared" ca="1" si="297"/>
        <v>-30.0988962494079</v>
      </c>
      <c r="M2396" s="4">
        <f t="shared" ca="1" si="298"/>
        <v>6372.7414129697509</v>
      </c>
      <c r="N2396" s="4">
        <f ca="1">SQRT(User_Model_Calcs!M2396^2+Sat_Data!$B$3^2-2*User_Model_Calcs!M2396*Sat_Data!$B$3*COS(RADIANS(L2396))*COS(RADIANS(I2396)))</f>
        <v>37440.748138726463</v>
      </c>
      <c r="O2396" s="4">
        <f ca="1">DEGREES(ACOS(((Earth_Data!$B$1+Sat_Data!$B$2)/User_Model_Calcs!N2396)*SQRT(1-COS(RADIANS(User_Model_Calcs!I2396))^2*COS(RADIANS(User_Model_Calcs!A2396))^2)))</f>
        <v>44.506861543833217</v>
      </c>
      <c r="P2396" s="4">
        <f t="shared" ca="1" si="299"/>
        <v>44.506478872271046</v>
      </c>
    </row>
    <row r="2397" spans="1:16" x14ac:dyDescent="0.25">
      <c r="A2397" s="4">
        <f t="shared" ca="1" si="300"/>
        <v>-14.103119837589873</v>
      </c>
      <c r="B2397" s="4">
        <f t="shared" ca="1" si="301"/>
        <v>117.67894848216157</v>
      </c>
      <c r="C2397" s="4">
        <v>5646</v>
      </c>
      <c r="D2397" s="4">
        <f t="shared" ca="1" si="302"/>
        <v>1.2</v>
      </c>
      <c r="E2397" s="4">
        <v>0.55000000000000004</v>
      </c>
      <c r="F2397" s="4">
        <v>19.899999999999999</v>
      </c>
      <c r="G2397" s="4">
        <f t="shared" ca="1" si="296"/>
        <v>45.364313344089069</v>
      </c>
      <c r="H2397" s="4">
        <f t="shared" ca="1" si="303"/>
        <v>20.262488386287828</v>
      </c>
      <c r="I2397" s="4">
        <f ca="1">User_Model_Calcs!B2397-Sat_Data!$B$5</f>
        <v>7.678948482161573</v>
      </c>
      <c r="J2397" s="4">
        <f ca="1">(Earth_Data!$B$1/SQRT(1-Earth_Data!$B$2^2*SIN(RADIANS(User_Model_Calcs!A2397))^2))*COS(RADIANS(User_Model_Calcs!A2397))</f>
        <v>6187.1246306290896</v>
      </c>
      <c r="K2397" s="4">
        <f ca="1">((Earth_Data!$B$1*(1-Earth_Data!$B$2^2))/SQRT(1-Earth_Data!$B$2^2*SIN(RADIANS(User_Model_Calcs!A2397))^2))*SIN(RADIANS(User_Model_Calcs!A2397))</f>
        <v>-1544.050119886107</v>
      </c>
      <c r="L2397" s="4">
        <f t="shared" ca="1" si="297"/>
        <v>-14.01243795084212</v>
      </c>
      <c r="M2397" s="4">
        <f t="shared" ca="1" si="298"/>
        <v>6376.8802691957017</v>
      </c>
      <c r="N2397" s="4">
        <f ca="1">SQRT(User_Model_Calcs!M2397^2+Sat_Data!$B$3^2-2*User_Model_Calcs!M2397*Sat_Data!$B$3*COS(RADIANS(L2397))*COS(RADIANS(I2397)))</f>
        <v>36075.041054849811</v>
      </c>
      <c r="O2397" s="4">
        <f ca="1">DEGREES(ACOS(((Earth_Data!$B$1+Sat_Data!$B$2)/User_Model_Calcs!N2397)*SQRT(1-COS(RADIANS(User_Model_Calcs!I2397))^2*COS(RADIANS(User_Model_Calcs!A2397))^2)))</f>
        <v>71.181542528714729</v>
      </c>
      <c r="P2397" s="4">
        <f t="shared" ca="1" si="299"/>
        <v>28.957516426477198</v>
      </c>
    </row>
    <row r="2398" spans="1:16" x14ac:dyDescent="0.25">
      <c r="A2398" s="4">
        <f t="shared" ca="1" si="300"/>
        <v>-24.809120619821002</v>
      </c>
      <c r="B2398" s="4">
        <f t="shared" ca="1" si="301"/>
        <v>124.84137628882844</v>
      </c>
      <c r="C2398" s="4">
        <v>5647</v>
      </c>
      <c r="D2398" s="4">
        <f t="shared" ca="1" si="302"/>
        <v>1.2</v>
      </c>
      <c r="E2398" s="4">
        <v>0.55000000000000004</v>
      </c>
      <c r="F2398" s="4">
        <v>19.899999999999999</v>
      </c>
      <c r="G2398" s="4">
        <f t="shared" ca="1" si="296"/>
        <v>45.364313344089069</v>
      </c>
      <c r="H2398" s="4">
        <f t="shared" ca="1" si="303"/>
        <v>17.310459624556593</v>
      </c>
      <c r="I2398" s="4">
        <f ca="1">User_Model_Calcs!B2398-Sat_Data!$B$5</f>
        <v>14.841376288828442</v>
      </c>
      <c r="J2398" s="4">
        <f ca="1">(Earth_Data!$B$1/SQRT(1-Earth_Data!$B$2^2*SIN(RADIANS(User_Model_Calcs!A2398))^2))*COS(RADIANS(User_Model_Calcs!A2398))</f>
        <v>5792.9208061710196</v>
      </c>
      <c r="K2398" s="4">
        <f ca="1">((Earth_Data!$B$1*(1-Earth_Data!$B$2^2))/SQRT(1-Earth_Data!$B$2^2*SIN(RADIANS(User_Model_Calcs!A2398))^2))*SIN(RADIANS(User_Model_Calcs!A2398))</f>
        <v>-2659.8975793321065</v>
      </c>
      <c r="L2398" s="4">
        <f t="shared" ca="1" si="297"/>
        <v>-24.66285838172783</v>
      </c>
      <c r="M2398" s="4">
        <f t="shared" ca="1" si="298"/>
        <v>6374.4008815814132</v>
      </c>
      <c r="N2398" s="4">
        <f ca="1">SQRT(User_Model_Calcs!M2398^2+Sat_Data!$B$3^2-2*User_Model_Calcs!M2398*Sat_Data!$B$3*COS(RADIANS(L2398))*COS(RADIANS(I2398)))</f>
        <v>36691.114560475035</v>
      </c>
      <c r="O2398" s="4">
        <f ca="1">DEGREES(ACOS(((Earth_Data!$B$1+Sat_Data!$B$2)/User_Model_Calcs!N2398)*SQRT(1-COS(RADIANS(User_Model_Calcs!I2398))^2*COS(RADIANS(User_Model_Calcs!A2398))^2)))</f>
        <v>56.546265829989125</v>
      </c>
      <c r="P2398" s="4">
        <f t="shared" ca="1" si="299"/>
        <v>32.273276294070513</v>
      </c>
    </row>
    <row r="2399" spans="1:16" x14ac:dyDescent="0.25">
      <c r="A2399" s="4">
        <f t="shared" ca="1" si="300"/>
        <v>-16.677292685164268</v>
      </c>
      <c r="B2399" s="4">
        <f t="shared" ca="1" si="301"/>
        <v>108.9605328190659</v>
      </c>
      <c r="C2399" s="4">
        <v>5648</v>
      </c>
      <c r="D2399" s="4">
        <f t="shared" ca="1" si="302"/>
        <v>3</v>
      </c>
      <c r="E2399" s="4">
        <v>0.55000000000000004</v>
      </c>
      <c r="F2399" s="4">
        <v>19.899999999999999</v>
      </c>
      <c r="G2399" s="4">
        <f t="shared" ca="1" si="296"/>
        <v>53.323113517529826</v>
      </c>
      <c r="H2399" s="4">
        <f t="shared" ca="1" si="303"/>
        <v>19.386275359616643</v>
      </c>
      <c r="I2399" s="4">
        <f ca="1">User_Model_Calcs!B2399-Sat_Data!$B$5</f>
        <v>-1.0394671809340963</v>
      </c>
      <c r="J2399" s="4">
        <f ca="1">(Earth_Data!$B$1/SQRT(1-Earth_Data!$B$2^2*SIN(RADIANS(User_Model_Calcs!A2399))^2))*COS(RADIANS(User_Model_Calcs!A2399))</f>
        <v>6111.5368888786097</v>
      </c>
      <c r="K2399" s="4">
        <f ca="1">((Earth_Data!$B$1*(1-Earth_Data!$B$2^2))/SQRT(1-Earth_Data!$B$2^2*SIN(RADIANS(User_Model_Calcs!A2399))^2))*SIN(RADIANS(User_Model_Calcs!A2399))</f>
        <v>-1818.6520879541117</v>
      </c>
      <c r="L2399" s="4">
        <f t="shared" ca="1" si="297"/>
        <v>-16.571788369563162</v>
      </c>
      <c r="M2399" s="4">
        <f t="shared" ca="1" si="298"/>
        <v>6376.3922841324538</v>
      </c>
      <c r="N2399" s="4">
        <f ca="1">SQRT(User_Model_Calcs!M2399^2+Sat_Data!$B$3^2-2*User_Model_Calcs!M2399*Sat_Data!$B$3*COS(RADIANS(L2399))*COS(RADIANS(I2399)))</f>
        <v>36099.619092931833</v>
      </c>
      <c r="O2399" s="4">
        <f ca="1">DEGREES(ACOS(((Earth_Data!$B$1+Sat_Data!$B$2)/User_Model_Calcs!N2399)*SQRT(1-COS(RADIANS(User_Model_Calcs!I2399))^2*COS(RADIANS(User_Model_Calcs!A2399))^2)))</f>
        <v>70.378444172884429</v>
      </c>
      <c r="P2399" s="4">
        <f t="shared" ca="1" si="299"/>
        <v>3.6176602617928184</v>
      </c>
    </row>
    <row r="2400" spans="1:16" x14ac:dyDescent="0.25">
      <c r="A2400" s="4">
        <f t="shared" ca="1" si="300"/>
        <v>-22.416952513712786</v>
      </c>
      <c r="B2400" s="4">
        <f t="shared" ca="1" si="301"/>
        <v>125.55076192507872</v>
      </c>
      <c r="C2400" s="4">
        <v>5649</v>
      </c>
      <c r="D2400" s="4">
        <f t="shared" ca="1" si="302"/>
        <v>0.75</v>
      </c>
      <c r="E2400" s="4">
        <v>0.55000000000000004</v>
      </c>
      <c r="F2400" s="4">
        <v>19.899999999999999</v>
      </c>
      <c r="G2400" s="4">
        <f t="shared" ca="1" si="296"/>
        <v>41.281913690970576</v>
      </c>
      <c r="H2400" s="4">
        <f t="shared" ca="1" si="303"/>
        <v>23.125960142112312</v>
      </c>
      <c r="I2400" s="4">
        <f ca="1">User_Model_Calcs!B2400-Sat_Data!$B$5</f>
        <v>15.550761925078717</v>
      </c>
      <c r="J2400" s="4">
        <f ca="1">(Earth_Data!$B$1/SQRT(1-Earth_Data!$B$2^2*SIN(RADIANS(User_Model_Calcs!A2400))^2))*COS(RADIANS(User_Model_Calcs!A2400))</f>
        <v>5899.0368105722191</v>
      </c>
      <c r="K2400" s="4">
        <f ca="1">((Earth_Data!$B$1*(1-Earth_Data!$B$2^2))/SQRT(1-Earth_Data!$B$2^2*SIN(RADIANS(User_Model_Calcs!A2400))^2))*SIN(RADIANS(User_Model_Calcs!A2400))</f>
        <v>-2417.1589136354228</v>
      </c>
      <c r="L2400" s="4">
        <f t="shared" ca="1" si="297"/>
        <v>-22.281603169967518</v>
      </c>
      <c r="M2400" s="4">
        <f t="shared" ca="1" si="298"/>
        <v>6375.0523532166571</v>
      </c>
      <c r="N2400" s="4">
        <f ca="1">SQRT(User_Model_Calcs!M2400^2+Sat_Data!$B$3^2-2*User_Model_Calcs!M2400*Sat_Data!$B$3*COS(RADIANS(L2400))*COS(RADIANS(I2400)))</f>
        <v>36595.226049489858</v>
      </c>
      <c r="O2400" s="4">
        <f ca="1">DEGREES(ACOS(((Earth_Data!$B$1+Sat_Data!$B$2)/User_Model_Calcs!N2400)*SQRT(1-COS(RADIANS(User_Model_Calcs!I2400))^2*COS(RADIANS(User_Model_Calcs!A2400))^2)))</f>
        <v>58.398283209370952</v>
      </c>
      <c r="P2400" s="4">
        <f t="shared" ca="1" si="299"/>
        <v>36.119428133451315</v>
      </c>
    </row>
    <row r="2401" spans="1:16" x14ac:dyDescent="0.25">
      <c r="A2401" s="4">
        <f t="shared" ca="1" si="300"/>
        <v>-16.415122408556179</v>
      </c>
      <c r="B2401" s="4">
        <f t="shared" ca="1" si="301"/>
        <v>156.11141745717666</v>
      </c>
      <c r="C2401" s="4">
        <v>5650</v>
      </c>
      <c r="D2401" s="4">
        <f t="shared" ca="1" si="302"/>
        <v>3</v>
      </c>
      <c r="E2401" s="4">
        <v>0.55000000000000004</v>
      </c>
      <c r="F2401" s="4">
        <v>19.899999999999999</v>
      </c>
      <c r="G2401" s="4">
        <f t="shared" ca="1" si="296"/>
        <v>53.323113517529826</v>
      </c>
      <c r="H2401" s="4">
        <f t="shared" ca="1" si="303"/>
        <v>15.720695419572513</v>
      </c>
      <c r="I2401" s="4">
        <f ca="1">User_Model_Calcs!B2401-Sat_Data!$B$5</f>
        <v>46.111417457176657</v>
      </c>
      <c r="J2401" s="4">
        <f ca="1">(Earth_Data!$B$1/SQRT(1-Earth_Data!$B$2^2*SIN(RADIANS(User_Model_Calcs!A2401))^2))*COS(RADIANS(User_Model_Calcs!A2401))</f>
        <v>6119.799429640424</v>
      </c>
      <c r="K2401" s="4">
        <f ca="1">((Earth_Data!$B$1*(1-Earth_Data!$B$2^2))/SQRT(1-Earth_Data!$B$2^2*SIN(RADIANS(User_Model_Calcs!A2401))^2))*SIN(RADIANS(User_Model_Calcs!A2401))</f>
        <v>-1790.8406021640026</v>
      </c>
      <c r="L2401" s="4">
        <f t="shared" ca="1" si="297"/>
        <v>-16.31109104373126</v>
      </c>
      <c r="M2401" s="4">
        <f t="shared" ca="1" si="298"/>
        <v>6376.4453358737728</v>
      </c>
      <c r="N2401" s="4">
        <f ca="1">SQRT(User_Model_Calcs!M2401^2+Sat_Data!$B$3^2-2*User_Model_Calcs!M2401*Sat_Data!$B$3*COS(RADIANS(L2401))*COS(RADIANS(I2401)))</f>
        <v>38219.137688461873</v>
      </c>
      <c r="O2401" s="4">
        <f ca="1">DEGREES(ACOS(((Earth_Data!$B$1+Sat_Data!$B$2)/User_Model_Calcs!N2401)*SQRT(1-COS(RADIANS(User_Model_Calcs!I2401))^2*COS(RADIANS(User_Model_Calcs!A2401))^2)))</f>
        <v>34.519601648653847</v>
      </c>
      <c r="P2401" s="4">
        <f t="shared" ca="1" si="299"/>
        <v>74.792291577389136</v>
      </c>
    </row>
    <row r="2402" spans="1:16" x14ac:dyDescent="0.25">
      <c r="A2402" s="4">
        <f t="shared" ca="1" si="300"/>
        <v>-12.665714548029017</v>
      </c>
      <c r="B2402" s="4">
        <f t="shared" ca="1" si="301"/>
        <v>139.57419326389518</v>
      </c>
      <c r="C2402" s="4">
        <v>5651</v>
      </c>
      <c r="D2402" s="4">
        <f t="shared" ca="1" si="302"/>
        <v>3</v>
      </c>
      <c r="E2402" s="4">
        <v>0.55000000000000004</v>
      </c>
      <c r="F2402" s="4">
        <v>19.899999999999999</v>
      </c>
      <c r="G2402" s="4">
        <f t="shared" ca="1" si="296"/>
        <v>53.323113517529826</v>
      </c>
      <c r="H2402" s="4">
        <f t="shared" ca="1" si="303"/>
        <v>16.27332158328862</v>
      </c>
      <c r="I2402" s="4">
        <f ca="1">User_Model_Calcs!B2402-Sat_Data!$B$5</f>
        <v>29.574193263895182</v>
      </c>
      <c r="J2402" s="4">
        <f ca="1">(Earth_Data!$B$1/SQRT(1-Earth_Data!$B$2^2*SIN(RADIANS(User_Model_Calcs!A2402))^2))*COS(RADIANS(User_Model_Calcs!A2402))</f>
        <v>6223.9355092284231</v>
      </c>
      <c r="K2402" s="4">
        <f ca="1">((Earth_Data!$B$1*(1-Earth_Data!$B$2^2))/SQRT(1-Earth_Data!$B$2^2*SIN(RADIANS(User_Model_Calcs!A2402))^2))*SIN(RADIANS(User_Model_Calcs!A2402))</f>
        <v>-1389.3477653687603</v>
      </c>
      <c r="L2402" s="4">
        <f t="shared" ca="1" si="297"/>
        <v>-12.583632836006984</v>
      </c>
      <c r="M2402" s="4">
        <f t="shared" ca="1" si="298"/>
        <v>6377.1200738397292</v>
      </c>
      <c r="N2402" s="4">
        <f ca="1">SQRT(User_Model_Calcs!M2402^2+Sat_Data!$B$3^2-2*User_Model_Calcs!M2402*Sat_Data!$B$3*COS(RADIANS(L2402))*COS(RADIANS(I2402)))</f>
        <v>36905.391790600246</v>
      </c>
      <c r="O2402" s="4">
        <f ca="1">DEGREES(ACOS(((Earth_Data!$B$1+Sat_Data!$B$2)/User_Model_Calcs!N2402)*SQRT(1-COS(RADIANS(User_Model_Calcs!I2402))^2*COS(RADIANS(User_Model_Calcs!A2402))^2)))</f>
        <v>52.806860249230347</v>
      </c>
      <c r="P2402" s="4">
        <f t="shared" ca="1" si="299"/>
        <v>68.874627118994127</v>
      </c>
    </row>
    <row r="2403" spans="1:16" x14ac:dyDescent="0.25">
      <c r="A2403" s="4">
        <f t="shared" ca="1" si="300"/>
        <v>-40.388356219829312</v>
      </c>
      <c r="B2403" s="4">
        <f t="shared" ca="1" si="301"/>
        <v>117.03969648420527</v>
      </c>
      <c r="C2403" s="4">
        <v>5652</v>
      </c>
      <c r="D2403" s="4">
        <f t="shared" ca="1" si="302"/>
        <v>0.75</v>
      </c>
      <c r="E2403" s="4">
        <v>0.55000000000000004</v>
      </c>
      <c r="F2403" s="4">
        <v>19.899999999999999</v>
      </c>
      <c r="G2403" s="4">
        <f t="shared" ca="1" si="296"/>
        <v>41.281913690970576</v>
      </c>
      <c r="H2403" s="4">
        <f t="shared" ca="1" si="303"/>
        <v>19.726889374803083</v>
      </c>
      <c r="I2403" s="4">
        <f ca="1">User_Model_Calcs!B2403-Sat_Data!$B$5</f>
        <v>7.0396964842052654</v>
      </c>
      <c r="J2403" s="4">
        <f ca="1">(Earth_Data!$B$1/SQRT(1-Earth_Data!$B$2^2*SIN(RADIANS(User_Model_Calcs!A2403))^2))*COS(RADIANS(User_Model_Calcs!A2403))</f>
        <v>4864.8797120542904</v>
      </c>
      <c r="K2403" s="4">
        <f ca="1">((Earth_Data!$B$1*(1-Earth_Data!$B$2^2))/SQRT(1-Earth_Data!$B$2^2*SIN(RADIANS(User_Model_Calcs!A2403))^2))*SIN(RADIANS(User_Model_Calcs!A2403))</f>
        <v>-4110.9265851634655</v>
      </c>
      <c r="L2403" s="4">
        <f t="shared" ca="1" si="297"/>
        <v>-40.198519207321752</v>
      </c>
      <c r="M2403" s="4">
        <f t="shared" ca="1" si="298"/>
        <v>6369.204974041987</v>
      </c>
      <c r="N2403" s="4">
        <f ca="1">SQRT(User_Model_Calcs!M2403^2+Sat_Data!$B$3^2-2*User_Model_Calcs!M2403*Sat_Data!$B$3*COS(RADIANS(L2403))*COS(RADIANS(I2403)))</f>
        <v>37566.303929484639</v>
      </c>
      <c r="O2403" s="4">
        <f ca="1">DEGREES(ACOS(((Earth_Data!$B$1+Sat_Data!$B$2)/User_Model_Calcs!N2403)*SQRT(1-COS(RADIANS(User_Model_Calcs!I2403))^2*COS(RADIANS(User_Model_Calcs!A2403))^2)))</f>
        <v>42.711416323362599</v>
      </c>
      <c r="P2403" s="4">
        <f t="shared" ca="1" si="299"/>
        <v>10.789927012190512</v>
      </c>
    </row>
    <row r="2404" spans="1:16" x14ac:dyDescent="0.25">
      <c r="A2404" s="4">
        <f t="shared" ca="1" si="300"/>
        <v>-28.101837146385506</v>
      </c>
      <c r="B2404" s="4">
        <f t="shared" ca="1" si="301"/>
        <v>147.88417123954292</v>
      </c>
      <c r="C2404" s="4">
        <v>5653</v>
      </c>
      <c r="D2404" s="4">
        <f t="shared" ca="1" si="302"/>
        <v>1.2</v>
      </c>
      <c r="E2404" s="4">
        <v>0.55000000000000004</v>
      </c>
      <c r="F2404" s="4">
        <v>19.899999999999999</v>
      </c>
      <c r="G2404" s="4">
        <f t="shared" ca="1" si="296"/>
        <v>45.364313344089069</v>
      </c>
      <c r="H2404" s="4">
        <f t="shared" ca="1" si="303"/>
        <v>15.180988282254692</v>
      </c>
      <c r="I2404" s="4">
        <f ca="1">User_Model_Calcs!B2404-Sat_Data!$B$5</f>
        <v>37.884171239542923</v>
      </c>
      <c r="J2404" s="4">
        <f ca="1">(Earth_Data!$B$1/SQRT(1-Earth_Data!$B$2^2*SIN(RADIANS(User_Model_Calcs!A2404))^2))*COS(RADIANS(User_Model_Calcs!A2404))</f>
        <v>5630.4155004317035</v>
      </c>
      <c r="K2404" s="4">
        <f ca="1">((Earth_Data!$B$1*(1-Earth_Data!$B$2^2))/SQRT(1-Earth_Data!$B$2^2*SIN(RADIANS(User_Model_Calcs!A2404))^2))*SIN(RADIANS(User_Model_Calcs!A2404))</f>
        <v>-2986.4662253305255</v>
      </c>
      <c r="L2404" s="4">
        <f t="shared" ca="1" si="297"/>
        <v>-27.942224395855618</v>
      </c>
      <c r="M2404" s="4">
        <f t="shared" ca="1" si="298"/>
        <v>6373.4260192255742</v>
      </c>
      <c r="N2404" s="4">
        <f ca="1">SQRT(User_Model_Calcs!M2404^2+Sat_Data!$B$3^2-2*User_Model_Calcs!M2404*Sat_Data!$B$3*COS(RADIANS(L2404))*COS(RADIANS(I2404)))</f>
        <v>37995.986725081777</v>
      </c>
      <c r="O2404" s="4">
        <f ca="1">DEGREES(ACOS(((Earth_Data!$B$1+Sat_Data!$B$2)/User_Model_Calcs!N2404)*SQRT(1-COS(RADIANS(User_Model_Calcs!I2404))^2*COS(RADIANS(User_Model_Calcs!A2404))^2)))</f>
        <v>37.194792459641299</v>
      </c>
      <c r="P2404" s="4">
        <f t="shared" ca="1" si="299"/>
        <v>58.808334884292719</v>
      </c>
    </row>
    <row r="2405" spans="1:16" x14ac:dyDescent="0.25">
      <c r="A2405" s="4">
        <f t="shared" ca="1" si="300"/>
        <v>-41.494153689129817</v>
      </c>
      <c r="B2405" s="4">
        <f t="shared" ca="1" si="301"/>
        <v>155.33526866047433</v>
      </c>
      <c r="C2405" s="4">
        <v>5654</v>
      </c>
      <c r="D2405" s="4">
        <f t="shared" ca="1" si="302"/>
        <v>3</v>
      </c>
      <c r="E2405" s="4">
        <v>0.55000000000000004</v>
      </c>
      <c r="F2405" s="4">
        <v>19.899999999999999</v>
      </c>
      <c r="G2405" s="4">
        <f t="shared" ca="1" si="296"/>
        <v>53.323113517529826</v>
      </c>
      <c r="H2405" s="4">
        <f t="shared" ca="1" si="303"/>
        <v>19.823343731863655</v>
      </c>
      <c r="I2405" s="4">
        <f ca="1">User_Model_Calcs!B2405-Sat_Data!$B$5</f>
        <v>45.335268660474327</v>
      </c>
      <c r="J2405" s="4">
        <f ca="1">(Earth_Data!$B$1/SQRT(1-Earth_Data!$B$2^2*SIN(RADIANS(User_Model_Calcs!A2405))^2))*COS(RADIANS(User_Model_Calcs!A2405))</f>
        <v>4784.4106820904344</v>
      </c>
      <c r="K2405" s="4">
        <f ca="1">((Earth_Data!$B$1*(1-Earth_Data!$B$2^2))/SQRT(1-Earth_Data!$B$2^2*SIN(RADIANS(User_Model_Calcs!A2405))^2))*SIN(RADIANS(User_Model_Calcs!A2405))</f>
        <v>-4203.6874699313685</v>
      </c>
      <c r="L2405" s="4">
        <f t="shared" ca="1" si="297"/>
        <v>-41.303244023590437</v>
      </c>
      <c r="M2405" s="4">
        <f t="shared" ca="1" si="298"/>
        <v>6368.7968973550296</v>
      </c>
      <c r="N2405" s="4">
        <f ca="1">SQRT(User_Model_Calcs!M2405^2+Sat_Data!$B$3^2-2*User_Model_Calcs!M2405*Sat_Data!$B$3*COS(RADIANS(L2405))*COS(RADIANS(I2405)))</f>
        <v>39176.018698669737</v>
      </c>
      <c r="O2405" s="4">
        <f ca="1">DEGREES(ACOS(((Earth_Data!$B$1+Sat_Data!$B$2)/User_Model_Calcs!N2405)*SQRT(1-COS(RADIANS(User_Model_Calcs!I2405))^2*COS(RADIANS(User_Model_Calcs!A2405))^2)))</f>
        <v>23.794161011094637</v>
      </c>
      <c r="P2405" s="4">
        <f t="shared" ca="1" si="299"/>
        <v>56.781823681505394</v>
      </c>
    </row>
    <row r="2406" spans="1:16" x14ac:dyDescent="0.25">
      <c r="A2406" s="4">
        <f t="shared" ca="1" si="300"/>
        <v>-19.200744243303081</v>
      </c>
      <c r="B2406" s="4">
        <f t="shared" ca="1" si="301"/>
        <v>157.56331744269357</v>
      </c>
      <c r="C2406" s="4">
        <v>5655</v>
      </c>
      <c r="D2406" s="4">
        <f t="shared" ca="1" si="302"/>
        <v>0.75</v>
      </c>
      <c r="E2406" s="4">
        <v>0.55000000000000004</v>
      </c>
      <c r="F2406" s="4">
        <v>19.899999999999999</v>
      </c>
      <c r="G2406" s="4">
        <f t="shared" ca="1" si="296"/>
        <v>41.281913690970576</v>
      </c>
      <c r="H2406" s="4">
        <f t="shared" ca="1" si="303"/>
        <v>18.288563058168606</v>
      </c>
      <c r="I2406" s="4">
        <f ca="1">User_Model_Calcs!B2406-Sat_Data!$B$5</f>
        <v>47.563317442693574</v>
      </c>
      <c r="J2406" s="4">
        <f ca="1">(Earth_Data!$B$1/SQRT(1-Earth_Data!$B$2^2*SIN(RADIANS(User_Model_Calcs!A2406))^2))*COS(RADIANS(User_Model_Calcs!A2406))</f>
        <v>6025.5193517994549</v>
      </c>
      <c r="K2406" s="4">
        <f ca="1">((Earth_Data!$B$1*(1-Earth_Data!$B$2^2))/SQRT(1-Earth_Data!$B$2^2*SIN(RADIANS(User_Model_Calcs!A2406))^2))*SIN(RADIANS(User_Model_Calcs!A2406))</f>
        <v>-2084.3478676545119</v>
      </c>
      <c r="L2406" s="4">
        <f t="shared" ca="1" si="297"/>
        <v>-19.08152819730536</v>
      </c>
      <c r="M2406" s="4">
        <f t="shared" ca="1" si="298"/>
        <v>6375.8442180079674</v>
      </c>
      <c r="N2406" s="4">
        <f ca="1">SQRT(User_Model_Calcs!M2406^2+Sat_Data!$B$3^2-2*User_Model_Calcs!M2406*Sat_Data!$B$3*COS(RADIANS(L2406))*COS(RADIANS(I2406)))</f>
        <v>38413.51671836646</v>
      </c>
      <c r="O2406" s="4">
        <f ca="1">DEGREES(ACOS(((Earth_Data!$B$1+Sat_Data!$B$2)/User_Model_Calcs!N2406)*SQRT(1-COS(RADIANS(User_Model_Calcs!I2406))^2*COS(RADIANS(User_Model_Calcs!A2406))^2)))</f>
        <v>32.230122057293933</v>
      </c>
      <c r="P2406" s="4">
        <f t="shared" ca="1" si="299"/>
        <v>73.264279313999225</v>
      </c>
    </row>
    <row r="2407" spans="1:16" x14ac:dyDescent="0.25">
      <c r="A2407" s="4">
        <f t="shared" ca="1" si="300"/>
        <v>-23.132877173016638</v>
      </c>
      <c r="B2407" s="4">
        <f t="shared" ca="1" si="301"/>
        <v>158.46428638527712</v>
      </c>
      <c r="C2407" s="4">
        <v>5656</v>
      </c>
      <c r="D2407" s="4">
        <f t="shared" ca="1" si="302"/>
        <v>3</v>
      </c>
      <c r="E2407" s="4">
        <v>0.55000000000000004</v>
      </c>
      <c r="F2407" s="4">
        <v>19.899999999999999</v>
      </c>
      <c r="G2407" s="4">
        <f t="shared" ca="1" si="296"/>
        <v>53.323113517529826</v>
      </c>
      <c r="H2407" s="4">
        <f t="shared" ca="1" si="303"/>
        <v>21.007170376414543</v>
      </c>
      <c r="I2407" s="4">
        <f ca="1">User_Model_Calcs!B2407-Sat_Data!$B$5</f>
        <v>48.46428638527712</v>
      </c>
      <c r="J2407" s="4">
        <f ca="1">(Earth_Data!$B$1/SQRT(1-Earth_Data!$B$2^2*SIN(RADIANS(User_Model_Calcs!A2407))^2))*COS(RADIANS(User_Model_Calcs!A2407))</f>
        <v>5868.3459326623379</v>
      </c>
      <c r="K2407" s="4">
        <f ca="1">((Earth_Data!$B$1*(1-Earth_Data!$B$2^2))/SQRT(1-Earth_Data!$B$2^2*SIN(RADIANS(User_Model_Calcs!A2407))^2))*SIN(RADIANS(User_Model_Calcs!A2407))</f>
        <v>-2490.2591810803615</v>
      </c>
      <c r="L2407" s="4">
        <f t="shared" ca="1" si="297"/>
        <v>-22.994160053852934</v>
      </c>
      <c r="M2407" s="4">
        <f t="shared" ca="1" si="298"/>
        <v>6374.8627259219975</v>
      </c>
      <c r="N2407" s="4">
        <f ca="1">SQRT(User_Model_Calcs!M2407^2+Sat_Data!$B$3^2-2*User_Model_Calcs!M2407*Sat_Data!$B$3*COS(RADIANS(L2407))*COS(RADIANS(I2407)))</f>
        <v>38604.578453946713</v>
      </c>
      <c r="O2407" s="4">
        <f ca="1">DEGREES(ACOS(((Earth_Data!$B$1+Sat_Data!$B$2)/User_Model_Calcs!N2407)*SQRT(1-COS(RADIANS(User_Model_Calcs!I2407))^2*COS(RADIANS(User_Model_Calcs!A2407))^2)))</f>
        <v>30.042199560050662</v>
      </c>
      <c r="P2407" s="4">
        <f t="shared" ca="1" si="299"/>
        <v>70.81137433149928</v>
      </c>
    </row>
    <row r="2408" spans="1:16" x14ac:dyDescent="0.25">
      <c r="A2408" s="4">
        <f t="shared" ca="1" si="300"/>
        <v>-16.099414539900824</v>
      </c>
      <c r="B2408" s="4">
        <f t="shared" ca="1" si="301"/>
        <v>145.79316737799675</v>
      </c>
      <c r="C2408" s="4">
        <v>5657</v>
      </c>
      <c r="D2408" s="4">
        <f t="shared" ca="1" si="302"/>
        <v>1.2</v>
      </c>
      <c r="E2408" s="4">
        <v>0.55000000000000004</v>
      </c>
      <c r="F2408" s="4">
        <v>19.899999999999999</v>
      </c>
      <c r="G2408" s="4">
        <f t="shared" ca="1" si="296"/>
        <v>45.364313344089069</v>
      </c>
      <c r="H2408" s="4">
        <f t="shared" ca="1" si="303"/>
        <v>22.679988291319287</v>
      </c>
      <c r="I2408" s="4">
        <f ca="1">User_Model_Calcs!B2408-Sat_Data!$B$5</f>
        <v>35.793167377996753</v>
      </c>
      <c r="J2408" s="4">
        <f ca="1">(Earth_Data!$B$1/SQRT(1-Earth_Data!$B$2^2*SIN(RADIANS(User_Model_Calcs!A2408))^2))*COS(RADIANS(User_Model_Calcs!A2408))</f>
        <v>6129.5799673568072</v>
      </c>
      <c r="K2408" s="4">
        <f ca="1">((Earth_Data!$B$1*(1-Earth_Data!$B$2^2))/SQRT(1-Earth_Data!$B$2^2*SIN(RADIANS(User_Model_Calcs!A2408))^2))*SIN(RADIANS(User_Model_Calcs!A2408))</f>
        <v>-1757.3009374278963</v>
      </c>
      <c r="L2408" s="4">
        <f t="shared" ca="1" si="297"/>
        <v>-15.997168370255089</v>
      </c>
      <c r="M2408" s="4">
        <f t="shared" ca="1" si="298"/>
        <v>6376.5082263654958</v>
      </c>
      <c r="N2408" s="4">
        <f ca="1">SQRT(User_Model_Calcs!M2408^2+Sat_Data!$B$3^2-2*User_Model_Calcs!M2408*Sat_Data!$B$3*COS(RADIANS(L2408))*COS(RADIANS(I2408)))</f>
        <v>37405.909988070278</v>
      </c>
      <c r="O2408" s="4">
        <f ca="1">DEGREES(ACOS(((Earth_Data!$B$1+Sat_Data!$B$2)/User_Model_Calcs!N2408)*SQRT(1-COS(RADIANS(User_Model_Calcs!I2408))^2*COS(RADIANS(User_Model_Calcs!A2408))^2)))</f>
        <v>45.062681520330081</v>
      </c>
      <c r="P2408" s="4">
        <f t="shared" ca="1" si="299"/>
        <v>68.963791080401037</v>
      </c>
    </row>
    <row r="2409" spans="1:16" x14ac:dyDescent="0.25">
      <c r="A2409" s="4">
        <f t="shared" ca="1" si="300"/>
        <v>-31.541726334310148</v>
      </c>
      <c r="B2409" s="4">
        <f t="shared" ca="1" si="301"/>
        <v>121.82616902985311</v>
      </c>
      <c r="C2409" s="4">
        <v>5658</v>
      </c>
      <c r="D2409" s="4">
        <f t="shared" ca="1" si="302"/>
        <v>1.2</v>
      </c>
      <c r="E2409" s="4">
        <v>0.55000000000000004</v>
      </c>
      <c r="F2409" s="4">
        <v>19.899999999999999</v>
      </c>
      <c r="G2409" s="4">
        <f t="shared" ca="1" si="296"/>
        <v>45.364313344089069</v>
      </c>
      <c r="H2409" s="4">
        <f t="shared" ca="1" si="303"/>
        <v>21.684889317833481</v>
      </c>
      <c r="I2409" s="4">
        <f ca="1">User_Model_Calcs!B2409-Sat_Data!$B$5</f>
        <v>11.826169029853105</v>
      </c>
      <c r="J2409" s="4">
        <f ca="1">(Earth_Data!$B$1/SQRT(1-Earth_Data!$B$2^2*SIN(RADIANS(User_Model_Calcs!A2409))^2))*COS(RADIANS(User_Model_Calcs!A2409))</f>
        <v>5440.8159284824942</v>
      </c>
      <c r="K2409" s="4">
        <f ca="1">((Earth_Data!$B$1*(1-Earth_Data!$B$2^2))/SQRT(1-Earth_Data!$B$2^2*SIN(RADIANS(User_Model_Calcs!A2409))^2))*SIN(RADIANS(User_Model_Calcs!A2409))</f>
        <v>-3317.2320990519784</v>
      </c>
      <c r="L2409" s="4">
        <f t="shared" ca="1" si="297"/>
        <v>-31.370405866915462</v>
      </c>
      <c r="M2409" s="4">
        <f t="shared" ca="1" si="298"/>
        <v>6372.3234982704407</v>
      </c>
      <c r="N2409" s="4">
        <f ca="1">SQRT(User_Model_Calcs!M2409^2+Sat_Data!$B$3^2-2*User_Model_Calcs!M2409*Sat_Data!$B$3*COS(RADIANS(L2409))*COS(RADIANS(I2409)))</f>
        <v>37004.667431298811</v>
      </c>
      <c r="O2409" s="4">
        <f ca="1">DEGREES(ACOS(((Earth_Data!$B$1+Sat_Data!$B$2)/User_Model_Calcs!N2409)*SQRT(1-COS(RADIANS(User_Model_Calcs!I2409))^2*COS(RADIANS(User_Model_Calcs!A2409))^2)))</f>
        <v>51.06752773499877</v>
      </c>
      <c r="P2409" s="4">
        <f t="shared" ca="1" si="299"/>
        <v>21.814612964893399</v>
      </c>
    </row>
    <row r="2410" spans="1:16" x14ac:dyDescent="0.25">
      <c r="A2410" s="4">
        <f t="shared" ca="1" si="300"/>
        <v>-11.196970814549362</v>
      </c>
      <c r="B2410" s="4">
        <f t="shared" ca="1" si="301"/>
        <v>149.162544330571</v>
      </c>
      <c r="C2410" s="4">
        <v>5659</v>
      </c>
      <c r="D2410" s="4">
        <f t="shared" ca="1" si="302"/>
        <v>0.75</v>
      </c>
      <c r="E2410" s="4">
        <v>0.55000000000000004</v>
      </c>
      <c r="F2410" s="4">
        <v>19.899999999999999</v>
      </c>
      <c r="G2410" s="4">
        <f t="shared" ca="1" si="296"/>
        <v>41.281913690970576</v>
      </c>
      <c r="H2410" s="4">
        <f t="shared" ca="1" si="303"/>
        <v>23.53796825394663</v>
      </c>
      <c r="I2410" s="4">
        <f ca="1">User_Model_Calcs!B2410-Sat_Data!$B$5</f>
        <v>39.162544330570995</v>
      </c>
      <c r="J2410" s="4">
        <f ca="1">(Earth_Data!$B$1/SQRT(1-Earth_Data!$B$2^2*SIN(RADIANS(User_Model_Calcs!A2410))^2))*COS(RADIANS(User_Model_Calcs!A2410))</f>
        <v>6257.5246429626241</v>
      </c>
      <c r="K2410" s="4">
        <f ca="1">((Earth_Data!$B$1*(1-Earth_Data!$B$2^2))/SQRT(1-Earth_Data!$B$2^2*SIN(RADIANS(User_Model_Calcs!A2410))^2))*SIN(RADIANS(User_Model_Calcs!A2410))</f>
        <v>-1230.3870918801572</v>
      </c>
      <c r="L2410" s="4">
        <f t="shared" ca="1" si="297"/>
        <v>-11.123888086278535</v>
      </c>
      <c r="M2410" s="4">
        <f t="shared" ca="1" si="298"/>
        <v>6377.3401236839973</v>
      </c>
      <c r="N2410" s="4">
        <f ca="1">SQRT(User_Model_Calcs!M2410^2+Sat_Data!$B$3^2-2*User_Model_Calcs!M2410*Sat_Data!$B$3*COS(RADIANS(L2410))*COS(RADIANS(I2410)))</f>
        <v>37541.172706765909</v>
      </c>
      <c r="O2410" s="4">
        <f ca="1">DEGREES(ACOS(((Earth_Data!$B$1+Sat_Data!$B$2)/User_Model_Calcs!N2410)*SQRT(1-COS(RADIANS(User_Model_Calcs!I2410))^2*COS(RADIANS(User_Model_Calcs!A2410))^2)))</f>
        <v>43.18315568212256</v>
      </c>
      <c r="P2410" s="4">
        <f t="shared" ca="1" si="299"/>
        <v>76.590474827722446</v>
      </c>
    </row>
    <row r="2411" spans="1:16" x14ac:dyDescent="0.25">
      <c r="A2411" s="4">
        <f t="shared" ca="1" si="300"/>
        <v>-36.418891557723626</v>
      </c>
      <c r="B2411" s="4">
        <f t="shared" ca="1" si="301"/>
        <v>152.2647853261798</v>
      </c>
      <c r="C2411" s="4">
        <v>5660</v>
      </c>
      <c r="D2411" s="4">
        <f t="shared" ca="1" si="302"/>
        <v>0.75</v>
      </c>
      <c r="E2411" s="4">
        <v>0.55000000000000004</v>
      </c>
      <c r="F2411" s="4">
        <v>19.899999999999999</v>
      </c>
      <c r="G2411" s="4">
        <f t="shared" ca="1" si="296"/>
        <v>41.281913690970576</v>
      </c>
      <c r="H2411" s="4">
        <f t="shared" ca="1" si="303"/>
        <v>18.283506015539466</v>
      </c>
      <c r="I2411" s="4">
        <f ca="1">User_Model_Calcs!B2411-Sat_Data!$B$5</f>
        <v>42.264785326179805</v>
      </c>
      <c r="J2411" s="4">
        <f ca="1">(Earth_Data!$B$1/SQRT(1-Earth_Data!$B$2^2*SIN(RADIANS(User_Model_Calcs!A2411))^2))*COS(RADIANS(User_Model_Calcs!A2411))</f>
        <v>5138.543002196614</v>
      </c>
      <c r="K2411" s="4">
        <f ca="1">((Earth_Data!$B$1*(1-Earth_Data!$B$2^2))/SQRT(1-Earth_Data!$B$2^2*SIN(RADIANS(User_Model_Calcs!A2411))^2))*SIN(RADIANS(User_Model_Calcs!A2411))</f>
        <v>-3765.6970814694423</v>
      </c>
      <c r="L2411" s="4">
        <f t="shared" ca="1" si="297"/>
        <v>-36.235214657403269</v>
      </c>
      <c r="M2411" s="4">
        <f t="shared" ca="1" si="298"/>
        <v>6370.6435071200831</v>
      </c>
      <c r="N2411" s="4">
        <f ca="1">SQRT(User_Model_Calcs!M2411^2+Sat_Data!$B$3^2-2*User_Model_Calcs!M2411*Sat_Data!$B$3*COS(RADIANS(L2411))*COS(RADIANS(I2411)))</f>
        <v>38700.392127959742</v>
      </c>
      <c r="O2411" s="4">
        <f ca="1">DEGREES(ACOS(((Earth_Data!$B$1+Sat_Data!$B$2)/User_Model_Calcs!N2411)*SQRT(1-COS(RADIANS(User_Model_Calcs!I2411))^2*COS(RADIANS(User_Model_Calcs!A2411))^2)))</f>
        <v>28.925797980527722</v>
      </c>
      <c r="P2411" s="4">
        <f t="shared" ca="1" si="299"/>
        <v>56.845157796996816</v>
      </c>
    </row>
    <row r="2412" spans="1:16" x14ac:dyDescent="0.25">
      <c r="A2412" s="4">
        <f t="shared" ca="1" si="300"/>
        <v>-39.118202382066315</v>
      </c>
      <c r="B2412" s="4">
        <f t="shared" ca="1" si="301"/>
        <v>144.60023292917424</v>
      </c>
      <c r="C2412" s="4">
        <v>5661</v>
      </c>
      <c r="D2412" s="4">
        <f t="shared" ca="1" si="302"/>
        <v>3</v>
      </c>
      <c r="E2412" s="4">
        <v>0.55000000000000004</v>
      </c>
      <c r="F2412" s="4">
        <v>19.899999999999999</v>
      </c>
      <c r="G2412" s="4">
        <f t="shared" ca="1" si="296"/>
        <v>53.323113517529826</v>
      </c>
      <c r="H2412" s="4">
        <f t="shared" ca="1" si="303"/>
        <v>14.366943785262178</v>
      </c>
      <c r="I2412" s="4">
        <f ca="1">User_Model_Calcs!B2412-Sat_Data!$B$5</f>
        <v>34.60023292917424</v>
      </c>
      <c r="J2412" s="4">
        <f ca="1">(Earth_Data!$B$1/SQRT(1-Earth_Data!$B$2^2*SIN(RADIANS(User_Model_Calcs!A2412))^2))*COS(RADIANS(User_Model_Calcs!A2412))</f>
        <v>4955.0610753180026</v>
      </c>
      <c r="K2412" s="4">
        <f ca="1">((Earth_Data!$B$1*(1-Earth_Data!$B$2^2))/SQRT(1-Earth_Data!$B$2^2*SIN(RADIANS(User_Model_Calcs!A2412))^2))*SIN(RADIANS(User_Model_Calcs!A2412))</f>
        <v>-4002.5079935438075</v>
      </c>
      <c r="L2412" s="4">
        <f t="shared" ca="1" si="297"/>
        <v>-38.929945739349513</v>
      </c>
      <c r="M2412" s="4">
        <f t="shared" ca="1" si="298"/>
        <v>6369.6703602709049</v>
      </c>
      <c r="N2412" s="4">
        <f ca="1">SQRT(User_Model_Calcs!M2412^2+Sat_Data!$B$3^2-2*User_Model_Calcs!M2412*Sat_Data!$B$3*COS(RADIANS(L2412))*COS(RADIANS(I2412)))</f>
        <v>38398.429292194422</v>
      </c>
      <c r="O2412" s="4">
        <f ca="1">DEGREES(ACOS(((Earth_Data!$B$1+Sat_Data!$B$2)/User_Model_Calcs!N2412)*SQRT(1-COS(RADIANS(User_Model_Calcs!I2412))^2*COS(RADIANS(User_Model_Calcs!A2412))^2)))</f>
        <v>32.329775512653981</v>
      </c>
      <c r="P2412" s="4">
        <f t="shared" ca="1" si="299"/>
        <v>47.555023826722277</v>
      </c>
    </row>
    <row r="2413" spans="1:16" x14ac:dyDescent="0.25">
      <c r="A2413" s="4">
        <f t="shared" ca="1" si="300"/>
        <v>-21.743109627101894</v>
      </c>
      <c r="B2413" s="4">
        <f t="shared" ca="1" si="301"/>
        <v>136.78196463358222</v>
      </c>
      <c r="C2413" s="4">
        <v>5662</v>
      </c>
      <c r="D2413" s="4">
        <f t="shared" ca="1" si="302"/>
        <v>0.75</v>
      </c>
      <c r="E2413" s="4">
        <v>0.55000000000000004</v>
      </c>
      <c r="F2413" s="4">
        <v>19.899999999999999</v>
      </c>
      <c r="G2413" s="4">
        <f t="shared" ca="1" si="296"/>
        <v>41.281913690970576</v>
      </c>
      <c r="H2413" s="4">
        <f t="shared" ca="1" si="303"/>
        <v>14.801079314924159</v>
      </c>
      <c r="I2413" s="4">
        <f ca="1">User_Model_Calcs!B2413-Sat_Data!$B$5</f>
        <v>26.78196463358222</v>
      </c>
      <c r="J2413" s="4">
        <f ca="1">(Earth_Data!$B$1/SQRT(1-Earth_Data!$B$2^2*SIN(RADIANS(User_Model_Calcs!A2413))^2))*COS(RADIANS(User_Model_Calcs!A2413))</f>
        <v>5927.0847456392503</v>
      </c>
      <c r="K2413" s="4">
        <f ca="1">((Earth_Data!$B$1*(1-Earth_Data!$B$2^2))/SQRT(1-Earth_Data!$B$2^2*SIN(RADIANS(User_Model_Calcs!A2413))^2))*SIN(RADIANS(User_Model_Calcs!A2413))</f>
        <v>-2348.0160737473402</v>
      </c>
      <c r="L2413" s="4">
        <f t="shared" ca="1" si="297"/>
        <v>-21.611006808095738</v>
      </c>
      <c r="M2413" s="4">
        <f t="shared" ca="1" si="298"/>
        <v>6375.2265108437814</v>
      </c>
      <c r="N2413" s="4">
        <f ca="1">SQRT(User_Model_Calcs!M2413^2+Sat_Data!$B$3^2-2*User_Model_Calcs!M2413*Sat_Data!$B$3*COS(RADIANS(L2413))*COS(RADIANS(I2413)))</f>
        <v>37043.950740962784</v>
      </c>
      <c r="O2413" s="4">
        <f ca="1">DEGREES(ACOS(((Earth_Data!$B$1+Sat_Data!$B$2)/User_Model_Calcs!N2413)*SQRT(1-COS(RADIANS(User_Model_Calcs!I2413))^2*COS(RADIANS(User_Model_Calcs!A2413))^2)))</f>
        <v>50.491945189026914</v>
      </c>
      <c r="P2413" s="4">
        <f t="shared" ca="1" si="299"/>
        <v>53.723867918402505</v>
      </c>
    </row>
    <row r="2414" spans="1:16" x14ac:dyDescent="0.25">
      <c r="A2414" s="4">
        <f t="shared" ca="1" si="300"/>
        <v>-18.515563179212073</v>
      </c>
      <c r="B2414" s="4">
        <f t="shared" ca="1" si="301"/>
        <v>112.18433984475753</v>
      </c>
      <c r="C2414" s="4">
        <v>5663</v>
      </c>
      <c r="D2414" s="4">
        <f t="shared" ca="1" si="302"/>
        <v>3</v>
      </c>
      <c r="E2414" s="4">
        <v>0.55000000000000004</v>
      </c>
      <c r="F2414" s="4">
        <v>19.899999999999999</v>
      </c>
      <c r="G2414" s="4">
        <f t="shared" ca="1" si="296"/>
        <v>53.323113517529826</v>
      </c>
      <c r="H2414" s="4">
        <f t="shared" ca="1" si="303"/>
        <v>20.436929434885332</v>
      </c>
      <c r="I2414" s="4">
        <f ca="1">User_Model_Calcs!B2414-Sat_Data!$B$5</f>
        <v>2.1843398447575311</v>
      </c>
      <c r="J2414" s="4">
        <f ca="1">(Earth_Data!$B$1/SQRT(1-Earth_Data!$B$2^2*SIN(RADIANS(User_Model_Calcs!A2414))^2))*COS(RADIANS(User_Model_Calcs!A2414))</f>
        <v>6050.0336630635593</v>
      </c>
      <c r="K2414" s="4">
        <f ca="1">((Earth_Data!$B$1*(1-Earth_Data!$B$2^2))/SQRT(1-Earth_Data!$B$2^2*SIN(RADIANS(User_Model_Calcs!A2414))^2))*SIN(RADIANS(User_Model_Calcs!A2414))</f>
        <v>-2012.576434210702</v>
      </c>
      <c r="L2414" s="4">
        <f t="shared" ca="1" si="297"/>
        <v>-18.39998383191358</v>
      </c>
      <c r="M2414" s="4">
        <f t="shared" ca="1" si="298"/>
        <v>6375.9996257639896</v>
      </c>
      <c r="N2414" s="4">
        <f ca="1">SQRT(User_Model_Calcs!M2414^2+Sat_Data!$B$3^2-2*User_Model_Calcs!M2414*Sat_Data!$B$3*COS(RADIANS(L2414))*COS(RADIANS(I2414)))</f>
        <v>36175.26583654766</v>
      </c>
      <c r="O2414" s="4">
        <f ca="1">DEGREES(ACOS(((Earth_Data!$B$1+Sat_Data!$B$2)/User_Model_Calcs!N2414)*SQRT(1-COS(RADIANS(User_Model_Calcs!I2414))^2*COS(RADIANS(User_Model_Calcs!A2414))^2)))</f>
        <v>68.12859962748928</v>
      </c>
      <c r="P2414" s="4">
        <f t="shared" ca="1" si="299"/>
        <v>6.8489869276007687</v>
      </c>
    </row>
    <row r="2415" spans="1:16" x14ac:dyDescent="0.25">
      <c r="A2415" s="4">
        <f t="shared" ca="1" si="300"/>
        <v>-35.271466432047653</v>
      </c>
      <c r="B2415" s="4">
        <f t="shared" ca="1" si="301"/>
        <v>109.43890184523295</v>
      </c>
      <c r="C2415" s="4">
        <v>5664</v>
      </c>
      <c r="D2415" s="4">
        <f t="shared" ca="1" si="302"/>
        <v>0.75</v>
      </c>
      <c r="E2415" s="4">
        <v>0.55000000000000004</v>
      </c>
      <c r="F2415" s="4">
        <v>19.899999999999999</v>
      </c>
      <c r="G2415" s="4">
        <f t="shared" ca="1" si="296"/>
        <v>41.281913690970576</v>
      </c>
      <c r="H2415" s="4">
        <f t="shared" ca="1" si="303"/>
        <v>19.013293981892453</v>
      </c>
      <c r="I2415" s="4">
        <f ca="1">User_Model_Calcs!B2415-Sat_Data!$B$5</f>
        <v>-0.56109815476705194</v>
      </c>
      <c r="J2415" s="4">
        <f ca="1">(Earth_Data!$B$1/SQRT(1-Earth_Data!$B$2^2*SIN(RADIANS(User_Model_Calcs!A2415))^2))*COS(RADIANS(User_Model_Calcs!A2415))</f>
        <v>5213.0964436701906</v>
      </c>
      <c r="K2415" s="4">
        <f ca="1">((Earth_Data!$B$1*(1-Earth_Data!$B$2^2))/SQRT(1-Earth_Data!$B$2^2*SIN(RADIANS(User_Model_Calcs!A2415))^2))*SIN(RADIANS(User_Model_Calcs!A2415))</f>
        <v>-3662.4978711342192</v>
      </c>
      <c r="L2415" s="4">
        <f t="shared" ca="1" si="297"/>
        <v>-35.090231318403106</v>
      </c>
      <c r="M2415" s="4">
        <f t="shared" ca="1" si="298"/>
        <v>6371.0489863969397</v>
      </c>
      <c r="N2415" s="4">
        <f ca="1">SQRT(User_Model_Calcs!M2415^2+Sat_Data!$B$3^2-2*User_Model_Calcs!M2415*Sat_Data!$B$3*COS(RADIANS(L2415))*COS(RADIANS(I2415)))</f>
        <v>37132.392737729351</v>
      </c>
      <c r="O2415" s="4">
        <f ca="1">DEGREES(ACOS(((Earth_Data!$B$1+Sat_Data!$B$2)/User_Model_Calcs!N2415)*SQRT(1-COS(RADIANS(User_Model_Calcs!I2415))^2*COS(RADIANS(User_Model_Calcs!A2415))^2)))</f>
        <v>49.022441590272301</v>
      </c>
      <c r="P2415" s="4">
        <f t="shared" ca="1" si="299"/>
        <v>0.97161870905676029</v>
      </c>
    </row>
    <row r="2416" spans="1:16" x14ac:dyDescent="0.25">
      <c r="A2416" s="4">
        <f t="shared" ca="1" si="300"/>
        <v>-38.605823039128872</v>
      </c>
      <c r="B2416" s="4">
        <f t="shared" ca="1" si="301"/>
        <v>144.88669884282683</v>
      </c>
      <c r="C2416" s="4">
        <v>5665</v>
      </c>
      <c r="D2416" s="4">
        <f t="shared" ca="1" si="302"/>
        <v>0.75</v>
      </c>
      <c r="E2416" s="4">
        <v>0.55000000000000004</v>
      </c>
      <c r="F2416" s="4">
        <v>19.899999999999999</v>
      </c>
      <c r="G2416" s="4">
        <f t="shared" ca="1" si="296"/>
        <v>41.281913690970576</v>
      </c>
      <c r="H2416" s="4">
        <f t="shared" ca="1" si="303"/>
        <v>17.536938436886619</v>
      </c>
      <c r="I2416" s="4">
        <f ca="1">User_Model_Calcs!B2416-Sat_Data!$B$5</f>
        <v>34.886698842826831</v>
      </c>
      <c r="J2416" s="4">
        <f ca="1">(Earth_Data!$B$1/SQRT(1-Earth_Data!$B$2^2*SIN(RADIANS(User_Model_Calcs!A2416))^2))*COS(RADIANS(User_Model_Calcs!A2416))</f>
        <v>4990.7505901881259</v>
      </c>
      <c r="K2416" s="4">
        <f ca="1">((Earth_Data!$B$1*(1-Earth_Data!$B$2^2))/SQRT(1-Earth_Data!$B$2^2*SIN(RADIANS(User_Model_Calcs!A2416))^2))*SIN(RADIANS(User_Model_Calcs!A2416))</f>
        <v>-3958.2174444010561</v>
      </c>
      <c r="L2416" s="4">
        <f t="shared" ca="1" si="297"/>
        <v>-38.418308642351853</v>
      </c>
      <c r="M2416" s="4">
        <f t="shared" ca="1" si="298"/>
        <v>6369.856889336208</v>
      </c>
      <c r="N2416" s="4">
        <f ca="1">SQRT(User_Model_Calcs!M2416^2+Sat_Data!$B$3^2-2*User_Model_Calcs!M2416*Sat_Data!$B$3*COS(RADIANS(L2416))*COS(RADIANS(I2416)))</f>
        <v>38381.813537384609</v>
      </c>
      <c r="O2416" s="4">
        <f ca="1">DEGREES(ACOS(((Earth_Data!$B$1+Sat_Data!$B$2)/User_Model_Calcs!N2416)*SQRT(1-COS(RADIANS(User_Model_Calcs!I2416))^2*COS(RADIANS(User_Model_Calcs!A2416))^2)))</f>
        <v>32.524440222948193</v>
      </c>
      <c r="P2416" s="4">
        <f t="shared" ca="1" si="299"/>
        <v>48.175691043436103</v>
      </c>
    </row>
    <row r="2417" spans="1:16" x14ac:dyDescent="0.25">
      <c r="A2417" s="4">
        <f t="shared" ca="1" si="300"/>
        <v>-44.085222746782108</v>
      </c>
      <c r="B2417" s="4">
        <f t="shared" ca="1" si="301"/>
        <v>122.47516431335686</v>
      </c>
      <c r="C2417" s="4">
        <v>5666</v>
      </c>
      <c r="D2417" s="4">
        <f t="shared" ca="1" si="302"/>
        <v>1.2</v>
      </c>
      <c r="E2417" s="4">
        <v>0.55000000000000004</v>
      </c>
      <c r="F2417" s="4">
        <v>19.899999999999999</v>
      </c>
      <c r="G2417" s="4">
        <f t="shared" ca="1" si="296"/>
        <v>45.364313344089069</v>
      </c>
      <c r="H2417" s="4">
        <f t="shared" ca="1" si="303"/>
        <v>18.133842175945475</v>
      </c>
      <c r="I2417" s="4">
        <f ca="1">User_Model_Calcs!B2417-Sat_Data!$B$5</f>
        <v>12.475164313356856</v>
      </c>
      <c r="J2417" s="4">
        <f ca="1">(Earth_Data!$B$1/SQRT(1-Earth_Data!$B$2^2*SIN(RADIANS(User_Model_Calcs!A2417))^2))*COS(RADIANS(User_Model_Calcs!A2417))</f>
        <v>4588.8956269212968</v>
      </c>
      <c r="K2417" s="4">
        <f ca="1">((Earth_Data!$B$1*(1-Earth_Data!$B$2^2))/SQRT(1-Earth_Data!$B$2^2*SIN(RADIANS(User_Model_Calcs!A2417))^2))*SIN(RADIANS(User_Model_Calcs!A2417))</f>
        <v>-4414.9000363462419</v>
      </c>
      <c r="L2417" s="4">
        <f t="shared" ca="1" si="297"/>
        <v>-43.892914425822305</v>
      </c>
      <c r="M2417" s="4">
        <f t="shared" ca="1" si="298"/>
        <v>6367.8336509135861</v>
      </c>
      <c r="N2417" s="4">
        <f ca="1">SQRT(User_Model_Calcs!M2417^2+Sat_Data!$B$3^2-2*User_Model_Calcs!M2417*Sat_Data!$B$3*COS(RADIANS(L2417))*COS(RADIANS(I2417)))</f>
        <v>37954.273584476658</v>
      </c>
      <c r="O2417" s="4">
        <f ca="1">DEGREES(ACOS(((Earth_Data!$B$1+Sat_Data!$B$2)/User_Model_Calcs!N2417)*SQRT(1-COS(RADIANS(User_Model_Calcs!I2417))^2*COS(RADIANS(User_Model_Calcs!A2417))^2)))</f>
        <v>37.637859309192187</v>
      </c>
      <c r="P2417" s="4">
        <f t="shared" ca="1" si="299"/>
        <v>17.640557318635022</v>
      </c>
    </row>
    <row r="2418" spans="1:16" x14ac:dyDescent="0.25">
      <c r="A2418" s="4">
        <f t="shared" ca="1" si="300"/>
        <v>-21.753543537065898</v>
      </c>
      <c r="B2418" s="4">
        <f t="shared" ca="1" si="301"/>
        <v>123.23804492911528</v>
      </c>
      <c r="C2418" s="4">
        <v>5667</v>
      </c>
      <c r="D2418" s="4">
        <f t="shared" ca="1" si="302"/>
        <v>0.75</v>
      </c>
      <c r="E2418" s="4">
        <v>0.55000000000000004</v>
      </c>
      <c r="F2418" s="4">
        <v>19.899999999999999</v>
      </c>
      <c r="G2418" s="4">
        <f t="shared" ca="1" si="296"/>
        <v>41.281913690970576</v>
      </c>
      <c r="H2418" s="4">
        <f t="shared" ca="1" si="303"/>
        <v>23.148886746701358</v>
      </c>
      <c r="I2418" s="4">
        <f ca="1">User_Model_Calcs!B2418-Sat_Data!$B$5</f>
        <v>13.238044929115276</v>
      </c>
      <c r="J2418" s="4">
        <f ca="1">(Earth_Data!$B$1/SQRT(1-Earth_Data!$B$2^2*SIN(RADIANS(User_Model_Calcs!A2418))^2))*COS(RADIANS(User_Model_Calcs!A2418))</f>
        <v>5926.656666470617</v>
      </c>
      <c r="K2418" s="4">
        <f ca="1">((Earth_Data!$B$1*(1-Earth_Data!$B$2^2))/SQRT(1-Earth_Data!$B$2^2*SIN(RADIANS(User_Model_Calcs!A2418))^2))*SIN(RADIANS(User_Model_Calcs!A2418))</f>
        <v>-2349.0891537177263</v>
      </c>
      <c r="L2418" s="4">
        <f t="shared" ca="1" si="297"/>
        <v>-21.621389890576733</v>
      </c>
      <c r="M2418" s="4">
        <f t="shared" ca="1" si="298"/>
        <v>6375.2238466060835</v>
      </c>
      <c r="N2418" s="4">
        <f ca="1">SQRT(User_Model_Calcs!M2418^2+Sat_Data!$B$3^2-2*User_Model_Calcs!M2418*Sat_Data!$B$3*COS(RADIANS(L2418))*COS(RADIANS(I2418)))</f>
        <v>36495.947283726498</v>
      </c>
      <c r="O2418" s="4">
        <f ca="1">DEGREES(ACOS(((Earth_Data!$B$1+Sat_Data!$B$2)/User_Model_Calcs!N2418)*SQRT(1-COS(RADIANS(User_Model_Calcs!I2418))^2*COS(RADIANS(User_Model_Calcs!A2418))^2)))</f>
        <v>60.41768436869215</v>
      </c>
      <c r="P2418" s="4">
        <f t="shared" ca="1" si="299"/>
        <v>32.405419258049477</v>
      </c>
    </row>
    <row r="2419" spans="1:16" x14ac:dyDescent="0.25">
      <c r="A2419" s="4">
        <f t="shared" ca="1" si="300"/>
        <v>-10.680573853699567</v>
      </c>
      <c r="B2419" s="4">
        <f t="shared" ca="1" si="301"/>
        <v>122.57165637405896</v>
      </c>
      <c r="C2419" s="4">
        <v>5668</v>
      </c>
      <c r="D2419" s="4">
        <f t="shared" ca="1" si="302"/>
        <v>1.2</v>
      </c>
      <c r="E2419" s="4">
        <v>0.55000000000000004</v>
      </c>
      <c r="F2419" s="4">
        <v>19.899999999999999</v>
      </c>
      <c r="G2419" s="4">
        <f t="shared" ca="1" si="296"/>
        <v>45.364313344089069</v>
      </c>
      <c r="H2419" s="4">
        <f t="shared" ca="1" si="303"/>
        <v>21.743805253408549</v>
      </c>
      <c r="I2419" s="4">
        <f ca="1">User_Model_Calcs!B2419-Sat_Data!$B$5</f>
        <v>12.571656374058961</v>
      </c>
      <c r="J2419" s="4">
        <f ca="1">(Earth_Data!$B$1/SQRT(1-Earth_Data!$B$2^2*SIN(RADIANS(User_Model_Calcs!A2419))^2))*COS(RADIANS(User_Model_Calcs!A2419))</f>
        <v>6268.3638629874631</v>
      </c>
      <c r="K2419" s="4">
        <f ca="1">((Earth_Data!$B$1*(1-Earth_Data!$B$2^2))/SQRT(1-Earth_Data!$B$2^2*SIN(RADIANS(User_Model_Calcs!A2419))^2))*SIN(RADIANS(User_Model_Calcs!A2419))</f>
        <v>-1174.3042425448039</v>
      </c>
      <c r="L2419" s="4">
        <f t="shared" ca="1" si="297"/>
        <v>-10.610701517330865</v>
      </c>
      <c r="M2419" s="4">
        <f t="shared" ca="1" si="298"/>
        <v>6377.4113849481155</v>
      </c>
      <c r="N2419" s="4">
        <f ca="1">SQRT(User_Model_Calcs!M2419^2+Sat_Data!$B$3^2-2*User_Model_Calcs!M2419*Sat_Data!$B$3*COS(RADIANS(L2419))*COS(RADIANS(I2419)))</f>
        <v>36090.984511444156</v>
      </c>
      <c r="O2419" s="4">
        <f ca="1">DEGREES(ACOS(((Earth_Data!$B$1+Sat_Data!$B$2)/User_Model_Calcs!N2419)*SQRT(1-COS(RADIANS(User_Model_Calcs!I2419))^2*COS(RADIANS(User_Model_Calcs!A2419))^2)))</f>
        <v>70.692469289098739</v>
      </c>
      <c r="P2419" s="4">
        <f t="shared" ca="1" si="299"/>
        <v>50.271211797999221</v>
      </c>
    </row>
    <row r="2420" spans="1:16" x14ac:dyDescent="0.25">
      <c r="A2420" s="4">
        <f t="shared" ca="1" si="300"/>
        <v>-9.941947483310825</v>
      </c>
      <c r="B2420" s="4">
        <f t="shared" ca="1" si="301"/>
        <v>155.41155916795253</v>
      </c>
      <c r="C2420" s="4">
        <v>5669</v>
      </c>
      <c r="D2420" s="4">
        <f t="shared" ca="1" si="302"/>
        <v>0.75</v>
      </c>
      <c r="E2420" s="4">
        <v>0.55000000000000004</v>
      </c>
      <c r="F2420" s="4">
        <v>19.899999999999999</v>
      </c>
      <c r="G2420" s="4">
        <f t="shared" ca="1" si="296"/>
        <v>41.281913690970576</v>
      </c>
      <c r="H2420" s="4">
        <f t="shared" ca="1" si="303"/>
        <v>16.216715231070189</v>
      </c>
      <c r="I2420" s="4">
        <f ca="1">User_Model_Calcs!B2420-Sat_Data!$B$5</f>
        <v>45.411559167952532</v>
      </c>
      <c r="J2420" s="4">
        <f ca="1">(Earth_Data!$B$1/SQRT(1-Earth_Data!$B$2^2*SIN(RADIANS(User_Model_Calcs!A2420))^2))*COS(RADIANS(User_Model_Calcs!A2420))</f>
        <v>6282.9875968326896</v>
      </c>
      <c r="K2420" s="4">
        <f ca="1">((Earth_Data!$B$1*(1-Earth_Data!$B$2^2))/SQRT(1-Earth_Data!$B$2^2*SIN(RADIANS(User_Model_Calcs!A2420))^2))*SIN(RADIANS(User_Model_Calcs!A2420))</f>
        <v>-1093.9248569950159</v>
      </c>
      <c r="L2420" s="4">
        <f t="shared" ca="1" si="297"/>
        <v>-9.876705950207036</v>
      </c>
      <c r="M2420" s="4">
        <f t="shared" ca="1" si="298"/>
        <v>6377.5077212579663</v>
      </c>
      <c r="N2420" s="4">
        <f ca="1">SQRT(User_Model_Calcs!M2420^2+Sat_Data!$B$3^2-2*User_Model_Calcs!M2420*Sat_Data!$B$3*COS(RADIANS(L2420))*COS(RADIANS(I2420)))</f>
        <v>38033.395694027378</v>
      </c>
      <c r="O2420" s="4">
        <f ca="1">DEGREES(ACOS(((Earth_Data!$B$1+Sat_Data!$B$2)/User_Model_Calcs!N2420)*SQRT(1-COS(RADIANS(User_Model_Calcs!I2420))^2*COS(RADIANS(User_Model_Calcs!A2420))^2)))</f>
        <v>36.787014058357997</v>
      </c>
      <c r="P2420" s="4">
        <f t="shared" ca="1" si="299"/>
        <v>80.341507910702731</v>
      </c>
    </row>
    <row r="2421" spans="1:16" x14ac:dyDescent="0.25">
      <c r="A2421" s="4">
        <f t="shared" ca="1" si="300"/>
        <v>-23.633659628836551</v>
      </c>
      <c r="B2421" s="4">
        <f t="shared" ca="1" si="301"/>
        <v>132.81062997403461</v>
      </c>
      <c r="C2421" s="4">
        <v>5670</v>
      </c>
      <c r="D2421" s="4">
        <f t="shared" ca="1" si="302"/>
        <v>0.75</v>
      </c>
      <c r="E2421" s="4">
        <v>0.55000000000000004</v>
      </c>
      <c r="F2421" s="4">
        <v>19.899999999999999</v>
      </c>
      <c r="G2421" s="4">
        <f t="shared" ca="1" si="296"/>
        <v>41.281913690970576</v>
      </c>
      <c r="H2421" s="4">
        <f t="shared" ca="1" si="303"/>
        <v>15.221139433612446</v>
      </c>
      <c r="I2421" s="4">
        <f ca="1">User_Model_Calcs!B2421-Sat_Data!$B$5</f>
        <v>22.810629974034612</v>
      </c>
      <c r="J2421" s="4">
        <f ca="1">(Earth_Data!$B$1/SQRT(1-Earth_Data!$B$2^2*SIN(RADIANS(User_Model_Calcs!A2421))^2))*COS(RADIANS(User_Model_Calcs!A2421))</f>
        <v>5846.3344952894695</v>
      </c>
      <c r="K2421" s="4">
        <f ca="1">((Earth_Data!$B$1*(1-Earth_Data!$B$2^2))/SQRT(1-Earth_Data!$B$2^2*SIN(RADIANS(User_Model_Calcs!A2421))^2))*SIN(RADIANS(User_Model_Calcs!A2421))</f>
        <v>-2541.1653855973586</v>
      </c>
      <c r="L2421" s="4">
        <f t="shared" ca="1" si="297"/>
        <v>-23.492637792336239</v>
      </c>
      <c r="M2421" s="4">
        <f t="shared" ca="1" si="298"/>
        <v>6374.727331248745</v>
      </c>
      <c r="N2421" s="4">
        <f ca="1">SQRT(User_Model_Calcs!M2421^2+Sat_Data!$B$3^2-2*User_Model_Calcs!M2421*Sat_Data!$B$3*COS(RADIANS(L2421))*COS(RADIANS(I2421)))</f>
        <v>36932.347918967025</v>
      </c>
      <c r="O2421" s="4">
        <f ca="1">DEGREES(ACOS(((Earth_Data!$B$1+Sat_Data!$B$2)/User_Model_Calcs!N2421)*SQRT(1-COS(RADIANS(User_Model_Calcs!I2421))^2*COS(RADIANS(User_Model_Calcs!A2421))^2)))</f>
        <v>52.304784483112201</v>
      </c>
      <c r="P2421" s="4">
        <f t="shared" ca="1" si="299"/>
        <v>46.373239528187064</v>
      </c>
    </row>
    <row r="2422" spans="1:16" x14ac:dyDescent="0.25">
      <c r="A2422" s="4">
        <f t="shared" ca="1" si="300"/>
        <v>-13.004299484110966</v>
      </c>
      <c r="B2422" s="4">
        <f t="shared" ca="1" si="301"/>
        <v>138.95123273071249</v>
      </c>
      <c r="C2422" s="4">
        <v>5671</v>
      </c>
      <c r="D2422" s="4">
        <f t="shared" ca="1" si="302"/>
        <v>1.2</v>
      </c>
      <c r="E2422" s="4">
        <v>0.55000000000000004</v>
      </c>
      <c r="F2422" s="4">
        <v>19.899999999999999</v>
      </c>
      <c r="G2422" s="4">
        <f t="shared" ref="G2422:G2485" ca="1" si="304">20.4+20*LOG(F2422)+20*LOG(D2422)+10*LOG(E2422)</f>
        <v>45.364313344089069</v>
      </c>
      <c r="H2422" s="4">
        <f t="shared" ca="1" si="303"/>
        <v>21.626511519828753</v>
      </c>
      <c r="I2422" s="4">
        <f ca="1">User_Model_Calcs!B2422-Sat_Data!$B$5</f>
        <v>28.951232730712491</v>
      </c>
      <c r="J2422" s="4">
        <f ca="1">(Earth_Data!$B$1/SQRT(1-Earth_Data!$B$2^2*SIN(RADIANS(User_Model_Calcs!A2422))^2))*COS(RADIANS(User_Model_Calcs!A2422))</f>
        <v>6215.6145838082348</v>
      </c>
      <c r="K2422" s="4">
        <f ca="1">((Earth_Data!$B$1*(1-Earth_Data!$B$2^2))/SQRT(1-Earth_Data!$B$2^2*SIN(RADIANS(User_Model_Calcs!A2422))^2))*SIN(RADIANS(User_Model_Calcs!A2422))</f>
        <v>-1425.8691532970774</v>
      </c>
      <c r="L2422" s="4">
        <f t="shared" ref="L2422:L2485" ca="1" si="305">DEGREES(ATAN((K2422/J2422)))</f>
        <v>-12.920172738061064</v>
      </c>
      <c r="M2422" s="4">
        <f t="shared" ref="M2422:M2485" ca="1" si="306">SQRT(J2422^2+K2422^2)</f>
        <v>6377.0657434884379</v>
      </c>
      <c r="N2422" s="4">
        <f ca="1">SQRT(User_Model_Calcs!M2422^2+Sat_Data!$B$3^2-2*User_Model_Calcs!M2422*Sat_Data!$B$3*COS(RADIANS(L2422))*COS(RADIANS(I2422)))</f>
        <v>36875.89730073751</v>
      </c>
      <c r="O2422" s="4">
        <f ca="1">DEGREES(ACOS(((Earth_Data!$B$1+Sat_Data!$B$2)/User_Model_Calcs!N2422)*SQRT(1-COS(RADIANS(User_Model_Calcs!I2422))^2*COS(RADIANS(User_Model_Calcs!A2422))^2)))</f>
        <v>53.307415445535241</v>
      </c>
      <c r="P2422" s="4">
        <f t="shared" ref="P2422:P2485" ca="1" si="307">DEGREES(ASIN(SIN(RADIANS(ABS(I2422)))/(SIN(ACOS(COS(RADIANS(I2422))*COS(RADIANS(A2422)))))))</f>
        <v>67.864959419663919</v>
      </c>
    </row>
    <row r="2423" spans="1:16" x14ac:dyDescent="0.25">
      <c r="A2423" s="4">
        <f t="shared" ca="1" si="300"/>
        <v>-26.552087163536903</v>
      </c>
      <c r="B2423" s="4">
        <f t="shared" ca="1" si="301"/>
        <v>158.57342203287763</v>
      </c>
      <c r="C2423" s="4">
        <v>5672</v>
      </c>
      <c r="D2423" s="4">
        <f t="shared" ca="1" si="302"/>
        <v>0.75</v>
      </c>
      <c r="E2423" s="4">
        <v>0.55000000000000004</v>
      </c>
      <c r="F2423" s="4">
        <v>19.899999999999999</v>
      </c>
      <c r="G2423" s="4">
        <f t="shared" ca="1" si="304"/>
        <v>41.281913690970576</v>
      </c>
      <c r="H2423" s="4">
        <f t="shared" ca="1" si="303"/>
        <v>21.984034955679977</v>
      </c>
      <c r="I2423" s="4">
        <f ca="1">User_Model_Calcs!B2423-Sat_Data!$B$5</f>
        <v>48.57342203287763</v>
      </c>
      <c r="J2423" s="4">
        <f ca="1">(Earth_Data!$B$1/SQRT(1-Earth_Data!$B$2^2*SIN(RADIANS(User_Model_Calcs!A2423))^2))*COS(RADIANS(User_Model_Calcs!A2423))</f>
        <v>5709.2469751486806</v>
      </c>
      <c r="K2423" s="4">
        <f ca="1">((Earth_Data!$B$1*(1-Earth_Data!$B$2^2))/SQRT(1-Earth_Data!$B$2^2*SIN(RADIANS(User_Model_Calcs!A2423))^2))*SIN(RADIANS(User_Model_Calcs!A2423))</f>
        <v>-2833.9094151586023</v>
      </c>
      <c r="L2423" s="4">
        <f t="shared" ca="1" si="305"/>
        <v>-26.398507254210212</v>
      </c>
      <c r="M2423" s="4">
        <f t="shared" ca="1" si="306"/>
        <v>6373.8954805180892</v>
      </c>
      <c r="N2423" s="4">
        <f ca="1">SQRT(User_Model_Calcs!M2423^2+Sat_Data!$B$3^2-2*User_Model_Calcs!M2423*Sat_Data!$B$3*COS(RADIANS(L2423))*COS(RADIANS(I2423)))</f>
        <v>38728.342488399241</v>
      </c>
      <c r="O2423" s="4">
        <f ca="1">DEGREES(ACOS(((Earth_Data!$B$1+Sat_Data!$B$2)/User_Model_Calcs!N2423)*SQRT(1-COS(RADIANS(User_Model_Calcs!I2423))^2*COS(RADIANS(User_Model_Calcs!A2423))^2)))</f>
        <v>28.65318723096199</v>
      </c>
      <c r="P2423" s="4">
        <f t="shared" ca="1" si="307"/>
        <v>68.472646459500311</v>
      </c>
    </row>
    <row r="2424" spans="1:16" x14ac:dyDescent="0.25">
      <c r="A2424" s="4">
        <f t="shared" ca="1" si="300"/>
        <v>-42.130480697088139</v>
      </c>
      <c r="B2424" s="4">
        <f t="shared" ca="1" si="301"/>
        <v>117.99866337951626</v>
      </c>
      <c r="C2424" s="4">
        <v>5673</v>
      </c>
      <c r="D2424" s="4">
        <f t="shared" ca="1" si="302"/>
        <v>0.75</v>
      </c>
      <c r="E2424" s="4">
        <v>0.55000000000000004</v>
      </c>
      <c r="F2424" s="4">
        <v>19.899999999999999</v>
      </c>
      <c r="G2424" s="4">
        <f t="shared" ca="1" si="304"/>
        <v>41.281913690970576</v>
      </c>
      <c r="H2424" s="4">
        <f t="shared" ca="1" si="303"/>
        <v>20.196126157493367</v>
      </c>
      <c r="I2424" s="4">
        <f ca="1">User_Model_Calcs!B2424-Sat_Data!$B$5</f>
        <v>7.9986633795162589</v>
      </c>
      <c r="J2424" s="4">
        <f ca="1">(Earth_Data!$B$1/SQRT(1-Earth_Data!$B$2^2*SIN(RADIANS(User_Model_Calcs!A2424))^2))*COS(RADIANS(User_Model_Calcs!A2424))</f>
        <v>4737.2913159059208</v>
      </c>
      <c r="K2424" s="4">
        <f ca="1">((Earth_Data!$B$1*(1-Earth_Data!$B$2^2))/SQRT(1-Earth_Data!$B$2^2*SIN(RADIANS(User_Model_Calcs!A2424))^2))*SIN(RADIANS(User_Model_Calcs!A2424))</f>
        <v>-4256.3648070949102</v>
      </c>
      <c r="L2424" s="4">
        <f t="shared" ca="1" si="305"/>
        <v>-41.939082442605759</v>
      </c>
      <c r="M2424" s="4">
        <f t="shared" ca="1" si="306"/>
        <v>6368.5610920233576</v>
      </c>
      <c r="N2424" s="4">
        <f ca="1">SQRT(User_Model_Calcs!M2424^2+Sat_Data!$B$3^2-2*User_Model_Calcs!M2424*Sat_Data!$B$3*COS(RADIANS(L2424))*COS(RADIANS(I2424)))</f>
        <v>37719.65181477509</v>
      </c>
      <c r="O2424" s="4">
        <f ca="1">DEGREES(ACOS(((Earth_Data!$B$1+Sat_Data!$B$2)/User_Model_Calcs!N2424)*SQRT(1-COS(RADIANS(User_Model_Calcs!I2424))^2*COS(RADIANS(User_Model_Calcs!A2424))^2)))</f>
        <v>40.651607624846193</v>
      </c>
      <c r="P2424" s="4">
        <f t="shared" ca="1" si="307"/>
        <v>11.83070160981269</v>
      </c>
    </row>
    <row r="2425" spans="1:16" x14ac:dyDescent="0.25">
      <c r="A2425" s="4">
        <f t="shared" ca="1" si="300"/>
        <v>-25.317900083403757</v>
      </c>
      <c r="B2425" s="4">
        <f t="shared" ca="1" si="301"/>
        <v>143.0079147163525</v>
      </c>
      <c r="C2425" s="4">
        <v>5674</v>
      </c>
      <c r="D2425" s="4">
        <f t="shared" ca="1" si="302"/>
        <v>1.2</v>
      </c>
      <c r="E2425" s="4">
        <v>0.55000000000000004</v>
      </c>
      <c r="F2425" s="4">
        <v>19.899999999999999</v>
      </c>
      <c r="G2425" s="4">
        <f t="shared" ca="1" si="304"/>
        <v>45.364313344089069</v>
      </c>
      <c r="H2425" s="4">
        <f t="shared" ca="1" si="303"/>
        <v>22.82572240621726</v>
      </c>
      <c r="I2425" s="4">
        <f ca="1">User_Model_Calcs!B2425-Sat_Data!$B$5</f>
        <v>33.007914716352502</v>
      </c>
      <c r="J2425" s="4">
        <f ca="1">(Earth_Data!$B$1/SQRT(1-Earth_Data!$B$2^2*SIN(RADIANS(User_Model_Calcs!A2425))^2))*COS(RADIANS(User_Model_Calcs!A2425))</f>
        <v>5769.0457341903639</v>
      </c>
      <c r="K2425" s="4">
        <f ca="1">((Earth_Data!$B$1*(1-Earth_Data!$B$2^2))/SQRT(1-Earth_Data!$B$2^2*SIN(RADIANS(User_Model_Calcs!A2425))^2))*SIN(RADIANS(User_Model_Calcs!A2425))</f>
        <v>-2710.9500076706563</v>
      </c>
      <c r="L2425" s="4">
        <f t="shared" ca="1" si="305"/>
        <v>-25.169444966509825</v>
      </c>
      <c r="M2425" s="4">
        <f t="shared" ca="1" si="306"/>
        <v>6374.2559273431725</v>
      </c>
      <c r="N2425" s="4">
        <f ca="1">SQRT(User_Model_Calcs!M2425^2+Sat_Data!$B$3^2-2*User_Model_Calcs!M2425*Sat_Data!$B$3*COS(RADIANS(L2425))*COS(RADIANS(I2425)))</f>
        <v>37556.284359675206</v>
      </c>
      <c r="O2425" s="4">
        <f ca="1">DEGREES(ACOS(((Earth_Data!$B$1+Sat_Data!$B$2)/User_Model_Calcs!N2425)*SQRT(1-COS(RADIANS(User_Model_Calcs!I2425))^2*COS(RADIANS(User_Model_Calcs!A2425))^2)))</f>
        <v>42.927245171330604</v>
      </c>
      <c r="P2425" s="4">
        <f t="shared" ca="1" si="307"/>
        <v>56.642722354396987</v>
      </c>
    </row>
    <row r="2426" spans="1:16" x14ac:dyDescent="0.25">
      <c r="A2426" s="4">
        <f t="shared" ca="1" si="300"/>
        <v>-43.937629520496706</v>
      </c>
      <c r="B2426" s="4">
        <f t="shared" ca="1" si="301"/>
        <v>122.07896349097236</v>
      </c>
      <c r="C2426" s="4">
        <v>5675</v>
      </c>
      <c r="D2426" s="4">
        <f t="shared" ca="1" si="302"/>
        <v>3</v>
      </c>
      <c r="E2426" s="4">
        <v>0.55000000000000004</v>
      </c>
      <c r="F2426" s="4">
        <v>19.899999999999999</v>
      </c>
      <c r="G2426" s="4">
        <f t="shared" ca="1" si="304"/>
        <v>53.323113517529826</v>
      </c>
      <c r="H2426" s="4">
        <f t="shared" ca="1" si="303"/>
        <v>15.208816114955747</v>
      </c>
      <c r="I2426" s="4">
        <f ca="1">User_Model_Calcs!B2426-Sat_Data!$B$5</f>
        <v>12.078963490972356</v>
      </c>
      <c r="J2426" s="4">
        <f ca="1">(Earth_Data!$B$1/SQRT(1-Earth_Data!$B$2^2*SIN(RADIANS(User_Model_Calcs!A2426))^2))*COS(RADIANS(User_Model_Calcs!A2426))</f>
        <v>4600.2899943811362</v>
      </c>
      <c r="K2426" s="4">
        <f ca="1">((Earth_Data!$B$1*(1-Earth_Data!$B$2^2))/SQRT(1-Earth_Data!$B$2^2*SIN(RADIANS(User_Model_Calcs!A2426))^2))*SIN(RADIANS(User_Model_Calcs!A2426))</f>
        <v>-4403.1055315471849</v>
      </c>
      <c r="L2426" s="4">
        <f t="shared" ca="1" si="305"/>
        <v>-43.745358723522109</v>
      </c>
      <c r="M2426" s="4">
        <f t="shared" ca="1" si="306"/>
        <v>6367.8886889097403</v>
      </c>
      <c r="N2426" s="4">
        <f ca="1">SQRT(User_Model_Calcs!M2426^2+Sat_Data!$B$3^2-2*User_Model_Calcs!M2426*Sat_Data!$B$3*COS(RADIANS(L2426))*COS(RADIANS(I2426)))</f>
        <v>37934.403705604367</v>
      </c>
      <c r="O2426" s="4">
        <f ca="1">DEGREES(ACOS(((Earth_Data!$B$1+Sat_Data!$B$2)/User_Model_Calcs!N2426)*SQRT(1-COS(RADIANS(User_Model_Calcs!I2426))^2*COS(RADIANS(User_Model_Calcs!A2426))^2)))</f>
        <v>37.887331684088473</v>
      </c>
      <c r="P2426" s="4">
        <f t="shared" ca="1" si="307"/>
        <v>17.140245302464383</v>
      </c>
    </row>
    <row r="2427" spans="1:16" x14ac:dyDescent="0.25">
      <c r="A2427" s="4">
        <f t="shared" ca="1" si="300"/>
        <v>-9.6178909226877121</v>
      </c>
      <c r="B2427" s="4">
        <f t="shared" ca="1" si="301"/>
        <v>136.65616856815851</v>
      </c>
      <c r="C2427" s="4">
        <v>5676</v>
      </c>
      <c r="D2427" s="4">
        <f t="shared" ca="1" si="302"/>
        <v>1.2</v>
      </c>
      <c r="E2427" s="4">
        <v>0.55000000000000004</v>
      </c>
      <c r="F2427" s="4">
        <v>19.899999999999999</v>
      </c>
      <c r="G2427" s="4">
        <f t="shared" ca="1" si="304"/>
        <v>45.364313344089069</v>
      </c>
      <c r="H2427" s="4">
        <f t="shared" ca="1" si="303"/>
        <v>18.493940184412754</v>
      </c>
      <c r="I2427" s="4">
        <f ca="1">User_Model_Calcs!B2427-Sat_Data!$B$5</f>
        <v>26.656168568158506</v>
      </c>
      <c r="J2427" s="4">
        <f ca="1">(Earth_Data!$B$1/SQRT(1-Earth_Data!$B$2^2*SIN(RADIANS(User_Model_Calcs!A2427))^2))*COS(RADIANS(User_Model_Calcs!A2427))</f>
        <v>6289.0759808943058</v>
      </c>
      <c r="K2427" s="4">
        <f ca="1">((Earth_Data!$B$1*(1-Earth_Data!$B$2^2))/SQRT(1-Earth_Data!$B$2^2*SIN(RADIANS(User_Model_Calcs!A2427))^2))*SIN(RADIANS(User_Model_Calcs!A2427))</f>
        <v>-1058.6030715041513</v>
      </c>
      <c r="L2427" s="4">
        <f t="shared" ca="1" si="305"/>
        <v>-9.5546947950288814</v>
      </c>
      <c r="M2427" s="4">
        <f t="shared" ca="1" si="306"/>
        <v>6377.5478952697558</v>
      </c>
      <c r="N2427" s="4">
        <f ca="1">SQRT(User_Model_Calcs!M2427^2+Sat_Data!$B$3^2-2*User_Model_Calcs!M2427*Sat_Data!$B$3*COS(RADIANS(L2427))*COS(RADIANS(I2427)))</f>
        <v>36667.545067219537</v>
      </c>
      <c r="O2427" s="4">
        <f ca="1">DEGREES(ACOS(((Earth_Data!$B$1+Sat_Data!$B$2)/User_Model_Calcs!N2427)*SQRT(1-COS(RADIANS(User_Model_Calcs!I2427))^2*COS(RADIANS(User_Model_Calcs!A2427))^2)))</f>
        <v>57.063383694639747</v>
      </c>
      <c r="P2427" s="4">
        <f t="shared" ca="1" si="307"/>
        <v>71.591064501857815</v>
      </c>
    </row>
    <row r="2428" spans="1:16" x14ac:dyDescent="0.25">
      <c r="A2428" s="4">
        <f t="shared" ca="1" si="300"/>
        <v>-34.333546003788392</v>
      </c>
      <c r="B2428" s="4">
        <f t="shared" ca="1" si="301"/>
        <v>121.96586209717472</v>
      </c>
      <c r="C2428" s="4">
        <v>5677</v>
      </c>
      <c r="D2428" s="4">
        <f t="shared" ca="1" si="302"/>
        <v>1.2</v>
      </c>
      <c r="E2428" s="4">
        <v>0.55000000000000004</v>
      </c>
      <c r="F2428" s="4">
        <v>19.899999999999999</v>
      </c>
      <c r="G2428" s="4">
        <f t="shared" ca="1" si="304"/>
        <v>45.364313344089069</v>
      </c>
      <c r="H2428" s="4">
        <f t="shared" ca="1" si="303"/>
        <v>23.5273030395783</v>
      </c>
      <c r="I2428" s="4">
        <f ca="1">User_Model_Calcs!B2428-Sat_Data!$B$5</f>
        <v>11.965862097174721</v>
      </c>
      <c r="J2428" s="4">
        <f ca="1">(Earth_Data!$B$1/SQRT(1-Earth_Data!$B$2^2*SIN(RADIANS(User_Model_Calcs!A2428))^2))*COS(RADIANS(User_Model_Calcs!A2428))</f>
        <v>5272.4823361379558</v>
      </c>
      <c r="K2428" s="4">
        <f ca="1">((Earth_Data!$B$1*(1-Earth_Data!$B$2^2))/SQRT(1-Earth_Data!$B$2^2*SIN(RADIANS(User_Model_Calcs!A2428))^2))*SIN(RADIANS(User_Model_Calcs!A2428))</f>
        <v>-3577.0607829082446</v>
      </c>
      <c r="L2428" s="4">
        <f t="shared" ca="1" si="305"/>
        <v>-34.154522236289786</v>
      </c>
      <c r="M2428" s="4">
        <f t="shared" ca="1" si="306"/>
        <v>6371.3761331055402</v>
      </c>
      <c r="N2428" s="4">
        <f ca="1">SQRT(User_Model_Calcs!M2428^2+Sat_Data!$B$3^2-2*User_Model_Calcs!M2428*Sat_Data!$B$3*COS(RADIANS(L2428))*COS(RADIANS(I2428)))</f>
        <v>37194.768015568457</v>
      </c>
      <c r="O2428" s="4">
        <f ca="1">DEGREES(ACOS(((Earth_Data!$B$1+Sat_Data!$B$2)/User_Model_Calcs!N2428)*SQRT(1-COS(RADIANS(User_Model_Calcs!I2428))^2*COS(RADIANS(User_Model_Calcs!A2428))^2)))</f>
        <v>48.073935183810995</v>
      </c>
      <c r="P2428" s="4">
        <f t="shared" ca="1" si="307"/>
        <v>20.594358491507844</v>
      </c>
    </row>
    <row r="2429" spans="1:16" x14ac:dyDescent="0.25">
      <c r="A2429" s="4">
        <f t="shared" ca="1" si="300"/>
        <v>-16.166907161589549</v>
      </c>
      <c r="B2429" s="4">
        <f t="shared" ca="1" si="301"/>
        <v>150.32389866749975</v>
      </c>
      <c r="C2429" s="4">
        <v>5678</v>
      </c>
      <c r="D2429" s="4">
        <f t="shared" ca="1" si="302"/>
        <v>1.2</v>
      </c>
      <c r="E2429" s="4">
        <v>0.55000000000000004</v>
      </c>
      <c r="F2429" s="4">
        <v>19.899999999999999</v>
      </c>
      <c r="G2429" s="4">
        <f t="shared" ca="1" si="304"/>
        <v>45.364313344089069</v>
      </c>
      <c r="H2429" s="4">
        <f t="shared" ca="1" si="303"/>
        <v>17.025877313822956</v>
      </c>
      <c r="I2429" s="4">
        <f ca="1">User_Model_Calcs!B2429-Sat_Data!$B$5</f>
        <v>40.323898667499748</v>
      </c>
      <c r="J2429" s="4">
        <f ca="1">(Earth_Data!$B$1/SQRT(1-Earth_Data!$B$2^2*SIN(RADIANS(User_Model_Calcs!A2429))^2))*COS(RADIANS(User_Model_Calcs!A2429))</f>
        <v>6127.5046235497257</v>
      </c>
      <c r="K2429" s="4">
        <f ca="1">((Earth_Data!$B$1*(1-Earth_Data!$B$2^2))/SQRT(1-Earth_Data!$B$2^2*SIN(RADIANS(User_Model_Calcs!A2429))^2))*SIN(RADIANS(User_Model_Calcs!A2429))</f>
        <v>-1764.4755471591211</v>
      </c>
      <c r="L2429" s="4">
        <f t="shared" ca="1" si="305"/>
        <v>-16.064278307522141</v>
      </c>
      <c r="M2429" s="4">
        <f t="shared" ca="1" si="306"/>
        <v>6376.4948732156718</v>
      </c>
      <c r="N2429" s="4">
        <f ca="1">SQRT(User_Model_Calcs!M2429^2+Sat_Data!$B$3^2-2*User_Model_Calcs!M2429*Sat_Data!$B$3*COS(RADIANS(L2429))*COS(RADIANS(I2429)))</f>
        <v>37742.898376311037</v>
      </c>
      <c r="O2429" s="4">
        <f ca="1">DEGREES(ACOS(((Earth_Data!$B$1+Sat_Data!$B$2)/User_Model_Calcs!N2429)*SQRT(1-COS(RADIANS(User_Model_Calcs!I2429))^2*COS(RADIANS(User_Model_Calcs!A2429))^2)))</f>
        <v>40.463974758190126</v>
      </c>
      <c r="P2429" s="4">
        <f t="shared" ca="1" si="307"/>
        <v>71.838261025990349</v>
      </c>
    </row>
    <row r="2430" spans="1:16" x14ac:dyDescent="0.25">
      <c r="A2430" s="4">
        <f t="shared" ca="1" si="300"/>
        <v>-42.330173964448704</v>
      </c>
      <c r="B2430" s="4">
        <f t="shared" ca="1" si="301"/>
        <v>110.8974057816416</v>
      </c>
      <c r="C2430" s="4">
        <v>5679</v>
      </c>
      <c r="D2430" s="4">
        <f t="shared" ca="1" si="302"/>
        <v>1.2</v>
      </c>
      <c r="E2430" s="4">
        <v>0.55000000000000004</v>
      </c>
      <c r="F2430" s="4">
        <v>19.899999999999999</v>
      </c>
      <c r="G2430" s="4">
        <f t="shared" ca="1" si="304"/>
        <v>45.364313344089069</v>
      </c>
      <c r="H2430" s="4">
        <f t="shared" ca="1" si="303"/>
        <v>19.02433430862277</v>
      </c>
      <c r="I2430" s="4">
        <f ca="1">User_Model_Calcs!B2430-Sat_Data!$B$5</f>
        <v>0.89740578164159501</v>
      </c>
      <c r="J2430" s="4">
        <f ca="1">(Earth_Data!$B$1/SQRT(1-Earth_Data!$B$2^2*SIN(RADIANS(User_Model_Calcs!A2430))^2))*COS(RADIANS(User_Model_Calcs!A2430))</f>
        <v>4722.3828641462369</v>
      </c>
      <c r="K2430" s="4">
        <f ca="1">((Earth_Data!$B$1*(1-Earth_Data!$B$2^2))/SQRT(1-Earth_Data!$B$2^2*SIN(RADIANS(User_Model_Calcs!A2430))^2))*SIN(RADIANS(User_Model_Calcs!A2430))</f>
        <v>-4272.7890594105647</v>
      </c>
      <c r="L2430" s="4">
        <f t="shared" ca="1" si="305"/>
        <v>-42.138641815239971</v>
      </c>
      <c r="M2430" s="4">
        <f t="shared" ca="1" si="306"/>
        <v>6368.486968016864</v>
      </c>
      <c r="N2430" s="4">
        <f ca="1">SQRT(User_Model_Calcs!M2430^2+Sat_Data!$B$3^2-2*User_Model_Calcs!M2430*Sat_Data!$B$3*COS(RADIANS(L2430))*COS(RADIANS(I2430)))</f>
        <v>37685.418262985229</v>
      </c>
      <c r="O2430" s="4">
        <f ca="1">DEGREES(ACOS(((Earth_Data!$B$1+Sat_Data!$B$2)/User_Model_Calcs!N2430)*SQRT(1-COS(RADIANS(User_Model_Calcs!I2430))^2*COS(RADIANS(User_Model_Calcs!A2430))^2)))</f>
        <v>41.101714522485018</v>
      </c>
      <c r="P2430" s="4">
        <f t="shared" ca="1" si="307"/>
        <v>1.3325137790605797</v>
      </c>
    </row>
    <row r="2431" spans="1:16" x14ac:dyDescent="0.25">
      <c r="A2431" s="4">
        <f t="shared" ca="1" si="300"/>
        <v>-40.267543669924066</v>
      </c>
      <c r="B2431" s="4">
        <f t="shared" ca="1" si="301"/>
        <v>155.11947515992136</v>
      </c>
      <c r="C2431" s="4">
        <v>5680</v>
      </c>
      <c r="D2431" s="4">
        <f t="shared" ca="1" si="302"/>
        <v>3</v>
      </c>
      <c r="E2431" s="4">
        <v>0.55000000000000004</v>
      </c>
      <c r="F2431" s="4">
        <v>19.899999999999999</v>
      </c>
      <c r="G2431" s="4">
        <f t="shared" ca="1" si="304"/>
        <v>53.323113517529826</v>
      </c>
      <c r="H2431" s="4">
        <f t="shared" ca="1" si="303"/>
        <v>22.427899267859793</v>
      </c>
      <c r="I2431" s="4">
        <f ca="1">User_Model_Calcs!B2431-Sat_Data!$B$5</f>
        <v>45.119475159921365</v>
      </c>
      <c r="J2431" s="4">
        <f ca="1">(Earth_Data!$B$1/SQRT(1-Earth_Data!$B$2^2*SIN(RADIANS(User_Model_Calcs!A2431))^2))*COS(RADIANS(User_Model_Calcs!A2431))</f>
        <v>4873.5614790995769</v>
      </c>
      <c r="K2431" s="4">
        <f ca="1">((Earth_Data!$B$1*(1-Earth_Data!$B$2^2))/SQRT(1-Earth_Data!$B$2^2*SIN(RADIANS(User_Model_Calcs!A2431))^2))*SIN(RADIANS(User_Model_Calcs!A2431))</f>
        <v>-4100.6995148291207</v>
      </c>
      <c r="L2431" s="4">
        <f t="shared" ca="1" si="305"/>
        <v>-40.07784099213908</v>
      </c>
      <c r="M2431" s="4">
        <f t="shared" ca="1" si="306"/>
        <v>6369.2494064436696</v>
      </c>
      <c r="N2431" s="4">
        <f ca="1">SQRT(User_Model_Calcs!M2431^2+Sat_Data!$B$3^2-2*User_Model_Calcs!M2431*Sat_Data!$B$3*COS(RADIANS(L2431))*COS(RADIANS(I2431)))</f>
        <v>39094.533826541192</v>
      </c>
      <c r="O2431" s="4">
        <f ca="1">DEGREES(ACOS(((Earth_Data!$B$1+Sat_Data!$B$2)/User_Model_Calcs!N2431)*SQRT(1-COS(RADIANS(User_Model_Calcs!I2431))^2*COS(RADIANS(User_Model_Calcs!A2431))^2)))</f>
        <v>24.654319027919442</v>
      </c>
      <c r="P2431" s="4">
        <f t="shared" ca="1" si="307"/>
        <v>57.231927238889178</v>
      </c>
    </row>
    <row r="2432" spans="1:16" x14ac:dyDescent="0.25">
      <c r="A2432" s="4">
        <f t="shared" ca="1" si="300"/>
        <v>-28.560909844875106</v>
      </c>
      <c r="B2432" s="4">
        <f t="shared" ca="1" si="301"/>
        <v>140.92244734882541</v>
      </c>
      <c r="C2432" s="4">
        <v>5681</v>
      </c>
      <c r="D2432" s="4">
        <f t="shared" ca="1" si="302"/>
        <v>0.75</v>
      </c>
      <c r="E2432" s="4">
        <v>0.55000000000000004</v>
      </c>
      <c r="F2432" s="4">
        <v>19.899999999999999</v>
      </c>
      <c r="G2432" s="4">
        <f t="shared" ca="1" si="304"/>
        <v>41.281913690970576</v>
      </c>
      <c r="H2432" s="4">
        <f t="shared" ca="1" si="303"/>
        <v>23.35348975422734</v>
      </c>
      <c r="I2432" s="4">
        <f ca="1">User_Model_Calcs!B2432-Sat_Data!$B$5</f>
        <v>30.922447348825415</v>
      </c>
      <c r="J2432" s="4">
        <f ca="1">(Earth_Data!$B$1/SQRT(1-Earth_Data!$B$2^2*SIN(RADIANS(User_Model_Calcs!A2432))^2))*COS(RADIANS(User_Model_Calcs!A2432))</f>
        <v>5606.2710094073036</v>
      </c>
      <c r="K2432" s="4">
        <f ca="1">((Earth_Data!$B$1*(1-Earth_Data!$B$2^2))/SQRT(1-Earth_Data!$B$2^2*SIN(RADIANS(User_Model_Calcs!A2432))^2))*SIN(RADIANS(User_Model_Calcs!A2432))</f>
        <v>-3031.2486442250051</v>
      </c>
      <c r="L2432" s="4">
        <f t="shared" ca="1" si="305"/>
        <v>-28.399598409905138</v>
      </c>
      <c r="M2432" s="4">
        <f t="shared" ca="1" si="306"/>
        <v>6373.283531590032</v>
      </c>
      <c r="N2432" s="4">
        <f ca="1">SQRT(User_Model_Calcs!M2432^2+Sat_Data!$B$3^2-2*User_Model_Calcs!M2432*Sat_Data!$B$3*COS(RADIANS(L2432))*COS(RADIANS(I2432)))</f>
        <v>37588.078682150488</v>
      </c>
      <c r="O2432" s="4">
        <f ca="1">DEGREES(ACOS(((Earth_Data!$B$1+Sat_Data!$B$2)/User_Model_Calcs!N2432)*SQRT(1-COS(RADIANS(User_Model_Calcs!I2432))^2*COS(RADIANS(User_Model_Calcs!A2432))^2)))</f>
        <v>42.478893576918651</v>
      </c>
      <c r="P2432" s="4">
        <f t="shared" ca="1" si="307"/>
        <v>51.405758006782342</v>
      </c>
    </row>
    <row r="2433" spans="1:16" x14ac:dyDescent="0.25">
      <c r="A2433" s="4">
        <f t="shared" ca="1" si="300"/>
        <v>-31.187820613689283</v>
      </c>
      <c r="B2433" s="4">
        <f t="shared" ca="1" si="301"/>
        <v>157.40712146100913</v>
      </c>
      <c r="C2433" s="4">
        <v>5682</v>
      </c>
      <c r="D2433" s="4">
        <f t="shared" ca="1" si="302"/>
        <v>0.75</v>
      </c>
      <c r="E2433" s="4">
        <v>0.55000000000000004</v>
      </c>
      <c r="F2433" s="4">
        <v>19.899999999999999</v>
      </c>
      <c r="G2433" s="4">
        <f t="shared" ca="1" si="304"/>
        <v>41.281913690970576</v>
      </c>
      <c r="H2433" s="4">
        <f t="shared" ca="1" si="303"/>
        <v>18.863055579544874</v>
      </c>
      <c r="I2433" s="4">
        <f ca="1">User_Model_Calcs!B2433-Sat_Data!$B$5</f>
        <v>47.407121461009126</v>
      </c>
      <c r="J2433" s="4">
        <f ca="1">(Earth_Data!$B$1/SQRT(1-Earth_Data!$B$2^2*SIN(RADIANS(User_Model_Calcs!A2433))^2))*COS(RADIANS(User_Model_Calcs!A2433))</f>
        <v>5461.2395000557872</v>
      </c>
      <c r="K2433" s="4">
        <f ca="1">((Earth_Data!$B$1*(1-Earth_Data!$B$2^2))/SQRT(1-Earth_Data!$B$2^2*SIN(RADIANS(User_Model_Calcs!A2433))^2))*SIN(RADIANS(User_Model_Calcs!A2433))</f>
        <v>-3283.726615062465</v>
      </c>
      <c r="L2433" s="4">
        <f t="shared" ca="1" si="305"/>
        <v>-31.017593948852138</v>
      </c>
      <c r="M2433" s="4">
        <f t="shared" ca="1" si="306"/>
        <v>6372.4404555428509</v>
      </c>
      <c r="N2433" s="4">
        <f ca="1">SQRT(User_Model_Calcs!M2433^2+Sat_Data!$B$3^2-2*User_Model_Calcs!M2433*Sat_Data!$B$3*COS(RADIANS(L2433))*COS(RADIANS(I2433)))</f>
        <v>38816.729040751117</v>
      </c>
      <c r="O2433" s="4">
        <f ca="1">DEGREES(ACOS(((Earth_Data!$B$1+Sat_Data!$B$2)/User_Model_Calcs!N2433)*SQRT(1-COS(RADIANS(User_Model_Calcs!I2433))^2*COS(RADIANS(User_Model_Calcs!A2433))^2)))</f>
        <v>27.667130571979818</v>
      </c>
      <c r="P2433" s="4">
        <f t="shared" ca="1" si="307"/>
        <v>64.542549653657275</v>
      </c>
    </row>
    <row r="2434" spans="1:16" x14ac:dyDescent="0.25">
      <c r="A2434" s="4">
        <f t="shared" ref="A2434:A2497" ca="1" si="308">RAND()*(-44.106+9.432)-9.432</f>
        <v>-37.687483604309627</v>
      </c>
      <c r="B2434" s="4">
        <f t="shared" ref="B2434:B2497" ca="1" si="309">RAND()*(160-105)+105</f>
        <v>113.08424266862075</v>
      </c>
      <c r="C2434" s="4">
        <v>5683</v>
      </c>
      <c r="D2434" s="4">
        <f t="shared" ref="D2434:D2497" ca="1" si="310">CHOOSE(RANDBETWEEN(1,3),0.75,1.2,3)</f>
        <v>1.2</v>
      </c>
      <c r="E2434" s="4">
        <v>0.55000000000000004</v>
      </c>
      <c r="F2434" s="4">
        <v>19.899999999999999</v>
      </c>
      <c r="G2434" s="4">
        <f t="shared" ca="1" si="304"/>
        <v>45.364313344089069</v>
      </c>
      <c r="H2434" s="4">
        <f t="shared" ca="1" si="303"/>
        <v>15.565973699311483</v>
      </c>
      <c r="I2434" s="4">
        <f ca="1">User_Model_Calcs!B2434-Sat_Data!$B$5</f>
        <v>3.084242668620746</v>
      </c>
      <c r="J2434" s="4">
        <f ca="1">(Earth_Data!$B$1/SQRT(1-Earth_Data!$B$2^2*SIN(RADIANS(User_Model_Calcs!A2434))^2))*COS(RADIANS(User_Model_Calcs!A2434))</f>
        <v>5053.712804753688</v>
      </c>
      <c r="K2434" s="4">
        <f ca="1">((Earth_Data!$B$1*(1-Earth_Data!$B$2^2))/SQRT(1-Earth_Data!$B$2^2*SIN(RADIANS(User_Model_Calcs!A2434))^2))*SIN(RADIANS(User_Model_Calcs!A2434))</f>
        <v>-3878.0533044729923</v>
      </c>
      <c r="L2434" s="4">
        <f t="shared" ca="1" si="305"/>
        <v>-37.501449118416886</v>
      </c>
      <c r="M2434" s="4">
        <f t="shared" ca="1" si="306"/>
        <v>6370.1892079643358</v>
      </c>
      <c r="N2434" s="4">
        <f ca="1">SQRT(User_Model_Calcs!M2434^2+Sat_Data!$B$3^2-2*User_Model_Calcs!M2434*Sat_Data!$B$3*COS(RADIANS(L2434))*COS(RADIANS(I2434)))</f>
        <v>37320.777194504961</v>
      </c>
      <c r="O2434" s="4">
        <f ca="1">DEGREES(ACOS(((Earth_Data!$B$1+Sat_Data!$B$2)/User_Model_Calcs!N2434)*SQRT(1-COS(RADIANS(User_Model_Calcs!I2434))^2*COS(RADIANS(User_Model_Calcs!A2434))^2)))</f>
        <v>46.182250471807372</v>
      </c>
      <c r="P2434" s="4">
        <f t="shared" ca="1" si="307"/>
        <v>5.0367995246481927</v>
      </c>
    </row>
    <row r="2435" spans="1:16" x14ac:dyDescent="0.25">
      <c r="A2435" s="4">
        <f t="shared" ca="1" si="308"/>
        <v>-30.153183367800644</v>
      </c>
      <c r="B2435" s="4">
        <f t="shared" ca="1" si="309"/>
        <v>125.24681540300381</v>
      </c>
      <c r="C2435" s="4">
        <v>5684</v>
      </c>
      <c r="D2435" s="4">
        <f t="shared" ca="1" si="310"/>
        <v>3</v>
      </c>
      <c r="E2435" s="4">
        <v>0.55000000000000004</v>
      </c>
      <c r="F2435" s="4">
        <v>19.899999999999999</v>
      </c>
      <c r="G2435" s="4">
        <f t="shared" ca="1" si="304"/>
        <v>53.323113517529826</v>
      </c>
      <c r="H2435" s="4">
        <f t="shared" ref="H2435:H2498" ca="1" si="311">RAND()*(24-14)+14</f>
        <v>16.446141776221186</v>
      </c>
      <c r="I2435" s="4">
        <f ca="1">User_Model_Calcs!B2435-Sat_Data!$B$5</f>
        <v>15.246815403003808</v>
      </c>
      <c r="J2435" s="4">
        <f ca="1">(Earth_Data!$B$1/SQRT(1-Earth_Data!$B$2^2*SIN(RADIANS(User_Model_Calcs!A2435))^2))*COS(RADIANS(User_Model_Calcs!A2435))</f>
        <v>5519.7492051981008</v>
      </c>
      <c r="K2435" s="4">
        <f ca="1">((Earth_Data!$B$1*(1-Earth_Data!$B$2^2))/SQRT(1-Earth_Data!$B$2^2*SIN(RADIANS(User_Model_Calcs!A2435))^2))*SIN(RADIANS(User_Model_Calcs!A2435))</f>
        <v>-3185.0694274941011</v>
      </c>
      <c r="L2435" s="4">
        <f t="shared" ca="1" si="305"/>
        <v>-29.986302068128488</v>
      </c>
      <c r="M2435" s="4">
        <f t="shared" ca="1" si="306"/>
        <v>6372.7779300900384</v>
      </c>
      <c r="N2435" s="4">
        <f ca="1">SQRT(User_Model_Calcs!M2435^2+Sat_Data!$B$3^2-2*User_Model_Calcs!M2435*Sat_Data!$B$3*COS(RADIANS(L2435))*COS(RADIANS(I2435)))</f>
        <v>37004.590494639488</v>
      </c>
      <c r="O2435" s="4">
        <f ca="1">DEGREES(ACOS(((Earth_Data!$B$1+Sat_Data!$B$2)/User_Model_Calcs!N2435)*SQRT(1-COS(RADIANS(User_Model_Calcs!I2435))^2*COS(RADIANS(User_Model_Calcs!A2435))^2)))</f>
        <v>51.07771637270897</v>
      </c>
      <c r="P2435" s="4">
        <f t="shared" ca="1" si="307"/>
        <v>28.485688180985886</v>
      </c>
    </row>
    <row r="2436" spans="1:16" x14ac:dyDescent="0.25">
      <c r="A2436" s="4">
        <f t="shared" ca="1" si="308"/>
        <v>-10.941922505179871</v>
      </c>
      <c r="B2436" s="4">
        <f t="shared" ca="1" si="309"/>
        <v>105.64638283888043</v>
      </c>
      <c r="C2436" s="4">
        <v>5685</v>
      </c>
      <c r="D2436" s="4">
        <f t="shared" ca="1" si="310"/>
        <v>3</v>
      </c>
      <c r="E2436" s="4">
        <v>0.55000000000000004</v>
      </c>
      <c r="F2436" s="4">
        <v>19.899999999999999</v>
      </c>
      <c r="G2436" s="4">
        <f t="shared" ca="1" si="304"/>
        <v>53.323113517529826</v>
      </c>
      <c r="H2436" s="4">
        <f t="shared" ca="1" si="311"/>
        <v>23.726392306094056</v>
      </c>
      <c r="I2436" s="4">
        <f ca="1">User_Model_Calcs!B2436-Sat_Data!$B$5</f>
        <v>-4.3536171611195726</v>
      </c>
      <c r="J2436" s="4">
        <f ca="1">(Earth_Data!$B$1/SQRT(1-Earth_Data!$B$2^2*SIN(RADIANS(User_Model_Calcs!A2436))^2))*COS(RADIANS(User_Model_Calcs!A2436))</f>
        <v>6262.9413499118309</v>
      </c>
      <c r="K2436" s="4">
        <f ca="1">((Earth_Data!$B$1*(1-Earth_Data!$B$2^2))/SQRT(1-Earth_Data!$B$2^2*SIN(RADIANS(User_Model_Calcs!A2436))^2))*SIN(RADIANS(User_Model_Calcs!A2436))</f>
        <v>-1202.6997632429081</v>
      </c>
      <c r="L2436" s="4">
        <f t="shared" ca="1" si="305"/>
        <v>-10.870422512525147</v>
      </c>
      <c r="M2436" s="4">
        <f t="shared" ca="1" si="306"/>
        <v>6377.3757199133224</v>
      </c>
      <c r="N2436" s="4">
        <f ca="1">SQRT(User_Model_Calcs!M2436^2+Sat_Data!$B$3^2-2*User_Model_Calcs!M2436*Sat_Data!$B$3*COS(RADIANS(L2436))*COS(RADIANS(I2436)))</f>
        <v>35942.544304822237</v>
      </c>
      <c r="O2436" s="4">
        <f ca="1">DEGREES(ACOS(((Earth_Data!$B$1+Sat_Data!$B$2)/User_Model_Calcs!N2436)*SQRT(1-COS(RADIANS(User_Model_Calcs!I2436))^2*COS(RADIANS(User_Model_Calcs!A2436))^2)))</f>
        <v>76.159438763061388</v>
      </c>
      <c r="P2436" s="4">
        <f t="shared" ca="1" si="307"/>
        <v>21.854988993301426</v>
      </c>
    </row>
    <row r="2437" spans="1:16" x14ac:dyDescent="0.25">
      <c r="A2437" s="4">
        <f t="shared" ca="1" si="308"/>
        <v>-20.520826389145533</v>
      </c>
      <c r="B2437" s="4">
        <f t="shared" ca="1" si="309"/>
        <v>157.57578158570425</v>
      </c>
      <c r="C2437" s="4">
        <v>5686</v>
      </c>
      <c r="D2437" s="4">
        <f t="shared" ca="1" si="310"/>
        <v>1.2</v>
      </c>
      <c r="E2437" s="4">
        <v>0.55000000000000004</v>
      </c>
      <c r="F2437" s="4">
        <v>19.899999999999999</v>
      </c>
      <c r="G2437" s="4">
        <f t="shared" ca="1" si="304"/>
        <v>45.364313344089069</v>
      </c>
      <c r="H2437" s="4">
        <f t="shared" ca="1" si="311"/>
        <v>23.970868724527307</v>
      </c>
      <c r="I2437" s="4">
        <f ca="1">User_Model_Calcs!B2437-Sat_Data!$B$5</f>
        <v>47.575781585704249</v>
      </c>
      <c r="J2437" s="4">
        <f ca="1">(Earth_Data!$B$1/SQRT(1-Earth_Data!$B$2^2*SIN(RADIANS(User_Model_Calcs!A2437))^2))*COS(RADIANS(User_Model_Calcs!A2437))</f>
        <v>5975.8725697605159</v>
      </c>
      <c r="K2437" s="4">
        <f ca="1">((Earth_Data!$B$1*(1-Earth_Data!$B$2^2))/SQRT(1-Earth_Data!$B$2^2*SIN(RADIANS(User_Model_Calcs!A2437))^2))*SIN(RADIANS(User_Model_Calcs!A2437))</f>
        <v>-2221.7893076737209</v>
      </c>
      <c r="L2437" s="4">
        <f t="shared" ca="1" si="305"/>
        <v>-20.394796326434118</v>
      </c>
      <c r="M2437" s="4">
        <f t="shared" ca="1" si="306"/>
        <v>6375.5314051229825</v>
      </c>
      <c r="N2437" s="4">
        <f ca="1">SQRT(User_Model_Calcs!M2437^2+Sat_Data!$B$3^2-2*User_Model_Calcs!M2437*Sat_Data!$B$3*COS(RADIANS(L2437))*COS(RADIANS(I2437)))</f>
        <v>38451.270778694467</v>
      </c>
      <c r="O2437" s="4">
        <f ca="1">DEGREES(ACOS(((Earth_Data!$B$1+Sat_Data!$B$2)/User_Model_Calcs!N2437)*SQRT(1-COS(RADIANS(User_Model_Calcs!I2437))^2*COS(RADIANS(User_Model_Calcs!A2437))^2)))</f>
        <v>31.79132678048753</v>
      </c>
      <c r="P2437" s="4">
        <f t="shared" ca="1" si="307"/>
        <v>72.23630911695831</v>
      </c>
    </row>
    <row r="2438" spans="1:16" x14ac:dyDescent="0.25">
      <c r="A2438" s="4">
        <f t="shared" ca="1" si="308"/>
        <v>-27.62998708731859</v>
      </c>
      <c r="B2438" s="4">
        <f t="shared" ca="1" si="309"/>
        <v>124.50493827860335</v>
      </c>
      <c r="C2438" s="4">
        <v>5687</v>
      </c>
      <c r="D2438" s="4">
        <f t="shared" ca="1" si="310"/>
        <v>1.2</v>
      </c>
      <c r="E2438" s="4">
        <v>0.55000000000000004</v>
      </c>
      <c r="F2438" s="4">
        <v>19.899999999999999</v>
      </c>
      <c r="G2438" s="4">
        <f t="shared" ca="1" si="304"/>
        <v>45.364313344089069</v>
      </c>
      <c r="H2438" s="4">
        <f t="shared" ca="1" si="311"/>
        <v>19.001172418716482</v>
      </c>
      <c r="I2438" s="4">
        <f ca="1">User_Model_Calcs!B2438-Sat_Data!$B$5</f>
        <v>14.504938278603348</v>
      </c>
      <c r="J2438" s="4">
        <f ca="1">(Earth_Data!$B$1/SQRT(1-Earth_Data!$B$2^2*SIN(RADIANS(User_Model_Calcs!A2438))^2))*COS(RADIANS(User_Model_Calcs!A2438))</f>
        <v>5654.8555963027347</v>
      </c>
      <c r="K2438" s="4">
        <f ca="1">((Earth_Data!$B$1*(1-Earth_Data!$B$2^2))/SQRT(1-Earth_Data!$B$2^2*SIN(RADIANS(User_Model_Calcs!A2438))^2))*SIN(RADIANS(User_Model_Calcs!A2438))</f>
        <v>-2940.2404394494115</v>
      </c>
      <c r="L2438" s="4">
        <f t="shared" ca="1" si="305"/>
        <v>-27.472162769915393</v>
      </c>
      <c r="M2438" s="4">
        <f t="shared" ca="1" si="306"/>
        <v>6373.5708717178331</v>
      </c>
      <c r="N2438" s="4">
        <f ca="1">SQRT(User_Model_Calcs!M2438^2+Sat_Data!$B$3^2-2*User_Model_Calcs!M2438*Sat_Data!$B$3*COS(RADIANS(L2438))*COS(RADIANS(I2438)))</f>
        <v>36834.391612208965</v>
      </c>
      <c r="O2438" s="4">
        <f ca="1">DEGREES(ACOS(((Earth_Data!$B$1+Sat_Data!$B$2)/User_Model_Calcs!N2438)*SQRT(1-COS(RADIANS(User_Model_Calcs!I2438))^2*COS(RADIANS(User_Model_Calcs!A2438))^2)))</f>
        <v>53.949110552334098</v>
      </c>
      <c r="P2438" s="4">
        <f t="shared" ca="1" si="307"/>
        <v>29.155070740110396</v>
      </c>
    </row>
    <row r="2439" spans="1:16" x14ac:dyDescent="0.25">
      <c r="A2439" s="4">
        <f t="shared" ca="1" si="308"/>
        <v>-24.731699652524952</v>
      </c>
      <c r="B2439" s="4">
        <f t="shared" ca="1" si="309"/>
        <v>142.39330955548692</v>
      </c>
      <c r="C2439" s="4">
        <v>5688</v>
      </c>
      <c r="D2439" s="4">
        <f t="shared" ca="1" si="310"/>
        <v>1.2</v>
      </c>
      <c r="E2439" s="4">
        <v>0.55000000000000004</v>
      </c>
      <c r="F2439" s="4">
        <v>19.899999999999999</v>
      </c>
      <c r="G2439" s="4">
        <f t="shared" ca="1" si="304"/>
        <v>45.364313344089069</v>
      </c>
      <c r="H2439" s="4">
        <f t="shared" ca="1" si="311"/>
        <v>23.184340873611113</v>
      </c>
      <c r="I2439" s="4">
        <f ca="1">User_Model_Calcs!B2439-Sat_Data!$B$5</f>
        <v>32.393309555486923</v>
      </c>
      <c r="J2439" s="4">
        <f ca="1">(Earth_Data!$B$1/SQRT(1-Earth_Data!$B$2^2*SIN(RADIANS(User_Model_Calcs!A2439))^2))*COS(RADIANS(User_Model_Calcs!A2439))</f>
        <v>5796.513957102341</v>
      </c>
      <c r="K2439" s="4">
        <f ca="1">((Earth_Data!$B$1*(1-Earth_Data!$B$2^2))/SQRT(1-Earth_Data!$B$2^2*SIN(RADIANS(User_Model_Calcs!A2439))^2))*SIN(RADIANS(User_Model_Calcs!A2439))</f>
        <v>-2652.1107294092185</v>
      </c>
      <c r="L2439" s="4">
        <f t="shared" ca="1" si="305"/>
        <v>-24.585775139774508</v>
      </c>
      <c r="M2439" s="4">
        <f t="shared" ca="1" si="306"/>
        <v>6374.4227484478733</v>
      </c>
      <c r="N2439" s="4">
        <f ca="1">SQRT(User_Model_Calcs!M2439^2+Sat_Data!$B$3^2-2*User_Model_Calcs!M2439*Sat_Data!$B$3*COS(RADIANS(L2439))*COS(RADIANS(I2439)))</f>
        <v>37492.684736853254</v>
      </c>
      <c r="O2439" s="4">
        <f ca="1">DEGREES(ACOS(((Earth_Data!$B$1+Sat_Data!$B$2)/User_Model_Calcs!N2439)*SQRT(1-COS(RADIANS(User_Model_Calcs!I2439))^2*COS(RADIANS(User_Model_Calcs!A2439))^2)))</f>
        <v>43.807116630781508</v>
      </c>
      <c r="P2439" s="4">
        <f t="shared" ca="1" si="307"/>
        <v>56.598531947818707</v>
      </c>
    </row>
    <row r="2440" spans="1:16" x14ac:dyDescent="0.25">
      <c r="A2440" s="4">
        <f t="shared" ca="1" si="308"/>
        <v>-41.070765066881684</v>
      </c>
      <c r="B2440" s="4">
        <f t="shared" ca="1" si="309"/>
        <v>132.42170417829308</v>
      </c>
      <c r="C2440" s="4">
        <v>5689</v>
      </c>
      <c r="D2440" s="4">
        <f t="shared" ca="1" si="310"/>
        <v>1.2</v>
      </c>
      <c r="E2440" s="4">
        <v>0.55000000000000004</v>
      </c>
      <c r="F2440" s="4">
        <v>19.899999999999999</v>
      </c>
      <c r="G2440" s="4">
        <f t="shared" ca="1" si="304"/>
        <v>45.364313344089069</v>
      </c>
      <c r="H2440" s="4">
        <f t="shared" ca="1" si="311"/>
        <v>21.71391062663616</v>
      </c>
      <c r="I2440" s="4">
        <f ca="1">User_Model_Calcs!B2440-Sat_Data!$B$5</f>
        <v>22.421704178293083</v>
      </c>
      <c r="J2440" s="4">
        <f ca="1">(Earth_Data!$B$1/SQRT(1-Earth_Data!$B$2^2*SIN(RADIANS(User_Model_Calcs!A2440))^2))*COS(RADIANS(User_Model_Calcs!A2440))</f>
        <v>4815.4339299035428</v>
      </c>
      <c r="K2440" s="4">
        <f ca="1">((Earth_Data!$B$1*(1-Earth_Data!$B$2^2))/SQRT(1-Earth_Data!$B$2^2*SIN(RADIANS(User_Model_Calcs!A2440))^2))*SIN(RADIANS(User_Model_Calcs!A2440))</f>
        <v>-4168.3526404547156</v>
      </c>
      <c r="L2440" s="4">
        <f t="shared" ca="1" si="305"/>
        <v>-40.880232625200449</v>
      </c>
      <c r="M2440" s="4">
        <f t="shared" ca="1" si="306"/>
        <v>6368.9534201823208</v>
      </c>
      <c r="N2440" s="4">
        <f ca="1">SQRT(User_Model_Calcs!M2440^2+Sat_Data!$B$3^2-2*User_Model_Calcs!M2440*Sat_Data!$B$3*COS(RADIANS(L2440))*COS(RADIANS(I2440)))</f>
        <v>37986.837118252755</v>
      </c>
      <c r="O2440" s="4">
        <f ca="1">DEGREES(ACOS(((Earth_Data!$B$1+Sat_Data!$B$2)/User_Model_Calcs!N2440)*SQRT(1-COS(RADIANS(User_Model_Calcs!I2440))^2*COS(RADIANS(User_Model_Calcs!A2440))^2)))</f>
        <v>37.247572700055414</v>
      </c>
      <c r="P2440" s="4">
        <f t="shared" ca="1" si="307"/>
        <v>32.130281728450427</v>
      </c>
    </row>
    <row r="2441" spans="1:16" x14ac:dyDescent="0.25">
      <c r="A2441" s="4">
        <f t="shared" ca="1" si="308"/>
        <v>-17.571489425848451</v>
      </c>
      <c r="B2441" s="4">
        <f t="shared" ca="1" si="309"/>
        <v>114.78419597195295</v>
      </c>
      <c r="C2441" s="4">
        <v>5690</v>
      </c>
      <c r="D2441" s="4">
        <f t="shared" ca="1" si="310"/>
        <v>1.2</v>
      </c>
      <c r="E2441" s="4">
        <v>0.55000000000000004</v>
      </c>
      <c r="F2441" s="4">
        <v>19.899999999999999</v>
      </c>
      <c r="G2441" s="4">
        <f t="shared" ca="1" si="304"/>
        <v>45.364313344089069</v>
      </c>
      <c r="H2441" s="4">
        <f t="shared" ca="1" si="311"/>
        <v>20.789905976545143</v>
      </c>
      <c r="I2441" s="4">
        <f ca="1">User_Model_Calcs!B2441-Sat_Data!$B$5</f>
        <v>4.7841959719529541</v>
      </c>
      <c r="J2441" s="4">
        <f ca="1">(Earth_Data!$B$1/SQRT(1-Earth_Data!$B$2^2*SIN(RADIANS(User_Model_Calcs!A2441))^2))*COS(RADIANS(User_Model_Calcs!A2441))</f>
        <v>6082.3982824701698</v>
      </c>
      <c r="K2441" s="4">
        <f ca="1">((Earth_Data!$B$1*(1-Earth_Data!$B$2^2))/SQRT(1-Earth_Data!$B$2^2*SIN(RADIANS(User_Model_Calcs!A2441))^2))*SIN(RADIANS(User_Model_Calcs!A2441))</f>
        <v>-1913.2252974260537</v>
      </c>
      <c r="L2441" s="4">
        <f t="shared" ca="1" si="305"/>
        <v>-17.461027888339061</v>
      </c>
      <c r="M2441" s="4">
        <f t="shared" ca="1" si="306"/>
        <v>6376.2057608978621</v>
      </c>
      <c r="N2441" s="4">
        <f ca="1">SQRT(User_Model_Calcs!M2441^2+Sat_Data!$B$3^2-2*User_Model_Calcs!M2441*Sat_Data!$B$3*COS(RADIANS(L2441))*COS(RADIANS(I2441)))</f>
        <v>36157.151069058484</v>
      </c>
      <c r="O2441" s="4">
        <f ca="1">DEGREES(ACOS(((Earth_Data!$B$1+Sat_Data!$B$2)/User_Model_Calcs!N2441)*SQRT(1-COS(RADIANS(User_Model_Calcs!I2441))^2*COS(RADIANS(User_Model_Calcs!A2441))^2)))</f>
        <v>68.650463844958736</v>
      </c>
      <c r="P2441" s="4">
        <f t="shared" ca="1" si="307"/>
        <v>15.494982813780267</v>
      </c>
    </row>
    <row r="2442" spans="1:16" x14ac:dyDescent="0.25">
      <c r="A2442" s="4">
        <f t="shared" ca="1" si="308"/>
        <v>-37.411663637062709</v>
      </c>
      <c r="B2442" s="4">
        <f t="shared" ca="1" si="309"/>
        <v>150.78439397480952</v>
      </c>
      <c r="C2442" s="4">
        <v>5691</v>
      </c>
      <c r="D2442" s="4">
        <f t="shared" ca="1" si="310"/>
        <v>0.75</v>
      </c>
      <c r="E2442" s="4">
        <v>0.55000000000000004</v>
      </c>
      <c r="F2442" s="4">
        <v>19.899999999999999</v>
      </c>
      <c r="G2442" s="4">
        <f t="shared" ca="1" si="304"/>
        <v>41.281913690970576</v>
      </c>
      <c r="H2442" s="4">
        <f t="shared" ca="1" si="311"/>
        <v>15.899102856736944</v>
      </c>
      <c r="I2442" s="4">
        <f ca="1">User_Model_Calcs!B2442-Sat_Data!$B$5</f>
        <v>40.784393974809518</v>
      </c>
      <c r="J2442" s="4">
        <f ca="1">(Earth_Data!$B$1/SQRT(1-Earth_Data!$B$2^2*SIN(RADIANS(User_Model_Calcs!A2442))^2))*COS(RADIANS(User_Model_Calcs!A2442))</f>
        <v>5072.3696314297194</v>
      </c>
      <c r="K2442" s="4">
        <f ca="1">((Earth_Data!$B$1*(1-Earth_Data!$B$2^2))/SQRT(1-Earth_Data!$B$2^2*SIN(RADIANS(User_Model_Calcs!A2442))^2))*SIN(RADIANS(User_Model_Calcs!A2442))</f>
        <v>-3853.7827648272146</v>
      </c>
      <c r="L2442" s="4">
        <f t="shared" ca="1" si="305"/>
        <v>-37.226110945693186</v>
      </c>
      <c r="M2442" s="4">
        <f t="shared" ca="1" si="306"/>
        <v>6370.288476696307</v>
      </c>
      <c r="N2442" s="4">
        <f ca="1">SQRT(User_Model_Calcs!M2442^2+Sat_Data!$B$3^2-2*User_Model_Calcs!M2442*Sat_Data!$B$3*COS(RADIANS(L2442))*COS(RADIANS(I2442)))</f>
        <v>38659.008153390074</v>
      </c>
      <c r="O2442" s="4">
        <f ca="1">DEGREES(ACOS(((Earth_Data!$B$1+Sat_Data!$B$2)/User_Model_Calcs!N2442)*SQRT(1-COS(RADIANS(User_Model_Calcs!I2442))^2*COS(RADIANS(User_Model_Calcs!A2442))^2)))</f>
        <v>29.381277565561135</v>
      </c>
      <c r="P2442" s="4">
        <f t="shared" ca="1" si="307"/>
        <v>54.845770013120728</v>
      </c>
    </row>
    <row r="2443" spans="1:16" x14ac:dyDescent="0.25">
      <c r="A2443" s="4">
        <f t="shared" ca="1" si="308"/>
        <v>-15.840999281442965</v>
      </c>
      <c r="B2443" s="4">
        <f t="shared" ca="1" si="309"/>
        <v>130.04941073241204</v>
      </c>
      <c r="C2443" s="4">
        <v>5692</v>
      </c>
      <c r="D2443" s="4">
        <f t="shared" ca="1" si="310"/>
        <v>3</v>
      </c>
      <c r="E2443" s="4">
        <v>0.55000000000000004</v>
      </c>
      <c r="F2443" s="4">
        <v>19.899999999999999</v>
      </c>
      <c r="G2443" s="4">
        <f t="shared" ca="1" si="304"/>
        <v>53.323113517529826</v>
      </c>
      <c r="H2443" s="4">
        <f t="shared" ca="1" si="311"/>
        <v>22.783336673961905</v>
      </c>
      <c r="I2443" s="4">
        <f ca="1">User_Model_Calcs!B2443-Sat_Data!$B$5</f>
        <v>20.049410732412042</v>
      </c>
      <c r="J2443" s="4">
        <f ca="1">(Earth_Data!$B$1/SQRT(1-Earth_Data!$B$2^2*SIN(RADIANS(User_Model_Calcs!A2443))^2))*COS(RADIANS(User_Model_Calcs!A2443))</f>
        <v>6137.4477440059754</v>
      </c>
      <c r="K2443" s="4">
        <f ca="1">((Earth_Data!$B$1*(1-Earth_Data!$B$2^2))/SQRT(1-Earth_Data!$B$2^2*SIN(RADIANS(User_Model_Calcs!A2443))^2))*SIN(RADIANS(User_Model_Calcs!A2443))</f>
        <v>-1729.8087947054432</v>
      </c>
      <c r="L2443" s="4">
        <f t="shared" ca="1" si="305"/>
        <v>-15.740223514301666</v>
      </c>
      <c r="M2443" s="4">
        <f t="shared" ca="1" si="306"/>
        <v>6376.5588899220829</v>
      </c>
      <c r="N2443" s="4">
        <f ca="1">SQRT(User_Model_Calcs!M2443^2+Sat_Data!$B$3^2-2*User_Model_Calcs!M2443*Sat_Data!$B$3*COS(RADIANS(L2443))*COS(RADIANS(I2443)))</f>
        <v>36500.415632609744</v>
      </c>
      <c r="O2443" s="4">
        <f ca="1">DEGREES(ACOS(((Earth_Data!$B$1+Sat_Data!$B$2)/User_Model_Calcs!N2443)*SQRT(1-COS(RADIANS(User_Model_Calcs!I2443))^2*COS(RADIANS(User_Model_Calcs!A2443))^2)))</f>
        <v>60.359838292783422</v>
      </c>
      <c r="P2443" s="4">
        <f t="shared" ca="1" si="307"/>
        <v>53.204695797171155</v>
      </c>
    </row>
    <row r="2444" spans="1:16" x14ac:dyDescent="0.25">
      <c r="A2444" s="4">
        <f t="shared" ca="1" si="308"/>
        <v>-20.273424092047847</v>
      </c>
      <c r="B2444" s="4">
        <f t="shared" ca="1" si="309"/>
        <v>144.65929099216029</v>
      </c>
      <c r="C2444" s="4">
        <v>5693</v>
      </c>
      <c r="D2444" s="4">
        <f t="shared" ca="1" si="310"/>
        <v>3</v>
      </c>
      <c r="E2444" s="4">
        <v>0.55000000000000004</v>
      </c>
      <c r="F2444" s="4">
        <v>19.899999999999999</v>
      </c>
      <c r="G2444" s="4">
        <f t="shared" ca="1" si="304"/>
        <v>53.323113517529826</v>
      </c>
      <c r="H2444" s="4">
        <f t="shared" ca="1" si="311"/>
        <v>18.457078719875074</v>
      </c>
      <c r="I2444" s="4">
        <f ca="1">User_Model_Calcs!B2444-Sat_Data!$B$5</f>
        <v>34.659290992160294</v>
      </c>
      <c r="J2444" s="4">
        <f ca="1">(Earth_Data!$B$1/SQRT(1-Earth_Data!$B$2^2*SIN(RADIANS(User_Model_Calcs!A2444))^2))*COS(RADIANS(User_Model_Calcs!A2444))</f>
        <v>5985.4185729028568</v>
      </c>
      <c r="K2444" s="4">
        <f ca="1">((Earth_Data!$B$1*(1-Earth_Data!$B$2^2))/SQRT(1-Earth_Data!$B$2^2*SIN(RADIANS(User_Model_Calcs!A2444))^2))*SIN(RADIANS(User_Model_Calcs!A2444))</f>
        <v>-2196.1169370445527</v>
      </c>
      <c r="L2444" s="4">
        <f t="shared" ca="1" si="305"/>
        <v>-20.148651282543366</v>
      </c>
      <c r="M2444" s="4">
        <f t="shared" ca="1" si="306"/>
        <v>6375.591352496207</v>
      </c>
      <c r="N2444" s="4">
        <f ca="1">SQRT(User_Model_Calcs!M2444^2+Sat_Data!$B$3^2-2*User_Model_Calcs!M2444*Sat_Data!$B$3*COS(RADIANS(L2444))*COS(RADIANS(I2444)))</f>
        <v>37460.509728420955</v>
      </c>
      <c r="O2444" s="4">
        <f ca="1">DEGREES(ACOS(((Earth_Data!$B$1+Sat_Data!$B$2)/User_Model_Calcs!N2444)*SQRT(1-COS(RADIANS(User_Model_Calcs!I2444))^2*COS(RADIANS(User_Model_Calcs!A2444))^2)))</f>
        <v>44.275506865174847</v>
      </c>
      <c r="P2444" s="4">
        <f t="shared" ca="1" si="307"/>
        <v>63.381306596470154</v>
      </c>
    </row>
    <row r="2445" spans="1:16" x14ac:dyDescent="0.25">
      <c r="A2445" s="4">
        <f t="shared" ca="1" si="308"/>
        <v>-25.783982632721191</v>
      </c>
      <c r="B2445" s="4">
        <f t="shared" ca="1" si="309"/>
        <v>123.84614057139854</v>
      </c>
      <c r="C2445" s="4">
        <v>5694</v>
      </c>
      <c r="D2445" s="4">
        <f t="shared" ca="1" si="310"/>
        <v>1.2</v>
      </c>
      <c r="E2445" s="4">
        <v>0.55000000000000004</v>
      </c>
      <c r="F2445" s="4">
        <v>19.899999999999999</v>
      </c>
      <c r="G2445" s="4">
        <f t="shared" ca="1" si="304"/>
        <v>45.364313344089069</v>
      </c>
      <c r="H2445" s="4">
        <f t="shared" ca="1" si="311"/>
        <v>23.577416523305807</v>
      </c>
      <c r="I2445" s="4">
        <f ca="1">User_Model_Calcs!B2445-Sat_Data!$B$5</f>
        <v>13.846140571398536</v>
      </c>
      <c r="J2445" s="4">
        <f ca="1">(Earth_Data!$B$1/SQRT(1-Earth_Data!$B$2^2*SIN(RADIANS(User_Model_Calcs!A2445))^2))*COS(RADIANS(User_Model_Calcs!A2445))</f>
        <v>5746.7757086718811</v>
      </c>
      <c r="K2445" s="4">
        <f ca="1">((Earth_Data!$B$1*(1-Earth_Data!$B$2^2))/SQRT(1-Earth_Data!$B$2^2*SIN(RADIANS(User_Model_Calcs!A2445))^2))*SIN(RADIANS(User_Model_Calcs!A2445))</f>
        <v>-2757.5334490545602</v>
      </c>
      <c r="L2445" s="4">
        <f t="shared" ca="1" si="305"/>
        <v>-25.633559478504868</v>
      </c>
      <c r="M2445" s="4">
        <f t="shared" ca="1" si="306"/>
        <v>6374.1212546072529</v>
      </c>
      <c r="N2445" s="4">
        <f ca="1">SQRT(User_Model_Calcs!M2445^2+Sat_Data!$B$3^2-2*User_Model_Calcs!M2445*Sat_Data!$B$3*COS(RADIANS(L2445))*COS(RADIANS(I2445)))</f>
        <v>36713.899787271272</v>
      </c>
      <c r="O2445" s="4">
        <f ca="1">DEGREES(ACOS(((Earth_Data!$B$1+Sat_Data!$B$2)/User_Model_Calcs!N2445)*SQRT(1-COS(RADIANS(User_Model_Calcs!I2445))^2*COS(RADIANS(User_Model_Calcs!A2445))^2)))</f>
        <v>56.117373707339567</v>
      </c>
      <c r="P2445" s="4">
        <f t="shared" ca="1" si="307"/>
        <v>29.537714866859499</v>
      </c>
    </row>
    <row r="2446" spans="1:16" x14ac:dyDescent="0.25">
      <c r="A2446" s="4">
        <f t="shared" ca="1" si="308"/>
        <v>-17.202726731618029</v>
      </c>
      <c r="B2446" s="4">
        <f t="shared" ca="1" si="309"/>
        <v>118.47547263373724</v>
      </c>
      <c r="C2446" s="4">
        <v>5695</v>
      </c>
      <c r="D2446" s="4">
        <f t="shared" ca="1" si="310"/>
        <v>3</v>
      </c>
      <c r="E2446" s="4">
        <v>0.55000000000000004</v>
      </c>
      <c r="F2446" s="4">
        <v>19.899999999999999</v>
      </c>
      <c r="G2446" s="4">
        <f t="shared" ca="1" si="304"/>
        <v>53.323113517529826</v>
      </c>
      <c r="H2446" s="4">
        <f t="shared" ca="1" si="311"/>
        <v>19.350759033234198</v>
      </c>
      <c r="I2446" s="4">
        <f ca="1">User_Model_Calcs!B2446-Sat_Data!$B$5</f>
        <v>8.4754726337372404</v>
      </c>
      <c r="J2446" s="4">
        <f ca="1">(Earth_Data!$B$1/SQRT(1-Earth_Data!$B$2^2*SIN(RADIANS(User_Model_Calcs!A2446))^2))*COS(RADIANS(User_Model_Calcs!A2446))</f>
        <v>6094.594033720944</v>
      </c>
      <c r="K2446" s="4">
        <f ca="1">((Earth_Data!$B$1*(1-Earth_Data!$B$2^2))/SQRT(1-Earth_Data!$B$2^2*SIN(RADIANS(User_Model_Calcs!A2446))^2))*SIN(RADIANS(User_Model_Calcs!A2446))</f>
        <v>-1874.2779023410951</v>
      </c>
      <c r="L2446" s="4">
        <f t="shared" ca="1" si="305"/>
        <v>-17.094296870614478</v>
      </c>
      <c r="M2446" s="4">
        <f t="shared" ca="1" si="306"/>
        <v>6376.2837210299122</v>
      </c>
      <c r="N2446" s="4">
        <f ca="1">SQRT(User_Model_Calcs!M2446^2+Sat_Data!$B$3^2-2*User_Model_Calcs!M2446*Sat_Data!$B$3*COS(RADIANS(L2446))*COS(RADIANS(I2446)))</f>
        <v>36195.826425665357</v>
      </c>
      <c r="O2446" s="4">
        <f ca="1">DEGREES(ACOS(((Earth_Data!$B$1+Sat_Data!$B$2)/User_Model_Calcs!N2446)*SQRT(1-COS(RADIANS(User_Model_Calcs!I2446))^2*COS(RADIANS(User_Model_Calcs!A2446))^2)))</f>
        <v>67.569273290594737</v>
      </c>
      <c r="P2446" s="4">
        <f t="shared" ca="1" si="307"/>
        <v>26.740937801775434</v>
      </c>
    </row>
    <row r="2447" spans="1:16" x14ac:dyDescent="0.25">
      <c r="A2447" s="4">
        <f t="shared" ca="1" si="308"/>
        <v>-43.588259036788521</v>
      </c>
      <c r="B2447" s="4">
        <f t="shared" ca="1" si="309"/>
        <v>126.48797753547142</v>
      </c>
      <c r="C2447" s="4">
        <v>5696</v>
      </c>
      <c r="D2447" s="4">
        <f t="shared" ca="1" si="310"/>
        <v>3</v>
      </c>
      <c r="E2447" s="4">
        <v>0.55000000000000004</v>
      </c>
      <c r="F2447" s="4">
        <v>19.899999999999999</v>
      </c>
      <c r="G2447" s="4">
        <f t="shared" ca="1" si="304"/>
        <v>53.323113517529826</v>
      </c>
      <c r="H2447" s="4">
        <f t="shared" ca="1" si="311"/>
        <v>23.906023830980779</v>
      </c>
      <c r="I2447" s="4">
        <f ca="1">User_Model_Calcs!B2447-Sat_Data!$B$5</f>
        <v>16.487977535471416</v>
      </c>
      <c r="J2447" s="4">
        <f ca="1">(Earth_Data!$B$1/SQRT(1-Earth_Data!$B$2^2*SIN(RADIANS(User_Model_Calcs!A2447))^2))*COS(RADIANS(User_Model_Calcs!A2447))</f>
        <v>4627.1392604367338</v>
      </c>
      <c r="K2447" s="4">
        <f ca="1">((Earth_Data!$B$1*(1-Earth_Data!$B$2^2))/SQRT(1-Earth_Data!$B$2^2*SIN(RADIANS(User_Model_Calcs!A2447))^2))*SIN(RADIANS(User_Model_Calcs!A2447))</f>
        <v>-4375.0711059740415</v>
      </c>
      <c r="L2447" s="4">
        <f t="shared" ca="1" si="305"/>
        <v>-43.396097390714615</v>
      </c>
      <c r="M2447" s="4">
        <f t="shared" ca="1" si="306"/>
        <v>6368.0189162567603</v>
      </c>
      <c r="N2447" s="4">
        <f ca="1">SQRT(User_Model_Calcs!M2447^2+Sat_Data!$B$3^2-2*User_Model_Calcs!M2447*Sat_Data!$B$3*COS(RADIANS(L2447))*COS(RADIANS(I2447)))</f>
        <v>38002.801365390616</v>
      </c>
      <c r="O2447" s="4">
        <f ca="1">DEGREES(ACOS(((Earth_Data!$B$1+Sat_Data!$B$2)/User_Model_Calcs!N2447)*SQRT(1-COS(RADIANS(User_Model_Calcs!I2447))^2*COS(RADIANS(User_Model_Calcs!A2447))^2)))</f>
        <v>37.036991170601333</v>
      </c>
      <c r="P2447" s="4">
        <f t="shared" ca="1" si="307"/>
        <v>23.233518584518716</v>
      </c>
    </row>
    <row r="2448" spans="1:16" x14ac:dyDescent="0.25">
      <c r="A2448" s="4">
        <f t="shared" ca="1" si="308"/>
        <v>-43.211409253883168</v>
      </c>
      <c r="B2448" s="4">
        <f t="shared" ca="1" si="309"/>
        <v>157.97450194211393</v>
      </c>
      <c r="C2448" s="4">
        <v>5697</v>
      </c>
      <c r="D2448" s="4">
        <f t="shared" ca="1" si="310"/>
        <v>1.2</v>
      </c>
      <c r="E2448" s="4">
        <v>0.55000000000000004</v>
      </c>
      <c r="F2448" s="4">
        <v>19.899999999999999</v>
      </c>
      <c r="G2448" s="4">
        <f t="shared" ca="1" si="304"/>
        <v>45.364313344089069</v>
      </c>
      <c r="H2448" s="4">
        <f t="shared" ca="1" si="311"/>
        <v>17.992016312664301</v>
      </c>
      <c r="I2448" s="4">
        <f ca="1">User_Model_Calcs!B2448-Sat_Data!$B$5</f>
        <v>47.974501942113932</v>
      </c>
      <c r="J2448" s="4">
        <f ca="1">(Earth_Data!$B$1/SQRT(1-Earth_Data!$B$2^2*SIN(RADIANS(User_Model_Calcs!A2448))^2))*COS(RADIANS(User_Model_Calcs!A2448))</f>
        <v>4655.9062587704857</v>
      </c>
      <c r="K2448" s="4">
        <f ca="1">((Earth_Data!$B$1*(1-Earth_Data!$B$2^2))/SQRT(1-Earth_Data!$B$2^2*SIN(RADIANS(User_Model_Calcs!A2448))^2))*SIN(RADIANS(User_Model_Calcs!A2448))</f>
        <v>-4344.6506839774856</v>
      </c>
      <c r="L2448" s="4">
        <f t="shared" ca="1" si="305"/>
        <v>-43.019397365581014</v>
      </c>
      <c r="M2448" s="4">
        <f t="shared" ca="1" si="306"/>
        <v>6368.1592832029746</v>
      </c>
      <c r="N2448" s="4">
        <f ca="1">SQRT(User_Model_Calcs!M2448^2+Sat_Data!$B$3^2-2*User_Model_Calcs!M2448*Sat_Data!$B$3*COS(RADIANS(L2448))*COS(RADIANS(I2448)))</f>
        <v>39440.096579824596</v>
      </c>
      <c r="O2448" s="4">
        <f ca="1">DEGREES(ACOS(((Earth_Data!$B$1+Sat_Data!$B$2)/User_Model_Calcs!N2448)*SQRT(1-COS(RADIANS(User_Model_Calcs!I2448))^2*COS(RADIANS(User_Model_Calcs!A2448))^2)))</f>
        <v>21.064898277787513</v>
      </c>
      <c r="P2448" s="4">
        <f t="shared" ca="1" si="307"/>
        <v>58.323271642002346</v>
      </c>
    </row>
    <row r="2449" spans="1:16" x14ac:dyDescent="0.25">
      <c r="A2449" s="4">
        <f t="shared" ca="1" si="308"/>
        <v>-18.408304937526893</v>
      </c>
      <c r="B2449" s="4">
        <f t="shared" ca="1" si="309"/>
        <v>114.37623918721505</v>
      </c>
      <c r="C2449" s="4">
        <v>5698</v>
      </c>
      <c r="D2449" s="4">
        <f t="shared" ca="1" si="310"/>
        <v>0.75</v>
      </c>
      <c r="E2449" s="4">
        <v>0.55000000000000004</v>
      </c>
      <c r="F2449" s="4">
        <v>19.899999999999999</v>
      </c>
      <c r="G2449" s="4">
        <f t="shared" ca="1" si="304"/>
        <v>41.281913690970576</v>
      </c>
      <c r="H2449" s="4">
        <f t="shared" ca="1" si="311"/>
        <v>21.75662867594971</v>
      </c>
      <c r="I2449" s="4">
        <f ca="1">User_Model_Calcs!B2449-Sat_Data!$B$5</f>
        <v>4.3762391872150488</v>
      </c>
      <c r="J2449" s="4">
        <f ca="1">(Earth_Data!$B$1/SQRT(1-Earth_Data!$B$2^2*SIN(RADIANS(User_Model_Calcs!A2449))^2))*COS(RADIANS(User_Model_Calcs!A2449))</f>
        <v>6053.7932099386189</v>
      </c>
      <c r="K2449" s="4">
        <f ca="1">((Earth_Data!$B$1*(1-Earth_Data!$B$2^2))/SQRT(1-Earth_Data!$B$2^2*SIN(RADIANS(User_Model_Calcs!A2449))^2))*SIN(RADIANS(User_Model_Calcs!A2449))</f>
        <v>-2001.3154754288532</v>
      </c>
      <c r="L2449" s="4">
        <f t="shared" ca="1" si="305"/>
        <v>-18.293300869009265</v>
      </c>
      <c r="M2449" s="4">
        <f t="shared" ca="1" si="306"/>
        <v>6376.0235147692129</v>
      </c>
      <c r="N2449" s="4">
        <f ca="1">SQRT(User_Model_Calcs!M2449^2+Sat_Data!$B$3^2-2*User_Model_Calcs!M2449*Sat_Data!$B$3*COS(RADIANS(L2449))*COS(RADIANS(I2449)))</f>
        <v>36186.334411835262</v>
      </c>
      <c r="O2449" s="4">
        <f ca="1">DEGREES(ACOS(((Earth_Data!$B$1+Sat_Data!$B$2)/User_Model_Calcs!N2449)*SQRT(1-COS(RADIANS(User_Model_Calcs!I2449))^2*COS(RADIANS(User_Model_Calcs!A2449))^2)))</f>
        <v>67.821090126315767</v>
      </c>
      <c r="P2449" s="4">
        <f t="shared" ca="1" si="307"/>
        <v>13.622597428461548</v>
      </c>
    </row>
    <row r="2450" spans="1:16" x14ac:dyDescent="0.25">
      <c r="A2450" s="4">
        <f t="shared" ca="1" si="308"/>
        <v>-15.957317619287164</v>
      </c>
      <c r="B2450" s="4">
        <f t="shared" ca="1" si="309"/>
        <v>105.08062773129141</v>
      </c>
      <c r="C2450" s="4">
        <v>5699</v>
      </c>
      <c r="D2450" s="4">
        <f t="shared" ca="1" si="310"/>
        <v>0.75</v>
      </c>
      <c r="E2450" s="4">
        <v>0.55000000000000004</v>
      </c>
      <c r="F2450" s="4">
        <v>19.899999999999999</v>
      </c>
      <c r="G2450" s="4">
        <f t="shared" ca="1" si="304"/>
        <v>41.281913690970576</v>
      </c>
      <c r="H2450" s="4">
        <f t="shared" ca="1" si="311"/>
        <v>19.028117539865683</v>
      </c>
      <c r="I2450" s="4">
        <f ca="1">User_Model_Calcs!B2450-Sat_Data!$B$5</f>
        <v>-4.9193722687085852</v>
      </c>
      <c r="J2450" s="4">
        <f ca="1">(Earth_Data!$B$1/SQRT(1-Earth_Data!$B$2^2*SIN(RADIANS(User_Model_Calcs!A2450))^2))*COS(RADIANS(User_Model_Calcs!A2450))</f>
        <v>6133.9216551161671</v>
      </c>
      <c r="K2450" s="4">
        <f ca="1">((Earth_Data!$B$1*(1-Earth_Data!$B$2^2))/SQRT(1-Earth_Data!$B$2^2*SIN(RADIANS(User_Model_Calcs!A2450))^2))*SIN(RADIANS(User_Model_Calcs!A2450))</f>
        <v>-1742.1879159252851</v>
      </c>
      <c r="L2450" s="4">
        <f t="shared" ca="1" si="305"/>
        <v>-15.855878978699188</v>
      </c>
      <c r="M2450" s="4">
        <f t="shared" ca="1" si="306"/>
        <v>6376.5361761303557</v>
      </c>
      <c r="N2450" s="4">
        <f ca="1">SQRT(User_Model_Calcs!M2450^2+Sat_Data!$B$3^2-2*User_Model_Calcs!M2450*Sat_Data!$B$3*COS(RADIANS(L2450))*COS(RADIANS(I2450)))</f>
        <v>36098.715547418302</v>
      </c>
      <c r="O2450" s="4">
        <f ca="1">DEGREES(ACOS(((Earth_Data!$B$1+Sat_Data!$B$2)/User_Model_Calcs!N2450)*SQRT(1-COS(RADIANS(User_Model_Calcs!I2450))^2*COS(RADIANS(User_Model_Calcs!A2450))^2)))</f>
        <v>70.412612728690291</v>
      </c>
      <c r="P2450" s="4">
        <f t="shared" ca="1" si="307"/>
        <v>17.384013842335317</v>
      </c>
    </row>
    <row r="2451" spans="1:16" x14ac:dyDescent="0.25">
      <c r="A2451" s="4">
        <f t="shared" ca="1" si="308"/>
        <v>-13.277090540722037</v>
      </c>
      <c r="B2451" s="4">
        <f t="shared" ca="1" si="309"/>
        <v>153.87725288857493</v>
      </c>
      <c r="C2451" s="4">
        <v>5700</v>
      </c>
      <c r="D2451" s="4">
        <f t="shared" ca="1" si="310"/>
        <v>3</v>
      </c>
      <c r="E2451" s="4">
        <v>0.55000000000000004</v>
      </c>
      <c r="F2451" s="4">
        <v>19.899999999999999</v>
      </c>
      <c r="G2451" s="4">
        <f t="shared" ca="1" si="304"/>
        <v>53.323113517529826</v>
      </c>
      <c r="H2451" s="4">
        <f t="shared" ca="1" si="311"/>
        <v>17.667139874407059</v>
      </c>
      <c r="I2451" s="4">
        <f ca="1">User_Model_Calcs!B2451-Sat_Data!$B$5</f>
        <v>43.87725288857493</v>
      </c>
      <c r="J2451" s="4">
        <f ca="1">(Earth_Data!$B$1/SQRT(1-Earth_Data!$B$2^2*SIN(RADIANS(User_Model_Calcs!A2451))^2))*COS(RADIANS(User_Model_Calcs!A2451))</f>
        <v>6208.7535260932209</v>
      </c>
      <c r="K2451" s="4">
        <f ca="1">((Earth_Data!$B$1*(1-Earth_Data!$B$2^2))/SQRT(1-Earth_Data!$B$2^2*SIN(RADIANS(User_Model_Calcs!A2451))^2))*SIN(RADIANS(User_Model_Calcs!A2451))</f>
        <v>-1455.2582176131714</v>
      </c>
      <c r="L2451" s="4">
        <f t="shared" ca="1" si="305"/>
        <v>-13.19132460937376</v>
      </c>
      <c r="M2451" s="4">
        <f t="shared" ca="1" si="306"/>
        <v>6377.0209994719062</v>
      </c>
      <c r="N2451" s="4">
        <f ca="1">SQRT(User_Model_Calcs!M2451^2+Sat_Data!$B$3^2-2*User_Model_Calcs!M2451*Sat_Data!$B$3*COS(RADIANS(L2451))*COS(RADIANS(I2451)))</f>
        <v>37961.500535540988</v>
      </c>
      <c r="O2451" s="4">
        <f ca="1">DEGREES(ACOS(((Earth_Data!$B$1+Sat_Data!$B$2)/User_Model_Calcs!N2451)*SQRT(1-COS(RADIANS(User_Model_Calcs!I2451))^2*COS(RADIANS(User_Model_Calcs!A2451))^2)))</f>
        <v>37.673820174347036</v>
      </c>
      <c r="P2451" s="4">
        <f t="shared" ca="1" si="307"/>
        <v>76.566997252238394</v>
      </c>
    </row>
    <row r="2452" spans="1:16" x14ac:dyDescent="0.25">
      <c r="A2452" s="4">
        <f t="shared" ca="1" si="308"/>
        <v>-43.272161178373409</v>
      </c>
      <c r="B2452" s="4">
        <f t="shared" ca="1" si="309"/>
        <v>145.92322756065721</v>
      </c>
      <c r="C2452" s="4">
        <v>5701</v>
      </c>
      <c r="D2452" s="4">
        <f t="shared" ca="1" si="310"/>
        <v>3</v>
      </c>
      <c r="E2452" s="4">
        <v>0.55000000000000004</v>
      </c>
      <c r="F2452" s="4">
        <v>19.899999999999999</v>
      </c>
      <c r="G2452" s="4">
        <f t="shared" ca="1" si="304"/>
        <v>53.323113517529826</v>
      </c>
      <c r="H2452" s="4">
        <f t="shared" ca="1" si="311"/>
        <v>14.193085409959558</v>
      </c>
      <c r="I2452" s="4">
        <f ca="1">User_Model_Calcs!B2452-Sat_Data!$B$5</f>
        <v>35.92322756065721</v>
      </c>
      <c r="J2452" s="4">
        <f ca="1">(Earth_Data!$B$1/SQRT(1-Earth_Data!$B$2^2*SIN(RADIANS(User_Model_Calcs!A2452))^2))*COS(RADIANS(User_Model_Calcs!A2452))</f>
        <v>4651.2823989042035</v>
      </c>
      <c r="K2452" s="4">
        <f ca="1">((Earth_Data!$B$1*(1-Earth_Data!$B$2^2))/SQRT(1-Earth_Data!$B$2^2*SIN(RADIANS(User_Model_Calcs!A2452))^2))*SIN(RADIANS(User_Model_Calcs!A2452))</f>
        <v>-4349.5674040800777</v>
      </c>
      <c r="L2452" s="4">
        <f t="shared" ca="1" si="305"/>
        <v>-43.080122901843872</v>
      </c>
      <c r="M2452" s="4">
        <f t="shared" ca="1" si="306"/>
        <v>6368.1366628702272</v>
      </c>
      <c r="N2452" s="4">
        <f ca="1">SQRT(User_Model_Calcs!M2452^2+Sat_Data!$B$3^2-2*User_Model_Calcs!M2452*Sat_Data!$B$3*COS(RADIANS(L2452))*COS(RADIANS(I2452)))</f>
        <v>38739.317719067534</v>
      </c>
      <c r="O2452" s="4">
        <f ca="1">DEGREES(ACOS(((Earth_Data!$B$1+Sat_Data!$B$2)/User_Model_Calcs!N2452)*SQRT(1-COS(RADIANS(User_Model_Calcs!I2452))^2*COS(RADIANS(User_Model_Calcs!A2452))^2)))</f>
        <v>28.468060038434356</v>
      </c>
      <c r="P2452" s="4">
        <f t="shared" ca="1" si="307"/>
        <v>46.585740275425827</v>
      </c>
    </row>
    <row r="2453" spans="1:16" x14ac:dyDescent="0.25">
      <c r="A2453" s="4">
        <f t="shared" ca="1" si="308"/>
        <v>-34.831220010521456</v>
      </c>
      <c r="B2453" s="4">
        <f t="shared" ca="1" si="309"/>
        <v>138.61133896185387</v>
      </c>
      <c r="C2453" s="4">
        <v>5702</v>
      </c>
      <c r="D2453" s="4">
        <f t="shared" ca="1" si="310"/>
        <v>1.2</v>
      </c>
      <c r="E2453" s="4">
        <v>0.55000000000000004</v>
      </c>
      <c r="F2453" s="4">
        <v>19.899999999999999</v>
      </c>
      <c r="G2453" s="4">
        <f t="shared" ca="1" si="304"/>
        <v>45.364313344089069</v>
      </c>
      <c r="H2453" s="4">
        <f t="shared" ca="1" si="311"/>
        <v>15.904809519282761</v>
      </c>
      <c r="I2453" s="4">
        <f ca="1">User_Model_Calcs!B2453-Sat_Data!$B$5</f>
        <v>28.611338961853875</v>
      </c>
      <c r="J2453" s="4">
        <f ca="1">(Earth_Data!$B$1/SQRT(1-Earth_Data!$B$2^2*SIN(RADIANS(User_Model_Calcs!A2453))^2))*COS(RADIANS(User_Model_Calcs!A2453))</f>
        <v>5241.1466229014986</v>
      </c>
      <c r="K2453" s="4">
        <f ca="1">((Earth_Data!$B$1*(1-Earth_Data!$B$2^2))/SQRT(1-Earth_Data!$B$2^2*SIN(RADIANS(User_Model_Calcs!A2453))^2))*SIN(RADIANS(User_Model_Calcs!A2453))</f>
        <v>-3622.5143734483586</v>
      </c>
      <c r="L2453" s="4">
        <f t="shared" ca="1" si="305"/>
        <v>-34.650998906050773</v>
      </c>
      <c r="M2453" s="4">
        <f t="shared" ca="1" si="306"/>
        <v>6371.2030503345077</v>
      </c>
      <c r="N2453" s="4">
        <f ca="1">SQRT(User_Model_Calcs!M2453^2+Sat_Data!$B$3^2-2*User_Model_Calcs!M2453*Sat_Data!$B$3*COS(RADIANS(L2453))*COS(RADIANS(I2453)))</f>
        <v>37820.63764728055</v>
      </c>
      <c r="O2453" s="4">
        <f ca="1">DEGREES(ACOS(((Earth_Data!$B$1+Sat_Data!$B$2)/User_Model_Calcs!N2453)*SQRT(1-COS(RADIANS(User_Model_Calcs!I2453))^2*COS(RADIANS(User_Model_Calcs!A2453))^2)))</f>
        <v>39.37829250950977</v>
      </c>
      <c r="P2453" s="4">
        <f t="shared" ca="1" si="307"/>
        <v>43.682231994516904</v>
      </c>
    </row>
    <row r="2454" spans="1:16" x14ac:dyDescent="0.25">
      <c r="A2454" s="4">
        <f t="shared" ca="1" si="308"/>
        <v>-39.757171303449098</v>
      </c>
      <c r="B2454" s="4">
        <f t="shared" ca="1" si="309"/>
        <v>142.54889238287259</v>
      </c>
      <c r="C2454" s="4">
        <v>5703</v>
      </c>
      <c r="D2454" s="4">
        <f t="shared" ca="1" si="310"/>
        <v>3</v>
      </c>
      <c r="E2454" s="4">
        <v>0.55000000000000004</v>
      </c>
      <c r="F2454" s="4">
        <v>19.899999999999999</v>
      </c>
      <c r="G2454" s="4">
        <f t="shared" ca="1" si="304"/>
        <v>53.323113517529826</v>
      </c>
      <c r="H2454" s="4">
        <f t="shared" ca="1" si="311"/>
        <v>23.578814942211068</v>
      </c>
      <c r="I2454" s="4">
        <f ca="1">User_Model_Calcs!B2454-Sat_Data!$B$5</f>
        <v>32.548892382872594</v>
      </c>
      <c r="J2454" s="4">
        <f ca="1">(Earth_Data!$B$1/SQRT(1-Earth_Data!$B$2^2*SIN(RADIANS(User_Model_Calcs!A2454))^2))*COS(RADIANS(User_Model_Calcs!A2454))</f>
        <v>4909.9969534352758</v>
      </c>
      <c r="K2454" s="4">
        <f ca="1">((Earth_Data!$B$1*(1-Earth_Data!$B$2^2))/SQRT(1-Earth_Data!$B$2^2*SIN(RADIANS(User_Model_Calcs!A2454))^2))*SIN(RADIANS(User_Model_Calcs!A2454))</f>
        <v>-4057.2964276904768</v>
      </c>
      <c r="L2454" s="4">
        <f t="shared" ca="1" si="305"/>
        <v>-39.568073259353731</v>
      </c>
      <c r="M2454" s="4">
        <f t="shared" ca="1" si="306"/>
        <v>6369.4367400024939</v>
      </c>
      <c r="N2454" s="4">
        <f ca="1">SQRT(User_Model_Calcs!M2454^2+Sat_Data!$B$3^2-2*User_Model_Calcs!M2454*Sat_Data!$B$3*COS(RADIANS(L2454))*COS(RADIANS(I2454)))</f>
        <v>38332.320807146498</v>
      </c>
      <c r="O2454" s="4">
        <f ca="1">DEGREES(ACOS(((Earth_Data!$B$1+Sat_Data!$B$2)/User_Model_Calcs!N2454)*SQRT(1-COS(RADIANS(User_Model_Calcs!I2454))^2*COS(RADIANS(User_Model_Calcs!A2454))^2)))</f>
        <v>33.095373523662168</v>
      </c>
      <c r="P2454" s="4">
        <f t="shared" ca="1" si="307"/>
        <v>44.943294214127661</v>
      </c>
    </row>
    <row r="2455" spans="1:16" x14ac:dyDescent="0.25">
      <c r="A2455" s="4">
        <f t="shared" ca="1" si="308"/>
        <v>-19.575139568344554</v>
      </c>
      <c r="B2455" s="4">
        <f t="shared" ca="1" si="309"/>
        <v>123.54440751253298</v>
      </c>
      <c r="C2455" s="4">
        <v>5704</v>
      </c>
      <c r="D2455" s="4">
        <f t="shared" ca="1" si="310"/>
        <v>0.75</v>
      </c>
      <c r="E2455" s="4">
        <v>0.55000000000000004</v>
      </c>
      <c r="F2455" s="4">
        <v>19.899999999999999</v>
      </c>
      <c r="G2455" s="4">
        <f t="shared" ca="1" si="304"/>
        <v>41.281913690970576</v>
      </c>
      <c r="H2455" s="4">
        <f t="shared" ca="1" si="311"/>
        <v>20.583591814634644</v>
      </c>
      <c r="I2455" s="4">
        <f ca="1">User_Model_Calcs!B2455-Sat_Data!$B$5</f>
        <v>13.544407512532985</v>
      </c>
      <c r="J2455" s="4">
        <f ca="1">(Earth_Data!$B$1/SQRT(1-Earth_Data!$B$2^2*SIN(RADIANS(User_Model_Calcs!A2455))^2))*COS(RADIANS(User_Model_Calcs!A2455))</f>
        <v>6011.7613968360711</v>
      </c>
      <c r="K2455" s="4">
        <f ca="1">((Earth_Data!$B$1*(1-Earth_Data!$B$2^2))/SQRT(1-Earth_Data!$B$2^2*SIN(RADIANS(User_Model_Calcs!A2455))^2))*SIN(RADIANS(User_Model_Calcs!A2455))</f>
        <v>-2123.4419541288839</v>
      </c>
      <c r="L2455" s="4">
        <f t="shared" ca="1" si="305"/>
        <v>-19.453964817887559</v>
      </c>
      <c r="M2455" s="4">
        <f t="shared" ca="1" si="306"/>
        <v>6375.7572746335854</v>
      </c>
      <c r="N2455" s="4">
        <f ca="1">SQRT(User_Model_Calcs!M2455^2+Sat_Data!$B$3^2-2*User_Model_Calcs!M2455*Sat_Data!$B$3*COS(RADIANS(L2455))*COS(RADIANS(I2455)))</f>
        <v>36408.827849069079</v>
      </c>
      <c r="O2455" s="4">
        <f ca="1">DEGREES(ACOS(((Earth_Data!$B$1+Sat_Data!$B$2)/User_Model_Calcs!N2455)*SQRT(1-COS(RADIANS(User_Model_Calcs!I2455))^2*COS(RADIANS(User_Model_Calcs!A2455))^2)))</f>
        <v>62.315859094737661</v>
      </c>
      <c r="P2455" s="4">
        <f t="shared" ca="1" si="307"/>
        <v>35.716459808233836</v>
      </c>
    </row>
    <row r="2456" spans="1:16" x14ac:dyDescent="0.25">
      <c r="A2456" s="4">
        <f t="shared" ca="1" si="308"/>
        <v>-38.126048700356201</v>
      </c>
      <c r="B2456" s="4">
        <f t="shared" ca="1" si="309"/>
        <v>129.36848469143177</v>
      </c>
      <c r="C2456" s="4">
        <v>5705</v>
      </c>
      <c r="D2456" s="4">
        <f t="shared" ca="1" si="310"/>
        <v>0.75</v>
      </c>
      <c r="E2456" s="4">
        <v>0.55000000000000004</v>
      </c>
      <c r="F2456" s="4">
        <v>19.899999999999999</v>
      </c>
      <c r="G2456" s="4">
        <f t="shared" ca="1" si="304"/>
        <v>41.281913690970576</v>
      </c>
      <c r="H2456" s="4">
        <f t="shared" ca="1" si="311"/>
        <v>15.88292414740766</v>
      </c>
      <c r="I2456" s="4">
        <f ca="1">User_Model_Calcs!B2456-Sat_Data!$B$5</f>
        <v>19.368484691431775</v>
      </c>
      <c r="J2456" s="4">
        <f ca="1">(Earth_Data!$B$1/SQRT(1-Earth_Data!$B$2^2*SIN(RADIANS(User_Model_Calcs!A2456))^2))*COS(RADIANS(User_Model_Calcs!A2456))</f>
        <v>5023.8059023930127</v>
      </c>
      <c r="K2456" s="4">
        <f ca="1">((Earth_Data!$B$1*(1-Earth_Data!$B$2^2))/SQRT(1-Earth_Data!$B$2^2*SIN(RADIANS(User_Model_Calcs!A2456))^2))*SIN(RADIANS(User_Model_Calcs!A2456))</f>
        <v>-3916.461050345587</v>
      </c>
      <c r="L2456" s="4">
        <f t="shared" ca="1" si="305"/>
        <v>-37.939283577496305</v>
      </c>
      <c r="M2456" s="4">
        <f t="shared" ca="1" si="306"/>
        <v>6370.0308400974745</v>
      </c>
      <c r="N2456" s="4">
        <f ca="1">SQRT(User_Model_Calcs!M2456^2+Sat_Data!$B$3^2-2*User_Model_Calcs!M2456*Sat_Data!$B$3*COS(RADIANS(L2456))*COS(RADIANS(I2456)))</f>
        <v>37665.891749929309</v>
      </c>
      <c r="O2456" s="4">
        <f ca="1">DEGREES(ACOS(((Earth_Data!$B$1+Sat_Data!$B$2)/User_Model_Calcs!N2456)*SQRT(1-COS(RADIANS(User_Model_Calcs!I2456))^2*COS(RADIANS(User_Model_Calcs!A2456))^2)))</f>
        <v>41.383935066777404</v>
      </c>
      <c r="P2456" s="4">
        <f t="shared" ca="1" si="307"/>
        <v>29.65673398951029</v>
      </c>
    </row>
    <row r="2457" spans="1:16" x14ac:dyDescent="0.25">
      <c r="A2457" s="4">
        <f t="shared" ca="1" si="308"/>
        <v>-33.486759970645679</v>
      </c>
      <c r="B2457" s="4">
        <f t="shared" ca="1" si="309"/>
        <v>145.99684854422043</v>
      </c>
      <c r="C2457" s="4">
        <v>5706</v>
      </c>
      <c r="D2457" s="4">
        <f t="shared" ca="1" si="310"/>
        <v>0.75</v>
      </c>
      <c r="E2457" s="4">
        <v>0.55000000000000004</v>
      </c>
      <c r="F2457" s="4">
        <v>19.899999999999999</v>
      </c>
      <c r="G2457" s="4">
        <f t="shared" ca="1" si="304"/>
        <v>41.281913690970576</v>
      </c>
      <c r="H2457" s="4">
        <f t="shared" ca="1" si="311"/>
        <v>20.731736002562634</v>
      </c>
      <c r="I2457" s="4">
        <f ca="1">User_Model_Calcs!B2457-Sat_Data!$B$5</f>
        <v>35.996848544220427</v>
      </c>
      <c r="J2457" s="4">
        <f ca="1">(Earth_Data!$B$1/SQRT(1-Earth_Data!$B$2^2*SIN(RADIANS(User_Model_Calcs!A2457))^2))*COS(RADIANS(User_Model_Calcs!A2457))</f>
        <v>5324.8825639074166</v>
      </c>
      <c r="K2457" s="4">
        <f ca="1">((Earth_Data!$B$1*(1-Earth_Data!$B$2^2))/SQRT(1-Earth_Data!$B$2^2*SIN(RADIANS(User_Model_Calcs!A2457))^2))*SIN(RADIANS(User_Model_Calcs!A2457))</f>
        <v>-3499.1108873333646</v>
      </c>
      <c r="L2457" s="4">
        <f t="shared" ca="1" si="305"/>
        <v>-33.309896960299071</v>
      </c>
      <c r="M2457" s="4">
        <f t="shared" ca="1" si="306"/>
        <v>6371.6678602435104</v>
      </c>
      <c r="N2457" s="4">
        <f ca="1">SQRT(User_Model_Calcs!M2457^2+Sat_Data!$B$3^2-2*User_Model_Calcs!M2457*Sat_Data!$B$3*COS(RADIANS(L2457))*COS(RADIANS(I2457)))</f>
        <v>38146.019599516796</v>
      </c>
      <c r="O2457" s="4">
        <f ca="1">DEGREES(ACOS(((Earth_Data!$B$1+Sat_Data!$B$2)/User_Model_Calcs!N2457)*SQRT(1-COS(RADIANS(User_Model_Calcs!I2457))^2*COS(RADIANS(User_Model_Calcs!A2457))^2)))</f>
        <v>35.335376161211919</v>
      </c>
      <c r="P2457" s="4">
        <f t="shared" ca="1" si="307"/>
        <v>52.783377148056744</v>
      </c>
    </row>
    <row r="2458" spans="1:16" x14ac:dyDescent="0.25">
      <c r="A2458" s="4">
        <f t="shared" ca="1" si="308"/>
        <v>-29.776288722221885</v>
      </c>
      <c r="B2458" s="4">
        <f t="shared" ca="1" si="309"/>
        <v>154.55805028314109</v>
      </c>
      <c r="C2458" s="4">
        <v>5707</v>
      </c>
      <c r="D2458" s="4">
        <f t="shared" ca="1" si="310"/>
        <v>0.75</v>
      </c>
      <c r="E2458" s="4">
        <v>0.55000000000000004</v>
      </c>
      <c r="F2458" s="4">
        <v>19.899999999999999</v>
      </c>
      <c r="G2458" s="4">
        <f t="shared" ca="1" si="304"/>
        <v>41.281913690970576</v>
      </c>
      <c r="H2458" s="4">
        <f t="shared" ca="1" si="311"/>
        <v>18.913106957381999</v>
      </c>
      <c r="I2458" s="4">
        <f ca="1">User_Model_Calcs!B2458-Sat_Data!$B$5</f>
        <v>44.558050283141085</v>
      </c>
      <c r="J2458" s="4">
        <f ca="1">(Earth_Data!$B$1/SQRT(1-Earth_Data!$B$2^2*SIN(RADIANS(User_Model_Calcs!A2458))^2))*COS(RADIANS(User_Model_Calcs!A2458))</f>
        <v>5540.6166382042693</v>
      </c>
      <c r="K2458" s="4">
        <f ca="1">((Earth_Data!$B$1*(1-Earth_Data!$B$2^2))/SQRT(1-Earth_Data!$B$2^2*SIN(RADIANS(User_Model_Calcs!A2458))^2))*SIN(RADIANS(User_Model_Calcs!A2458))</f>
        <v>-3148.8745478060137</v>
      </c>
      <c r="L2458" s="4">
        <f t="shared" ca="1" si="305"/>
        <v>-29.610680115515596</v>
      </c>
      <c r="M2458" s="4">
        <f t="shared" ca="1" si="306"/>
        <v>6372.8991557505842</v>
      </c>
      <c r="N2458" s="4">
        <f ca="1">SQRT(User_Model_Calcs!M2458^2+Sat_Data!$B$3^2-2*User_Model_Calcs!M2458*Sat_Data!$B$3*COS(RADIANS(L2458))*COS(RADIANS(I2458)))</f>
        <v>38542.288843412774</v>
      </c>
      <c r="O2458" s="4">
        <f ca="1">DEGREES(ACOS(((Earth_Data!$B$1+Sat_Data!$B$2)/User_Model_Calcs!N2458)*SQRT(1-COS(RADIANS(User_Model_Calcs!I2458))^2*COS(RADIANS(User_Model_Calcs!A2458))^2)))</f>
        <v>30.721950368657073</v>
      </c>
      <c r="P2458" s="4">
        <f t="shared" ca="1" si="307"/>
        <v>63.236556836442148</v>
      </c>
    </row>
    <row r="2459" spans="1:16" x14ac:dyDescent="0.25">
      <c r="A2459" s="4">
        <f t="shared" ca="1" si="308"/>
        <v>-28.261469268791977</v>
      </c>
      <c r="B2459" s="4">
        <f t="shared" ca="1" si="309"/>
        <v>152.97728209842319</v>
      </c>
      <c r="C2459" s="4">
        <v>5708</v>
      </c>
      <c r="D2459" s="4">
        <f t="shared" ca="1" si="310"/>
        <v>0.75</v>
      </c>
      <c r="E2459" s="4">
        <v>0.55000000000000004</v>
      </c>
      <c r="F2459" s="4">
        <v>19.899999999999999</v>
      </c>
      <c r="G2459" s="4">
        <f t="shared" ca="1" si="304"/>
        <v>41.281913690970576</v>
      </c>
      <c r="H2459" s="4">
        <f t="shared" ca="1" si="311"/>
        <v>15.615721015149678</v>
      </c>
      <c r="I2459" s="4">
        <f ca="1">User_Model_Calcs!B2459-Sat_Data!$B$5</f>
        <v>42.977282098423188</v>
      </c>
      <c r="J2459" s="4">
        <f ca="1">(Earth_Data!$B$1/SQRT(1-Earth_Data!$B$2^2*SIN(RADIANS(User_Model_Calcs!A2459))^2))*COS(RADIANS(User_Model_Calcs!A2459))</f>
        <v>5622.0606855939777</v>
      </c>
      <c r="K2459" s="4">
        <f ca="1">((Earth_Data!$B$1*(1-Earth_Data!$B$2^2))/SQRT(1-Earth_Data!$B$2^2*SIN(RADIANS(User_Model_Calcs!A2459))^2))*SIN(RADIANS(User_Model_Calcs!A2459))</f>
        <v>-3002.0598766786493</v>
      </c>
      <c r="L2459" s="4">
        <f t="shared" ca="1" si="305"/>
        <v>-28.101261194644032</v>
      </c>
      <c r="M2459" s="4">
        <f t="shared" ca="1" si="306"/>
        <v>6373.3766447359167</v>
      </c>
      <c r="N2459" s="4">
        <f ca="1">SQRT(User_Model_Calcs!M2459^2+Sat_Data!$B$3^2-2*User_Model_Calcs!M2459*Sat_Data!$B$3*COS(RADIANS(L2459))*COS(RADIANS(I2459)))</f>
        <v>38361.081989625272</v>
      </c>
      <c r="O2459" s="4">
        <f ca="1">DEGREES(ACOS(((Earth_Data!$B$1+Sat_Data!$B$2)/User_Model_Calcs!N2459)*SQRT(1-COS(RADIANS(User_Model_Calcs!I2459))^2*COS(RADIANS(User_Model_Calcs!A2459))^2)))</f>
        <v>32.808317759305496</v>
      </c>
      <c r="P2459" s="4">
        <f t="shared" ca="1" si="307"/>
        <v>63.061866399189569</v>
      </c>
    </row>
    <row r="2460" spans="1:16" x14ac:dyDescent="0.25">
      <c r="A2460" s="4">
        <f t="shared" ca="1" si="308"/>
        <v>-11.816609499827759</v>
      </c>
      <c r="B2460" s="4">
        <f t="shared" ca="1" si="309"/>
        <v>155.10936697069585</v>
      </c>
      <c r="C2460" s="4">
        <v>5709</v>
      </c>
      <c r="D2460" s="4">
        <f t="shared" ca="1" si="310"/>
        <v>1.2</v>
      </c>
      <c r="E2460" s="4">
        <v>0.55000000000000004</v>
      </c>
      <c r="F2460" s="4">
        <v>19.899999999999999</v>
      </c>
      <c r="G2460" s="4">
        <f t="shared" ca="1" si="304"/>
        <v>45.364313344089069</v>
      </c>
      <c r="H2460" s="4">
        <f t="shared" ca="1" si="311"/>
        <v>16.488612276541698</v>
      </c>
      <c r="I2460" s="4">
        <f ca="1">User_Model_Calcs!B2460-Sat_Data!$B$5</f>
        <v>45.109366970695845</v>
      </c>
      <c r="J2460" s="4">
        <f ca="1">(Earth_Data!$B$1/SQRT(1-Earth_Data!$B$2^2*SIN(RADIANS(User_Model_Calcs!A2460))^2))*COS(RADIANS(User_Model_Calcs!A2460))</f>
        <v>6243.8513677787023</v>
      </c>
      <c r="K2460" s="4">
        <f ca="1">((Earth_Data!$B$1*(1-Earth_Data!$B$2^2))/SQRT(1-Earth_Data!$B$2^2*SIN(RADIANS(User_Model_Calcs!A2460))^2))*SIN(RADIANS(User_Model_Calcs!A2460))</f>
        <v>-1297.5526291465465</v>
      </c>
      <c r="L2460" s="4">
        <f t="shared" ca="1" si="305"/>
        <v>-11.739705676791869</v>
      </c>
      <c r="M2460" s="4">
        <f t="shared" ca="1" si="306"/>
        <v>6377.2504050191628</v>
      </c>
      <c r="N2460" s="4">
        <f ca="1">SQRT(User_Model_Calcs!M2460^2+Sat_Data!$B$3^2-2*User_Model_Calcs!M2460*Sat_Data!$B$3*COS(RADIANS(L2460))*COS(RADIANS(I2460)))</f>
        <v>38037.877883395093</v>
      </c>
      <c r="O2460" s="4">
        <f ca="1">DEGREES(ACOS(((Earth_Data!$B$1+Sat_Data!$B$2)/User_Model_Calcs!N2460)*SQRT(1-COS(RADIANS(User_Model_Calcs!I2460))^2*COS(RADIANS(User_Model_Calcs!A2460))^2)))</f>
        <v>36.728252164330783</v>
      </c>
      <c r="P2460" s="4">
        <f t="shared" ca="1" si="307"/>
        <v>78.469895848539622</v>
      </c>
    </row>
    <row r="2461" spans="1:16" x14ac:dyDescent="0.25">
      <c r="A2461" s="4">
        <f t="shared" ca="1" si="308"/>
        <v>-24.631256170254787</v>
      </c>
      <c r="B2461" s="4">
        <f t="shared" ca="1" si="309"/>
        <v>122.47999644347712</v>
      </c>
      <c r="C2461" s="4">
        <v>5710</v>
      </c>
      <c r="D2461" s="4">
        <f t="shared" ca="1" si="310"/>
        <v>0.75</v>
      </c>
      <c r="E2461" s="4">
        <v>0.55000000000000004</v>
      </c>
      <c r="F2461" s="4">
        <v>19.899999999999999</v>
      </c>
      <c r="G2461" s="4">
        <f t="shared" ca="1" si="304"/>
        <v>41.281913690970576</v>
      </c>
      <c r="H2461" s="4">
        <f t="shared" ca="1" si="311"/>
        <v>15.081074568605144</v>
      </c>
      <c r="I2461" s="4">
        <f ca="1">User_Model_Calcs!B2461-Sat_Data!$B$5</f>
        <v>12.47999644347712</v>
      </c>
      <c r="J2461" s="4">
        <f ca="1">(Earth_Data!$B$1/SQRT(1-Earth_Data!$B$2^2*SIN(RADIANS(User_Model_Calcs!A2461))^2))*COS(RADIANS(User_Model_Calcs!A2461))</f>
        <v>5801.1598545045781</v>
      </c>
      <c r="K2461" s="4">
        <f ca="1">((Earth_Data!$B$1*(1-Earth_Data!$B$2^2))/SQRT(1-Earth_Data!$B$2^2*SIN(RADIANS(User_Model_Calcs!A2461))^2))*SIN(RADIANS(User_Model_Calcs!A2461))</f>
        <v>-2642.0012167807777</v>
      </c>
      <c r="L2461" s="4">
        <f t="shared" ca="1" si="305"/>
        <v>-24.485771389053813</v>
      </c>
      <c r="M2461" s="4">
        <f t="shared" ca="1" si="306"/>
        <v>6374.4510420103388</v>
      </c>
      <c r="N2461" s="4">
        <f ca="1">SQRT(User_Model_Calcs!M2461^2+Sat_Data!$B$3^2-2*User_Model_Calcs!M2461*Sat_Data!$B$3*COS(RADIANS(L2461))*COS(RADIANS(I2461)))</f>
        <v>36617.012368068376</v>
      </c>
      <c r="O2461" s="4">
        <f ca="1">DEGREES(ACOS(((Earth_Data!$B$1+Sat_Data!$B$2)/User_Model_Calcs!N2461)*SQRT(1-COS(RADIANS(User_Model_Calcs!I2461))^2*COS(RADIANS(User_Model_Calcs!A2461))^2)))</f>
        <v>57.957490843894469</v>
      </c>
      <c r="P2461" s="4">
        <f t="shared" ca="1" si="307"/>
        <v>27.970441975075587</v>
      </c>
    </row>
    <row r="2462" spans="1:16" x14ac:dyDescent="0.25">
      <c r="A2462" s="4">
        <f t="shared" ca="1" si="308"/>
        <v>-25.822176416179062</v>
      </c>
      <c r="B2462" s="4">
        <f t="shared" ca="1" si="309"/>
        <v>118.47173251799013</v>
      </c>
      <c r="C2462" s="4">
        <v>5711</v>
      </c>
      <c r="D2462" s="4">
        <f t="shared" ca="1" si="310"/>
        <v>1.2</v>
      </c>
      <c r="E2462" s="4">
        <v>0.55000000000000004</v>
      </c>
      <c r="F2462" s="4">
        <v>19.899999999999999</v>
      </c>
      <c r="G2462" s="4">
        <f t="shared" ca="1" si="304"/>
        <v>45.364313344089069</v>
      </c>
      <c r="H2462" s="4">
        <f t="shared" ca="1" si="311"/>
        <v>14.094240494466852</v>
      </c>
      <c r="I2462" s="4">
        <f ca="1">User_Model_Calcs!B2462-Sat_Data!$B$5</f>
        <v>8.4717325179901337</v>
      </c>
      <c r="J2462" s="4">
        <f ca="1">(Earth_Data!$B$1/SQRT(1-Earth_Data!$B$2^2*SIN(RADIANS(User_Model_Calcs!A2462))^2))*COS(RADIANS(User_Model_Calcs!A2462))</f>
        <v>5744.9339109204047</v>
      </c>
      <c r="K2462" s="4">
        <f ca="1">((Earth_Data!$B$1*(1-Earth_Data!$B$2^2))/SQRT(1-Earth_Data!$B$2^2*SIN(RADIANS(User_Model_Calcs!A2462))^2))*SIN(RADIANS(User_Model_Calcs!A2462))</f>
        <v>-2761.342868157974</v>
      </c>
      <c r="L2462" s="4">
        <f t="shared" ca="1" si="305"/>
        <v>-25.671593735365175</v>
      </c>
      <c r="M2462" s="4">
        <f t="shared" ca="1" si="306"/>
        <v>6374.110139962293</v>
      </c>
      <c r="N2462" s="4">
        <f ca="1">SQRT(User_Model_Calcs!M2462^2+Sat_Data!$B$3^2-2*User_Model_Calcs!M2462*Sat_Data!$B$3*COS(RADIANS(L2462))*COS(RADIANS(I2462)))</f>
        <v>36596.033878207061</v>
      </c>
      <c r="O2462" s="4">
        <f ca="1">DEGREES(ACOS(((Earth_Data!$B$1+Sat_Data!$B$2)/User_Model_Calcs!N2462)*SQRT(1-COS(RADIANS(User_Model_Calcs!I2462))^2*COS(RADIANS(User_Model_Calcs!A2462))^2)))</f>
        <v>58.358953396209472</v>
      </c>
      <c r="P2462" s="4">
        <f t="shared" ca="1" si="307"/>
        <v>18.878150903067866</v>
      </c>
    </row>
    <row r="2463" spans="1:16" x14ac:dyDescent="0.25">
      <c r="A2463" s="4">
        <f t="shared" ca="1" si="308"/>
        <v>-15.563879675195292</v>
      </c>
      <c r="B2463" s="4">
        <f t="shared" ca="1" si="309"/>
        <v>131.901934634333</v>
      </c>
      <c r="C2463" s="4">
        <v>5712</v>
      </c>
      <c r="D2463" s="4">
        <f t="shared" ca="1" si="310"/>
        <v>0.75</v>
      </c>
      <c r="E2463" s="4">
        <v>0.55000000000000004</v>
      </c>
      <c r="F2463" s="4">
        <v>19.899999999999999</v>
      </c>
      <c r="G2463" s="4">
        <f t="shared" ca="1" si="304"/>
        <v>41.281913690970576</v>
      </c>
      <c r="H2463" s="4">
        <f t="shared" ca="1" si="311"/>
        <v>20.72563004562333</v>
      </c>
      <c r="I2463" s="4">
        <f ca="1">User_Model_Calcs!B2463-Sat_Data!$B$5</f>
        <v>21.901934634333003</v>
      </c>
      <c r="J2463" s="4">
        <f ca="1">(Earth_Data!$B$1/SQRT(1-Earth_Data!$B$2^2*SIN(RADIANS(User_Model_Calcs!A2463))^2))*COS(RADIANS(User_Model_Calcs!A2463))</f>
        <v>6145.7469186372036</v>
      </c>
      <c r="K2463" s="4">
        <f ca="1">((Earth_Data!$B$1*(1-Earth_Data!$B$2^2))/SQRT(1-Earth_Data!$B$2^2*SIN(RADIANS(User_Model_Calcs!A2463))^2))*SIN(RADIANS(User_Model_Calcs!A2463))</f>
        <v>-1700.2883666681716</v>
      </c>
      <c r="L2463" s="4">
        <f t="shared" ca="1" si="305"/>
        <v>-15.464689770257019</v>
      </c>
      <c r="M2463" s="4">
        <f t="shared" ca="1" si="306"/>
        <v>6376.6124014060788</v>
      </c>
      <c r="N2463" s="4">
        <f ca="1">SQRT(User_Model_Calcs!M2463^2+Sat_Data!$B$3^2-2*User_Model_Calcs!M2463*Sat_Data!$B$3*COS(RADIANS(L2463))*COS(RADIANS(I2463)))</f>
        <v>36573.511594658557</v>
      </c>
      <c r="O2463" s="4">
        <f ca="1">DEGREES(ACOS(((Earth_Data!$B$1+Sat_Data!$B$2)/User_Model_Calcs!N2463)*SQRT(1-COS(RADIANS(User_Model_Calcs!I2463))^2*COS(RADIANS(User_Model_Calcs!A2463))^2)))</f>
        <v>58.867872986975236</v>
      </c>
      <c r="P2463" s="4">
        <f t="shared" ca="1" si="307"/>
        <v>56.281512865472401</v>
      </c>
    </row>
    <row r="2464" spans="1:16" x14ac:dyDescent="0.25">
      <c r="A2464" s="4">
        <f t="shared" ca="1" si="308"/>
        <v>-12.713694812180233</v>
      </c>
      <c r="B2464" s="4">
        <f t="shared" ca="1" si="309"/>
        <v>132.81803899635025</v>
      </c>
      <c r="C2464" s="4">
        <v>5713</v>
      </c>
      <c r="D2464" s="4">
        <f t="shared" ca="1" si="310"/>
        <v>1.2</v>
      </c>
      <c r="E2464" s="4">
        <v>0.55000000000000004</v>
      </c>
      <c r="F2464" s="4">
        <v>19.899999999999999</v>
      </c>
      <c r="G2464" s="4">
        <f t="shared" ca="1" si="304"/>
        <v>45.364313344089069</v>
      </c>
      <c r="H2464" s="4">
        <f t="shared" ca="1" si="311"/>
        <v>22.080370257841995</v>
      </c>
      <c r="I2464" s="4">
        <f ca="1">User_Model_Calcs!B2464-Sat_Data!$B$5</f>
        <v>22.818038996350253</v>
      </c>
      <c r="J2464" s="4">
        <f ca="1">(Earth_Data!$B$1/SQRT(1-Earth_Data!$B$2^2*SIN(RADIANS(User_Model_Calcs!A2464))^2))*COS(RADIANS(User_Model_Calcs!A2464))</f>
        <v>6222.7695056029279</v>
      </c>
      <c r="K2464" s="4">
        <f ca="1">((Earth_Data!$B$1*(1-Earth_Data!$B$2^2))/SQRT(1-Earth_Data!$B$2^2*SIN(RADIANS(User_Model_Calcs!A2464))^2))*SIN(RADIANS(User_Model_Calcs!A2464))</f>
        <v>-1394.5260698522925</v>
      </c>
      <c r="L2464" s="4">
        <f t="shared" ca="1" si="305"/>
        <v>-12.631322604538259</v>
      </c>
      <c r="M2464" s="4">
        <f t="shared" ca="1" si="306"/>
        <v>6377.1124562265168</v>
      </c>
      <c r="N2464" s="4">
        <f ca="1">SQRT(User_Model_Calcs!M2464^2+Sat_Data!$B$3^2-2*User_Model_Calcs!M2464*Sat_Data!$B$3*COS(RADIANS(L2464))*COS(RADIANS(I2464)))</f>
        <v>36534.827218947183</v>
      </c>
      <c r="O2464" s="4">
        <f ca="1">DEGREES(ACOS(((Earth_Data!$B$1+Sat_Data!$B$2)/User_Model_Calcs!N2464)*SQRT(1-COS(RADIANS(User_Model_Calcs!I2464))^2*COS(RADIANS(User_Model_Calcs!A2464))^2)))</f>
        <v>59.662543796671386</v>
      </c>
      <c r="P2464" s="4">
        <f t="shared" ca="1" si="307"/>
        <v>62.386515982519825</v>
      </c>
    </row>
    <row r="2465" spans="1:16" x14ac:dyDescent="0.25">
      <c r="A2465" s="4">
        <f t="shared" ca="1" si="308"/>
        <v>-40.147391877326335</v>
      </c>
      <c r="B2465" s="4">
        <f t="shared" ca="1" si="309"/>
        <v>117.12201420564142</v>
      </c>
      <c r="C2465" s="4">
        <v>5714</v>
      </c>
      <c r="D2465" s="4">
        <f t="shared" ca="1" si="310"/>
        <v>1.2</v>
      </c>
      <c r="E2465" s="4">
        <v>0.55000000000000004</v>
      </c>
      <c r="F2465" s="4">
        <v>19.899999999999999</v>
      </c>
      <c r="G2465" s="4">
        <f t="shared" ca="1" si="304"/>
        <v>45.364313344089069</v>
      </c>
      <c r="H2465" s="4">
        <f t="shared" ca="1" si="311"/>
        <v>17.535708991631903</v>
      </c>
      <c r="I2465" s="4">
        <f ca="1">User_Model_Calcs!B2465-Sat_Data!$B$5</f>
        <v>7.1220142056414204</v>
      </c>
      <c r="J2465" s="4">
        <f ca="1">(Earth_Data!$B$1/SQRT(1-Earth_Data!$B$2^2*SIN(RADIANS(User_Model_Calcs!A2465))^2))*COS(RADIANS(User_Model_Calcs!A2465))</f>
        <v>4882.1741762327147</v>
      </c>
      <c r="K2465" s="4">
        <f ca="1">((Earth_Data!$B$1*(1-Earth_Data!$B$2^2))/SQRT(1-Earth_Data!$B$2^2*SIN(RADIANS(User_Model_Calcs!A2465))^2))*SIN(RADIANS(User_Model_Calcs!A2465))</f>
        <v>-4090.5104582118333</v>
      </c>
      <c r="L2465" s="4">
        <f t="shared" ca="1" si="305"/>
        <v>-39.957826140031059</v>
      </c>
      <c r="M2465" s="4">
        <f t="shared" ca="1" si="306"/>
        <v>6369.2935633250545</v>
      </c>
      <c r="N2465" s="4">
        <f ca="1">SQRT(User_Model_Calcs!M2465^2+Sat_Data!$B$3^2-2*User_Model_Calcs!M2465*Sat_Data!$B$3*COS(RADIANS(L2465))*COS(RADIANS(I2465)))</f>
        <v>37548.020131883772</v>
      </c>
      <c r="O2465" s="4">
        <f ca="1">DEGREES(ACOS(((Earth_Data!$B$1+Sat_Data!$B$2)/User_Model_Calcs!N2465)*SQRT(1-COS(RADIANS(User_Model_Calcs!I2465))^2*COS(RADIANS(User_Model_Calcs!A2465))^2)))</f>
        <v>42.962375341960801</v>
      </c>
      <c r="P2465" s="4">
        <f t="shared" ca="1" si="307"/>
        <v>10.967362571649755</v>
      </c>
    </row>
    <row r="2466" spans="1:16" x14ac:dyDescent="0.25">
      <c r="A2466" s="4">
        <f t="shared" ca="1" si="308"/>
        <v>-32.453510893665765</v>
      </c>
      <c r="B2466" s="4">
        <f t="shared" ca="1" si="309"/>
        <v>134.11350162343982</v>
      </c>
      <c r="C2466" s="4">
        <v>5715</v>
      </c>
      <c r="D2466" s="4">
        <f t="shared" ca="1" si="310"/>
        <v>0.75</v>
      </c>
      <c r="E2466" s="4">
        <v>0.55000000000000004</v>
      </c>
      <c r="F2466" s="4">
        <v>19.899999999999999</v>
      </c>
      <c r="G2466" s="4">
        <f t="shared" ca="1" si="304"/>
        <v>41.281913690970576</v>
      </c>
      <c r="H2466" s="4">
        <f t="shared" ca="1" si="311"/>
        <v>15.387198382501154</v>
      </c>
      <c r="I2466" s="4">
        <f ca="1">User_Model_Calcs!B2466-Sat_Data!$B$5</f>
        <v>24.113501623439817</v>
      </c>
      <c r="J2466" s="4">
        <f ca="1">(Earth_Data!$B$1/SQRT(1-Earth_Data!$B$2^2*SIN(RADIANS(User_Model_Calcs!A2466))^2))*COS(RADIANS(User_Model_Calcs!A2466))</f>
        <v>5387.2426112062167</v>
      </c>
      <c r="K2466" s="4">
        <f ca="1">((Earth_Data!$B$1*(1-Earth_Data!$B$2^2))/SQRT(1-Earth_Data!$B$2^2*SIN(RADIANS(User_Model_Calcs!A2466))^2))*SIN(RADIANS(User_Model_Calcs!A2466))</f>
        <v>-3402.9752219694928</v>
      </c>
      <c r="L2466" s="4">
        <f t="shared" ca="1" si="305"/>
        <v>-32.279492707292718</v>
      </c>
      <c r="M2466" s="4">
        <f t="shared" ca="1" si="306"/>
        <v>6372.0187784825539</v>
      </c>
      <c r="N2466" s="4">
        <f ca="1">SQRT(User_Model_Calcs!M2466^2+Sat_Data!$B$3^2-2*User_Model_Calcs!M2466*Sat_Data!$B$3*COS(RADIANS(L2466))*COS(RADIANS(I2466)))</f>
        <v>37466.829465733688</v>
      </c>
      <c r="O2466" s="4">
        <f ca="1">DEGREES(ACOS(((Earth_Data!$B$1+Sat_Data!$B$2)/User_Model_Calcs!N2466)*SQRT(1-COS(RADIANS(User_Model_Calcs!I2466))^2*COS(RADIANS(User_Model_Calcs!A2466))^2)))</f>
        <v>44.128930255848175</v>
      </c>
      <c r="P2466" s="4">
        <f t="shared" ca="1" si="307"/>
        <v>39.832353009017261</v>
      </c>
    </row>
    <row r="2467" spans="1:16" x14ac:dyDescent="0.25">
      <c r="A2467" s="4">
        <f t="shared" ca="1" si="308"/>
        <v>-13.074908313272124</v>
      </c>
      <c r="B2467" s="4">
        <f t="shared" ca="1" si="309"/>
        <v>132.73454698495223</v>
      </c>
      <c r="C2467" s="4">
        <v>5716</v>
      </c>
      <c r="D2467" s="4">
        <f t="shared" ca="1" si="310"/>
        <v>0.75</v>
      </c>
      <c r="E2467" s="4">
        <v>0.55000000000000004</v>
      </c>
      <c r="F2467" s="4">
        <v>19.899999999999999</v>
      </c>
      <c r="G2467" s="4">
        <f t="shared" ca="1" si="304"/>
        <v>41.281913690970576</v>
      </c>
      <c r="H2467" s="4">
        <f t="shared" ca="1" si="311"/>
        <v>18.610895003085677</v>
      </c>
      <c r="I2467" s="4">
        <f ca="1">User_Model_Calcs!B2467-Sat_Data!$B$5</f>
        <v>22.734546984952232</v>
      </c>
      <c r="J2467" s="4">
        <f ca="1">(Earth_Data!$B$1/SQRT(1-Earth_Data!$B$2^2*SIN(RADIANS(User_Model_Calcs!A2467))^2))*COS(RADIANS(User_Model_Calcs!A2467))</f>
        <v>6213.8521145845079</v>
      </c>
      <c r="K2467" s="4">
        <f ca="1">((Earth_Data!$B$1*(1-Earth_Data!$B$2^2))/SQRT(1-Earth_Data!$B$2^2*SIN(RADIANS(User_Model_Calcs!A2467))^2))*SIN(RADIANS(User_Model_Calcs!A2467))</f>
        <v>-1433.4792433655516</v>
      </c>
      <c r="L2467" s="4">
        <f t="shared" ca="1" si="305"/>
        <v>-12.990356551920147</v>
      </c>
      <c r="M2467" s="4">
        <f t="shared" ca="1" si="306"/>
        <v>6377.0542449540317</v>
      </c>
      <c r="N2467" s="4">
        <f ca="1">SQRT(User_Model_Calcs!M2467^2+Sat_Data!$B$3^2-2*User_Model_Calcs!M2467*Sat_Data!$B$3*COS(RADIANS(L2467))*COS(RADIANS(I2467)))</f>
        <v>36540.257071038257</v>
      </c>
      <c r="O2467" s="4">
        <f ca="1">DEGREES(ACOS(((Earth_Data!$B$1+Sat_Data!$B$2)/User_Model_Calcs!N2467)*SQRT(1-COS(RADIANS(User_Model_Calcs!I2467))^2*COS(RADIANS(User_Model_Calcs!A2467))^2)))</f>
        <v>59.550118663453077</v>
      </c>
      <c r="P2467" s="4">
        <f t="shared" ca="1" si="307"/>
        <v>61.635697978344666</v>
      </c>
    </row>
    <row r="2468" spans="1:16" x14ac:dyDescent="0.25">
      <c r="A2468" s="4">
        <f t="shared" ca="1" si="308"/>
        <v>-37.740911130326865</v>
      </c>
      <c r="B2468" s="4">
        <f t="shared" ca="1" si="309"/>
        <v>145.60795316758842</v>
      </c>
      <c r="C2468" s="4">
        <v>5717</v>
      </c>
      <c r="D2468" s="4">
        <f t="shared" ca="1" si="310"/>
        <v>0.75</v>
      </c>
      <c r="E2468" s="4">
        <v>0.55000000000000004</v>
      </c>
      <c r="F2468" s="4">
        <v>19.899999999999999</v>
      </c>
      <c r="G2468" s="4">
        <f t="shared" ca="1" si="304"/>
        <v>41.281913690970576</v>
      </c>
      <c r="H2468" s="4">
        <f t="shared" ca="1" si="311"/>
        <v>23.204666764161253</v>
      </c>
      <c r="I2468" s="4">
        <f ca="1">User_Model_Calcs!B2468-Sat_Data!$B$5</f>
        <v>35.60795316758842</v>
      </c>
      <c r="J2468" s="4">
        <f ca="1">(Earth_Data!$B$1/SQRT(1-Earth_Data!$B$2^2*SIN(RADIANS(User_Model_Calcs!A2468))^2))*COS(RADIANS(User_Model_Calcs!A2468))</f>
        <v>5050.0852986392147</v>
      </c>
      <c r="K2468" s="4">
        <f ca="1">((Earth_Data!$B$1*(1-Earth_Data!$B$2^2))/SQRT(1-Earth_Data!$B$2^2*SIN(RADIANS(User_Model_Calcs!A2468))^2))*SIN(RADIANS(User_Model_Calcs!A2468))</f>
        <v>-3882.7443461054263</v>
      </c>
      <c r="L2468" s="4">
        <f t="shared" ca="1" si="305"/>
        <v>-37.554785305925726</v>
      </c>
      <c r="M2468" s="4">
        <f t="shared" ca="1" si="306"/>
        <v>6370.1699491258141</v>
      </c>
      <c r="N2468" s="4">
        <f ca="1">SQRT(User_Model_Calcs!M2468^2+Sat_Data!$B$3^2-2*User_Model_Calcs!M2468*Sat_Data!$B$3*COS(RADIANS(L2468))*COS(RADIANS(I2468)))</f>
        <v>38368.69844856338</v>
      </c>
      <c r="O2468" s="4">
        <f ca="1">DEGREES(ACOS(((Earth_Data!$B$1+Sat_Data!$B$2)/User_Model_Calcs!N2468)*SQRT(1-COS(RADIANS(User_Model_Calcs!I2468))^2*COS(RADIANS(User_Model_Calcs!A2468))^2)))</f>
        <v>32.680486423179225</v>
      </c>
      <c r="P2468" s="4">
        <f t="shared" ca="1" si="307"/>
        <v>49.479152309464823</v>
      </c>
    </row>
    <row r="2469" spans="1:16" x14ac:dyDescent="0.25">
      <c r="A2469" s="4">
        <f t="shared" ca="1" si="308"/>
        <v>-35.054609817397896</v>
      </c>
      <c r="B2469" s="4">
        <f t="shared" ca="1" si="309"/>
        <v>156.78879103205119</v>
      </c>
      <c r="C2469" s="4">
        <v>5718</v>
      </c>
      <c r="D2469" s="4">
        <f t="shared" ca="1" si="310"/>
        <v>3</v>
      </c>
      <c r="E2469" s="4">
        <v>0.55000000000000004</v>
      </c>
      <c r="F2469" s="4">
        <v>19.899999999999999</v>
      </c>
      <c r="G2469" s="4">
        <f t="shared" ca="1" si="304"/>
        <v>53.323113517529826</v>
      </c>
      <c r="H2469" s="4">
        <f t="shared" ca="1" si="311"/>
        <v>23.188156053671783</v>
      </c>
      <c r="I2469" s="4">
        <f ca="1">User_Model_Calcs!B2469-Sat_Data!$B$5</f>
        <v>46.788791032051193</v>
      </c>
      <c r="J2469" s="4">
        <f ca="1">(Earth_Data!$B$1/SQRT(1-Earth_Data!$B$2^2*SIN(RADIANS(User_Model_Calcs!A2469))^2))*COS(RADIANS(User_Model_Calcs!A2469))</f>
        <v>5226.952051904892</v>
      </c>
      <c r="K2469" s="4">
        <f ca="1">((Earth_Data!$B$1*(1-Earth_Data!$B$2^2))/SQRT(1-Earth_Data!$B$2^2*SIN(RADIANS(User_Model_Calcs!A2469))^2))*SIN(RADIANS(User_Model_Calcs!A2469))</f>
        <v>-3642.8293697268437</v>
      </c>
      <c r="L2469" s="4">
        <f t="shared" ca="1" si="305"/>
        <v>-34.873868868737517</v>
      </c>
      <c r="M2469" s="4">
        <f t="shared" ca="1" si="306"/>
        <v>6371.1249846363262</v>
      </c>
      <c r="N2469" s="4">
        <f ca="1">SQRT(User_Model_Calcs!M2469^2+Sat_Data!$B$3^2-2*User_Model_Calcs!M2469*Sat_Data!$B$3*COS(RADIANS(L2469))*COS(RADIANS(I2469)))</f>
        <v>38943.657927924593</v>
      </c>
      <c r="O2469" s="4">
        <f ca="1">DEGREES(ACOS(((Earth_Data!$B$1+Sat_Data!$B$2)/User_Model_Calcs!N2469)*SQRT(1-COS(RADIANS(User_Model_Calcs!I2469))^2*COS(RADIANS(User_Model_Calcs!A2469))^2)))</f>
        <v>26.279298556491696</v>
      </c>
      <c r="P2469" s="4">
        <f t="shared" ca="1" si="307"/>
        <v>61.650096702628353</v>
      </c>
    </row>
    <row r="2470" spans="1:16" x14ac:dyDescent="0.25">
      <c r="A2470" s="4">
        <f t="shared" ca="1" si="308"/>
        <v>-40.701709346728713</v>
      </c>
      <c r="B2470" s="4">
        <f t="shared" ca="1" si="309"/>
        <v>134.09490948373161</v>
      </c>
      <c r="C2470" s="4">
        <v>5719</v>
      </c>
      <c r="D2470" s="4">
        <f t="shared" ca="1" si="310"/>
        <v>1.2</v>
      </c>
      <c r="E2470" s="4">
        <v>0.55000000000000004</v>
      </c>
      <c r="F2470" s="4">
        <v>19.899999999999999</v>
      </c>
      <c r="G2470" s="4">
        <f t="shared" ca="1" si="304"/>
        <v>45.364313344089069</v>
      </c>
      <c r="H2470" s="4">
        <f t="shared" ca="1" si="311"/>
        <v>20.841518438971761</v>
      </c>
      <c r="I2470" s="4">
        <f ca="1">User_Model_Calcs!B2470-Sat_Data!$B$5</f>
        <v>24.094909483731612</v>
      </c>
      <c r="J2470" s="4">
        <f ca="1">(Earth_Data!$B$1/SQRT(1-Earth_Data!$B$2^2*SIN(RADIANS(User_Model_Calcs!A2470))^2))*COS(RADIANS(User_Model_Calcs!A2470))</f>
        <v>4842.2605275691021</v>
      </c>
      <c r="K2470" s="4">
        <f ca="1">((Earth_Data!$B$1*(1-Earth_Data!$B$2^2))/SQRT(1-Earth_Data!$B$2^2*SIN(RADIANS(User_Model_Calcs!A2470))^2))*SIN(RADIANS(User_Model_Calcs!A2470))</f>
        <v>-4137.3681352417725</v>
      </c>
      <c r="L2470" s="4">
        <f t="shared" ca="1" si="305"/>
        <v>-40.511539623248161</v>
      </c>
      <c r="M2470" s="4">
        <f t="shared" ca="1" si="306"/>
        <v>6369.0895819864063</v>
      </c>
      <c r="N2470" s="4">
        <f ca="1">SQRT(User_Model_Calcs!M2470^2+Sat_Data!$B$3^2-2*User_Model_Calcs!M2470*Sat_Data!$B$3*COS(RADIANS(L2470))*COS(RADIANS(I2470)))</f>
        <v>38021.295855569078</v>
      </c>
      <c r="O2470" s="4">
        <f ca="1">DEGREES(ACOS(((Earth_Data!$B$1+Sat_Data!$B$2)/User_Model_Calcs!N2470)*SQRT(1-COS(RADIANS(User_Model_Calcs!I2470))^2*COS(RADIANS(User_Model_Calcs!A2470))^2)))</f>
        <v>36.822910679385657</v>
      </c>
      <c r="P2470" s="4">
        <f t="shared" ca="1" si="307"/>
        <v>34.441755956356396</v>
      </c>
    </row>
    <row r="2471" spans="1:16" x14ac:dyDescent="0.25">
      <c r="A2471" s="4">
        <f t="shared" ca="1" si="308"/>
        <v>-22.015886760144703</v>
      </c>
      <c r="B2471" s="4">
        <f t="shared" ca="1" si="309"/>
        <v>146.82695608537043</v>
      </c>
      <c r="C2471" s="4">
        <v>5720</v>
      </c>
      <c r="D2471" s="4">
        <f t="shared" ca="1" si="310"/>
        <v>1.2</v>
      </c>
      <c r="E2471" s="4">
        <v>0.55000000000000004</v>
      </c>
      <c r="F2471" s="4">
        <v>19.899999999999999</v>
      </c>
      <c r="G2471" s="4">
        <f t="shared" ca="1" si="304"/>
        <v>45.364313344089069</v>
      </c>
      <c r="H2471" s="4">
        <f t="shared" ca="1" si="311"/>
        <v>20.947849132013999</v>
      </c>
      <c r="I2471" s="4">
        <f ca="1">User_Model_Calcs!B2471-Sat_Data!$B$5</f>
        <v>36.826956085370426</v>
      </c>
      <c r="J2471" s="4">
        <f ca="1">(Earth_Data!$B$1/SQRT(1-Earth_Data!$B$2^2*SIN(RADIANS(User_Model_Calcs!A2471))^2))*COS(RADIANS(User_Model_Calcs!A2471))</f>
        <v>5915.828966295192</v>
      </c>
      <c r="K2471" s="4">
        <f ca="1">((Earth_Data!$B$1*(1-Earth_Data!$B$2^2))/SQRT(1-Earth_Data!$B$2^2*SIN(RADIANS(User_Model_Calcs!A2471))^2))*SIN(RADIANS(User_Model_Calcs!A2471))</f>
        <v>-2376.0446795913272</v>
      </c>
      <c r="L2471" s="4">
        <f t="shared" ca="1" si="305"/>
        <v>-21.882460878911942</v>
      </c>
      <c r="M2471" s="4">
        <f t="shared" ca="1" si="306"/>
        <v>6375.1565218331298</v>
      </c>
      <c r="N2471" s="4">
        <f ca="1">SQRT(User_Model_Calcs!M2471^2+Sat_Data!$B$3^2-2*User_Model_Calcs!M2471*Sat_Data!$B$3*COS(RADIANS(L2471))*COS(RADIANS(I2471)))</f>
        <v>37671.418282641869</v>
      </c>
      <c r="O2471" s="4">
        <f ca="1">DEGREES(ACOS(((Earth_Data!$B$1+Sat_Data!$B$2)/User_Model_Calcs!N2471)*SQRT(1-COS(RADIANS(User_Model_Calcs!I2471))^2*COS(RADIANS(User_Model_Calcs!A2471))^2)))</f>
        <v>41.387756969923338</v>
      </c>
      <c r="P2471" s="4">
        <f t="shared" ca="1" si="307"/>
        <v>63.407480173961858</v>
      </c>
    </row>
    <row r="2472" spans="1:16" x14ac:dyDescent="0.25">
      <c r="A2472" s="4">
        <f t="shared" ca="1" si="308"/>
        <v>-26.922698684341405</v>
      </c>
      <c r="B2472" s="4">
        <f t="shared" ca="1" si="309"/>
        <v>111.10288103121491</v>
      </c>
      <c r="C2472" s="4">
        <v>5721</v>
      </c>
      <c r="D2472" s="4">
        <f t="shared" ca="1" si="310"/>
        <v>3</v>
      </c>
      <c r="E2472" s="4">
        <v>0.55000000000000004</v>
      </c>
      <c r="F2472" s="4">
        <v>19.899999999999999</v>
      </c>
      <c r="G2472" s="4">
        <f t="shared" ca="1" si="304"/>
        <v>53.323113517529826</v>
      </c>
      <c r="H2472" s="4">
        <f t="shared" ca="1" si="311"/>
        <v>20.064281911687633</v>
      </c>
      <c r="I2472" s="4">
        <f ca="1">User_Model_Calcs!B2472-Sat_Data!$B$5</f>
        <v>1.1028810312149062</v>
      </c>
      <c r="J2472" s="4">
        <f ca="1">(Earth_Data!$B$1/SQRT(1-Earth_Data!$B$2^2*SIN(RADIANS(User_Model_Calcs!A2472))^2))*COS(RADIANS(User_Model_Calcs!A2472))</f>
        <v>5690.7724346741943</v>
      </c>
      <c r="K2472" s="4">
        <f ca="1">((Earth_Data!$B$1*(1-Earth_Data!$B$2^2))/SQRT(1-Earth_Data!$B$2^2*SIN(RADIANS(User_Model_Calcs!A2472))^2))*SIN(RADIANS(User_Model_Calcs!A2472))</f>
        <v>-2870.5823035163771</v>
      </c>
      <c r="L2472" s="4">
        <f t="shared" ca="1" si="305"/>
        <v>-26.767634744421613</v>
      </c>
      <c r="M2472" s="4">
        <f t="shared" ca="1" si="306"/>
        <v>6373.7848774891245</v>
      </c>
      <c r="N2472" s="4">
        <f ca="1">SQRT(User_Model_Calcs!M2472^2+Sat_Data!$B$3^2-2*User_Model_Calcs!M2472*Sat_Data!$B$3*COS(RADIANS(L2472))*COS(RADIANS(I2472)))</f>
        <v>36587.370589358346</v>
      </c>
      <c r="O2472" s="4">
        <f ca="1">DEGREES(ACOS(((Earth_Data!$B$1+Sat_Data!$B$2)/User_Model_Calcs!N2472)*SQRT(1-COS(RADIANS(User_Model_Calcs!I2472))^2*COS(RADIANS(User_Model_Calcs!A2472))^2)))</f>
        <v>58.521532078176662</v>
      </c>
      <c r="P2472" s="4">
        <f t="shared" ca="1" si="307"/>
        <v>2.4345905826212091</v>
      </c>
    </row>
    <row r="2473" spans="1:16" x14ac:dyDescent="0.25">
      <c r="A2473" s="4">
        <f t="shared" ca="1" si="308"/>
        <v>-33.153506137757198</v>
      </c>
      <c r="B2473" s="4">
        <f t="shared" ca="1" si="309"/>
        <v>107.33896136893615</v>
      </c>
      <c r="C2473" s="4">
        <v>5722</v>
      </c>
      <c r="D2473" s="4">
        <f t="shared" ca="1" si="310"/>
        <v>1.2</v>
      </c>
      <c r="E2473" s="4">
        <v>0.55000000000000004</v>
      </c>
      <c r="F2473" s="4">
        <v>19.899999999999999</v>
      </c>
      <c r="G2473" s="4">
        <f t="shared" ca="1" si="304"/>
        <v>45.364313344089069</v>
      </c>
      <c r="H2473" s="4">
        <f t="shared" ca="1" si="311"/>
        <v>16.265242832971481</v>
      </c>
      <c r="I2473" s="4">
        <f ca="1">User_Model_Calcs!B2473-Sat_Data!$B$5</f>
        <v>-2.6610386310638461</v>
      </c>
      <c r="J2473" s="4">
        <f ca="1">(Earth_Data!$B$1/SQRT(1-Earth_Data!$B$2^2*SIN(RADIANS(User_Model_Calcs!A2473))^2))*COS(RADIANS(User_Model_Calcs!A2473))</f>
        <v>5345.1859615934209</v>
      </c>
      <c r="K2473" s="4">
        <f ca="1">((Earth_Data!$B$1*(1-Earth_Data!$B$2^2))/SQRT(1-Earth_Data!$B$2^2*SIN(RADIANS(User_Model_Calcs!A2473))^2))*SIN(RADIANS(User_Model_Calcs!A2473))</f>
        <v>-3468.2255761898477</v>
      </c>
      <c r="L2473" s="4">
        <f t="shared" ca="1" si="305"/>
        <v>-32.977535810129496</v>
      </c>
      <c r="M2473" s="4">
        <f t="shared" ca="1" si="306"/>
        <v>6371.7816669557023</v>
      </c>
      <c r="N2473" s="4">
        <f ca="1">SQRT(User_Model_Calcs!M2473^2+Sat_Data!$B$3^2-2*User_Model_Calcs!M2473*Sat_Data!$B$3*COS(RADIANS(L2473))*COS(RADIANS(I2473)))</f>
        <v>36988.511997224487</v>
      </c>
      <c r="O2473" s="4">
        <f ca="1">DEGREES(ACOS(((Earth_Data!$B$1+Sat_Data!$B$2)/User_Model_Calcs!N2473)*SQRT(1-COS(RADIANS(User_Model_Calcs!I2473))^2*COS(RADIANS(User_Model_Calcs!A2473))^2)))</f>
        <v>51.319315202596833</v>
      </c>
      <c r="P2473" s="4">
        <f t="shared" ca="1" si="307"/>
        <v>4.8576479853663317</v>
      </c>
    </row>
    <row r="2474" spans="1:16" x14ac:dyDescent="0.25">
      <c r="A2474" s="4">
        <f t="shared" ca="1" si="308"/>
        <v>-33.668491840678534</v>
      </c>
      <c r="B2474" s="4">
        <f t="shared" ca="1" si="309"/>
        <v>117.3307605390257</v>
      </c>
      <c r="C2474" s="4">
        <v>5723</v>
      </c>
      <c r="D2474" s="4">
        <f t="shared" ca="1" si="310"/>
        <v>1.2</v>
      </c>
      <c r="E2474" s="4">
        <v>0.55000000000000004</v>
      </c>
      <c r="F2474" s="4">
        <v>19.899999999999999</v>
      </c>
      <c r="G2474" s="4">
        <f t="shared" ca="1" si="304"/>
        <v>45.364313344089069</v>
      </c>
      <c r="H2474" s="4">
        <f t="shared" ca="1" si="311"/>
        <v>14.352240624548951</v>
      </c>
      <c r="I2474" s="4">
        <f ca="1">User_Model_Calcs!B2474-Sat_Data!$B$5</f>
        <v>7.3307605390257038</v>
      </c>
      <c r="J2474" s="4">
        <f ca="1">(Earth_Data!$B$1/SQRT(1-Earth_Data!$B$2^2*SIN(RADIANS(User_Model_Calcs!A2474))^2))*COS(RADIANS(User_Model_Calcs!A2474))</f>
        <v>5313.7345455946097</v>
      </c>
      <c r="K2474" s="4">
        <f ca="1">((Earth_Data!$B$1*(1-Earth_Data!$B$2^2))/SQRT(1-Earth_Data!$B$2^2*SIN(RADIANS(User_Model_Calcs!A2474))^2))*SIN(RADIANS(User_Model_Calcs!A2474))</f>
        <v>-3515.9042271373301</v>
      </c>
      <c r="L2474" s="4">
        <f t="shared" ca="1" si="305"/>
        <v>-33.491152064140898</v>
      </c>
      <c r="M2474" s="4">
        <f t="shared" ca="1" si="306"/>
        <v>6371.6055555446692</v>
      </c>
      <c r="N2474" s="4">
        <f ca="1">SQRT(User_Model_Calcs!M2474^2+Sat_Data!$B$3^2-2*User_Model_Calcs!M2474*Sat_Data!$B$3*COS(RADIANS(L2474))*COS(RADIANS(I2474)))</f>
        <v>37067.191446244615</v>
      </c>
      <c r="O2474" s="4">
        <f ca="1">DEGREES(ACOS(((Earth_Data!$B$1+Sat_Data!$B$2)/User_Model_Calcs!N2474)*SQRT(1-COS(RADIANS(User_Model_Calcs!I2474))^2*COS(RADIANS(User_Model_Calcs!A2474))^2)))</f>
        <v>50.052657937134008</v>
      </c>
      <c r="P2474" s="4">
        <f t="shared" ca="1" si="307"/>
        <v>13.06458433175008</v>
      </c>
    </row>
    <row r="2475" spans="1:16" x14ac:dyDescent="0.25">
      <c r="A2475" s="4">
        <f t="shared" ca="1" si="308"/>
        <v>-29.414109304299053</v>
      </c>
      <c r="B2475" s="4">
        <f t="shared" ca="1" si="309"/>
        <v>122.12844941077111</v>
      </c>
      <c r="C2475" s="4">
        <v>5724</v>
      </c>
      <c r="D2475" s="4">
        <f t="shared" ca="1" si="310"/>
        <v>3</v>
      </c>
      <c r="E2475" s="4">
        <v>0.55000000000000004</v>
      </c>
      <c r="F2475" s="4">
        <v>19.899999999999999</v>
      </c>
      <c r="G2475" s="4">
        <f t="shared" ca="1" si="304"/>
        <v>53.323113517529826</v>
      </c>
      <c r="H2475" s="4">
        <f t="shared" ca="1" si="311"/>
        <v>22.056508960066427</v>
      </c>
      <c r="I2475" s="4">
        <f ca="1">User_Model_Calcs!B2475-Sat_Data!$B$5</f>
        <v>12.128449410771111</v>
      </c>
      <c r="J2475" s="4">
        <f ca="1">(Earth_Data!$B$1/SQRT(1-Earth_Data!$B$2^2*SIN(RADIANS(User_Model_Calcs!A2475))^2))*COS(RADIANS(User_Model_Calcs!A2475))</f>
        <v>5560.4434855390646</v>
      </c>
      <c r="K2475" s="4">
        <f ca="1">((Earth_Data!$B$1*(1-Earth_Data!$B$2^2))/SQRT(1-Earth_Data!$B$2^2*SIN(RADIANS(User_Model_Calcs!A2475))^2))*SIN(RADIANS(User_Model_Calcs!A2475))</f>
        <v>-3113.9661766211084</v>
      </c>
      <c r="L2475" s="4">
        <f t="shared" ca="1" si="305"/>
        <v>-29.249750571847141</v>
      </c>
      <c r="M2475" s="4">
        <f t="shared" ca="1" si="306"/>
        <v>6373.0147579473023</v>
      </c>
      <c r="N2475" s="4">
        <f ca="1">SQRT(User_Model_Calcs!M2475^2+Sat_Data!$B$3^2-2*User_Model_Calcs!M2475*Sat_Data!$B$3*COS(RADIANS(L2475))*COS(RADIANS(I2475)))</f>
        <v>36878.093010300363</v>
      </c>
      <c r="O2475" s="4">
        <f ca="1">DEGREES(ACOS(((Earth_Data!$B$1+Sat_Data!$B$2)/User_Model_Calcs!N2475)*SQRT(1-COS(RADIANS(User_Model_Calcs!I2475))^2*COS(RADIANS(User_Model_Calcs!A2475))^2)))</f>
        <v>53.18469027086654</v>
      </c>
      <c r="P2475" s="4">
        <f t="shared" ca="1" si="307"/>
        <v>23.632960484258057</v>
      </c>
    </row>
    <row r="2476" spans="1:16" x14ac:dyDescent="0.25">
      <c r="A2476" s="4">
        <f t="shared" ca="1" si="308"/>
        <v>-28.782003563552543</v>
      </c>
      <c r="B2476" s="4">
        <f t="shared" ca="1" si="309"/>
        <v>158.91116848474869</v>
      </c>
      <c r="C2476" s="4">
        <v>5725</v>
      </c>
      <c r="D2476" s="4">
        <f t="shared" ca="1" si="310"/>
        <v>0.75</v>
      </c>
      <c r="E2476" s="4">
        <v>0.55000000000000004</v>
      </c>
      <c r="F2476" s="4">
        <v>19.899999999999999</v>
      </c>
      <c r="G2476" s="4">
        <f t="shared" ca="1" si="304"/>
        <v>41.281913690970576</v>
      </c>
      <c r="H2476" s="4">
        <f t="shared" ca="1" si="311"/>
        <v>23.639970911761132</v>
      </c>
      <c r="I2476" s="4">
        <f ca="1">User_Model_Calcs!B2476-Sat_Data!$B$5</f>
        <v>48.911168484748686</v>
      </c>
      <c r="J2476" s="4">
        <f ca="1">(Earth_Data!$B$1/SQRT(1-Earth_Data!$B$2^2*SIN(RADIANS(User_Model_Calcs!A2476))^2))*COS(RADIANS(User_Model_Calcs!A2476))</f>
        <v>5594.5143736307382</v>
      </c>
      <c r="K2476" s="4">
        <f ca="1">((Earth_Data!$B$1*(1-Earth_Data!$B$2^2))/SQRT(1-Earth_Data!$B$2^2*SIN(RADIANS(User_Model_Calcs!A2476))^2))*SIN(RADIANS(User_Model_Calcs!A2476))</f>
        <v>-3052.7479981304668</v>
      </c>
      <c r="L2476" s="4">
        <f t="shared" ca="1" si="305"/>
        <v>-28.61988869720253</v>
      </c>
      <c r="M2476" s="4">
        <f t="shared" ca="1" si="306"/>
        <v>6373.2143708532585</v>
      </c>
      <c r="N2476" s="4">
        <f ca="1">SQRT(User_Model_Calcs!M2476^2+Sat_Data!$B$3^2-2*User_Model_Calcs!M2476*Sat_Data!$B$3*COS(RADIANS(L2476))*COS(RADIANS(I2476)))</f>
        <v>38837.715593196597</v>
      </c>
      <c r="O2476" s="4">
        <f ca="1">DEGREES(ACOS(((Earth_Data!$B$1+Sat_Data!$B$2)/User_Model_Calcs!N2476)*SQRT(1-COS(RADIANS(User_Model_Calcs!I2476))^2*COS(RADIANS(User_Model_Calcs!A2476))^2)))</f>
        <v>27.446890880378593</v>
      </c>
      <c r="P2476" s="4">
        <f t="shared" ca="1" si="307"/>
        <v>67.224650154667742</v>
      </c>
    </row>
    <row r="2477" spans="1:16" x14ac:dyDescent="0.25">
      <c r="A2477" s="4">
        <f t="shared" ca="1" si="308"/>
        <v>-28.627073473361911</v>
      </c>
      <c r="B2477" s="4">
        <f t="shared" ca="1" si="309"/>
        <v>130.55234341855314</v>
      </c>
      <c r="C2477" s="4">
        <v>5726</v>
      </c>
      <c r="D2477" s="4">
        <f t="shared" ca="1" si="310"/>
        <v>0.75</v>
      </c>
      <c r="E2477" s="4">
        <v>0.55000000000000004</v>
      </c>
      <c r="F2477" s="4">
        <v>19.899999999999999</v>
      </c>
      <c r="G2477" s="4">
        <f t="shared" ca="1" si="304"/>
        <v>41.281913690970576</v>
      </c>
      <c r="H2477" s="4">
        <f t="shared" ca="1" si="311"/>
        <v>19.631104503577735</v>
      </c>
      <c r="I2477" s="4">
        <f ca="1">User_Model_Calcs!B2477-Sat_Data!$B$5</f>
        <v>20.552343418553136</v>
      </c>
      <c r="J2477" s="4">
        <f ca="1">(Earth_Data!$B$1/SQRT(1-Earth_Data!$B$2^2*SIN(RADIANS(User_Model_Calcs!A2477))^2))*COS(RADIANS(User_Model_Calcs!A2477))</f>
        <v>5602.7615053580312</v>
      </c>
      <c r="K2477" s="4">
        <f ca="1">((Earth_Data!$B$1*(1-Earth_Data!$B$2^2))/SQRT(1-Earth_Data!$B$2^2*SIN(RADIANS(User_Model_Calcs!A2477))^2))*SIN(RADIANS(User_Model_Calcs!A2477))</f>
        <v>-3037.6871363613859</v>
      </c>
      <c r="L2477" s="4">
        <f t="shared" ca="1" si="305"/>
        <v>-28.465520602618927</v>
      </c>
      <c r="M2477" s="4">
        <f t="shared" ca="1" si="306"/>
        <v>6373.2628711153302</v>
      </c>
      <c r="N2477" s="4">
        <f ca="1">SQRT(User_Model_Calcs!M2477^2+Sat_Data!$B$3^2-2*User_Model_Calcs!M2477*Sat_Data!$B$3*COS(RADIANS(L2477))*COS(RADIANS(I2477)))</f>
        <v>37094.930323240071</v>
      </c>
      <c r="O2477" s="4">
        <f ca="1">DEGREES(ACOS(((Earth_Data!$B$1+Sat_Data!$B$2)/User_Model_Calcs!N2477)*SQRT(1-COS(RADIANS(User_Model_Calcs!I2477))^2*COS(RADIANS(User_Model_Calcs!A2477))^2)))</f>
        <v>49.647169695851261</v>
      </c>
      <c r="P2477" s="4">
        <f t="shared" ca="1" si="307"/>
        <v>38.045059420115138</v>
      </c>
    </row>
    <row r="2478" spans="1:16" x14ac:dyDescent="0.25">
      <c r="A2478" s="4">
        <f t="shared" ca="1" si="308"/>
        <v>-24.887416613981411</v>
      </c>
      <c r="B2478" s="4">
        <f t="shared" ca="1" si="309"/>
        <v>105.84950451842955</v>
      </c>
      <c r="C2478" s="4">
        <v>5727</v>
      </c>
      <c r="D2478" s="4">
        <f t="shared" ca="1" si="310"/>
        <v>1.2</v>
      </c>
      <c r="E2478" s="4">
        <v>0.55000000000000004</v>
      </c>
      <c r="F2478" s="4">
        <v>19.899999999999999</v>
      </c>
      <c r="G2478" s="4">
        <f t="shared" ca="1" si="304"/>
        <v>45.364313344089069</v>
      </c>
      <c r="H2478" s="4">
        <f t="shared" ca="1" si="311"/>
        <v>14.861467724317004</v>
      </c>
      <c r="I2478" s="4">
        <f ca="1">User_Model_Calcs!B2478-Sat_Data!$B$5</f>
        <v>-4.1504954815704451</v>
      </c>
      <c r="J2478" s="4">
        <f ca="1">(Earth_Data!$B$1/SQRT(1-Earth_Data!$B$2^2*SIN(RADIANS(User_Model_Calcs!A2478))^2))*COS(RADIANS(User_Model_Calcs!A2478))</f>
        <v>5789.276309142876</v>
      </c>
      <c r="K2478" s="4">
        <f ca="1">((Earth_Data!$B$1*(1-Earth_Data!$B$2^2))/SQRT(1-Earth_Data!$B$2^2*SIN(RADIANS(User_Model_Calcs!A2478))^2))*SIN(RADIANS(User_Model_Calcs!A2478))</f>
        <v>-2667.7675744985199</v>
      </c>
      <c r="L2478" s="4">
        <f t="shared" ca="1" si="305"/>
        <v>-24.740813912838419</v>
      </c>
      <c r="M2478" s="4">
        <f t="shared" ca="1" si="306"/>
        <v>6374.3787160121474</v>
      </c>
      <c r="N2478" s="4">
        <f ca="1">SQRT(User_Model_Calcs!M2478^2+Sat_Data!$B$3^2-2*User_Model_Calcs!M2478*Sat_Data!$B$3*COS(RADIANS(L2478))*COS(RADIANS(I2478)))</f>
        <v>36490.1089713892</v>
      </c>
      <c r="O2478" s="4">
        <f ca="1">DEGREES(ACOS(((Earth_Data!$B$1+Sat_Data!$B$2)/User_Model_Calcs!N2478)*SQRT(1-COS(RADIANS(User_Model_Calcs!I2478))^2*COS(RADIANS(User_Model_Calcs!A2478))^2)))</f>
        <v>60.51755390845603</v>
      </c>
      <c r="P2478" s="4">
        <f t="shared" ca="1" si="307"/>
        <v>9.7835644918798419</v>
      </c>
    </row>
    <row r="2479" spans="1:16" x14ac:dyDescent="0.25">
      <c r="A2479" s="4">
        <f t="shared" ca="1" si="308"/>
        <v>-32.320222077942056</v>
      </c>
      <c r="B2479" s="4">
        <f t="shared" ca="1" si="309"/>
        <v>115.03296216576925</v>
      </c>
      <c r="C2479" s="4">
        <v>5728</v>
      </c>
      <c r="D2479" s="4">
        <f t="shared" ca="1" si="310"/>
        <v>3</v>
      </c>
      <c r="E2479" s="4">
        <v>0.55000000000000004</v>
      </c>
      <c r="F2479" s="4">
        <v>19.899999999999999</v>
      </c>
      <c r="G2479" s="4">
        <f t="shared" ca="1" si="304"/>
        <v>53.323113517529826</v>
      </c>
      <c r="H2479" s="4">
        <f t="shared" ca="1" si="311"/>
        <v>20.277191273744695</v>
      </c>
      <c r="I2479" s="4">
        <f ca="1">User_Model_Calcs!B2479-Sat_Data!$B$5</f>
        <v>5.0329621657692485</v>
      </c>
      <c r="J2479" s="4">
        <f ca="1">(Earth_Data!$B$1/SQRT(1-Earth_Data!$B$2^2*SIN(RADIANS(User_Model_Calcs!A2479))^2))*COS(RADIANS(User_Model_Calcs!A2479))</f>
        <v>5395.1597416033264</v>
      </c>
      <c r="K2479" s="4">
        <f ca="1">((Earth_Data!$B$1*(1-Earth_Data!$B$2^2))/SQRT(1-Earth_Data!$B$2^2*SIN(RADIANS(User_Model_Calcs!A2479))^2))*SIN(RADIANS(User_Model_Calcs!A2479))</f>
        <v>-3390.4934976425807</v>
      </c>
      <c r="L2479" s="4">
        <f t="shared" ca="1" si="305"/>
        <v>-32.146587367688504</v>
      </c>
      <c r="M2479" s="4">
        <f t="shared" ca="1" si="306"/>
        <v>6372.0636213846683</v>
      </c>
      <c r="N2479" s="4">
        <f ca="1">SQRT(User_Model_Calcs!M2479^2+Sat_Data!$B$3^2-2*User_Model_Calcs!M2479*Sat_Data!$B$3*COS(RADIANS(L2479))*COS(RADIANS(I2479)))</f>
        <v>36948.714727475235</v>
      </c>
      <c r="O2479" s="4">
        <f ca="1">DEGREES(ACOS(((Earth_Data!$B$1+Sat_Data!$B$2)/User_Model_Calcs!N2479)*SQRT(1-COS(RADIANS(User_Model_Calcs!I2479))^2*COS(RADIANS(User_Model_Calcs!A2479))^2)))</f>
        <v>51.978584256268022</v>
      </c>
      <c r="P2479" s="4">
        <f t="shared" ca="1" si="307"/>
        <v>9.3538440187637608</v>
      </c>
    </row>
    <row r="2480" spans="1:16" x14ac:dyDescent="0.25">
      <c r="A2480" s="4">
        <f t="shared" ca="1" si="308"/>
        <v>-34.187998712030613</v>
      </c>
      <c r="B2480" s="4">
        <f t="shared" ca="1" si="309"/>
        <v>145.90164448204538</v>
      </c>
      <c r="C2480" s="4">
        <v>5729</v>
      </c>
      <c r="D2480" s="4">
        <f t="shared" ca="1" si="310"/>
        <v>0.75</v>
      </c>
      <c r="E2480" s="4">
        <v>0.55000000000000004</v>
      </c>
      <c r="F2480" s="4">
        <v>19.899999999999999</v>
      </c>
      <c r="G2480" s="4">
        <f t="shared" ca="1" si="304"/>
        <v>41.281913690970576</v>
      </c>
      <c r="H2480" s="4">
        <f t="shared" ca="1" si="311"/>
        <v>14.929662493433266</v>
      </c>
      <c r="I2480" s="4">
        <f ca="1">User_Model_Calcs!B2480-Sat_Data!$B$5</f>
        <v>35.901644482045384</v>
      </c>
      <c r="J2480" s="4">
        <f ca="1">(Earth_Data!$B$1/SQRT(1-Earth_Data!$B$2^2*SIN(RADIANS(User_Model_Calcs!A2480))^2))*COS(RADIANS(User_Model_Calcs!A2480))</f>
        <v>5281.5714105503384</v>
      </c>
      <c r="K2480" s="4">
        <f ca="1">((Earth_Data!$B$1*(1-Earth_Data!$B$2^2))/SQRT(1-Earth_Data!$B$2^2*SIN(RADIANS(User_Model_Calcs!A2480))^2))*SIN(RADIANS(User_Model_Calcs!A2480))</f>
        <v>-3563.7170828283415</v>
      </c>
      <c r="L2480" s="4">
        <f t="shared" ca="1" si="305"/>
        <v>-34.009335301601013</v>
      </c>
      <c r="M2480" s="4">
        <f t="shared" ca="1" si="306"/>
        <v>6371.4265287441895</v>
      </c>
      <c r="N2480" s="4">
        <f ca="1">SQRT(User_Model_Calcs!M2480^2+Sat_Data!$B$3^2-2*User_Model_Calcs!M2480*Sat_Data!$B$3*COS(RADIANS(L2480))*COS(RADIANS(I2480)))</f>
        <v>38179.002125259249</v>
      </c>
      <c r="O2480" s="4">
        <f ca="1">DEGREES(ACOS(((Earth_Data!$B$1+Sat_Data!$B$2)/User_Model_Calcs!N2480)*SQRT(1-COS(RADIANS(User_Model_Calcs!I2480))^2*COS(RADIANS(User_Model_Calcs!A2480))^2)))</f>
        <v>34.935418177998692</v>
      </c>
      <c r="P2480" s="4">
        <f t="shared" ca="1" si="307"/>
        <v>52.181332430224522</v>
      </c>
    </row>
    <row r="2481" spans="1:16" x14ac:dyDescent="0.25">
      <c r="A2481" s="4">
        <f t="shared" ca="1" si="308"/>
        <v>-22.99306255329175</v>
      </c>
      <c r="B2481" s="4">
        <f t="shared" ca="1" si="309"/>
        <v>137.63615009055604</v>
      </c>
      <c r="C2481" s="4">
        <v>5730</v>
      </c>
      <c r="D2481" s="4">
        <f t="shared" ca="1" si="310"/>
        <v>3</v>
      </c>
      <c r="E2481" s="4">
        <v>0.55000000000000004</v>
      </c>
      <c r="F2481" s="4">
        <v>19.899999999999999</v>
      </c>
      <c r="G2481" s="4">
        <f t="shared" ca="1" si="304"/>
        <v>53.323113517529826</v>
      </c>
      <c r="H2481" s="4">
        <f t="shared" ca="1" si="311"/>
        <v>22.071384922962231</v>
      </c>
      <c r="I2481" s="4">
        <f ca="1">User_Model_Calcs!B2481-Sat_Data!$B$5</f>
        <v>27.636150090556043</v>
      </c>
      <c r="J2481" s="4">
        <f ca="1">(Earth_Data!$B$1/SQRT(1-Earth_Data!$B$2^2*SIN(RADIANS(User_Model_Calcs!A2481))^2))*COS(RADIANS(User_Model_Calcs!A2481))</f>
        <v>5874.4115790988208</v>
      </c>
      <c r="K2481" s="4">
        <f ca="1">((Earth_Data!$B$1*(1-Earth_Data!$B$2^2))/SQRT(1-Earth_Data!$B$2^2*SIN(RADIANS(User_Model_Calcs!A2481))^2))*SIN(RADIANS(User_Model_Calcs!A2481))</f>
        <v>-2476.0129657402813</v>
      </c>
      <c r="L2481" s="4">
        <f t="shared" ca="1" si="305"/>
        <v>-22.854996440492311</v>
      </c>
      <c r="M2481" s="4">
        <f t="shared" ca="1" si="306"/>
        <v>6374.9001252697508</v>
      </c>
      <c r="N2481" s="4">
        <f ca="1">SQRT(User_Model_Calcs!M2481^2+Sat_Data!$B$3^2-2*User_Model_Calcs!M2481*Sat_Data!$B$3*COS(RADIANS(L2481))*COS(RADIANS(I2481)))</f>
        <v>37142.863125348391</v>
      </c>
      <c r="O2481" s="4">
        <f ca="1">DEGREES(ACOS(((Earth_Data!$B$1+Sat_Data!$B$2)/User_Model_Calcs!N2481)*SQRT(1-COS(RADIANS(User_Model_Calcs!I2481))^2*COS(RADIANS(User_Model_Calcs!A2481))^2)))</f>
        <v>48.931988486040609</v>
      </c>
      <c r="P2481" s="4">
        <f t="shared" ca="1" si="307"/>
        <v>53.275600725715975</v>
      </c>
    </row>
    <row r="2482" spans="1:16" x14ac:dyDescent="0.25">
      <c r="A2482" s="4">
        <f t="shared" ca="1" si="308"/>
        <v>-27.86109372811174</v>
      </c>
      <c r="B2482" s="4">
        <f t="shared" ca="1" si="309"/>
        <v>131.75563871729187</v>
      </c>
      <c r="C2482" s="4">
        <v>5731</v>
      </c>
      <c r="D2482" s="4">
        <f t="shared" ca="1" si="310"/>
        <v>1.2</v>
      </c>
      <c r="E2482" s="4">
        <v>0.55000000000000004</v>
      </c>
      <c r="F2482" s="4">
        <v>19.899999999999999</v>
      </c>
      <c r="G2482" s="4">
        <f t="shared" ca="1" si="304"/>
        <v>45.364313344089069</v>
      </c>
      <c r="H2482" s="4">
        <f t="shared" ca="1" si="311"/>
        <v>19.010049304221521</v>
      </c>
      <c r="I2482" s="4">
        <f ca="1">User_Model_Calcs!B2482-Sat_Data!$B$5</f>
        <v>21.755638717291873</v>
      </c>
      <c r="J2482" s="4">
        <f ca="1">(Earth_Data!$B$1/SQRT(1-Earth_Data!$B$2^2*SIN(RADIANS(User_Model_Calcs!A2482))^2))*COS(RADIANS(User_Model_Calcs!A2482))</f>
        <v>5642.9328986785249</v>
      </c>
      <c r="K2482" s="4">
        <f ca="1">((Earth_Data!$B$1*(1-Earth_Data!$B$2^2))/SQRT(1-Earth_Data!$B$2^2*SIN(RADIANS(User_Model_Calcs!A2482))^2))*SIN(RADIANS(User_Model_Calcs!A2482))</f>
        <v>-2962.9060407350839</v>
      </c>
      <c r="L2482" s="4">
        <f t="shared" ca="1" si="305"/>
        <v>-27.70238810770811</v>
      </c>
      <c r="M2482" s="4">
        <f t="shared" ca="1" si="306"/>
        <v>6373.5001298511697</v>
      </c>
      <c r="N2482" s="4">
        <f ca="1">SQRT(User_Model_Calcs!M2482^2+Sat_Data!$B$3^2-2*User_Model_Calcs!M2482*Sat_Data!$B$3*COS(RADIANS(L2482))*COS(RADIANS(I2482)))</f>
        <v>37100.826658069389</v>
      </c>
      <c r="O2482" s="4">
        <f ca="1">DEGREES(ACOS(((Earth_Data!$B$1+Sat_Data!$B$2)/User_Model_Calcs!N2482)*SQRT(1-COS(RADIANS(User_Model_Calcs!I2482))^2*COS(RADIANS(User_Model_Calcs!A2482))^2)))</f>
        <v>49.559266464814804</v>
      </c>
      <c r="P2482" s="4">
        <f t="shared" ca="1" si="307"/>
        <v>40.495494642370183</v>
      </c>
    </row>
    <row r="2483" spans="1:16" x14ac:dyDescent="0.25">
      <c r="A2483" s="4">
        <f t="shared" ca="1" si="308"/>
        <v>-19.227495448383259</v>
      </c>
      <c r="B2483" s="4">
        <f t="shared" ca="1" si="309"/>
        <v>124.43644909446867</v>
      </c>
      <c r="C2483" s="4">
        <v>5732</v>
      </c>
      <c r="D2483" s="4">
        <f t="shared" ca="1" si="310"/>
        <v>1.2</v>
      </c>
      <c r="E2483" s="4">
        <v>0.55000000000000004</v>
      </c>
      <c r="F2483" s="4">
        <v>19.899999999999999</v>
      </c>
      <c r="G2483" s="4">
        <f t="shared" ca="1" si="304"/>
        <v>45.364313344089069</v>
      </c>
      <c r="H2483" s="4">
        <f t="shared" ca="1" si="311"/>
        <v>20.353733314702065</v>
      </c>
      <c r="I2483" s="4">
        <f ca="1">User_Model_Calcs!B2483-Sat_Data!$B$5</f>
        <v>14.436449094468671</v>
      </c>
      <c r="J2483" s="4">
        <f ca="1">(Earth_Data!$B$1/SQRT(1-Earth_Data!$B$2^2*SIN(RADIANS(User_Model_Calcs!A2483))^2))*COS(RADIANS(User_Model_Calcs!A2483))</f>
        <v>6024.5448174563307</v>
      </c>
      <c r="K2483" s="4">
        <f ca="1">((Earth_Data!$B$1*(1-Earth_Data!$B$2^2))/SQRT(1-Earth_Data!$B$2^2*SIN(RADIANS(User_Model_Calcs!A2483))^2))*SIN(RADIANS(User_Model_Calcs!A2483))</f>
        <v>-2087.1441300874562</v>
      </c>
      <c r="L2483" s="4">
        <f t="shared" ca="1" si="305"/>
        <v>-19.108138775402345</v>
      </c>
      <c r="M2483" s="4">
        <f t="shared" ca="1" si="306"/>
        <v>6375.8380529384885</v>
      </c>
      <c r="N2483" s="4">
        <f ca="1">SQRT(User_Model_Calcs!M2483^2+Sat_Data!$B$3^2-2*User_Model_Calcs!M2483*Sat_Data!$B$3*COS(RADIANS(L2483))*COS(RADIANS(I2483)))</f>
        <v>36420.708121766271</v>
      </c>
      <c r="O2483" s="4">
        <f ca="1">DEGREES(ACOS(((Earth_Data!$B$1+Sat_Data!$B$2)/User_Model_Calcs!N2483)*SQRT(1-COS(RADIANS(User_Model_Calcs!I2483))^2*COS(RADIANS(User_Model_Calcs!A2483))^2)))</f>
        <v>62.054103083492549</v>
      </c>
      <c r="P2483" s="4">
        <f t="shared" ca="1" si="307"/>
        <v>38.015309634325732</v>
      </c>
    </row>
    <row r="2484" spans="1:16" x14ac:dyDescent="0.25">
      <c r="A2484" s="4">
        <f t="shared" ca="1" si="308"/>
        <v>-36.375174822878009</v>
      </c>
      <c r="B2484" s="4">
        <f t="shared" ca="1" si="309"/>
        <v>107.15081831829221</v>
      </c>
      <c r="C2484" s="4">
        <v>5733</v>
      </c>
      <c r="D2484" s="4">
        <f t="shared" ca="1" si="310"/>
        <v>3</v>
      </c>
      <c r="E2484" s="4">
        <v>0.55000000000000004</v>
      </c>
      <c r="F2484" s="4">
        <v>19.899999999999999</v>
      </c>
      <c r="G2484" s="4">
        <f t="shared" ca="1" si="304"/>
        <v>53.323113517529826</v>
      </c>
      <c r="H2484" s="4">
        <f t="shared" ca="1" si="311"/>
        <v>22.106382210949707</v>
      </c>
      <c r="I2484" s="4">
        <f ca="1">User_Model_Calcs!B2484-Sat_Data!$B$5</f>
        <v>-2.8491816817077904</v>
      </c>
      <c r="J2484" s="4">
        <f ca="1">(Earth_Data!$B$1/SQRT(1-Earth_Data!$B$2^2*SIN(RADIANS(User_Model_Calcs!A2484))^2))*COS(RADIANS(User_Model_Calcs!A2484))</f>
        <v>5141.4215281760034</v>
      </c>
      <c r="K2484" s="4">
        <f ca="1">((Earth_Data!$B$1*(1-Earth_Data!$B$2^2))/SQRT(1-Earth_Data!$B$2^2*SIN(RADIANS(User_Model_Calcs!A2484))^2))*SIN(RADIANS(User_Model_Calcs!A2484))</f>
        <v>-3761.7923205177763</v>
      </c>
      <c r="L2484" s="4">
        <f t="shared" ca="1" si="305"/>
        <v>-36.191585595843762</v>
      </c>
      <c r="M2484" s="4">
        <f t="shared" ca="1" si="306"/>
        <v>6370.6590548465383</v>
      </c>
      <c r="N2484" s="4">
        <f ca="1">SQRT(User_Model_Calcs!M2484^2+Sat_Data!$B$3^2-2*User_Model_Calcs!M2484*Sat_Data!$B$3*COS(RADIANS(L2484))*COS(RADIANS(I2484)))</f>
        <v>37220.5416943331</v>
      </c>
      <c r="O2484" s="4">
        <f ca="1">DEGREES(ACOS(((Earth_Data!$B$1+Sat_Data!$B$2)/User_Model_Calcs!N2484)*SQRT(1-COS(RADIANS(User_Model_Calcs!I2484))^2*COS(RADIANS(User_Model_Calcs!A2484))^2)))</f>
        <v>47.67237015156212</v>
      </c>
      <c r="P2484" s="4">
        <f t="shared" ca="1" si="307"/>
        <v>4.796848105255374</v>
      </c>
    </row>
    <row r="2485" spans="1:16" x14ac:dyDescent="0.25">
      <c r="A2485" s="4">
        <f t="shared" ca="1" si="308"/>
        <v>-31.331993851562544</v>
      </c>
      <c r="B2485" s="4">
        <f t="shared" ca="1" si="309"/>
        <v>149.01903475558558</v>
      </c>
      <c r="C2485" s="4">
        <v>5734</v>
      </c>
      <c r="D2485" s="4">
        <f t="shared" ca="1" si="310"/>
        <v>3</v>
      </c>
      <c r="E2485" s="4">
        <v>0.55000000000000004</v>
      </c>
      <c r="F2485" s="4">
        <v>19.899999999999999</v>
      </c>
      <c r="G2485" s="4">
        <f t="shared" ca="1" si="304"/>
        <v>53.323113517529826</v>
      </c>
      <c r="H2485" s="4">
        <f t="shared" ca="1" si="311"/>
        <v>18.812335814586969</v>
      </c>
      <c r="I2485" s="4">
        <f ca="1">User_Model_Calcs!B2485-Sat_Data!$B$5</f>
        <v>39.019034755585579</v>
      </c>
      <c r="J2485" s="4">
        <f ca="1">(Earth_Data!$B$1/SQRT(1-Earth_Data!$B$2^2*SIN(RADIANS(User_Model_Calcs!A2485))^2))*COS(RADIANS(User_Model_Calcs!A2485))</f>
        <v>5452.944516850509</v>
      </c>
      <c r="K2485" s="4">
        <f ca="1">((Earth_Data!$B$1*(1-Earth_Data!$B$2^2))/SQRT(1-Earth_Data!$B$2^2*SIN(RADIANS(User_Model_Calcs!A2485))^2))*SIN(RADIANS(User_Model_Calcs!A2485))</f>
        <v>-3297.3909961480131</v>
      </c>
      <c r="L2485" s="4">
        <f t="shared" ca="1" si="305"/>
        <v>-31.161318465305314</v>
      </c>
      <c r="M2485" s="4">
        <f t="shared" ca="1" si="306"/>
        <v>6372.3929010480842</v>
      </c>
      <c r="N2485" s="4">
        <f ca="1">SQRT(User_Model_Calcs!M2485^2+Sat_Data!$B$3^2-2*User_Model_Calcs!M2485*Sat_Data!$B$3*COS(RADIANS(L2485))*COS(RADIANS(I2485)))</f>
        <v>38225.089260474277</v>
      </c>
      <c r="O2485" s="4">
        <f ca="1">DEGREES(ACOS(((Earth_Data!$B$1+Sat_Data!$B$2)/User_Model_Calcs!N2485)*SQRT(1-COS(RADIANS(User_Model_Calcs!I2485))^2*COS(RADIANS(User_Model_Calcs!A2485))^2)))</f>
        <v>34.397024676751961</v>
      </c>
      <c r="P2485" s="4">
        <f t="shared" ca="1" si="307"/>
        <v>57.311476810104367</v>
      </c>
    </row>
    <row r="2486" spans="1:16" x14ac:dyDescent="0.25">
      <c r="A2486" s="4">
        <f t="shared" ca="1" si="308"/>
        <v>-40.158856791702178</v>
      </c>
      <c r="B2486" s="4">
        <f t="shared" ca="1" si="309"/>
        <v>155.26372025843546</v>
      </c>
      <c r="C2486" s="4">
        <v>5735</v>
      </c>
      <c r="D2486" s="4">
        <f t="shared" ca="1" si="310"/>
        <v>3</v>
      </c>
      <c r="E2486" s="4">
        <v>0.55000000000000004</v>
      </c>
      <c r="F2486" s="4">
        <v>19.899999999999999</v>
      </c>
      <c r="G2486" s="4">
        <f t="shared" ref="G2486:G2549" ca="1" si="312">20.4+20*LOG(F2486)+20*LOG(D2486)+10*LOG(E2486)</f>
        <v>53.323113517529826</v>
      </c>
      <c r="H2486" s="4">
        <f t="shared" ca="1" si="311"/>
        <v>15.709750441996114</v>
      </c>
      <c r="I2486" s="4">
        <f ca="1">User_Model_Calcs!B2486-Sat_Data!$B$5</f>
        <v>45.263720258435455</v>
      </c>
      <c r="J2486" s="4">
        <f ca="1">(Earth_Data!$B$1/SQRT(1-Earth_Data!$B$2^2*SIN(RADIANS(User_Model_Calcs!A2486))^2))*COS(RADIANS(User_Model_Calcs!A2486))</f>
        <v>4881.3532805972054</v>
      </c>
      <c r="K2486" s="4">
        <f ca="1">((Earth_Data!$B$1*(1-Earth_Data!$B$2^2))/SQRT(1-Earth_Data!$B$2^2*SIN(RADIANS(User_Model_Calcs!A2486))^2))*SIN(RADIANS(User_Model_Calcs!A2486))</f>
        <v>-4091.483470624155</v>
      </c>
      <c r="L2486" s="4">
        <f t="shared" ref="L2486:L2549" ca="1" si="313">DEGREES(ATAN((K2486/J2486)))</f>
        <v>-39.969277843808385</v>
      </c>
      <c r="M2486" s="4">
        <f t="shared" ref="M2486:M2549" ca="1" si="314">SQRT(J2486^2+K2486^2)</f>
        <v>6369.2893512846294</v>
      </c>
      <c r="N2486" s="4">
        <f ca="1">SQRT(User_Model_Calcs!M2486^2+Sat_Data!$B$3^2-2*User_Model_Calcs!M2486*Sat_Data!$B$3*COS(RADIANS(L2486))*COS(RADIANS(I2486)))</f>
        <v>39098.013599566075</v>
      </c>
      <c r="O2486" s="4">
        <f ca="1">DEGREES(ACOS(((Earth_Data!$B$1+Sat_Data!$B$2)/User_Model_Calcs!N2486)*SQRT(1-COS(RADIANS(User_Model_Calcs!I2486))^2*COS(RADIANS(User_Model_Calcs!A2486))^2)))</f>
        <v>24.618033224899008</v>
      </c>
      <c r="P2486" s="4">
        <f t="shared" ref="P2486:P2549" ca="1" si="315">DEGREES(ASIN(SIN(RADIANS(ABS(I2486)))/(SIN(ACOS(COS(RADIANS(I2486))*COS(RADIANS(A2486)))))))</f>
        <v>57.421444497564629</v>
      </c>
    </row>
    <row r="2487" spans="1:16" x14ac:dyDescent="0.25">
      <c r="A2487" s="4">
        <f t="shared" ca="1" si="308"/>
        <v>-40.229390202781772</v>
      </c>
      <c r="B2487" s="4">
        <f t="shared" ca="1" si="309"/>
        <v>142.44799431676233</v>
      </c>
      <c r="C2487" s="4">
        <v>5736</v>
      </c>
      <c r="D2487" s="4">
        <f t="shared" ca="1" si="310"/>
        <v>3</v>
      </c>
      <c r="E2487" s="4">
        <v>0.55000000000000004</v>
      </c>
      <c r="F2487" s="4">
        <v>19.899999999999999</v>
      </c>
      <c r="G2487" s="4">
        <f t="shared" ca="1" si="312"/>
        <v>53.323113517529826</v>
      </c>
      <c r="H2487" s="4">
        <f t="shared" ca="1" si="311"/>
        <v>16.014339275917752</v>
      </c>
      <c r="I2487" s="4">
        <f ca="1">User_Model_Calcs!B2487-Sat_Data!$B$5</f>
        <v>32.447994316762333</v>
      </c>
      <c r="J2487" s="4">
        <f ca="1">(Earth_Data!$B$1/SQRT(1-Earth_Data!$B$2^2*SIN(RADIANS(User_Model_Calcs!A2487))^2))*COS(RADIANS(User_Model_Calcs!A2487))</f>
        <v>4876.2987228144721</v>
      </c>
      <c r="K2487" s="4">
        <f ca="1">((Earth_Data!$B$1*(1-Earth_Data!$B$2^2))/SQRT(1-Earth_Data!$B$2^2*SIN(RADIANS(User_Model_Calcs!A2487))^2))*SIN(RADIANS(User_Model_Calcs!A2487))</f>
        <v>-4097.4659765263668</v>
      </c>
      <c r="L2487" s="4">
        <f t="shared" ca="1" si="313"/>
        <v>-40.039730648767524</v>
      </c>
      <c r="M2487" s="4">
        <f t="shared" ca="1" si="314"/>
        <v>6369.2634317410066</v>
      </c>
      <c r="N2487" s="4">
        <f ca="1">SQRT(User_Model_Calcs!M2487^2+Sat_Data!$B$3^2-2*User_Model_Calcs!M2487*Sat_Data!$B$3*COS(RADIANS(L2487))*COS(RADIANS(I2487)))</f>
        <v>38358.453038440734</v>
      </c>
      <c r="O2487" s="4">
        <f ca="1">DEGREES(ACOS(((Earth_Data!$B$1+Sat_Data!$B$2)/User_Model_Calcs!N2487)*SQRT(1-COS(RADIANS(User_Model_Calcs!I2487))^2*COS(RADIANS(User_Model_Calcs!A2487))^2)))</f>
        <v>32.788535280277245</v>
      </c>
      <c r="P2487" s="4">
        <f t="shared" ca="1" si="315"/>
        <v>44.550525850079808</v>
      </c>
    </row>
    <row r="2488" spans="1:16" x14ac:dyDescent="0.25">
      <c r="A2488" s="4">
        <f t="shared" ca="1" si="308"/>
        <v>-17.374743352092992</v>
      </c>
      <c r="B2488" s="4">
        <f t="shared" ca="1" si="309"/>
        <v>127.71310833199662</v>
      </c>
      <c r="C2488" s="4">
        <v>5737</v>
      </c>
      <c r="D2488" s="4">
        <f t="shared" ca="1" si="310"/>
        <v>3</v>
      </c>
      <c r="E2488" s="4">
        <v>0.55000000000000004</v>
      </c>
      <c r="F2488" s="4">
        <v>19.899999999999999</v>
      </c>
      <c r="G2488" s="4">
        <f t="shared" ca="1" si="312"/>
        <v>53.323113517529826</v>
      </c>
      <c r="H2488" s="4">
        <f t="shared" ca="1" si="311"/>
        <v>23.896549663413836</v>
      </c>
      <c r="I2488" s="4">
        <f ca="1">User_Model_Calcs!B2488-Sat_Data!$B$5</f>
        <v>17.713108331996622</v>
      </c>
      <c r="J2488" s="4">
        <f ca="1">(Earth_Data!$B$1/SQRT(1-Earth_Data!$B$2^2*SIN(RADIANS(User_Model_Calcs!A2488))^2))*COS(RADIANS(User_Model_Calcs!A2488))</f>
        <v>6088.9363349230434</v>
      </c>
      <c r="K2488" s="4">
        <f ca="1">((Earth_Data!$B$1*(1-Earth_Data!$B$2^2))/SQRT(1-Earth_Data!$B$2^2*SIN(RADIANS(User_Model_Calcs!A2488))^2))*SIN(RADIANS(User_Model_Calcs!A2488))</f>
        <v>-1892.4552683213008</v>
      </c>
      <c r="L2488" s="4">
        <f t="shared" ca="1" si="313"/>
        <v>-17.26536353798739</v>
      </c>
      <c r="M2488" s="4">
        <f t="shared" ca="1" si="314"/>
        <v>6376.2475354508551</v>
      </c>
      <c r="N2488" s="4">
        <f ca="1">SQRT(User_Model_Calcs!M2488^2+Sat_Data!$B$3^2-2*User_Model_Calcs!M2488*Sat_Data!$B$3*COS(RADIANS(L2488))*COS(RADIANS(I2488)))</f>
        <v>36460.17446334166</v>
      </c>
      <c r="O2488" s="4">
        <f ca="1">DEGREES(ACOS(((Earth_Data!$B$1+Sat_Data!$B$2)/User_Model_Calcs!N2488)*SQRT(1-COS(RADIANS(User_Model_Calcs!I2488))^2*COS(RADIANS(User_Model_Calcs!A2488))^2)))</f>
        <v>61.204778527462551</v>
      </c>
      <c r="P2488" s="4">
        <f t="shared" ca="1" si="315"/>
        <v>46.92510463390645</v>
      </c>
    </row>
    <row r="2489" spans="1:16" x14ac:dyDescent="0.25">
      <c r="A2489" s="4">
        <f t="shared" ca="1" si="308"/>
        <v>-17.79647974264368</v>
      </c>
      <c r="B2489" s="4">
        <f t="shared" ca="1" si="309"/>
        <v>110.9484093592492</v>
      </c>
      <c r="C2489" s="4">
        <v>5738</v>
      </c>
      <c r="D2489" s="4">
        <f t="shared" ca="1" si="310"/>
        <v>1.2</v>
      </c>
      <c r="E2489" s="4">
        <v>0.55000000000000004</v>
      </c>
      <c r="F2489" s="4">
        <v>19.899999999999999</v>
      </c>
      <c r="G2489" s="4">
        <f t="shared" ca="1" si="312"/>
        <v>45.364313344089069</v>
      </c>
      <c r="H2489" s="4">
        <f t="shared" ca="1" si="311"/>
        <v>17.981376953516602</v>
      </c>
      <c r="I2489" s="4">
        <f ca="1">User_Model_Calcs!B2489-Sat_Data!$B$5</f>
        <v>0.94840935924919734</v>
      </c>
      <c r="J2489" s="4">
        <f ca="1">(Earth_Data!$B$1/SQRT(1-Earth_Data!$B$2^2*SIN(RADIANS(User_Model_Calcs!A2489))^2))*COS(RADIANS(User_Model_Calcs!A2489))</f>
        <v>6074.8341243024579</v>
      </c>
      <c r="K2489" s="4">
        <f ca="1">((Earth_Data!$B$1*(1-Earth_Data!$B$2^2))/SQRT(1-Earth_Data!$B$2^2*SIN(RADIANS(User_Model_Calcs!A2489))^2))*SIN(RADIANS(User_Model_Calcs!A2489))</f>
        <v>-1936.9498303569808</v>
      </c>
      <c r="L2489" s="4">
        <f t="shared" ca="1" si="313"/>
        <v>-17.684787529042385</v>
      </c>
      <c r="M2489" s="4">
        <f t="shared" ca="1" si="314"/>
        <v>6376.1574857518654</v>
      </c>
      <c r="N2489" s="4">
        <f ca="1">SQRT(User_Model_Calcs!M2489^2+Sat_Data!$B$3^2-2*User_Model_Calcs!M2489*Sat_Data!$B$3*COS(RADIANS(L2489))*COS(RADIANS(I2489)))</f>
        <v>36142.218434433009</v>
      </c>
      <c r="O2489" s="4">
        <f ca="1">DEGREES(ACOS(((Earth_Data!$B$1+Sat_Data!$B$2)/User_Model_Calcs!N2489)*SQRT(1-COS(RADIANS(User_Model_Calcs!I2489))^2*COS(RADIANS(User_Model_Calcs!A2489))^2)))</f>
        <v>69.081788052203621</v>
      </c>
      <c r="P2489" s="4">
        <f t="shared" ca="1" si="315"/>
        <v>3.1003140657286559</v>
      </c>
    </row>
    <row r="2490" spans="1:16" x14ac:dyDescent="0.25">
      <c r="A2490" s="4">
        <f t="shared" ca="1" si="308"/>
        <v>-23.730826947832067</v>
      </c>
      <c r="B2490" s="4">
        <f t="shared" ca="1" si="309"/>
        <v>133.04902451140836</v>
      </c>
      <c r="C2490" s="4">
        <v>5739</v>
      </c>
      <c r="D2490" s="4">
        <f t="shared" ca="1" si="310"/>
        <v>0.75</v>
      </c>
      <c r="E2490" s="4">
        <v>0.55000000000000004</v>
      </c>
      <c r="F2490" s="4">
        <v>19.899999999999999</v>
      </c>
      <c r="G2490" s="4">
        <f t="shared" ca="1" si="312"/>
        <v>41.281913690970576</v>
      </c>
      <c r="H2490" s="4">
        <f t="shared" ca="1" si="311"/>
        <v>14.924070786465714</v>
      </c>
      <c r="I2490" s="4">
        <f ca="1">User_Model_Calcs!B2490-Sat_Data!$B$5</f>
        <v>23.049024511408362</v>
      </c>
      <c r="J2490" s="4">
        <f ca="1">(Earth_Data!$B$1/SQRT(1-Earth_Data!$B$2^2*SIN(RADIANS(User_Model_Calcs!A2490))^2))*COS(RADIANS(User_Model_Calcs!A2490))</f>
        <v>5842.0119327963985</v>
      </c>
      <c r="K2490" s="4">
        <f ca="1">((Earth_Data!$B$1*(1-Earth_Data!$B$2^2))/SQRT(1-Earth_Data!$B$2^2*SIN(RADIANS(User_Model_Calcs!A2490))^2))*SIN(RADIANS(User_Model_Calcs!A2490))</f>
        <v>-2551.0207552889142</v>
      </c>
      <c r="L2490" s="4">
        <f t="shared" ca="1" si="313"/>
        <v>-23.58936286059555</v>
      </c>
      <c r="M2490" s="4">
        <f t="shared" ca="1" si="314"/>
        <v>6374.7008021436059</v>
      </c>
      <c r="N2490" s="4">
        <f ca="1">SQRT(User_Model_Calcs!M2490^2+Sat_Data!$B$3^2-2*User_Model_Calcs!M2490*Sat_Data!$B$3*COS(RADIANS(L2490))*COS(RADIANS(I2490)))</f>
        <v>36947.700811732648</v>
      </c>
      <c r="O2490" s="4">
        <f ca="1">DEGREES(ACOS(((Earth_Data!$B$1+Sat_Data!$B$2)/User_Model_Calcs!N2490)*SQRT(1-COS(RADIANS(User_Model_Calcs!I2490))^2*COS(RADIANS(User_Model_Calcs!A2490))^2)))</f>
        <v>52.048776196743042</v>
      </c>
      <c r="P2490" s="4">
        <f t="shared" ca="1" si="315"/>
        <v>46.594368897311028</v>
      </c>
    </row>
    <row r="2491" spans="1:16" x14ac:dyDescent="0.25">
      <c r="A2491" s="4">
        <f t="shared" ca="1" si="308"/>
        <v>-40.646271025891267</v>
      </c>
      <c r="B2491" s="4">
        <f t="shared" ca="1" si="309"/>
        <v>124.63659602659693</v>
      </c>
      <c r="C2491" s="4">
        <v>5740</v>
      </c>
      <c r="D2491" s="4">
        <f t="shared" ca="1" si="310"/>
        <v>3</v>
      </c>
      <c r="E2491" s="4">
        <v>0.55000000000000004</v>
      </c>
      <c r="F2491" s="4">
        <v>19.899999999999999</v>
      </c>
      <c r="G2491" s="4">
        <f t="shared" ca="1" si="312"/>
        <v>53.323113517529826</v>
      </c>
      <c r="H2491" s="4">
        <f t="shared" ca="1" si="311"/>
        <v>23.281207442341866</v>
      </c>
      <c r="I2491" s="4">
        <f ca="1">User_Model_Calcs!B2491-Sat_Data!$B$5</f>
        <v>14.636596026596933</v>
      </c>
      <c r="J2491" s="4">
        <f ca="1">(Earth_Data!$B$1/SQRT(1-Earth_Data!$B$2^2*SIN(RADIANS(User_Model_Calcs!A2491))^2))*COS(RADIANS(User_Model_Calcs!A2491))</f>
        <v>4846.2729188664161</v>
      </c>
      <c r="K2491" s="4">
        <f ca="1">((Earth_Data!$B$1*(1-Earth_Data!$B$2^2))/SQRT(1-Earth_Data!$B$2^2*SIN(RADIANS(User_Model_Calcs!A2491))^2))*SIN(RADIANS(User_Model_Calcs!A2491))</f>
        <v>-4132.6990143196472</v>
      </c>
      <c r="L2491" s="4">
        <f t="shared" ca="1" si="313"/>
        <v>-40.456158512662853</v>
      </c>
      <c r="M2491" s="4">
        <f t="shared" ca="1" si="314"/>
        <v>6369.1100121678382</v>
      </c>
      <c r="N2491" s="4">
        <f ca="1">SQRT(User_Model_Calcs!M2491^2+Sat_Data!$B$3^2-2*User_Model_Calcs!M2491*Sat_Data!$B$3*COS(RADIANS(L2491))*COS(RADIANS(I2491)))</f>
        <v>37722.206064264028</v>
      </c>
      <c r="O2491" s="4">
        <f ca="1">DEGREES(ACOS(((Earth_Data!$B$1+Sat_Data!$B$2)/User_Model_Calcs!N2491)*SQRT(1-COS(RADIANS(User_Model_Calcs!I2491))^2*COS(RADIANS(User_Model_Calcs!A2491))^2)))</f>
        <v>40.626195840902724</v>
      </c>
      <c r="P2491" s="4">
        <f t="shared" ca="1" si="315"/>
        <v>21.847481702836575</v>
      </c>
    </row>
    <row r="2492" spans="1:16" x14ac:dyDescent="0.25">
      <c r="A2492" s="4">
        <f t="shared" ca="1" si="308"/>
        <v>-32.404753882152519</v>
      </c>
      <c r="B2492" s="4">
        <f t="shared" ca="1" si="309"/>
        <v>135.72634101478118</v>
      </c>
      <c r="C2492" s="4">
        <v>5741</v>
      </c>
      <c r="D2492" s="4">
        <f t="shared" ca="1" si="310"/>
        <v>1.2</v>
      </c>
      <c r="E2492" s="4">
        <v>0.55000000000000004</v>
      </c>
      <c r="F2492" s="4">
        <v>19.899999999999999</v>
      </c>
      <c r="G2492" s="4">
        <f t="shared" ca="1" si="312"/>
        <v>45.364313344089069</v>
      </c>
      <c r="H2492" s="4">
        <f t="shared" ca="1" si="311"/>
        <v>21.052179202390228</v>
      </c>
      <c r="I2492" s="4">
        <f ca="1">User_Model_Calcs!B2492-Sat_Data!$B$5</f>
        <v>25.726341014781184</v>
      </c>
      <c r="J2492" s="4">
        <f ca="1">(Earth_Data!$B$1/SQRT(1-Earth_Data!$B$2^2*SIN(RADIANS(User_Model_Calcs!A2492))^2))*COS(RADIANS(User_Model_Calcs!A2492))</f>
        <v>5390.1420826257872</v>
      </c>
      <c r="K2492" s="4">
        <f ca="1">((Earth_Data!$B$1*(1-Earth_Data!$B$2^2))/SQRT(1-Earth_Data!$B$2^2*SIN(RADIANS(User_Model_Calcs!A2492))^2))*SIN(RADIANS(User_Model_Calcs!A2492))</f>
        <v>-3398.4115167791219</v>
      </c>
      <c r="L2492" s="4">
        <f t="shared" ca="1" si="313"/>
        <v>-32.230875536599122</v>
      </c>
      <c r="M2492" s="4">
        <f t="shared" ca="1" si="314"/>
        <v>6372.0351935837925</v>
      </c>
      <c r="N2492" s="4">
        <f ca="1">SQRT(User_Model_Calcs!M2492^2+Sat_Data!$B$3^2-2*User_Model_Calcs!M2492*Sat_Data!$B$3*COS(RADIANS(L2492))*COS(RADIANS(I2492)))</f>
        <v>37535.734691653604</v>
      </c>
      <c r="O2492" s="4">
        <f ca="1">DEGREES(ACOS(((Earth_Data!$B$1+Sat_Data!$B$2)/User_Model_Calcs!N2492)*SQRT(1-COS(RADIANS(User_Model_Calcs!I2492))^2*COS(RADIANS(User_Model_Calcs!A2492))^2)))</f>
        <v>43.173994102344615</v>
      </c>
      <c r="P2492" s="4">
        <f t="shared" ca="1" si="315"/>
        <v>41.959241618890175</v>
      </c>
    </row>
    <row r="2493" spans="1:16" x14ac:dyDescent="0.25">
      <c r="A2493" s="4">
        <f t="shared" ca="1" si="308"/>
        <v>-10.264078318156105</v>
      </c>
      <c r="B2493" s="4">
        <f t="shared" ca="1" si="309"/>
        <v>125.70875893621147</v>
      </c>
      <c r="C2493" s="4">
        <v>5742</v>
      </c>
      <c r="D2493" s="4">
        <f t="shared" ca="1" si="310"/>
        <v>3</v>
      </c>
      <c r="E2493" s="4">
        <v>0.55000000000000004</v>
      </c>
      <c r="F2493" s="4">
        <v>19.899999999999999</v>
      </c>
      <c r="G2493" s="4">
        <f t="shared" ca="1" si="312"/>
        <v>53.323113517529826</v>
      </c>
      <c r="H2493" s="4">
        <f t="shared" ca="1" si="311"/>
        <v>18.563222592815052</v>
      </c>
      <c r="I2493" s="4">
        <f ca="1">User_Model_Calcs!B2493-Sat_Data!$B$5</f>
        <v>15.708758936211467</v>
      </c>
      <c r="J2493" s="4">
        <f ca="1">(Earth_Data!$B$1/SQRT(1-Earth_Data!$B$2^2*SIN(RADIANS(User_Model_Calcs!A2493))^2))*COS(RADIANS(User_Model_Calcs!A2493))</f>
        <v>6276.7373725182642</v>
      </c>
      <c r="K2493" s="4">
        <f ca="1">((Earth_Data!$B$1*(1-Earth_Data!$B$2^2))/SQRT(1-Earth_Data!$B$2^2*SIN(RADIANS(User_Model_Calcs!A2493))^2))*SIN(RADIANS(User_Model_Calcs!A2493))</f>
        <v>-1129.0027300945478</v>
      </c>
      <c r="L2493" s="4">
        <f t="shared" ca="1" si="313"/>
        <v>-10.196811729649792</v>
      </c>
      <c r="M2493" s="4">
        <f t="shared" ca="1" si="314"/>
        <v>6377.4665195615435</v>
      </c>
      <c r="N2493" s="4">
        <f ca="1">SQRT(User_Model_Calcs!M2493^2+Sat_Data!$B$3^2-2*User_Model_Calcs!M2493*Sat_Data!$B$3*COS(RADIANS(L2493))*COS(RADIANS(I2493)))</f>
        <v>36179.41011574943</v>
      </c>
      <c r="O2493" s="4">
        <f ca="1">DEGREES(ACOS(((Earth_Data!$B$1+Sat_Data!$B$2)/User_Model_Calcs!N2493)*SQRT(1-COS(RADIANS(User_Model_Calcs!I2493))^2*COS(RADIANS(User_Model_Calcs!A2493))^2)))</f>
        <v>68.066603053559689</v>
      </c>
      <c r="P2493" s="4">
        <f t="shared" ca="1" si="315"/>
        <v>57.643995329552091</v>
      </c>
    </row>
    <row r="2494" spans="1:16" x14ac:dyDescent="0.25">
      <c r="A2494" s="4">
        <f t="shared" ca="1" si="308"/>
        <v>-10.842547003059963</v>
      </c>
      <c r="B2494" s="4">
        <f t="shared" ca="1" si="309"/>
        <v>145.55529049301393</v>
      </c>
      <c r="C2494" s="4">
        <v>5743</v>
      </c>
      <c r="D2494" s="4">
        <f t="shared" ca="1" si="310"/>
        <v>1.2</v>
      </c>
      <c r="E2494" s="4">
        <v>0.55000000000000004</v>
      </c>
      <c r="F2494" s="4">
        <v>19.899999999999999</v>
      </c>
      <c r="G2494" s="4">
        <f t="shared" ca="1" si="312"/>
        <v>45.364313344089069</v>
      </c>
      <c r="H2494" s="4">
        <f t="shared" ca="1" si="311"/>
        <v>20.004759140093892</v>
      </c>
      <c r="I2494" s="4">
        <f ca="1">User_Model_Calcs!B2494-Sat_Data!$B$5</f>
        <v>35.555290493013928</v>
      </c>
      <c r="J2494" s="4">
        <f ca="1">(Earth_Data!$B$1/SQRT(1-Earth_Data!$B$2^2*SIN(RADIANS(User_Model_Calcs!A2494))^2))*COS(RADIANS(User_Model_Calcs!A2494))</f>
        <v>6265.0184841851669</v>
      </c>
      <c r="K2494" s="4">
        <f ca="1">((Earth_Data!$B$1*(1-Earth_Data!$B$2^2))/SQRT(1-Earth_Data!$B$2^2*SIN(RADIANS(User_Model_Calcs!A2494))^2))*SIN(RADIANS(User_Model_Calcs!A2494))</f>
        <v>-1191.9054795013062</v>
      </c>
      <c r="L2494" s="4">
        <f t="shared" ca="1" si="313"/>
        <v>-10.77166522489396</v>
      </c>
      <c r="M2494" s="4">
        <f t="shared" ca="1" si="314"/>
        <v>6377.3893780485951</v>
      </c>
      <c r="N2494" s="4">
        <f ca="1">SQRT(User_Model_Calcs!M2494^2+Sat_Data!$B$3^2-2*User_Model_Calcs!M2494*Sat_Data!$B$3*COS(RADIANS(L2494))*COS(RADIANS(I2494)))</f>
        <v>37264.862589647848</v>
      </c>
      <c r="O2494" s="4">
        <f ca="1">DEGREES(ACOS(((Earth_Data!$B$1+Sat_Data!$B$2)/User_Model_Calcs!N2494)*SQRT(1-COS(RADIANS(User_Model_Calcs!I2494))^2*COS(RADIANS(User_Model_Calcs!A2494))^2)))</f>
        <v>47.12959473019459</v>
      </c>
      <c r="P2494" s="4">
        <f t="shared" ca="1" si="315"/>
        <v>75.25504453761161</v>
      </c>
    </row>
    <row r="2495" spans="1:16" x14ac:dyDescent="0.25">
      <c r="A2495" s="4">
        <f t="shared" ca="1" si="308"/>
        <v>-10.784696137707302</v>
      </c>
      <c r="B2495" s="4">
        <f t="shared" ca="1" si="309"/>
        <v>147.70782480149603</v>
      </c>
      <c r="C2495" s="4">
        <v>5744</v>
      </c>
      <c r="D2495" s="4">
        <f t="shared" ca="1" si="310"/>
        <v>0.75</v>
      </c>
      <c r="E2495" s="4">
        <v>0.55000000000000004</v>
      </c>
      <c r="F2495" s="4">
        <v>19.899999999999999</v>
      </c>
      <c r="G2495" s="4">
        <f t="shared" ca="1" si="312"/>
        <v>41.281913690970576</v>
      </c>
      <c r="H2495" s="4">
        <f t="shared" ca="1" si="311"/>
        <v>14.947162767010012</v>
      </c>
      <c r="I2495" s="4">
        <f ca="1">User_Model_Calcs!B2495-Sat_Data!$B$5</f>
        <v>37.707824801496031</v>
      </c>
      <c r="J2495" s="4">
        <f ca="1">(Earth_Data!$B$1/SQRT(1-Earth_Data!$B$2^2*SIN(RADIANS(User_Model_Calcs!A2495))^2))*COS(RADIANS(User_Model_Calcs!A2495))</f>
        <v>6266.2190467680784</v>
      </c>
      <c r="K2495" s="4">
        <f ca="1">((Earth_Data!$B$1*(1-Earth_Data!$B$2^2))/SQRT(1-Earth_Data!$B$2^2*SIN(RADIANS(User_Model_Calcs!A2495))^2))*SIN(RADIANS(User_Model_Calcs!A2495))</f>
        <v>-1185.6200289272372</v>
      </c>
      <c r="L2495" s="4">
        <f t="shared" ca="1" si="313"/>
        <v>-10.714174639075971</v>
      </c>
      <c r="M2495" s="4">
        <f t="shared" ca="1" si="314"/>
        <v>6377.3972743645563</v>
      </c>
      <c r="N2495" s="4">
        <f ca="1">SQRT(User_Model_Calcs!M2495^2+Sat_Data!$B$3^2-2*User_Model_Calcs!M2495*Sat_Data!$B$3*COS(RADIANS(L2495))*COS(RADIANS(I2495)))</f>
        <v>37422.347729912472</v>
      </c>
      <c r="O2495" s="4">
        <f ca="1">DEGREES(ACOS(((Earth_Data!$B$1+Sat_Data!$B$2)/User_Model_Calcs!N2495)*SQRT(1-COS(RADIANS(User_Model_Calcs!I2495))^2*COS(RADIANS(User_Model_Calcs!A2495))^2)))</f>
        <v>44.843678092263893</v>
      </c>
      <c r="P2495" s="4">
        <f t="shared" ca="1" si="315"/>
        <v>76.394055295130073</v>
      </c>
    </row>
    <row r="2496" spans="1:16" x14ac:dyDescent="0.25">
      <c r="A2496" s="4">
        <f t="shared" ca="1" si="308"/>
        <v>-19.993140711392016</v>
      </c>
      <c r="B2496" s="4">
        <f t="shared" ca="1" si="309"/>
        <v>149.1584744874653</v>
      </c>
      <c r="C2496" s="4">
        <v>5745</v>
      </c>
      <c r="D2496" s="4">
        <f t="shared" ca="1" si="310"/>
        <v>0.75</v>
      </c>
      <c r="E2496" s="4">
        <v>0.55000000000000004</v>
      </c>
      <c r="F2496" s="4">
        <v>19.899999999999999</v>
      </c>
      <c r="G2496" s="4">
        <f t="shared" ca="1" si="312"/>
        <v>41.281913690970576</v>
      </c>
      <c r="H2496" s="4">
        <f t="shared" ca="1" si="311"/>
        <v>15.271457662255781</v>
      </c>
      <c r="I2496" s="4">
        <f ca="1">User_Model_Calcs!B2496-Sat_Data!$B$5</f>
        <v>39.158474487465298</v>
      </c>
      <c r="J2496" s="4">
        <f ca="1">(Earth_Data!$B$1/SQRT(1-Earth_Data!$B$2^2*SIN(RADIANS(User_Model_Calcs!A2496))^2))*COS(RADIANS(User_Model_Calcs!A2496))</f>
        <v>5996.0989217362112</v>
      </c>
      <c r="K2496" s="4">
        <f ca="1">((Earth_Data!$B$1*(1-Earth_Data!$B$2^2))/SQRT(1-Earth_Data!$B$2^2*SIN(RADIANS(User_Model_Calcs!A2496))^2))*SIN(RADIANS(User_Model_Calcs!A2496))</f>
        <v>-2166.9839616426734</v>
      </c>
      <c r="L2496" s="4">
        <f t="shared" ca="1" si="313"/>
        <v>-19.869803402661564</v>
      </c>
      <c r="M2496" s="4">
        <f t="shared" ca="1" si="314"/>
        <v>6375.6585361249336</v>
      </c>
      <c r="N2496" s="4">
        <f ca="1">SQRT(User_Model_Calcs!M2496^2+Sat_Data!$B$3^2-2*User_Model_Calcs!M2496*Sat_Data!$B$3*COS(RADIANS(L2496))*COS(RADIANS(I2496)))</f>
        <v>37767.561855082888</v>
      </c>
      <c r="O2496" s="4">
        <f ca="1">DEGREES(ACOS(((Earth_Data!$B$1+Sat_Data!$B$2)/User_Model_Calcs!N2496)*SQRT(1-COS(RADIANS(User_Model_Calcs!I2496))^2*COS(RADIANS(User_Model_Calcs!A2496))^2)))</f>
        <v>40.129539971674468</v>
      </c>
      <c r="P2496" s="4">
        <f t="shared" ca="1" si="315"/>
        <v>67.225334949096819</v>
      </c>
    </row>
    <row r="2497" spans="1:16" x14ac:dyDescent="0.25">
      <c r="A2497" s="4">
        <f t="shared" ca="1" si="308"/>
        <v>-16.527151354736898</v>
      </c>
      <c r="B2497" s="4">
        <f t="shared" ca="1" si="309"/>
        <v>121.72903895540669</v>
      </c>
      <c r="C2497" s="4">
        <v>5746</v>
      </c>
      <c r="D2497" s="4">
        <f t="shared" ca="1" si="310"/>
        <v>1.2</v>
      </c>
      <c r="E2497" s="4">
        <v>0.55000000000000004</v>
      </c>
      <c r="F2497" s="4">
        <v>19.899999999999999</v>
      </c>
      <c r="G2497" s="4">
        <f t="shared" ca="1" si="312"/>
        <v>45.364313344089069</v>
      </c>
      <c r="H2497" s="4">
        <f t="shared" ca="1" si="311"/>
        <v>19.243674805188505</v>
      </c>
      <c r="I2497" s="4">
        <f ca="1">User_Model_Calcs!B2497-Sat_Data!$B$5</f>
        <v>11.729038955406693</v>
      </c>
      <c r="J2497" s="4">
        <f ca="1">(Earth_Data!$B$1/SQRT(1-Earth_Data!$B$2^2*SIN(RADIANS(User_Model_Calcs!A2497))^2))*COS(RADIANS(User_Model_Calcs!A2497))</f>
        <v>6116.284329870562</v>
      </c>
      <c r="K2497" s="4">
        <f ca="1">((Earth_Data!$B$1*(1-Earth_Data!$B$2^2))/SQRT(1-Earth_Data!$B$2^2*SIN(RADIANS(User_Model_Calcs!A2497))^2))*SIN(RADIANS(User_Model_Calcs!A2497))</f>
        <v>-1802.7293694628074</v>
      </c>
      <c r="L2497" s="4">
        <f t="shared" ca="1" si="313"/>
        <v>-16.422489513675085</v>
      </c>
      <c r="M2497" s="4">
        <f t="shared" ca="1" si="314"/>
        <v>6376.42275757685</v>
      </c>
      <c r="N2497" s="4">
        <f ca="1">SQRT(User_Model_Calcs!M2497^2+Sat_Data!$B$3^2-2*User_Model_Calcs!M2497*Sat_Data!$B$3*COS(RADIANS(L2497))*COS(RADIANS(I2497)))</f>
        <v>36241.787716722727</v>
      </c>
      <c r="O2497" s="4">
        <f ca="1">DEGREES(ACOS(((Earth_Data!$B$1+Sat_Data!$B$2)/User_Model_Calcs!N2497)*SQRT(1-COS(RADIANS(User_Model_Calcs!I2497))^2*COS(RADIANS(User_Model_Calcs!A2497))^2)))</f>
        <v>66.348553392052949</v>
      </c>
      <c r="P2497" s="4">
        <f t="shared" ca="1" si="315"/>
        <v>36.123635565664422</v>
      </c>
    </row>
    <row r="2498" spans="1:16" x14ac:dyDescent="0.25">
      <c r="A2498" s="4">
        <f t="shared" ref="A2498:A2561" ca="1" si="316">RAND()*(-44.106+9.432)-9.432</f>
        <v>-31.437498996276986</v>
      </c>
      <c r="B2498" s="4">
        <f t="shared" ref="B2498:B2561" ca="1" si="317">RAND()*(160-105)+105</f>
        <v>124.90091633105776</v>
      </c>
      <c r="C2498" s="4">
        <v>5747</v>
      </c>
      <c r="D2498" s="4">
        <f t="shared" ref="D2498:D2561" ca="1" si="318">CHOOSE(RANDBETWEEN(1,3),0.75,1.2,3)</f>
        <v>0.75</v>
      </c>
      <c r="E2498" s="4">
        <v>0.55000000000000004</v>
      </c>
      <c r="F2498" s="4">
        <v>19.899999999999999</v>
      </c>
      <c r="G2498" s="4">
        <f t="shared" ca="1" si="312"/>
        <v>41.281913690970576</v>
      </c>
      <c r="H2498" s="4">
        <f t="shared" ca="1" si="311"/>
        <v>21.116003373884169</v>
      </c>
      <c r="I2498" s="4">
        <f ca="1">User_Model_Calcs!B2498-Sat_Data!$B$5</f>
        <v>14.900916331057758</v>
      </c>
      <c r="J2498" s="4">
        <f ca="1">(Earth_Data!$B$1/SQRT(1-Earth_Data!$B$2^2*SIN(RADIANS(User_Model_Calcs!A2498))^2))*COS(RADIANS(User_Model_Calcs!A2498))</f>
        <v>5446.8524035534365</v>
      </c>
      <c r="K2498" s="4">
        <f ca="1">((Earth_Data!$B$1*(1-Earth_Data!$B$2^2))/SQRT(1-Earth_Data!$B$2^2*SIN(RADIANS(User_Model_Calcs!A2498))^2))*SIN(RADIANS(User_Model_Calcs!A2498))</f>
        <v>-3307.3774572732423</v>
      </c>
      <c r="L2498" s="4">
        <f t="shared" ca="1" si="313"/>
        <v>-31.266497964026264</v>
      </c>
      <c r="M2498" s="4">
        <f t="shared" ca="1" si="314"/>
        <v>6372.3580212488896</v>
      </c>
      <c r="N2498" s="4">
        <f ca="1">SQRT(User_Model_Calcs!M2498^2+Sat_Data!$B$3^2-2*User_Model_Calcs!M2498*Sat_Data!$B$3*COS(RADIANS(L2498))*COS(RADIANS(I2498)))</f>
        <v>37074.844659183109</v>
      </c>
      <c r="O2498" s="4">
        <f ca="1">DEGREES(ACOS(((Earth_Data!$B$1+Sat_Data!$B$2)/User_Model_Calcs!N2498)*SQRT(1-COS(RADIANS(User_Model_Calcs!I2498))^2*COS(RADIANS(User_Model_Calcs!A2498))^2)))</f>
        <v>49.946044993409835</v>
      </c>
      <c r="P2498" s="4">
        <f t="shared" ca="1" si="315"/>
        <v>27.030019260521971</v>
      </c>
    </row>
    <row r="2499" spans="1:16" x14ac:dyDescent="0.25">
      <c r="A2499" s="4">
        <f t="shared" ca="1" si="316"/>
        <v>-39.801050623169495</v>
      </c>
      <c r="B2499" s="4">
        <f t="shared" ca="1" si="317"/>
        <v>142.27779438535742</v>
      </c>
      <c r="C2499" s="4">
        <v>5748</v>
      </c>
      <c r="D2499" s="4">
        <f t="shared" ca="1" si="318"/>
        <v>0.75</v>
      </c>
      <c r="E2499" s="4">
        <v>0.55000000000000004</v>
      </c>
      <c r="F2499" s="4">
        <v>19.899999999999999</v>
      </c>
      <c r="G2499" s="4">
        <f t="shared" ca="1" si="312"/>
        <v>41.281913690970576</v>
      </c>
      <c r="H2499" s="4">
        <f t="shared" ref="H2499:H2562" ca="1" si="319">RAND()*(24-14)+14</f>
        <v>20.022455300074022</v>
      </c>
      <c r="I2499" s="4">
        <f ca="1">User_Model_Calcs!B2499-Sat_Data!$B$5</f>
        <v>32.277794385357424</v>
      </c>
      <c r="J2499" s="4">
        <f ca="1">(Earth_Data!$B$1/SQRT(1-Earth_Data!$B$2^2*SIN(RADIANS(User_Model_Calcs!A2499))^2))*COS(RADIANS(User_Model_Calcs!A2499))</f>
        <v>4906.8797422763446</v>
      </c>
      <c r="K2499" s="4">
        <f ca="1">((Earth_Data!$B$1*(1-Earth_Data!$B$2^2))/SQRT(1-Earth_Data!$B$2^2*SIN(RADIANS(User_Model_Calcs!A2499))^2))*SIN(RADIANS(User_Model_Calcs!A2499))</f>
        <v>-4061.040595598548</v>
      </c>
      <c r="L2499" s="4">
        <f t="shared" ca="1" si="313"/>
        <v>-39.611898238893502</v>
      </c>
      <c r="M2499" s="4">
        <f t="shared" ca="1" si="314"/>
        <v>6369.4206584477815</v>
      </c>
      <c r="N2499" s="4">
        <f ca="1">SQRT(User_Model_Calcs!M2499^2+Sat_Data!$B$3^2-2*User_Model_Calcs!M2499*Sat_Data!$B$3*COS(RADIANS(L2499))*COS(RADIANS(I2499)))</f>
        <v>38321.51791092124</v>
      </c>
      <c r="O2499" s="4">
        <f ca="1">DEGREES(ACOS(((Earth_Data!$B$1+Sat_Data!$B$2)/User_Model_Calcs!N2499)*SQRT(1-COS(RADIANS(User_Model_Calcs!I2499))^2*COS(RADIANS(User_Model_Calcs!A2499))^2)))</f>
        <v>33.221516986602474</v>
      </c>
      <c r="P2499" s="4">
        <f t="shared" ca="1" si="315"/>
        <v>44.617404174275869</v>
      </c>
    </row>
    <row r="2500" spans="1:16" x14ac:dyDescent="0.25">
      <c r="A2500" s="4">
        <f t="shared" ca="1" si="316"/>
        <v>-10.216274729145011</v>
      </c>
      <c r="B2500" s="4">
        <f t="shared" ca="1" si="317"/>
        <v>117.92480791038113</v>
      </c>
      <c r="C2500" s="4">
        <v>5749</v>
      </c>
      <c r="D2500" s="4">
        <f t="shared" ca="1" si="318"/>
        <v>1.2</v>
      </c>
      <c r="E2500" s="4">
        <v>0.55000000000000004</v>
      </c>
      <c r="F2500" s="4">
        <v>19.899999999999999</v>
      </c>
      <c r="G2500" s="4">
        <f t="shared" ca="1" si="312"/>
        <v>45.364313344089069</v>
      </c>
      <c r="H2500" s="4">
        <f t="shared" ca="1" si="319"/>
        <v>18.633637003738535</v>
      </c>
      <c r="I2500" s="4">
        <f ca="1">User_Model_Calcs!B2500-Sat_Data!$B$5</f>
        <v>7.9248079103811335</v>
      </c>
      <c r="J2500" s="4">
        <f ca="1">(Earth_Data!$B$1/SQRT(1-Earth_Data!$B$2^2*SIN(RADIANS(User_Model_Calcs!A2500))^2))*COS(RADIANS(User_Model_Calcs!A2500))</f>
        <v>6277.6773616860964</v>
      </c>
      <c r="K2500" s="4">
        <f ca="1">((Earth_Data!$B$1*(1-Earth_Data!$B$2^2))/SQRT(1-Earth_Data!$B$2^2*SIN(RADIANS(User_Model_Calcs!A2500))^2))*SIN(RADIANS(User_Model_Calcs!A2500))</f>
        <v>-1123.7994272715794</v>
      </c>
      <c r="L2500" s="4">
        <f t="shared" ca="1" si="313"/>
        <v>-10.149308128683154</v>
      </c>
      <c r="M2500" s="4">
        <f t="shared" ca="1" si="314"/>
        <v>6377.4727134000377</v>
      </c>
      <c r="N2500" s="4">
        <f ca="1">SQRT(User_Model_Calcs!M2500^2+Sat_Data!$B$3^2-2*User_Model_Calcs!M2500*Sat_Data!$B$3*COS(RADIANS(L2500))*COS(RADIANS(I2500)))</f>
        <v>35974.391362227972</v>
      </c>
      <c r="O2500" s="4">
        <f ca="1">DEGREES(ACOS(((Earth_Data!$B$1+Sat_Data!$B$2)/User_Model_Calcs!N2500)*SQRT(1-COS(RADIANS(User_Model_Calcs!I2500))^2*COS(RADIANS(User_Model_Calcs!A2500))^2)))</f>
        <v>74.826817634814887</v>
      </c>
      <c r="P2500" s="4">
        <f t="shared" ca="1" si="315"/>
        <v>38.126285035972785</v>
      </c>
    </row>
    <row r="2501" spans="1:16" x14ac:dyDescent="0.25">
      <c r="A2501" s="4">
        <f t="shared" ca="1" si="316"/>
        <v>-23.207095146922541</v>
      </c>
      <c r="B2501" s="4">
        <f t="shared" ca="1" si="317"/>
        <v>132.49664207547968</v>
      </c>
      <c r="C2501" s="4">
        <v>5750</v>
      </c>
      <c r="D2501" s="4">
        <f t="shared" ca="1" si="318"/>
        <v>0.75</v>
      </c>
      <c r="E2501" s="4">
        <v>0.55000000000000004</v>
      </c>
      <c r="F2501" s="4">
        <v>19.899999999999999</v>
      </c>
      <c r="G2501" s="4">
        <f t="shared" ca="1" si="312"/>
        <v>41.281913690970576</v>
      </c>
      <c r="H2501" s="4">
        <f t="shared" ca="1" si="319"/>
        <v>18.902012204974923</v>
      </c>
      <c r="I2501" s="4">
        <f ca="1">User_Model_Calcs!B2501-Sat_Data!$B$5</f>
        <v>22.496642075479684</v>
      </c>
      <c r="J2501" s="4">
        <f ca="1">(Earth_Data!$B$1/SQRT(1-Earth_Data!$B$2^2*SIN(RADIANS(User_Model_Calcs!A2501))^2))*COS(RADIANS(User_Model_Calcs!A2501))</f>
        <v>5865.1119341801723</v>
      </c>
      <c r="K2501" s="4">
        <f ca="1">((Earth_Data!$B$1*(1-Earth_Data!$B$2^2))/SQRT(1-Earth_Data!$B$2^2*SIN(RADIANS(User_Model_Calcs!A2501))^2))*SIN(RADIANS(User_Model_Calcs!A2501))</f>
        <v>-2497.8155944785608</v>
      </c>
      <c r="L2501" s="4">
        <f t="shared" ca="1" si="313"/>
        <v>-23.068033785362285</v>
      </c>
      <c r="M2501" s="4">
        <f t="shared" ca="1" si="314"/>
        <v>6374.8428015507143</v>
      </c>
      <c r="N2501" s="4">
        <f ca="1">SQRT(User_Model_Calcs!M2501^2+Sat_Data!$B$3^2-2*User_Model_Calcs!M2501*Sat_Data!$B$3*COS(RADIANS(L2501))*COS(RADIANS(I2501)))</f>
        <v>36898.458190651094</v>
      </c>
      <c r="O2501" s="4">
        <f ca="1">DEGREES(ACOS(((Earth_Data!$B$1+Sat_Data!$B$2)/User_Model_Calcs!N2501)*SQRT(1-COS(RADIANS(User_Model_Calcs!I2501))^2*COS(RADIANS(User_Model_Calcs!A2501))^2)))</f>
        <v>52.876828009095767</v>
      </c>
      <c r="P2501" s="4">
        <f t="shared" ca="1" si="315"/>
        <v>46.42388901414148</v>
      </c>
    </row>
    <row r="2502" spans="1:16" x14ac:dyDescent="0.25">
      <c r="A2502" s="4">
        <f t="shared" ca="1" si="316"/>
        <v>-38.738310718550579</v>
      </c>
      <c r="B2502" s="4">
        <f t="shared" ca="1" si="317"/>
        <v>141.39941495755485</v>
      </c>
      <c r="C2502" s="4">
        <v>5751</v>
      </c>
      <c r="D2502" s="4">
        <f t="shared" ca="1" si="318"/>
        <v>3</v>
      </c>
      <c r="E2502" s="4">
        <v>0.55000000000000004</v>
      </c>
      <c r="F2502" s="4">
        <v>19.899999999999999</v>
      </c>
      <c r="G2502" s="4">
        <f t="shared" ca="1" si="312"/>
        <v>53.323113517529826</v>
      </c>
      <c r="H2502" s="4">
        <f t="shared" ca="1" si="319"/>
        <v>19.976164924226936</v>
      </c>
      <c r="I2502" s="4">
        <f ca="1">User_Model_Calcs!B2502-Sat_Data!$B$5</f>
        <v>31.399414957554853</v>
      </c>
      <c r="J2502" s="4">
        <f ca="1">(Earth_Data!$B$1/SQRT(1-Earth_Data!$B$2^2*SIN(RADIANS(User_Model_Calcs!A2502))^2))*COS(RADIANS(User_Model_Calcs!A2502))</f>
        <v>4981.5605192891408</v>
      </c>
      <c r="K2502" s="4">
        <f ca="1">((Earth_Data!$B$1*(1-Earth_Data!$B$2^2))/SQRT(1-Earth_Data!$B$2^2*SIN(RADIANS(User_Model_Calcs!A2502))^2))*SIN(RADIANS(User_Model_Calcs!A2502))</f>
        <v>-3969.6999957619678</v>
      </c>
      <c r="L2502" s="4">
        <f t="shared" ca="1" si="313"/>
        <v>-38.550598649715994</v>
      </c>
      <c r="M2502" s="4">
        <f t="shared" ca="1" si="314"/>
        <v>6369.808730542296</v>
      </c>
      <c r="N2502" s="4">
        <f ca="1">SQRT(User_Model_Calcs!M2502^2+Sat_Data!$B$3^2-2*User_Model_Calcs!M2502*Sat_Data!$B$3*COS(RADIANS(L2502))*COS(RADIANS(I2502)))</f>
        <v>38207.61472343521</v>
      </c>
      <c r="O2502" s="4">
        <f ca="1">DEGREES(ACOS(((Earth_Data!$B$1+Sat_Data!$B$2)/User_Model_Calcs!N2502)*SQRT(1-COS(RADIANS(User_Model_Calcs!I2502))^2*COS(RADIANS(User_Model_Calcs!A2502))^2)))</f>
        <v>34.572368352828043</v>
      </c>
      <c r="P2502" s="4">
        <f t="shared" ca="1" si="315"/>
        <v>44.287369226901795</v>
      </c>
    </row>
    <row r="2503" spans="1:16" x14ac:dyDescent="0.25">
      <c r="A2503" s="4">
        <f t="shared" ca="1" si="316"/>
        <v>-14.230269753468185</v>
      </c>
      <c r="B2503" s="4">
        <f t="shared" ca="1" si="317"/>
        <v>136.97847017359817</v>
      </c>
      <c r="C2503" s="4">
        <v>5752</v>
      </c>
      <c r="D2503" s="4">
        <f t="shared" ca="1" si="318"/>
        <v>0.75</v>
      </c>
      <c r="E2503" s="4">
        <v>0.55000000000000004</v>
      </c>
      <c r="F2503" s="4">
        <v>19.899999999999999</v>
      </c>
      <c r="G2503" s="4">
        <f t="shared" ca="1" si="312"/>
        <v>41.281913690970576</v>
      </c>
      <c r="H2503" s="4">
        <f t="shared" ca="1" si="319"/>
        <v>21.547808624740213</v>
      </c>
      <c r="I2503" s="4">
        <f ca="1">User_Model_Calcs!B2503-Sat_Data!$B$5</f>
        <v>26.978470173598168</v>
      </c>
      <c r="J2503" s="4">
        <f ca="1">(Earth_Data!$B$1/SQRT(1-Earth_Data!$B$2^2*SIN(RADIANS(User_Model_Calcs!A2503))^2))*COS(RADIANS(User_Model_Calcs!A2503))</f>
        <v>6183.6815812067316</v>
      </c>
      <c r="K2503" s="4">
        <f ca="1">((Earth_Data!$B$1*(1-Earth_Data!$B$2^2))/SQRT(1-Earth_Data!$B$2^2*SIN(RADIANS(User_Model_Calcs!A2503))^2))*SIN(RADIANS(User_Model_Calcs!A2503))</f>
        <v>-1557.6902543657184</v>
      </c>
      <c r="L2503" s="4">
        <f t="shared" ca="1" si="313"/>
        <v>-14.138837693462301</v>
      </c>
      <c r="M2503" s="4">
        <f t="shared" ca="1" si="314"/>
        <v>6376.8579117227728</v>
      </c>
      <c r="N2503" s="4">
        <f ca="1">SQRT(User_Model_Calcs!M2503^2+Sat_Data!$B$3^2-2*User_Model_Calcs!M2503*Sat_Data!$B$3*COS(RADIANS(L2503))*COS(RADIANS(I2503)))</f>
        <v>36793.566230070588</v>
      </c>
      <c r="O2503" s="4">
        <f ca="1">DEGREES(ACOS(((Earth_Data!$B$1+Sat_Data!$B$2)/User_Model_Calcs!N2503)*SQRT(1-COS(RADIANS(User_Model_Calcs!I2503))^2*COS(RADIANS(User_Model_Calcs!A2503))^2)))</f>
        <v>54.738115773864408</v>
      </c>
      <c r="P2503" s="4">
        <f t="shared" ca="1" si="315"/>
        <v>64.224267639801766</v>
      </c>
    </row>
    <row r="2504" spans="1:16" x14ac:dyDescent="0.25">
      <c r="A2504" s="4">
        <f t="shared" ca="1" si="316"/>
        <v>-37.170726128662245</v>
      </c>
      <c r="B2504" s="4">
        <f t="shared" ca="1" si="317"/>
        <v>107.1386473613629</v>
      </c>
      <c r="C2504" s="4">
        <v>5753</v>
      </c>
      <c r="D2504" s="4">
        <f t="shared" ca="1" si="318"/>
        <v>3</v>
      </c>
      <c r="E2504" s="4">
        <v>0.55000000000000004</v>
      </c>
      <c r="F2504" s="4">
        <v>19.899999999999999</v>
      </c>
      <c r="G2504" s="4">
        <f t="shared" ca="1" si="312"/>
        <v>53.323113517529826</v>
      </c>
      <c r="H2504" s="4">
        <f t="shared" ca="1" si="319"/>
        <v>14.140209187356183</v>
      </c>
      <c r="I2504" s="4">
        <f ca="1">User_Model_Calcs!B2504-Sat_Data!$B$5</f>
        <v>-2.8613526386371007</v>
      </c>
      <c r="J2504" s="4">
        <f ca="1">(Earth_Data!$B$1/SQRT(1-Earth_Data!$B$2^2*SIN(RADIANS(User_Model_Calcs!A2504))^2))*COS(RADIANS(User_Model_Calcs!A2504))</f>
        <v>5088.5704832999381</v>
      </c>
      <c r="K2504" s="4">
        <f ca="1">((Earth_Data!$B$1*(1-Earth_Data!$B$2^2))/SQRT(1-Earth_Data!$B$2^2*SIN(RADIANS(User_Model_Calcs!A2504))^2))*SIN(RADIANS(User_Model_Calcs!A2504))</f>
        <v>-3832.509326264736</v>
      </c>
      <c r="L2504" s="4">
        <f t="shared" ca="1" si="313"/>
        <v>-36.985608339012856</v>
      </c>
      <c r="M2504" s="4">
        <f t="shared" ca="1" si="314"/>
        <v>6370.3749732192018</v>
      </c>
      <c r="N2504" s="4">
        <f ca="1">SQRT(User_Model_Calcs!M2504^2+Sat_Data!$B$3^2-2*User_Model_Calcs!M2504*Sat_Data!$B$3*COS(RADIANS(L2504))*COS(RADIANS(I2504)))</f>
        <v>37280.302754734235</v>
      </c>
      <c r="O2504" s="4">
        <f ca="1">DEGREES(ACOS(((Earth_Data!$B$1+Sat_Data!$B$2)/User_Model_Calcs!N2504)*SQRT(1-COS(RADIANS(User_Model_Calcs!I2504))^2*COS(RADIANS(User_Model_Calcs!A2504))^2)))</f>
        <v>46.778353038473945</v>
      </c>
      <c r="P2504" s="4">
        <f t="shared" ca="1" si="315"/>
        <v>4.7290060056037184</v>
      </c>
    </row>
    <row r="2505" spans="1:16" x14ac:dyDescent="0.25">
      <c r="A2505" s="4">
        <f t="shared" ca="1" si="316"/>
        <v>-43.569080569994135</v>
      </c>
      <c r="B2505" s="4">
        <f t="shared" ca="1" si="317"/>
        <v>144.93575385128753</v>
      </c>
      <c r="C2505" s="4">
        <v>5754</v>
      </c>
      <c r="D2505" s="4">
        <f t="shared" ca="1" si="318"/>
        <v>1.2</v>
      </c>
      <c r="E2505" s="4">
        <v>0.55000000000000004</v>
      </c>
      <c r="F2505" s="4">
        <v>19.899999999999999</v>
      </c>
      <c r="G2505" s="4">
        <f t="shared" ca="1" si="312"/>
        <v>45.364313344089069</v>
      </c>
      <c r="H2505" s="4">
        <f t="shared" ca="1" si="319"/>
        <v>18.770615430187853</v>
      </c>
      <c r="I2505" s="4">
        <f ca="1">User_Model_Calcs!B2505-Sat_Data!$B$5</f>
        <v>34.935753851287529</v>
      </c>
      <c r="J2505" s="4">
        <f ca="1">(Earth_Data!$B$1/SQRT(1-Earth_Data!$B$2^2*SIN(RADIANS(User_Model_Calcs!A2505))^2))*COS(RADIANS(User_Model_Calcs!A2505))</f>
        <v>4628.6081310930595</v>
      </c>
      <c r="K2505" s="4">
        <f ca="1">((Earth_Data!$B$1*(1-Earth_Data!$B$2^2))/SQRT(1-Earth_Data!$B$2^2*SIN(RADIANS(User_Model_Calcs!A2505))^2))*SIN(RADIANS(User_Model_Calcs!A2505))</f>
        <v>-4373.527489544108</v>
      </c>
      <c r="L2505" s="4">
        <f t="shared" ca="1" si="313"/>
        <v>-43.376925742928307</v>
      </c>
      <c r="M2505" s="4">
        <f t="shared" ca="1" si="314"/>
        <v>6368.0260625266583</v>
      </c>
      <c r="N2505" s="4">
        <f ca="1">SQRT(User_Model_Calcs!M2505^2+Sat_Data!$B$3^2-2*User_Model_Calcs!M2505*Sat_Data!$B$3*COS(RADIANS(L2505))*COS(RADIANS(I2505)))</f>
        <v>38708.940775481926</v>
      </c>
      <c r="O2505" s="4">
        <f ca="1">DEGREES(ACOS(((Earth_Data!$B$1+Sat_Data!$B$2)/User_Model_Calcs!N2505)*SQRT(1-COS(RADIANS(User_Model_Calcs!I2505))^2*COS(RADIANS(User_Model_Calcs!A2505))^2)))</f>
        <v>28.801899787597911</v>
      </c>
      <c r="P2505" s="4">
        <f t="shared" ca="1" si="315"/>
        <v>45.384333966956</v>
      </c>
    </row>
    <row r="2506" spans="1:16" x14ac:dyDescent="0.25">
      <c r="A2506" s="4">
        <f t="shared" ca="1" si="316"/>
        <v>-35.646957039713449</v>
      </c>
      <c r="B2506" s="4">
        <f t="shared" ca="1" si="317"/>
        <v>132.12817494890996</v>
      </c>
      <c r="C2506" s="4">
        <v>5755</v>
      </c>
      <c r="D2506" s="4">
        <f t="shared" ca="1" si="318"/>
        <v>0.75</v>
      </c>
      <c r="E2506" s="4">
        <v>0.55000000000000004</v>
      </c>
      <c r="F2506" s="4">
        <v>19.899999999999999</v>
      </c>
      <c r="G2506" s="4">
        <f t="shared" ca="1" si="312"/>
        <v>41.281913690970576</v>
      </c>
      <c r="H2506" s="4">
        <f t="shared" ca="1" si="319"/>
        <v>14.88281947173634</v>
      </c>
      <c r="I2506" s="4">
        <f ca="1">User_Model_Calcs!B2506-Sat_Data!$B$5</f>
        <v>22.128174948909958</v>
      </c>
      <c r="J2506" s="4">
        <f ca="1">(Earth_Data!$B$1/SQRT(1-Earth_Data!$B$2^2*SIN(RADIANS(User_Model_Calcs!A2506))^2))*COS(RADIANS(User_Model_Calcs!A2506))</f>
        <v>5188.9283611269511</v>
      </c>
      <c r="K2506" s="4">
        <f ca="1">((Earth_Data!$B$1*(1-Earth_Data!$B$2^2))/SQRT(1-Earth_Data!$B$2^2*SIN(RADIANS(User_Model_Calcs!A2506))^2))*SIN(RADIANS(User_Model_Calcs!A2506))</f>
        <v>-3696.4313425069236</v>
      </c>
      <c r="L2506" s="4">
        <f t="shared" ca="1" si="313"/>
        <v>-35.464890763583021</v>
      </c>
      <c r="M2506" s="4">
        <f t="shared" ca="1" si="314"/>
        <v>6370.9169047143569</v>
      </c>
      <c r="N2506" s="4">
        <f ca="1">SQRT(User_Model_Calcs!M2506^2+Sat_Data!$B$3^2-2*User_Model_Calcs!M2506*Sat_Data!$B$3*COS(RADIANS(L2506))*COS(RADIANS(I2506)))</f>
        <v>37590.690343148235</v>
      </c>
      <c r="O2506" s="4">
        <f ca="1">DEGREES(ACOS(((Earth_Data!$B$1+Sat_Data!$B$2)/User_Model_Calcs!N2506)*SQRT(1-COS(RADIANS(User_Model_Calcs!I2506))^2*COS(RADIANS(User_Model_Calcs!A2506))^2)))</f>
        <v>42.406796782035805</v>
      </c>
      <c r="P2506" s="4">
        <f t="shared" ca="1" si="315"/>
        <v>34.904727174281618</v>
      </c>
    </row>
    <row r="2507" spans="1:16" x14ac:dyDescent="0.25">
      <c r="A2507" s="4">
        <f t="shared" ca="1" si="316"/>
        <v>-24.393964875665098</v>
      </c>
      <c r="B2507" s="4">
        <f t="shared" ca="1" si="317"/>
        <v>157.66127455540061</v>
      </c>
      <c r="C2507" s="4">
        <v>5756</v>
      </c>
      <c r="D2507" s="4">
        <f t="shared" ca="1" si="318"/>
        <v>3</v>
      </c>
      <c r="E2507" s="4">
        <v>0.55000000000000004</v>
      </c>
      <c r="F2507" s="4">
        <v>19.899999999999999</v>
      </c>
      <c r="G2507" s="4">
        <f t="shared" ca="1" si="312"/>
        <v>53.323113517529826</v>
      </c>
      <c r="H2507" s="4">
        <f t="shared" ca="1" si="319"/>
        <v>22.765126140639207</v>
      </c>
      <c r="I2507" s="4">
        <f ca="1">User_Model_Calcs!B2507-Sat_Data!$B$5</f>
        <v>47.66127455540061</v>
      </c>
      <c r="J2507" s="4">
        <f ca="1">(Earth_Data!$B$1/SQRT(1-Earth_Data!$B$2^2*SIN(RADIANS(User_Model_Calcs!A2507))^2))*COS(RADIANS(User_Model_Calcs!A2507))</f>
        <v>5812.0648009555971</v>
      </c>
      <c r="K2507" s="4">
        <f ca="1">((Earth_Data!$B$1*(1-Earth_Data!$B$2^2))/SQRT(1-Earth_Data!$B$2^2*SIN(RADIANS(User_Model_Calcs!A2507))^2))*SIN(RADIANS(User_Model_Calcs!A2507))</f>
        <v>-2618.0864462798609</v>
      </c>
      <c r="L2507" s="4">
        <f t="shared" ca="1" si="313"/>
        <v>-24.249525978907307</v>
      </c>
      <c r="M2507" s="4">
        <f t="shared" ca="1" si="314"/>
        <v>6374.5175417988567</v>
      </c>
      <c r="N2507" s="4">
        <f ca="1">SQRT(User_Model_Calcs!M2507^2+Sat_Data!$B$3^2-2*User_Model_Calcs!M2507*Sat_Data!$B$3*COS(RADIANS(L2507))*COS(RADIANS(I2507)))</f>
        <v>38579.092551418362</v>
      </c>
      <c r="O2507" s="4">
        <f ca="1">DEGREES(ACOS(((Earth_Data!$B$1+Sat_Data!$B$2)/User_Model_Calcs!N2507)*SQRT(1-COS(RADIANS(User_Model_Calcs!I2507))^2*COS(RADIANS(User_Model_Calcs!A2507))^2)))</f>
        <v>30.324958195929263</v>
      </c>
      <c r="P2507" s="4">
        <f t="shared" ca="1" si="315"/>
        <v>69.377707109683769</v>
      </c>
    </row>
    <row r="2508" spans="1:16" x14ac:dyDescent="0.25">
      <c r="A2508" s="4">
        <f t="shared" ca="1" si="316"/>
        <v>-22.046829320740041</v>
      </c>
      <c r="B2508" s="4">
        <f t="shared" ca="1" si="317"/>
        <v>107.66721702506277</v>
      </c>
      <c r="C2508" s="4">
        <v>5757</v>
      </c>
      <c r="D2508" s="4">
        <f t="shared" ca="1" si="318"/>
        <v>1.2</v>
      </c>
      <c r="E2508" s="4">
        <v>0.55000000000000004</v>
      </c>
      <c r="F2508" s="4">
        <v>19.899999999999999</v>
      </c>
      <c r="G2508" s="4">
        <f t="shared" ca="1" si="312"/>
        <v>45.364313344089069</v>
      </c>
      <c r="H2508" s="4">
        <f t="shared" ca="1" si="319"/>
        <v>19.759188595133914</v>
      </c>
      <c r="I2508" s="4">
        <f ca="1">User_Model_Calcs!B2508-Sat_Data!$B$5</f>
        <v>-2.3327829749372313</v>
      </c>
      <c r="J2508" s="4">
        <f ca="1">(Earth_Data!$B$1/SQRT(1-Earth_Data!$B$2^2*SIN(RADIANS(User_Model_Calcs!A2508))^2))*COS(RADIANS(User_Model_Calcs!A2508))</f>
        <v>5914.5437160606334</v>
      </c>
      <c r="K2508" s="4">
        <f ca="1">((Earth_Data!$B$1*(1-Earth_Data!$B$2^2))/SQRT(1-Earth_Data!$B$2^2*SIN(RADIANS(User_Model_Calcs!A2508))^2))*SIN(RADIANS(User_Model_Calcs!A2508))</f>
        <v>-2379.2207797281017</v>
      </c>
      <c r="L2508" s="4">
        <f t="shared" ca="1" si="313"/>
        <v>-21.913254113699963</v>
      </c>
      <c r="M2508" s="4">
        <f t="shared" ca="1" si="314"/>
        <v>6375.1485384955795</v>
      </c>
      <c r="N2508" s="4">
        <f ca="1">SQRT(User_Model_Calcs!M2508^2+Sat_Data!$B$3^2-2*User_Model_Calcs!M2508*Sat_Data!$B$3*COS(RADIANS(L2508))*COS(RADIANS(I2508)))</f>
        <v>36333.280373741138</v>
      </c>
      <c r="O2508" s="4">
        <f ca="1">DEGREES(ACOS(((Earth_Data!$B$1+Sat_Data!$B$2)/User_Model_Calcs!N2508)*SQRT(1-COS(RADIANS(User_Model_Calcs!I2508))^2*COS(RADIANS(User_Model_Calcs!A2508))^2)))</f>
        <v>64.036505610351398</v>
      </c>
      <c r="P2508" s="4">
        <f t="shared" ca="1" si="315"/>
        <v>6.1939121215874264</v>
      </c>
    </row>
    <row r="2509" spans="1:16" x14ac:dyDescent="0.25">
      <c r="A2509" s="4">
        <f t="shared" ca="1" si="316"/>
        <v>-24.144403962706754</v>
      </c>
      <c r="B2509" s="4">
        <f t="shared" ca="1" si="317"/>
        <v>148.54572080338153</v>
      </c>
      <c r="C2509" s="4">
        <v>5758</v>
      </c>
      <c r="D2509" s="4">
        <f t="shared" ca="1" si="318"/>
        <v>1.2</v>
      </c>
      <c r="E2509" s="4">
        <v>0.55000000000000004</v>
      </c>
      <c r="F2509" s="4">
        <v>19.899999999999999</v>
      </c>
      <c r="G2509" s="4">
        <f t="shared" ca="1" si="312"/>
        <v>45.364313344089069</v>
      </c>
      <c r="H2509" s="4">
        <f t="shared" ca="1" si="319"/>
        <v>18.902514502638113</v>
      </c>
      <c r="I2509" s="4">
        <f ca="1">User_Model_Calcs!B2509-Sat_Data!$B$5</f>
        <v>38.545720803381528</v>
      </c>
      <c r="J2509" s="4">
        <f ca="1">(Earth_Data!$B$1/SQRT(1-Earth_Data!$B$2^2*SIN(RADIANS(User_Model_Calcs!A2509))^2))*COS(RADIANS(User_Model_Calcs!A2509))</f>
        <v>5823.4262826954036</v>
      </c>
      <c r="K2509" s="4">
        <f ca="1">((Earth_Data!$B$1*(1-Earth_Data!$B$2^2))/SQRT(1-Earth_Data!$B$2^2*SIN(RADIANS(User_Model_Calcs!A2509))^2))*SIN(RADIANS(User_Model_Calcs!A2509))</f>
        <v>-2592.8874274220188</v>
      </c>
      <c r="L2509" s="4">
        <f t="shared" ca="1" si="313"/>
        <v>-24.001075649227111</v>
      </c>
      <c r="M2509" s="4">
        <f t="shared" ca="1" si="314"/>
        <v>6374.58695769936</v>
      </c>
      <c r="N2509" s="4">
        <f ca="1">SQRT(User_Model_Calcs!M2509^2+Sat_Data!$B$3^2-2*User_Model_Calcs!M2509*Sat_Data!$B$3*COS(RADIANS(L2509))*COS(RADIANS(I2509)))</f>
        <v>37873.09452456182</v>
      </c>
      <c r="O2509" s="4">
        <f ca="1">DEGREES(ACOS(((Earth_Data!$B$1+Sat_Data!$B$2)/User_Model_Calcs!N2509)*SQRT(1-COS(RADIANS(User_Model_Calcs!I2509))^2*COS(RADIANS(User_Model_Calcs!A2509))^2)))</f>
        <v>38.755503298249991</v>
      </c>
      <c r="P2509" s="4">
        <f t="shared" ca="1" si="315"/>
        <v>62.824510500462878</v>
      </c>
    </row>
    <row r="2510" spans="1:16" x14ac:dyDescent="0.25">
      <c r="A2510" s="4">
        <f t="shared" ca="1" si="316"/>
        <v>-28.308411393296694</v>
      </c>
      <c r="B2510" s="4">
        <f t="shared" ca="1" si="317"/>
        <v>120.85530835803122</v>
      </c>
      <c r="C2510" s="4">
        <v>5759</v>
      </c>
      <c r="D2510" s="4">
        <f t="shared" ca="1" si="318"/>
        <v>0.75</v>
      </c>
      <c r="E2510" s="4">
        <v>0.55000000000000004</v>
      </c>
      <c r="F2510" s="4">
        <v>19.899999999999999</v>
      </c>
      <c r="G2510" s="4">
        <f t="shared" ca="1" si="312"/>
        <v>41.281913690970576</v>
      </c>
      <c r="H2510" s="4">
        <f t="shared" ca="1" si="319"/>
        <v>23.084465152458311</v>
      </c>
      <c r="I2510" s="4">
        <f ca="1">User_Model_Calcs!B2510-Sat_Data!$B$5</f>
        <v>10.855308358031223</v>
      </c>
      <c r="J2510" s="4">
        <f ca="1">(Earth_Data!$B$1/SQRT(1-Earth_Data!$B$2^2*SIN(RADIANS(User_Model_Calcs!A2510))^2))*COS(RADIANS(User_Model_Calcs!A2510))</f>
        <v>5619.5955316658383</v>
      </c>
      <c r="K2510" s="4">
        <f ca="1">((Earth_Data!$B$1*(1-Earth_Data!$B$2^2))/SQRT(1-Earth_Data!$B$2^2*SIN(RADIANS(User_Model_Calcs!A2510))^2))*SIN(RADIANS(User_Model_Calcs!A2510))</f>
        <v>-3006.6410485879819</v>
      </c>
      <c r="L2510" s="4">
        <f t="shared" ca="1" si="313"/>
        <v>-28.1480291960426</v>
      </c>
      <c r="M2510" s="4">
        <f t="shared" ca="1" si="314"/>
        <v>6373.362090339203</v>
      </c>
      <c r="N2510" s="4">
        <f ca="1">SQRT(User_Model_Calcs!M2510^2+Sat_Data!$B$3^2-2*User_Model_Calcs!M2510*Sat_Data!$B$3*COS(RADIANS(L2510))*COS(RADIANS(I2510)))</f>
        <v>36783.467280433011</v>
      </c>
      <c r="O2510" s="4">
        <f ca="1">DEGREES(ACOS(((Earth_Data!$B$1+Sat_Data!$B$2)/User_Model_Calcs!N2510)*SQRT(1-COS(RADIANS(User_Model_Calcs!I2510))^2*COS(RADIANS(User_Model_Calcs!A2510))^2)))</f>
        <v>54.840488084581239</v>
      </c>
      <c r="P2510" s="4">
        <f t="shared" ca="1" si="315"/>
        <v>22.017087650901274</v>
      </c>
    </row>
    <row r="2511" spans="1:16" x14ac:dyDescent="0.25">
      <c r="A2511" s="4">
        <f t="shared" ca="1" si="316"/>
        <v>-40.527585589361053</v>
      </c>
      <c r="B2511" s="4">
        <f t="shared" ca="1" si="317"/>
        <v>149.18154970775998</v>
      </c>
      <c r="C2511" s="4">
        <v>5760</v>
      </c>
      <c r="D2511" s="4">
        <f t="shared" ca="1" si="318"/>
        <v>0.75</v>
      </c>
      <c r="E2511" s="4">
        <v>0.55000000000000004</v>
      </c>
      <c r="F2511" s="4">
        <v>19.899999999999999</v>
      </c>
      <c r="G2511" s="4">
        <f t="shared" ca="1" si="312"/>
        <v>41.281913690970576</v>
      </c>
      <c r="H2511" s="4">
        <f t="shared" ca="1" si="319"/>
        <v>17.965454795418729</v>
      </c>
      <c r="I2511" s="4">
        <f ca="1">User_Model_Calcs!B2511-Sat_Data!$B$5</f>
        <v>39.181549707759984</v>
      </c>
      <c r="J2511" s="4">
        <f ca="1">(Earth_Data!$B$1/SQRT(1-Earth_Data!$B$2^2*SIN(RADIANS(User_Model_Calcs!A2511))^2))*COS(RADIANS(User_Model_Calcs!A2511))</f>
        <v>4854.847539301496</v>
      </c>
      <c r="K2511" s="4">
        <f ca="1">((Earth_Data!$B$1*(1-Earth_Data!$B$2^2))/SQRT(1-Earth_Data!$B$2^2*SIN(RADIANS(User_Model_Calcs!A2511))^2))*SIN(RADIANS(User_Model_Calcs!A2511))</f>
        <v>-4122.6902126778559</v>
      </c>
      <c r="L2511" s="4">
        <f t="shared" ca="1" si="313"/>
        <v>-40.337597944601022</v>
      </c>
      <c r="M2511" s="4">
        <f t="shared" ca="1" si="314"/>
        <v>6369.153728681038</v>
      </c>
      <c r="N2511" s="4">
        <f ca="1">SQRT(User_Model_Calcs!M2511^2+Sat_Data!$B$3^2-2*User_Model_Calcs!M2511*Sat_Data!$B$3*COS(RADIANS(L2511))*COS(RADIANS(I2511)))</f>
        <v>38743.186628001182</v>
      </c>
      <c r="O2511" s="4">
        <f ca="1">DEGREES(ACOS(((Earth_Data!$B$1+Sat_Data!$B$2)/User_Model_Calcs!N2511)*SQRT(1-COS(RADIANS(User_Model_Calcs!I2511))^2*COS(RADIANS(User_Model_Calcs!A2511))^2)))</f>
        <v>28.436766890151723</v>
      </c>
      <c r="P2511" s="4">
        <f t="shared" ca="1" si="315"/>
        <v>51.435526505293147</v>
      </c>
    </row>
    <row r="2512" spans="1:16" x14ac:dyDescent="0.25">
      <c r="A2512" s="4">
        <f t="shared" ca="1" si="316"/>
        <v>-40.763834552068289</v>
      </c>
      <c r="B2512" s="4">
        <f t="shared" ca="1" si="317"/>
        <v>118.08167670986515</v>
      </c>
      <c r="C2512" s="4">
        <v>5761</v>
      </c>
      <c r="D2512" s="4">
        <f t="shared" ca="1" si="318"/>
        <v>3</v>
      </c>
      <c r="E2512" s="4">
        <v>0.55000000000000004</v>
      </c>
      <c r="F2512" s="4">
        <v>19.899999999999999</v>
      </c>
      <c r="G2512" s="4">
        <f t="shared" ca="1" si="312"/>
        <v>53.323113517529826</v>
      </c>
      <c r="H2512" s="4">
        <f t="shared" ca="1" si="319"/>
        <v>14.322200947544323</v>
      </c>
      <c r="I2512" s="4">
        <f ca="1">User_Model_Calcs!B2512-Sat_Data!$B$5</f>
        <v>8.0816767098651496</v>
      </c>
      <c r="J2512" s="4">
        <f ca="1">(Earth_Data!$B$1/SQRT(1-Earth_Data!$B$2^2*SIN(RADIANS(User_Model_Calcs!A2512))^2))*COS(RADIANS(User_Model_Calcs!A2512))</f>
        <v>4837.7587562585777</v>
      </c>
      <c r="K2512" s="4">
        <f ca="1">((Earth_Data!$B$1*(1-Earth_Data!$B$2^2))/SQRT(1-Earth_Data!$B$2^2*SIN(RADIANS(User_Model_Calcs!A2512))^2))*SIN(RADIANS(User_Model_Calcs!A2512))</f>
        <v>-4142.595875931408</v>
      </c>
      <c r="L2512" s="4">
        <f t="shared" ca="1" si="313"/>
        <v>-40.573601562623224</v>
      </c>
      <c r="M2512" s="4">
        <f t="shared" ca="1" si="314"/>
        <v>6369.0666800592098</v>
      </c>
      <c r="N2512" s="4">
        <f ca="1">SQRT(User_Model_Calcs!M2512^2+Sat_Data!$B$3^2-2*User_Model_Calcs!M2512*Sat_Data!$B$3*COS(RADIANS(L2512))*COS(RADIANS(I2512)))</f>
        <v>37609.459215594426</v>
      </c>
      <c r="O2512" s="4">
        <f ca="1">DEGREES(ACOS(((Earth_Data!$B$1+Sat_Data!$B$2)/User_Model_Calcs!N2512)*SQRT(1-COS(RADIANS(User_Model_Calcs!I2512))^2*COS(RADIANS(User_Model_Calcs!A2512))^2)))</f>
        <v>42.124693082394529</v>
      </c>
      <c r="P2512" s="4">
        <f t="shared" ca="1" si="315"/>
        <v>12.269026510723895</v>
      </c>
    </row>
    <row r="2513" spans="1:16" x14ac:dyDescent="0.25">
      <c r="A2513" s="4">
        <f t="shared" ca="1" si="316"/>
        <v>-25.174663227970655</v>
      </c>
      <c r="B2513" s="4">
        <f t="shared" ca="1" si="317"/>
        <v>121.18448112494767</v>
      </c>
      <c r="C2513" s="4">
        <v>5762</v>
      </c>
      <c r="D2513" s="4">
        <f t="shared" ca="1" si="318"/>
        <v>1.2</v>
      </c>
      <c r="E2513" s="4">
        <v>0.55000000000000004</v>
      </c>
      <c r="F2513" s="4">
        <v>19.899999999999999</v>
      </c>
      <c r="G2513" s="4">
        <f t="shared" ca="1" si="312"/>
        <v>45.364313344089069</v>
      </c>
      <c r="H2513" s="4">
        <f t="shared" ca="1" si="319"/>
        <v>20.661060825096477</v>
      </c>
      <c r="I2513" s="4">
        <f ca="1">User_Model_Calcs!B2513-Sat_Data!$B$5</f>
        <v>11.184481124947666</v>
      </c>
      <c r="J2513" s="4">
        <f ca="1">(Earth_Data!$B$1/SQRT(1-Earth_Data!$B$2^2*SIN(RADIANS(User_Model_Calcs!A2513))^2))*COS(RADIANS(User_Model_Calcs!A2513))</f>
        <v>5775.8132922983614</v>
      </c>
      <c r="K2513" s="4">
        <f ca="1">((Earth_Data!$B$1*(1-Earth_Data!$B$2^2))/SQRT(1-Earth_Data!$B$2^2*SIN(RADIANS(User_Model_Calcs!A2513))^2))*SIN(RADIANS(User_Model_Calcs!A2513))</f>
        <v>-2696.5983174008452</v>
      </c>
      <c r="L2513" s="4">
        <f t="shared" ca="1" si="313"/>
        <v>-25.026820797473384</v>
      </c>
      <c r="M2513" s="4">
        <f t="shared" ca="1" si="314"/>
        <v>6374.2969551864708</v>
      </c>
      <c r="N2513" s="4">
        <f ca="1">SQRT(User_Model_Calcs!M2513^2+Sat_Data!$B$3^2-2*User_Model_Calcs!M2513*Sat_Data!$B$3*COS(RADIANS(L2513))*COS(RADIANS(I2513)))</f>
        <v>36614.647646236495</v>
      </c>
      <c r="O2513" s="4">
        <f ca="1">DEGREES(ACOS(((Earth_Data!$B$1+Sat_Data!$B$2)/User_Model_Calcs!N2513)*SQRT(1-COS(RADIANS(User_Model_Calcs!I2513))^2*COS(RADIANS(User_Model_Calcs!A2513))^2)))</f>
        <v>57.999667802159642</v>
      </c>
      <c r="P2513" s="4">
        <f t="shared" ca="1" si="315"/>
        <v>24.929852872706572</v>
      </c>
    </row>
    <row r="2514" spans="1:16" x14ac:dyDescent="0.25">
      <c r="A2514" s="4">
        <f t="shared" ca="1" si="316"/>
        <v>-19.047062119231772</v>
      </c>
      <c r="B2514" s="4">
        <f t="shared" ca="1" si="317"/>
        <v>130.45585574053959</v>
      </c>
      <c r="C2514" s="4">
        <v>5763</v>
      </c>
      <c r="D2514" s="4">
        <f t="shared" ca="1" si="318"/>
        <v>0.75</v>
      </c>
      <c r="E2514" s="4">
        <v>0.55000000000000004</v>
      </c>
      <c r="F2514" s="4">
        <v>19.899999999999999</v>
      </c>
      <c r="G2514" s="4">
        <f t="shared" ca="1" si="312"/>
        <v>41.281913690970576</v>
      </c>
      <c r="H2514" s="4">
        <f t="shared" ca="1" si="319"/>
        <v>23.115649048101936</v>
      </c>
      <c r="I2514" s="4">
        <f ca="1">User_Model_Calcs!B2514-Sat_Data!$B$5</f>
        <v>20.45585574053959</v>
      </c>
      <c r="J2514" s="4">
        <f ca="1">(Earth_Data!$B$1/SQRT(1-Earth_Data!$B$2^2*SIN(RADIANS(User_Model_Calcs!A2514))^2))*COS(RADIANS(User_Model_Calcs!A2514))</f>
        <v>6031.0925648756565</v>
      </c>
      <c r="K2514" s="4">
        <f ca="1">((Earth_Data!$B$1*(1-Earth_Data!$B$2^2))/SQRT(1-Earth_Data!$B$2^2*SIN(RADIANS(User_Model_Calcs!A2514))^2))*SIN(RADIANS(User_Model_Calcs!A2514))</f>
        <v>-2068.275077866384</v>
      </c>
      <c r="L2514" s="4">
        <f t="shared" ca="1" si="313"/>
        <v>-18.928655950988183</v>
      </c>
      <c r="M2514" s="4">
        <f t="shared" ca="1" si="314"/>
        <v>6375.879494142092</v>
      </c>
      <c r="N2514" s="4">
        <f ca="1">SQRT(User_Model_Calcs!M2514^2+Sat_Data!$B$3^2-2*User_Model_Calcs!M2514*Sat_Data!$B$3*COS(RADIANS(L2514))*COS(RADIANS(I2514)))</f>
        <v>36632.578228032471</v>
      </c>
      <c r="O2514" s="4">
        <f ca="1">DEGREES(ACOS(((Earth_Data!$B$1+Sat_Data!$B$2)/User_Model_Calcs!N2514)*SQRT(1-COS(RADIANS(User_Model_Calcs!I2514))^2*COS(RADIANS(User_Model_Calcs!A2514))^2)))</f>
        <v>57.691186496393449</v>
      </c>
      <c r="P2514" s="4">
        <f t="shared" ca="1" si="315"/>
        <v>48.817227594694614</v>
      </c>
    </row>
    <row r="2515" spans="1:16" x14ac:dyDescent="0.25">
      <c r="A2515" s="4">
        <f t="shared" ca="1" si="316"/>
        <v>-24.704082358468099</v>
      </c>
      <c r="B2515" s="4">
        <f t="shared" ca="1" si="317"/>
        <v>124.69502416930541</v>
      </c>
      <c r="C2515" s="4">
        <v>5764</v>
      </c>
      <c r="D2515" s="4">
        <f t="shared" ca="1" si="318"/>
        <v>3</v>
      </c>
      <c r="E2515" s="4">
        <v>0.55000000000000004</v>
      </c>
      <c r="F2515" s="4">
        <v>19.899999999999999</v>
      </c>
      <c r="G2515" s="4">
        <f t="shared" ca="1" si="312"/>
        <v>53.323113517529826</v>
      </c>
      <c r="H2515" s="4">
        <f t="shared" ca="1" si="319"/>
        <v>14.308479360216184</v>
      </c>
      <c r="I2515" s="4">
        <f ca="1">User_Model_Calcs!B2515-Sat_Data!$B$5</f>
        <v>14.695024169305412</v>
      </c>
      <c r="J2515" s="4">
        <f ca="1">(Earth_Data!$B$1/SQRT(1-Earth_Data!$B$2^2*SIN(RADIANS(User_Model_Calcs!A2515))^2))*COS(RADIANS(User_Model_Calcs!A2515))</f>
        <v>5797.7931358161304</v>
      </c>
      <c r="K2515" s="4">
        <f ca="1">((Earth_Data!$B$1*(1-Earth_Data!$B$2^2))/SQRT(1-Earth_Data!$B$2^2*SIN(RADIANS(User_Model_Calcs!A2515))^2))*SIN(RADIANS(User_Model_Calcs!A2515))</f>
        <v>-2649.3318814002978</v>
      </c>
      <c r="L2515" s="4">
        <f t="shared" ca="1" si="313"/>
        <v>-24.5582785740703</v>
      </c>
      <c r="M2515" s="4">
        <f t="shared" ca="1" si="314"/>
        <v>6374.4305364103448</v>
      </c>
      <c r="N2515" s="4">
        <f ca="1">SQRT(User_Model_Calcs!M2515^2+Sat_Data!$B$3^2-2*User_Model_Calcs!M2515*Sat_Data!$B$3*COS(RADIANS(L2515))*COS(RADIANS(I2515)))</f>
        <v>36681.36793029213</v>
      </c>
      <c r="O2515" s="4">
        <f ca="1">DEGREES(ACOS(((Earth_Data!$B$1+Sat_Data!$B$2)/User_Model_Calcs!N2515)*SQRT(1-COS(RADIANS(User_Model_Calcs!I2515))^2*COS(RADIANS(User_Model_Calcs!A2515))^2)))</f>
        <v>56.729206108900762</v>
      </c>
      <c r="P2515" s="4">
        <f t="shared" ca="1" si="315"/>
        <v>32.108277238426723</v>
      </c>
    </row>
    <row r="2516" spans="1:16" x14ac:dyDescent="0.25">
      <c r="A2516" s="4">
        <f t="shared" ca="1" si="316"/>
        <v>-17.135915600397279</v>
      </c>
      <c r="B2516" s="4">
        <f t="shared" ca="1" si="317"/>
        <v>146.44257783195349</v>
      </c>
      <c r="C2516" s="4">
        <v>5765</v>
      </c>
      <c r="D2516" s="4">
        <f t="shared" ca="1" si="318"/>
        <v>1.2</v>
      </c>
      <c r="E2516" s="4">
        <v>0.55000000000000004</v>
      </c>
      <c r="F2516" s="4">
        <v>19.899999999999999</v>
      </c>
      <c r="G2516" s="4">
        <f t="shared" ca="1" si="312"/>
        <v>45.364313344089069</v>
      </c>
      <c r="H2516" s="4">
        <f t="shared" ca="1" si="319"/>
        <v>19.072004152672083</v>
      </c>
      <c r="I2516" s="4">
        <f ca="1">User_Model_Calcs!B2516-Sat_Data!$B$5</f>
        <v>36.442577831953486</v>
      </c>
      <c r="J2516" s="4">
        <f ca="1">(Earth_Data!$B$1/SQRT(1-Earth_Data!$B$2^2*SIN(RADIANS(User_Model_Calcs!A2516))^2))*COS(RADIANS(User_Model_Calcs!A2516))</f>
        <v>6096.7767355199667</v>
      </c>
      <c r="K2516" s="4">
        <f ca="1">((Earth_Data!$B$1*(1-Earth_Data!$B$2^2))/SQRT(1-Earth_Data!$B$2^2*SIN(RADIANS(User_Model_Calcs!A2516))^2))*SIN(RADIANS(User_Model_Calcs!A2516))</f>
        <v>-1867.2133434929526</v>
      </c>
      <c r="L2516" s="4">
        <f t="shared" ca="1" si="313"/>
        <v>-17.027855747701253</v>
      </c>
      <c r="M2516" s="4">
        <f t="shared" ca="1" si="314"/>
        <v>6376.2976901094917</v>
      </c>
      <c r="N2516" s="4">
        <f ca="1">SQRT(User_Model_Calcs!M2516^2+Sat_Data!$B$3^2-2*User_Model_Calcs!M2516*Sat_Data!$B$3*COS(RADIANS(L2516))*COS(RADIANS(I2516)))</f>
        <v>37481.703584213319</v>
      </c>
      <c r="O2516" s="4">
        <f ca="1">DEGREES(ACOS(((Earth_Data!$B$1+Sat_Data!$B$2)/User_Model_Calcs!N2516)*SQRT(1-COS(RADIANS(User_Model_Calcs!I2516))^2*COS(RADIANS(User_Model_Calcs!A2516))^2)))</f>
        <v>43.99034338982166</v>
      </c>
      <c r="P2516" s="4">
        <f t="shared" ca="1" si="315"/>
        <v>68.247109787048018</v>
      </c>
    </row>
    <row r="2517" spans="1:16" x14ac:dyDescent="0.25">
      <c r="A2517" s="4">
        <f t="shared" ca="1" si="316"/>
        <v>-34.162712758605537</v>
      </c>
      <c r="B2517" s="4">
        <f t="shared" ca="1" si="317"/>
        <v>107.89515372706809</v>
      </c>
      <c r="C2517" s="4">
        <v>5766</v>
      </c>
      <c r="D2517" s="4">
        <f t="shared" ca="1" si="318"/>
        <v>1.2</v>
      </c>
      <c r="E2517" s="4">
        <v>0.55000000000000004</v>
      </c>
      <c r="F2517" s="4">
        <v>19.899999999999999</v>
      </c>
      <c r="G2517" s="4">
        <f t="shared" ca="1" si="312"/>
        <v>45.364313344089069</v>
      </c>
      <c r="H2517" s="4">
        <f t="shared" ca="1" si="319"/>
        <v>18.305258696610828</v>
      </c>
      <c r="I2517" s="4">
        <f ca="1">User_Model_Calcs!B2517-Sat_Data!$B$5</f>
        <v>-2.1048462729319084</v>
      </c>
      <c r="J2517" s="4">
        <f ca="1">(Earth_Data!$B$1/SQRT(1-Earth_Data!$B$2^2*SIN(RADIANS(User_Model_Calcs!A2517))^2))*COS(RADIANS(User_Model_Calcs!A2517))</f>
        <v>5283.1469775289333</v>
      </c>
      <c r="K2517" s="4">
        <f ca="1">((Earth_Data!$B$1*(1-Earth_Data!$B$2^2))/SQRT(1-Earth_Data!$B$2^2*SIN(RADIANS(User_Model_Calcs!A2517))^2))*SIN(RADIANS(User_Model_Calcs!A2517))</f>
        <v>-3561.3965600579077</v>
      </c>
      <c r="L2517" s="4">
        <f t="shared" ca="1" si="313"/>
        <v>-33.984112421766454</v>
      </c>
      <c r="M2517" s="4">
        <f t="shared" ca="1" si="314"/>
        <v>6371.4352734815884</v>
      </c>
      <c r="N2517" s="4">
        <f ca="1">SQRT(User_Model_Calcs!M2517^2+Sat_Data!$B$3^2-2*User_Model_Calcs!M2517*Sat_Data!$B$3*COS(RADIANS(L2517))*COS(RADIANS(I2517)))</f>
        <v>37056.602480073881</v>
      </c>
      <c r="O2517" s="4">
        <f ca="1">DEGREES(ACOS(((Earth_Data!$B$1+Sat_Data!$B$2)/User_Model_Calcs!N2517)*SQRT(1-COS(RADIANS(User_Model_Calcs!I2517))^2*COS(RADIANS(User_Model_Calcs!A2517))^2)))</f>
        <v>50.2172638276814</v>
      </c>
      <c r="P2517" s="4">
        <f t="shared" ca="1" si="315"/>
        <v>3.7446589169669697</v>
      </c>
    </row>
    <row r="2518" spans="1:16" x14ac:dyDescent="0.25">
      <c r="A2518" s="4">
        <f t="shared" ca="1" si="316"/>
        <v>-35.944716949610346</v>
      </c>
      <c r="B2518" s="4">
        <f t="shared" ca="1" si="317"/>
        <v>154.66571533670944</v>
      </c>
      <c r="C2518" s="4">
        <v>5767</v>
      </c>
      <c r="D2518" s="4">
        <f t="shared" ca="1" si="318"/>
        <v>3</v>
      </c>
      <c r="E2518" s="4">
        <v>0.55000000000000004</v>
      </c>
      <c r="F2518" s="4">
        <v>19.899999999999999</v>
      </c>
      <c r="G2518" s="4">
        <f t="shared" ca="1" si="312"/>
        <v>53.323113517529826</v>
      </c>
      <c r="H2518" s="4">
        <f t="shared" ca="1" si="319"/>
        <v>20.563155954417443</v>
      </c>
      <c r="I2518" s="4">
        <f ca="1">User_Model_Calcs!B2518-Sat_Data!$B$5</f>
        <v>44.665715336709439</v>
      </c>
      <c r="J2518" s="4">
        <f ca="1">(Earth_Data!$B$1/SQRT(1-Earth_Data!$B$2^2*SIN(RADIANS(User_Model_Calcs!A2518))^2))*COS(RADIANS(User_Model_Calcs!A2518))</f>
        <v>5169.6044800256395</v>
      </c>
      <c r="K2518" s="4">
        <f ca="1">((Earth_Data!$B$1*(1-Earth_Data!$B$2^2))/SQRT(1-Earth_Data!$B$2^2*SIN(RADIANS(User_Model_Calcs!A2518))^2))*SIN(RADIANS(User_Model_Calcs!A2518))</f>
        <v>-3723.2286669003815</v>
      </c>
      <c r="L2518" s="4">
        <f t="shared" ca="1" si="313"/>
        <v>-35.762013727197974</v>
      </c>
      <c r="M2518" s="4">
        <f t="shared" ca="1" si="314"/>
        <v>6370.8117368142302</v>
      </c>
      <c r="N2518" s="4">
        <f ca="1">SQRT(User_Model_Calcs!M2518^2+Sat_Data!$B$3^2-2*User_Model_Calcs!M2518*Sat_Data!$B$3*COS(RADIANS(L2518))*COS(RADIANS(I2518)))</f>
        <v>38837.479962189922</v>
      </c>
      <c r="O2518" s="4">
        <f ca="1">DEGREES(ACOS(((Earth_Data!$B$1+Sat_Data!$B$2)/User_Model_Calcs!N2518)*SQRT(1-COS(RADIANS(User_Model_Calcs!I2518))^2*COS(RADIANS(User_Model_Calcs!A2518))^2)))</f>
        <v>27.423333165039093</v>
      </c>
      <c r="P2518" s="4">
        <f t="shared" ca="1" si="315"/>
        <v>59.29416687284089</v>
      </c>
    </row>
    <row r="2519" spans="1:16" x14ac:dyDescent="0.25">
      <c r="A2519" s="4">
        <f t="shared" ca="1" si="316"/>
        <v>-9.4742324547368053</v>
      </c>
      <c r="B2519" s="4">
        <f t="shared" ca="1" si="317"/>
        <v>126.06134137459466</v>
      </c>
      <c r="C2519" s="4">
        <v>5768</v>
      </c>
      <c r="D2519" s="4">
        <f t="shared" ca="1" si="318"/>
        <v>1.2</v>
      </c>
      <c r="E2519" s="4">
        <v>0.55000000000000004</v>
      </c>
      <c r="F2519" s="4">
        <v>19.899999999999999</v>
      </c>
      <c r="G2519" s="4">
        <f t="shared" ca="1" si="312"/>
        <v>45.364313344089069</v>
      </c>
      <c r="H2519" s="4">
        <f t="shared" ca="1" si="319"/>
        <v>14.309402159008748</v>
      </c>
      <c r="I2519" s="4">
        <f ca="1">User_Model_Calcs!B2519-Sat_Data!$B$5</f>
        <v>16.061341374594662</v>
      </c>
      <c r="J2519" s="4">
        <f ca="1">(Earth_Data!$B$1/SQRT(1-Earth_Data!$B$2^2*SIN(RADIANS(User_Model_Calcs!A2519))^2))*COS(RADIANS(User_Model_Calcs!A2519))</f>
        <v>6291.7110730540599</v>
      </c>
      <c r="K2519" s="4">
        <f ca="1">((Earth_Data!$B$1*(1-Earth_Data!$B$2^2))/SQRT(1-Earth_Data!$B$2^2*SIN(RADIANS(User_Model_Calcs!A2519))^2))*SIN(RADIANS(User_Model_Calcs!A2519))</f>
        <v>-1042.9337769099161</v>
      </c>
      <c r="L2519" s="4">
        <f t="shared" ca="1" si="313"/>
        <v>-9.411945659665756</v>
      </c>
      <c r="M2519" s="4">
        <f t="shared" ca="1" si="314"/>
        <v>6377.5652948292618</v>
      </c>
      <c r="N2519" s="4">
        <f ca="1">SQRT(User_Model_Calcs!M2519^2+Sat_Data!$B$3^2-2*User_Model_Calcs!M2519*Sat_Data!$B$3*COS(RADIANS(L2519))*COS(RADIANS(I2519)))</f>
        <v>36174.978660149391</v>
      </c>
      <c r="O2519" s="4">
        <f ca="1">DEGREES(ACOS(((Earth_Data!$B$1+Sat_Data!$B$2)/User_Model_Calcs!N2519)*SQRT(1-COS(RADIANS(User_Model_Calcs!I2519))^2*COS(RADIANS(User_Model_Calcs!A2519))^2)))</f>
        <v>68.19459980421459</v>
      </c>
      <c r="P2519" s="4">
        <f t="shared" ca="1" si="315"/>
        <v>60.242032409530921</v>
      </c>
    </row>
    <row r="2520" spans="1:16" x14ac:dyDescent="0.25">
      <c r="A2520" s="4">
        <f t="shared" ca="1" si="316"/>
        <v>-26.890868278301014</v>
      </c>
      <c r="B2520" s="4">
        <f t="shared" ca="1" si="317"/>
        <v>106.26223689451422</v>
      </c>
      <c r="C2520" s="4">
        <v>5769</v>
      </c>
      <c r="D2520" s="4">
        <f t="shared" ca="1" si="318"/>
        <v>0.75</v>
      </c>
      <c r="E2520" s="4">
        <v>0.55000000000000004</v>
      </c>
      <c r="F2520" s="4">
        <v>19.899999999999999</v>
      </c>
      <c r="G2520" s="4">
        <f t="shared" ca="1" si="312"/>
        <v>41.281913690970576</v>
      </c>
      <c r="H2520" s="4">
        <f t="shared" ca="1" si="319"/>
        <v>18.376970982544183</v>
      </c>
      <c r="I2520" s="4">
        <f ca="1">User_Model_Calcs!B2520-Sat_Data!$B$5</f>
        <v>-3.7377631054857829</v>
      </c>
      <c r="J2520" s="4">
        <f ca="1">(Earth_Data!$B$1/SQRT(1-Earth_Data!$B$2^2*SIN(RADIANS(User_Model_Calcs!A2520))^2))*COS(RADIANS(User_Model_Calcs!A2520))</f>
        <v>5692.3684880281644</v>
      </c>
      <c r="K2520" s="4">
        <f ca="1">((Earth_Data!$B$1*(1-Earth_Data!$B$2^2))/SQRT(1-Earth_Data!$B$2^2*SIN(RADIANS(User_Model_Calcs!A2520))^2))*SIN(RADIANS(User_Model_Calcs!A2520))</f>
        <v>-2867.4372334168697</v>
      </c>
      <c r="L2520" s="4">
        <f t="shared" ca="1" si="313"/>
        <v>-26.735930786954441</v>
      </c>
      <c r="M2520" s="4">
        <f t="shared" ca="1" si="314"/>
        <v>6373.7944186396098</v>
      </c>
      <c r="N2520" s="4">
        <f ca="1">SQRT(User_Model_Calcs!M2520^2+Sat_Data!$B$3^2-2*User_Model_Calcs!M2520*Sat_Data!$B$3*COS(RADIANS(L2520))*COS(RADIANS(I2520)))</f>
        <v>36598.270385926393</v>
      </c>
      <c r="O2520" s="4">
        <f ca="1">DEGREES(ACOS(((Earth_Data!$B$1+Sat_Data!$B$2)/User_Model_Calcs!N2520)*SQRT(1-COS(RADIANS(User_Model_Calcs!I2520))^2*COS(RADIANS(User_Model_Calcs!A2520))^2)))</f>
        <v>58.307189356630701</v>
      </c>
      <c r="P2520" s="4">
        <f t="shared" ca="1" si="315"/>
        <v>8.2189393782199005</v>
      </c>
    </row>
    <row r="2521" spans="1:16" x14ac:dyDescent="0.25">
      <c r="A2521" s="4">
        <f t="shared" ca="1" si="316"/>
        <v>-32.107645119499786</v>
      </c>
      <c r="B2521" s="4">
        <f t="shared" ca="1" si="317"/>
        <v>121.57430849555431</v>
      </c>
      <c r="C2521" s="4">
        <v>5770</v>
      </c>
      <c r="D2521" s="4">
        <f t="shared" ca="1" si="318"/>
        <v>0.75</v>
      </c>
      <c r="E2521" s="4">
        <v>0.55000000000000004</v>
      </c>
      <c r="F2521" s="4">
        <v>19.899999999999999</v>
      </c>
      <c r="G2521" s="4">
        <f t="shared" ca="1" si="312"/>
        <v>41.281913690970576</v>
      </c>
      <c r="H2521" s="4">
        <f t="shared" ca="1" si="319"/>
        <v>19.050391721607543</v>
      </c>
      <c r="I2521" s="4">
        <f ca="1">User_Model_Calcs!B2521-Sat_Data!$B$5</f>
        <v>11.574308495554305</v>
      </c>
      <c r="J2521" s="4">
        <f ca="1">(Earth_Data!$B$1/SQRT(1-Earth_Data!$B$2^2*SIN(RADIANS(User_Model_Calcs!A2521))^2))*COS(RADIANS(User_Model_Calcs!A2521))</f>
        <v>5407.7259642791751</v>
      </c>
      <c r="K2521" s="4">
        <f ca="1">((Earth_Data!$B$1*(1-Earth_Data!$B$2^2))/SQRT(1-Earth_Data!$B$2^2*SIN(RADIANS(User_Model_Calcs!A2521))^2))*SIN(RADIANS(User_Model_Calcs!A2521))</f>
        <v>-3370.5494329732132</v>
      </c>
      <c r="L2521" s="4">
        <f t="shared" ca="1" si="313"/>
        <v>-31.934629740267304</v>
      </c>
      <c r="M2521" s="4">
        <f t="shared" ca="1" si="314"/>
        <v>6372.1349314696081</v>
      </c>
      <c r="N2521" s="4">
        <f ca="1">SQRT(User_Model_Calcs!M2521^2+Sat_Data!$B$3^2-2*User_Model_Calcs!M2521*Sat_Data!$B$3*COS(RADIANS(L2521))*COS(RADIANS(I2521)))</f>
        <v>37036.03225811931</v>
      </c>
      <c r="O2521" s="4">
        <f ca="1">DEGREES(ACOS(((Earth_Data!$B$1+Sat_Data!$B$2)/User_Model_Calcs!N2521)*SQRT(1-COS(RADIANS(User_Model_Calcs!I2521))^2*COS(RADIANS(User_Model_Calcs!A2521))^2)))</f>
        <v>50.558752562856583</v>
      </c>
      <c r="P2521" s="4">
        <f t="shared" ca="1" si="315"/>
        <v>21.072785752325085</v>
      </c>
    </row>
    <row r="2522" spans="1:16" x14ac:dyDescent="0.25">
      <c r="A2522" s="4">
        <f t="shared" ca="1" si="316"/>
        <v>-10.785607198379482</v>
      </c>
      <c r="B2522" s="4">
        <f t="shared" ca="1" si="317"/>
        <v>128.27078286095463</v>
      </c>
      <c r="C2522" s="4">
        <v>5771</v>
      </c>
      <c r="D2522" s="4">
        <f t="shared" ca="1" si="318"/>
        <v>0.75</v>
      </c>
      <c r="E2522" s="4">
        <v>0.55000000000000004</v>
      </c>
      <c r="F2522" s="4">
        <v>19.899999999999999</v>
      </c>
      <c r="G2522" s="4">
        <f t="shared" ca="1" si="312"/>
        <v>41.281913690970576</v>
      </c>
      <c r="H2522" s="4">
        <f t="shared" ca="1" si="319"/>
        <v>16.337255359958665</v>
      </c>
      <c r="I2522" s="4">
        <f ca="1">User_Model_Calcs!B2522-Sat_Data!$B$5</f>
        <v>18.270782860954625</v>
      </c>
      <c r="J2522" s="4">
        <f ca="1">(Earth_Data!$B$1/SQRT(1-Earth_Data!$B$2^2*SIN(RADIANS(User_Model_Calcs!A2522))^2))*COS(RADIANS(User_Model_Calcs!A2522))</f>
        <v>6266.200189006363</v>
      </c>
      <c r="K2522" s="4">
        <f ca="1">((Earth_Data!$B$1*(1-Earth_Data!$B$2^2))/SQRT(1-Earth_Data!$B$2^2*SIN(RADIANS(User_Model_Calcs!A2522))^2))*SIN(RADIANS(User_Model_Calcs!A2522))</f>
        <v>-1185.7190241504829</v>
      </c>
      <c r="L2522" s="4">
        <f t="shared" ca="1" si="313"/>
        <v>-10.715080023696991</v>
      </c>
      <c r="M2522" s="4">
        <f t="shared" ca="1" si="314"/>
        <v>6377.3971503220455</v>
      </c>
      <c r="N2522" s="4">
        <f ca="1">SQRT(User_Model_Calcs!M2522^2+Sat_Data!$B$3^2-2*User_Model_Calcs!M2522*Sat_Data!$B$3*COS(RADIANS(L2522))*COS(RADIANS(I2522)))</f>
        <v>36286.470640380183</v>
      </c>
      <c r="O2522" s="4">
        <f ca="1">DEGREES(ACOS(((Earth_Data!$B$1+Sat_Data!$B$2)/User_Model_Calcs!N2522)*SQRT(1-COS(RADIANS(User_Model_Calcs!I2522))^2*COS(RADIANS(User_Model_Calcs!A2522))^2)))</f>
        <v>65.244946931831834</v>
      </c>
      <c r="P2522" s="4">
        <f t="shared" ca="1" si="315"/>
        <v>60.454914237405184</v>
      </c>
    </row>
    <row r="2523" spans="1:16" x14ac:dyDescent="0.25">
      <c r="A2523" s="4">
        <f t="shared" ca="1" si="316"/>
        <v>-11.560198583549839</v>
      </c>
      <c r="B2523" s="4">
        <f t="shared" ca="1" si="317"/>
        <v>149.76272934206816</v>
      </c>
      <c r="C2523" s="4">
        <v>5772</v>
      </c>
      <c r="D2523" s="4">
        <f t="shared" ca="1" si="318"/>
        <v>3</v>
      </c>
      <c r="E2523" s="4">
        <v>0.55000000000000004</v>
      </c>
      <c r="F2523" s="4">
        <v>19.899999999999999</v>
      </c>
      <c r="G2523" s="4">
        <f t="shared" ca="1" si="312"/>
        <v>53.323113517529826</v>
      </c>
      <c r="H2523" s="4">
        <f t="shared" ca="1" si="319"/>
        <v>17.196778116385168</v>
      </c>
      <c r="I2523" s="4">
        <f ca="1">User_Model_Calcs!B2523-Sat_Data!$B$5</f>
        <v>39.762729342068155</v>
      </c>
      <c r="J2523" s="4">
        <f ca="1">(Earth_Data!$B$1/SQRT(1-Earth_Data!$B$2^2*SIN(RADIANS(User_Model_Calcs!A2523))^2))*COS(RADIANS(User_Model_Calcs!A2523))</f>
        <v>6249.597631135799</v>
      </c>
      <c r="K2523" s="4">
        <f ca="1">((Earth_Data!$B$1*(1-Earth_Data!$B$2^2))/SQRT(1-Earth_Data!$B$2^2*SIN(RADIANS(User_Model_Calcs!A2523))^2))*SIN(RADIANS(User_Model_Calcs!A2523))</f>
        <v>-1269.7766656398214</v>
      </c>
      <c r="L2523" s="4">
        <f t="shared" ca="1" si="313"/>
        <v>-11.484871734502311</v>
      </c>
      <c r="M2523" s="4">
        <f t="shared" ca="1" si="314"/>
        <v>6377.2880859893394</v>
      </c>
      <c r="N2523" s="4">
        <f ca="1">SQRT(User_Model_Calcs!M2523^2+Sat_Data!$B$3^2-2*User_Model_Calcs!M2523*Sat_Data!$B$3*COS(RADIANS(L2523))*COS(RADIANS(I2523)))</f>
        <v>37594.760802769371</v>
      </c>
      <c r="O2523" s="4">
        <f ca="1">DEGREES(ACOS(((Earth_Data!$B$1+Sat_Data!$B$2)/User_Model_Calcs!N2523)*SQRT(1-COS(RADIANS(User_Model_Calcs!I2523))^2*COS(RADIANS(User_Model_Calcs!A2523))^2)))</f>
        <v>42.450421170351817</v>
      </c>
      <c r="P2523" s="4">
        <f t="shared" ca="1" si="315"/>
        <v>76.458615455940802</v>
      </c>
    </row>
    <row r="2524" spans="1:16" x14ac:dyDescent="0.25">
      <c r="A2524" s="4">
        <f t="shared" ca="1" si="316"/>
        <v>-27.148425912974481</v>
      </c>
      <c r="B2524" s="4">
        <f t="shared" ca="1" si="317"/>
        <v>143.69632046044819</v>
      </c>
      <c r="C2524" s="4">
        <v>5773</v>
      </c>
      <c r="D2524" s="4">
        <f t="shared" ca="1" si="318"/>
        <v>0.75</v>
      </c>
      <c r="E2524" s="4">
        <v>0.55000000000000004</v>
      </c>
      <c r="F2524" s="4">
        <v>19.899999999999999</v>
      </c>
      <c r="G2524" s="4">
        <f t="shared" ca="1" si="312"/>
        <v>41.281913690970576</v>
      </c>
      <c r="H2524" s="4">
        <f t="shared" ca="1" si="319"/>
        <v>15.820790413708272</v>
      </c>
      <c r="I2524" s="4">
        <f ca="1">User_Model_Calcs!B2524-Sat_Data!$B$5</f>
        <v>33.696320460448192</v>
      </c>
      <c r="J2524" s="4">
        <f ca="1">(Earth_Data!$B$1/SQRT(1-Earth_Data!$B$2^2*SIN(RADIANS(User_Model_Calcs!A2524))^2))*COS(RADIANS(User_Model_Calcs!A2524))</f>
        <v>5679.403625072965</v>
      </c>
      <c r="K2524" s="4">
        <f ca="1">((Earth_Data!$B$1*(1-Earth_Data!$B$2^2))/SQRT(1-Earth_Data!$B$2^2*SIN(RADIANS(User_Model_Calcs!A2524))^2))*SIN(RADIANS(User_Model_Calcs!A2524))</f>
        <v>-2892.8606533008933</v>
      </c>
      <c r="L2524" s="4">
        <f t="shared" ca="1" si="313"/>
        <v>-26.992470724191186</v>
      </c>
      <c r="M2524" s="4">
        <f t="shared" ca="1" si="314"/>
        <v>6373.7169921411169</v>
      </c>
      <c r="N2524" s="4">
        <f ca="1">SQRT(User_Model_Calcs!M2524^2+Sat_Data!$B$3^2-2*User_Model_Calcs!M2524*Sat_Data!$B$3*COS(RADIANS(L2524))*COS(RADIANS(I2524)))</f>
        <v>37682.496041633436</v>
      </c>
      <c r="O2524" s="4">
        <f ca="1">DEGREES(ACOS(((Earth_Data!$B$1+Sat_Data!$B$2)/User_Model_Calcs!N2524)*SQRT(1-COS(RADIANS(User_Model_Calcs!I2524))^2*COS(RADIANS(User_Model_Calcs!A2524))^2)))</f>
        <v>41.218864027482176</v>
      </c>
      <c r="P2524" s="4">
        <f t="shared" ca="1" si="315"/>
        <v>55.616791841122129</v>
      </c>
    </row>
    <row r="2525" spans="1:16" x14ac:dyDescent="0.25">
      <c r="A2525" s="4">
        <f t="shared" ca="1" si="316"/>
        <v>-16.318000180359739</v>
      </c>
      <c r="B2525" s="4">
        <f t="shared" ca="1" si="317"/>
        <v>107.1038377860866</v>
      </c>
      <c r="C2525" s="4">
        <v>5774</v>
      </c>
      <c r="D2525" s="4">
        <f t="shared" ca="1" si="318"/>
        <v>0.75</v>
      </c>
      <c r="E2525" s="4">
        <v>0.55000000000000004</v>
      </c>
      <c r="F2525" s="4">
        <v>19.899999999999999</v>
      </c>
      <c r="G2525" s="4">
        <f t="shared" ca="1" si="312"/>
        <v>41.281913690970576</v>
      </c>
      <c r="H2525" s="4">
        <f t="shared" ca="1" si="319"/>
        <v>19.933202997547724</v>
      </c>
      <c r="I2525" s="4">
        <f ca="1">User_Model_Calcs!B2525-Sat_Data!$B$5</f>
        <v>-2.8961622139133993</v>
      </c>
      <c r="J2525" s="4">
        <f ca="1">(Earth_Data!$B$1/SQRT(1-Earth_Data!$B$2^2*SIN(RADIANS(User_Model_Calcs!A2525))^2))*COS(RADIANS(User_Model_Calcs!A2525))</f>
        <v>6122.8279586633689</v>
      </c>
      <c r="K2525" s="4">
        <f ca="1">((Earth_Data!$B$1*(1-Earth_Data!$B$2^2))/SQRT(1-Earth_Data!$B$2^2*SIN(RADIANS(User_Model_Calcs!A2525))^2))*SIN(RADIANS(User_Model_Calcs!A2525))</f>
        <v>-1780.5283270571138</v>
      </c>
      <c r="L2525" s="4">
        <f t="shared" ca="1" si="313"/>
        <v>-16.214516676705991</v>
      </c>
      <c r="M2525" s="4">
        <f t="shared" ca="1" si="314"/>
        <v>6376.4647991534184</v>
      </c>
      <c r="N2525" s="4">
        <f ca="1">SQRT(User_Model_Calcs!M2525^2+Sat_Data!$B$3^2-2*User_Model_Calcs!M2525*Sat_Data!$B$3*COS(RADIANS(L2525))*COS(RADIANS(I2525)))</f>
        <v>36094.403130818981</v>
      </c>
      <c r="O2525" s="4">
        <f ca="1">DEGREES(ACOS(((Earth_Data!$B$1+Sat_Data!$B$2)/User_Model_Calcs!N2525)*SQRT(1-COS(RADIANS(User_Model_Calcs!I2525))^2*COS(RADIANS(User_Model_Calcs!A2525))^2)))</f>
        <v>70.544854709988172</v>
      </c>
      <c r="P2525" s="4">
        <f t="shared" ca="1" si="315"/>
        <v>10.207209036939755</v>
      </c>
    </row>
    <row r="2526" spans="1:16" x14ac:dyDescent="0.25">
      <c r="A2526" s="4">
        <f t="shared" ca="1" si="316"/>
        <v>-10.605463488345752</v>
      </c>
      <c r="B2526" s="4">
        <f t="shared" ca="1" si="317"/>
        <v>142.15683110580994</v>
      </c>
      <c r="C2526" s="4">
        <v>5775</v>
      </c>
      <c r="D2526" s="4">
        <f t="shared" ca="1" si="318"/>
        <v>1.2</v>
      </c>
      <c r="E2526" s="4">
        <v>0.55000000000000004</v>
      </c>
      <c r="F2526" s="4">
        <v>19.899999999999999</v>
      </c>
      <c r="G2526" s="4">
        <f t="shared" ca="1" si="312"/>
        <v>45.364313344089069</v>
      </c>
      <c r="H2526" s="4">
        <f t="shared" ca="1" si="319"/>
        <v>18.398543818479304</v>
      </c>
      <c r="I2526" s="4">
        <f ca="1">User_Model_Calcs!B2526-Sat_Data!$B$5</f>
        <v>32.156831105809943</v>
      </c>
      <c r="J2526" s="4">
        <f ca="1">(Earth_Data!$B$1/SQRT(1-Earth_Data!$B$2^2*SIN(RADIANS(User_Model_Calcs!A2526))^2))*COS(RADIANS(User_Model_Calcs!A2526))</f>
        <v>6269.8982842696905</v>
      </c>
      <c r="K2526" s="4">
        <f ca="1">((Earth_Data!$B$1*(1-Earth_Data!$B$2^2))/SQRT(1-Earth_Data!$B$2^2*SIN(RADIANS(User_Model_Calcs!A2526))^2))*SIN(RADIANS(User_Model_Calcs!A2526))</f>
        <v>-1166.1390454586031</v>
      </c>
      <c r="L2526" s="4">
        <f t="shared" ca="1" si="313"/>
        <v>-10.536060004329739</v>
      </c>
      <c r="M2526" s="4">
        <f t="shared" ca="1" si="314"/>
        <v>6377.4214827335281</v>
      </c>
      <c r="N2526" s="4">
        <f ca="1">SQRT(User_Model_Calcs!M2526^2+Sat_Data!$B$3^2-2*User_Model_Calcs!M2526*Sat_Data!$B$3*COS(RADIANS(L2526))*COS(RADIANS(I2526)))</f>
        <v>37025.215231579517</v>
      </c>
      <c r="O2526" s="4">
        <f ca="1">DEGREES(ACOS(((Earth_Data!$B$1+Sat_Data!$B$2)/User_Model_Calcs!N2526)*SQRT(1-COS(RADIANS(User_Model_Calcs!I2526))^2*COS(RADIANS(User_Model_Calcs!A2526))^2)))</f>
        <v>50.835492638611669</v>
      </c>
      <c r="P2526" s="4">
        <f t="shared" ca="1" si="315"/>
        <v>73.682737312544788</v>
      </c>
    </row>
    <row r="2527" spans="1:16" x14ac:dyDescent="0.25">
      <c r="A2527" s="4">
        <f t="shared" ca="1" si="316"/>
        <v>-38.353312247070498</v>
      </c>
      <c r="B2527" s="4">
        <f t="shared" ca="1" si="317"/>
        <v>121.88908758277927</v>
      </c>
      <c r="C2527" s="4">
        <v>5776</v>
      </c>
      <c r="D2527" s="4">
        <f t="shared" ca="1" si="318"/>
        <v>3</v>
      </c>
      <c r="E2527" s="4">
        <v>0.55000000000000004</v>
      </c>
      <c r="F2527" s="4">
        <v>19.899999999999999</v>
      </c>
      <c r="G2527" s="4">
        <f t="shared" ca="1" si="312"/>
        <v>53.323113517529826</v>
      </c>
      <c r="H2527" s="4">
        <f t="shared" ca="1" si="319"/>
        <v>17.906746302959405</v>
      </c>
      <c r="I2527" s="4">
        <f ca="1">User_Model_Calcs!B2527-Sat_Data!$B$5</f>
        <v>11.889087582779268</v>
      </c>
      <c r="J2527" s="4">
        <f ca="1">(Earth_Data!$B$1/SQRT(1-Earth_Data!$B$2^2*SIN(RADIANS(User_Model_Calcs!A2527))^2))*COS(RADIANS(User_Model_Calcs!A2527))</f>
        <v>5008.1919101288604</v>
      </c>
      <c r="K2527" s="4">
        <f ca="1">((Earth_Data!$B$1*(1-Earth_Data!$B$2^2))/SQRT(1-Earth_Data!$B$2^2*SIN(RADIANS(User_Model_Calcs!A2527))^2))*SIN(RADIANS(User_Model_Calcs!A2527))</f>
        <v>-3936.2746435932409</v>
      </c>
      <c r="L2527" s="4">
        <f t="shared" ca="1" si="313"/>
        <v>-38.166185674426565</v>
      </c>
      <c r="M2527" s="4">
        <f t="shared" ca="1" si="314"/>
        <v>6369.9485302846251</v>
      </c>
      <c r="N2527" s="4">
        <f ca="1">SQRT(User_Model_Calcs!M2527^2+Sat_Data!$B$3^2-2*User_Model_Calcs!M2527*Sat_Data!$B$3*COS(RADIANS(L2527))*COS(RADIANS(I2527)))</f>
        <v>37484.910370893616</v>
      </c>
      <c r="O2527" s="4">
        <f ca="1">DEGREES(ACOS(((Earth_Data!$B$1+Sat_Data!$B$2)/User_Model_Calcs!N2527)*SQRT(1-COS(RADIANS(User_Model_Calcs!I2527))^2*COS(RADIANS(User_Model_Calcs!A2527))^2)))</f>
        <v>43.843324872308408</v>
      </c>
      <c r="P2527" s="4">
        <f t="shared" ca="1" si="315"/>
        <v>18.741697608884156</v>
      </c>
    </row>
    <row r="2528" spans="1:16" x14ac:dyDescent="0.25">
      <c r="A2528" s="4">
        <f t="shared" ca="1" si="316"/>
        <v>-23.361816492417578</v>
      </c>
      <c r="B2528" s="4">
        <f t="shared" ca="1" si="317"/>
        <v>117.22722106938507</v>
      </c>
      <c r="C2528" s="4">
        <v>5777</v>
      </c>
      <c r="D2528" s="4">
        <f t="shared" ca="1" si="318"/>
        <v>1.2</v>
      </c>
      <c r="E2528" s="4">
        <v>0.55000000000000004</v>
      </c>
      <c r="F2528" s="4">
        <v>19.899999999999999</v>
      </c>
      <c r="G2528" s="4">
        <f t="shared" ca="1" si="312"/>
        <v>45.364313344089069</v>
      </c>
      <c r="H2528" s="4">
        <f t="shared" ca="1" si="319"/>
        <v>15.032414503583725</v>
      </c>
      <c r="I2528" s="4">
        <f ca="1">User_Model_Calcs!B2528-Sat_Data!$B$5</f>
        <v>7.2272210693850667</v>
      </c>
      <c r="J2528" s="4">
        <f ca="1">(Earth_Data!$B$1/SQRT(1-Earth_Data!$B$2^2*SIN(RADIANS(User_Model_Calcs!A2528))^2))*COS(RADIANS(User_Model_Calcs!A2528))</f>
        <v>5858.3384995903689</v>
      </c>
      <c r="K2528" s="4">
        <f ca="1">((Earth_Data!$B$1*(1-Earth_Data!$B$2^2))/SQRT(1-Earth_Data!$B$2^2*SIN(RADIANS(User_Model_Calcs!A2528))^2))*SIN(RADIANS(User_Model_Calcs!A2528))</f>
        <v>-2513.5550860672133</v>
      </c>
      <c r="L2528" s="4">
        <f t="shared" ca="1" si="313"/>
        <v>-23.222040475581135</v>
      </c>
      <c r="M2528" s="4">
        <f t="shared" ca="1" si="314"/>
        <v>6374.8011064249758</v>
      </c>
      <c r="N2528" s="4">
        <f ca="1">SQRT(User_Model_Calcs!M2528^2+Sat_Data!$B$3^2-2*User_Model_Calcs!M2528*Sat_Data!$B$3*COS(RADIANS(L2528))*COS(RADIANS(I2528)))</f>
        <v>36446.593498731323</v>
      </c>
      <c r="O2528" s="4">
        <f ca="1">DEGREES(ACOS(((Earth_Data!$B$1+Sat_Data!$B$2)/User_Model_Calcs!N2528)*SQRT(1-COS(RADIANS(User_Model_Calcs!I2528))^2*COS(RADIANS(User_Model_Calcs!A2528))^2)))</f>
        <v>61.457963495938351</v>
      </c>
      <c r="P2528" s="4">
        <f t="shared" ca="1" si="315"/>
        <v>17.734252016663081</v>
      </c>
    </row>
    <row r="2529" spans="1:16" x14ac:dyDescent="0.25">
      <c r="A2529" s="4">
        <f t="shared" ca="1" si="316"/>
        <v>-19.913976427790814</v>
      </c>
      <c r="B2529" s="4">
        <f t="shared" ca="1" si="317"/>
        <v>125.8976964773296</v>
      </c>
      <c r="C2529" s="4">
        <v>5778</v>
      </c>
      <c r="D2529" s="4">
        <f t="shared" ca="1" si="318"/>
        <v>3</v>
      </c>
      <c r="E2529" s="4">
        <v>0.55000000000000004</v>
      </c>
      <c r="F2529" s="4">
        <v>19.899999999999999</v>
      </c>
      <c r="G2529" s="4">
        <f t="shared" ca="1" si="312"/>
        <v>53.323113517529826</v>
      </c>
      <c r="H2529" s="4">
        <f t="shared" ca="1" si="319"/>
        <v>16.493011960808669</v>
      </c>
      <c r="I2529" s="4">
        <f ca="1">User_Model_Calcs!B2529-Sat_Data!$B$5</f>
        <v>15.897696477329603</v>
      </c>
      <c r="J2529" s="4">
        <f ca="1">(Earth_Data!$B$1/SQRT(1-Earth_Data!$B$2^2*SIN(RADIANS(User_Model_Calcs!A2529))^2))*COS(RADIANS(User_Model_Calcs!A2529))</f>
        <v>5999.0896356953308</v>
      </c>
      <c r="K2529" s="4">
        <f ca="1">((Earth_Data!$B$1*(1-Earth_Data!$B$2^2))/SQRT(1-Earth_Data!$B$2^2*SIN(RADIANS(User_Model_Calcs!A2529))^2))*SIN(RADIANS(User_Model_Calcs!A2529))</f>
        <v>-2158.7462732530939</v>
      </c>
      <c r="L2529" s="4">
        <f t="shared" ca="1" si="313"/>
        <v>-19.791046694920887</v>
      </c>
      <c r="M2529" s="4">
        <f t="shared" ca="1" si="314"/>
        <v>6375.6773702400642</v>
      </c>
      <c r="N2529" s="4">
        <f ca="1">SQRT(User_Model_Calcs!M2529^2+Sat_Data!$B$3^2-2*User_Model_Calcs!M2529*Sat_Data!$B$3*COS(RADIANS(L2529))*COS(RADIANS(I2529)))</f>
        <v>36495.48303478225</v>
      </c>
      <c r="O2529" s="4">
        <f ca="1">DEGREES(ACOS(((Earth_Data!$B$1+Sat_Data!$B$2)/User_Model_Calcs!N2529)*SQRT(1-COS(RADIANS(User_Model_Calcs!I2529))^2*COS(RADIANS(User_Model_Calcs!A2529))^2)))</f>
        <v>60.439561477124577</v>
      </c>
      <c r="P2529" s="4">
        <f t="shared" ca="1" si="315"/>
        <v>39.902056656629838</v>
      </c>
    </row>
    <row r="2530" spans="1:16" x14ac:dyDescent="0.25">
      <c r="A2530" s="4">
        <f t="shared" ca="1" si="316"/>
        <v>-30.184967177163337</v>
      </c>
      <c r="B2530" s="4">
        <f t="shared" ca="1" si="317"/>
        <v>143.7040246237222</v>
      </c>
      <c r="C2530" s="4">
        <v>5779</v>
      </c>
      <c r="D2530" s="4">
        <f t="shared" ca="1" si="318"/>
        <v>3</v>
      </c>
      <c r="E2530" s="4">
        <v>0.55000000000000004</v>
      </c>
      <c r="F2530" s="4">
        <v>19.899999999999999</v>
      </c>
      <c r="G2530" s="4">
        <f t="shared" ca="1" si="312"/>
        <v>53.323113517529826</v>
      </c>
      <c r="H2530" s="4">
        <f t="shared" ca="1" si="319"/>
        <v>17.197373235393691</v>
      </c>
      <c r="I2530" s="4">
        <f ca="1">User_Model_Calcs!B2530-Sat_Data!$B$5</f>
        <v>33.704024623722205</v>
      </c>
      <c r="J2530" s="4">
        <f ca="1">(Earth_Data!$B$1/SQRT(1-Earth_Data!$B$2^2*SIN(RADIANS(User_Model_Calcs!A2530))^2))*COS(RADIANS(User_Model_Calcs!A2530))</f>
        <v>5517.9785060954164</v>
      </c>
      <c r="K2530" s="4">
        <f ca="1">((Earth_Data!$B$1*(1-Earth_Data!$B$2^2))/SQRT(1-Earth_Data!$B$2^2*SIN(RADIANS(User_Model_Calcs!A2530))^2))*SIN(RADIANS(User_Model_Calcs!A2530))</f>
        <v>-3188.1155737599138</v>
      </c>
      <c r="L2530" s="4">
        <f t="shared" ca="1" si="313"/>
        <v>-30.017979861271279</v>
      </c>
      <c r="M2530" s="4">
        <f t="shared" ca="1" si="314"/>
        <v>6372.7676644752637</v>
      </c>
      <c r="N2530" s="4">
        <f ca="1">SQRT(User_Model_Calcs!M2530^2+Sat_Data!$B$3^2-2*User_Model_Calcs!M2530*Sat_Data!$B$3*COS(RADIANS(L2530))*COS(RADIANS(I2530)))</f>
        <v>37832.773522438452</v>
      </c>
      <c r="O2530" s="4">
        <f ca="1">DEGREES(ACOS(((Earth_Data!$B$1+Sat_Data!$B$2)/User_Model_Calcs!N2530)*SQRT(1-COS(RADIANS(User_Model_Calcs!I2530))^2*COS(RADIANS(User_Model_Calcs!A2530))^2)))</f>
        <v>39.244859065146215</v>
      </c>
      <c r="P2530" s="4">
        <f t="shared" ca="1" si="315"/>
        <v>52.991311130012967</v>
      </c>
    </row>
    <row r="2531" spans="1:16" x14ac:dyDescent="0.25">
      <c r="A2531" s="4">
        <f t="shared" ca="1" si="316"/>
        <v>-23.814529907966737</v>
      </c>
      <c r="B2531" s="4">
        <f t="shared" ca="1" si="317"/>
        <v>159.02927914752533</v>
      </c>
      <c r="C2531" s="4">
        <v>5780</v>
      </c>
      <c r="D2531" s="4">
        <f t="shared" ca="1" si="318"/>
        <v>1.2</v>
      </c>
      <c r="E2531" s="4">
        <v>0.55000000000000004</v>
      </c>
      <c r="F2531" s="4">
        <v>19.899999999999999</v>
      </c>
      <c r="G2531" s="4">
        <f t="shared" ca="1" si="312"/>
        <v>45.364313344089069</v>
      </c>
      <c r="H2531" s="4">
        <f t="shared" ca="1" si="319"/>
        <v>18.850085181476889</v>
      </c>
      <c r="I2531" s="4">
        <f ca="1">User_Model_Calcs!B2531-Sat_Data!$B$5</f>
        <v>49.02927914752533</v>
      </c>
      <c r="J2531" s="4">
        <f ca="1">(Earth_Data!$B$1/SQRT(1-Earth_Data!$B$2^2*SIN(RADIANS(User_Model_Calcs!A2531))^2))*COS(RADIANS(User_Model_Calcs!A2531))</f>
        <v>5838.2749033504988</v>
      </c>
      <c r="K2531" s="4">
        <f ca="1">((Earth_Data!$B$1*(1-Earth_Data!$B$2^2))/SQRT(1-Earth_Data!$B$2^2*SIN(RADIANS(User_Model_Calcs!A2531))^2))*SIN(RADIANS(User_Model_Calcs!A2531))</f>
        <v>-2559.5046898045193</v>
      </c>
      <c r="L2531" s="4">
        <f t="shared" ca="1" si="313"/>
        <v>-23.672686147868195</v>
      </c>
      <c r="M2531" s="4">
        <f t="shared" ca="1" si="314"/>
        <v>6374.6778823893219</v>
      </c>
      <c r="N2531" s="4">
        <f ca="1">SQRT(User_Model_Calcs!M2531^2+Sat_Data!$B$3^2-2*User_Model_Calcs!M2531*Sat_Data!$B$3*COS(RADIANS(L2531))*COS(RADIANS(I2531)))</f>
        <v>38673.537402937094</v>
      </c>
      <c r="O2531" s="4">
        <f ca="1">DEGREES(ACOS(((Earth_Data!$B$1+Sat_Data!$B$2)/User_Model_Calcs!N2531)*SQRT(1-COS(RADIANS(User_Model_Calcs!I2531))^2*COS(RADIANS(User_Model_Calcs!A2531))^2)))</f>
        <v>29.26931688909881</v>
      </c>
      <c r="P2531" s="4">
        <f t="shared" ca="1" si="315"/>
        <v>70.677488423747164</v>
      </c>
    </row>
    <row r="2532" spans="1:16" x14ac:dyDescent="0.25">
      <c r="A2532" s="4">
        <f t="shared" ca="1" si="316"/>
        <v>-28.858995683305061</v>
      </c>
      <c r="B2532" s="4">
        <f t="shared" ca="1" si="317"/>
        <v>110.91715860181789</v>
      </c>
      <c r="C2532" s="4">
        <v>5781</v>
      </c>
      <c r="D2532" s="4">
        <f t="shared" ca="1" si="318"/>
        <v>3</v>
      </c>
      <c r="E2532" s="4">
        <v>0.55000000000000004</v>
      </c>
      <c r="F2532" s="4">
        <v>19.899999999999999</v>
      </c>
      <c r="G2532" s="4">
        <f t="shared" ca="1" si="312"/>
        <v>53.323113517529826</v>
      </c>
      <c r="H2532" s="4">
        <f t="shared" ca="1" si="319"/>
        <v>18.170764342507557</v>
      </c>
      <c r="I2532" s="4">
        <f ca="1">User_Model_Calcs!B2532-Sat_Data!$B$5</f>
        <v>0.91715860181788855</v>
      </c>
      <c r="J2532" s="4">
        <f ca="1">(Earth_Data!$B$1/SQRT(1-Earth_Data!$B$2^2*SIN(RADIANS(User_Model_Calcs!A2532))^2))*COS(RADIANS(User_Model_Calcs!A2532))</f>
        <v>5590.400771247545</v>
      </c>
      <c r="K2532" s="4">
        <f ca="1">((Earth_Data!$B$1*(1-Earth_Data!$B$2^2))/SQRT(1-Earth_Data!$B$2^2*SIN(RADIANS(User_Model_Calcs!A2532))^2))*SIN(RADIANS(User_Model_Calcs!A2532))</f>
        <v>-3060.2242756380383</v>
      </c>
      <c r="L2532" s="4">
        <f t="shared" ca="1" si="313"/>
        <v>-28.696603287660349</v>
      </c>
      <c r="M2532" s="4">
        <f t="shared" ca="1" si="314"/>
        <v>6373.1902058835103</v>
      </c>
      <c r="N2532" s="4">
        <f ca="1">SQRT(User_Model_Calcs!M2532^2+Sat_Data!$B$3^2-2*User_Model_Calcs!M2532*Sat_Data!$B$3*COS(RADIANS(L2532))*COS(RADIANS(I2532)))</f>
        <v>36702.367382897581</v>
      </c>
      <c r="O2532" s="4">
        <f ca="1">DEGREES(ACOS(((Earth_Data!$B$1+Sat_Data!$B$2)/User_Model_Calcs!N2532)*SQRT(1-COS(RADIANS(User_Model_Calcs!I2532))^2*COS(RADIANS(User_Model_Calcs!A2532))^2)))</f>
        <v>56.308927610891985</v>
      </c>
      <c r="P2532" s="4">
        <f t="shared" ca="1" si="315"/>
        <v>1.8996994408066126</v>
      </c>
    </row>
    <row r="2533" spans="1:16" x14ac:dyDescent="0.25">
      <c r="A2533" s="4">
        <f t="shared" ca="1" si="316"/>
        <v>-9.6682557376479572</v>
      </c>
      <c r="B2533" s="4">
        <f t="shared" ca="1" si="317"/>
        <v>152.62627459476474</v>
      </c>
      <c r="C2533" s="4">
        <v>5782</v>
      </c>
      <c r="D2533" s="4">
        <f t="shared" ca="1" si="318"/>
        <v>0.75</v>
      </c>
      <c r="E2533" s="4">
        <v>0.55000000000000004</v>
      </c>
      <c r="F2533" s="4">
        <v>19.899999999999999</v>
      </c>
      <c r="G2533" s="4">
        <f t="shared" ca="1" si="312"/>
        <v>41.281913690970576</v>
      </c>
      <c r="H2533" s="4">
        <f t="shared" ca="1" si="319"/>
        <v>20.03329366827839</v>
      </c>
      <c r="I2533" s="4">
        <f ca="1">User_Model_Calcs!B2533-Sat_Data!$B$5</f>
        <v>42.626274594764737</v>
      </c>
      <c r="J2533" s="4">
        <f ca="1">(Earth_Data!$B$1/SQRT(1-Earth_Data!$B$2^2*SIN(RADIANS(User_Model_Calcs!A2533))^2))*COS(RADIANS(User_Model_Calcs!A2533))</f>
        <v>6288.1428459514264</v>
      </c>
      <c r="K2533" s="4">
        <f ca="1">((Earth_Data!$B$1*(1-Earth_Data!$B$2^2))/SQRT(1-Earth_Data!$B$2^2*SIN(RADIANS(User_Model_Calcs!A2533))^2))*SIN(RADIANS(User_Model_Calcs!A2533))</f>
        <v>-1064.0949849282811</v>
      </c>
      <c r="L2533" s="4">
        <f t="shared" ca="1" si="313"/>
        <v>-9.6047411811647283</v>
      </c>
      <c r="M2533" s="4">
        <f t="shared" ca="1" si="314"/>
        <v>6377.5417354996289</v>
      </c>
      <c r="N2533" s="4">
        <f ca="1">SQRT(User_Model_Calcs!M2533^2+Sat_Data!$B$3^2-2*User_Model_Calcs!M2533*Sat_Data!$B$3*COS(RADIANS(L2533))*COS(RADIANS(I2533)))</f>
        <v>37793.166680683331</v>
      </c>
      <c r="O2533" s="4">
        <f ca="1">DEGREES(ACOS(((Earth_Data!$B$1+Sat_Data!$B$2)/User_Model_Calcs!N2533)*SQRT(1-COS(RADIANS(User_Model_Calcs!I2533))^2*COS(RADIANS(User_Model_Calcs!A2533))^2)))</f>
        <v>39.824348569324954</v>
      </c>
      <c r="P2533" s="4">
        <f t="shared" ca="1" si="315"/>
        <v>79.659068376521901</v>
      </c>
    </row>
    <row r="2534" spans="1:16" x14ac:dyDescent="0.25">
      <c r="A2534" s="4">
        <f t="shared" ca="1" si="316"/>
        <v>-11.311016538891478</v>
      </c>
      <c r="B2534" s="4">
        <f t="shared" ca="1" si="317"/>
        <v>145.96116055708757</v>
      </c>
      <c r="C2534" s="4">
        <v>5783</v>
      </c>
      <c r="D2534" s="4">
        <f t="shared" ca="1" si="318"/>
        <v>0.75</v>
      </c>
      <c r="E2534" s="4">
        <v>0.55000000000000004</v>
      </c>
      <c r="F2534" s="4">
        <v>19.899999999999999</v>
      </c>
      <c r="G2534" s="4">
        <f t="shared" ca="1" si="312"/>
        <v>41.281913690970576</v>
      </c>
      <c r="H2534" s="4">
        <f t="shared" ca="1" si="319"/>
        <v>15.911120836881064</v>
      </c>
      <c r="I2534" s="4">
        <f ca="1">User_Model_Calcs!B2534-Sat_Data!$B$5</f>
        <v>35.961160557087567</v>
      </c>
      <c r="J2534" s="4">
        <f ca="1">(Earth_Data!$B$1/SQRT(1-Earth_Data!$B$2^2*SIN(RADIANS(User_Model_Calcs!A2534))^2))*COS(RADIANS(User_Model_Calcs!A2534))</f>
        <v>6255.0626478012709</v>
      </c>
      <c r="K2534" s="4">
        <f ca="1">((Earth_Data!$B$1*(1-Earth_Data!$B$2^2))/SQRT(1-Earth_Data!$B$2^2*SIN(RADIANS(User_Model_Calcs!A2534))^2))*SIN(RADIANS(User_Model_Calcs!A2534))</f>
        <v>-1242.7598700292167</v>
      </c>
      <c r="L2534" s="4">
        <f t="shared" ca="1" si="313"/>
        <v>-11.237227934376646</v>
      </c>
      <c r="M2534" s="4">
        <f t="shared" ca="1" si="314"/>
        <v>6377.3239546438035</v>
      </c>
      <c r="N2534" s="4">
        <f ca="1">SQRT(User_Model_Calcs!M2534^2+Sat_Data!$B$3^2-2*User_Model_Calcs!M2534*Sat_Data!$B$3*COS(RADIANS(L2534))*COS(RADIANS(I2534)))</f>
        <v>37303.293118952832</v>
      </c>
      <c r="O2534" s="4">
        <f ca="1">DEGREES(ACOS(((Earth_Data!$B$1+Sat_Data!$B$2)/User_Model_Calcs!N2534)*SQRT(1-COS(RADIANS(User_Model_Calcs!I2534))^2*COS(RADIANS(User_Model_Calcs!A2534))^2)))</f>
        <v>46.560777734371584</v>
      </c>
      <c r="P2534" s="4">
        <f t="shared" ca="1" si="315"/>
        <v>74.872193319949389</v>
      </c>
    </row>
    <row r="2535" spans="1:16" x14ac:dyDescent="0.25">
      <c r="A2535" s="4">
        <f t="shared" ca="1" si="316"/>
        <v>-17.639443534418767</v>
      </c>
      <c r="B2535" s="4">
        <f t="shared" ca="1" si="317"/>
        <v>136.42459595508734</v>
      </c>
      <c r="C2535" s="4">
        <v>5784</v>
      </c>
      <c r="D2535" s="4">
        <f t="shared" ca="1" si="318"/>
        <v>0.75</v>
      </c>
      <c r="E2535" s="4">
        <v>0.55000000000000004</v>
      </c>
      <c r="F2535" s="4">
        <v>19.899999999999999</v>
      </c>
      <c r="G2535" s="4">
        <f t="shared" ca="1" si="312"/>
        <v>41.281913690970576</v>
      </c>
      <c r="H2535" s="4">
        <f t="shared" ca="1" si="319"/>
        <v>23.444351154706176</v>
      </c>
      <c r="I2535" s="4">
        <f ca="1">User_Model_Calcs!B2535-Sat_Data!$B$5</f>
        <v>26.424595955087341</v>
      </c>
      <c r="J2535" s="4">
        <f ca="1">(Earth_Data!$B$1/SQRT(1-Earth_Data!$B$2^2*SIN(RADIANS(User_Model_Calcs!A2535))^2))*COS(RADIANS(User_Model_Calcs!A2535))</f>
        <v>6080.1235089045031</v>
      </c>
      <c r="K2535" s="4">
        <f ca="1">((Earth_Data!$B$1*(1-Earth_Data!$B$2^2))/SQRT(1-Earth_Data!$B$2^2*SIN(RADIANS(User_Model_Calcs!A2535))^2))*SIN(RADIANS(User_Model_Calcs!A2535))</f>
        <v>-1920.3939191771835</v>
      </c>
      <c r="L2535" s="4">
        <f t="shared" ca="1" si="313"/>
        <v>-17.528609578550924</v>
      </c>
      <c r="M2535" s="4">
        <f t="shared" ca="1" si="314"/>
        <v>6376.1912368079038</v>
      </c>
      <c r="N2535" s="4">
        <f ca="1">SQRT(User_Model_Calcs!M2535^2+Sat_Data!$B$3^2-2*User_Model_Calcs!M2535*Sat_Data!$B$3*COS(RADIANS(L2535))*COS(RADIANS(I2535)))</f>
        <v>36868.867575151533</v>
      </c>
      <c r="O2535" s="4">
        <f ca="1">DEGREES(ACOS(((Earth_Data!$B$1+Sat_Data!$B$2)/User_Model_Calcs!N2535)*SQRT(1-COS(RADIANS(User_Model_Calcs!I2535))^2*COS(RADIANS(User_Model_Calcs!A2535))^2)))</f>
        <v>53.409421101545561</v>
      </c>
      <c r="P2535" s="4">
        <f t="shared" ca="1" si="315"/>
        <v>58.625807151970442</v>
      </c>
    </row>
    <row r="2536" spans="1:16" x14ac:dyDescent="0.25">
      <c r="A2536" s="4">
        <f t="shared" ca="1" si="316"/>
        <v>-24.755144821348768</v>
      </c>
      <c r="B2536" s="4">
        <f t="shared" ca="1" si="317"/>
        <v>157.12117348929823</v>
      </c>
      <c r="C2536" s="4">
        <v>5785</v>
      </c>
      <c r="D2536" s="4">
        <f t="shared" ca="1" si="318"/>
        <v>0.75</v>
      </c>
      <c r="E2536" s="4">
        <v>0.55000000000000004</v>
      </c>
      <c r="F2536" s="4">
        <v>19.899999999999999</v>
      </c>
      <c r="G2536" s="4">
        <f t="shared" ca="1" si="312"/>
        <v>41.281913690970576</v>
      </c>
      <c r="H2536" s="4">
        <f t="shared" ca="1" si="319"/>
        <v>19.504978505516252</v>
      </c>
      <c r="I2536" s="4">
        <f ca="1">User_Model_Calcs!B2536-Sat_Data!$B$5</f>
        <v>47.121173489298229</v>
      </c>
      <c r="J2536" s="4">
        <f ca="1">(Earth_Data!$B$1/SQRT(1-Earth_Data!$B$2^2*SIN(RADIANS(User_Model_Calcs!A2536))^2))*COS(RADIANS(User_Model_Calcs!A2536))</f>
        <v>5795.4269682215427</v>
      </c>
      <c r="K2536" s="4">
        <f ca="1">((Earth_Data!$B$1*(1-Earth_Data!$B$2^2))/SQRT(1-Earth_Data!$B$2^2*SIN(RADIANS(User_Model_Calcs!A2536))^2))*SIN(RADIANS(User_Model_Calcs!A2536))</f>
        <v>-2654.4693027049098</v>
      </c>
      <c r="L2536" s="4">
        <f t="shared" ca="1" si="313"/>
        <v>-24.609117924323478</v>
      </c>
      <c r="M2536" s="4">
        <f t="shared" ca="1" si="314"/>
        <v>6374.4161319286513</v>
      </c>
      <c r="N2536" s="4">
        <f ca="1">SQRT(User_Model_Calcs!M2536^2+Sat_Data!$B$3^2-2*User_Model_Calcs!M2536*Sat_Data!$B$3*COS(RADIANS(L2536))*COS(RADIANS(I2536)))</f>
        <v>38547.365673582404</v>
      </c>
      <c r="O2536" s="4">
        <f ca="1">DEGREES(ACOS(((Earth_Data!$B$1+Sat_Data!$B$2)/User_Model_Calcs!N2536)*SQRT(1-COS(RADIANS(User_Model_Calcs!I2536))^2*COS(RADIANS(User_Model_Calcs!A2536))^2)))</f>
        <v>30.682187450872757</v>
      </c>
      <c r="P2536" s="4">
        <f t="shared" ca="1" si="315"/>
        <v>68.752418376982874</v>
      </c>
    </row>
    <row r="2537" spans="1:16" x14ac:dyDescent="0.25">
      <c r="A2537" s="4">
        <f t="shared" ca="1" si="316"/>
        <v>-11.415298542299517</v>
      </c>
      <c r="B2537" s="4">
        <f t="shared" ca="1" si="317"/>
        <v>115.49960913098346</v>
      </c>
      <c r="C2537" s="4">
        <v>5786</v>
      </c>
      <c r="D2537" s="4">
        <f t="shared" ca="1" si="318"/>
        <v>1.2</v>
      </c>
      <c r="E2537" s="4">
        <v>0.55000000000000004</v>
      </c>
      <c r="F2537" s="4">
        <v>19.899999999999999</v>
      </c>
      <c r="G2537" s="4">
        <f t="shared" ca="1" si="312"/>
        <v>45.364313344089069</v>
      </c>
      <c r="H2537" s="4">
        <f t="shared" ca="1" si="319"/>
        <v>15.460882128949104</v>
      </c>
      <c r="I2537" s="4">
        <f ca="1">User_Model_Calcs!B2537-Sat_Data!$B$5</f>
        <v>5.4996091309834583</v>
      </c>
      <c r="J2537" s="4">
        <f ca="1">(Earth_Data!$B$1/SQRT(1-Earth_Data!$B$2^2*SIN(RADIANS(User_Model_Calcs!A2537))^2))*COS(RADIANS(User_Model_Calcs!A2537))</f>
        <v>6252.7898618233921</v>
      </c>
      <c r="K2537" s="4">
        <f ca="1">((Earth_Data!$B$1*(1-Earth_Data!$B$2^2))/SQRT(1-Earth_Data!$B$2^2*SIN(RADIANS(User_Model_Calcs!A2537))^2))*SIN(RADIANS(User_Model_Calcs!A2537))</f>
        <v>-1254.0691595565763</v>
      </c>
      <c r="L2537" s="4">
        <f t="shared" ca="1" si="313"/>
        <v>-11.340865507012992</v>
      </c>
      <c r="M2537" s="4">
        <f t="shared" ca="1" si="314"/>
        <v>6377.3090338380443</v>
      </c>
      <c r="N2537" s="4">
        <f ca="1">SQRT(User_Model_Calcs!M2537^2+Sat_Data!$B$3^2-2*User_Model_Calcs!M2537*Sat_Data!$B$3*COS(RADIANS(L2537))*COS(RADIANS(I2537)))</f>
        <v>35966.997904520285</v>
      </c>
      <c r="O2537" s="4">
        <f ca="1">DEGREES(ACOS(((Earth_Data!$B$1+Sat_Data!$B$2)/User_Model_Calcs!N2537)*SQRT(1-COS(RADIANS(User_Model_Calcs!I2537))^2*COS(RADIANS(User_Model_Calcs!A2537))^2)))</f>
        <v>75.117896738829671</v>
      </c>
      <c r="P2537" s="4">
        <f t="shared" ca="1" si="315"/>
        <v>25.941641760568242</v>
      </c>
    </row>
    <row r="2538" spans="1:16" x14ac:dyDescent="0.25">
      <c r="A2538" s="4">
        <f t="shared" ca="1" si="316"/>
        <v>-42.962605632942122</v>
      </c>
      <c r="B2538" s="4">
        <f t="shared" ca="1" si="317"/>
        <v>136.04470604056394</v>
      </c>
      <c r="C2538" s="4">
        <v>5787</v>
      </c>
      <c r="D2538" s="4">
        <f t="shared" ca="1" si="318"/>
        <v>3</v>
      </c>
      <c r="E2538" s="4">
        <v>0.55000000000000004</v>
      </c>
      <c r="F2538" s="4">
        <v>19.899999999999999</v>
      </c>
      <c r="G2538" s="4">
        <f t="shared" ca="1" si="312"/>
        <v>53.323113517529826</v>
      </c>
      <c r="H2538" s="4">
        <f t="shared" ca="1" si="319"/>
        <v>16.283552029466648</v>
      </c>
      <c r="I2538" s="4">
        <f ca="1">User_Model_Calcs!B2538-Sat_Data!$B$5</f>
        <v>26.044706040563938</v>
      </c>
      <c r="J2538" s="4">
        <f ca="1">(Earth_Data!$B$1/SQRT(1-Earth_Data!$B$2^2*SIN(RADIANS(User_Model_Calcs!A2538))^2))*COS(RADIANS(User_Model_Calcs!A2538))</f>
        <v>4674.7878385769018</v>
      </c>
      <c r="K2538" s="4">
        <f ca="1">((Earth_Data!$B$1*(1-Earth_Data!$B$2^2))/SQRT(1-Earth_Data!$B$2^2*SIN(RADIANS(User_Model_Calcs!A2538))^2))*SIN(RADIANS(User_Model_Calcs!A2538))</f>
        <v>-4324.4642151352282</v>
      </c>
      <c r="L2538" s="4">
        <f t="shared" ca="1" si="313"/>
        <v>-42.770710817249878</v>
      </c>
      <c r="M2538" s="4">
        <f t="shared" ca="1" si="314"/>
        <v>6368.2518860117061</v>
      </c>
      <c r="N2538" s="4">
        <f ca="1">SQRT(User_Model_Calcs!M2538^2+Sat_Data!$B$3^2-2*User_Model_Calcs!M2538*Sat_Data!$B$3*COS(RADIANS(L2538))*COS(RADIANS(I2538)))</f>
        <v>38264.664557365853</v>
      </c>
      <c r="O2538" s="4">
        <f ca="1">DEGREES(ACOS(((Earth_Data!$B$1+Sat_Data!$B$2)/User_Model_Calcs!N2538)*SQRT(1-COS(RADIANS(User_Model_Calcs!I2538))^2*COS(RADIANS(User_Model_Calcs!A2538))^2)))</f>
        <v>33.875441040070264</v>
      </c>
      <c r="P2538" s="4">
        <f t="shared" ca="1" si="315"/>
        <v>35.643208099689765</v>
      </c>
    </row>
    <row r="2539" spans="1:16" x14ac:dyDescent="0.25">
      <c r="A2539" s="4">
        <f t="shared" ca="1" si="316"/>
        <v>-20.010382457693304</v>
      </c>
      <c r="B2539" s="4">
        <f t="shared" ca="1" si="317"/>
        <v>154.70089711844568</v>
      </c>
      <c r="C2539" s="4">
        <v>5788</v>
      </c>
      <c r="D2539" s="4">
        <f t="shared" ca="1" si="318"/>
        <v>3</v>
      </c>
      <c r="E2539" s="4">
        <v>0.55000000000000004</v>
      </c>
      <c r="F2539" s="4">
        <v>19.899999999999999</v>
      </c>
      <c r="G2539" s="4">
        <f t="shared" ca="1" si="312"/>
        <v>53.323113517529826</v>
      </c>
      <c r="H2539" s="4">
        <f t="shared" ca="1" si="319"/>
        <v>23.538130859166138</v>
      </c>
      <c r="I2539" s="4">
        <f ca="1">User_Model_Calcs!B2539-Sat_Data!$B$5</f>
        <v>44.700897118445681</v>
      </c>
      <c r="J2539" s="4">
        <f ca="1">(Earth_Data!$B$1/SQRT(1-Earth_Data!$B$2^2*SIN(RADIANS(User_Model_Calcs!A2539))^2))*COS(RADIANS(User_Model_Calcs!A2539))</f>
        <v>5995.4460403243847</v>
      </c>
      <c r="K2539" s="4">
        <f ca="1">((Earth_Data!$B$1*(1-Earth_Data!$B$2^2))/SQRT(1-Earth_Data!$B$2^2*SIN(RADIANS(User_Model_Calcs!A2539))^2))*SIN(RADIANS(User_Model_Calcs!A2539))</f>
        <v>-2168.77756699564</v>
      </c>
      <c r="L2539" s="4">
        <f t="shared" ca="1" si="313"/>
        <v>-19.886956503980315</v>
      </c>
      <c r="M2539" s="4">
        <f t="shared" ca="1" si="314"/>
        <v>6375.6544258252325</v>
      </c>
      <c r="N2539" s="4">
        <f ca="1">SQRT(User_Model_Calcs!M2539^2+Sat_Data!$B$3^2-2*User_Model_Calcs!M2539*Sat_Data!$B$3*COS(RADIANS(L2539))*COS(RADIANS(I2539)))</f>
        <v>38198.157336278033</v>
      </c>
      <c r="O2539" s="4">
        <f ca="1">DEGREES(ACOS(((Earth_Data!$B$1+Sat_Data!$B$2)/User_Model_Calcs!N2539)*SQRT(1-COS(RADIANS(User_Model_Calcs!I2539))^2*COS(RADIANS(User_Model_Calcs!A2539))^2)))</f>
        <v>34.760222468462558</v>
      </c>
      <c r="P2539" s="4">
        <f t="shared" ca="1" si="315"/>
        <v>70.925541202616174</v>
      </c>
    </row>
    <row r="2540" spans="1:16" x14ac:dyDescent="0.25">
      <c r="A2540" s="4">
        <f t="shared" ca="1" si="316"/>
        <v>-10.966110624277462</v>
      </c>
      <c r="B2540" s="4">
        <f t="shared" ca="1" si="317"/>
        <v>118.96750894897725</v>
      </c>
      <c r="C2540" s="4">
        <v>5789</v>
      </c>
      <c r="D2540" s="4">
        <f t="shared" ca="1" si="318"/>
        <v>1.2</v>
      </c>
      <c r="E2540" s="4">
        <v>0.55000000000000004</v>
      </c>
      <c r="F2540" s="4">
        <v>19.899999999999999</v>
      </c>
      <c r="G2540" s="4">
        <f t="shared" ca="1" si="312"/>
        <v>45.364313344089069</v>
      </c>
      <c r="H2540" s="4">
        <f t="shared" ca="1" si="319"/>
        <v>19.346254232012015</v>
      </c>
      <c r="I2540" s="4">
        <f ca="1">User_Model_Calcs!B2540-Sat_Data!$B$5</f>
        <v>8.9675089489772546</v>
      </c>
      <c r="J2540" s="4">
        <f ca="1">(Earth_Data!$B$1/SQRT(1-Earth_Data!$B$2^2*SIN(RADIANS(User_Model_Calcs!A2540))^2))*COS(RADIANS(User_Model_Calcs!A2540))</f>
        <v>6262.4329380187746</v>
      </c>
      <c r="K2540" s="4">
        <f ca="1">((Earth_Data!$B$1*(1-Earth_Data!$B$2^2))/SQRT(1-Earth_Data!$B$2^2*SIN(RADIANS(User_Model_Calcs!A2540))^2))*SIN(RADIANS(User_Model_Calcs!A2540))</f>
        <v>-1205.3265693465921</v>
      </c>
      <c r="L2540" s="4">
        <f t="shared" ca="1" si="313"/>
        <v>-10.894460286156658</v>
      </c>
      <c r="M2540" s="4">
        <f t="shared" ca="1" si="314"/>
        <v>6377.3723775513754</v>
      </c>
      <c r="N2540" s="4">
        <f ca="1">SQRT(User_Model_Calcs!M2540^2+Sat_Data!$B$3^2-2*User_Model_Calcs!M2540*Sat_Data!$B$3*COS(RADIANS(L2540))*COS(RADIANS(I2540)))</f>
        <v>36011.670439866735</v>
      </c>
      <c r="O2540" s="4">
        <f ca="1">DEGREES(ACOS(((Earth_Data!$B$1+Sat_Data!$B$2)/User_Model_Calcs!N2540)*SQRT(1-COS(RADIANS(User_Model_Calcs!I2540))^2*COS(RADIANS(User_Model_Calcs!A2540))^2)))</f>
        <v>73.390297349619487</v>
      </c>
      <c r="P2540" s="4">
        <f t="shared" ca="1" si="315"/>
        <v>39.677272445282767</v>
      </c>
    </row>
    <row r="2541" spans="1:16" x14ac:dyDescent="0.25">
      <c r="A2541" s="4">
        <f t="shared" ca="1" si="316"/>
        <v>-25.642031585875564</v>
      </c>
      <c r="B2541" s="4">
        <f t="shared" ca="1" si="317"/>
        <v>139.42562037099063</v>
      </c>
      <c r="C2541" s="4">
        <v>5790</v>
      </c>
      <c r="D2541" s="4">
        <f t="shared" ca="1" si="318"/>
        <v>3</v>
      </c>
      <c r="E2541" s="4">
        <v>0.55000000000000004</v>
      </c>
      <c r="F2541" s="4">
        <v>19.899999999999999</v>
      </c>
      <c r="G2541" s="4">
        <f t="shared" ca="1" si="312"/>
        <v>53.323113517529826</v>
      </c>
      <c r="H2541" s="4">
        <f t="shared" ca="1" si="319"/>
        <v>19.796324756474242</v>
      </c>
      <c r="I2541" s="4">
        <f ca="1">User_Model_Calcs!B2541-Sat_Data!$B$5</f>
        <v>29.425620370990629</v>
      </c>
      <c r="J2541" s="4">
        <f ca="1">(Earth_Data!$B$1/SQRT(1-Earth_Data!$B$2^2*SIN(RADIANS(User_Model_Calcs!A2541))^2))*COS(RADIANS(User_Model_Calcs!A2541))</f>
        <v>5753.5985839178784</v>
      </c>
      <c r="K2541" s="4">
        <f ca="1">((Earth_Data!$B$1*(1-Earth_Data!$B$2^2))/SQRT(1-Earth_Data!$B$2^2*SIN(RADIANS(User_Model_Calcs!A2541))^2))*SIN(RADIANS(User_Model_Calcs!A2541))</f>
        <v>-2743.364793940832</v>
      </c>
      <c r="L2541" s="4">
        <f t="shared" ca="1" si="313"/>
        <v>-25.492203654881799</v>
      </c>
      <c r="M2541" s="4">
        <f t="shared" ca="1" si="314"/>
        <v>6374.1624592957969</v>
      </c>
      <c r="N2541" s="4">
        <f ca="1">SQRT(User_Model_Calcs!M2541^2+Sat_Data!$B$3^2-2*User_Model_Calcs!M2541*Sat_Data!$B$3*COS(RADIANS(L2541))*COS(RADIANS(I2541)))</f>
        <v>37361.022917328024</v>
      </c>
      <c r="O2541" s="4">
        <f ca="1">DEGREES(ACOS(((Earth_Data!$B$1+Sat_Data!$B$2)/User_Model_Calcs!N2541)*SQRT(1-COS(RADIANS(User_Model_Calcs!I2541))^2*COS(RADIANS(User_Model_Calcs!A2541))^2)))</f>
        <v>45.666722217617739</v>
      </c>
      <c r="P2541" s="4">
        <f t="shared" ca="1" si="315"/>
        <v>52.504571628249685</v>
      </c>
    </row>
    <row r="2542" spans="1:16" x14ac:dyDescent="0.25">
      <c r="A2542" s="4">
        <f t="shared" ca="1" si="316"/>
        <v>-32.480727083793802</v>
      </c>
      <c r="B2542" s="4">
        <f t="shared" ca="1" si="317"/>
        <v>129.47351294255455</v>
      </c>
      <c r="C2542" s="4">
        <v>5791</v>
      </c>
      <c r="D2542" s="4">
        <f t="shared" ca="1" si="318"/>
        <v>1.2</v>
      </c>
      <c r="E2542" s="4">
        <v>0.55000000000000004</v>
      </c>
      <c r="F2542" s="4">
        <v>19.899999999999999</v>
      </c>
      <c r="G2542" s="4">
        <f t="shared" ca="1" si="312"/>
        <v>45.364313344089069</v>
      </c>
      <c r="H2542" s="4">
        <f t="shared" ca="1" si="319"/>
        <v>17.407094004015836</v>
      </c>
      <c r="I2542" s="4">
        <f ca="1">User_Model_Calcs!B2542-Sat_Data!$B$5</f>
        <v>19.473512942554549</v>
      </c>
      <c r="J2542" s="4">
        <f ca="1">(Earth_Data!$B$1/SQRT(1-Earth_Data!$B$2^2*SIN(RADIANS(User_Model_Calcs!A2542))^2))*COS(RADIANS(User_Model_Calcs!A2542))</f>
        <v>5385.6224262871756</v>
      </c>
      <c r="K2542" s="4">
        <f ca="1">((Earth_Data!$B$1*(1-Earth_Data!$B$2^2))/SQRT(1-Earth_Data!$B$2^2*SIN(RADIANS(User_Model_Calcs!A2542))^2))*SIN(RADIANS(User_Model_Calcs!A2542))</f>
        <v>-3405.521626500622</v>
      </c>
      <c r="L2542" s="4">
        <f t="shared" ca="1" si="313"/>
        <v>-32.30663105644706</v>
      </c>
      <c r="M2542" s="4">
        <f t="shared" ca="1" si="314"/>
        <v>6372.0096097770293</v>
      </c>
      <c r="N2542" s="4">
        <f ca="1">SQRT(User_Model_Calcs!M2542^2+Sat_Data!$B$3^2-2*User_Model_Calcs!M2542*Sat_Data!$B$3*COS(RADIANS(L2542))*COS(RADIANS(I2542)))</f>
        <v>37285.880048589221</v>
      </c>
      <c r="O2542" s="4">
        <f ca="1">DEGREES(ACOS(((Earth_Data!$B$1+Sat_Data!$B$2)/User_Model_Calcs!N2542)*SQRT(1-COS(RADIANS(User_Model_Calcs!I2542))^2*COS(RADIANS(User_Model_Calcs!A2542))^2)))</f>
        <v>46.724608879364432</v>
      </c>
      <c r="P2542" s="4">
        <f t="shared" ca="1" si="315"/>
        <v>33.362927371740675</v>
      </c>
    </row>
    <row r="2543" spans="1:16" x14ac:dyDescent="0.25">
      <c r="A2543" s="4">
        <f t="shared" ca="1" si="316"/>
        <v>-41.578436602338222</v>
      </c>
      <c r="B2543" s="4">
        <f t="shared" ca="1" si="317"/>
        <v>158.93379199089105</v>
      </c>
      <c r="C2543" s="4">
        <v>5792</v>
      </c>
      <c r="D2543" s="4">
        <f t="shared" ca="1" si="318"/>
        <v>0.75</v>
      </c>
      <c r="E2543" s="4">
        <v>0.55000000000000004</v>
      </c>
      <c r="F2543" s="4">
        <v>19.899999999999999</v>
      </c>
      <c r="G2543" s="4">
        <f t="shared" ca="1" si="312"/>
        <v>41.281913690970576</v>
      </c>
      <c r="H2543" s="4">
        <f t="shared" ca="1" si="319"/>
        <v>19.13754091431985</v>
      </c>
      <c r="I2543" s="4">
        <f ca="1">User_Model_Calcs!B2543-Sat_Data!$B$5</f>
        <v>48.933791990891052</v>
      </c>
      <c r="J2543" s="4">
        <f ca="1">(Earth_Data!$B$1/SQRT(1-Earth_Data!$B$2^2*SIN(RADIANS(User_Model_Calcs!A2543))^2))*COS(RADIANS(User_Model_Calcs!A2543))</f>
        <v>4778.2035719331452</v>
      </c>
      <c r="K2543" s="4">
        <f ca="1">((Earth_Data!$B$1*(1-Earth_Data!$B$2^2))/SQRT(1-Earth_Data!$B$2^2*SIN(RADIANS(User_Model_Calcs!A2543))^2))*SIN(RADIANS(User_Model_Calcs!A2543))</f>
        <v>-4210.694382653176</v>
      </c>
      <c r="L2543" s="4">
        <f t="shared" ca="1" si="313"/>
        <v>-41.387456811402743</v>
      </c>
      <c r="M2543" s="4">
        <f t="shared" ca="1" si="314"/>
        <v>6368.7657013695889</v>
      </c>
      <c r="N2543" s="4">
        <f ca="1">SQRT(User_Model_Calcs!M2543^2+Sat_Data!$B$3^2-2*User_Model_Calcs!M2543*Sat_Data!$B$3*COS(RADIANS(L2543))*COS(RADIANS(I2543)))</f>
        <v>39416.668341197699</v>
      </c>
      <c r="O2543" s="4">
        <f ca="1">DEGREES(ACOS(((Earth_Data!$B$1+Sat_Data!$B$2)/User_Model_Calcs!N2543)*SQRT(1-COS(RADIANS(User_Model_Calcs!I2543))^2*COS(RADIANS(User_Model_Calcs!A2543))^2)))</f>
        <v>21.309412580358192</v>
      </c>
      <c r="P2543" s="4">
        <f t="shared" ca="1" si="315"/>
        <v>59.961554432958359</v>
      </c>
    </row>
    <row r="2544" spans="1:16" x14ac:dyDescent="0.25">
      <c r="A2544" s="4">
        <f t="shared" ca="1" si="316"/>
        <v>-37.760895368659206</v>
      </c>
      <c r="B2544" s="4">
        <f t="shared" ca="1" si="317"/>
        <v>155.15900406451857</v>
      </c>
      <c r="C2544" s="4">
        <v>5793</v>
      </c>
      <c r="D2544" s="4">
        <f t="shared" ca="1" si="318"/>
        <v>1.2</v>
      </c>
      <c r="E2544" s="4">
        <v>0.55000000000000004</v>
      </c>
      <c r="F2544" s="4">
        <v>19.899999999999999</v>
      </c>
      <c r="G2544" s="4">
        <f t="shared" ca="1" si="312"/>
        <v>45.364313344089069</v>
      </c>
      <c r="H2544" s="4">
        <f t="shared" ca="1" si="319"/>
        <v>14.982354665379027</v>
      </c>
      <c r="I2544" s="4">
        <f ca="1">User_Model_Calcs!B2544-Sat_Data!$B$5</f>
        <v>45.15900406451857</v>
      </c>
      <c r="J2544" s="4">
        <f ca="1">(Earth_Data!$B$1/SQRT(1-Earth_Data!$B$2^2*SIN(RADIANS(User_Model_Calcs!A2544))^2))*COS(RADIANS(User_Model_Calcs!A2544))</f>
        <v>5048.7273198916264</v>
      </c>
      <c r="K2544" s="4">
        <f ca="1">((Earth_Data!$B$1*(1-Earth_Data!$B$2^2))/SQRT(1-Earth_Data!$B$2^2*SIN(RADIANS(User_Model_Calcs!A2544))^2))*SIN(RADIANS(User_Model_Calcs!A2544))</f>
        <v>-3884.4981428446808</v>
      </c>
      <c r="L2544" s="4">
        <f t="shared" ca="1" si="313"/>
        <v>-37.574735545565844</v>
      </c>
      <c r="M2544" s="4">
        <f t="shared" ca="1" si="314"/>
        <v>6370.1627430061681</v>
      </c>
      <c r="N2544" s="4">
        <f ca="1">SQRT(User_Model_Calcs!M2544^2+Sat_Data!$B$3^2-2*User_Model_Calcs!M2544*Sat_Data!$B$3*COS(RADIANS(L2544))*COS(RADIANS(I2544)))</f>
        <v>38963.819555373171</v>
      </c>
      <c r="O2544" s="4">
        <f ca="1">DEGREES(ACOS(((Earth_Data!$B$1+Sat_Data!$B$2)/User_Model_Calcs!N2544)*SQRT(1-COS(RADIANS(User_Model_Calcs!I2544))^2*COS(RADIANS(User_Model_Calcs!A2544))^2)))</f>
        <v>26.052926510686362</v>
      </c>
      <c r="P2544" s="4">
        <f t="shared" ca="1" si="315"/>
        <v>58.659496093201007</v>
      </c>
    </row>
    <row r="2545" spans="1:16" x14ac:dyDescent="0.25">
      <c r="A2545" s="4">
        <f t="shared" ca="1" si="316"/>
        <v>-42.041645141657796</v>
      </c>
      <c r="B2545" s="4">
        <f t="shared" ca="1" si="317"/>
        <v>107.08061196724414</v>
      </c>
      <c r="C2545" s="4">
        <v>5794</v>
      </c>
      <c r="D2545" s="4">
        <f t="shared" ca="1" si="318"/>
        <v>3</v>
      </c>
      <c r="E2545" s="4">
        <v>0.55000000000000004</v>
      </c>
      <c r="F2545" s="4">
        <v>19.899999999999999</v>
      </c>
      <c r="G2545" s="4">
        <f t="shared" ca="1" si="312"/>
        <v>53.323113517529826</v>
      </c>
      <c r="H2545" s="4">
        <f t="shared" ca="1" si="319"/>
        <v>18.563859627429572</v>
      </c>
      <c r="I2545" s="4">
        <f ca="1">User_Model_Calcs!B2545-Sat_Data!$B$5</f>
        <v>-2.9193880327558617</v>
      </c>
      <c r="J2545" s="4">
        <f ca="1">(Earth_Data!$B$1/SQRT(1-Earth_Data!$B$2^2*SIN(RADIANS(User_Model_Calcs!A2545))^2))*COS(RADIANS(User_Model_Calcs!A2545))</f>
        <v>4743.904908165985</v>
      </c>
      <c r="K2545" s="4">
        <f ca="1">((Earth_Data!$B$1*(1-Earth_Data!$B$2^2))/SQRT(1-Earth_Data!$B$2^2*SIN(RADIANS(User_Model_Calcs!A2545))^2))*SIN(RADIANS(User_Model_Calcs!A2545))</f>
        <v>-4249.0418193924261</v>
      </c>
      <c r="L2545" s="4">
        <f t="shared" ca="1" si="313"/>
        <v>-41.850309437732939</v>
      </c>
      <c r="M2545" s="4">
        <f t="shared" ca="1" si="314"/>
        <v>6368.5940489771383</v>
      </c>
      <c r="N2545" s="4">
        <f ca="1">SQRT(User_Model_Calcs!M2545^2+Sat_Data!$B$3^2-2*User_Model_Calcs!M2545*Sat_Data!$B$3*COS(RADIANS(L2545))*COS(RADIANS(I2545)))</f>
        <v>37667.592669438432</v>
      </c>
      <c r="O2545" s="4">
        <f ca="1">DEGREES(ACOS(((Earth_Data!$B$1+Sat_Data!$B$2)/User_Model_Calcs!N2545)*SQRT(1-COS(RADIANS(User_Model_Calcs!I2545))^2*COS(RADIANS(User_Model_Calcs!A2545))^2)))</f>
        <v>41.339679446148224</v>
      </c>
      <c r="P2545" s="4">
        <f t="shared" ca="1" si="315"/>
        <v>4.3548104030528139</v>
      </c>
    </row>
    <row r="2546" spans="1:16" x14ac:dyDescent="0.25">
      <c r="A2546" s="4">
        <f t="shared" ca="1" si="316"/>
        <v>-38.144521602659722</v>
      </c>
      <c r="B2546" s="4">
        <f t="shared" ca="1" si="317"/>
        <v>116.66591540051741</v>
      </c>
      <c r="C2546" s="4">
        <v>5795</v>
      </c>
      <c r="D2546" s="4">
        <f t="shared" ca="1" si="318"/>
        <v>0.75</v>
      </c>
      <c r="E2546" s="4">
        <v>0.55000000000000004</v>
      </c>
      <c r="F2546" s="4">
        <v>19.899999999999999</v>
      </c>
      <c r="G2546" s="4">
        <f t="shared" ca="1" si="312"/>
        <v>41.281913690970576</v>
      </c>
      <c r="H2546" s="4">
        <f t="shared" ca="1" si="319"/>
        <v>14.411255410907009</v>
      </c>
      <c r="I2546" s="4">
        <f ca="1">User_Model_Calcs!B2546-Sat_Data!$B$5</f>
        <v>6.6659154005174059</v>
      </c>
      <c r="J2546" s="4">
        <f ca="1">(Earth_Data!$B$1/SQRT(1-Earth_Data!$B$2^2*SIN(RADIANS(User_Model_Calcs!A2546))^2))*COS(RADIANS(User_Model_Calcs!A2546))</f>
        <v>5022.5396921397751</v>
      </c>
      <c r="K2546" s="4">
        <f ca="1">((Earth_Data!$B$1*(1-Earth_Data!$B$2^2))/SQRT(1-Earth_Data!$B$2^2*SIN(RADIANS(User_Model_Calcs!A2546))^2))*SIN(RADIANS(User_Model_Calcs!A2546))</f>
        <v>-3918.0738616334365</v>
      </c>
      <c r="L2546" s="4">
        <f t="shared" ca="1" si="313"/>
        <v>-37.95772666157729</v>
      </c>
      <c r="M2546" s="4">
        <f t="shared" ca="1" si="314"/>
        <v>6370.0241557104519</v>
      </c>
      <c r="N2546" s="4">
        <f ca="1">SQRT(User_Model_Calcs!M2546^2+Sat_Data!$B$3^2-2*User_Model_Calcs!M2546*Sat_Data!$B$3*COS(RADIANS(L2546))*COS(RADIANS(I2546)))</f>
        <v>37385.999677879787</v>
      </c>
      <c r="O2546" s="4">
        <f ca="1">DEGREES(ACOS(((Earth_Data!$B$1+Sat_Data!$B$2)/User_Model_Calcs!N2546)*SQRT(1-COS(RADIANS(User_Model_Calcs!I2546))^2*COS(RADIANS(User_Model_Calcs!A2546))^2)))</f>
        <v>45.238778083796404</v>
      </c>
      <c r="P2546" s="4">
        <f t="shared" ca="1" si="315"/>
        <v>10.714715126531877</v>
      </c>
    </row>
    <row r="2547" spans="1:16" x14ac:dyDescent="0.25">
      <c r="A2547" s="4">
        <f t="shared" ca="1" si="316"/>
        <v>-31.563414763202658</v>
      </c>
      <c r="B2547" s="4">
        <f t="shared" ca="1" si="317"/>
        <v>121.92657657293339</v>
      </c>
      <c r="C2547" s="4">
        <v>5796</v>
      </c>
      <c r="D2547" s="4">
        <f t="shared" ca="1" si="318"/>
        <v>1.2</v>
      </c>
      <c r="E2547" s="4">
        <v>0.55000000000000004</v>
      </c>
      <c r="F2547" s="4">
        <v>19.899999999999999</v>
      </c>
      <c r="G2547" s="4">
        <f t="shared" ca="1" si="312"/>
        <v>45.364313344089069</v>
      </c>
      <c r="H2547" s="4">
        <f t="shared" ca="1" si="319"/>
        <v>14.617851647244397</v>
      </c>
      <c r="I2547" s="4">
        <f ca="1">User_Model_Calcs!B2547-Sat_Data!$B$5</f>
        <v>11.926576572933385</v>
      </c>
      <c r="J2547" s="4">
        <f ca="1">(Earth_Data!$B$1/SQRT(1-Earth_Data!$B$2^2*SIN(RADIANS(User_Model_Calcs!A2547))^2))*COS(RADIANS(User_Model_Calcs!A2547))</f>
        <v>5439.5575470842405</v>
      </c>
      <c r="K2547" s="4">
        <f ca="1">((Earth_Data!$B$1*(1-Earth_Data!$B$2^2))/SQRT(1-Earth_Data!$B$2^2*SIN(RADIANS(User_Model_Calcs!A2547))^2))*SIN(RADIANS(User_Model_Calcs!A2547))</f>
        <v>-3319.2813679445171</v>
      </c>
      <c r="L2547" s="4">
        <f t="shared" ca="1" si="313"/>
        <v>-31.392028108870125</v>
      </c>
      <c r="M2547" s="4">
        <f t="shared" ca="1" si="314"/>
        <v>6372.3163063068941</v>
      </c>
      <c r="N2547" s="4">
        <f ca="1">SQRT(User_Model_Calcs!M2547^2+Sat_Data!$B$3^2-2*User_Model_Calcs!M2547*Sat_Data!$B$3*COS(RADIANS(L2547))*COS(RADIANS(I2547)))</f>
        <v>37008.304739110121</v>
      </c>
      <c r="O2547" s="4">
        <f ca="1">DEGREES(ACOS(((Earth_Data!$B$1+Sat_Data!$B$2)/User_Model_Calcs!N2547)*SQRT(1-COS(RADIANS(User_Model_Calcs!I2547))^2*COS(RADIANS(User_Model_Calcs!A2547))^2)))</f>
        <v>51.008502728734229</v>
      </c>
      <c r="P2547" s="4">
        <f t="shared" ca="1" si="315"/>
        <v>21.974896912703681</v>
      </c>
    </row>
    <row r="2548" spans="1:16" x14ac:dyDescent="0.25">
      <c r="A2548" s="4">
        <f t="shared" ca="1" si="316"/>
        <v>-38.362200759996888</v>
      </c>
      <c r="B2548" s="4">
        <f t="shared" ca="1" si="317"/>
        <v>140.8441381049085</v>
      </c>
      <c r="C2548" s="4">
        <v>5797</v>
      </c>
      <c r="D2548" s="4">
        <f t="shared" ca="1" si="318"/>
        <v>0.75</v>
      </c>
      <c r="E2548" s="4">
        <v>0.55000000000000004</v>
      </c>
      <c r="F2548" s="4">
        <v>19.899999999999999</v>
      </c>
      <c r="G2548" s="4">
        <f t="shared" ca="1" si="312"/>
        <v>41.281913690970576</v>
      </c>
      <c r="H2548" s="4">
        <f t="shared" ca="1" si="319"/>
        <v>18.966777600849635</v>
      </c>
      <c r="I2548" s="4">
        <f ca="1">User_Model_Calcs!B2548-Sat_Data!$B$5</f>
        <v>30.844138104908495</v>
      </c>
      <c r="J2548" s="4">
        <f ca="1">(Earth_Data!$B$1/SQRT(1-Earth_Data!$B$2^2*SIN(RADIANS(User_Model_Calcs!A2548))^2))*COS(RADIANS(User_Model_Calcs!A2548))</f>
        <v>5007.5796222671861</v>
      </c>
      <c r="K2548" s="4">
        <f ca="1">((Earth_Data!$B$1*(1-Earth_Data!$B$2^2))/SQRT(1-Earth_Data!$B$2^2*SIN(RADIANS(User_Model_Calcs!A2548))^2))*SIN(RADIANS(User_Model_Calcs!A2548))</f>
        <v>-3937.0483297510882</v>
      </c>
      <c r="L2548" s="4">
        <f t="shared" ca="1" si="313"/>
        <v>-38.175060289263349</v>
      </c>
      <c r="M2548" s="4">
        <f t="shared" ca="1" si="314"/>
        <v>6369.9453077825874</v>
      </c>
      <c r="N2548" s="4">
        <f ca="1">SQRT(User_Model_Calcs!M2548^2+Sat_Data!$B$3^2-2*User_Model_Calcs!M2548*Sat_Data!$B$3*COS(RADIANS(L2548))*COS(RADIANS(I2548)))</f>
        <v>38155.412498745376</v>
      </c>
      <c r="O2548" s="4">
        <f ca="1">DEGREES(ACOS(((Earth_Data!$B$1+Sat_Data!$B$2)/User_Model_Calcs!N2548)*SQRT(1-COS(RADIANS(User_Model_Calcs!I2548))^2*COS(RADIANS(User_Model_Calcs!A2548))^2)))</f>
        <v>35.199804196297542</v>
      </c>
      <c r="P2548" s="4">
        <f t="shared" ca="1" si="315"/>
        <v>43.896070890145275</v>
      </c>
    </row>
    <row r="2549" spans="1:16" x14ac:dyDescent="0.25">
      <c r="A2549" s="4">
        <f t="shared" ca="1" si="316"/>
        <v>-21.104050835360681</v>
      </c>
      <c r="B2549" s="4">
        <f t="shared" ca="1" si="317"/>
        <v>108.02009056899736</v>
      </c>
      <c r="C2549" s="4">
        <v>5798</v>
      </c>
      <c r="D2549" s="4">
        <f t="shared" ca="1" si="318"/>
        <v>1.2</v>
      </c>
      <c r="E2549" s="4">
        <v>0.55000000000000004</v>
      </c>
      <c r="F2549" s="4">
        <v>19.899999999999999</v>
      </c>
      <c r="G2549" s="4">
        <f t="shared" ca="1" si="312"/>
        <v>45.364313344089069</v>
      </c>
      <c r="H2549" s="4">
        <f t="shared" ca="1" si="319"/>
        <v>16.600494594446776</v>
      </c>
      <c r="I2549" s="4">
        <f ca="1">User_Model_Calcs!B2549-Sat_Data!$B$5</f>
        <v>-1.9799094310026391</v>
      </c>
      <c r="J2549" s="4">
        <f ca="1">(Earth_Data!$B$1/SQRT(1-Earth_Data!$B$2^2*SIN(RADIANS(User_Model_Calcs!A2549))^2))*COS(RADIANS(User_Model_Calcs!A2549))</f>
        <v>5952.9297763073382</v>
      </c>
      <c r="K2549" s="4">
        <f ca="1">((Earth_Data!$B$1*(1-Earth_Data!$B$2^2))/SQRT(1-Earth_Data!$B$2^2*SIN(RADIANS(User_Model_Calcs!A2549))^2))*SIN(RADIANS(User_Model_Calcs!A2549))</f>
        <v>-2282.1471516064557</v>
      </c>
      <c r="L2549" s="4">
        <f t="shared" ca="1" si="313"/>
        <v>-20.975094013153903</v>
      </c>
      <c r="M2549" s="4">
        <f t="shared" ca="1" si="314"/>
        <v>6375.3877170907808</v>
      </c>
      <c r="N2549" s="4">
        <f ca="1">SQRT(User_Model_Calcs!M2549^2+Sat_Data!$B$3^2-2*User_Model_Calcs!M2549*Sat_Data!$B$3*COS(RADIANS(L2549))*COS(RADIANS(I2549)))</f>
        <v>36287.182781143129</v>
      </c>
      <c r="O2549" s="4">
        <f ca="1">DEGREES(ACOS(((Earth_Data!$B$1+Sat_Data!$B$2)/User_Model_Calcs!N2549)*SQRT(1-COS(RADIANS(User_Model_Calcs!I2549))^2*COS(RADIANS(User_Model_Calcs!A2549))^2)))</f>
        <v>65.162234044246773</v>
      </c>
      <c r="P2549" s="4">
        <f t="shared" ca="1" si="315"/>
        <v>5.4841697268666785</v>
      </c>
    </row>
    <row r="2550" spans="1:16" x14ac:dyDescent="0.25">
      <c r="A2550" s="4">
        <f t="shared" ca="1" si="316"/>
        <v>-32.373200816734311</v>
      </c>
      <c r="B2550" s="4">
        <f t="shared" ca="1" si="317"/>
        <v>155.25040683966552</v>
      </c>
      <c r="C2550" s="4">
        <v>5799</v>
      </c>
      <c r="D2550" s="4">
        <f t="shared" ca="1" si="318"/>
        <v>0.75</v>
      </c>
      <c r="E2550" s="4">
        <v>0.55000000000000004</v>
      </c>
      <c r="F2550" s="4">
        <v>19.899999999999999</v>
      </c>
      <c r="G2550" s="4">
        <f t="shared" ref="G2550:G2613" ca="1" si="320">20.4+20*LOG(F2550)+20*LOG(D2550)+10*LOG(E2550)</f>
        <v>41.281913690970576</v>
      </c>
      <c r="H2550" s="4">
        <f t="shared" ca="1" si="319"/>
        <v>21.783976550667226</v>
      </c>
      <c r="I2550" s="4">
        <f ca="1">User_Model_Calcs!B2550-Sat_Data!$B$5</f>
        <v>45.250406839665516</v>
      </c>
      <c r="J2550" s="4">
        <f ca="1">(Earth_Data!$B$1/SQRT(1-Earth_Data!$B$2^2*SIN(RADIANS(User_Model_Calcs!A2550))^2))*COS(RADIANS(User_Model_Calcs!A2550))</f>
        <v>5392.0163912564021</v>
      </c>
      <c r="K2550" s="4">
        <f ca="1">((Earth_Data!$B$1*(1-Earth_Data!$B$2^2))/SQRT(1-Earth_Data!$B$2^2*SIN(RADIANS(User_Model_Calcs!A2550))^2))*SIN(RADIANS(User_Model_Calcs!A2550))</f>
        <v>-3395.4568226844385</v>
      </c>
      <c r="L2550" s="4">
        <f t="shared" ref="L2550:L2613" ca="1" si="321">DEGREES(ATAN((K2550/J2550)))</f>
        <v>-32.199413236375584</v>
      </c>
      <c r="M2550" s="4">
        <f t="shared" ref="M2550:M2613" ca="1" si="322">SQRT(J2550^2+K2550^2)</f>
        <v>6372.045809494155</v>
      </c>
      <c r="N2550" s="4">
        <f ca="1">SQRT(User_Model_Calcs!M2550^2+Sat_Data!$B$3^2-2*User_Model_Calcs!M2550*Sat_Data!$B$3*COS(RADIANS(L2550))*COS(RADIANS(I2550)))</f>
        <v>38707.942880356728</v>
      </c>
      <c r="O2550" s="4">
        <f ca="1">DEGREES(ACOS(((Earth_Data!$B$1+Sat_Data!$B$2)/User_Model_Calcs!N2550)*SQRT(1-COS(RADIANS(User_Model_Calcs!I2550))^2*COS(RADIANS(User_Model_Calcs!A2550))^2)))</f>
        <v>28.857953161386899</v>
      </c>
      <c r="P2550" s="4">
        <f t="shared" ref="P2550:P2613" ca="1" si="323">DEGREES(ASIN(SIN(RADIANS(ABS(I2550)))/(SIN(ACOS(COS(RADIANS(I2550))*COS(RADIANS(A2550)))))))</f>
        <v>62.041888042941146</v>
      </c>
    </row>
    <row r="2551" spans="1:16" x14ac:dyDescent="0.25">
      <c r="A2551" s="4">
        <f t="shared" ca="1" si="316"/>
        <v>-11.089325971988359</v>
      </c>
      <c r="B2551" s="4">
        <f t="shared" ca="1" si="317"/>
        <v>136.67333684360739</v>
      </c>
      <c r="C2551" s="4">
        <v>5800</v>
      </c>
      <c r="D2551" s="4">
        <f t="shared" ca="1" si="318"/>
        <v>3</v>
      </c>
      <c r="E2551" s="4">
        <v>0.55000000000000004</v>
      </c>
      <c r="F2551" s="4">
        <v>19.899999999999999</v>
      </c>
      <c r="G2551" s="4">
        <f t="shared" ca="1" si="320"/>
        <v>53.323113517529826</v>
      </c>
      <c r="H2551" s="4">
        <f t="shared" ca="1" si="319"/>
        <v>16.432158591216172</v>
      </c>
      <c r="I2551" s="4">
        <f ca="1">User_Model_Calcs!B2551-Sat_Data!$B$5</f>
        <v>26.673336843607387</v>
      </c>
      <c r="J2551" s="4">
        <f ca="1">(Earth_Data!$B$1/SQRT(1-Earth_Data!$B$2^2*SIN(RADIANS(User_Model_Calcs!A2551))^2))*COS(RADIANS(User_Model_Calcs!A2551))</f>
        <v>6259.8258427869332</v>
      </c>
      <c r="K2551" s="4">
        <f ca="1">((Earth_Data!$B$1*(1-Earth_Data!$B$2^2))/SQRT(1-Earth_Data!$B$2^2*SIN(RADIANS(User_Model_Calcs!A2551))^2))*SIN(RADIANS(User_Model_Calcs!A2551))</f>
        <v>-1218.7043554745098</v>
      </c>
      <c r="L2551" s="4">
        <f t="shared" ca="1" si="321"/>
        <v>-11.016910555116475</v>
      </c>
      <c r="M2551" s="4">
        <f t="shared" ca="1" si="322"/>
        <v>6377.3552424242198</v>
      </c>
      <c r="N2551" s="4">
        <f ca="1">SQRT(User_Model_Calcs!M2551^2+Sat_Data!$B$3^2-2*User_Model_Calcs!M2551*Sat_Data!$B$3*COS(RADIANS(L2551))*COS(RADIANS(I2551)))</f>
        <v>36698.526370756474</v>
      </c>
      <c r="O2551" s="4">
        <f ca="1">DEGREES(ACOS(((Earth_Data!$B$1+Sat_Data!$B$2)/User_Model_Calcs!N2551)*SQRT(1-COS(RADIANS(User_Model_Calcs!I2551))^2*COS(RADIANS(User_Model_Calcs!A2551))^2)))</f>
        <v>56.477159433593378</v>
      </c>
      <c r="P2551" s="4">
        <f t="shared" ca="1" si="323"/>
        <v>69.049776166533277</v>
      </c>
    </row>
    <row r="2552" spans="1:16" x14ac:dyDescent="0.25">
      <c r="A2552" s="4">
        <f t="shared" ca="1" si="316"/>
        <v>-23.875898300520696</v>
      </c>
      <c r="B2552" s="4">
        <f t="shared" ca="1" si="317"/>
        <v>158.48641946832933</v>
      </c>
      <c r="C2552" s="4">
        <v>5801</v>
      </c>
      <c r="D2552" s="4">
        <f t="shared" ca="1" si="318"/>
        <v>0.75</v>
      </c>
      <c r="E2552" s="4">
        <v>0.55000000000000004</v>
      </c>
      <c r="F2552" s="4">
        <v>19.899999999999999</v>
      </c>
      <c r="G2552" s="4">
        <f t="shared" ca="1" si="320"/>
        <v>41.281913690970576</v>
      </c>
      <c r="H2552" s="4">
        <f t="shared" ca="1" si="319"/>
        <v>17.49401681010961</v>
      </c>
      <c r="I2552" s="4">
        <f ca="1">User_Model_Calcs!B2552-Sat_Data!$B$5</f>
        <v>48.486419468329331</v>
      </c>
      <c r="J2552" s="4">
        <f ca="1">(Earth_Data!$B$1/SQRT(1-Earth_Data!$B$2^2*SIN(RADIANS(User_Model_Calcs!A2552))^2))*COS(RADIANS(User_Model_Calcs!A2552))</f>
        <v>5835.5271318637388</v>
      </c>
      <c r="K2552" s="4">
        <f ca="1">((Earth_Data!$B$1*(1-Earth_Data!$B$2^2))/SQRT(1-Earth_Data!$B$2^2*SIN(RADIANS(User_Model_Calcs!A2552))^2))*SIN(RADIANS(User_Model_Calcs!A2552))</f>
        <v>-2565.7214303253331</v>
      </c>
      <c r="L2552" s="4">
        <f t="shared" ca="1" si="321"/>
        <v>-23.733776940099073</v>
      </c>
      <c r="M2552" s="4">
        <f t="shared" ca="1" si="322"/>
        <v>6374.6610392042412</v>
      </c>
      <c r="N2552" s="4">
        <f ca="1">SQRT(User_Model_Calcs!M2552^2+Sat_Data!$B$3^2-2*User_Model_Calcs!M2552*Sat_Data!$B$3*COS(RADIANS(L2552))*COS(RADIANS(I2552)))</f>
        <v>38630.148241102434</v>
      </c>
      <c r="O2552" s="4">
        <f ca="1">DEGREES(ACOS(((Earth_Data!$B$1+Sat_Data!$B$2)/User_Model_Calcs!N2552)*SQRT(1-COS(RADIANS(User_Model_Calcs!I2552))^2*COS(RADIANS(User_Model_Calcs!A2552))^2)))</f>
        <v>29.753221915225989</v>
      </c>
      <c r="P2552" s="4">
        <f t="shared" ca="1" si="323"/>
        <v>70.288932455360495</v>
      </c>
    </row>
    <row r="2553" spans="1:16" x14ac:dyDescent="0.25">
      <c r="A2553" s="4">
        <f t="shared" ca="1" si="316"/>
        <v>-18.765895044673211</v>
      </c>
      <c r="B2553" s="4">
        <f t="shared" ca="1" si="317"/>
        <v>145.42812827227931</v>
      </c>
      <c r="C2553" s="4">
        <v>5802</v>
      </c>
      <c r="D2553" s="4">
        <f t="shared" ca="1" si="318"/>
        <v>0.75</v>
      </c>
      <c r="E2553" s="4">
        <v>0.55000000000000004</v>
      </c>
      <c r="F2553" s="4">
        <v>19.899999999999999</v>
      </c>
      <c r="G2553" s="4">
        <f t="shared" ca="1" si="320"/>
        <v>41.281913690970576</v>
      </c>
      <c r="H2553" s="4">
        <f t="shared" ca="1" si="319"/>
        <v>19.503022252670782</v>
      </c>
      <c r="I2553" s="4">
        <f ca="1">User_Model_Calcs!B2553-Sat_Data!$B$5</f>
        <v>35.428128272279309</v>
      </c>
      <c r="J2553" s="4">
        <f ca="1">(Earth_Data!$B$1/SQRT(1-Earth_Data!$B$2^2*SIN(RADIANS(User_Model_Calcs!A2553))^2))*COS(RADIANS(User_Model_Calcs!A2553))</f>
        <v>6041.1770572835721</v>
      </c>
      <c r="K2553" s="4">
        <f ca="1">((Earth_Data!$B$1*(1-Earth_Data!$B$2^2))/SQRT(1-Earth_Data!$B$2^2*SIN(RADIANS(User_Model_Calcs!A2553))^2))*SIN(RADIANS(User_Model_Calcs!A2553))</f>
        <v>-2038.8315512721965</v>
      </c>
      <c r="L2553" s="4">
        <f t="shared" ca="1" si="321"/>
        <v>-18.648979310868409</v>
      </c>
      <c r="M2553" s="4">
        <f t="shared" ca="1" si="322"/>
        <v>6375.9434072074691</v>
      </c>
      <c r="N2553" s="4">
        <f ca="1">SQRT(User_Model_Calcs!M2553^2+Sat_Data!$B$3^2-2*User_Model_Calcs!M2553*Sat_Data!$B$3*COS(RADIANS(L2553))*COS(RADIANS(I2553)))</f>
        <v>37461.338645762466</v>
      </c>
      <c r="O2553" s="4">
        <f ca="1">DEGREES(ACOS(((Earth_Data!$B$1+Sat_Data!$B$2)/User_Model_Calcs!N2553)*SQRT(1-COS(RADIANS(User_Model_Calcs!I2553))^2*COS(RADIANS(User_Model_Calcs!A2553))^2)))</f>
        <v>44.269608176146221</v>
      </c>
      <c r="P2553" s="4">
        <f t="shared" ca="1" si="323"/>
        <v>65.667109008548579</v>
      </c>
    </row>
    <row r="2554" spans="1:16" x14ac:dyDescent="0.25">
      <c r="A2554" s="4">
        <f t="shared" ca="1" si="316"/>
        <v>-30.644582157656181</v>
      </c>
      <c r="B2554" s="4">
        <f t="shared" ca="1" si="317"/>
        <v>119.92948057065877</v>
      </c>
      <c r="C2554" s="4">
        <v>5803</v>
      </c>
      <c r="D2554" s="4">
        <f t="shared" ca="1" si="318"/>
        <v>3</v>
      </c>
      <c r="E2554" s="4">
        <v>0.55000000000000004</v>
      </c>
      <c r="F2554" s="4">
        <v>19.899999999999999</v>
      </c>
      <c r="G2554" s="4">
        <f t="shared" ca="1" si="320"/>
        <v>53.323113517529826</v>
      </c>
      <c r="H2554" s="4">
        <f t="shared" ca="1" si="319"/>
        <v>22.067808293730597</v>
      </c>
      <c r="I2554" s="4">
        <f ca="1">User_Model_Calcs!B2554-Sat_Data!$B$5</f>
        <v>9.9294805706587681</v>
      </c>
      <c r="J2554" s="4">
        <f ca="1">(Earth_Data!$B$1/SQRT(1-Earth_Data!$B$2^2*SIN(RADIANS(User_Model_Calcs!A2554))^2))*COS(RADIANS(User_Model_Calcs!A2554))</f>
        <v>5492.1834596406889</v>
      </c>
      <c r="K2554" s="4">
        <f ca="1">((Earth_Data!$B$1*(1-Earth_Data!$B$2^2))/SQRT(1-Earth_Data!$B$2^2*SIN(RADIANS(User_Model_Calcs!A2554))^2))*SIN(RADIANS(User_Model_Calcs!A2554))</f>
        <v>-3232.056196659832</v>
      </c>
      <c r="L2554" s="4">
        <f t="shared" ca="1" si="321"/>
        <v>-30.47608470496829</v>
      </c>
      <c r="M2554" s="4">
        <f t="shared" ca="1" si="322"/>
        <v>6372.618489500057</v>
      </c>
      <c r="N2554" s="4">
        <f ca="1">SQRT(User_Model_Calcs!M2554^2+Sat_Data!$B$3^2-2*User_Model_Calcs!M2554*Sat_Data!$B$3*COS(RADIANS(L2554))*COS(RADIANS(I2554)))</f>
        <v>36908.212870797091</v>
      </c>
      <c r="O2554" s="4">
        <f ca="1">DEGREES(ACOS(((Earth_Data!$B$1+Sat_Data!$B$2)/User_Model_Calcs!N2554)*SQRT(1-COS(RADIANS(User_Model_Calcs!I2554))^2*COS(RADIANS(User_Model_Calcs!A2554))^2)))</f>
        <v>52.666060342571242</v>
      </c>
      <c r="P2554" s="4">
        <f t="shared" ca="1" si="323"/>
        <v>18.954827582613436</v>
      </c>
    </row>
    <row r="2555" spans="1:16" x14ac:dyDescent="0.25">
      <c r="A2555" s="4">
        <f t="shared" ca="1" si="316"/>
        <v>-38.432564711057005</v>
      </c>
      <c r="B2555" s="4">
        <f t="shared" ca="1" si="317"/>
        <v>114.22218517803758</v>
      </c>
      <c r="C2555" s="4">
        <v>5804</v>
      </c>
      <c r="D2555" s="4">
        <f t="shared" ca="1" si="318"/>
        <v>0.75</v>
      </c>
      <c r="E2555" s="4">
        <v>0.55000000000000004</v>
      </c>
      <c r="F2555" s="4">
        <v>19.899999999999999</v>
      </c>
      <c r="G2555" s="4">
        <f t="shared" ca="1" si="320"/>
        <v>41.281913690970576</v>
      </c>
      <c r="H2555" s="4">
        <f t="shared" ca="1" si="319"/>
        <v>16.286495545656603</v>
      </c>
      <c r="I2555" s="4">
        <f ca="1">User_Model_Calcs!B2555-Sat_Data!$B$5</f>
        <v>4.2221851780375772</v>
      </c>
      <c r="J2555" s="4">
        <f ca="1">(Earth_Data!$B$1/SQRT(1-Earth_Data!$B$2^2*SIN(RADIANS(User_Model_Calcs!A2555))^2))*COS(RADIANS(User_Model_Calcs!A2555))</f>
        <v>5002.7283131965196</v>
      </c>
      <c r="K2555" s="4">
        <f ca="1">((Earth_Data!$B$1*(1-Earth_Data!$B$2^2))/SQRT(1-Earth_Data!$B$2^2*SIN(RADIANS(User_Model_Calcs!A2555))^2))*SIN(RADIANS(User_Model_Calcs!A2555))</f>
        <v>-3943.1697328702035</v>
      </c>
      <c r="L2555" s="4">
        <f t="shared" ca="1" si="321"/>
        <v>-38.24531485358218</v>
      </c>
      <c r="M2555" s="4">
        <f t="shared" ca="1" si="322"/>
        <v>6369.919788967658</v>
      </c>
      <c r="N2555" s="4">
        <f ca="1">SQRT(User_Model_Calcs!M2555^2+Sat_Data!$B$3^2-2*User_Model_Calcs!M2555*Sat_Data!$B$3*COS(RADIANS(L2555))*COS(RADIANS(I2555)))</f>
        <v>37385.345345272501</v>
      </c>
      <c r="O2555" s="4">
        <f ca="1">DEGREES(ACOS(((Earth_Data!$B$1+Sat_Data!$B$2)/User_Model_Calcs!N2555)*SQRT(1-COS(RADIANS(User_Model_Calcs!I2555))^2*COS(RADIANS(User_Model_Calcs!A2555))^2)))</f>
        <v>45.246387245909965</v>
      </c>
      <c r="P2555" s="4">
        <f t="shared" ca="1" si="323"/>
        <v>6.7731172986786206</v>
      </c>
    </row>
    <row r="2556" spans="1:16" x14ac:dyDescent="0.25">
      <c r="A2556" s="4">
        <f t="shared" ca="1" si="316"/>
        <v>-11.109636909383109</v>
      </c>
      <c r="B2556" s="4">
        <f t="shared" ca="1" si="317"/>
        <v>135.69753704868953</v>
      </c>
      <c r="C2556" s="4">
        <v>5805</v>
      </c>
      <c r="D2556" s="4">
        <f t="shared" ca="1" si="318"/>
        <v>1.2</v>
      </c>
      <c r="E2556" s="4">
        <v>0.55000000000000004</v>
      </c>
      <c r="F2556" s="4">
        <v>19.899999999999999</v>
      </c>
      <c r="G2556" s="4">
        <f t="shared" ca="1" si="320"/>
        <v>45.364313344089069</v>
      </c>
      <c r="H2556" s="4">
        <f t="shared" ca="1" si="319"/>
        <v>18.384334996217568</v>
      </c>
      <c r="I2556" s="4">
        <f ca="1">User_Model_Calcs!B2556-Sat_Data!$B$5</f>
        <v>25.697537048689526</v>
      </c>
      <c r="J2556" s="4">
        <f ca="1">(Earth_Data!$B$1/SQRT(1-Earth_Data!$B$2^2*SIN(RADIANS(User_Model_Calcs!A2556))^2))*COS(RADIANS(User_Model_Calcs!A2556))</f>
        <v>6259.3933228637825</v>
      </c>
      <c r="K2556" s="4">
        <f ca="1">((Earth_Data!$B$1*(1-Earth_Data!$B$2^2))/SQRT(1-Earth_Data!$B$2^2*SIN(RADIANS(User_Model_Calcs!A2556))^2))*SIN(RADIANS(User_Model_Calcs!A2556))</f>
        <v>-1220.9090335646711</v>
      </c>
      <c r="L2556" s="4">
        <f t="shared" ca="1" si="321"/>
        <v>-11.037095503229283</v>
      </c>
      <c r="M2556" s="4">
        <f t="shared" ca="1" si="322"/>
        <v>6377.3524003736475</v>
      </c>
      <c r="N2556" s="4">
        <f ca="1">SQRT(User_Model_Calcs!M2556^2+Sat_Data!$B$3^2-2*User_Model_Calcs!M2556*Sat_Data!$B$3*COS(RADIANS(L2556))*COS(RADIANS(I2556)))</f>
        <v>36644.883703021536</v>
      </c>
      <c r="O2556" s="4">
        <f ca="1">DEGREES(ACOS(((Earth_Data!$B$1+Sat_Data!$B$2)/User_Model_Calcs!N2556)*SQRT(1-COS(RADIANS(User_Model_Calcs!I2556))^2*COS(RADIANS(User_Model_Calcs!A2556))^2)))</f>
        <v>57.490361274597426</v>
      </c>
      <c r="P2556" s="4">
        <f t="shared" ca="1" si="323"/>
        <v>68.177942884578087</v>
      </c>
    </row>
    <row r="2557" spans="1:16" x14ac:dyDescent="0.25">
      <c r="A2557" s="4">
        <f t="shared" ca="1" si="316"/>
        <v>-18.336235004103067</v>
      </c>
      <c r="B2557" s="4">
        <f t="shared" ca="1" si="317"/>
        <v>114.05442500926686</v>
      </c>
      <c r="C2557" s="4">
        <v>5806</v>
      </c>
      <c r="D2557" s="4">
        <f t="shared" ca="1" si="318"/>
        <v>3</v>
      </c>
      <c r="E2557" s="4">
        <v>0.55000000000000004</v>
      </c>
      <c r="F2557" s="4">
        <v>19.899999999999999</v>
      </c>
      <c r="G2557" s="4">
        <f t="shared" ca="1" si="320"/>
        <v>53.323113517529826</v>
      </c>
      <c r="H2557" s="4">
        <f t="shared" ca="1" si="319"/>
        <v>15.346548017671573</v>
      </c>
      <c r="I2557" s="4">
        <f ca="1">User_Model_Calcs!B2557-Sat_Data!$B$5</f>
        <v>4.0544250092668648</v>
      </c>
      <c r="J2557" s="4">
        <f ca="1">(Earth_Data!$B$1/SQRT(1-Earth_Data!$B$2^2*SIN(RADIANS(User_Model_Calcs!A2557))^2))*COS(RADIANS(User_Model_Calcs!A2557))</f>
        <v>6056.3074911001122</v>
      </c>
      <c r="K2557" s="4">
        <f ca="1">((Earth_Data!$B$1*(1-Earth_Data!$B$2^2))/SQRT(1-Earth_Data!$B$2^2*SIN(RADIANS(User_Model_Calcs!A2557))^2))*SIN(RADIANS(User_Model_Calcs!A2557))</f>
        <v>-1993.7450363509508</v>
      </c>
      <c r="L2557" s="4">
        <f t="shared" ca="1" si="321"/>
        <v>-18.221618380874602</v>
      </c>
      <c r="M2557" s="4">
        <f t="shared" ca="1" si="322"/>
        <v>6376.039499307497</v>
      </c>
      <c r="N2557" s="4">
        <f ca="1">SQRT(User_Model_Calcs!M2557^2+Sat_Data!$B$3^2-2*User_Model_Calcs!M2557*Sat_Data!$B$3*COS(RADIANS(L2557))*COS(RADIANS(I2557)))</f>
        <v>36180.502233145184</v>
      </c>
      <c r="O2557" s="4">
        <f ca="1">DEGREES(ACOS(((Earth_Data!$B$1+Sat_Data!$B$2)/User_Model_Calcs!N2557)*SQRT(1-COS(RADIANS(User_Model_Calcs!I2557))^2*COS(RADIANS(User_Model_Calcs!A2557))^2)))</f>
        <v>67.983647082707222</v>
      </c>
      <c r="P2557" s="4">
        <f t="shared" ca="1" si="323"/>
        <v>12.697375858728293</v>
      </c>
    </row>
    <row r="2558" spans="1:16" x14ac:dyDescent="0.25">
      <c r="A2558" s="4">
        <f t="shared" ca="1" si="316"/>
        <v>-23.559824099445049</v>
      </c>
      <c r="B2558" s="4">
        <f t="shared" ca="1" si="317"/>
        <v>107.82734624681059</v>
      </c>
      <c r="C2558" s="4">
        <v>5807</v>
      </c>
      <c r="D2558" s="4">
        <f t="shared" ca="1" si="318"/>
        <v>3</v>
      </c>
      <c r="E2558" s="4">
        <v>0.55000000000000004</v>
      </c>
      <c r="F2558" s="4">
        <v>19.899999999999999</v>
      </c>
      <c r="G2558" s="4">
        <f t="shared" ca="1" si="320"/>
        <v>53.323113517529826</v>
      </c>
      <c r="H2558" s="4">
        <f t="shared" ca="1" si="319"/>
        <v>17.54491355561359</v>
      </c>
      <c r="I2558" s="4">
        <f ca="1">User_Model_Calcs!B2558-Sat_Data!$B$5</f>
        <v>-2.1726537531894081</v>
      </c>
      <c r="J2558" s="4">
        <f ca="1">(Earth_Data!$B$1/SQRT(1-Earth_Data!$B$2^2*SIN(RADIANS(User_Model_Calcs!A2558))^2))*COS(RADIANS(User_Model_Calcs!A2558))</f>
        <v>5849.6079101602409</v>
      </c>
      <c r="K2558" s="4">
        <f ca="1">((Earth_Data!$B$1*(1-Earth_Data!$B$2^2))/SQRT(1-Earth_Data!$B$2^2*SIN(RADIANS(User_Model_Calcs!A2558))^2))*SIN(RADIANS(User_Model_Calcs!A2558))</f>
        <v>-2533.6716734938423</v>
      </c>
      <c r="L2558" s="4">
        <f t="shared" ca="1" si="321"/>
        <v>-23.41913939819889</v>
      </c>
      <c r="M2558" s="4">
        <f t="shared" ca="1" si="322"/>
        <v>6374.7474343439162</v>
      </c>
      <c r="N2558" s="4">
        <f ca="1">SQRT(User_Model_Calcs!M2558^2+Sat_Data!$B$3^2-2*User_Model_Calcs!M2558*Sat_Data!$B$3*COS(RADIANS(L2558))*COS(RADIANS(I2558)))</f>
        <v>36407.682503923097</v>
      </c>
      <c r="O2558" s="4">
        <f ca="1">DEGREES(ACOS(((Earth_Data!$B$1+Sat_Data!$B$2)/User_Model_Calcs!N2558)*SQRT(1-COS(RADIANS(User_Model_Calcs!I2558))^2*COS(RADIANS(User_Model_Calcs!A2558))^2)))</f>
        <v>62.312390699807956</v>
      </c>
      <c r="P2558" s="4">
        <f t="shared" ca="1" si="323"/>
        <v>5.4219881980157414</v>
      </c>
    </row>
    <row r="2559" spans="1:16" x14ac:dyDescent="0.25">
      <c r="A2559" s="4">
        <f t="shared" ca="1" si="316"/>
        <v>-35.778609410386473</v>
      </c>
      <c r="B2559" s="4">
        <f t="shared" ca="1" si="317"/>
        <v>108.48122562761372</v>
      </c>
      <c r="C2559" s="4">
        <v>5808</v>
      </c>
      <c r="D2559" s="4">
        <f t="shared" ca="1" si="318"/>
        <v>1.2</v>
      </c>
      <c r="E2559" s="4">
        <v>0.55000000000000004</v>
      </c>
      <c r="F2559" s="4">
        <v>19.899999999999999</v>
      </c>
      <c r="G2559" s="4">
        <f t="shared" ca="1" si="320"/>
        <v>45.364313344089069</v>
      </c>
      <c r="H2559" s="4">
        <f t="shared" ca="1" si="319"/>
        <v>23.571518264522677</v>
      </c>
      <c r="I2559" s="4">
        <f ca="1">User_Model_Calcs!B2559-Sat_Data!$B$5</f>
        <v>-1.5187743723862752</v>
      </c>
      <c r="J2559" s="4">
        <f ca="1">(Earth_Data!$B$1/SQRT(1-Earth_Data!$B$2^2*SIN(RADIANS(User_Model_Calcs!A2559))^2))*COS(RADIANS(User_Model_Calcs!A2559))</f>
        <v>5180.4017423928326</v>
      </c>
      <c r="K2559" s="4">
        <f ca="1">((Earth_Data!$B$1*(1-Earth_Data!$B$2^2))/SQRT(1-Earth_Data!$B$2^2*SIN(RADIANS(User_Model_Calcs!A2559))^2))*SIN(RADIANS(User_Model_Calcs!A2559))</f>
        <v>-3708.2918030682863</v>
      </c>
      <c r="L2559" s="4">
        <f t="shared" ca="1" si="321"/>
        <v>-35.596259091114504</v>
      </c>
      <c r="M2559" s="4">
        <f t="shared" ca="1" si="322"/>
        <v>6370.8704514603132</v>
      </c>
      <c r="N2559" s="4">
        <f ca="1">SQRT(User_Model_Calcs!M2559^2+Sat_Data!$B$3^2-2*User_Model_Calcs!M2559*Sat_Data!$B$3*COS(RADIANS(L2559))*COS(RADIANS(I2559)))</f>
        <v>37171.249552007503</v>
      </c>
      <c r="O2559" s="4">
        <f ca="1">DEGREES(ACOS(((Earth_Data!$B$1+Sat_Data!$B$2)/User_Model_Calcs!N2559)*SQRT(1-COS(RADIANS(User_Model_Calcs!I2559))^2*COS(RADIANS(User_Model_Calcs!A2559))^2)))</f>
        <v>48.422323428000013</v>
      </c>
      <c r="P2559" s="4">
        <f t="shared" ca="1" si="323"/>
        <v>2.5965578066192072</v>
      </c>
    </row>
    <row r="2560" spans="1:16" x14ac:dyDescent="0.25">
      <c r="A2560" s="4">
        <f t="shared" ca="1" si="316"/>
        <v>-41.120000250034884</v>
      </c>
      <c r="B2560" s="4">
        <f t="shared" ca="1" si="317"/>
        <v>158.50549970318514</v>
      </c>
      <c r="C2560" s="4">
        <v>5809</v>
      </c>
      <c r="D2560" s="4">
        <f t="shared" ca="1" si="318"/>
        <v>1.2</v>
      </c>
      <c r="E2560" s="4">
        <v>0.55000000000000004</v>
      </c>
      <c r="F2560" s="4">
        <v>19.899999999999999</v>
      </c>
      <c r="G2560" s="4">
        <f t="shared" ca="1" si="320"/>
        <v>45.364313344089069</v>
      </c>
      <c r="H2560" s="4">
        <f t="shared" ca="1" si="319"/>
        <v>17.102859888907815</v>
      </c>
      <c r="I2560" s="4">
        <f ca="1">User_Model_Calcs!B2560-Sat_Data!$B$5</f>
        <v>48.505499703185137</v>
      </c>
      <c r="J2560" s="4">
        <f ca="1">(Earth_Data!$B$1/SQRT(1-Earth_Data!$B$2^2*SIN(RADIANS(User_Model_Calcs!A2560))^2))*COS(RADIANS(User_Model_Calcs!A2560))</f>
        <v>4811.8398311251012</v>
      </c>
      <c r="K2560" s="4">
        <f ca="1">((Earth_Data!$B$1*(1-Earth_Data!$B$2^2))/SQRT(1-Earth_Data!$B$2^2*SIN(RADIANS(User_Model_Calcs!A2560))^2))*SIN(RADIANS(User_Model_Calcs!A2560))</f>
        <v>-4172.4733035371628</v>
      </c>
      <c r="L2560" s="4">
        <f t="shared" ca="1" si="321"/>
        <v>-40.929421804519244</v>
      </c>
      <c r="M2560" s="4">
        <f t="shared" ca="1" si="322"/>
        <v>6368.9352351183761</v>
      </c>
      <c r="N2560" s="4">
        <f ca="1">SQRT(User_Model_Calcs!M2560^2+Sat_Data!$B$3^2-2*User_Model_Calcs!M2560*Sat_Data!$B$3*COS(RADIANS(L2560))*COS(RADIANS(I2560)))</f>
        <v>39364.109365520453</v>
      </c>
      <c r="O2560" s="4">
        <f ca="1">DEGREES(ACOS(((Earth_Data!$B$1+Sat_Data!$B$2)/User_Model_Calcs!N2560)*SQRT(1-COS(RADIANS(User_Model_Calcs!I2560))^2*COS(RADIANS(User_Model_Calcs!A2560))^2)))</f>
        <v>21.848562183067145</v>
      </c>
      <c r="P2560" s="4">
        <f t="shared" ca="1" si="323"/>
        <v>59.812723344895915</v>
      </c>
    </row>
    <row r="2561" spans="1:16" x14ac:dyDescent="0.25">
      <c r="A2561" s="4">
        <f t="shared" ca="1" si="316"/>
        <v>-10.116326442771982</v>
      </c>
      <c r="B2561" s="4">
        <f t="shared" ca="1" si="317"/>
        <v>108.1505822942618</v>
      </c>
      <c r="C2561" s="4">
        <v>5810</v>
      </c>
      <c r="D2561" s="4">
        <f t="shared" ca="1" si="318"/>
        <v>0.75</v>
      </c>
      <c r="E2561" s="4">
        <v>0.55000000000000004</v>
      </c>
      <c r="F2561" s="4">
        <v>19.899999999999999</v>
      </c>
      <c r="G2561" s="4">
        <f t="shared" ca="1" si="320"/>
        <v>41.281913690970576</v>
      </c>
      <c r="H2561" s="4">
        <f t="shared" ca="1" si="319"/>
        <v>23.73568264243913</v>
      </c>
      <c r="I2561" s="4">
        <f ca="1">User_Model_Calcs!B2561-Sat_Data!$B$5</f>
        <v>-1.8494177057382046</v>
      </c>
      <c r="J2561" s="4">
        <f ca="1">(Earth_Data!$B$1/SQRT(1-Earth_Data!$B$2^2*SIN(RADIANS(User_Model_Calcs!A2561))^2))*COS(RADIANS(User_Model_Calcs!A2561))</f>
        <v>6279.6286637766134</v>
      </c>
      <c r="K2561" s="4">
        <f ca="1">((Earth_Data!$B$1*(1-Earth_Data!$B$2^2))/SQRT(1-Earth_Data!$B$2^2*SIN(RADIANS(User_Model_Calcs!A2561))^2))*SIN(RADIANS(User_Model_Calcs!A2561))</f>
        <v>-1112.9178278414001</v>
      </c>
      <c r="L2561" s="4">
        <f t="shared" ca="1" si="321"/>
        <v>-10.04998765657469</v>
      </c>
      <c r="M2561" s="4">
        <f t="shared" ca="1" si="322"/>
        <v>6377.4855739901186</v>
      </c>
      <c r="N2561" s="4">
        <f ca="1">SQRT(User_Model_Calcs!M2561^2+Sat_Data!$B$3^2-2*User_Model_Calcs!M2561*Sat_Data!$B$3*COS(RADIANS(L2561))*COS(RADIANS(I2561)))</f>
        <v>35905.606587089052</v>
      </c>
      <c r="O2561" s="4">
        <f ca="1">DEGREES(ACOS(((Earth_Data!$B$1+Sat_Data!$B$2)/User_Model_Calcs!N2561)*SQRT(1-COS(RADIANS(User_Model_Calcs!I2561))^2*COS(RADIANS(User_Model_Calcs!A2561))^2)))</f>
        <v>77.900469780681206</v>
      </c>
      <c r="P2561" s="4">
        <f t="shared" ca="1" si="323"/>
        <v>10.416515844312665</v>
      </c>
    </row>
    <row r="2562" spans="1:16" x14ac:dyDescent="0.25">
      <c r="A2562" s="4">
        <f t="shared" ref="A2562:A2625" ca="1" si="324">RAND()*(-44.106+9.432)-9.432</f>
        <v>-19.564264725690535</v>
      </c>
      <c r="B2562" s="4">
        <f t="shared" ref="B2562:B2625" ca="1" si="325">RAND()*(160-105)+105</f>
        <v>130.34535508338107</v>
      </c>
      <c r="C2562" s="4">
        <v>5811</v>
      </c>
      <c r="D2562" s="4">
        <f t="shared" ref="D2562:D2625" ca="1" si="326">CHOOSE(RANDBETWEEN(1,3),0.75,1.2,3)</f>
        <v>1.2</v>
      </c>
      <c r="E2562" s="4">
        <v>0.55000000000000004</v>
      </c>
      <c r="F2562" s="4">
        <v>19.899999999999999</v>
      </c>
      <c r="G2562" s="4">
        <f t="shared" ca="1" si="320"/>
        <v>45.364313344089069</v>
      </c>
      <c r="H2562" s="4">
        <f t="shared" ca="1" si="319"/>
        <v>21.795669672525154</v>
      </c>
      <c r="I2562" s="4">
        <f ca="1">User_Model_Calcs!B2562-Sat_Data!$B$5</f>
        <v>20.345355083381065</v>
      </c>
      <c r="J2562" s="4">
        <f ca="1">(Earth_Data!$B$1/SQRT(1-Earth_Data!$B$2^2*SIN(RADIANS(User_Model_Calcs!A2562))^2))*COS(RADIANS(User_Model_Calcs!A2562))</f>
        <v>6012.1646251756756</v>
      </c>
      <c r="K2562" s="4">
        <f ca="1">((Earth_Data!$B$1*(1-Earth_Data!$B$2^2))/SQRT(1-Earth_Data!$B$2^2*SIN(RADIANS(User_Model_Calcs!A2562))^2))*SIN(RADIANS(User_Model_Calcs!A2562))</f>
        <v>-2122.3076596999426</v>
      </c>
      <c r="L2562" s="4">
        <f t="shared" ca="1" si="321"/>
        <v>-19.443146580620386</v>
      </c>
      <c r="M2562" s="4">
        <f t="shared" ca="1" si="322"/>
        <v>6375.7598200241846</v>
      </c>
      <c r="N2562" s="4">
        <f ca="1">SQRT(User_Model_Calcs!M2562^2+Sat_Data!$B$3^2-2*User_Model_Calcs!M2562*Sat_Data!$B$3*COS(RADIANS(L2562))*COS(RADIANS(I2562)))</f>
        <v>36648.314157581561</v>
      </c>
      <c r="O2562" s="4">
        <f ca="1">DEGREES(ACOS(((Earth_Data!$B$1+Sat_Data!$B$2)/User_Model_Calcs!N2562)*SQRT(1-COS(RADIANS(User_Model_Calcs!I2562))^2*COS(RADIANS(User_Model_Calcs!A2562))^2)))</f>
        <v>57.386328226617181</v>
      </c>
      <c r="P2562" s="4">
        <f t="shared" ca="1" si="323"/>
        <v>47.916155691860183</v>
      </c>
    </row>
    <row r="2563" spans="1:16" x14ac:dyDescent="0.25">
      <c r="A2563" s="4">
        <f t="shared" ca="1" si="324"/>
        <v>-20.675770074209417</v>
      </c>
      <c r="B2563" s="4">
        <f t="shared" ca="1" si="325"/>
        <v>124.11284615633647</v>
      </c>
      <c r="C2563" s="4">
        <v>5812</v>
      </c>
      <c r="D2563" s="4">
        <f t="shared" ca="1" si="326"/>
        <v>3</v>
      </c>
      <c r="E2563" s="4">
        <v>0.55000000000000004</v>
      </c>
      <c r="F2563" s="4">
        <v>19.899999999999999</v>
      </c>
      <c r="G2563" s="4">
        <f t="shared" ca="1" si="320"/>
        <v>53.323113517529826</v>
      </c>
      <c r="H2563" s="4">
        <f t="shared" ref="H2563:H2626" ca="1" si="327">RAND()*(24-14)+14</f>
        <v>23.742842317853722</v>
      </c>
      <c r="I2563" s="4">
        <f ca="1">User_Model_Calcs!B2563-Sat_Data!$B$5</f>
        <v>14.112846156336474</v>
      </c>
      <c r="J2563" s="4">
        <f ca="1">(Earth_Data!$B$1/SQRT(1-Earth_Data!$B$2^2*SIN(RADIANS(User_Model_Calcs!A2563))^2))*COS(RADIANS(User_Model_Calcs!A2563))</f>
        <v>5969.8375188116779</v>
      </c>
      <c r="K2563" s="4">
        <f ca="1">((Earth_Data!$B$1*(1-Earth_Data!$B$2^2))/SQRT(1-Earth_Data!$B$2^2*SIN(RADIANS(User_Model_Calcs!A2563))^2))*SIN(RADIANS(User_Model_Calcs!A2563))</f>
        <v>-2237.8467484219982</v>
      </c>
      <c r="L2563" s="4">
        <f t="shared" ca="1" si="321"/>
        <v>-20.548957360478237</v>
      </c>
      <c r="M2563" s="4">
        <f t="shared" ca="1" si="322"/>
        <v>6375.4935550461096</v>
      </c>
      <c r="N2563" s="4">
        <f ca="1">SQRT(User_Model_Calcs!M2563^2+Sat_Data!$B$3^2-2*User_Model_Calcs!M2563*Sat_Data!$B$3*COS(RADIANS(L2563))*COS(RADIANS(I2563)))</f>
        <v>36472.3212108359</v>
      </c>
      <c r="O2563" s="4">
        <f ca="1">DEGREES(ACOS(((Earth_Data!$B$1+Sat_Data!$B$2)/User_Model_Calcs!N2563)*SQRT(1-COS(RADIANS(User_Model_Calcs!I2563))^2*COS(RADIANS(User_Model_Calcs!A2563))^2)))</f>
        <v>60.924126553491568</v>
      </c>
      <c r="P2563" s="4">
        <f t="shared" ca="1" si="323"/>
        <v>35.453945793609982</v>
      </c>
    </row>
    <row r="2564" spans="1:16" x14ac:dyDescent="0.25">
      <c r="A2564" s="4">
        <f t="shared" ca="1" si="324"/>
        <v>-18.370296430182627</v>
      </c>
      <c r="B2564" s="4">
        <f t="shared" ca="1" si="325"/>
        <v>155.36957189928745</v>
      </c>
      <c r="C2564" s="4">
        <v>5813</v>
      </c>
      <c r="D2564" s="4">
        <f t="shared" ca="1" si="326"/>
        <v>3</v>
      </c>
      <c r="E2564" s="4">
        <v>0.55000000000000004</v>
      </c>
      <c r="F2564" s="4">
        <v>19.899999999999999</v>
      </c>
      <c r="G2564" s="4">
        <f t="shared" ca="1" si="320"/>
        <v>53.323113517529826</v>
      </c>
      <c r="H2564" s="4">
        <f t="shared" ca="1" si="327"/>
        <v>16.824925631771649</v>
      </c>
      <c r="I2564" s="4">
        <f ca="1">User_Model_Calcs!B2564-Sat_Data!$B$5</f>
        <v>45.36957189928745</v>
      </c>
      <c r="J2564" s="4">
        <f ca="1">(Earth_Data!$B$1/SQRT(1-Earth_Data!$B$2^2*SIN(RADIANS(User_Model_Calcs!A2564))^2))*COS(RADIANS(User_Model_Calcs!A2564))</f>
        <v>6055.1203899325692</v>
      </c>
      <c r="K2564" s="4">
        <f ca="1">((Earth_Data!$B$1*(1-Earth_Data!$B$2^2))/SQRT(1-Earth_Data!$B$2^2*SIN(RADIANS(User_Model_Calcs!A2564))^2))*SIN(RADIANS(User_Model_Calcs!A2564))</f>
        <v>-1997.323336334397</v>
      </c>
      <c r="L2564" s="4">
        <f t="shared" ca="1" si="321"/>
        <v>-18.255496604167977</v>
      </c>
      <c r="M2564" s="4">
        <f t="shared" ca="1" si="322"/>
        <v>6376.0319514917046</v>
      </c>
      <c r="N2564" s="4">
        <f ca="1">SQRT(User_Model_Calcs!M2564^2+Sat_Data!$B$3^2-2*User_Model_Calcs!M2564*Sat_Data!$B$3*COS(RADIANS(L2564))*COS(RADIANS(I2564)))</f>
        <v>38206.59032383647</v>
      </c>
      <c r="O2564" s="4">
        <f ca="1">DEGREES(ACOS(((Earth_Data!$B$1+Sat_Data!$B$2)/User_Model_Calcs!N2564)*SQRT(1-COS(RADIANS(User_Model_Calcs!I2564))^2*COS(RADIANS(User_Model_Calcs!A2564))^2)))</f>
        <v>34.664174231493085</v>
      </c>
      <c r="P2564" s="4">
        <f t="shared" ca="1" si="323"/>
        <v>72.718173480036484</v>
      </c>
    </row>
    <row r="2565" spans="1:16" x14ac:dyDescent="0.25">
      <c r="A2565" s="4">
        <f t="shared" ca="1" si="324"/>
        <v>-27.739483457265997</v>
      </c>
      <c r="B2565" s="4">
        <f t="shared" ca="1" si="325"/>
        <v>123.98200840703461</v>
      </c>
      <c r="C2565" s="4">
        <v>5814</v>
      </c>
      <c r="D2565" s="4">
        <f t="shared" ca="1" si="326"/>
        <v>0.75</v>
      </c>
      <c r="E2565" s="4">
        <v>0.55000000000000004</v>
      </c>
      <c r="F2565" s="4">
        <v>19.899999999999999</v>
      </c>
      <c r="G2565" s="4">
        <f t="shared" ca="1" si="320"/>
        <v>41.281913690970576</v>
      </c>
      <c r="H2565" s="4">
        <f t="shared" ca="1" si="327"/>
        <v>23.216189192120481</v>
      </c>
      <c r="I2565" s="4">
        <f ca="1">User_Model_Calcs!B2565-Sat_Data!$B$5</f>
        <v>13.982008407034613</v>
      </c>
      <c r="J2565" s="4">
        <f ca="1">(Earth_Data!$B$1/SQRT(1-Earth_Data!$B$2^2*SIN(RADIANS(User_Model_Calcs!A2565))^2))*COS(RADIANS(User_Model_Calcs!A2565))</f>
        <v>5649.218169503496</v>
      </c>
      <c r="K2565" s="4">
        <f ca="1">((Earth_Data!$B$1*(1-Earth_Data!$B$2^2))/SQRT(1-Earth_Data!$B$2^2*SIN(RADIANS(User_Model_Calcs!A2565))^2))*SIN(RADIANS(User_Model_Calcs!A2565))</f>
        <v>-2950.9851094865899</v>
      </c>
      <c r="L2565" s="4">
        <f t="shared" ca="1" si="321"/>
        <v>-27.581240309423254</v>
      </c>
      <c r="M2565" s="4">
        <f t="shared" ca="1" si="322"/>
        <v>6373.5374042253816</v>
      </c>
      <c r="N2565" s="4">
        <f ca="1">SQRT(User_Model_Calcs!M2565^2+Sat_Data!$B$3^2-2*User_Model_Calcs!M2565*Sat_Data!$B$3*COS(RADIANS(L2565))*COS(RADIANS(I2565)))</f>
        <v>36826.11094648084</v>
      </c>
      <c r="O2565" s="4">
        <f ca="1">DEGREES(ACOS(((Earth_Data!$B$1+Sat_Data!$B$2)/User_Model_Calcs!N2565)*SQRT(1-COS(RADIANS(User_Model_Calcs!I2565))^2*COS(RADIANS(User_Model_Calcs!A2565))^2)))</f>
        <v>54.092668114151699</v>
      </c>
      <c r="P2565" s="4">
        <f t="shared" ca="1" si="323"/>
        <v>28.144640856284216</v>
      </c>
    </row>
    <row r="2566" spans="1:16" x14ac:dyDescent="0.25">
      <c r="A2566" s="4">
        <f t="shared" ca="1" si="324"/>
        <v>-35.805697980429798</v>
      </c>
      <c r="B2566" s="4">
        <f t="shared" ca="1" si="325"/>
        <v>108.63726948746059</v>
      </c>
      <c r="C2566" s="4">
        <v>5815</v>
      </c>
      <c r="D2566" s="4">
        <f t="shared" ca="1" si="326"/>
        <v>3</v>
      </c>
      <c r="E2566" s="4">
        <v>0.55000000000000004</v>
      </c>
      <c r="F2566" s="4">
        <v>19.899999999999999</v>
      </c>
      <c r="G2566" s="4">
        <f t="shared" ca="1" si="320"/>
        <v>53.323113517529826</v>
      </c>
      <c r="H2566" s="4">
        <f t="shared" ca="1" si="327"/>
        <v>18.123997247713795</v>
      </c>
      <c r="I2566" s="4">
        <f ca="1">User_Model_Calcs!B2566-Sat_Data!$B$5</f>
        <v>-1.3627305125394145</v>
      </c>
      <c r="J2566" s="4">
        <f ca="1">(Earth_Data!$B$1/SQRT(1-Earth_Data!$B$2^2*SIN(RADIANS(User_Model_Calcs!A2566))^2))*COS(RADIANS(User_Model_Calcs!A2566))</f>
        <v>5178.6439171560978</v>
      </c>
      <c r="K2566" s="4">
        <f ca="1">((Earth_Data!$B$1*(1-Earth_Data!$B$2^2))/SQRT(1-Earth_Data!$B$2^2*SIN(RADIANS(User_Model_Calcs!A2566))^2))*SIN(RADIANS(User_Model_Calcs!A2566))</f>
        <v>-3710.7297915090089</v>
      </c>
      <c r="L2566" s="4">
        <f t="shared" ca="1" si="321"/>
        <v>-35.623289692897472</v>
      </c>
      <c r="M2566" s="4">
        <f t="shared" ca="1" si="322"/>
        <v>6370.86088423616</v>
      </c>
      <c r="N2566" s="4">
        <f ca="1">SQRT(User_Model_Calcs!M2566^2+Sat_Data!$B$3^2-2*User_Model_Calcs!M2566*Sat_Data!$B$3*COS(RADIANS(L2566))*COS(RADIANS(I2566)))</f>
        <v>37172.838865509002</v>
      </c>
      <c r="O2566" s="4">
        <f ca="1">DEGREES(ACOS(((Earth_Data!$B$1+Sat_Data!$B$2)/User_Model_Calcs!N2566)*SQRT(1-COS(RADIANS(User_Model_Calcs!I2566))^2*COS(RADIANS(User_Model_Calcs!A2566))^2)))</f>
        <v>48.397902892227656</v>
      </c>
      <c r="P2566" s="4">
        <f t="shared" ca="1" si="323"/>
        <v>2.3284578586357925</v>
      </c>
    </row>
    <row r="2567" spans="1:16" x14ac:dyDescent="0.25">
      <c r="A2567" s="4">
        <f t="shared" ca="1" si="324"/>
        <v>-11.743957552474516</v>
      </c>
      <c r="B2567" s="4">
        <f t="shared" ca="1" si="325"/>
        <v>105.71455648737906</v>
      </c>
      <c r="C2567" s="4">
        <v>5816</v>
      </c>
      <c r="D2567" s="4">
        <f t="shared" ca="1" si="326"/>
        <v>0.75</v>
      </c>
      <c r="E2567" s="4">
        <v>0.55000000000000004</v>
      </c>
      <c r="F2567" s="4">
        <v>19.899999999999999</v>
      </c>
      <c r="G2567" s="4">
        <f t="shared" ca="1" si="320"/>
        <v>41.281913690970576</v>
      </c>
      <c r="H2567" s="4">
        <f t="shared" ca="1" si="327"/>
        <v>20.954157676823591</v>
      </c>
      <c r="I2567" s="4">
        <f ca="1">User_Model_Calcs!B2567-Sat_Data!$B$5</f>
        <v>-4.2854435126209438</v>
      </c>
      <c r="J2567" s="4">
        <f ca="1">(Earth_Data!$B$1/SQRT(1-Earth_Data!$B$2^2*SIN(RADIANS(User_Model_Calcs!A2567))^2))*COS(RADIANS(User_Model_Calcs!A2567))</f>
        <v>6245.492154850107</v>
      </c>
      <c r="K2567" s="4">
        <f ca="1">((Earth_Data!$B$1*(1-Earth_Data!$B$2^2))/SQRT(1-Earth_Data!$B$2^2*SIN(RADIANS(User_Model_Calcs!A2567))^2))*SIN(RADIANS(User_Model_Calcs!A2567))</f>
        <v>-1289.6851004554073</v>
      </c>
      <c r="L2567" s="4">
        <f t="shared" ca="1" si="321"/>
        <v>-11.667499937876812</v>
      </c>
      <c r="M2567" s="4">
        <f t="shared" ca="1" si="322"/>
        <v>6377.261160924093</v>
      </c>
      <c r="N2567" s="4">
        <f ca="1">SQRT(User_Model_Calcs!M2567^2+Sat_Data!$B$3^2-2*User_Model_Calcs!M2567*Sat_Data!$B$3*COS(RADIANS(L2567))*COS(RADIANS(I2567)))</f>
        <v>35962.272527324327</v>
      </c>
      <c r="O2567" s="4">
        <f ca="1">DEGREES(ACOS(((Earth_Data!$B$1+Sat_Data!$B$2)/User_Model_Calcs!N2567)*SQRT(1-COS(RADIANS(User_Model_Calcs!I2567))^2*COS(RADIANS(User_Model_Calcs!A2567))^2)))</f>
        <v>75.31007564509099</v>
      </c>
      <c r="P2567" s="4">
        <f t="shared" ca="1" si="323"/>
        <v>20.21172677422387</v>
      </c>
    </row>
    <row r="2568" spans="1:16" x14ac:dyDescent="0.25">
      <c r="A2568" s="4">
        <f t="shared" ca="1" si="324"/>
        <v>-10.304057261524774</v>
      </c>
      <c r="B2568" s="4">
        <f t="shared" ca="1" si="325"/>
        <v>128.46758709530769</v>
      </c>
      <c r="C2568" s="4">
        <v>5817</v>
      </c>
      <c r="D2568" s="4">
        <f t="shared" ca="1" si="326"/>
        <v>1.2</v>
      </c>
      <c r="E2568" s="4">
        <v>0.55000000000000004</v>
      </c>
      <c r="F2568" s="4">
        <v>19.899999999999999</v>
      </c>
      <c r="G2568" s="4">
        <f t="shared" ca="1" si="320"/>
        <v>45.364313344089069</v>
      </c>
      <c r="H2568" s="4">
        <f t="shared" ca="1" si="327"/>
        <v>15.991978242375399</v>
      </c>
      <c r="I2568" s="4">
        <f ca="1">User_Model_Calcs!B2568-Sat_Data!$B$5</f>
        <v>18.467587095307692</v>
      </c>
      <c r="J2568" s="4">
        <f ca="1">(Earth_Data!$B$1/SQRT(1-Earth_Data!$B$2^2*SIN(RADIANS(User_Model_Calcs!A2568))^2))*COS(RADIANS(User_Model_Calcs!A2568))</f>
        <v>6275.9479083664473</v>
      </c>
      <c r="K2568" s="4">
        <f ca="1">((Earth_Data!$B$1*(1-Earth_Data!$B$2^2))/SQRT(1-Earth_Data!$B$2^2*SIN(RADIANS(User_Model_Calcs!A2568))^2))*SIN(RADIANS(User_Model_Calcs!A2568))</f>
        <v>-1133.3537478139963</v>
      </c>
      <c r="L2568" s="4">
        <f t="shared" ca="1" si="321"/>
        <v>-10.236539930420934</v>
      </c>
      <c r="M2568" s="4">
        <f t="shared" ca="1" si="322"/>
        <v>6377.461318284355</v>
      </c>
      <c r="N2568" s="4">
        <f ca="1">SQRT(User_Model_Calcs!M2568^2+Sat_Data!$B$3^2-2*User_Model_Calcs!M2568*Sat_Data!$B$3*COS(RADIANS(L2568))*COS(RADIANS(I2568)))</f>
        <v>36283.620073541446</v>
      </c>
      <c r="O2568" s="4">
        <f ca="1">DEGREES(ACOS(((Earth_Data!$B$1+Sat_Data!$B$2)/User_Model_Calcs!N2568)*SQRT(1-COS(RADIANS(User_Model_Calcs!I2568))^2*COS(RADIANS(User_Model_Calcs!A2568))^2)))</f>
        <v>65.318040272416809</v>
      </c>
      <c r="P2568" s="4">
        <f t="shared" ca="1" si="323"/>
        <v>61.826566555906687</v>
      </c>
    </row>
    <row r="2569" spans="1:16" x14ac:dyDescent="0.25">
      <c r="A2569" s="4">
        <f t="shared" ca="1" si="324"/>
        <v>-39.479086711501168</v>
      </c>
      <c r="B2569" s="4">
        <f t="shared" ca="1" si="325"/>
        <v>118.48936150759266</v>
      </c>
      <c r="C2569" s="4">
        <v>5818</v>
      </c>
      <c r="D2569" s="4">
        <f t="shared" ca="1" si="326"/>
        <v>3</v>
      </c>
      <c r="E2569" s="4">
        <v>0.55000000000000004</v>
      </c>
      <c r="F2569" s="4">
        <v>19.899999999999999</v>
      </c>
      <c r="G2569" s="4">
        <f t="shared" ca="1" si="320"/>
        <v>53.323113517529826</v>
      </c>
      <c r="H2569" s="4">
        <f t="shared" ca="1" si="327"/>
        <v>22.89976540114484</v>
      </c>
      <c r="I2569" s="4">
        <f ca="1">User_Model_Calcs!B2569-Sat_Data!$B$5</f>
        <v>8.4893615075926618</v>
      </c>
      <c r="J2569" s="4">
        <f ca="1">(Earth_Data!$B$1/SQRT(1-Earth_Data!$B$2^2*SIN(RADIANS(User_Model_Calcs!A2569))^2))*COS(RADIANS(User_Model_Calcs!A2569))</f>
        <v>4929.6849235989903</v>
      </c>
      <c r="K2569" s="4">
        <f ca="1">((Earth_Data!$B$1*(1-Earth_Data!$B$2^2))/SQRT(1-Earth_Data!$B$2^2*SIN(RADIANS(User_Model_Calcs!A2569))^2))*SIN(RADIANS(User_Model_Calcs!A2569))</f>
        <v>-4033.5130869245536</v>
      </c>
      <c r="L2569" s="4">
        <f t="shared" ca="1" si="321"/>
        <v>-39.290343337418975</v>
      </c>
      <c r="M2569" s="4">
        <f t="shared" ca="1" si="322"/>
        <v>6369.5385443806545</v>
      </c>
      <c r="N2569" s="4">
        <f ca="1">SQRT(User_Model_Calcs!M2569^2+Sat_Data!$B$3^2-2*User_Model_Calcs!M2569*Sat_Data!$B$3*COS(RADIANS(L2569))*COS(RADIANS(I2569)))</f>
        <v>37513.04714895942</v>
      </c>
      <c r="O2569" s="4">
        <f ca="1">DEGREES(ACOS(((Earth_Data!$B$1+Sat_Data!$B$2)/User_Model_Calcs!N2569)*SQRT(1-COS(RADIANS(User_Model_Calcs!I2569))^2*COS(RADIANS(User_Model_Calcs!A2569))^2)))</f>
        <v>43.446881601262149</v>
      </c>
      <c r="P2569" s="4">
        <f t="shared" ca="1" si="323"/>
        <v>13.21165489592333</v>
      </c>
    </row>
    <row r="2570" spans="1:16" x14ac:dyDescent="0.25">
      <c r="A2570" s="4">
        <f t="shared" ca="1" si="324"/>
        <v>-43.196927941070982</v>
      </c>
      <c r="B2570" s="4">
        <f t="shared" ca="1" si="325"/>
        <v>113.69879990511005</v>
      </c>
      <c r="C2570" s="4">
        <v>5819</v>
      </c>
      <c r="D2570" s="4">
        <f t="shared" ca="1" si="326"/>
        <v>1.2</v>
      </c>
      <c r="E2570" s="4">
        <v>0.55000000000000004</v>
      </c>
      <c r="F2570" s="4">
        <v>19.899999999999999</v>
      </c>
      <c r="G2570" s="4">
        <f t="shared" ca="1" si="320"/>
        <v>45.364313344089069</v>
      </c>
      <c r="H2570" s="4">
        <f t="shared" ca="1" si="327"/>
        <v>23.056622007115667</v>
      </c>
      <c r="I2570" s="4">
        <f ca="1">User_Model_Calcs!B2570-Sat_Data!$B$5</f>
        <v>3.6987999051100502</v>
      </c>
      <c r="J2570" s="4">
        <f ca="1">(Earth_Data!$B$1/SQRT(1-Earth_Data!$B$2^2*SIN(RADIANS(User_Model_Calcs!A2570))^2))*COS(RADIANS(User_Model_Calcs!A2570))</f>
        <v>4657.0076619423235</v>
      </c>
      <c r="K2570" s="4">
        <f ca="1">((Earth_Data!$B$1*(1-Earth_Data!$B$2^2))/SQRT(1-Earth_Data!$B$2^2*SIN(RADIANS(User_Model_Calcs!A2570))^2))*SIN(RADIANS(User_Model_Calcs!A2570))</f>
        <v>-4343.4779797180445</v>
      </c>
      <c r="L2570" s="4">
        <f t="shared" ca="1" si="321"/>
        <v>-43.004922470245504</v>
      </c>
      <c r="M2570" s="4">
        <f t="shared" ca="1" si="322"/>
        <v>6368.1646746676588</v>
      </c>
      <c r="N2570" s="4">
        <f ca="1">SQRT(User_Model_Calcs!M2570^2+Sat_Data!$B$3^2-2*User_Model_Calcs!M2570*Sat_Data!$B$3*COS(RADIANS(L2570))*COS(RADIANS(I2570)))</f>
        <v>37768.622155380297</v>
      </c>
      <c r="O2570" s="4">
        <f ca="1">DEGREES(ACOS(((Earth_Data!$B$1+Sat_Data!$B$2)/User_Model_Calcs!N2570)*SQRT(1-COS(RADIANS(User_Model_Calcs!I2570))^2*COS(RADIANS(User_Model_Calcs!A2570))^2)))</f>
        <v>40.006400601201435</v>
      </c>
      <c r="P2570" s="4">
        <f t="shared" ca="1" si="323"/>
        <v>5.3951058082049466</v>
      </c>
    </row>
    <row r="2571" spans="1:16" x14ac:dyDescent="0.25">
      <c r="A2571" s="4">
        <f t="shared" ca="1" si="324"/>
        <v>-41.366449516352617</v>
      </c>
      <c r="B2571" s="4">
        <f t="shared" ca="1" si="325"/>
        <v>119.47944320610439</v>
      </c>
      <c r="C2571" s="4">
        <v>5820</v>
      </c>
      <c r="D2571" s="4">
        <f t="shared" ca="1" si="326"/>
        <v>3</v>
      </c>
      <c r="E2571" s="4">
        <v>0.55000000000000004</v>
      </c>
      <c r="F2571" s="4">
        <v>19.899999999999999</v>
      </c>
      <c r="G2571" s="4">
        <f t="shared" ca="1" si="320"/>
        <v>53.323113517529826</v>
      </c>
      <c r="H2571" s="4">
        <f t="shared" ca="1" si="327"/>
        <v>23.254535620619418</v>
      </c>
      <c r="I2571" s="4">
        <f ca="1">User_Model_Calcs!B2571-Sat_Data!$B$5</f>
        <v>9.4794432061043921</v>
      </c>
      <c r="J2571" s="4">
        <f ca="1">(Earth_Data!$B$1/SQRT(1-Earth_Data!$B$2^2*SIN(RADIANS(User_Model_Calcs!A2571))^2))*COS(RADIANS(User_Model_Calcs!A2571))</f>
        <v>4793.7957688238102</v>
      </c>
      <c r="K2571" s="4">
        <f ca="1">((Earth_Data!$B$1*(1-Earth_Data!$B$2^2))/SQRT(1-Earth_Data!$B$2^2*SIN(RADIANS(User_Model_Calcs!A2571))^2))*SIN(RADIANS(User_Model_Calcs!A2571))</f>
        <v>-4193.0535212028426</v>
      </c>
      <c r="L2571" s="4">
        <f t="shared" ca="1" si="321"/>
        <v>-41.175649248220232</v>
      </c>
      <c r="M2571" s="4">
        <f t="shared" ca="1" si="322"/>
        <v>6368.8441419824858</v>
      </c>
      <c r="N2571" s="4">
        <f ca="1">SQRT(User_Model_Calcs!M2571^2+Sat_Data!$B$3^2-2*User_Model_Calcs!M2571*Sat_Data!$B$3*COS(RADIANS(L2571))*COS(RADIANS(I2571)))</f>
        <v>37678.169988031936</v>
      </c>
      <c r="O2571" s="4">
        <f ca="1">DEGREES(ACOS(((Earth_Data!$B$1+Sat_Data!$B$2)/User_Model_Calcs!N2571)*SQRT(1-COS(RADIANS(User_Model_Calcs!I2571))^2*COS(RADIANS(User_Model_Calcs!A2571))^2)))</f>
        <v>41.203060436988181</v>
      </c>
      <c r="P2571" s="4">
        <f t="shared" ca="1" si="323"/>
        <v>14.179411862278696</v>
      </c>
    </row>
    <row r="2572" spans="1:16" x14ac:dyDescent="0.25">
      <c r="A2572" s="4">
        <f t="shared" ca="1" si="324"/>
        <v>-19.108078428564802</v>
      </c>
      <c r="B2572" s="4">
        <f t="shared" ca="1" si="325"/>
        <v>108.61591737700546</v>
      </c>
      <c r="C2572" s="4">
        <v>5821</v>
      </c>
      <c r="D2572" s="4">
        <f t="shared" ca="1" si="326"/>
        <v>1.2</v>
      </c>
      <c r="E2572" s="4">
        <v>0.55000000000000004</v>
      </c>
      <c r="F2572" s="4">
        <v>19.899999999999999</v>
      </c>
      <c r="G2572" s="4">
        <f t="shared" ca="1" si="320"/>
        <v>45.364313344089069</v>
      </c>
      <c r="H2572" s="4">
        <f t="shared" ca="1" si="327"/>
        <v>16.246695837025058</v>
      </c>
      <c r="I2572" s="4">
        <f ca="1">User_Model_Calcs!B2572-Sat_Data!$B$5</f>
        <v>-1.3840826229945407</v>
      </c>
      <c r="J2572" s="4">
        <f ca="1">(Earth_Data!$B$1/SQRT(1-Earth_Data!$B$2^2*SIN(RADIANS(User_Model_Calcs!A2572))^2))*COS(RADIANS(User_Model_Calcs!A2572))</f>
        <v>6028.8850075311066</v>
      </c>
      <c r="K2572" s="4">
        <f ca="1">((Earth_Data!$B$1*(1-Earth_Data!$B$2^2))/SQRT(1-Earth_Data!$B$2^2*SIN(RADIANS(User_Model_Calcs!A2572))^2))*SIN(RADIANS(User_Model_Calcs!A2572))</f>
        <v>-2074.6582034562516</v>
      </c>
      <c r="L2572" s="4">
        <f t="shared" ca="1" si="321"/>
        <v>-18.989350309162244</v>
      </c>
      <c r="M2572" s="4">
        <f t="shared" ca="1" si="322"/>
        <v>6375.8655173397183</v>
      </c>
      <c r="N2572" s="4">
        <f ca="1">SQRT(User_Model_Calcs!M2572^2+Sat_Data!$B$3^2-2*User_Model_Calcs!M2572*Sat_Data!$B$3*COS(RADIANS(L2572))*COS(RADIANS(I2572)))</f>
        <v>36196.811918608306</v>
      </c>
      <c r="O2572" s="4">
        <f ca="1">DEGREES(ACOS(((Earth_Data!$B$1+Sat_Data!$B$2)/User_Model_Calcs!N2572)*SQRT(1-COS(RADIANS(User_Model_Calcs!I2572))^2*COS(RADIANS(User_Model_Calcs!A2572))^2)))</f>
        <v>67.527297194978132</v>
      </c>
      <c r="P2572" s="4">
        <f t="shared" ca="1" si="323"/>
        <v>4.2212966198405235</v>
      </c>
    </row>
    <row r="2573" spans="1:16" x14ac:dyDescent="0.25">
      <c r="A2573" s="4">
        <f t="shared" ca="1" si="324"/>
        <v>-10.733333034522591</v>
      </c>
      <c r="B2573" s="4">
        <f t="shared" ca="1" si="325"/>
        <v>159.41747752098627</v>
      </c>
      <c r="C2573" s="4">
        <v>5822</v>
      </c>
      <c r="D2573" s="4">
        <f t="shared" ca="1" si="326"/>
        <v>1.2</v>
      </c>
      <c r="E2573" s="4">
        <v>0.55000000000000004</v>
      </c>
      <c r="F2573" s="4">
        <v>19.899999999999999</v>
      </c>
      <c r="G2573" s="4">
        <f t="shared" ca="1" si="320"/>
        <v>45.364313344089069</v>
      </c>
      <c r="H2573" s="4">
        <f t="shared" ca="1" si="327"/>
        <v>23.814096114266256</v>
      </c>
      <c r="I2573" s="4">
        <f ca="1">User_Model_Calcs!B2573-Sat_Data!$B$5</f>
        <v>49.417477520986267</v>
      </c>
      <c r="J2573" s="4">
        <f ca="1">(Earth_Data!$B$1/SQRT(1-Earth_Data!$B$2^2*SIN(RADIANS(User_Model_Calcs!A2573))^2))*COS(RADIANS(User_Model_Calcs!A2573))</f>
        <v>6267.2796477834654</v>
      </c>
      <c r="K2573" s="4">
        <f ca="1">((Earth_Data!$B$1*(1-Earth_Data!$B$2^2))/SQRT(1-Earth_Data!$B$2^2*SIN(RADIANS(User_Model_Calcs!A2573))^2))*SIN(RADIANS(User_Model_Calcs!A2573))</f>
        <v>-1180.0384747890178</v>
      </c>
      <c r="L2573" s="4">
        <f t="shared" ca="1" si="321"/>
        <v>-10.663131650207228</v>
      </c>
      <c r="M2573" s="4">
        <f t="shared" ca="1" si="322"/>
        <v>6377.404251378709</v>
      </c>
      <c r="N2573" s="4">
        <f ca="1">SQRT(User_Model_Calcs!M2573^2+Sat_Data!$B$3^2-2*User_Model_Calcs!M2573*Sat_Data!$B$3*COS(RADIANS(L2573))*COS(RADIANS(I2573)))</f>
        <v>38401.411898978171</v>
      </c>
      <c r="O2573" s="4">
        <f ca="1">DEGREES(ACOS(((Earth_Data!$B$1+Sat_Data!$B$2)/User_Model_Calcs!N2573)*SQRT(1-COS(RADIANS(User_Model_Calcs!I2573))^2*COS(RADIANS(User_Model_Calcs!A2573))^2)))</f>
        <v>32.389104020291995</v>
      </c>
      <c r="P2573" s="4">
        <f t="shared" ca="1" si="323"/>
        <v>80.936151786641346</v>
      </c>
    </row>
    <row r="2574" spans="1:16" x14ac:dyDescent="0.25">
      <c r="A2574" s="4">
        <f t="shared" ca="1" si="324"/>
        <v>-36.821022084071522</v>
      </c>
      <c r="B2574" s="4">
        <f t="shared" ca="1" si="325"/>
        <v>116.0724168411826</v>
      </c>
      <c r="C2574" s="4">
        <v>5823</v>
      </c>
      <c r="D2574" s="4">
        <f t="shared" ca="1" si="326"/>
        <v>0.75</v>
      </c>
      <c r="E2574" s="4">
        <v>0.55000000000000004</v>
      </c>
      <c r="F2574" s="4">
        <v>19.899999999999999</v>
      </c>
      <c r="G2574" s="4">
        <f t="shared" ca="1" si="320"/>
        <v>41.281913690970576</v>
      </c>
      <c r="H2574" s="4">
        <f t="shared" ca="1" si="327"/>
        <v>22.057054656643984</v>
      </c>
      <c r="I2574" s="4">
        <f ca="1">User_Model_Calcs!B2574-Sat_Data!$B$5</f>
        <v>6.0724168411826014</v>
      </c>
      <c r="J2574" s="4">
        <f ca="1">(Earth_Data!$B$1/SQRT(1-Earth_Data!$B$2^2*SIN(RADIANS(User_Model_Calcs!A2574))^2))*COS(RADIANS(User_Model_Calcs!A2574))</f>
        <v>5111.9242475250057</v>
      </c>
      <c r="K2574" s="4">
        <f ca="1">((Earth_Data!$B$1*(1-Earth_Data!$B$2^2))/SQRT(1-Earth_Data!$B$2^2*SIN(RADIANS(User_Model_Calcs!A2574))^2))*SIN(RADIANS(User_Model_Calcs!A2574))</f>
        <v>-3801.5131925833748</v>
      </c>
      <c r="L2574" s="4">
        <f t="shared" ca="1" si="321"/>
        <v>-36.636558746014785</v>
      </c>
      <c r="M2574" s="4">
        <f t="shared" ca="1" si="322"/>
        <v>6370.5001425178179</v>
      </c>
      <c r="N2574" s="4">
        <f ca="1">SQRT(User_Model_Calcs!M2574^2+Sat_Data!$B$3^2-2*User_Model_Calcs!M2574*Sat_Data!$B$3*COS(RADIANS(L2574))*COS(RADIANS(I2574)))</f>
        <v>37279.17634952224</v>
      </c>
      <c r="O2574" s="4">
        <f ca="1">DEGREES(ACOS(((Earth_Data!$B$1+Sat_Data!$B$2)/User_Model_Calcs!N2574)*SQRT(1-COS(RADIANS(User_Model_Calcs!I2574))^2*COS(RADIANS(User_Model_Calcs!A2574))^2)))</f>
        <v>46.797135813306518</v>
      </c>
      <c r="P2574" s="4">
        <f t="shared" ca="1" si="323"/>
        <v>10.06548916825419</v>
      </c>
    </row>
    <row r="2575" spans="1:16" x14ac:dyDescent="0.25">
      <c r="A2575" s="4">
        <f t="shared" ca="1" si="324"/>
        <v>-42.334622690934992</v>
      </c>
      <c r="B2575" s="4">
        <f t="shared" ca="1" si="325"/>
        <v>105.96479430072596</v>
      </c>
      <c r="C2575" s="4">
        <v>5824</v>
      </c>
      <c r="D2575" s="4">
        <f t="shared" ca="1" si="326"/>
        <v>1.2</v>
      </c>
      <c r="E2575" s="4">
        <v>0.55000000000000004</v>
      </c>
      <c r="F2575" s="4">
        <v>19.899999999999999</v>
      </c>
      <c r="G2575" s="4">
        <f t="shared" ca="1" si="320"/>
        <v>45.364313344089069</v>
      </c>
      <c r="H2575" s="4">
        <f t="shared" ca="1" si="327"/>
        <v>18.212638917601723</v>
      </c>
      <c r="I2575" s="4">
        <f ca="1">User_Model_Calcs!B2575-Sat_Data!$B$5</f>
        <v>-4.0352056992740444</v>
      </c>
      <c r="J2575" s="4">
        <f ca="1">(Earth_Data!$B$1/SQRT(1-Earth_Data!$B$2^2*SIN(RADIANS(User_Model_Calcs!A2575))^2))*COS(RADIANS(User_Model_Calcs!A2575))</f>
        <v>4722.0500792372259</v>
      </c>
      <c r="K2575" s="4">
        <f ca="1">((Earth_Data!$B$1*(1-Earth_Data!$B$2^2))/SQRT(1-Earth_Data!$B$2^2*SIN(RADIANS(User_Model_Calcs!A2575))^2))*SIN(RADIANS(User_Model_Calcs!A2575))</f>
        <v>-4273.1543700596403</v>
      </c>
      <c r="L2575" s="4">
        <f t="shared" ca="1" si="321"/>
        <v>-42.143087664690682</v>
      </c>
      <c r="M2575" s="4">
        <f t="shared" ca="1" si="322"/>
        <v>6368.485316084515</v>
      </c>
      <c r="N2575" s="4">
        <f ca="1">SQRT(User_Model_Calcs!M2575^2+Sat_Data!$B$3^2-2*User_Model_Calcs!M2575*Sat_Data!$B$3*COS(RADIANS(L2575))*COS(RADIANS(I2575)))</f>
        <v>37698.237222393938</v>
      </c>
      <c r="O2575" s="4">
        <f ca="1">DEGREES(ACOS(((Earth_Data!$B$1+Sat_Data!$B$2)/User_Model_Calcs!N2575)*SQRT(1-COS(RADIANS(User_Model_Calcs!I2575))^2*COS(RADIANS(User_Model_Calcs!A2575))^2)))</f>
        <v>40.93232085153852</v>
      </c>
      <c r="P2575" s="4">
        <f t="shared" ca="1" si="323"/>
        <v>5.9798771323056883</v>
      </c>
    </row>
    <row r="2576" spans="1:16" x14ac:dyDescent="0.25">
      <c r="A2576" s="4">
        <f t="shared" ca="1" si="324"/>
        <v>-23.899385720335818</v>
      </c>
      <c r="B2576" s="4">
        <f t="shared" ca="1" si="325"/>
        <v>114.32435607439417</v>
      </c>
      <c r="C2576" s="4">
        <v>5825</v>
      </c>
      <c r="D2576" s="4">
        <f t="shared" ca="1" si="326"/>
        <v>0.75</v>
      </c>
      <c r="E2576" s="4">
        <v>0.55000000000000004</v>
      </c>
      <c r="F2576" s="4">
        <v>19.899999999999999</v>
      </c>
      <c r="G2576" s="4">
        <f t="shared" ca="1" si="320"/>
        <v>41.281913690970576</v>
      </c>
      <c r="H2576" s="4">
        <f t="shared" ca="1" si="327"/>
        <v>14.486619475189748</v>
      </c>
      <c r="I2576" s="4">
        <f ca="1">User_Model_Calcs!B2576-Sat_Data!$B$5</f>
        <v>4.3243560743941742</v>
      </c>
      <c r="J2576" s="4">
        <f ca="1">(Earth_Data!$B$1/SQRT(1-Earth_Data!$B$2^2*SIN(RADIANS(User_Model_Calcs!A2576))^2))*COS(RADIANS(User_Model_Calcs!A2576))</f>
        <v>5834.4737145273702</v>
      </c>
      <c r="K2576" s="4">
        <f ca="1">((Earth_Data!$B$1*(1-Earth_Data!$B$2^2))/SQRT(1-Earth_Data!$B$2^2*SIN(RADIANS(User_Model_Calcs!A2576))^2))*SIN(RADIANS(User_Model_Calcs!A2576))</f>
        <v>-2568.0999865746594</v>
      </c>
      <c r="L2576" s="4">
        <f t="shared" ca="1" si="321"/>
        <v>-23.757158285749242</v>
      </c>
      <c r="M2576" s="4">
        <f t="shared" ca="1" si="322"/>
        <v>6374.6545840975241</v>
      </c>
      <c r="N2576" s="4">
        <f ca="1">SQRT(User_Model_Calcs!M2576^2+Sat_Data!$B$3^2-2*User_Model_Calcs!M2576*Sat_Data!$B$3*COS(RADIANS(L2576))*COS(RADIANS(I2576)))</f>
        <v>36439.545301638049</v>
      </c>
      <c r="O2576" s="4">
        <f ca="1">DEGREES(ACOS(((Earth_Data!$B$1+Sat_Data!$B$2)/User_Model_Calcs!N2576)*SQRT(1-COS(RADIANS(User_Model_Calcs!I2576))^2*COS(RADIANS(User_Model_Calcs!A2576))^2)))</f>
        <v>61.60707694705728</v>
      </c>
      <c r="P2576" s="4">
        <f t="shared" ca="1" si="323"/>
        <v>10.572606208062984</v>
      </c>
    </row>
    <row r="2577" spans="1:16" x14ac:dyDescent="0.25">
      <c r="A2577" s="4">
        <f t="shared" ca="1" si="324"/>
        <v>-23.26726091906885</v>
      </c>
      <c r="B2577" s="4">
        <f t="shared" ca="1" si="325"/>
        <v>112.88075538750024</v>
      </c>
      <c r="C2577" s="4">
        <v>5826</v>
      </c>
      <c r="D2577" s="4">
        <f t="shared" ca="1" si="326"/>
        <v>3</v>
      </c>
      <c r="E2577" s="4">
        <v>0.55000000000000004</v>
      </c>
      <c r="F2577" s="4">
        <v>19.899999999999999</v>
      </c>
      <c r="G2577" s="4">
        <f t="shared" ca="1" si="320"/>
        <v>53.323113517529826</v>
      </c>
      <c r="H2577" s="4">
        <f t="shared" ca="1" si="327"/>
        <v>22.453488044424823</v>
      </c>
      <c r="I2577" s="4">
        <f ca="1">User_Model_Calcs!B2577-Sat_Data!$B$5</f>
        <v>2.8807553875002441</v>
      </c>
      <c r="J2577" s="4">
        <f ca="1">(Earth_Data!$B$1/SQRT(1-Earth_Data!$B$2^2*SIN(RADIANS(User_Model_Calcs!A2577))^2))*COS(RADIANS(User_Model_Calcs!A2577))</f>
        <v>5862.4830465395307</v>
      </c>
      <c r="K2577" s="4">
        <f ca="1">((Earth_Data!$B$1*(1-Earth_Data!$B$2^2))/SQRT(1-Earth_Data!$B$2^2*SIN(RADIANS(User_Model_Calcs!A2577))^2))*SIN(RADIANS(User_Model_Calcs!A2577))</f>
        <v>-2503.938273631667</v>
      </c>
      <c r="L2577" s="4">
        <f t="shared" ca="1" si="321"/>
        <v>-23.127921173040431</v>
      </c>
      <c r="M2577" s="4">
        <f t="shared" ca="1" si="322"/>
        <v>6374.8266132594499</v>
      </c>
      <c r="N2577" s="4">
        <f ca="1">SQRT(User_Model_Calcs!M2577^2+Sat_Data!$B$3^2-2*User_Model_Calcs!M2577*Sat_Data!$B$3*COS(RADIANS(L2577))*COS(RADIANS(I2577)))</f>
        <v>36396.493603972653</v>
      </c>
      <c r="O2577" s="4">
        <f ca="1">DEGREES(ACOS(((Earth_Data!$B$1+Sat_Data!$B$2)/User_Model_Calcs!N2577)*SQRT(1-COS(RADIANS(User_Model_Calcs!I2577))^2*COS(RADIANS(User_Model_Calcs!A2577))^2)))</f>
        <v>62.565546590565617</v>
      </c>
      <c r="P2577" s="4">
        <f t="shared" ca="1" si="323"/>
        <v>7.2597207305721412</v>
      </c>
    </row>
    <row r="2578" spans="1:16" x14ac:dyDescent="0.25">
      <c r="A2578" s="4">
        <f t="shared" ca="1" si="324"/>
        <v>-10.881179637572789</v>
      </c>
      <c r="B2578" s="4">
        <f t="shared" ca="1" si="325"/>
        <v>111.23600226493951</v>
      </c>
      <c r="C2578" s="4">
        <v>5827</v>
      </c>
      <c r="D2578" s="4">
        <f t="shared" ca="1" si="326"/>
        <v>3</v>
      </c>
      <c r="E2578" s="4">
        <v>0.55000000000000004</v>
      </c>
      <c r="F2578" s="4">
        <v>19.899999999999999</v>
      </c>
      <c r="G2578" s="4">
        <f t="shared" ca="1" si="320"/>
        <v>53.323113517529826</v>
      </c>
      <c r="H2578" s="4">
        <f t="shared" ca="1" si="327"/>
        <v>17.37980018596415</v>
      </c>
      <c r="I2578" s="4">
        <f ca="1">User_Model_Calcs!B2578-Sat_Data!$B$5</f>
        <v>1.2360022649395148</v>
      </c>
      <c r="J2578" s="4">
        <f ca="1">(Earth_Data!$B$1/SQRT(1-Earth_Data!$B$2^2*SIN(RADIANS(User_Model_Calcs!A2578))^2))*COS(RADIANS(User_Model_Calcs!A2578))</f>
        <v>6264.2132157215347</v>
      </c>
      <c r="K2578" s="4">
        <f ca="1">((Earth_Data!$B$1*(1-Earth_Data!$B$2^2))/SQRT(1-Earth_Data!$B$2^2*SIN(RADIANS(User_Model_Calcs!A2578))^2))*SIN(RADIANS(User_Model_Calcs!A2578))</f>
        <v>-1196.1022212359987</v>
      </c>
      <c r="L2578" s="4">
        <f t="shared" ca="1" si="321"/>
        <v>-10.810057425186727</v>
      </c>
      <c r="M2578" s="4">
        <f t="shared" ca="1" si="322"/>
        <v>6377.3840824954259</v>
      </c>
      <c r="N2578" s="4">
        <f ca="1">SQRT(User_Model_Calcs!M2578^2+Sat_Data!$B$3^2-2*User_Model_Calcs!M2578*Sat_Data!$B$3*COS(RADIANS(L2578))*COS(RADIANS(I2578)))</f>
        <v>35921.557780156465</v>
      </c>
      <c r="O2578" s="4">
        <f ca="1">DEGREES(ACOS(((Earth_Data!$B$1+Sat_Data!$B$2)/User_Model_Calcs!N2578)*SQRT(1-COS(RADIANS(User_Model_Calcs!I2578))^2*COS(RADIANS(User_Model_Calcs!A2578))^2)))</f>
        <v>77.116510932403017</v>
      </c>
      <c r="P2578" s="4">
        <f t="shared" ca="1" si="323"/>
        <v>6.5202848382207232</v>
      </c>
    </row>
    <row r="2579" spans="1:16" x14ac:dyDescent="0.25">
      <c r="A2579" s="4">
        <f t="shared" ca="1" si="324"/>
        <v>-17.972319194518999</v>
      </c>
      <c r="B2579" s="4">
        <f t="shared" ca="1" si="325"/>
        <v>138.51136846306176</v>
      </c>
      <c r="C2579" s="4">
        <v>5828</v>
      </c>
      <c r="D2579" s="4">
        <f t="shared" ca="1" si="326"/>
        <v>3</v>
      </c>
      <c r="E2579" s="4">
        <v>0.55000000000000004</v>
      </c>
      <c r="F2579" s="4">
        <v>19.899999999999999</v>
      </c>
      <c r="G2579" s="4">
        <f t="shared" ca="1" si="320"/>
        <v>53.323113517529826</v>
      </c>
      <c r="H2579" s="4">
        <f t="shared" ca="1" si="327"/>
        <v>15.7374785031051</v>
      </c>
      <c r="I2579" s="4">
        <f ca="1">User_Model_Calcs!B2579-Sat_Data!$B$5</f>
        <v>28.511368463061757</v>
      </c>
      <c r="J2579" s="4">
        <f ca="1">(Earth_Data!$B$1/SQRT(1-Earth_Data!$B$2^2*SIN(RADIANS(User_Model_Calcs!A2579))^2))*COS(RADIANS(User_Model_Calcs!A2579))</f>
        <v>6068.8574702546302</v>
      </c>
      <c r="K2579" s="4">
        <f ca="1">((Earth_Data!$B$1*(1-Earth_Data!$B$2^2))/SQRT(1-Earth_Data!$B$2^2*SIN(RADIANS(User_Model_Calcs!A2579))^2))*SIN(RADIANS(User_Model_Calcs!A2579))</f>
        <v>-1955.4711478861218</v>
      </c>
      <c r="L2579" s="4">
        <f t="shared" ca="1" si="321"/>
        <v>-17.85966990852825</v>
      </c>
      <c r="M2579" s="4">
        <f t="shared" ca="1" si="322"/>
        <v>6376.119384428157</v>
      </c>
      <c r="N2579" s="4">
        <f ca="1">SQRT(User_Model_Calcs!M2579^2+Sat_Data!$B$3^2-2*User_Model_Calcs!M2579*Sat_Data!$B$3*COS(RADIANS(L2579))*COS(RADIANS(I2579)))</f>
        <v>36996.760418982412</v>
      </c>
      <c r="O2579" s="4">
        <f ca="1">DEGREES(ACOS(((Earth_Data!$B$1+Sat_Data!$B$2)/User_Model_Calcs!N2579)*SQRT(1-COS(RADIANS(User_Model_Calcs!I2579))^2*COS(RADIANS(User_Model_Calcs!A2579))^2)))</f>
        <v>51.270910030857024</v>
      </c>
      <c r="P2579" s="4">
        <f t="shared" ca="1" si="323"/>
        <v>60.402411830243963</v>
      </c>
    </row>
    <row r="2580" spans="1:16" x14ac:dyDescent="0.25">
      <c r="A2580" s="4">
        <f t="shared" ca="1" si="324"/>
        <v>-34.240706190832803</v>
      </c>
      <c r="B2580" s="4">
        <f t="shared" ca="1" si="325"/>
        <v>127.88973958387577</v>
      </c>
      <c r="C2580" s="4">
        <v>5829</v>
      </c>
      <c r="D2580" s="4">
        <f t="shared" ca="1" si="326"/>
        <v>1.2</v>
      </c>
      <c r="E2580" s="4">
        <v>0.55000000000000004</v>
      </c>
      <c r="F2580" s="4">
        <v>19.899999999999999</v>
      </c>
      <c r="G2580" s="4">
        <f t="shared" ca="1" si="320"/>
        <v>45.364313344089069</v>
      </c>
      <c r="H2580" s="4">
        <f t="shared" ca="1" si="327"/>
        <v>22.143006007974613</v>
      </c>
      <c r="I2580" s="4">
        <f ca="1">User_Model_Calcs!B2580-Sat_Data!$B$5</f>
        <v>17.889739583875766</v>
      </c>
      <c r="J2580" s="4">
        <f ca="1">(Earth_Data!$B$1/SQRT(1-Earth_Data!$B$2^2*SIN(RADIANS(User_Model_Calcs!A2580))^2))*COS(RADIANS(User_Model_Calcs!A2580))</f>
        <v>5278.2838968994984</v>
      </c>
      <c r="K2580" s="4">
        <f ca="1">((Earth_Data!$B$1*(1-Earth_Data!$B$2^2))/SQRT(1-Earth_Data!$B$2^2*SIN(RADIANS(User_Model_Calcs!A2580))^2))*SIN(RADIANS(User_Model_Calcs!A2580))</f>
        <v>-3568.5519066483544</v>
      </c>
      <c r="L2580" s="4">
        <f t="shared" ca="1" si="321"/>
        <v>-34.061911752070309</v>
      </c>
      <c r="M2580" s="4">
        <f t="shared" ca="1" si="322"/>
        <v>6371.4082906930525</v>
      </c>
      <c r="N2580" s="4">
        <f ca="1">SQRT(User_Model_Calcs!M2580^2+Sat_Data!$B$3^2-2*User_Model_Calcs!M2580*Sat_Data!$B$3*COS(RADIANS(L2580))*COS(RADIANS(I2580)))</f>
        <v>37347.318485454321</v>
      </c>
      <c r="O2580" s="4">
        <f ca="1">DEGREES(ACOS(((Earth_Data!$B$1+Sat_Data!$B$2)/User_Model_Calcs!N2580)*SQRT(1-COS(RADIANS(User_Model_Calcs!I2580))^2*COS(RADIANS(User_Model_Calcs!A2580))^2)))</f>
        <v>45.817957249802113</v>
      </c>
      <c r="P2580" s="4">
        <f t="shared" ca="1" si="323"/>
        <v>29.842065049226239</v>
      </c>
    </row>
    <row r="2581" spans="1:16" x14ac:dyDescent="0.25">
      <c r="A2581" s="4">
        <f t="shared" ca="1" si="324"/>
        <v>-20.547289025475145</v>
      </c>
      <c r="B2581" s="4">
        <f t="shared" ca="1" si="325"/>
        <v>112.98185216885628</v>
      </c>
      <c r="C2581" s="4">
        <v>5830</v>
      </c>
      <c r="D2581" s="4">
        <f t="shared" ca="1" si="326"/>
        <v>3</v>
      </c>
      <c r="E2581" s="4">
        <v>0.55000000000000004</v>
      </c>
      <c r="F2581" s="4">
        <v>19.899999999999999</v>
      </c>
      <c r="G2581" s="4">
        <f t="shared" ca="1" si="320"/>
        <v>53.323113517529826</v>
      </c>
      <c r="H2581" s="4">
        <f t="shared" ca="1" si="327"/>
        <v>19.999651406487541</v>
      </c>
      <c r="I2581" s="4">
        <f ca="1">User_Model_Calcs!B2581-Sat_Data!$B$5</f>
        <v>2.9818521688562782</v>
      </c>
      <c r="J2581" s="4">
        <f ca="1">(Earth_Data!$B$1/SQRT(1-Earth_Data!$B$2^2*SIN(RADIANS(User_Model_Calcs!A2581))^2))*COS(RADIANS(User_Model_Calcs!A2581))</f>
        <v>5974.8449338412393</v>
      </c>
      <c r="K2581" s="4">
        <f ca="1">((Earth_Data!$B$1*(1-Earth_Data!$B$2^2))/SQRT(1-Earth_Data!$B$2^2*SIN(RADIANS(User_Model_Calcs!A2581))^2))*SIN(RADIANS(User_Model_Calcs!A2581))</f>
        <v>-2224.532872097926</v>
      </c>
      <c r="L2581" s="4">
        <f t="shared" ca="1" si="321"/>
        <v>-20.421125035076471</v>
      </c>
      <c r="M2581" s="4">
        <f t="shared" ca="1" si="322"/>
        <v>6375.5249574048858</v>
      </c>
      <c r="N2581" s="4">
        <f ca="1">SQRT(User_Model_Calcs!M2581^2+Sat_Data!$B$3^2-2*User_Model_Calcs!M2581*Sat_Data!$B$3*COS(RADIANS(L2581))*COS(RADIANS(I2581)))</f>
        <v>36267.00709482807</v>
      </c>
      <c r="O2581" s="4">
        <f ca="1">DEGREES(ACOS(((Earth_Data!$B$1+Sat_Data!$B$2)/User_Model_Calcs!N2581)*SQRT(1-COS(RADIANS(User_Model_Calcs!I2581))^2*COS(RADIANS(User_Model_Calcs!A2581))^2)))</f>
        <v>65.671864997128409</v>
      </c>
      <c r="P2581" s="4">
        <f t="shared" ca="1" si="323"/>
        <v>8.4418381198458086</v>
      </c>
    </row>
    <row r="2582" spans="1:16" x14ac:dyDescent="0.25">
      <c r="A2582" s="4">
        <f t="shared" ca="1" si="324"/>
        <v>-40.422470005670839</v>
      </c>
      <c r="B2582" s="4">
        <f t="shared" ca="1" si="325"/>
        <v>154.95766083550814</v>
      </c>
      <c r="C2582" s="4">
        <v>5831</v>
      </c>
      <c r="D2582" s="4">
        <f t="shared" ca="1" si="326"/>
        <v>3</v>
      </c>
      <c r="E2582" s="4">
        <v>0.55000000000000004</v>
      </c>
      <c r="F2582" s="4">
        <v>19.899999999999999</v>
      </c>
      <c r="G2582" s="4">
        <f t="shared" ca="1" si="320"/>
        <v>53.323113517529826</v>
      </c>
      <c r="H2582" s="4">
        <f t="shared" ca="1" si="327"/>
        <v>22.941279801045219</v>
      </c>
      <c r="I2582" s="4">
        <f ca="1">User_Model_Calcs!B2582-Sat_Data!$B$5</f>
        <v>44.957660835508136</v>
      </c>
      <c r="J2582" s="4">
        <f ca="1">(Earth_Data!$B$1/SQRT(1-Earth_Data!$B$2^2*SIN(RADIANS(User_Model_Calcs!A2582))^2))*COS(RADIANS(User_Model_Calcs!A2582))</f>
        <v>4862.4243099198075</v>
      </c>
      <c r="K2582" s="4">
        <f ca="1">((Earth_Data!$B$1*(1-Earth_Data!$B$2^2))/SQRT(1-Earth_Data!$B$2^2*SIN(RADIANS(User_Model_Calcs!A2582))^2))*SIN(RADIANS(User_Model_Calcs!A2582))</f>
        <v>-4113.8111207202819</v>
      </c>
      <c r="L2582" s="4">
        <f t="shared" ca="1" si="321"/>
        <v>-40.232595671267319</v>
      </c>
      <c r="M2582" s="4">
        <f t="shared" ca="1" si="322"/>
        <v>6369.1924218585964</v>
      </c>
      <c r="N2582" s="4">
        <f ca="1">SQRT(User_Model_Calcs!M2582^2+Sat_Data!$B$3^2-2*User_Model_Calcs!M2582*Sat_Data!$B$3*COS(RADIANS(L2582))*COS(RADIANS(I2582)))</f>
        <v>39092.52050660619</v>
      </c>
      <c r="O2582" s="4">
        <f ca="1">DEGREES(ACOS(((Earth_Data!$B$1+Sat_Data!$B$2)/User_Model_Calcs!N2582)*SQRT(1-COS(RADIANS(User_Model_Calcs!I2582))^2*COS(RADIANS(User_Model_Calcs!A2582))^2)))</f>
        <v>24.674972105614437</v>
      </c>
      <c r="P2582" s="4">
        <f t="shared" ca="1" si="323"/>
        <v>57.001211780246095</v>
      </c>
    </row>
    <row r="2583" spans="1:16" x14ac:dyDescent="0.25">
      <c r="A2583" s="4">
        <f t="shared" ca="1" si="324"/>
        <v>-11.181490553322526</v>
      </c>
      <c r="B2583" s="4">
        <f t="shared" ca="1" si="325"/>
        <v>138.4905455976662</v>
      </c>
      <c r="C2583" s="4">
        <v>5832</v>
      </c>
      <c r="D2583" s="4">
        <f t="shared" ca="1" si="326"/>
        <v>0.75</v>
      </c>
      <c r="E2583" s="4">
        <v>0.55000000000000004</v>
      </c>
      <c r="F2583" s="4">
        <v>19.899999999999999</v>
      </c>
      <c r="G2583" s="4">
        <f t="shared" ca="1" si="320"/>
        <v>41.281913690970576</v>
      </c>
      <c r="H2583" s="4">
        <f t="shared" ca="1" si="327"/>
        <v>15.952514659123658</v>
      </c>
      <c r="I2583" s="4">
        <f ca="1">User_Model_Calcs!B2583-Sat_Data!$B$5</f>
        <v>28.490545597666198</v>
      </c>
      <c r="J2583" s="4">
        <f ca="1">(Earth_Data!$B$1/SQRT(1-Earth_Data!$B$2^2*SIN(RADIANS(User_Model_Calcs!A2583))^2))*COS(RADIANS(User_Model_Calcs!A2583))</f>
        <v>6257.8569276645112</v>
      </c>
      <c r="K2583" s="4">
        <f ca="1">((Earth_Data!$B$1*(1-Earth_Data!$B$2^2))/SQRT(1-Earth_Data!$B$2^2*SIN(RADIANS(User_Model_Calcs!A2583))^2))*SIN(RADIANS(User_Model_Calcs!A2583))</f>
        <v>-1228.7072744546865</v>
      </c>
      <c r="L2583" s="4">
        <f t="shared" ca="1" si="321"/>
        <v>-11.108503727497661</v>
      </c>
      <c r="M2583" s="4">
        <f t="shared" ca="1" si="322"/>
        <v>6377.342306432718</v>
      </c>
      <c r="N2583" s="4">
        <f ca="1">SQRT(User_Model_Calcs!M2583^2+Sat_Data!$B$3^2-2*User_Model_Calcs!M2583*Sat_Data!$B$3*COS(RADIANS(L2583))*COS(RADIANS(I2583)))</f>
        <v>36805.968071244919</v>
      </c>
      <c r="O2583" s="4">
        <f ca="1">DEGREES(ACOS(((Earth_Data!$B$1+Sat_Data!$B$2)/User_Model_Calcs!N2583)*SQRT(1-COS(RADIANS(User_Model_Calcs!I2583))^2*COS(RADIANS(User_Model_Calcs!A2583))^2)))</f>
        <v>54.529110773710485</v>
      </c>
      <c r="P2583" s="4">
        <f t="shared" ca="1" si="323"/>
        <v>70.338593437826901</v>
      </c>
    </row>
    <row r="2584" spans="1:16" x14ac:dyDescent="0.25">
      <c r="A2584" s="4">
        <f t="shared" ca="1" si="324"/>
        <v>-41.360740188649444</v>
      </c>
      <c r="B2584" s="4">
        <f t="shared" ca="1" si="325"/>
        <v>130.84487559712585</v>
      </c>
      <c r="C2584" s="4">
        <v>5833</v>
      </c>
      <c r="D2584" s="4">
        <f t="shared" ca="1" si="326"/>
        <v>1.2</v>
      </c>
      <c r="E2584" s="4">
        <v>0.55000000000000004</v>
      </c>
      <c r="F2584" s="4">
        <v>19.899999999999999</v>
      </c>
      <c r="G2584" s="4">
        <f t="shared" ca="1" si="320"/>
        <v>45.364313344089069</v>
      </c>
      <c r="H2584" s="4">
        <f t="shared" ca="1" si="327"/>
        <v>20.79718477243016</v>
      </c>
      <c r="I2584" s="4">
        <f ca="1">User_Model_Calcs!B2584-Sat_Data!$B$5</f>
        <v>20.844875597125849</v>
      </c>
      <c r="J2584" s="4">
        <f ca="1">(Earth_Data!$B$1/SQRT(1-Earth_Data!$B$2^2*SIN(RADIANS(User_Model_Calcs!A2584))^2))*COS(RADIANS(User_Model_Calcs!A2584))</f>
        <v>4794.2147935243875</v>
      </c>
      <c r="K2584" s="4">
        <f ca="1">((Earth_Data!$B$1*(1-Earth_Data!$B$2^2))/SQRT(1-Earth_Data!$B$2^2*SIN(RADIANS(User_Model_Calcs!A2584))^2))*SIN(RADIANS(User_Model_Calcs!A2584))</f>
        <v>-4192.5776217475441</v>
      </c>
      <c r="L2584" s="4">
        <f t="shared" ca="1" si="321"/>
        <v>-41.169944899839955</v>
      </c>
      <c r="M2584" s="4">
        <f t="shared" ca="1" si="322"/>
        <v>6368.8462535082745</v>
      </c>
      <c r="N2584" s="4">
        <f ca="1">SQRT(User_Model_Calcs!M2584^2+Sat_Data!$B$3^2-2*User_Model_Calcs!M2584*Sat_Data!$B$3*COS(RADIANS(L2584))*COS(RADIANS(I2584)))</f>
        <v>37954.58821923611</v>
      </c>
      <c r="O2584" s="4">
        <f ca="1">DEGREES(ACOS(((Earth_Data!$B$1+Sat_Data!$B$2)/User_Model_Calcs!N2584)*SQRT(1-COS(RADIANS(User_Model_Calcs!I2584))^2*COS(RADIANS(User_Model_Calcs!A2584))^2)))</f>
        <v>37.647827372155554</v>
      </c>
      <c r="P2584" s="4">
        <f t="shared" ca="1" si="323"/>
        <v>29.951146885826198</v>
      </c>
    </row>
    <row r="2585" spans="1:16" x14ac:dyDescent="0.25">
      <c r="A2585" s="4">
        <f t="shared" ca="1" si="324"/>
        <v>-11.14452389866473</v>
      </c>
      <c r="B2585" s="4">
        <f t="shared" ca="1" si="325"/>
        <v>152.57186856601419</v>
      </c>
      <c r="C2585" s="4">
        <v>5834</v>
      </c>
      <c r="D2585" s="4">
        <f t="shared" ca="1" si="326"/>
        <v>3</v>
      </c>
      <c r="E2585" s="4">
        <v>0.55000000000000004</v>
      </c>
      <c r="F2585" s="4">
        <v>19.899999999999999</v>
      </c>
      <c r="G2585" s="4">
        <f t="shared" ca="1" si="320"/>
        <v>53.323113517529826</v>
      </c>
      <c r="H2585" s="4">
        <f t="shared" ca="1" si="327"/>
        <v>23.792637426798333</v>
      </c>
      <c r="I2585" s="4">
        <f ca="1">User_Model_Calcs!B2585-Sat_Data!$B$5</f>
        <v>42.571868566014189</v>
      </c>
      <c r="J2585" s="4">
        <f ca="1">(Earth_Data!$B$1/SQRT(1-Earth_Data!$B$2^2*SIN(RADIANS(User_Model_Calcs!A2585))^2))*COS(RADIANS(User_Model_Calcs!A2585))</f>
        <v>6258.6485816136119</v>
      </c>
      <c r="K2585" s="4">
        <f ca="1">((Earth_Data!$B$1*(1-Earth_Data!$B$2^2))/SQRT(1-Earth_Data!$B$2^2*SIN(RADIANS(User_Model_Calcs!A2585))^2))*SIN(RADIANS(User_Model_Calcs!A2585))</f>
        <v>-1224.6955374590518</v>
      </c>
      <c r="L2585" s="4">
        <f t="shared" ca="1" si="321"/>
        <v>-11.071766171943899</v>
      </c>
      <c r="M2585" s="4">
        <f t="shared" ca="1" si="322"/>
        <v>6377.3475072012652</v>
      </c>
      <c r="N2585" s="4">
        <f ca="1">SQRT(User_Model_Calcs!M2585^2+Sat_Data!$B$3^2-2*User_Model_Calcs!M2585*Sat_Data!$B$3*COS(RADIANS(L2585))*COS(RADIANS(I2585)))</f>
        <v>37812.852321623461</v>
      </c>
      <c r="O2585" s="4">
        <f ca="1">DEGREES(ACOS(((Earth_Data!$B$1+Sat_Data!$B$2)/User_Model_Calcs!N2585)*SQRT(1-COS(RADIANS(User_Model_Calcs!I2585))^2*COS(RADIANS(User_Model_Calcs!A2585))^2)))</f>
        <v>39.566964358937668</v>
      </c>
      <c r="P2585" s="4">
        <f t="shared" ca="1" si="323"/>
        <v>78.118134414086072</v>
      </c>
    </row>
    <row r="2586" spans="1:16" x14ac:dyDescent="0.25">
      <c r="A2586" s="4">
        <f t="shared" ca="1" si="324"/>
        <v>-19.029552654493195</v>
      </c>
      <c r="B2586" s="4">
        <f t="shared" ca="1" si="325"/>
        <v>116.16927898851631</v>
      </c>
      <c r="C2586" s="4">
        <v>5835</v>
      </c>
      <c r="D2586" s="4">
        <f t="shared" ca="1" si="326"/>
        <v>3</v>
      </c>
      <c r="E2586" s="4">
        <v>0.55000000000000004</v>
      </c>
      <c r="F2586" s="4">
        <v>19.899999999999999</v>
      </c>
      <c r="G2586" s="4">
        <f t="shared" ca="1" si="320"/>
        <v>53.323113517529826</v>
      </c>
      <c r="H2586" s="4">
        <f t="shared" ca="1" si="327"/>
        <v>14.00127906107639</v>
      </c>
      <c r="I2586" s="4">
        <f ca="1">User_Model_Calcs!B2586-Sat_Data!$B$5</f>
        <v>6.1692789885163108</v>
      </c>
      <c r="J2586" s="4">
        <f ca="1">(Earth_Data!$B$1/SQRT(1-Earth_Data!$B$2^2*SIN(RADIANS(User_Model_Calcs!A2586))^2))*COS(RADIANS(User_Model_Calcs!A2586))</f>
        <v>6031.7247956274969</v>
      </c>
      <c r="K2586" s="4">
        <f ca="1">((Earth_Data!$B$1*(1-Earth_Data!$B$2^2))/SQRT(1-Earth_Data!$B$2^2*SIN(RADIANS(User_Model_Calcs!A2586))^2))*SIN(RADIANS(User_Model_Calcs!A2586))</f>
        <v>-2066.4429266801367</v>
      </c>
      <c r="L2586" s="4">
        <f t="shared" ca="1" si="321"/>
        <v>-18.911238973003702</v>
      </c>
      <c r="M2586" s="4">
        <f t="shared" ca="1" si="322"/>
        <v>6375.8834979486519</v>
      </c>
      <c r="N2586" s="4">
        <f ca="1">SQRT(User_Model_Calcs!M2586^2+Sat_Data!$B$3^2-2*User_Model_Calcs!M2586*Sat_Data!$B$3*COS(RADIANS(L2586))*COS(RADIANS(I2586)))</f>
        <v>36232.130989656391</v>
      </c>
      <c r="O2586" s="4">
        <f ca="1">DEGREES(ACOS(((Earth_Data!$B$1+Sat_Data!$B$2)/User_Model_Calcs!N2586)*SQRT(1-COS(RADIANS(User_Model_Calcs!I2586))^2*COS(RADIANS(User_Model_Calcs!A2586))^2)))</f>
        <v>66.582355810825987</v>
      </c>
      <c r="P2586" s="4">
        <f t="shared" ca="1" si="323"/>
        <v>18.341116783964953</v>
      </c>
    </row>
    <row r="2587" spans="1:16" x14ac:dyDescent="0.25">
      <c r="A2587" s="4">
        <f t="shared" ca="1" si="324"/>
        <v>-26.06774706313653</v>
      </c>
      <c r="B2587" s="4">
        <f t="shared" ca="1" si="325"/>
        <v>118.06961570080033</v>
      </c>
      <c r="C2587" s="4">
        <v>5836</v>
      </c>
      <c r="D2587" s="4">
        <f t="shared" ca="1" si="326"/>
        <v>0.75</v>
      </c>
      <c r="E2587" s="4">
        <v>0.55000000000000004</v>
      </c>
      <c r="F2587" s="4">
        <v>19.899999999999999</v>
      </c>
      <c r="G2587" s="4">
        <f t="shared" ca="1" si="320"/>
        <v>41.281913690970576</v>
      </c>
      <c r="H2587" s="4">
        <f t="shared" ca="1" si="327"/>
        <v>14.123281999943574</v>
      </c>
      <c r="I2587" s="4">
        <f ca="1">User_Model_Calcs!B2587-Sat_Data!$B$5</f>
        <v>8.0696157008003269</v>
      </c>
      <c r="J2587" s="4">
        <f ca="1">(Earth_Data!$B$1/SQRT(1-Earth_Data!$B$2^2*SIN(RADIANS(User_Model_Calcs!A2587))^2))*COS(RADIANS(User_Model_Calcs!A2587))</f>
        <v>5733.0310528226173</v>
      </c>
      <c r="K2587" s="4">
        <f ca="1">((Earth_Data!$B$1*(1-Earth_Data!$B$2^2))/SQRT(1-Earth_Data!$B$2^2*SIN(RADIANS(User_Model_Calcs!A2587))^2))*SIN(RADIANS(User_Model_Calcs!A2587))</f>
        <v>-2785.806959485853</v>
      </c>
      <c r="L2587" s="4">
        <f t="shared" ca="1" si="321"/>
        <v>-25.916145055696521</v>
      </c>
      <c r="M2587" s="4">
        <f t="shared" ca="1" si="322"/>
        <v>6374.0383955658926</v>
      </c>
      <c r="N2587" s="4">
        <f ca="1">SQRT(User_Model_Calcs!M2587^2+Sat_Data!$B$3^2-2*User_Model_Calcs!M2587*Sat_Data!$B$3*COS(RADIANS(L2587))*COS(RADIANS(I2587)))</f>
        <v>36602.916435467872</v>
      </c>
      <c r="O2587" s="4">
        <f ca="1">DEGREES(ACOS(((Earth_Data!$B$1+Sat_Data!$B$2)/User_Model_Calcs!N2587)*SQRT(1-COS(RADIANS(User_Model_Calcs!I2587))^2*COS(RADIANS(User_Model_Calcs!A2587))^2)))</f>
        <v>58.222175559781519</v>
      </c>
      <c r="P2587" s="4">
        <f t="shared" ca="1" si="323"/>
        <v>17.881920616498757</v>
      </c>
    </row>
    <row r="2588" spans="1:16" x14ac:dyDescent="0.25">
      <c r="A2588" s="4">
        <f t="shared" ca="1" si="324"/>
        <v>-16.911525081663456</v>
      </c>
      <c r="B2588" s="4">
        <f t="shared" ca="1" si="325"/>
        <v>142.72806451570347</v>
      </c>
      <c r="C2588" s="4">
        <v>5837</v>
      </c>
      <c r="D2588" s="4">
        <f t="shared" ca="1" si="326"/>
        <v>1.2</v>
      </c>
      <c r="E2588" s="4">
        <v>0.55000000000000004</v>
      </c>
      <c r="F2588" s="4">
        <v>19.899999999999999</v>
      </c>
      <c r="G2588" s="4">
        <f t="shared" ca="1" si="320"/>
        <v>45.364313344089069</v>
      </c>
      <c r="H2588" s="4">
        <f t="shared" ca="1" si="327"/>
        <v>17.927967261438422</v>
      </c>
      <c r="I2588" s="4">
        <f ca="1">User_Model_Calcs!B2588-Sat_Data!$B$5</f>
        <v>32.728064515703466</v>
      </c>
      <c r="J2588" s="4">
        <f ca="1">(Earth_Data!$B$1/SQRT(1-Earth_Data!$B$2^2*SIN(RADIANS(User_Model_Calcs!A2588))^2))*COS(RADIANS(User_Model_Calcs!A2588))</f>
        <v>6104.0470867648955</v>
      </c>
      <c r="K2588" s="4">
        <f ca="1">((Earth_Data!$B$1*(1-Earth_Data!$B$2^2))/SQRT(1-Earth_Data!$B$2^2*SIN(RADIANS(User_Model_Calcs!A2588))^2))*SIN(RADIANS(User_Model_Calcs!A2588))</f>
        <v>-1843.4682604588854</v>
      </c>
      <c r="L2588" s="4">
        <f t="shared" ca="1" si="321"/>
        <v>-16.804712185937198</v>
      </c>
      <c r="M2588" s="4">
        <f t="shared" ca="1" si="322"/>
        <v>6376.3442555089759</v>
      </c>
      <c r="N2588" s="4">
        <f ca="1">SQRT(User_Model_Calcs!M2588^2+Sat_Data!$B$3^2-2*User_Model_Calcs!M2588*Sat_Data!$B$3*COS(RADIANS(L2588))*COS(RADIANS(I2588)))</f>
        <v>37221.583529366355</v>
      </c>
      <c r="O2588" s="4">
        <f ca="1">DEGREES(ACOS(((Earth_Data!$B$1+Sat_Data!$B$2)/User_Model_Calcs!N2588)*SQRT(1-COS(RADIANS(User_Model_Calcs!I2588))^2*COS(RADIANS(User_Model_Calcs!A2588))^2)))</f>
        <v>47.758310164926499</v>
      </c>
      <c r="P2588" s="4">
        <f t="shared" ca="1" si="323"/>
        <v>65.647200964286412</v>
      </c>
    </row>
    <row r="2589" spans="1:16" x14ac:dyDescent="0.25">
      <c r="A2589" s="4">
        <f t="shared" ca="1" si="324"/>
        <v>-17.809378035731847</v>
      </c>
      <c r="B2589" s="4">
        <f t="shared" ca="1" si="325"/>
        <v>131.85942326957917</v>
      </c>
      <c r="C2589" s="4">
        <v>5838</v>
      </c>
      <c r="D2589" s="4">
        <f t="shared" ca="1" si="326"/>
        <v>3</v>
      </c>
      <c r="E2589" s="4">
        <v>0.55000000000000004</v>
      </c>
      <c r="F2589" s="4">
        <v>19.899999999999999</v>
      </c>
      <c r="G2589" s="4">
        <f t="shared" ca="1" si="320"/>
        <v>53.323113517529826</v>
      </c>
      <c r="H2589" s="4">
        <f t="shared" ca="1" si="327"/>
        <v>15.56764996155834</v>
      </c>
      <c r="I2589" s="4">
        <f ca="1">User_Model_Calcs!B2589-Sat_Data!$B$5</f>
        <v>21.859423269579167</v>
      </c>
      <c r="J2589" s="4">
        <f ca="1">(Earth_Data!$B$1/SQRT(1-Earth_Data!$B$2^2*SIN(RADIANS(User_Model_Calcs!A2589))^2))*COS(RADIANS(User_Model_Calcs!A2589))</f>
        <v>6074.3976565131807</v>
      </c>
      <c r="K2589" s="4">
        <f ca="1">((Earth_Data!$B$1*(1-Earth_Data!$B$2^2))/SQRT(1-Earth_Data!$B$2^2*SIN(RADIANS(User_Model_Calcs!A2589))^2))*SIN(RADIANS(User_Model_Calcs!A2589))</f>
        <v>-1938.3090296292362</v>
      </c>
      <c r="L2589" s="4">
        <f t="shared" ca="1" si="321"/>
        <v>-17.69761547603575</v>
      </c>
      <c r="M2589" s="4">
        <f t="shared" ca="1" si="322"/>
        <v>6376.1547019967329</v>
      </c>
      <c r="N2589" s="4">
        <f ca="1">SQRT(User_Model_Calcs!M2589^2+Sat_Data!$B$3^2-2*User_Model_Calcs!M2589*Sat_Data!$B$3*COS(RADIANS(L2589))*COS(RADIANS(I2589)))</f>
        <v>36647.738882819809</v>
      </c>
      <c r="O2589" s="4">
        <f ca="1">DEGREES(ACOS(((Earth_Data!$B$1+Sat_Data!$B$2)/User_Model_Calcs!N2589)*SQRT(1-COS(RADIANS(User_Model_Calcs!I2589))^2*COS(RADIANS(User_Model_Calcs!A2589))^2)))</f>
        <v>57.406825516457651</v>
      </c>
      <c r="P2589" s="4">
        <f t="shared" ca="1" si="323"/>
        <v>52.678526089467937</v>
      </c>
    </row>
    <row r="2590" spans="1:16" x14ac:dyDescent="0.25">
      <c r="A2590" s="4">
        <f t="shared" ca="1" si="324"/>
        <v>-28.936806558935224</v>
      </c>
      <c r="B2590" s="4">
        <f t="shared" ca="1" si="325"/>
        <v>113.44646049878462</v>
      </c>
      <c r="C2590" s="4">
        <v>5839</v>
      </c>
      <c r="D2590" s="4">
        <f t="shared" ca="1" si="326"/>
        <v>1.2</v>
      </c>
      <c r="E2590" s="4">
        <v>0.55000000000000004</v>
      </c>
      <c r="F2590" s="4">
        <v>19.899999999999999</v>
      </c>
      <c r="G2590" s="4">
        <f t="shared" ca="1" si="320"/>
        <v>45.364313344089069</v>
      </c>
      <c r="H2590" s="4">
        <f t="shared" ca="1" si="327"/>
        <v>14.40161580565843</v>
      </c>
      <c r="I2590" s="4">
        <f ca="1">User_Model_Calcs!B2590-Sat_Data!$B$5</f>
        <v>3.4464604987846172</v>
      </c>
      <c r="J2590" s="4">
        <f ca="1">(Earth_Data!$B$1/SQRT(1-Earth_Data!$B$2^2*SIN(RADIANS(User_Model_Calcs!A2590))^2))*COS(RADIANS(User_Model_Calcs!A2590))</f>
        <v>5586.2331724006108</v>
      </c>
      <c r="K2590" s="4">
        <f ca="1">((Earth_Data!$B$1*(1-Earth_Data!$B$2^2))/SQRT(1-Earth_Data!$B$2^2*SIN(RADIANS(User_Model_Calcs!A2590))^2))*SIN(RADIANS(User_Model_Calcs!A2590))</f>
        <v>-3067.7745216006811</v>
      </c>
      <c r="L2590" s="4">
        <f t="shared" ca="1" si="321"/>
        <v>-28.774134867967224</v>
      </c>
      <c r="M2590" s="4">
        <f t="shared" ca="1" si="322"/>
        <v>6373.1657417496435</v>
      </c>
      <c r="N2590" s="4">
        <f ca="1">SQRT(User_Model_Calcs!M2590^2+Sat_Data!$B$3^2-2*User_Model_Calcs!M2590*Sat_Data!$B$3*COS(RADIANS(L2590))*COS(RADIANS(I2590)))</f>
        <v>36717.931516824785</v>
      </c>
      <c r="O2590" s="4">
        <f ca="1">DEGREES(ACOS(((Earth_Data!$B$1+Sat_Data!$B$2)/User_Model_Calcs!N2590)*SQRT(1-COS(RADIANS(User_Model_Calcs!I2590))^2*COS(RADIANS(User_Model_Calcs!A2590))^2)))</f>
        <v>56.021199836999052</v>
      </c>
      <c r="P2590" s="4">
        <f t="shared" ca="1" si="323"/>
        <v>7.0951836433577391</v>
      </c>
    </row>
    <row r="2591" spans="1:16" x14ac:dyDescent="0.25">
      <c r="A2591" s="4">
        <f t="shared" ca="1" si="324"/>
        <v>-39.351729178216353</v>
      </c>
      <c r="B2591" s="4">
        <f t="shared" ca="1" si="325"/>
        <v>159.73619102807544</v>
      </c>
      <c r="C2591" s="4">
        <v>5840</v>
      </c>
      <c r="D2591" s="4">
        <f t="shared" ca="1" si="326"/>
        <v>1.2</v>
      </c>
      <c r="E2591" s="4">
        <v>0.55000000000000004</v>
      </c>
      <c r="F2591" s="4">
        <v>19.899999999999999</v>
      </c>
      <c r="G2591" s="4">
        <f t="shared" ca="1" si="320"/>
        <v>45.364313344089069</v>
      </c>
      <c r="H2591" s="4">
        <f t="shared" ca="1" si="327"/>
        <v>22.30868986059977</v>
      </c>
      <c r="I2591" s="4">
        <f ca="1">User_Model_Calcs!B2591-Sat_Data!$B$5</f>
        <v>49.736191028075439</v>
      </c>
      <c r="J2591" s="4">
        <f ca="1">(Earth_Data!$B$1/SQRT(1-Earth_Data!$B$2^2*SIN(RADIANS(User_Model_Calcs!A2591))^2))*COS(RADIANS(User_Model_Calcs!A2591))</f>
        <v>4938.6627428131596</v>
      </c>
      <c r="K2591" s="4">
        <f ca="1">((Earth_Data!$B$1*(1-Earth_Data!$B$2^2))/SQRT(1-Earth_Data!$B$2^2*SIN(RADIANS(User_Model_Calcs!A2591))^2))*SIN(RADIANS(User_Model_Calcs!A2591))</f>
        <v>-4022.5893016483715</v>
      </c>
      <c r="L2591" s="4">
        <f t="shared" ca="1" si="321"/>
        <v>-39.16315416445515</v>
      </c>
      <c r="M2591" s="4">
        <f t="shared" ca="1" si="322"/>
        <v>6369.5851024212507</v>
      </c>
      <c r="N2591" s="4">
        <f ca="1">SQRT(User_Model_Calcs!M2591^2+Sat_Data!$B$3^2-2*User_Model_Calcs!M2591*Sat_Data!$B$3*COS(RADIANS(L2591))*COS(RADIANS(I2591)))</f>
        <v>39360.121315839839</v>
      </c>
      <c r="O2591" s="4">
        <f ca="1">DEGREES(ACOS(((Earth_Data!$B$1+Sat_Data!$B$2)/User_Model_Calcs!N2591)*SQRT(1-COS(RADIANS(User_Model_Calcs!I2591))^2*COS(RADIANS(User_Model_Calcs!A2591))^2)))</f>
        <v>21.895768146771793</v>
      </c>
      <c r="P2591" s="4">
        <f t="shared" ca="1" si="323"/>
        <v>61.76197253848845</v>
      </c>
    </row>
    <row r="2592" spans="1:16" x14ac:dyDescent="0.25">
      <c r="A2592" s="4">
        <f t="shared" ca="1" si="324"/>
        <v>-28.043993823191251</v>
      </c>
      <c r="B2592" s="4">
        <f t="shared" ca="1" si="325"/>
        <v>109.91763358132305</v>
      </c>
      <c r="C2592" s="4">
        <v>5841</v>
      </c>
      <c r="D2592" s="4">
        <f t="shared" ca="1" si="326"/>
        <v>1.2</v>
      </c>
      <c r="E2592" s="4">
        <v>0.55000000000000004</v>
      </c>
      <c r="F2592" s="4">
        <v>19.899999999999999</v>
      </c>
      <c r="G2592" s="4">
        <f t="shared" ca="1" si="320"/>
        <v>45.364313344089069</v>
      </c>
      <c r="H2592" s="4">
        <f t="shared" ca="1" si="327"/>
        <v>22.696805517373903</v>
      </c>
      <c r="I2592" s="4">
        <f ca="1">User_Model_Calcs!B2592-Sat_Data!$B$5</f>
        <v>-8.2366418676954822E-2</v>
      </c>
      <c r="J2592" s="4">
        <f ca="1">(Earth_Data!$B$1/SQRT(1-Earth_Data!$B$2^2*SIN(RADIANS(User_Model_Calcs!A2592))^2))*COS(RADIANS(User_Model_Calcs!A2592))</f>
        <v>5633.4321241743564</v>
      </c>
      <c r="K2592" s="4">
        <f ca="1">((Earth_Data!$B$1*(1-Earth_Data!$B$2^2))/SQRT(1-Earth_Data!$B$2^2*SIN(RADIANS(User_Model_Calcs!A2592))^2))*SIN(RADIANS(User_Model_Calcs!A2592))</f>
        <v>-2980.8101577078219</v>
      </c>
      <c r="L2592" s="4">
        <f t="shared" ca="1" si="321"/>
        <v>-27.884598007870117</v>
      </c>
      <c r="M2592" s="4">
        <f t="shared" ca="1" si="322"/>
        <v>6373.4438645032196</v>
      </c>
      <c r="N2592" s="4">
        <f ca="1">SQRT(User_Model_Calcs!M2592^2+Sat_Data!$B$3^2-2*User_Model_Calcs!M2592*Sat_Data!$B$3*COS(RADIANS(L2592))*COS(RADIANS(I2592)))</f>
        <v>36652.125968089276</v>
      </c>
      <c r="O2592" s="4">
        <f ca="1">DEGREES(ACOS(((Earth_Data!$B$1+Sat_Data!$B$2)/User_Model_Calcs!N2592)*SQRT(1-COS(RADIANS(User_Model_Calcs!I2592))^2*COS(RADIANS(User_Model_Calcs!A2592))^2)))</f>
        <v>57.258080905142137</v>
      </c>
      <c r="P2592" s="4">
        <f t="shared" ca="1" si="323"/>
        <v>0.17519159120670613</v>
      </c>
    </row>
    <row r="2593" spans="1:16" x14ac:dyDescent="0.25">
      <c r="A2593" s="4">
        <f t="shared" ca="1" si="324"/>
        <v>-42.544316932345453</v>
      </c>
      <c r="B2593" s="4">
        <f t="shared" ca="1" si="325"/>
        <v>132.96388964197519</v>
      </c>
      <c r="C2593" s="4">
        <v>5842</v>
      </c>
      <c r="D2593" s="4">
        <f t="shared" ca="1" si="326"/>
        <v>0.75</v>
      </c>
      <c r="E2593" s="4">
        <v>0.55000000000000004</v>
      </c>
      <c r="F2593" s="4">
        <v>19.899999999999999</v>
      </c>
      <c r="G2593" s="4">
        <f t="shared" ca="1" si="320"/>
        <v>41.281913690970576</v>
      </c>
      <c r="H2593" s="4">
        <f t="shared" ca="1" si="327"/>
        <v>23.15484550394353</v>
      </c>
      <c r="I2593" s="4">
        <f ca="1">User_Model_Calcs!B2593-Sat_Data!$B$5</f>
        <v>22.963889641975186</v>
      </c>
      <c r="J2593" s="4">
        <f ca="1">(Earth_Data!$B$1/SQRT(1-Earth_Data!$B$2^2*SIN(RADIANS(User_Model_Calcs!A2593))^2))*COS(RADIANS(User_Model_Calcs!A2593))</f>
        <v>4706.331562296321</v>
      </c>
      <c r="K2593" s="4">
        <f ca="1">((Earth_Data!$B$1*(1-Earth_Data!$B$2^2))/SQRT(1-Earth_Data!$B$2^2*SIN(RADIANS(User_Model_Calcs!A2593))^2))*SIN(RADIANS(User_Model_Calcs!A2593))</f>
        <v>-4290.3445454879147</v>
      </c>
      <c r="L2593" s="4">
        <f t="shared" ca="1" si="321"/>
        <v>-42.352651530909476</v>
      </c>
      <c r="M2593" s="4">
        <f t="shared" ca="1" si="322"/>
        <v>6368.4074220533685</v>
      </c>
      <c r="N2593" s="4">
        <f ca="1">SQRT(User_Model_Calcs!M2593^2+Sat_Data!$B$3^2-2*User_Model_Calcs!M2593*Sat_Data!$B$3*COS(RADIANS(L2593))*COS(RADIANS(I2593)))</f>
        <v>38117.53653461358</v>
      </c>
      <c r="O2593" s="4">
        <f ca="1">DEGREES(ACOS(((Earth_Data!$B$1+Sat_Data!$B$2)/User_Model_Calcs!N2593)*SQRT(1-COS(RADIANS(User_Model_Calcs!I2593))^2*COS(RADIANS(User_Model_Calcs!A2593))^2)))</f>
        <v>35.637276062519447</v>
      </c>
      <c r="P2593" s="4">
        <f t="shared" ca="1" si="323"/>
        <v>32.0742509278708</v>
      </c>
    </row>
    <row r="2594" spans="1:16" x14ac:dyDescent="0.25">
      <c r="A2594" s="4">
        <f t="shared" ca="1" si="324"/>
        <v>-20.163686743010331</v>
      </c>
      <c r="B2594" s="4">
        <f t="shared" ca="1" si="325"/>
        <v>145.42362281273319</v>
      </c>
      <c r="C2594" s="4">
        <v>5843</v>
      </c>
      <c r="D2594" s="4">
        <f t="shared" ca="1" si="326"/>
        <v>3</v>
      </c>
      <c r="E2594" s="4">
        <v>0.55000000000000004</v>
      </c>
      <c r="F2594" s="4">
        <v>19.899999999999999</v>
      </c>
      <c r="G2594" s="4">
        <f t="shared" ca="1" si="320"/>
        <v>53.323113517529826</v>
      </c>
      <c r="H2594" s="4">
        <f t="shared" ca="1" si="327"/>
        <v>20.403142297706133</v>
      </c>
      <c r="I2594" s="4">
        <f ca="1">User_Model_Calcs!B2594-Sat_Data!$B$5</f>
        <v>35.423622812733186</v>
      </c>
      <c r="J2594" s="4">
        <f ca="1">(Earth_Data!$B$1/SQRT(1-Earth_Data!$B$2^2*SIN(RADIANS(User_Model_Calcs!A2594))^2))*COS(RADIANS(User_Model_Calcs!A2594))</f>
        <v>5989.6171887722667</v>
      </c>
      <c r="K2594" s="4">
        <f ca="1">((Earth_Data!$B$1*(1-Earth_Data!$B$2^2))/SQRT(1-Earth_Data!$B$2^2*SIN(RADIANS(User_Model_Calcs!A2594))^2))*SIN(RADIANS(User_Model_Calcs!A2594))</f>
        <v>-2184.7168275392728</v>
      </c>
      <c r="L2594" s="4">
        <f t="shared" ca="1" si="321"/>
        <v>-20.039474560631849</v>
      </c>
      <c r="M2594" s="4">
        <f t="shared" ca="1" si="322"/>
        <v>6375.6177492513971</v>
      </c>
      <c r="N2594" s="4">
        <f ca="1">SQRT(User_Model_Calcs!M2594^2+Sat_Data!$B$3^2-2*User_Model_Calcs!M2594*Sat_Data!$B$3*COS(RADIANS(L2594))*COS(RADIANS(I2594)))</f>
        <v>37508.234028967396</v>
      </c>
      <c r="O2594" s="4">
        <f ca="1">DEGREES(ACOS(((Earth_Data!$B$1+Sat_Data!$B$2)/User_Model_Calcs!N2594)*SQRT(1-COS(RADIANS(User_Model_Calcs!I2594))^2*COS(RADIANS(User_Model_Calcs!A2594))^2)))</f>
        <v>43.610424147946709</v>
      </c>
      <c r="P2594" s="4">
        <f t="shared" ca="1" si="323"/>
        <v>64.144177605473999</v>
      </c>
    </row>
    <row r="2595" spans="1:16" x14ac:dyDescent="0.25">
      <c r="A2595" s="4">
        <f t="shared" ca="1" si="324"/>
        <v>-34.072998449783377</v>
      </c>
      <c r="B2595" s="4">
        <f t="shared" ca="1" si="325"/>
        <v>111.57512400372403</v>
      </c>
      <c r="C2595" s="4">
        <v>5844</v>
      </c>
      <c r="D2595" s="4">
        <f t="shared" ca="1" si="326"/>
        <v>1.2</v>
      </c>
      <c r="E2595" s="4">
        <v>0.55000000000000004</v>
      </c>
      <c r="F2595" s="4">
        <v>19.899999999999999</v>
      </c>
      <c r="G2595" s="4">
        <f t="shared" ca="1" si="320"/>
        <v>45.364313344089069</v>
      </c>
      <c r="H2595" s="4">
        <f t="shared" ca="1" si="327"/>
        <v>19.311320278056293</v>
      </c>
      <c r="I2595" s="4">
        <f ca="1">User_Model_Calcs!B2595-Sat_Data!$B$5</f>
        <v>1.5751240037240279</v>
      </c>
      <c r="J2595" s="4">
        <f ca="1">(Earth_Data!$B$1/SQRT(1-Earth_Data!$B$2^2*SIN(RADIANS(User_Model_Calcs!A2595))^2))*COS(RADIANS(User_Model_Calcs!A2595))</f>
        <v>5288.7287550977644</v>
      </c>
      <c r="K2595" s="4">
        <f ca="1">((Earth_Data!$B$1*(1-Earth_Data!$B$2^2))/SQRT(1-Earth_Data!$B$2^2*SIN(RADIANS(User_Model_Calcs!A2595))^2))*SIN(RADIANS(User_Model_Calcs!A2595))</f>
        <v>-3553.1578407663064</v>
      </c>
      <c r="L2595" s="4">
        <f t="shared" ca="1" si="321"/>
        <v>-33.894623015474281</v>
      </c>
      <c r="M2595" s="4">
        <f t="shared" ca="1" si="322"/>
        <v>6371.4662744455482</v>
      </c>
      <c r="N2595" s="4">
        <f ca="1">SQRT(User_Model_Calcs!M2595^2+Sat_Data!$B$3^2-2*User_Model_Calcs!M2595*Sat_Data!$B$3*COS(RADIANS(L2595))*COS(RADIANS(I2595)))</f>
        <v>37048.473721754541</v>
      </c>
      <c r="O2595" s="4">
        <f ca="1">DEGREES(ACOS(((Earth_Data!$B$1+Sat_Data!$B$2)/User_Model_Calcs!N2595)*SQRT(1-COS(RADIANS(User_Model_Calcs!I2595))^2*COS(RADIANS(User_Model_Calcs!A2595))^2)))</f>
        <v>50.347156080044044</v>
      </c>
      <c r="P2595" s="4">
        <f t="shared" ca="1" si="323"/>
        <v>2.8099263957113818</v>
      </c>
    </row>
    <row r="2596" spans="1:16" x14ac:dyDescent="0.25">
      <c r="A2596" s="4">
        <f t="shared" ca="1" si="324"/>
        <v>-19.383720955839536</v>
      </c>
      <c r="B2596" s="4">
        <f t="shared" ca="1" si="325"/>
        <v>124.87668661066132</v>
      </c>
      <c r="C2596" s="4">
        <v>5845</v>
      </c>
      <c r="D2596" s="4">
        <f t="shared" ca="1" si="326"/>
        <v>0.75</v>
      </c>
      <c r="E2596" s="4">
        <v>0.55000000000000004</v>
      </c>
      <c r="F2596" s="4">
        <v>19.899999999999999</v>
      </c>
      <c r="G2596" s="4">
        <f t="shared" ca="1" si="320"/>
        <v>41.281913690970576</v>
      </c>
      <c r="H2596" s="4">
        <f t="shared" ca="1" si="327"/>
        <v>23.731811498797192</v>
      </c>
      <c r="I2596" s="4">
        <f ca="1">User_Model_Calcs!B2596-Sat_Data!$B$5</f>
        <v>14.876686610661324</v>
      </c>
      <c r="J2596" s="4">
        <f ca="1">(Earth_Data!$B$1/SQRT(1-Earth_Data!$B$2^2*SIN(RADIANS(User_Model_Calcs!A2596))^2))*COS(RADIANS(User_Model_Calcs!A2596))</f>
        <v>6018.8274690757034</v>
      </c>
      <c r="K2596" s="4">
        <f ca="1">((Earth_Data!$B$1*(1-Earth_Data!$B$2^2))/SQRT(1-Earth_Data!$B$2^2*SIN(RADIANS(User_Model_Calcs!A2596))^2))*SIN(RADIANS(User_Model_Calcs!A2596))</f>
        <v>-2103.4651925844832</v>
      </c>
      <c r="L2596" s="4">
        <f t="shared" ca="1" si="321"/>
        <v>-19.263545095541229</v>
      </c>
      <c r="M2596" s="4">
        <f t="shared" ca="1" si="322"/>
        <v>6375.8019039893888</v>
      </c>
      <c r="N2596" s="4">
        <f ca="1">SQRT(User_Model_Calcs!M2596^2+Sat_Data!$B$3^2-2*User_Model_Calcs!M2596*Sat_Data!$B$3*COS(RADIANS(L2596))*COS(RADIANS(I2596)))</f>
        <v>36440.652975626472</v>
      </c>
      <c r="O2596" s="4">
        <f ca="1">DEGREES(ACOS(((Earth_Data!$B$1+Sat_Data!$B$2)/User_Model_Calcs!N2596)*SQRT(1-COS(RADIANS(User_Model_Calcs!I2596))^2*COS(RADIANS(User_Model_Calcs!A2596))^2)))</f>
        <v>61.615046748680754</v>
      </c>
      <c r="P2596" s="4">
        <f t="shared" ca="1" si="323"/>
        <v>38.67341307209545</v>
      </c>
    </row>
    <row r="2597" spans="1:16" x14ac:dyDescent="0.25">
      <c r="A2597" s="4">
        <f t="shared" ca="1" si="324"/>
        <v>-29.823335108885082</v>
      </c>
      <c r="B2597" s="4">
        <f t="shared" ca="1" si="325"/>
        <v>156.31979741680041</v>
      </c>
      <c r="C2597" s="4">
        <v>5846</v>
      </c>
      <c r="D2597" s="4">
        <f t="shared" ca="1" si="326"/>
        <v>0.75</v>
      </c>
      <c r="E2597" s="4">
        <v>0.55000000000000004</v>
      </c>
      <c r="F2597" s="4">
        <v>19.899999999999999</v>
      </c>
      <c r="G2597" s="4">
        <f t="shared" ca="1" si="320"/>
        <v>41.281913690970576</v>
      </c>
      <c r="H2597" s="4">
        <f t="shared" ca="1" si="327"/>
        <v>18.942755414871453</v>
      </c>
      <c r="I2597" s="4">
        <f ca="1">User_Model_Calcs!B2597-Sat_Data!$B$5</f>
        <v>46.319797416800412</v>
      </c>
      <c r="J2597" s="4">
        <f ca="1">(Earth_Data!$B$1/SQRT(1-Earth_Data!$B$2^2*SIN(RADIANS(User_Model_Calcs!A2597))^2))*COS(RADIANS(User_Model_Calcs!A2597))</f>
        <v>5538.0249088327091</v>
      </c>
      <c r="K2597" s="4">
        <f ca="1">((Earth_Data!$B$1*(1-Earth_Data!$B$2^2))/SQRT(1-Earth_Data!$B$2^2*SIN(RADIANS(User_Model_Calcs!A2597))^2))*SIN(RADIANS(User_Model_Calcs!A2597))</f>
        <v>-3153.3999968362573</v>
      </c>
      <c r="L2597" s="4">
        <f t="shared" ca="1" si="321"/>
        <v>-29.657566074276268</v>
      </c>
      <c r="M2597" s="4">
        <f t="shared" ca="1" si="322"/>
        <v>6372.8840748046287</v>
      </c>
      <c r="N2597" s="4">
        <f ca="1">SQRT(User_Model_Calcs!M2597^2+Sat_Data!$B$3^2-2*User_Model_Calcs!M2597*Sat_Data!$B$3*COS(RADIANS(L2597))*COS(RADIANS(I2597)))</f>
        <v>38676.796394757635</v>
      </c>
      <c r="O2597" s="4">
        <f ca="1">DEGREES(ACOS(((Earth_Data!$B$1+Sat_Data!$B$2)/User_Model_Calcs!N2597)*SQRT(1-COS(RADIANS(User_Model_Calcs!I2597))^2*COS(RADIANS(User_Model_Calcs!A2597))^2)))</f>
        <v>29.212786058869128</v>
      </c>
      <c r="P2597" s="4">
        <f t="shared" ca="1" si="323"/>
        <v>64.595663428233365</v>
      </c>
    </row>
    <row r="2598" spans="1:16" x14ac:dyDescent="0.25">
      <c r="A2598" s="4">
        <f t="shared" ca="1" si="324"/>
        <v>-23.286539706609673</v>
      </c>
      <c r="B2598" s="4">
        <f t="shared" ca="1" si="325"/>
        <v>151.56756937668683</v>
      </c>
      <c r="C2598" s="4">
        <v>5847</v>
      </c>
      <c r="D2598" s="4">
        <f t="shared" ca="1" si="326"/>
        <v>3</v>
      </c>
      <c r="E2598" s="4">
        <v>0.55000000000000004</v>
      </c>
      <c r="F2598" s="4">
        <v>19.899999999999999</v>
      </c>
      <c r="G2598" s="4">
        <f t="shared" ca="1" si="320"/>
        <v>53.323113517529826</v>
      </c>
      <c r="H2598" s="4">
        <f t="shared" ca="1" si="327"/>
        <v>22.794601018707283</v>
      </c>
      <c r="I2598" s="4">
        <f ca="1">User_Model_Calcs!B2598-Sat_Data!$B$5</f>
        <v>41.567569376686833</v>
      </c>
      <c r="J2598" s="4">
        <f ca="1">(Earth_Data!$B$1/SQRT(1-Earth_Data!$B$2^2*SIN(RADIANS(User_Model_Calcs!A2598))^2))*COS(RADIANS(User_Model_Calcs!A2598))</f>
        <v>5861.63931355357</v>
      </c>
      <c r="K2598" s="4">
        <f ca="1">((Earth_Data!$B$1*(1-Earth_Data!$B$2^2))/SQRT(1-Earth_Data!$B$2^2*SIN(RADIANS(User_Model_Calcs!A2598))^2))*SIN(RADIANS(User_Model_Calcs!A2598))</f>
        <v>-2505.899575923771</v>
      </c>
      <c r="L2598" s="4">
        <f t="shared" ca="1" si="321"/>
        <v>-23.147110887510898</v>
      </c>
      <c r="M2598" s="4">
        <f t="shared" ca="1" si="322"/>
        <v>6374.8214192094583</v>
      </c>
      <c r="N2598" s="4">
        <f ca="1">SQRT(User_Model_Calcs!M2598^2+Sat_Data!$B$3^2-2*User_Model_Calcs!M2598*Sat_Data!$B$3*COS(RADIANS(L2598))*COS(RADIANS(I2598)))</f>
        <v>38060.862965326261</v>
      </c>
      <c r="O2598" s="4">
        <f ca="1">DEGREES(ACOS(((Earth_Data!$B$1+Sat_Data!$B$2)/User_Model_Calcs!N2598)*SQRT(1-COS(RADIANS(User_Model_Calcs!I2598))^2*COS(RADIANS(User_Model_Calcs!A2598))^2)))</f>
        <v>36.412983728390984</v>
      </c>
      <c r="P2598" s="4">
        <f t="shared" ca="1" si="323"/>
        <v>65.973712704278782</v>
      </c>
    </row>
    <row r="2599" spans="1:16" x14ac:dyDescent="0.25">
      <c r="A2599" s="4">
        <f t="shared" ca="1" si="324"/>
        <v>-28.371300795514365</v>
      </c>
      <c r="B2599" s="4">
        <f t="shared" ca="1" si="325"/>
        <v>114.87726046322891</v>
      </c>
      <c r="C2599" s="4">
        <v>5848</v>
      </c>
      <c r="D2599" s="4">
        <f t="shared" ca="1" si="326"/>
        <v>3</v>
      </c>
      <c r="E2599" s="4">
        <v>0.55000000000000004</v>
      </c>
      <c r="F2599" s="4">
        <v>19.899999999999999</v>
      </c>
      <c r="G2599" s="4">
        <f t="shared" ca="1" si="320"/>
        <v>53.323113517529826</v>
      </c>
      <c r="H2599" s="4">
        <f t="shared" ca="1" si="327"/>
        <v>21.45663886384888</v>
      </c>
      <c r="I2599" s="4">
        <f ca="1">User_Model_Calcs!B2599-Sat_Data!$B$5</f>
        <v>4.8772604632289074</v>
      </c>
      <c r="J2599" s="4">
        <f ca="1">(Earth_Data!$B$1/SQRT(1-Earth_Data!$B$2^2*SIN(RADIANS(User_Model_Calcs!A2599))^2))*COS(RADIANS(User_Model_Calcs!A2599))</f>
        <v>5616.2870028422694</v>
      </c>
      <c r="K2599" s="4">
        <f ca="1">((Earth_Data!$B$1*(1-Earth_Data!$B$2^2))/SQRT(1-Earth_Data!$B$2^2*SIN(RADIANS(User_Model_Calcs!A2599))^2))*SIN(RADIANS(User_Model_Calcs!A2599))</f>
        <v>-3012.7754268878184</v>
      </c>
      <c r="L2599" s="4">
        <f t="shared" ca="1" si="321"/>
        <v>-28.210685992932927</v>
      </c>
      <c r="M2599" s="4">
        <f t="shared" ca="1" si="322"/>
        <v>6373.3425665936147</v>
      </c>
      <c r="N2599" s="4">
        <f ca="1">SQRT(User_Model_Calcs!M2599^2+Sat_Data!$B$3^2-2*User_Model_Calcs!M2599*Sat_Data!$B$3*COS(RADIANS(L2599))*COS(RADIANS(I2599)))</f>
        <v>36695.194058799367</v>
      </c>
      <c r="O2599" s="4">
        <f ca="1">DEGREES(ACOS(((Earth_Data!$B$1+Sat_Data!$B$2)/User_Model_Calcs!N2599)*SQRT(1-COS(RADIANS(User_Model_Calcs!I2599))^2*COS(RADIANS(User_Model_Calcs!A2599))^2)))</f>
        <v>56.445602263672434</v>
      </c>
      <c r="P2599" s="4">
        <f t="shared" ca="1" si="323"/>
        <v>10.180312456748355</v>
      </c>
    </row>
    <row r="2600" spans="1:16" x14ac:dyDescent="0.25">
      <c r="A2600" s="4">
        <f t="shared" ca="1" si="324"/>
        <v>-21.882377876191786</v>
      </c>
      <c r="B2600" s="4">
        <f t="shared" ca="1" si="325"/>
        <v>114.79851787662562</v>
      </c>
      <c r="C2600" s="4">
        <v>5849</v>
      </c>
      <c r="D2600" s="4">
        <f t="shared" ca="1" si="326"/>
        <v>3</v>
      </c>
      <c r="E2600" s="4">
        <v>0.55000000000000004</v>
      </c>
      <c r="F2600" s="4">
        <v>19.899999999999999</v>
      </c>
      <c r="G2600" s="4">
        <f t="shared" ca="1" si="320"/>
        <v>53.323113517529826</v>
      </c>
      <c r="H2600" s="4">
        <f t="shared" ca="1" si="327"/>
        <v>21.737649040703008</v>
      </c>
      <c r="I2600" s="4">
        <f ca="1">User_Model_Calcs!B2600-Sat_Data!$B$5</f>
        <v>4.798517876625624</v>
      </c>
      <c r="J2600" s="4">
        <f ca="1">(Earth_Data!$B$1/SQRT(1-Earth_Data!$B$2^2*SIN(RADIANS(User_Model_Calcs!A2600))^2))*COS(RADIANS(User_Model_Calcs!A2600))</f>
        <v>5921.3547488018503</v>
      </c>
      <c r="K2600" s="4">
        <f ca="1">((Earth_Data!$B$1*(1-Earth_Data!$B$2^2))/SQRT(1-Earth_Data!$B$2^2*SIN(RADIANS(User_Model_Calcs!A2600))^2))*SIN(RADIANS(User_Model_Calcs!A2600))</f>
        <v>-2362.3328518181088</v>
      </c>
      <c r="L2600" s="4">
        <f t="shared" ca="1" si="321"/>
        <v>-21.749598065550501</v>
      </c>
      <c r="M2600" s="4">
        <f t="shared" ca="1" si="322"/>
        <v>6375.19086490258</v>
      </c>
      <c r="N2600" s="4">
        <f ca="1">SQRT(User_Model_Calcs!M2600^2+Sat_Data!$B$3^2-2*User_Model_Calcs!M2600*Sat_Data!$B$3*COS(RADIANS(L2600))*COS(RADIANS(I2600)))</f>
        <v>36343.778918007003</v>
      </c>
      <c r="O2600" s="4">
        <f ca="1">DEGREES(ACOS(((Earth_Data!$B$1+Sat_Data!$B$2)/User_Model_Calcs!N2600)*SQRT(1-COS(RADIANS(User_Model_Calcs!I2600))^2*COS(RADIANS(User_Model_Calcs!A2600))^2)))</f>
        <v>63.789616219093205</v>
      </c>
      <c r="P2600" s="4">
        <f t="shared" ca="1" si="323"/>
        <v>12.693296843965078</v>
      </c>
    </row>
    <row r="2601" spans="1:16" x14ac:dyDescent="0.25">
      <c r="A2601" s="4">
        <f t="shared" ca="1" si="324"/>
        <v>-27.490312307606615</v>
      </c>
      <c r="B2601" s="4">
        <f t="shared" ca="1" si="325"/>
        <v>112.88443124817933</v>
      </c>
      <c r="C2601" s="4">
        <v>5850</v>
      </c>
      <c r="D2601" s="4">
        <f t="shared" ca="1" si="326"/>
        <v>1.2</v>
      </c>
      <c r="E2601" s="4">
        <v>0.55000000000000004</v>
      </c>
      <c r="F2601" s="4">
        <v>19.899999999999999</v>
      </c>
      <c r="G2601" s="4">
        <f t="shared" ca="1" si="320"/>
        <v>45.364313344089069</v>
      </c>
      <c r="H2601" s="4">
        <f t="shared" ca="1" si="327"/>
        <v>22.010189787514211</v>
      </c>
      <c r="I2601" s="4">
        <f ca="1">User_Model_Calcs!B2601-Sat_Data!$B$5</f>
        <v>2.8844312481793253</v>
      </c>
      <c r="J2601" s="4">
        <f ca="1">(Earth_Data!$B$1/SQRT(1-Earth_Data!$B$2^2*SIN(RADIANS(User_Model_Calcs!A2601))^2))*COS(RADIANS(User_Model_Calcs!A2601))</f>
        <v>5662.0168111887906</v>
      </c>
      <c r="K2601" s="4">
        <f ca="1">((Earth_Data!$B$1*(1-Earth_Data!$B$2^2))/SQRT(1-Earth_Data!$B$2^2*SIN(RADIANS(User_Model_Calcs!A2601))^2))*SIN(RADIANS(User_Model_Calcs!A2601))</f>
        <v>-2926.5190631560749</v>
      </c>
      <c r="L2601" s="4">
        <f t="shared" ca="1" si="321"/>
        <v>-27.333025581266579</v>
      </c>
      <c r="M2601" s="4">
        <f t="shared" ca="1" si="322"/>
        <v>6373.6134333045638</v>
      </c>
      <c r="N2601" s="4">
        <f ca="1">SQRT(User_Model_Calcs!M2601^2+Sat_Data!$B$3^2-2*User_Model_Calcs!M2601*Sat_Data!$B$3*COS(RADIANS(L2601))*COS(RADIANS(I2601)))</f>
        <v>36627.509209764517</v>
      </c>
      <c r="O2601" s="4">
        <f ca="1">DEGREES(ACOS(((Earth_Data!$B$1+Sat_Data!$B$2)/User_Model_Calcs!N2601)*SQRT(1-COS(RADIANS(User_Model_Calcs!I2601))^2*COS(RADIANS(User_Model_Calcs!A2601))^2)))</f>
        <v>57.733837866861151</v>
      </c>
      <c r="P2601" s="4">
        <f t="shared" ca="1" si="323"/>
        <v>6.2294085272252193</v>
      </c>
    </row>
    <row r="2602" spans="1:16" x14ac:dyDescent="0.25">
      <c r="A2602" s="4">
        <f t="shared" ca="1" si="324"/>
        <v>-20.912705040495396</v>
      </c>
      <c r="B2602" s="4">
        <f t="shared" ca="1" si="325"/>
        <v>117.96710452415971</v>
      </c>
      <c r="C2602" s="4">
        <v>5851</v>
      </c>
      <c r="D2602" s="4">
        <f t="shared" ca="1" si="326"/>
        <v>3</v>
      </c>
      <c r="E2602" s="4">
        <v>0.55000000000000004</v>
      </c>
      <c r="F2602" s="4">
        <v>19.899999999999999</v>
      </c>
      <c r="G2602" s="4">
        <f t="shared" ca="1" si="320"/>
        <v>53.323113517529826</v>
      </c>
      <c r="H2602" s="4">
        <f t="shared" ca="1" si="327"/>
        <v>14.183108376903252</v>
      </c>
      <c r="I2602" s="4">
        <f ca="1">User_Model_Calcs!B2602-Sat_Data!$B$5</f>
        <v>7.9671045241597085</v>
      </c>
      <c r="J2602" s="4">
        <f ca="1">(Earth_Data!$B$1/SQRT(1-Earth_Data!$B$2^2*SIN(RADIANS(User_Model_Calcs!A2602))^2))*COS(RADIANS(User_Model_Calcs!A2602))</f>
        <v>5960.5247852711773</v>
      </c>
      <c r="K2602" s="4">
        <f ca="1">((Earth_Data!$B$1*(1-Earth_Data!$B$2^2))/SQRT(1-Earth_Data!$B$2^2*SIN(RADIANS(User_Model_Calcs!A2602))^2))*SIN(RADIANS(User_Model_Calcs!A2602))</f>
        <v>-2262.3701212639012</v>
      </c>
      <c r="L2602" s="4">
        <f t="shared" ca="1" si="321"/>
        <v>-20.784702648739675</v>
      </c>
      <c r="M2602" s="4">
        <f t="shared" ca="1" si="322"/>
        <v>6375.4352229020142</v>
      </c>
      <c r="N2602" s="4">
        <f ca="1">SQRT(User_Model_Calcs!M2602^2+Sat_Data!$B$3^2-2*User_Model_Calcs!M2602*Sat_Data!$B$3*COS(RADIANS(L2602))*COS(RADIANS(I2602)))</f>
        <v>36341.046461579921</v>
      </c>
      <c r="O2602" s="4">
        <f ca="1">DEGREES(ACOS(((Earth_Data!$B$1+Sat_Data!$B$2)/User_Model_Calcs!N2602)*SQRT(1-COS(RADIANS(User_Model_Calcs!I2602))^2*COS(RADIANS(User_Model_Calcs!A2602))^2)))</f>
        <v>63.861467202846754</v>
      </c>
      <c r="P2602" s="4">
        <f t="shared" ca="1" si="323"/>
        <v>21.409758321801199</v>
      </c>
    </row>
    <row r="2603" spans="1:16" x14ac:dyDescent="0.25">
      <c r="A2603" s="4">
        <f t="shared" ca="1" si="324"/>
        <v>-40.795915440906967</v>
      </c>
      <c r="B2603" s="4">
        <f t="shared" ca="1" si="325"/>
        <v>128.29797721415395</v>
      </c>
      <c r="C2603" s="4">
        <v>5852</v>
      </c>
      <c r="D2603" s="4">
        <f t="shared" ca="1" si="326"/>
        <v>3</v>
      </c>
      <c r="E2603" s="4">
        <v>0.55000000000000004</v>
      </c>
      <c r="F2603" s="4">
        <v>19.899999999999999</v>
      </c>
      <c r="G2603" s="4">
        <f t="shared" ca="1" si="320"/>
        <v>53.323113517529826</v>
      </c>
      <c r="H2603" s="4">
        <f t="shared" ca="1" si="327"/>
        <v>16.613932461550121</v>
      </c>
      <c r="I2603" s="4">
        <f ca="1">User_Model_Calcs!B2603-Sat_Data!$B$5</f>
        <v>18.297977214153946</v>
      </c>
      <c r="J2603" s="4">
        <f ca="1">(Earth_Data!$B$1/SQRT(1-Earth_Data!$B$2^2*SIN(RADIANS(User_Model_Calcs!A2603))^2))*COS(RADIANS(User_Model_Calcs!A2603))</f>
        <v>4835.4318449905995</v>
      </c>
      <c r="K2603" s="4">
        <f ca="1">((Earth_Data!$B$1*(1-Earth_Data!$B$2^2))/SQRT(1-Earth_Data!$B$2^2*SIN(RADIANS(User_Model_Calcs!A2603))^2))*SIN(RADIANS(User_Model_Calcs!A2603))</f>
        <v>-4145.2935436484067</v>
      </c>
      <c r="L2603" s="4">
        <f t="shared" ca="1" si="321"/>
        <v>-40.605650131210062</v>
      </c>
      <c r="M2603" s="4">
        <f t="shared" ca="1" si="322"/>
        <v>6369.0548506479645</v>
      </c>
      <c r="N2603" s="4">
        <f ca="1">SQRT(User_Model_Calcs!M2603^2+Sat_Data!$B$3^2-2*User_Model_Calcs!M2603*Sat_Data!$B$3*COS(RADIANS(L2603))*COS(RADIANS(I2603)))</f>
        <v>37831.651338728225</v>
      </c>
      <c r="O2603" s="4">
        <f ca="1">DEGREES(ACOS(((Earth_Data!$B$1+Sat_Data!$B$2)/User_Model_Calcs!N2603)*SQRT(1-COS(RADIANS(User_Model_Calcs!I2603))^2*COS(RADIANS(User_Model_Calcs!A2603))^2)))</f>
        <v>39.206214882864998</v>
      </c>
      <c r="P2603" s="4">
        <f t="shared" ca="1" si="323"/>
        <v>26.844695046302714</v>
      </c>
    </row>
    <row r="2604" spans="1:16" x14ac:dyDescent="0.25">
      <c r="A2604" s="4">
        <f t="shared" ca="1" si="324"/>
        <v>-35.514727372149871</v>
      </c>
      <c r="B2604" s="4">
        <f t="shared" ca="1" si="325"/>
        <v>140.33949999397086</v>
      </c>
      <c r="C2604" s="4">
        <v>5853</v>
      </c>
      <c r="D2604" s="4">
        <f t="shared" ca="1" si="326"/>
        <v>3</v>
      </c>
      <c r="E2604" s="4">
        <v>0.55000000000000004</v>
      </c>
      <c r="F2604" s="4">
        <v>19.899999999999999</v>
      </c>
      <c r="G2604" s="4">
        <f t="shared" ca="1" si="320"/>
        <v>53.323113517529826</v>
      </c>
      <c r="H2604" s="4">
        <f t="shared" ca="1" si="327"/>
        <v>21.981160297697215</v>
      </c>
      <c r="I2604" s="4">
        <f ca="1">User_Model_Calcs!B2604-Sat_Data!$B$5</f>
        <v>30.339499993970861</v>
      </c>
      <c r="J2604" s="4">
        <f ca="1">(Earth_Data!$B$1/SQRT(1-Earth_Data!$B$2^2*SIN(RADIANS(User_Model_Calcs!A2604))^2))*COS(RADIANS(User_Model_Calcs!A2604))</f>
        <v>5197.464726973697</v>
      </c>
      <c r="K2604" s="4">
        <f ca="1">((Earth_Data!$B$1*(1-Earth_Data!$B$2^2))/SQRT(1-Earth_Data!$B$2^2*SIN(RADIANS(User_Model_Calcs!A2604))^2))*SIN(RADIANS(User_Model_Calcs!A2604))</f>
        <v>-3684.4994460361581</v>
      </c>
      <c r="L2604" s="4">
        <f t="shared" ca="1" si="321"/>
        <v>-35.332950242463326</v>
      </c>
      <c r="M2604" s="4">
        <f t="shared" ca="1" si="322"/>
        <v>6370.9634872581501</v>
      </c>
      <c r="N2604" s="4">
        <f ca="1">SQRT(User_Model_Calcs!M2604^2+Sat_Data!$B$3^2-2*User_Model_Calcs!M2604*Sat_Data!$B$3*COS(RADIANS(L2604))*COS(RADIANS(I2604)))</f>
        <v>37949.123378975666</v>
      </c>
      <c r="O2604" s="4">
        <f ca="1">DEGREES(ACOS(((Earth_Data!$B$1+Sat_Data!$B$2)/User_Model_Calcs!N2604)*SQRT(1-COS(RADIANS(User_Model_Calcs!I2604))^2*COS(RADIANS(User_Model_Calcs!A2604))^2)))</f>
        <v>37.74529166226899</v>
      </c>
      <c r="P2604" s="4">
        <f t="shared" ca="1" si="323"/>
        <v>45.214494388300125</v>
      </c>
    </row>
    <row r="2605" spans="1:16" x14ac:dyDescent="0.25">
      <c r="A2605" s="4">
        <f t="shared" ca="1" si="324"/>
        <v>-30.404527462511979</v>
      </c>
      <c r="B2605" s="4">
        <f t="shared" ca="1" si="325"/>
        <v>154.69380985790826</v>
      </c>
      <c r="C2605" s="4">
        <v>5854</v>
      </c>
      <c r="D2605" s="4">
        <f t="shared" ca="1" si="326"/>
        <v>0.75</v>
      </c>
      <c r="E2605" s="4">
        <v>0.55000000000000004</v>
      </c>
      <c r="F2605" s="4">
        <v>19.899999999999999</v>
      </c>
      <c r="G2605" s="4">
        <f t="shared" ca="1" si="320"/>
        <v>41.281913690970576</v>
      </c>
      <c r="H2605" s="4">
        <f t="shared" ca="1" si="327"/>
        <v>19.64354457013534</v>
      </c>
      <c r="I2605" s="4">
        <f ca="1">User_Model_Calcs!B2605-Sat_Data!$B$5</f>
        <v>44.693809857908263</v>
      </c>
      <c r="J2605" s="4">
        <f ca="1">(Earth_Data!$B$1/SQRT(1-Earth_Data!$B$2^2*SIN(RADIANS(User_Model_Calcs!A2605))^2))*COS(RADIANS(User_Model_Calcs!A2605))</f>
        <v>5505.7002894125189</v>
      </c>
      <c r="K2605" s="4">
        <f ca="1">((Earth_Data!$B$1*(1-Earth_Data!$B$2^2))/SQRT(1-Earth_Data!$B$2^2*SIN(RADIANS(User_Model_Calcs!A2605))^2))*SIN(RADIANS(User_Model_Calcs!A2605))</f>
        <v>-3209.1316456035302</v>
      </c>
      <c r="L2605" s="4">
        <f t="shared" ca="1" si="321"/>
        <v>-30.236813387424728</v>
      </c>
      <c r="M2605" s="4">
        <f t="shared" ca="1" si="322"/>
        <v>6372.6965717544654</v>
      </c>
      <c r="N2605" s="4">
        <f ca="1">SQRT(User_Model_Calcs!M2605^2+Sat_Data!$B$3^2-2*User_Model_Calcs!M2605*Sat_Data!$B$3*COS(RADIANS(L2605))*COS(RADIANS(I2605)))</f>
        <v>38579.479917202189</v>
      </c>
      <c r="O2605" s="4">
        <f ca="1">DEGREES(ACOS(((Earth_Data!$B$1+Sat_Data!$B$2)/User_Model_Calcs!N2605)*SQRT(1-COS(RADIANS(User_Model_Calcs!I2605))^2*COS(RADIANS(User_Model_Calcs!A2605))^2)))</f>
        <v>30.299496923104932</v>
      </c>
      <c r="P2605" s="4">
        <f t="shared" ca="1" si="323"/>
        <v>62.908426915791068</v>
      </c>
    </row>
    <row r="2606" spans="1:16" x14ac:dyDescent="0.25">
      <c r="A2606" s="4">
        <f t="shared" ca="1" si="324"/>
        <v>-32.22567651808216</v>
      </c>
      <c r="B2606" s="4">
        <f t="shared" ca="1" si="325"/>
        <v>133.55736118640257</v>
      </c>
      <c r="C2606" s="4">
        <v>5855</v>
      </c>
      <c r="D2606" s="4">
        <f t="shared" ca="1" si="326"/>
        <v>1.2</v>
      </c>
      <c r="E2606" s="4">
        <v>0.55000000000000004</v>
      </c>
      <c r="F2606" s="4">
        <v>19.899999999999999</v>
      </c>
      <c r="G2606" s="4">
        <f t="shared" ca="1" si="320"/>
        <v>45.364313344089069</v>
      </c>
      <c r="H2606" s="4">
        <f t="shared" ca="1" si="327"/>
        <v>19.910104489824835</v>
      </c>
      <c r="I2606" s="4">
        <f ca="1">User_Model_Calcs!B2606-Sat_Data!$B$5</f>
        <v>23.557361186402574</v>
      </c>
      <c r="J2606" s="4">
        <f ca="1">(Earth_Data!$B$1/SQRT(1-Earth_Data!$B$2^2*SIN(RADIANS(User_Model_Calcs!A2606))^2))*COS(RADIANS(User_Model_Calcs!A2606))</f>
        <v>5400.7578733050877</v>
      </c>
      <c r="K2606" s="4">
        <f ca="1">((Earth_Data!$B$1*(1-Earth_Data!$B$2^2))/SQRT(1-Earth_Data!$B$2^2*SIN(RADIANS(User_Model_Calcs!A2606))^2))*SIN(RADIANS(User_Model_Calcs!A2606))</f>
        <v>-3381.6288656419742</v>
      </c>
      <c r="L2606" s="4">
        <f t="shared" ca="1" si="321"/>
        <v>-32.052316087681049</v>
      </c>
      <c r="M2606" s="4">
        <f t="shared" ca="1" si="322"/>
        <v>6372.0953689512462</v>
      </c>
      <c r="N2606" s="4">
        <f ca="1">SQRT(User_Model_Calcs!M2606^2+Sat_Data!$B$3^2-2*User_Model_Calcs!M2606*Sat_Data!$B$3*COS(RADIANS(L2606))*COS(RADIANS(I2606)))</f>
        <v>37429.100714056047</v>
      </c>
      <c r="O2606" s="4">
        <f ca="1">DEGREES(ACOS(((Earth_Data!$B$1+Sat_Data!$B$2)/User_Model_Calcs!N2606)*SQRT(1-COS(RADIANS(User_Model_Calcs!I2606))^2*COS(RADIANS(User_Model_Calcs!A2606))^2)))</f>
        <v>44.660624725494415</v>
      </c>
      <c r="P2606" s="4">
        <f t="shared" ca="1" si="323"/>
        <v>39.270312977263522</v>
      </c>
    </row>
    <row r="2607" spans="1:16" x14ac:dyDescent="0.25">
      <c r="A2607" s="4">
        <f t="shared" ca="1" si="324"/>
        <v>-27.927443736478629</v>
      </c>
      <c r="B2607" s="4">
        <f t="shared" ca="1" si="325"/>
        <v>122.56880334285101</v>
      </c>
      <c r="C2607" s="4">
        <v>5856</v>
      </c>
      <c r="D2607" s="4">
        <f t="shared" ca="1" si="326"/>
        <v>0.75</v>
      </c>
      <c r="E2607" s="4">
        <v>0.55000000000000004</v>
      </c>
      <c r="F2607" s="4">
        <v>19.899999999999999</v>
      </c>
      <c r="G2607" s="4">
        <f t="shared" ca="1" si="320"/>
        <v>41.281913690970576</v>
      </c>
      <c r="H2607" s="4">
        <f t="shared" ca="1" si="327"/>
        <v>14.733718290016995</v>
      </c>
      <c r="I2607" s="4">
        <f ca="1">User_Model_Calcs!B2607-Sat_Data!$B$5</f>
        <v>12.568803342851012</v>
      </c>
      <c r="J2607" s="4">
        <f ca="1">(Earth_Data!$B$1/SQRT(1-Earth_Data!$B$2^2*SIN(RADIANS(User_Model_Calcs!A2607))^2))*COS(RADIANS(User_Model_Calcs!A2607))</f>
        <v>5639.4929726553328</v>
      </c>
      <c r="K2607" s="4">
        <f ca="1">((Earth_Data!$B$1*(1-Earth_Data!$B$2^2))/SQRT(1-Earth_Data!$B$2^2*SIN(RADIANS(User_Model_Calcs!A2607))^2))*SIN(RADIANS(User_Model_Calcs!A2607))</f>
        <v>-2969.4045022196337</v>
      </c>
      <c r="L2607" s="4">
        <f t="shared" ca="1" si="321"/>
        <v>-27.768486991601527</v>
      </c>
      <c r="M2607" s="4">
        <f t="shared" ca="1" si="322"/>
        <v>6373.4797470793865</v>
      </c>
      <c r="N2607" s="4">
        <f ca="1">SQRT(User_Model_Calcs!M2607^2+Sat_Data!$B$3^2-2*User_Model_Calcs!M2607*Sat_Data!$B$3*COS(RADIANS(L2607))*COS(RADIANS(I2607)))</f>
        <v>36800.326379683982</v>
      </c>
      <c r="O2607" s="4">
        <f ca="1">DEGREES(ACOS(((Earth_Data!$B$1+Sat_Data!$B$2)/User_Model_Calcs!N2607)*SQRT(1-COS(RADIANS(User_Model_Calcs!I2607))^2*COS(RADIANS(User_Model_Calcs!A2607))^2)))</f>
        <v>54.544148032493382</v>
      </c>
      <c r="P2607" s="4">
        <f t="shared" ca="1" si="323"/>
        <v>25.456323435983482</v>
      </c>
    </row>
    <row r="2608" spans="1:16" x14ac:dyDescent="0.25">
      <c r="A2608" s="4">
        <f t="shared" ca="1" si="324"/>
        <v>-21.166492847287422</v>
      </c>
      <c r="B2608" s="4">
        <f t="shared" ca="1" si="325"/>
        <v>153.63119962034685</v>
      </c>
      <c r="C2608" s="4">
        <v>5857</v>
      </c>
      <c r="D2608" s="4">
        <f t="shared" ca="1" si="326"/>
        <v>3</v>
      </c>
      <c r="E2608" s="4">
        <v>0.55000000000000004</v>
      </c>
      <c r="F2608" s="4">
        <v>19.899999999999999</v>
      </c>
      <c r="G2608" s="4">
        <f t="shared" ca="1" si="320"/>
        <v>53.323113517529826</v>
      </c>
      <c r="H2608" s="4">
        <f t="shared" ca="1" si="327"/>
        <v>19.057505741777245</v>
      </c>
      <c r="I2608" s="4">
        <f ca="1">User_Model_Calcs!B2608-Sat_Data!$B$5</f>
        <v>43.631199620346848</v>
      </c>
      <c r="J2608" s="4">
        <f ca="1">(Earth_Data!$B$1/SQRT(1-Earth_Data!$B$2^2*SIN(RADIANS(User_Model_Calcs!A2608))^2))*COS(RADIANS(User_Model_Calcs!A2608))</f>
        <v>5950.4369659492877</v>
      </c>
      <c r="K2608" s="4">
        <f ca="1">((Earth_Data!$B$1*(1-Earth_Data!$B$2^2))/SQRT(1-Earth_Data!$B$2^2*SIN(RADIANS(User_Model_Calcs!A2608))^2))*SIN(RADIANS(User_Model_Calcs!A2608))</f>
        <v>-2288.5955982497826</v>
      </c>
      <c r="L2608" s="4">
        <f t="shared" ca="1" si="321"/>
        <v>-21.037225798787262</v>
      </c>
      <c r="M2608" s="4">
        <f t="shared" ca="1" si="322"/>
        <v>6375.372138006067</v>
      </c>
      <c r="N2608" s="4">
        <f ca="1">SQRT(User_Model_Calcs!M2608^2+Sat_Data!$B$3^2-2*User_Model_Calcs!M2608*Sat_Data!$B$3*COS(RADIANS(L2608))*COS(RADIANS(I2608)))</f>
        <v>38147.952474140569</v>
      </c>
      <c r="O2608" s="4">
        <f ca="1">DEGREES(ACOS(((Earth_Data!$B$1+Sat_Data!$B$2)/User_Model_Calcs!N2608)*SQRT(1-COS(RADIANS(User_Model_Calcs!I2608))^2*COS(RADIANS(User_Model_Calcs!A2608))^2)))</f>
        <v>35.360239118762074</v>
      </c>
      <c r="P2608" s="4">
        <f t="shared" ca="1" si="323"/>
        <v>69.255447351866025</v>
      </c>
    </row>
    <row r="2609" spans="1:16" x14ac:dyDescent="0.25">
      <c r="A2609" s="4">
        <f t="shared" ca="1" si="324"/>
        <v>-43.549145673065965</v>
      </c>
      <c r="B2609" s="4">
        <f t="shared" ca="1" si="325"/>
        <v>117.93340679890463</v>
      </c>
      <c r="C2609" s="4">
        <v>5858</v>
      </c>
      <c r="D2609" s="4">
        <f t="shared" ca="1" si="326"/>
        <v>3</v>
      </c>
      <c r="E2609" s="4">
        <v>0.55000000000000004</v>
      </c>
      <c r="F2609" s="4">
        <v>19.899999999999999</v>
      </c>
      <c r="G2609" s="4">
        <f t="shared" ca="1" si="320"/>
        <v>53.323113517529826</v>
      </c>
      <c r="H2609" s="4">
        <f t="shared" ca="1" si="327"/>
        <v>23.092254959734646</v>
      </c>
      <c r="I2609" s="4">
        <f ca="1">User_Model_Calcs!B2609-Sat_Data!$B$5</f>
        <v>7.9334067989046275</v>
      </c>
      <c r="J2609" s="4">
        <f ca="1">(Earth_Data!$B$1/SQRT(1-Earth_Data!$B$2^2*SIN(RADIANS(User_Model_Calcs!A2609))^2))*COS(RADIANS(User_Model_Calcs!A2609))</f>
        <v>4630.1343834210284</v>
      </c>
      <c r="K2609" s="4">
        <f ca="1">((Earth_Data!$B$1*(1-Earth_Data!$B$2^2))/SQRT(1-Earth_Data!$B$2^2*SIN(RADIANS(User_Model_Calcs!A2609))^2))*SIN(RADIANS(User_Model_Calcs!A2609))</f>
        <v>-4371.9224748184788</v>
      </c>
      <c r="L2609" s="4">
        <f t="shared" ca="1" si="321"/>
        <v>-43.356998025192254</v>
      </c>
      <c r="M2609" s="4">
        <f t="shared" ca="1" si="322"/>
        <v>6368.0334903610983</v>
      </c>
      <c r="N2609" s="4">
        <f ca="1">SQRT(User_Model_Calcs!M2609^2+Sat_Data!$B$3^2-2*User_Model_Calcs!M2609*Sat_Data!$B$3*COS(RADIANS(L2609))*COS(RADIANS(I2609)))</f>
        <v>37837.180546133095</v>
      </c>
      <c r="O2609" s="4">
        <f ca="1">DEGREES(ACOS(((Earth_Data!$B$1+Sat_Data!$B$2)/User_Model_Calcs!N2609)*SQRT(1-COS(RADIANS(User_Model_Calcs!I2609))^2*COS(RADIANS(User_Model_Calcs!A2609))^2)))</f>
        <v>39.120861738994741</v>
      </c>
      <c r="P2609" s="4">
        <f t="shared" ca="1" si="323"/>
        <v>11.434658785020821</v>
      </c>
    </row>
    <row r="2610" spans="1:16" x14ac:dyDescent="0.25">
      <c r="A2610" s="4">
        <f t="shared" ca="1" si="324"/>
        <v>-34.660870634999142</v>
      </c>
      <c r="B2610" s="4">
        <f t="shared" ca="1" si="325"/>
        <v>131.71370046279978</v>
      </c>
      <c r="C2610" s="4">
        <v>5859</v>
      </c>
      <c r="D2610" s="4">
        <f t="shared" ca="1" si="326"/>
        <v>1.2</v>
      </c>
      <c r="E2610" s="4">
        <v>0.55000000000000004</v>
      </c>
      <c r="F2610" s="4">
        <v>19.899999999999999</v>
      </c>
      <c r="G2610" s="4">
        <f t="shared" ca="1" si="320"/>
        <v>45.364313344089069</v>
      </c>
      <c r="H2610" s="4">
        <f t="shared" ca="1" si="327"/>
        <v>21.917248895246125</v>
      </c>
      <c r="I2610" s="4">
        <f ca="1">User_Model_Calcs!B2610-Sat_Data!$B$5</f>
        <v>21.713700462799778</v>
      </c>
      <c r="J2610" s="4">
        <f ca="1">(Earth_Data!$B$1/SQRT(1-Earth_Data!$B$2^2*SIN(RADIANS(User_Model_Calcs!A2610))^2))*COS(RADIANS(User_Model_Calcs!A2610))</f>
        <v>5251.9172745062851</v>
      </c>
      <c r="K2610" s="4">
        <f ca="1">((Earth_Data!$B$1*(1-Earth_Data!$B$2^2))/SQRT(1-Earth_Data!$B$2^2*SIN(RADIANS(User_Model_Calcs!A2610))^2))*SIN(RADIANS(User_Model_Calcs!A2610))</f>
        <v>-3606.9862551650031</v>
      </c>
      <c r="L2610" s="4">
        <f t="shared" ca="1" si="321"/>
        <v>-34.481053286020185</v>
      </c>
      <c r="M2610" s="4">
        <f t="shared" ca="1" si="322"/>
        <v>6371.2624261763685</v>
      </c>
      <c r="N2610" s="4">
        <f ca="1">SQRT(User_Model_Calcs!M2610^2+Sat_Data!$B$3^2-2*User_Model_Calcs!M2610*Sat_Data!$B$3*COS(RADIANS(L2610))*COS(RADIANS(I2610)))</f>
        <v>37509.303335917386</v>
      </c>
      <c r="O2610" s="4">
        <f ca="1">DEGREES(ACOS(((Earth_Data!$B$1+Sat_Data!$B$2)/User_Model_Calcs!N2610)*SQRT(1-COS(RADIANS(User_Model_Calcs!I2610))^2*COS(RADIANS(User_Model_Calcs!A2610))^2)))</f>
        <v>43.526056402177794</v>
      </c>
      <c r="P2610" s="4">
        <f t="shared" ca="1" si="323"/>
        <v>35.000322484683039</v>
      </c>
    </row>
    <row r="2611" spans="1:16" x14ac:dyDescent="0.25">
      <c r="A2611" s="4">
        <f t="shared" ca="1" si="324"/>
        <v>-43.154137119750295</v>
      </c>
      <c r="B2611" s="4">
        <f t="shared" ca="1" si="325"/>
        <v>125.0465843360324</v>
      </c>
      <c r="C2611" s="4">
        <v>5860</v>
      </c>
      <c r="D2611" s="4">
        <f t="shared" ca="1" si="326"/>
        <v>0.75</v>
      </c>
      <c r="E2611" s="4">
        <v>0.55000000000000004</v>
      </c>
      <c r="F2611" s="4">
        <v>19.899999999999999</v>
      </c>
      <c r="G2611" s="4">
        <f t="shared" ca="1" si="320"/>
        <v>41.281913690970576</v>
      </c>
      <c r="H2611" s="4">
        <f t="shared" ca="1" si="327"/>
        <v>17.688935173038164</v>
      </c>
      <c r="I2611" s="4">
        <f ca="1">User_Model_Calcs!B2611-Sat_Data!$B$5</f>
        <v>15.046584336032396</v>
      </c>
      <c r="J2611" s="4">
        <f ca="1">(Earth_Data!$B$1/SQRT(1-Earth_Data!$B$2^2*SIN(RADIANS(User_Model_Calcs!A2611))^2))*COS(RADIANS(User_Model_Calcs!A2611))</f>
        <v>4660.2604487090794</v>
      </c>
      <c r="K2611" s="4">
        <f ca="1">((Earth_Data!$B$1*(1-Earth_Data!$B$2^2))/SQRT(1-Earth_Data!$B$2^2*SIN(RADIANS(User_Model_Calcs!A2611))^2))*SIN(RADIANS(User_Model_Calcs!A2611))</f>
        <v>-4340.0111480327669</v>
      </c>
      <c r="L2611" s="4">
        <f t="shared" ca="1" si="321"/>
        <v>-42.962150898401475</v>
      </c>
      <c r="M2611" s="4">
        <f t="shared" ca="1" si="322"/>
        <v>6368.1806047607379</v>
      </c>
      <c r="N2611" s="4">
        <f ca="1">SQRT(User_Model_Calcs!M2611^2+Sat_Data!$B$3^2-2*User_Model_Calcs!M2611*Sat_Data!$B$3*COS(RADIANS(L2611))*COS(RADIANS(I2611)))</f>
        <v>37932.18120642905</v>
      </c>
      <c r="O2611" s="4">
        <f ca="1">DEGREES(ACOS(((Earth_Data!$B$1+Sat_Data!$B$2)/User_Model_Calcs!N2611)*SQRT(1-COS(RADIANS(User_Model_Calcs!I2611))^2*COS(RADIANS(User_Model_Calcs!A2611))^2)))</f>
        <v>37.919245788246855</v>
      </c>
      <c r="P2611" s="4">
        <f t="shared" ca="1" si="323"/>
        <v>21.456510134063414</v>
      </c>
    </row>
    <row r="2612" spans="1:16" x14ac:dyDescent="0.25">
      <c r="A2612" s="4">
        <f t="shared" ca="1" si="324"/>
        <v>-42.52792003970378</v>
      </c>
      <c r="B2612" s="4">
        <f t="shared" ca="1" si="325"/>
        <v>111.45770534368343</v>
      </c>
      <c r="C2612" s="4">
        <v>5861</v>
      </c>
      <c r="D2612" s="4">
        <f t="shared" ca="1" si="326"/>
        <v>1.2</v>
      </c>
      <c r="E2612" s="4">
        <v>0.55000000000000004</v>
      </c>
      <c r="F2612" s="4">
        <v>19.899999999999999</v>
      </c>
      <c r="G2612" s="4">
        <f t="shared" ca="1" si="320"/>
        <v>45.364313344089069</v>
      </c>
      <c r="H2612" s="4">
        <f t="shared" ca="1" si="327"/>
        <v>15.054239513467362</v>
      </c>
      <c r="I2612" s="4">
        <f ca="1">User_Model_Calcs!B2612-Sat_Data!$B$5</f>
        <v>1.4577053436834291</v>
      </c>
      <c r="J2612" s="4">
        <f ca="1">(Earth_Data!$B$1/SQRT(1-Earth_Data!$B$2^2*SIN(RADIANS(User_Model_Calcs!A2612))^2))*COS(RADIANS(User_Model_Calcs!A2612))</f>
        <v>4707.5629477532721</v>
      </c>
      <c r="K2612" s="4">
        <f ca="1">((Earth_Data!$B$1*(1-Earth_Data!$B$2^2))/SQRT(1-Earth_Data!$B$2^2*SIN(RADIANS(User_Model_Calcs!A2612))^2))*SIN(RADIANS(User_Model_Calcs!A2612))</f>
        <v>-4289.0024236273975</v>
      </c>
      <c r="L2612" s="4">
        <f t="shared" ca="1" si="321"/>
        <v>-42.33626446319478</v>
      </c>
      <c r="M2612" s="4">
        <f t="shared" ca="1" si="322"/>
        <v>6368.4135149141475</v>
      </c>
      <c r="N2612" s="4">
        <f ca="1">SQRT(User_Model_Calcs!M2612^2+Sat_Data!$B$3^2-2*User_Model_Calcs!M2612*Sat_Data!$B$3*COS(RADIANS(L2612))*COS(RADIANS(I2612)))</f>
        <v>37703.039383624811</v>
      </c>
      <c r="O2612" s="4">
        <f ca="1">DEGREES(ACOS(((Earth_Data!$B$1+Sat_Data!$B$2)/User_Model_Calcs!N2612)*SQRT(1-COS(RADIANS(User_Model_Calcs!I2612))^2*COS(RADIANS(User_Model_Calcs!A2612))^2)))</f>
        <v>40.867933018056817</v>
      </c>
      <c r="P2612" s="4">
        <f t="shared" ca="1" si="323"/>
        <v>2.1559775364958145</v>
      </c>
    </row>
    <row r="2613" spans="1:16" x14ac:dyDescent="0.25">
      <c r="A2613" s="4">
        <f t="shared" ca="1" si="324"/>
        <v>-30.752288705749429</v>
      </c>
      <c r="B2613" s="4">
        <f t="shared" ca="1" si="325"/>
        <v>117.54056954170508</v>
      </c>
      <c r="C2613" s="4">
        <v>5862</v>
      </c>
      <c r="D2613" s="4">
        <f t="shared" ca="1" si="326"/>
        <v>3</v>
      </c>
      <c r="E2613" s="4">
        <v>0.55000000000000004</v>
      </c>
      <c r="F2613" s="4">
        <v>19.899999999999999</v>
      </c>
      <c r="G2613" s="4">
        <f t="shared" ca="1" si="320"/>
        <v>53.323113517529826</v>
      </c>
      <c r="H2613" s="4">
        <f t="shared" ca="1" si="327"/>
        <v>20.714390517613239</v>
      </c>
      <c r="I2613" s="4">
        <f ca="1">User_Model_Calcs!B2613-Sat_Data!$B$5</f>
        <v>7.5405695417050822</v>
      </c>
      <c r="J2613" s="4">
        <f ca="1">(Earth_Data!$B$1/SQRT(1-Earth_Data!$B$2^2*SIN(RADIANS(User_Model_Calcs!A2613))^2))*COS(RADIANS(User_Model_Calcs!A2613))</f>
        <v>5486.0874421970557</v>
      </c>
      <c r="K2613" s="4">
        <f ca="1">((Earth_Data!$B$1*(1-Earth_Data!$B$2^2))/SQRT(1-Earth_Data!$B$2^2*SIN(RADIANS(User_Model_Calcs!A2613))^2))*SIN(RADIANS(User_Model_Calcs!A2613))</f>
        <v>-3242.3236987597743</v>
      </c>
      <c r="L2613" s="4">
        <f t="shared" ca="1" si="321"/>
        <v>-30.583443594173453</v>
      </c>
      <c r="M2613" s="4">
        <f t="shared" ca="1" si="322"/>
        <v>6372.5833373108189</v>
      </c>
      <c r="N2613" s="4">
        <f ca="1">SQRT(User_Model_Calcs!M2613^2+Sat_Data!$B$3^2-2*User_Model_Calcs!M2613*Sat_Data!$B$3*COS(RADIANS(L2613))*COS(RADIANS(I2613)))</f>
        <v>36875.370620153291</v>
      </c>
      <c r="O2613" s="4">
        <f ca="1">DEGREES(ACOS(((Earth_Data!$B$1+Sat_Data!$B$2)/User_Model_Calcs!N2613)*SQRT(1-COS(RADIANS(User_Model_Calcs!I2613))^2*COS(RADIANS(User_Model_Calcs!A2613))^2)))</f>
        <v>53.222087638328262</v>
      </c>
      <c r="P2613" s="4">
        <f t="shared" ca="1" si="323"/>
        <v>14.514141026107033</v>
      </c>
    </row>
    <row r="2614" spans="1:16" x14ac:dyDescent="0.25">
      <c r="A2614" s="4">
        <f t="shared" ca="1" si="324"/>
        <v>-23.017525106596516</v>
      </c>
      <c r="B2614" s="4">
        <f t="shared" ca="1" si="325"/>
        <v>118.10831543771431</v>
      </c>
      <c r="C2614" s="4">
        <v>5863</v>
      </c>
      <c r="D2614" s="4">
        <f t="shared" ca="1" si="326"/>
        <v>1.2</v>
      </c>
      <c r="E2614" s="4">
        <v>0.55000000000000004</v>
      </c>
      <c r="F2614" s="4">
        <v>19.899999999999999</v>
      </c>
      <c r="G2614" s="4">
        <f t="shared" ref="G2614:G2677" ca="1" si="328">20.4+20*LOG(F2614)+20*LOG(D2614)+10*LOG(E2614)</f>
        <v>45.364313344089069</v>
      </c>
      <c r="H2614" s="4">
        <f t="shared" ca="1" si="327"/>
        <v>20.047254230933103</v>
      </c>
      <c r="I2614" s="4">
        <f ca="1">User_Model_Calcs!B2614-Sat_Data!$B$5</f>
        <v>8.1083154377143103</v>
      </c>
      <c r="J2614" s="4">
        <f ca="1">(Earth_Data!$B$1/SQRT(1-Earth_Data!$B$2^2*SIN(RADIANS(User_Model_Calcs!A2614))^2))*COS(RADIANS(User_Model_Calcs!A2614))</f>
        <v>5873.3528252436081</v>
      </c>
      <c r="K2614" s="4">
        <f ca="1">((Earth_Data!$B$1*(1-Earth_Data!$B$2^2))/SQRT(1-Earth_Data!$B$2^2*SIN(RADIANS(User_Model_Calcs!A2614))^2))*SIN(RADIANS(User_Model_Calcs!A2614))</f>
        <v>-2478.5065929069497</v>
      </c>
      <c r="L2614" s="4">
        <f t="shared" ref="L2614:L2677" ca="1" si="329">DEGREES(ATAN((K2614/J2614)))</f>
        <v>-22.879344854852846</v>
      </c>
      <c r="M2614" s="4">
        <f t="shared" ref="M2614:M2677" ca="1" si="330">SQRT(J2614^2+K2614^2)</f>
        <v>6374.8935944751493</v>
      </c>
      <c r="N2614" s="4">
        <f ca="1">SQRT(User_Model_Calcs!M2614^2+Sat_Data!$B$3^2-2*User_Model_Calcs!M2614*Sat_Data!$B$3*COS(RADIANS(L2614))*COS(RADIANS(I2614)))</f>
        <v>36443.319581939249</v>
      </c>
      <c r="O2614" s="4">
        <f ca="1">DEGREES(ACOS(((Earth_Data!$B$1+Sat_Data!$B$2)/User_Model_Calcs!N2614)*SQRT(1-COS(RADIANS(User_Model_Calcs!I2614))^2*COS(RADIANS(User_Model_Calcs!A2614))^2)))</f>
        <v>61.531613891781944</v>
      </c>
      <c r="P2614" s="4">
        <f t="shared" ref="P2614:P2677" ca="1" si="331">DEGREES(ASIN(SIN(RADIANS(ABS(I2614)))/(SIN(ACOS(COS(RADIANS(I2614))*COS(RADIANS(A2614)))))))</f>
        <v>20.019688056046494</v>
      </c>
    </row>
    <row r="2615" spans="1:16" x14ac:dyDescent="0.25">
      <c r="A2615" s="4">
        <f t="shared" ca="1" si="324"/>
        <v>-21.053772570978005</v>
      </c>
      <c r="B2615" s="4">
        <f t="shared" ca="1" si="325"/>
        <v>118.91584505033222</v>
      </c>
      <c r="C2615" s="4">
        <v>5864</v>
      </c>
      <c r="D2615" s="4">
        <f t="shared" ca="1" si="326"/>
        <v>3</v>
      </c>
      <c r="E2615" s="4">
        <v>0.55000000000000004</v>
      </c>
      <c r="F2615" s="4">
        <v>19.899999999999999</v>
      </c>
      <c r="G2615" s="4">
        <f t="shared" ca="1" si="328"/>
        <v>53.323113517529826</v>
      </c>
      <c r="H2615" s="4">
        <f t="shared" ca="1" si="327"/>
        <v>18.739971480456227</v>
      </c>
      <c r="I2615" s="4">
        <f ca="1">User_Model_Calcs!B2615-Sat_Data!$B$5</f>
        <v>8.9158450503322229</v>
      </c>
      <c r="J2615" s="4">
        <f ca="1">(Earth_Data!$B$1/SQRT(1-Earth_Data!$B$2^2*SIN(RADIANS(User_Model_Calcs!A2615))^2))*COS(RADIANS(User_Model_Calcs!A2615))</f>
        <v>5954.9318637351416</v>
      </c>
      <c r="K2615" s="4">
        <f ca="1">((Earth_Data!$B$1*(1-Earth_Data!$B$2^2))/SQRT(1-Earth_Data!$B$2^2*SIN(RADIANS(User_Model_Calcs!A2615))^2))*SIN(RADIANS(User_Model_Calcs!A2615))</f>
        <v>-2276.9529293691789</v>
      </c>
      <c r="L2615" s="4">
        <f t="shared" ca="1" si="329"/>
        <v>-20.925065984777738</v>
      </c>
      <c r="M2615" s="4">
        <f t="shared" ca="1" si="330"/>
        <v>6375.4002340473471</v>
      </c>
      <c r="N2615" s="4">
        <f ca="1">SQRT(User_Model_Calcs!M2615^2+Sat_Data!$B$3^2-2*User_Model_Calcs!M2615*Sat_Data!$B$3*COS(RADIANS(L2615))*COS(RADIANS(I2615)))</f>
        <v>36364.253833063609</v>
      </c>
      <c r="O2615" s="4">
        <f ca="1">DEGREES(ACOS(((Earth_Data!$B$1+Sat_Data!$B$2)/User_Model_Calcs!N2615)*SQRT(1-COS(RADIANS(User_Model_Calcs!I2615))^2*COS(RADIANS(User_Model_Calcs!A2615))^2)))</f>
        <v>63.318240591846347</v>
      </c>
      <c r="P2615" s="4">
        <f t="shared" ca="1" si="331"/>
        <v>23.590535257095365</v>
      </c>
    </row>
    <row r="2616" spans="1:16" x14ac:dyDescent="0.25">
      <c r="A2616" s="4">
        <f t="shared" ca="1" si="324"/>
        <v>-38.893455997523816</v>
      </c>
      <c r="B2616" s="4">
        <f t="shared" ca="1" si="325"/>
        <v>133.17280501097326</v>
      </c>
      <c r="C2616" s="4">
        <v>5865</v>
      </c>
      <c r="D2616" s="4">
        <f t="shared" ca="1" si="326"/>
        <v>0.75</v>
      </c>
      <c r="E2616" s="4">
        <v>0.55000000000000004</v>
      </c>
      <c r="F2616" s="4">
        <v>19.899999999999999</v>
      </c>
      <c r="G2616" s="4">
        <f t="shared" ca="1" si="328"/>
        <v>41.281913690970576</v>
      </c>
      <c r="H2616" s="4">
        <f t="shared" ca="1" si="327"/>
        <v>14.80498959503946</v>
      </c>
      <c r="I2616" s="4">
        <f ca="1">User_Model_Calcs!B2616-Sat_Data!$B$5</f>
        <v>23.172805010973264</v>
      </c>
      <c r="J2616" s="4">
        <f ca="1">(Earth_Data!$B$1/SQRT(1-Earth_Data!$B$2^2*SIN(RADIANS(User_Model_Calcs!A2616))^2))*COS(RADIANS(User_Model_Calcs!A2616))</f>
        <v>4970.7648106155002</v>
      </c>
      <c r="K2616" s="4">
        <f ca="1">((Earth_Data!$B$1*(1-Earth_Data!$B$2^2))/SQRT(1-Earth_Data!$B$2^2*SIN(RADIANS(User_Model_Calcs!A2616))^2))*SIN(RADIANS(User_Model_Calcs!A2616))</f>
        <v>-3983.1195295556618</v>
      </c>
      <c r="L2616" s="4">
        <f t="shared" ca="1" si="329"/>
        <v>-38.705517543776786</v>
      </c>
      <c r="M2616" s="4">
        <f t="shared" ca="1" si="330"/>
        <v>6369.7522706288246</v>
      </c>
      <c r="N2616" s="4">
        <f ca="1">SQRT(User_Model_Calcs!M2616^2+Sat_Data!$B$3^2-2*User_Model_Calcs!M2616*Sat_Data!$B$3*COS(RADIANS(L2616))*COS(RADIANS(I2616)))</f>
        <v>37855.390544155285</v>
      </c>
      <c r="O2616" s="4">
        <f ca="1">DEGREES(ACOS(((Earth_Data!$B$1+Sat_Data!$B$2)/User_Model_Calcs!N2616)*SQRT(1-COS(RADIANS(User_Model_Calcs!I2616))^2*COS(RADIANS(User_Model_Calcs!A2616))^2)))</f>
        <v>38.912651387039631</v>
      </c>
      <c r="P2616" s="4">
        <f t="shared" ca="1" si="331"/>
        <v>34.2833139362317</v>
      </c>
    </row>
    <row r="2617" spans="1:16" x14ac:dyDescent="0.25">
      <c r="A2617" s="4">
        <f t="shared" ca="1" si="324"/>
        <v>-31.078766084904991</v>
      </c>
      <c r="B2617" s="4">
        <f t="shared" ca="1" si="325"/>
        <v>158.27593029653792</v>
      </c>
      <c r="C2617" s="4">
        <v>5866</v>
      </c>
      <c r="D2617" s="4">
        <f t="shared" ca="1" si="326"/>
        <v>1.2</v>
      </c>
      <c r="E2617" s="4">
        <v>0.55000000000000004</v>
      </c>
      <c r="F2617" s="4">
        <v>19.899999999999999</v>
      </c>
      <c r="G2617" s="4">
        <f t="shared" ca="1" si="328"/>
        <v>45.364313344089069</v>
      </c>
      <c r="H2617" s="4">
        <f t="shared" ca="1" si="327"/>
        <v>18.298903619638942</v>
      </c>
      <c r="I2617" s="4">
        <f ca="1">User_Model_Calcs!B2617-Sat_Data!$B$5</f>
        <v>48.275930296537922</v>
      </c>
      <c r="J2617" s="4">
        <f ca="1">(Earth_Data!$B$1/SQRT(1-Earth_Data!$B$2^2*SIN(RADIANS(User_Model_Calcs!A2617))^2))*COS(RADIANS(User_Model_Calcs!A2617))</f>
        <v>5467.4909558021973</v>
      </c>
      <c r="K2617" s="4">
        <f ca="1">((Earth_Data!$B$1*(1-Earth_Data!$B$2^2))/SQRT(1-Earth_Data!$B$2^2*SIN(RADIANS(User_Model_Calcs!A2617))^2))*SIN(RADIANS(User_Model_Calcs!A2617))</f>
        <v>-3273.3770604570032</v>
      </c>
      <c r="L2617" s="4">
        <f t="shared" ca="1" si="329"/>
        <v>-30.908881690006595</v>
      </c>
      <c r="M2617" s="4">
        <f t="shared" ca="1" si="330"/>
        <v>6372.4763421847983</v>
      </c>
      <c r="N2617" s="4">
        <f ca="1">SQRT(User_Model_Calcs!M2617^2+Sat_Data!$B$3^2-2*User_Model_Calcs!M2617*Sat_Data!$B$3*COS(RADIANS(L2617))*COS(RADIANS(I2617)))</f>
        <v>38878.846773296544</v>
      </c>
      <c r="O2617" s="4">
        <f ca="1">DEGREES(ACOS(((Earth_Data!$B$1+Sat_Data!$B$2)/User_Model_Calcs!N2617)*SQRT(1-COS(RADIANS(User_Model_Calcs!I2617))^2*COS(RADIANS(User_Model_Calcs!A2617))^2)))</f>
        <v>26.992463721836266</v>
      </c>
      <c r="P2617" s="4">
        <f t="shared" ca="1" si="331"/>
        <v>65.282401339305096</v>
      </c>
    </row>
    <row r="2618" spans="1:16" x14ac:dyDescent="0.25">
      <c r="A2618" s="4">
        <f t="shared" ca="1" si="324"/>
        <v>-24.315916362391803</v>
      </c>
      <c r="B2618" s="4">
        <f t="shared" ca="1" si="325"/>
        <v>114.75757884002545</v>
      </c>
      <c r="C2618" s="4">
        <v>5867</v>
      </c>
      <c r="D2618" s="4">
        <f t="shared" ca="1" si="326"/>
        <v>0.75</v>
      </c>
      <c r="E2618" s="4">
        <v>0.55000000000000004</v>
      </c>
      <c r="F2618" s="4">
        <v>19.899999999999999</v>
      </c>
      <c r="G2618" s="4">
        <f t="shared" ca="1" si="328"/>
        <v>41.281913690970576</v>
      </c>
      <c r="H2618" s="4">
        <f t="shared" ca="1" si="327"/>
        <v>15.442467772462932</v>
      </c>
      <c r="I2618" s="4">
        <f ca="1">User_Model_Calcs!B2618-Sat_Data!$B$5</f>
        <v>4.7575788400254453</v>
      </c>
      <c r="J2618" s="4">
        <f ca="1">(Earth_Data!$B$1/SQRT(1-Earth_Data!$B$2^2*SIN(RADIANS(User_Model_Calcs!A2618))^2))*COS(RADIANS(User_Model_Calcs!A2618))</f>
        <v>5815.6298628386658</v>
      </c>
      <c r="K2618" s="4">
        <f ca="1">((Earth_Data!$B$1*(1-Earth_Data!$B$2^2))/SQRT(1-Earth_Data!$B$2^2*SIN(RADIANS(User_Model_Calcs!A2618))^2))*SIN(RADIANS(User_Model_Calcs!A2618))</f>
        <v>-2610.210853514026</v>
      </c>
      <c r="L2618" s="4">
        <f t="shared" ca="1" si="329"/>
        <v>-24.171823626973207</v>
      </c>
      <c r="M2618" s="4">
        <f t="shared" ca="1" si="330"/>
        <v>6374.5393089495728</v>
      </c>
      <c r="N2618" s="4">
        <f ca="1">SQRT(User_Model_Calcs!M2618^2+Sat_Data!$B$3^2-2*User_Model_Calcs!M2618*Sat_Data!$B$3*COS(RADIANS(L2618))*COS(RADIANS(I2618)))</f>
        <v>36465.286497763729</v>
      </c>
      <c r="O2618" s="4">
        <f ca="1">DEGREES(ACOS(((Earth_Data!$B$1+Sat_Data!$B$2)/User_Model_Calcs!N2618)*SQRT(1-COS(RADIANS(User_Model_Calcs!I2618))^2*COS(RADIANS(User_Model_Calcs!A2618))^2)))</f>
        <v>61.048201836196249</v>
      </c>
      <c r="P2618" s="4">
        <f t="shared" ca="1" si="331"/>
        <v>11.426724174957299</v>
      </c>
    </row>
    <row r="2619" spans="1:16" x14ac:dyDescent="0.25">
      <c r="A2619" s="4">
        <f t="shared" ca="1" si="324"/>
        <v>-39.839148649747045</v>
      </c>
      <c r="B2619" s="4">
        <f t="shared" ca="1" si="325"/>
        <v>153.4151936379167</v>
      </c>
      <c r="C2619" s="4">
        <v>5868</v>
      </c>
      <c r="D2619" s="4">
        <f t="shared" ca="1" si="326"/>
        <v>1.2</v>
      </c>
      <c r="E2619" s="4">
        <v>0.55000000000000004</v>
      </c>
      <c r="F2619" s="4">
        <v>19.899999999999999</v>
      </c>
      <c r="G2619" s="4">
        <f t="shared" ca="1" si="328"/>
        <v>45.364313344089069</v>
      </c>
      <c r="H2619" s="4">
        <f t="shared" ca="1" si="327"/>
        <v>20.321855237701236</v>
      </c>
      <c r="I2619" s="4">
        <f ca="1">User_Model_Calcs!B2619-Sat_Data!$B$5</f>
        <v>43.415193637916701</v>
      </c>
      <c r="J2619" s="4">
        <f ca="1">(Earth_Data!$B$1/SQRT(1-Earth_Data!$B$2^2*SIN(RADIANS(User_Model_Calcs!A2619))^2))*COS(RADIANS(User_Model_Calcs!A2619))</f>
        <v>4904.1708932443898</v>
      </c>
      <c r="K2619" s="4">
        <f ca="1">((Earth_Data!$B$1*(1-Earth_Data!$B$2^2))/SQRT(1-Earth_Data!$B$2^2*SIN(RADIANS(User_Model_Calcs!A2619))^2))*SIN(RADIANS(User_Model_Calcs!A2619))</f>
        <v>-4064.2895389439645</v>
      </c>
      <c r="L2619" s="4">
        <f t="shared" ca="1" si="329"/>
        <v>-39.649949444088008</v>
      </c>
      <c r="M2619" s="4">
        <f t="shared" ca="1" si="330"/>
        <v>6369.4066918760036</v>
      </c>
      <c r="N2619" s="4">
        <f ca="1">SQRT(User_Model_Calcs!M2619^2+Sat_Data!$B$3^2-2*User_Model_Calcs!M2619*Sat_Data!$B$3*COS(RADIANS(L2619))*COS(RADIANS(I2619)))</f>
        <v>38961.223916976727</v>
      </c>
      <c r="O2619" s="4">
        <f ca="1">DEGREES(ACOS(((Earth_Data!$B$1+Sat_Data!$B$2)/User_Model_Calcs!N2619)*SQRT(1-COS(RADIANS(User_Model_Calcs!I2619))^2*COS(RADIANS(User_Model_Calcs!A2619))^2)))</f>
        <v>26.072746308484135</v>
      </c>
      <c r="P2619" s="4">
        <f t="shared" ca="1" si="331"/>
        <v>55.898376132673739</v>
      </c>
    </row>
    <row r="2620" spans="1:16" x14ac:dyDescent="0.25">
      <c r="A2620" s="4">
        <f t="shared" ca="1" si="324"/>
        <v>-12.548652203031612</v>
      </c>
      <c r="B2620" s="4">
        <f t="shared" ca="1" si="325"/>
        <v>132.73198447924889</v>
      </c>
      <c r="C2620" s="4">
        <v>5869</v>
      </c>
      <c r="D2620" s="4">
        <f t="shared" ca="1" si="326"/>
        <v>3</v>
      </c>
      <c r="E2620" s="4">
        <v>0.55000000000000004</v>
      </c>
      <c r="F2620" s="4">
        <v>19.899999999999999</v>
      </c>
      <c r="G2620" s="4">
        <f t="shared" ca="1" si="328"/>
        <v>53.323113517529826</v>
      </c>
      <c r="H2620" s="4">
        <f t="shared" ca="1" si="327"/>
        <v>16.77946144889447</v>
      </c>
      <c r="I2620" s="4">
        <f ca="1">User_Model_Calcs!B2620-Sat_Data!$B$5</f>
        <v>22.731984479248894</v>
      </c>
      <c r="J2620" s="4">
        <f ca="1">(Earth_Data!$B$1/SQRT(1-Earth_Data!$B$2^2*SIN(RADIANS(User_Model_Calcs!A2620))^2))*COS(RADIANS(User_Model_Calcs!A2620))</f>
        <v>6226.7621100088154</v>
      </c>
      <c r="K2620" s="4">
        <f ca="1">((Earth_Data!$B$1*(1-Earth_Data!$B$2^2))/SQRT(1-Earth_Data!$B$2^2*SIN(RADIANS(User_Model_Calcs!A2620))^2))*SIN(RADIANS(User_Model_Calcs!A2620))</f>
        <v>-1376.7097234050586</v>
      </c>
      <c r="L2620" s="4">
        <f t="shared" ca="1" si="329"/>
        <v>-12.467280198566785</v>
      </c>
      <c r="M2620" s="4">
        <f t="shared" ca="1" si="330"/>
        <v>6377.1385461788004</v>
      </c>
      <c r="N2620" s="4">
        <f ca="1">SQRT(User_Model_Calcs!M2620^2+Sat_Data!$B$3^2-2*User_Model_Calcs!M2620*Sat_Data!$B$3*COS(RADIANS(L2620))*COS(RADIANS(I2620)))</f>
        <v>36526.405428775543</v>
      </c>
      <c r="O2620" s="4">
        <f ca="1">DEGREES(ACOS(((Earth_Data!$B$1+Sat_Data!$B$2)/User_Model_Calcs!N2620)*SQRT(1-COS(RADIANS(User_Model_Calcs!I2620))^2*COS(RADIANS(User_Model_Calcs!A2620))^2)))</f>
        <v>59.836024643968891</v>
      </c>
      <c r="P2620" s="4">
        <f t="shared" ca="1" si="331"/>
        <v>62.58947473553399</v>
      </c>
    </row>
    <row r="2621" spans="1:16" x14ac:dyDescent="0.25">
      <c r="A2621" s="4">
        <f t="shared" ca="1" si="324"/>
        <v>-37.379508390226299</v>
      </c>
      <c r="B2621" s="4">
        <f t="shared" ca="1" si="325"/>
        <v>156.30744439774281</v>
      </c>
      <c r="C2621" s="4">
        <v>5870</v>
      </c>
      <c r="D2621" s="4">
        <f t="shared" ca="1" si="326"/>
        <v>0.75</v>
      </c>
      <c r="E2621" s="4">
        <v>0.55000000000000004</v>
      </c>
      <c r="F2621" s="4">
        <v>19.899999999999999</v>
      </c>
      <c r="G2621" s="4">
        <f t="shared" ca="1" si="328"/>
        <v>41.281913690970576</v>
      </c>
      <c r="H2621" s="4">
        <f t="shared" ca="1" si="327"/>
        <v>20.640673722593643</v>
      </c>
      <c r="I2621" s="4">
        <f ca="1">User_Model_Calcs!B2621-Sat_Data!$B$5</f>
        <v>46.307444397742813</v>
      </c>
      <c r="J2621" s="4">
        <f ca="1">(Earth_Data!$B$1/SQRT(1-Earth_Data!$B$2^2*SIN(RADIANS(User_Model_Calcs!A2621))^2))*COS(RADIANS(User_Model_Calcs!A2621))</f>
        <v>5074.5369878342526</v>
      </c>
      <c r="K2621" s="4">
        <f ca="1">((Earth_Data!$B$1*(1-Earth_Data!$B$2^2))/SQRT(1-Earth_Data!$B$2^2*SIN(RADIANS(User_Model_Calcs!A2621))^2))*SIN(RADIANS(User_Model_Calcs!A2621))</f>
        <v>-3850.9475276743451</v>
      </c>
      <c r="L2621" s="4">
        <f t="shared" ca="1" si="329"/>
        <v>-37.194012984133678</v>
      </c>
      <c r="M2621" s="4">
        <f t="shared" ca="1" si="330"/>
        <v>6370.3000323217957</v>
      </c>
      <c r="N2621" s="4">
        <f ca="1">SQRT(User_Model_Calcs!M2621^2+Sat_Data!$B$3^2-2*User_Model_Calcs!M2621*Sat_Data!$B$3*COS(RADIANS(L2621))*COS(RADIANS(I2621)))</f>
        <v>39022.921509638203</v>
      </c>
      <c r="O2621" s="4">
        <f ca="1">DEGREES(ACOS(((Earth_Data!$B$1+Sat_Data!$B$2)/User_Model_Calcs!N2621)*SQRT(1-COS(RADIANS(User_Model_Calcs!I2621))^2*COS(RADIANS(User_Model_Calcs!A2621))^2)))</f>
        <v>25.423625932477659</v>
      </c>
      <c r="P2621" s="4">
        <f t="shared" ca="1" si="331"/>
        <v>59.886330351469731</v>
      </c>
    </row>
    <row r="2622" spans="1:16" x14ac:dyDescent="0.25">
      <c r="A2622" s="4">
        <f t="shared" ca="1" si="324"/>
        <v>-37.473608137472446</v>
      </c>
      <c r="B2622" s="4">
        <f t="shared" ca="1" si="325"/>
        <v>127.34622772280385</v>
      </c>
      <c r="C2622" s="4">
        <v>5871</v>
      </c>
      <c r="D2622" s="4">
        <f t="shared" ca="1" si="326"/>
        <v>0.75</v>
      </c>
      <c r="E2622" s="4">
        <v>0.55000000000000004</v>
      </c>
      <c r="F2622" s="4">
        <v>19.899999999999999</v>
      </c>
      <c r="G2622" s="4">
        <f t="shared" ca="1" si="328"/>
        <v>41.281913690970576</v>
      </c>
      <c r="H2622" s="4">
        <f t="shared" ca="1" si="327"/>
        <v>22.12856738385149</v>
      </c>
      <c r="I2622" s="4">
        <f ca="1">User_Model_Calcs!B2622-Sat_Data!$B$5</f>
        <v>17.346227722803846</v>
      </c>
      <c r="J2622" s="4">
        <f ca="1">(Earth_Data!$B$1/SQRT(1-Earth_Data!$B$2^2*SIN(RADIANS(User_Model_Calcs!A2622))^2))*COS(RADIANS(User_Model_Calcs!A2622))</f>
        <v>5068.1898764545376</v>
      </c>
      <c r="K2622" s="4">
        <f ca="1">((Earth_Data!$B$1*(1-Earth_Data!$B$2^2))/SQRT(1-Earth_Data!$B$2^2*SIN(RADIANS(User_Model_Calcs!A2622))^2))*SIN(RADIANS(User_Model_Calcs!A2622))</f>
        <v>-3859.2412343961537</v>
      </c>
      <c r="L2622" s="4">
        <f t="shared" ca="1" si="329"/>
        <v>-37.287945747864498</v>
      </c>
      <c r="M2622" s="4">
        <f t="shared" ca="1" si="330"/>
        <v>6370.2662055097671</v>
      </c>
      <c r="N2622" s="4">
        <f ca="1">SQRT(User_Model_Calcs!M2622^2+Sat_Data!$B$3^2-2*User_Model_Calcs!M2622*Sat_Data!$B$3*COS(RADIANS(L2622))*COS(RADIANS(I2622)))</f>
        <v>37555.835707250924</v>
      </c>
      <c r="O2622" s="4">
        <f ca="1">DEGREES(ACOS(((Earth_Data!$B$1+Sat_Data!$B$2)/User_Model_Calcs!N2622)*SQRT(1-COS(RADIANS(User_Model_Calcs!I2622))^2*COS(RADIANS(User_Model_Calcs!A2622))^2)))</f>
        <v>42.870783993932129</v>
      </c>
      <c r="P2622" s="4">
        <f t="shared" ca="1" si="331"/>
        <v>27.175976596804063</v>
      </c>
    </row>
    <row r="2623" spans="1:16" x14ac:dyDescent="0.25">
      <c r="A2623" s="4">
        <f t="shared" ca="1" si="324"/>
        <v>-21.791060361399744</v>
      </c>
      <c r="B2623" s="4">
        <f t="shared" ca="1" si="325"/>
        <v>153.93976820450544</v>
      </c>
      <c r="C2623" s="4">
        <v>5872</v>
      </c>
      <c r="D2623" s="4">
        <f t="shared" ca="1" si="326"/>
        <v>1.2</v>
      </c>
      <c r="E2623" s="4">
        <v>0.55000000000000004</v>
      </c>
      <c r="F2623" s="4">
        <v>19.899999999999999</v>
      </c>
      <c r="G2623" s="4">
        <f t="shared" ca="1" si="328"/>
        <v>45.364313344089069</v>
      </c>
      <c r="H2623" s="4">
        <f t="shared" ca="1" si="327"/>
        <v>15.751218648026757</v>
      </c>
      <c r="I2623" s="4">
        <f ca="1">User_Model_Calcs!B2623-Sat_Data!$B$5</f>
        <v>43.939768204505441</v>
      </c>
      <c r="J2623" s="4">
        <f ca="1">(Earth_Data!$B$1/SQRT(1-Earth_Data!$B$2^2*SIN(RADIANS(User_Model_Calcs!A2623))^2))*COS(RADIANS(User_Model_Calcs!A2623))</f>
        <v>5925.1158191674467</v>
      </c>
      <c r="K2623" s="4">
        <f ca="1">((Earth_Data!$B$1*(1-Earth_Data!$B$2^2))/SQRT(1-Earth_Data!$B$2^2*SIN(RADIANS(User_Model_Calcs!A2623))^2))*SIN(RADIANS(User_Model_Calcs!A2623))</f>
        <v>-2352.9469543807477</v>
      </c>
      <c r="L2623" s="4">
        <f t="shared" ca="1" si="329"/>
        <v>-21.658724100239766</v>
      </c>
      <c r="M2623" s="4">
        <f t="shared" ca="1" si="330"/>
        <v>6375.2142584134344</v>
      </c>
      <c r="N2623" s="4">
        <f ca="1">SQRT(User_Model_Calcs!M2623^2+Sat_Data!$B$3^2-2*User_Model_Calcs!M2623*Sat_Data!$B$3*COS(RADIANS(L2623))*COS(RADIANS(I2623)))</f>
        <v>38192.561833899308</v>
      </c>
      <c r="O2623" s="4">
        <f ca="1">DEGREES(ACOS(((Earth_Data!$B$1+Sat_Data!$B$2)/User_Model_Calcs!N2623)*SQRT(1-COS(RADIANS(User_Model_Calcs!I2623))^2*COS(RADIANS(User_Model_Calcs!A2623))^2)))</f>
        <v>34.821583516515808</v>
      </c>
      <c r="P2623" s="4">
        <f t="shared" ca="1" si="331"/>
        <v>68.93220618891219</v>
      </c>
    </row>
    <row r="2624" spans="1:16" x14ac:dyDescent="0.25">
      <c r="A2624" s="4">
        <f t="shared" ca="1" si="324"/>
        <v>-30.17240817438315</v>
      </c>
      <c r="B2624" s="4">
        <f t="shared" ca="1" si="325"/>
        <v>124.9340440237827</v>
      </c>
      <c r="C2624" s="4">
        <v>5873</v>
      </c>
      <c r="D2624" s="4">
        <f t="shared" ca="1" si="326"/>
        <v>1.2</v>
      </c>
      <c r="E2624" s="4">
        <v>0.55000000000000004</v>
      </c>
      <c r="F2624" s="4">
        <v>19.899999999999999</v>
      </c>
      <c r="G2624" s="4">
        <f t="shared" ca="1" si="328"/>
        <v>45.364313344089069</v>
      </c>
      <c r="H2624" s="4">
        <f t="shared" ca="1" si="327"/>
        <v>14.820141078074228</v>
      </c>
      <c r="I2624" s="4">
        <f ca="1">User_Model_Calcs!B2624-Sat_Data!$B$5</f>
        <v>14.934044023782704</v>
      </c>
      <c r="J2624" s="4">
        <f ca="1">(Earth_Data!$B$1/SQRT(1-Earth_Data!$B$2^2*SIN(RADIANS(User_Model_Calcs!A2624))^2))*COS(RADIANS(User_Model_Calcs!A2624))</f>
        <v>5518.6783802190721</v>
      </c>
      <c r="K2624" s="4">
        <f ca="1">((Earth_Data!$B$1*(1-Earth_Data!$B$2^2))/SQRT(1-Earth_Data!$B$2^2*SIN(RADIANS(User_Model_Calcs!A2624))^2))*SIN(RADIANS(User_Model_Calcs!A2624))</f>
        <v>-3186.9120400960551</v>
      </c>
      <c r="L2624" s="4">
        <f t="shared" ca="1" si="329"/>
        <v>-30.005462725134617</v>
      </c>
      <c r="M2624" s="4">
        <f t="shared" ca="1" si="330"/>
        <v>6372.7717215985858</v>
      </c>
      <c r="N2624" s="4">
        <f ca="1">SQRT(User_Model_Calcs!M2624^2+Sat_Data!$B$3^2-2*User_Model_Calcs!M2624*Sat_Data!$B$3*COS(RADIANS(L2624))*COS(RADIANS(I2624)))</f>
        <v>36996.829184135786</v>
      </c>
      <c r="O2624" s="4">
        <f ca="1">DEGREES(ACOS(((Earth_Data!$B$1+Sat_Data!$B$2)/User_Model_Calcs!N2624)*SQRT(1-COS(RADIANS(User_Model_Calcs!I2624))^2*COS(RADIANS(User_Model_Calcs!A2624))^2)))</f>
        <v>51.203550368488315</v>
      </c>
      <c r="P2624" s="4">
        <f t="shared" ca="1" si="331"/>
        <v>27.953469187907832</v>
      </c>
    </row>
    <row r="2625" spans="1:16" x14ac:dyDescent="0.25">
      <c r="A2625" s="4">
        <f t="shared" ca="1" si="324"/>
        <v>-27.791469557290391</v>
      </c>
      <c r="B2625" s="4">
        <f t="shared" ca="1" si="325"/>
        <v>135.08140382924282</v>
      </c>
      <c r="C2625" s="4">
        <v>5874</v>
      </c>
      <c r="D2625" s="4">
        <f t="shared" ca="1" si="326"/>
        <v>3</v>
      </c>
      <c r="E2625" s="4">
        <v>0.55000000000000004</v>
      </c>
      <c r="F2625" s="4">
        <v>19.899999999999999</v>
      </c>
      <c r="G2625" s="4">
        <f t="shared" ca="1" si="328"/>
        <v>53.323113517529826</v>
      </c>
      <c r="H2625" s="4">
        <f t="shared" ca="1" si="327"/>
        <v>22.5751435991425</v>
      </c>
      <c r="I2625" s="4">
        <f ca="1">User_Model_Calcs!B2625-Sat_Data!$B$5</f>
        <v>25.081403829242817</v>
      </c>
      <c r="J2625" s="4">
        <f ca="1">(Earth_Data!$B$1/SQRT(1-Earth_Data!$B$2^2*SIN(RADIANS(User_Model_Calcs!A2625))^2))*COS(RADIANS(User_Model_Calcs!A2625))</f>
        <v>5646.5344444869706</v>
      </c>
      <c r="K2625" s="4">
        <f ca="1">((Earth_Data!$B$1*(1-Earth_Data!$B$2^2))/SQRT(1-Earth_Data!$B$2^2*SIN(RADIANS(User_Model_Calcs!A2625))^2))*SIN(RADIANS(User_Model_Calcs!A2625))</f>
        <v>-2956.0826896736512</v>
      </c>
      <c r="L2625" s="4">
        <f t="shared" ca="1" si="329"/>
        <v>-27.633028363698738</v>
      </c>
      <c r="M2625" s="4">
        <f t="shared" ca="1" si="330"/>
        <v>6373.5214835258848</v>
      </c>
      <c r="N2625" s="4">
        <f ca="1">SQRT(User_Model_Calcs!M2625^2+Sat_Data!$B$3^2-2*User_Model_Calcs!M2625*Sat_Data!$B$3*COS(RADIANS(L2625))*COS(RADIANS(I2625)))</f>
        <v>37244.771516441659</v>
      </c>
      <c r="O2625" s="4">
        <f ca="1">DEGREES(ACOS(((Earth_Data!$B$1+Sat_Data!$B$2)/User_Model_Calcs!N2625)*SQRT(1-COS(RADIANS(User_Model_Calcs!I2625))^2*COS(RADIANS(User_Model_Calcs!A2625))^2)))</f>
        <v>47.360499252485496</v>
      </c>
      <c r="P2625" s="4">
        <f t="shared" ca="1" si="331"/>
        <v>45.109377809789883</v>
      </c>
    </row>
    <row r="2626" spans="1:16" x14ac:dyDescent="0.25">
      <c r="A2626" s="4">
        <f t="shared" ref="A2626:A2689" ca="1" si="332">RAND()*(-44.106+9.432)-9.432</f>
        <v>-25.628965365969663</v>
      </c>
      <c r="B2626" s="4">
        <f t="shared" ref="B2626:B2689" ca="1" si="333">RAND()*(160-105)+105</f>
        <v>137.54986412512841</v>
      </c>
      <c r="C2626" s="4">
        <v>5875</v>
      </c>
      <c r="D2626" s="4">
        <f t="shared" ref="D2626:D2689" ca="1" si="334">CHOOSE(RANDBETWEEN(1,3),0.75,1.2,3)</f>
        <v>3</v>
      </c>
      <c r="E2626" s="4">
        <v>0.55000000000000004</v>
      </c>
      <c r="F2626" s="4">
        <v>19.899999999999999</v>
      </c>
      <c r="G2626" s="4">
        <f t="shared" ca="1" si="328"/>
        <v>53.323113517529826</v>
      </c>
      <c r="H2626" s="4">
        <f t="shared" ca="1" si="327"/>
        <v>14.573080169042225</v>
      </c>
      <c r="I2626" s="4">
        <f ca="1">User_Model_Calcs!B2626-Sat_Data!$B$5</f>
        <v>27.549864125128408</v>
      </c>
      <c r="J2626" s="4">
        <f ca="1">(Earth_Data!$B$1/SQRT(1-Earth_Data!$B$2^2*SIN(RADIANS(User_Model_Calcs!A2626))^2))*COS(RADIANS(User_Model_Calcs!A2626))</f>
        <v>5754.2248402556306</v>
      </c>
      <c r="K2626" s="4">
        <f ca="1">((Earth_Data!$B$1*(1-Earth_Data!$B$2^2))/SQRT(1-Earth_Data!$B$2^2*SIN(RADIANS(User_Model_Calcs!A2626))^2))*SIN(RADIANS(User_Model_Calcs!A2626))</f>
        <v>-2742.059771706276</v>
      </c>
      <c r="L2626" s="4">
        <f t="shared" ca="1" si="329"/>
        <v>-25.479192407651961</v>
      </c>
      <c r="M2626" s="4">
        <f t="shared" ca="1" si="330"/>
        <v>6374.1662438176818</v>
      </c>
      <c r="N2626" s="4">
        <f ca="1">SQRT(User_Model_Calcs!M2626^2+Sat_Data!$B$3^2-2*User_Model_Calcs!M2626*Sat_Data!$B$3*COS(RADIANS(L2626))*COS(RADIANS(I2626)))</f>
        <v>37258.868438235855</v>
      </c>
      <c r="O2626" s="4">
        <f ca="1">DEGREES(ACOS(((Earth_Data!$B$1+Sat_Data!$B$2)/User_Model_Calcs!N2626)*SQRT(1-COS(RADIANS(User_Model_Calcs!I2626))^2*COS(RADIANS(User_Model_Calcs!A2626))^2)))</f>
        <v>47.161930590195887</v>
      </c>
      <c r="P2626" s="4">
        <f t="shared" ca="1" si="331"/>
        <v>50.336443872013199</v>
      </c>
    </row>
    <row r="2627" spans="1:16" x14ac:dyDescent="0.25">
      <c r="A2627" s="4">
        <f t="shared" ca="1" si="332"/>
        <v>-16.660298295932023</v>
      </c>
      <c r="B2627" s="4">
        <f t="shared" ca="1" si="333"/>
        <v>140.96076798603121</v>
      </c>
      <c r="C2627" s="4">
        <v>5876</v>
      </c>
      <c r="D2627" s="4">
        <f t="shared" ca="1" si="334"/>
        <v>1.2</v>
      </c>
      <c r="E2627" s="4">
        <v>0.55000000000000004</v>
      </c>
      <c r="F2627" s="4">
        <v>19.899999999999999</v>
      </c>
      <c r="G2627" s="4">
        <f t="shared" ca="1" si="328"/>
        <v>45.364313344089069</v>
      </c>
      <c r="H2627" s="4">
        <f t="shared" ref="H2627:H2690" ca="1" si="335">RAND()*(24-14)+14</f>
        <v>23.191080583433035</v>
      </c>
      <c r="I2627" s="4">
        <f ca="1">User_Model_Calcs!B2627-Sat_Data!$B$5</f>
        <v>30.960767986031215</v>
      </c>
      <c r="J2627" s="4">
        <f ca="1">(Earth_Data!$B$1/SQRT(1-Earth_Data!$B$2^2*SIN(RADIANS(User_Model_Calcs!A2627))^2))*COS(RADIANS(User_Model_Calcs!A2627))</f>
        <v>6112.0763456644454</v>
      </c>
      <c r="K2627" s="4">
        <f ca="1">((Earth_Data!$B$1*(1-Earth_Data!$B$2^2))/SQRT(1-Earth_Data!$B$2^2*SIN(RADIANS(User_Model_Calcs!A2627))^2))*SIN(RADIANS(User_Model_Calcs!A2627))</f>
        <v>-1816.8504204451251</v>
      </c>
      <c r="L2627" s="4">
        <f t="shared" ca="1" si="329"/>
        <v>-16.554889195623758</v>
      </c>
      <c r="M2627" s="4">
        <f t="shared" ca="1" si="330"/>
        <v>6376.3957456781545</v>
      </c>
      <c r="N2627" s="4">
        <f ca="1">SQRT(User_Model_Calcs!M2627^2+Sat_Data!$B$3^2-2*User_Model_Calcs!M2627*Sat_Data!$B$3*COS(RADIANS(L2627))*COS(RADIANS(I2627)))</f>
        <v>37101.07182176577</v>
      </c>
      <c r="O2627" s="4">
        <f ca="1">DEGREES(ACOS(((Earth_Data!$B$1+Sat_Data!$B$2)/User_Model_Calcs!N2627)*SQRT(1-COS(RADIANS(User_Model_Calcs!I2627))^2*COS(RADIANS(User_Model_Calcs!A2627))^2)))</f>
        <v>49.61002538453674</v>
      </c>
      <c r="P2627" s="4">
        <f t="shared" ca="1" si="331"/>
        <v>64.457591362805957</v>
      </c>
    </row>
    <row r="2628" spans="1:16" x14ac:dyDescent="0.25">
      <c r="A2628" s="4">
        <f t="shared" ca="1" si="332"/>
        <v>-24.300636009165611</v>
      </c>
      <c r="B2628" s="4">
        <f t="shared" ca="1" si="333"/>
        <v>114.63968900255665</v>
      </c>
      <c r="C2628" s="4">
        <v>5877</v>
      </c>
      <c r="D2628" s="4">
        <f t="shared" ca="1" si="334"/>
        <v>1.2</v>
      </c>
      <c r="E2628" s="4">
        <v>0.55000000000000004</v>
      </c>
      <c r="F2628" s="4">
        <v>19.899999999999999</v>
      </c>
      <c r="G2628" s="4">
        <f t="shared" ca="1" si="328"/>
        <v>45.364313344089069</v>
      </c>
      <c r="H2628" s="4">
        <f t="shared" ca="1" si="335"/>
        <v>17.941133331242042</v>
      </c>
      <c r="I2628" s="4">
        <f ca="1">User_Model_Calcs!B2628-Sat_Data!$B$5</f>
        <v>4.6396890025566506</v>
      </c>
      <c r="J2628" s="4">
        <f ca="1">(Earth_Data!$B$1/SQRT(1-Earth_Data!$B$2^2*SIN(RADIANS(User_Model_Calcs!A2628))^2))*COS(RADIANS(User_Model_Calcs!A2628))</f>
        <v>5816.3265711024869</v>
      </c>
      <c r="K2628" s="4">
        <f ca="1">((Earth_Data!$B$1*(1-Earth_Data!$B$2^2))/SQRT(1-Earth_Data!$B$2^2*SIN(RADIANS(User_Model_Calcs!A2628))^2))*SIN(RADIANS(User_Model_Calcs!A2628))</f>
        <v>-2608.6684098397195</v>
      </c>
      <c r="L2628" s="4">
        <f t="shared" ca="1" si="329"/>
        <v>-24.156611169721916</v>
      </c>
      <c r="M2628" s="4">
        <f t="shared" ca="1" si="330"/>
        <v>6374.5435643823557</v>
      </c>
      <c r="N2628" s="4">
        <f ca="1">SQRT(User_Model_Calcs!M2628^2+Sat_Data!$B$3^2-2*User_Model_Calcs!M2628*Sat_Data!$B$3*COS(RADIANS(L2628))*COS(RADIANS(I2628)))</f>
        <v>36463.3508576776</v>
      </c>
      <c r="O2628" s="4">
        <f ca="1">DEGREES(ACOS(((Earth_Data!$B$1+Sat_Data!$B$2)/User_Model_Calcs!N2628)*SQRT(1-COS(RADIANS(User_Model_Calcs!I2628))^2*COS(RADIANS(User_Model_Calcs!A2628))^2)))</f>
        <v>61.089746248726101</v>
      </c>
      <c r="P2628" s="4">
        <f t="shared" ca="1" si="331"/>
        <v>11.155952376028658</v>
      </c>
    </row>
    <row r="2629" spans="1:16" x14ac:dyDescent="0.25">
      <c r="A2629" s="4">
        <f t="shared" ca="1" si="332"/>
        <v>-31.52905636781076</v>
      </c>
      <c r="B2629" s="4">
        <f t="shared" ca="1" si="333"/>
        <v>137.16681061410182</v>
      </c>
      <c r="C2629" s="4">
        <v>5878</v>
      </c>
      <c r="D2629" s="4">
        <f t="shared" ca="1" si="334"/>
        <v>1.2</v>
      </c>
      <c r="E2629" s="4">
        <v>0.55000000000000004</v>
      </c>
      <c r="F2629" s="4">
        <v>19.899999999999999</v>
      </c>
      <c r="G2629" s="4">
        <f t="shared" ca="1" si="328"/>
        <v>45.364313344089069</v>
      </c>
      <c r="H2629" s="4">
        <f t="shared" ca="1" si="335"/>
        <v>21.697172819063361</v>
      </c>
      <c r="I2629" s="4">
        <f ca="1">User_Model_Calcs!B2629-Sat_Data!$B$5</f>
        <v>27.16681061410182</v>
      </c>
      <c r="J2629" s="4">
        <f ca="1">(Earth_Data!$B$1/SQRT(1-Earth_Data!$B$2^2*SIN(RADIANS(User_Model_Calcs!A2629))^2))*COS(RADIANS(User_Model_Calcs!A2629))</f>
        <v>5441.5506899440106</v>
      </c>
      <c r="K2629" s="4">
        <f ca="1">((Earth_Data!$B$1*(1-Earth_Data!$B$2^2))/SQRT(1-Earth_Data!$B$2^2*SIN(RADIANS(User_Model_Calcs!A2629))^2))*SIN(RADIANS(User_Model_Calcs!A2629))</f>
        <v>-3316.0347381056004</v>
      </c>
      <c r="L2629" s="4">
        <f t="shared" ca="1" si="329"/>
        <v>-31.357774610793712</v>
      </c>
      <c r="M2629" s="4">
        <f t="shared" ca="1" si="330"/>
        <v>6372.3276983809628</v>
      </c>
      <c r="N2629" s="4">
        <f ca="1">SQRT(User_Model_Calcs!M2629^2+Sat_Data!$B$3^2-2*User_Model_Calcs!M2629*Sat_Data!$B$3*COS(RADIANS(L2629))*COS(RADIANS(I2629)))</f>
        <v>37552.196456883328</v>
      </c>
      <c r="O2629" s="4">
        <f ca="1">DEGREES(ACOS(((Earth_Data!$B$1+Sat_Data!$B$2)/User_Model_Calcs!N2629)*SQRT(1-COS(RADIANS(User_Model_Calcs!I2629))^2*COS(RADIANS(User_Model_Calcs!A2629))^2)))</f>
        <v>42.952882855921835</v>
      </c>
      <c r="P2629" s="4">
        <f t="shared" ca="1" si="331"/>
        <v>44.461815083994956</v>
      </c>
    </row>
    <row r="2630" spans="1:16" x14ac:dyDescent="0.25">
      <c r="A2630" s="4">
        <f t="shared" ca="1" si="332"/>
        <v>-25.803011823681956</v>
      </c>
      <c r="B2630" s="4">
        <f t="shared" ca="1" si="333"/>
        <v>158.77676977352434</v>
      </c>
      <c r="C2630" s="4">
        <v>5879</v>
      </c>
      <c r="D2630" s="4">
        <f t="shared" ca="1" si="334"/>
        <v>0.75</v>
      </c>
      <c r="E2630" s="4">
        <v>0.55000000000000004</v>
      </c>
      <c r="F2630" s="4">
        <v>19.899999999999999</v>
      </c>
      <c r="G2630" s="4">
        <f t="shared" ca="1" si="328"/>
        <v>41.281913690970576</v>
      </c>
      <c r="H2630" s="4">
        <f t="shared" ca="1" si="335"/>
        <v>22.463637129193046</v>
      </c>
      <c r="I2630" s="4">
        <f ca="1">User_Model_Calcs!B2630-Sat_Data!$B$5</f>
        <v>48.776769773524336</v>
      </c>
      <c r="J2630" s="4">
        <f ca="1">(Earth_Data!$B$1/SQRT(1-Earth_Data!$B$2^2*SIN(RADIANS(User_Model_Calcs!A2630))^2))*COS(RADIANS(User_Model_Calcs!A2630))</f>
        <v>5745.858393121699</v>
      </c>
      <c r="K2630" s="4">
        <f ca="1">((Earth_Data!$B$1*(1-Earth_Data!$B$2^2))/SQRT(1-Earth_Data!$B$2^2*SIN(RADIANS(User_Model_Calcs!A2630))^2))*SIN(RADIANS(User_Model_Calcs!A2630))</f>
        <v>-2759.4315571488542</v>
      </c>
      <c r="L2630" s="4">
        <f t="shared" ca="1" si="329"/>
        <v>-25.652509155707733</v>
      </c>
      <c r="M2630" s="4">
        <f t="shared" ca="1" si="330"/>
        <v>6374.1157184660542</v>
      </c>
      <c r="N2630" s="4">
        <f ca="1">SQRT(User_Model_Calcs!M2630^2+Sat_Data!$B$3^2-2*User_Model_Calcs!M2630*Sat_Data!$B$3*COS(RADIANS(L2630))*COS(RADIANS(I2630)))</f>
        <v>38718.677112764701</v>
      </c>
      <c r="O2630" s="4">
        <f ca="1">DEGREES(ACOS(((Earth_Data!$B$1+Sat_Data!$B$2)/User_Model_Calcs!N2630)*SQRT(1-COS(RADIANS(User_Model_Calcs!I2630))^2*COS(RADIANS(User_Model_Calcs!A2630))^2)))</f>
        <v>28.762426543617664</v>
      </c>
      <c r="P2630" s="4">
        <f t="shared" ca="1" si="331"/>
        <v>69.124684517654842</v>
      </c>
    </row>
    <row r="2631" spans="1:16" x14ac:dyDescent="0.25">
      <c r="A2631" s="4">
        <f t="shared" ca="1" si="332"/>
        <v>-41.854420456444309</v>
      </c>
      <c r="B2631" s="4">
        <f t="shared" ca="1" si="333"/>
        <v>147.68297704306832</v>
      </c>
      <c r="C2631" s="4">
        <v>5880</v>
      </c>
      <c r="D2631" s="4">
        <f t="shared" ca="1" si="334"/>
        <v>0.75</v>
      </c>
      <c r="E2631" s="4">
        <v>0.55000000000000004</v>
      </c>
      <c r="F2631" s="4">
        <v>19.899999999999999</v>
      </c>
      <c r="G2631" s="4">
        <f t="shared" ca="1" si="328"/>
        <v>41.281913690970576</v>
      </c>
      <c r="H2631" s="4">
        <f t="shared" ca="1" si="335"/>
        <v>15.424661797453419</v>
      </c>
      <c r="I2631" s="4">
        <f ca="1">User_Model_Calcs!B2631-Sat_Data!$B$5</f>
        <v>37.68297704306832</v>
      </c>
      <c r="J2631" s="4">
        <f ca="1">(Earth_Data!$B$1/SQRT(1-Earth_Data!$B$2^2*SIN(RADIANS(User_Model_Calcs!A2631))^2))*COS(RADIANS(User_Model_Calcs!A2631))</f>
        <v>4757.8057720851102</v>
      </c>
      <c r="K2631" s="4">
        <f ca="1">((Earth_Data!$B$1*(1-Earth_Data!$B$2^2))/SQRT(1-Earth_Data!$B$2^2*SIN(RADIANS(User_Model_Calcs!A2631))^2))*SIN(RADIANS(User_Model_Calcs!A2631))</f>
        <v>-4233.5751582181147</v>
      </c>
      <c r="L2631" s="4">
        <f t="shared" ca="1" si="329"/>
        <v>-41.66322259807697</v>
      </c>
      <c r="M2631" s="4">
        <f t="shared" ca="1" si="330"/>
        <v>6368.6634692977714</v>
      </c>
      <c r="N2631" s="4">
        <f ca="1">SQRT(User_Model_Calcs!M2631^2+Sat_Data!$B$3^2-2*User_Model_Calcs!M2631*Sat_Data!$B$3*COS(RADIANS(L2631))*COS(RADIANS(I2631)))</f>
        <v>38740.791223085056</v>
      </c>
      <c r="O2631" s="4">
        <f ca="1">DEGREES(ACOS(((Earth_Data!$B$1+Sat_Data!$B$2)/User_Model_Calcs!N2631)*SQRT(1-COS(RADIANS(User_Model_Calcs!I2631))^2*COS(RADIANS(User_Model_Calcs!A2631))^2)))</f>
        <v>28.457689353773333</v>
      </c>
      <c r="P2631" s="4">
        <f t="shared" ca="1" si="331"/>
        <v>49.178289855201413</v>
      </c>
    </row>
    <row r="2632" spans="1:16" x14ac:dyDescent="0.25">
      <c r="A2632" s="4">
        <f t="shared" ca="1" si="332"/>
        <v>-40.21619275504564</v>
      </c>
      <c r="B2632" s="4">
        <f t="shared" ca="1" si="333"/>
        <v>141.02641764775385</v>
      </c>
      <c r="C2632" s="4">
        <v>5881</v>
      </c>
      <c r="D2632" s="4">
        <f t="shared" ca="1" si="334"/>
        <v>0.75</v>
      </c>
      <c r="E2632" s="4">
        <v>0.55000000000000004</v>
      </c>
      <c r="F2632" s="4">
        <v>19.899999999999999</v>
      </c>
      <c r="G2632" s="4">
        <f t="shared" ca="1" si="328"/>
        <v>41.281913690970576</v>
      </c>
      <c r="H2632" s="4">
        <f t="shared" ca="1" si="335"/>
        <v>23.916295949696611</v>
      </c>
      <c r="I2632" s="4">
        <f ca="1">User_Model_Calcs!B2632-Sat_Data!$B$5</f>
        <v>31.026417647753846</v>
      </c>
      <c r="J2632" s="4">
        <f ca="1">(Earth_Data!$B$1/SQRT(1-Earth_Data!$B$2^2*SIN(RADIANS(User_Model_Calcs!A2632))^2))*COS(RADIANS(User_Model_Calcs!A2632))</f>
        <v>4877.2450416292131</v>
      </c>
      <c r="K2632" s="4">
        <f ca="1">((Earth_Data!$B$1*(1-Earth_Data!$B$2^2))/SQRT(1-Earth_Data!$B$2^2*SIN(RADIANS(User_Model_Calcs!A2632))^2))*SIN(RADIANS(User_Model_Calcs!A2632))</f>
        <v>-4096.347062556024</v>
      </c>
      <c r="L2632" s="4">
        <f t="shared" ca="1" si="329"/>
        <v>-40.026548195906066</v>
      </c>
      <c r="M2632" s="4">
        <f t="shared" ca="1" si="330"/>
        <v>6369.268282385985</v>
      </c>
      <c r="N2632" s="4">
        <f ca="1">SQRT(User_Model_Calcs!M2632^2+Sat_Data!$B$3^2-2*User_Model_Calcs!M2632*Sat_Data!$B$3*COS(RADIANS(L2632))*COS(RADIANS(I2632)))</f>
        <v>38287.54259246782</v>
      </c>
      <c r="O2632" s="4">
        <f ca="1">DEGREES(ACOS(((Earth_Data!$B$1+Sat_Data!$B$2)/User_Model_Calcs!N2632)*SQRT(1-COS(RADIANS(User_Model_Calcs!I2632))^2*COS(RADIANS(User_Model_Calcs!A2632))^2)))</f>
        <v>33.618412456087434</v>
      </c>
      <c r="P2632" s="4">
        <f t="shared" ca="1" si="331"/>
        <v>42.970939699927939</v>
      </c>
    </row>
    <row r="2633" spans="1:16" x14ac:dyDescent="0.25">
      <c r="A2633" s="4">
        <f t="shared" ca="1" si="332"/>
        <v>-12.988139111245607</v>
      </c>
      <c r="B2633" s="4">
        <f t="shared" ca="1" si="333"/>
        <v>138.89718064916494</v>
      </c>
      <c r="C2633" s="4">
        <v>5882</v>
      </c>
      <c r="D2633" s="4">
        <f t="shared" ca="1" si="334"/>
        <v>3</v>
      </c>
      <c r="E2633" s="4">
        <v>0.55000000000000004</v>
      </c>
      <c r="F2633" s="4">
        <v>19.899999999999999</v>
      </c>
      <c r="G2633" s="4">
        <f t="shared" ca="1" si="328"/>
        <v>53.323113517529826</v>
      </c>
      <c r="H2633" s="4">
        <f t="shared" ca="1" si="335"/>
        <v>19.746226726804039</v>
      </c>
      <c r="I2633" s="4">
        <f ca="1">User_Model_Calcs!B2633-Sat_Data!$B$5</f>
        <v>28.897180649164937</v>
      </c>
      <c r="J2633" s="4">
        <f ca="1">(Earth_Data!$B$1/SQRT(1-Earth_Data!$B$2^2*SIN(RADIANS(User_Model_Calcs!A2633))^2))*COS(RADIANS(User_Model_Calcs!A2633))</f>
        <v>6216.0166431034868</v>
      </c>
      <c r="K2633" s="4">
        <f ca="1">((Earth_Data!$B$1*(1-Earth_Data!$B$2^2))/SQRT(1-Earth_Data!$B$2^2*SIN(RADIANS(User_Model_Calcs!A2633))^2))*SIN(RADIANS(User_Model_Calcs!A2633))</f>
        <v>-1424.1271187292732</v>
      </c>
      <c r="L2633" s="4">
        <f t="shared" ca="1" si="329"/>
        <v>-12.904109710544038</v>
      </c>
      <c r="M2633" s="4">
        <f t="shared" ca="1" si="330"/>
        <v>6377.0683670194167</v>
      </c>
      <c r="N2633" s="4">
        <f ca="1">SQRT(User_Model_Calcs!M2633^2+Sat_Data!$B$3^2-2*User_Model_Calcs!M2633*Sat_Data!$B$3*COS(RADIANS(L2633))*COS(RADIANS(I2633)))</f>
        <v>36872.252390476693</v>
      </c>
      <c r="O2633" s="4">
        <f ca="1">DEGREES(ACOS(((Earth_Data!$B$1+Sat_Data!$B$2)/User_Model_Calcs!N2633)*SQRT(1-COS(RADIANS(User_Model_Calcs!I2633))^2*COS(RADIANS(User_Model_Calcs!A2633))^2)))</f>
        <v>53.369909141898134</v>
      </c>
      <c r="P2633" s="4">
        <f t="shared" ca="1" si="331"/>
        <v>67.844825428296076</v>
      </c>
    </row>
    <row r="2634" spans="1:16" x14ac:dyDescent="0.25">
      <c r="A2634" s="4">
        <f t="shared" ca="1" si="332"/>
        <v>-12.739391694500036</v>
      </c>
      <c r="B2634" s="4">
        <f t="shared" ca="1" si="333"/>
        <v>125.34264392154817</v>
      </c>
      <c r="C2634" s="4">
        <v>5883</v>
      </c>
      <c r="D2634" s="4">
        <f t="shared" ca="1" si="334"/>
        <v>1.2</v>
      </c>
      <c r="E2634" s="4">
        <v>0.55000000000000004</v>
      </c>
      <c r="F2634" s="4">
        <v>19.899999999999999</v>
      </c>
      <c r="G2634" s="4">
        <f t="shared" ca="1" si="328"/>
        <v>45.364313344089069</v>
      </c>
      <c r="H2634" s="4">
        <f t="shared" ca="1" si="335"/>
        <v>22.385438905652297</v>
      </c>
      <c r="I2634" s="4">
        <f ca="1">User_Model_Calcs!B2634-Sat_Data!$B$5</f>
        <v>15.342643921548174</v>
      </c>
      <c r="J2634" s="4">
        <f ca="1">(Earth_Data!$B$1/SQRT(1-Earth_Data!$B$2^2*SIN(RADIANS(User_Model_Calcs!A2634))^2))*COS(RADIANS(User_Model_Calcs!A2634))</f>
        <v>6222.1432420398987</v>
      </c>
      <c r="K2634" s="4">
        <f ca="1">((Earth_Data!$B$1*(1-Earth_Data!$B$2^2))/SQRT(1-Earth_Data!$B$2^2*SIN(RADIANS(User_Model_Calcs!A2634))^2))*SIN(RADIANS(User_Model_Calcs!A2634))</f>
        <v>-1397.2990299991832</v>
      </c>
      <c r="L2634" s="4">
        <f t="shared" ca="1" si="329"/>
        <v>-12.656863999660187</v>
      </c>
      <c r="M2634" s="4">
        <f t="shared" ca="1" si="330"/>
        <v>6377.1083653721489</v>
      </c>
      <c r="N2634" s="4">
        <f ca="1">SQRT(User_Model_Calcs!M2634^2+Sat_Data!$B$3^2-2*User_Model_Calcs!M2634*Sat_Data!$B$3*COS(RADIANS(L2634))*COS(RADIANS(I2634)))</f>
        <v>36228.160048182137</v>
      </c>
      <c r="O2634" s="4">
        <f ca="1">DEGREES(ACOS(((Earth_Data!$B$1+Sat_Data!$B$2)/User_Model_Calcs!N2634)*SQRT(1-COS(RADIANS(User_Model_Calcs!I2634))^2*COS(RADIANS(User_Model_Calcs!A2634))^2)))</f>
        <v>66.729158555236566</v>
      </c>
      <c r="P2634" s="4">
        <f t="shared" ca="1" si="331"/>
        <v>51.210356491777183</v>
      </c>
    </row>
    <row r="2635" spans="1:16" x14ac:dyDescent="0.25">
      <c r="A2635" s="4">
        <f t="shared" ca="1" si="332"/>
        <v>-21.540338206807334</v>
      </c>
      <c r="B2635" s="4">
        <f t="shared" ca="1" si="333"/>
        <v>137.7855071647393</v>
      </c>
      <c r="C2635" s="4">
        <v>5884</v>
      </c>
      <c r="D2635" s="4">
        <f t="shared" ca="1" si="334"/>
        <v>3</v>
      </c>
      <c r="E2635" s="4">
        <v>0.55000000000000004</v>
      </c>
      <c r="F2635" s="4">
        <v>19.899999999999999</v>
      </c>
      <c r="G2635" s="4">
        <f t="shared" ca="1" si="328"/>
        <v>53.323113517529826</v>
      </c>
      <c r="H2635" s="4">
        <f t="shared" ca="1" si="335"/>
        <v>16.76029144052756</v>
      </c>
      <c r="I2635" s="4">
        <f ca="1">User_Model_Calcs!B2635-Sat_Data!$B$5</f>
        <v>27.7855071647393</v>
      </c>
      <c r="J2635" s="4">
        <f ca="1">(Earth_Data!$B$1/SQRT(1-Earth_Data!$B$2^2*SIN(RADIANS(User_Model_Calcs!A2635))^2))*COS(RADIANS(User_Model_Calcs!A2635))</f>
        <v>5935.3650622112564</v>
      </c>
      <c r="K2635" s="4">
        <f ca="1">((Earth_Data!$B$1*(1-Earth_Data!$B$2^2))/SQRT(1-Earth_Data!$B$2^2*SIN(RADIANS(User_Model_Calcs!A2635))^2))*SIN(RADIANS(User_Model_Calcs!A2635))</f>
        <v>-2327.1467960261753</v>
      </c>
      <c r="L2635" s="4">
        <f t="shared" ca="1" si="329"/>
        <v>-21.409226609091963</v>
      </c>
      <c r="M2635" s="4">
        <f t="shared" ca="1" si="330"/>
        <v>6375.2780827170918</v>
      </c>
      <c r="N2635" s="4">
        <f ca="1">SQRT(User_Model_Calcs!M2635^2+Sat_Data!$B$3^2-2*User_Model_Calcs!M2635*Sat_Data!$B$3*COS(RADIANS(L2635))*COS(RADIANS(I2635)))</f>
        <v>37089.757918093092</v>
      </c>
      <c r="O2635" s="4">
        <f ca="1">DEGREES(ACOS(((Earth_Data!$B$1+Sat_Data!$B$2)/User_Model_Calcs!N2635)*SQRT(1-COS(RADIANS(User_Model_Calcs!I2635))^2*COS(RADIANS(User_Model_Calcs!A2635))^2)))</f>
        <v>49.766526013781458</v>
      </c>
      <c r="P2635" s="4">
        <f t="shared" ca="1" si="331"/>
        <v>55.13118417304085</v>
      </c>
    </row>
    <row r="2636" spans="1:16" x14ac:dyDescent="0.25">
      <c r="A2636" s="4">
        <f t="shared" ca="1" si="332"/>
        <v>-38.258953120782259</v>
      </c>
      <c r="B2636" s="4">
        <f t="shared" ca="1" si="333"/>
        <v>151.80759249288604</v>
      </c>
      <c r="C2636" s="4">
        <v>5885</v>
      </c>
      <c r="D2636" s="4">
        <f t="shared" ca="1" si="334"/>
        <v>3</v>
      </c>
      <c r="E2636" s="4">
        <v>0.55000000000000004</v>
      </c>
      <c r="F2636" s="4">
        <v>19.899999999999999</v>
      </c>
      <c r="G2636" s="4">
        <f t="shared" ca="1" si="328"/>
        <v>53.323113517529826</v>
      </c>
      <c r="H2636" s="4">
        <f t="shared" ca="1" si="335"/>
        <v>16.380282613695705</v>
      </c>
      <c r="I2636" s="4">
        <f ca="1">User_Model_Calcs!B2636-Sat_Data!$B$5</f>
        <v>41.807592492886045</v>
      </c>
      <c r="J2636" s="4">
        <f ca="1">(Earth_Data!$B$1/SQRT(1-Earth_Data!$B$2^2*SIN(RADIANS(User_Model_Calcs!A2636))^2))*COS(RADIANS(User_Model_Calcs!A2636))</f>
        <v>5014.6844057503549</v>
      </c>
      <c r="K2636" s="4">
        <f ca="1">((Earth_Data!$B$1*(1-Earth_Data!$B$2^2))/SQRT(1-Earth_Data!$B$2^2*SIN(RADIANS(User_Model_Calcs!A2636))^2))*SIN(RADIANS(User_Model_Calcs!A2636))</f>
        <v>-3928.0555271561784</v>
      </c>
      <c r="L2636" s="4">
        <f t="shared" ca="1" si="329"/>
        <v>-38.071975195973728</v>
      </c>
      <c r="M2636" s="4">
        <f t="shared" ca="1" si="330"/>
        <v>6369.9827247566373</v>
      </c>
      <c r="N2636" s="4">
        <f ca="1">SQRT(User_Model_Calcs!M2636^2+Sat_Data!$B$3^2-2*User_Model_Calcs!M2636*Sat_Data!$B$3*COS(RADIANS(L2636))*COS(RADIANS(I2636)))</f>
        <v>38770.891921099203</v>
      </c>
      <c r="O2636" s="4">
        <f ca="1">DEGREES(ACOS(((Earth_Data!$B$1+Sat_Data!$B$2)/User_Model_Calcs!N2636)*SQRT(1-COS(RADIANS(User_Model_Calcs!I2636))^2*COS(RADIANS(User_Model_Calcs!A2636))^2)))</f>
        <v>28.14154987047489</v>
      </c>
      <c r="P2636" s="4">
        <f t="shared" ca="1" si="331"/>
        <v>55.302376253396545</v>
      </c>
    </row>
    <row r="2637" spans="1:16" x14ac:dyDescent="0.25">
      <c r="A2637" s="4">
        <f t="shared" ca="1" si="332"/>
        <v>-25.803591317786676</v>
      </c>
      <c r="B2637" s="4">
        <f t="shared" ca="1" si="333"/>
        <v>145.80616474219619</v>
      </c>
      <c r="C2637" s="4">
        <v>5886</v>
      </c>
      <c r="D2637" s="4">
        <f t="shared" ca="1" si="334"/>
        <v>3</v>
      </c>
      <c r="E2637" s="4">
        <v>0.55000000000000004</v>
      </c>
      <c r="F2637" s="4">
        <v>19.899999999999999</v>
      </c>
      <c r="G2637" s="4">
        <f t="shared" ca="1" si="328"/>
        <v>53.323113517529826</v>
      </c>
      <c r="H2637" s="4">
        <f t="shared" ca="1" si="335"/>
        <v>18.659208698513496</v>
      </c>
      <c r="I2637" s="4">
        <f ca="1">User_Model_Calcs!B2637-Sat_Data!$B$5</f>
        <v>35.806164742196188</v>
      </c>
      <c r="J2637" s="4">
        <f ca="1">(Earth_Data!$B$1/SQRT(1-Earth_Data!$B$2^2*SIN(RADIANS(User_Model_Calcs!A2637))^2))*COS(RADIANS(User_Model_Calcs!A2637))</f>
        <v>5745.830448271804</v>
      </c>
      <c r="K2637" s="4">
        <f ca="1">((Earth_Data!$B$1*(1-Earth_Data!$B$2^2))/SQRT(1-Earth_Data!$B$2^2*SIN(RADIANS(User_Model_Calcs!A2637))^2))*SIN(RADIANS(User_Model_Calcs!A2637))</f>
        <v>-2759.4893553475331</v>
      </c>
      <c r="L2637" s="4">
        <f t="shared" ca="1" si="329"/>
        <v>-25.653086229422907</v>
      </c>
      <c r="M2637" s="4">
        <f t="shared" ca="1" si="330"/>
        <v>6374.1155498283606</v>
      </c>
      <c r="N2637" s="4">
        <f ca="1">SQRT(User_Model_Calcs!M2637^2+Sat_Data!$B$3^2-2*User_Model_Calcs!M2637*Sat_Data!$B$3*COS(RADIANS(L2637))*COS(RADIANS(I2637)))</f>
        <v>37755.594705487063</v>
      </c>
      <c r="O2637" s="4">
        <f ca="1">DEGREES(ACOS(((Earth_Data!$B$1+Sat_Data!$B$2)/User_Model_Calcs!N2637)*SQRT(1-COS(RADIANS(User_Model_Calcs!I2637))^2*COS(RADIANS(User_Model_Calcs!A2637))^2)))</f>
        <v>40.262949575388696</v>
      </c>
      <c r="P2637" s="4">
        <f t="shared" ca="1" si="331"/>
        <v>58.89304273911798</v>
      </c>
    </row>
    <row r="2638" spans="1:16" x14ac:dyDescent="0.25">
      <c r="A2638" s="4">
        <f t="shared" ca="1" si="332"/>
        <v>-23.35069316710613</v>
      </c>
      <c r="B2638" s="4">
        <f t="shared" ca="1" si="333"/>
        <v>137.29517756753836</v>
      </c>
      <c r="C2638" s="4">
        <v>5887</v>
      </c>
      <c r="D2638" s="4">
        <f t="shared" ca="1" si="334"/>
        <v>3</v>
      </c>
      <c r="E2638" s="4">
        <v>0.55000000000000004</v>
      </c>
      <c r="F2638" s="4">
        <v>19.899999999999999</v>
      </c>
      <c r="G2638" s="4">
        <f t="shared" ca="1" si="328"/>
        <v>53.323113517529826</v>
      </c>
      <c r="H2638" s="4">
        <f t="shared" ca="1" si="335"/>
        <v>22.98407172046948</v>
      </c>
      <c r="I2638" s="4">
        <f ca="1">User_Model_Calcs!B2638-Sat_Data!$B$5</f>
        <v>27.29517756753836</v>
      </c>
      <c r="J2638" s="4">
        <f ca="1">(Earth_Data!$B$1/SQRT(1-Earth_Data!$B$2^2*SIN(RADIANS(User_Model_Calcs!A2638))^2))*COS(RADIANS(User_Model_Calcs!A2638))</f>
        <v>5858.8268818685801</v>
      </c>
      <c r="K2638" s="4">
        <f ca="1">((Earth_Data!$B$1*(1-Earth_Data!$B$2^2))/SQRT(1-Earth_Data!$B$2^2*SIN(RADIANS(User_Model_Calcs!A2638))^2))*SIN(RADIANS(User_Model_Calcs!A2638))</f>
        <v>-2512.4241329487586</v>
      </c>
      <c r="L2638" s="4">
        <f t="shared" ca="1" si="329"/>
        <v>-23.210968393888102</v>
      </c>
      <c r="M2638" s="4">
        <f t="shared" ca="1" si="330"/>
        <v>6374.8041111495522</v>
      </c>
      <c r="N2638" s="4">
        <f ca="1">SQRT(User_Model_Calcs!M2638^2+Sat_Data!$B$3^2-2*User_Model_Calcs!M2638*Sat_Data!$B$3*COS(RADIANS(L2638))*COS(RADIANS(I2638)))</f>
        <v>37140.264789410852</v>
      </c>
      <c r="O2638" s="4">
        <f ca="1">DEGREES(ACOS(((Earth_Data!$B$1+Sat_Data!$B$2)/User_Model_Calcs!N2638)*SQRT(1-COS(RADIANS(User_Model_Calcs!I2638))^2*COS(RADIANS(User_Model_Calcs!A2638))^2)))</f>
        <v>48.970340403925789</v>
      </c>
      <c r="P2638" s="4">
        <f t="shared" ca="1" si="331"/>
        <v>52.472563109221575</v>
      </c>
    </row>
    <row r="2639" spans="1:16" x14ac:dyDescent="0.25">
      <c r="A2639" s="4">
        <f t="shared" ca="1" si="332"/>
        <v>-14.083465602858364</v>
      </c>
      <c r="B2639" s="4">
        <f t="shared" ca="1" si="333"/>
        <v>113.61256075369258</v>
      </c>
      <c r="C2639" s="4">
        <v>5888</v>
      </c>
      <c r="D2639" s="4">
        <f t="shared" ca="1" si="334"/>
        <v>1.2</v>
      </c>
      <c r="E2639" s="4">
        <v>0.55000000000000004</v>
      </c>
      <c r="F2639" s="4">
        <v>19.899999999999999</v>
      </c>
      <c r="G2639" s="4">
        <f t="shared" ca="1" si="328"/>
        <v>45.364313344089069</v>
      </c>
      <c r="H2639" s="4">
        <f t="shared" ca="1" si="335"/>
        <v>17.402290958973268</v>
      </c>
      <c r="I2639" s="4">
        <f ca="1">User_Model_Calcs!B2639-Sat_Data!$B$5</f>
        <v>3.612560753692577</v>
      </c>
      <c r="J2639" s="4">
        <f ca="1">(Earth_Data!$B$1/SQRT(1-Earth_Data!$B$2^2*SIN(RADIANS(User_Model_Calcs!A2639))^2))*COS(RADIANS(User_Model_Calcs!A2639))</f>
        <v>6187.6541362957514</v>
      </c>
      <c r="K2639" s="4">
        <f ca="1">((Earth_Data!$B$1*(1-Earth_Data!$B$2^2))/SQRT(1-Earth_Data!$B$2^2*SIN(RADIANS(User_Model_Calcs!A2639))^2))*SIN(RADIANS(User_Model_Calcs!A2639))</f>
        <v>-1541.9410245322883</v>
      </c>
      <c r="L2639" s="4">
        <f t="shared" ca="1" si="329"/>
        <v>-13.992899832721458</v>
      </c>
      <c r="M2639" s="4">
        <f t="shared" ca="1" si="330"/>
        <v>6376.8837086427729</v>
      </c>
      <c r="N2639" s="4">
        <f ca="1">SQRT(User_Model_Calcs!M2639^2+Sat_Data!$B$3^2-2*User_Model_Calcs!M2639*Sat_Data!$B$3*COS(RADIANS(L2639))*COS(RADIANS(I2639)))</f>
        <v>36023.908090852347</v>
      </c>
      <c r="O2639" s="4">
        <f ca="1">DEGREES(ACOS(((Earth_Data!$B$1+Sat_Data!$B$2)/User_Model_Calcs!N2639)*SQRT(1-COS(RADIANS(User_Model_Calcs!I2639))^2*COS(RADIANS(User_Model_Calcs!A2639))^2)))</f>
        <v>72.9229844438957</v>
      </c>
      <c r="P2639" s="4">
        <f t="shared" ca="1" si="331"/>
        <v>14.545018932383602</v>
      </c>
    </row>
    <row r="2640" spans="1:16" x14ac:dyDescent="0.25">
      <c r="A2640" s="4">
        <f t="shared" ca="1" si="332"/>
        <v>-14.355960483151422</v>
      </c>
      <c r="B2640" s="4">
        <f t="shared" ca="1" si="333"/>
        <v>126.24078295868239</v>
      </c>
      <c r="C2640" s="4">
        <v>5889</v>
      </c>
      <c r="D2640" s="4">
        <f t="shared" ca="1" si="334"/>
        <v>1.2</v>
      </c>
      <c r="E2640" s="4">
        <v>0.55000000000000004</v>
      </c>
      <c r="F2640" s="4">
        <v>19.899999999999999</v>
      </c>
      <c r="G2640" s="4">
        <f t="shared" ca="1" si="328"/>
        <v>45.364313344089069</v>
      </c>
      <c r="H2640" s="4">
        <f t="shared" ca="1" si="335"/>
        <v>22.711764064124885</v>
      </c>
      <c r="I2640" s="4">
        <f ca="1">User_Model_Calcs!B2640-Sat_Data!$B$5</f>
        <v>16.240782958682388</v>
      </c>
      <c r="J2640" s="4">
        <f ca="1">(Earth_Data!$B$1/SQRT(1-Earth_Data!$B$2^2*SIN(RADIANS(User_Model_Calcs!A2640))^2))*COS(RADIANS(User_Model_Calcs!A2640))</f>
        <v>6180.2482657220398</v>
      </c>
      <c r="K2640" s="4">
        <f ca="1">((Earth_Data!$B$1*(1-Earth_Data!$B$2^2))/SQRT(1-Earth_Data!$B$2^2*SIN(RADIANS(User_Model_Calcs!A2640))^2))*SIN(RADIANS(User_Model_Calcs!A2640))</f>
        <v>-1571.1664530420121</v>
      </c>
      <c r="L2640" s="4">
        <f t="shared" ca="1" si="329"/>
        <v>-14.263788613528389</v>
      </c>
      <c r="M2640" s="4">
        <f t="shared" ca="1" si="330"/>
        <v>6376.8356297716264</v>
      </c>
      <c r="N2640" s="4">
        <f ca="1">SQRT(User_Model_Calcs!M2640^2+Sat_Data!$B$3^2-2*User_Model_Calcs!M2640*Sat_Data!$B$3*COS(RADIANS(L2640))*COS(RADIANS(I2640)))</f>
        <v>36305.734805996588</v>
      </c>
      <c r="O2640" s="4">
        <f ca="1">DEGREES(ACOS(((Earth_Data!$B$1+Sat_Data!$B$2)/User_Model_Calcs!N2640)*SQRT(1-COS(RADIANS(User_Model_Calcs!I2640))^2*COS(RADIANS(User_Model_Calcs!A2640))^2)))</f>
        <v>64.752321722965945</v>
      </c>
      <c r="P2640" s="4">
        <f t="shared" ca="1" si="331"/>
        <v>49.596516869011218</v>
      </c>
    </row>
    <row r="2641" spans="1:16" x14ac:dyDescent="0.25">
      <c r="A2641" s="4">
        <f t="shared" ca="1" si="332"/>
        <v>-33.719879612541462</v>
      </c>
      <c r="B2641" s="4">
        <f t="shared" ca="1" si="333"/>
        <v>117.92866052987348</v>
      </c>
      <c r="C2641" s="4">
        <v>5890</v>
      </c>
      <c r="D2641" s="4">
        <f t="shared" ca="1" si="334"/>
        <v>0.75</v>
      </c>
      <c r="E2641" s="4">
        <v>0.55000000000000004</v>
      </c>
      <c r="F2641" s="4">
        <v>19.899999999999999</v>
      </c>
      <c r="G2641" s="4">
        <f t="shared" ca="1" si="328"/>
        <v>41.281913690970576</v>
      </c>
      <c r="H2641" s="4">
        <f t="shared" ca="1" si="335"/>
        <v>19.191984931542223</v>
      </c>
      <c r="I2641" s="4">
        <f ca="1">User_Model_Calcs!B2641-Sat_Data!$B$5</f>
        <v>7.9286605298734827</v>
      </c>
      <c r="J2641" s="4">
        <f ca="1">(Earth_Data!$B$1/SQRT(1-Earth_Data!$B$2^2*SIN(RADIANS(User_Model_Calcs!A2641))^2))*COS(RADIANS(User_Model_Calcs!A2641))</f>
        <v>5310.5725394570582</v>
      </c>
      <c r="K2641" s="4">
        <f ca="1">((Earth_Data!$B$1*(1-Earth_Data!$B$2^2))/SQRT(1-Earth_Data!$B$2^2*SIN(RADIANS(User_Model_Calcs!A2641))^2))*SIN(RADIANS(User_Model_Calcs!A2641))</f>
        <v>-3520.646497780092</v>
      </c>
      <c r="L2641" s="4">
        <f t="shared" ca="1" si="329"/>
        <v>-33.542406310661391</v>
      </c>
      <c r="M2641" s="4">
        <f t="shared" ca="1" si="330"/>
        <v>6371.5879071991631</v>
      </c>
      <c r="N2641" s="4">
        <f ca="1">SQRT(User_Model_Calcs!M2641^2+Sat_Data!$B$3^2-2*User_Model_Calcs!M2641*Sat_Data!$B$3*COS(RADIANS(L2641))*COS(RADIANS(I2641)))</f>
        <v>37079.123401470693</v>
      </c>
      <c r="O2641" s="4">
        <f ca="1">DEGREES(ACOS(((Earth_Data!$B$1+Sat_Data!$B$2)/User_Model_Calcs!N2641)*SQRT(1-COS(RADIANS(User_Model_Calcs!I2641))^2*COS(RADIANS(User_Model_Calcs!A2641))^2)))</f>
        <v>49.863924006672022</v>
      </c>
      <c r="P2641" s="4">
        <f t="shared" ca="1" si="331"/>
        <v>14.083646678184241</v>
      </c>
    </row>
    <row r="2642" spans="1:16" x14ac:dyDescent="0.25">
      <c r="A2642" s="4">
        <f t="shared" ca="1" si="332"/>
        <v>-37.649995300239084</v>
      </c>
      <c r="B2642" s="4">
        <f t="shared" ca="1" si="333"/>
        <v>127.8336819790987</v>
      </c>
      <c r="C2642" s="4">
        <v>5891</v>
      </c>
      <c r="D2642" s="4">
        <f t="shared" ca="1" si="334"/>
        <v>3</v>
      </c>
      <c r="E2642" s="4">
        <v>0.55000000000000004</v>
      </c>
      <c r="F2642" s="4">
        <v>19.899999999999999</v>
      </c>
      <c r="G2642" s="4">
        <f t="shared" ca="1" si="328"/>
        <v>53.323113517529826</v>
      </c>
      <c r="H2642" s="4">
        <f t="shared" ca="1" si="335"/>
        <v>15.567650583337075</v>
      </c>
      <c r="I2642" s="4">
        <f ca="1">User_Model_Calcs!B2642-Sat_Data!$B$5</f>
        <v>17.833681979098699</v>
      </c>
      <c r="J2642" s="4">
        <f ca="1">(Earth_Data!$B$1/SQRT(1-Earth_Data!$B$2^2*SIN(RADIANS(User_Model_Calcs!A2642))^2))*COS(RADIANS(User_Model_Calcs!A2642))</f>
        <v>5056.255472309379</v>
      </c>
      <c r="K2642" s="4">
        <f ca="1">((Earth_Data!$B$1*(1-Earth_Data!$B$2^2))/SQRT(1-Earth_Data!$B$2^2*SIN(RADIANS(User_Model_Calcs!A2642))^2))*SIN(RADIANS(User_Model_Calcs!A2642))</f>
        <v>-3874.7597648206161</v>
      </c>
      <c r="L2642" s="4">
        <f t="shared" ca="1" si="329"/>
        <v>-37.464025288833284</v>
      </c>
      <c r="M2642" s="4">
        <f t="shared" ca="1" si="330"/>
        <v>6370.2027154817652</v>
      </c>
      <c r="N2642" s="4">
        <f ca="1">SQRT(User_Model_Calcs!M2642^2+Sat_Data!$B$3^2-2*User_Model_Calcs!M2642*Sat_Data!$B$3*COS(RADIANS(L2642))*COS(RADIANS(I2642)))</f>
        <v>37583.199388102032</v>
      </c>
      <c r="O2642" s="4">
        <f ca="1">DEGREES(ACOS(((Earth_Data!$B$1+Sat_Data!$B$2)/User_Model_Calcs!N2642)*SQRT(1-COS(RADIANS(User_Model_Calcs!I2642))^2*COS(RADIANS(User_Model_Calcs!A2642))^2)))</f>
        <v>42.497279892170596</v>
      </c>
      <c r="P2642" s="4">
        <f t="shared" ca="1" si="331"/>
        <v>27.774747903835109</v>
      </c>
    </row>
    <row r="2643" spans="1:16" x14ac:dyDescent="0.25">
      <c r="A2643" s="4">
        <f t="shared" ca="1" si="332"/>
        <v>-16.620370686546558</v>
      </c>
      <c r="B2643" s="4">
        <f t="shared" ca="1" si="333"/>
        <v>132.78051796075005</v>
      </c>
      <c r="C2643" s="4">
        <v>5892</v>
      </c>
      <c r="D2643" s="4">
        <f t="shared" ca="1" si="334"/>
        <v>0.75</v>
      </c>
      <c r="E2643" s="4">
        <v>0.55000000000000004</v>
      </c>
      <c r="F2643" s="4">
        <v>19.899999999999999</v>
      </c>
      <c r="G2643" s="4">
        <f t="shared" ca="1" si="328"/>
        <v>41.281913690970576</v>
      </c>
      <c r="H2643" s="4">
        <f t="shared" ca="1" si="335"/>
        <v>23.514081316857787</v>
      </c>
      <c r="I2643" s="4">
        <f ca="1">User_Model_Calcs!B2643-Sat_Data!$B$5</f>
        <v>22.780517960750046</v>
      </c>
      <c r="J2643" s="4">
        <f ca="1">(Earth_Data!$B$1/SQRT(1-Earth_Data!$B$2^2*SIN(RADIANS(User_Model_Calcs!A2643))^2))*COS(RADIANS(User_Model_Calcs!A2643))</f>
        <v>6113.3416705966683</v>
      </c>
      <c r="K2643" s="4">
        <f ca="1">((Earth_Data!$B$1*(1-Earth_Data!$B$2^2))/SQRT(1-Earth_Data!$B$2^2*SIN(RADIANS(User_Model_Calcs!A2643))^2))*SIN(RADIANS(User_Model_Calcs!A2643))</f>
        <v>-1812.6168603171868</v>
      </c>
      <c r="L2643" s="4">
        <f t="shared" ca="1" si="329"/>
        <v>-16.51518543527208</v>
      </c>
      <c r="M2643" s="4">
        <f t="shared" ca="1" si="330"/>
        <v>6376.4038661113518</v>
      </c>
      <c r="N2643" s="4">
        <f ca="1">SQRT(User_Model_Calcs!M2643^2+Sat_Data!$B$3^2-2*User_Model_Calcs!M2643*Sat_Data!$B$3*COS(RADIANS(L2643))*COS(RADIANS(I2643)))</f>
        <v>36649.139688652096</v>
      </c>
      <c r="O2643" s="4">
        <f ca="1">DEGREES(ACOS(((Earth_Data!$B$1+Sat_Data!$B$2)/User_Model_Calcs!N2643)*SQRT(1-COS(RADIANS(User_Model_Calcs!I2643))^2*COS(RADIANS(User_Model_Calcs!A2643))^2)))</f>
        <v>57.386050972223096</v>
      </c>
      <c r="P2643" s="4">
        <f t="shared" ca="1" si="331"/>
        <v>55.741831653444571</v>
      </c>
    </row>
    <row r="2644" spans="1:16" x14ac:dyDescent="0.25">
      <c r="A2644" s="4">
        <f t="shared" ca="1" si="332"/>
        <v>-27.774516074499964</v>
      </c>
      <c r="B2644" s="4">
        <f t="shared" ca="1" si="333"/>
        <v>155.15524476461675</v>
      </c>
      <c r="C2644" s="4">
        <v>5893</v>
      </c>
      <c r="D2644" s="4">
        <f t="shared" ca="1" si="334"/>
        <v>3</v>
      </c>
      <c r="E2644" s="4">
        <v>0.55000000000000004</v>
      </c>
      <c r="F2644" s="4">
        <v>19.899999999999999</v>
      </c>
      <c r="G2644" s="4">
        <f t="shared" ca="1" si="328"/>
        <v>53.323113517529826</v>
      </c>
      <c r="H2644" s="4">
        <f t="shared" ca="1" si="335"/>
        <v>16.6691150626596</v>
      </c>
      <c r="I2644" s="4">
        <f ca="1">User_Model_Calcs!B2644-Sat_Data!$B$5</f>
        <v>45.155244764616754</v>
      </c>
      <c r="J2644" s="4">
        <f ca="1">(Earth_Data!$B$1/SQRT(1-Earth_Data!$B$2^2*SIN(RADIANS(User_Model_Calcs!A2644))^2))*COS(RADIANS(User_Model_Calcs!A2644))</f>
        <v>5647.4101597473964</v>
      </c>
      <c r="K2644" s="4">
        <f ca="1">((Earth_Data!$B$1*(1-Earth_Data!$B$2^2))/SQRT(1-Earth_Data!$B$2^2*SIN(RADIANS(User_Model_Calcs!A2644))^2))*SIN(RADIANS(User_Model_Calcs!A2644))</f>
        <v>-2954.4205521806766</v>
      </c>
      <c r="L2644" s="4">
        <f t="shared" ca="1" si="329"/>
        <v>-27.61613940976218</v>
      </c>
      <c r="M2644" s="4">
        <f t="shared" ca="1" si="330"/>
        <v>6373.526677716638</v>
      </c>
      <c r="N2644" s="4">
        <f ca="1">SQRT(User_Model_Calcs!M2644^2+Sat_Data!$B$3^2-2*User_Model_Calcs!M2644*Sat_Data!$B$3*COS(RADIANS(L2644))*COS(RADIANS(I2644)))</f>
        <v>38504.548260771015</v>
      </c>
      <c r="O2644" s="4">
        <f ca="1">DEGREES(ACOS(((Earth_Data!$B$1+Sat_Data!$B$2)/User_Model_Calcs!N2644)*SQRT(1-COS(RADIANS(User_Model_Calcs!I2644))^2*COS(RADIANS(User_Model_Calcs!A2644))^2)))</f>
        <v>31.158001432293315</v>
      </c>
      <c r="P2644" s="4">
        <f t="shared" ca="1" si="331"/>
        <v>65.133469337891299</v>
      </c>
    </row>
    <row r="2645" spans="1:16" x14ac:dyDescent="0.25">
      <c r="A2645" s="4">
        <f t="shared" ca="1" si="332"/>
        <v>-37.413590038684063</v>
      </c>
      <c r="B2645" s="4">
        <f t="shared" ca="1" si="333"/>
        <v>150.04102562431345</v>
      </c>
      <c r="C2645" s="4">
        <v>5894</v>
      </c>
      <c r="D2645" s="4">
        <f t="shared" ca="1" si="334"/>
        <v>1.2</v>
      </c>
      <c r="E2645" s="4">
        <v>0.55000000000000004</v>
      </c>
      <c r="F2645" s="4">
        <v>19.899999999999999</v>
      </c>
      <c r="G2645" s="4">
        <f t="shared" ca="1" si="328"/>
        <v>45.364313344089069</v>
      </c>
      <c r="H2645" s="4">
        <f t="shared" ca="1" si="335"/>
        <v>14.227943859504633</v>
      </c>
      <c r="I2645" s="4">
        <f ca="1">User_Model_Calcs!B2645-Sat_Data!$B$5</f>
        <v>40.041025624313448</v>
      </c>
      <c r="J2645" s="4">
        <f ca="1">(Earth_Data!$B$1/SQRT(1-Earth_Data!$B$2^2*SIN(RADIANS(User_Model_Calcs!A2645))^2))*COS(RADIANS(User_Model_Calcs!A2645))</f>
        <v>5072.2397355128378</v>
      </c>
      <c r="K2645" s="4">
        <f ca="1">((Earth_Data!$B$1*(1-Earth_Data!$B$2^2))/SQRT(1-Earth_Data!$B$2^2*SIN(RADIANS(User_Model_Calcs!A2645))^2))*SIN(RADIANS(User_Model_Calcs!A2645))</f>
        <v>-3853.9525840577376</v>
      </c>
      <c r="L2645" s="4">
        <f t="shared" ca="1" si="329"/>
        <v>-37.228033922789315</v>
      </c>
      <c r="M2645" s="4">
        <f t="shared" ca="1" si="330"/>
        <v>6370.2877842904909</v>
      </c>
      <c r="N2645" s="4">
        <f ca="1">SQRT(User_Model_Calcs!M2645^2+Sat_Data!$B$3^2-2*User_Model_Calcs!M2645*Sat_Data!$B$3*COS(RADIANS(L2645))*COS(RADIANS(I2645)))</f>
        <v>38612.556741548011</v>
      </c>
      <c r="O2645" s="4">
        <f ca="1">DEGREES(ACOS(((Earth_Data!$B$1+Sat_Data!$B$2)/User_Model_Calcs!N2645)*SQRT(1-COS(RADIANS(User_Model_Calcs!I2645))^2*COS(RADIANS(User_Model_Calcs!A2645))^2)))</f>
        <v>29.900111458299982</v>
      </c>
      <c r="P2645" s="4">
        <f t="shared" ca="1" si="331"/>
        <v>54.132511275009506</v>
      </c>
    </row>
    <row r="2646" spans="1:16" x14ac:dyDescent="0.25">
      <c r="A2646" s="4">
        <f t="shared" ca="1" si="332"/>
        <v>-14.927674337988273</v>
      </c>
      <c r="B2646" s="4">
        <f t="shared" ca="1" si="333"/>
        <v>117.88095052618566</v>
      </c>
      <c r="C2646" s="4">
        <v>5895</v>
      </c>
      <c r="D2646" s="4">
        <f t="shared" ca="1" si="334"/>
        <v>0.75</v>
      </c>
      <c r="E2646" s="4">
        <v>0.55000000000000004</v>
      </c>
      <c r="F2646" s="4">
        <v>19.899999999999999</v>
      </c>
      <c r="G2646" s="4">
        <f t="shared" ca="1" si="328"/>
        <v>41.281913690970576</v>
      </c>
      <c r="H2646" s="4">
        <f t="shared" ca="1" si="335"/>
        <v>16.801148702183692</v>
      </c>
      <c r="I2646" s="4">
        <f ca="1">User_Model_Calcs!B2646-Sat_Data!$B$5</f>
        <v>7.8809505261856572</v>
      </c>
      <c r="J2646" s="4">
        <f ca="1">(Earth_Data!$B$1/SQRT(1-Earth_Data!$B$2^2*SIN(RADIANS(User_Model_Calcs!A2646))^2))*COS(RADIANS(User_Model_Calcs!A2646))</f>
        <v>6164.2583901175822</v>
      </c>
      <c r="K2646" s="4">
        <f ca="1">((Earth_Data!$B$1*(1-Earth_Data!$B$2^2))/SQRT(1-Earth_Data!$B$2^2*SIN(RADIANS(User_Model_Calcs!A2646))^2))*SIN(RADIANS(User_Model_Calcs!A2646))</f>
        <v>-1632.3693633575911</v>
      </c>
      <c r="L2646" s="4">
        <f t="shared" ca="1" si="329"/>
        <v>-14.832159790977983</v>
      </c>
      <c r="M2646" s="4">
        <f t="shared" ca="1" si="330"/>
        <v>6376.7320187195783</v>
      </c>
      <c r="N2646" s="4">
        <f ca="1">SQRT(User_Model_Calcs!M2646^2+Sat_Data!$B$3^2-2*User_Model_Calcs!M2646*Sat_Data!$B$3*COS(RADIANS(L2646))*COS(RADIANS(I2646)))</f>
        <v>36104.927130061675</v>
      </c>
      <c r="O2646" s="4">
        <f ca="1">DEGREES(ACOS(((Earth_Data!$B$1+Sat_Data!$B$2)/User_Model_Calcs!N2646)*SQRT(1-COS(RADIANS(User_Model_Calcs!I2646))^2*COS(RADIANS(User_Model_Calcs!A2646))^2)))</f>
        <v>70.227469805177179</v>
      </c>
      <c r="P2646" s="4">
        <f t="shared" ca="1" si="331"/>
        <v>28.251619571662879</v>
      </c>
    </row>
    <row r="2647" spans="1:16" x14ac:dyDescent="0.25">
      <c r="A2647" s="4">
        <f t="shared" ca="1" si="332"/>
        <v>-26.476858632544335</v>
      </c>
      <c r="B2647" s="4">
        <f t="shared" ca="1" si="333"/>
        <v>116.95933686944106</v>
      </c>
      <c r="C2647" s="4">
        <v>5896</v>
      </c>
      <c r="D2647" s="4">
        <f t="shared" ca="1" si="334"/>
        <v>0.75</v>
      </c>
      <c r="E2647" s="4">
        <v>0.55000000000000004</v>
      </c>
      <c r="F2647" s="4">
        <v>19.899999999999999</v>
      </c>
      <c r="G2647" s="4">
        <f t="shared" ca="1" si="328"/>
        <v>41.281913690970576</v>
      </c>
      <c r="H2647" s="4">
        <f t="shared" ca="1" si="335"/>
        <v>17.803530987447864</v>
      </c>
      <c r="I2647" s="4">
        <f ca="1">User_Model_Calcs!B2647-Sat_Data!$B$5</f>
        <v>6.95933686944106</v>
      </c>
      <c r="J2647" s="4">
        <f ca="1">(Earth_Data!$B$1/SQRT(1-Earth_Data!$B$2^2*SIN(RADIANS(User_Model_Calcs!A2647))^2))*COS(RADIANS(User_Model_Calcs!A2647))</f>
        <v>5712.9679258699507</v>
      </c>
      <c r="K2647" s="4">
        <f ca="1">((Earth_Data!$B$1*(1-Earth_Data!$B$2^2))/SQRT(1-Earth_Data!$B$2^2*SIN(RADIANS(User_Model_Calcs!A2647))^2))*SIN(RADIANS(User_Model_Calcs!A2647))</f>
        <v>-2826.4510612003669</v>
      </c>
      <c r="L2647" s="4">
        <f t="shared" ca="1" si="329"/>
        <v>-26.323583086322486</v>
      </c>
      <c r="M2647" s="4">
        <f t="shared" ca="1" si="330"/>
        <v>6373.9178001743549</v>
      </c>
      <c r="N2647" s="4">
        <f ca="1">SQRT(User_Model_Calcs!M2647^2+Sat_Data!$B$3^2-2*User_Model_Calcs!M2647*Sat_Data!$B$3*COS(RADIANS(L2647))*COS(RADIANS(I2647)))</f>
        <v>36609.100297355377</v>
      </c>
      <c r="O2647" s="4">
        <f ca="1">DEGREES(ACOS(((Earth_Data!$B$1+Sat_Data!$B$2)/User_Model_Calcs!N2647)*SQRT(1-COS(RADIANS(User_Model_Calcs!I2647))^2*COS(RADIANS(User_Model_Calcs!A2647))^2)))</f>
        <v>58.098375159480085</v>
      </c>
      <c r="P2647" s="4">
        <f t="shared" ca="1" si="331"/>
        <v>15.31162145322496</v>
      </c>
    </row>
    <row r="2648" spans="1:16" x14ac:dyDescent="0.25">
      <c r="A2648" s="4">
        <f t="shared" ca="1" si="332"/>
        <v>-13.523553907413135</v>
      </c>
      <c r="B2648" s="4">
        <f t="shared" ca="1" si="333"/>
        <v>156.02230147833859</v>
      </c>
      <c r="C2648" s="4">
        <v>5897</v>
      </c>
      <c r="D2648" s="4">
        <f t="shared" ca="1" si="334"/>
        <v>3</v>
      </c>
      <c r="E2648" s="4">
        <v>0.55000000000000004</v>
      </c>
      <c r="F2648" s="4">
        <v>19.899999999999999</v>
      </c>
      <c r="G2648" s="4">
        <f t="shared" ca="1" si="328"/>
        <v>53.323113517529826</v>
      </c>
      <c r="H2648" s="4">
        <f t="shared" ca="1" si="335"/>
        <v>17.852010502883321</v>
      </c>
      <c r="I2648" s="4">
        <f ca="1">User_Model_Calcs!B2648-Sat_Data!$B$5</f>
        <v>46.022301478338591</v>
      </c>
      <c r="J2648" s="4">
        <f ca="1">(Earth_Data!$B$1/SQRT(1-Earth_Data!$B$2^2*SIN(RADIANS(User_Model_Calcs!A2648))^2))*COS(RADIANS(User_Model_Calcs!A2648))</f>
        <v>6202.4342598840758</v>
      </c>
      <c r="K2648" s="4">
        <f ca="1">((Earth_Data!$B$1*(1-Earth_Data!$B$2^2))/SQRT(1-Earth_Data!$B$2^2*SIN(RADIANS(User_Model_Calcs!A2648))^2))*SIN(RADIANS(User_Model_Calcs!A2648))</f>
        <v>-1481.7830582089166</v>
      </c>
      <c r="L2648" s="4">
        <f t="shared" ca="1" si="329"/>
        <v>-13.436313615182609</v>
      </c>
      <c r="M2648" s="4">
        <f t="shared" ca="1" si="330"/>
        <v>6376.9798321602593</v>
      </c>
      <c r="N2648" s="4">
        <f ca="1">SQRT(User_Model_Calcs!M2648^2+Sat_Data!$B$3^2-2*User_Model_Calcs!M2648*Sat_Data!$B$3*COS(RADIANS(L2648))*COS(RADIANS(I2648)))</f>
        <v>38148.296270978324</v>
      </c>
      <c r="O2648" s="4">
        <f ca="1">DEGREES(ACOS(((Earth_Data!$B$1+Sat_Data!$B$2)/User_Model_Calcs!N2648)*SQRT(1-COS(RADIANS(User_Model_Calcs!I2648))^2*COS(RADIANS(User_Model_Calcs!A2648))^2)))</f>
        <v>35.37703253772569</v>
      </c>
      <c r="P2648" s="4">
        <f t="shared" ca="1" si="331"/>
        <v>77.284406441584935</v>
      </c>
    </row>
    <row r="2649" spans="1:16" x14ac:dyDescent="0.25">
      <c r="A2649" s="4">
        <f t="shared" ca="1" si="332"/>
        <v>-12.872903558653661</v>
      </c>
      <c r="B2649" s="4">
        <f t="shared" ca="1" si="333"/>
        <v>129.48334299672354</v>
      </c>
      <c r="C2649" s="4">
        <v>5898</v>
      </c>
      <c r="D2649" s="4">
        <f t="shared" ca="1" si="334"/>
        <v>0.75</v>
      </c>
      <c r="E2649" s="4">
        <v>0.55000000000000004</v>
      </c>
      <c r="F2649" s="4">
        <v>19.899999999999999</v>
      </c>
      <c r="G2649" s="4">
        <f t="shared" ca="1" si="328"/>
        <v>41.281913690970576</v>
      </c>
      <c r="H2649" s="4">
        <f t="shared" ca="1" si="335"/>
        <v>18.537593065670432</v>
      </c>
      <c r="I2649" s="4">
        <f ca="1">User_Model_Calcs!B2649-Sat_Data!$B$5</f>
        <v>19.483342996723536</v>
      </c>
      <c r="J2649" s="4">
        <f ca="1">(Earth_Data!$B$1/SQRT(1-Earth_Data!$B$2^2*SIN(RADIANS(User_Model_Calcs!A2649))^2))*COS(RADIANS(User_Model_Calcs!A2649))</f>
        <v>6218.8693664326565</v>
      </c>
      <c r="K2649" s="4">
        <f ca="1">((Earth_Data!$B$1*(1-Earth_Data!$B$2^2))/SQRT(1-Earth_Data!$B$2^2*SIN(RADIANS(User_Model_Calcs!A2649))^2))*SIN(RADIANS(User_Model_Calcs!A2649))</f>
        <v>-1411.7018939071459</v>
      </c>
      <c r="L2649" s="4">
        <f t="shared" ca="1" si="329"/>
        <v>-12.789569069470559</v>
      </c>
      <c r="M2649" s="4">
        <f t="shared" ca="1" si="330"/>
        <v>6377.0869865492286</v>
      </c>
      <c r="N2649" s="4">
        <f ca="1">SQRT(User_Model_Calcs!M2649^2+Sat_Data!$B$3^2-2*User_Model_Calcs!M2649*Sat_Data!$B$3*COS(RADIANS(L2649))*COS(RADIANS(I2649)))</f>
        <v>36387.976542495504</v>
      </c>
      <c r="O2649" s="4">
        <f ca="1">DEGREES(ACOS(((Earth_Data!$B$1+Sat_Data!$B$2)/User_Model_Calcs!N2649)*SQRT(1-COS(RADIANS(User_Model_Calcs!I2649))^2*COS(RADIANS(User_Model_Calcs!A2649))^2)))</f>
        <v>62.824245564744587</v>
      </c>
      <c r="P2649" s="4">
        <f t="shared" ca="1" si="331"/>
        <v>57.800608714271164</v>
      </c>
    </row>
    <row r="2650" spans="1:16" x14ac:dyDescent="0.25">
      <c r="A2650" s="4">
        <f t="shared" ca="1" si="332"/>
        <v>-39.921117295440219</v>
      </c>
      <c r="B2650" s="4">
        <f t="shared" ca="1" si="333"/>
        <v>106.58376050838139</v>
      </c>
      <c r="C2650" s="4">
        <v>5899</v>
      </c>
      <c r="D2650" s="4">
        <f t="shared" ca="1" si="334"/>
        <v>0.75</v>
      </c>
      <c r="E2650" s="4">
        <v>0.55000000000000004</v>
      </c>
      <c r="F2650" s="4">
        <v>19.899999999999999</v>
      </c>
      <c r="G2650" s="4">
        <f t="shared" ca="1" si="328"/>
        <v>41.281913690970576</v>
      </c>
      <c r="H2650" s="4">
        <f t="shared" ca="1" si="335"/>
        <v>16.581084314928084</v>
      </c>
      <c r="I2650" s="4">
        <f ca="1">User_Model_Calcs!B2650-Sat_Data!$B$5</f>
        <v>-3.4162394916186116</v>
      </c>
      <c r="J2650" s="4">
        <f ca="1">(Earth_Data!$B$1/SQRT(1-Earth_Data!$B$2^2*SIN(RADIANS(User_Model_Calcs!A2650))^2))*COS(RADIANS(User_Model_Calcs!A2650))</f>
        <v>4898.3353706829348</v>
      </c>
      <c r="K2650" s="4">
        <f ca="1">((Earth_Data!$B$1*(1-Earth_Data!$B$2^2))/SQRT(1-Earth_Data!$B$2^2*SIN(RADIANS(User_Model_Calcs!A2650))^2))*SIN(RADIANS(User_Model_Calcs!A2650))</f>
        <v>-4071.2736653700636</v>
      </c>
      <c r="L2650" s="4">
        <f t="shared" ca="1" si="329"/>
        <v>-39.731818485118808</v>
      </c>
      <c r="M2650" s="4">
        <f t="shared" ca="1" si="330"/>
        <v>6369.3766305674935</v>
      </c>
      <c r="N2650" s="4">
        <f ca="1">SQRT(User_Model_Calcs!M2650^2+Sat_Data!$B$3^2-2*User_Model_Calcs!M2650*Sat_Data!$B$3*COS(RADIANS(L2650))*COS(RADIANS(I2650)))</f>
        <v>37497.326504810611</v>
      </c>
      <c r="O2650" s="4">
        <f ca="1">DEGREES(ACOS(((Earth_Data!$B$1+Sat_Data!$B$2)/User_Model_Calcs!N2650)*SQRT(1-COS(RADIANS(User_Model_Calcs!I2650))^2*COS(RADIANS(User_Model_Calcs!A2650))^2)))</f>
        <v>43.661762048330004</v>
      </c>
      <c r="P2650" s="4">
        <f t="shared" ca="1" si="331"/>
        <v>5.3144884281295344</v>
      </c>
    </row>
    <row r="2651" spans="1:16" x14ac:dyDescent="0.25">
      <c r="A2651" s="4">
        <f t="shared" ca="1" si="332"/>
        <v>-19.466699569425444</v>
      </c>
      <c r="B2651" s="4">
        <f t="shared" ca="1" si="333"/>
        <v>118.82393329235111</v>
      </c>
      <c r="C2651" s="4">
        <v>5900</v>
      </c>
      <c r="D2651" s="4">
        <f t="shared" ca="1" si="334"/>
        <v>1.2</v>
      </c>
      <c r="E2651" s="4">
        <v>0.55000000000000004</v>
      </c>
      <c r="F2651" s="4">
        <v>19.899999999999999</v>
      </c>
      <c r="G2651" s="4">
        <f t="shared" ca="1" si="328"/>
        <v>45.364313344089069</v>
      </c>
      <c r="H2651" s="4">
        <f t="shared" ca="1" si="335"/>
        <v>23.057926756223779</v>
      </c>
      <c r="I2651" s="4">
        <f ca="1">User_Model_Calcs!B2651-Sat_Data!$B$5</f>
        <v>8.8239332923511142</v>
      </c>
      <c r="J2651" s="4">
        <f ca="1">(Earth_Data!$B$1/SQRT(1-Earth_Data!$B$2^2*SIN(RADIANS(User_Model_Calcs!A2651))^2))*COS(RADIANS(User_Model_Calcs!A2651))</f>
        <v>6015.7725902031161</v>
      </c>
      <c r="K2651" s="4">
        <f ca="1">((Earth_Data!$B$1*(1-Earth_Data!$B$2^2))/SQRT(1-Earth_Data!$B$2^2*SIN(RADIANS(User_Model_Calcs!A2651))^2))*SIN(RADIANS(User_Model_Calcs!A2651))</f>
        <v>-2112.127823588924</v>
      </c>
      <c r="L2651" s="4">
        <f t="shared" ca="1" si="329"/>
        <v>-19.346090041056073</v>
      </c>
      <c r="M2651" s="4">
        <f t="shared" ca="1" si="330"/>
        <v>6375.7826029607995</v>
      </c>
      <c r="N2651" s="4">
        <f ca="1">SQRT(User_Model_Calcs!M2651^2+Sat_Data!$B$3^2-2*User_Model_Calcs!M2651*Sat_Data!$B$3*COS(RADIANS(L2651))*COS(RADIANS(I2651)))</f>
        <v>36292.833342041115</v>
      </c>
      <c r="O2651" s="4">
        <f ca="1">DEGREES(ACOS(((Earth_Data!$B$1+Sat_Data!$B$2)/User_Model_Calcs!N2651)*SQRT(1-COS(RADIANS(User_Model_Calcs!I2651))^2*COS(RADIANS(User_Model_Calcs!A2651))^2)))</f>
        <v>65.03522560829505</v>
      </c>
      <c r="P2651" s="4">
        <f t="shared" ca="1" si="331"/>
        <v>24.976657419721739</v>
      </c>
    </row>
    <row r="2652" spans="1:16" x14ac:dyDescent="0.25">
      <c r="A2652" s="4">
        <f t="shared" ca="1" si="332"/>
        <v>-38.308482259787503</v>
      </c>
      <c r="B2652" s="4">
        <f t="shared" ca="1" si="333"/>
        <v>123.35629544742491</v>
      </c>
      <c r="C2652" s="4">
        <v>5901</v>
      </c>
      <c r="D2652" s="4">
        <f t="shared" ca="1" si="334"/>
        <v>3</v>
      </c>
      <c r="E2652" s="4">
        <v>0.55000000000000004</v>
      </c>
      <c r="F2652" s="4">
        <v>19.899999999999999</v>
      </c>
      <c r="G2652" s="4">
        <f t="shared" ca="1" si="328"/>
        <v>53.323113517529826</v>
      </c>
      <c r="H2652" s="4">
        <f t="shared" ca="1" si="335"/>
        <v>16.71428427104939</v>
      </c>
      <c r="I2652" s="4">
        <f ca="1">User_Model_Calcs!B2652-Sat_Data!$B$5</f>
        <v>13.356295447424912</v>
      </c>
      <c r="J2652" s="4">
        <f ca="1">(Earth_Data!$B$1/SQRT(1-Earth_Data!$B$2^2*SIN(RADIANS(User_Model_Calcs!A2652))^2))*COS(RADIANS(User_Model_Calcs!A2652))</f>
        <v>5011.2781933141241</v>
      </c>
      <c r="K2652" s="4">
        <f ca="1">((Earth_Data!$B$1*(1-Earth_Data!$B$2^2))/SQRT(1-Earth_Data!$B$2^2*SIN(RADIANS(User_Model_Calcs!A2652))^2))*SIN(RADIANS(User_Model_Calcs!A2652))</f>
        <v>-3932.3710610234966</v>
      </c>
      <c r="L2652" s="4">
        <f t="shared" ca="1" si="329"/>
        <v>-38.121426057238963</v>
      </c>
      <c r="M2652" s="4">
        <f t="shared" ca="1" si="330"/>
        <v>6369.964779522782</v>
      </c>
      <c r="N2652" s="4">
        <f ca="1">SQRT(User_Model_Calcs!M2652^2+Sat_Data!$B$3^2-2*User_Model_Calcs!M2652*Sat_Data!$B$3*COS(RADIANS(L2652))*COS(RADIANS(I2652)))</f>
        <v>37513.048496017735</v>
      </c>
      <c r="O2652" s="4">
        <f ca="1">DEGREES(ACOS(((Earth_Data!$B$1+Sat_Data!$B$2)/User_Model_Calcs!N2652)*SQRT(1-COS(RADIANS(User_Model_Calcs!I2652))^2*COS(RADIANS(User_Model_Calcs!A2652))^2)))</f>
        <v>43.453641359429731</v>
      </c>
      <c r="P2652" s="4">
        <f t="shared" ca="1" si="331"/>
        <v>20.957469044967816</v>
      </c>
    </row>
    <row r="2653" spans="1:16" x14ac:dyDescent="0.25">
      <c r="A2653" s="4">
        <f t="shared" ca="1" si="332"/>
        <v>-15.949241832475376</v>
      </c>
      <c r="B2653" s="4">
        <f t="shared" ca="1" si="333"/>
        <v>129.52257541338926</v>
      </c>
      <c r="C2653" s="4">
        <v>5902</v>
      </c>
      <c r="D2653" s="4">
        <f t="shared" ca="1" si="334"/>
        <v>1.2</v>
      </c>
      <c r="E2653" s="4">
        <v>0.55000000000000004</v>
      </c>
      <c r="F2653" s="4">
        <v>19.899999999999999</v>
      </c>
      <c r="G2653" s="4">
        <f t="shared" ca="1" si="328"/>
        <v>45.364313344089069</v>
      </c>
      <c r="H2653" s="4">
        <f t="shared" ca="1" si="335"/>
        <v>23.088948728790378</v>
      </c>
      <c r="I2653" s="4">
        <f ca="1">User_Model_Calcs!B2653-Sat_Data!$B$5</f>
        <v>19.522575413389262</v>
      </c>
      <c r="J2653" s="4">
        <f ca="1">(Earth_Data!$B$1/SQRT(1-Earth_Data!$B$2^2*SIN(RADIANS(User_Model_Calcs!A2653))^2))*COS(RADIANS(User_Model_Calcs!A2653))</f>
        <v>6134.1672785480368</v>
      </c>
      <c r="K2653" s="4">
        <f ca="1">((Earth_Data!$B$1*(1-Earth_Data!$B$2^2))/SQRT(1-Earth_Data!$B$2^2*SIN(RADIANS(User_Model_Calcs!A2653))^2))*SIN(RADIANS(User_Model_Calcs!A2653))</f>
        <v>-1741.3286815146323</v>
      </c>
      <c r="L2653" s="4">
        <f t="shared" ca="1" si="329"/>
        <v>-15.847849160640692</v>
      </c>
      <c r="M2653" s="4">
        <f t="shared" ca="1" si="330"/>
        <v>6376.5377579274882</v>
      </c>
      <c r="N2653" s="4">
        <f ca="1">SQRT(User_Model_Calcs!M2653^2+Sat_Data!$B$3^2-2*User_Model_Calcs!M2653*Sat_Data!$B$3*COS(RADIANS(L2653))*COS(RADIANS(I2653)))</f>
        <v>36481.911402103055</v>
      </c>
      <c r="O2653" s="4">
        <f ca="1">DEGREES(ACOS(((Earth_Data!$B$1+Sat_Data!$B$2)/User_Model_Calcs!N2653)*SQRT(1-COS(RADIANS(User_Model_Calcs!I2653))^2*COS(RADIANS(User_Model_Calcs!A2653))^2)))</f>
        <v>60.748792781887225</v>
      </c>
      <c r="P2653" s="4">
        <f t="shared" ca="1" si="331"/>
        <v>52.224308337145537</v>
      </c>
    </row>
    <row r="2654" spans="1:16" x14ac:dyDescent="0.25">
      <c r="A2654" s="4">
        <f t="shared" ca="1" si="332"/>
        <v>-16.689060533877562</v>
      </c>
      <c r="B2654" s="4">
        <f t="shared" ca="1" si="333"/>
        <v>115.17131714298829</v>
      </c>
      <c r="C2654" s="4">
        <v>5903</v>
      </c>
      <c r="D2654" s="4">
        <f t="shared" ca="1" si="334"/>
        <v>0.75</v>
      </c>
      <c r="E2654" s="4">
        <v>0.55000000000000004</v>
      </c>
      <c r="F2654" s="4">
        <v>19.899999999999999</v>
      </c>
      <c r="G2654" s="4">
        <f t="shared" ca="1" si="328"/>
        <v>41.281913690970576</v>
      </c>
      <c r="H2654" s="4">
        <f t="shared" ca="1" si="335"/>
        <v>17.561920615446525</v>
      </c>
      <c r="I2654" s="4">
        <f ca="1">User_Model_Calcs!B2654-Sat_Data!$B$5</f>
        <v>5.1713171429882863</v>
      </c>
      <c r="J2654" s="4">
        <f ca="1">(Earth_Data!$B$1/SQRT(1-Earth_Data!$B$2^2*SIN(RADIANS(User_Model_Calcs!A2654))^2))*COS(RADIANS(User_Model_Calcs!A2654))</f>
        <v>6111.1630257187708</v>
      </c>
      <c r="K2654" s="4">
        <f ca="1">((Earth_Data!$B$1*(1-Earth_Data!$B$2^2))/SQRT(1-Earth_Data!$B$2^2*SIN(RADIANS(User_Model_Calcs!A2654))^2))*SIN(RADIANS(User_Model_Calcs!A2654))</f>
        <v>-1819.8995694467883</v>
      </c>
      <c r="L2654" s="4">
        <f t="shared" ca="1" si="329"/>
        <v>-16.583490307548253</v>
      </c>
      <c r="M2654" s="4">
        <f t="shared" ca="1" si="330"/>
        <v>6376.3898853336132</v>
      </c>
      <c r="N2654" s="4">
        <f ca="1">SQRT(User_Model_Calcs!M2654^2+Sat_Data!$B$3^2-2*User_Model_Calcs!M2654*Sat_Data!$B$3*COS(RADIANS(L2654))*COS(RADIANS(I2654)))</f>
        <v>36127.922932485737</v>
      </c>
      <c r="O2654" s="4">
        <f ca="1">DEGREES(ACOS(((Earth_Data!$B$1+Sat_Data!$B$2)/User_Model_Calcs!N2654)*SQRT(1-COS(RADIANS(User_Model_Calcs!I2654))^2*COS(RADIANS(User_Model_Calcs!A2654))^2)))</f>
        <v>69.514028156609484</v>
      </c>
      <c r="P2654" s="4">
        <f t="shared" ca="1" si="331"/>
        <v>17.491948487734366</v>
      </c>
    </row>
    <row r="2655" spans="1:16" x14ac:dyDescent="0.25">
      <c r="A2655" s="4">
        <f t="shared" ca="1" si="332"/>
        <v>-37.651054727281853</v>
      </c>
      <c r="B2655" s="4">
        <f t="shared" ca="1" si="333"/>
        <v>135.37580702754258</v>
      </c>
      <c r="C2655" s="4">
        <v>5904</v>
      </c>
      <c r="D2655" s="4">
        <f t="shared" ca="1" si="334"/>
        <v>3</v>
      </c>
      <c r="E2655" s="4">
        <v>0.55000000000000004</v>
      </c>
      <c r="F2655" s="4">
        <v>19.899999999999999</v>
      </c>
      <c r="G2655" s="4">
        <f t="shared" ca="1" si="328"/>
        <v>53.323113517529826</v>
      </c>
      <c r="H2655" s="4">
        <f t="shared" ca="1" si="335"/>
        <v>17.824417596734101</v>
      </c>
      <c r="I2655" s="4">
        <f ca="1">User_Model_Calcs!B2655-Sat_Data!$B$5</f>
        <v>25.375807027542578</v>
      </c>
      <c r="J2655" s="4">
        <f ca="1">(Earth_Data!$B$1/SQRT(1-Earth_Data!$B$2^2*SIN(RADIANS(User_Model_Calcs!A2655))^2))*COS(RADIANS(User_Model_Calcs!A2655))</f>
        <v>5056.1836458246544</v>
      </c>
      <c r="K2655" s="4">
        <f ca="1">((Earth_Data!$B$1*(1-Earth_Data!$B$2^2))/SQRT(1-Earth_Data!$B$2^2*SIN(RADIANS(User_Model_Calcs!A2655))^2))*SIN(RADIANS(User_Model_Calcs!A2655))</f>
        <v>-3874.8528634682425</v>
      </c>
      <c r="L2655" s="4">
        <f t="shared" ca="1" si="329"/>
        <v>-37.465082889452134</v>
      </c>
      <c r="M2655" s="4">
        <f t="shared" ca="1" si="330"/>
        <v>6370.2023338221161</v>
      </c>
      <c r="N2655" s="4">
        <f ca="1">SQRT(User_Model_Calcs!M2655^2+Sat_Data!$B$3^2-2*User_Model_Calcs!M2655*Sat_Data!$B$3*COS(RADIANS(L2655))*COS(RADIANS(I2655)))</f>
        <v>37857.014498805635</v>
      </c>
      <c r="O2655" s="4">
        <f ca="1">DEGREES(ACOS(((Earth_Data!$B$1+Sat_Data!$B$2)/User_Model_Calcs!N2655)*SQRT(1-COS(RADIANS(User_Model_Calcs!I2655))^2*COS(RADIANS(User_Model_Calcs!A2655))^2)))</f>
        <v>38.898317521885005</v>
      </c>
      <c r="P2655" s="4">
        <f t="shared" ca="1" si="331"/>
        <v>37.828861254586123</v>
      </c>
    </row>
    <row r="2656" spans="1:16" x14ac:dyDescent="0.25">
      <c r="A2656" s="4">
        <f t="shared" ca="1" si="332"/>
        <v>-39.448583591917803</v>
      </c>
      <c r="B2656" s="4">
        <f t="shared" ca="1" si="333"/>
        <v>117.49256615477678</v>
      </c>
      <c r="C2656" s="4">
        <v>5905</v>
      </c>
      <c r="D2656" s="4">
        <f t="shared" ca="1" si="334"/>
        <v>3</v>
      </c>
      <c r="E2656" s="4">
        <v>0.55000000000000004</v>
      </c>
      <c r="F2656" s="4">
        <v>19.899999999999999</v>
      </c>
      <c r="G2656" s="4">
        <f t="shared" ca="1" si="328"/>
        <v>53.323113517529826</v>
      </c>
      <c r="H2656" s="4">
        <f t="shared" ca="1" si="335"/>
        <v>22.888079346077838</v>
      </c>
      <c r="I2656" s="4">
        <f ca="1">User_Model_Calcs!B2656-Sat_Data!$B$5</f>
        <v>7.4925661547767817</v>
      </c>
      <c r="J2656" s="4">
        <f ca="1">(Earth_Data!$B$1/SQRT(1-Earth_Data!$B$2^2*SIN(RADIANS(User_Model_Calcs!A2656))^2))*COS(RADIANS(User_Model_Calcs!A2656))</f>
        <v>4931.8374100871733</v>
      </c>
      <c r="K2656" s="4">
        <f ca="1">((Earth_Data!$B$1*(1-Earth_Data!$B$2^2))/SQRT(1-Earth_Data!$B$2^2*SIN(RADIANS(User_Model_Calcs!A2656))^2))*SIN(RADIANS(User_Model_Calcs!A2656))</f>
        <v>-4030.8985514210435</v>
      </c>
      <c r="L2656" s="4">
        <f t="shared" ca="1" si="329"/>
        <v>-39.2598802025176</v>
      </c>
      <c r="M2656" s="4">
        <f t="shared" ca="1" si="330"/>
        <v>6369.5496992631761</v>
      </c>
      <c r="N2656" s="4">
        <f ca="1">SQRT(User_Model_Calcs!M2656^2+Sat_Data!$B$3^2-2*User_Model_Calcs!M2656*Sat_Data!$B$3*COS(RADIANS(L2656))*COS(RADIANS(I2656)))</f>
        <v>37497.246364778803</v>
      </c>
      <c r="O2656" s="4">
        <f ca="1">DEGREES(ACOS(((Earth_Data!$B$1+Sat_Data!$B$2)/User_Model_Calcs!N2656)*SQRT(1-COS(RADIANS(User_Model_Calcs!I2656))^2*COS(RADIANS(User_Model_Calcs!A2656))^2)))</f>
        <v>43.665640379398162</v>
      </c>
      <c r="P2656" s="4">
        <f t="shared" ca="1" si="331"/>
        <v>11.694681382591638</v>
      </c>
    </row>
    <row r="2657" spans="1:16" x14ac:dyDescent="0.25">
      <c r="A2657" s="4">
        <f t="shared" ca="1" si="332"/>
        <v>-23.13344949338304</v>
      </c>
      <c r="B2657" s="4">
        <f t="shared" ca="1" si="333"/>
        <v>122.56625419160154</v>
      </c>
      <c r="C2657" s="4">
        <v>5906</v>
      </c>
      <c r="D2657" s="4">
        <f t="shared" ca="1" si="334"/>
        <v>3</v>
      </c>
      <c r="E2657" s="4">
        <v>0.55000000000000004</v>
      </c>
      <c r="F2657" s="4">
        <v>19.899999999999999</v>
      </c>
      <c r="G2657" s="4">
        <f t="shared" ca="1" si="328"/>
        <v>53.323113517529826</v>
      </c>
      <c r="H2657" s="4">
        <f t="shared" ca="1" si="335"/>
        <v>14.188442989170882</v>
      </c>
      <c r="I2657" s="4">
        <f ca="1">User_Model_Calcs!B2657-Sat_Data!$B$5</f>
        <v>12.566254191601544</v>
      </c>
      <c r="J2657" s="4">
        <f ca="1">(Earth_Data!$B$1/SQRT(1-Earth_Data!$B$2^2*SIN(RADIANS(User_Model_Calcs!A2657))^2))*COS(RADIANS(User_Model_Calcs!A2657))</f>
        <v>5868.3210317546691</v>
      </c>
      <c r="K2657" s="4">
        <f ca="1">((Earth_Data!$B$1*(1-Earth_Data!$B$2^2))/SQRT(1-Earth_Data!$B$2^2*SIN(RADIANS(User_Model_Calcs!A2657))^2))*SIN(RADIANS(User_Model_Calcs!A2657))</f>
        <v>-2490.3174669346272</v>
      </c>
      <c r="L2657" s="4">
        <f t="shared" ca="1" si="329"/>
        <v>-22.994729716107358</v>
      </c>
      <c r="M2657" s="4">
        <f t="shared" ca="1" si="330"/>
        <v>6374.8625724680433</v>
      </c>
      <c r="N2657" s="4">
        <f ca="1">SQRT(User_Model_Calcs!M2657^2+Sat_Data!$B$3^2-2*User_Model_Calcs!M2657*Sat_Data!$B$3*COS(RADIANS(L2657))*COS(RADIANS(I2657)))</f>
        <v>36543.708354718845</v>
      </c>
      <c r="O2657" s="4">
        <f ca="1">DEGREES(ACOS(((Earth_Data!$B$1+Sat_Data!$B$2)/User_Model_Calcs!N2657)*SQRT(1-COS(RADIANS(User_Model_Calcs!I2657))^2*COS(RADIANS(User_Model_Calcs!A2657))^2)))</f>
        <v>59.423163265599655</v>
      </c>
      <c r="P2657" s="4">
        <f t="shared" ca="1" si="331"/>
        <v>29.569630797092422</v>
      </c>
    </row>
    <row r="2658" spans="1:16" x14ac:dyDescent="0.25">
      <c r="A2658" s="4">
        <f t="shared" ca="1" si="332"/>
        <v>-32.509876528971724</v>
      </c>
      <c r="B2658" s="4">
        <f t="shared" ca="1" si="333"/>
        <v>125.61788026545547</v>
      </c>
      <c r="C2658" s="4">
        <v>5907</v>
      </c>
      <c r="D2658" s="4">
        <f t="shared" ca="1" si="334"/>
        <v>0.75</v>
      </c>
      <c r="E2658" s="4">
        <v>0.55000000000000004</v>
      </c>
      <c r="F2658" s="4">
        <v>19.899999999999999</v>
      </c>
      <c r="G2658" s="4">
        <f t="shared" ca="1" si="328"/>
        <v>41.281913690970576</v>
      </c>
      <c r="H2658" s="4">
        <f t="shared" ca="1" si="335"/>
        <v>15.957735195044101</v>
      </c>
      <c r="I2658" s="4">
        <f ca="1">User_Model_Calcs!B2658-Sat_Data!$B$5</f>
        <v>15.617880265455469</v>
      </c>
      <c r="J2658" s="4">
        <f ca="1">(Earth_Data!$B$1/SQRT(1-Earth_Data!$B$2^2*SIN(RADIANS(User_Model_Calcs!A2658))^2))*COS(RADIANS(User_Model_Calcs!A2658))</f>
        <v>5383.8858052522628</v>
      </c>
      <c r="K2658" s="4">
        <f ca="1">((Earth_Data!$B$1*(1-Earth_Data!$B$2^2))/SQRT(1-Earth_Data!$B$2^2*SIN(RADIANS(User_Model_Calcs!A2658))^2))*SIN(RADIANS(User_Model_Calcs!A2658))</f>
        <v>-3408.2480688193436</v>
      </c>
      <c r="L2658" s="4">
        <f t="shared" ca="1" si="329"/>
        <v>-32.33569730487666</v>
      </c>
      <c r="M2658" s="4">
        <f t="shared" ca="1" si="330"/>
        <v>6371.9997852014703</v>
      </c>
      <c r="N2658" s="4">
        <f ca="1">SQRT(User_Model_Calcs!M2658^2+Sat_Data!$B$3^2-2*User_Model_Calcs!M2658*Sat_Data!$B$3*COS(RADIANS(L2658))*COS(RADIANS(I2658)))</f>
        <v>37164.042844475291</v>
      </c>
      <c r="O2658" s="4">
        <f ca="1">DEGREES(ACOS(((Earth_Data!$B$1+Sat_Data!$B$2)/User_Model_Calcs!N2658)*SQRT(1-COS(RADIANS(User_Model_Calcs!I2658))^2*COS(RADIANS(User_Model_Calcs!A2658))^2)))</f>
        <v>48.553071965383211</v>
      </c>
      <c r="P2658" s="4">
        <f t="shared" ca="1" si="331"/>
        <v>27.480309861820164</v>
      </c>
    </row>
    <row r="2659" spans="1:16" x14ac:dyDescent="0.25">
      <c r="A2659" s="4">
        <f t="shared" ca="1" si="332"/>
        <v>-21.035310417260892</v>
      </c>
      <c r="B2659" s="4">
        <f t="shared" ca="1" si="333"/>
        <v>119.37662218651536</v>
      </c>
      <c r="C2659" s="4">
        <v>5908</v>
      </c>
      <c r="D2659" s="4">
        <f t="shared" ca="1" si="334"/>
        <v>0.75</v>
      </c>
      <c r="E2659" s="4">
        <v>0.55000000000000004</v>
      </c>
      <c r="F2659" s="4">
        <v>19.899999999999999</v>
      </c>
      <c r="G2659" s="4">
        <f t="shared" ca="1" si="328"/>
        <v>41.281913690970576</v>
      </c>
      <c r="H2659" s="4">
        <f t="shared" ca="1" si="335"/>
        <v>17.562606004660633</v>
      </c>
      <c r="I2659" s="4">
        <f ca="1">User_Model_Calcs!B2659-Sat_Data!$B$5</f>
        <v>9.3766221865153625</v>
      </c>
      <c r="J2659" s="4">
        <f ca="1">(Earth_Data!$B$1/SQRT(1-Earth_Data!$B$2^2*SIN(RADIANS(User_Model_Calcs!A2659))^2))*COS(RADIANS(User_Model_Calcs!A2659))</f>
        <v>5955.6658820155862</v>
      </c>
      <c r="K2659" s="4">
        <f ca="1">((Earth_Data!$B$1*(1-Earth_Data!$B$2^2))/SQRT(1-Earth_Data!$B$2^2*SIN(RADIANS(User_Model_Calcs!A2659))^2))*SIN(RADIANS(User_Model_Calcs!A2659))</f>
        <v>-2275.0451805419148</v>
      </c>
      <c r="L2659" s="4">
        <f t="shared" ca="1" si="329"/>
        <v>-20.906695816409684</v>
      </c>
      <c r="M2659" s="4">
        <f t="shared" ca="1" si="330"/>
        <v>6375.404824143443</v>
      </c>
      <c r="N2659" s="4">
        <f ca="1">SQRT(User_Model_Calcs!M2659^2+Sat_Data!$B$3^2-2*User_Model_Calcs!M2659*Sat_Data!$B$3*COS(RADIANS(L2659))*COS(RADIANS(I2659)))</f>
        <v>36372.240493120218</v>
      </c>
      <c r="O2659" s="4">
        <f ca="1">DEGREES(ACOS(((Earth_Data!$B$1+Sat_Data!$B$2)/User_Model_Calcs!N2659)*SQRT(1-COS(RADIANS(User_Model_Calcs!I2659))^2*COS(RADIANS(User_Model_Calcs!A2659))^2)))</f>
        <v>63.13423522707491</v>
      </c>
      <c r="P2659" s="4">
        <f t="shared" ca="1" si="331"/>
        <v>24.704520502208883</v>
      </c>
    </row>
    <row r="2660" spans="1:16" x14ac:dyDescent="0.25">
      <c r="A2660" s="4">
        <f t="shared" ca="1" si="332"/>
        <v>-21.341562066134998</v>
      </c>
      <c r="B2660" s="4">
        <f t="shared" ca="1" si="333"/>
        <v>133.08600896658623</v>
      </c>
      <c r="C2660" s="4">
        <v>5909</v>
      </c>
      <c r="D2660" s="4">
        <f t="shared" ca="1" si="334"/>
        <v>0.75</v>
      </c>
      <c r="E2660" s="4">
        <v>0.55000000000000004</v>
      </c>
      <c r="F2660" s="4">
        <v>19.899999999999999</v>
      </c>
      <c r="G2660" s="4">
        <f t="shared" ca="1" si="328"/>
        <v>41.281913690970576</v>
      </c>
      <c r="H2660" s="4">
        <f t="shared" ca="1" si="335"/>
        <v>21.365724887296103</v>
      </c>
      <c r="I2660" s="4">
        <f ca="1">User_Model_Calcs!B2660-Sat_Data!$B$5</f>
        <v>23.086008966586235</v>
      </c>
      <c r="J2660" s="4">
        <f ca="1">(Earth_Data!$B$1/SQRT(1-Earth_Data!$B$2^2*SIN(RADIANS(User_Model_Calcs!A2660))^2))*COS(RADIANS(User_Model_Calcs!A2660))</f>
        <v>5943.4102971232887</v>
      </c>
      <c r="K2660" s="4">
        <f ca="1">((Earth_Data!$B$1*(1-Earth_Data!$B$2^2))/SQRT(1-Earth_Data!$B$2^2*SIN(RADIANS(User_Model_Calcs!A2660))^2))*SIN(RADIANS(User_Model_Calcs!A2660))</f>
        <v>-2306.6608875366833</v>
      </c>
      <c r="L2660" s="4">
        <f t="shared" ca="1" si="329"/>
        <v>-21.211428488478091</v>
      </c>
      <c r="M2660" s="4">
        <f t="shared" ca="1" si="330"/>
        <v>6375.328259003034</v>
      </c>
      <c r="N2660" s="4">
        <f ca="1">SQRT(User_Model_Calcs!M2660^2+Sat_Data!$B$3^2-2*User_Model_Calcs!M2660*Sat_Data!$B$3*COS(RADIANS(L2660))*COS(RADIANS(I2660)))</f>
        <v>36842.899069881852</v>
      </c>
      <c r="O2660" s="4">
        <f ca="1">DEGREES(ACOS(((Earth_Data!$B$1+Sat_Data!$B$2)/User_Model_Calcs!N2660)*SQRT(1-COS(RADIANS(User_Model_Calcs!I2660))^2*COS(RADIANS(User_Model_Calcs!A2660))^2)))</f>
        <v>53.83905802217857</v>
      </c>
      <c r="P2660" s="4">
        <f t="shared" ca="1" si="331"/>
        <v>49.509548098279218</v>
      </c>
    </row>
    <row r="2661" spans="1:16" x14ac:dyDescent="0.25">
      <c r="A2661" s="4">
        <f t="shared" ca="1" si="332"/>
        <v>-30.585290817241237</v>
      </c>
      <c r="B2661" s="4">
        <f t="shared" ca="1" si="333"/>
        <v>110.70144213090474</v>
      </c>
      <c r="C2661" s="4">
        <v>5910</v>
      </c>
      <c r="D2661" s="4">
        <f t="shared" ca="1" si="334"/>
        <v>3</v>
      </c>
      <c r="E2661" s="4">
        <v>0.55000000000000004</v>
      </c>
      <c r="F2661" s="4">
        <v>19.899999999999999</v>
      </c>
      <c r="G2661" s="4">
        <f t="shared" ca="1" si="328"/>
        <v>53.323113517529826</v>
      </c>
      <c r="H2661" s="4">
        <f t="shared" ca="1" si="335"/>
        <v>18.455882092319644</v>
      </c>
      <c r="I2661" s="4">
        <f ca="1">User_Model_Calcs!B2661-Sat_Data!$B$5</f>
        <v>0.70144213090473784</v>
      </c>
      <c r="J2661" s="4">
        <f ca="1">(Earth_Data!$B$1/SQRT(1-Earth_Data!$B$2^2*SIN(RADIANS(User_Model_Calcs!A2661))^2))*COS(RADIANS(User_Model_Calcs!A2661))</f>
        <v>5495.5309708325267</v>
      </c>
      <c r="K2661" s="4">
        <f ca="1">((Earth_Data!$B$1*(1-Earth_Data!$B$2^2))/SQRT(1-Earth_Data!$B$2^2*SIN(RADIANS(User_Model_Calcs!A2661))^2))*SIN(RADIANS(User_Model_Calcs!A2661))</f>
        <v>-3226.3992306480682</v>
      </c>
      <c r="L2661" s="4">
        <f t="shared" ca="1" si="329"/>
        <v>-30.416985758999132</v>
      </c>
      <c r="M2661" s="4">
        <f t="shared" ca="1" si="330"/>
        <v>6372.6378091733677</v>
      </c>
      <c r="N2661" s="4">
        <f ca="1">SQRT(User_Model_Calcs!M2661^2+Sat_Data!$B$3^2-2*User_Model_Calcs!M2661*Sat_Data!$B$3*COS(RADIANS(L2661))*COS(RADIANS(I2661)))</f>
        <v>36810.749362386072</v>
      </c>
      <c r="O2661" s="4">
        <f ca="1">DEGREES(ACOS(((Earth_Data!$B$1+Sat_Data!$B$2)/User_Model_Calcs!N2661)*SQRT(1-COS(RADIANS(User_Model_Calcs!I2661))^2*COS(RADIANS(User_Model_Calcs!A2661))^2)))</f>
        <v>54.34217881160788</v>
      </c>
      <c r="P2661" s="4">
        <f t="shared" ca="1" si="331"/>
        <v>1.3783681050874865</v>
      </c>
    </row>
    <row r="2662" spans="1:16" x14ac:dyDescent="0.25">
      <c r="A2662" s="4">
        <f t="shared" ca="1" si="332"/>
        <v>-31.902809433242517</v>
      </c>
      <c r="B2662" s="4">
        <f t="shared" ca="1" si="333"/>
        <v>123.81130569809098</v>
      </c>
      <c r="C2662" s="4">
        <v>5911</v>
      </c>
      <c r="D2662" s="4">
        <f t="shared" ca="1" si="334"/>
        <v>3</v>
      </c>
      <c r="E2662" s="4">
        <v>0.55000000000000004</v>
      </c>
      <c r="F2662" s="4">
        <v>19.899999999999999</v>
      </c>
      <c r="G2662" s="4">
        <f t="shared" ca="1" si="328"/>
        <v>53.323113517529826</v>
      </c>
      <c r="H2662" s="4">
        <f t="shared" ca="1" si="335"/>
        <v>16.636583114558682</v>
      </c>
      <c r="I2662" s="4">
        <f ca="1">User_Model_Calcs!B2662-Sat_Data!$B$5</f>
        <v>13.811305698090976</v>
      </c>
      <c r="J2662" s="4">
        <f ca="1">(Earth_Data!$B$1/SQRT(1-Earth_Data!$B$2^2*SIN(RADIANS(User_Model_Calcs!A2662))^2))*COS(RADIANS(User_Model_Calcs!A2662))</f>
        <v>5419.7640914000494</v>
      </c>
      <c r="K2662" s="4">
        <f ca="1">((Earth_Data!$B$1*(1-Earth_Data!$B$2^2))/SQRT(1-Earth_Data!$B$2^2*SIN(RADIANS(User_Model_Calcs!A2662))^2))*SIN(RADIANS(User_Model_Calcs!A2662))</f>
        <v>-3351.2883133592813</v>
      </c>
      <c r="L2662" s="4">
        <f t="shared" ca="1" si="329"/>
        <v>-31.730399804413498</v>
      </c>
      <c r="M2662" s="4">
        <f t="shared" ca="1" si="330"/>
        <v>6372.2033995854135</v>
      </c>
      <c r="N2662" s="4">
        <f ca="1">SQRT(User_Model_Calcs!M2662^2+Sat_Data!$B$3^2-2*User_Model_Calcs!M2662*Sat_Data!$B$3*COS(RADIANS(L2662))*COS(RADIANS(I2662)))</f>
        <v>37075.525426922919</v>
      </c>
      <c r="O2662" s="4">
        <f ca="1">DEGREES(ACOS(((Earth_Data!$B$1+Sat_Data!$B$2)/User_Model_Calcs!N2662)*SQRT(1-COS(RADIANS(User_Model_Calcs!I2662))^2*COS(RADIANS(User_Model_Calcs!A2662))^2)))</f>
        <v>49.932357069840492</v>
      </c>
      <c r="P2662" s="4">
        <f t="shared" ca="1" si="331"/>
        <v>24.946415319237691</v>
      </c>
    </row>
    <row r="2663" spans="1:16" x14ac:dyDescent="0.25">
      <c r="A2663" s="4">
        <f t="shared" ca="1" si="332"/>
        <v>-37.528465678284</v>
      </c>
      <c r="B2663" s="4">
        <f t="shared" ca="1" si="333"/>
        <v>123.59678784225714</v>
      </c>
      <c r="C2663" s="4">
        <v>5912</v>
      </c>
      <c r="D2663" s="4">
        <f t="shared" ca="1" si="334"/>
        <v>1.2</v>
      </c>
      <c r="E2663" s="4">
        <v>0.55000000000000004</v>
      </c>
      <c r="F2663" s="4">
        <v>19.899999999999999</v>
      </c>
      <c r="G2663" s="4">
        <f t="shared" ca="1" si="328"/>
        <v>45.364313344089069</v>
      </c>
      <c r="H2663" s="4">
        <f t="shared" ca="1" si="335"/>
        <v>17.793361377416229</v>
      </c>
      <c r="I2663" s="4">
        <f ca="1">User_Model_Calcs!B2663-Sat_Data!$B$5</f>
        <v>13.596787842257143</v>
      </c>
      <c r="J2663" s="4">
        <f ca="1">(Earth_Data!$B$1/SQRT(1-Earth_Data!$B$2^2*SIN(RADIANS(User_Model_Calcs!A2663))^2))*COS(RADIANS(User_Model_Calcs!A2663))</f>
        <v>5064.4833577128102</v>
      </c>
      <c r="K2663" s="4">
        <f ca="1">((Earth_Data!$B$1*(1-Earth_Data!$B$2^2))/SQRT(1-Earth_Data!$B$2^2*SIN(RADIANS(User_Model_Calcs!A2663))^2))*SIN(RADIANS(User_Model_Calcs!A2663))</f>
        <v>-3864.0714826575786</v>
      </c>
      <c r="L2663" s="4">
        <f t="shared" ca="1" si="329"/>
        <v>-37.342706863648047</v>
      </c>
      <c r="M2663" s="4">
        <f t="shared" ca="1" si="330"/>
        <v>6370.2464711844204</v>
      </c>
      <c r="N2663" s="4">
        <f ca="1">SQRT(User_Model_Calcs!M2663^2+Sat_Data!$B$3^2-2*User_Model_Calcs!M2663*Sat_Data!$B$3*COS(RADIANS(L2663))*COS(RADIANS(I2663)))</f>
        <v>37460.443331725852</v>
      </c>
      <c r="O2663" s="4">
        <f ca="1">DEGREES(ACOS(((Earth_Data!$B$1+Sat_Data!$B$2)/User_Model_Calcs!N2663)*SQRT(1-COS(RADIANS(User_Model_Calcs!I2663))^2*COS(RADIANS(User_Model_Calcs!A2663))^2)))</f>
        <v>44.189571957122141</v>
      </c>
      <c r="P2663" s="4">
        <f t="shared" ca="1" si="331"/>
        <v>21.655627371594946</v>
      </c>
    </row>
    <row r="2664" spans="1:16" x14ac:dyDescent="0.25">
      <c r="A2664" s="4">
        <f t="shared" ca="1" si="332"/>
        <v>-33.325275167851743</v>
      </c>
      <c r="B2664" s="4">
        <f t="shared" ca="1" si="333"/>
        <v>159.23639426108639</v>
      </c>
      <c r="C2664" s="4">
        <v>5913</v>
      </c>
      <c r="D2664" s="4">
        <f t="shared" ca="1" si="334"/>
        <v>1.2</v>
      </c>
      <c r="E2664" s="4">
        <v>0.55000000000000004</v>
      </c>
      <c r="F2664" s="4">
        <v>19.899999999999999</v>
      </c>
      <c r="G2664" s="4">
        <f t="shared" ca="1" si="328"/>
        <v>45.364313344089069</v>
      </c>
      <c r="H2664" s="4">
        <f t="shared" ca="1" si="335"/>
        <v>20.620427243146612</v>
      </c>
      <c r="I2664" s="4">
        <f ca="1">User_Model_Calcs!B2664-Sat_Data!$B$5</f>
        <v>49.236394261086389</v>
      </c>
      <c r="J2664" s="4">
        <f ca="1">(Earth_Data!$B$1/SQRT(1-Earth_Data!$B$2^2*SIN(RADIANS(User_Model_Calcs!A2664))^2))*COS(RADIANS(User_Model_Calcs!A2664))</f>
        <v>5334.7435504054365</v>
      </c>
      <c r="K2664" s="4">
        <f ca="1">((Earth_Data!$B$1*(1-Earth_Data!$B$2^2))/SQRT(1-Earth_Data!$B$2^2*SIN(RADIANS(User_Model_Calcs!A2664))^2))*SIN(RADIANS(User_Model_Calcs!A2664))</f>
        <v>-3484.1593336868668</v>
      </c>
      <c r="L2664" s="4">
        <f t="shared" ca="1" si="329"/>
        <v>-33.1488417553226</v>
      </c>
      <c r="M2664" s="4">
        <f t="shared" ca="1" si="330"/>
        <v>6371.7230802279628</v>
      </c>
      <c r="N2664" s="4">
        <f ca="1">SQRT(User_Model_Calcs!M2664^2+Sat_Data!$B$3^2-2*User_Model_Calcs!M2664*Sat_Data!$B$3*COS(RADIANS(L2664))*COS(RADIANS(I2664)))</f>
        <v>39047.096826932531</v>
      </c>
      <c r="O2664" s="4">
        <f ca="1">DEGREES(ACOS(((Earth_Data!$B$1+Sat_Data!$B$2)/User_Model_Calcs!N2664)*SQRT(1-COS(RADIANS(User_Model_Calcs!I2664))^2*COS(RADIANS(User_Model_Calcs!A2664))^2)))</f>
        <v>25.18161257524644</v>
      </c>
      <c r="P2664" s="4">
        <f t="shared" ca="1" si="331"/>
        <v>64.657140420025485</v>
      </c>
    </row>
    <row r="2665" spans="1:16" x14ac:dyDescent="0.25">
      <c r="A2665" s="4">
        <f t="shared" ca="1" si="332"/>
        <v>-12.567849166235622</v>
      </c>
      <c r="B2665" s="4">
        <f t="shared" ca="1" si="333"/>
        <v>152.99010959106701</v>
      </c>
      <c r="C2665" s="4">
        <v>5914</v>
      </c>
      <c r="D2665" s="4">
        <f t="shared" ca="1" si="334"/>
        <v>3</v>
      </c>
      <c r="E2665" s="4">
        <v>0.55000000000000004</v>
      </c>
      <c r="F2665" s="4">
        <v>19.899999999999999</v>
      </c>
      <c r="G2665" s="4">
        <f t="shared" ca="1" si="328"/>
        <v>53.323113517529826</v>
      </c>
      <c r="H2665" s="4">
        <f t="shared" ca="1" si="335"/>
        <v>23.708360737136918</v>
      </c>
      <c r="I2665" s="4">
        <f ca="1">User_Model_Calcs!B2665-Sat_Data!$B$5</f>
        <v>42.990109591067011</v>
      </c>
      <c r="J2665" s="4">
        <f ca="1">(Earth_Data!$B$1/SQRT(1-Earth_Data!$B$2^2*SIN(RADIANS(User_Model_Calcs!A2665))^2))*COS(RADIANS(User_Model_Calcs!A2665))</f>
        <v>6226.3003497108402</v>
      </c>
      <c r="K2665" s="4">
        <f ca="1">((Earth_Data!$B$1*(1-Earth_Data!$B$2^2))/SQRT(1-Earth_Data!$B$2^2*SIN(RADIANS(User_Model_Calcs!A2665))^2))*SIN(RADIANS(User_Model_Calcs!A2665))</f>
        <v>-1378.782614009825</v>
      </c>
      <c r="L2665" s="4">
        <f t="shared" ca="1" si="329"/>
        <v>-12.4863606847748</v>
      </c>
      <c r="M2665" s="4">
        <f t="shared" ca="1" si="330"/>
        <v>6377.135527923575</v>
      </c>
      <c r="N2665" s="4">
        <f ca="1">SQRT(User_Model_Calcs!M2665^2+Sat_Data!$B$3^2-2*User_Model_Calcs!M2665*Sat_Data!$B$3*COS(RADIANS(L2665))*COS(RADIANS(I2665)))</f>
        <v>37873.752805917495</v>
      </c>
      <c r="O2665" s="4">
        <f ca="1">DEGREES(ACOS(((Earth_Data!$B$1+Sat_Data!$B$2)/User_Model_Calcs!N2665)*SQRT(1-COS(RADIANS(User_Model_Calcs!I2665))^2*COS(RADIANS(User_Model_Calcs!A2665))^2)))</f>
        <v>38.783174277811135</v>
      </c>
      <c r="P2665" s="4">
        <f t="shared" ca="1" si="331"/>
        <v>76.861080223782494</v>
      </c>
    </row>
    <row r="2666" spans="1:16" x14ac:dyDescent="0.25">
      <c r="A2666" s="4">
        <f t="shared" ca="1" si="332"/>
        <v>-37.501198256981965</v>
      </c>
      <c r="B2666" s="4">
        <f t="shared" ca="1" si="333"/>
        <v>151.54244317510168</v>
      </c>
      <c r="C2666" s="4">
        <v>5915</v>
      </c>
      <c r="D2666" s="4">
        <f t="shared" ca="1" si="334"/>
        <v>1.2</v>
      </c>
      <c r="E2666" s="4">
        <v>0.55000000000000004</v>
      </c>
      <c r="F2666" s="4">
        <v>19.899999999999999</v>
      </c>
      <c r="G2666" s="4">
        <f t="shared" ca="1" si="328"/>
        <v>45.364313344089069</v>
      </c>
      <c r="H2666" s="4">
        <f t="shared" ca="1" si="335"/>
        <v>16.154026990494536</v>
      </c>
      <c r="I2666" s="4">
        <f ca="1">User_Model_Calcs!B2666-Sat_Data!$B$5</f>
        <v>41.542443175101681</v>
      </c>
      <c r="J2666" s="4">
        <f ca="1">(Earth_Data!$B$1/SQRT(1-Earth_Data!$B$2^2*SIN(RADIANS(User_Model_Calcs!A2666))^2))*COS(RADIANS(User_Model_Calcs!A2666))</f>
        <v>5066.3262977084232</v>
      </c>
      <c r="K2666" s="4">
        <f ca="1">((Earth_Data!$B$1*(1-Earth_Data!$B$2^2))/SQRT(1-Earth_Data!$B$2^2*SIN(RADIANS(User_Model_Calcs!A2666))^2))*SIN(RADIANS(User_Model_Calcs!A2666))</f>
        <v>-3861.6710034009029</v>
      </c>
      <c r="L2666" s="4">
        <f t="shared" ca="1" si="329"/>
        <v>-37.315487286357389</v>
      </c>
      <c r="M2666" s="4">
        <f t="shared" ca="1" si="330"/>
        <v>6370.2562816074578</v>
      </c>
      <c r="N2666" s="4">
        <f ca="1">SQRT(User_Model_Calcs!M2666^2+Sat_Data!$B$3^2-2*User_Model_Calcs!M2666*Sat_Data!$B$3*COS(RADIANS(L2666))*COS(RADIANS(I2666)))</f>
        <v>38712.076650950621</v>
      </c>
      <c r="O2666" s="4">
        <f ca="1">DEGREES(ACOS(((Earth_Data!$B$1+Sat_Data!$B$2)/User_Model_Calcs!N2666)*SQRT(1-COS(RADIANS(User_Model_Calcs!I2666))^2*COS(RADIANS(User_Model_Calcs!A2666))^2)))</f>
        <v>28.792189855856343</v>
      </c>
      <c r="P2666" s="4">
        <f t="shared" ca="1" si="331"/>
        <v>55.508127113343967</v>
      </c>
    </row>
    <row r="2667" spans="1:16" x14ac:dyDescent="0.25">
      <c r="A2667" s="4">
        <f t="shared" ca="1" si="332"/>
        <v>-27.022455355082826</v>
      </c>
      <c r="B2667" s="4">
        <f t="shared" ca="1" si="333"/>
        <v>140.87918978300925</v>
      </c>
      <c r="C2667" s="4">
        <v>5916</v>
      </c>
      <c r="D2667" s="4">
        <f t="shared" ca="1" si="334"/>
        <v>3</v>
      </c>
      <c r="E2667" s="4">
        <v>0.55000000000000004</v>
      </c>
      <c r="F2667" s="4">
        <v>19.899999999999999</v>
      </c>
      <c r="G2667" s="4">
        <f t="shared" ca="1" si="328"/>
        <v>53.323113517529826</v>
      </c>
      <c r="H2667" s="4">
        <f t="shared" ca="1" si="335"/>
        <v>14.355263505583505</v>
      </c>
      <c r="I2667" s="4">
        <f ca="1">User_Model_Calcs!B2667-Sat_Data!$B$5</f>
        <v>30.879189783009252</v>
      </c>
      <c r="J2667" s="4">
        <f ca="1">(Earth_Data!$B$1/SQRT(1-Earth_Data!$B$2^2*SIN(RADIANS(User_Model_Calcs!A2667))^2))*COS(RADIANS(User_Model_Calcs!A2667))</f>
        <v>5685.7590330616367</v>
      </c>
      <c r="K2667" s="4">
        <f ca="1">((Earth_Data!$B$1*(1-Earth_Data!$B$2^2))/SQRT(1-Earth_Data!$B$2^2*SIN(RADIANS(User_Model_Calcs!A2667))^2))*SIN(RADIANS(User_Model_Calcs!A2667))</f>
        <v>-2880.4333111774849</v>
      </c>
      <c r="L2667" s="4">
        <f t="shared" ca="1" si="329"/>
        <v>-26.866996358059822</v>
      </c>
      <c r="M2667" s="4">
        <f t="shared" ca="1" si="330"/>
        <v>6373.7549248604537</v>
      </c>
      <c r="N2667" s="4">
        <f ca="1">SQRT(User_Model_Calcs!M2667^2+Sat_Data!$B$3^2-2*User_Model_Calcs!M2667*Sat_Data!$B$3*COS(RADIANS(L2667))*COS(RADIANS(I2667)))</f>
        <v>37509.11127881772</v>
      </c>
      <c r="O2667" s="4">
        <f ca="1">DEGREES(ACOS(((Earth_Data!$B$1+Sat_Data!$B$2)/User_Model_Calcs!N2667)*SQRT(1-COS(RADIANS(User_Model_Calcs!I2667))^2*COS(RADIANS(User_Model_Calcs!A2667))^2)))</f>
        <v>43.568490356834666</v>
      </c>
      <c r="P2667" s="4">
        <f t="shared" ca="1" si="331"/>
        <v>52.773433969903735</v>
      </c>
    </row>
    <row r="2668" spans="1:16" x14ac:dyDescent="0.25">
      <c r="A2668" s="4">
        <f t="shared" ca="1" si="332"/>
        <v>-25.983638381251922</v>
      </c>
      <c r="B2668" s="4">
        <f t="shared" ca="1" si="333"/>
        <v>112.92707304155142</v>
      </c>
      <c r="C2668" s="4">
        <v>5917</v>
      </c>
      <c r="D2668" s="4">
        <f t="shared" ca="1" si="334"/>
        <v>3</v>
      </c>
      <c r="E2668" s="4">
        <v>0.55000000000000004</v>
      </c>
      <c r="F2668" s="4">
        <v>19.899999999999999</v>
      </c>
      <c r="G2668" s="4">
        <f t="shared" ca="1" si="328"/>
        <v>53.323113517529826</v>
      </c>
      <c r="H2668" s="4">
        <f t="shared" ca="1" si="335"/>
        <v>18.603509038051101</v>
      </c>
      <c r="I2668" s="4">
        <f ca="1">User_Model_Calcs!B2668-Sat_Data!$B$5</f>
        <v>2.9270730415514237</v>
      </c>
      <c r="J2668" s="4">
        <f ca="1">(Earth_Data!$B$1/SQRT(1-Earth_Data!$B$2^2*SIN(RADIANS(User_Model_Calcs!A2668))^2))*COS(RADIANS(User_Model_Calcs!A2668))</f>
        <v>5737.11966780074</v>
      </c>
      <c r="K2668" s="4">
        <f ca="1">((Earth_Data!$B$1*(1-Earth_Data!$B$2^2))/SQRT(1-Earth_Data!$B$2^2*SIN(RADIANS(User_Model_Calcs!A2668))^2))*SIN(RADIANS(User_Model_Calcs!A2668))</f>
        <v>-2777.4335884465836</v>
      </c>
      <c r="L2668" s="4">
        <f t="shared" ca="1" si="329"/>
        <v>-25.832384253468216</v>
      </c>
      <c r="M2668" s="4">
        <f t="shared" ca="1" si="330"/>
        <v>6374.0630229781491</v>
      </c>
      <c r="N2668" s="4">
        <f ca="1">SQRT(User_Model_Calcs!M2668^2+Sat_Data!$B$3^2-2*User_Model_Calcs!M2668*Sat_Data!$B$3*COS(RADIANS(L2668))*COS(RADIANS(I2668)))</f>
        <v>36541.389465629887</v>
      </c>
      <c r="O2668" s="4">
        <f ca="1">DEGREES(ACOS(((Earth_Data!$B$1+Sat_Data!$B$2)/User_Model_Calcs!N2668)*SQRT(1-COS(RADIANS(User_Model_Calcs!I2668))^2*COS(RADIANS(User_Model_Calcs!A2668))^2)))</f>
        <v>59.449616318160807</v>
      </c>
      <c r="P2668" s="4">
        <f t="shared" ca="1" si="331"/>
        <v>6.6567729745970334</v>
      </c>
    </row>
    <row r="2669" spans="1:16" x14ac:dyDescent="0.25">
      <c r="A2669" s="4">
        <f t="shared" ca="1" si="332"/>
        <v>-25.302151134760884</v>
      </c>
      <c r="B2669" s="4">
        <f t="shared" ca="1" si="333"/>
        <v>133.72382546140881</v>
      </c>
      <c r="C2669" s="4">
        <v>5918</v>
      </c>
      <c r="D2669" s="4">
        <f t="shared" ca="1" si="334"/>
        <v>1.2</v>
      </c>
      <c r="E2669" s="4">
        <v>0.55000000000000004</v>
      </c>
      <c r="F2669" s="4">
        <v>19.899999999999999</v>
      </c>
      <c r="G2669" s="4">
        <f t="shared" ca="1" si="328"/>
        <v>45.364313344089069</v>
      </c>
      <c r="H2669" s="4">
        <f t="shared" ca="1" si="335"/>
        <v>16.491844011458902</v>
      </c>
      <c r="I2669" s="4">
        <f ca="1">User_Model_Calcs!B2669-Sat_Data!$B$5</f>
        <v>23.723825461408808</v>
      </c>
      <c r="J2669" s="4">
        <f ca="1">(Earth_Data!$B$1/SQRT(1-Earth_Data!$B$2^2*SIN(RADIANS(User_Model_Calcs!A2669))^2))*COS(RADIANS(User_Model_Calcs!A2669))</f>
        <v>5769.7915915956046</v>
      </c>
      <c r="K2669" s="4">
        <f ca="1">((Earth_Data!$B$1*(1-Earth_Data!$B$2^2))/SQRT(1-Earth_Data!$B$2^2*SIN(RADIANS(User_Model_Calcs!A2669))^2))*SIN(RADIANS(User_Model_Calcs!A2669))</f>
        <v>-2709.372848462694</v>
      </c>
      <c r="L2669" s="4">
        <f t="shared" ca="1" si="329"/>
        <v>-25.153763202821153</v>
      </c>
      <c r="M2669" s="4">
        <f t="shared" ca="1" si="330"/>
        <v>6374.2604467054989</v>
      </c>
      <c r="N2669" s="4">
        <f ca="1">SQRT(User_Model_Calcs!M2669^2+Sat_Data!$B$3^2-2*User_Model_Calcs!M2669*Sat_Data!$B$3*COS(RADIANS(L2669))*COS(RADIANS(I2669)))</f>
        <v>37054.089953553739</v>
      </c>
      <c r="O2669" s="4">
        <f ca="1">DEGREES(ACOS(((Earth_Data!$B$1+Sat_Data!$B$2)/User_Model_Calcs!N2669)*SQRT(1-COS(RADIANS(User_Model_Calcs!I2669))^2*COS(RADIANS(User_Model_Calcs!A2669))^2)))</f>
        <v>50.31151053124178</v>
      </c>
      <c r="P2669" s="4">
        <f t="shared" ca="1" si="331"/>
        <v>45.797961954552754</v>
      </c>
    </row>
    <row r="2670" spans="1:16" x14ac:dyDescent="0.25">
      <c r="A2670" s="4">
        <f t="shared" ca="1" si="332"/>
        <v>-36.265079707729242</v>
      </c>
      <c r="B2670" s="4">
        <f t="shared" ca="1" si="333"/>
        <v>153.24761351735759</v>
      </c>
      <c r="C2670" s="4">
        <v>5919</v>
      </c>
      <c r="D2670" s="4">
        <f t="shared" ca="1" si="334"/>
        <v>3</v>
      </c>
      <c r="E2670" s="4">
        <v>0.55000000000000004</v>
      </c>
      <c r="F2670" s="4">
        <v>19.899999999999999</v>
      </c>
      <c r="G2670" s="4">
        <f t="shared" ca="1" si="328"/>
        <v>53.323113517529826</v>
      </c>
      <c r="H2670" s="4">
        <f t="shared" ca="1" si="335"/>
        <v>19.515338312113268</v>
      </c>
      <c r="I2670" s="4">
        <f ca="1">User_Model_Calcs!B2670-Sat_Data!$B$5</f>
        <v>43.247613517357593</v>
      </c>
      <c r="J2670" s="4">
        <f ca="1">(Earth_Data!$B$1/SQRT(1-Earth_Data!$B$2^2*SIN(RADIANS(User_Model_Calcs!A2670))^2))*COS(RADIANS(User_Model_Calcs!A2670))</f>
        <v>5148.6574348091972</v>
      </c>
      <c r="K2670" s="4">
        <f ca="1">((Earth_Data!$B$1*(1-Earth_Data!$B$2^2))/SQRT(1-Earth_Data!$B$2^2*SIN(RADIANS(User_Model_Calcs!A2670))^2))*SIN(RADIANS(User_Model_Calcs!A2670))</f>
        <v>-3751.9490764701677</v>
      </c>
      <c r="L2670" s="4">
        <f t="shared" ca="1" si="329"/>
        <v>-36.08171316274106</v>
      </c>
      <c r="M2670" s="4">
        <f t="shared" ca="1" si="330"/>
        <v>6370.6981762944451</v>
      </c>
      <c r="N2670" s="4">
        <f ca="1">SQRT(User_Model_Calcs!M2670^2+Sat_Data!$B$3^2-2*User_Model_Calcs!M2670*Sat_Data!$B$3*COS(RADIANS(L2670))*COS(RADIANS(I2670)))</f>
        <v>38757.526671055144</v>
      </c>
      <c r="O2670" s="4">
        <f ca="1">DEGREES(ACOS(((Earth_Data!$B$1+Sat_Data!$B$2)/User_Model_Calcs!N2670)*SQRT(1-COS(RADIANS(User_Model_Calcs!I2670))^2*COS(RADIANS(User_Model_Calcs!A2670))^2)))</f>
        <v>28.296187244414845</v>
      </c>
      <c r="P2670" s="4">
        <f t="shared" ca="1" si="331"/>
        <v>57.835906073241802</v>
      </c>
    </row>
    <row r="2671" spans="1:16" x14ac:dyDescent="0.25">
      <c r="A2671" s="4">
        <f t="shared" ca="1" si="332"/>
        <v>-30.546177163309196</v>
      </c>
      <c r="B2671" s="4">
        <f t="shared" ca="1" si="333"/>
        <v>157.22462214831341</v>
      </c>
      <c r="C2671" s="4">
        <v>5920</v>
      </c>
      <c r="D2671" s="4">
        <f t="shared" ca="1" si="334"/>
        <v>1.2</v>
      </c>
      <c r="E2671" s="4">
        <v>0.55000000000000004</v>
      </c>
      <c r="F2671" s="4">
        <v>19.899999999999999</v>
      </c>
      <c r="G2671" s="4">
        <f t="shared" ca="1" si="328"/>
        <v>45.364313344089069</v>
      </c>
      <c r="H2671" s="4">
        <f t="shared" ca="1" si="335"/>
        <v>18.099845317634824</v>
      </c>
      <c r="I2671" s="4">
        <f ca="1">User_Model_Calcs!B2671-Sat_Data!$B$5</f>
        <v>47.224622148313415</v>
      </c>
      <c r="J2671" s="4">
        <f ca="1">(Earth_Data!$B$1/SQRT(1-Earth_Data!$B$2^2*SIN(RADIANS(User_Model_Calcs!A2671))^2))*COS(RADIANS(User_Model_Calcs!A2671))</f>
        <v>5497.736054218507</v>
      </c>
      <c r="K2671" s="4">
        <f ca="1">((Earth_Data!$B$1*(1-Earth_Data!$B$2^2))/SQRT(1-Earth_Data!$B$2^2*SIN(RADIANS(User_Model_Calcs!A2671))^2))*SIN(RADIANS(User_Model_Calcs!A2671))</f>
        <v>-3222.6655438004636</v>
      </c>
      <c r="L2671" s="4">
        <f t="shared" ca="1" si="329"/>
        <v>-30.37799941774075</v>
      </c>
      <c r="M2671" s="4">
        <f t="shared" ca="1" si="330"/>
        <v>6372.6505418901497</v>
      </c>
      <c r="N2671" s="4">
        <f ca="1">SQRT(User_Model_Calcs!M2671^2+Sat_Data!$B$3^2-2*User_Model_Calcs!M2671*Sat_Data!$B$3*COS(RADIANS(L2671))*COS(RADIANS(I2671)))</f>
        <v>38775.928914095668</v>
      </c>
      <c r="O2671" s="4">
        <f ca="1">DEGREES(ACOS(((Earth_Data!$B$1+Sat_Data!$B$2)/User_Model_Calcs!N2671)*SQRT(1-COS(RADIANS(User_Model_Calcs!I2671))^2*COS(RADIANS(User_Model_Calcs!A2671))^2)))</f>
        <v>28.115740095275012</v>
      </c>
      <c r="P2671" s="4">
        <f t="shared" ca="1" si="331"/>
        <v>64.816009263253292</v>
      </c>
    </row>
    <row r="2672" spans="1:16" x14ac:dyDescent="0.25">
      <c r="A2672" s="4">
        <f t="shared" ca="1" si="332"/>
        <v>-22.681302025711005</v>
      </c>
      <c r="B2672" s="4">
        <f t="shared" ca="1" si="333"/>
        <v>109.68828595950012</v>
      </c>
      <c r="C2672" s="4">
        <v>5921</v>
      </c>
      <c r="D2672" s="4">
        <f t="shared" ca="1" si="334"/>
        <v>1.2</v>
      </c>
      <c r="E2672" s="4">
        <v>0.55000000000000004</v>
      </c>
      <c r="F2672" s="4">
        <v>19.899999999999999</v>
      </c>
      <c r="G2672" s="4">
        <f t="shared" ca="1" si="328"/>
        <v>45.364313344089069</v>
      </c>
      <c r="H2672" s="4">
        <f t="shared" ca="1" si="335"/>
        <v>23.247826755265642</v>
      </c>
      <c r="I2672" s="4">
        <f ca="1">User_Model_Calcs!B2672-Sat_Data!$B$5</f>
        <v>-0.31171404049987927</v>
      </c>
      <c r="J2672" s="4">
        <f ca="1">(Earth_Data!$B$1/SQRT(1-Earth_Data!$B$2^2*SIN(RADIANS(User_Model_Calcs!A2672))^2))*COS(RADIANS(User_Model_Calcs!A2672))</f>
        <v>5887.8111579833694</v>
      </c>
      <c r="K2672" s="4">
        <f ca="1">((Earth_Data!$B$1*(1-Earth_Data!$B$2^2))/SQRT(1-Earth_Data!$B$2^2*SIN(RADIANS(User_Model_Calcs!A2672))^2))*SIN(RADIANS(User_Model_Calcs!A2672))</f>
        <v>-2444.1944458997382</v>
      </c>
      <c r="L2672" s="4">
        <f t="shared" ca="1" si="329"/>
        <v>-22.544699271834531</v>
      </c>
      <c r="M2672" s="4">
        <f t="shared" ca="1" si="330"/>
        <v>6374.9828800899995</v>
      </c>
      <c r="N2672" s="4">
        <f ca="1">SQRT(User_Model_Calcs!M2672^2+Sat_Data!$B$3^2-2*User_Model_Calcs!M2672*Sat_Data!$B$3*COS(RADIANS(L2672))*COS(RADIANS(I2672)))</f>
        <v>36358.678037686484</v>
      </c>
      <c r="O2672" s="4">
        <f ca="1">DEGREES(ACOS(((Earth_Data!$B$1+Sat_Data!$B$2)/User_Model_Calcs!N2672)*SQRT(1-COS(RADIANS(User_Model_Calcs!I2672))^2*COS(RADIANS(User_Model_Calcs!A2672))^2)))</f>
        <v>63.434977184751929</v>
      </c>
      <c r="P2672" s="4">
        <f t="shared" ca="1" si="331"/>
        <v>0.80833097934959441</v>
      </c>
    </row>
    <row r="2673" spans="1:16" x14ac:dyDescent="0.25">
      <c r="A2673" s="4">
        <f t="shared" ca="1" si="332"/>
        <v>-27.579937150147046</v>
      </c>
      <c r="B2673" s="4">
        <f t="shared" ca="1" si="333"/>
        <v>140.05007809758123</v>
      </c>
      <c r="C2673" s="4">
        <v>5922</v>
      </c>
      <c r="D2673" s="4">
        <f t="shared" ca="1" si="334"/>
        <v>0.75</v>
      </c>
      <c r="E2673" s="4">
        <v>0.55000000000000004</v>
      </c>
      <c r="F2673" s="4">
        <v>19.899999999999999</v>
      </c>
      <c r="G2673" s="4">
        <f t="shared" ca="1" si="328"/>
        <v>41.281913690970576</v>
      </c>
      <c r="H2673" s="4">
        <f t="shared" ca="1" si="335"/>
        <v>21.560843481285307</v>
      </c>
      <c r="I2673" s="4">
        <f ca="1">User_Model_Calcs!B2673-Sat_Data!$B$5</f>
        <v>30.050078097581235</v>
      </c>
      <c r="J2673" s="4">
        <f ca="1">(Earth_Data!$B$1/SQRT(1-Earth_Data!$B$2^2*SIN(RADIANS(User_Model_Calcs!A2673))^2))*COS(RADIANS(User_Model_Calcs!A2673))</f>
        <v>5657.4255503391887</v>
      </c>
      <c r="K2673" s="4">
        <f ca="1">((Earth_Data!$B$1*(1-Earth_Data!$B$2^2))/SQRT(1-Earth_Data!$B$2^2*SIN(RADIANS(User_Model_Calcs!A2673))^2))*SIN(RADIANS(User_Model_Calcs!A2673))</f>
        <v>-2935.3256075483346</v>
      </c>
      <c r="L2673" s="4">
        <f t="shared" ca="1" si="329"/>
        <v>-27.422305040635912</v>
      </c>
      <c r="M2673" s="4">
        <f t="shared" ca="1" si="330"/>
        <v>6373.5861396830333</v>
      </c>
      <c r="N2673" s="4">
        <f ca="1">SQRT(User_Model_Calcs!M2673^2+Sat_Data!$B$3^2-2*User_Model_Calcs!M2673*Sat_Data!$B$3*COS(RADIANS(L2673))*COS(RADIANS(I2673)))</f>
        <v>37489.754798761627</v>
      </c>
      <c r="O2673" s="4">
        <f ca="1">DEGREES(ACOS(((Earth_Data!$B$1+Sat_Data!$B$2)/User_Model_Calcs!N2673)*SQRT(1-COS(RADIANS(User_Model_Calcs!I2673))^2*COS(RADIANS(User_Model_Calcs!A2673))^2)))</f>
        <v>43.834417503736034</v>
      </c>
      <c r="P2673" s="4">
        <f t="shared" ca="1" si="331"/>
        <v>51.329763427678181</v>
      </c>
    </row>
    <row r="2674" spans="1:16" x14ac:dyDescent="0.25">
      <c r="A2674" s="4">
        <f t="shared" ca="1" si="332"/>
        <v>-42.289812076984425</v>
      </c>
      <c r="B2674" s="4">
        <f t="shared" ca="1" si="333"/>
        <v>121.44078222954528</v>
      </c>
      <c r="C2674" s="4">
        <v>5923</v>
      </c>
      <c r="D2674" s="4">
        <f t="shared" ca="1" si="334"/>
        <v>0.75</v>
      </c>
      <c r="E2674" s="4">
        <v>0.55000000000000004</v>
      </c>
      <c r="F2674" s="4">
        <v>19.899999999999999</v>
      </c>
      <c r="G2674" s="4">
        <f t="shared" ca="1" si="328"/>
        <v>41.281913690970576</v>
      </c>
      <c r="H2674" s="4">
        <f t="shared" ca="1" si="335"/>
        <v>19.621681682270889</v>
      </c>
      <c r="I2674" s="4">
        <f ca="1">User_Model_Calcs!B2674-Sat_Data!$B$5</f>
        <v>11.440782229545277</v>
      </c>
      <c r="J2674" s="4">
        <f ca="1">(Earth_Data!$B$1/SQRT(1-Earth_Data!$B$2^2*SIN(RADIANS(User_Model_Calcs!A2674))^2))*COS(RADIANS(User_Model_Calcs!A2674))</f>
        <v>4725.4008081152369</v>
      </c>
      <c r="K2674" s="4">
        <f ca="1">((Earth_Data!$B$1*(1-Earth_Data!$B$2^2))/SQRT(1-Earth_Data!$B$2^2*SIN(RADIANS(User_Model_Calcs!A2674))^2))*SIN(RADIANS(User_Model_Calcs!A2674))</f>
        <v>-4269.4735441626708</v>
      </c>
      <c r="L2674" s="4">
        <f t="shared" ca="1" si="329"/>
        <v>-42.098306241042216</v>
      </c>
      <c r="M2674" s="4">
        <f t="shared" ca="1" si="330"/>
        <v>6368.5019542778737</v>
      </c>
      <c r="N2674" s="4">
        <f ca="1">SQRT(User_Model_Calcs!M2674^2+Sat_Data!$B$3^2-2*User_Model_Calcs!M2674*Sat_Data!$B$3*COS(RADIANS(L2674))*COS(RADIANS(I2674)))</f>
        <v>37786.312305022264</v>
      </c>
      <c r="O2674" s="4">
        <f ca="1">DEGREES(ACOS(((Earth_Data!$B$1+Sat_Data!$B$2)/User_Model_Calcs!N2674)*SQRT(1-COS(RADIANS(User_Model_Calcs!I2674))^2*COS(RADIANS(User_Model_Calcs!A2674))^2)))</f>
        <v>39.782015502941647</v>
      </c>
      <c r="P2674" s="4">
        <f t="shared" ca="1" si="331"/>
        <v>16.73922530065601</v>
      </c>
    </row>
    <row r="2675" spans="1:16" x14ac:dyDescent="0.25">
      <c r="A2675" s="4">
        <f t="shared" ca="1" si="332"/>
        <v>-34.805920456384946</v>
      </c>
      <c r="B2675" s="4">
        <f t="shared" ca="1" si="333"/>
        <v>110.24175334275027</v>
      </c>
      <c r="C2675" s="4">
        <v>5924</v>
      </c>
      <c r="D2675" s="4">
        <f t="shared" ca="1" si="334"/>
        <v>1.2</v>
      </c>
      <c r="E2675" s="4">
        <v>0.55000000000000004</v>
      </c>
      <c r="F2675" s="4">
        <v>19.899999999999999</v>
      </c>
      <c r="G2675" s="4">
        <f t="shared" ca="1" si="328"/>
        <v>45.364313344089069</v>
      </c>
      <c r="H2675" s="4">
        <f t="shared" ca="1" si="335"/>
        <v>20.353702747620531</v>
      </c>
      <c r="I2675" s="4">
        <f ca="1">User_Model_Calcs!B2675-Sat_Data!$B$5</f>
        <v>0.24175334275027183</v>
      </c>
      <c r="J2675" s="4">
        <f ca="1">(Earth_Data!$B$1/SQRT(1-Earth_Data!$B$2^2*SIN(RADIANS(User_Model_Calcs!A2675))^2))*COS(RADIANS(User_Model_Calcs!A2675))</f>
        <v>5242.7491711486809</v>
      </c>
      <c r="K2675" s="4">
        <f ca="1">((Earth_Data!$B$1*(1-Earth_Data!$B$2^2))/SQRT(1-Earth_Data!$B$2^2*SIN(RADIANS(User_Model_Calcs!A2675))^2))*SIN(RADIANS(User_Model_Calcs!A2675))</f>
        <v>-3620.2102026224684</v>
      </c>
      <c r="L2675" s="4">
        <f t="shared" ca="1" si="329"/>
        <v>-34.625758914786466</v>
      </c>
      <c r="M2675" s="4">
        <f t="shared" ca="1" si="330"/>
        <v>6371.2118770883762</v>
      </c>
      <c r="N2675" s="4">
        <f ca="1">SQRT(User_Model_Calcs!M2675^2+Sat_Data!$B$3^2-2*User_Model_Calcs!M2675*Sat_Data!$B$3*COS(RADIANS(L2675))*COS(RADIANS(I2675)))</f>
        <v>37098.50344907918</v>
      </c>
      <c r="O2675" s="4">
        <f ca="1">DEGREES(ACOS(((Earth_Data!$B$1+Sat_Data!$B$2)/User_Model_Calcs!N2675)*SQRT(1-COS(RADIANS(User_Model_Calcs!I2675))^2*COS(RADIANS(User_Model_Calcs!A2675))^2)))</f>
        <v>49.552549235700894</v>
      </c>
      <c r="P2675" s="4">
        <f t="shared" ca="1" si="331"/>
        <v>0.42353021257678397</v>
      </c>
    </row>
    <row r="2676" spans="1:16" x14ac:dyDescent="0.25">
      <c r="A2676" s="4">
        <f t="shared" ca="1" si="332"/>
        <v>-29.204756445780802</v>
      </c>
      <c r="B2676" s="4">
        <f t="shared" ca="1" si="333"/>
        <v>106.32375102882492</v>
      </c>
      <c r="C2676" s="4">
        <v>5925</v>
      </c>
      <c r="D2676" s="4">
        <f t="shared" ca="1" si="334"/>
        <v>3</v>
      </c>
      <c r="E2676" s="4">
        <v>0.55000000000000004</v>
      </c>
      <c r="F2676" s="4">
        <v>19.899999999999999</v>
      </c>
      <c r="G2676" s="4">
        <f t="shared" ca="1" si="328"/>
        <v>53.323113517529826</v>
      </c>
      <c r="H2676" s="4">
        <f t="shared" ca="1" si="335"/>
        <v>15.839852353214887</v>
      </c>
      <c r="I2676" s="4">
        <f ca="1">User_Model_Calcs!B2676-Sat_Data!$B$5</f>
        <v>-3.6762489711750845</v>
      </c>
      <c r="J2676" s="4">
        <f ca="1">(Earth_Data!$B$1/SQRT(1-Earth_Data!$B$2^2*SIN(RADIANS(User_Model_Calcs!A2676))^2))*COS(RADIANS(User_Model_Calcs!A2676))</f>
        <v>5571.8028649032385</v>
      </c>
      <c r="K2676" s="4">
        <f ca="1">((Earth_Data!$B$1*(1-Earth_Data!$B$2^2))/SQRT(1-Earth_Data!$B$2^2*SIN(RADIANS(User_Model_Calcs!A2676))^2))*SIN(RADIANS(User_Model_Calcs!A2676))</f>
        <v>-3093.7318075387375</v>
      </c>
      <c r="L2676" s="4">
        <f t="shared" ca="1" si="329"/>
        <v>-29.041132117540496</v>
      </c>
      <c r="M2676" s="4">
        <f t="shared" ca="1" si="330"/>
        <v>6373.0811749357808</v>
      </c>
      <c r="N2676" s="4">
        <f ca="1">SQRT(User_Model_Calcs!M2676^2+Sat_Data!$B$3^2-2*User_Model_Calcs!M2676*Sat_Data!$B$3*COS(RADIANS(L2676))*COS(RADIANS(I2676)))</f>
        <v>36736.047057204691</v>
      </c>
      <c r="O2676" s="4">
        <f ca="1">DEGREES(ACOS(((Earth_Data!$B$1+Sat_Data!$B$2)/User_Model_Calcs!N2676)*SQRT(1-COS(RADIANS(User_Model_Calcs!I2676))^2*COS(RADIANS(User_Model_Calcs!A2676))^2)))</f>
        <v>55.687880574798641</v>
      </c>
      <c r="P2676" s="4">
        <f t="shared" ca="1" si="331"/>
        <v>7.5015421217967564</v>
      </c>
    </row>
    <row r="2677" spans="1:16" x14ac:dyDescent="0.25">
      <c r="A2677" s="4">
        <f t="shared" ca="1" si="332"/>
        <v>-31.222351509785909</v>
      </c>
      <c r="B2677" s="4">
        <f t="shared" ca="1" si="333"/>
        <v>109.5040779375324</v>
      </c>
      <c r="C2677" s="4">
        <v>5926</v>
      </c>
      <c r="D2677" s="4">
        <f t="shared" ca="1" si="334"/>
        <v>3</v>
      </c>
      <c r="E2677" s="4">
        <v>0.55000000000000004</v>
      </c>
      <c r="F2677" s="4">
        <v>19.899999999999999</v>
      </c>
      <c r="G2677" s="4">
        <f t="shared" ca="1" si="328"/>
        <v>53.323113517529826</v>
      </c>
      <c r="H2677" s="4">
        <f t="shared" ca="1" si="335"/>
        <v>14.249298424319752</v>
      </c>
      <c r="I2677" s="4">
        <f ca="1">User_Model_Calcs!B2677-Sat_Data!$B$5</f>
        <v>-0.49592206246759929</v>
      </c>
      <c r="J2677" s="4">
        <f ca="1">(Earth_Data!$B$1/SQRT(1-Earth_Data!$B$2^2*SIN(RADIANS(User_Model_Calcs!A2677))^2))*COS(RADIANS(User_Model_Calcs!A2677))</f>
        <v>5459.2559194727128</v>
      </c>
      <c r="K2677" s="4">
        <f ca="1">((Earth_Data!$B$1*(1-Earth_Data!$B$2^2))/SQRT(1-Earth_Data!$B$2^2*SIN(RADIANS(User_Model_Calcs!A2677))^2))*SIN(RADIANS(User_Model_Calcs!A2677))</f>
        <v>-3287.0012398443173</v>
      </c>
      <c r="L2677" s="4">
        <f t="shared" ca="1" si="329"/>
        <v>-31.052016980555191</v>
      </c>
      <c r="M2677" s="4">
        <f t="shared" ca="1" si="330"/>
        <v>6372.429077285673</v>
      </c>
      <c r="N2677" s="4">
        <f ca="1">SQRT(User_Model_Calcs!M2677^2+Sat_Data!$B$3^2-2*User_Model_Calcs!M2677*Sat_Data!$B$3*COS(RADIANS(L2677))*COS(RADIANS(I2677)))</f>
        <v>36852.003164187561</v>
      </c>
      <c r="O2677" s="4">
        <f ca="1">DEGREES(ACOS(((Earth_Data!$B$1+Sat_Data!$B$2)/User_Model_Calcs!N2677)*SQRT(1-COS(RADIANS(User_Model_Calcs!I2677))^2*COS(RADIANS(User_Model_Calcs!A2677))^2)))</f>
        <v>53.619729912328516</v>
      </c>
      <c r="P2677" s="4">
        <f t="shared" ca="1" si="331"/>
        <v>0.95664737939566336</v>
      </c>
    </row>
    <row r="2678" spans="1:16" x14ac:dyDescent="0.25">
      <c r="A2678" s="4">
        <f t="shared" ca="1" si="332"/>
        <v>-37.650082847244718</v>
      </c>
      <c r="B2678" s="4">
        <f t="shared" ca="1" si="333"/>
        <v>118.47763834482176</v>
      </c>
      <c r="C2678" s="4">
        <v>5927</v>
      </c>
      <c r="D2678" s="4">
        <f t="shared" ca="1" si="334"/>
        <v>3</v>
      </c>
      <c r="E2678" s="4">
        <v>0.55000000000000004</v>
      </c>
      <c r="F2678" s="4">
        <v>19.899999999999999</v>
      </c>
      <c r="G2678" s="4">
        <f t="shared" ref="G2678:G2741" ca="1" si="336">20.4+20*LOG(F2678)+20*LOG(D2678)+10*LOG(E2678)</f>
        <v>53.323113517529826</v>
      </c>
      <c r="H2678" s="4">
        <f t="shared" ca="1" si="335"/>
        <v>20.888536056405115</v>
      </c>
      <c r="I2678" s="4">
        <f ca="1">User_Model_Calcs!B2678-Sat_Data!$B$5</f>
        <v>8.4776383448217558</v>
      </c>
      <c r="J2678" s="4">
        <f ca="1">(Earth_Data!$B$1/SQRT(1-Earth_Data!$B$2^2*SIN(RADIANS(User_Model_Calcs!A2678))^2))*COS(RADIANS(User_Model_Calcs!A2678))</f>
        <v>5056.2495369086746</v>
      </c>
      <c r="K2678" s="4">
        <f ca="1">((Earth_Data!$B$1*(1-Earth_Data!$B$2^2))/SQRT(1-Earth_Data!$B$2^2*SIN(RADIANS(User_Model_Calcs!A2678))^2))*SIN(RADIANS(User_Model_Calcs!A2678))</f>
        <v>-3874.7674581870838</v>
      </c>
      <c r="L2678" s="4">
        <f t="shared" ref="L2678:L2741" ca="1" si="337">DEGREES(ATAN((K2678/J2678)))</f>
        <v>-37.464112684900591</v>
      </c>
      <c r="M2678" s="4">
        <f t="shared" ref="M2678:M2741" ca="1" si="338">SQRT(J2678^2+K2678^2)</f>
        <v>6370.2026839430137</v>
      </c>
      <c r="N2678" s="4">
        <f ca="1">SQRT(User_Model_Calcs!M2678^2+Sat_Data!$B$3^2-2*User_Model_Calcs!M2678*Sat_Data!$B$3*COS(RADIANS(L2678))*COS(RADIANS(I2678)))</f>
        <v>37372.025120677114</v>
      </c>
      <c r="O2678" s="4">
        <f ca="1">DEGREES(ACOS(((Earth_Data!$B$1+Sat_Data!$B$2)/User_Model_Calcs!N2678)*SQRT(1-COS(RADIANS(User_Model_Calcs!I2678))^2*COS(RADIANS(User_Model_Calcs!A2678))^2)))</f>
        <v>45.441838729333725</v>
      </c>
      <c r="P2678" s="4">
        <f t="shared" ref="P2678:P2741" ca="1" si="339">DEGREES(ASIN(SIN(RADIANS(ABS(I2678)))/(SIN(ACOS(COS(RADIANS(I2678))*COS(RADIANS(A2678)))))))</f>
        <v>13.712916563018842</v>
      </c>
    </row>
    <row r="2679" spans="1:16" x14ac:dyDescent="0.25">
      <c r="A2679" s="4">
        <f t="shared" ca="1" si="332"/>
        <v>-16.700756318974801</v>
      </c>
      <c r="B2679" s="4">
        <f t="shared" ca="1" si="333"/>
        <v>146.53485477011407</v>
      </c>
      <c r="C2679" s="4">
        <v>5928</v>
      </c>
      <c r="D2679" s="4">
        <f t="shared" ca="1" si="334"/>
        <v>3</v>
      </c>
      <c r="E2679" s="4">
        <v>0.55000000000000004</v>
      </c>
      <c r="F2679" s="4">
        <v>19.899999999999999</v>
      </c>
      <c r="G2679" s="4">
        <f t="shared" ca="1" si="336"/>
        <v>53.323113517529826</v>
      </c>
      <c r="H2679" s="4">
        <f t="shared" ca="1" si="335"/>
        <v>16.051224618572348</v>
      </c>
      <c r="I2679" s="4">
        <f ca="1">User_Model_Calcs!B2679-Sat_Data!$B$5</f>
        <v>36.534854770114066</v>
      </c>
      <c r="J2679" s="4">
        <f ca="1">(Earth_Data!$B$1/SQRT(1-Earth_Data!$B$2^2*SIN(RADIANS(User_Model_Calcs!A2679))^2))*COS(RADIANS(User_Model_Calcs!A2679))</f>
        <v>6110.7911977297726</v>
      </c>
      <c r="K2679" s="4">
        <f ca="1">((Earth_Data!$B$1*(1-Earth_Data!$B$2^2))/SQRT(1-Earth_Data!$B$2^2*SIN(RADIANS(User_Model_Calcs!A2679))^2))*SIN(RADIANS(User_Model_Calcs!A2679))</f>
        <v>-1821.1393369421558</v>
      </c>
      <c r="L2679" s="4">
        <f t="shared" ca="1" si="337"/>
        <v>-16.595120603041789</v>
      </c>
      <c r="M2679" s="4">
        <f t="shared" ca="1" si="338"/>
        <v>6376.3874997375897</v>
      </c>
      <c r="N2679" s="4">
        <f ca="1">SQRT(User_Model_Calcs!M2679^2+Sat_Data!$B$3^2-2*User_Model_Calcs!M2679*Sat_Data!$B$3*COS(RADIANS(L2679))*COS(RADIANS(I2679)))</f>
        <v>37475.61959345566</v>
      </c>
      <c r="O2679" s="4">
        <f ca="1">DEGREES(ACOS(((Earth_Data!$B$1+Sat_Data!$B$2)/User_Model_Calcs!N2679)*SQRT(1-COS(RADIANS(User_Model_Calcs!I2679))^2*COS(RADIANS(User_Model_Calcs!A2679))^2)))</f>
        <v>44.076790591832619</v>
      </c>
      <c r="P2679" s="4">
        <f t="shared" ca="1" si="339"/>
        <v>68.800278200559049</v>
      </c>
    </row>
    <row r="2680" spans="1:16" x14ac:dyDescent="0.25">
      <c r="A2680" s="4">
        <f t="shared" ca="1" si="332"/>
        <v>-27.000563269390277</v>
      </c>
      <c r="B2680" s="4">
        <f t="shared" ca="1" si="333"/>
        <v>153.23798011236786</v>
      </c>
      <c r="C2680" s="4">
        <v>5929</v>
      </c>
      <c r="D2680" s="4">
        <f t="shared" ca="1" si="334"/>
        <v>0.75</v>
      </c>
      <c r="E2680" s="4">
        <v>0.55000000000000004</v>
      </c>
      <c r="F2680" s="4">
        <v>19.899999999999999</v>
      </c>
      <c r="G2680" s="4">
        <f t="shared" ca="1" si="336"/>
        <v>41.281913690970576</v>
      </c>
      <c r="H2680" s="4">
        <f t="shared" ca="1" si="335"/>
        <v>18.914027927637136</v>
      </c>
      <c r="I2680" s="4">
        <f ca="1">User_Model_Calcs!B2680-Sat_Data!$B$5</f>
        <v>43.237980112367865</v>
      </c>
      <c r="J2680" s="4">
        <f ca="1">(Earth_Data!$B$1/SQRT(1-Earth_Data!$B$2^2*SIN(RADIANS(User_Model_Calcs!A2680))^2))*COS(RADIANS(User_Model_Calcs!A2680))</f>
        <v>5686.8607233167095</v>
      </c>
      <c r="K2680" s="4">
        <f ca="1">((Earth_Data!$B$1*(1-Earth_Data!$B$2^2))/SQRT(1-Earth_Data!$B$2^2*SIN(RADIANS(User_Model_Calcs!A2680))^2))*SIN(RADIANS(User_Model_Calcs!A2680))</f>
        <v>-2878.2721956106143</v>
      </c>
      <c r="L2680" s="4">
        <f t="shared" ca="1" si="337"/>
        <v>-26.845190809242894</v>
      </c>
      <c r="M2680" s="4">
        <f t="shared" ca="1" si="338"/>
        <v>6373.7615046711153</v>
      </c>
      <c r="N2680" s="4">
        <f ca="1">SQRT(User_Model_Calcs!M2680^2+Sat_Data!$B$3^2-2*User_Model_Calcs!M2680*Sat_Data!$B$3*COS(RADIANS(L2680))*COS(RADIANS(I2680)))</f>
        <v>38328.458237419625</v>
      </c>
      <c r="O2680" s="4">
        <f ca="1">DEGREES(ACOS(((Earth_Data!$B$1+Sat_Data!$B$2)/User_Model_Calcs!N2680)*SQRT(1-COS(RADIANS(User_Model_Calcs!I2680))^2*COS(RADIANS(User_Model_Calcs!A2680))^2)))</f>
        <v>33.193954577761744</v>
      </c>
      <c r="P2680" s="4">
        <f t="shared" ca="1" si="339"/>
        <v>64.227897398297529</v>
      </c>
    </row>
    <row r="2681" spans="1:16" x14ac:dyDescent="0.25">
      <c r="A2681" s="4">
        <f t="shared" ca="1" si="332"/>
        <v>-32.744853517123964</v>
      </c>
      <c r="B2681" s="4">
        <f t="shared" ca="1" si="333"/>
        <v>148.86816057642534</v>
      </c>
      <c r="C2681" s="4">
        <v>5930</v>
      </c>
      <c r="D2681" s="4">
        <f t="shared" ca="1" si="334"/>
        <v>3</v>
      </c>
      <c r="E2681" s="4">
        <v>0.55000000000000004</v>
      </c>
      <c r="F2681" s="4">
        <v>19.899999999999999</v>
      </c>
      <c r="G2681" s="4">
        <f t="shared" ca="1" si="336"/>
        <v>53.323113517529826</v>
      </c>
      <c r="H2681" s="4">
        <f t="shared" ca="1" si="335"/>
        <v>14.941772144994712</v>
      </c>
      <c r="I2681" s="4">
        <f ca="1">User_Model_Calcs!B2681-Sat_Data!$B$5</f>
        <v>38.868160576425339</v>
      </c>
      <c r="J2681" s="4">
        <f ca="1">(Earth_Data!$B$1/SQRT(1-Earth_Data!$B$2^2*SIN(RADIANS(User_Model_Calcs!A2681))^2))*COS(RADIANS(User_Model_Calcs!A2681))</f>
        <v>5369.8357985345783</v>
      </c>
      <c r="K2681" s="4">
        <f ca="1">((Earth_Data!$B$1*(1-Earth_Data!$B$2^2))/SQRT(1-Earth_Data!$B$2^2*SIN(RADIANS(User_Model_Calcs!A2681))^2))*SIN(RADIANS(User_Model_Calcs!A2681))</f>
        <v>-3430.1943511173868</v>
      </c>
      <c r="L2681" s="4">
        <f t="shared" ca="1" si="337"/>
        <v>-32.570010199896544</v>
      </c>
      <c r="M2681" s="4">
        <f t="shared" ca="1" si="338"/>
        <v>6371.9204161430898</v>
      </c>
      <c r="N2681" s="4">
        <f ca="1">SQRT(User_Model_Calcs!M2681^2+Sat_Data!$B$3^2-2*User_Model_Calcs!M2681*Sat_Data!$B$3*COS(RADIANS(L2681))*COS(RADIANS(I2681)))</f>
        <v>38286.381740923316</v>
      </c>
      <c r="O2681" s="4">
        <f ca="1">DEGREES(ACOS(((Earth_Data!$B$1+Sat_Data!$B$2)/User_Model_Calcs!N2681)*SQRT(1-COS(RADIANS(User_Model_Calcs!I2681))^2*COS(RADIANS(User_Model_Calcs!A2681))^2)))</f>
        <v>33.665201796412489</v>
      </c>
      <c r="P2681" s="4">
        <f t="shared" ca="1" si="339"/>
        <v>56.134195245439301</v>
      </c>
    </row>
    <row r="2682" spans="1:16" x14ac:dyDescent="0.25">
      <c r="A2682" s="4">
        <f t="shared" ca="1" si="332"/>
        <v>-16.774374684376049</v>
      </c>
      <c r="B2682" s="4">
        <f t="shared" ca="1" si="333"/>
        <v>116.24761785438795</v>
      </c>
      <c r="C2682" s="4">
        <v>5931</v>
      </c>
      <c r="D2682" s="4">
        <f t="shared" ca="1" si="334"/>
        <v>3</v>
      </c>
      <c r="E2682" s="4">
        <v>0.55000000000000004</v>
      </c>
      <c r="F2682" s="4">
        <v>19.899999999999999</v>
      </c>
      <c r="G2682" s="4">
        <f t="shared" ca="1" si="336"/>
        <v>53.323113517529826</v>
      </c>
      <c r="H2682" s="4">
        <f t="shared" ca="1" si="335"/>
        <v>14.283198061428763</v>
      </c>
      <c r="I2682" s="4">
        <f ca="1">User_Model_Calcs!B2682-Sat_Data!$B$5</f>
        <v>6.2476178543879541</v>
      </c>
      <c r="J2682" s="4">
        <f ca="1">(Earth_Data!$B$1/SQRT(1-Earth_Data!$B$2^2*SIN(RADIANS(User_Model_Calcs!A2682))^2))*COS(RADIANS(User_Model_Calcs!A2682))</f>
        <v>6108.444931691447</v>
      </c>
      <c r="K2682" s="4">
        <f ca="1">((Earth_Data!$B$1*(1-Earth_Data!$B$2^2))/SQRT(1-Earth_Data!$B$2^2*SIN(RADIANS(User_Model_Calcs!A2682))^2))*SIN(RADIANS(User_Model_Calcs!A2682))</f>
        <v>-1828.9412605254572</v>
      </c>
      <c r="L2682" s="4">
        <f t="shared" ca="1" si="337"/>
        <v>-16.668327149612015</v>
      </c>
      <c r="M2682" s="4">
        <f t="shared" ca="1" si="338"/>
        <v>6376.3724497522389</v>
      </c>
      <c r="N2682" s="4">
        <f ca="1">SQRT(User_Model_Calcs!M2682^2+Sat_Data!$B$3^2-2*User_Model_Calcs!M2682*Sat_Data!$B$3*COS(RADIANS(L2682))*COS(RADIANS(I2682)))</f>
        <v>36144.398032974612</v>
      </c>
      <c r="O2682" s="4">
        <f ca="1">DEGREES(ACOS(((Earth_Data!$B$1+Sat_Data!$B$2)/User_Model_Calcs!N2682)*SQRT(1-COS(RADIANS(User_Model_Calcs!I2682))^2*COS(RADIANS(User_Model_Calcs!A2682))^2)))</f>
        <v>69.026313109278178</v>
      </c>
      <c r="P2682" s="4">
        <f t="shared" ca="1" si="339"/>
        <v>20.7731922059174</v>
      </c>
    </row>
    <row r="2683" spans="1:16" x14ac:dyDescent="0.25">
      <c r="A2683" s="4">
        <f t="shared" ca="1" si="332"/>
        <v>-23.408524352430021</v>
      </c>
      <c r="B2683" s="4">
        <f t="shared" ca="1" si="333"/>
        <v>150.13514323193084</v>
      </c>
      <c r="C2683" s="4">
        <v>5932</v>
      </c>
      <c r="D2683" s="4">
        <f t="shared" ca="1" si="334"/>
        <v>0.75</v>
      </c>
      <c r="E2683" s="4">
        <v>0.55000000000000004</v>
      </c>
      <c r="F2683" s="4">
        <v>19.899999999999999</v>
      </c>
      <c r="G2683" s="4">
        <f t="shared" ca="1" si="336"/>
        <v>41.281913690970576</v>
      </c>
      <c r="H2683" s="4">
        <f t="shared" ca="1" si="335"/>
        <v>19.844488337840026</v>
      </c>
      <c r="I2683" s="4">
        <f ca="1">User_Model_Calcs!B2683-Sat_Data!$B$5</f>
        <v>40.13514323193084</v>
      </c>
      <c r="J2683" s="4">
        <f ca="1">(Earth_Data!$B$1/SQRT(1-Earth_Data!$B$2^2*SIN(RADIANS(User_Model_Calcs!A2683))^2))*COS(RADIANS(User_Model_Calcs!A2683))</f>
        <v>5856.2853338006053</v>
      </c>
      <c r="K2683" s="4">
        <f ca="1">((Earth_Data!$B$1*(1-Earth_Data!$B$2^2))/SQRT(1-Earth_Data!$B$2^2*SIN(RADIANS(User_Model_Calcs!A2683))^2))*SIN(RADIANS(User_Model_Calcs!A2683))</f>
        <v>-2518.3030434684283</v>
      </c>
      <c r="L2683" s="4">
        <f t="shared" ca="1" si="337"/>
        <v>-23.268533387480208</v>
      </c>
      <c r="M2683" s="4">
        <f t="shared" ca="1" si="338"/>
        <v>6374.7884772461603</v>
      </c>
      <c r="N2683" s="4">
        <f ca="1">SQRT(User_Model_Calcs!M2683^2+Sat_Data!$B$3^2-2*User_Model_Calcs!M2683*Sat_Data!$B$3*COS(RADIANS(L2683))*COS(RADIANS(I2683)))</f>
        <v>37959.070327551803</v>
      </c>
      <c r="O2683" s="4">
        <f ca="1">DEGREES(ACOS(((Earth_Data!$B$1+Sat_Data!$B$2)/User_Model_Calcs!N2683)*SQRT(1-COS(RADIANS(User_Model_Calcs!I2683))^2*COS(RADIANS(User_Model_Calcs!A2683))^2)))</f>
        <v>37.673481696088984</v>
      </c>
      <c r="P2683" s="4">
        <f t="shared" ca="1" si="339"/>
        <v>64.770021370947731</v>
      </c>
    </row>
    <row r="2684" spans="1:16" x14ac:dyDescent="0.25">
      <c r="A2684" s="4">
        <f t="shared" ca="1" si="332"/>
        <v>-30.528880421481333</v>
      </c>
      <c r="B2684" s="4">
        <f t="shared" ca="1" si="333"/>
        <v>132.5593026909682</v>
      </c>
      <c r="C2684" s="4">
        <v>5933</v>
      </c>
      <c r="D2684" s="4">
        <f t="shared" ca="1" si="334"/>
        <v>1.2</v>
      </c>
      <c r="E2684" s="4">
        <v>0.55000000000000004</v>
      </c>
      <c r="F2684" s="4">
        <v>19.899999999999999</v>
      </c>
      <c r="G2684" s="4">
        <f t="shared" ca="1" si="336"/>
        <v>45.364313344089069</v>
      </c>
      <c r="H2684" s="4">
        <f t="shared" ca="1" si="335"/>
        <v>17.464679093777296</v>
      </c>
      <c r="I2684" s="4">
        <f ca="1">User_Model_Calcs!B2684-Sat_Data!$B$5</f>
        <v>22.559302690968195</v>
      </c>
      <c r="J2684" s="4">
        <f ca="1">(Earth_Data!$B$1/SQRT(1-Earth_Data!$B$2^2*SIN(RADIANS(User_Model_Calcs!A2684))^2))*COS(RADIANS(User_Model_Calcs!A2684))</f>
        <v>5498.7103635353733</v>
      </c>
      <c r="K2684" s="4">
        <f ca="1">((Earth_Data!$B$1*(1-Earth_Data!$B$2^2))/SQRT(1-Earth_Data!$B$2^2*SIN(RADIANS(User_Model_Calcs!A2684))^2))*SIN(RADIANS(User_Model_Calcs!A2684))</f>
        <v>-3221.0139694833688</v>
      </c>
      <c r="L2684" s="4">
        <f t="shared" ca="1" si="337"/>
        <v>-30.360759075301704</v>
      </c>
      <c r="M2684" s="4">
        <f t="shared" ca="1" si="338"/>
        <v>6372.6561694209049</v>
      </c>
      <c r="N2684" s="4">
        <f ca="1">SQRT(User_Model_Calcs!M2684^2+Sat_Data!$B$3^2-2*User_Model_Calcs!M2684*Sat_Data!$B$3*COS(RADIANS(L2684))*COS(RADIANS(I2684)))</f>
        <v>37285.511551958814</v>
      </c>
      <c r="O2684" s="4">
        <f ca="1">DEGREES(ACOS(((Earth_Data!$B$1+Sat_Data!$B$2)/User_Model_Calcs!N2684)*SQRT(1-COS(RADIANS(User_Model_Calcs!I2684))^2*COS(RADIANS(User_Model_Calcs!A2684))^2)))</f>
        <v>46.741276123126354</v>
      </c>
      <c r="P2684" s="4">
        <f t="shared" ca="1" si="339"/>
        <v>39.276752454914345</v>
      </c>
    </row>
    <row r="2685" spans="1:16" x14ac:dyDescent="0.25">
      <c r="A2685" s="4">
        <f t="shared" ca="1" si="332"/>
        <v>-39.195502750540051</v>
      </c>
      <c r="B2685" s="4">
        <f t="shared" ca="1" si="333"/>
        <v>155.1326542775482</v>
      </c>
      <c r="C2685" s="4">
        <v>5934</v>
      </c>
      <c r="D2685" s="4">
        <f t="shared" ca="1" si="334"/>
        <v>3</v>
      </c>
      <c r="E2685" s="4">
        <v>0.55000000000000004</v>
      </c>
      <c r="F2685" s="4">
        <v>19.899999999999999</v>
      </c>
      <c r="G2685" s="4">
        <f t="shared" ca="1" si="336"/>
        <v>53.323113517529826</v>
      </c>
      <c r="H2685" s="4">
        <f t="shared" ca="1" si="335"/>
        <v>19.106300532163708</v>
      </c>
      <c r="I2685" s="4">
        <f ca="1">User_Model_Calcs!B2685-Sat_Data!$B$5</f>
        <v>45.132654277548198</v>
      </c>
      <c r="J2685" s="4">
        <f ca="1">(Earth_Data!$B$1/SQRT(1-Earth_Data!$B$2^2*SIN(RADIANS(User_Model_Calcs!A2685))^2))*COS(RADIANS(User_Model_Calcs!A2685))</f>
        <v>4949.6421536387015</v>
      </c>
      <c r="K2685" s="4">
        <f ca="1">((Earth_Data!$B$1*(1-Earth_Data!$B$2^2))/SQRT(1-Earth_Data!$B$2^2*SIN(RADIANS(User_Model_Calcs!A2685))^2))*SIN(RADIANS(User_Model_Calcs!A2685))</f>
        <v>-4009.1624731528859</v>
      </c>
      <c r="L2685" s="4">
        <f t="shared" ca="1" si="337"/>
        <v>-39.007139339636964</v>
      </c>
      <c r="M2685" s="4">
        <f t="shared" ca="1" si="338"/>
        <v>6369.6421551932199</v>
      </c>
      <c r="N2685" s="4">
        <f ca="1">SQRT(User_Model_Calcs!M2685^2+Sat_Data!$B$3^2-2*User_Model_Calcs!M2685*Sat_Data!$B$3*COS(RADIANS(L2685))*COS(RADIANS(I2685)))</f>
        <v>39037.52635176613</v>
      </c>
      <c r="O2685" s="4">
        <f ca="1">DEGREES(ACOS(((Earth_Data!$B$1+Sat_Data!$B$2)/User_Model_Calcs!N2685)*SQRT(1-COS(RADIANS(User_Model_Calcs!I2685))^2*COS(RADIANS(User_Model_Calcs!A2685))^2)))</f>
        <v>25.261596726454357</v>
      </c>
      <c r="P2685" s="4">
        <f t="shared" ca="1" si="339"/>
        <v>57.828099963173166</v>
      </c>
    </row>
    <row r="2686" spans="1:16" x14ac:dyDescent="0.25">
      <c r="A2686" s="4">
        <f t="shared" ca="1" si="332"/>
        <v>-33.989287068330867</v>
      </c>
      <c r="B2686" s="4">
        <f t="shared" ca="1" si="333"/>
        <v>145.41494637713254</v>
      </c>
      <c r="C2686" s="4">
        <v>5935</v>
      </c>
      <c r="D2686" s="4">
        <f t="shared" ca="1" si="334"/>
        <v>3</v>
      </c>
      <c r="E2686" s="4">
        <v>0.55000000000000004</v>
      </c>
      <c r="F2686" s="4">
        <v>19.899999999999999</v>
      </c>
      <c r="G2686" s="4">
        <f t="shared" ca="1" si="336"/>
        <v>53.323113517529826</v>
      </c>
      <c r="H2686" s="4">
        <f t="shared" ca="1" si="335"/>
        <v>20.839069119594139</v>
      </c>
      <c r="I2686" s="4">
        <f ca="1">User_Model_Calcs!B2686-Sat_Data!$B$5</f>
        <v>35.414946377132537</v>
      </c>
      <c r="J2686" s="4">
        <f ca="1">(Earth_Data!$B$1/SQRT(1-Earth_Data!$B$2^2*SIN(RADIANS(User_Model_Calcs!A2686))^2))*COS(RADIANS(User_Model_Calcs!A2686))</f>
        <v>5293.9253333032566</v>
      </c>
      <c r="K2686" s="4">
        <f ca="1">((Earth_Data!$B$1*(1-Earth_Data!$B$2^2))/SQRT(1-Earth_Data!$B$2^2*SIN(RADIANS(User_Model_Calcs!A2686))^2))*SIN(RADIANS(User_Model_Calcs!A2686))</f>
        <v>-3545.4626224337048</v>
      </c>
      <c r="L2686" s="4">
        <f t="shared" ca="1" si="337"/>
        <v>-33.811123059739415</v>
      </c>
      <c r="M2686" s="4">
        <f t="shared" ca="1" si="338"/>
        <v>6371.4951653175158</v>
      </c>
      <c r="N2686" s="4">
        <f ca="1">SQRT(User_Model_Calcs!M2686^2+Sat_Data!$B$3^2-2*User_Model_Calcs!M2686*Sat_Data!$B$3*COS(RADIANS(L2686))*COS(RADIANS(I2686)))</f>
        <v>38138.99010281152</v>
      </c>
      <c r="O2686" s="4">
        <f ca="1">DEGREES(ACOS(((Earth_Data!$B$1+Sat_Data!$B$2)/User_Model_Calcs!N2686)*SQRT(1-COS(RADIANS(User_Model_Calcs!I2686))^2*COS(RADIANS(User_Model_Calcs!A2686))^2)))</f>
        <v>35.418006543841258</v>
      </c>
      <c r="P2686" s="4">
        <f t="shared" ca="1" si="339"/>
        <v>51.825276955272294</v>
      </c>
    </row>
    <row r="2687" spans="1:16" x14ac:dyDescent="0.25">
      <c r="A2687" s="4">
        <f t="shared" ca="1" si="332"/>
        <v>-36.455223903332367</v>
      </c>
      <c r="B2687" s="4">
        <f t="shared" ca="1" si="333"/>
        <v>138.87680789480038</v>
      </c>
      <c r="C2687" s="4">
        <v>5936</v>
      </c>
      <c r="D2687" s="4">
        <f t="shared" ca="1" si="334"/>
        <v>3</v>
      </c>
      <c r="E2687" s="4">
        <v>0.55000000000000004</v>
      </c>
      <c r="F2687" s="4">
        <v>19.899999999999999</v>
      </c>
      <c r="G2687" s="4">
        <f t="shared" ca="1" si="336"/>
        <v>53.323113517529826</v>
      </c>
      <c r="H2687" s="4">
        <f t="shared" ca="1" si="335"/>
        <v>22.116364630336193</v>
      </c>
      <c r="I2687" s="4">
        <f ca="1">User_Model_Calcs!B2687-Sat_Data!$B$5</f>
        <v>28.876807894800379</v>
      </c>
      <c r="J2687" s="4">
        <f ca="1">(Earth_Data!$B$1/SQRT(1-Earth_Data!$B$2^2*SIN(RADIANS(User_Model_Calcs!A2687))^2))*COS(RADIANS(User_Model_Calcs!A2687))</f>
        <v>5136.148418435866</v>
      </c>
      <c r="K2687" s="4">
        <f ca="1">((Earth_Data!$B$1*(1-Earth_Data!$B$2^2))/SQRT(1-Earth_Data!$B$2^2*SIN(RADIANS(User_Model_Calcs!A2687))^2))*SIN(RADIANS(User_Model_Calcs!A2687))</f>
        <v>-3768.9406216393209</v>
      </c>
      <c r="L2687" s="4">
        <f t="shared" ca="1" si="337"/>
        <v>-36.271474463482498</v>
      </c>
      <c r="M2687" s="4">
        <f t="shared" ca="1" si="338"/>
        <v>6370.6305799068459</v>
      </c>
      <c r="N2687" s="4">
        <f ca="1">SQRT(User_Model_Calcs!M2687^2+Sat_Data!$B$3^2-2*User_Model_Calcs!M2687*Sat_Data!$B$3*COS(RADIANS(L2687))*COS(RADIANS(I2687)))</f>
        <v>37935.88669979597</v>
      </c>
      <c r="O2687" s="4">
        <f ca="1">DEGREES(ACOS(((Earth_Data!$B$1+Sat_Data!$B$2)/User_Model_Calcs!N2687)*SQRT(1-COS(RADIANS(User_Model_Calcs!I2687))^2*COS(RADIANS(User_Model_Calcs!A2687))^2)))</f>
        <v>37.906607604097545</v>
      </c>
      <c r="P2687" s="4">
        <f t="shared" ca="1" si="339"/>
        <v>42.865940720744589</v>
      </c>
    </row>
    <row r="2688" spans="1:16" x14ac:dyDescent="0.25">
      <c r="A2688" s="4">
        <f t="shared" ca="1" si="332"/>
        <v>-15.599943572795201</v>
      </c>
      <c r="B2688" s="4">
        <f t="shared" ca="1" si="333"/>
        <v>157.38438196951486</v>
      </c>
      <c r="C2688" s="4">
        <v>5937</v>
      </c>
      <c r="D2688" s="4">
        <f t="shared" ca="1" si="334"/>
        <v>0.75</v>
      </c>
      <c r="E2688" s="4">
        <v>0.55000000000000004</v>
      </c>
      <c r="F2688" s="4">
        <v>19.899999999999999</v>
      </c>
      <c r="G2688" s="4">
        <f t="shared" ca="1" si="336"/>
        <v>41.281913690970576</v>
      </c>
      <c r="H2688" s="4">
        <f t="shared" ca="1" si="335"/>
        <v>23.157764316371811</v>
      </c>
      <c r="I2688" s="4">
        <f ca="1">User_Model_Calcs!B2688-Sat_Data!$B$5</f>
        <v>47.384381969514862</v>
      </c>
      <c r="J2688" s="4">
        <f ca="1">(Earth_Data!$B$1/SQRT(1-Earth_Data!$B$2^2*SIN(RADIANS(User_Model_Calcs!A2688))^2))*COS(RADIANS(User_Model_Calcs!A2688))</f>
        <v>6144.6749721595161</v>
      </c>
      <c r="K2688" s="4">
        <f ca="1">((Earth_Data!$B$1*(1-Earth_Data!$B$2^2))/SQRT(1-Earth_Data!$B$2^2*SIN(RADIANS(User_Model_Calcs!A2688))^2))*SIN(RADIANS(User_Model_Calcs!A2688))</f>
        <v>-1704.1323323793717</v>
      </c>
      <c r="L2688" s="4">
        <f t="shared" ca="1" si="337"/>
        <v>-15.500546762333274</v>
      </c>
      <c r="M2688" s="4">
        <f t="shared" ca="1" si="338"/>
        <v>6376.6054856596156</v>
      </c>
      <c r="N2688" s="4">
        <f ca="1">SQRT(User_Model_Calcs!M2688^2+Sat_Data!$B$3^2-2*User_Model_Calcs!M2688*Sat_Data!$B$3*COS(RADIANS(L2688))*COS(RADIANS(I2688)))</f>
        <v>38309.726017503344</v>
      </c>
      <c r="O2688" s="4">
        <f ca="1">DEGREES(ACOS(((Earth_Data!$B$1+Sat_Data!$B$2)/User_Model_Calcs!N2688)*SQRT(1-COS(RADIANS(User_Model_Calcs!I2688))^2*COS(RADIANS(User_Model_Calcs!A2688))^2)))</f>
        <v>33.448976183473278</v>
      </c>
      <c r="P2688" s="4">
        <f t="shared" ca="1" si="339"/>
        <v>76.103027811934339</v>
      </c>
    </row>
    <row r="2689" spans="1:16" x14ac:dyDescent="0.25">
      <c r="A2689" s="4">
        <f t="shared" ca="1" si="332"/>
        <v>-14.373268099232074</v>
      </c>
      <c r="B2689" s="4">
        <f t="shared" ca="1" si="333"/>
        <v>139.82515140337091</v>
      </c>
      <c r="C2689" s="4">
        <v>5938</v>
      </c>
      <c r="D2689" s="4">
        <f t="shared" ca="1" si="334"/>
        <v>3</v>
      </c>
      <c r="E2689" s="4">
        <v>0.55000000000000004</v>
      </c>
      <c r="F2689" s="4">
        <v>19.899999999999999</v>
      </c>
      <c r="G2689" s="4">
        <f t="shared" ca="1" si="336"/>
        <v>53.323113517529826</v>
      </c>
      <c r="H2689" s="4">
        <f t="shared" ca="1" si="335"/>
        <v>23.297623783612373</v>
      </c>
      <c r="I2689" s="4">
        <f ca="1">User_Model_Calcs!B2689-Sat_Data!$B$5</f>
        <v>29.82515140337091</v>
      </c>
      <c r="J2689" s="4">
        <f ca="1">(Earth_Data!$B$1/SQRT(1-Earth_Data!$B$2^2*SIN(RADIANS(User_Model_Calcs!A2689))^2))*COS(RADIANS(User_Model_Calcs!A2689))</f>
        <v>6179.7731798461882</v>
      </c>
      <c r="K2689" s="4">
        <f ca="1">((Earth_Data!$B$1*(1-Earth_Data!$B$2^2))/SQRT(1-Earth_Data!$B$2^2*SIN(RADIANS(User_Model_Calcs!A2689))^2))*SIN(RADIANS(User_Model_Calcs!A2689))</f>
        <v>-1573.0215459816225</v>
      </c>
      <c r="L2689" s="4">
        <f t="shared" ca="1" si="337"/>
        <v>-14.280994495247613</v>
      </c>
      <c r="M2689" s="4">
        <f t="shared" ca="1" si="338"/>
        <v>6376.832547469683</v>
      </c>
      <c r="N2689" s="4">
        <f ca="1">SQRT(User_Model_Calcs!M2689^2+Sat_Data!$B$3^2-2*User_Model_Calcs!M2689*Sat_Data!$B$3*COS(RADIANS(L2689))*COS(RADIANS(I2689)))</f>
        <v>36964.498197980691</v>
      </c>
      <c r="O2689" s="4">
        <f ca="1">DEGREES(ACOS(((Earth_Data!$B$1+Sat_Data!$B$2)/User_Model_Calcs!N2689)*SQRT(1-COS(RADIANS(User_Model_Calcs!I2689))^2*COS(RADIANS(User_Model_Calcs!A2689))^2)))</f>
        <v>51.813978965177299</v>
      </c>
      <c r="P2689" s="4">
        <f t="shared" ca="1" si="339"/>
        <v>66.587048632727914</v>
      </c>
    </row>
    <row r="2690" spans="1:16" x14ac:dyDescent="0.25">
      <c r="A2690" s="4">
        <f t="shared" ref="A2690:A2753" ca="1" si="340">RAND()*(-44.106+9.432)-9.432</f>
        <v>-40.039344314037244</v>
      </c>
      <c r="B2690" s="4">
        <f t="shared" ref="B2690:B2753" ca="1" si="341">RAND()*(160-105)+105</f>
        <v>135.39251591142497</v>
      </c>
      <c r="C2690" s="4">
        <v>5939</v>
      </c>
      <c r="D2690" s="4">
        <f t="shared" ref="D2690:D2753" ca="1" si="342">CHOOSE(RANDBETWEEN(1,3),0.75,1.2,3)</f>
        <v>3</v>
      </c>
      <c r="E2690" s="4">
        <v>0.55000000000000004</v>
      </c>
      <c r="F2690" s="4">
        <v>19.899999999999999</v>
      </c>
      <c r="G2690" s="4">
        <f t="shared" ca="1" si="336"/>
        <v>53.323113517529826</v>
      </c>
      <c r="H2690" s="4">
        <f t="shared" ca="1" si="335"/>
        <v>21.760313536936131</v>
      </c>
      <c r="I2690" s="4">
        <f ca="1">User_Model_Calcs!B2690-Sat_Data!$B$5</f>
        <v>25.392515911424965</v>
      </c>
      <c r="J2690" s="4">
        <f ca="1">(Earth_Data!$B$1/SQRT(1-Earth_Data!$B$2^2*SIN(RADIANS(User_Model_Calcs!A2690))^2))*COS(RADIANS(User_Model_Calcs!A2690))</f>
        <v>4889.9008060345686</v>
      </c>
      <c r="K2690" s="4">
        <f ca="1">((Earth_Data!$B$1*(1-Earth_Data!$B$2^2))/SQRT(1-Earth_Data!$B$2^2*SIN(RADIANS(User_Model_Calcs!A2690))^2))*SIN(RADIANS(User_Model_Calcs!A2690))</f>
        <v>-4081.3326345071205</v>
      </c>
      <c r="L2690" s="4">
        <f t="shared" ca="1" si="337"/>
        <v>-39.849904564411759</v>
      </c>
      <c r="M2690" s="4">
        <f t="shared" ca="1" si="338"/>
        <v>6369.3332434682961</v>
      </c>
      <c r="N2690" s="4">
        <f ca="1">SQRT(User_Model_Calcs!M2690^2+Sat_Data!$B$3^2-2*User_Model_Calcs!M2690*Sat_Data!$B$3*COS(RADIANS(L2690))*COS(RADIANS(I2690)))</f>
        <v>38024.511099891315</v>
      </c>
      <c r="O2690" s="4">
        <f ca="1">DEGREES(ACOS(((Earth_Data!$B$1+Sat_Data!$B$2)/User_Model_Calcs!N2690)*SQRT(1-COS(RADIANS(User_Model_Calcs!I2690))^2*COS(RADIANS(User_Model_Calcs!A2690))^2)))</f>
        <v>36.786533496521592</v>
      </c>
      <c r="P2690" s="4">
        <f t="shared" ca="1" si="339"/>
        <v>36.422106540647654</v>
      </c>
    </row>
    <row r="2691" spans="1:16" x14ac:dyDescent="0.25">
      <c r="A2691" s="4">
        <f t="shared" ca="1" si="340"/>
        <v>-29.604780758136521</v>
      </c>
      <c r="B2691" s="4">
        <f t="shared" ca="1" si="341"/>
        <v>142.25521331657669</v>
      </c>
      <c r="C2691" s="4">
        <v>5940</v>
      </c>
      <c r="D2691" s="4">
        <f t="shared" ca="1" si="342"/>
        <v>3</v>
      </c>
      <c r="E2691" s="4">
        <v>0.55000000000000004</v>
      </c>
      <c r="F2691" s="4">
        <v>19.899999999999999</v>
      </c>
      <c r="G2691" s="4">
        <f t="shared" ca="1" si="336"/>
        <v>53.323113517529826</v>
      </c>
      <c r="H2691" s="4">
        <f t="shared" ref="H2691:H2754" ca="1" si="343">RAND()*(24-14)+14</f>
        <v>17.548348917011506</v>
      </c>
      <c r="I2691" s="4">
        <f ca="1">User_Model_Calcs!B2691-Sat_Data!$B$5</f>
        <v>32.255213316576686</v>
      </c>
      <c r="J2691" s="4">
        <f ca="1">(Earth_Data!$B$1/SQRT(1-Earth_Data!$B$2^2*SIN(RADIANS(User_Model_Calcs!A2691))^2))*COS(RADIANS(User_Model_Calcs!A2691))</f>
        <v>5550.0331667129567</v>
      </c>
      <c r="K2691" s="4">
        <f ca="1">((Earth_Data!$B$1*(1-Earth_Data!$B$2^2))/SQRT(1-Earth_Data!$B$2^2*SIN(RADIANS(User_Model_Calcs!A2691))^2))*SIN(RADIANS(User_Model_Calcs!A2691))</f>
        <v>-3132.3592772808329</v>
      </c>
      <c r="L2691" s="4">
        <f t="shared" ca="1" si="337"/>
        <v>-29.439760751879952</v>
      </c>
      <c r="M2691" s="4">
        <f t="shared" ca="1" si="338"/>
        <v>6372.9540084313448</v>
      </c>
      <c r="N2691" s="4">
        <f ca="1">SQRT(User_Model_Calcs!M2691^2+Sat_Data!$B$3^2-2*User_Model_Calcs!M2691*Sat_Data!$B$3*COS(RADIANS(L2691))*COS(RADIANS(I2691)))</f>
        <v>37717.773230411025</v>
      </c>
      <c r="O2691" s="4">
        <f ca="1">DEGREES(ACOS(((Earth_Data!$B$1+Sat_Data!$B$2)/User_Model_Calcs!N2691)*SQRT(1-COS(RADIANS(User_Model_Calcs!I2691))^2*COS(RADIANS(User_Model_Calcs!A2691))^2)))</f>
        <v>40.741397198902874</v>
      </c>
      <c r="P2691" s="4">
        <f t="shared" ca="1" si="339"/>
        <v>51.945889724652311</v>
      </c>
    </row>
    <row r="2692" spans="1:16" x14ac:dyDescent="0.25">
      <c r="A2692" s="4">
        <f t="shared" ca="1" si="340"/>
        <v>-37.435619250810973</v>
      </c>
      <c r="B2692" s="4">
        <f t="shared" ca="1" si="341"/>
        <v>158.57676088666079</v>
      </c>
      <c r="C2692" s="4">
        <v>5941</v>
      </c>
      <c r="D2692" s="4">
        <f t="shared" ca="1" si="342"/>
        <v>1.2</v>
      </c>
      <c r="E2692" s="4">
        <v>0.55000000000000004</v>
      </c>
      <c r="F2692" s="4">
        <v>19.899999999999999</v>
      </c>
      <c r="G2692" s="4">
        <f t="shared" ca="1" si="336"/>
        <v>45.364313344089069</v>
      </c>
      <c r="H2692" s="4">
        <f t="shared" ca="1" si="343"/>
        <v>19.105119080053868</v>
      </c>
      <c r="I2692" s="4">
        <f ca="1">User_Model_Calcs!B2692-Sat_Data!$B$5</f>
        <v>48.576760886660793</v>
      </c>
      <c r="J2692" s="4">
        <f ca="1">(Earth_Data!$B$1/SQRT(1-Earth_Data!$B$2^2*SIN(RADIANS(User_Model_Calcs!A2692))^2))*COS(RADIANS(User_Model_Calcs!A2692))</f>
        <v>5070.7539121669633</v>
      </c>
      <c r="K2692" s="4">
        <f ca="1">((Earth_Data!$B$1*(1-Earth_Data!$B$2^2))/SQRT(1-Earth_Data!$B$2^2*SIN(RADIANS(User_Model_Calcs!A2692))^2))*SIN(RADIANS(User_Model_Calcs!A2692))</f>
        <v>-3855.894231687088</v>
      </c>
      <c r="L2692" s="4">
        <f t="shared" ca="1" si="337"/>
        <v>-37.250024033533919</v>
      </c>
      <c r="M2692" s="4">
        <f t="shared" ca="1" si="338"/>
        <v>6370.279865415202</v>
      </c>
      <c r="N2692" s="4">
        <f ca="1">SQRT(User_Model_Calcs!M2692^2+Sat_Data!$B$3^2-2*User_Model_Calcs!M2692*Sat_Data!$B$3*COS(RADIANS(L2692))*COS(RADIANS(I2692)))</f>
        <v>39185.238019544864</v>
      </c>
      <c r="O2692" s="4">
        <f ca="1">DEGREES(ACOS(((Earth_Data!$B$1+Sat_Data!$B$2)/User_Model_Calcs!N2692)*SQRT(1-COS(RADIANS(User_Model_Calcs!I2692))^2*COS(RADIANS(User_Model_Calcs!A2692))^2)))</f>
        <v>23.712753010559513</v>
      </c>
      <c r="P2692" s="4">
        <f t="shared" ca="1" si="339"/>
        <v>61.793228384554126</v>
      </c>
    </row>
    <row r="2693" spans="1:16" x14ac:dyDescent="0.25">
      <c r="A2693" s="4">
        <f t="shared" ca="1" si="340"/>
        <v>-13.896117212555847</v>
      </c>
      <c r="B2693" s="4">
        <f t="shared" ca="1" si="341"/>
        <v>157.38773679871906</v>
      </c>
      <c r="C2693" s="4">
        <v>5942</v>
      </c>
      <c r="D2693" s="4">
        <f t="shared" ca="1" si="342"/>
        <v>0.75</v>
      </c>
      <c r="E2693" s="4">
        <v>0.55000000000000004</v>
      </c>
      <c r="F2693" s="4">
        <v>19.899999999999999</v>
      </c>
      <c r="G2693" s="4">
        <f t="shared" ca="1" si="336"/>
        <v>41.281913690970576</v>
      </c>
      <c r="H2693" s="4">
        <f t="shared" ca="1" si="343"/>
        <v>14.556540831308416</v>
      </c>
      <c r="I2693" s="4">
        <f ca="1">User_Model_Calcs!B2693-Sat_Data!$B$5</f>
        <v>47.387736798719061</v>
      </c>
      <c r="J2693" s="4">
        <f ca="1">(Earth_Data!$B$1/SQRT(1-Earth_Data!$B$2^2*SIN(RADIANS(User_Model_Calcs!A2693))^2))*COS(RADIANS(User_Model_Calcs!A2693))</f>
        <v>6192.6651277476822</v>
      </c>
      <c r="K2693" s="4">
        <f ca="1">((Earth_Data!$B$1*(1-Earth_Data!$B$2^2))/SQRT(1-Earth_Data!$B$2^2*SIN(RADIANS(User_Model_Calcs!A2693))^2))*SIN(RADIANS(User_Model_Calcs!A2693))</f>
        <v>-1521.8277698574379</v>
      </c>
      <c r="L2693" s="4">
        <f t="shared" ca="1" si="337"/>
        <v>-13.806660404032488</v>
      </c>
      <c r="M2693" s="4">
        <f t="shared" ca="1" si="338"/>
        <v>6376.9162724259977</v>
      </c>
      <c r="N2693" s="4">
        <f ca="1">SQRT(User_Model_Calcs!M2693^2+Sat_Data!$B$3^2-2*User_Model_Calcs!M2693*Sat_Data!$B$3*COS(RADIANS(L2693))*COS(RADIANS(I2693)))</f>
        <v>38274.292863770432</v>
      </c>
      <c r="O2693" s="4">
        <f ca="1">DEGREES(ACOS(((Earth_Data!$B$1+Sat_Data!$B$2)/User_Model_Calcs!N2693)*SQRT(1-COS(RADIANS(User_Model_Calcs!I2693))^2*COS(RADIANS(User_Model_Calcs!A2693))^2)))</f>
        <v>33.870519598081543</v>
      </c>
      <c r="P2693" s="4">
        <f t="shared" ca="1" si="339"/>
        <v>77.541471065469239</v>
      </c>
    </row>
    <row r="2694" spans="1:16" x14ac:dyDescent="0.25">
      <c r="A2694" s="4">
        <f t="shared" ca="1" si="340"/>
        <v>-18.404703690392573</v>
      </c>
      <c r="B2694" s="4">
        <f t="shared" ca="1" si="341"/>
        <v>135.65110399987825</v>
      </c>
      <c r="C2694" s="4">
        <v>5943</v>
      </c>
      <c r="D2694" s="4">
        <f t="shared" ca="1" si="342"/>
        <v>3</v>
      </c>
      <c r="E2694" s="4">
        <v>0.55000000000000004</v>
      </c>
      <c r="F2694" s="4">
        <v>19.899999999999999</v>
      </c>
      <c r="G2694" s="4">
        <f t="shared" ca="1" si="336"/>
        <v>53.323113517529826</v>
      </c>
      <c r="H2694" s="4">
        <f t="shared" ca="1" si="343"/>
        <v>16.111221148687257</v>
      </c>
      <c r="I2694" s="4">
        <f ca="1">User_Model_Calcs!B2694-Sat_Data!$B$5</f>
        <v>25.651103999878245</v>
      </c>
      <c r="J2694" s="4">
        <f ca="1">(Earth_Data!$B$1/SQRT(1-Earth_Data!$B$2^2*SIN(RADIANS(User_Model_Calcs!A2694))^2))*COS(RADIANS(User_Model_Calcs!A2694))</f>
        <v>6053.919071982089</v>
      </c>
      <c r="K2694" s="4">
        <f ca="1">((Earth_Data!$B$1*(1-Earth_Data!$B$2^2))/SQRT(1-Earth_Data!$B$2^2*SIN(RADIANS(User_Model_Calcs!A2694))^2))*SIN(RADIANS(User_Model_Calcs!A2694))</f>
        <v>-2000.9372635238585</v>
      </c>
      <c r="L2694" s="4">
        <f t="shared" ca="1" si="337"/>
        <v>-18.289718964929186</v>
      </c>
      <c r="M2694" s="4">
        <f t="shared" ca="1" si="338"/>
        <v>6376.0243147800829</v>
      </c>
      <c r="N2694" s="4">
        <f ca="1">SQRT(User_Model_Calcs!M2694^2+Sat_Data!$B$3^2-2*User_Model_Calcs!M2694*Sat_Data!$B$3*COS(RADIANS(L2694))*COS(RADIANS(I2694)))</f>
        <v>36854.645032035805</v>
      </c>
      <c r="O2694" s="4">
        <f ca="1">DEGREES(ACOS(((Earth_Data!$B$1+Sat_Data!$B$2)/User_Model_Calcs!N2694)*SQRT(1-COS(RADIANS(User_Model_Calcs!I2694))^2*COS(RADIANS(User_Model_Calcs!A2694))^2)))</f>
        <v>53.650667892512033</v>
      </c>
      <c r="P2694" s="4">
        <f t="shared" ca="1" si="339"/>
        <v>56.676384711578102</v>
      </c>
    </row>
    <row r="2695" spans="1:16" x14ac:dyDescent="0.25">
      <c r="A2695" s="4">
        <f t="shared" ca="1" si="340"/>
        <v>-43.525648306284126</v>
      </c>
      <c r="B2695" s="4">
        <f t="shared" ca="1" si="341"/>
        <v>149.82726618794055</v>
      </c>
      <c r="C2695" s="4">
        <v>5944</v>
      </c>
      <c r="D2695" s="4">
        <f t="shared" ca="1" si="342"/>
        <v>1.2</v>
      </c>
      <c r="E2695" s="4">
        <v>0.55000000000000004</v>
      </c>
      <c r="F2695" s="4">
        <v>19.899999999999999</v>
      </c>
      <c r="G2695" s="4">
        <f t="shared" ca="1" si="336"/>
        <v>45.364313344089069</v>
      </c>
      <c r="H2695" s="4">
        <f t="shared" ca="1" si="343"/>
        <v>15.039656039685472</v>
      </c>
      <c r="I2695" s="4">
        <f ca="1">User_Model_Calcs!B2695-Sat_Data!$B$5</f>
        <v>39.827266187940552</v>
      </c>
      <c r="J2695" s="4">
        <f ca="1">(Earth_Data!$B$1/SQRT(1-Earth_Data!$B$2^2*SIN(RADIANS(User_Model_Calcs!A2695))^2))*COS(RADIANS(User_Model_Calcs!A2695))</f>
        <v>4631.9326609539721</v>
      </c>
      <c r="K2695" s="4">
        <f ca="1">((Earth_Data!$B$1*(1-Earth_Data!$B$2^2))/SQRT(1-Earth_Data!$B$2^2*SIN(RADIANS(User_Model_Calcs!A2695))^2))*SIN(RADIANS(User_Model_Calcs!A2695))</f>
        <v>-4370.0299611086903</v>
      </c>
      <c r="L2695" s="4">
        <f t="shared" ca="1" si="337"/>
        <v>-43.333509239964712</v>
      </c>
      <c r="M2695" s="4">
        <f t="shared" ca="1" si="338"/>
        <v>6368.0422451959103</v>
      </c>
      <c r="N2695" s="4">
        <f ca="1">SQRT(User_Model_Calcs!M2695^2+Sat_Data!$B$3^2-2*User_Model_Calcs!M2695*Sat_Data!$B$3*COS(RADIANS(L2695))*COS(RADIANS(I2695)))</f>
        <v>38966.548466911838</v>
      </c>
      <c r="O2695" s="4">
        <f ca="1">DEGREES(ACOS(((Earth_Data!$B$1+Sat_Data!$B$2)/User_Model_Calcs!N2695)*SQRT(1-COS(RADIANS(User_Model_Calcs!I2695))^2*COS(RADIANS(User_Model_Calcs!A2695))^2)))</f>
        <v>26.001357127711007</v>
      </c>
      <c r="P2695" s="4">
        <f t="shared" ca="1" si="339"/>
        <v>50.450818698714109</v>
      </c>
    </row>
    <row r="2696" spans="1:16" x14ac:dyDescent="0.25">
      <c r="A2696" s="4">
        <f t="shared" ca="1" si="340"/>
        <v>-17.091732542636031</v>
      </c>
      <c r="B2696" s="4">
        <f t="shared" ca="1" si="341"/>
        <v>106.46380429704888</v>
      </c>
      <c r="C2696" s="4">
        <v>5945</v>
      </c>
      <c r="D2696" s="4">
        <f t="shared" ca="1" si="342"/>
        <v>3</v>
      </c>
      <c r="E2696" s="4">
        <v>0.55000000000000004</v>
      </c>
      <c r="F2696" s="4">
        <v>19.899999999999999</v>
      </c>
      <c r="G2696" s="4">
        <f t="shared" ca="1" si="336"/>
        <v>53.323113517529826</v>
      </c>
      <c r="H2696" s="4">
        <f t="shared" ca="1" si="343"/>
        <v>20.627269945452316</v>
      </c>
      <c r="I2696" s="4">
        <f ca="1">User_Model_Calcs!B2696-Sat_Data!$B$5</f>
        <v>-3.5361957029511188</v>
      </c>
      <c r="J2696" s="4">
        <f ca="1">(Earth_Data!$B$1/SQRT(1-Earth_Data!$B$2^2*SIN(RADIANS(User_Model_Calcs!A2696))^2))*COS(RADIANS(User_Model_Calcs!A2696))</f>
        <v>6098.2156504671821</v>
      </c>
      <c r="K2696" s="4">
        <f ca="1">((Earth_Data!$B$1*(1-Earth_Data!$B$2^2))/SQRT(1-Earth_Data!$B$2^2*SIN(RADIANS(User_Model_Calcs!A2696))^2))*SIN(RADIANS(User_Model_Calcs!A2696))</f>
        <v>-1862.5400896704227</v>
      </c>
      <c r="L2696" s="4">
        <f t="shared" ca="1" si="337"/>
        <v>-16.983917701476866</v>
      </c>
      <c r="M2696" s="4">
        <f t="shared" ca="1" si="338"/>
        <v>6376.3069017443304</v>
      </c>
      <c r="N2696" s="4">
        <f ca="1">SQRT(User_Model_Calcs!M2696^2+Sat_Data!$B$3^2-2*User_Model_Calcs!M2696*Sat_Data!$B$3*COS(RADIANS(L2696))*COS(RADIANS(I2696)))</f>
        <v>36127.538994251263</v>
      </c>
      <c r="O2696" s="4">
        <f ca="1">DEGREES(ACOS(((Earth_Data!$B$1+Sat_Data!$B$2)/User_Model_Calcs!N2696)*SQRT(1-COS(RADIANS(User_Model_Calcs!I2696))^2*COS(RADIANS(User_Model_Calcs!A2696))^2)))</f>
        <v>69.522229874615149</v>
      </c>
      <c r="P2696" s="4">
        <f t="shared" ca="1" si="339"/>
        <v>11.874199561112679</v>
      </c>
    </row>
    <row r="2697" spans="1:16" x14ac:dyDescent="0.25">
      <c r="A2697" s="4">
        <f t="shared" ca="1" si="340"/>
        <v>-18.238591175087645</v>
      </c>
      <c r="B2697" s="4">
        <f t="shared" ca="1" si="341"/>
        <v>138.02837309652506</v>
      </c>
      <c r="C2697" s="4">
        <v>5946</v>
      </c>
      <c r="D2697" s="4">
        <f t="shared" ca="1" si="342"/>
        <v>1.2</v>
      </c>
      <c r="E2697" s="4">
        <v>0.55000000000000004</v>
      </c>
      <c r="F2697" s="4">
        <v>19.899999999999999</v>
      </c>
      <c r="G2697" s="4">
        <f t="shared" ca="1" si="336"/>
        <v>45.364313344089069</v>
      </c>
      <c r="H2697" s="4">
        <f t="shared" ca="1" si="343"/>
        <v>20.740271600318493</v>
      </c>
      <c r="I2697" s="4">
        <f ca="1">User_Model_Calcs!B2697-Sat_Data!$B$5</f>
        <v>28.028373096525058</v>
      </c>
      <c r="J2697" s="4">
        <f ca="1">(Earth_Data!$B$1/SQRT(1-Earth_Data!$B$2^2*SIN(RADIANS(User_Model_Calcs!A2697))^2))*COS(RADIANS(User_Model_Calcs!A2697))</f>
        <v>6059.6987360511348</v>
      </c>
      <c r="K2697" s="4">
        <f ca="1">((Earth_Data!$B$1*(1-Earth_Data!$B$2^2))/SQRT(1-Earth_Data!$B$2^2*SIN(RADIANS(User_Model_Calcs!A2697))^2))*SIN(RADIANS(User_Model_Calcs!A2697))</f>
        <v>-1983.4832975007369</v>
      </c>
      <c r="L2697" s="4">
        <f t="shared" ca="1" si="337"/>
        <v>-18.124500628840689</v>
      </c>
      <c r="M2697" s="4">
        <f t="shared" ca="1" si="338"/>
        <v>6376.0610695917994</v>
      </c>
      <c r="N2697" s="4">
        <f ca="1">SQRT(User_Model_Calcs!M2697^2+Sat_Data!$B$3^2-2*User_Model_Calcs!M2697*Sat_Data!$B$3*COS(RADIANS(L2697))*COS(RADIANS(I2697)))</f>
        <v>36978.344819316466</v>
      </c>
      <c r="O2697" s="4">
        <f ca="1">DEGREES(ACOS(((Earth_Data!$B$1+Sat_Data!$B$2)/User_Model_Calcs!N2697)*SQRT(1-COS(RADIANS(User_Model_Calcs!I2697))^2*COS(RADIANS(User_Model_Calcs!A2697))^2)))</f>
        <v>51.570717624777075</v>
      </c>
      <c r="P2697" s="4">
        <f t="shared" ca="1" si="339"/>
        <v>59.547994983560486</v>
      </c>
    </row>
    <row r="2698" spans="1:16" x14ac:dyDescent="0.25">
      <c r="A2698" s="4">
        <f t="shared" ca="1" si="340"/>
        <v>-31.799832519558684</v>
      </c>
      <c r="B2698" s="4">
        <f t="shared" ca="1" si="341"/>
        <v>117.72297749021487</v>
      </c>
      <c r="C2698" s="4">
        <v>5947</v>
      </c>
      <c r="D2698" s="4">
        <f t="shared" ca="1" si="342"/>
        <v>1.2</v>
      </c>
      <c r="E2698" s="4">
        <v>0.55000000000000004</v>
      </c>
      <c r="F2698" s="4">
        <v>19.899999999999999</v>
      </c>
      <c r="G2698" s="4">
        <f t="shared" ca="1" si="336"/>
        <v>45.364313344089069</v>
      </c>
      <c r="H2698" s="4">
        <f t="shared" ca="1" si="343"/>
        <v>21.002811176660359</v>
      </c>
      <c r="I2698" s="4">
        <f ca="1">User_Model_Calcs!B2698-Sat_Data!$B$5</f>
        <v>7.7229774902148733</v>
      </c>
      <c r="J2698" s="4">
        <f ca="1">(Earth_Data!$B$1/SQRT(1-Earth_Data!$B$2^2*SIN(RADIANS(User_Model_Calcs!A2698))^2))*COS(RADIANS(User_Model_Calcs!A2698))</f>
        <v>5425.7898351255653</v>
      </c>
      <c r="K2698" s="4">
        <f ca="1">((Earth_Data!$B$1*(1-Earth_Data!$B$2^2))/SQRT(1-Earth_Data!$B$2^2*SIN(RADIANS(User_Model_Calcs!A2698))^2))*SIN(RADIANS(User_Model_Calcs!A2698))</f>
        <v>-3341.5891928913952</v>
      </c>
      <c r="L2698" s="4">
        <f t="shared" ca="1" si="337"/>
        <v>-31.627730735811095</v>
      </c>
      <c r="M2698" s="4">
        <f t="shared" ca="1" si="338"/>
        <v>6372.2377285377916</v>
      </c>
      <c r="N2698" s="4">
        <f ca="1">SQRT(User_Model_Calcs!M2698^2+Sat_Data!$B$3^2-2*User_Model_Calcs!M2698*Sat_Data!$B$3*COS(RADIANS(L2698))*COS(RADIANS(I2698)))</f>
        <v>36946.215335523331</v>
      </c>
      <c r="O2698" s="4">
        <f ca="1">DEGREES(ACOS(((Earth_Data!$B$1+Sat_Data!$B$2)/User_Model_Calcs!N2698)*SQRT(1-COS(RADIANS(User_Model_Calcs!I2698))^2*COS(RADIANS(User_Model_Calcs!A2698))^2)))</f>
        <v>52.02350577889537</v>
      </c>
      <c r="P2698" s="4">
        <f t="shared" ca="1" si="339"/>
        <v>14.432134956464395</v>
      </c>
    </row>
    <row r="2699" spans="1:16" x14ac:dyDescent="0.25">
      <c r="A2699" s="4">
        <f t="shared" ca="1" si="340"/>
        <v>-20.759589342474627</v>
      </c>
      <c r="B2699" s="4">
        <f t="shared" ca="1" si="341"/>
        <v>153.35760360429023</v>
      </c>
      <c r="C2699" s="4">
        <v>5948</v>
      </c>
      <c r="D2699" s="4">
        <f t="shared" ca="1" si="342"/>
        <v>1.2</v>
      </c>
      <c r="E2699" s="4">
        <v>0.55000000000000004</v>
      </c>
      <c r="F2699" s="4">
        <v>19.899999999999999</v>
      </c>
      <c r="G2699" s="4">
        <f t="shared" ca="1" si="336"/>
        <v>45.364313344089069</v>
      </c>
      <c r="H2699" s="4">
        <f t="shared" ca="1" si="343"/>
        <v>18.512053818090564</v>
      </c>
      <c r="I2699" s="4">
        <f ca="1">User_Model_Calcs!B2699-Sat_Data!$B$5</f>
        <v>43.357603604290233</v>
      </c>
      <c r="J2699" s="4">
        <f ca="1">(Earth_Data!$B$1/SQRT(1-Earth_Data!$B$2^2*SIN(RADIANS(User_Model_Calcs!A2699))^2))*COS(RADIANS(User_Model_Calcs!A2699))</f>
        <v>5966.5546231233793</v>
      </c>
      <c r="K2699" s="4">
        <f ca="1">((Earth_Data!$B$1*(1-Earth_Data!$B$2^2))/SQRT(1-Earth_Data!$B$2^2*SIN(RADIANS(User_Model_Calcs!A2699))^2))*SIN(RADIANS(User_Model_Calcs!A2699))</f>
        <v>-2246.5265787484554</v>
      </c>
      <c r="L2699" s="4">
        <f t="shared" ca="1" si="337"/>
        <v>-20.632354774189732</v>
      </c>
      <c r="M2699" s="4">
        <f t="shared" ca="1" si="338"/>
        <v>6375.4729816491426</v>
      </c>
      <c r="N2699" s="4">
        <f ca="1">SQRT(User_Model_Calcs!M2699^2+Sat_Data!$B$3^2-2*User_Model_Calcs!M2699*Sat_Data!$B$3*COS(RADIANS(L2699))*COS(RADIANS(I2699)))</f>
        <v>38113.385051844038</v>
      </c>
      <c r="O2699" s="4">
        <f ca="1">DEGREES(ACOS(((Earth_Data!$B$1+Sat_Data!$B$2)/User_Model_Calcs!N2699)*SQRT(1-COS(RADIANS(User_Model_Calcs!I2699))^2*COS(RADIANS(User_Model_Calcs!A2699))^2)))</f>
        <v>35.780328492066857</v>
      </c>
      <c r="P2699" s="4">
        <f t="shared" ca="1" si="339"/>
        <v>69.425182090406636</v>
      </c>
    </row>
    <row r="2700" spans="1:16" x14ac:dyDescent="0.25">
      <c r="A2700" s="4">
        <f t="shared" ca="1" si="340"/>
        <v>-12.918196011770718</v>
      </c>
      <c r="B2700" s="4">
        <f t="shared" ca="1" si="341"/>
        <v>105.21145293350676</v>
      </c>
      <c r="C2700" s="4">
        <v>5949</v>
      </c>
      <c r="D2700" s="4">
        <f t="shared" ca="1" si="342"/>
        <v>1.2</v>
      </c>
      <c r="E2700" s="4">
        <v>0.55000000000000004</v>
      </c>
      <c r="F2700" s="4">
        <v>19.899999999999999</v>
      </c>
      <c r="G2700" s="4">
        <f t="shared" ca="1" si="336"/>
        <v>45.364313344089069</v>
      </c>
      <c r="H2700" s="4">
        <f t="shared" ca="1" si="343"/>
        <v>14.67659767825003</v>
      </c>
      <c r="I2700" s="4">
        <f ca="1">User_Model_Calcs!B2700-Sat_Data!$B$5</f>
        <v>-4.788547066493237</v>
      </c>
      <c r="J2700" s="4">
        <f ca="1">(Earth_Data!$B$1/SQRT(1-Earth_Data!$B$2^2*SIN(RADIANS(User_Model_Calcs!A2700))^2))*COS(RADIANS(User_Model_Calcs!A2700))</f>
        <v>6217.7511091994711</v>
      </c>
      <c r="K2700" s="4">
        <f ca="1">((Earth_Data!$B$1*(1-Earth_Data!$B$2^2))/SQRT(1-Earth_Data!$B$2^2*SIN(RADIANS(User_Model_Calcs!A2700))^2))*SIN(RADIANS(User_Model_Calcs!A2700))</f>
        <v>-1416.5862046479306</v>
      </c>
      <c r="L2700" s="4">
        <f t="shared" ca="1" si="337"/>
        <v>-12.834588232926606</v>
      </c>
      <c r="M2700" s="4">
        <f t="shared" ca="1" si="338"/>
        <v>6377.0796867492627</v>
      </c>
      <c r="N2700" s="4">
        <f ca="1">SQRT(User_Model_Calcs!M2700^2+Sat_Data!$B$3^2-2*User_Model_Calcs!M2700*Sat_Data!$B$3*COS(RADIANS(L2700))*COS(RADIANS(I2700)))</f>
        <v>35999.718582128378</v>
      </c>
      <c r="O2700" s="4">
        <f ca="1">DEGREES(ACOS(((Earth_Data!$B$1+Sat_Data!$B$2)/User_Model_Calcs!N2700)*SQRT(1-COS(RADIANS(User_Model_Calcs!I2700))^2*COS(RADIANS(User_Model_Calcs!A2700))^2)))</f>
        <v>73.820706413487585</v>
      </c>
      <c r="P2700" s="4">
        <f t="shared" ca="1" si="339"/>
        <v>20.541702388281475</v>
      </c>
    </row>
    <row r="2701" spans="1:16" x14ac:dyDescent="0.25">
      <c r="A2701" s="4">
        <f t="shared" ca="1" si="340"/>
        <v>-39.749430717944975</v>
      </c>
      <c r="B2701" s="4">
        <f t="shared" ca="1" si="341"/>
        <v>157.86455136036651</v>
      </c>
      <c r="C2701" s="4">
        <v>5950</v>
      </c>
      <c r="D2701" s="4">
        <f t="shared" ca="1" si="342"/>
        <v>3</v>
      </c>
      <c r="E2701" s="4">
        <v>0.55000000000000004</v>
      </c>
      <c r="F2701" s="4">
        <v>19.899999999999999</v>
      </c>
      <c r="G2701" s="4">
        <f t="shared" ca="1" si="336"/>
        <v>53.323113517529826</v>
      </c>
      <c r="H2701" s="4">
        <f t="shared" ca="1" si="343"/>
        <v>23.872712229279429</v>
      </c>
      <c r="I2701" s="4">
        <f ca="1">User_Model_Calcs!B2701-Sat_Data!$B$5</f>
        <v>47.864551360366505</v>
      </c>
      <c r="J2701" s="4">
        <f ca="1">(Earth_Data!$B$1/SQRT(1-Earth_Data!$B$2^2*SIN(RADIANS(User_Model_Calcs!A2701))^2))*COS(RADIANS(User_Model_Calcs!A2701))</f>
        <v>4910.546548887025</v>
      </c>
      <c r="K2701" s="4">
        <f ca="1">((Earth_Data!$B$1*(1-Earth_Data!$B$2^2))/SQRT(1-Earth_Data!$B$2^2*SIN(RADIANS(User_Model_Calcs!A2701))^2))*SIN(RADIANS(User_Model_Calcs!A2701))</f>
        <v>-4056.6356884213114</v>
      </c>
      <c r="L2701" s="4">
        <f t="shared" ca="1" si="337"/>
        <v>-39.560342305746666</v>
      </c>
      <c r="M2701" s="4">
        <f t="shared" ca="1" si="338"/>
        <v>6369.4395763960047</v>
      </c>
      <c r="N2701" s="4">
        <f ca="1">SQRT(User_Model_Calcs!M2701^2+Sat_Data!$B$3^2-2*User_Model_Calcs!M2701*Sat_Data!$B$3*COS(RADIANS(L2701))*COS(RADIANS(I2701)))</f>
        <v>39250.122754844117</v>
      </c>
      <c r="O2701" s="4">
        <f ca="1">DEGREES(ACOS(((Earth_Data!$B$1+Sat_Data!$B$2)/User_Model_Calcs!N2701)*SQRT(1-COS(RADIANS(User_Model_Calcs!I2701))^2*COS(RADIANS(User_Model_Calcs!A2701))^2)))</f>
        <v>23.028977587927944</v>
      </c>
      <c r="P2701" s="4">
        <f t="shared" ca="1" si="339"/>
        <v>59.951065804378679</v>
      </c>
    </row>
    <row r="2702" spans="1:16" x14ac:dyDescent="0.25">
      <c r="A2702" s="4">
        <f t="shared" ca="1" si="340"/>
        <v>-21.314208593663409</v>
      </c>
      <c r="B2702" s="4">
        <f t="shared" ca="1" si="341"/>
        <v>141.92581208406756</v>
      </c>
      <c r="C2702" s="4">
        <v>5951</v>
      </c>
      <c r="D2702" s="4">
        <f t="shared" ca="1" si="342"/>
        <v>0.75</v>
      </c>
      <c r="E2702" s="4">
        <v>0.55000000000000004</v>
      </c>
      <c r="F2702" s="4">
        <v>19.899999999999999</v>
      </c>
      <c r="G2702" s="4">
        <f t="shared" ca="1" si="336"/>
        <v>41.281913690970576</v>
      </c>
      <c r="H2702" s="4">
        <f t="shared" ca="1" si="343"/>
        <v>18.891402647804092</v>
      </c>
      <c r="I2702" s="4">
        <f ca="1">User_Model_Calcs!B2702-Sat_Data!$B$5</f>
        <v>31.925812084067559</v>
      </c>
      <c r="J2702" s="4">
        <f ca="1">(Earth_Data!$B$1/SQRT(1-Earth_Data!$B$2^2*SIN(RADIANS(User_Model_Calcs!A2702))^2))*COS(RADIANS(User_Model_Calcs!A2702))</f>
        <v>5944.5118178945868</v>
      </c>
      <c r="K2702" s="4">
        <f ca="1">((Earth_Data!$B$1*(1-Earth_Data!$B$2^2))/SQRT(1-Earth_Data!$B$2^2*SIN(RADIANS(User_Model_Calcs!A2702))^2))*SIN(RADIANS(User_Model_Calcs!A2702))</f>
        <v>-2303.8396906489165</v>
      </c>
      <c r="L2702" s="4">
        <f t="shared" ca="1" si="337"/>
        <v>-21.184210088623111</v>
      </c>
      <c r="M2702" s="4">
        <f t="shared" ca="1" si="338"/>
        <v>6375.3351341947273</v>
      </c>
      <c r="N2702" s="4">
        <f ca="1">SQRT(User_Model_Calcs!M2702^2+Sat_Data!$B$3^2-2*User_Model_Calcs!M2702*Sat_Data!$B$3*COS(RADIANS(L2702))*COS(RADIANS(I2702)))</f>
        <v>37322.882758190499</v>
      </c>
      <c r="O2702" s="4">
        <f ca="1">DEGREES(ACOS(((Earth_Data!$B$1+Sat_Data!$B$2)/User_Model_Calcs!N2702)*SQRT(1-COS(RADIANS(User_Model_Calcs!I2702))^2*COS(RADIANS(User_Model_Calcs!A2702))^2)))</f>
        <v>46.239766028703343</v>
      </c>
      <c r="P2702" s="4">
        <f t="shared" ca="1" si="339"/>
        <v>59.741879803764498</v>
      </c>
    </row>
    <row r="2703" spans="1:16" x14ac:dyDescent="0.25">
      <c r="A2703" s="4">
        <f t="shared" ca="1" si="340"/>
        <v>-27.494901753786408</v>
      </c>
      <c r="B2703" s="4">
        <f t="shared" ca="1" si="341"/>
        <v>121.83346171610093</v>
      </c>
      <c r="C2703" s="4">
        <v>5952</v>
      </c>
      <c r="D2703" s="4">
        <f t="shared" ca="1" si="342"/>
        <v>0.75</v>
      </c>
      <c r="E2703" s="4">
        <v>0.55000000000000004</v>
      </c>
      <c r="F2703" s="4">
        <v>19.899999999999999</v>
      </c>
      <c r="G2703" s="4">
        <f t="shared" ca="1" si="336"/>
        <v>41.281913690970576</v>
      </c>
      <c r="H2703" s="4">
        <f t="shared" ca="1" si="343"/>
        <v>16.478720445755236</v>
      </c>
      <c r="I2703" s="4">
        <f ca="1">User_Model_Calcs!B2703-Sat_Data!$B$5</f>
        <v>11.833461716100928</v>
      </c>
      <c r="J2703" s="4">
        <f ca="1">(Earth_Data!$B$1/SQRT(1-Earth_Data!$B$2^2*SIN(RADIANS(User_Model_Calcs!A2703))^2))*COS(RADIANS(User_Model_Calcs!A2703))</f>
        <v>5661.7820412406927</v>
      </c>
      <c r="K2703" s="4">
        <f ca="1">((Earth_Data!$B$1*(1-Earth_Data!$B$2^2))/SQRT(1-Earth_Data!$B$2^2*SIN(RADIANS(User_Model_Calcs!A2703))^2))*SIN(RADIANS(User_Model_Calcs!A2703))</f>
        <v>-2926.9701941437856</v>
      </c>
      <c r="L2703" s="4">
        <f t="shared" ca="1" si="337"/>
        <v>-27.337597304097091</v>
      </c>
      <c r="M2703" s="4">
        <f t="shared" ca="1" si="338"/>
        <v>6373.6120371357501</v>
      </c>
      <c r="N2703" s="4">
        <f ca="1">SQRT(User_Model_Calcs!M2703^2+Sat_Data!$B$3^2-2*User_Model_Calcs!M2703*Sat_Data!$B$3*COS(RADIANS(L2703))*COS(RADIANS(I2703)))</f>
        <v>36757.803555429738</v>
      </c>
      <c r="O2703" s="4">
        <f ca="1">DEGREES(ACOS(((Earth_Data!$B$1+Sat_Data!$B$2)/User_Model_Calcs!N2703)*SQRT(1-COS(RADIANS(User_Model_Calcs!I2703))^2*COS(RADIANS(User_Model_Calcs!A2703))^2)))</f>
        <v>55.305721732950765</v>
      </c>
      <c r="P2703" s="4">
        <f t="shared" ca="1" si="339"/>
        <v>24.410066206862169</v>
      </c>
    </row>
    <row r="2704" spans="1:16" x14ac:dyDescent="0.25">
      <c r="A2704" s="4">
        <f t="shared" ca="1" si="340"/>
        <v>-24.395387895684664</v>
      </c>
      <c r="B2704" s="4">
        <f t="shared" ca="1" si="341"/>
        <v>157.63906899404316</v>
      </c>
      <c r="C2704" s="4">
        <v>5953</v>
      </c>
      <c r="D2704" s="4">
        <f t="shared" ca="1" si="342"/>
        <v>1.2</v>
      </c>
      <c r="E2704" s="4">
        <v>0.55000000000000004</v>
      </c>
      <c r="F2704" s="4">
        <v>19.899999999999999</v>
      </c>
      <c r="G2704" s="4">
        <f t="shared" ca="1" si="336"/>
        <v>45.364313344089069</v>
      </c>
      <c r="H2704" s="4">
        <f t="shared" ca="1" si="343"/>
        <v>14.978849219749041</v>
      </c>
      <c r="I2704" s="4">
        <f ca="1">User_Model_Calcs!B2704-Sat_Data!$B$5</f>
        <v>47.639068994043157</v>
      </c>
      <c r="J2704" s="4">
        <f ca="1">(Earth_Data!$B$1/SQRT(1-Earth_Data!$B$2^2*SIN(RADIANS(User_Model_Calcs!A2704))^2))*COS(RADIANS(User_Model_Calcs!A2704))</f>
        <v>5811.9997010277366</v>
      </c>
      <c r="K2704" s="4">
        <f ca="1">((Earth_Data!$B$1*(1-Earth_Data!$B$2^2))/SQRT(1-Earth_Data!$B$2^2*SIN(RADIANS(User_Model_Calcs!A2704))^2))*SIN(RADIANS(User_Model_Calcs!A2704))</f>
        <v>-2618.2299937256944</v>
      </c>
      <c r="L2704" s="4">
        <f t="shared" ca="1" si="337"/>
        <v>-24.250942697415802</v>
      </c>
      <c r="M2704" s="4">
        <f t="shared" ca="1" si="338"/>
        <v>6374.5171444424986</v>
      </c>
      <c r="N2704" s="4">
        <f ca="1">SQRT(User_Model_Calcs!M2704^2+Sat_Data!$B$3^2-2*User_Model_Calcs!M2704*Sat_Data!$B$3*COS(RADIANS(L2704))*COS(RADIANS(I2704)))</f>
        <v>38577.320969571469</v>
      </c>
      <c r="O2704" s="4">
        <f ca="1">DEGREES(ACOS(((Earth_Data!$B$1+Sat_Data!$B$2)/User_Model_Calcs!N2704)*SQRT(1-COS(RADIANS(User_Model_Calcs!I2704))^2*COS(RADIANS(User_Model_Calcs!A2704))^2)))</f>
        <v>30.344923861421858</v>
      </c>
      <c r="P2704" s="4">
        <f t="shared" ca="1" si="339"/>
        <v>69.361965409933674</v>
      </c>
    </row>
    <row r="2705" spans="1:16" x14ac:dyDescent="0.25">
      <c r="A2705" s="4">
        <f t="shared" ca="1" si="340"/>
        <v>-31.193873752393614</v>
      </c>
      <c r="B2705" s="4">
        <f t="shared" ca="1" si="341"/>
        <v>115.33224317959026</v>
      </c>
      <c r="C2705" s="4">
        <v>5954</v>
      </c>
      <c r="D2705" s="4">
        <f t="shared" ca="1" si="342"/>
        <v>3</v>
      </c>
      <c r="E2705" s="4">
        <v>0.55000000000000004</v>
      </c>
      <c r="F2705" s="4">
        <v>19.899999999999999</v>
      </c>
      <c r="G2705" s="4">
        <f t="shared" ca="1" si="336"/>
        <v>53.323113517529826</v>
      </c>
      <c r="H2705" s="4">
        <f t="shared" ca="1" si="343"/>
        <v>22.9991827122182</v>
      </c>
      <c r="I2705" s="4">
        <f ca="1">User_Model_Calcs!B2705-Sat_Data!$B$5</f>
        <v>5.3322431795902645</v>
      </c>
      <c r="J2705" s="4">
        <f ca="1">(Earth_Data!$B$1/SQRT(1-Earth_Data!$B$2^2*SIN(RADIANS(User_Model_Calcs!A2705))^2))*COS(RADIANS(User_Model_Calcs!A2705))</f>
        <v>5460.8919291278471</v>
      </c>
      <c r="K2705" s="4">
        <f ca="1">((Earth_Data!$B$1*(1-Earth_Data!$B$2^2))/SQRT(1-Earth_Data!$B$2^2*SIN(RADIANS(User_Model_Calcs!A2705))^2))*SIN(RADIANS(User_Model_Calcs!A2705))</f>
        <v>-3284.3007298380498</v>
      </c>
      <c r="L2705" s="4">
        <f t="shared" ca="1" si="337"/>
        <v>-31.023628161528226</v>
      </c>
      <c r="M2705" s="4">
        <f t="shared" ca="1" si="338"/>
        <v>6372.4384615018771</v>
      </c>
      <c r="N2705" s="4">
        <f ca="1">SQRT(User_Model_Calcs!M2705^2+Sat_Data!$B$3^2-2*User_Model_Calcs!M2705*Sat_Data!$B$3*COS(RADIANS(L2705))*COS(RADIANS(I2705)))</f>
        <v>36876.928692678543</v>
      </c>
      <c r="O2705" s="4">
        <f ca="1">DEGREES(ACOS(((Earth_Data!$B$1+Sat_Data!$B$2)/User_Model_Calcs!N2705)*SQRT(1-COS(RADIANS(User_Model_Calcs!I2705))^2*COS(RADIANS(User_Model_Calcs!A2705))^2)))</f>
        <v>53.19245934116303</v>
      </c>
      <c r="P2705" s="4">
        <f t="shared" ca="1" si="339"/>
        <v>10.215376260464662</v>
      </c>
    </row>
    <row r="2706" spans="1:16" x14ac:dyDescent="0.25">
      <c r="A2706" s="4">
        <f t="shared" ca="1" si="340"/>
        <v>-35.165803828981893</v>
      </c>
      <c r="B2706" s="4">
        <f t="shared" ca="1" si="341"/>
        <v>112.2291653441428</v>
      </c>
      <c r="C2706" s="4">
        <v>5955</v>
      </c>
      <c r="D2706" s="4">
        <f t="shared" ca="1" si="342"/>
        <v>3</v>
      </c>
      <c r="E2706" s="4">
        <v>0.55000000000000004</v>
      </c>
      <c r="F2706" s="4">
        <v>19.899999999999999</v>
      </c>
      <c r="G2706" s="4">
        <f t="shared" ca="1" si="336"/>
        <v>53.323113517529826</v>
      </c>
      <c r="H2706" s="4">
        <f t="shared" ca="1" si="343"/>
        <v>22.910000493788377</v>
      </c>
      <c r="I2706" s="4">
        <f ca="1">User_Model_Calcs!B2706-Sat_Data!$B$5</f>
        <v>2.2291653441427997</v>
      </c>
      <c r="J2706" s="4">
        <f ca="1">(Earth_Data!$B$1/SQRT(1-Earth_Data!$B$2^2*SIN(RADIANS(User_Model_Calcs!A2706))^2))*COS(RADIANS(User_Model_Calcs!A2706))</f>
        <v>5219.8569000388961</v>
      </c>
      <c r="K2706" s="4">
        <f ca="1">((Earth_Data!$B$1*(1-Earth_Data!$B$2^2))/SQRT(1-Earth_Data!$B$2^2*SIN(RADIANS(User_Model_Calcs!A2706))^2))*SIN(RADIANS(User_Model_Calcs!A2706))</f>
        <v>-3652.9209277454097</v>
      </c>
      <c r="L2706" s="4">
        <f t="shared" ca="1" si="337"/>
        <v>-34.984808204340794</v>
      </c>
      <c r="M2706" s="4">
        <f t="shared" ca="1" si="338"/>
        <v>6371.0860425239953</v>
      </c>
      <c r="N2706" s="4">
        <f ca="1">SQRT(User_Model_Calcs!M2706^2+Sat_Data!$B$3^2-2*User_Model_Calcs!M2706*Sat_Data!$B$3*COS(RADIANS(L2706))*COS(RADIANS(I2706)))</f>
        <v>37128.923955187915</v>
      </c>
      <c r="O2706" s="4">
        <f ca="1">DEGREES(ACOS(((Earth_Data!$B$1+Sat_Data!$B$2)/User_Model_Calcs!N2706)*SQRT(1-COS(RADIANS(User_Model_Calcs!I2706))^2*COS(RADIANS(User_Model_Calcs!A2706))^2)))</f>
        <v>49.076793501269592</v>
      </c>
      <c r="P2706" s="4">
        <f t="shared" ca="1" si="339"/>
        <v>3.8665255119923496</v>
      </c>
    </row>
    <row r="2707" spans="1:16" x14ac:dyDescent="0.25">
      <c r="A2707" s="4">
        <f t="shared" ca="1" si="340"/>
        <v>-36.693357939470403</v>
      </c>
      <c r="B2707" s="4">
        <f t="shared" ca="1" si="341"/>
        <v>159.12206104829897</v>
      </c>
      <c r="C2707" s="4">
        <v>5956</v>
      </c>
      <c r="D2707" s="4">
        <f t="shared" ca="1" si="342"/>
        <v>3</v>
      </c>
      <c r="E2707" s="4">
        <v>0.55000000000000004</v>
      </c>
      <c r="F2707" s="4">
        <v>19.899999999999999</v>
      </c>
      <c r="G2707" s="4">
        <f t="shared" ca="1" si="336"/>
        <v>53.323113517529826</v>
      </c>
      <c r="H2707" s="4">
        <f t="shared" ca="1" si="343"/>
        <v>16.689996042964367</v>
      </c>
      <c r="I2707" s="4">
        <f ca="1">User_Model_Calcs!B2707-Sat_Data!$B$5</f>
        <v>49.122061048298974</v>
      </c>
      <c r="J2707" s="4">
        <f ca="1">(Earth_Data!$B$1/SQRT(1-Earth_Data!$B$2^2*SIN(RADIANS(User_Model_Calcs!A2707))^2))*COS(RADIANS(User_Model_Calcs!A2707))</f>
        <v>5120.4023091874151</v>
      </c>
      <c r="K2707" s="4">
        <f ca="1">((Earth_Data!$B$1*(1-Earth_Data!$B$2^2))/SQRT(1-Earth_Data!$B$2^2*SIN(RADIANS(User_Model_Calcs!A2707))^2))*SIN(RADIANS(User_Model_Calcs!A2707))</f>
        <v>-3790.1626625801491</v>
      </c>
      <c r="L2707" s="4">
        <f t="shared" ca="1" si="337"/>
        <v>-36.509140352323243</v>
      </c>
      <c r="M2707" s="4">
        <f t="shared" ca="1" si="338"/>
        <v>6370.5457236212078</v>
      </c>
      <c r="N2707" s="4">
        <f ca="1">SQRT(User_Model_Calcs!M2707^2+Sat_Data!$B$3^2-2*User_Model_Calcs!M2707*Sat_Data!$B$3*COS(RADIANS(L2707))*COS(RADIANS(I2707)))</f>
        <v>39189.419692101059</v>
      </c>
      <c r="O2707" s="4">
        <f ca="1">DEGREES(ACOS(((Earth_Data!$B$1+Sat_Data!$B$2)/User_Model_Calcs!N2707)*SQRT(1-COS(RADIANS(User_Model_Calcs!I2707))^2*COS(RADIANS(User_Model_Calcs!A2707))^2)))</f>
        <v>23.671754913474203</v>
      </c>
      <c r="P2707" s="4">
        <f t="shared" ca="1" si="339"/>
        <v>62.652173155928296</v>
      </c>
    </row>
    <row r="2708" spans="1:16" x14ac:dyDescent="0.25">
      <c r="A2708" s="4">
        <f t="shared" ca="1" si="340"/>
        <v>-39.184738420806568</v>
      </c>
      <c r="B2708" s="4">
        <f t="shared" ca="1" si="341"/>
        <v>157.58620811537133</v>
      </c>
      <c r="C2708" s="4">
        <v>5957</v>
      </c>
      <c r="D2708" s="4">
        <f t="shared" ca="1" si="342"/>
        <v>3</v>
      </c>
      <c r="E2708" s="4">
        <v>0.55000000000000004</v>
      </c>
      <c r="F2708" s="4">
        <v>19.899999999999999</v>
      </c>
      <c r="G2708" s="4">
        <f t="shared" ca="1" si="336"/>
        <v>53.323113517529826</v>
      </c>
      <c r="H2708" s="4">
        <f t="shared" ca="1" si="343"/>
        <v>22.774374741955896</v>
      </c>
      <c r="I2708" s="4">
        <f ca="1">User_Model_Calcs!B2708-Sat_Data!$B$5</f>
        <v>47.586208115371335</v>
      </c>
      <c r="J2708" s="4">
        <f ca="1">(Earth_Data!$B$1/SQRT(1-Earth_Data!$B$2^2*SIN(RADIANS(User_Model_Calcs!A2708))^2))*COS(RADIANS(User_Model_Calcs!A2708))</f>
        <v>4950.3972985506462</v>
      </c>
      <c r="K2708" s="4">
        <f ca="1">((Earth_Data!$B$1*(1-Earth_Data!$B$2^2))/SQRT(1-Earth_Data!$B$2^2*SIN(RADIANS(User_Model_Calcs!A2708))^2))*SIN(RADIANS(User_Model_Calcs!A2708))</f>
        <v>-4008.2362479840804</v>
      </c>
      <c r="L2708" s="4">
        <f t="shared" ca="1" si="337"/>
        <v>-38.996389795719523</v>
      </c>
      <c r="M2708" s="4">
        <f t="shared" ca="1" si="338"/>
        <v>6369.6460838221647</v>
      </c>
      <c r="N2708" s="4">
        <f ca="1">SQRT(User_Model_Calcs!M2708^2+Sat_Data!$B$3^2-2*User_Model_Calcs!M2708*Sat_Data!$B$3*COS(RADIANS(L2708))*COS(RADIANS(I2708)))</f>
        <v>39202.291249695285</v>
      </c>
      <c r="O2708" s="4">
        <f ca="1">DEGREES(ACOS(((Earth_Data!$B$1+Sat_Data!$B$2)/User_Model_Calcs!N2708)*SQRT(1-COS(RADIANS(User_Model_Calcs!I2708))^2*COS(RADIANS(User_Model_Calcs!A2708))^2)))</f>
        <v>23.528432475436066</v>
      </c>
      <c r="P2708" s="4">
        <f t="shared" ca="1" si="339"/>
        <v>60.005919881933188</v>
      </c>
    </row>
    <row r="2709" spans="1:16" x14ac:dyDescent="0.25">
      <c r="A2709" s="4">
        <f t="shared" ca="1" si="340"/>
        <v>-41.249103868816754</v>
      </c>
      <c r="B2709" s="4">
        <f t="shared" ca="1" si="341"/>
        <v>120.11924397829809</v>
      </c>
      <c r="C2709" s="4">
        <v>5958</v>
      </c>
      <c r="D2709" s="4">
        <f t="shared" ca="1" si="342"/>
        <v>1.2</v>
      </c>
      <c r="E2709" s="4">
        <v>0.55000000000000004</v>
      </c>
      <c r="F2709" s="4">
        <v>19.899999999999999</v>
      </c>
      <c r="G2709" s="4">
        <f t="shared" ca="1" si="336"/>
        <v>45.364313344089069</v>
      </c>
      <c r="H2709" s="4">
        <f t="shared" ca="1" si="343"/>
        <v>17.341626558228874</v>
      </c>
      <c r="I2709" s="4">
        <f ca="1">User_Model_Calcs!B2709-Sat_Data!$B$5</f>
        <v>10.119243978298087</v>
      </c>
      <c r="J2709" s="4">
        <f ca="1">(Earth_Data!$B$1/SQRT(1-Earth_Data!$B$2^2*SIN(RADIANS(User_Model_Calcs!A2709))^2))*COS(RADIANS(User_Model_Calcs!A2709))</f>
        <v>4802.3984998651758</v>
      </c>
      <c r="K2709" s="4">
        <f ca="1">((Earth_Data!$B$1*(1-Earth_Data!$B$2^2))/SQRT(1-Earth_Data!$B$2^2*SIN(RADIANS(User_Model_Calcs!A2709))^2))*SIN(RADIANS(User_Model_Calcs!A2709))</f>
        <v>-4183.2639181196273</v>
      </c>
      <c r="L2709" s="4">
        <f t="shared" ca="1" si="337"/>
        <v>-41.058407462791827</v>
      </c>
      <c r="M2709" s="4">
        <f t="shared" ca="1" si="338"/>
        <v>6368.8875292431458</v>
      </c>
      <c r="N2709" s="4">
        <f ca="1">SQRT(User_Model_Calcs!M2709^2+Sat_Data!$B$3^2-2*User_Model_Calcs!M2709*Sat_Data!$B$3*COS(RADIANS(L2709))*COS(RADIANS(I2709)))</f>
        <v>37678.895579811397</v>
      </c>
      <c r="O2709" s="4">
        <f ca="1">DEGREES(ACOS(((Earth_Data!$B$1+Sat_Data!$B$2)/User_Model_Calcs!N2709)*SQRT(1-COS(RADIANS(User_Model_Calcs!I2709))^2*COS(RADIANS(User_Model_Calcs!A2709))^2)))</f>
        <v>41.194093611755086</v>
      </c>
      <c r="P2709" s="4">
        <f t="shared" ca="1" si="339"/>
        <v>15.146298632162731</v>
      </c>
    </row>
    <row r="2710" spans="1:16" x14ac:dyDescent="0.25">
      <c r="A2710" s="4">
        <f t="shared" ca="1" si="340"/>
        <v>-19.232184593461916</v>
      </c>
      <c r="B2710" s="4">
        <f t="shared" ca="1" si="341"/>
        <v>158.15110126878341</v>
      </c>
      <c r="C2710" s="4">
        <v>5959</v>
      </c>
      <c r="D2710" s="4">
        <f t="shared" ca="1" si="342"/>
        <v>1.2</v>
      </c>
      <c r="E2710" s="4">
        <v>0.55000000000000004</v>
      </c>
      <c r="F2710" s="4">
        <v>19.899999999999999</v>
      </c>
      <c r="G2710" s="4">
        <f t="shared" ca="1" si="336"/>
        <v>45.364313344089069</v>
      </c>
      <c r="H2710" s="4">
        <f t="shared" ca="1" si="343"/>
        <v>17.546772818946994</v>
      </c>
      <c r="I2710" s="4">
        <f ca="1">User_Model_Calcs!B2710-Sat_Data!$B$5</f>
        <v>48.151101268783407</v>
      </c>
      <c r="J2710" s="4">
        <f ca="1">(Earth_Data!$B$1/SQRT(1-Earth_Data!$B$2^2*SIN(RADIANS(User_Model_Calcs!A2710))^2))*COS(RADIANS(User_Model_Calcs!A2710))</f>
        <v>6024.3738592450181</v>
      </c>
      <c r="K2710" s="4">
        <f ca="1">((Earth_Data!$B$1*(1-Earth_Data!$B$2^2))/SQRT(1-Earth_Data!$B$2^2*SIN(RADIANS(User_Model_Calcs!A2710))^2))*SIN(RADIANS(User_Model_Calcs!A2710))</f>
        <v>-2087.6342331871288</v>
      </c>
      <c r="L2710" s="4">
        <f t="shared" ca="1" si="337"/>
        <v>-19.112803280996975</v>
      </c>
      <c r="M2710" s="4">
        <f t="shared" ca="1" si="338"/>
        <v>6375.8369715300532</v>
      </c>
      <c r="N2710" s="4">
        <f ca="1">SQRT(User_Model_Calcs!M2710^2+Sat_Data!$B$3^2-2*User_Model_Calcs!M2710*Sat_Data!$B$3*COS(RADIANS(L2710))*COS(RADIANS(I2710)))</f>
        <v>38464.629082054147</v>
      </c>
      <c r="O2710" s="4">
        <f ca="1">DEGREES(ACOS(((Earth_Data!$B$1+Sat_Data!$B$2)/User_Model_Calcs!N2710)*SQRT(1-COS(RADIANS(User_Model_Calcs!I2710))^2*COS(RADIANS(User_Model_Calcs!A2710))^2)))</f>
        <v>31.641660995937574</v>
      </c>
      <c r="P2710" s="4">
        <f t="shared" ca="1" si="339"/>
        <v>73.562822282839207</v>
      </c>
    </row>
    <row r="2711" spans="1:16" x14ac:dyDescent="0.25">
      <c r="A2711" s="4">
        <f t="shared" ca="1" si="340"/>
        <v>-21.630421610099248</v>
      </c>
      <c r="B2711" s="4">
        <f t="shared" ca="1" si="341"/>
        <v>112.69246869343414</v>
      </c>
      <c r="C2711" s="4">
        <v>5960</v>
      </c>
      <c r="D2711" s="4">
        <f t="shared" ca="1" si="342"/>
        <v>0.75</v>
      </c>
      <c r="E2711" s="4">
        <v>0.55000000000000004</v>
      </c>
      <c r="F2711" s="4">
        <v>19.899999999999999</v>
      </c>
      <c r="G2711" s="4">
        <f t="shared" ca="1" si="336"/>
        <v>41.281913690970576</v>
      </c>
      <c r="H2711" s="4">
        <f t="shared" ca="1" si="343"/>
        <v>14.295002938986709</v>
      </c>
      <c r="I2711" s="4">
        <f ca="1">User_Model_Calcs!B2711-Sat_Data!$B$5</f>
        <v>2.6924686934341366</v>
      </c>
      <c r="J2711" s="4">
        <f ca="1">(Earth_Data!$B$1/SQRT(1-Earth_Data!$B$2^2*SIN(RADIANS(User_Model_Calcs!A2711))^2))*COS(RADIANS(User_Model_Calcs!A2711))</f>
        <v>5931.6955842901743</v>
      </c>
      <c r="K2711" s="4">
        <f ca="1">((Earth_Data!$B$1*(1-Earth_Data!$B$2^2))/SQRT(1-Earth_Data!$B$2^2*SIN(RADIANS(User_Model_Calcs!A2711))^2))*SIN(RADIANS(User_Model_Calcs!A2711))</f>
        <v>-2336.4217531524241</v>
      </c>
      <c r="L2711" s="4">
        <f t="shared" ca="1" si="337"/>
        <v>-21.498868843708774</v>
      </c>
      <c r="M2711" s="4">
        <f t="shared" ca="1" si="338"/>
        <v>6375.2552194630925</v>
      </c>
      <c r="N2711" s="4">
        <f ca="1">SQRT(User_Model_Calcs!M2711^2+Sat_Data!$B$3^2-2*User_Model_Calcs!M2711*Sat_Data!$B$3*COS(RADIANS(L2711))*COS(RADIANS(I2711)))</f>
        <v>36315.30114540644</v>
      </c>
      <c r="O2711" s="4">
        <f ca="1">DEGREES(ACOS(((Earth_Data!$B$1+Sat_Data!$B$2)/User_Model_Calcs!N2711)*SQRT(1-COS(RADIANS(User_Model_Calcs!I2711))^2*COS(RADIANS(User_Model_Calcs!A2711))^2)))</f>
        <v>64.470273841609057</v>
      </c>
      <c r="P2711" s="4">
        <f t="shared" ca="1" si="339"/>
        <v>7.2703289139657921</v>
      </c>
    </row>
    <row r="2712" spans="1:16" x14ac:dyDescent="0.25">
      <c r="A2712" s="4">
        <f t="shared" ca="1" si="340"/>
        <v>-40.462286905463642</v>
      </c>
      <c r="B2712" s="4">
        <f t="shared" ca="1" si="341"/>
        <v>131.1791622662258</v>
      </c>
      <c r="C2712" s="4">
        <v>5961</v>
      </c>
      <c r="D2712" s="4">
        <f t="shared" ca="1" si="342"/>
        <v>1.2</v>
      </c>
      <c r="E2712" s="4">
        <v>0.55000000000000004</v>
      </c>
      <c r="F2712" s="4">
        <v>19.899999999999999</v>
      </c>
      <c r="G2712" s="4">
        <f t="shared" ca="1" si="336"/>
        <v>45.364313344089069</v>
      </c>
      <c r="H2712" s="4">
        <f t="shared" ca="1" si="343"/>
        <v>20.588603839206694</v>
      </c>
      <c r="I2712" s="4">
        <f ca="1">User_Model_Calcs!B2712-Sat_Data!$B$5</f>
        <v>21.179162266225802</v>
      </c>
      <c r="J2712" s="4">
        <f ca="1">(Earth_Data!$B$1/SQRT(1-Earth_Data!$B$2^2*SIN(RADIANS(User_Model_Calcs!A2712))^2))*COS(RADIANS(User_Model_Calcs!A2712))</f>
        <v>4859.5562258135369</v>
      </c>
      <c r="K2712" s="4">
        <f ca="1">((Earth_Data!$B$1*(1-Earth_Data!$B$2^2))/SQRT(1-Earth_Data!$B$2^2*SIN(RADIANS(User_Model_Calcs!A2712))^2))*SIN(RADIANS(User_Model_Calcs!A2712))</f>
        <v>-4117.1760623834743</v>
      </c>
      <c r="L2712" s="4">
        <f t="shared" ca="1" si="337"/>
        <v>-40.272369349690024</v>
      </c>
      <c r="M2712" s="4">
        <f t="shared" ca="1" si="338"/>
        <v>6369.1777680095092</v>
      </c>
      <c r="N2712" s="4">
        <f ca="1">SQRT(User_Model_Calcs!M2712^2+Sat_Data!$B$3^2-2*User_Model_Calcs!M2712*Sat_Data!$B$3*COS(RADIANS(L2712))*COS(RADIANS(I2712)))</f>
        <v>37898.058140326008</v>
      </c>
      <c r="O2712" s="4">
        <f ca="1">DEGREES(ACOS(((Earth_Data!$B$1+Sat_Data!$B$2)/User_Model_Calcs!N2712)*SQRT(1-COS(RADIANS(User_Model_Calcs!I2712))^2*COS(RADIANS(User_Model_Calcs!A2712))^2)))</f>
        <v>38.362846966824165</v>
      </c>
      <c r="P2712" s="4">
        <f t="shared" ca="1" si="339"/>
        <v>30.839447035259965</v>
      </c>
    </row>
    <row r="2713" spans="1:16" x14ac:dyDescent="0.25">
      <c r="A2713" s="4">
        <f t="shared" ca="1" si="340"/>
        <v>-18.043637755700118</v>
      </c>
      <c r="B2713" s="4">
        <f t="shared" ca="1" si="341"/>
        <v>108.07845879270521</v>
      </c>
      <c r="C2713" s="4">
        <v>5962</v>
      </c>
      <c r="D2713" s="4">
        <f t="shared" ca="1" si="342"/>
        <v>1.2</v>
      </c>
      <c r="E2713" s="4">
        <v>0.55000000000000004</v>
      </c>
      <c r="F2713" s="4">
        <v>19.899999999999999</v>
      </c>
      <c r="G2713" s="4">
        <f t="shared" ca="1" si="336"/>
        <v>45.364313344089069</v>
      </c>
      <c r="H2713" s="4">
        <f t="shared" ca="1" si="343"/>
        <v>19.435565946530538</v>
      </c>
      <c r="I2713" s="4">
        <f ca="1">User_Model_Calcs!B2713-Sat_Data!$B$5</f>
        <v>-1.9215412072947942</v>
      </c>
      <c r="J2713" s="4">
        <f ca="1">(Earth_Data!$B$1/SQRT(1-Earth_Data!$B$2^2*SIN(RADIANS(User_Model_Calcs!A2713))^2))*COS(RADIANS(User_Model_Calcs!A2713))</f>
        <v>6066.4171761048028</v>
      </c>
      <c r="K2713" s="4">
        <f ca="1">((Earth_Data!$B$1*(1-Earth_Data!$B$2^2))/SQRT(1-Earth_Data!$B$2^2*SIN(RADIANS(User_Model_Calcs!A2713))^2))*SIN(RADIANS(User_Model_Calcs!A2713))</f>
        <v>-1962.9780439584072</v>
      </c>
      <c r="L2713" s="4">
        <f t="shared" ca="1" si="337"/>
        <v>-17.93060148947438</v>
      </c>
      <c r="M2713" s="4">
        <f t="shared" ca="1" si="338"/>
        <v>6376.103838207322</v>
      </c>
      <c r="N2713" s="4">
        <f ca="1">SQRT(User_Model_Calcs!M2713^2+Sat_Data!$B$3^2-2*User_Model_Calcs!M2713*Sat_Data!$B$3*COS(RADIANS(L2713))*COS(RADIANS(I2713)))</f>
        <v>36155.034810506055</v>
      </c>
      <c r="O2713" s="4">
        <f ca="1">DEGREES(ACOS(((Earth_Data!$B$1+Sat_Data!$B$2)/User_Model_Calcs!N2713)*SQRT(1-COS(RADIANS(User_Model_Calcs!I2713))^2*COS(RADIANS(User_Model_Calcs!A2713))^2)))</f>
        <v>68.707460246774914</v>
      </c>
      <c r="P2713" s="4">
        <f t="shared" ca="1" si="339"/>
        <v>6.1819241918998333</v>
      </c>
    </row>
    <row r="2714" spans="1:16" x14ac:dyDescent="0.25">
      <c r="A2714" s="4">
        <f t="shared" ca="1" si="340"/>
        <v>-21.188105254455316</v>
      </c>
      <c r="B2714" s="4">
        <f t="shared" ca="1" si="341"/>
        <v>105.74678874883173</v>
      </c>
      <c r="C2714" s="4">
        <v>5963</v>
      </c>
      <c r="D2714" s="4">
        <f t="shared" ca="1" si="342"/>
        <v>3</v>
      </c>
      <c r="E2714" s="4">
        <v>0.55000000000000004</v>
      </c>
      <c r="F2714" s="4">
        <v>19.899999999999999</v>
      </c>
      <c r="G2714" s="4">
        <f t="shared" ca="1" si="336"/>
        <v>53.323113517529826</v>
      </c>
      <c r="H2714" s="4">
        <f t="shared" ca="1" si="343"/>
        <v>18.050578328405333</v>
      </c>
      <c r="I2714" s="4">
        <f ca="1">User_Model_Calcs!B2714-Sat_Data!$B$5</f>
        <v>-4.2532112511682669</v>
      </c>
      <c r="J2714" s="4">
        <f ca="1">(Earth_Data!$B$1/SQRT(1-Earth_Data!$B$2^2*SIN(RADIANS(User_Model_Calcs!A2714))^2))*COS(RADIANS(User_Model_Calcs!A2714))</f>
        <v>5949.5725140597933</v>
      </c>
      <c r="K2714" s="4">
        <f ca="1">((Earth_Data!$B$1*(1-Earth_Data!$B$2^2))/SQRT(1-Earth_Data!$B$2^2*SIN(RADIANS(User_Model_Calcs!A2714))^2))*SIN(RADIANS(User_Model_Calcs!A2714))</f>
        <v>-2290.8269100163557</v>
      </c>
      <c r="L2714" s="4">
        <f t="shared" ca="1" si="337"/>
        <v>-21.058730972467902</v>
      </c>
      <c r="M2714" s="4">
        <f t="shared" ca="1" si="338"/>
        <v>6375.3667370364547</v>
      </c>
      <c r="N2714" s="4">
        <f ca="1">SQRT(User_Model_Calcs!M2714^2+Sat_Data!$B$3^2-2*User_Model_Calcs!M2714*Sat_Data!$B$3*COS(RADIANS(L2714))*COS(RADIANS(I2714)))</f>
        <v>36305.984359307542</v>
      </c>
      <c r="O2714" s="4">
        <f ca="1">DEGREES(ACOS(((Earth_Data!$B$1+Sat_Data!$B$2)/User_Model_Calcs!N2714)*SQRT(1-COS(RADIANS(User_Model_Calcs!I2714))^2*COS(RADIANS(User_Model_Calcs!A2714))^2)))</f>
        <v>64.699660459850818</v>
      </c>
      <c r="P2714" s="4">
        <f t="shared" ca="1" si="339"/>
        <v>11.627083322185882</v>
      </c>
    </row>
    <row r="2715" spans="1:16" x14ac:dyDescent="0.25">
      <c r="A2715" s="4">
        <f t="shared" ca="1" si="340"/>
        <v>-18.156573971942024</v>
      </c>
      <c r="B2715" s="4">
        <f t="shared" ca="1" si="341"/>
        <v>155.76547008977354</v>
      </c>
      <c r="C2715" s="4">
        <v>5964</v>
      </c>
      <c r="D2715" s="4">
        <f t="shared" ca="1" si="342"/>
        <v>1.2</v>
      </c>
      <c r="E2715" s="4">
        <v>0.55000000000000004</v>
      </c>
      <c r="F2715" s="4">
        <v>19.899999999999999</v>
      </c>
      <c r="G2715" s="4">
        <f t="shared" ca="1" si="336"/>
        <v>45.364313344089069</v>
      </c>
      <c r="H2715" s="4">
        <f t="shared" ca="1" si="343"/>
        <v>19.898827910198186</v>
      </c>
      <c r="I2715" s="4">
        <f ca="1">User_Model_Calcs!B2715-Sat_Data!$B$5</f>
        <v>45.765470089773544</v>
      </c>
      <c r="J2715" s="4">
        <f ca="1">(Earth_Data!$B$1/SQRT(1-Earth_Data!$B$2^2*SIN(RADIANS(User_Model_Calcs!A2715))^2))*COS(RADIANS(User_Model_Calcs!A2715))</f>
        <v>6062.5337124108273</v>
      </c>
      <c r="K2715" s="4">
        <f ca="1">((Earth_Data!$B$1*(1-Earth_Data!$B$2^2))/SQRT(1-Earth_Data!$B$2^2*SIN(RADIANS(User_Model_Calcs!A2715))^2))*SIN(RADIANS(User_Model_Calcs!A2715))</f>
        <v>-1974.8594416520702</v>
      </c>
      <c r="L2715" s="4">
        <f t="shared" ca="1" si="337"/>
        <v>-18.042926327091543</v>
      </c>
      <c r="M2715" s="4">
        <f t="shared" ca="1" si="338"/>
        <v>6376.079110895671</v>
      </c>
      <c r="N2715" s="4">
        <f ca="1">SQRT(User_Model_Calcs!M2715^2+Sat_Data!$B$3^2-2*User_Model_Calcs!M2715*Sat_Data!$B$3*COS(RADIANS(L2715))*COS(RADIANS(I2715)))</f>
        <v>38233.852279899882</v>
      </c>
      <c r="O2715" s="4">
        <f ca="1">DEGREES(ACOS(((Earth_Data!$B$1+Sat_Data!$B$2)/User_Model_Calcs!N2715)*SQRT(1-COS(RADIANS(User_Model_Calcs!I2715))^2*COS(RADIANS(User_Model_Calcs!A2715))^2)))</f>
        <v>34.339598905430478</v>
      </c>
      <c r="P2715" s="4">
        <f t="shared" ca="1" si="339"/>
        <v>73.122319209188589</v>
      </c>
    </row>
    <row r="2716" spans="1:16" x14ac:dyDescent="0.25">
      <c r="A2716" s="4">
        <f t="shared" ca="1" si="340"/>
        <v>-34.133966912721171</v>
      </c>
      <c r="B2716" s="4">
        <f t="shared" ca="1" si="341"/>
        <v>138.85705074973998</v>
      </c>
      <c r="C2716" s="4">
        <v>5965</v>
      </c>
      <c r="D2716" s="4">
        <f t="shared" ca="1" si="342"/>
        <v>1.2</v>
      </c>
      <c r="E2716" s="4">
        <v>0.55000000000000004</v>
      </c>
      <c r="F2716" s="4">
        <v>19.899999999999999</v>
      </c>
      <c r="G2716" s="4">
        <f t="shared" ca="1" si="336"/>
        <v>45.364313344089069</v>
      </c>
      <c r="H2716" s="4">
        <f t="shared" ca="1" si="343"/>
        <v>15.574301205096537</v>
      </c>
      <c r="I2716" s="4">
        <f ca="1">User_Model_Calcs!B2716-Sat_Data!$B$5</f>
        <v>28.857050749739983</v>
      </c>
      <c r="J2716" s="4">
        <f ca="1">(Earth_Data!$B$1/SQRT(1-Earth_Data!$B$2^2*SIN(RADIANS(User_Model_Calcs!A2716))^2))*COS(RADIANS(User_Model_Calcs!A2716))</f>
        <v>5284.9368783248228</v>
      </c>
      <c r="K2716" s="4">
        <f ca="1">((Earth_Data!$B$1*(1-Earth_Data!$B$2^2))/SQRT(1-Earth_Data!$B$2^2*SIN(RADIANS(User_Model_Calcs!A2716))^2))*SIN(RADIANS(User_Model_Calcs!A2716))</f>
        <v>-3558.7576861161315</v>
      </c>
      <c r="L2716" s="4">
        <f t="shared" ca="1" si="337"/>
        <v>-33.955438448237651</v>
      </c>
      <c r="M2716" s="4">
        <f t="shared" ca="1" si="338"/>
        <v>6371.4452109681024</v>
      </c>
      <c r="N2716" s="4">
        <f ca="1">SQRT(User_Model_Calcs!M2716^2+Sat_Data!$B$3^2-2*User_Model_Calcs!M2716*Sat_Data!$B$3*COS(RADIANS(L2716))*COS(RADIANS(I2716)))</f>
        <v>37789.955206454208</v>
      </c>
      <c r="O2716" s="4">
        <f ca="1">DEGREES(ACOS(((Earth_Data!$B$1+Sat_Data!$B$2)/User_Model_Calcs!N2716)*SQRT(1-COS(RADIANS(User_Model_Calcs!I2716))^2*COS(RADIANS(User_Model_Calcs!A2716))^2)))</f>
        <v>39.777493159207452</v>
      </c>
      <c r="P2716" s="4">
        <f t="shared" ca="1" si="339"/>
        <v>44.480841936058745</v>
      </c>
    </row>
    <row r="2717" spans="1:16" x14ac:dyDescent="0.25">
      <c r="A2717" s="4">
        <f t="shared" ca="1" si="340"/>
        <v>-23.69415862504362</v>
      </c>
      <c r="B2717" s="4">
        <f t="shared" ca="1" si="341"/>
        <v>116.81751459290834</v>
      </c>
      <c r="C2717" s="4">
        <v>5966</v>
      </c>
      <c r="D2717" s="4">
        <f t="shared" ca="1" si="342"/>
        <v>1.2</v>
      </c>
      <c r="E2717" s="4">
        <v>0.55000000000000004</v>
      </c>
      <c r="F2717" s="4">
        <v>19.899999999999999</v>
      </c>
      <c r="G2717" s="4">
        <f t="shared" ca="1" si="336"/>
        <v>45.364313344089069</v>
      </c>
      <c r="H2717" s="4">
        <f t="shared" ca="1" si="343"/>
        <v>21.430223397189007</v>
      </c>
      <c r="I2717" s="4">
        <f ca="1">User_Model_Calcs!B2717-Sat_Data!$B$5</f>
        <v>6.8175145929083385</v>
      </c>
      <c r="J2717" s="4">
        <f ca="1">(Earth_Data!$B$1/SQRT(1-Earth_Data!$B$2^2*SIN(RADIANS(User_Model_Calcs!A2717))^2))*COS(RADIANS(User_Model_Calcs!A2717))</f>
        <v>5843.6451210274936</v>
      </c>
      <c r="K2717" s="4">
        <f ca="1">((Earth_Data!$B$1*(1-Earth_Data!$B$2^2))/SQRT(1-Earth_Data!$B$2^2*SIN(RADIANS(User_Model_Calcs!A2717))^2))*SIN(RADIANS(User_Model_Calcs!A2717))</f>
        <v>-2547.3024516714677</v>
      </c>
      <c r="L2717" s="4">
        <f t="shared" ca="1" si="337"/>
        <v>-23.552861241677583</v>
      </c>
      <c r="M2717" s="4">
        <f t="shared" ca="1" si="338"/>
        <v>6374.7108233079798</v>
      </c>
      <c r="N2717" s="4">
        <f ca="1">SQRT(User_Model_Calcs!M2717^2+Sat_Data!$B$3^2-2*User_Model_Calcs!M2717*Sat_Data!$B$3*COS(RADIANS(L2717))*COS(RADIANS(I2717)))</f>
        <v>36457.529344380157</v>
      </c>
      <c r="O2717" s="4">
        <f ca="1">DEGREES(ACOS(((Earth_Data!$B$1+Sat_Data!$B$2)/User_Model_Calcs!N2717)*SQRT(1-COS(RADIANS(User_Model_Calcs!I2717))^2*COS(RADIANS(User_Model_Calcs!A2717))^2)))</f>
        <v>61.219296474704961</v>
      </c>
      <c r="P2717" s="4">
        <f t="shared" ca="1" si="339"/>
        <v>16.567890361791825</v>
      </c>
    </row>
    <row r="2718" spans="1:16" x14ac:dyDescent="0.25">
      <c r="A2718" s="4">
        <f t="shared" ca="1" si="340"/>
        <v>-15.760350683698601</v>
      </c>
      <c r="B2718" s="4">
        <f t="shared" ca="1" si="341"/>
        <v>134.73846080573873</v>
      </c>
      <c r="C2718" s="4">
        <v>5967</v>
      </c>
      <c r="D2718" s="4">
        <f t="shared" ca="1" si="342"/>
        <v>3</v>
      </c>
      <c r="E2718" s="4">
        <v>0.55000000000000004</v>
      </c>
      <c r="F2718" s="4">
        <v>19.899999999999999</v>
      </c>
      <c r="G2718" s="4">
        <f t="shared" ca="1" si="336"/>
        <v>53.323113517529826</v>
      </c>
      <c r="H2718" s="4">
        <f t="shared" ca="1" si="343"/>
        <v>17.158192713102135</v>
      </c>
      <c r="I2718" s="4">
        <f ca="1">User_Model_Calcs!B2718-Sat_Data!$B$5</f>
        <v>24.738460805738725</v>
      </c>
      <c r="J2718" s="4">
        <f ca="1">(Earth_Data!$B$1/SQRT(1-Earth_Data!$B$2^2*SIN(RADIANS(User_Model_Calcs!A2718))^2))*COS(RADIANS(User_Model_Calcs!A2718))</f>
        <v>6139.8777574472379</v>
      </c>
      <c r="K2718" s="4">
        <f ca="1">((Earth_Data!$B$1*(1-Earth_Data!$B$2^2))/SQRT(1-Earth_Data!$B$2^2*SIN(RADIANS(User_Model_Calcs!A2718))^2))*SIN(RADIANS(User_Model_Calcs!A2718))</f>
        <v>-1721.2216954168739</v>
      </c>
      <c r="L2718" s="4">
        <f t="shared" ca="1" si="337"/>
        <v>-15.660035483353578</v>
      </c>
      <c r="M2718" s="4">
        <f t="shared" ca="1" si="338"/>
        <v>6376.5745507418842</v>
      </c>
      <c r="N2718" s="4">
        <f ca="1">SQRT(User_Model_Calcs!M2718^2+Sat_Data!$B$3^2-2*User_Model_Calcs!M2718*Sat_Data!$B$3*COS(RADIANS(L2718))*COS(RADIANS(I2718)))</f>
        <v>36718.206757046224</v>
      </c>
      <c r="O2718" s="4">
        <f ca="1">DEGREES(ACOS(((Earth_Data!$B$1+Sat_Data!$B$2)/User_Model_Calcs!N2718)*SQRT(1-COS(RADIANS(User_Model_Calcs!I2718))^2*COS(RADIANS(User_Model_Calcs!A2718))^2)))</f>
        <v>56.094554059146972</v>
      </c>
      <c r="P2718" s="4">
        <f t="shared" ca="1" si="339"/>
        <v>59.481108449551805</v>
      </c>
    </row>
    <row r="2719" spans="1:16" x14ac:dyDescent="0.25">
      <c r="A2719" s="4">
        <f t="shared" ca="1" si="340"/>
        <v>-11.492421490678353</v>
      </c>
      <c r="B2719" s="4">
        <f t="shared" ca="1" si="341"/>
        <v>118.05849170893325</v>
      </c>
      <c r="C2719" s="4">
        <v>5968</v>
      </c>
      <c r="D2719" s="4">
        <f t="shared" ca="1" si="342"/>
        <v>3</v>
      </c>
      <c r="E2719" s="4">
        <v>0.55000000000000004</v>
      </c>
      <c r="F2719" s="4">
        <v>19.899999999999999</v>
      </c>
      <c r="G2719" s="4">
        <f t="shared" ca="1" si="336"/>
        <v>53.323113517529826</v>
      </c>
      <c r="H2719" s="4">
        <f t="shared" ca="1" si="343"/>
        <v>23.682499245780981</v>
      </c>
      <c r="I2719" s="4">
        <f ca="1">User_Model_Calcs!B2719-Sat_Data!$B$5</f>
        <v>8.0584917089332464</v>
      </c>
      <c r="J2719" s="4">
        <f ca="1">(Earth_Data!$B$1/SQRT(1-Earth_Data!$B$2^2*SIN(RADIANS(User_Model_Calcs!A2719))^2))*COS(RADIANS(User_Model_Calcs!A2719))</f>
        <v>6251.095747971357</v>
      </c>
      <c r="K2719" s="4">
        <f ca="1">((Earth_Data!$B$1*(1-Earth_Data!$B$2^2))/SQRT(1-Earth_Data!$B$2^2*SIN(RADIANS(User_Model_Calcs!A2719))^2))*SIN(RADIANS(User_Model_Calcs!A2719))</f>
        <v>-1262.4304546673677</v>
      </c>
      <c r="L2719" s="4">
        <f t="shared" ca="1" si="337"/>
        <v>-11.417512487335667</v>
      </c>
      <c r="M2719" s="4">
        <f t="shared" ca="1" si="338"/>
        <v>6377.2979155107096</v>
      </c>
      <c r="N2719" s="4">
        <f ca="1">SQRT(User_Model_Calcs!M2719^2+Sat_Data!$B$3^2-2*User_Model_Calcs!M2719*Sat_Data!$B$3*COS(RADIANS(L2719))*COS(RADIANS(I2719)))</f>
        <v>36007.579429513404</v>
      </c>
      <c r="O2719" s="4">
        <f ca="1">DEGREES(ACOS(((Earth_Data!$B$1+Sat_Data!$B$2)/User_Model_Calcs!N2719)*SQRT(1-COS(RADIANS(User_Model_Calcs!I2719))^2*COS(RADIANS(User_Model_Calcs!A2719))^2)))</f>
        <v>73.537651627868357</v>
      </c>
      <c r="P2719" s="4">
        <f t="shared" ca="1" si="339"/>
        <v>35.398226535523548</v>
      </c>
    </row>
    <row r="2720" spans="1:16" x14ac:dyDescent="0.25">
      <c r="A2720" s="4">
        <f t="shared" ca="1" si="340"/>
        <v>-19.683639464297976</v>
      </c>
      <c r="B2720" s="4">
        <f t="shared" ca="1" si="341"/>
        <v>140.66362220673298</v>
      </c>
      <c r="C2720" s="4">
        <v>5969</v>
      </c>
      <c r="D2720" s="4">
        <f t="shared" ca="1" si="342"/>
        <v>0.75</v>
      </c>
      <c r="E2720" s="4">
        <v>0.55000000000000004</v>
      </c>
      <c r="F2720" s="4">
        <v>19.899999999999999</v>
      </c>
      <c r="G2720" s="4">
        <f t="shared" ca="1" si="336"/>
        <v>41.281913690970576</v>
      </c>
      <c r="H2720" s="4">
        <f t="shared" ca="1" si="343"/>
        <v>21.143989928934037</v>
      </c>
      <c r="I2720" s="4">
        <f ca="1">User_Model_Calcs!B2720-Sat_Data!$B$5</f>
        <v>30.663622206732981</v>
      </c>
      <c r="J2720" s="4">
        <f ca="1">(Earth_Data!$B$1/SQRT(1-Earth_Data!$B$2^2*SIN(RADIANS(User_Model_Calcs!A2720))^2))*COS(RADIANS(User_Model_Calcs!A2720))</f>
        <v>6007.7265153549552</v>
      </c>
      <c r="K2720" s="4">
        <f ca="1">((Earth_Data!$B$1*(1-Earth_Data!$B$2^2))/SQRT(1-Earth_Data!$B$2^2*SIN(RADIANS(User_Model_Calcs!A2720))^2))*SIN(RADIANS(User_Model_Calcs!A2720))</f>
        <v>-2134.7548516342108</v>
      </c>
      <c r="L2720" s="4">
        <f t="shared" ca="1" si="337"/>
        <v>-19.561900903675561</v>
      </c>
      <c r="M2720" s="4">
        <f t="shared" ca="1" si="338"/>
        <v>6375.7318136724352</v>
      </c>
      <c r="N2720" s="4">
        <f ca="1">SQRT(User_Model_Calcs!M2720^2+Sat_Data!$B$3^2-2*User_Model_Calcs!M2720*Sat_Data!$B$3*COS(RADIANS(L2720))*COS(RADIANS(I2720)))</f>
        <v>37184.420089306332</v>
      </c>
      <c r="O2720" s="4">
        <f ca="1">DEGREES(ACOS(((Earth_Data!$B$1+Sat_Data!$B$2)/User_Model_Calcs!N2720)*SQRT(1-COS(RADIANS(User_Model_Calcs!I2720))^2*COS(RADIANS(User_Model_Calcs!A2720))^2)))</f>
        <v>48.310005859282086</v>
      </c>
      <c r="P2720" s="4">
        <f t="shared" ca="1" si="339"/>
        <v>60.399021006569058</v>
      </c>
    </row>
    <row r="2721" spans="1:16" x14ac:dyDescent="0.25">
      <c r="A2721" s="4">
        <f t="shared" ca="1" si="340"/>
        <v>-35.751372154062629</v>
      </c>
      <c r="B2721" s="4">
        <f t="shared" ca="1" si="341"/>
        <v>112.71903862627678</v>
      </c>
      <c r="C2721" s="4">
        <v>5970</v>
      </c>
      <c r="D2721" s="4">
        <f t="shared" ca="1" si="342"/>
        <v>0.75</v>
      </c>
      <c r="E2721" s="4">
        <v>0.55000000000000004</v>
      </c>
      <c r="F2721" s="4">
        <v>19.899999999999999</v>
      </c>
      <c r="G2721" s="4">
        <f t="shared" ca="1" si="336"/>
        <v>41.281913690970576</v>
      </c>
      <c r="H2721" s="4">
        <f t="shared" ca="1" si="343"/>
        <v>20.383844888283466</v>
      </c>
      <c r="I2721" s="4">
        <f ca="1">User_Model_Calcs!B2721-Sat_Data!$B$5</f>
        <v>2.7190386262767845</v>
      </c>
      <c r="J2721" s="4">
        <f ca="1">(Earth_Data!$B$1/SQRT(1-Earth_Data!$B$2^2*SIN(RADIANS(User_Model_Calcs!A2721))^2))*COS(RADIANS(User_Model_Calcs!A2721))</f>
        <v>5182.1680458002775</v>
      </c>
      <c r="K2721" s="4">
        <f ca="1">((Earth_Data!$B$1*(1-Earth_Data!$B$2^2))/SQRT(1-Earth_Data!$B$2^2*SIN(RADIANS(User_Model_Calcs!A2721))^2))*SIN(RADIANS(User_Model_Calcs!A2721))</f>
        <v>-3705.8396062158822</v>
      </c>
      <c r="L2721" s="4">
        <f t="shared" ca="1" si="337"/>
        <v>-35.569080285089591</v>
      </c>
      <c r="M2721" s="4">
        <f t="shared" ca="1" si="338"/>
        <v>6370.8800680841377</v>
      </c>
      <c r="N2721" s="4">
        <f ca="1">SQRT(User_Model_Calcs!M2721^2+Sat_Data!$B$3^2-2*User_Model_Calcs!M2721*Sat_Data!$B$3*COS(RADIANS(L2721))*COS(RADIANS(I2721)))</f>
        <v>37173.801118239309</v>
      </c>
      <c r="O2721" s="4">
        <f ca="1">DEGREES(ACOS(((Earth_Data!$B$1+Sat_Data!$B$2)/User_Model_Calcs!N2721)*SQRT(1-COS(RADIANS(User_Model_Calcs!I2721))^2*COS(RADIANS(User_Model_Calcs!A2721))^2)))</f>
        <v>48.383578137623815</v>
      </c>
      <c r="P2721" s="4">
        <f t="shared" ca="1" si="339"/>
        <v>4.6470238487756124</v>
      </c>
    </row>
    <row r="2722" spans="1:16" x14ac:dyDescent="0.25">
      <c r="A2722" s="4">
        <f t="shared" ca="1" si="340"/>
        <v>-21.406853906663375</v>
      </c>
      <c r="B2722" s="4">
        <f t="shared" ca="1" si="341"/>
        <v>108.91402085437105</v>
      </c>
      <c r="C2722" s="4">
        <v>5971</v>
      </c>
      <c r="D2722" s="4">
        <f t="shared" ca="1" si="342"/>
        <v>3</v>
      </c>
      <c r="E2722" s="4">
        <v>0.55000000000000004</v>
      </c>
      <c r="F2722" s="4">
        <v>19.899999999999999</v>
      </c>
      <c r="G2722" s="4">
        <f t="shared" ca="1" si="336"/>
        <v>53.323113517529826</v>
      </c>
      <c r="H2722" s="4">
        <f t="shared" ca="1" si="343"/>
        <v>14.895230247589968</v>
      </c>
      <c r="I2722" s="4">
        <f ca="1">User_Model_Calcs!B2722-Sat_Data!$B$5</f>
        <v>-1.0859791456289543</v>
      </c>
      <c r="J2722" s="4">
        <f ca="1">(Earth_Data!$B$1/SQRT(1-Earth_Data!$B$2^2*SIN(RADIANS(User_Model_Calcs!A2722))^2))*COS(RADIANS(User_Model_Calcs!A2722))</f>
        <v>5940.7755452590645</v>
      </c>
      <c r="K2722" s="4">
        <f ca="1">((Earth_Data!$B$1*(1-Earth_Data!$B$2^2))/SQRT(1-Earth_Data!$B$2^2*SIN(RADIANS(User_Model_Calcs!A2722))^2))*SIN(RADIANS(User_Model_Calcs!A2722))</f>
        <v>-2313.3929007240067</v>
      </c>
      <c r="L2722" s="4">
        <f t="shared" ca="1" si="337"/>
        <v>-21.276398391366758</v>
      </c>
      <c r="M2722" s="4">
        <f t="shared" ca="1" si="338"/>
        <v>6375.3118192186002</v>
      </c>
      <c r="N2722" s="4">
        <f ca="1">SQRT(User_Model_Calcs!M2722^2+Sat_Data!$B$3^2-2*User_Model_Calcs!M2722*Sat_Data!$B$3*COS(RADIANS(L2722))*COS(RADIANS(I2722)))</f>
        <v>36298.400850945931</v>
      </c>
      <c r="O2722" s="4">
        <f ca="1">DEGREES(ACOS(((Earth_Data!$B$1+Sat_Data!$B$2)/User_Model_Calcs!N2722)*SQRT(1-COS(RADIANS(User_Model_Calcs!I2722))^2*COS(RADIANS(User_Model_Calcs!A2722))^2)))</f>
        <v>64.883222221589321</v>
      </c>
      <c r="P2722" s="4">
        <f t="shared" ca="1" si="339"/>
        <v>2.9730669639098122</v>
      </c>
    </row>
    <row r="2723" spans="1:16" x14ac:dyDescent="0.25">
      <c r="A2723" s="4">
        <f t="shared" ca="1" si="340"/>
        <v>-37.375438731377677</v>
      </c>
      <c r="B2723" s="4">
        <f t="shared" ca="1" si="341"/>
        <v>124.59397726463818</v>
      </c>
      <c r="C2723" s="4">
        <v>5972</v>
      </c>
      <c r="D2723" s="4">
        <f t="shared" ca="1" si="342"/>
        <v>1.2</v>
      </c>
      <c r="E2723" s="4">
        <v>0.55000000000000004</v>
      </c>
      <c r="F2723" s="4">
        <v>19.899999999999999</v>
      </c>
      <c r="G2723" s="4">
        <f t="shared" ca="1" si="336"/>
        <v>45.364313344089069</v>
      </c>
      <c r="H2723" s="4">
        <f t="shared" ca="1" si="343"/>
        <v>14.064052076848053</v>
      </c>
      <c r="I2723" s="4">
        <f ca="1">User_Model_Calcs!B2723-Sat_Data!$B$5</f>
        <v>14.593977264638184</v>
      </c>
      <c r="J2723" s="4">
        <f ca="1">(Earth_Data!$B$1/SQRT(1-Earth_Data!$B$2^2*SIN(RADIANS(User_Model_Calcs!A2723))^2))*COS(RADIANS(User_Model_Calcs!A2723))</f>
        <v>5074.8111802935891</v>
      </c>
      <c r="K2723" s="4">
        <f ca="1">((Earth_Data!$B$1*(1-Earth_Data!$B$2^2))/SQRT(1-Earth_Data!$B$2^2*SIN(RADIANS(User_Model_Calcs!A2723))^2))*SIN(RADIANS(User_Model_Calcs!A2723))</f>
        <v>-3850.5886064543029</v>
      </c>
      <c r="L2723" s="4">
        <f t="shared" ca="1" si="337"/>
        <v>-37.189950592088827</v>
      </c>
      <c r="M2723" s="4">
        <f t="shared" ca="1" si="338"/>
        <v>6370.3014945753157</v>
      </c>
      <c r="N2723" s="4">
        <f ca="1">SQRT(User_Model_Calcs!M2723^2+Sat_Data!$B$3^2-2*User_Model_Calcs!M2723*Sat_Data!$B$3*COS(RADIANS(L2723))*COS(RADIANS(I2723)))</f>
        <v>37473.362160503049</v>
      </c>
      <c r="O2723" s="4">
        <f ca="1">DEGREES(ACOS(((Earth_Data!$B$1+Sat_Data!$B$2)/User_Model_Calcs!N2723)*SQRT(1-COS(RADIANS(User_Model_Calcs!I2723))^2*COS(RADIANS(User_Model_Calcs!A2723))^2)))</f>
        <v>44.009890973361678</v>
      </c>
      <c r="P2723" s="4">
        <f t="shared" ca="1" si="339"/>
        <v>23.215356512211706</v>
      </c>
    </row>
    <row r="2724" spans="1:16" x14ac:dyDescent="0.25">
      <c r="A2724" s="4">
        <f t="shared" ca="1" si="340"/>
        <v>-31.170964354793426</v>
      </c>
      <c r="B2724" s="4">
        <f t="shared" ca="1" si="341"/>
        <v>127.22005882641677</v>
      </c>
      <c r="C2724" s="4">
        <v>5973</v>
      </c>
      <c r="D2724" s="4">
        <f t="shared" ca="1" si="342"/>
        <v>1.2</v>
      </c>
      <c r="E2724" s="4">
        <v>0.55000000000000004</v>
      </c>
      <c r="F2724" s="4">
        <v>19.899999999999999</v>
      </c>
      <c r="G2724" s="4">
        <f t="shared" ca="1" si="336"/>
        <v>45.364313344089069</v>
      </c>
      <c r="H2724" s="4">
        <f t="shared" ca="1" si="343"/>
        <v>23.485947655431662</v>
      </c>
      <c r="I2724" s="4">
        <f ca="1">User_Model_Calcs!B2724-Sat_Data!$B$5</f>
        <v>17.220058826416775</v>
      </c>
      <c r="J2724" s="4">
        <f ca="1">(Earth_Data!$B$1/SQRT(1-Earth_Data!$B$2^2*SIN(RADIANS(User_Model_Calcs!A2724))^2))*COS(RADIANS(User_Model_Calcs!A2724))</f>
        <v>5462.2070642450253</v>
      </c>
      <c r="K2724" s="4">
        <f ca="1">((Earth_Data!$B$1*(1-Earth_Data!$B$2^2))/SQRT(1-Earth_Data!$B$2^2*SIN(RADIANS(User_Model_Calcs!A2724))^2))*SIN(RADIANS(User_Model_Calcs!A2724))</f>
        <v>-3282.1276791071136</v>
      </c>
      <c r="L2724" s="4">
        <f t="shared" ca="1" si="337"/>
        <v>-31.000790433386673</v>
      </c>
      <c r="M2724" s="4">
        <f t="shared" ca="1" si="338"/>
        <v>6372.4460071976528</v>
      </c>
      <c r="N2724" s="4">
        <f ca="1">SQRT(User_Model_Calcs!M2724^2+Sat_Data!$B$3^2-2*User_Model_Calcs!M2724*Sat_Data!$B$3*COS(RADIANS(L2724))*COS(RADIANS(I2724)))</f>
        <v>37127.504236881738</v>
      </c>
      <c r="O2724" s="4">
        <f ca="1">DEGREES(ACOS(((Earth_Data!$B$1+Sat_Data!$B$2)/User_Model_Calcs!N2724)*SQRT(1-COS(RADIANS(User_Model_Calcs!I2724))^2*COS(RADIANS(User_Model_Calcs!A2724))^2)))</f>
        <v>49.124044582225743</v>
      </c>
      <c r="P2724" s="4">
        <f t="shared" ca="1" si="339"/>
        <v>30.91320883229681</v>
      </c>
    </row>
    <row r="2725" spans="1:16" x14ac:dyDescent="0.25">
      <c r="A2725" s="4">
        <f t="shared" ca="1" si="340"/>
        <v>-36.341954337266884</v>
      </c>
      <c r="B2725" s="4">
        <f t="shared" ca="1" si="341"/>
        <v>105.91665922200335</v>
      </c>
      <c r="C2725" s="4">
        <v>5974</v>
      </c>
      <c r="D2725" s="4">
        <f t="shared" ca="1" si="342"/>
        <v>1.2</v>
      </c>
      <c r="E2725" s="4">
        <v>0.55000000000000004</v>
      </c>
      <c r="F2725" s="4">
        <v>19.899999999999999</v>
      </c>
      <c r="G2725" s="4">
        <f t="shared" ca="1" si="336"/>
        <v>45.364313344089069</v>
      </c>
      <c r="H2725" s="4">
        <f t="shared" ca="1" si="343"/>
        <v>14.989749173579529</v>
      </c>
      <c r="I2725" s="4">
        <f ca="1">User_Model_Calcs!B2725-Sat_Data!$B$5</f>
        <v>-4.0833407779966535</v>
      </c>
      <c r="J2725" s="4">
        <f ca="1">(Earth_Data!$B$1/SQRT(1-Earth_Data!$B$2^2*SIN(RADIANS(User_Model_Calcs!A2725))^2))*COS(RADIANS(User_Model_Calcs!A2725))</f>
        <v>5143.6069224142038</v>
      </c>
      <c r="K2725" s="4">
        <f ca="1">((Earth_Data!$B$1*(1-Earth_Data!$B$2^2))/SQRT(1-Earth_Data!$B$2^2*SIN(RADIANS(User_Model_Calcs!A2725))^2))*SIN(RADIANS(User_Model_Calcs!A2725))</f>
        <v>-3758.823631442127</v>
      </c>
      <c r="L2725" s="4">
        <f t="shared" ca="1" si="337"/>
        <v>-36.158432018465646</v>
      </c>
      <c r="M2725" s="4">
        <f t="shared" ca="1" si="338"/>
        <v>6370.6708645632516</v>
      </c>
      <c r="N2725" s="4">
        <f ca="1">SQRT(User_Model_Calcs!M2725^2+Sat_Data!$B$3^2-2*User_Model_Calcs!M2725*Sat_Data!$B$3*COS(RADIANS(L2725))*COS(RADIANS(I2725)))</f>
        <v>37225.659027110196</v>
      </c>
      <c r="O2725" s="4">
        <f ca="1">DEGREES(ACOS(((Earth_Data!$B$1+Sat_Data!$B$2)/User_Model_Calcs!N2725)*SQRT(1-COS(RADIANS(User_Model_Calcs!I2725))^2*COS(RADIANS(User_Model_Calcs!A2725))^2)))</f>
        <v>47.595797358574409</v>
      </c>
      <c r="P2725" s="4">
        <f t="shared" ca="1" si="339"/>
        <v>6.8691035986536511</v>
      </c>
    </row>
    <row r="2726" spans="1:16" x14ac:dyDescent="0.25">
      <c r="A2726" s="4">
        <f t="shared" ca="1" si="340"/>
        <v>-32.870351781991019</v>
      </c>
      <c r="B2726" s="4">
        <f t="shared" ca="1" si="341"/>
        <v>159.92987952115138</v>
      </c>
      <c r="C2726" s="4">
        <v>5975</v>
      </c>
      <c r="D2726" s="4">
        <f t="shared" ca="1" si="342"/>
        <v>3</v>
      </c>
      <c r="E2726" s="4">
        <v>0.55000000000000004</v>
      </c>
      <c r="F2726" s="4">
        <v>19.899999999999999</v>
      </c>
      <c r="G2726" s="4">
        <f t="shared" ca="1" si="336"/>
        <v>53.323113517529826</v>
      </c>
      <c r="H2726" s="4">
        <f t="shared" ca="1" si="343"/>
        <v>17.359294362381963</v>
      </c>
      <c r="I2726" s="4">
        <f ca="1">User_Model_Calcs!B2726-Sat_Data!$B$5</f>
        <v>49.929879521151378</v>
      </c>
      <c r="J2726" s="4">
        <f ca="1">(Earth_Data!$B$1/SQRT(1-Earth_Data!$B$2^2*SIN(RADIANS(User_Model_Calcs!A2726))^2))*COS(RADIANS(User_Model_Calcs!A2726))</f>
        <v>5362.294810531831</v>
      </c>
      <c r="K2726" s="4">
        <f ca="1">((Earth_Data!$B$1*(1-Earth_Data!$B$2^2))/SQRT(1-Earth_Data!$B$2^2*SIN(RADIANS(User_Model_Calcs!A2726))^2))*SIN(RADIANS(User_Model_Calcs!A2726))</f>
        <v>-3441.8922647148679</v>
      </c>
      <c r="L2726" s="4">
        <f t="shared" ca="1" si="337"/>
        <v>-32.695158576736176</v>
      </c>
      <c r="M2726" s="4">
        <f t="shared" ca="1" si="338"/>
        <v>6371.8779019187623</v>
      </c>
      <c r="N2726" s="4">
        <f ca="1">SQRT(User_Model_Calcs!M2726^2+Sat_Data!$B$3^2-2*User_Model_Calcs!M2726*Sat_Data!$B$3*COS(RADIANS(L2726))*COS(RADIANS(I2726)))</f>
        <v>39081.040046911417</v>
      </c>
      <c r="O2726" s="4">
        <f ca="1">DEGREES(ACOS(((Earth_Data!$B$1+Sat_Data!$B$2)/User_Model_Calcs!N2726)*SQRT(1-COS(RADIANS(User_Model_Calcs!I2726))^2*COS(RADIANS(User_Model_Calcs!A2726))^2)))</f>
        <v>24.823783332204439</v>
      </c>
      <c r="P2726" s="4">
        <f t="shared" ca="1" si="339"/>
        <v>65.46112521554042</v>
      </c>
    </row>
    <row r="2727" spans="1:16" x14ac:dyDescent="0.25">
      <c r="A2727" s="4">
        <f t="shared" ca="1" si="340"/>
        <v>-15.264964021757423</v>
      </c>
      <c r="B2727" s="4">
        <f t="shared" ca="1" si="341"/>
        <v>145.69696184239461</v>
      </c>
      <c r="C2727" s="4">
        <v>5976</v>
      </c>
      <c r="D2727" s="4">
        <f t="shared" ca="1" si="342"/>
        <v>3</v>
      </c>
      <c r="E2727" s="4">
        <v>0.55000000000000004</v>
      </c>
      <c r="F2727" s="4">
        <v>19.899999999999999</v>
      </c>
      <c r="G2727" s="4">
        <f t="shared" ca="1" si="336"/>
        <v>53.323113517529826</v>
      </c>
      <c r="H2727" s="4">
        <f t="shared" ca="1" si="343"/>
        <v>23.241930326826459</v>
      </c>
      <c r="I2727" s="4">
        <f ca="1">User_Model_Calcs!B2727-Sat_Data!$B$5</f>
        <v>35.696961842394614</v>
      </c>
      <c r="J2727" s="4">
        <f ca="1">(Earth_Data!$B$1/SQRT(1-Earth_Data!$B$2^2*SIN(RADIANS(User_Model_Calcs!A2727))^2))*COS(RADIANS(User_Model_Calcs!A2727))</f>
        <v>6154.5384312983142</v>
      </c>
      <c r="K2727" s="4">
        <f ca="1">((Earth_Data!$B$1*(1-Earth_Data!$B$2^2))/SQRT(1-Earth_Data!$B$2^2*SIN(RADIANS(User_Model_Calcs!A2727))^2))*SIN(RADIANS(User_Model_Calcs!A2727))</f>
        <v>-1668.4023337869035</v>
      </c>
      <c r="L2727" s="4">
        <f t="shared" ca="1" si="337"/>
        <v>-15.167495021818389</v>
      </c>
      <c r="M2727" s="4">
        <f t="shared" ca="1" si="338"/>
        <v>6376.6691657724805</v>
      </c>
      <c r="N2727" s="4">
        <f ca="1">SQRT(User_Model_Calcs!M2727^2+Sat_Data!$B$3^2-2*User_Model_Calcs!M2727*Sat_Data!$B$3*COS(RADIANS(L2727))*COS(RADIANS(I2727)))</f>
        <v>37376.300920152149</v>
      </c>
      <c r="O2727" s="4">
        <f ca="1">DEGREES(ACOS(((Earth_Data!$B$1+Sat_Data!$B$2)/User_Model_Calcs!N2727)*SQRT(1-COS(RADIANS(User_Model_Calcs!I2727))^2*COS(RADIANS(User_Model_Calcs!A2727))^2)))</f>
        <v>45.489084062591751</v>
      </c>
      <c r="P2727" s="4">
        <f t="shared" ca="1" si="339"/>
        <v>69.875230323536258</v>
      </c>
    </row>
    <row r="2728" spans="1:16" x14ac:dyDescent="0.25">
      <c r="A2728" s="4">
        <f t="shared" ca="1" si="340"/>
        <v>-34.522738777412258</v>
      </c>
      <c r="B2728" s="4">
        <f t="shared" ca="1" si="341"/>
        <v>112.35135009707551</v>
      </c>
      <c r="C2728" s="4">
        <v>5977</v>
      </c>
      <c r="D2728" s="4">
        <f t="shared" ca="1" si="342"/>
        <v>1.2</v>
      </c>
      <c r="E2728" s="4">
        <v>0.55000000000000004</v>
      </c>
      <c r="F2728" s="4">
        <v>19.899999999999999</v>
      </c>
      <c r="G2728" s="4">
        <f t="shared" ca="1" si="336"/>
        <v>45.364313344089069</v>
      </c>
      <c r="H2728" s="4">
        <f t="shared" ca="1" si="343"/>
        <v>17.045234986129387</v>
      </c>
      <c r="I2728" s="4">
        <f ca="1">User_Model_Calcs!B2728-Sat_Data!$B$5</f>
        <v>2.3513500970755103</v>
      </c>
      <c r="J2728" s="4">
        <f ca="1">(Earth_Data!$B$1/SQRT(1-Earth_Data!$B$2^2*SIN(RADIANS(User_Model_Calcs!A2728))^2))*COS(RADIANS(User_Model_Calcs!A2728))</f>
        <v>5260.6167674156222</v>
      </c>
      <c r="K2728" s="4">
        <f ca="1">((Earth_Data!$B$1*(1-Earth_Data!$B$2^2))/SQRT(1-Earth_Data!$B$2^2*SIN(RADIANS(User_Model_Calcs!A2728))^2))*SIN(RADIANS(User_Model_Calcs!A2728))</f>
        <v>-3594.3717625788063</v>
      </c>
      <c r="L2728" s="4">
        <f t="shared" ca="1" si="337"/>
        <v>-34.343253475269343</v>
      </c>
      <c r="M2728" s="4">
        <f t="shared" ca="1" si="338"/>
        <v>6371.3104728335338</v>
      </c>
      <c r="N2728" s="4">
        <f ca="1">SQRT(User_Model_Calcs!M2728^2+Sat_Data!$B$3^2-2*User_Model_Calcs!M2728*Sat_Data!$B$3*COS(RADIANS(L2728))*COS(RADIANS(I2728)))</f>
        <v>37083.190943494265</v>
      </c>
      <c r="O2728" s="4">
        <f ca="1">DEGREES(ACOS(((Earth_Data!$B$1+Sat_Data!$B$2)/User_Model_Calcs!N2728)*SQRT(1-COS(RADIANS(User_Model_Calcs!I2728))^2*COS(RADIANS(User_Model_Calcs!A2728))^2)))</f>
        <v>49.794626666592393</v>
      </c>
      <c r="P2728" s="4">
        <f t="shared" ca="1" si="339"/>
        <v>4.1440432472402851</v>
      </c>
    </row>
    <row r="2729" spans="1:16" x14ac:dyDescent="0.25">
      <c r="A2729" s="4">
        <f t="shared" ca="1" si="340"/>
        <v>-37.036719008617901</v>
      </c>
      <c r="B2729" s="4">
        <f t="shared" ca="1" si="341"/>
        <v>124.98294877495169</v>
      </c>
      <c r="C2729" s="4">
        <v>5978</v>
      </c>
      <c r="D2729" s="4">
        <f t="shared" ca="1" si="342"/>
        <v>1.2</v>
      </c>
      <c r="E2729" s="4">
        <v>0.55000000000000004</v>
      </c>
      <c r="F2729" s="4">
        <v>19.899999999999999</v>
      </c>
      <c r="G2729" s="4">
        <f t="shared" ca="1" si="336"/>
        <v>45.364313344089069</v>
      </c>
      <c r="H2729" s="4">
        <f t="shared" ca="1" si="343"/>
        <v>19.154731332019438</v>
      </c>
      <c r="I2729" s="4">
        <f ca="1">User_Model_Calcs!B2729-Sat_Data!$B$5</f>
        <v>14.982948774951694</v>
      </c>
      <c r="J2729" s="4">
        <f ca="1">(Earth_Data!$B$1/SQRT(1-Earth_Data!$B$2^2*SIN(RADIANS(User_Model_Calcs!A2729))^2))*COS(RADIANS(User_Model_Calcs!A2729))</f>
        <v>5097.5421979313978</v>
      </c>
      <c r="K2729" s="4">
        <f ca="1">((Earth_Data!$B$1*(1-Earth_Data!$B$2^2))/SQRT(1-Earth_Data!$B$2^2*SIN(RADIANS(User_Model_Calcs!A2729))^2))*SIN(RADIANS(User_Model_Calcs!A2729))</f>
        <v>-3820.6481950627117</v>
      </c>
      <c r="L2729" s="4">
        <f t="shared" ca="1" si="337"/>
        <v>-36.85184876027602</v>
      </c>
      <c r="M2729" s="4">
        <f t="shared" ca="1" si="338"/>
        <v>6370.4229914603957</v>
      </c>
      <c r="N2729" s="4">
        <f ca="1">SQRT(User_Model_Calcs!M2729^2+Sat_Data!$B$3^2-2*User_Model_Calcs!M2729*Sat_Data!$B$3*COS(RADIANS(L2729))*COS(RADIANS(I2729)))</f>
        <v>37458.567711435207</v>
      </c>
      <c r="O2729" s="4">
        <f ca="1">DEGREES(ACOS(((Earth_Data!$B$1+Sat_Data!$B$2)/User_Model_Calcs!N2729)*SQRT(1-COS(RADIANS(User_Model_Calcs!I2729))^2*COS(RADIANS(User_Model_Calcs!A2729))^2)))</f>
        <v>44.218704690164238</v>
      </c>
      <c r="P2729" s="4">
        <f t="shared" ca="1" si="339"/>
        <v>23.956887639534077</v>
      </c>
    </row>
    <row r="2730" spans="1:16" x14ac:dyDescent="0.25">
      <c r="A2730" s="4">
        <f t="shared" ca="1" si="340"/>
        <v>-25.92815765637701</v>
      </c>
      <c r="B2730" s="4">
        <f t="shared" ca="1" si="341"/>
        <v>105.56756582628651</v>
      </c>
      <c r="C2730" s="4">
        <v>5979</v>
      </c>
      <c r="D2730" s="4">
        <f t="shared" ca="1" si="342"/>
        <v>3</v>
      </c>
      <c r="E2730" s="4">
        <v>0.55000000000000004</v>
      </c>
      <c r="F2730" s="4">
        <v>19.899999999999999</v>
      </c>
      <c r="G2730" s="4">
        <f t="shared" ca="1" si="336"/>
        <v>53.323113517529826</v>
      </c>
      <c r="H2730" s="4">
        <f t="shared" ca="1" si="343"/>
        <v>18.641382448277458</v>
      </c>
      <c r="I2730" s="4">
        <f ca="1">User_Model_Calcs!B2730-Sat_Data!$B$5</f>
        <v>-4.4324341737134887</v>
      </c>
      <c r="J2730" s="4">
        <f ca="1">(Earth_Data!$B$1/SQRT(1-Earth_Data!$B$2^2*SIN(RADIANS(User_Model_Calcs!A2730))^2))*COS(RADIANS(User_Model_Calcs!A2730))</f>
        <v>5739.8098904235449</v>
      </c>
      <c r="K2730" s="4">
        <f ca="1">((Earth_Data!$B$1*(1-Earth_Data!$B$2^2))/SQRT(1-Earth_Data!$B$2^2*SIN(RADIANS(User_Model_Calcs!A2730))^2))*SIN(RADIANS(User_Model_Calcs!A2730))</f>
        <v>-2771.907022084456</v>
      </c>
      <c r="L2730" s="4">
        <f t="shared" ca="1" si="337"/>
        <v>-25.777133710337779</v>
      </c>
      <c r="M2730" s="4">
        <f t="shared" ca="1" si="338"/>
        <v>6374.0792368219791</v>
      </c>
      <c r="N2730" s="4">
        <f ca="1">SQRT(User_Model_Calcs!M2730^2+Sat_Data!$B$3^2-2*User_Model_Calcs!M2730*Sat_Data!$B$3*COS(RADIANS(L2730))*COS(RADIANS(I2730)))</f>
        <v>36549.458848843227</v>
      </c>
      <c r="O2730" s="4">
        <f ca="1">DEGREES(ACOS(((Earth_Data!$B$1+Sat_Data!$B$2)/User_Model_Calcs!N2730)*SQRT(1-COS(RADIANS(User_Model_Calcs!I2730))^2*COS(RADIANS(User_Model_Calcs!A2730))^2)))</f>
        <v>59.286485168717313</v>
      </c>
      <c r="P2730" s="4">
        <f t="shared" ca="1" si="339"/>
        <v>10.053035478818366</v>
      </c>
    </row>
    <row r="2731" spans="1:16" x14ac:dyDescent="0.25">
      <c r="A2731" s="4">
        <f t="shared" ca="1" si="340"/>
        <v>-35.150880033061718</v>
      </c>
      <c r="B2731" s="4">
        <f t="shared" ca="1" si="341"/>
        <v>115.42190966224612</v>
      </c>
      <c r="C2731" s="4">
        <v>5980</v>
      </c>
      <c r="D2731" s="4">
        <f t="shared" ca="1" si="342"/>
        <v>0.75</v>
      </c>
      <c r="E2731" s="4">
        <v>0.55000000000000004</v>
      </c>
      <c r="F2731" s="4">
        <v>19.899999999999999</v>
      </c>
      <c r="G2731" s="4">
        <f t="shared" ca="1" si="336"/>
        <v>41.281913690970576</v>
      </c>
      <c r="H2731" s="4">
        <f t="shared" ca="1" si="343"/>
        <v>20.427767424191373</v>
      </c>
      <c r="I2731" s="4">
        <f ca="1">User_Model_Calcs!B2731-Sat_Data!$B$5</f>
        <v>5.4219096622461223</v>
      </c>
      <c r="J2731" s="4">
        <f ca="1">(Earth_Data!$B$1/SQRT(1-Earth_Data!$B$2^2*SIN(RADIANS(User_Model_Calcs!A2731))^2))*COS(RADIANS(User_Model_Calcs!A2731))</f>
        <v>5220.8103142041164</v>
      </c>
      <c r="K2731" s="4">
        <f ca="1">((Earth_Data!$B$1*(1-Earth_Data!$B$2^2))/SQRT(1-Earth_Data!$B$2^2*SIN(RADIANS(User_Model_Calcs!A2731))^2))*SIN(RADIANS(User_Model_Calcs!A2731))</f>
        <v>-3651.5672886303169</v>
      </c>
      <c r="L2731" s="4">
        <f t="shared" ca="1" si="337"/>
        <v>-34.969918431710511</v>
      </c>
      <c r="M2731" s="4">
        <f t="shared" ca="1" si="338"/>
        <v>6371.0912723249421</v>
      </c>
      <c r="N2731" s="4">
        <f ca="1">SQRT(User_Model_Calcs!M2731^2+Sat_Data!$B$3^2-2*User_Model_Calcs!M2731*Sat_Data!$B$3*COS(RADIANS(L2731))*COS(RADIANS(I2731)))</f>
        <v>37149.876522773375</v>
      </c>
      <c r="O2731" s="4">
        <f ca="1">DEGREES(ACOS(((Earth_Data!$B$1+Sat_Data!$B$2)/User_Model_Calcs!N2731)*SQRT(1-COS(RADIANS(User_Model_Calcs!I2731))^2*COS(RADIANS(User_Model_Calcs!A2731))^2)))</f>
        <v>48.753693477593892</v>
      </c>
      <c r="P2731" s="4">
        <f t="shared" ca="1" si="339"/>
        <v>9.3614358653097156</v>
      </c>
    </row>
    <row r="2732" spans="1:16" x14ac:dyDescent="0.25">
      <c r="A2732" s="4">
        <f t="shared" ca="1" si="340"/>
        <v>-31.427777842697836</v>
      </c>
      <c r="B2732" s="4">
        <f t="shared" ca="1" si="341"/>
        <v>134.95709960093893</v>
      </c>
      <c r="C2732" s="4">
        <v>5981</v>
      </c>
      <c r="D2732" s="4">
        <f t="shared" ca="1" si="342"/>
        <v>0.75</v>
      </c>
      <c r="E2732" s="4">
        <v>0.55000000000000004</v>
      </c>
      <c r="F2732" s="4">
        <v>19.899999999999999</v>
      </c>
      <c r="G2732" s="4">
        <f t="shared" ca="1" si="336"/>
        <v>41.281913690970576</v>
      </c>
      <c r="H2732" s="4">
        <f t="shared" ca="1" si="343"/>
        <v>23.11247225430963</v>
      </c>
      <c r="I2732" s="4">
        <f ca="1">User_Model_Calcs!B2732-Sat_Data!$B$5</f>
        <v>24.957099600938932</v>
      </c>
      <c r="J2732" s="4">
        <f ca="1">(Earth_Data!$B$1/SQRT(1-Earth_Data!$B$2^2*SIN(RADIANS(User_Model_Calcs!A2732))^2))*COS(RADIANS(User_Model_Calcs!A2732))</f>
        <v>5447.4144988571497</v>
      </c>
      <c r="K2732" s="4">
        <f ca="1">((Earth_Data!$B$1*(1-Earth_Data!$B$2^2))/SQRT(1-Earth_Data!$B$2^2*SIN(RADIANS(User_Model_Calcs!A2732))^2))*SIN(RADIANS(User_Model_Calcs!A2732))</f>
        <v>-3306.4577758140167</v>
      </c>
      <c r="L2732" s="4">
        <f t="shared" ca="1" si="337"/>
        <v>-31.256806718699501</v>
      </c>
      <c r="M2732" s="4">
        <f t="shared" ca="1" si="338"/>
        <v>6372.361237845832</v>
      </c>
      <c r="N2732" s="4">
        <f ca="1">SQRT(User_Model_Calcs!M2732^2+Sat_Data!$B$3^2-2*User_Model_Calcs!M2732*Sat_Data!$B$3*COS(RADIANS(L2732))*COS(RADIANS(I2732)))</f>
        <v>37442.553917047902</v>
      </c>
      <c r="O2732" s="4">
        <f ca="1">DEGREES(ACOS(((Earth_Data!$B$1+Sat_Data!$B$2)/User_Model_Calcs!N2732)*SQRT(1-COS(RADIANS(User_Model_Calcs!I2732))^2*COS(RADIANS(User_Model_Calcs!A2732))^2)))</f>
        <v>44.475204434224175</v>
      </c>
      <c r="P2732" s="4">
        <f t="shared" ca="1" si="339"/>
        <v>41.750504444510021</v>
      </c>
    </row>
    <row r="2733" spans="1:16" x14ac:dyDescent="0.25">
      <c r="A2733" s="4">
        <f t="shared" ca="1" si="340"/>
        <v>-12.181979803269769</v>
      </c>
      <c r="B2733" s="4">
        <f t="shared" ca="1" si="341"/>
        <v>106.37540802259254</v>
      </c>
      <c r="C2733" s="4">
        <v>5982</v>
      </c>
      <c r="D2733" s="4">
        <f t="shared" ca="1" si="342"/>
        <v>0.75</v>
      </c>
      <c r="E2733" s="4">
        <v>0.55000000000000004</v>
      </c>
      <c r="F2733" s="4">
        <v>19.899999999999999</v>
      </c>
      <c r="G2733" s="4">
        <f t="shared" ca="1" si="336"/>
        <v>41.281913690970576</v>
      </c>
      <c r="H2733" s="4">
        <f t="shared" ca="1" si="343"/>
        <v>22.731516630849491</v>
      </c>
      <c r="I2733" s="4">
        <f ca="1">User_Model_Calcs!B2733-Sat_Data!$B$5</f>
        <v>-3.6245919774074622</v>
      </c>
      <c r="J2733" s="4">
        <f ca="1">(Earth_Data!$B$1/SQRT(1-Earth_Data!$B$2^2*SIN(RADIANS(User_Model_Calcs!A2733))^2))*COS(RADIANS(User_Model_Calcs!A2733))</f>
        <v>6235.4484699755567</v>
      </c>
      <c r="K2733" s="4">
        <f ca="1">((Earth_Data!$B$1*(1-Earth_Data!$B$2^2))/SQRT(1-Earth_Data!$B$2^2*SIN(RADIANS(User_Model_Calcs!A2733))^2))*SIN(RADIANS(User_Model_Calcs!A2733))</f>
        <v>-1337.0875456584154</v>
      </c>
      <c r="L2733" s="4">
        <f t="shared" ca="1" si="337"/>
        <v>-12.10283946279114</v>
      </c>
      <c r="M2733" s="4">
        <f t="shared" ca="1" si="338"/>
        <v>6377.1953652428865</v>
      </c>
      <c r="N2733" s="4">
        <f ca="1">SQRT(User_Model_Calcs!M2733^2+Sat_Data!$B$3^2-2*User_Model_Calcs!M2733*Sat_Data!$B$3*COS(RADIANS(L2733))*COS(RADIANS(I2733)))</f>
        <v>35968.187228430135</v>
      </c>
      <c r="O2733" s="4">
        <f ca="1">DEGREES(ACOS(((Earth_Data!$B$1+Sat_Data!$B$2)/User_Model_Calcs!N2733)*SQRT(1-COS(RADIANS(User_Model_Calcs!I2733))^2*COS(RADIANS(User_Model_Calcs!A2733))^2)))</f>
        <v>75.063023940362683</v>
      </c>
      <c r="P2733" s="4">
        <f t="shared" ca="1" si="339"/>
        <v>16.709301376951469</v>
      </c>
    </row>
    <row r="2734" spans="1:16" x14ac:dyDescent="0.25">
      <c r="A2734" s="4">
        <f t="shared" ca="1" si="340"/>
        <v>-15.695366713443553</v>
      </c>
      <c r="B2734" s="4">
        <f t="shared" ca="1" si="341"/>
        <v>110.08732792630096</v>
      </c>
      <c r="C2734" s="4">
        <v>5983</v>
      </c>
      <c r="D2734" s="4">
        <f t="shared" ca="1" si="342"/>
        <v>0.75</v>
      </c>
      <c r="E2734" s="4">
        <v>0.55000000000000004</v>
      </c>
      <c r="F2734" s="4">
        <v>19.899999999999999</v>
      </c>
      <c r="G2734" s="4">
        <f t="shared" ca="1" si="336"/>
        <v>41.281913690970576</v>
      </c>
      <c r="H2734" s="4">
        <f t="shared" ca="1" si="343"/>
        <v>17.872073769365489</v>
      </c>
      <c r="I2734" s="4">
        <f ca="1">User_Model_Calcs!B2734-Sat_Data!$B$5</f>
        <v>8.732792630095787E-2</v>
      </c>
      <c r="J2734" s="4">
        <f ca="1">(Earth_Data!$B$1/SQRT(1-Earth_Data!$B$2^2*SIN(RADIANS(User_Model_Calcs!A2734))^2))*COS(RADIANS(User_Model_Calcs!A2734))</f>
        <v>6141.8269737941046</v>
      </c>
      <c r="K2734" s="4">
        <f ca="1">((Earth_Data!$B$1*(1-Earth_Data!$B$2^2))/SQRT(1-Earth_Data!$B$2^2*SIN(RADIANS(User_Model_Calcs!A2734))^2))*SIN(RADIANS(User_Model_Calcs!A2734))</f>
        <v>-1714.3000582629165</v>
      </c>
      <c r="L2734" s="4">
        <f t="shared" ca="1" si="337"/>
        <v>-15.595423196182296</v>
      </c>
      <c r="M2734" s="4">
        <f t="shared" ca="1" si="338"/>
        <v>6376.5871173994856</v>
      </c>
      <c r="N2734" s="4">
        <f ca="1">SQRT(User_Model_Calcs!M2734^2+Sat_Data!$B$3^2-2*User_Model_Calcs!M2734*Sat_Data!$B$3*COS(RADIANS(L2734))*COS(RADIANS(I2734)))</f>
        <v>36063.09002344824</v>
      </c>
      <c r="O2734" s="4">
        <f ca="1">DEGREES(ACOS(((Earth_Data!$B$1+Sat_Data!$B$2)/User_Model_Calcs!N2734)*SQRT(1-COS(RADIANS(User_Model_Calcs!I2734))^2*COS(RADIANS(User_Model_Calcs!A2734))^2)))</f>
        <v>71.561082073231105</v>
      </c>
      <c r="P2734" s="4">
        <f t="shared" ca="1" si="339"/>
        <v>0.32280878275715802</v>
      </c>
    </row>
    <row r="2735" spans="1:16" x14ac:dyDescent="0.25">
      <c r="A2735" s="4">
        <f t="shared" ca="1" si="340"/>
        <v>-24.571134724865935</v>
      </c>
      <c r="B2735" s="4">
        <f t="shared" ca="1" si="341"/>
        <v>152.97462339706323</v>
      </c>
      <c r="C2735" s="4">
        <v>5984</v>
      </c>
      <c r="D2735" s="4">
        <f t="shared" ca="1" si="342"/>
        <v>0.75</v>
      </c>
      <c r="E2735" s="4">
        <v>0.55000000000000004</v>
      </c>
      <c r="F2735" s="4">
        <v>19.899999999999999</v>
      </c>
      <c r="G2735" s="4">
        <f t="shared" ca="1" si="336"/>
        <v>41.281913690970576</v>
      </c>
      <c r="H2735" s="4">
        <f t="shared" ca="1" si="343"/>
        <v>14.159425061299665</v>
      </c>
      <c r="I2735" s="4">
        <f ca="1">User_Model_Calcs!B2735-Sat_Data!$B$5</f>
        <v>42.974623397063226</v>
      </c>
      <c r="J2735" s="4">
        <f ca="1">(Earth_Data!$B$1/SQRT(1-Earth_Data!$B$2^2*SIN(RADIANS(User_Model_Calcs!A2735))^2))*COS(RADIANS(User_Model_Calcs!A2735))</f>
        <v>5803.9321916655945</v>
      </c>
      <c r="K2735" s="4">
        <f ca="1">((Earth_Data!$B$1*(1-Earth_Data!$B$2^2))/SQRT(1-Earth_Data!$B$2^2*SIN(RADIANS(User_Model_Calcs!A2735))^2))*SIN(RADIANS(User_Model_Calcs!A2735))</f>
        <v>-2635.9462410314582</v>
      </c>
      <c r="L2735" s="4">
        <f t="shared" ca="1" si="337"/>
        <v>-24.425913999707468</v>
      </c>
      <c r="M2735" s="4">
        <f t="shared" ca="1" si="338"/>
        <v>6374.4679363112382</v>
      </c>
      <c r="N2735" s="4">
        <f ca="1">SQRT(User_Model_Calcs!M2735^2+Sat_Data!$B$3^2-2*User_Model_Calcs!M2735*Sat_Data!$B$3*COS(RADIANS(L2735))*COS(RADIANS(I2735)))</f>
        <v>38214.528489075499</v>
      </c>
      <c r="O2735" s="4">
        <f ca="1">DEGREES(ACOS(((Earth_Data!$B$1+Sat_Data!$B$2)/User_Model_Calcs!N2735)*SQRT(1-COS(RADIANS(User_Model_Calcs!I2735))^2*COS(RADIANS(User_Model_Calcs!A2735))^2)))</f>
        <v>34.549347333027328</v>
      </c>
      <c r="P2735" s="4">
        <f t="shared" ca="1" si="339"/>
        <v>65.948249968698192</v>
      </c>
    </row>
    <row r="2736" spans="1:16" x14ac:dyDescent="0.25">
      <c r="A2736" s="4">
        <f t="shared" ca="1" si="340"/>
        <v>-19.370823588133092</v>
      </c>
      <c r="B2736" s="4">
        <f t="shared" ca="1" si="341"/>
        <v>129.0519742932741</v>
      </c>
      <c r="C2736" s="4">
        <v>5985</v>
      </c>
      <c r="D2736" s="4">
        <f t="shared" ca="1" si="342"/>
        <v>0.75</v>
      </c>
      <c r="E2736" s="4">
        <v>0.55000000000000004</v>
      </c>
      <c r="F2736" s="4">
        <v>19.899999999999999</v>
      </c>
      <c r="G2736" s="4">
        <f t="shared" ca="1" si="336"/>
        <v>41.281913690970576</v>
      </c>
      <c r="H2736" s="4">
        <f t="shared" ca="1" si="343"/>
        <v>23.084881954293238</v>
      </c>
      <c r="I2736" s="4">
        <f ca="1">User_Model_Calcs!B2736-Sat_Data!$B$5</f>
        <v>19.0519742932741</v>
      </c>
      <c r="J2736" s="4">
        <f ca="1">(Earth_Data!$B$1/SQRT(1-Earth_Data!$B$2^2*SIN(RADIANS(User_Model_Calcs!A2736))^2))*COS(RADIANS(User_Model_Calcs!A2736))</f>
        <v>6019.3011598137136</v>
      </c>
      <c r="K2736" s="4">
        <f ca="1">((Earth_Data!$B$1*(1-Earth_Data!$B$2^2))/SQRT(1-Earth_Data!$B$2^2*SIN(RADIANS(User_Model_Calcs!A2736))^2))*SIN(RADIANS(User_Model_Calcs!A2736))</f>
        <v>-2102.1183698433838</v>
      </c>
      <c r="L2736" s="4">
        <f t="shared" ca="1" si="337"/>
        <v>-19.250715222789292</v>
      </c>
      <c r="M2736" s="4">
        <f t="shared" ca="1" si="338"/>
        <v>6375.8048976868577</v>
      </c>
      <c r="N2736" s="4">
        <f ca="1">SQRT(User_Model_Calcs!M2736^2+Sat_Data!$B$3^2-2*User_Model_Calcs!M2736*Sat_Data!$B$3*COS(RADIANS(L2736))*COS(RADIANS(I2736)))</f>
        <v>36587.880607637329</v>
      </c>
      <c r="O2736" s="4">
        <f ca="1">DEGREES(ACOS(((Earth_Data!$B$1+Sat_Data!$B$2)/User_Model_Calcs!N2736)*SQRT(1-COS(RADIANS(User_Model_Calcs!I2736))^2*COS(RADIANS(User_Model_Calcs!A2736))^2)))</f>
        <v>58.561999668808781</v>
      </c>
      <c r="P2736" s="4">
        <f t="shared" ca="1" si="339"/>
        <v>46.156029142780206</v>
      </c>
    </row>
    <row r="2737" spans="1:16" x14ac:dyDescent="0.25">
      <c r="A2737" s="4">
        <f t="shared" ca="1" si="340"/>
        <v>-14.704510178564407</v>
      </c>
      <c r="B2737" s="4">
        <f t="shared" ca="1" si="341"/>
        <v>134.70086291286344</v>
      </c>
      <c r="C2737" s="4">
        <v>5986</v>
      </c>
      <c r="D2737" s="4">
        <f t="shared" ca="1" si="342"/>
        <v>0.75</v>
      </c>
      <c r="E2737" s="4">
        <v>0.55000000000000004</v>
      </c>
      <c r="F2737" s="4">
        <v>19.899999999999999</v>
      </c>
      <c r="G2737" s="4">
        <f t="shared" ca="1" si="336"/>
        <v>41.281913690970576</v>
      </c>
      <c r="H2737" s="4">
        <f t="shared" ca="1" si="343"/>
        <v>18.816040609677163</v>
      </c>
      <c r="I2737" s="4">
        <f ca="1">User_Model_Calcs!B2737-Sat_Data!$B$5</f>
        <v>24.700862912863442</v>
      </c>
      <c r="J2737" s="4">
        <f ca="1">(Earth_Data!$B$1/SQRT(1-Earth_Data!$B$2^2*SIN(RADIANS(User_Model_Calcs!A2737))^2))*COS(RADIANS(User_Model_Calcs!A2737))</f>
        <v>6170.572669233462</v>
      </c>
      <c r="K2737" s="4">
        <f ca="1">((Earth_Data!$B$1*(1-Earth_Data!$B$2^2))/SQRT(1-Earth_Data!$B$2^2*SIN(RADIANS(User_Model_Calcs!A2737))^2))*SIN(RADIANS(User_Model_Calcs!A2737))</f>
        <v>-1608.4979260667119</v>
      </c>
      <c r="L2737" s="4">
        <f t="shared" ca="1" si="337"/>
        <v>-14.610296006163264</v>
      </c>
      <c r="M2737" s="4">
        <f t="shared" ca="1" si="338"/>
        <v>6376.7729020604056</v>
      </c>
      <c r="N2737" s="4">
        <f ca="1">SQRT(User_Model_Calcs!M2737^2+Sat_Data!$B$3^2-2*User_Model_Calcs!M2737*Sat_Data!$B$3*COS(RADIANS(L2737))*COS(RADIANS(I2737)))</f>
        <v>36684.268361858085</v>
      </c>
      <c r="O2737" s="4">
        <f ca="1">DEGREES(ACOS(((Earth_Data!$B$1+Sat_Data!$B$2)/User_Model_Calcs!N2737)*SQRT(1-COS(RADIANS(User_Model_Calcs!I2737))^2*COS(RADIANS(User_Model_Calcs!A2737))^2)))</f>
        <v>56.729937335931126</v>
      </c>
      <c r="P2737" s="4">
        <f t="shared" ca="1" si="339"/>
        <v>61.107758793181276</v>
      </c>
    </row>
    <row r="2738" spans="1:16" x14ac:dyDescent="0.25">
      <c r="A2738" s="4">
        <f t="shared" ca="1" si="340"/>
        <v>-23.887664062761971</v>
      </c>
      <c r="B2738" s="4">
        <f t="shared" ca="1" si="341"/>
        <v>136.1012790202287</v>
      </c>
      <c r="C2738" s="4">
        <v>5987</v>
      </c>
      <c r="D2738" s="4">
        <f t="shared" ca="1" si="342"/>
        <v>0.75</v>
      </c>
      <c r="E2738" s="4">
        <v>0.55000000000000004</v>
      </c>
      <c r="F2738" s="4">
        <v>19.899999999999999</v>
      </c>
      <c r="G2738" s="4">
        <f t="shared" ca="1" si="336"/>
        <v>41.281913690970576</v>
      </c>
      <c r="H2738" s="4">
        <f t="shared" ca="1" si="343"/>
        <v>21.656249985850572</v>
      </c>
      <c r="I2738" s="4">
        <f ca="1">User_Model_Calcs!B2738-Sat_Data!$B$5</f>
        <v>26.101279020228702</v>
      </c>
      <c r="J2738" s="4">
        <f ca="1">(Earth_Data!$B$1/SQRT(1-Earth_Data!$B$2^2*SIN(RADIANS(User_Model_Calcs!A2738))^2))*COS(RADIANS(User_Model_Calcs!A2738))</f>
        <v>5834.9995564246547</v>
      </c>
      <c r="K2738" s="4">
        <f ca="1">((Earth_Data!$B$1*(1-Earth_Data!$B$2^2))/SQRT(1-Earth_Data!$B$2^2*SIN(RADIANS(User_Model_Calcs!A2738))^2))*SIN(RADIANS(User_Model_Calcs!A2738))</f>
        <v>-2566.9129947472838</v>
      </c>
      <c r="L2738" s="4">
        <f t="shared" ca="1" si="337"/>
        <v>-23.745489553799832</v>
      </c>
      <c r="M2738" s="4">
        <f t="shared" ca="1" si="338"/>
        <v>6374.6578061946502</v>
      </c>
      <c r="N2738" s="4">
        <f ca="1">SQRT(User_Model_Calcs!M2738^2+Sat_Data!$B$3^2-2*User_Model_Calcs!M2738*Sat_Data!$B$3*COS(RADIANS(L2738))*COS(RADIANS(I2738)))</f>
        <v>37102.242654243651</v>
      </c>
      <c r="O2738" s="4">
        <f ca="1">DEGREES(ACOS(((Earth_Data!$B$1+Sat_Data!$B$2)/User_Model_Calcs!N2738)*SQRT(1-COS(RADIANS(User_Model_Calcs!I2738))^2*COS(RADIANS(User_Model_Calcs!A2738))^2)))</f>
        <v>49.558908410895953</v>
      </c>
      <c r="P2738" s="4">
        <f t="shared" ca="1" si="339"/>
        <v>50.424622710104508</v>
      </c>
    </row>
    <row r="2739" spans="1:16" x14ac:dyDescent="0.25">
      <c r="A2739" s="4">
        <f t="shared" ca="1" si="340"/>
        <v>-38.929553545676349</v>
      </c>
      <c r="B2739" s="4">
        <f t="shared" ca="1" si="341"/>
        <v>106.77592530790304</v>
      </c>
      <c r="C2739" s="4">
        <v>5988</v>
      </c>
      <c r="D2739" s="4">
        <f t="shared" ca="1" si="342"/>
        <v>0.75</v>
      </c>
      <c r="E2739" s="4">
        <v>0.55000000000000004</v>
      </c>
      <c r="F2739" s="4">
        <v>19.899999999999999</v>
      </c>
      <c r="G2739" s="4">
        <f t="shared" ca="1" si="336"/>
        <v>41.281913690970576</v>
      </c>
      <c r="H2739" s="4">
        <f t="shared" ca="1" si="343"/>
        <v>22.909212998958782</v>
      </c>
      <c r="I2739" s="4">
        <f ca="1">User_Model_Calcs!B2739-Sat_Data!$B$5</f>
        <v>-3.2240746920969627</v>
      </c>
      <c r="J2739" s="4">
        <f ca="1">(Earth_Data!$B$1/SQRT(1-Earth_Data!$B$2^2*SIN(RADIANS(User_Model_Calcs!A2739))^2))*COS(RADIANS(User_Model_Calcs!A2739))</f>
        <v>4968.2477309186925</v>
      </c>
      <c r="K2739" s="4">
        <f ca="1">((Earth_Data!$B$1*(1-Earth_Data!$B$2^2))/SQRT(1-Earth_Data!$B$2^2*SIN(RADIANS(User_Model_Calcs!A2739))^2))*SIN(RADIANS(User_Model_Calcs!A2739))</f>
        <v>-3986.2376992430436</v>
      </c>
      <c r="L2739" s="4">
        <f t="shared" ca="1" si="337"/>
        <v>-38.741563207575261</v>
      </c>
      <c r="M2739" s="4">
        <f t="shared" ca="1" si="338"/>
        <v>6369.7391242220592</v>
      </c>
      <c r="N2739" s="4">
        <f ca="1">SQRT(User_Model_Calcs!M2739^2+Sat_Data!$B$3^2-2*User_Model_Calcs!M2739*Sat_Data!$B$3*COS(RADIANS(L2739))*COS(RADIANS(I2739)))</f>
        <v>37417.744718875016</v>
      </c>
      <c r="O2739" s="4">
        <f ca="1">DEGREES(ACOS(((Earth_Data!$B$1+Sat_Data!$B$2)/User_Model_Calcs!N2739)*SQRT(1-COS(RADIANS(User_Model_Calcs!I2739))^2*COS(RADIANS(User_Model_Calcs!A2739))^2)))</f>
        <v>44.78250142498409</v>
      </c>
      <c r="P2739" s="4">
        <f t="shared" ca="1" si="339"/>
        <v>5.1226289029430658</v>
      </c>
    </row>
    <row r="2740" spans="1:16" x14ac:dyDescent="0.25">
      <c r="A2740" s="4">
        <f t="shared" ca="1" si="340"/>
        <v>-28.154603740889925</v>
      </c>
      <c r="B2740" s="4">
        <f t="shared" ca="1" si="341"/>
        <v>144.88182756143652</v>
      </c>
      <c r="C2740" s="4">
        <v>5989</v>
      </c>
      <c r="D2740" s="4">
        <f t="shared" ca="1" si="342"/>
        <v>1.2</v>
      </c>
      <c r="E2740" s="4">
        <v>0.55000000000000004</v>
      </c>
      <c r="F2740" s="4">
        <v>19.899999999999999</v>
      </c>
      <c r="G2740" s="4">
        <f t="shared" ca="1" si="336"/>
        <v>45.364313344089069</v>
      </c>
      <c r="H2740" s="4">
        <f t="shared" ca="1" si="343"/>
        <v>15.592871613234667</v>
      </c>
      <c r="I2740" s="4">
        <f ca="1">User_Model_Calcs!B2740-Sat_Data!$B$5</f>
        <v>34.881827561436523</v>
      </c>
      <c r="J2740" s="4">
        <f ca="1">(Earth_Data!$B$1/SQRT(1-Earth_Data!$B$2^2*SIN(RADIANS(User_Model_Calcs!A2740))^2))*COS(RADIANS(User_Model_Calcs!A2740))</f>
        <v>5627.6586350310517</v>
      </c>
      <c r="K2740" s="4">
        <f ca="1">((Earth_Data!$B$1*(1-Earth_Data!$B$2^2))/SQRT(1-Earth_Data!$B$2^2*SIN(RADIANS(User_Model_Calcs!A2740))^2))*SIN(RADIANS(User_Model_Calcs!A2740))</f>
        <v>-2991.6232604647412</v>
      </c>
      <c r="L2740" s="4">
        <f t="shared" ca="1" si="337"/>
        <v>-27.994793659226531</v>
      </c>
      <c r="M2740" s="4">
        <f t="shared" ca="1" si="338"/>
        <v>6373.4097189019039</v>
      </c>
      <c r="N2740" s="4">
        <f ca="1">SQRT(User_Model_Calcs!M2740^2+Sat_Data!$B$3^2-2*User_Model_Calcs!M2740*Sat_Data!$B$3*COS(RADIANS(L2740))*COS(RADIANS(I2740)))</f>
        <v>37803.820498487963</v>
      </c>
      <c r="O2740" s="4">
        <f ca="1">DEGREES(ACOS(((Earth_Data!$B$1+Sat_Data!$B$2)/User_Model_Calcs!N2740)*SQRT(1-COS(RADIANS(User_Model_Calcs!I2740))^2*COS(RADIANS(User_Model_Calcs!A2740))^2)))</f>
        <v>39.626687669287755</v>
      </c>
      <c r="P2740" s="4">
        <f t="shared" ca="1" si="339"/>
        <v>55.908213237852905</v>
      </c>
    </row>
    <row r="2741" spans="1:16" x14ac:dyDescent="0.25">
      <c r="A2741" s="4">
        <f t="shared" ca="1" si="340"/>
        <v>-24.219751688121615</v>
      </c>
      <c r="B2741" s="4">
        <f t="shared" ca="1" si="341"/>
        <v>126.69646785072908</v>
      </c>
      <c r="C2741" s="4">
        <v>5990</v>
      </c>
      <c r="D2741" s="4">
        <f t="shared" ca="1" si="342"/>
        <v>0.75</v>
      </c>
      <c r="E2741" s="4">
        <v>0.55000000000000004</v>
      </c>
      <c r="F2741" s="4">
        <v>19.899999999999999</v>
      </c>
      <c r="G2741" s="4">
        <f t="shared" ca="1" si="336"/>
        <v>41.281913690970576</v>
      </c>
      <c r="H2741" s="4">
        <f t="shared" ca="1" si="343"/>
        <v>19.650318662183626</v>
      </c>
      <c r="I2741" s="4">
        <f ca="1">User_Model_Calcs!B2741-Sat_Data!$B$5</f>
        <v>16.696467850729078</v>
      </c>
      <c r="J2741" s="4">
        <f ca="1">(Earth_Data!$B$1/SQRT(1-Earth_Data!$B$2^2*SIN(RADIANS(User_Model_Calcs!A2741))^2))*COS(RADIANS(User_Model_Calcs!A2741))</f>
        <v>5820.0076180374881</v>
      </c>
      <c r="K2741" s="4">
        <f ca="1">((Earth_Data!$B$1*(1-Earth_Data!$B$2^2))/SQRT(1-Earth_Data!$B$2^2*SIN(RADIANS(User_Model_Calcs!A2741))^2))*SIN(RADIANS(User_Model_Calcs!A2741))</f>
        <v>-2600.5006695283241</v>
      </c>
      <c r="L2741" s="4">
        <f t="shared" ca="1" si="337"/>
        <v>-24.076086923613058</v>
      </c>
      <c r="M2741" s="4">
        <f t="shared" ca="1" si="338"/>
        <v>6374.5660563078063</v>
      </c>
      <c r="N2741" s="4">
        <f ca="1">SQRT(User_Model_Calcs!M2741^2+Sat_Data!$B$3^2-2*User_Model_Calcs!M2741*Sat_Data!$B$3*COS(RADIANS(L2741))*COS(RADIANS(I2741)))</f>
        <v>36719.888596337158</v>
      </c>
      <c r="O2741" s="4">
        <f ca="1">DEGREES(ACOS(((Earth_Data!$B$1+Sat_Data!$B$2)/User_Model_Calcs!N2741)*SQRT(1-COS(RADIANS(User_Model_Calcs!I2741))^2*COS(RADIANS(User_Model_Calcs!A2741))^2)))</f>
        <v>56.017394522466724</v>
      </c>
      <c r="P2741" s="4">
        <f t="shared" ca="1" si="339"/>
        <v>36.172593313950699</v>
      </c>
    </row>
    <row r="2742" spans="1:16" x14ac:dyDescent="0.25">
      <c r="A2742" s="4">
        <f t="shared" ca="1" si="340"/>
        <v>-39.517873527855542</v>
      </c>
      <c r="B2742" s="4">
        <f t="shared" ca="1" si="341"/>
        <v>110.61798056308679</v>
      </c>
      <c r="C2742" s="4">
        <v>5991</v>
      </c>
      <c r="D2742" s="4">
        <f t="shared" ca="1" si="342"/>
        <v>1.2</v>
      </c>
      <c r="E2742" s="4">
        <v>0.55000000000000004</v>
      </c>
      <c r="F2742" s="4">
        <v>19.899999999999999</v>
      </c>
      <c r="G2742" s="4">
        <f t="shared" ref="G2742:G2805" ca="1" si="344">20.4+20*LOG(F2742)+20*LOG(D2742)+10*LOG(E2742)</f>
        <v>45.364313344089069</v>
      </c>
      <c r="H2742" s="4">
        <f t="shared" ca="1" si="343"/>
        <v>14.709454786045145</v>
      </c>
      <c r="I2742" s="4">
        <f ca="1">User_Model_Calcs!B2742-Sat_Data!$B$5</f>
        <v>0.61798056308678895</v>
      </c>
      <c r="J2742" s="4">
        <f ca="1">(Earth_Data!$B$1/SQRT(1-Earth_Data!$B$2^2*SIN(RADIANS(User_Model_Calcs!A2742))^2))*COS(RADIANS(User_Model_Calcs!A2742))</f>
        <v>4926.945862747416</v>
      </c>
      <c r="K2742" s="4">
        <f ca="1">((Earth_Data!$B$1*(1-Earth_Data!$B$2^2))/SQRT(1-Earth_Data!$B$2^2*SIN(RADIANS(User_Model_Calcs!A2742))^2))*SIN(RADIANS(User_Model_Calcs!A2742))</f>
        <v>-4036.8360130247461</v>
      </c>
      <c r="L2742" s="4">
        <f t="shared" ref="L2742:L2805" ca="1" si="345">DEGREES(ATAN((K2742/J2742)))</f>
        <v>-39.329079618936376</v>
      </c>
      <c r="M2742" s="4">
        <f t="shared" ref="M2742:M2805" ca="1" si="346">SQRT(J2742^2+K2742^2)</f>
        <v>6369.5243566923737</v>
      </c>
      <c r="N2742" s="4">
        <f ca="1">SQRT(User_Model_Calcs!M2742^2+Sat_Data!$B$3^2-2*User_Model_Calcs!M2742*Sat_Data!$B$3*COS(RADIANS(L2742))*COS(RADIANS(I2742)))</f>
        <v>37455.691678639596</v>
      </c>
      <c r="O2742" s="4">
        <f ca="1">DEGREES(ACOS(((Earth_Data!$B$1+Sat_Data!$B$2)/User_Model_Calcs!N2742)*SQRT(1-COS(RADIANS(User_Model_Calcs!I2742))^2*COS(RADIANS(User_Model_Calcs!A2742))^2)))</f>
        <v>44.24441424125672</v>
      </c>
      <c r="P2742" s="4">
        <f t="shared" ref="P2742:P2805" ca="1" si="347">DEGREES(ASIN(SIN(RADIANS(ABS(I2742)))/(SIN(ACOS(COS(RADIANS(I2742))*COS(RADIANS(A2742)))))))</f>
        <v>0.9711252452007697</v>
      </c>
    </row>
    <row r="2743" spans="1:16" x14ac:dyDescent="0.25">
      <c r="A2743" s="4">
        <f t="shared" ca="1" si="340"/>
        <v>-29.297783514372156</v>
      </c>
      <c r="B2743" s="4">
        <f t="shared" ca="1" si="341"/>
        <v>146.53147039535378</v>
      </c>
      <c r="C2743" s="4">
        <v>5992</v>
      </c>
      <c r="D2743" s="4">
        <f t="shared" ca="1" si="342"/>
        <v>3</v>
      </c>
      <c r="E2743" s="4">
        <v>0.55000000000000004</v>
      </c>
      <c r="F2743" s="4">
        <v>19.899999999999999</v>
      </c>
      <c r="G2743" s="4">
        <f t="shared" ca="1" si="344"/>
        <v>53.323113517529826</v>
      </c>
      <c r="H2743" s="4">
        <f t="shared" ca="1" si="343"/>
        <v>21.775462239908951</v>
      </c>
      <c r="I2743" s="4">
        <f ca="1">User_Model_Calcs!B2743-Sat_Data!$B$5</f>
        <v>36.531470395353779</v>
      </c>
      <c r="J2743" s="4">
        <f ca="1">(Earth_Data!$B$1/SQRT(1-Earth_Data!$B$2^2*SIN(RADIANS(User_Model_Calcs!A2743))^2))*COS(RADIANS(User_Model_Calcs!A2743))</f>
        <v>5566.7644352494672</v>
      </c>
      <c r="K2743" s="4">
        <f ca="1">((Earth_Data!$B$1*(1-Earth_Data!$B$2^2))/SQRT(1-Earth_Data!$B$2^2*SIN(RADIANS(User_Model_Calcs!A2743))^2))*SIN(RADIANS(User_Model_Calcs!A2743))</f>
        <v>-3102.7281032638593</v>
      </c>
      <c r="L2743" s="4">
        <f t="shared" ca="1" si="345"/>
        <v>-29.133831774271062</v>
      </c>
      <c r="M2743" s="4">
        <f t="shared" ca="1" si="346"/>
        <v>6373.0516991737686</v>
      </c>
      <c r="N2743" s="4">
        <f ca="1">SQRT(User_Model_Calcs!M2743^2+Sat_Data!$B$3^2-2*User_Model_Calcs!M2743*Sat_Data!$B$3*COS(RADIANS(L2743))*COS(RADIANS(I2743)))</f>
        <v>37963.467095028587</v>
      </c>
      <c r="O2743" s="4">
        <f ca="1">DEGREES(ACOS(((Earth_Data!$B$1+Sat_Data!$B$2)/User_Model_Calcs!N2743)*SQRT(1-COS(RADIANS(User_Model_Calcs!I2743))^2*COS(RADIANS(User_Model_Calcs!A2743))^2)))</f>
        <v>37.59464036413987</v>
      </c>
      <c r="P2743" s="4">
        <f t="shared" ca="1" si="347"/>
        <v>56.552935092729818</v>
      </c>
    </row>
    <row r="2744" spans="1:16" x14ac:dyDescent="0.25">
      <c r="A2744" s="4">
        <f t="shared" ca="1" si="340"/>
        <v>-37.175178306255198</v>
      </c>
      <c r="B2744" s="4">
        <f t="shared" ca="1" si="341"/>
        <v>143.64089682137165</v>
      </c>
      <c r="C2744" s="4">
        <v>5993</v>
      </c>
      <c r="D2744" s="4">
        <f t="shared" ca="1" si="342"/>
        <v>1.2</v>
      </c>
      <c r="E2744" s="4">
        <v>0.55000000000000004</v>
      </c>
      <c r="F2744" s="4">
        <v>19.899999999999999</v>
      </c>
      <c r="G2744" s="4">
        <f t="shared" ca="1" si="344"/>
        <v>45.364313344089069</v>
      </c>
      <c r="H2744" s="4">
        <f t="shared" ca="1" si="343"/>
        <v>15.947698650199811</v>
      </c>
      <c r="I2744" s="4">
        <f ca="1">User_Model_Calcs!B2744-Sat_Data!$B$5</f>
        <v>33.640896821371655</v>
      </c>
      <c r="J2744" s="4">
        <f ca="1">(Earth_Data!$B$1/SQRT(1-Earth_Data!$B$2^2*SIN(RADIANS(User_Model_Calcs!A2744))^2))*COS(RADIANS(User_Model_Calcs!A2744))</f>
        <v>5088.2719325821827</v>
      </c>
      <c r="K2744" s="4">
        <f ca="1">((Earth_Data!$B$1*(1-Earth_Data!$B$2^2))/SQRT(1-Earth_Data!$B$2^2*SIN(RADIANS(User_Model_Calcs!A2744))^2))*SIN(RADIANS(User_Model_Calcs!A2744))</f>
        <v>-3832.9030381099842</v>
      </c>
      <c r="L2744" s="4">
        <f t="shared" ca="1" si="345"/>
        <v>-36.990052361733248</v>
      </c>
      <c r="M2744" s="4">
        <f t="shared" ca="1" si="346"/>
        <v>6370.373376769714</v>
      </c>
      <c r="N2744" s="4">
        <f ca="1">SQRT(User_Model_Calcs!M2744^2+Sat_Data!$B$3^2-2*User_Model_Calcs!M2744*Sat_Data!$B$3*COS(RADIANS(L2744))*COS(RADIANS(I2744)))</f>
        <v>38225.276264392051</v>
      </c>
      <c r="O2744" s="4">
        <f ca="1">DEGREES(ACOS(((Earth_Data!$B$1+Sat_Data!$B$2)/User_Model_Calcs!N2744)*SQRT(1-COS(RADIANS(User_Model_Calcs!I2744))^2*COS(RADIANS(User_Model_Calcs!A2744))^2)))</f>
        <v>34.369132328389973</v>
      </c>
      <c r="P2744" s="4">
        <f t="shared" ca="1" si="347"/>
        <v>47.75840078268336</v>
      </c>
    </row>
    <row r="2745" spans="1:16" x14ac:dyDescent="0.25">
      <c r="A2745" s="4">
        <f t="shared" ca="1" si="340"/>
        <v>-37.280506766004159</v>
      </c>
      <c r="B2745" s="4">
        <f t="shared" ca="1" si="341"/>
        <v>110.35197807849408</v>
      </c>
      <c r="C2745" s="4">
        <v>5994</v>
      </c>
      <c r="D2745" s="4">
        <f t="shared" ca="1" si="342"/>
        <v>1.2</v>
      </c>
      <c r="E2745" s="4">
        <v>0.55000000000000004</v>
      </c>
      <c r="F2745" s="4">
        <v>19.899999999999999</v>
      </c>
      <c r="G2745" s="4">
        <f t="shared" ca="1" si="344"/>
        <v>45.364313344089069</v>
      </c>
      <c r="H2745" s="4">
        <f t="shared" ca="1" si="343"/>
        <v>21.17833100074072</v>
      </c>
      <c r="I2745" s="4">
        <f ca="1">User_Model_Calcs!B2745-Sat_Data!$B$5</f>
        <v>0.35197807849408491</v>
      </c>
      <c r="J2745" s="4">
        <f ca="1">(Earth_Data!$B$1/SQRT(1-Earth_Data!$B$2^2*SIN(RADIANS(User_Model_Calcs!A2745))^2))*COS(RADIANS(User_Model_Calcs!A2745))</f>
        <v>5081.1999125669372</v>
      </c>
      <c r="K2745" s="4">
        <f ca="1">((Earth_Data!$B$1*(1-Earth_Data!$B$2^2))/SQRT(1-Earth_Data!$B$2^2*SIN(RADIANS(User_Model_Calcs!A2745))^2))*SIN(RADIANS(User_Model_Calcs!A2745))</f>
        <v>-3842.2106849183469</v>
      </c>
      <c r="L2745" s="4">
        <f t="shared" ca="1" si="345"/>
        <v>-37.09518919663612</v>
      </c>
      <c r="M2745" s="4">
        <f t="shared" ca="1" si="346"/>
        <v>6370.3355876100413</v>
      </c>
      <c r="N2745" s="4">
        <f ca="1">SQRT(User_Model_Calcs!M2745^2+Sat_Data!$B$3^2-2*User_Model_Calcs!M2745*Sat_Data!$B$3*COS(RADIANS(L2745))*COS(RADIANS(I2745)))</f>
        <v>37281.565333795414</v>
      </c>
      <c r="O2745" s="4">
        <f ca="1">DEGREES(ACOS(((Earth_Data!$B$1+Sat_Data!$B$2)/User_Model_Calcs!N2745)*SQRT(1-COS(RADIANS(User_Model_Calcs!I2745))^2*COS(RADIANS(User_Model_Calcs!A2745))^2)))</f>
        <v>46.759063248770808</v>
      </c>
      <c r="P2745" s="4">
        <f t="shared" ca="1" si="347"/>
        <v>0.58107996842325293</v>
      </c>
    </row>
    <row r="2746" spans="1:16" x14ac:dyDescent="0.25">
      <c r="A2746" s="4">
        <f t="shared" ca="1" si="340"/>
        <v>-32.015965589282644</v>
      </c>
      <c r="B2746" s="4">
        <f t="shared" ca="1" si="341"/>
        <v>141.41559486222576</v>
      </c>
      <c r="C2746" s="4">
        <v>5995</v>
      </c>
      <c r="D2746" s="4">
        <f t="shared" ca="1" si="342"/>
        <v>0.75</v>
      </c>
      <c r="E2746" s="4">
        <v>0.55000000000000004</v>
      </c>
      <c r="F2746" s="4">
        <v>19.899999999999999</v>
      </c>
      <c r="G2746" s="4">
        <f t="shared" ca="1" si="344"/>
        <v>41.281913690970576</v>
      </c>
      <c r="H2746" s="4">
        <f t="shared" ca="1" si="343"/>
        <v>19.211472010732034</v>
      </c>
      <c r="I2746" s="4">
        <f ca="1">User_Model_Calcs!B2746-Sat_Data!$B$5</f>
        <v>31.41559486222576</v>
      </c>
      <c r="J2746" s="4">
        <f ca="1">(Earth_Data!$B$1/SQRT(1-Earth_Data!$B$2^2*SIN(RADIANS(User_Model_Calcs!A2746))^2))*COS(RADIANS(User_Model_Calcs!A2746))</f>
        <v>5413.1225012830673</v>
      </c>
      <c r="K2746" s="4">
        <f ca="1">((Earth_Data!$B$1*(1-Earth_Data!$B$2^2))/SQRT(1-Earth_Data!$B$2^2*SIN(RADIANS(User_Model_Calcs!A2746))^2))*SIN(RADIANS(User_Model_Calcs!A2746))</f>
        <v>-3361.9338627850034</v>
      </c>
      <c r="L2746" s="4">
        <f t="shared" ca="1" si="345"/>
        <v>-31.843220242544039</v>
      </c>
      <c r="M2746" s="4">
        <f t="shared" ca="1" si="346"/>
        <v>6372.1656061057884</v>
      </c>
      <c r="N2746" s="4">
        <f ca="1">SQRT(User_Model_Calcs!M2746^2+Sat_Data!$B$3^2-2*User_Model_Calcs!M2746*Sat_Data!$B$3*COS(RADIANS(L2746))*COS(RADIANS(I2746)))</f>
        <v>37800.207207479936</v>
      </c>
      <c r="O2746" s="4">
        <f ca="1">DEGREES(ACOS(((Earth_Data!$B$1+Sat_Data!$B$2)/User_Model_Calcs!N2746)*SQRT(1-COS(RADIANS(User_Model_Calcs!I2746))^2*COS(RADIANS(User_Model_Calcs!A2746))^2)))</f>
        <v>39.655378999300716</v>
      </c>
      <c r="P2746" s="4">
        <f t="shared" ca="1" si="347"/>
        <v>49.04192530422327</v>
      </c>
    </row>
    <row r="2747" spans="1:16" x14ac:dyDescent="0.25">
      <c r="A2747" s="4">
        <f t="shared" ca="1" si="340"/>
        <v>-36.920196621988445</v>
      </c>
      <c r="B2747" s="4">
        <f t="shared" ca="1" si="341"/>
        <v>120.60083353300122</v>
      </c>
      <c r="C2747" s="4">
        <v>5996</v>
      </c>
      <c r="D2747" s="4">
        <f t="shared" ca="1" si="342"/>
        <v>0.75</v>
      </c>
      <c r="E2747" s="4">
        <v>0.55000000000000004</v>
      </c>
      <c r="F2747" s="4">
        <v>19.899999999999999</v>
      </c>
      <c r="G2747" s="4">
        <f t="shared" ca="1" si="344"/>
        <v>41.281913690970576</v>
      </c>
      <c r="H2747" s="4">
        <f t="shared" ca="1" si="343"/>
        <v>19.195951150974295</v>
      </c>
      <c r="I2747" s="4">
        <f ca="1">User_Model_Calcs!B2747-Sat_Data!$B$5</f>
        <v>10.600833533001222</v>
      </c>
      <c r="J2747" s="4">
        <f ca="1">(Earth_Data!$B$1/SQRT(1-Earth_Data!$B$2^2*SIN(RADIANS(User_Model_Calcs!A2747))^2))*COS(RADIANS(User_Model_Calcs!A2747))</f>
        <v>5105.3205866259605</v>
      </c>
      <c r="K2747" s="4">
        <f ca="1">((Earth_Data!$B$1*(1-Earth_Data!$B$2^2))/SQRT(1-Earth_Data!$B$2^2*SIN(RADIANS(User_Model_Calcs!A2747))^2))*SIN(RADIANS(User_Model_Calcs!A2747))</f>
        <v>-3810.3178458853499</v>
      </c>
      <c r="L2747" s="4">
        <f t="shared" ca="1" si="345"/>
        <v>-36.735544895653653</v>
      </c>
      <c r="M2747" s="4">
        <f t="shared" ca="1" si="346"/>
        <v>6370.4646909702915</v>
      </c>
      <c r="N2747" s="4">
        <f ca="1">SQRT(User_Model_Calcs!M2747^2+Sat_Data!$B$3^2-2*User_Model_Calcs!M2747*Sat_Data!$B$3*COS(RADIANS(L2747))*COS(RADIANS(I2747)))</f>
        <v>37352.677194647047</v>
      </c>
      <c r="O2747" s="4">
        <f ca="1">DEGREES(ACOS(((Earth_Data!$B$1+Sat_Data!$B$2)/User_Model_Calcs!N2747)*SQRT(1-COS(RADIANS(User_Model_Calcs!I2747))^2*COS(RADIANS(User_Model_Calcs!A2747))^2)))</f>
        <v>45.724598617911262</v>
      </c>
      <c r="P2747" s="4">
        <f t="shared" ca="1" si="347"/>
        <v>17.305400018270497</v>
      </c>
    </row>
    <row r="2748" spans="1:16" x14ac:dyDescent="0.25">
      <c r="A2748" s="4">
        <f t="shared" ca="1" si="340"/>
        <v>-18.654070525492969</v>
      </c>
      <c r="B2748" s="4">
        <f t="shared" ca="1" si="341"/>
        <v>134.5078394538487</v>
      </c>
      <c r="C2748" s="4">
        <v>5997</v>
      </c>
      <c r="D2748" s="4">
        <f t="shared" ca="1" si="342"/>
        <v>0.75</v>
      </c>
      <c r="E2748" s="4">
        <v>0.55000000000000004</v>
      </c>
      <c r="F2748" s="4">
        <v>19.899999999999999</v>
      </c>
      <c r="G2748" s="4">
        <f t="shared" ca="1" si="344"/>
        <v>41.281913690970576</v>
      </c>
      <c r="H2748" s="4">
        <f t="shared" ca="1" si="343"/>
        <v>20.785340106457689</v>
      </c>
      <c r="I2748" s="4">
        <f ca="1">User_Model_Calcs!B2748-Sat_Data!$B$5</f>
        <v>24.507839453848703</v>
      </c>
      <c r="J2748" s="4">
        <f ca="1">(Earth_Data!$B$1/SQRT(1-Earth_Data!$B$2^2*SIN(RADIANS(User_Model_Calcs!A2748))^2))*COS(RADIANS(User_Model_Calcs!A2748))</f>
        <v>6045.1475529944191</v>
      </c>
      <c r="K2748" s="4">
        <f ca="1">((Earth_Data!$B$1*(1-Earth_Data!$B$2^2))/SQRT(1-Earth_Data!$B$2^2*SIN(RADIANS(User_Model_Calcs!A2748))^2))*SIN(RADIANS(User_Model_Calcs!A2748))</f>
        <v>-2027.1079535597864</v>
      </c>
      <c r="L2748" s="4">
        <f t="shared" ca="1" si="345"/>
        <v>-18.537750673952747</v>
      </c>
      <c r="M2748" s="4">
        <f t="shared" ca="1" si="346"/>
        <v>6375.9686003665165</v>
      </c>
      <c r="N2748" s="4">
        <f ca="1">SQRT(User_Model_Calcs!M2748^2+Sat_Data!$B$3^2-2*User_Model_Calcs!M2748*Sat_Data!$B$3*COS(RADIANS(L2748))*COS(RADIANS(I2748)))</f>
        <v>36805.154190482339</v>
      </c>
      <c r="O2748" s="4">
        <f ca="1">DEGREES(ACOS(((Earth_Data!$B$1+Sat_Data!$B$2)/User_Model_Calcs!N2748)*SQRT(1-COS(RADIANS(User_Model_Calcs!I2748))^2*COS(RADIANS(User_Model_Calcs!A2748))^2)))</f>
        <v>54.513392258652324</v>
      </c>
      <c r="P2748" s="4">
        <f t="shared" ca="1" si="347"/>
        <v>54.946491664092157</v>
      </c>
    </row>
    <row r="2749" spans="1:16" x14ac:dyDescent="0.25">
      <c r="A2749" s="4">
        <f t="shared" ca="1" si="340"/>
        <v>-38.442744064068407</v>
      </c>
      <c r="B2749" s="4">
        <f t="shared" ca="1" si="341"/>
        <v>143.39310105058206</v>
      </c>
      <c r="C2749" s="4">
        <v>5998</v>
      </c>
      <c r="D2749" s="4">
        <f t="shared" ca="1" si="342"/>
        <v>0.75</v>
      </c>
      <c r="E2749" s="4">
        <v>0.55000000000000004</v>
      </c>
      <c r="F2749" s="4">
        <v>19.899999999999999</v>
      </c>
      <c r="G2749" s="4">
        <f t="shared" ca="1" si="344"/>
        <v>41.281913690970576</v>
      </c>
      <c r="H2749" s="4">
        <f t="shared" ca="1" si="343"/>
        <v>16.507722274758713</v>
      </c>
      <c r="I2749" s="4">
        <f ca="1">User_Model_Calcs!B2749-Sat_Data!$B$5</f>
        <v>33.393101050582061</v>
      </c>
      <c r="J2749" s="4">
        <f ca="1">(Earth_Data!$B$1/SQRT(1-Earth_Data!$B$2^2*SIN(RADIANS(User_Model_Calcs!A2749))^2))*COS(RADIANS(User_Model_Calcs!A2749))</f>
        <v>5002.0258609388084</v>
      </c>
      <c r="K2749" s="4">
        <f ca="1">((Earth_Data!$B$1*(1-Earth_Data!$B$2^2))/SQRT(1-Earth_Data!$B$2^2*SIN(RADIANS(User_Model_Calcs!A2749))^2))*SIN(RADIANS(User_Model_Calcs!A2749))</f>
        <v>-3944.0548115195825</v>
      </c>
      <c r="L2749" s="4">
        <f t="shared" ca="1" si="345"/>
        <v>-38.255478475222681</v>
      </c>
      <c r="M2749" s="4">
        <f t="shared" ca="1" si="346"/>
        <v>6369.9160959757855</v>
      </c>
      <c r="N2749" s="4">
        <f ca="1">SQRT(User_Model_Calcs!M2749^2+Sat_Data!$B$3^2-2*User_Model_Calcs!M2749*Sat_Data!$B$3*COS(RADIANS(L2749))*COS(RADIANS(I2749)))</f>
        <v>38291.167800119714</v>
      </c>
      <c r="O2749" s="4">
        <f ca="1">DEGREES(ACOS(((Earth_Data!$B$1+Sat_Data!$B$2)/User_Model_Calcs!N2749)*SQRT(1-COS(RADIANS(User_Model_Calcs!I2749))^2*COS(RADIANS(User_Model_Calcs!A2749))^2)))</f>
        <v>33.583832028800956</v>
      </c>
      <c r="P2749" s="4">
        <f t="shared" ca="1" si="347"/>
        <v>46.675694831919003</v>
      </c>
    </row>
    <row r="2750" spans="1:16" x14ac:dyDescent="0.25">
      <c r="A2750" s="4">
        <f t="shared" ca="1" si="340"/>
        <v>-20.652141283248319</v>
      </c>
      <c r="B2750" s="4">
        <f t="shared" ca="1" si="341"/>
        <v>141.76106523022614</v>
      </c>
      <c r="C2750" s="4">
        <v>5999</v>
      </c>
      <c r="D2750" s="4">
        <f t="shared" ca="1" si="342"/>
        <v>3</v>
      </c>
      <c r="E2750" s="4">
        <v>0.55000000000000004</v>
      </c>
      <c r="F2750" s="4">
        <v>19.899999999999999</v>
      </c>
      <c r="G2750" s="4">
        <f t="shared" ca="1" si="344"/>
        <v>53.323113517529826</v>
      </c>
      <c r="H2750" s="4">
        <f t="shared" ca="1" si="343"/>
        <v>19.637724284356754</v>
      </c>
      <c r="I2750" s="4">
        <f ca="1">User_Model_Calcs!B2750-Sat_Data!$B$5</f>
        <v>31.761065230226137</v>
      </c>
      <c r="J2750" s="4">
        <f ca="1">(Earth_Data!$B$1/SQRT(1-Earth_Data!$B$2^2*SIN(RADIANS(User_Model_Calcs!A2750))^2))*COS(RADIANS(User_Model_Calcs!A2750))</f>
        <v>5970.7606721497204</v>
      </c>
      <c r="K2750" s="4">
        <f ca="1">((Earth_Data!$B$1*(1-Earth_Data!$B$2^2))/SQRT(1-Earth_Data!$B$2^2*SIN(RADIANS(User_Model_Calcs!A2750))^2))*SIN(RADIANS(User_Model_Calcs!A2750))</f>
        <v>-2235.3990381977646</v>
      </c>
      <c r="L2750" s="4">
        <f t="shared" ca="1" si="345"/>
        <v>-20.525447685842387</v>
      </c>
      <c r="M2750" s="4">
        <f t="shared" ca="1" si="346"/>
        <v>6375.4993423311771</v>
      </c>
      <c r="N2750" s="4">
        <f ca="1">SQRT(User_Model_Calcs!M2750^2+Sat_Data!$B$3^2-2*User_Model_Calcs!M2750*Sat_Data!$B$3*COS(RADIANS(L2750))*COS(RADIANS(I2750)))</f>
        <v>37287.493111471638</v>
      </c>
      <c r="O2750" s="4">
        <f ca="1">DEGREES(ACOS(((Earth_Data!$B$1+Sat_Data!$B$2)/User_Model_Calcs!N2750)*SQRT(1-COS(RADIANS(User_Model_Calcs!I2750))^2*COS(RADIANS(User_Model_Calcs!A2750))^2)))</f>
        <v>46.761555375791161</v>
      </c>
      <c r="P2750" s="4">
        <f t="shared" ca="1" si="347"/>
        <v>60.329826638929312</v>
      </c>
    </row>
    <row r="2751" spans="1:16" x14ac:dyDescent="0.25">
      <c r="A2751" s="4">
        <f t="shared" ca="1" si="340"/>
        <v>-26.521872259954542</v>
      </c>
      <c r="B2751" s="4">
        <f t="shared" ca="1" si="341"/>
        <v>142.85380593701234</v>
      </c>
      <c r="C2751" s="4">
        <v>6000</v>
      </c>
      <c r="D2751" s="4">
        <f t="shared" ca="1" si="342"/>
        <v>3</v>
      </c>
      <c r="E2751" s="4">
        <v>0.55000000000000004</v>
      </c>
      <c r="F2751" s="4">
        <v>19.899999999999999</v>
      </c>
      <c r="G2751" s="4">
        <f t="shared" ca="1" si="344"/>
        <v>53.323113517529826</v>
      </c>
      <c r="H2751" s="4">
        <f t="shared" ca="1" si="343"/>
        <v>22.88896863111319</v>
      </c>
      <c r="I2751" s="4">
        <f ca="1">User_Model_Calcs!B2751-Sat_Data!$B$5</f>
        <v>32.853805937012339</v>
      </c>
      <c r="J2751" s="4">
        <f ca="1">(Earth_Data!$B$1/SQRT(1-Earth_Data!$B$2^2*SIN(RADIANS(User_Model_Calcs!A2751))^2))*COS(RADIANS(User_Model_Calcs!A2751))</f>
        <v>5710.7426449651648</v>
      </c>
      <c r="K2751" s="4">
        <f ca="1">((Earth_Data!$B$1*(1-Earth_Data!$B$2^2))/SQRT(1-Earth_Data!$B$2^2*SIN(RADIANS(User_Model_Calcs!A2751))^2))*SIN(RADIANS(User_Model_Calcs!A2751))</f>
        <v>-2830.9144079944172</v>
      </c>
      <c r="L2751" s="4">
        <f t="shared" ca="1" si="345"/>
        <v>-26.3684144691263</v>
      </c>
      <c r="M2751" s="4">
        <f t="shared" ca="1" si="346"/>
        <v>6373.9044503674595</v>
      </c>
      <c r="N2751" s="4">
        <f ca="1">SQRT(User_Model_Calcs!M2751^2+Sat_Data!$B$3^2-2*User_Model_Calcs!M2751*Sat_Data!$B$3*COS(RADIANS(L2751))*COS(RADIANS(I2751)))</f>
        <v>37601.713946005417</v>
      </c>
      <c r="O2751" s="4">
        <f ca="1">DEGREES(ACOS(((Earth_Data!$B$1+Sat_Data!$B$2)/User_Model_Calcs!N2751)*SQRT(1-COS(RADIANS(User_Model_Calcs!I2751))^2*COS(RADIANS(User_Model_Calcs!A2751))^2)))</f>
        <v>42.303799148210452</v>
      </c>
      <c r="P2751" s="4">
        <f t="shared" ca="1" si="347"/>
        <v>55.337436229778348</v>
      </c>
    </row>
    <row r="2752" spans="1:16" x14ac:dyDescent="0.25">
      <c r="A2752" s="4">
        <f t="shared" ca="1" si="340"/>
        <v>-21.18167349727824</v>
      </c>
      <c r="B2752" s="4">
        <f t="shared" ca="1" si="341"/>
        <v>152.85124232100668</v>
      </c>
      <c r="C2752" s="4">
        <v>6001</v>
      </c>
      <c r="D2752" s="4">
        <f t="shared" ca="1" si="342"/>
        <v>0.75</v>
      </c>
      <c r="E2752" s="4">
        <v>0.55000000000000004</v>
      </c>
      <c r="F2752" s="4">
        <v>19.899999999999999</v>
      </c>
      <c r="G2752" s="4">
        <f t="shared" ca="1" si="344"/>
        <v>41.281913690970576</v>
      </c>
      <c r="H2752" s="4">
        <f t="shared" ca="1" si="343"/>
        <v>20.521028184442315</v>
      </c>
      <c r="I2752" s="4">
        <f ca="1">User_Model_Calcs!B2752-Sat_Data!$B$5</f>
        <v>42.85124232100668</v>
      </c>
      <c r="J2752" s="4">
        <f ca="1">(Earth_Data!$B$1/SQRT(1-Earth_Data!$B$2^2*SIN(RADIANS(User_Model_Calcs!A2752))^2))*COS(RADIANS(User_Model_Calcs!A2752))</f>
        <v>5949.8298593323561</v>
      </c>
      <c r="K2752" s="4">
        <f ca="1">((Earth_Data!$B$1*(1-Earth_Data!$B$2^2))/SQRT(1-Earth_Data!$B$2^2*SIN(RADIANS(User_Model_Calcs!A2752))^2))*SIN(RADIANS(User_Model_Calcs!A2752))</f>
        <v>-2290.1629149498704</v>
      </c>
      <c r="L2752" s="4">
        <f t="shared" ca="1" si="345"/>
        <v>-21.052331119868423</v>
      </c>
      <c r="M2752" s="4">
        <f t="shared" ca="1" si="346"/>
        <v>6375.3683448107204</v>
      </c>
      <c r="N2752" s="4">
        <f ca="1">SQRT(User_Model_Calcs!M2752^2+Sat_Data!$B$3^2-2*User_Model_Calcs!M2752*Sat_Data!$B$3*COS(RADIANS(L2752))*COS(RADIANS(I2752)))</f>
        <v>38087.06114921176</v>
      </c>
      <c r="O2752" s="4">
        <f ca="1">DEGREES(ACOS(((Earth_Data!$B$1+Sat_Data!$B$2)/User_Model_Calcs!N2752)*SQRT(1-COS(RADIANS(User_Model_Calcs!I2752))^2*COS(RADIANS(User_Model_Calcs!A2752))^2)))</f>
        <v>36.099612770691053</v>
      </c>
      <c r="P2752" s="4">
        <f t="shared" ca="1" si="347"/>
        <v>68.719204676224209</v>
      </c>
    </row>
    <row r="2753" spans="1:16" x14ac:dyDescent="0.25">
      <c r="A2753" s="4">
        <f t="shared" ca="1" si="340"/>
        <v>-10.323625401835843</v>
      </c>
      <c r="B2753" s="4">
        <f t="shared" ca="1" si="341"/>
        <v>144.65255024921839</v>
      </c>
      <c r="C2753" s="4">
        <v>6002</v>
      </c>
      <c r="D2753" s="4">
        <f t="shared" ca="1" si="342"/>
        <v>0.75</v>
      </c>
      <c r="E2753" s="4">
        <v>0.55000000000000004</v>
      </c>
      <c r="F2753" s="4">
        <v>19.899999999999999</v>
      </c>
      <c r="G2753" s="4">
        <f t="shared" ca="1" si="344"/>
        <v>41.281913690970576</v>
      </c>
      <c r="H2753" s="4">
        <f t="shared" ca="1" si="343"/>
        <v>23.218778716344602</v>
      </c>
      <c r="I2753" s="4">
        <f ca="1">User_Model_Calcs!B2753-Sat_Data!$B$5</f>
        <v>34.652550249218393</v>
      </c>
      <c r="J2753" s="4">
        <f ca="1">(Earth_Data!$B$1/SQRT(1-Earth_Data!$B$2^2*SIN(RADIANS(User_Model_Calcs!A2753))^2))*COS(RADIANS(User_Model_Calcs!A2753))</f>
        <v>6275.5603889887379</v>
      </c>
      <c r="K2753" s="4">
        <f ca="1">((Earth_Data!$B$1*(1-Earth_Data!$B$2^2))/SQRT(1-Earth_Data!$B$2^2*SIN(RADIANS(User_Model_Calcs!A2753))^2))*SIN(RADIANS(User_Model_Calcs!A2753))</f>
        <v>-1135.4832048855519</v>
      </c>
      <c r="L2753" s="4">
        <f t="shared" ca="1" si="345"/>
        <v>-10.255985389417791</v>
      </c>
      <c r="M2753" s="4">
        <f t="shared" ca="1" si="346"/>
        <v>6377.4587654034767</v>
      </c>
      <c r="N2753" s="4">
        <f ca="1">SQRT(User_Model_Calcs!M2753^2+Sat_Data!$B$3^2-2*User_Model_Calcs!M2753*Sat_Data!$B$3*COS(RADIANS(L2753))*COS(RADIANS(I2753)))</f>
        <v>37190.762009700447</v>
      </c>
      <c r="O2753" s="4">
        <f ca="1">DEGREES(ACOS(((Earth_Data!$B$1+Sat_Data!$B$2)/User_Model_Calcs!N2753)*SQRT(1-COS(RADIANS(User_Model_Calcs!I2753))^2*COS(RADIANS(User_Model_Calcs!A2753))^2)))</f>
        <v>48.244852999476905</v>
      </c>
      <c r="P2753" s="4">
        <f t="shared" ca="1" si="347"/>
        <v>75.465098878572832</v>
      </c>
    </row>
    <row r="2754" spans="1:16" x14ac:dyDescent="0.25">
      <c r="A2754" s="4">
        <f t="shared" ref="A2754:A2817" ca="1" si="348">RAND()*(-44.106+9.432)-9.432</f>
        <v>-27.096036459321112</v>
      </c>
      <c r="B2754" s="4">
        <f t="shared" ref="B2754:B2817" ca="1" si="349">RAND()*(160-105)+105</f>
        <v>137.59269089260653</v>
      </c>
      <c r="C2754" s="4">
        <v>6003</v>
      </c>
      <c r="D2754" s="4">
        <f t="shared" ref="D2754:D2817" ca="1" si="350">CHOOSE(RANDBETWEEN(1,3),0.75,1.2,3)</f>
        <v>0.75</v>
      </c>
      <c r="E2754" s="4">
        <v>0.55000000000000004</v>
      </c>
      <c r="F2754" s="4">
        <v>19.899999999999999</v>
      </c>
      <c r="G2754" s="4">
        <f t="shared" ca="1" si="344"/>
        <v>41.281913690970576</v>
      </c>
      <c r="H2754" s="4">
        <f t="shared" ca="1" si="343"/>
        <v>21.067182475701298</v>
      </c>
      <c r="I2754" s="4">
        <f ca="1">User_Model_Calcs!B2754-Sat_Data!$B$5</f>
        <v>27.592690892606527</v>
      </c>
      <c r="J2754" s="4">
        <f ca="1">(Earth_Data!$B$1/SQRT(1-Earth_Data!$B$2^2*SIN(RADIANS(User_Model_Calcs!A2754))^2))*COS(RADIANS(User_Model_Calcs!A2754))</f>
        <v>5682.050085846231</v>
      </c>
      <c r="K2754" s="4">
        <f ca="1">((Earth_Data!$B$1*(1-Earth_Data!$B$2^2))/SQRT(1-Earth_Data!$B$2^2*SIN(RADIANS(User_Model_Calcs!A2754))^2))*SIN(RADIANS(User_Model_Calcs!A2754))</f>
        <v>-2887.6939598999388</v>
      </c>
      <c r="L2754" s="4">
        <f t="shared" ca="1" si="345"/>
        <v>-26.940287266430843</v>
      </c>
      <c r="M2754" s="4">
        <f t="shared" ca="1" si="346"/>
        <v>6373.7327826092414</v>
      </c>
      <c r="N2754" s="4">
        <f ca="1">SQRT(User_Model_Calcs!M2754^2+Sat_Data!$B$3^2-2*User_Model_Calcs!M2754*Sat_Data!$B$3*COS(RADIANS(L2754))*COS(RADIANS(I2754)))</f>
        <v>37333.359814160103</v>
      </c>
      <c r="O2754" s="4">
        <f ca="1">DEGREES(ACOS(((Earth_Data!$B$1+Sat_Data!$B$2)/User_Model_Calcs!N2754)*SQRT(1-COS(RADIANS(User_Model_Calcs!I2754))^2*COS(RADIANS(User_Model_Calcs!A2754))^2)))</f>
        <v>46.059804408509962</v>
      </c>
      <c r="P2754" s="4">
        <f t="shared" ca="1" si="347"/>
        <v>48.926872197040083</v>
      </c>
    </row>
    <row r="2755" spans="1:16" x14ac:dyDescent="0.25">
      <c r="A2755" s="4">
        <f t="shared" ca="1" si="348"/>
        <v>-23.528463736706389</v>
      </c>
      <c r="B2755" s="4">
        <f t="shared" ca="1" si="349"/>
        <v>142.73547199017702</v>
      </c>
      <c r="C2755" s="4">
        <v>6004</v>
      </c>
      <c r="D2755" s="4">
        <f t="shared" ca="1" si="350"/>
        <v>0.75</v>
      </c>
      <c r="E2755" s="4">
        <v>0.55000000000000004</v>
      </c>
      <c r="F2755" s="4">
        <v>19.899999999999999</v>
      </c>
      <c r="G2755" s="4">
        <f t="shared" ca="1" si="344"/>
        <v>41.281913690970576</v>
      </c>
      <c r="H2755" s="4">
        <f t="shared" ref="H2755:H2818" ca="1" si="351">RAND()*(24-14)+14</f>
        <v>20.884905972342253</v>
      </c>
      <c r="I2755" s="4">
        <f ca="1">User_Model_Calcs!B2755-Sat_Data!$B$5</f>
        <v>32.735471990177018</v>
      </c>
      <c r="J2755" s="4">
        <f ca="1">(Earth_Data!$B$1/SQRT(1-Earth_Data!$B$2^2*SIN(RADIANS(User_Model_Calcs!A2755))^2))*COS(RADIANS(User_Model_Calcs!A2755))</f>
        <v>5850.9953046995724</v>
      </c>
      <c r="K2755" s="4">
        <f ca="1">((Earth_Data!$B$1*(1-Earth_Data!$B$2^2))/SQRT(1-Earth_Data!$B$2^2*SIN(RADIANS(User_Model_Calcs!A2755))^2))*SIN(RADIANS(User_Model_Calcs!A2755))</f>
        <v>-2530.4875953936034</v>
      </c>
      <c r="L2755" s="4">
        <f t="shared" ca="1" si="345"/>
        <v>-23.387922508772487</v>
      </c>
      <c r="M2755" s="4">
        <f t="shared" ca="1" si="346"/>
        <v>6374.7559581569358</v>
      </c>
      <c r="N2755" s="4">
        <f ca="1">SQRT(User_Model_Calcs!M2755^2+Sat_Data!$B$3^2-2*User_Model_Calcs!M2755*Sat_Data!$B$3*COS(RADIANS(L2755))*COS(RADIANS(I2755)))</f>
        <v>37462.143875332134</v>
      </c>
      <c r="O2755" s="4">
        <f ca="1">DEGREES(ACOS(((Earth_Data!$B$1+Sat_Data!$B$2)/User_Model_Calcs!N2755)*SQRT(1-COS(RADIANS(User_Model_Calcs!I2755))^2*COS(RADIANS(User_Model_Calcs!A2755))^2)))</f>
        <v>44.238987131912253</v>
      </c>
      <c r="P2755" s="4">
        <f t="shared" ca="1" si="347"/>
        <v>58.160583940383674</v>
      </c>
    </row>
    <row r="2756" spans="1:16" x14ac:dyDescent="0.25">
      <c r="A2756" s="4">
        <f t="shared" ca="1" si="348"/>
        <v>-25.560547383742843</v>
      </c>
      <c r="B2756" s="4">
        <f t="shared" ca="1" si="349"/>
        <v>111.73547502202825</v>
      </c>
      <c r="C2756" s="4">
        <v>6005</v>
      </c>
      <c r="D2756" s="4">
        <f t="shared" ca="1" si="350"/>
        <v>3</v>
      </c>
      <c r="E2756" s="4">
        <v>0.55000000000000004</v>
      </c>
      <c r="F2756" s="4">
        <v>19.899999999999999</v>
      </c>
      <c r="G2756" s="4">
        <f t="shared" ca="1" si="344"/>
        <v>53.323113517529826</v>
      </c>
      <c r="H2756" s="4">
        <f t="shared" ca="1" si="351"/>
        <v>17.700583085057939</v>
      </c>
      <c r="I2756" s="4">
        <f ca="1">User_Model_Calcs!B2756-Sat_Data!$B$5</f>
        <v>1.735475022028254</v>
      </c>
      <c r="J2756" s="4">
        <f ca="1">(Earth_Data!$B$1/SQRT(1-Earth_Data!$B$2^2*SIN(RADIANS(User_Model_Calcs!A2756))^2))*COS(RADIANS(User_Model_Calcs!A2756))</f>
        <v>5757.499196045731</v>
      </c>
      <c r="K2756" s="4">
        <f ca="1">((Earth_Data!$B$1*(1-Earth_Data!$B$2^2))/SQRT(1-Earth_Data!$B$2^2*SIN(RADIANS(User_Model_Calcs!A2756))^2))*SIN(RADIANS(User_Model_Calcs!A2756))</f>
        <v>-2735.2240586154044</v>
      </c>
      <c r="L2756" s="4">
        <f t="shared" ca="1" si="345"/>
        <v>-25.411062781280418</v>
      </c>
      <c r="M2756" s="4">
        <f t="shared" ca="1" si="346"/>
        <v>6374.1860377067569</v>
      </c>
      <c r="N2756" s="4">
        <f ca="1">SQRT(User_Model_Calcs!M2756^2+Sat_Data!$B$3^2-2*User_Model_Calcs!M2756*Sat_Data!$B$3*COS(RADIANS(L2756))*COS(RADIANS(I2756)))</f>
        <v>36512.294546683435</v>
      </c>
      <c r="O2756" s="4">
        <f ca="1">DEGREES(ACOS(((Earth_Data!$B$1+Sat_Data!$B$2)/User_Model_Calcs!N2756)*SQRT(1-COS(RADIANS(User_Model_Calcs!I2756))^2*COS(RADIANS(User_Model_Calcs!A2756))^2)))</f>
        <v>60.049590170787297</v>
      </c>
      <c r="P2756" s="4">
        <f t="shared" ca="1" si="347"/>
        <v>4.0169239772714409</v>
      </c>
    </row>
    <row r="2757" spans="1:16" x14ac:dyDescent="0.25">
      <c r="A2757" s="4">
        <f t="shared" ca="1" si="348"/>
        <v>-41.067489709320846</v>
      </c>
      <c r="B2757" s="4">
        <f t="shared" ca="1" si="349"/>
        <v>149.96386759447321</v>
      </c>
      <c r="C2757" s="4">
        <v>6006</v>
      </c>
      <c r="D2757" s="4">
        <f t="shared" ca="1" si="350"/>
        <v>3</v>
      </c>
      <c r="E2757" s="4">
        <v>0.55000000000000004</v>
      </c>
      <c r="F2757" s="4">
        <v>19.899999999999999</v>
      </c>
      <c r="G2757" s="4">
        <f t="shared" ca="1" si="344"/>
        <v>53.323113517529826</v>
      </c>
      <c r="H2757" s="4">
        <f t="shared" ca="1" si="351"/>
        <v>23.002501299694774</v>
      </c>
      <c r="I2757" s="4">
        <f ca="1">User_Model_Calcs!B2757-Sat_Data!$B$5</f>
        <v>39.963867594473214</v>
      </c>
      <c r="J2757" s="4">
        <f ca="1">(Earth_Data!$B$1/SQRT(1-Earth_Data!$B$2^2*SIN(RADIANS(User_Model_Calcs!A2757))^2))*COS(RADIANS(User_Model_Calcs!A2757))</f>
        <v>4815.6728996496586</v>
      </c>
      <c r="K2757" s="4">
        <f ca="1">((Earth_Data!$B$1*(1-Earth_Data!$B$2^2))/SQRT(1-Earth_Data!$B$2^2*SIN(RADIANS(User_Model_Calcs!A2757))^2))*SIN(RADIANS(User_Model_Calcs!A2757))</f>
        <v>-4168.0784061412642</v>
      </c>
      <c r="L2757" s="4">
        <f t="shared" ca="1" si="345"/>
        <v>-40.876960347970602</v>
      </c>
      <c r="M2757" s="4">
        <f t="shared" ca="1" si="346"/>
        <v>6368.954629777264</v>
      </c>
      <c r="N2757" s="4">
        <f ca="1">SQRT(User_Model_Calcs!M2757^2+Sat_Data!$B$3^2-2*User_Model_Calcs!M2757*Sat_Data!$B$3*COS(RADIANS(L2757))*COS(RADIANS(I2757)))</f>
        <v>38821.708676664079</v>
      </c>
      <c r="O2757" s="4">
        <f ca="1">DEGREES(ACOS(((Earth_Data!$B$1+Sat_Data!$B$2)/User_Model_Calcs!N2757)*SQRT(1-COS(RADIANS(User_Model_Calcs!I2757))^2*COS(RADIANS(User_Model_Calcs!A2757))^2)))</f>
        <v>27.574807865020485</v>
      </c>
      <c r="P2757" s="4">
        <f t="shared" ca="1" si="347"/>
        <v>51.906284015860592</v>
      </c>
    </row>
    <row r="2758" spans="1:16" x14ac:dyDescent="0.25">
      <c r="A2758" s="4">
        <f t="shared" ca="1" si="348"/>
        <v>-37.175652436903675</v>
      </c>
      <c r="B2758" s="4">
        <f t="shared" ca="1" si="349"/>
        <v>146.77668888002989</v>
      </c>
      <c r="C2758" s="4">
        <v>6007</v>
      </c>
      <c r="D2758" s="4">
        <f t="shared" ca="1" si="350"/>
        <v>0.75</v>
      </c>
      <c r="E2758" s="4">
        <v>0.55000000000000004</v>
      </c>
      <c r="F2758" s="4">
        <v>19.899999999999999</v>
      </c>
      <c r="G2758" s="4">
        <f t="shared" ca="1" si="344"/>
        <v>41.281913690970576</v>
      </c>
      <c r="H2758" s="4">
        <f t="shared" ca="1" si="351"/>
        <v>20.33110180844945</v>
      </c>
      <c r="I2758" s="4">
        <f ca="1">User_Model_Calcs!B2758-Sat_Data!$B$5</f>
        <v>36.776688880029894</v>
      </c>
      <c r="J2758" s="4">
        <f ca="1">(Earth_Data!$B$1/SQRT(1-Earth_Data!$B$2^2*SIN(RADIANS(User_Model_Calcs!A2758))^2))*COS(RADIANS(User_Model_Calcs!A2758))</f>
        <v>5088.2401368762921</v>
      </c>
      <c r="K2758" s="4">
        <f ca="1">((Earth_Data!$B$1*(1-Earth_Data!$B$2^2))/SQRT(1-Earth_Data!$B$2^2*SIN(RADIANS(User_Model_Calcs!A2758))^2))*SIN(RADIANS(User_Model_Calcs!A2758))</f>
        <v>-3832.9449647494589</v>
      </c>
      <c r="L2758" s="4">
        <f t="shared" ca="1" si="345"/>
        <v>-36.990525624198618</v>
      </c>
      <c r="M2758" s="4">
        <f t="shared" ca="1" si="346"/>
        <v>6370.3732067530464</v>
      </c>
      <c r="N2758" s="4">
        <f ca="1">SQRT(User_Model_Calcs!M2758^2+Sat_Data!$B$3^2-2*User_Model_Calcs!M2758*Sat_Data!$B$3*COS(RADIANS(L2758))*COS(RADIANS(I2758)))</f>
        <v>38401.978609407131</v>
      </c>
      <c r="O2758" s="4">
        <f ca="1">DEGREES(ACOS(((Earth_Data!$B$1+Sat_Data!$B$2)/User_Model_Calcs!N2758)*SQRT(1-COS(RADIANS(User_Model_Calcs!I2758))^2*COS(RADIANS(User_Model_Calcs!A2758))^2)))</f>
        <v>32.297248713812749</v>
      </c>
      <c r="P2758" s="4">
        <f t="shared" ca="1" si="347"/>
        <v>51.04732636386818</v>
      </c>
    </row>
    <row r="2759" spans="1:16" x14ac:dyDescent="0.25">
      <c r="A2759" s="4">
        <f t="shared" ca="1" si="348"/>
        <v>-22.352043093804326</v>
      </c>
      <c r="B2759" s="4">
        <f t="shared" ca="1" si="349"/>
        <v>157.92238548609504</v>
      </c>
      <c r="C2759" s="4">
        <v>6008</v>
      </c>
      <c r="D2759" s="4">
        <f t="shared" ca="1" si="350"/>
        <v>3</v>
      </c>
      <c r="E2759" s="4">
        <v>0.55000000000000004</v>
      </c>
      <c r="F2759" s="4">
        <v>19.899999999999999</v>
      </c>
      <c r="G2759" s="4">
        <f t="shared" ca="1" si="344"/>
        <v>53.323113517529826</v>
      </c>
      <c r="H2759" s="4">
        <f t="shared" ca="1" si="351"/>
        <v>20.645940188912828</v>
      </c>
      <c r="I2759" s="4">
        <f ca="1">User_Model_Calcs!B2759-Sat_Data!$B$5</f>
        <v>47.922385486095038</v>
      </c>
      <c r="J2759" s="4">
        <f ca="1">(Earth_Data!$B$1/SQRT(1-Earth_Data!$B$2^2*SIN(RADIANS(User_Model_Calcs!A2759))^2))*COS(RADIANS(User_Model_Calcs!A2759))</f>
        <v>5901.7740621644452</v>
      </c>
      <c r="K2759" s="4">
        <f ca="1">((Earth_Data!$B$1*(1-Earth_Data!$B$2^2))/SQRT(1-Earth_Data!$B$2^2*SIN(RADIANS(User_Model_Calcs!A2759))^2))*SIN(RADIANS(User_Model_Calcs!A2759))</f>
        <v>-2410.5127400905535</v>
      </c>
      <c r="L2759" s="4">
        <f t="shared" ca="1" si="345"/>
        <v>-22.217003271187306</v>
      </c>
      <c r="M2759" s="4">
        <f t="shared" ca="1" si="346"/>
        <v>6375.0693134252188</v>
      </c>
      <c r="N2759" s="4">
        <f ca="1">SQRT(User_Model_Calcs!M2759^2+Sat_Data!$B$3^2-2*User_Model_Calcs!M2759*Sat_Data!$B$3*COS(RADIANS(L2759))*COS(RADIANS(I2759)))</f>
        <v>38534.89668968811</v>
      </c>
      <c r="O2759" s="4">
        <f ca="1">DEGREES(ACOS(((Earth_Data!$B$1+Sat_Data!$B$2)/User_Model_Calcs!N2759)*SQRT(1-COS(RADIANS(User_Model_Calcs!I2759))^2*COS(RADIANS(User_Model_Calcs!A2759))^2)))</f>
        <v>30.831153022021049</v>
      </c>
      <c r="P2759" s="4">
        <f t="shared" ca="1" si="347"/>
        <v>71.049867382133982</v>
      </c>
    </row>
    <row r="2760" spans="1:16" x14ac:dyDescent="0.25">
      <c r="A2760" s="4">
        <f t="shared" ca="1" si="348"/>
        <v>-31.102085795821388</v>
      </c>
      <c r="B2760" s="4">
        <f t="shared" ca="1" si="349"/>
        <v>140.25934963701468</v>
      </c>
      <c r="C2760" s="4">
        <v>6009</v>
      </c>
      <c r="D2760" s="4">
        <f t="shared" ca="1" si="350"/>
        <v>3</v>
      </c>
      <c r="E2760" s="4">
        <v>0.55000000000000004</v>
      </c>
      <c r="F2760" s="4">
        <v>19.899999999999999</v>
      </c>
      <c r="G2760" s="4">
        <f t="shared" ca="1" si="344"/>
        <v>53.323113517529826</v>
      </c>
      <c r="H2760" s="4">
        <f t="shared" ca="1" si="351"/>
        <v>20.111994422211446</v>
      </c>
      <c r="I2760" s="4">
        <f ca="1">User_Model_Calcs!B2760-Sat_Data!$B$5</f>
        <v>30.25934963701468</v>
      </c>
      <c r="J2760" s="4">
        <f ca="1">(Earth_Data!$B$1/SQRT(1-Earth_Data!$B$2^2*SIN(RADIANS(User_Model_Calcs!A2760))^2))*COS(RADIANS(User_Model_Calcs!A2760))</f>
        <v>5466.1558385849321</v>
      </c>
      <c r="K2760" s="4">
        <f ca="1">((Earth_Data!$B$1*(1-Earth_Data!$B$2^2))/SQRT(1-Earth_Data!$B$2^2*SIN(RADIANS(User_Model_Calcs!A2760))^2))*SIN(RADIANS(User_Model_Calcs!A2760))</f>
        <v>-3275.5911459650456</v>
      </c>
      <c r="L2760" s="4">
        <f t="shared" ca="1" si="345"/>
        <v>-30.932128005395768</v>
      </c>
      <c r="M2760" s="4">
        <f t="shared" ca="1" si="346"/>
        <v>6372.4686744793607</v>
      </c>
      <c r="N2760" s="4">
        <f ca="1">SQRT(User_Model_Calcs!M2760^2+Sat_Data!$B$3^2-2*User_Model_Calcs!M2760*Sat_Data!$B$3*COS(RADIANS(L2760))*COS(RADIANS(I2760)))</f>
        <v>37686.531657660416</v>
      </c>
      <c r="O2760" s="4">
        <f ca="1">DEGREES(ACOS(((Earth_Data!$B$1+Sat_Data!$B$2)/User_Model_Calcs!N2760)*SQRT(1-COS(RADIANS(User_Model_Calcs!I2760))^2*COS(RADIANS(User_Model_Calcs!A2760))^2)))</f>
        <v>41.146616609292003</v>
      </c>
      <c r="P2760" s="4">
        <f t="shared" ca="1" si="347"/>
        <v>48.477174359230652</v>
      </c>
    </row>
    <row r="2761" spans="1:16" x14ac:dyDescent="0.25">
      <c r="A2761" s="4">
        <f t="shared" ca="1" si="348"/>
        <v>-12.274197536841369</v>
      </c>
      <c r="B2761" s="4">
        <f t="shared" ca="1" si="349"/>
        <v>127.48535453753746</v>
      </c>
      <c r="C2761" s="4">
        <v>6010</v>
      </c>
      <c r="D2761" s="4">
        <f t="shared" ca="1" si="350"/>
        <v>3</v>
      </c>
      <c r="E2761" s="4">
        <v>0.55000000000000004</v>
      </c>
      <c r="F2761" s="4">
        <v>19.899999999999999</v>
      </c>
      <c r="G2761" s="4">
        <f t="shared" ca="1" si="344"/>
        <v>53.323113517529826</v>
      </c>
      <c r="H2761" s="4">
        <f t="shared" ca="1" si="351"/>
        <v>20.940980313429232</v>
      </c>
      <c r="I2761" s="4">
        <f ca="1">User_Model_Calcs!B2761-Sat_Data!$B$5</f>
        <v>17.485354537537461</v>
      </c>
      <c r="J2761" s="4">
        <f ca="1">(Earth_Data!$B$1/SQRT(1-Earth_Data!$B$2^2*SIN(RADIANS(User_Model_Calcs!A2761))^2))*COS(RADIANS(User_Model_Calcs!A2761))</f>
        <v>6233.2877506570148</v>
      </c>
      <c r="K2761" s="4">
        <f ca="1">((Earth_Data!$B$1*(1-Earth_Data!$B$2^2))/SQRT(1-Earth_Data!$B$2^2*SIN(RADIANS(User_Model_Calcs!A2761))^2))*SIN(RADIANS(User_Model_Calcs!A2761))</f>
        <v>-1347.0576024007144</v>
      </c>
      <c r="L2761" s="4">
        <f t="shared" ca="1" si="345"/>
        <v>-12.194494711727822</v>
      </c>
      <c r="M2761" s="4">
        <f t="shared" ca="1" si="346"/>
        <v>6377.1812242303695</v>
      </c>
      <c r="N2761" s="4">
        <f ca="1">SQRT(User_Model_Calcs!M2761^2+Sat_Data!$B$3^2-2*User_Model_Calcs!M2761*Sat_Data!$B$3*COS(RADIANS(L2761))*COS(RADIANS(I2761)))</f>
        <v>36292.267161332806</v>
      </c>
      <c r="O2761" s="4">
        <f ca="1">DEGREES(ACOS(((Earth_Data!$B$1+Sat_Data!$B$2)/User_Model_Calcs!N2761)*SQRT(1-COS(RADIANS(User_Model_Calcs!I2761))^2*COS(RADIANS(User_Model_Calcs!A2761))^2)))</f>
        <v>65.094205385453165</v>
      </c>
      <c r="P2761" s="4">
        <f t="shared" ca="1" si="347"/>
        <v>55.986478531025583</v>
      </c>
    </row>
    <row r="2762" spans="1:16" x14ac:dyDescent="0.25">
      <c r="A2762" s="4">
        <f t="shared" ca="1" si="348"/>
        <v>-30.014841536895453</v>
      </c>
      <c r="B2762" s="4">
        <f t="shared" ca="1" si="349"/>
        <v>152.6158038195</v>
      </c>
      <c r="C2762" s="4">
        <v>6011</v>
      </c>
      <c r="D2762" s="4">
        <f t="shared" ca="1" si="350"/>
        <v>1.2</v>
      </c>
      <c r="E2762" s="4">
        <v>0.55000000000000004</v>
      </c>
      <c r="F2762" s="4">
        <v>19.899999999999999</v>
      </c>
      <c r="G2762" s="4">
        <f t="shared" ca="1" si="344"/>
        <v>45.364313344089069</v>
      </c>
      <c r="H2762" s="4">
        <f t="shared" ca="1" si="351"/>
        <v>20.508883030497191</v>
      </c>
      <c r="I2762" s="4">
        <f ca="1">User_Model_Calcs!B2762-Sat_Data!$B$5</f>
        <v>42.615803819500002</v>
      </c>
      <c r="J2762" s="4">
        <f ca="1">(Earth_Data!$B$1/SQRT(1-Earth_Data!$B$2^2*SIN(RADIANS(User_Model_Calcs!A2762))^2))*COS(RADIANS(User_Model_Calcs!A2762))</f>
        <v>5527.4365351176402</v>
      </c>
      <c r="K2762" s="4">
        <f ca="1">((Earth_Data!$B$1*(1-Earth_Data!$B$2^2))/SQRT(1-Earth_Data!$B$2^2*SIN(RADIANS(User_Model_Calcs!A2762))^2))*SIN(RADIANS(User_Model_Calcs!A2762))</f>
        <v>-3171.7995549822754</v>
      </c>
      <c r="L2762" s="4">
        <f t="shared" ca="1" si="345"/>
        <v>-29.848424061328299</v>
      </c>
      <c r="M2762" s="4">
        <f t="shared" ca="1" si="346"/>
        <v>6372.8225353244425</v>
      </c>
      <c r="N2762" s="4">
        <f ca="1">SQRT(User_Model_Calcs!M2762^2+Sat_Data!$B$3^2-2*User_Model_Calcs!M2762*Sat_Data!$B$3*COS(RADIANS(L2762))*COS(RADIANS(I2762)))</f>
        <v>38411.008973280761</v>
      </c>
      <c r="O2762" s="4">
        <f ca="1">DEGREES(ACOS(((Earth_Data!$B$1+Sat_Data!$B$2)/User_Model_Calcs!N2762)*SQRT(1-COS(RADIANS(User_Model_Calcs!I2762))^2*COS(RADIANS(User_Model_Calcs!A2762))^2)))</f>
        <v>32.22253213919393</v>
      </c>
      <c r="P2762" s="4">
        <f t="shared" ca="1" si="347"/>
        <v>61.467570170997043</v>
      </c>
    </row>
    <row r="2763" spans="1:16" x14ac:dyDescent="0.25">
      <c r="A2763" s="4">
        <f t="shared" ca="1" si="348"/>
        <v>-28.255094472040376</v>
      </c>
      <c r="B2763" s="4">
        <f t="shared" ca="1" si="349"/>
        <v>121.05758332725645</v>
      </c>
      <c r="C2763" s="4">
        <v>6012</v>
      </c>
      <c r="D2763" s="4">
        <f t="shared" ca="1" si="350"/>
        <v>1.2</v>
      </c>
      <c r="E2763" s="4">
        <v>0.55000000000000004</v>
      </c>
      <c r="F2763" s="4">
        <v>19.899999999999999</v>
      </c>
      <c r="G2763" s="4">
        <f t="shared" ca="1" si="344"/>
        <v>45.364313344089069</v>
      </c>
      <c r="H2763" s="4">
        <f t="shared" ca="1" si="351"/>
        <v>17.997634536776054</v>
      </c>
      <c r="I2763" s="4">
        <f ca="1">User_Model_Calcs!B2763-Sat_Data!$B$5</f>
        <v>11.057583327256452</v>
      </c>
      <c r="J2763" s="4">
        <f ca="1">(Earth_Data!$B$1/SQRT(1-Earth_Data!$B$2^2*SIN(RADIANS(User_Model_Calcs!A2763))^2))*COS(RADIANS(User_Model_Calcs!A2763))</f>
        <v>5622.3951656551271</v>
      </c>
      <c r="K2763" s="4">
        <f ca="1">((Earth_Data!$B$1*(1-Earth_Data!$B$2^2))/SQRT(1-Earth_Data!$B$2^2*SIN(RADIANS(User_Model_Calcs!A2763))^2))*SIN(RADIANS(User_Model_Calcs!A2763))</f>
        <v>-3001.4375947625613</v>
      </c>
      <c r="L2763" s="4">
        <f t="shared" ca="1" si="345"/>
        <v>-28.094910077019051</v>
      </c>
      <c r="M2763" s="4">
        <f t="shared" ca="1" si="346"/>
        <v>6373.3786200127961</v>
      </c>
      <c r="N2763" s="4">
        <f ca="1">SQRT(User_Model_Calcs!M2763^2+Sat_Data!$B$3^2-2*User_Model_Calcs!M2763*Sat_Data!$B$3*COS(RADIANS(L2763))*COS(RADIANS(I2763)))</f>
        <v>36784.64281087686</v>
      </c>
      <c r="O2763" s="4">
        <f ca="1">DEGREES(ACOS(((Earth_Data!$B$1+Sat_Data!$B$2)/User_Model_Calcs!N2763)*SQRT(1-COS(RADIANS(User_Model_Calcs!I2763))^2*COS(RADIANS(User_Model_Calcs!A2763))^2)))</f>
        <v>54.819934058678349</v>
      </c>
      <c r="P2763" s="4">
        <f t="shared" ca="1" si="347"/>
        <v>22.431333104479499</v>
      </c>
    </row>
    <row r="2764" spans="1:16" x14ac:dyDescent="0.25">
      <c r="A2764" s="4">
        <f t="shared" ca="1" si="348"/>
        <v>-38.90216352779148</v>
      </c>
      <c r="B2764" s="4">
        <f t="shared" ca="1" si="349"/>
        <v>108.2639981667953</v>
      </c>
      <c r="C2764" s="4">
        <v>6013</v>
      </c>
      <c r="D2764" s="4">
        <f t="shared" ca="1" si="350"/>
        <v>1.2</v>
      </c>
      <c r="E2764" s="4">
        <v>0.55000000000000004</v>
      </c>
      <c r="F2764" s="4">
        <v>19.899999999999999</v>
      </c>
      <c r="G2764" s="4">
        <f t="shared" ca="1" si="344"/>
        <v>45.364313344089069</v>
      </c>
      <c r="H2764" s="4">
        <f t="shared" ca="1" si="351"/>
        <v>16.912305926666395</v>
      </c>
      <c r="I2764" s="4">
        <f ca="1">User_Model_Calcs!B2764-Sat_Data!$B$5</f>
        <v>-1.7360018332046963</v>
      </c>
      <c r="J2764" s="4">
        <f ca="1">(Earth_Data!$B$1/SQRT(1-Earth_Data!$B$2^2*SIN(RADIANS(User_Model_Calcs!A2764))^2))*COS(RADIANS(User_Model_Calcs!A2764))</f>
        <v>4970.1578163157465</v>
      </c>
      <c r="K2764" s="4">
        <f ca="1">((Earth_Data!$B$1*(1-Earth_Data!$B$2^2))/SQRT(1-Earth_Data!$B$2^2*SIN(RADIANS(User_Model_Calcs!A2764))^2))*SIN(RADIANS(User_Model_Calcs!A2764))</f>
        <v>-3983.8718446820822</v>
      </c>
      <c r="L2764" s="4">
        <f t="shared" ca="1" si="345"/>
        <v>-38.714212531133803</v>
      </c>
      <c r="M2764" s="4">
        <f t="shared" ca="1" si="346"/>
        <v>6369.7490997632804</v>
      </c>
      <c r="N2764" s="4">
        <f ca="1">SQRT(User_Model_Calcs!M2764^2+Sat_Data!$B$3^2-2*User_Model_Calcs!M2764*Sat_Data!$B$3*COS(RADIANS(L2764))*COS(RADIANS(I2764)))</f>
        <v>37409.302514843192</v>
      </c>
      <c r="O2764" s="4">
        <f ca="1">DEGREES(ACOS(((Earth_Data!$B$1+Sat_Data!$B$2)/User_Model_Calcs!N2764)*SQRT(1-COS(RADIANS(User_Model_Calcs!I2764))^2*COS(RADIANS(User_Model_Calcs!A2764))^2)))</f>
        <v>44.902355567984024</v>
      </c>
      <c r="P2764" s="4">
        <f t="shared" ca="1" si="347"/>
        <v>2.7630696774872412</v>
      </c>
    </row>
    <row r="2765" spans="1:16" x14ac:dyDescent="0.25">
      <c r="A2765" s="4">
        <f t="shared" ca="1" si="348"/>
        <v>-40.486798300933131</v>
      </c>
      <c r="B2765" s="4">
        <f t="shared" ca="1" si="349"/>
        <v>143.87331320704988</v>
      </c>
      <c r="C2765" s="4">
        <v>6014</v>
      </c>
      <c r="D2765" s="4">
        <f t="shared" ca="1" si="350"/>
        <v>0.75</v>
      </c>
      <c r="E2765" s="4">
        <v>0.55000000000000004</v>
      </c>
      <c r="F2765" s="4">
        <v>19.899999999999999</v>
      </c>
      <c r="G2765" s="4">
        <f t="shared" ca="1" si="344"/>
        <v>41.281913690970576</v>
      </c>
      <c r="H2765" s="4">
        <f t="shared" ca="1" si="351"/>
        <v>23.485731765664084</v>
      </c>
      <c r="I2765" s="4">
        <f ca="1">User_Model_Calcs!B2765-Sat_Data!$B$5</f>
        <v>33.873313207049875</v>
      </c>
      <c r="J2765" s="4">
        <f ca="1">(Earth_Data!$B$1/SQRT(1-Earth_Data!$B$2^2*SIN(RADIANS(User_Model_Calcs!A2765))^2))*COS(RADIANS(User_Model_Calcs!A2765))</f>
        <v>4857.7894527072576</v>
      </c>
      <c r="K2765" s="4">
        <f ca="1">((Earth_Data!$B$1*(1-Earth_Data!$B$2^2))/SQRT(1-Earth_Data!$B$2^2*SIN(RADIANS(User_Model_Calcs!A2765))^2))*SIN(RADIANS(User_Model_Calcs!A2765))</f>
        <v>-4119.246550034869</v>
      </c>
      <c r="L2765" s="4">
        <f t="shared" ca="1" si="345"/>
        <v>-40.296854320101829</v>
      </c>
      <c r="M2765" s="4">
        <f t="shared" ca="1" si="346"/>
        <v>6369.168745355083</v>
      </c>
      <c r="N2765" s="4">
        <f ca="1">SQRT(User_Model_Calcs!M2765^2+Sat_Data!$B$3^2-2*User_Model_Calcs!M2765*Sat_Data!$B$3*COS(RADIANS(L2765))*COS(RADIANS(I2765)))</f>
        <v>38448.158642545728</v>
      </c>
      <c r="O2765" s="4">
        <f ca="1">DEGREES(ACOS(((Earth_Data!$B$1+Sat_Data!$B$2)/User_Model_Calcs!N2765)*SQRT(1-COS(RADIANS(User_Model_Calcs!I2765))^2*COS(RADIANS(User_Model_Calcs!A2765))^2)))</f>
        <v>31.750909265820408</v>
      </c>
      <c r="P2765" s="4">
        <f t="shared" ca="1" si="347"/>
        <v>45.955445306288503</v>
      </c>
    </row>
    <row r="2766" spans="1:16" x14ac:dyDescent="0.25">
      <c r="A2766" s="4">
        <f t="shared" ca="1" si="348"/>
        <v>-20.245973402490371</v>
      </c>
      <c r="B2766" s="4">
        <f t="shared" ca="1" si="349"/>
        <v>110.14307671279869</v>
      </c>
      <c r="C2766" s="4">
        <v>6015</v>
      </c>
      <c r="D2766" s="4">
        <f t="shared" ca="1" si="350"/>
        <v>0.75</v>
      </c>
      <c r="E2766" s="4">
        <v>0.55000000000000004</v>
      </c>
      <c r="F2766" s="4">
        <v>19.899999999999999</v>
      </c>
      <c r="G2766" s="4">
        <f t="shared" ca="1" si="344"/>
        <v>41.281913690970576</v>
      </c>
      <c r="H2766" s="4">
        <f t="shared" ca="1" si="351"/>
        <v>18.905200782277827</v>
      </c>
      <c r="I2766" s="4">
        <f ca="1">User_Model_Calcs!B2766-Sat_Data!$B$5</f>
        <v>0.14307671279868828</v>
      </c>
      <c r="J2766" s="4">
        <f ca="1">(Earth_Data!$B$1/SQRT(1-Earth_Data!$B$2^2*SIN(RADIANS(User_Model_Calcs!A2766))^2))*COS(RADIANS(User_Model_Calcs!A2766))</f>
        <v>5986.4709051071213</v>
      </c>
      <c r="K2766" s="4">
        <f ca="1">((Earth_Data!$B$1*(1-Earth_Data!$B$2^2))/SQRT(1-Earth_Data!$B$2^2*SIN(RADIANS(User_Model_Calcs!A2766))^2))*SIN(RADIANS(User_Model_Calcs!A2766))</f>
        <v>-2193.2659520696066</v>
      </c>
      <c r="L2766" s="4">
        <f t="shared" ca="1" si="345"/>
        <v>-20.121340663233156</v>
      </c>
      <c r="M2766" s="4">
        <f t="shared" ca="1" si="346"/>
        <v>6375.5979667951051</v>
      </c>
      <c r="N2766" s="4">
        <f ca="1">SQRT(User_Model_Calcs!M2766^2+Sat_Data!$B$3^2-2*User_Model_Calcs!M2766*Sat_Data!$B$3*COS(RADIANS(L2766))*COS(RADIANS(I2766)))</f>
        <v>36244.113048640611</v>
      </c>
      <c r="O2766" s="4">
        <f ca="1">DEGREES(ACOS(((Earth_Data!$B$1+Sat_Data!$B$2)/User_Model_Calcs!N2766)*SQRT(1-COS(RADIANS(User_Model_Calcs!I2766))^2*COS(RADIANS(User_Model_Calcs!A2766))^2)))</f>
        <v>66.260213947308529</v>
      </c>
      <c r="P2766" s="4">
        <f t="shared" ca="1" si="347"/>
        <v>0.41344910461550988</v>
      </c>
    </row>
    <row r="2767" spans="1:16" x14ac:dyDescent="0.25">
      <c r="A2767" s="4">
        <f t="shared" ca="1" si="348"/>
        <v>-30.200570465548466</v>
      </c>
      <c r="B2767" s="4">
        <f t="shared" ca="1" si="349"/>
        <v>157.59852607196405</v>
      </c>
      <c r="C2767" s="4">
        <v>6016</v>
      </c>
      <c r="D2767" s="4">
        <f t="shared" ca="1" si="350"/>
        <v>0.75</v>
      </c>
      <c r="E2767" s="4">
        <v>0.55000000000000004</v>
      </c>
      <c r="F2767" s="4">
        <v>19.899999999999999</v>
      </c>
      <c r="G2767" s="4">
        <f t="shared" ca="1" si="344"/>
        <v>41.281913690970576</v>
      </c>
      <c r="H2767" s="4">
        <f t="shared" ca="1" si="351"/>
        <v>22.371035999273374</v>
      </c>
      <c r="I2767" s="4">
        <f ca="1">User_Model_Calcs!B2767-Sat_Data!$B$5</f>
        <v>47.598526071964045</v>
      </c>
      <c r="J2767" s="4">
        <f ca="1">(Earth_Data!$B$1/SQRT(1-Earth_Data!$B$2^2*SIN(RADIANS(User_Model_Calcs!A2767))^2))*COS(RADIANS(User_Model_Calcs!A2767))</f>
        <v>5517.1086140902717</v>
      </c>
      <c r="K2767" s="4">
        <f ca="1">((Earth_Data!$B$1*(1-Earth_Data!$B$2^2))/SQRT(1-Earth_Data!$B$2^2*SIN(RADIANS(User_Model_Calcs!A2767))^2))*SIN(RADIANS(User_Model_Calcs!A2767))</f>
        <v>-3189.6106318564234</v>
      </c>
      <c r="L2767" s="4">
        <f t="shared" ca="1" si="345"/>
        <v>-30.033531179076508</v>
      </c>
      <c r="M2767" s="4">
        <f t="shared" ca="1" si="346"/>
        <v>6372.7626224833302</v>
      </c>
      <c r="N2767" s="4">
        <f ca="1">SQRT(User_Model_Calcs!M2767^2+Sat_Data!$B$3^2-2*User_Model_Calcs!M2767*Sat_Data!$B$3*COS(RADIANS(L2767))*COS(RADIANS(I2767)))</f>
        <v>38790.461988571646</v>
      </c>
      <c r="O2767" s="4">
        <f ca="1">DEGREES(ACOS(((Earth_Data!$B$1+Sat_Data!$B$2)/User_Model_Calcs!N2767)*SQRT(1-COS(RADIANS(User_Model_Calcs!I2767))^2*COS(RADIANS(User_Model_Calcs!A2767))^2)))</f>
        <v>27.957726290847102</v>
      </c>
      <c r="P2767" s="4">
        <f t="shared" ca="1" si="347"/>
        <v>65.328224667130755</v>
      </c>
    </row>
    <row r="2768" spans="1:16" x14ac:dyDescent="0.25">
      <c r="A2768" s="4">
        <f t="shared" ca="1" si="348"/>
        <v>-40.34936608258765</v>
      </c>
      <c r="B2768" s="4">
        <f t="shared" ca="1" si="349"/>
        <v>135.37256992242504</v>
      </c>
      <c r="C2768" s="4">
        <v>6017</v>
      </c>
      <c r="D2768" s="4">
        <f t="shared" ca="1" si="350"/>
        <v>1.2</v>
      </c>
      <c r="E2768" s="4">
        <v>0.55000000000000004</v>
      </c>
      <c r="F2768" s="4">
        <v>19.899999999999999</v>
      </c>
      <c r="G2768" s="4">
        <f t="shared" ca="1" si="344"/>
        <v>45.364313344089069</v>
      </c>
      <c r="H2768" s="4">
        <f t="shared" ca="1" si="351"/>
        <v>23.462938608875689</v>
      </c>
      <c r="I2768" s="4">
        <f ca="1">User_Model_Calcs!B2768-Sat_Data!$B$5</f>
        <v>25.372569922425043</v>
      </c>
      <c r="J2768" s="4">
        <f ca="1">(Earth_Data!$B$1/SQRT(1-Earth_Data!$B$2^2*SIN(RADIANS(User_Model_Calcs!A2768))^2))*COS(RADIANS(User_Model_Calcs!A2768))</f>
        <v>4867.6839768949276</v>
      </c>
      <c r="K2768" s="4">
        <f ca="1">((Earth_Data!$B$1*(1-Earth_Data!$B$2^2))/SQRT(1-Earth_Data!$B$2^2*SIN(RADIANS(User_Model_Calcs!A2768))^2))*SIN(RADIANS(User_Model_Calcs!A2768))</f>
        <v>-4107.627954631178</v>
      </c>
      <c r="L2768" s="4">
        <f t="shared" ca="1" si="345"/>
        <v>-40.159572056017844</v>
      </c>
      <c r="M2768" s="4">
        <f t="shared" ca="1" si="346"/>
        <v>6369.2193173564947</v>
      </c>
      <c r="N2768" s="4">
        <f ca="1">SQRT(User_Model_Calcs!M2768^2+Sat_Data!$B$3^2-2*User_Model_Calcs!M2768*Sat_Data!$B$3*COS(RADIANS(L2768))*COS(RADIANS(I2768)))</f>
        <v>38045.93602596406</v>
      </c>
      <c r="O2768" s="4">
        <f ca="1">DEGREES(ACOS(((Earth_Data!$B$1+Sat_Data!$B$2)/User_Model_Calcs!N2768)*SQRT(1-COS(RADIANS(User_Model_Calcs!I2768))^2*COS(RADIANS(User_Model_Calcs!A2768))^2)))</f>
        <v>36.52136930413424</v>
      </c>
      <c r="P2768" s="4">
        <f t="shared" ca="1" si="347"/>
        <v>36.222412543946092</v>
      </c>
    </row>
    <row r="2769" spans="1:16" x14ac:dyDescent="0.25">
      <c r="A2769" s="4">
        <f t="shared" ca="1" si="348"/>
        <v>-14.152962228354674</v>
      </c>
      <c r="B2769" s="4">
        <f t="shared" ca="1" si="349"/>
        <v>149.99896908455958</v>
      </c>
      <c r="C2769" s="4">
        <v>6018</v>
      </c>
      <c r="D2769" s="4">
        <f t="shared" ca="1" si="350"/>
        <v>1.2</v>
      </c>
      <c r="E2769" s="4">
        <v>0.55000000000000004</v>
      </c>
      <c r="F2769" s="4">
        <v>19.899999999999999</v>
      </c>
      <c r="G2769" s="4">
        <f t="shared" ca="1" si="344"/>
        <v>45.364313344089069</v>
      </c>
      <c r="H2769" s="4">
        <f t="shared" ca="1" si="351"/>
        <v>16.507176121350337</v>
      </c>
      <c r="I2769" s="4">
        <f ca="1">User_Model_Calcs!B2769-Sat_Data!$B$5</f>
        <v>39.998969084559576</v>
      </c>
      <c r="J2769" s="4">
        <f ca="1">(Earth_Data!$B$1/SQRT(1-Earth_Data!$B$2^2*SIN(RADIANS(User_Model_Calcs!A2769))^2))*COS(RADIANS(User_Model_Calcs!A2769))</f>
        <v>6185.7785770573764</v>
      </c>
      <c r="K2769" s="4">
        <f ca="1">((Earth_Data!$B$1*(1-Earth_Data!$B$2^2))/SQRT(1-Earth_Data!$B$2^2*SIN(RADIANS(User_Model_Calcs!A2769))^2))*SIN(RADIANS(User_Model_Calcs!A2769))</f>
        <v>-1549.39790528853</v>
      </c>
      <c r="L2769" s="4">
        <f t="shared" ca="1" si="345"/>
        <v>-14.061986064103889</v>
      </c>
      <c r="M2769" s="4">
        <f t="shared" ca="1" si="346"/>
        <v>6376.8715271122146</v>
      </c>
      <c r="N2769" s="4">
        <f ca="1">SQRT(User_Model_Calcs!M2769^2+Sat_Data!$B$3^2-2*User_Model_Calcs!M2769*Sat_Data!$B$3*COS(RADIANS(L2769))*COS(RADIANS(I2769)))</f>
        <v>37667.980412139834</v>
      </c>
      <c r="O2769" s="4">
        <f ca="1">DEGREES(ACOS(((Earth_Data!$B$1+Sat_Data!$B$2)/User_Model_Calcs!N2769)*SQRT(1-COS(RADIANS(User_Model_Calcs!I2769))^2*COS(RADIANS(User_Model_Calcs!A2769))^2)))</f>
        <v>41.459480240782831</v>
      </c>
      <c r="P2769" s="4">
        <f t="shared" ca="1" si="347"/>
        <v>73.753453996366972</v>
      </c>
    </row>
    <row r="2770" spans="1:16" x14ac:dyDescent="0.25">
      <c r="A2770" s="4">
        <f t="shared" ca="1" si="348"/>
        <v>-40.813319432445432</v>
      </c>
      <c r="B2770" s="4">
        <f t="shared" ca="1" si="349"/>
        <v>111.15092348403937</v>
      </c>
      <c r="C2770" s="4">
        <v>6019</v>
      </c>
      <c r="D2770" s="4">
        <f t="shared" ca="1" si="350"/>
        <v>1.2</v>
      </c>
      <c r="E2770" s="4">
        <v>0.55000000000000004</v>
      </c>
      <c r="F2770" s="4">
        <v>19.899999999999999</v>
      </c>
      <c r="G2770" s="4">
        <f t="shared" ca="1" si="344"/>
        <v>45.364313344089069</v>
      </c>
      <c r="H2770" s="4">
        <f t="shared" ca="1" si="351"/>
        <v>17.61534218287952</v>
      </c>
      <c r="I2770" s="4">
        <f ca="1">User_Model_Calcs!B2770-Sat_Data!$B$5</f>
        <v>1.1509234840393674</v>
      </c>
      <c r="J2770" s="4">
        <f ca="1">(Earth_Data!$B$1/SQRT(1-Earth_Data!$B$2^2*SIN(RADIANS(User_Model_Calcs!A2770))^2))*COS(RADIANS(User_Model_Calcs!A2770))</f>
        <v>4834.1688503788382</v>
      </c>
      <c r="K2770" s="4">
        <f ca="1">((Earth_Data!$B$1*(1-Earth_Data!$B$2^2))/SQRT(1-Earth_Data!$B$2^2*SIN(RADIANS(User_Model_Calcs!A2770))^2))*SIN(RADIANS(User_Model_Calcs!A2770))</f>
        <v>-4146.7564986177449</v>
      </c>
      <c r="L2770" s="4">
        <f t="shared" ca="1" si="345"/>
        <v>-40.623036688580179</v>
      </c>
      <c r="M2770" s="4">
        <f t="shared" ca="1" si="346"/>
        <v>6369.0484322857492</v>
      </c>
      <c r="N2770" s="4">
        <f ca="1">SQRT(User_Model_Calcs!M2770^2+Sat_Data!$B$3^2-2*User_Model_Calcs!M2770*Sat_Data!$B$3*COS(RADIANS(L2770))*COS(RADIANS(I2770)))</f>
        <v>37560.678619137339</v>
      </c>
      <c r="O2770" s="4">
        <f ca="1">DEGREES(ACOS(((Earth_Data!$B$1+Sat_Data!$B$2)/User_Model_Calcs!N2770)*SQRT(1-COS(RADIANS(User_Model_Calcs!I2770))^2*COS(RADIANS(User_Model_Calcs!A2770))^2)))</f>
        <v>42.785632459232914</v>
      </c>
      <c r="P2770" s="4">
        <f t="shared" ca="1" si="347"/>
        <v>1.7605906491907155</v>
      </c>
    </row>
    <row r="2771" spans="1:16" x14ac:dyDescent="0.25">
      <c r="A2771" s="4">
        <f t="shared" ca="1" si="348"/>
        <v>-17.649143509950171</v>
      </c>
      <c r="B2771" s="4">
        <f t="shared" ca="1" si="349"/>
        <v>143.28937972746843</v>
      </c>
      <c r="C2771" s="4">
        <v>6020</v>
      </c>
      <c r="D2771" s="4">
        <f t="shared" ca="1" si="350"/>
        <v>0.75</v>
      </c>
      <c r="E2771" s="4">
        <v>0.55000000000000004</v>
      </c>
      <c r="F2771" s="4">
        <v>19.899999999999999</v>
      </c>
      <c r="G2771" s="4">
        <f t="shared" ca="1" si="344"/>
        <v>41.281913690970576</v>
      </c>
      <c r="H2771" s="4">
        <f t="shared" ca="1" si="351"/>
        <v>19.365192395605739</v>
      </c>
      <c r="I2771" s="4">
        <f ca="1">User_Model_Calcs!B2771-Sat_Data!$B$5</f>
        <v>33.289379727468429</v>
      </c>
      <c r="J2771" s="4">
        <f ca="1">(Earth_Data!$B$1/SQRT(1-Earth_Data!$B$2^2*SIN(RADIANS(User_Model_Calcs!A2771))^2))*COS(RADIANS(User_Model_Calcs!A2771))</f>
        <v>6079.7981061761157</v>
      </c>
      <c r="K2771" s="4">
        <f ca="1">((Earth_Data!$B$1*(1-Earth_Data!$B$2^2))/SQRT(1-Earth_Data!$B$2^2*SIN(RADIANS(User_Model_Calcs!A2771))^2))*SIN(RADIANS(User_Model_Calcs!A2771))</f>
        <v>-1921.4169737869895</v>
      </c>
      <c r="L2771" s="4">
        <f t="shared" ca="1" si="345"/>
        <v>-17.5382564443528</v>
      </c>
      <c r="M2771" s="4">
        <f t="shared" ca="1" si="346"/>
        <v>6376.1891596014802</v>
      </c>
      <c r="N2771" s="4">
        <f ca="1">SQRT(User_Model_Calcs!M2771^2+Sat_Data!$B$3^2-2*User_Model_Calcs!M2771*Sat_Data!$B$3*COS(RADIANS(L2771))*COS(RADIANS(I2771)))</f>
        <v>37281.373272285964</v>
      </c>
      <c r="O2771" s="4">
        <f ca="1">DEGREES(ACOS(((Earth_Data!$B$1+Sat_Data!$B$2)/User_Model_Calcs!N2771)*SQRT(1-COS(RADIANS(User_Model_Calcs!I2771))^2*COS(RADIANS(User_Model_Calcs!A2771))^2)))</f>
        <v>46.863909974822633</v>
      </c>
      <c r="P2771" s="4">
        <f t="shared" ca="1" si="347"/>
        <v>65.215098988880285</v>
      </c>
    </row>
    <row r="2772" spans="1:16" x14ac:dyDescent="0.25">
      <c r="A2772" s="4">
        <f t="shared" ca="1" si="348"/>
        <v>-21.98851825485044</v>
      </c>
      <c r="B2772" s="4">
        <f t="shared" ca="1" si="349"/>
        <v>148.3899369524558</v>
      </c>
      <c r="C2772" s="4">
        <v>6021</v>
      </c>
      <c r="D2772" s="4">
        <f t="shared" ca="1" si="350"/>
        <v>3</v>
      </c>
      <c r="E2772" s="4">
        <v>0.55000000000000004</v>
      </c>
      <c r="F2772" s="4">
        <v>19.899999999999999</v>
      </c>
      <c r="G2772" s="4">
        <f t="shared" ca="1" si="344"/>
        <v>53.323113517529826</v>
      </c>
      <c r="H2772" s="4">
        <f t="shared" ca="1" si="351"/>
        <v>15.283861115161091</v>
      </c>
      <c r="I2772" s="4">
        <f ca="1">User_Model_Calcs!B2772-Sat_Data!$B$5</f>
        <v>38.389936952455798</v>
      </c>
      <c r="J2772" s="4">
        <f ca="1">(Earth_Data!$B$1/SQRT(1-Earth_Data!$B$2^2*SIN(RADIANS(User_Model_Calcs!A2772))^2))*COS(RADIANS(User_Model_Calcs!A2772))</f>
        <v>5916.9643285631346</v>
      </c>
      <c r="K2772" s="4">
        <f ca="1">((Earth_Data!$B$1*(1-Earth_Data!$B$2^2))/SQRT(1-Earth_Data!$B$2^2*SIN(RADIANS(User_Model_Calcs!A2772))^2))*SIN(RADIANS(User_Model_Calcs!A2772))</f>
        <v>-2373.2348703524503</v>
      </c>
      <c r="L2772" s="4">
        <f t="shared" ca="1" si="345"/>
        <v>-21.855224580173214</v>
      </c>
      <c r="M2772" s="4">
        <f t="shared" ca="1" si="346"/>
        <v>6375.1635755755633</v>
      </c>
      <c r="N2772" s="4">
        <f ca="1">SQRT(User_Model_Calcs!M2772^2+Sat_Data!$B$3^2-2*User_Model_Calcs!M2772*Sat_Data!$B$3*COS(RADIANS(L2772))*COS(RADIANS(I2772)))</f>
        <v>37780.4907061454</v>
      </c>
      <c r="O2772" s="4">
        <f ca="1">DEGREES(ACOS(((Earth_Data!$B$1+Sat_Data!$B$2)/User_Model_Calcs!N2772)*SQRT(1-COS(RADIANS(User_Model_Calcs!I2772))^2*COS(RADIANS(User_Model_Calcs!A2772))^2)))</f>
        <v>39.95418496855833</v>
      </c>
      <c r="P2772" s="4">
        <f t="shared" ca="1" si="347"/>
        <v>64.705896119433461</v>
      </c>
    </row>
    <row r="2773" spans="1:16" x14ac:dyDescent="0.25">
      <c r="A2773" s="4">
        <f t="shared" ca="1" si="348"/>
        <v>-18.379907334612735</v>
      </c>
      <c r="B2773" s="4">
        <f t="shared" ca="1" si="349"/>
        <v>112.9551902672159</v>
      </c>
      <c r="C2773" s="4">
        <v>6022</v>
      </c>
      <c r="D2773" s="4">
        <f t="shared" ca="1" si="350"/>
        <v>0.75</v>
      </c>
      <c r="E2773" s="4">
        <v>0.55000000000000004</v>
      </c>
      <c r="F2773" s="4">
        <v>19.899999999999999</v>
      </c>
      <c r="G2773" s="4">
        <f t="shared" ca="1" si="344"/>
        <v>41.281913690970576</v>
      </c>
      <c r="H2773" s="4">
        <f t="shared" ca="1" si="351"/>
        <v>22.475614322222846</v>
      </c>
      <c r="I2773" s="4">
        <f ca="1">User_Model_Calcs!B2773-Sat_Data!$B$5</f>
        <v>2.9551902672158974</v>
      </c>
      <c r="J2773" s="4">
        <f ca="1">(Earth_Data!$B$1/SQRT(1-Earth_Data!$B$2^2*SIN(RADIANS(User_Model_Calcs!A2773))^2))*COS(RADIANS(User_Model_Calcs!A2773))</f>
        <v>6054.7850473059252</v>
      </c>
      <c r="K2773" s="4">
        <f ca="1">((Earth_Data!$B$1*(1-Earth_Data!$B$2^2))/SQRT(1-Earth_Data!$B$2^2*SIN(RADIANS(User_Model_Calcs!A2773))^2))*SIN(RADIANS(User_Model_Calcs!A2773))</f>
        <v>-1998.3328779676403</v>
      </c>
      <c r="L2773" s="4">
        <f t="shared" ca="1" si="345"/>
        <v>-18.265055844496089</v>
      </c>
      <c r="M2773" s="4">
        <f t="shared" ca="1" si="346"/>
        <v>6376.029819585684</v>
      </c>
      <c r="N2773" s="4">
        <f ca="1">SQRT(User_Model_Calcs!M2773^2+Sat_Data!$B$3^2-2*User_Model_Calcs!M2773*Sat_Data!$B$3*COS(RADIANS(L2773))*COS(RADIANS(I2773)))</f>
        <v>36173.994136919151</v>
      </c>
      <c r="O2773" s="4">
        <f ca="1">DEGREES(ACOS(((Earth_Data!$B$1+Sat_Data!$B$2)/User_Model_Calcs!N2773)*SQRT(1-COS(RADIANS(User_Model_Calcs!I2773))^2*COS(RADIANS(User_Model_Calcs!A2773))^2)))</f>
        <v>68.165419217906091</v>
      </c>
      <c r="P2773" s="4">
        <f t="shared" ca="1" si="347"/>
        <v>9.2979768757451797</v>
      </c>
    </row>
    <row r="2774" spans="1:16" x14ac:dyDescent="0.25">
      <c r="A2774" s="4">
        <f t="shared" ca="1" si="348"/>
        <v>-20.051142600359263</v>
      </c>
      <c r="B2774" s="4">
        <f t="shared" ca="1" si="349"/>
        <v>130.04528742683109</v>
      </c>
      <c r="C2774" s="4">
        <v>6023</v>
      </c>
      <c r="D2774" s="4">
        <f t="shared" ca="1" si="350"/>
        <v>1.2</v>
      </c>
      <c r="E2774" s="4">
        <v>0.55000000000000004</v>
      </c>
      <c r="F2774" s="4">
        <v>19.899999999999999</v>
      </c>
      <c r="G2774" s="4">
        <f t="shared" ca="1" si="344"/>
        <v>45.364313344089069</v>
      </c>
      <c r="H2774" s="4">
        <f t="shared" ca="1" si="351"/>
        <v>18.513009041919652</v>
      </c>
      <c r="I2774" s="4">
        <f ca="1">User_Model_Calcs!B2774-Sat_Data!$B$5</f>
        <v>20.045287426831095</v>
      </c>
      <c r="J2774" s="4">
        <f ca="1">(Earth_Data!$B$1/SQRT(1-Earth_Data!$B$2^2*SIN(RADIANS(User_Model_Calcs!A2774))^2))*COS(RADIANS(User_Model_Calcs!A2774))</f>
        <v>5993.900452849688</v>
      </c>
      <c r="K2774" s="4">
        <f ca="1">((Earth_Data!$B$1*(1-Earth_Data!$B$2^2))/SQRT(1-Earth_Data!$B$2^2*SIN(RADIANS(User_Model_Calcs!A2774))^2))*SIN(RADIANS(User_Model_Calcs!A2774))</f>
        <v>-2173.0169501525634</v>
      </c>
      <c r="L2774" s="4">
        <f t="shared" ca="1" si="345"/>
        <v>-19.927507263007232</v>
      </c>
      <c r="M2774" s="4">
        <f t="shared" ca="1" si="346"/>
        <v>6375.6446971519708</v>
      </c>
      <c r="N2774" s="4">
        <f ca="1">SQRT(User_Model_Calcs!M2774^2+Sat_Data!$B$3^2-2*User_Model_Calcs!M2774*Sat_Data!$B$3*COS(RADIANS(L2774))*COS(RADIANS(I2774)))</f>
        <v>36655.527672816723</v>
      </c>
      <c r="O2774" s="4">
        <f ca="1">DEGREES(ACOS(((Earth_Data!$B$1+Sat_Data!$B$2)/User_Model_Calcs!N2774)*SQRT(1-COS(RADIANS(User_Model_Calcs!I2774))^2*COS(RADIANS(User_Model_Calcs!A2774))^2)))</f>
        <v>57.246032286739805</v>
      </c>
      <c r="P2774" s="4">
        <f t="shared" ca="1" si="347"/>
        <v>46.781049970634001</v>
      </c>
    </row>
    <row r="2775" spans="1:16" x14ac:dyDescent="0.25">
      <c r="A2775" s="4">
        <f t="shared" ca="1" si="348"/>
        <v>-37.022730786543946</v>
      </c>
      <c r="B2775" s="4">
        <f t="shared" ca="1" si="349"/>
        <v>110.25349879172101</v>
      </c>
      <c r="C2775" s="4">
        <v>6024</v>
      </c>
      <c r="D2775" s="4">
        <f t="shared" ca="1" si="350"/>
        <v>1.2</v>
      </c>
      <c r="E2775" s="4">
        <v>0.55000000000000004</v>
      </c>
      <c r="F2775" s="4">
        <v>19.899999999999999</v>
      </c>
      <c r="G2775" s="4">
        <f t="shared" ca="1" si="344"/>
        <v>45.364313344089069</v>
      </c>
      <c r="H2775" s="4">
        <f t="shared" ca="1" si="351"/>
        <v>15.950735035002666</v>
      </c>
      <c r="I2775" s="4">
        <f ca="1">User_Model_Calcs!B2775-Sat_Data!$B$5</f>
        <v>0.25349879172101453</v>
      </c>
      <c r="J2775" s="4">
        <f ca="1">(Earth_Data!$B$1/SQRT(1-Earth_Data!$B$2^2*SIN(RADIANS(User_Model_Calcs!A2775))^2))*COS(RADIANS(User_Model_Calcs!A2775))</f>
        <v>5098.4770916256466</v>
      </c>
      <c r="K2775" s="4">
        <f ca="1">((Earth_Data!$B$1*(1-Earth_Data!$B$2^2))/SQRT(1-Earth_Data!$B$2^2*SIN(RADIANS(User_Model_Calcs!A2775))^2))*SIN(RADIANS(User_Model_Calcs!A2775))</f>
        <v>-3819.4088874703607</v>
      </c>
      <c r="L2775" s="4">
        <f t="shared" ca="1" si="345"/>
        <v>-36.837886610206922</v>
      </c>
      <c r="M2775" s="4">
        <f t="shared" ca="1" si="346"/>
        <v>6370.4280000263007</v>
      </c>
      <c r="N2775" s="4">
        <f ca="1">SQRT(User_Model_Calcs!M2775^2+Sat_Data!$B$3^2-2*User_Model_Calcs!M2775*Sat_Data!$B$3*COS(RADIANS(L2775))*COS(RADIANS(I2775)))</f>
        <v>37261.984102039678</v>
      </c>
      <c r="O2775" s="4">
        <f ca="1">DEGREES(ACOS(((Earth_Data!$B$1+Sat_Data!$B$2)/User_Model_Calcs!N2775)*SQRT(1-COS(RADIANS(User_Model_Calcs!I2775))^2*COS(RADIANS(User_Model_Calcs!A2775))^2)))</f>
        <v>47.050028825221375</v>
      </c>
      <c r="P2775" s="4">
        <f t="shared" ca="1" si="347"/>
        <v>0.42099732462328737</v>
      </c>
    </row>
    <row r="2776" spans="1:16" x14ac:dyDescent="0.25">
      <c r="A2776" s="4">
        <f t="shared" ca="1" si="348"/>
        <v>-36.039597786090255</v>
      </c>
      <c r="B2776" s="4">
        <f t="shared" ca="1" si="349"/>
        <v>117.38387210234514</v>
      </c>
      <c r="C2776" s="4">
        <v>6025</v>
      </c>
      <c r="D2776" s="4">
        <f t="shared" ca="1" si="350"/>
        <v>1.2</v>
      </c>
      <c r="E2776" s="4">
        <v>0.55000000000000004</v>
      </c>
      <c r="F2776" s="4">
        <v>19.899999999999999</v>
      </c>
      <c r="G2776" s="4">
        <f t="shared" ca="1" si="344"/>
        <v>45.364313344089069</v>
      </c>
      <c r="H2776" s="4">
        <f t="shared" ca="1" si="351"/>
        <v>15.147021340212188</v>
      </c>
      <c r="I2776" s="4">
        <f ca="1">User_Model_Calcs!B2776-Sat_Data!$B$5</f>
        <v>7.383872102345137</v>
      </c>
      <c r="J2776" s="4">
        <f ca="1">(Earth_Data!$B$1/SQRT(1-Earth_Data!$B$2^2*SIN(RADIANS(User_Model_Calcs!A2776))^2))*COS(RADIANS(User_Model_Calcs!A2776))</f>
        <v>5163.4175179528265</v>
      </c>
      <c r="K2776" s="4">
        <f ca="1">((Earth_Data!$B$1*(1-Earth_Data!$B$2^2))/SQRT(1-Earth_Data!$B$2^2*SIN(RADIANS(User_Model_Calcs!A2776))^2))*SIN(RADIANS(User_Model_Calcs!A2776))</f>
        <v>-3731.7467412658575</v>
      </c>
      <c r="L2776" s="4">
        <f t="shared" ca="1" si="345"/>
        <v>-35.856695731812103</v>
      </c>
      <c r="M2776" s="4">
        <f t="shared" ca="1" si="346"/>
        <v>6370.7781475774591</v>
      </c>
      <c r="N2776" s="4">
        <f ca="1">SQRT(User_Model_Calcs!M2776^2+Sat_Data!$B$3^2-2*User_Model_Calcs!M2776*Sat_Data!$B$3*COS(RADIANS(L2776))*COS(RADIANS(I2776)))</f>
        <v>37236.946563289304</v>
      </c>
      <c r="O2776" s="4">
        <f ca="1">DEGREES(ACOS(((Earth_Data!$B$1+Sat_Data!$B$2)/User_Model_Calcs!N2776)*SQRT(1-COS(RADIANS(User_Model_Calcs!I2776))^2*COS(RADIANS(User_Model_Calcs!A2776))^2)))</f>
        <v>47.428771024837097</v>
      </c>
      <c r="P2776" s="4">
        <f t="shared" ca="1" si="347"/>
        <v>12.42184987384365</v>
      </c>
    </row>
    <row r="2777" spans="1:16" x14ac:dyDescent="0.25">
      <c r="A2777" s="4">
        <f t="shared" ca="1" si="348"/>
        <v>-42.745586799830811</v>
      </c>
      <c r="B2777" s="4">
        <f t="shared" ca="1" si="349"/>
        <v>149.32780476357675</v>
      </c>
      <c r="C2777" s="4">
        <v>6026</v>
      </c>
      <c r="D2777" s="4">
        <f t="shared" ca="1" si="350"/>
        <v>1.2</v>
      </c>
      <c r="E2777" s="4">
        <v>0.55000000000000004</v>
      </c>
      <c r="F2777" s="4">
        <v>19.899999999999999</v>
      </c>
      <c r="G2777" s="4">
        <f t="shared" ca="1" si="344"/>
        <v>45.364313344089069</v>
      </c>
      <c r="H2777" s="4">
        <f t="shared" ca="1" si="351"/>
        <v>22.786352937120213</v>
      </c>
      <c r="I2777" s="4">
        <f ca="1">User_Model_Calcs!B2777-Sat_Data!$B$5</f>
        <v>39.327804763576751</v>
      </c>
      <c r="J2777" s="4">
        <f ca="1">(Earth_Data!$B$1/SQRT(1-Earth_Data!$B$2^2*SIN(RADIANS(User_Model_Calcs!A2777))^2))*COS(RADIANS(User_Model_Calcs!A2777))</f>
        <v>4691.1849081983019</v>
      </c>
      <c r="K2777" s="4">
        <f ca="1">((Earth_Data!$B$1*(1-Earth_Data!$B$2^2))/SQRT(1-Earth_Data!$B$2^2*SIN(RADIANS(User_Model_Calcs!A2777))^2))*SIN(RADIANS(User_Model_Calcs!A2777))</f>
        <v>-4306.7904926089586</v>
      </c>
      <c r="L2777" s="4">
        <f t="shared" ca="1" si="345"/>
        <v>-42.553805910750079</v>
      </c>
      <c r="M2777" s="4">
        <f t="shared" ca="1" si="346"/>
        <v>6368.3326067452244</v>
      </c>
      <c r="N2777" s="4">
        <f ca="1">SQRT(User_Model_Calcs!M2777^2+Sat_Data!$B$3^2-2*User_Model_Calcs!M2777*Sat_Data!$B$3*COS(RADIANS(L2777))*COS(RADIANS(I2777)))</f>
        <v>38889.087819330576</v>
      </c>
      <c r="O2777" s="4">
        <f ca="1">DEGREES(ACOS(((Earth_Data!$B$1+Sat_Data!$B$2)/User_Model_Calcs!N2777)*SQRT(1-COS(RADIANS(User_Model_Calcs!I2777))^2*COS(RADIANS(User_Model_Calcs!A2777))^2)))</f>
        <v>26.837191710011197</v>
      </c>
      <c r="P2777" s="4">
        <f t="shared" ca="1" si="347"/>
        <v>50.36019603115404</v>
      </c>
    </row>
    <row r="2778" spans="1:16" x14ac:dyDescent="0.25">
      <c r="A2778" s="4">
        <f t="shared" ca="1" si="348"/>
        <v>-35.052979080554323</v>
      </c>
      <c r="B2778" s="4">
        <f t="shared" ca="1" si="349"/>
        <v>152.22610664132844</v>
      </c>
      <c r="C2778" s="4">
        <v>6027</v>
      </c>
      <c r="D2778" s="4">
        <f t="shared" ca="1" si="350"/>
        <v>1.2</v>
      </c>
      <c r="E2778" s="4">
        <v>0.55000000000000004</v>
      </c>
      <c r="F2778" s="4">
        <v>19.899999999999999</v>
      </c>
      <c r="G2778" s="4">
        <f t="shared" ca="1" si="344"/>
        <v>45.364313344089069</v>
      </c>
      <c r="H2778" s="4">
        <f t="shared" ca="1" si="351"/>
        <v>21.567511579241771</v>
      </c>
      <c r="I2778" s="4">
        <f ca="1">User_Model_Calcs!B2778-Sat_Data!$B$5</f>
        <v>42.226106641328442</v>
      </c>
      <c r="J2778" s="4">
        <f ca="1">(Earth_Data!$B$1/SQRT(1-Earth_Data!$B$2^2*SIN(RADIANS(User_Model_Calcs!A2778))^2))*COS(RADIANS(User_Model_Calcs!A2778))</f>
        <v>5227.0559604778809</v>
      </c>
      <c r="K2778" s="4">
        <f ca="1">((Earth_Data!$B$1*(1-Earth_Data!$B$2^2))/SQRT(1-Earth_Data!$B$2^2*SIN(RADIANS(User_Model_Calcs!A2778))^2))*SIN(RADIANS(User_Model_Calcs!A2778))</f>
        <v>-3642.681269048664</v>
      </c>
      <c r="L2778" s="4">
        <f t="shared" ca="1" si="345"/>
        <v>-34.872241887092081</v>
      </c>
      <c r="M2778" s="4">
        <f t="shared" ca="1" si="346"/>
        <v>6371.1255553352048</v>
      </c>
      <c r="N2778" s="4">
        <f ca="1">SQRT(User_Model_Calcs!M2778^2+Sat_Data!$B$3^2-2*User_Model_Calcs!M2778*Sat_Data!$B$3*COS(RADIANS(L2778))*COS(RADIANS(I2778)))</f>
        <v>38626.449982088852</v>
      </c>
      <c r="O2778" s="4">
        <f ca="1">DEGREES(ACOS(((Earth_Data!$B$1+Sat_Data!$B$2)/User_Model_Calcs!N2778)*SQRT(1-COS(RADIANS(User_Model_Calcs!I2778))^2*COS(RADIANS(User_Model_Calcs!A2778))^2)))</f>
        <v>29.754155638181082</v>
      </c>
      <c r="P2778" s="4">
        <f t="shared" ca="1" si="347"/>
        <v>57.673469299594615</v>
      </c>
    </row>
    <row r="2779" spans="1:16" x14ac:dyDescent="0.25">
      <c r="A2779" s="4">
        <f t="shared" ca="1" si="348"/>
        <v>-13.798603488584453</v>
      </c>
      <c r="B2779" s="4">
        <f t="shared" ca="1" si="349"/>
        <v>145.83406812662804</v>
      </c>
      <c r="C2779" s="4">
        <v>6028</v>
      </c>
      <c r="D2779" s="4">
        <f t="shared" ca="1" si="350"/>
        <v>0.75</v>
      </c>
      <c r="E2779" s="4">
        <v>0.55000000000000004</v>
      </c>
      <c r="F2779" s="4">
        <v>19.899999999999999</v>
      </c>
      <c r="G2779" s="4">
        <f t="shared" ca="1" si="344"/>
        <v>41.281913690970576</v>
      </c>
      <c r="H2779" s="4">
        <f t="shared" ca="1" si="351"/>
        <v>15.364081908403076</v>
      </c>
      <c r="I2779" s="4">
        <f ca="1">User_Model_Calcs!B2779-Sat_Data!$B$5</f>
        <v>35.83406812662804</v>
      </c>
      <c r="J2779" s="4">
        <f ca="1">(Earth_Data!$B$1/SQRT(1-Earth_Data!$B$2^2*SIN(RADIANS(User_Model_Calcs!A2779))^2))*COS(RADIANS(User_Model_Calcs!A2779))</f>
        <v>6195.2472573049909</v>
      </c>
      <c r="K2779" s="4">
        <f ca="1">((Earth_Data!$B$1*(1-Earth_Data!$B$2^2))/SQRT(1-Earth_Data!$B$2^2*SIN(RADIANS(User_Model_Calcs!A2779))^2))*SIN(RADIANS(User_Model_Calcs!A2779))</f>
        <v>-1511.3526077848849</v>
      </c>
      <c r="L2779" s="4">
        <f t="shared" ca="1" si="345"/>
        <v>-13.709725391441141</v>
      </c>
      <c r="M2779" s="4">
        <f t="shared" ca="1" si="346"/>
        <v>6376.9330625468529</v>
      </c>
      <c r="N2779" s="4">
        <f ca="1">SQRT(User_Model_Calcs!M2779^2+Sat_Data!$B$3^2-2*User_Model_Calcs!M2779*Sat_Data!$B$3*COS(RADIANS(L2779))*COS(RADIANS(I2779)))</f>
        <v>37348.81532088275</v>
      </c>
      <c r="O2779" s="4">
        <f ca="1">DEGREES(ACOS(((Earth_Data!$B$1+Sat_Data!$B$2)/User_Model_Calcs!N2779)*SQRT(1-COS(RADIANS(User_Model_Calcs!I2779))^2*COS(RADIANS(User_Model_Calcs!A2779))^2)))</f>
        <v>45.890119742017802</v>
      </c>
      <c r="P2779" s="4">
        <f t="shared" ca="1" si="347"/>
        <v>71.722238038894162</v>
      </c>
    </row>
    <row r="2780" spans="1:16" x14ac:dyDescent="0.25">
      <c r="A2780" s="4">
        <f t="shared" ca="1" si="348"/>
        <v>-35.803971825725938</v>
      </c>
      <c r="B2780" s="4">
        <f t="shared" ca="1" si="349"/>
        <v>122.89560236441099</v>
      </c>
      <c r="C2780" s="4">
        <v>6029</v>
      </c>
      <c r="D2780" s="4">
        <f t="shared" ca="1" si="350"/>
        <v>3</v>
      </c>
      <c r="E2780" s="4">
        <v>0.55000000000000004</v>
      </c>
      <c r="F2780" s="4">
        <v>19.899999999999999</v>
      </c>
      <c r="G2780" s="4">
        <f t="shared" ca="1" si="344"/>
        <v>53.323113517529826</v>
      </c>
      <c r="H2780" s="4">
        <f t="shared" ca="1" si="351"/>
        <v>22.62686628122621</v>
      </c>
      <c r="I2780" s="4">
        <f ca="1">User_Model_Calcs!B2780-Sat_Data!$B$5</f>
        <v>12.895602364410991</v>
      </c>
      <c r="J2780" s="4">
        <f ca="1">(Earth_Data!$B$1/SQRT(1-Earth_Data!$B$2^2*SIN(RADIANS(User_Model_Calcs!A2780))^2))*COS(RADIANS(User_Model_Calcs!A2780))</f>
        <v>5178.7559650084822</v>
      </c>
      <c r="K2780" s="4">
        <f ca="1">((Earth_Data!$B$1*(1-Earth_Data!$B$2^2))/SQRT(1-Earth_Data!$B$2^2*SIN(RADIANS(User_Model_Calcs!A2780))^2))*SIN(RADIANS(User_Model_Calcs!A2780))</f>
        <v>-3710.5744609594458</v>
      </c>
      <c r="L2780" s="4">
        <f t="shared" ca="1" si="345"/>
        <v>-35.621567227234088</v>
      </c>
      <c r="M2780" s="4">
        <f t="shared" ca="1" si="346"/>
        <v>6370.8614939767303</v>
      </c>
      <c r="N2780" s="4">
        <f ca="1">SQRT(User_Model_Calcs!M2780^2+Sat_Data!$B$3^2-2*User_Model_Calcs!M2780*Sat_Data!$B$3*COS(RADIANS(L2780))*COS(RADIANS(I2780)))</f>
        <v>37318.918699515518</v>
      </c>
      <c r="O2780" s="4">
        <f ca="1">DEGREES(ACOS(((Earth_Data!$B$1+Sat_Data!$B$2)/User_Model_Calcs!N2780)*SQRT(1-COS(RADIANS(User_Model_Calcs!I2780))^2*COS(RADIANS(User_Model_Calcs!A2780))^2)))</f>
        <v>46.220832798006384</v>
      </c>
      <c r="P2780" s="4">
        <f t="shared" ca="1" si="347"/>
        <v>21.373281899726503</v>
      </c>
    </row>
    <row r="2781" spans="1:16" x14ac:dyDescent="0.25">
      <c r="A2781" s="4">
        <f t="shared" ca="1" si="348"/>
        <v>-12.131326961426394</v>
      </c>
      <c r="B2781" s="4">
        <f t="shared" ca="1" si="349"/>
        <v>121.362298581118</v>
      </c>
      <c r="C2781" s="4">
        <v>6030</v>
      </c>
      <c r="D2781" s="4">
        <f t="shared" ca="1" si="350"/>
        <v>1.2</v>
      </c>
      <c r="E2781" s="4">
        <v>0.55000000000000004</v>
      </c>
      <c r="F2781" s="4">
        <v>19.899999999999999</v>
      </c>
      <c r="G2781" s="4">
        <f t="shared" ca="1" si="344"/>
        <v>45.364313344089069</v>
      </c>
      <c r="H2781" s="4">
        <f t="shared" ca="1" si="351"/>
        <v>18.101836233845294</v>
      </c>
      <c r="I2781" s="4">
        <f ca="1">User_Model_Calcs!B2781-Sat_Data!$B$5</f>
        <v>11.362298581117997</v>
      </c>
      <c r="J2781" s="4">
        <f ca="1">(Earth_Data!$B$1/SQRT(1-Earth_Data!$B$2^2*SIN(RADIANS(User_Model_Calcs!A2781))^2))*COS(RADIANS(User_Model_Calcs!A2781))</f>
        <v>6236.6284631384869</v>
      </c>
      <c r="K2781" s="4">
        <f ca="1">((Earth_Data!$B$1*(1-Earth_Data!$B$2^2))/SQRT(1-Earth_Data!$B$2^2*SIN(RADIANS(User_Model_Calcs!A2781))^2))*SIN(RADIANS(User_Model_Calcs!A2781))</f>
        <v>-1331.6098010131648</v>
      </c>
      <c r="L2781" s="4">
        <f t="shared" ca="1" si="345"/>
        <v>-12.052495925472343</v>
      </c>
      <c r="M2781" s="4">
        <f t="shared" ca="1" si="346"/>
        <v>6377.2030898649791</v>
      </c>
      <c r="N2781" s="4">
        <f ca="1">SQRT(User_Model_Calcs!M2781^2+Sat_Data!$B$3^2-2*User_Model_Calcs!M2781*Sat_Data!$B$3*COS(RADIANS(L2781))*COS(RADIANS(I2781)))</f>
        <v>36095.246846185255</v>
      </c>
      <c r="O2781" s="4">
        <f ca="1">DEGREES(ACOS(((Earth_Data!$B$1+Sat_Data!$B$2)/User_Model_Calcs!N2781)*SQRT(1-COS(RADIANS(User_Model_Calcs!I2781))^2*COS(RADIANS(User_Model_Calcs!A2781))^2)))</f>
        <v>70.549125375298019</v>
      </c>
      <c r="P2781" s="4">
        <f t="shared" ca="1" si="347"/>
        <v>43.717663444882284</v>
      </c>
    </row>
    <row r="2782" spans="1:16" x14ac:dyDescent="0.25">
      <c r="A2782" s="4">
        <f t="shared" ca="1" si="348"/>
        <v>-41.51199446336684</v>
      </c>
      <c r="B2782" s="4">
        <f t="shared" ca="1" si="349"/>
        <v>140.35763114732521</v>
      </c>
      <c r="C2782" s="4">
        <v>6031</v>
      </c>
      <c r="D2782" s="4">
        <f t="shared" ca="1" si="350"/>
        <v>0.75</v>
      </c>
      <c r="E2782" s="4">
        <v>0.55000000000000004</v>
      </c>
      <c r="F2782" s="4">
        <v>19.899999999999999</v>
      </c>
      <c r="G2782" s="4">
        <f t="shared" ca="1" si="344"/>
        <v>41.281913690970576</v>
      </c>
      <c r="H2782" s="4">
        <f t="shared" ca="1" si="351"/>
        <v>21.137686759947648</v>
      </c>
      <c r="I2782" s="4">
        <f ca="1">User_Model_Calcs!B2782-Sat_Data!$B$5</f>
        <v>30.357631147325208</v>
      </c>
      <c r="J2782" s="4">
        <f ca="1">(Earth_Data!$B$1/SQRT(1-Earth_Data!$B$2^2*SIN(RADIANS(User_Model_Calcs!A2782))^2))*COS(RADIANS(User_Model_Calcs!A2782))</f>
        <v>4783.0976458680025</v>
      </c>
      <c r="K2782" s="4">
        <f ca="1">((Earth_Data!$B$1*(1-Earth_Data!$B$2^2))/SQRT(1-Earth_Data!$B$2^2*SIN(RADIANS(User_Model_Calcs!A2782))^2))*SIN(RADIANS(User_Model_Calcs!A2782))</f>
        <v>-4205.1714269622189</v>
      </c>
      <c r="L2782" s="4">
        <f t="shared" ca="1" si="345"/>
        <v>-41.321069816158627</v>
      </c>
      <c r="M2782" s="4">
        <f t="shared" ca="1" si="346"/>
        <v>6368.790294871349</v>
      </c>
      <c r="N2782" s="4">
        <f ca="1">SQRT(User_Model_Calcs!M2782^2+Sat_Data!$B$3^2-2*User_Model_Calcs!M2782*Sat_Data!$B$3*COS(RADIANS(L2782))*COS(RADIANS(I2782)))</f>
        <v>38344.88390754829</v>
      </c>
      <c r="O2782" s="4">
        <f ca="1">DEGREES(ACOS(((Earth_Data!$B$1+Sat_Data!$B$2)/User_Model_Calcs!N2782)*SQRT(1-COS(RADIANS(User_Model_Calcs!I2782))^2*COS(RADIANS(User_Model_Calcs!A2782))^2)))</f>
        <v>32.940781755654235</v>
      </c>
      <c r="P2782" s="4">
        <f t="shared" ca="1" si="347"/>
        <v>41.46737452716345</v>
      </c>
    </row>
    <row r="2783" spans="1:16" x14ac:dyDescent="0.25">
      <c r="A2783" s="4">
        <f t="shared" ca="1" si="348"/>
        <v>-41.053192697881066</v>
      </c>
      <c r="B2783" s="4">
        <f t="shared" ca="1" si="349"/>
        <v>147.48348899535046</v>
      </c>
      <c r="C2783" s="4">
        <v>6032</v>
      </c>
      <c r="D2783" s="4">
        <f t="shared" ca="1" si="350"/>
        <v>3</v>
      </c>
      <c r="E2783" s="4">
        <v>0.55000000000000004</v>
      </c>
      <c r="F2783" s="4">
        <v>19.899999999999999</v>
      </c>
      <c r="G2783" s="4">
        <f t="shared" ca="1" si="344"/>
        <v>53.323113517529826</v>
      </c>
      <c r="H2783" s="4">
        <f t="shared" ca="1" si="351"/>
        <v>21.993543108464959</v>
      </c>
      <c r="I2783" s="4">
        <f ca="1">User_Model_Calcs!B2783-Sat_Data!$B$5</f>
        <v>37.483488995350456</v>
      </c>
      <c r="J2783" s="4">
        <f ca="1">(Earth_Data!$B$1/SQRT(1-Earth_Data!$B$2^2*SIN(RADIANS(User_Model_Calcs!A2783))^2))*COS(RADIANS(User_Model_Calcs!A2783))</f>
        <v>4816.7158229399547</v>
      </c>
      <c r="K2783" s="4">
        <f ca="1">((Earth_Data!$B$1*(1-Earth_Data!$B$2^2))/SQRT(1-Earth_Data!$B$2^2*SIN(RADIANS(User_Model_Calcs!A2783))^2))*SIN(RADIANS(User_Model_Calcs!A2783))</f>
        <v>-4166.8812089161574</v>
      </c>
      <c r="L2783" s="4">
        <f t="shared" ca="1" si="345"/>
        <v>-40.862676811367535</v>
      </c>
      <c r="M2783" s="4">
        <f t="shared" ca="1" si="346"/>
        <v>6368.9599094497917</v>
      </c>
      <c r="N2783" s="4">
        <f ca="1">SQRT(User_Model_Calcs!M2783^2+Sat_Data!$B$3^2-2*User_Model_Calcs!M2783*Sat_Data!$B$3*COS(RADIANS(L2783))*COS(RADIANS(I2783)))</f>
        <v>38678.916697688306</v>
      </c>
      <c r="O2783" s="4">
        <f ca="1">DEGREES(ACOS(((Earth_Data!$B$1+Sat_Data!$B$2)/User_Model_Calcs!N2783)*SQRT(1-COS(RADIANS(User_Model_Calcs!I2783))^2*COS(RADIANS(User_Model_Calcs!A2783))^2)))</f>
        <v>29.144938771389956</v>
      </c>
      <c r="P2783" s="4">
        <f t="shared" ca="1" si="347"/>
        <v>49.422707886811565</v>
      </c>
    </row>
    <row r="2784" spans="1:16" x14ac:dyDescent="0.25">
      <c r="A2784" s="4">
        <f t="shared" ca="1" si="348"/>
        <v>-20.733939201342878</v>
      </c>
      <c r="B2784" s="4">
        <f t="shared" ca="1" si="349"/>
        <v>155.16118451491226</v>
      </c>
      <c r="C2784" s="4">
        <v>6033</v>
      </c>
      <c r="D2784" s="4">
        <f t="shared" ca="1" si="350"/>
        <v>3</v>
      </c>
      <c r="E2784" s="4">
        <v>0.55000000000000004</v>
      </c>
      <c r="F2784" s="4">
        <v>19.899999999999999</v>
      </c>
      <c r="G2784" s="4">
        <f t="shared" ca="1" si="344"/>
        <v>53.323113517529826</v>
      </c>
      <c r="H2784" s="4">
        <f t="shared" ca="1" si="351"/>
        <v>20.082124200747856</v>
      </c>
      <c r="I2784" s="4">
        <f ca="1">User_Model_Calcs!B2784-Sat_Data!$B$5</f>
        <v>45.161184514912264</v>
      </c>
      <c r="J2784" s="4">
        <f ca="1">(Earth_Data!$B$1/SQRT(1-Earth_Data!$B$2^2*SIN(RADIANS(User_Model_Calcs!A2784))^2))*COS(RADIANS(User_Model_Calcs!A2784))</f>
        <v>5967.5605974797154</v>
      </c>
      <c r="K2784" s="4">
        <f ca="1">((Earth_Data!$B$1*(1-Earth_Data!$B$2^2))/SQRT(1-Earth_Data!$B$2^2*SIN(RADIANS(User_Model_Calcs!A2784))^2))*SIN(RADIANS(User_Model_Calcs!A2784))</f>
        <v>-2243.8709021549835</v>
      </c>
      <c r="L2784" s="4">
        <f t="shared" ca="1" si="345"/>
        <v>-20.606833613204046</v>
      </c>
      <c r="M2784" s="4">
        <f t="shared" ca="1" si="346"/>
        <v>6375.4792847385424</v>
      </c>
      <c r="N2784" s="4">
        <f ca="1">SQRT(User_Model_Calcs!M2784^2+Sat_Data!$B$3^2-2*User_Model_Calcs!M2784*Sat_Data!$B$3*COS(RADIANS(L2784))*COS(RADIANS(I2784)))</f>
        <v>38257.334399132298</v>
      </c>
      <c r="O2784" s="4">
        <f ca="1">DEGREES(ACOS(((Earth_Data!$B$1+Sat_Data!$B$2)/User_Model_Calcs!N2784)*SQRT(1-COS(RADIANS(User_Model_Calcs!I2784))^2*COS(RADIANS(User_Model_Calcs!A2784))^2)))</f>
        <v>34.053137319824586</v>
      </c>
      <c r="P2784" s="4">
        <f t="shared" ca="1" si="347"/>
        <v>70.605761487280461</v>
      </c>
    </row>
    <row r="2785" spans="1:16" x14ac:dyDescent="0.25">
      <c r="A2785" s="4">
        <f t="shared" ca="1" si="348"/>
        <v>-35.372983790878592</v>
      </c>
      <c r="B2785" s="4">
        <f t="shared" ca="1" si="349"/>
        <v>146.45640170737653</v>
      </c>
      <c r="C2785" s="4">
        <v>6034</v>
      </c>
      <c r="D2785" s="4">
        <f t="shared" ca="1" si="350"/>
        <v>0.75</v>
      </c>
      <c r="E2785" s="4">
        <v>0.55000000000000004</v>
      </c>
      <c r="F2785" s="4">
        <v>19.899999999999999</v>
      </c>
      <c r="G2785" s="4">
        <f t="shared" ca="1" si="344"/>
        <v>41.281913690970576</v>
      </c>
      <c r="H2785" s="4">
        <f t="shared" ca="1" si="351"/>
        <v>17.324931394999837</v>
      </c>
      <c r="I2785" s="4">
        <f ca="1">User_Model_Calcs!B2785-Sat_Data!$B$5</f>
        <v>36.456401707376529</v>
      </c>
      <c r="J2785" s="4">
        <f ca="1">(Earth_Data!$B$1/SQRT(1-Earth_Data!$B$2^2*SIN(RADIANS(User_Model_Calcs!A2785))^2))*COS(RADIANS(User_Model_Calcs!A2785))</f>
        <v>5206.5844695584092</v>
      </c>
      <c r="K2785" s="4">
        <f ca="1">((Earth_Data!$B$1*(1-Earth_Data!$B$2^2))/SQRT(1-Earth_Data!$B$2^2*SIN(RADIANS(User_Model_Calcs!A2785))^2))*SIN(RADIANS(User_Model_Calcs!A2785))</f>
        <v>-3671.6875013721246</v>
      </c>
      <c r="L2785" s="4">
        <f t="shared" ca="1" si="345"/>
        <v>-35.191520898009983</v>
      </c>
      <c r="M2785" s="4">
        <f t="shared" ca="1" si="346"/>
        <v>6371.0133374824363</v>
      </c>
      <c r="N2785" s="4">
        <f ca="1">SQRT(User_Model_Calcs!M2785^2+Sat_Data!$B$3^2-2*User_Model_Calcs!M2785*Sat_Data!$B$3*COS(RADIANS(L2785))*COS(RADIANS(I2785)))</f>
        <v>38278.749115414001</v>
      </c>
      <c r="O2785" s="4">
        <f ca="1">DEGREES(ACOS(((Earth_Data!$B$1+Sat_Data!$B$2)/User_Model_Calcs!N2785)*SQRT(1-COS(RADIANS(User_Model_Calcs!I2785))^2*COS(RADIANS(User_Model_Calcs!A2785))^2)))</f>
        <v>33.743822044701801</v>
      </c>
      <c r="P2785" s="4">
        <f t="shared" ca="1" si="347"/>
        <v>51.91844784312665</v>
      </c>
    </row>
    <row r="2786" spans="1:16" x14ac:dyDescent="0.25">
      <c r="A2786" s="4">
        <f t="shared" ca="1" si="348"/>
        <v>-36.960791798729304</v>
      </c>
      <c r="B2786" s="4">
        <f t="shared" ca="1" si="349"/>
        <v>118.99177494695044</v>
      </c>
      <c r="C2786" s="4">
        <v>6035</v>
      </c>
      <c r="D2786" s="4">
        <f t="shared" ca="1" si="350"/>
        <v>3</v>
      </c>
      <c r="E2786" s="4">
        <v>0.55000000000000004</v>
      </c>
      <c r="F2786" s="4">
        <v>19.899999999999999</v>
      </c>
      <c r="G2786" s="4">
        <f t="shared" ca="1" si="344"/>
        <v>53.323113517529826</v>
      </c>
      <c r="H2786" s="4">
        <f t="shared" ca="1" si="351"/>
        <v>17.728952743816105</v>
      </c>
      <c r="I2786" s="4">
        <f ca="1">User_Model_Calcs!B2786-Sat_Data!$B$5</f>
        <v>8.9917749469504429</v>
      </c>
      <c r="J2786" s="4">
        <f ca="1">(Earth_Data!$B$1/SQRT(1-Earth_Data!$B$2^2*SIN(RADIANS(User_Model_Calcs!A2786))^2))*COS(RADIANS(User_Model_Calcs!A2786))</f>
        <v>5102.6130798301665</v>
      </c>
      <c r="K2786" s="4">
        <f ca="1">((Earth_Data!$B$1*(1-Earth_Data!$B$2^2))/SQRT(1-Earth_Data!$B$2^2*SIN(RADIANS(User_Model_Calcs!A2786))^2))*SIN(RADIANS(User_Model_Calcs!A2786))</f>
        <v>-3813.9186033761152</v>
      </c>
      <c r="L2786" s="4">
        <f t="shared" ca="1" si="345"/>
        <v>-36.776063595665327</v>
      </c>
      <c r="M2786" s="4">
        <f t="shared" ca="1" si="346"/>
        <v>6370.4501689937351</v>
      </c>
      <c r="N2786" s="4">
        <f ca="1">SQRT(User_Model_Calcs!M2786^2+Sat_Data!$B$3^2-2*User_Model_Calcs!M2786*Sat_Data!$B$3*COS(RADIANS(L2786))*COS(RADIANS(I2786)))</f>
        <v>37328.149357575829</v>
      </c>
      <c r="O2786" s="4">
        <f ca="1">DEGREES(ACOS(((Earth_Data!$B$1+Sat_Data!$B$2)/User_Model_Calcs!N2786)*SQRT(1-COS(RADIANS(User_Model_Calcs!I2786))^2*COS(RADIANS(User_Model_Calcs!A2786))^2)))</f>
        <v>46.079480358190843</v>
      </c>
      <c r="P2786" s="4">
        <f t="shared" ca="1" si="347"/>
        <v>14.744344487980253</v>
      </c>
    </row>
    <row r="2787" spans="1:16" x14ac:dyDescent="0.25">
      <c r="A2787" s="4">
        <f t="shared" ca="1" si="348"/>
        <v>-34.769184358732169</v>
      </c>
      <c r="B2787" s="4">
        <f t="shared" ca="1" si="349"/>
        <v>122.955759123341</v>
      </c>
      <c r="C2787" s="4">
        <v>6036</v>
      </c>
      <c r="D2787" s="4">
        <f t="shared" ca="1" si="350"/>
        <v>0.75</v>
      </c>
      <c r="E2787" s="4">
        <v>0.55000000000000004</v>
      </c>
      <c r="F2787" s="4">
        <v>19.899999999999999</v>
      </c>
      <c r="G2787" s="4">
        <f t="shared" ca="1" si="344"/>
        <v>41.281913690970576</v>
      </c>
      <c r="H2787" s="4">
        <f t="shared" ca="1" si="351"/>
        <v>23.832564524942811</v>
      </c>
      <c r="I2787" s="4">
        <f ca="1">User_Model_Calcs!B2787-Sat_Data!$B$5</f>
        <v>12.955759123340997</v>
      </c>
      <c r="J2787" s="4">
        <f ca="1">(Earth_Data!$B$1/SQRT(1-Earth_Data!$B$2^2*SIN(RADIANS(User_Model_Calcs!A2787))^2))*COS(RADIANS(User_Model_Calcs!A2787))</f>
        <v>5245.0743202279018</v>
      </c>
      <c r="K2787" s="4">
        <f ca="1">((Earth_Data!$B$1*(1-Earth_Data!$B$2^2))/SQRT(1-Earth_Data!$B$2^2*SIN(RADIANS(User_Model_Calcs!A2787))^2))*SIN(RADIANS(User_Model_Calcs!A2787))</f>
        <v>-3616.8632001728442</v>
      </c>
      <c r="L2787" s="4">
        <f t="shared" ca="1" si="345"/>
        <v>-34.589109554363169</v>
      </c>
      <c r="M2787" s="4">
        <f t="shared" ca="1" si="346"/>
        <v>6371.2246886669082</v>
      </c>
      <c r="N2787" s="4">
        <f ca="1">SQRT(User_Model_Calcs!M2787^2+Sat_Data!$B$3^2-2*User_Model_Calcs!M2787*Sat_Data!$B$3*COS(RADIANS(L2787))*COS(RADIANS(I2787)))</f>
        <v>37247.264857673872</v>
      </c>
      <c r="O2787" s="4">
        <f ca="1">DEGREES(ACOS(((Earth_Data!$B$1+Sat_Data!$B$2)/User_Model_Calcs!N2787)*SQRT(1-COS(RADIANS(User_Model_Calcs!I2787))^2*COS(RADIANS(User_Model_Calcs!A2787))^2)))</f>
        <v>47.28274141174731</v>
      </c>
      <c r="P2787" s="4">
        <f t="shared" ca="1" si="347"/>
        <v>21.969785080084918</v>
      </c>
    </row>
    <row r="2788" spans="1:16" x14ac:dyDescent="0.25">
      <c r="A2788" s="4">
        <f t="shared" ca="1" si="348"/>
        <v>-41.698453314710711</v>
      </c>
      <c r="B2788" s="4">
        <f t="shared" ca="1" si="349"/>
        <v>121.20046917961136</v>
      </c>
      <c r="C2788" s="4">
        <v>6037</v>
      </c>
      <c r="D2788" s="4">
        <f t="shared" ca="1" si="350"/>
        <v>0.75</v>
      </c>
      <c r="E2788" s="4">
        <v>0.55000000000000004</v>
      </c>
      <c r="F2788" s="4">
        <v>19.899999999999999</v>
      </c>
      <c r="G2788" s="4">
        <f t="shared" ca="1" si="344"/>
        <v>41.281913690970576</v>
      </c>
      <c r="H2788" s="4">
        <f t="shared" ca="1" si="351"/>
        <v>16.145036644342994</v>
      </c>
      <c r="I2788" s="4">
        <f ca="1">User_Model_Calcs!B2788-Sat_Data!$B$5</f>
        <v>11.20046917961136</v>
      </c>
      <c r="J2788" s="4">
        <f ca="1">(Earth_Data!$B$1/SQRT(1-Earth_Data!$B$2^2*SIN(RADIANS(User_Model_Calcs!A2788))^2))*COS(RADIANS(User_Model_Calcs!A2788))</f>
        <v>4769.3468741232246</v>
      </c>
      <c r="K2788" s="4">
        <f ca="1">((Earth_Data!$B$1*(1-Earth_Data!$B$2^2))/SQRT(1-Earth_Data!$B$2^2*SIN(RADIANS(User_Model_Calcs!A2788))^2))*SIN(RADIANS(User_Model_Calcs!A2788))</f>
        <v>-4220.6564497492272</v>
      </c>
      <c r="L2788" s="4">
        <f t="shared" ca="1" si="345"/>
        <v>-41.507376516519123</v>
      </c>
      <c r="M2788" s="4">
        <f t="shared" ca="1" si="346"/>
        <v>6368.7212588178745</v>
      </c>
      <c r="N2788" s="4">
        <f ca="1">SQRT(User_Model_Calcs!M2788^2+Sat_Data!$B$3^2-2*User_Model_Calcs!M2788*Sat_Data!$B$3*COS(RADIANS(L2788))*COS(RADIANS(I2788)))</f>
        <v>37733.868012241699</v>
      </c>
      <c r="O2788" s="4">
        <f ca="1">DEGREES(ACOS(((Earth_Data!$B$1+Sat_Data!$B$2)/User_Model_Calcs!N2788)*SQRT(1-COS(RADIANS(User_Model_Calcs!I2788))^2*COS(RADIANS(User_Model_Calcs!A2788))^2)))</f>
        <v>40.467615723002851</v>
      </c>
      <c r="P2788" s="4">
        <f t="shared" ca="1" si="347"/>
        <v>16.576746641247638</v>
      </c>
    </row>
    <row r="2789" spans="1:16" x14ac:dyDescent="0.25">
      <c r="A2789" s="4">
        <f t="shared" ca="1" si="348"/>
        <v>-37.71812888077293</v>
      </c>
      <c r="B2789" s="4">
        <f t="shared" ca="1" si="349"/>
        <v>125.6061337343648</v>
      </c>
      <c r="C2789" s="4">
        <v>6038</v>
      </c>
      <c r="D2789" s="4">
        <f t="shared" ca="1" si="350"/>
        <v>3</v>
      </c>
      <c r="E2789" s="4">
        <v>0.55000000000000004</v>
      </c>
      <c r="F2789" s="4">
        <v>19.899999999999999</v>
      </c>
      <c r="G2789" s="4">
        <f t="shared" ca="1" si="344"/>
        <v>53.323113517529826</v>
      </c>
      <c r="H2789" s="4">
        <f t="shared" ca="1" si="351"/>
        <v>21.491963899241032</v>
      </c>
      <c r="I2789" s="4">
        <f ca="1">User_Model_Calcs!B2789-Sat_Data!$B$5</f>
        <v>15.606133734364803</v>
      </c>
      <c r="J2789" s="4">
        <f ca="1">(Earth_Data!$B$1/SQRT(1-Earth_Data!$B$2^2*SIN(RADIANS(User_Model_Calcs!A2789))^2))*COS(RADIANS(User_Model_Calcs!A2789))</f>
        <v>5051.6326573048118</v>
      </c>
      <c r="K2789" s="4">
        <f ca="1">((Earth_Data!$B$1*(1-Earth_Data!$B$2^2))/SQRT(1-Earth_Data!$B$2^2*SIN(RADIANS(User_Model_Calcs!A2789))^2))*SIN(RADIANS(User_Model_Calcs!A2789))</f>
        <v>-3880.7444283528912</v>
      </c>
      <c r="L2789" s="4">
        <f t="shared" ca="1" si="345"/>
        <v>-37.532041925450805</v>
      </c>
      <c r="M2789" s="4">
        <f t="shared" ca="1" si="346"/>
        <v>6370.1781625430604</v>
      </c>
      <c r="N2789" s="4">
        <f ca="1">SQRT(User_Model_Calcs!M2789^2+Sat_Data!$B$3^2-2*User_Model_Calcs!M2789*Sat_Data!$B$3*COS(RADIANS(L2789))*COS(RADIANS(I2789)))</f>
        <v>37524.701536444532</v>
      </c>
      <c r="O2789" s="4">
        <f ca="1">DEGREES(ACOS(((Earth_Data!$B$1+Sat_Data!$B$2)/User_Model_Calcs!N2789)*SQRT(1-COS(RADIANS(User_Model_Calcs!I2789))^2*COS(RADIANS(User_Model_Calcs!A2789))^2)))</f>
        <v>43.296360012774549</v>
      </c>
      <c r="P2789" s="4">
        <f t="shared" ca="1" si="347"/>
        <v>24.540112040885063</v>
      </c>
    </row>
    <row r="2790" spans="1:16" x14ac:dyDescent="0.25">
      <c r="A2790" s="4">
        <f t="shared" ca="1" si="348"/>
        <v>-18.458912810408698</v>
      </c>
      <c r="B2790" s="4">
        <f t="shared" ca="1" si="349"/>
        <v>134.69511494702687</v>
      </c>
      <c r="C2790" s="4">
        <v>6039</v>
      </c>
      <c r="D2790" s="4">
        <f t="shared" ca="1" si="350"/>
        <v>0.75</v>
      </c>
      <c r="E2790" s="4">
        <v>0.55000000000000004</v>
      </c>
      <c r="F2790" s="4">
        <v>19.899999999999999</v>
      </c>
      <c r="G2790" s="4">
        <f t="shared" ca="1" si="344"/>
        <v>41.281913690970576</v>
      </c>
      <c r="H2790" s="4">
        <f t="shared" ca="1" si="351"/>
        <v>16.62242511881724</v>
      </c>
      <c r="I2790" s="4">
        <f ca="1">User_Model_Calcs!B2790-Sat_Data!$B$5</f>
        <v>24.695114947026866</v>
      </c>
      <c r="J2790" s="4">
        <f ca="1">(Earth_Data!$B$1/SQRT(1-Earth_Data!$B$2^2*SIN(RADIANS(User_Model_Calcs!A2790))^2))*COS(RADIANS(User_Model_Calcs!A2790))</f>
        <v>6052.0219673639422</v>
      </c>
      <c r="K2790" s="4">
        <f ca="1">((Earth_Data!$B$1*(1-Earth_Data!$B$2^2))/SQRT(1-Earth_Data!$B$2^2*SIN(RADIANS(User_Model_Calcs!A2790))^2))*SIN(RADIANS(User_Model_Calcs!A2790))</f>
        <v>-2006.6296174070224</v>
      </c>
      <c r="L2790" s="4">
        <f t="shared" ca="1" si="345"/>
        <v>-18.343637107193523</v>
      </c>
      <c r="M2790" s="4">
        <f t="shared" ca="1" si="346"/>
        <v>6376.0122580583848</v>
      </c>
      <c r="N2790" s="4">
        <f ca="1">SQRT(User_Model_Calcs!M2790^2+Sat_Data!$B$3^2-2*User_Model_Calcs!M2790*Sat_Data!$B$3*COS(RADIANS(L2790))*COS(RADIANS(I2790)))</f>
        <v>36807.430036957005</v>
      </c>
      <c r="O2790" s="4">
        <f ca="1">DEGREES(ACOS(((Earth_Data!$B$1+Sat_Data!$B$2)/User_Model_Calcs!N2790)*SQRT(1-COS(RADIANS(User_Model_Calcs!I2790))^2*COS(RADIANS(User_Model_Calcs!A2790))^2)))</f>
        <v>54.474191982464362</v>
      </c>
      <c r="P2790" s="4">
        <f t="shared" ca="1" si="347"/>
        <v>55.450811601516669</v>
      </c>
    </row>
    <row r="2791" spans="1:16" x14ac:dyDescent="0.25">
      <c r="A2791" s="4">
        <f t="shared" ca="1" si="348"/>
        <v>-41.457087406123705</v>
      </c>
      <c r="B2791" s="4">
        <f t="shared" ca="1" si="349"/>
        <v>148.80156405083693</v>
      </c>
      <c r="C2791" s="4">
        <v>6040</v>
      </c>
      <c r="D2791" s="4">
        <f t="shared" ca="1" si="350"/>
        <v>1.2</v>
      </c>
      <c r="E2791" s="4">
        <v>0.55000000000000004</v>
      </c>
      <c r="F2791" s="4">
        <v>19.899999999999999</v>
      </c>
      <c r="G2791" s="4">
        <f t="shared" ca="1" si="344"/>
        <v>45.364313344089069</v>
      </c>
      <c r="H2791" s="4">
        <f t="shared" ca="1" si="351"/>
        <v>22.728564824384108</v>
      </c>
      <c r="I2791" s="4">
        <f ca="1">User_Model_Calcs!B2791-Sat_Data!$B$5</f>
        <v>38.80156405083693</v>
      </c>
      <c r="J2791" s="4">
        <f ca="1">(Earth_Data!$B$1/SQRT(1-Earth_Data!$B$2^2*SIN(RADIANS(User_Model_Calcs!A2791))^2))*COS(RADIANS(User_Model_Calcs!A2791))</f>
        <v>4787.1371768373137</v>
      </c>
      <c r="K2791" s="4">
        <f ca="1">((Earth_Data!$B$1*(1-Earth_Data!$B$2^2))/SQRT(1-Earth_Data!$B$2^2*SIN(RADIANS(User_Model_Calcs!A2791))^2))*SIN(RADIANS(User_Model_Calcs!A2791))</f>
        <v>-4200.6030846873255</v>
      </c>
      <c r="L2791" s="4">
        <f t="shared" ca="1" si="345"/>
        <v>-41.266209103149968</v>
      </c>
      <c r="M2791" s="4">
        <f t="shared" ca="1" si="346"/>
        <v>6368.810613053477</v>
      </c>
      <c r="N2791" s="4">
        <f ca="1">SQRT(User_Model_Calcs!M2791^2+Sat_Data!$B$3^2-2*User_Model_Calcs!M2791*Sat_Data!$B$3*COS(RADIANS(L2791))*COS(RADIANS(I2791)))</f>
        <v>38778.494025734341</v>
      </c>
      <c r="O2791" s="4">
        <f ca="1">DEGREES(ACOS(((Earth_Data!$B$1+Sat_Data!$B$2)/User_Model_Calcs!N2791)*SQRT(1-COS(RADIANS(User_Model_Calcs!I2791))^2*COS(RADIANS(User_Model_Calcs!A2791))^2)))</f>
        <v>28.045307405199491</v>
      </c>
      <c r="P2791" s="4">
        <f t="shared" ca="1" si="347"/>
        <v>50.53232753413679</v>
      </c>
    </row>
    <row r="2792" spans="1:16" x14ac:dyDescent="0.25">
      <c r="A2792" s="4">
        <f t="shared" ca="1" si="348"/>
        <v>-42.917196464603833</v>
      </c>
      <c r="B2792" s="4">
        <f t="shared" ca="1" si="349"/>
        <v>142.16266037043067</v>
      </c>
      <c r="C2792" s="4">
        <v>6041</v>
      </c>
      <c r="D2792" s="4">
        <f t="shared" ca="1" si="350"/>
        <v>1.2</v>
      </c>
      <c r="E2792" s="4">
        <v>0.55000000000000004</v>
      </c>
      <c r="F2792" s="4">
        <v>19.899999999999999</v>
      </c>
      <c r="G2792" s="4">
        <f t="shared" ca="1" si="344"/>
        <v>45.364313344089069</v>
      </c>
      <c r="H2792" s="4">
        <f t="shared" ca="1" si="351"/>
        <v>19.788554271677942</v>
      </c>
      <c r="I2792" s="4">
        <f ca="1">User_Model_Calcs!B2792-Sat_Data!$B$5</f>
        <v>32.162660370430672</v>
      </c>
      <c r="J2792" s="4">
        <f ca="1">(Earth_Data!$B$1/SQRT(1-Earth_Data!$B$2^2*SIN(RADIANS(User_Model_Calcs!A2792))^2))*COS(RADIANS(User_Model_Calcs!A2792))</f>
        <v>4678.2243604850282</v>
      </c>
      <c r="K2792" s="4">
        <f ca="1">((Earth_Data!$B$1*(1-Earth_Data!$B$2^2))/SQRT(1-Earth_Data!$B$2^2*SIN(RADIANS(User_Model_Calcs!A2792))^2))*SIN(RADIANS(User_Model_Calcs!A2792))</f>
        <v>-4320.7712379324694</v>
      </c>
      <c r="L2792" s="4">
        <f t="shared" ca="1" si="345"/>
        <v>-42.725324576882016</v>
      </c>
      <c r="M2792" s="4">
        <f t="shared" ca="1" si="346"/>
        <v>6368.2687802557484</v>
      </c>
      <c r="N2792" s="4">
        <f ca="1">SQRT(User_Model_Calcs!M2792^2+Sat_Data!$B$3^2-2*User_Model_Calcs!M2792*Sat_Data!$B$3*COS(RADIANS(L2792))*COS(RADIANS(I2792)))</f>
        <v>38527.96149772816</v>
      </c>
      <c r="O2792" s="4">
        <f ca="1">DEGREES(ACOS(((Earth_Data!$B$1+Sat_Data!$B$2)/User_Model_Calcs!N2792)*SQRT(1-COS(RADIANS(User_Model_Calcs!I2792))^2*COS(RADIANS(User_Model_Calcs!A2792))^2)))</f>
        <v>30.830142532836408</v>
      </c>
      <c r="P2792" s="4">
        <f t="shared" ca="1" si="347"/>
        <v>42.72134497682864</v>
      </c>
    </row>
    <row r="2793" spans="1:16" x14ac:dyDescent="0.25">
      <c r="A2793" s="4">
        <f t="shared" ca="1" si="348"/>
        <v>-13.372752050537258</v>
      </c>
      <c r="B2793" s="4">
        <f t="shared" ca="1" si="349"/>
        <v>133.6722716538151</v>
      </c>
      <c r="C2793" s="4">
        <v>6042</v>
      </c>
      <c r="D2793" s="4">
        <f t="shared" ca="1" si="350"/>
        <v>1.2</v>
      </c>
      <c r="E2793" s="4">
        <v>0.55000000000000004</v>
      </c>
      <c r="F2793" s="4">
        <v>19.899999999999999</v>
      </c>
      <c r="G2793" s="4">
        <f t="shared" ca="1" si="344"/>
        <v>45.364313344089069</v>
      </c>
      <c r="H2793" s="4">
        <f t="shared" ca="1" si="351"/>
        <v>16.781329914396682</v>
      </c>
      <c r="I2793" s="4">
        <f ca="1">User_Model_Calcs!B2793-Sat_Data!$B$5</f>
        <v>23.672271653815102</v>
      </c>
      <c r="J2793" s="4">
        <f ca="1">(Earth_Data!$B$1/SQRT(1-Earth_Data!$B$2^2*SIN(RADIANS(User_Model_Calcs!A2793))^2))*COS(RADIANS(User_Model_Calcs!A2793))</f>
        <v>6206.3143497686015</v>
      </c>
      <c r="K2793" s="4">
        <f ca="1">((Earth_Data!$B$1*(1-Earth_Data!$B$2^2))/SQRT(1-Earth_Data!$B$2^2*SIN(RADIANS(User_Model_Calcs!A2793))^2))*SIN(RADIANS(User_Model_Calcs!A2793))</f>
        <v>-1465.5566494424395</v>
      </c>
      <c r="L2793" s="4">
        <f t="shared" ca="1" si="345"/>
        <v>-13.28641311245512</v>
      </c>
      <c r="M2793" s="4">
        <f t="shared" ca="1" si="346"/>
        <v>6377.0051043470721</v>
      </c>
      <c r="N2793" s="4">
        <f ca="1">SQRT(User_Model_Calcs!M2793^2+Sat_Data!$B$3^2-2*User_Model_Calcs!M2793*Sat_Data!$B$3*COS(RADIANS(L2793))*COS(RADIANS(I2793)))</f>
        <v>36594.4096142247</v>
      </c>
      <c r="O2793" s="4">
        <f ca="1">DEGREES(ACOS(((Earth_Data!$B$1+Sat_Data!$B$2)/User_Model_Calcs!N2793)*SQRT(1-COS(RADIANS(User_Model_Calcs!I2793))^2*COS(RADIANS(User_Model_Calcs!A2793))^2)))</f>
        <v>58.463065657870466</v>
      </c>
      <c r="P2793" s="4">
        <f t="shared" ca="1" si="347"/>
        <v>62.184942549415325</v>
      </c>
    </row>
    <row r="2794" spans="1:16" x14ac:dyDescent="0.25">
      <c r="A2794" s="4">
        <f t="shared" ca="1" si="348"/>
        <v>-20.310933341358698</v>
      </c>
      <c r="B2794" s="4">
        <f t="shared" ca="1" si="349"/>
        <v>144.30007604278202</v>
      </c>
      <c r="C2794" s="4">
        <v>6043</v>
      </c>
      <c r="D2794" s="4">
        <f t="shared" ca="1" si="350"/>
        <v>1.2</v>
      </c>
      <c r="E2794" s="4">
        <v>0.55000000000000004</v>
      </c>
      <c r="F2794" s="4">
        <v>19.899999999999999</v>
      </c>
      <c r="G2794" s="4">
        <f t="shared" ca="1" si="344"/>
        <v>45.364313344089069</v>
      </c>
      <c r="H2794" s="4">
        <f t="shared" ca="1" si="351"/>
        <v>22.053712958964113</v>
      </c>
      <c r="I2794" s="4">
        <f ca="1">User_Model_Calcs!B2794-Sat_Data!$B$5</f>
        <v>34.300076042782024</v>
      </c>
      <c r="J2794" s="4">
        <f ca="1">(Earth_Data!$B$1/SQRT(1-Earth_Data!$B$2^2*SIN(RADIANS(User_Model_Calcs!A2794))^2))*COS(RADIANS(User_Model_Calcs!A2794))</f>
        <v>5983.9784286712329</v>
      </c>
      <c r="K2794" s="4">
        <f ca="1">((Earth_Data!$B$1*(1-Earth_Data!$B$2^2))/SQRT(1-Earth_Data!$B$2^2*SIN(RADIANS(User_Model_Calcs!A2794))^2))*SIN(RADIANS(User_Model_Calcs!A2794))</f>
        <v>-2200.0117866743872</v>
      </c>
      <c r="L2794" s="4">
        <f t="shared" ca="1" si="345"/>
        <v>-20.185969320499751</v>
      </c>
      <c r="M2794" s="4">
        <f t="shared" ca="1" si="346"/>
        <v>6375.5823025280497</v>
      </c>
      <c r="N2794" s="4">
        <f ca="1">SQRT(User_Model_Calcs!M2794^2+Sat_Data!$B$3^2-2*User_Model_Calcs!M2794*Sat_Data!$B$3*COS(RADIANS(L2794))*COS(RADIANS(I2794)))</f>
        <v>37437.929393019964</v>
      </c>
      <c r="O2794" s="4">
        <f ca="1">DEGREES(ACOS(((Earth_Data!$B$1+Sat_Data!$B$2)/User_Model_Calcs!N2794)*SQRT(1-COS(RADIANS(User_Model_Calcs!I2794))^2*COS(RADIANS(User_Model_Calcs!A2794))^2)))</f>
        <v>44.593201808554426</v>
      </c>
      <c r="P2794" s="4">
        <f t="shared" ca="1" si="347"/>
        <v>63.030752983876759</v>
      </c>
    </row>
    <row r="2795" spans="1:16" x14ac:dyDescent="0.25">
      <c r="A2795" s="4">
        <f t="shared" ca="1" si="348"/>
        <v>-25.276673158328379</v>
      </c>
      <c r="B2795" s="4">
        <f t="shared" ca="1" si="349"/>
        <v>157.97272824470551</v>
      </c>
      <c r="C2795" s="4">
        <v>6044</v>
      </c>
      <c r="D2795" s="4">
        <f t="shared" ca="1" si="350"/>
        <v>3</v>
      </c>
      <c r="E2795" s="4">
        <v>0.55000000000000004</v>
      </c>
      <c r="F2795" s="4">
        <v>19.899999999999999</v>
      </c>
      <c r="G2795" s="4">
        <f t="shared" ca="1" si="344"/>
        <v>53.323113517529826</v>
      </c>
      <c r="H2795" s="4">
        <f t="shared" ca="1" si="351"/>
        <v>15.255277910927996</v>
      </c>
      <c r="I2795" s="4">
        <f ca="1">User_Model_Calcs!B2795-Sat_Data!$B$5</f>
        <v>47.972728244705507</v>
      </c>
      <c r="J2795" s="4">
        <f ca="1">(Earth_Data!$B$1/SQRT(1-Earth_Data!$B$2^2*SIN(RADIANS(User_Model_Calcs!A2795))^2))*COS(RADIANS(User_Model_Calcs!A2795))</f>
        <v>5770.997286447996</v>
      </c>
      <c r="K2795" s="4">
        <f ca="1">((Earth_Data!$B$1*(1-Earth_Data!$B$2^2))/SQRT(1-Earth_Data!$B$2^2*SIN(RADIANS(User_Model_Calcs!A2795))^2))*SIN(RADIANS(User_Model_Calcs!A2795))</f>
        <v>-2706.8209608640891</v>
      </c>
      <c r="L2795" s="4">
        <f t="shared" ca="1" si="345"/>
        <v>-25.128394009679734</v>
      </c>
      <c r="M2795" s="4">
        <f t="shared" ca="1" si="346"/>
        <v>6374.2677535826278</v>
      </c>
      <c r="N2795" s="4">
        <f ca="1">SQRT(User_Model_Calcs!M2795^2+Sat_Data!$B$3^2-2*User_Model_Calcs!M2795*Sat_Data!$B$3*COS(RADIANS(L2795))*COS(RADIANS(I2795)))</f>
        <v>38634.646874074926</v>
      </c>
      <c r="O2795" s="4">
        <f ca="1">DEGREES(ACOS(((Earth_Data!$B$1+Sat_Data!$B$2)/User_Model_Calcs!N2795)*SQRT(1-COS(RADIANS(User_Model_Calcs!I2795))^2*COS(RADIANS(User_Model_Calcs!A2795))^2)))</f>
        <v>29.69839937964214</v>
      </c>
      <c r="P2795" s="4">
        <f t="shared" ca="1" si="347"/>
        <v>68.951704657882686</v>
      </c>
    </row>
    <row r="2796" spans="1:16" x14ac:dyDescent="0.25">
      <c r="A2796" s="4">
        <f t="shared" ca="1" si="348"/>
        <v>-14.628884039604785</v>
      </c>
      <c r="B2796" s="4">
        <f t="shared" ca="1" si="349"/>
        <v>115.02320915209575</v>
      </c>
      <c r="C2796" s="4">
        <v>6045</v>
      </c>
      <c r="D2796" s="4">
        <f t="shared" ca="1" si="350"/>
        <v>1.2</v>
      </c>
      <c r="E2796" s="4">
        <v>0.55000000000000004</v>
      </c>
      <c r="F2796" s="4">
        <v>19.899999999999999</v>
      </c>
      <c r="G2796" s="4">
        <f t="shared" ca="1" si="344"/>
        <v>45.364313344089069</v>
      </c>
      <c r="H2796" s="4">
        <f t="shared" ca="1" si="351"/>
        <v>15.358958231402228</v>
      </c>
      <c r="I2796" s="4">
        <f ca="1">User_Model_Calcs!B2796-Sat_Data!$B$5</f>
        <v>5.0232091520957454</v>
      </c>
      <c r="J2796" s="4">
        <f ca="1">(Earth_Data!$B$1/SQRT(1-Earth_Data!$B$2^2*SIN(RADIANS(User_Model_Calcs!A2796))^2))*COS(RADIANS(User_Model_Calcs!A2796))</f>
        <v>6172.691333220354</v>
      </c>
      <c r="K2796" s="4">
        <f ca="1">((Earth_Data!$B$1*(1-Earth_Data!$B$2^2))/SQRT(1-Earth_Data!$B$2^2*SIN(RADIANS(User_Model_Calcs!A2796))^2))*SIN(RADIANS(User_Model_Calcs!A2796))</f>
        <v>-1600.4028927006191</v>
      </c>
      <c r="L2796" s="4">
        <f t="shared" ca="1" si="345"/>
        <v>-14.535111829301787</v>
      </c>
      <c r="M2796" s="4">
        <f t="shared" ca="1" si="346"/>
        <v>6376.7866291870059</v>
      </c>
      <c r="N2796" s="4">
        <f ca="1">SQRT(User_Model_Calcs!M2796^2+Sat_Data!$B$3^2-2*User_Model_Calcs!M2796*Sat_Data!$B$3*COS(RADIANS(L2796))*COS(RADIANS(I2796)))</f>
        <v>36054.748223246257</v>
      </c>
      <c r="O2796" s="4">
        <f ca="1">DEGREES(ACOS(((Earth_Data!$B$1+Sat_Data!$B$2)/User_Model_Calcs!N2796)*SQRT(1-COS(RADIANS(User_Model_Calcs!I2796))^2*COS(RADIANS(User_Model_Calcs!A2796))^2)))</f>
        <v>71.848710343135636</v>
      </c>
      <c r="P2796" s="4">
        <f t="shared" ca="1" si="347"/>
        <v>19.189304950097718</v>
      </c>
    </row>
    <row r="2797" spans="1:16" x14ac:dyDescent="0.25">
      <c r="A2797" s="4">
        <f t="shared" ca="1" si="348"/>
        <v>-12.125514898104806</v>
      </c>
      <c r="B2797" s="4">
        <f t="shared" ca="1" si="349"/>
        <v>120.06501791288865</v>
      </c>
      <c r="C2797" s="4">
        <v>6046</v>
      </c>
      <c r="D2797" s="4">
        <f t="shared" ca="1" si="350"/>
        <v>3</v>
      </c>
      <c r="E2797" s="4">
        <v>0.55000000000000004</v>
      </c>
      <c r="F2797" s="4">
        <v>19.899999999999999</v>
      </c>
      <c r="G2797" s="4">
        <f t="shared" ca="1" si="344"/>
        <v>53.323113517529826</v>
      </c>
      <c r="H2797" s="4">
        <f t="shared" ca="1" si="351"/>
        <v>21.320860919359404</v>
      </c>
      <c r="I2797" s="4">
        <f ca="1">User_Model_Calcs!B2797-Sat_Data!$B$5</f>
        <v>10.065017912888649</v>
      </c>
      <c r="J2797" s="4">
        <f ca="1">(Earth_Data!$B$1/SQRT(1-Earth_Data!$B$2^2*SIN(RADIANS(User_Model_Calcs!A2797))^2))*COS(RADIANS(User_Model_Calcs!A2797))</f>
        <v>6236.7635491972796</v>
      </c>
      <c r="K2797" s="4">
        <f ca="1">((Earth_Data!$B$1*(1-Earth_Data!$B$2^2))/SQRT(1-Earth_Data!$B$2^2*SIN(RADIANS(User_Model_Calcs!A2797))^2))*SIN(RADIANS(User_Model_Calcs!A2797))</f>
        <v>-1330.9812023151387</v>
      </c>
      <c r="L2797" s="4">
        <f t="shared" ca="1" si="345"/>
        <v>-12.046719368341266</v>
      </c>
      <c r="M2797" s="4">
        <f t="shared" ca="1" si="346"/>
        <v>6377.203974275254</v>
      </c>
      <c r="N2797" s="4">
        <f ca="1">SQRT(User_Model_Calcs!M2797^2+Sat_Data!$B$3^2-2*User_Model_Calcs!M2797*Sat_Data!$B$3*COS(RADIANS(L2797))*COS(RADIANS(I2797)))</f>
        <v>36064.414626109508</v>
      </c>
      <c r="O2797" s="4">
        <f ca="1">DEGREES(ACOS(((Earth_Data!$B$1+Sat_Data!$B$2)/User_Model_Calcs!N2797)*SQRT(1-COS(RADIANS(User_Model_Calcs!I2797))^2*COS(RADIANS(User_Model_Calcs!A2797))^2)))</f>
        <v>71.5443787921444</v>
      </c>
      <c r="P2797" s="4">
        <f t="shared" ca="1" si="347"/>
        <v>40.19807583398299</v>
      </c>
    </row>
    <row r="2798" spans="1:16" x14ac:dyDescent="0.25">
      <c r="A2798" s="4">
        <f t="shared" ca="1" si="348"/>
        <v>-37.518230344055745</v>
      </c>
      <c r="B2798" s="4">
        <f t="shared" ca="1" si="349"/>
        <v>141.53649850296441</v>
      </c>
      <c r="C2798" s="4">
        <v>6047</v>
      </c>
      <c r="D2798" s="4">
        <f t="shared" ca="1" si="350"/>
        <v>0.75</v>
      </c>
      <c r="E2798" s="4">
        <v>0.55000000000000004</v>
      </c>
      <c r="F2798" s="4">
        <v>19.899999999999999</v>
      </c>
      <c r="G2798" s="4">
        <f t="shared" ca="1" si="344"/>
        <v>41.281913690970576</v>
      </c>
      <c r="H2798" s="4">
        <f t="shared" ca="1" si="351"/>
        <v>23.817744443409055</v>
      </c>
      <c r="I2798" s="4">
        <f ca="1">User_Model_Calcs!B2798-Sat_Data!$B$5</f>
        <v>31.536498502964406</v>
      </c>
      <c r="J2798" s="4">
        <f ca="1">(Earth_Data!$B$1/SQRT(1-Earth_Data!$B$2^2*SIN(RADIANS(User_Model_Calcs!A2798))^2))*COS(RADIANS(User_Model_Calcs!A2798))</f>
        <v>5065.1752744764226</v>
      </c>
      <c r="K2798" s="4">
        <f ca="1">((Earth_Data!$B$1*(1-Earth_Data!$B$2^2))/SQRT(1-Earth_Data!$B$2^2*SIN(RADIANS(User_Model_Calcs!A2798))^2))*SIN(RADIANS(User_Model_Calcs!A2798))</f>
        <v>-3863.1705196002486</v>
      </c>
      <c r="L2798" s="4">
        <f t="shared" ca="1" si="345"/>
        <v>-37.33248946888537</v>
      </c>
      <c r="M2798" s="4">
        <f t="shared" ca="1" si="346"/>
        <v>6370.2501540108888</v>
      </c>
      <c r="N2798" s="4">
        <f ca="1">SQRT(User_Model_Calcs!M2798^2+Sat_Data!$B$3^2-2*User_Model_Calcs!M2798*Sat_Data!$B$3*COS(RADIANS(L2798))*COS(RADIANS(I2798)))</f>
        <v>38135.841772933614</v>
      </c>
      <c r="O2798" s="4">
        <f ca="1">DEGREES(ACOS(((Earth_Data!$B$1+Sat_Data!$B$2)/User_Model_Calcs!N2798)*SQRT(1-COS(RADIANS(User_Model_Calcs!I2798))^2*COS(RADIANS(User_Model_Calcs!A2798))^2)))</f>
        <v>35.439830881627998</v>
      </c>
      <c r="P2798" s="4">
        <f t="shared" ca="1" si="347"/>
        <v>45.218534169752225</v>
      </c>
    </row>
    <row r="2799" spans="1:16" x14ac:dyDescent="0.25">
      <c r="A2799" s="4">
        <f t="shared" ca="1" si="348"/>
        <v>-29.744052875477081</v>
      </c>
      <c r="B2799" s="4">
        <f t="shared" ca="1" si="349"/>
        <v>114.52357490864361</v>
      </c>
      <c r="C2799" s="4">
        <v>6048</v>
      </c>
      <c r="D2799" s="4">
        <f t="shared" ca="1" si="350"/>
        <v>3</v>
      </c>
      <c r="E2799" s="4">
        <v>0.55000000000000004</v>
      </c>
      <c r="F2799" s="4">
        <v>19.899999999999999</v>
      </c>
      <c r="G2799" s="4">
        <f t="shared" ca="1" si="344"/>
        <v>53.323113517529826</v>
      </c>
      <c r="H2799" s="4">
        <f t="shared" ca="1" si="351"/>
        <v>17.211202794127701</v>
      </c>
      <c r="I2799" s="4">
        <f ca="1">User_Model_Calcs!B2799-Sat_Data!$B$5</f>
        <v>4.5235749086436101</v>
      </c>
      <c r="J2799" s="4">
        <f ca="1">(Earth_Data!$B$1/SQRT(1-Earth_Data!$B$2^2*SIN(RADIANS(User_Model_Calcs!A2799))^2))*COS(RADIANS(User_Model_Calcs!A2799))</f>
        <v>5542.3903161936487</v>
      </c>
      <c r="K2799" s="4">
        <f ca="1">((Earth_Data!$B$1*(1-Earth_Data!$B$2^2))/SQRT(1-Earth_Data!$B$2^2*SIN(RADIANS(User_Model_Calcs!A2799))^2))*SIN(RADIANS(User_Model_Calcs!A2799))</f>
        <v>-3145.7725332497644</v>
      </c>
      <c r="L2799" s="4">
        <f t="shared" ca="1" si="345"/>
        <v>-29.578554449386157</v>
      </c>
      <c r="M2799" s="4">
        <f t="shared" ca="1" si="346"/>
        <v>6372.9094806050534</v>
      </c>
      <c r="N2799" s="4">
        <f ca="1">SQRT(User_Model_Calcs!M2799^2+Sat_Data!$B$3^2-2*User_Model_Calcs!M2799*Sat_Data!$B$3*COS(RADIANS(L2799))*COS(RADIANS(I2799)))</f>
        <v>36776.410099516477</v>
      </c>
      <c r="O2799" s="4">
        <f ca="1">DEGREES(ACOS(((Earth_Data!$B$1+Sat_Data!$B$2)/User_Model_Calcs!N2799)*SQRT(1-COS(RADIANS(User_Model_Calcs!I2799))^2*COS(RADIANS(User_Model_Calcs!A2799))^2)))</f>
        <v>54.956276942642312</v>
      </c>
      <c r="P2799" s="4">
        <f t="shared" ca="1" si="347"/>
        <v>9.0604915867347824</v>
      </c>
    </row>
    <row r="2800" spans="1:16" x14ac:dyDescent="0.25">
      <c r="A2800" s="4">
        <f t="shared" ca="1" si="348"/>
        <v>-21.160253802576115</v>
      </c>
      <c r="B2800" s="4">
        <f t="shared" ca="1" si="349"/>
        <v>123.37210583537977</v>
      </c>
      <c r="C2800" s="4">
        <v>6049</v>
      </c>
      <c r="D2800" s="4">
        <f t="shared" ca="1" si="350"/>
        <v>3</v>
      </c>
      <c r="E2800" s="4">
        <v>0.55000000000000004</v>
      </c>
      <c r="F2800" s="4">
        <v>19.899999999999999</v>
      </c>
      <c r="G2800" s="4">
        <f t="shared" ca="1" si="344"/>
        <v>53.323113517529826</v>
      </c>
      <c r="H2800" s="4">
        <f t="shared" ca="1" si="351"/>
        <v>23.687747578237285</v>
      </c>
      <c r="I2800" s="4">
        <f ca="1">User_Model_Calcs!B2800-Sat_Data!$B$5</f>
        <v>13.37210583537977</v>
      </c>
      <c r="J2800" s="4">
        <f ca="1">(Earth_Data!$B$1/SQRT(1-Earth_Data!$B$2^2*SIN(RADIANS(User_Model_Calcs!A2800))^2))*COS(RADIANS(User_Model_Calcs!A2800))</f>
        <v>5950.6863579485389</v>
      </c>
      <c r="K2800" s="4">
        <f ca="1">((Earth_Data!$B$1*(1-Earth_Data!$B$2^2))/SQRT(1-Earth_Data!$B$2^2*SIN(RADIANS(User_Model_Calcs!A2800))^2))*SIN(RADIANS(User_Model_Calcs!A2800))</f>
        <v>-2287.951406171655</v>
      </c>
      <c r="L2800" s="4">
        <f t="shared" ca="1" si="345"/>
        <v>-21.031017723700863</v>
      </c>
      <c r="M2800" s="4">
        <f t="shared" ca="1" si="346"/>
        <v>6375.3736963159818</v>
      </c>
      <c r="N2800" s="4">
        <f ca="1">SQRT(User_Model_Calcs!M2800^2+Sat_Data!$B$3^2-2*User_Model_Calcs!M2800*Sat_Data!$B$3*COS(RADIANS(L2800))*COS(RADIANS(I2800)))</f>
        <v>36472.643925461067</v>
      </c>
      <c r="O2800" s="4">
        <f ca="1">DEGREES(ACOS(((Earth_Data!$B$1+Sat_Data!$B$2)/User_Model_Calcs!N2800)*SQRT(1-COS(RADIANS(User_Model_Calcs!I2800))^2*COS(RADIANS(User_Model_Calcs!A2800))^2)))</f>
        <v>60.913984287108654</v>
      </c>
      <c r="P2800" s="4">
        <f t="shared" ca="1" si="347"/>
        <v>33.366603720812265</v>
      </c>
    </row>
    <row r="2801" spans="1:16" x14ac:dyDescent="0.25">
      <c r="A2801" s="4">
        <f t="shared" ca="1" si="348"/>
        <v>-37.010641699091167</v>
      </c>
      <c r="B2801" s="4">
        <f t="shared" ca="1" si="349"/>
        <v>126.19916496571844</v>
      </c>
      <c r="C2801" s="4">
        <v>6050</v>
      </c>
      <c r="D2801" s="4">
        <f t="shared" ca="1" si="350"/>
        <v>1.2</v>
      </c>
      <c r="E2801" s="4">
        <v>0.55000000000000004</v>
      </c>
      <c r="F2801" s="4">
        <v>19.899999999999999</v>
      </c>
      <c r="G2801" s="4">
        <f t="shared" ca="1" si="344"/>
        <v>45.364313344089069</v>
      </c>
      <c r="H2801" s="4">
        <f t="shared" ca="1" si="351"/>
        <v>19.100418411213106</v>
      </c>
      <c r="I2801" s="4">
        <f ca="1">User_Model_Calcs!B2801-Sat_Data!$B$5</f>
        <v>16.199164965718438</v>
      </c>
      <c r="J2801" s="4">
        <f ca="1">(Earth_Data!$B$1/SQRT(1-Earth_Data!$B$2^2*SIN(RADIANS(User_Model_Calcs!A2801))^2))*COS(RADIANS(User_Model_Calcs!A2801))</f>
        <v>5099.2848123610056</v>
      </c>
      <c r="K2801" s="4">
        <f ca="1">((Earth_Data!$B$1*(1-Earth_Data!$B$2^2))/SQRT(1-Earth_Data!$B$2^2*SIN(RADIANS(User_Model_Calcs!A2801))^2))*SIN(RADIANS(User_Model_Calcs!A2801))</f>
        <v>-3818.337655088339</v>
      </c>
      <c r="L2801" s="4">
        <f t="shared" ca="1" si="345"/>
        <v>-36.825820090451764</v>
      </c>
      <c r="M2801" s="4">
        <f t="shared" ca="1" si="346"/>
        <v>6370.4323280167673</v>
      </c>
      <c r="N2801" s="4">
        <f ca="1">SQRT(User_Model_Calcs!M2801^2+Sat_Data!$B$3^2-2*User_Model_Calcs!M2801*Sat_Data!$B$3*COS(RADIANS(L2801))*COS(RADIANS(I2801)))</f>
        <v>37489.407995955997</v>
      </c>
      <c r="O2801" s="4">
        <f ca="1">DEGREES(ACOS(((Earth_Data!$B$1+Sat_Data!$B$2)/User_Model_Calcs!N2801)*SQRT(1-COS(RADIANS(User_Model_Calcs!I2801))^2*COS(RADIANS(User_Model_Calcs!A2801))^2)))</f>
        <v>43.788566837799806</v>
      </c>
      <c r="P2801" s="4">
        <f t="shared" ca="1" si="347"/>
        <v>25.762230067905023</v>
      </c>
    </row>
    <row r="2802" spans="1:16" x14ac:dyDescent="0.25">
      <c r="A2802" s="4">
        <f t="shared" ca="1" si="348"/>
        <v>-31.609594834851499</v>
      </c>
      <c r="B2802" s="4">
        <f t="shared" ca="1" si="349"/>
        <v>110.35065119067154</v>
      </c>
      <c r="C2802" s="4">
        <v>6051</v>
      </c>
      <c r="D2802" s="4">
        <f t="shared" ca="1" si="350"/>
        <v>3</v>
      </c>
      <c r="E2802" s="4">
        <v>0.55000000000000004</v>
      </c>
      <c r="F2802" s="4">
        <v>19.899999999999999</v>
      </c>
      <c r="G2802" s="4">
        <f t="shared" ca="1" si="344"/>
        <v>53.323113517529826</v>
      </c>
      <c r="H2802" s="4">
        <f t="shared" ca="1" si="351"/>
        <v>23.554411931169184</v>
      </c>
      <c r="I2802" s="4">
        <f ca="1">User_Model_Calcs!B2802-Sat_Data!$B$5</f>
        <v>0.35065119067154171</v>
      </c>
      <c r="J2802" s="4">
        <f ca="1">(Earth_Data!$B$1/SQRT(1-Earth_Data!$B$2^2*SIN(RADIANS(User_Model_Calcs!A2802))^2))*COS(RADIANS(User_Model_Calcs!A2802))</f>
        <v>5436.875541374875</v>
      </c>
      <c r="K2802" s="4">
        <f ca="1">((Earth_Data!$B$1*(1-Earth_Data!$B$2^2))/SQRT(1-Earth_Data!$B$2^2*SIN(RADIANS(User_Model_Calcs!A2802))^2))*SIN(RADIANS(User_Model_Calcs!A2802))</f>
        <v>-3323.6432076726442</v>
      </c>
      <c r="L2802" s="4">
        <f t="shared" ca="1" si="345"/>
        <v>-31.438067577836438</v>
      </c>
      <c r="M2802" s="4">
        <f t="shared" ca="1" si="346"/>
        <v>6372.3009834995119</v>
      </c>
      <c r="N2802" s="4">
        <f ca="1">SQRT(User_Model_Calcs!M2802^2+Sat_Data!$B$3^2-2*User_Model_Calcs!M2802*Sat_Data!$B$3*COS(RADIANS(L2802))*COS(RADIANS(I2802)))</f>
        <v>36877.461204640429</v>
      </c>
      <c r="O2802" s="4">
        <f ca="1">DEGREES(ACOS(((Earth_Data!$B$1+Sat_Data!$B$2)/User_Model_Calcs!N2802)*SQRT(1-COS(RADIANS(User_Model_Calcs!I2802))^2*COS(RADIANS(User_Model_Calcs!A2802))^2)))</f>
        <v>53.180493663055834</v>
      </c>
      <c r="P2802" s="4">
        <f t="shared" ca="1" si="347"/>
        <v>0.66899550969909638</v>
      </c>
    </row>
    <row r="2803" spans="1:16" x14ac:dyDescent="0.25">
      <c r="A2803" s="4">
        <f t="shared" ca="1" si="348"/>
        <v>-17.197932884821451</v>
      </c>
      <c r="B2803" s="4">
        <f t="shared" ca="1" si="349"/>
        <v>126.65672821614481</v>
      </c>
      <c r="C2803" s="4">
        <v>6052</v>
      </c>
      <c r="D2803" s="4">
        <f t="shared" ca="1" si="350"/>
        <v>0.75</v>
      </c>
      <c r="E2803" s="4">
        <v>0.55000000000000004</v>
      </c>
      <c r="F2803" s="4">
        <v>19.899999999999999</v>
      </c>
      <c r="G2803" s="4">
        <f t="shared" ca="1" si="344"/>
        <v>41.281913690970576</v>
      </c>
      <c r="H2803" s="4">
        <f t="shared" ca="1" si="351"/>
        <v>19.088796495712941</v>
      </c>
      <c r="I2803" s="4">
        <f ca="1">User_Model_Calcs!B2803-Sat_Data!$B$5</f>
        <v>16.656728216144813</v>
      </c>
      <c r="J2803" s="4">
        <f ca="1">(Earth_Data!$B$1/SQRT(1-Earth_Data!$B$2^2*SIN(RADIANS(User_Model_Calcs!A2803))^2))*COS(RADIANS(User_Model_Calcs!A2803))</f>
        <v>6094.7509222160188</v>
      </c>
      <c r="K2803" s="4">
        <f ca="1">((Earth_Data!$B$1*(1-Earth_Data!$B$2^2))/SQRT(1-Earth_Data!$B$2^2*SIN(RADIANS(User_Model_Calcs!A2803))^2))*SIN(RADIANS(User_Model_Calcs!A2803))</f>
        <v>-1873.7710878304342</v>
      </c>
      <c r="L2803" s="4">
        <f t="shared" ca="1" si="345"/>
        <v>-17.089529553281352</v>
      </c>
      <c r="M2803" s="4">
        <f t="shared" ca="1" si="346"/>
        <v>6376.2847249352235</v>
      </c>
      <c r="N2803" s="4">
        <f ca="1">SQRT(User_Model_Calcs!M2803^2+Sat_Data!$B$3^2-2*User_Model_Calcs!M2803*Sat_Data!$B$3*COS(RADIANS(L2803))*COS(RADIANS(I2803)))</f>
        <v>36415.353762785824</v>
      </c>
      <c r="O2803" s="4">
        <f ca="1">DEGREES(ACOS(((Earth_Data!$B$1+Sat_Data!$B$2)/User_Model_Calcs!N2803)*SQRT(1-COS(RADIANS(User_Model_Calcs!I2803))^2*COS(RADIANS(User_Model_Calcs!A2803))^2)))</f>
        <v>62.185605544212535</v>
      </c>
      <c r="P2803" s="4">
        <f t="shared" ca="1" si="347"/>
        <v>45.33881774524766</v>
      </c>
    </row>
    <row r="2804" spans="1:16" x14ac:dyDescent="0.25">
      <c r="A2804" s="4">
        <f t="shared" ca="1" si="348"/>
        <v>-14.974947756549136</v>
      </c>
      <c r="B2804" s="4">
        <f t="shared" ca="1" si="349"/>
        <v>146.79860004392924</v>
      </c>
      <c r="C2804" s="4">
        <v>6053</v>
      </c>
      <c r="D2804" s="4">
        <f t="shared" ca="1" si="350"/>
        <v>0.75</v>
      </c>
      <c r="E2804" s="4">
        <v>0.55000000000000004</v>
      </c>
      <c r="F2804" s="4">
        <v>19.899999999999999</v>
      </c>
      <c r="G2804" s="4">
        <f t="shared" ca="1" si="344"/>
        <v>41.281913690970576</v>
      </c>
      <c r="H2804" s="4">
        <f t="shared" ca="1" si="351"/>
        <v>19.364293697946181</v>
      </c>
      <c r="I2804" s="4">
        <f ca="1">User_Model_Calcs!B2804-Sat_Data!$B$5</f>
        <v>36.798600043929241</v>
      </c>
      <c r="J2804" s="4">
        <f ca="1">(Earth_Data!$B$1/SQRT(1-Earth_Data!$B$2^2*SIN(RADIANS(User_Model_Calcs!A2804))^2))*COS(RADIANS(User_Model_Calcs!A2804))</f>
        <v>6162.9088737725633</v>
      </c>
      <c r="K2804" s="4">
        <f ca="1">((Earth_Data!$B$1*(1-Earth_Data!$B$2^2))/SQRT(1-Earth_Data!$B$2^2*SIN(RADIANS(User_Model_Calcs!A2804))^2))*SIN(RADIANS(User_Model_Calcs!A2804))</f>
        <v>-1637.4230009826881</v>
      </c>
      <c r="L2804" s="4">
        <f t="shared" ca="1" si="345"/>
        <v>-14.879158482776669</v>
      </c>
      <c r="M2804" s="4">
        <f t="shared" ca="1" si="346"/>
        <v>6376.723286341643</v>
      </c>
      <c r="N2804" s="4">
        <f ca="1">SQRT(User_Model_Calcs!M2804^2+Sat_Data!$B$3^2-2*User_Model_Calcs!M2804*Sat_Data!$B$3*COS(RADIANS(L2804))*COS(RADIANS(I2804)))</f>
        <v>37447.61130157196</v>
      </c>
      <c r="O2804" s="4">
        <f ca="1">DEGREES(ACOS(((Earth_Data!$B$1+Sat_Data!$B$2)/User_Model_Calcs!N2804)*SQRT(1-COS(RADIANS(User_Model_Calcs!I2804))^2*COS(RADIANS(User_Model_Calcs!A2804))^2)))</f>
        <v>44.475360491734747</v>
      </c>
      <c r="P2804" s="4">
        <f t="shared" ca="1" si="347"/>
        <v>70.943881555704806</v>
      </c>
    </row>
    <row r="2805" spans="1:16" x14ac:dyDescent="0.25">
      <c r="A2805" s="4">
        <f t="shared" ca="1" si="348"/>
        <v>-40.856741500767022</v>
      </c>
      <c r="B2805" s="4">
        <f t="shared" ca="1" si="349"/>
        <v>156.8111219206495</v>
      </c>
      <c r="C2805" s="4">
        <v>6054</v>
      </c>
      <c r="D2805" s="4">
        <f t="shared" ca="1" si="350"/>
        <v>1.2</v>
      </c>
      <c r="E2805" s="4">
        <v>0.55000000000000004</v>
      </c>
      <c r="F2805" s="4">
        <v>19.899999999999999</v>
      </c>
      <c r="G2805" s="4">
        <f t="shared" ca="1" si="344"/>
        <v>45.364313344089069</v>
      </c>
      <c r="H2805" s="4">
        <f t="shared" ca="1" si="351"/>
        <v>18.199088456264345</v>
      </c>
      <c r="I2805" s="4">
        <f ca="1">User_Model_Calcs!B2805-Sat_Data!$B$5</f>
        <v>46.811121920649498</v>
      </c>
      <c r="J2805" s="4">
        <f ca="1">(Earth_Data!$B$1/SQRT(1-Earth_Data!$B$2^2*SIN(RADIANS(User_Model_Calcs!A2805))^2))*COS(RADIANS(User_Model_Calcs!A2805))</f>
        <v>4831.0157898340813</v>
      </c>
      <c r="K2805" s="4">
        <f ca="1">((Earth_Data!$B$1*(1-Earth_Data!$B$2^2))/SQRT(1-Earth_Data!$B$2^2*SIN(RADIANS(User_Model_Calcs!A2805))^2))*SIN(RADIANS(User_Model_Calcs!A2805))</f>
        <v>-4150.4048424818448</v>
      </c>
      <c r="L2805" s="4">
        <f t="shared" ca="1" si="345"/>
        <v>-40.666415565286073</v>
      </c>
      <c r="M2805" s="4">
        <f t="shared" ca="1" si="346"/>
        <v>6369.0324161620474</v>
      </c>
      <c r="N2805" s="4">
        <f ca="1">SQRT(User_Model_Calcs!M2805^2+Sat_Data!$B$3^2-2*User_Model_Calcs!M2805*Sat_Data!$B$3*COS(RADIANS(L2805))*COS(RADIANS(I2805)))</f>
        <v>39237.207158023324</v>
      </c>
      <c r="O2805" s="4">
        <f ca="1">DEGREES(ACOS(((Earth_Data!$B$1+Sat_Data!$B$2)/User_Model_Calcs!N2805)*SQRT(1-COS(RADIANS(User_Model_Calcs!I2805))^2*COS(RADIANS(User_Model_Calcs!A2805))^2)))</f>
        <v>23.158988007432388</v>
      </c>
      <c r="P2805" s="4">
        <f t="shared" ca="1" si="347"/>
        <v>58.447264034169272</v>
      </c>
    </row>
    <row r="2806" spans="1:16" x14ac:dyDescent="0.25">
      <c r="A2806" s="4">
        <f t="shared" ca="1" si="348"/>
        <v>-41.393830385000882</v>
      </c>
      <c r="B2806" s="4">
        <f t="shared" ca="1" si="349"/>
        <v>146.37292828976985</v>
      </c>
      <c r="C2806" s="4">
        <v>6055</v>
      </c>
      <c r="D2806" s="4">
        <f t="shared" ca="1" si="350"/>
        <v>0.75</v>
      </c>
      <c r="E2806" s="4">
        <v>0.55000000000000004</v>
      </c>
      <c r="F2806" s="4">
        <v>19.899999999999999</v>
      </c>
      <c r="G2806" s="4">
        <f t="shared" ref="G2806:G2869" ca="1" si="352">20.4+20*LOG(F2806)+20*LOG(D2806)+10*LOG(E2806)</f>
        <v>41.281913690970576</v>
      </c>
      <c r="H2806" s="4">
        <f t="shared" ca="1" si="351"/>
        <v>23.823591368940626</v>
      </c>
      <c r="I2806" s="4">
        <f ca="1">User_Model_Calcs!B2806-Sat_Data!$B$5</f>
        <v>36.372928289769845</v>
      </c>
      <c r="J2806" s="4">
        <f ca="1">(Earth_Data!$B$1/SQRT(1-Earth_Data!$B$2^2*SIN(RADIANS(User_Model_Calcs!A2806))^2))*COS(RADIANS(User_Model_Calcs!A2806))</f>
        <v>4791.7855399147911</v>
      </c>
      <c r="K2806" s="4">
        <f ca="1">((Earth_Data!$B$1*(1-Earth_Data!$B$2^2))/SQRT(1-Earth_Data!$B$2^2*SIN(RADIANS(User_Model_Calcs!A2806))^2))*SIN(RADIANS(User_Model_Calcs!A2806))</f>
        <v>-4195.3352722214076</v>
      </c>
      <c r="L2806" s="4">
        <f t="shared" ref="L2806:L2869" ca="1" si="353">DEGREES(ATAN((K2806/J2806)))</f>
        <v>-41.203006342152811</v>
      </c>
      <c r="M2806" s="4">
        <f t="shared" ref="M2806:M2869" ca="1" si="354">SQRT(J2806^2+K2806^2)</f>
        <v>6368.8340147064255</v>
      </c>
      <c r="N2806" s="4">
        <f ca="1">SQRT(User_Model_Calcs!M2806^2+Sat_Data!$B$3^2-2*User_Model_Calcs!M2806*Sat_Data!$B$3*COS(RADIANS(L2806))*COS(RADIANS(I2806)))</f>
        <v>38639.611276269003</v>
      </c>
      <c r="O2806" s="4">
        <f ca="1">DEGREES(ACOS(((Earth_Data!$B$1+Sat_Data!$B$2)/User_Model_Calcs!N2806)*SQRT(1-COS(RADIANS(User_Model_Calcs!I2806))^2*COS(RADIANS(User_Model_Calcs!A2806))^2)))</f>
        <v>29.580965306742787</v>
      </c>
      <c r="P2806" s="4">
        <f t="shared" ref="P2806:P2869" ca="1" si="355">DEGREES(ASIN(SIN(RADIANS(ABS(I2806)))/(SIN(ACOS(COS(RADIANS(I2806))*COS(RADIANS(A2806)))))))</f>
        <v>48.083780203869523</v>
      </c>
    </row>
    <row r="2807" spans="1:16" x14ac:dyDescent="0.25">
      <c r="A2807" s="4">
        <f t="shared" ca="1" si="348"/>
        <v>-10.651100794378124</v>
      </c>
      <c r="B2807" s="4">
        <f t="shared" ca="1" si="349"/>
        <v>145.1088330016409</v>
      </c>
      <c r="C2807" s="4">
        <v>6056</v>
      </c>
      <c r="D2807" s="4">
        <f t="shared" ca="1" si="350"/>
        <v>3</v>
      </c>
      <c r="E2807" s="4">
        <v>0.55000000000000004</v>
      </c>
      <c r="F2807" s="4">
        <v>19.899999999999999</v>
      </c>
      <c r="G2807" s="4">
        <f t="shared" ca="1" si="352"/>
        <v>53.323113517529826</v>
      </c>
      <c r="H2807" s="4">
        <f t="shared" ca="1" si="351"/>
        <v>23.894993347603712</v>
      </c>
      <c r="I2807" s="4">
        <f ca="1">User_Model_Calcs!B2807-Sat_Data!$B$5</f>
        <v>35.108833001640903</v>
      </c>
      <c r="J2807" s="4">
        <f ca="1">(Earth_Data!$B$1/SQRT(1-Earth_Data!$B$2^2*SIN(RADIANS(User_Model_Calcs!A2807))^2))*COS(RADIANS(User_Model_Calcs!A2807))</f>
        <v>6268.9672417207221</v>
      </c>
      <c r="K2807" s="4">
        <f ca="1">((Earth_Data!$B$1*(1-Earth_Data!$B$2^2))/SQRT(1-Earth_Data!$B$2^2*SIN(RADIANS(User_Model_Calcs!A2807))^2))*SIN(RADIANS(User_Model_Calcs!A2807))</f>
        <v>-1171.1004813725388</v>
      </c>
      <c r="L2807" s="4">
        <f t="shared" ca="1" si="353"/>
        <v>-10.581412377577989</v>
      </c>
      <c r="M2807" s="4">
        <f t="shared" ca="1" si="354"/>
        <v>6377.4153553958295</v>
      </c>
      <c r="N2807" s="4">
        <f ca="1">SQRT(User_Model_Calcs!M2807^2+Sat_Data!$B$3^2-2*User_Model_Calcs!M2807*Sat_Data!$B$3*COS(RADIANS(L2807))*COS(RADIANS(I2807)))</f>
        <v>37229.251215786971</v>
      </c>
      <c r="O2807" s="4">
        <f ca="1">DEGREES(ACOS(((Earth_Data!$B$1+Sat_Data!$B$2)/User_Model_Calcs!N2807)*SQRT(1-COS(RADIANS(User_Model_Calcs!I2807))^2*COS(RADIANS(User_Model_Calcs!A2807))^2)))</f>
        <v>47.662150287622438</v>
      </c>
      <c r="P2807" s="4">
        <f t="shared" ca="1" si="355"/>
        <v>75.270397252358578</v>
      </c>
    </row>
    <row r="2808" spans="1:16" x14ac:dyDescent="0.25">
      <c r="A2808" s="4">
        <f t="shared" ca="1" si="348"/>
        <v>-25.435007895209019</v>
      </c>
      <c r="B2808" s="4">
        <f t="shared" ca="1" si="349"/>
        <v>106.47438883028649</v>
      </c>
      <c r="C2808" s="4">
        <v>6057</v>
      </c>
      <c r="D2808" s="4">
        <f t="shared" ca="1" si="350"/>
        <v>1.2</v>
      </c>
      <c r="E2808" s="4">
        <v>0.55000000000000004</v>
      </c>
      <c r="F2808" s="4">
        <v>19.899999999999999</v>
      </c>
      <c r="G2808" s="4">
        <f t="shared" ca="1" si="352"/>
        <v>45.364313344089069</v>
      </c>
      <c r="H2808" s="4">
        <f t="shared" ca="1" si="351"/>
        <v>14.258904807329426</v>
      </c>
      <c r="I2808" s="4">
        <f ca="1">User_Model_Calcs!B2808-Sat_Data!$B$5</f>
        <v>-3.525611169713514</v>
      </c>
      <c r="J2808" s="4">
        <f ca="1">(Earth_Data!$B$1/SQRT(1-Earth_Data!$B$2^2*SIN(RADIANS(User_Model_Calcs!A2808))^2))*COS(RADIANS(User_Model_Calcs!A2808))</f>
        <v>5763.4859609873602</v>
      </c>
      <c r="K2808" s="4">
        <f ca="1">((Earth_Data!$B$1*(1-Earth_Data!$B$2^2))/SQRT(1-Earth_Data!$B$2^2*SIN(RADIANS(User_Model_Calcs!A2808))^2))*SIN(RADIANS(User_Model_Calcs!A2808))</f>
        <v>-2722.6712919998213</v>
      </c>
      <c r="L2808" s="4">
        <f t="shared" ca="1" si="353"/>
        <v>-25.286054596403119</v>
      </c>
      <c r="M2808" s="4">
        <f t="shared" ca="1" si="354"/>
        <v>6374.2222574035159</v>
      </c>
      <c r="N2808" s="4">
        <f ca="1">SQRT(User_Model_Calcs!M2808^2+Sat_Data!$B$3^2-2*User_Model_Calcs!M2808*Sat_Data!$B$3*COS(RADIANS(L2808))*COS(RADIANS(I2808)))</f>
        <v>36514.933920131072</v>
      </c>
      <c r="O2808" s="4">
        <f ca="1">DEGREES(ACOS(((Earth_Data!$B$1+Sat_Data!$B$2)/User_Model_Calcs!N2808)*SQRT(1-COS(RADIANS(User_Model_Calcs!I2808))^2*COS(RADIANS(User_Model_Calcs!A2808))^2)))</f>
        <v>59.995939984896815</v>
      </c>
      <c r="P2808" s="4">
        <f t="shared" ca="1" si="355"/>
        <v>8.1635707274003533</v>
      </c>
    </row>
    <row r="2809" spans="1:16" x14ac:dyDescent="0.25">
      <c r="A2809" s="4">
        <f t="shared" ca="1" si="348"/>
        <v>-22.300416211507731</v>
      </c>
      <c r="B2809" s="4">
        <f t="shared" ca="1" si="349"/>
        <v>133.77826830927864</v>
      </c>
      <c r="C2809" s="4">
        <v>6058</v>
      </c>
      <c r="D2809" s="4">
        <f t="shared" ca="1" si="350"/>
        <v>1.2</v>
      </c>
      <c r="E2809" s="4">
        <v>0.55000000000000004</v>
      </c>
      <c r="F2809" s="4">
        <v>19.899999999999999</v>
      </c>
      <c r="G2809" s="4">
        <f t="shared" ca="1" si="352"/>
        <v>45.364313344089069</v>
      </c>
      <c r="H2809" s="4">
        <f t="shared" ca="1" si="351"/>
        <v>19.137394983945718</v>
      </c>
      <c r="I2809" s="4">
        <f ca="1">User_Model_Calcs!B2809-Sat_Data!$B$5</f>
        <v>23.778268309278644</v>
      </c>
      <c r="J2809" s="4">
        <f ca="1">(Earth_Data!$B$1/SQRT(1-Earth_Data!$B$2^2*SIN(RADIANS(User_Model_Calcs!A2809))^2))*COS(RADIANS(User_Model_Calcs!A2809))</f>
        <v>5903.9457922070769</v>
      </c>
      <c r="K2809" s="4">
        <f ca="1">((Earth_Data!$B$1*(1-Earth_Data!$B$2^2))/SQRT(1-Earth_Data!$B$2^2*SIN(RADIANS(User_Model_Calcs!A2809))^2))*SIN(RADIANS(User_Model_Calcs!A2809))</f>
        <v>-2405.2244122253942</v>
      </c>
      <c r="L2809" s="4">
        <f t="shared" ca="1" si="353"/>
        <v>-22.165623063638861</v>
      </c>
      <c r="M2809" s="4">
        <f t="shared" ca="1" si="354"/>
        <v>6375.0827751868947</v>
      </c>
      <c r="N2809" s="4">
        <f ca="1">SQRT(User_Model_Calcs!M2809^2+Sat_Data!$B$3^2-2*User_Model_Calcs!M2809*Sat_Data!$B$3*COS(RADIANS(L2809))*COS(RADIANS(I2809)))</f>
        <v>36916.793098555834</v>
      </c>
      <c r="O2809" s="4">
        <f ca="1">DEGREES(ACOS(((Earth_Data!$B$1+Sat_Data!$B$2)/User_Model_Calcs!N2809)*SQRT(1-COS(RADIANS(User_Model_Calcs!I2809))^2*COS(RADIANS(User_Model_Calcs!A2809))^2)))</f>
        <v>52.572571657239216</v>
      </c>
      <c r="P2809" s="4">
        <f t="shared" ca="1" si="355"/>
        <v>49.263584511393105</v>
      </c>
    </row>
    <row r="2810" spans="1:16" x14ac:dyDescent="0.25">
      <c r="A2810" s="4">
        <f t="shared" ca="1" si="348"/>
        <v>-32.145820190436133</v>
      </c>
      <c r="B2810" s="4">
        <f t="shared" ca="1" si="349"/>
        <v>147.01914770914348</v>
      </c>
      <c r="C2810" s="4">
        <v>6059</v>
      </c>
      <c r="D2810" s="4">
        <f t="shared" ca="1" si="350"/>
        <v>3</v>
      </c>
      <c r="E2810" s="4">
        <v>0.55000000000000004</v>
      </c>
      <c r="F2810" s="4">
        <v>19.899999999999999</v>
      </c>
      <c r="G2810" s="4">
        <f t="shared" ca="1" si="352"/>
        <v>53.323113517529826</v>
      </c>
      <c r="H2810" s="4">
        <f t="shared" ca="1" si="351"/>
        <v>14.800897529893593</v>
      </c>
      <c r="I2810" s="4">
        <f ca="1">User_Model_Calcs!B2810-Sat_Data!$B$5</f>
        <v>37.019147709143482</v>
      </c>
      <c r="J2810" s="4">
        <f ca="1">(Earth_Data!$B$1/SQRT(1-Earth_Data!$B$2^2*SIN(RADIANS(User_Model_Calcs!A2810))^2))*COS(RADIANS(User_Model_Calcs!A2810))</f>
        <v>5405.4747758870999</v>
      </c>
      <c r="K2810" s="4">
        <f ca="1">((Earth_Data!$B$1*(1-Earth_Data!$B$2^2))/SQRT(1-Earth_Data!$B$2^2*SIN(RADIANS(User_Model_Calcs!A2810))^2))*SIN(RADIANS(User_Model_Calcs!A2810))</f>
        <v>-3374.1344179785374</v>
      </c>
      <c r="L2810" s="4">
        <f t="shared" ca="1" si="353"/>
        <v>-31.972692890580532</v>
      </c>
      <c r="M2810" s="4">
        <f t="shared" ca="1" si="354"/>
        <v>6372.1221444146104</v>
      </c>
      <c r="N2810" s="4">
        <f ca="1">SQRT(User_Model_Calcs!M2810^2+Sat_Data!$B$3^2-2*User_Model_Calcs!M2810*Sat_Data!$B$3*COS(RADIANS(L2810))*COS(RADIANS(I2810)))</f>
        <v>38137.446293818772</v>
      </c>
      <c r="O2810" s="4">
        <f ca="1">DEGREES(ACOS(((Earth_Data!$B$1+Sat_Data!$B$2)/User_Model_Calcs!N2810)*SQRT(1-COS(RADIANS(User_Model_Calcs!I2810))^2*COS(RADIANS(User_Model_Calcs!A2810))^2)))</f>
        <v>35.444832140211609</v>
      </c>
      <c r="P2810" s="4">
        <f t="shared" ca="1" si="355"/>
        <v>54.793290822960792</v>
      </c>
    </row>
    <row r="2811" spans="1:16" x14ac:dyDescent="0.25">
      <c r="A2811" s="4">
        <f t="shared" ca="1" si="348"/>
        <v>-15.132865533948655</v>
      </c>
      <c r="B2811" s="4">
        <f t="shared" ca="1" si="349"/>
        <v>146.8537984697746</v>
      </c>
      <c r="C2811" s="4">
        <v>6060</v>
      </c>
      <c r="D2811" s="4">
        <f t="shared" ca="1" si="350"/>
        <v>1.2</v>
      </c>
      <c r="E2811" s="4">
        <v>0.55000000000000004</v>
      </c>
      <c r="F2811" s="4">
        <v>19.899999999999999</v>
      </c>
      <c r="G2811" s="4">
        <f t="shared" ca="1" si="352"/>
        <v>45.364313344089069</v>
      </c>
      <c r="H2811" s="4">
        <f t="shared" ca="1" si="351"/>
        <v>20.097773426443549</v>
      </c>
      <c r="I2811" s="4">
        <f ca="1">User_Model_Calcs!B2811-Sat_Data!$B$5</f>
        <v>36.853798469774603</v>
      </c>
      <c r="J2811" s="4">
        <f ca="1">(Earth_Data!$B$1/SQRT(1-Earth_Data!$B$2^2*SIN(RADIANS(User_Model_Calcs!A2811))^2))*COS(RADIANS(User_Model_Calcs!A2811))</f>
        <v>6158.3705267047435</v>
      </c>
      <c r="K2811" s="4">
        <f ca="1">((Earth_Data!$B$1*(1-Earth_Data!$B$2^2))/SQRT(1-Earth_Data!$B$2^2*SIN(RADIANS(User_Model_Calcs!A2811))^2))*SIN(RADIANS(User_Model_Calcs!A2811))</f>
        <v>-1654.2968237350972</v>
      </c>
      <c r="L2811" s="4">
        <f t="shared" ca="1" si="353"/>
        <v>-15.036160408822331</v>
      </c>
      <c r="M2811" s="4">
        <f t="shared" ca="1" si="354"/>
        <v>6376.6939337877657</v>
      </c>
      <c r="N2811" s="4">
        <f ca="1">SQRT(User_Model_Calcs!M2811^2+Sat_Data!$B$3^2-2*User_Model_Calcs!M2811*Sat_Data!$B$3*COS(RADIANS(L2811))*COS(RADIANS(I2811)))</f>
        <v>37455.701241754788</v>
      </c>
      <c r="O2811" s="4">
        <f ca="1">DEGREES(ACOS(((Earth_Data!$B$1+Sat_Data!$B$2)/User_Model_Calcs!N2811)*SQRT(1-COS(RADIANS(User_Model_Calcs!I2811))^2*COS(RADIANS(User_Model_Calcs!A2811))^2)))</f>
        <v>44.361025669759549</v>
      </c>
      <c r="P2811" s="4">
        <f t="shared" ca="1" si="355"/>
        <v>70.797716554604904</v>
      </c>
    </row>
    <row r="2812" spans="1:16" x14ac:dyDescent="0.25">
      <c r="A2812" s="4">
        <f t="shared" ca="1" si="348"/>
        <v>-30.659202940472291</v>
      </c>
      <c r="B2812" s="4">
        <f t="shared" ca="1" si="349"/>
        <v>159.16584383250057</v>
      </c>
      <c r="C2812" s="4">
        <v>6061</v>
      </c>
      <c r="D2812" s="4">
        <f t="shared" ca="1" si="350"/>
        <v>1.2</v>
      </c>
      <c r="E2812" s="4">
        <v>0.55000000000000004</v>
      </c>
      <c r="F2812" s="4">
        <v>19.899999999999999</v>
      </c>
      <c r="G2812" s="4">
        <f t="shared" ca="1" si="352"/>
        <v>45.364313344089069</v>
      </c>
      <c r="H2812" s="4">
        <f t="shared" ca="1" si="351"/>
        <v>19.705136739704329</v>
      </c>
      <c r="I2812" s="4">
        <f ca="1">User_Model_Calcs!B2812-Sat_Data!$B$5</f>
        <v>49.16584383250057</v>
      </c>
      <c r="J2812" s="4">
        <f ca="1">(Earth_Data!$B$1/SQRT(1-Earth_Data!$B$2^2*SIN(RADIANS(User_Model_Calcs!A2812))^2))*COS(RADIANS(User_Model_Calcs!A2812))</f>
        <v>5491.3570851279137</v>
      </c>
      <c r="K2812" s="4">
        <f ca="1">((Earth_Data!$B$1*(1-Earth_Data!$B$2^2))/SQRT(1-Earth_Data!$B$2^2*SIN(RADIANS(User_Model_Calcs!A2812))^2))*SIN(RADIANS(User_Model_Calcs!A2812))</f>
        <v>-3233.4506356942234</v>
      </c>
      <c r="L2812" s="4">
        <f t="shared" ca="1" si="353"/>
        <v>-30.490658155176082</v>
      </c>
      <c r="M2812" s="4">
        <f t="shared" ca="1" si="354"/>
        <v>6372.6137220026067</v>
      </c>
      <c r="N2812" s="4">
        <f ca="1">SQRT(User_Model_Calcs!M2812^2+Sat_Data!$B$3^2-2*User_Model_Calcs!M2812*Sat_Data!$B$3*COS(RADIANS(L2812))*COS(RADIANS(I2812)))</f>
        <v>38931.120349375182</v>
      </c>
      <c r="O2812" s="4">
        <f ca="1">DEGREES(ACOS(((Earth_Data!$B$1+Sat_Data!$B$2)/User_Model_Calcs!N2812)*SQRT(1-COS(RADIANS(User_Model_Calcs!I2812))^2*COS(RADIANS(User_Model_Calcs!A2812))^2)))</f>
        <v>26.429855892236052</v>
      </c>
      <c r="P2812" s="4">
        <f t="shared" ca="1" si="355"/>
        <v>66.217344803005986</v>
      </c>
    </row>
    <row r="2813" spans="1:16" x14ac:dyDescent="0.25">
      <c r="A2813" s="4">
        <f t="shared" ca="1" si="348"/>
        <v>-27.510070431204909</v>
      </c>
      <c r="B2813" s="4">
        <f t="shared" ca="1" si="349"/>
        <v>143.12560182479865</v>
      </c>
      <c r="C2813" s="4">
        <v>6062</v>
      </c>
      <c r="D2813" s="4">
        <f t="shared" ca="1" si="350"/>
        <v>3</v>
      </c>
      <c r="E2813" s="4">
        <v>0.55000000000000004</v>
      </c>
      <c r="F2813" s="4">
        <v>19.899999999999999</v>
      </c>
      <c r="G2813" s="4">
        <f t="shared" ca="1" si="352"/>
        <v>53.323113517529826</v>
      </c>
      <c r="H2813" s="4">
        <f t="shared" ca="1" si="351"/>
        <v>16.651849835719631</v>
      </c>
      <c r="I2813" s="4">
        <f ca="1">User_Model_Calcs!B2813-Sat_Data!$B$5</f>
        <v>33.12560182479865</v>
      </c>
      <c r="J2813" s="4">
        <f ca="1">(Earth_Data!$B$1/SQRT(1-Earth_Data!$B$2^2*SIN(RADIANS(User_Model_Calcs!A2813))^2))*COS(RADIANS(User_Model_Calcs!A2813))</f>
        <v>5661.0058398509564</v>
      </c>
      <c r="K2813" s="4">
        <f ca="1">((Earth_Data!$B$1*(1-Earth_Data!$B$2^2))/SQRT(1-Earth_Data!$B$2^2*SIN(RADIANS(User_Model_Calcs!A2813))^2))*SIN(RADIANS(User_Model_Calcs!A2813))</f>
        <v>-2928.4611051894826</v>
      </c>
      <c r="L2813" s="4">
        <f t="shared" ca="1" si="353"/>
        <v>-27.352707432250863</v>
      </c>
      <c r="M2813" s="4">
        <f t="shared" ca="1" si="354"/>
        <v>6373.6074215026956</v>
      </c>
      <c r="N2813" s="4">
        <f ca="1">SQRT(User_Model_Calcs!M2813^2+Sat_Data!$B$3^2-2*User_Model_Calcs!M2813*Sat_Data!$B$3*COS(RADIANS(L2813))*COS(RADIANS(I2813)))</f>
        <v>37664.857961610294</v>
      </c>
      <c r="O2813" s="4">
        <f ca="1">DEGREES(ACOS(((Earth_Data!$B$1+Sat_Data!$B$2)/User_Model_Calcs!N2813)*SQRT(1-COS(RADIANS(User_Model_Calcs!I2813))^2*COS(RADIANS(User_Model_Calcs!A2813))^2)))</f>
        <v>41.451697561949985</v>
      </c>
      <c r="P2813" s="4">
        <f t="shared" ca="1" si="355"/>
        <v>54.706525806675501</v>
      </c>
    </row>
    <row r="2814" spans="1:16" x14ac:dyDescent="0.25">
      <c r="A2814" s="4">
        <f t="shared" ca="1" si="348"/>
        <v>-16.941070601828716</v>
      </c>
      <c r="B2814" s="4">
        <f t="shared" ca="1" si="349"/>
        <v>118.68236348041721</v>
      </c>
      <c r="C2814" s="4">
        <v>6063</v>
      </c>
      <c r="D2814" s="4">
        <f t="shared" ca="1" si="350"/>
        <v>1.2</v>
      </c>
      <c r="E2814" s="4">
        <v>0.55000000000000004</v>
      </c>
      <c r="F2814" s="4">
        <v>19.899999999999999</v>
      </c>
      <c r="G2814" s="4">
        <f t="shared" ca="1" si="352"/>
        <v>45.364313344089069</v>
      </c>
      <c r="H2814" s="4">
        <f t="shared" ca="1" si="351"/>
        <v>20.034909338624292</v>
      </c>
      <c r="I2814" s="4">
        <f ca="1">User_Model_Calcs!B2814-Sat_Data!$B$5</f>
        <v>8.6823634804172087</v>
      </c>
      <c r="J2814" s="4">
        <f ca="1">(Earth_Data!$B$1/SQRT(1-Earth_Data!$B$2^2*SIN(RADIANS(User_Model_Calcs!A2814))^2))*COS(RADIANS(User_Model_Calcs!A2814))</f>
        <v>6103.0951250013686</v>
      </c>
      <c r="K2814" s="4">
        <f ca="1">((Earth_Data!$B$1*(1-Earth_Data!$B$2^2))/SQRT(1-Earth_Data!$B$2^2*SIN(RADIANS(User_Model_Calcs!A2814))^2))*SIN(RADIANS(User_Model_Calcs!A2814))</f>
        <v>-1846.5963730085048</v>
      </c>
      <c r="L2814" s="4">
        <f t="shared" ca="1" si="353"/>
        <v>-16.834093146025729</v>
      </c>
      <c r="M2814" s="4">
        <f t="shared" ca="1" si="354"/>
        <v>6376.3381552128831</v>
      </c>
      <c r="N2814" s="4">
        <f ca="1">SQRT(User_Model_Calcs!M2814^2+Sat_Data!$B$3^2-2*User_Model_Calcs!M2814*Sat_Data!$B$3*COS(RADIANS(L2814))*COS(RADIANS(I2814)))</f>
        <v>36189.870315579508</v>
      </c>
      <c r="O2814" s="4">
        <f ca="1">DEGREES(ACOS(((Earth_Data!$B$1+Sat_Data!$B$2)/User_Model_Calcs!N2814)*SQRT(1-COS(RADIANS(User_Model_Calcs!I2814))^2*COS(RADIANS(User_Model_Calcs!A2814))^2)))</f>
        <v>67.734853213745453</v>
      </c>
      <c r="P2814" s="4">
        <f t="shared" ca="1" si="355"/>
        <v>27.657499423371565</v>
      </c>
    </row>
    <row r="2815" spans="1:16" x14ac:dyDescent="0.25">
      <c r="A2815" s="4">
        <f t="shared" ca="1" si="348"/>
        <v>-43.882442056860704</v>
      </c>
      <c r="B2815" s="4">
        <f t="shared" ca="1" si="349"/>
        <v>147.75711416812516</v>
      </c>
      <c r="C2815" s="4">
        <v>6064</v>
      </c>
      <c r="D2815" s="4">
        <f t="shared" ca="1" si="350"/>
        <v>3</v>
      </c>
      <c r="E2815" s="4">
        <v>0.55000000000000004</v>
      </c>
      <c r="F2815" s="4">
        <v>19.899999999999999</v>
      </c>
      <c r="G2815" s="4">
        <f t="shared" ca="1" si="352"/>
        <v>53.323113517529826</v>
      </c>
      <c r="H2815" s="4">
        <f t="shared" ca="1" si="351"/>
        <v>17.61719165277416</v>
      </c>
      <c r="I2815" s="4">
        <f ca="1">User_Model_Calcs!B2815-Sat_Data!$B$5</f>
        <v>37.757114168125156</v>
      </c>
      <c r="J2815" s="4">
        <f ca="1">(Earth_Data!$B$1/SQRT(1-Earth_Data!$B$2^2*SIN(RADIANS(User_Model_Calcs!A2815))^2))*COS(RADIANS(User_Model_Calcs!A2815))</f>
        <v>4604.5426446565007</v>
      </c>
      <c r="K2815" s="4">
        <f ca="1">((Earth_Data!$B$1*(1-Earth_Data!$B$2^2))/SQRT(1-Earth_Data!$B$2^2*SIN(RADIANS(User_Model_Calcs!A2815))^2))*SIN(RADIANS(User_Model_Calcs!A2815))</f>
        <v>-4398.687923020997</v>
      </c>
      <c r="L2815" s="4">
        <f t="shared" ca="1" si="353"/>
        <v>-43.690186601129753</v>
      </c>
      <c r="M2815" s="4">
        <f t="shared" ca="1" si="354"/>
        <v>6367.9092652605414</v>
      </c>
      <c r="N2815" s="4">
        <f ca="1">SQRT(User_Model_Calcs!M2815^2+Sat_Data!$B$3^2-2*User_Model_Calcs!M2815*Sat_Data!$B$3*COS(RADIANS(L2815))*COS(RADIANS(I2815)))</f>
        <v>38876.408464087552</v>
      </c>
      <c r="O2815" s="4">
        <f ca="1">DEGREES(ACOS(((Earth_Data!$B$1+Sat_Data!$B$2)/User_Model_Calcs!N2815)*SQRT(1-COS(RADIANS(User_Model_Calcs!I2815))^2*COS(RADIANS(User_Model_Calcs!A2815))^2)))</f>
        <v>26.969702012471419</v>
      </c>
      <c r="P2815" s="4">
        <f t="shared" ca="1" si="355"/>
        <v>48.170628407935766</v>
      </c>
    </row>
    <row r="2816" spans="1:16" x14ac:dyDescent="0.25">
      <c r="A2816" s="4">
        <f t="shared" ca="1" si="348"/>
        <v>-9.7222436602003484</v>
      </c>
      <c r="B2816" s="4">
        <f t="shared" ca="1" si="349"/>
        <v>115.80152106543025</v>
      </c>
      <c r="C2816" s="4">
        <v>6065</v>
      </c>
      <c r="D2816" s="4">
        <f t="shared" ca="1" si="350"/>
        <v>1.2</v>
      </c>
      <c r="E2816" s="4">
        <v>0.55000000000000004</v>
      </c>
      <c r="F2816" s="4">
        <v>19.899999999999999</v>
      </c>
      <c r="G2816" s="4">
        <f t="shared" ca="1" si="352"/>
        <v>45.364313344089069</v>
      </c>
      <c r="H2816" s="4">
        <f t="shared" ca="1" si="351"/>
        <v>23.633074490363505</v>
      </c>
      <c r="I2816" s="4">
        <f ca="1">User_Model_Calcs!B2816-Sat_Data!$B$5</f>
        <v>5.8015210654302507</v>
      </c>
      <c r="J2816" s="4">
        <f ca="1">(Earth_Data!$B$1/SQRT(1-Earth_Data!$B$2^2*SIN(RADIANS(User_Model_Calcs!A2816))^2))*COS(RADIANS(User_Model_Calcs!A2816))</f>
        <v>6287.1372202158336</v>
      </c>
      <c r="K2816" s="4">
        <f ca="1">((Earth_Data!$B$1*(1-Earth_Data!$B$2^2))/SQRT(1-Earth_Data!$B$2^2*SIN(RADIANS(User_Model_Calcs!A2816))^2))*SIN(RADIANS(User_Model_Calcs!A2816))</f>
        <v>-1069.9810761146032</v>
      </c>
      <c r="L2816" s="4">
        <f t="shared" ca="1" si="353"/>
        <v>-9.6583879839550502</v>
      </c>
      <c r="M2816" s="4">
        <f t="shared" ca="1" si="354"/>
        <v>6377.5350982230311</v>
      </c>
      <c r="N2816" s="4">
        <f ca="1">SQRT(User_Model_Calcs!M2816^2+Sat_Data!$B$3^2-2*User_Model_Calcs!M2816*Sat_Data!$B$3*COS(RADIANS(L2816))*COS(RADIANS(I2816)))</f>
        <v>35930.763616620643</v>
      </c>
      <c r="O2816" s="4">
        <f ca="1">DEGREES(ACOS(((Earth_Data!$B$1+Sat_Data!$B$2)/User_Model_Calcs!N2816)*SQRT(1-COS(RADIANS(User_Model_Calcs!I2816))^2*COS(RADIANS(User_Model_Calcs!A2816))^2)))</f>
        <v>76.69782068694181</v>
      </c>
      <c r="P2816" s="4">
        <f t="shared" ca="1" si="355"/>
        <v>31.033531458977912</v>
      </c>
    </row>
    <row r="2817" spans="1:16" x14ac:dyDescent="0.25">
      <c r="A2817" s="4">
        <f t="shared" ca="1" si="348"/>
        <v>-33.46995599803666</v>
      </c>
      <c r="B2817" s="4">
        <f t="shared" ca="1" si="349"/>
        <v>151.37125071072302</v>
      </c>
      <c r="C2817" s="4">
        <v>6066</v>
      </c>
      <c r="D2817" s="4">
        <f t="shared" ca="1" si="350"/>
        <v>0.75</v>
      </c>
      <c r="E2817" s="4">
        <v>0.55000000000000004</v>
      </c>
      <c r="F2817" s="4">
        <v>19.899999999999999</v>
      </c>
      <c r="G2817" s="4">
        <f t="shared" ca="1" si="352"/>
        <v>41.281913690970576</v>
      </c>
      <c r="H2817" s="4">
        <f t="shared" ca="1" si="351"/>
        <v>15.669563967809339</v>
      </c>
      <c r="I2817" s="4">
        <f ca="1">User_Model_Calcs!B2817-Sat_Data!$B$5</f>
        <v>41.371250710723018</v>
      </c>
      <c r="J2817" s="4">
        <f ca="1">(Earth_Data!$B$1/SQRT(1-Earth_Data!$B$2^2*SIN(RADIANS(User_Model_Calcs!A2817))^2))*COS(RADIANS(User_Model_Calcs!A2817))</f>
        <v>5325.9106657559014</v>
      </c>
      <c r="K2817" s="4">
        <f ca="1">((Earth_Data!$B$1*(1-Earth_Data!$B$2^2))/SQRT(1-Earth_Data!$B$2^2*SIN(RADIANS(User_Model_Calcs!A2817))^2))*SIN(RADIANS(User_Model_Calcs!A2817))</f>
        <v>-3497.5563193791845</v>
      </c>
      <c r="L2817" s="4">
        <f t="shared" ca="1" si="353"/>
        <v>-33.293137430585652</v>
      </c>
      <c r="M2817" s="4">
        <f t="shared" ca="1" si="354"/>
        <v>6371.6736127050435</v>
      </c>
      <c r="N2817" s="4">
        <f ca="1">SQRT(User_Model_Calcs!M2817^2+Sat_Data!$B$3^2-2*User_Model_Calcs!M2817*Sat_Data!$B$3*COS(RADIANS(L2817))*COS(RADIANS(I2817)))</f>
        <v>38488.574785179087</v>
      </c>
      <c r="O2817" s="4">
        <f ca="1">DEGREES(ACOS(((Earth_Data!$B$1+Sat_Data!$B$2)/User_Model_Calcs!N2817)*SQRT(1-COS(RADIANS(User_Model_Calcs!I2817))^2*COS(RADIANS(User_Model_Calcs!A2817))^2)))</f>
        <v>31.318214561498326</v>
      </c>
      <c r="P2817" s="4">
        <f t="shared" ca="1" si="355"/>
        <v>57.94575009118244</v>
      </c>
    </row>
    <row r="2818" spans="1:16" x14ac:dyDescent="0.25">
      <c r="A2818" s="4">
        <f t="shared" ref="A2818:A2881" ca="1" si="356">RAND()*(-44.106+9.432)-9.432</f>
        <v>-31.376957013585574</v>
      </c>
      <c r="B2818" s="4">
        <f t="shared" ref="B2818:B2881" ca="1" si="357">RAND()*(160-105)+105</f>
        <v>145.14615998373159</v>
      </c>
      <c r="C2818" s="4">
        <v>6067</v>
      </c>
      <c r="D2818" s="4">
        <f t="shared" ref="D2818:D2881" ca="1" si="358">CHOOSE(RANDBETWEEN(1,3),0.75,1.2,3)</f>
        <v>1.2</v>
      </c>
      <c r="E2818" s="4">
        <v>0.55000000000000004</v>
      </c>
      <c r="F2818" s="4">
        <v>19.899999999999999</v>
      </c>
      <c r="G2818" s="4">
        <f t="shared" ca="1" si="352"/>
        <v>45.364313344089069</v>
      </c>
      <c r="H2818" s="4">
        <f t="shared" ca="1" si="351"/>
        <v>14.932937957239538</v>
      </c>
      <c r="I2818" s="4">
        <f ca="1">User_Model_Calcs!B2818-Sat_Data!$B$5</f>
        <v>35.146159983731593</v>
      </c>
      <c r="J2818" s="4">
        <f ca="1">(Earth_Data!$B$1/SQRT(1-Earth_Data!$B$2^2*SIN(RADIANS(User_Model_Calcs!A2818))^2))*COS(RADIANS(User_Model_Calcs!A2818))</f>
        <v>5450.3504997951577</v>
      </c>
      <c r="K2818" s="4">
        <f ca="1">((Earth_Data!$B$1*(1-Earth_Data!$B$2^2))/SQRT(1-Earth_Data!$B$2^2*SIN(RADIANS(User_Model_Calcs!A2818))^2))*SIN(RADIANS(User_Model_Calcs!A2818))</f>
        <v>-3301.648281023532</v>
      </c>
      <c r="L2818" s="4">
        <f t="shared" ca="1" si="353"/>
        <v>-31.206142564667516</v>
      </c>
      <c r="M2818" s="4">
        <f t="shared" ca="1" si="354"/>
        <v>6372.3780445139137</v>
      </c>
      <c r="N2818" s="4">
        <f ca="1">SQRT(User_Model_Calcs!M2818^2+Sat_Data!$B$3^2-2*User_Model_Calcs!M2818*Sat_Data!$B$3*COS(RADIANS(L2818))*COS(RADIANS(I2818)))</f>
        <v>37981.54878750749</v>
      </c>
      <c r="O2818" s="4">
        <f ca="1">DEGREES(ACOS(((Earth_Data!$B$1+Sat_Data!$B$2)/User_Model_Calcs!N2818)*SQRT(1-COS(RADIANS(User_Model_Calcs!I2818))^2*COS(RADIANS(User_Model_Calcs!A2818))^2)))</f>
        <v>37.359970919168667</v>
      </c>
      <c r="P2818" s="4">
        <f t="shared" ca="1" si="355"/>
        <v>53.514630687179853</v>
      </c>
    </row>
    <row r="2819" spans="1:16" x14ac:dyDescent="0.25">
      <c r="A2819" s="4">
        <f t="shared" ca="1" si="356"/>
        <v>-15.025292310958489</v>
      </c>
      <c r="B2819" s="4">
        <f t="shared" ca="1" si="357"/>
        <v>159.32257838405542</v>
      </c>
      <c r="C2819" s="4">
        <v>6068</v>
      </c>
      <c r="D2819" s="4">
        <f t="shared" ca="1" si="358"/>
        <v>3</v>
      </c>
      <c r="E2819" s="4">
        <v>0.55000000000000004</v>
      </c>
      <c r="F2819" s="4">
        <v>19.899999999999999</v>
      </c>
      <c r="G2819" s="4">
        <f t="shared" ca="1" si="352"/>
        <v>53.323113517529826</v>
      </c>
      <c r="H2819" s="4">
        <f t="shared" ref="H2819:H2882" ca="1" si="359">RAND()*(24-14)+14</f>
        <v>21.800530655826844</v>
      </c>
      <c r="I2819" s="4">
        <f ca="1">User_Model_Calcs!B2819-Sat_Data!$B$5</f>
        <v>49.322578384055419</v>
      </c>
      <c r="J2819" s="4">
        <f ca="1">(Earth_Data!$B$1/SQRT(1-Earth_Data!$B$2^2*SIN(RADIANS(User_Model_Calcs!A2819))^2))*COS(RADIANS(User_Model_Calcs!A2819))</f>
        <v>6161.4670951836088</v>
      </c>
      <c r="K2819" s="4">
        <f ca="1">((Earth_Data!$B$1*(1-Earth_Data!$B$2^2))/SQRT(1-Earth_Data!$B$2^2*SIN(RADIANS(User_Model_Calcs!A2819))^2))*SIN(RADIANS(User_Model_Calcs!A2819))</f>
        <v>-1642.8037468326388</v>
      </c>
      <c r="L2819" s="4">
        <f t="shared" ca="1" si="353"/>
        <v>-14.929210747020845</v>
      </c>
      <c r="M2819" s="4">
        <f t="shared" ca="1" si="354"/>
        <v>6376.7139590574152</v>
      </c>
      <c r="N2819" s="4">
        <f ca="1">SQRT(User_Model_Calcs!M2819^2+Sat_Data!$B$3^2-2*User_Model_Calcs!M2819*Sat_Data!$B$3*COS(RADIANS(L2819))*COS(RADIANS(I2819)))</f>
        <v>38468.315375438171</v>
      </c>
      <c r="O2819" s="4">
        <f ca="1">DEGREES(ACOS(((Earth_Data!$B$1+Sat_Data!$B$2)/User_Model_Calcs!N2819)*SQRT(1-COS(RADIANS(User_Model_Calcs!I2819))^2*COS(RADIANS(User_Model_Calcs!A2819))^2)))</f>
        <v>31.609873011418905</v>
      </c>
      <c r="P2819" s="4">
        <f t="shared" ca="1" si="355"/>
        <v>77.439182974476125</v>
      </c>
    </row>
    <row r="2820" spans="1:16" x14ac:dyDescent="0.25">
      <c r="A2820" s="4">
        <f t="shared" ca="1" si="356"/>
        <v>-31.230500151633713</v>
      </c>
      <c r="B2820" s="4">
        <f t="shared" ca="1" si="357"/>
        <v>127.5553540054236</v>
      </c>
      <c r="C2820" s="4">
        <v>6069</v>
      </c>
      <c r="D2820" s="4">
        <f t="shared" ca="1" si="358"/>
        <v>3</v>
      </c>
      <c r="E2820" s="4">
        <v>0.55000000000000004</v>
      </c>
      <c r="F2820" s="4">
        <v>19.899999999999999</v>
      </c>
      <c r="G2820" s="4">
        <f t="shared" ca="1" si="352"/>
        <v>53.323113517529826</v>
      </c>
      <c r="H2820" s="4">
        <f t="shared" ca="1" si="359"/>
        <v>14.712693999081155</v>
      </c>
      <c r="I2820" s="4">
        <f ca="1">User_Model_Calcs!B2820-Sat_Data!$B$5</f>
        <v>17.555354005423595</v>
      </c>
      <c r="J2820" s="4">
        <f ca="1">(Earth_Data!$B$1/SQRT(1-Earth_Data!$B$2^2*SIN(RADIANS(User_Model_Calcs!A2820))^2))*COS(RADIANS(User_Model_Calcs!A2820))</f>
        <v>5458.7875424325848</v>
      </c>
      <c r="K2820" s="4">
        <f ca="1">((Earth_Data!$B$1*(1-Earth_Data!$B$2^2))/SQRT(1-Earth_Data!$B$2^2*SIN(RADIANS(User_Model_Calcs!A2820))^2))*SIN(RADIANS(User_Model_Calcs!A2820))</f>
        <v>-3287.7738178717714</v>
      </c>
      <c r="L2820" s="4">
        <f t="shared" ca="1" si="353"/>
        <v>-31.060140204351303</v>
      </c>
      <c r="M2820" s="4">
        <f t="shared" ca="1" si="354"/>
        <v>6372.4263911715998</v>
      </c>
      <c r="N2820" s="4">
        <f ca="1">SQRT(User_Model_Calcs!M2820^2+Sat_Data!$B$3^2-2*User_Model_Calcs!M2820*Sat_Data!$B$3*COS(RADIANS(L2820))*COS(RADIANS(I2820)))</f>
        <v>37142.048637072578</v>
      </c>
      <c r="O2820" s="4">
        <f ca="1">DEGREES(ACOS(((Earth_Data!$B$1+Sat_Data!$B$2)/User_Model_Calcs!N2820)*SQRT(1-COS(RADIANS(User_Model_Calcs!I2820))^2*COS(RADIANS(User_Model_Calcs!A2820))^2)))</f>
        <v>48.898819690634127</v>
      </c>
      <c r="P2820" s="4">
        <f t="shared" ca="1" si="355"/>
        <v>31.390203957512469</v>
      </c>
    </row>
    <row r="2821" spans="1:16" x14ac:dyDescent="0.25">
      <c r="A2821" s="4">
        <f t="shared" ca="1" si="356"/>
        <v>-35.426684616298147</v>
      </c>
      <c r="B2821" s="4">
        <f t="shared" ca="1" si="357"/>
        <v>154.07607513214617</v>
      </c>
      <c r="C2821" s="4">
        <v>6070</v>
      </c>
      <c r="D2821" s="4">
        <f t="shared" ca="1" si="358"/>
        <v>1.2</v>
      </c>
      <c r="E2821" s="4">
        <v>0.55000000000000004</v>
      </c>
      <c r="F2821" s="4">
        <v>19.899999999999999</v>
      </c>
      <c r="G2821" s="4">
        <f t="shared" ca="1" si="352"/>
        <v>45.364313344089069</v>
      </c>
      <c r="H2821" s="4">
        <f t="shared" ca="1" si="359"/>
        <v>14.020079121222707</v>
      </c>
      <c r="I2821" s="4">
        <f ca="1">User_Model_Calcs!B2821-Sat_Data!$B$5</f>
        <v>44.076075132146173</v>
      </c>
      <c r="J2821" s="4">
        <f ca="1">(Earth_Data!$B$1/SQRT(1-Earth_Data!$B$2^2*SIN(RADIANS(User_Model_Calcs!A2821))^2))*COS(RADIANS(User_Model_Calcs!A2821))</f>
        <v>5203.1331282462115</v>
      </c>
      <c r="K2821" s="4">
        <f ca="1">((Earth_Data!$B$1*(1-Earth_Data!$B$2^2))/SQRT(1-Earth_Data!$B$2^2*SIN(RADIANS(User_Model_Calcs!A2821))^2))*SIN(RADIANS(User_Model_Calcs!A2821))</f>
        <v>-3676.5440401427709</v>
      </c>
      <c r="L2821" s="4">
        <f t="shared" ca="1" si="353"/>
        <v>-35.245102150622934</v>
      </c>
      <c r="M2821" s="4">
        <f t="shared" ca="1" si="354"/>
        <v>6370.9944615705435</v>
      </c>
      <c r="N2821" s="4">
        <f ca="1">SQRT(User_Model_Calcs!M2821^2+Sat_Data!$B$3^2-2*User_Model_Calcs!M2821*Sat_Data!$B$3*COS(RADIANS(L2821))*COS(RADIANS(I2821)))</f>
        <v>38770.911921476523</v>
      </c>
      <c r="O2821" s="4">
        <f ca="1">DEGREES(ACOS(((Earth_Data!$B$1+Sat_Data!$B$2)/User_Model_Calcs!N2821)*SQRT(1-COS(RADIANS(User_Model_Calcs!I2821))^2*COS(RADIANS(User_Model_Calcs!A2821))^2)))</f>
        <v>28.152495236835435</v>
      </c>
      <c r="P2821" s="4">
        <f t="shared" ca="1" si="355"/>
        <v>59.092582677204014</v>
      </c>
    </row>
    <row r="2822" spans="1:16" x14ac:dyDescent="0.25">
      <c r="A2822" s="4">
        <f t="shared" ca="1" si="356"/>
        <v>-17.378754964591263</v>
      </c>
      <c r="B2822" s="4">
        <f t="shared" ca="1" si="357"/>
        <v>118.43876398164227</v>
      </c>
      <c r="C2822" s="4">
        <v>6071</v>
      </c>
      <c r="D2822" s="4">
        <f t="shared" ca="1" si="358"/>
        <v>0.75</v>
      </c>
      <c r="E2822" s="4">
        <v>0.55000000000000004</v>
      </c>
      <c r="F2822" s="4">
        <v>19.899999999999999</v>
      </c>
      <c r="G2822" s="4">
        <f t="shared" ca="1" si="352"/>
        <v>41.281913690970576</v>
      </c>
      <c r="H2822" s="4">
        <f t="shared" ca="1" si="359"/>
        <v>18.262509191248732</v>
      </c>
      <c r="I2822" s="4">
        <f ca="1">User_Model_Calcs!B2822-Sat_Data!$B$5</f>
        <v>8.4387639816422677</v>
      </c>
      <c r="J2822" s="4">
        <f ca="1">(Earth_Data!$B$1/SQRT(1-Earth_Data!$B$2^2*SIN(RADIANS(User_Model_Calcs!A2822))^2))*COS(RADIANS(User_Model_Calcs!A2822))</f>
        <v>6088.8037390578529</v>
      </c>
      <c r="K2822" s="4">
        <f ca="1">((Earth_Data!$B$1*(1-Earth_Data!$B$2^2))/SQRT(1-Earth_Data!$B$2^2*SIN(RADIANS(User_Model_Calcs!A2822))^2))*SIN(RADIANS(User_Model_Calcs!A2822))</f>
        <v>-1892.8789847289968</v>
      </c>
      <c r="L2822" s="4">
        <f t="shared" ca="1" si="353"/>
        <v>-17.269353043094497</v>
      </c>
      <c r="M2822" s="4">
        <f t="shared" ca="1" si="354"/>
        <v>6376.2466877931847</v>
      </c>
      <c r="N2822" s="4">
        <f ca="1">SQRT(User_Model_Calcs!M2822^2+Sat_Data!$B$3^2-2*User_Model_Calcs!M2822*Sat_Data!$B$3*COS(RADIANS(L2822))*COS(RADIANS(I2822)))</f>
        <v>36201.822477059352</v>
      </c>
      <c r="O2822" s="4">
        <f ca="1">DEGREES(ACOS(((Earth_Data!$B$1+Sat_Data!$B$2)/User_Model_Calcs!N2822)*SQRT(1-COS(RADIANS(User_Model_Calcs!I2822))^2*COS(RADIANS(User_Model_Calcs!A2822))^2)))</f>
        <v>67.404413473581926</v>
      </c>
      <c r="P2822" s="4">
        <f t="shared" ca="1" si="355"/>
        <v>26.413702894092197</v>
      </c>
    </row>
    <row r="2823" spans="1:16" x14ac:dyDescent="0.25">
      <c r="A2823" s="4">
        <f t="shared" ca="1" si="356"/>
        <v>-16.945839600977791</v>
      </c>
      <c r="B2823" s="4">
        <f t="shared" ca="1" si="357"/>
        <v>153.45910331919941</v>
      </c>
      <c r="C2823" s="4">
        <v>6072</v>
      </c>
      <c r="D2823" s="4">
        <f t="shared" ca="1" si="358"/>
        <v>0.75</v>
      </c>
      <c r="E2823" s="4">
        <v>0.55000000000000004</v>
      </c>
      <c r="F2823" s="4">
        <v>19.899999999999999</v>
      </c>
      <c r="G2823" s="4">
        <f t="shared" ca="1" si="352"/>
        <v>41.281913690970576</v>
      </c>
      <c r="H2823" s="4">
        <f t="shared" ca="1" si="359"/>
        <v>15.549631424024398</v>
      </c>
      <c r="I2823" s="4">
        <f ca="1">User_Model_Calcs!B2823-Sat_Data!$B$5</f>
        <v>43.459103319199414</v>
      </c>
      <c r="J2823" s="4">
        <f ca="1">(Earth_Data!$B$1/SQRT(1-Earth_Data!$B$2^2*SIN(RADIANS(User_Model_Calcs!A2823))^2))*COS(RADIANS(User_Model_Calcs!A2823))</f>
        <v>6102.9413155753555</v>
      </c>
      <c r="K2823" s="4">
        <f ca="1">((Earth_Data!$B$1*(1-Earth_Data!$B$2^2))/SQRT(1-Earth_Data!$B$2^2*SIN(RADIANS(User_Model_Calcs!A2823))^2))*SIN(RADIANS(User_Model_Calcs!A2823))</f>
        <v>-1847.1012424786734</v>
      </c>
      <c r="L2823" s="4">
        <f t="shared" ca="1" si="353"/>
        <v>-16.838835593788858</v>
      </c>
      <c r="M2823" s="4">
        <f t="shared" ca="1" si="354"/>
        <v>6376.3371696706017</v>
      </c>
      <c r="N2823" s="4">
        <f ca="1">SQRT(User_Model_Calcs!M2823^2+Sat_Data!$B$3^2-2*User_Model_Calcs!M2823*Sat_Data!$B$3*COS(RADIANS(L2823))*COS(RADIANS(I2823)))</f>
        <v>38011.909874021192</v>
      </c>
      <c r="O2823" s="4">
        <f ca="1">DEGREES(ACOS(((Earth_Data!$B$1+Sat_Data!$B$2)/User_Model_Calcs!N2823)*SQRT(1-COS(RADIANS(User_Model_Calcs!I2823))^2*COS(RADIANS(User_Model_Calcs!A2823))^2)))</f>
        <v>37.036861010185198</v>
      </c>
      <c r="P2823" s="4">
        <f t="shared" ca="1" si="355"/>
        <v>72.903036220539931</v>
      </c>
    </row>
    <row r="2824" spans="1:16" x14ac:dyDescent="0.25">
      <c r="A2824" s="4">
        <f t="shared" ca="1" si="356"/>
        <v>-38.041807954532786</v>
      </c>
      <c r="B2824" s="4">
        <f t="shared" ca="1" si="357"/>
        <v>122.07983045965648</v>
      </c>
      <c r="C2824" s="4">
        <v>6073</v>
      </c>
      <c r="D2824" s="4">
        <f t="shared" ca="1" si="358"/>
        <v>3</v>
      </c>
      <c r="E2824" s="4">
        <v>0.55000000000000004</v>
      </c>
      <c r="F2824" s="4">
        <v>19.899999999999999</v>
      </c>
      <c r="G2824" s="4">
        <f t="shared" ca="1" si="352"/>
        <v>53.323113517529826</v>
      </c>
      <c r="H2824" s="4">
        <f t="shared" ca="1" si="359"/>
        <v>18.062642526092304</v>
      </c>
      <c r="I2824" s="4">
        <f ca="1">User_Model_Calcs!B2824-Sat_Data!$B$5</f>
        <v>12.079830459656478</v>
      </c>
      <c r="J2824" s="4">
        <f ca="1">(Earth_Data!$B$1/SQRT(1-Earth_Data!$B$2^2*SIN(RADIANS(User_Model_Calcs!A2824))^2))*COS(RADIANS(User_Model_Calcs!A2824))</f>
        <v>5029.5734708777654</v>
      </c>
      <c r="K2824" s="4">
        <f ca="1">((Earth_Data!$B$1*(1-Earth_Data!$B$2^2))/SQRT(1-Earth_Data!$B$2^2*SIN(RADIANS(User_Model_Calcs!A2824))^2))*SIN(RADIANS(User_Model_Calcs!A2824))</f>
        <v>-3909.1011468695747</v>
      </c>
      <c r="L2824" s="4">
        <f t="shared" ca="1" si="353"/>
        <v>-37.855179791684797</v>
      </c>
      <c r="M2824" s="4">
        <f t="shared" ca="1" si="354"/>
        <v>6370.0613086071971</v>
      </c>
      <c r="N2824" s="4">
        <f ca="1">SQRT(User_Model_Calcs!M2824^2+Sat_Data!$B$3^2-2*User_Model_Calcs!M2824*Sat_Data!$B$3*COS(RADIANS(L2824))*COS(RADIANS(I2824)))</f>
        <v>37465.300539695549</v>
      </c>
      <c r="O2824" s="4">
        <f ca="1">DEGREES(ACOS(((Earth_Data!$B$1+Sat_Data!$B$2)/User_Model_Calcs!N2824)*SQRT(1-COS(RADIANS(User_Model_Calcs!I2824))^2*COS(RADIANS(User_Model_Calcs!A2824))^2)))</f>
        <v>44.118611496835605</v>
      </c>
      <c r="P2824" s="4">
        <f t="shared" ca="1" si="355"/>
        <v>19.151647703227376</v>
      </c>
    </row>
    <row r="2825" spans="1:16" x14ac:dyDescent="0.25">
      <c r="A2825" s="4">
        <f t="shared" ca="1" si="356"/>
        <v>-14.963427660507042</v>
      </c>
      <c r="B2825" s="4">
        <f t="shared" ca="1" si="357"/>
        <v>153.36421011852732</v>
      </c>
      <c r="C2825" s="4">
        <v>6074</v>
      </c>
      <c r="D2825" s="4">
        <f t="shared" ca="1" si="358"/>
        <v>0.75</v>
      </c>
      <c r="E2825" s="4">
        <v>0.55000000000000004</v>
      </c>
      <c r="F2825" s="4">
        <v>19.899999999999999</v>
      </c>
      <c r="G2825" s="4">
        <f t="shared" ca="1" si="352"/>
        <v>41.281913690970576</v>
      </c>
      <c r="H2825" s="4">
        <f t="shared" ca="1" si="359"/>
        <v>20.658406704803088</v>
      </c>
      <c r="I2825" s="4">
        <f ca="1">User_Model_Calcs!B2825-Sat_Data!$B$5</f>
        <v>43.364210118527325</v>
      </c>
      <c r="J2825" s="4">
        <f ca="1">(Earth_Data!$B$1/SQRT(1-Earth_Data!$B$2^2*SIN(RADIANS(User_Model_Calcs!A2825))^2))*COS(RADIANS(User_Model_Calcs!A2825))</f>
        <v>6163.2381232085354</v>
      </c>
      <c r="K2825" s="4">
        <f ca="1">((Earth_Data!$B$1*(1-Earth_Data!$B$2^2))/SQRT(1-Earth_Data!$B$2^2*SIN(RADIANS(User_Model_Calcs!A2825))^2))*SIN(RADIANS(User_Model_Calcs!A2825))</f>
        <v>-1636.1915768196186</v>
      </c>
      <c r="L2825" s="4">
        <f t="shared" ca="1" si="353"/>
        <v>-14.867705311313125</v>
      </c>
      <c r="M2825" s="4">
        <f t="shared" ca="1" si="354"/>
        <v>6376.7254166559924</v>
      </c>
      <c r="N2825" s="4">
        <f ca="1">SQRT(User_Model_Calcs!M2825^2+Sat_Data!$B$3^2-2*User_Model_Calcs!M2825*Sat_Data!$B$3*COS(RADIANS(L2825))*COS(RADIANS(I2825)))</f>
        <v>37955.60373030365</v>
      </c>
      <c r="O2825" s="4">
        <f ca="1">DEGREES(ACOS(((Earth_Data!$B$1+Sat_Data!$B$2)/User_Model_Calcs!N2825)*SQRT(1-COS(RADIANS(User_Model_Calcs!I2825))^2*COS(RADIANS(User_Model_Calcs!A2825))^2)))</f>
        <v>37.743572209675357</v>
      </c>
      <c r="P2825" s="4">
        <f t="shared" ca="1" si="355"/>
        <v>74.709902345313481</v>
      </c>
    </row>
    <row r="2826" spans="1:16" x14ac:dyDescent="0.25">
      <c r="A2826" s="4">
        <f t="shared" ca="1" si="356"/>
        <v>-24.816288874125291</v>
      </c>
      <c r="B2826" s="4">
        <f t="shared" ca="1" si="357"/>
        <v>144.07249270318584</v>
      </c>
      <c r="C2826" s="4">
        <v>6075</v>
      </c>
      <c r="D2826" s="4">
        <f t="shared" ca="1" si="358"/>
        <v>0.75</v>
      </c>
      <c r="E2826" s="4">
        <v>0.55000000000000004</v>
      </c>
      <c r="F2826" s="4">
        <v>19.899999999999999</v>
      </c>
      <c r="G2826" s="4">
        <f t="shared" ca="1" si="352"/>
        <v>41.281913690970576</v>
      </c>
      <c r="H2826" s="4">
        <f t="shared" ca="1" si="359"/>
        <v>15.441485824479345</v>
      </c>
      <c r="I2826" s="4">
        <f ca="1">User_Model_Calcs!B2826-Sat_Data!$B$5</f>
        <v>34.072492703185844</v>
      </c>
      <c r="J2826" s="4">
        <f ca="1">(Earth_Data!$B$1/SQRT(1-Earth_Data!$B$2^2*SIN(RADIANS(User_Model_Calcs!A2826))^2))*COS(RADIANS(User_Model_Calcs!A2826))</f>
        <v>5792.5875894086694</v>
      </c>
      <c r="K2826" s="4">
        <f ca="1">((Earth_Data!$B$1*(1-Earth_Data!$B$2^2))/SQRT(1-Earth_Data!$B$2^2*SIN(RADIANS(User_Model_Calcs!A2826))^2))*SIN(RADIANS(User_Model_Calcs!A2826))</f>
        <v>-2660.6183067223019</v>
      </c>
      <c r="L2826" s="4">
        <f t="shared" ca="1" si="353"/>
        <v>-24.669995420351441</v>
      </c>
      <c r="M2826" s="4">
        <f t="shared" ca="1" si="354"/>
        <v>6374.398854404797</v>
      </c>
      <c r="N2826" s="4">
        <f ca="1">SQRT(User_Model_Calcs!M2826^2+Sat_Data!$B$3^2-2*User_Model_Calcs!M2826*Sat_Data!$B$3*COS(RADIANS(L2826))*COS(RADIANS(I2826)))</f>
        <v>37600.880171012541</v>
      </c>
      <c r="O2826" s="4">
        <f ca="1">DEGREES(ACOS(((Earth_Data!$B$1+Sat_Data!$B$2)/User_Model_Calcs!N2826)*SQRT(1-COS(RADIANS(User_Model_Calcs!I2826))^2*COS(RADIANS(User_Model_Calcs!A2826))^2)))</f>
        <v>42.322723540543066</v>
      </c>
      <c r="P2826" s="4">
        <f t="shared" ca="1" si="355"/>
        <v>58.178296264129408</v>
      </c>
    </row>
    <row r="2827" spans="1:16" x14ac:dyDescent="0.25">
      <c r="A2827" s="4">
        <f t="shared" ca="1" si="356"/>
        <v>-39.715333025454143</v>
      </c>
      <c r="B2827" s="4">
        <f t="shared" ca="1" si="357"/>
        <v>120.12768856928687</v>
      </c>
      <c r="C2827" s="4">
        <v>6076</v>
      </c>
      <c r="D2827" s="4">
        <f t="shared" ca="1" si="358"/>
        <v>3</v>
      </c>
      <c r="E2827" s="4">
        <v>0.55000000000000004</v>
      </c>
      <c r="F2827" s="4">
        <v>19.899999999999999</v>
      </c>
      <c r="G2827" s="4">
        <f t="shared" ca="1" si="352"/>
        <v>53.323113517529826</v>
      </c>
      <c r="H2827" s="4">
        <f t="shared" ca="1" si="359"/>
        <v>14.773455804941195</v>
      </c>
      <c r="I2827" s="4">
        <f ca="1">User_Model_Calcs!B2827-Sat_Data!$B$5</f>
        <v>10.127688569286875</v>
      </c>
      <c r="J2827" s="4">
        <f ca="1">(Earth_Data!$B$1/SQRT(1-Earth_Data!$B$2^2*SIN(RADIANS(User_Model_Calcs!A2827))^2))*COS(RADIANS(User_Model_Calcs!A2827))</f>
        <v>4912.9664745788232</v>
      </c>
      <c r="K2827" s="4">
        <f ca="1">((Earth_Data!$B$1*(1-Earth_Data!$B$2^2))/SQRT(1-Earth_Data!$B$2^2*SIN(RADIANS(User_Model_Calcs!A2827))^2))*SIN(RADIANS(User_Model_Calcs!A2827))</f>
        <v>-4053.7242234914643</v>
      </c>
      <c r="L2827" s="4">
        <f t="shared" ca="1" si="353"/>
        <v>-39.526287206302392</v>
      </c>
      <c r="M2827" s="4">
        <f t="shared" ca="1" si="354"/>
        <v>6369.4520690917325</v>
      </c>
      <c r="N2827" s="4">
        <f ca="1">SQRT(User_Model_Calcs!M2827^2+Sat_Data!$B$3^2-2*User_Model_Calcs!M2827*Sat_Data!$B$3*COS(RADIANS(L2827))*COS(RADIANS(I2827)))</f>
        <v>37557.131564647818</v>
      </c>
      <c r="O2827" s="4">
        <f ca="1">DEGREES(ACOS(((Earth_Data!$B$1+Sat_Data!$B$2)/User_Model_Calcs!N2827)*SQRT(1-COS(RADIANS(User_Model_Calcs!I2827))^2*COS(RADIANS(User_Model_Calcs!A2827))^2)))</f>
        <v>42.84034028234516</v>
      </c>
      <c r="P2827" s="4">
        <f t="shared" ca="1" si="355"/>
        <v>15.618390457752303</v>
      </c>
    </row>
    <row r="2828" spans="1:16" x14ac:dyDescent="0.25">
      <c r="A2828" s="4">
        <f t="shared" ca="1" si="356"/>
        <v>-23.913444173797537</v>
      </c>
      <c r="B2828" s="4">
        <f t="shared" ca="1" si="357"/>
        <v>123.7283519150845</v>
      </c>
      <c r="C2828" s="4">
        <v>6077</v>
      </c>
      <c r="D2828" s="4">
        <f t="shared" ca="1" si="358"/>
        <v>0.75</v>
      </c>
      <c r="E2828" s="4">
        <v>0.55000000000000004</v>
      </c>
      <c r="F2828" s="4">
        <v>19.899999999999999</v>
      </c>
      <c r="G2828" s="4">
        <f t="shared" ca="1" si="352"/>
        <v>41.281913690970576</v>
      </c>
      <c r="H2828" s="4">
        <f t="shared" ca="1" si="359"/>
        <v>17.601202913066682</v>
      </c>
      <c r="I2828" s="4">
        <f ca="1">User_Model_Calcs!B2828-Sat_Data!$B$5</f>
        <v>13.728351915084502</v>
      </c>
      <c r="J2828" s="4">
        <f ca="1">(Earth_Data!$B$1/SQRT(1-Earth_Data!$B$2^2*SIN(RADIANS(User_Model_Calcs!A2828))^2))*COS(RADIANS(User_Model_Calcs!A2828))</f>
        <v>5833.842720984504</v>
      </c>
      <c r="K2828" s="4">
        <f ca="1">((Earth_Data!$B$1*(1-Earth_Data!$B$2^2))/SQRT(1-Earth_Data!$B$2^2*SIN(RADIANS(User_Model_Calcs!A2828))^2))*SIN(RADIANS(User_Model_Calcs!A2828))</f>
        <v>-2569.5234741364579</v>
      </c>
      <c r="L2828" s="4">
        <f t="shared" ca="1" si="353"/>
        <v>-23.771153293679408</v>
      </c>
      <c r="M2828" s="4">
        <f t="shared" ca="1" si="354"/>
        <v>6374.6507180646513</v>
      </c>
      <c r="N2828" s="4">
        <f ca="1">SQRT(User_Model_Calcs!M2828^2+Sat_Data!$B$3^2-2*User_Model_Calcs!M2828*Sat_Data!$B$3*COS(RADIANS(L2828))*COS(RADIANS(I2828)))</f>
        <v>36613.485233138177</v>
      </c>
      <c r="O2828" s="4">
        <f ca="1">DEGREES(ACOS(((Earth_Data!$B$1+Sat_Data!$B$2)/User_Model_Calcs!N2828)*SQRT(1-COS(RADIANS(User_Model_Calcs!I2828))^2*COS(RADIANS(User_Model_Calcs!A2828))^2)))</f>
        <v>58.030974796808067</v>
      </c>
      <c r="P2828" s="4">
        <f t="shared" ca="1" si="355"/>
        <v>31.07632326351677</v>
      </c>
    </row>
    <row r="2829" spans="1:16" x14ac:dyDescent="0.25">
      <c r="A2829" s="4">
        <f t="shared" ca="1" si="356"/>
        <v>-27.214930893941819</v>
      </c>
      <c r="B2829" s="4">
        <f t="shared" ca="1" si="357"/>
        <v>138.36925731450657</v>
      </c>
      <c r="C2829" s="4">
        <v>6078</v>
      </c>
      <c r="D2829" s="4">
        <f t="shared" ca="1" si="358"/>
        <v>1.2</v>
      </c>
      <c r="E2829" s="4">
        <v>0.55000000000000004</v>
      </c>
      <c r="F2829" s="4">
        <v>19.899999999999999</v>
      </c>
      <c r="G2829" s="4">
        <f t="shared" ca="1" si="352"/>
        <v>45.364313344089069</v>
      </c>
      <c r="H2829" s="4">
        <f t="shared" ca="1" si="359"/>
        <v>16.114075091729248</v>
      </c>
      <c r="I2829" s="4">
        <f ca="1">User_Model_Calcs!B2829-Sat_Data!$B$5</f>
        <v>28.369257314506569</v>
      </c>
      <c r="J2829" s="4">
        <f ca="1">(Earth_Data!$B$1/SQRT(1-Earth_Data!$B$2^2*SIN(RADIANS(User_Model_Calcs!A2829))^2))*COS(RADIANS(User_Model_Calcs!A2829))</f>
        <v>5676.0372847063363</v>
      </c>
      <c r="K2829" s="4">
        <f ca="1">((Earth_Data!$B$1*(1-Earth_Data!$B$2^2))/SQRT(1-Earth_Data!$B$2^2*SIN(RADIANS(User_Model_Calcs!A2829))^2))*SIN(RADIANS(User_Model_Calcs!A2829))</f>
        <v>-2899.4159984783801</v>
      </c>
      <c r="L2829" s="4">
        <f t="shared" ca="1" si="353"/>
        <v>-27.058714953809552</v>
      </c>
      <c r="M2829" s="4">
        <f t="shared" ca="1" si="354"/>
        <v>6373.6969169869426</v>
      </c>
      <c r="N2829" s="4">
        <f ca="1">SQRT(User_Model_Calcs!M2829^2+Sat_Data!$B$3^2-2*User_Model_Calcs!M2829*Sat_Data!$B$3*COS(RADIANS(L2829))*COS(RADIANS(I2829)))</f>
        <v>37380.107374822081</v>
      </c>
      <c r="O2829" s="4">
        <f ca="1">DEGREES(ACOS(((Earth_Data!$B$1+Sat_Data!$B$2)/User_Model_Calcs!N2829)*SQRT(1-COS(RADIANS(User_Model_Calcs!I2829))^2*COS(RADIANS(User_Model_Calcs!A2829))^2)))</f>
        <v>45.384523052545688</v>
      </c>
      <c r="P2829" s="4">
        <f t="shared" ca="1" si="355"/>
        <v>49.738758154591615</v>
      </c>
    </row>
    <row r="2830" spans="1:16" x14ac:dyDescent="0.25">
      <c r="A2830" s="4">
        <f t="shared" ca="1" si="356"/>
        <v>-37.469879032071546</v>
      </c>
      <c r="B2830" s="4">
        <f t="shared" ca="1" si="357"/>
        <v>115.75475513603458</v>
      </c>
      <c r="C2830" s="4">
        <v>6079</v>
      </c>
      <c r="D2830" s="4">
        <f t="shared" ca="1" si="358"/>
        <v>3</v>
      </c>
      <c r="E2830" s="4">
        <v>0.55000000000000004</v>
      </c>
      <c r="F2830" s="4">
        <v>19.899999999999999</v>
      </c>
      <c r="G2830" s="4">
        <f t="shared" ca="1" si="352"/>
        <v>53.323113517529826</v>
      </c>
      <c r="H2830" s="4">
        <f t="shared" ca="1" si="359"/>
        <v>20.193931726903301</v>
      </c>
      <c r="I2830" s="4">
        <f ca="1">User_Model_Calcs!B2830-Sat_Data!$B$5</f>
        <v>5.754755136034575</v>
      </c>
      <c r="J2830" s="4">
        <f ca="1">(Earth_Data!$B$1/SQRT(1-Earth_Data!$B$2^2*SIN(RADIANS(User_Model_Calcs!A2830))^2))*COS(RADIANS(User_Model_Calcs!A2830))</f>
        <v>5068.4416690018325</v>
      </c>
      <c r="K2830" s="4">
        <f ca="1">((Earth_Data!$B$1*(1-Earth_Data!$B$2^2))/SQRT(1-Earth_Data!$B$2^2*SIN(RADIANS(User_Model_Calcs!A2830))^2))*SIN(RADIANS(User_Model_Calcs!A2830))</f>
        <v>-3858.9127566685215</v>
      </c>
      <c r="L2830" s="4">
        <f t="shared" ca="1" si="353"/>
        <v>-37.284223221894344</v>
      </c>
      <c r="M2830" s="4">
        <f t="shared" ca="1" si="354"/>
        <v>6370.2675466304499</v>
      </c>
      <c r="N2830" s="4">
        <f ca="1">SQRT(User_Model_Calcs!M2830^2+Sat_Data!$B$3^2-2*User_Model_Calcs!M2830*Sat_Data!$B$3*COS(RADIANS(L2830))*COS(RADIANS(I2830)))</f>
        <v>37324.738689393729</v>
      </c>
      <c r="O2830" s="4">
        <f ca="1">DEGREES(ACOS(((Earth_Data!$B$1+Sat_Data!$B$2)/User_Model_Calcs!N2830)*SQRT(1-COS(RADIANS(User_Model_Calcs!I2830))^2*COS(RADIANS(User_Model_Calcs!A2830))^2)))</f>
        <v>46.125942886692776</v>
      </c>
      <c r="P2830" s="4">
        <f t="shared" ca="1" si="355"/>
        <v>9.4062150903807158</v>
      </c>
    </row>
    <row r="2831" spans="1:16" x14ac:dyDescent="0.25">
      <c r="A2831" s="4">
        <f t="shared" ca="1" si="356"/>
        <v>-11.271299889286357</v>
      </c>
      <c r="B2831" s="4">
        <f t="shared" ca="1" si="357"/>
        <v>156.86931612002226</v>
      </c>
      <c r="C2831" s="4">
        <v>6080</v>
      </c>
      <c r="D2831" s="4">
        <f t="shared" ca="1" si="358"/>
        <v>1.2</v>
      </c>
      <c r="E2831" s="4">
        <v>0.55000000000000004</v>
      </c>
      <c r="F2831" s="4">
        <v>19.899999999999999</v>
      </c>
      <c r="G2831" s="4">
        <f t="shared" ca="1" si="352"/>
        <v>45.364313344089069</v>
      </c>
      <c r="H2831" s="4">
        <f t="shared" ca="1" si="359"/>
        <v>23.479750268530392</v>
      </c>
      <c r="I2831" s="4">
        <f ca="1">User_Model_Calcs!B2831-Sat_Data!$B$5</f>
        <v>46.869316120022262</v>
      </c>
      <c r="J2831" s="4">
        <f ca="1">(Earth_Data!$B$1/SQRT(1-Earth_Data!$B$2^2*SIN(RADIANS(User_Model_Calcs!A2831))^2))*COS(RADIANS(User_Model_Calcs!A2831))</f>
        <v>6255.9228394872962</v>
      </c>
      <c r="K2831" s="4">
        <f ca="1">((Earth_Data!$B$1*(1-Earth_Data!$B$2^2))/SQRT(1-Earth_Data!$B$2^2*SIN(RADIANS(User_Model_Calcs!A2831))^2))*SIN(RADIANS(User_Model_Calcs!A2831))</f>
        <v>-1238.4515711824936</v>
      </c>
      <c r="L2831" s="4">
        <f t="shared" ca="1" si="353"/>
        <v>-11.197756976656862</v>
      </c>
      <c r="M2831" s="4">
        <f t="shared" ca="1" si="354"/>
        <v>6377.3296031946775</v>
      </c>
      <c r="N2831" s="4">
        <f ca="1">SQRT(User_Model_Calcs!M2831^2+Sat_Data!$B$3^2-2*User_Model_Calcs!M2831*Sat_Data!$B$3*COS(RADIANS(L2831))*COS(RADIANS(I2831)))</f>
        <v>38181.368382714616</v>
      </c>
      <c r="O2831" s="4">
        <f ca="1">DEGREES(ACOS(((Earth_Data!$B$1+Sat_Data!$B$2)/User_Model_Calcs!N2831)*SQRT(1-COS(RADIANS(User_Model_Calcs!I2831))^2*COS(RADIANS(User_Model_Calcs!A2831))^2)))</f>
        <v>34.983134912040221</v>
      </c>
      <c r="P2831" s="4">
        <f t="shared" ca="1" si="355"/>
        <v>79.624081971142985</v>
      </c>
    </row>
    <row r="2832" spans="1:16" x14ac:dyDescent="0.25">
      <c r="A2832" s="4">
        <f t="shared" ca="1" si="356"/>
        <v>-27.622567382832102</v>
      </c>
      <c r="B2832" s="4">
        <f t="shared" ca="1" si="357"/>
        <v>157.16839015584043</v>
      </c>
      <c r="C2832" s="4">
        <v>6081</v>
      </c>
      <c r="D2832" s="4">
        <f t="shared" ca="1" si="358"/>
        <v>1.2</v>
      </c>
      <c r="E2832" s="4">
        <v>0.55000000000000004</v>
      </c>
      <c r="F2832" s="4">
        <v>19.899999999999999</v>
      </c>
      <c r="G2832" s="4">
        <f t="shared" ca="1" si="352"/>
        <v>45.364313344089069</v>
      </c>
      <c r="H2832" s="4">
        <f t="shared" ca="1" si="359"/>
        <v>23.42808840734769</v>
      </c>
      <c r="I2832" s="4">
        <f ca="1">User_Model_Calcs!B2832-Sat_Data!$B$5</f>
        <v>47.168390155840427</v>
      </c>
      <c r="J2832" s="4">
        <f ca="1">(Earth_Data!$B$1/SQRT(1-Earth_Data!$B$2^2*SIN(RADIANS(User_Model_Calcs!A2832))^2))*COS(RADIANS(User_Model_Calcs!A2832))</f>
        <v>5655.2368539971376</v>
      </c>
      <c r="K2832" s="4">
        <f ca="1">((Earth_Data!$B$1*(1-Earth_Data!$B$2^2))/SQRT(1-Earth_Data!$B$2^2*SIN(RADIANS(User_Model_Calcs!A2832))^2))*SIN(RADIANS(User_Model_Calcs!A2832))</f>
        <v>-2939.5119746550108</v>
      </c>
      <c r="L2832" s="4">
        <f t="shared" ca="1" si="353"/>
        <v>-27.464771529261505</v>
      </c>
      <c r="M2832" s="4">
        <f t="shared" ca="1" si="354"/>
        <v>6373.5731363143268</v>
      </c>
      <c r="N2832" s="4">
        <f ca="1">SQRT(User_Model_Calcs!M2832^2+Sat_Data!$B$3^2-2*User_Model_Calcs!M2832*Sat_Data!$B$3*COS(RADIANS(L2832))*COS(RADIANS(I2832)))</f>
        <v>38655.155286980385</v>
      </c>
      <c r="O2832" s="4">
        <f ca="1">DEGREES(ACOS(((Earth_Data!$B$1+Sat_Data!$B$2)/User_Model_Calcs!N2832)*SQRT(1-COS(RADIANS(User_Model_Calcs!I2832))^2*COS(RADIANS(User_Model_Calcs!A2832))^2)))</f>
        <v>29.461492015954803</v>
      </c>
      <c r="P2832" s="4">
        <f t="shared" ca="1" si="355"/>
        <v>66.741222122082036</v>
      </c>
    </row>
    <row r="2833" spans="1:16" x14ac:dyDescent="0.25">
      <c r="A2833" s="4">
        <f t="shared" ca="1" si="356"/>
        <v>-34.179119251661369</v>
      </c>
      <c r="B2833" s="4">
        <f t="shared" ca="1" si="357"/>
        <v>128.74503886549417</v>
      </c>
      <c r="C2833" s="4">
        <v>6082</v>
      </c>
      <c r="D2833" s="4">
        <f t="shared" ca="1" si="358"/>
        <v>1.2</v>
      </c>
      <c r="E2833" s="4">
        <v>0.55000000000000004</v>
      </c>
      <c r="F2833" s="4">
        <v>19.899999999999999</v>
      </c>
      <c r="G2833" s="4">
        <f t="shared" ca="1" si="352"/>
        <v>45.364313344089069</v>
      </c>
      <c r="H2833" s="4">
        <f t="shared" ca="1" si="359"/>
        <v>16.38424598646715</v>
      </c>
      <c r="I2833" s="4">
        <f ca="1">User_Model_Calcs!B2833-Sat_Data!$B$5</f>
        <v>18.745038865494166</v>
      </c>
      <c r="J2833" s="4">
        <f ca="1">(Earth_Data!$B$1/SQRT(1-Earth_Data!$B$2^2*SIN(RADIANS(User_Model_Calcs!A2833))^2))*COS(RADIANS(User_Model_Calcs!A2833))</f>
        <v>5282.1248068607129</v>
      </c>
      <c r="K2833" s="4">
        <f ca="1">((Earth_Data!$B$1*(1-Earth_Data!$B$2^2))/SQRT(1-Earth_Data!$B$2^2*SIN(RADIANS(User_Model_Calcs!A2833))^2))*SIN(RADIANS(User_Model_Calcs!A2833))</f>
        <v>-3562.9022820521363</v>
      </c>
      <c r="L2833" s="4">
        <f t="shared" ca="1" si="353"/>
        <v>-34.000477974470648</v>
      </c>
      <c r="M2833" s="4">
        <f t="shared" ca="1" si="354"/>
        <v>6371.4295999175602</v>
      </c>
      <c r="N2833" s="4">
        <f ca="1">SQRT(User_Model_Calcs!M2833^2+Sat_Data!$B$3^2-2*User_Model_Calcs!M2833*Sat_Data!$B$3*COS(RADIANS(L2833))*COS(RADIANS(I2833)))</f>
        <v>37371.164905379424</v>
      </c>
      <c r="O2833" s="4">
        <f ca="1">DEGREES(ACOS(((Earth_Data!$B$1+Sat_Data!$B$2)/User_Model_Calcs!N2833)*SQRT(1-COS(RADIANS(User_Model_Calcs!I2833))^2*COS(RADIANS(User_Model_Calcs!A2833))^2)))</f>
        <v>45.4747740625928</v>
      </c>
      <c r="P2833" s="4">
        <f t="shared" ca="1" si="355"/>
        <v>31.135070984540217</v>
      </c>
    </row>
    <row r="2834" spans="1:16" x14ac:dyDescent="0.25">
      <c r="A2834" s="4">
        <f t="shared" ca="1" si="356"/>
        <v>-34.87818311251003</v>
      </c>
      <c r="B2834" s="4">
        <f t="shared" ca="1" si="357"/>
        <v>146.27662450814145</v>
      </c>
      <c r="C2834" s="4">
        <v>6083</v>
      </c>
      <c r="D2834" s="4">
        <f t="shared" ca="1" si="358"/>
        <v>1.2</v>
      </c>
      <c r="E2834" s="4">
        <v>0.55000000000000004</v>
      </c>
      <c r="F2834" s="4">
        <v>19.899999999999999</v>
      </c>
      <c r="G2834" s="4">
        <f t="shared" ca="1" si="352"/>
        <v>45.364313344089069</v>
      </c>
      <c r="H2834" s="4">
        <f t="shared" ca="1" si="359"/>
        <v>15.441468802655377</v>
      </c>
      <c r="I2834" s="4">
        <f ca="1">User_Model_Calcs!B2834-Sat_Data!$B$5</f>
        <v>36.276624508141452</v>
      </c>
      <c r="J2834" s="4">
        <f ca="1">(Earth_Data!$B$1/SQRT(1-Earth_Data!$B$2^2*SIN(RADIANS(User_Model_Calcs!A2834))^2))*COS(RADIANS(User_Model_Calcs!A2834))</f>
        <v>5238.1691274382119</v>
      </c>
      <c r="K2834" s="4">
        <f ca="1">((Earth_Data!$B$1*(1-Earth_Data!$B$2^2))/SQRT(1-Earth_Data!$B$2^2*SIN(RADIANS(User_Model_Calcs!A2834))^2))*SIN(RADIANS(User_Model_Calcs!A2834))</f>
        <v>-3626.7897124038568</v>
      </c>
      <c r="L2834" s="4">
        <f t="shared" ca="1" si="353"/>
        <v>-34.697851813902851</v>
      </c>
      <c r="M2834" s="4">
        <f t="shared" ca="1" si="354"/>
        <v>6371.1866575737085</v>
      </c>
      <c r="N2834" s="4">
        <f ca="1">SQRT(User_Model_Calcs!M2834^2+Sat_Data!$B$3^2-2*User_Model_Calcs!M2834*Sat_Data!$B$3*COS(RADIANS(L2834))*COS(RADIANS(I2834)))</f>
        <v>38240.041211851407</v>
      </c>
      <c r="O2834" s="4">
        <f ca="1">DEGREES(ACOS(((Earth_Data!$B$1+Sat_Data!$B$2)/User_Model_Calcs!N2834)*SQRT(1-COS(RADIANS(User_Model_Calcs!I2834))^2*COS(RADIANS(User_Model_Calcs!A2834))^2)))</f>
        <v>34.203979221209735</v>
      </c>
      <c r="P2834" s="4">
        <f t="shared" ca="1" si="355"/>
        <v>52.077021939552694</v>
      </c>
    </row>
    <row r="2835" spans="1:16" x14ac:dyDescent="0.25">
      <c r="A2835" s="4">
        <f t="shared" ca="1" si="356"/>
        <v>-31.001092851862168</v>
      </c>
      <c r="B2835" s="4">
        <f t="shared" ca="1" si="357"/>
        <v>111.21958127757316</v>
      </c>
      <c r="C2835" s="4">
        <v>6084</v>
      </c>
      <c r="D2835" s="4">
        <f t="shared" ca="1" si="358"/>
        <v>0.75</v>
      </c>
      <c r="E2835" s="4">
        <v>0.55000000000000004</v>
      </c>
      <c r="F2835" s="4">
        <v>19.899999999999999</v>
      </c>
      <c r="G2835" s="4">
        <f t="shared" ca="1" si="352"/>
        <v>41.281913690970576</v>
      </c>
      <c r="H2835" s="4">
        <f t="shared" ca="1" si="359"/>
        <v>19.000601280162666</v>
      </c>
      <c r="I2835" s="4">
        <f ca="1">User_Model_Calcs!B2835-Sat_Data!$B$5</f>
        <v>1.2195812775731554</v>
      </c>
      <c r="J2835" s="4">
        <f ca="1">(Earth_Data!$B$1/SQRT(1-Earth_Data!$B$2^2*SIN(RADIANS(User_Model_Calcs!A2835))^2))*COS(RADIANS(User_Model_Calcs!A2835))</f>
        <v>5471.9314244477</v>
      </c>
      <c r="K2835" s="4">
        <f ca="1">((Earth_Data!$B$1*(1-Earth_Data!$B$2^2))/SQRT(1-Earth_Data!$B$2^2*SIN(RADIANS(User_Model_Calcs!A2835))^2))*SIN(RADIANS(User_Model_Calcs!A2835))</f>
        <v>-3265.9985320826645</v>
      </c>
      <c r="L2835" s="4">
        <f t="shared" ca="1" si="353"/>
        <v>-30.831453730387313</v>
      </c>
      <c r="M2835" s="4">
        <f t="shared" ca="1" si="354"/>
        <v>6372.5018576242373</v>
      </c>
      <c r="N2835" s="4">
        <f ca="1">SQRT(User_Model_Calcs!M2835^2+Sat_Data!$B$3^2-2*User_Model_Calcs!M2835*Sat_Data!$B$3*COS(RADIANS(L2835))*COS(RADIANS(I2835)))</f>
        <v>36838.694971888603</v>
      </c>
      <c r="O2835" s="4">
        <f ca="1">DEGREES(ACOS(((Earth_Data!$B$1+Sat_Data!$B$2)/User_Model_Calcs!N2835)*SQRT(1-COS(RADIANS(User_Model_Calcs!I2835))^2*COS(RADIANS(User_Model_Calcs!A2835))^2)))</f>
        <v>53.851436024293989</v>
      </c>
      <c r="P2835" s="4">
        <f t="shared" ca="1" si="355"/>
        <v>2.3668791492504067</v>
      </c>
    </row>
    <row r="2836" spans="1:16" x14ac:dyDescent="0.25">
      <c r="A2836" s="4">
        <f t="shared" ca="1" si="356"/>
        <v>-24.485306163269879</v>
      </c>
      <c r="B2836" s="4">
        <f t="shared" ca="1" si="357"/>
        <v>113.61558013575913</v>
      </c>
      <c r="C2836" s="4">
        <v>6085</v>
      </c>
      <c r="D2836" s="4">
        <f t="shared" ca="1" si="358"/>
        <v>0.75</v>
      </c>
      <c r="E2836" s="4">
        <v>0.55000000000000004</v>
      </c>
      <c r="F2836" s="4">
        <v>19.899999999999999</v>
      </c>
      <c r="G2836" s="4">
        <f t="shared" ca="1" si="352"/>
        <v>41.281913690970576</v>
      </c>
      <c r="H2836" s="4">
        <f t="shared" ca="1" si="359"/>
        <v>20.946091137755378</v>
      </c>
      <c r="I2836" s="4">
        <f ca="1">User_Model_Calcs!B2836-Sat_Data!$B$5</f>
        <v>3.6155801357591315</v>
      </c>
      <c r="J2836" s="4">
        <f ca="1">(Earth_Data!$B$1/SQRT(1-Earth_Data!$B$2^2*SIN(RADIANS(User_Model_Calcs!A2836))^2))*COS(RADIANS(User_Model_Calcs!A2836))</f>
        <v>5807.8788915997811</v>
      </c>
      <c r="K2836" s="4">
        <f ca="1">((Earth_Data!$B$1*(1-Earth_Data!$B$2^2))/SQRT(1-Earth_Data!$B$2^2*SIN(RADIANS(User_Model_Calcs!A2836))^2))*SIN(RADIANS(User_Model_Calcs!A2836))</f>
        <v>-2627.2972899769543</v>
      </c>
      <c r="L2836" s="4">
        <f t="shared" ca="1" si="353"/>
        <v>-24.340463501636787</v>
      </c>
      <c r="M2836" s="4">
        <f t="shared" ca="1" si="354"/>
        <v>6374.4920008899962</v>
      </c>
      <c r="N2836" s="4">
        <f ca="1">SQRT(User_Model_Calcs!M2836^2+Sat_Data!$B$3^2-2*User_Model_Calcs!M2836*Sat_Data!$B$3*COS(RADIANS(L2836))*COS(RADIANS(I2836)))</f>
        <v>36464.438011394348</v>
      </c>
      <c r="O2836" s="4">
        <f ca="1">DEGREES(ACOS(((Earth_Data!$B$1+Sat_Data!$B$2)/User_Model_Calcs!N2836)*SQRT(1-COS(RADIANS(User_Model_Calcs!I2836))^2*COS(RADIANS(User_Model_Calcs!A2836))^2)))</f>
        <v>61.065057876379505</v>
      </c>
      <c r="P2836" s="4">
        <f t="shared" ca="1" si="355"/>
        <v>8.6684430854449417</v>
      </c>
    </row>
    <row r="2837" spans="1:16" x14ac:dyDescent="0.25">
      <c r="A2837" s="4">
        <f t="shared" ca="1" si="356"/>
        <v>-13.336488769175975</v>
      </c>
      <c r="B2837" s="4">
        <f t="shared" ca="1" si="357"/>
        <v>136.33360255059108</v>
      </c>
      <c r="C2837" s="4">
        <v>6086</v>
      </c>
      <c r="D2837" s="4">
        <f t="shared" ca="1" si="358"/>
        <v>0.75</v>
      </c>
      <c r="E2837" s="4">
        <v>0.55000000000000004</v>
      </c>
      <c r="F2837" s="4">
        <v>19.899999999999999</v>
      </c>
      <c r="G2837" s="4">
        <f t="shared" ca="1" si="352"/>
        <v>41.281913690970576</v>
      </c>
      <c r="H2837" s="4">
        <f t="shared" ca="1" si="359"/>
        <v>20.743050023618622</v>
      </c>
      <c r="I2837" s="4">
        <f ca="1">User_Model_Calcs!B2837-Sat_Data!$B$5</f>
        <v>26.333602550591081</v>
      </c>
      <c r="J2837" s="4">
        <f ca="1">(Earth_Data!$B$1/SQRT(1-Earth_Data!$B$2^2*SIN(RADIANS(User_Model_Calcs!A2837))^2))*COS(RADIANS(User_Model_Calcs!A2837))</f>
        <v>6207.2410163094837</v>
      </c>
      <c r="K2837" s="4">
        <f ca="1">((Earth_Data!$B$1*(1-Earth_Data!$B$2^2))/SQRT(1-Earth_Data!$B$2^2*SIN(RADIANS(User_Model_Calcs!A2837))^2))*SIN(RADIANS(User_Model_Calcs!A2837))</f>
        <v>-1461.653199225339</v>
      </c>
      <c r="L2837" s="4">
        <f t="shared" ca="1" si="353"/>
        <v>-13.250366934042374</v>
      </c>
      <c r="M2837" s="4">
        <f t="shared" ca="1" si="354"/>
        <v>6377.0111423268236</v>
      </c>
      <c r="N2837" s="4">
        <f ca="1">SQRT(User_Model_Calcs!M2837^2+Sat_Data!$B$3^2-2*User_Model_Calcs!M2837*Sat_Data!$B$3*COS(RADIANS(L2837))*COS(RADIANS(I2837)))</f>
        <v>36733.566019533086</v>
      </c>
      <c r="O2837" s="4">
        <f ca="1">DEGREES(ACOS(((Earth_Data!$B$1+Sat_Data!$B$2)/User_Model_Calcs!N2837)*SQRT(1-COS(RADIANS(User_Model_Calcs!I2837))^2*COS(RADIANS(User_Model_Calcs!A2837))^2)))</f>
        <v>55.822675123691219</v>
      </c>
      <c r="P2837" s="4">
        <f t="shared" ca="1" si="355"/>
        <v>65.0127917124709</v>
      </c>
    </row>
    <row r="2838" spans="1:16" x14ac:dyDescent="0.25">
      <c r="A2838" s="4">
        <f t="shared" ca="1" si="356"/>
        <v>-28.369777817385184</v>
      </c>
      <c r="B2838" s="4">
        <f t="shared" ca="1" si="357"/>
        <v>143.5882727161827</v>
      </c>
      <c r="C2838" s="4">
        <v>6087</v>
      </c>
      <c r="D2838" s="4">
        <f t="shared" ca="1" si="358"/>
        <v>0.75</v>
      </c>
      <c r="E2838" s="4">
        <v>0.55000000000000004</v>
      </c>
      <c r="F2838" s="4">
        <v>19.899999999999999</v>
      </c>
      <c r="G2838" s="4">
        <f t="shared" ca="1" si="352"/>
        <v>41.281913690970576</v>
      </c>
      <c r="H2838" s="4">
        <f t="shared" ca="1" si="359"/>
        <v>14.534216081297394</v>
      </c>
      <c r="I2838" s="4">
        <f ca="1">User_Model_Calcs!B2838-Sat_Data!$B$5</f>
        <v>33.588272716182701</v>
      </c>
      <c r="J2838" s="4">
        <f ca="1">(Earth_Data!$B$1/SQRT(1-Earth_Data!$B$2^2*SIN(RADIANS(User_Model_Calcs!A2838))^2))*COS(RADIANS(User_Model_Calcs!A2838))</f>
        <v>5616.3672046286456</v>
      </c>
      <c r="K2838" s="4">
        <f ca="1">((Earth_Data!$B$1*(1-Earth_Data!$B$2^2))/SQRT(1-Earth_Data!$B$2^2*SIN(RADIANS(User_Model_Calcs!A2838))^2))*SIN(RADIANS(User_Model_Calcs!A2838))</f>
        <v>-3012.6269143176492</v>
      </c>
      <c r="L2838" s="4">
        <f t="shared" ca="1" si="353"/>
        <v>-28.209168638663122</v>
      </c>
      <c r="M2838" s="4">
        <f t="shared" ca="1" si="354"/>
        <v>6373.3430397319162</v>
      </c>
      <c r="N2838" s="4">
        <f ca="1">SQRT(User_Model_Calcs!M2838^2+Sat_Data!$B$3^2-2*User_Model_Calcs!M2838*Sat_Data!$B$3*COS(RADIANS(L2838))*COS(RADIANS(I2838)))</f>
        <v>37734.514511390727</v>
      </c>
      <c r="O2838" s="4">
        <f ca="1">DEGREES(ACOS(((Earth_Data!$B$1+Sat_Data!$B$2)/User_Model_Calcs!N2838)*SQRT(1-COS(RADIANS(User_Model_Calcs!I2838))^2*COS(RADIANS(User_Model_Calcs!A2838))^2)))</f>
        <v>40.527301489433363</v>
      </c>
      <c r="P2838" s="4">
        <f t="shared" ca="1" si="355"/>
        <v>54.416613513749454</v>
      </c>
    </row>
    <row r="2839" spans="1:16" x14ac:dyDescent="0.25">
      <c r="A2839" s="4">
        <f t="shared" ca="1" si="356"/>
        <v>-11.306315513866098</v>
      </c>
      <c r="B2839" s="4">
        <f t="shared" ca="1" si="357"/>
        <v>114.55825485777311</v>
      </c>
      <c r="C2839" s="4">
        <v>6088</v>
      </c>
      <c r="D2839" s="4">
        <f t="shared" ca="1" si="358"/>
        <v>1.2</v>
      </c>
      <c r="E2839" s="4">
        <v>0.55000000000000004</v>
      </c>
      <c r="F2839" s="4">
        <v>19.899999999999999</v>
      </c>
      <c r="G2839" s="4">
        <f t="shared" ca="1" si="352"/>
        <v>45.364313344089069</v>
      </c>
      <c r="H2839" s="4">
        <f t="shared" ca="1" si="359"/>
        <v>16.051922814540902</v>
      </c>
      <c r="I2839" s="4">
        <f ca="1">User_Model_Calcs!B2839-Sat_Data!$B$5</f>
        <v>4.5582548577731075</v>
      </c>
      <c r="J2839" s="4">
        <f ca="1">(Earth_Data!$B$1/SQRT(1-Earth_Data!$B$2^2*SIN(RADIANS(User_Model_Calcs!A2839))^2))*COS(RADIANS(User_Model_Calcs!A2839))</f>
        <v>6255.1646195477088</v>
      </c>
      <c r="K2839" s="4">
        <f ca="1">((Earth_Data!$B$1*(1-Earth_Data!$B$2^2))/SQRT(1-Earth_Data!$B$2^2*SIN(RADIANS(User_Model_Calcs!A2839))^2))*SIN(RADIANS(User_Model_Calcs!A2839))</f>
        <v>-1242.2499526878307</v>
      </c>
      <c r="L2839" s="4">
        <f t="shared" ca="1" si="353"/>
        <v>-11.232555983124975</v>
      </c>
      <c r="M2839" s="4">
        <f t="shared" ca="1" si="354"/>
        <v>6377.3246242130681</v>
      </c>
      <c r="N2839" s="4">
        <f ca="1">SQRT(User_Model_Calcs!M2839^2+Sat_Data!$B$3^2-2*User_Model_Calcs!M2839*Sat_Data!$B$3*COS(RADIANS(L2839))*COS(RADIANS(I2839)))</f>
        <v>35953.666235631426</v>
      </c>
      <c r="O2839" s="4">
        <f ca="1">DEGREES(ACOS(((Earth_Data!$B$1+Sat_Data!$B$2)/User_Model_Calcs!N2839)*SQRT(1-COS(RADIANS(User_Model_Calcs!I2839))^2*COS(RADIANS(User_Model_Calcs!A2839))^2)))</f>
        <v>75.675241008346816</v>
      </c>
      <c r="P2839" s="4">
        <f t="shared" ca="1" si="355"/>
        <v>22.128959822969701</v>
      </c>
    </row>
    <row r="2840" spans="1:16" x14ac:dyDescent="0.25">
      <c r="A2840" s="4">
        <f t="shared" ca="1" si="356"/>
        <v>-31.46595825140826</v>
      </c>
      <c r="B2840" s="4">
        <f t="shared" ca="1" si="357"/>
        <v>118.2501168381751</v>
      </c>
      <c r="C2840" s="4">
        <v>6089</v>
      </c>
      <c r="D2840" s="4">
        <f t="shared" ca="1" si="358"/>
        <v>3</v>
      </c>
      <c r="E2840" s="4">
        <v>0.55000000000000004</v>
      </c>
      <c r="F2840" s="4">
        <v>19.899999999999999</v>
      </c>
      <c r="G2840" s="4">
        <f t="shared" ca="1" si="352"/>
        <v>53.323113517529826</v>
      </c>
      <c r="H2840" s="4">
        <f t="shared" ca="1" si="359"/>
        <v>16.69760530268109</v>
      </c>
      <c r="I2840" s="4">
        <f ca="1">User_Model_Calcs!B2840-Sat_Data!$B$5</f>
        <v>8.2501168381751029</v>
      </c>
      <c r="J2840" s="4">
        <f ca="1">(Earth_Data!$B$1/SQRT(1-Earth_Data!$B$2^2*SIN(RADIANS(User_Model_Calcs!A2840))^2))*COS(RADIANS(User_Model_Calcs!A2840))</f>
        <v>5445.2059342428156</v>
      </c>
      <c r="K2840" s="4">
        <f ca="1">((Earth_Data!$B$1*(1-Earth_Data!$B$2^2))/SQRT(1-Earth_Data!$B$2^2*SIN(RADIANS(User_Model_Calcs!A2840))^2))*SIN(RADIANS(User_Model_Calcs!A2840))</f>
        <v>-3310.0693390058896</v>
      </c>
      <c r="L2840" s="4">
        <f t="shared" ca="1" si="353"/>
        <v>-31.2948697736621</v>
      </c>
      <c r="M2840" s="4">
        <f t="shared" ca="1" si="354"/>
        <v>6372.3486012097655</v>
      </c>
      <c r="N2840" s="4">
        <f ca="1">SQRT(User_Model_Calcs!M2840^2+Sat_Data!$B$3^2-2*User_Model_Calcs!M2840*Sat_Data!$B$3*COS(RADIANS(L2840))*COS(RADIANS(I2840)))</f>
        <v>36932.218166747312</v>
      </c>
      <c r="O2840" s="4">
        <f ca="1">DEGREES(ACOS(((Earth_Data!$B$1+Sat_Data!$B$2)/User_Model_Calcs!N2840)*SQRT(1-COS(RADIANS(User_Model_Calcs!I2840))^2*COS(RADIANS(User_Model_Calcs!A2840))^2)))</f>
        <v>52.258396563709198</v>
      </c>
      <c r="P2840" s="4">
        <f t="shared" ca="1" si="355"/>
        <v>15.52384971307252</v>
      </c>
    </row>
    <row r="2841" spans="1:16" x14ac:dyDescent="0.25">
      <c r="A2841" s="4">
        <f t="shared" ca="1" si="356"/>
        <v>-43.272870951972351</v>
      </c>
      <c r="B2841" s="4">
        <f t="shared" ca="1" si="357"/>
        <v>144.33951545522461</v>
      </c>
      <c r="C2841" s="4">
        <v>6090</v>
      </c>
      <c r="D2841" s="4">
        <f t="shared" ca="1" si="358"/>
        <v>3</v>
      </c>
      <c r="E2841" s="4">
        <v>0.55000000000000004</v>
      </c>
      <c r="F2841" s="4">
        <v>19.899999999999999</v>
      </c>
      <c r="G2841" s="4">
        <f t="shared" ca="1" si="352"/>
        <v>53.323113517529826</v>
      </c>
      <c r="H2841" s="4">
        <f t="shared" ca="1" si="359"/>
        <v>16.403945365498842</v>
      </c>
      <c r="I2841" s="4">
        <f ca="1">User_Model_Calcs!B2841-Sat_Data!$B$5</f>
        <v>34.339515455224614</v>
      </c>
      <c r="J2841" s="4">
        <f ca="1">(Earth_Data!$B$1/SQRT(1-Earth_Data!$B$2^2*SIN(RADIANS(User_Model_Calcs!A2841))^2))*COS(RADIANS(User_Model_Calcs!A2841))</f>
        <v>4651.2283465787723</v>
      </c>
      <c r="K2841" s="4">
        <f ca="1">((Earth_Data!$B$1*(1-Earth_Data!$B$2^2))/SQRT(1-Earth_Data!$B$2^2*SIN(RADIANS(User_Model_Calcs!A2841))^2))*SIN(RADIANS(User_Model_Calcs!A2841))</f>
        <v>-4349.6248181680758</v>
      </c>
      <c r="L2841" s="4">
        <f t="shared" ca="1" si="353"/>
        <v>-43.080832372245624</v>
      </c>
      <c r="M2841" s="4">
        <f t="shared" ca="1" si="354"/>
        <v>6368.1363985738853</v>
      </c>
      <c r="N2841" s="4">
        <f ca="1">SQRT(User_Model_Calcs!M2841^2+Sat_Data!$B$3^2-2*User_Model_Calcs!M2841*Sat_Data!$B$3*COS(RADIANS(L2841))*COS(RADIANS(I2841)))</f>
        <v>38658.76064881964</v>
      </c>
      <c r="O2841" s="4">
        <f ca="1">DEGREES(ACOS(((Earth_Data!$B$1+Sat_Data!$B$2)/User_Model_Calcs!N2841)*SQRT(1-COS(RADIANS(User_Model_Calcs!I2841))^2*COS(RADIANS(User_Model_Calcs!A2841))^2)))</f>
        <v>29.359649055948811</v>
      </c>
      <c r="P2841" s="4">
        <f t="shared" ca="1" si="355"/>
        <v>44.903343789015437</v>
      </c>
    </row>
    <row r="2842" spans="1:16" x14ac:dyDescent="0.25">
      <c r="A2842" s="4">
        <f t="shared" ca="1" si="356"/>
        <v>-14.761187609351738</v>
      </c>
      <c r="B2842" s="4">
        <f t="shared" ca="1" si="357"/>
        <v>146.20001787288197</v>
      </c>
      <c r="C2842" s="4">
        <v>6091</v>
      </c>
      <c r="D2842" s="4">
        <f t="shared" ca="1" si="358"/>
        <v>0.75</v>
      </c>
      <c r="E2842" s="4">
        <v>0.55000000000000004</v>
      </c>
      <c r="F2842" s="4">
        <v>19.899999999999999</v>
      </c>
      <c r="G2842" s="4">
        <f t="shared" ca="1" si="352"/>
        <v>41.281913690970576</v>
      </c>
      <c r="H2842" s="4">
        <f t="shared" ca="1" si="359"/>
        <v>21.601405082592073</v>
      </c>
      <c r="I2842" s="4">
        <f ca="1">User_Model_Calcs!B2842-Sat_Data!$B$5</f>
        <v>36.200017872881972</v>
      </c>
      <c r="J2842" s="4">
        <f ca="1">(Earth_Data!$B$1/SQRT(1-Earth_Data!$B$2^2*SIN(RADIANS(User_Model_Calcs!A2842))^2))*COS(RADIANS(User_Model_Calcs!A2842))</f>
        <v>6168.9778401834456</v>
      </c>
      <c r="K2842" s="4">
        <f ca="1">((Earth_Data!$B$1*(1-Earth_Data!$B$2^2))/SQRT(1-Earth_Data!$B$2^2*SIN(RADIANS(User_Model_Calcs!A2842))^2))*SIN(RADIANS(User_Model_Calcs!A2842))</f>
        <v>-1614.5628842808585</v>
      </c>
      <c r="L2842" s="4">
        <f t="shared" ca="1" si="353"/>
        <v>-14.666642638320305</v>
      </c>
      <c r="M2842" s="4">
        <f t="shared" ca="1" si="354"/>
        <v>6376.7625720244387</v>
      </c>
      <c r="N2842" s="4">
        <f ca="1">SQRT(User_Model_Calcs!M2842^2+Sat_Data!$B$3^2-2*User_Model_Calcs!M2842*Sat_Data!$B$3*COS(RADIANS(L2842))*COS(RADIANS(I2842)))</f>
        <v>37398.951556682034</v>
      </c>
      <c r="O2842" s="4">
        <f ca="1">DEGREES(ACOS(((Earth_Data!$B$1+Sat_Data!$B$2)/User_Model_Calcs!N2842)*SQRT(1-COS(RADIANS(User_Model_Calcs!I2842))^2*COS(RADIANS(User_Model_Calcs!A2842))^2)))</f>
        <v>45.166180224404521</v>
      </c>
      <c r="P2842" s="4">
        <f t="shared" ca="1" si="355"/>
        <v>70.805602307049469</v>
      </c>
    </row>
    <row r="2843" spans="1:16" x14ac:dyDescent="0.25">
      <c r="A2843" s="4">
        <f t="shared" ca="1" si="356"/>
        <v>-34.347884845336317</v>
      </c>
      <c r="B2843" s="4">
        <f t="shared" ca="1" si="357"/>
        <v>119.9170319204005</v>
      </c>
      <c r="C2843" s="4">
        <v>6092</v>
      </c>
      <c r="D2843" s="4">
        <f t="shared" ca="1" si="358"/>
        <v>3</v>
      </c>
      <c r="E2843" s="4">
        <v>0.55000000000000004</v>
      </c>
      <c r="F2843" s="4">
        <v>19.899999999999999</v>
      </c>
      <c r="G2843" s="4">
        <f t="shared" ca="1" si="352"/>
        <v>53.323113517529826</v>
      </c>
      <c r="H2843" s="4">
        <f t="shared" ca="1" si="359"/>
        <v>23.878248676076943</v>
      </c>
      <c r="I2843" s="4">
        <f ca="1">User_Model_Calcs!B2843-Sat_Data!$B$5</f>
        <v>9.917031920400504</v>
      </c>
      <c r="J2843" s="4">
        <f ca="1">(Earth_Data!$B$1/SQRT(1-Earth_Data!$B$2^2*SIN(RADIANS(User_Model_Calcs!A2843))^2))*COS(RADIANS(User_Model_Calcs!A2843))</f>
        <v>5271.5850650755583</v>
      </c>
      <c r="K2843" s="4">
        <f ca="1">((Earth_Data!$B$1*(1-Earth_Data!$B$2^2))/SQRT(1-Earth_Data!$B$2^2*SIN(RADIANS(User_Model_Calcs!A2843))^2))*SIN(RADIANS(User_Model_Calcs!A2843))</f>
        <v>-3578.3741273316914</v>
      </c>
      <c r="L2843" s="4">
        <f t="shared" ca="1" si="353"/>
        <v>-34.168825825613162</v>
      </c>
      <c r="M2843" s="4">
        <f t="shared" ca="1" si="354"/>
        <v>6371.3711627470366</v>
      </c>
      <c r="N2843" s="4">
        <f ca="1">SQRT(User_Model_Calcs!M2843^2+Sat_Data!$B$3^2-2*User_Model_Calcs!M2843*Sat_Data!$B$3*COS(RADIANS(L2843))*COS(RADIANS(I2843)))</f>
        <v>37155.183561046273</v>
      </c>
      <c r="O2843" s="4">
        <f ca="1">DEGREES(ACOS(((Earth_Data!$B$1+Sat_Data!$B$2)/User_Model_Calcs!N2843)*SQRT(1-COS(RADIANS(User_Model_Calcs!I2843))^2*COS(RADIANS(User_Model_Calcs!A2843))^2)))</f>
        <v>48.677328495097093</v>
      </c>
      <c r="P2843" s="4">
        <f t="shared" ca="1" si="355"/>
        <v>17.216694206874447</v>
      </c>
    </row>
    <row r="2844" spans="1:16" x14ac:dyDescent="0.25">
      <c r="A2844" s="4">
        <f t="shared" ca="1" si="356"/>
        <v>-35.464112649232305</v>
      </c>
      <c r="B2844" s="4">
        <f t="shared" ca="1" si="357"/>
        <v>108.08784004896245</v>
      </c>
      <c r="C2844" s="4">
        <v>6093</v>
      </c>
      <c r="D2844" s="4">
        <f t="shared" ca="1" si="358"/>
        <v>1.2</v>
      </c>
      <c r="E2844" s="4">
        <v>0.55000000000000004</v>
      </c>
      <c r="F2844" s="4">
        <v>19.899999999999999</v>
      </c>
      <c r="G2844" s="4">
        <f t="shared" ca="1" si="352"/>
        <v>45.364313344089069</v>
      </c>
      <c r="H2844" s="4">
        <f t="shared" ca="1" si="359"/>
        <v>15.692059372667263</v>
      </c>
      <c r="I2844" s="4">
        <f ca="1">User_Model_Calcs!B2844-Sat_Data!$B$5</f>
        <v>-1.9121599510375518</v>
      </c>
      <c r="J2844" s="4">
        <f ca="1">(Earth_Data!$B$1/SQRT(1-Earth_Data!$B$2^2*SIN(RADIANS(User_Model_Calcs!A2844))^2))*COS(RADIANS(User_Model_Calcs!A2844))</f>
        <v>5200.7249267418965</v>
      </c>
      <c r="K2844" s="4">
        <f ca="1">((Earth_Data!$B$1*(1-Earth_Data!$B$2^2))/SQRT(1-Earth_Data!$B$2^2*SIN(RADIANS(User_Model_Calcs!A2844))^2))*SIN(RADIANS(User_Model_Calcs!A2844))</f>
        <v>-3679.9270288264215</v>
      </c>
      <c r="L2844" s="4">
        <f t="shared" ca="1" si="353"/>
        <v>-35.282447220563675</v>
      </c>
      <c r="M2844" s="4">
        <f t="shared" ca="1" si="354"/>
        <v>6370.9812981299638</v>
      </c>
      <c r="N2844" s="4">
        <f ca="1">SQRT(User_Model_Calcs!M2844^2+Sat_Data!$B$3^2-2*User_Model_Calcs!M2844*Sat_Data!$B$3*COS(RADIANS(L2844))*COS(RADIANS(I2844)))</f>
        <v>37149.429746601578</v>
      </c>
      <c r="O2844" s="4">
        <f ca="1">DEGREES(ACOS(((Earth_Data!$B$1+Sat_Data!$B$2)/User_Model_Calcs!N2844)*SQRT(1-COS(RADIANS(User_Model_Calcs!I2844))^2*COS(RADIANS(User_Model_Calcs!A2844))^2)))</f>
        <v>48.758538825312328</v>
      </c>
      <c r="P2844" s="4">
        <f t="shared" ca="1" si="355"/>
        <v>3.2933237012474184</v>
      </c>
    </row>
    <row r="2845" spans="1:16" x14ac:dyDescent="0.25">
      <c r="A2845" s="4">
        <f t="shared" ca="1" si="356"/>
        <v>-19.130531659579525</v>
      </c>
      <c r="B2845" s="4">
        <f t="shared" ca="1" si="357"/>
        <v>129.33017239901457</v>
      </c>
      <c r="C2845" s="4">
        <v>6094</v>
      </c>
      <c r="D2845" s="4">
        <f t="shared" ca="1" si="358"/>
        <v>3</v>
      </c>
      <c r="E2845" s="4">
        <v>0.55000000000000004</v>
      </c>
      <c r="F2845" s="4">
        <v>19.899999999999999</v>
      </c>
      <c r="G2845" s="4">
        <f t="shared" ca="1" si="352"/>
        <v>53.323113517529826</v>
      </c>
      <c r="H2845" s="4">
        <f t="shared" ca="1" si="359"/>
        <v>18.326358964419558</v>
      </c>
      <c r="I2845" s="4">
        <f ca="1">User_Model_Calcs!B2845-Sat_Data!$B$5</f>
        <v>19.330172399014572</v>
      </c>
      <c r="J2845" s="4">
        <f ca="1">(Earth_Data!$B$1/SQRT(1-Earth_Data!$B$2^2*SIN(RADIANS(User_Model_Calcs!A2845))^2))*COS(RADIANS(User_Model_Calcs!A2845))</f>
        <v>6028.0709398486033</v>
      </c>
      <c r="K2845" s="4">
        <f ca="1">((Earth_Data!$B$1*(1-Earth_Data!$B$2^2))/SQRT(1-Earth_Data!$B$2^2*SIN(RADIANS(User_Model_Calcs!A2845))^2))*SIN(RADIANS(User_Model_Calcs!A2845))</f>
        <v>-2077.0065314106232</v>
      </c>
      <c r="L2845" s="4">
        <f t="shared" ca="1" si="353"/>
        <v>-19.011685200634766</v>
      </c>
      <c r="M2845" s="4">
        <f t="shared" ca="1" si="354"/>
        <v>6375.8603644817704</v>
      </c>
      <c r="N2845" s="4">
        <f ca="1">SQRT(User_Model_Calcs!M2845^2+Sat_Data!$B$3^2-2*User_Model_Calcs!M2845*Sat_Data!$B$3*COS(RADIANS(L2845))*COS(RADIANS(I2845)))</f>
        <v>36589.425166293622</v>
      </c>
      <c r="O2845" s="4">
        <f ca="1">DEGREES(ACOS(((Earth_Data!$B$1+Sat_Data!$B$2)/User_Model_Calcs!N2845)*SQRT(1-COS(RADIANS(User_Model_Calcs!I2845))^2*COS(RADIANS(User_Model_Calcs!A2845))^2)))</f>
        <v>58.532851994405092</v>
      </c>
      <c r="P2845" s="4">
        <f t="shared" ca="1" si="355"/>
        <v>46.946940354201175</v>
      </c>
    </row>
    <row r="2846" spans="1:16" x14ac:dyDescent="0.25">
      <c r="A2846" s="4">
        <f t="shared" ca="1" si="356"/>
        <v>-39.858928667740223</v>
      </c>
      <c r="B2846" s="4">
        <f t="shared" ca="1" si="357"/>
        <v>153.68243219052209</v>
      </c>
      <c r="C2846" s="4">
        <v>6095</v>
      </c>
      <c r="D2846" s="4">
        <f t="shared" ca="1" si="358"/>
        <v>3</v>
      </c>
      <c r="E2846" s="4">
        <v>0.55000000000000004</v>
      </c>
      <c r="F2846" s="4">
        <v>19.899999999999999</v>
      </c>
      <c r="G2846" s="4">
        <f t="shared" ca="1" si="352"/>
        <v>53.323113517529826</v>
      </c>
      <c r="H2846" s="4">
        <f t="shared" ca="1" si="359"/>
        <v>17.273335364248542</v>
      </c>
      <c r="I2846" s="4">
        <f ca="1">User_Model_Calcs!B2846-Sat_Data!$B$5</f>
        <v>43.682432190522093</v>
      </c>
      <c r="J2846" s="4">
        <f ca="1">(Earth_Data!$B$1/SQRT(1-Earth_Data!$B$2^2*SIN(RADIANS(User_Model_Calcs!A2846))^2))*COS(RADIANS(User_Model_Calcs!A2846))</f>
        <v>4902.763633915064</v>
      </c>
      <c r="K2846" s="4">
        <f ca="1">((Earth_Data!$B$1*(1-Earth_Data!$B$2^2))/SQRT(1-Earth_Data!$B$2^2*SIN(RADIANS(User_Model_Calcs!A2846))^2))*SIN(RADIANS(User_Model_Calcs!A2846))</f>
        <v>-4065.9756475141235</v>
      </c>
      <c r="L2846" s="4">
        <f t="shared" ca="1" si="353"/>
        <v>-39.6697052847192</v>
      </c>
      <c r="M2846" s="4">
        <f t="shared" ca="1" si="354"/>
        <v>6369.3994392107279</v>
      </c>
      <c r="N2846" s="4">
        <f ca="1">SQRT(User_Model_Calcs!M2846^2+Sat_Data!$B$3^2-2*User_Model_Calcs!M2846*Sat_Data!$B$3*COS(RADIANS(L2846))*COS(RADIANS(I2846)))</f>
        <v>38979.374959815024</v>
      </c>
      <c r="O2846" s="4">
        <f ca="1">DEGREES(ACOS(((Earth_Data!$B$1+Sat_Data!$B$2)/User_Model_Calcs!N2846)*SQRT(1-COS(RADIANS(User_Model_Calcs!I2846))^2*COS(RADIANS(User_Model_Calcs!A2846))^2)))</f>
        <v>25.878472023236377</v>
      </c>
      <c r="P2846" s="4">
        <f t="shared" ca="1" si="355"/>
        <v>56.135430219709534</v>
      </c>
    </row>
    <row r="2847" spans="1:16" x14ac:dyDescent="0.25">
      <c r="A2847" s="4">
        <f t="shared" ca="1" si="356"/>
        <v>-28.168476896115131</v>
      </c>
      <c r="B2847" s="4">
        <f t="shared" ca="1" si="357"/>
        <v>107.00186724505154</v>
      </c>
      <c r="C2847" s="4">
        <v>6096</v>
      </c>
      <c r="D2847" s="4">
        <f t="shared" ca="1" si="358"/>
        <v>0.75</v>
      </c>
      <c r="E2847" s="4">
        <v>0.55000000000000004</v>
      </c>
      <c r="F2847" s="4">
        <v>19.899999999999999</v>
      </c>
      <c r="G2847" s="4">
        <f t="shared" ca="1" si="352"/>
        <v>41.281913690970576</v>
      </c>
      <c r="H2847" s="4">
        <f t="shared" ca="1" si="359"/>
        <v>21.020145293357245</v>
      </c>
      <c r="I2847" s="4">
        <f ca="1">User_Model_Calcs!B2847-Sat_Data!$B$5</f>
        <v>-2.9981327549484575</v>
      </c>
      <c r="J2847" s="4">
        <f ca="1">(Earth_Data!$B$1/SQRT(1-Earth_Data!$B$2^2*SIN(RADIANS(User_Model_Calcs!A2847))^2))*COS(RADIANS(User_Model_Calcs!A2847))</f>
        <v>5626.9330204823627</v>
      </c>
      <c r="K2847" s="4">
        <f ca="1">((Earth_Data!$B$1*(1-Earth_Data!$B$2^2))/SQRT(1-Earth_Data!$B$2^2*SIN(RADIANS(User_Model_Calcs!A2847))^2))*SIN(RADIANS(User_Model_Calcs!A2847))</f>
        <v>-2992.9787097962239</v>
      </c>
      <c r="L2847" s="4">
        <f t="shared" ca="1" si="353"/>
        <v>-28.008615022519969</v>
      </c>
      <c r="M2847" s="4">
        <f t="shared" ca="1" si="354"/>
        <v>6373.4054299321206</v>
      </c>
      <c r="N2847" s="4">
        <f ca="1">SQRT(User_Model_Calcs!M2847^2+Sat_Data!$B$3^2-2*User_Model_Calcs!M2847*Sat_Data!$B$3*COS(RADIANS(L2847))*COS(RADIANS(I2847)))</f>
        <v>36668.445634345167</v>
      </c>
      <c r="O2847" s="4">
        <f ca="1">DEGREES(ACOS(((Earth_Data!$B$1+Sat_Data!$B$2)/User_Model_Calcs!N2847)*SQRT(1-COS(RADIANS(User_Model_Calcs!I2847))^2*COS(RADIANS(User_Model_Calcs!A2847))^2)))</f>
        <v>56.947997969576946</v>
      </c>
      <c r="P2847" s="4">
        <f t="shared" ca="1" si="355"/>
        <v>6.3310009881449512</v>
      </c>
    </row>
    <row r="2848" spans="1:16" x14ac:dyDescent="0.25">
      <c r="A2848" s="4">
        <f t="shared" ca="1" si="356"/>
        <v>-20.902311052921767</v>
      </c>
      <c r="B2848" s="4">
        <f t="shared" ca="1" si="357"/>
        <v>111.83179140850937</v>
      </c>
      <c r="C2848" s="4">
        <v>6097</v>
      </c>
      <c r="D2848" s="4">
        <f t="shared" ca="1" si="358"/>
        <v>3</v>
      </c>
      <c r="E2848" s="4">
        <v>0.55000000000000004</v>
      </c>
      <c r="F2848" s="4">
        <v>19.899999999999999</v>
      </c>
      <c r="G2848" s="4">
        <f t="shared" ca="1" si="352"/>
        <v>53.323113517529826</v>
      </c>
      <c r="H2848" s="4">
        <f t="shared" ca="1" si="359"/>
        <v>16.346260337044491</v>
      </c>
      <c r="I2848" s="4">
        <f ca="1">User_Model_Calcs!B2848-Sat_Data!$B$5</f>
        <v>1.8317914085093747</v>
      </c>
      <c r="J2848" s="4">
        <f ca="1">(Earth_Data!$B$1/SQRT(1-Earth_Data!$B$2^2*SIN(RADIANS(User_Model_Calcs!A2848))^2))*COS(RADIANS(User_Model_Calcs!A2848))</f>
        <v>5960.9354528678987</v>
      </c>
      <c r="K2848" s="4">
        <f ca="1">((Earth_Data!$B$1*(1-Earth_Data!$B$2^2))/SQRT(1-Earth_Data!$B$2^2*SIN(RADIANS(User_Model_Calcs!A2848))^2))*SIN(RADIANS(User_Model_Calcs!A2848))</f>
        <v>-2261.2951118487445</v>
      </c>
      <c r="L2848" s="4">
        <f t="shared" ca="1" si="353"/>
        <v>-20.7743606689288</v>
      </c>
      <c r="M2848" s="4">
        <f t="shared" ca="1" si="354"/>
        <v>6375.4377932914103</v>
      </c>
      <c r="N2848" s="4">
        <f ca="1">SQRT(User_Model_Calcs!M2848^2+Sat_Data!$B$3^2-2*User_Model_Calcs!M2848*Sat_Data!$B$3*COS(RADIANS(L2848))*COS(RADIANS(I2848)))</f>
        <v>36277.298044086696</v>
      </c>
      <c r="O2848" s="4">
        <f ca="1">DEGREES(ACOS(((Earth_Data!$B$1+Sat_Data!$B$2)/User_Model_Calcs!N2848)*SQRT(1-COS(RADIANS(User_Model_Calcs!I2848))^2*COS(RADIANS(User_Model_Calcs!A2848))^2)))</f>
        <v>65.410078393685069</v>
      </c>
      <c r="P2848" s="4">
        <f t="shared" ca="1" si="355"/>
        <v>5.1223535779317393</v>
      </c>
    </row>
    <row r="2849" spans="1:16" x14ac:dyDescent="0.25">
      <c r="A2849" s="4">
        <f t="shared" ca="1" si="356"/>
        <v>-36.977037615559119</v>
      </c>
      <c r="B2849" s="4">
        <f t="shared" ca="1" si="357"/>
        <v>114.14122114017543</v>
      </c>
      <c r="C2849" s="4">
        <v>6098</v>
      </c>
      <c r="D2849" s="4">
        <f t="shared" ca="1" si="358"/>
        <v>1.2</v>
      </c>
      <c r="E2849" s="4">
        <v>0.55000000000000004</v>
      </c>
      <c r="F2849" s="4">
        <v>19.899999999999999</v>
      </c>
      <c r="G2849" s="4">
        <f t="shared" ca="1" si="352"/>
        <v>45.364313344089069</v>
      </c>
      <c r="H2849" s="4">
        <f t="shared" ca="1" si="359"/>
        <v>19.392213714377075</v>
      </c>
      <c r="I2849" s="4">
        <f ca="1">User_Model_Calcs!B2849-Sat_Data!$B$5</f>
        <v>4.141221140175432</v>
      </c>
      <c r="J2849" s="4">
        <f ca="1">(Earth_Data!$B$1/SQRT(1-Earth_Data!$B$2^2*SIN(RADIANS(User_Model_Calcs!A2849))^2))*COS(RADIANS(User_Model_Calcs!A2849))</f>
        <v>5101.5288406184363</v>
      </c>
      <c r="K2849" s="4">
        <f ca="1">((Earth_Data!$B$1*(1-Earth_Data!$B$2^2))/SQRT(1-Earth_Data!$B$2^2*SIN(RADIANS(User_Model_Calcs!A2849))^2))*SIN(RADIANS(User_Model_Calcs!A2849))</f>
        <v>-3815.3590627472586</v>
      </c>
      <c r="L2849" s="4">
        <f t="shared" ca="1" si="353"/>
        <v>-36.792278910834618</v>
      </c>
      <c r="M2849" s="4">
        <f t="shared" ca="1" si="354"/>
        <v>6370.4443557219247</v>
      </c>
      <c r="N2849" s="4">
        <f ca="1">SQRT(User_Model_Calcs!M2849^2+Sat_Data!$B$3^2-2*User_Model_Calcs!M2849*Sat_Data!$B$3*COS(RADIANS(L2849))*COS(RADIANS(I2849)))</f>
        <v>37273.547376310707</v>
      </c>
      <c r="O2849" s="4">
        <f ca="1">DEGREES(ACOS(((Earth_Data!$B$1+Sat_Data!$B$2)/User_Model_Calcs!N2849)*SQRT(1-COS(RADIANS(User_Model_Calcs!I2849))^2*COS(RADIANS(User_Model_Calcs!A2849))^2)))</f>
        <v>46.879230317063275</v>
      </c>
      <c r="P2849" s="4">
        <f t="shared" ca="1" si="355"/>
        <v>6.8638708127473329</v>
      </c>
    </row>
    <row r="2850" spans="1:16" x14ac:dyDescent="0.25">
      <c r="A2850" s="4">
        <f t="shared" ca="1" si="356"/>
        <v>-19.43651170045122</v>
      </c>
      <c r="B2850" s="4">
        <f t="shared" ca="1" si="357"/>
        <v>125.19573803264748</v>
      </c>
      <c r="C2850" s="4">
        <v>6099</v>
      </c>
      <c r="D2850" s="4">
        <f t="shared" ca="1" si="358"/>
        <v>0.75</v>
      </c>
      <c r="E2850" s="4">
        <v>0.55000000000000004</v>
      </c>
      <c r="F2850" s="4">
        <v>19.899999999999999</v>
      </c>
      <c r="G2850" s="4">
        <f t="shared" ca="1" si="352"/>
        <v>41.281913690970576</v>
      </c>
      <c r="H2850" s="4">
        <f t="shared" ca="1" si="359"/>
        <v>18.537715206846471</v>
      </c>
      <c r="I2850" s="4">
        <f ca="1">User_Model_Calcs!B2850-Sat_Data!$B$5</f>
        <v>15.195738032647483</v>
      </c>
      <c r="J2850" s="4">
        <f ca="1">(Earth_Data!$B$1/SQRT(1-Earth_Data!$B$2^2*SIN(RADIANS(User_Model_Calcs!A2850))^2))*COS(RADIANS(User_Model_Calcs!A2850))</f>
        <v>6016.8854193608868</v>
      </c>
      <c r="K2850" s="4">
        <f ca="1">((Earth_Data!$B$1*(1-Earth_Data!$B$2^2))/SQRT(1-Earth_Data!$B$2^2*SIN(RADIANS(User_Model_Calcs!A2850))^2))*SIN(RADIANS(User_Model_Calcs!A2850))</f>
        <v>-2108.9768353351669</v>
      </c>
      <c r="L2850" s="4">
        <f t="shared" ca="1" si="353"/>
        <v>-19.3160598258353</v>
      </c>
      <c r="M2850" s="4">
        <f t="shared" ca="1" si="354"/>
        <v>6375.7896327982753</v>
      </c>
      <c r="N2850" s="4">
        <f ca="1">SQRT(User_Model_Calcs!M2850^2+Sat_Data!$B$3^2-2*User_Model_Calcs!M2850*Sat_Data!$B$3*COS(RADIANS(L2850))*COS(RADIANS(I2850)))</f>
        <v>36452.87793029919</v>
      </c>
      <c r="O2850" s="4">
        <f ca="1">DEGREES(ACOS(((Earth_Data!$B$1+Sat_Data!$B$2)/User_Model_Calcs!N2850)*SQRT(1-COS(RADIANS(User_Model_Calcs!I2850))^2*COS(RADIANS(User_Model_Calcs!A2850))^2)))</f>
        <v>61.349394297688946</v>
      </c>
      <c r="P2850" s="4">
        <f t="shared" ca="1" si="355"/>
        <v>39.222734839094784</v>
      </c>
    </row>
    <row r="2851" spans="1:16" x14ac:dyDescent="0.25">
      <c r="A2851" s="4">
        <f t="shared" ca="1" si="356"/>
        <v>-29.131114525040587</v>
      </c>
      <c r="B2851" s="4">
        <f t="shared" ca="1" si="357"/>
        <v>147.26798778803661</v>
      </c>
      <c r="C2851" s="4">
        <v>6100</v>
      </c>
      <c r="D2851" s="4">
        <f t="shared" ca="1" si="358"/>
        <v>3</v>
      </c>
      <c r="E2851" s="4">
        <v>0.55000000000000004</v>
      </c>
      <c r="F2851" s="4">
        <v>19.899999999999999</v>
      </c>
      <c r="G2851" s="4">
        <f t="shared" ca="1" si="352"/>
        <v>53.323113517529826</v>
      </c>
      <c r="H2851" s="4">
        <f t="shared" ca="1" si="359"/>
        <v>16.042325121515642</v>
      </c>
      <c r="I2851" s="4">
        <f ca="1">User_Model_Calcs!B2851-Sat_Data!$B$5</f>
        <v>37.267987788036606</v>
      </c>
      <c r="J2851" s="4">
        <f ca="1">(Earth_Data!$B$1/SQRT(1-Earth_Data!$B$2^2*SIN(RADIANS(User_Model_Calcs!A2851))^2))*COS(RADIANS(User_Model_Calcs!A2851))</f>
        <v>5575.780965752364</v>
      </c>
      <c r="K2851" s="4">
        <f ca="1">((Earth_Data!$B$1*(1-Earth_Data!$B$2^2))/SQRT(1-Earth_Data!$B$2^2*SIN(RADIANS(User_Model_Calcs!A2851))^2))*SIN(RADIANS(User_Model_Calcs!A2851))</f>
        <v>-3086.6044710239948</v>
      </c>
      <c r="L2851" s="4">
        <f t="shared" ca="1" si="353"/>
        <v>-28.967750599218476</v>
      </c>
      <c r="M2851" s="4">
        <f t="shared" ca="1" si="354"/>
        <v>6373.104466317156</v>
      </c>
      <c r="N2851" s="4">
        <f ca="1">SQRT(User_Model_Calcs!M2851^2+Sat_Data!$B$3^2-2*User_Model_Calcs!M2851*Sat_Data!$B$3*COS(RADIANS(L2851))*COS(RADIANS(I2851)))</f>
        <v>38003.204599381694</v>
      </c>
      <c r="O2851" s="4">
        <f ca="1">DEGREES(ACOS(((Earth_Data!$B$1+Sat_Data!$B$2)/User_Model_Calcs!N2851)*SQRT(1-COS(RADIANS(User_Model_Calcs!I2851))^2*COS(RADIANS(User_Model_Calcs!A2851))^2)))</f>
        <v>37.100886213458026</v>
      </c>
      <c r="P2851" s="4">
        <f t="shared" ca="1" si="355"/>
        <v>57.390089080581618</v>
      </c>
    </row>
    <row r="2852" spans="1:16" x14ac:dyDescent="0.25">
      <c r="A2852" s="4">
        <f t="shared" ca="1" si="356"/>
        <v>-23.097258274058728</v>
      </c>
      <c r="B2852" s="4">
        <f t="shared" ca="1" si="357"/>
        <v>141.95703172531677</v>
      </c>
      <c r="C2852" s="4">
        <v>6101</v>
      </c>
      <c r="D2852" s="4">
        <f t="shared" ca="1" si="358"/>
        <v>1.2</v>
      </c>
      <c r="E2852" s="4">
        <v>0.55000000000000004</v>
      </c>
      <c r="F2852" s="4">
        <v>19.899999999999999</v>
      </c>
      <c r="G2852" s="4">
        <f t="shared" ca="1" si="352"/>
        <v>45.364313344089069</v>
      </c>
      <c r="H2852" s="4">
        <f t="shared" ca="1" si="359"/>
        <v>16.344691358250792</v>
      </c>
      <c r="I2852" s="4">
        <f ca="1">User_Model_Calcs!B2852-Sat_Data!$B$5</f>
        <v>31.957031725316767</v>
      </c>
      <c r="J2852" s="4">
        <f ca="1">(Earth_Data!$B$1/SQRT(1-Earth_Data!$B$2^2*SIN(RADIANS(User_Model_Calcs!A2852))^2))*COS(RADIANS(User_Model_Calcs!A2852))</f>
        <v>5869.8945148768835</v>
      </c>
      <c r="K2852" s="4">
        <f ca="1">((Earth_Data!$B$1*(1-Earth_Data!$B$2^2))/SQRT(1-Earth_Data!$B$2^2*SIN(RADIANS(User_Model_Calcs!A2852))^2))*SIN(RADIANS(User_Model_Calcs!A2852))</f>
        <v>-2486.631224958765</v>
      </c>
      <c r="L2852" s="4">
        <f t="shared" ca="1" si="353"/>
        <v>-22.958706693149075</v>
      </c>
      <c r="M2852" s="4">
        <f t="shared" ca="1" si="354"/>
        <v>6374.8722704632801</v>
      </c>
      <c r="N2852" s="4">
        <f ca="1">SQRT(User_Model_Calcs!M2852^2+Sat_Data!$B$3^2-2*User_Model_Calcs!M2852*Sat_Data!$B$3*COS(RADIANS(L2852))*COS(RADIANS(I2852)))</f>
        <v>37396.188277846202</v>
      </c>
      <c r="O2852" s="4">
        <f ca="1">DEGREES(ACOS(((Earth_Data!$B$1+Sat_Data!$B$2)/User_Model_Calcs!N2852)*SQRT(1-COS(RADIANS(User_Model_Calcs!I2852))^2*COS(RADIANS(User_Model_Calcs!A2852))^2)))</f>
        <v>45.174105301564417</v>
      </c>
      <c r="P2852" s="4">
        <f t="shared" ca="1" si="355"/>
        <v>57.836302349878224</v>
      </c>
    </row>
    <row r="2853" spans="1:16" x14ac:dyDescent="0.25">
      <c r="A2853" s="4">
        <f t="shared" ca="1" si="356"/>
        <v>-38.294471074468632</v>
      </c>
      <c r="B2853" s="4">
        <f t="shared" ca="1" si="357"/>
        <v>118.97672476963086</v>
      </c>
      <c r="C2853" s="4">
        <v>6102</v>
      </c>
      <c r="D2853" s="4">
        <f t="shared" ca="1" si="358"/>
        <v>3</v>
      </c>
      <c r="E2853" s="4">
        <v>0.55000000000000004</v>
      </c>
      <c r="F2853" s="4">
        <v>19.899999999999999</v>
      </c>
      <c r="G2853" s="4">
        <f t="shared" ca="1" si="352"/>
        <v>53.323113517529826</v>
      </c>
      <c r="H2853" s="4">
        <f t="shared" ca="1" si="359"/>
        <v>18.245795174556221</v>
      </c>
      <c r="I2853" s="4">
        <f ca="1">User_Model_Calcs!B2853-Sat_Data!$B$5</f>
        <v>8.976724769630863</v>
      </c>
      <c r="J2853" s="4">
        <f ca="1">(Earth_Data!$B$1/SQRT(1-Earth_Data!$B$2^2*SIN(RADIANS(User_Model_Calcs!A2853))^2))*COS(RADIANS(User_Model_Calcs!A2853))</f>
        <v>5012.2421502919378</v>
      </c>
      <c r="K2853" s="4">
        <f ca="1">((Earth_Data!$B$1*(1-Earth_Data!$B$2^2))/SQRT(1-Earth_Data!$B$2^2*SIN(RADIANS(User_Model_Calcs!A2853))^2))*SIN(RADIANS(User_Model_Calcs!A2853))</f>
        <v>-3931.1505444588342</v>
      </c>
      <c r="L2853" s="4">
        <f t="shared" ca="1" si="353"/>
        <v>-38.10743695916328</v>
      </c>
      <c r="M2853" s="4">
        <f t="shared" ca="1" si="354"/>
        <v>6369.9698567859914</v>
      </c>
      <c r="N2853" s="4">
        <f ca="1">SQRT(User_Model_Calcs!M2853^2+Sat_Data!$B$3^2-2*User_Model_Calcs!M2853*Sat_Data!$B$3*COS(RADIANS(L2853))*COS(RADIANS(I2853)))</f>
        <v>37428.524524229666</v>
      </c>
      <c r="O2853" s="4">
        <f ca="1">DEGREES(ACOS(((Earth_Data!$B$1+Sat_Data!$B$2)/User_Model_Calcs!N2853)*SQRT(1-COS(RADIANS(User_Model_Calcs!I2853))^2*COS(RADIANS(User_Model_Calcs!A2853))^2)))</f>
        <v>44.633859645292731</v>
      </c>
      <c r="P2853" s="4">
        <f t="shared" ca="1" si="355"/>
        <v>14.300664734043375</v>
      </c>
    </row>
    <row r="2854" spans="1:16" x14ac:dyDescent="0.25">
      <c r="A2854" s="4">
        <f t="shared" ca="1" si="356"/>
        <v>-26.308344933729487</v>
      </c>
      <c r="B2854" s="4">
        <f t="shared" ca="1" si="357"/>
        <v>149.07992614890671</v>
      </c>
      <c r="C2854" s="4">
        <v>6103</v>
      </c>
      <c r="D2854" s="4">
        <f t="shared" ca="1" si="358"/>
        <v>1.2</v>
      </c>
      <c r="E2854" s="4">
        <v>0.55000000000000004</v>
      </c>
      <c r="F2854" s="4">
        <v>19.899999999999999</v>
      </c>
      <c r="G2854" s="4">
        <f t="shared" ca="1" si="352"/>
        <v>45.364313344089069</v>
      </c>
      <c r="H2854" s="4">
        <f t="shared" ca="1" si="359"/>
        <v>21.436447240331244</v>
      </c>
      <c r="I2854" s="4">
        <f ca="1">User_Model_Calcs!B2854-Sat_Data!$B$5</f>
        <v>39.079926148906708</v>
      </c>
      <c r="J2854" s="4">
        <f ca="1">(Earth_Data!$B$1/SQRT(1-Earth_Data!$B$2^2*SIN(RADIANS(User_Model_Calcs!A2854))^2))*COS(RADIANS(User_Model_Calcs!A2854))</f>
        <v>5721.2672448587591</v>
      </c>
      <c r="K2854" s="4">
        <f ca="1">((Earth_Data!$B$1*(1-Earth_Data!$B$2^2))/SQRT(1-Earth_Data!$B$2^2*SIN(RADIANS(User_Model_Calcs!A2854))^2))*SIN(RADIANS(User_Model_Calcs!A2854))</f>
        <v>-2809.7267698440846</v>
      </c>
      <c r="L2854" s="4">
        <f t="shared" ca="1" si="353"/>
        <v>-26.155754977164193</v>
      </c>
      <c r="M2854" s="4">
        <f t="shared" ca="1" si="354"/>
        <v>6373.967634705421</v>
      </c>
      <c r="N2854" s="4">
        <f ca="1">SQRT(User_Model_Calcs!M2854^2+Sat_Data!$B$3^2-2*User_Model_Calcs!M2854*Sat_Data!$B$3*COS(RADIANS(L2854))*COS(RADIANS(I2854)))</f>
        <v>37998.955816193709</v>
      </c>
      <c r="O2854" s="4">
        <f ca="1">DEGREES(ACOS(((Earth_Data!$B$1+Sat_Data!$B$2)/User_Model_Calcs!N2854)*SQRT(1-COS(RADIANS(User_Model_Calcs!I2854))^2*COS(RADIANS(User_Model_Calcs!A2854))^2)))</f>
        <v>37.165304544142927</v>
      </c>
      <c r="P2854" s="4">
        <f t="shared" ca="1" si="355"/>
        <v>61.376486655104749</v>
      </c>
    </row>
    <row r="2855" spans="1:16" x14ac:dyDescent="0.25">
      <c r="A2855" s="4">
        <f t="shared" ca="1" si="356"/>
        <v>-35.115254407662697</v>
      </c>
      <c r="B2855" s="4">
        <f t="shared" ca="1" si="357"/>
        <v>114.06354139669001</v>
      </c>
      <c r="C2855" s="4">
        <v>6104</v>
      </c>
      <c r="D2855" s="4">
        <f t="shared" ca="1" si="358"/>
        <v>1.2</v>
      </c>
      <c r="E2855" s="4">
        <v>0.55000000000000004</v>
      </c>
      <c r="F2855" s="4">
        <v>19.899999999999999</v>
      </c>
      <c r="G2855" s="4">
        <f t="shared" ca="1" si="352"/>
        <v>45.364313344089069</v>
      </c>
      <c r="H2855" s="4">
        <f t="shared" ca="1" si="359"/>
        <v>22.785386599322596</v>
      </c>
      <c r="I2855" s="4">
        <f ca="1">User_Model_Calcs!B2855-Sat_Data!$B$5</f>
        <v>4.0635413966900131</v>
      </c>
      <c r="J2855" s="4">
        <f ca="1">(Earth_Data!$B$1/SQRT(1-Earth_Data!$B$2^2*SIN(RADIANS(User_Model_Calcs!A2855))^2))*COS(RADIANS(User_Model_Calcs!A2855))</f>
        <v>5223.08483989859</v>
      </c>
      <c r="K2855" s="4">
        <f ca="1">((Earth_Data!$B$1*(1-Earth_Data!$B$2^2))/SQRT(1-Earth_Data!$B$2^2*SIN(RADIANS(User_Model_Calcs!A2855))^2))*SIN(RADIANS(User_Model_Calcs!A2855))</f>
        <v>-3648.334932958036</v>
      </c>
      <c r="L2855" s="4">
        <f t="shared" ca="1" si="353"/>
        <v>-34.934374223504761</v>
      </c>
      <c r="M2855" s="4">
        <f t="shared" ca="1" si="354"/>
        <v>6371.1037527119579</v>
      </c>
      <c r="N2855" s="4">
        <f ca="1">SQRT(User_Model_Calcs!M2855^2+Sat_Data!$B$3^2-2*User_Model_Calcs!M2855*Sat_Data!$B$3*COS(RADIANS(L2855))*COS(RADIANS(I2855)))</f>
        <v>37135.685953168555</v>
      </c>
      <c r="O2855" s="4">
        <f ca="1">DEGREES(ACOS(((Earth_Data!$B$1+Sat_Data!$B$2)/User_Model_Calcs!N2855)*SQRT(1-COS(RADIANS(User_Model_Calcs!I2855))^2*COS(RADIANS(User_Model_Calcs!A2855))^2)))</f>
        <v>48.972565390634365</v>
      </c>
      <c r="P2855" s="4">
        <f t="shared" ca="1" si="355"/>
        <v>7.0405049880078172</v>
      </c>
    </row>
    <row r="2856" spans="1:16" x14ac:dyDescent="0.25">
      <c r="A2856" s="4">
        <f t="shared" ca="1" si="356"/>
        <v>-40.704546498664577</v>
      </c>
      <c r="B2856" s="4">
        <f t="shared" ca="1" si="357"/>
        <v>134.82012855547771</v>
      </c>
      <c r="C2856" s="4">
        <v>6105</v>
      </c>
      <c r="D2856" s="4">
        <f t="shared" ca="1" si="358"/>
        <v>0.75</v>
      </c>
      <c r="E2856" s="4">
        <v>0.55000000000000004</v>
      </c>
      <c r="F2856" s="4">
        <v>19.899999999999999</v>
      </c>
      <c r="G2856" s="4">
        <f t="shared" ca="1" si="352"/>
        <v>41.281913690970576</v>
      </c>
      <c r="H2856" s="4">
        <f t="shared" ca="1" si="359"/>
        <v>15.973618043407825</v>
      </c>
      <c r="I2856" s="4">
        <f ca="1">User_Model_Calcs!B2856-Sat_Data!$B$5</f>
        <v>24.820128555477709</v>
      </c>
      <c r="J2856" s="4">
        <f ca="1">(Earth_Data!$B$1/SQRT(1-Earth_Data!$B$2^2*SIN(RADIANS(User_Model_Calcs!A2856))^2))*COS(RADIANS(User_Model_Calcs!A2856))</f>
        <v>4842.0550639663825</v>
      </c>
      <c r="K2856" s="4">
        <f ca="1">((Earth_Data!$B$1*(1-Earth_Data!$B$2^2))/SQRT(1-Earth_Data!$B$2^2*SIN(RADIANS(User_Model_Calcs!A2856))^2))*SIN(RADIANS(User_Model_Calcs!A2856))</f>
        <v>-4137.6069823408907</v>
      </c>
      <c r="L2856" s="4">
        <f t="shared" ca="1" si="353"/>
        <v>-40.514373866474678</v>
      </c>
      <c r="M2856" s="4">
        <f t="shared" ca="1" si="354"/>
        <v>6369.0885362662821</v>
      </c>
      <c r="N2856" s="4">
        <f ca="1">SQRT(User_Model_Calcs!M2856^2+Sat_Data!$B$3^2-2*User_Model_Calcs!M2856*Sat_Data!$B$3*COS(RADIANS(L2856))*COS(RADIANS(I2856)))</f>
        <v>38049.632170373814</v>
      </c>
      <c r="O2856" s="4">
        <f ca="1">DEGREES(ACOS(((Earth_Data!$B$1+Sat_Data!$B$2)/User_Model_Calcs!N2856)*SQRT(1-COS(RADIANS(User_Model_Calcs!I2856))^2*COS(RADIANS(User_Model_Calcs!A2856))^2)))</f>
        <v>36.474250195249986</v>
      </c>
      <c r="P2856" s="4">
        <f t="shared" ca="1" si="355"/>
        <v>35.343120343037988</v>
      </c>
    </row>
    <row r="2857" spans="1:16" x14ac:dyDescent="0.25">
      <c r="A2857" s="4">
        <f t="shared" ca="1" si="356"/>
        <v>-18.221501776754685</v>
      </c>
      <c r="B2857" s="4">
        <f t="shared" ca="1" si="357"/>
        <v>109.9286525817035</v>
      </c>
      <c r="C2857" s="4">
        <v>6106</v>
      </c>
      <c r="D2857" s="4">
        <f t="shared" ca="1" si="358"/>
        <v>3</v>
      </c>
      <c r="E2857" s="4">
        <v>0.55000000000000004</v>
      </c>
      <c r="F2857" s="4">
        <v>19.899999999999999</v>
      </c>
      <c r="G2857" s="4">
        <f t="shared" ca="1" si="352"/>
        <v>53.323113517529826</v>
      </c>
      <c r="H2857" s="4">
        <f t="shared" ca="1" si="359"/>
        <v>18.793493053225976</v>
      </c>
      <c r="I2857" s="4">
        <f ca="1">User_Model_Calcs!B2857-Sat_Data!$B$5</f>
        <v>-7.1347418296497267E-2</v>
      </c>
      <c r="J2857" s="4">
        <f ca="1">(Earth_Data!$B$1/SQRT(1-Earth_Data!$B$2^2*SIN(RADIANS(User_Model_Calcs!A2857))^2))*COS(RADIANS(User_Model_Calcs!A2857))</f>
        <v>6060.2904619608871</v>
      </c>
      <c r="K2857" s="4">
        <f ca="1">((Earth_Data!$B$1*(1-Earth_Data!$B$2^2))/SQRT(1-Earth_Data!$B$2^2*SIN(RADIANS(User_Model_Calcs!A2857))^2))*SIN(RADIANS(User_Model_Calcs!A2857))</f>
        <v>-1981.6867287597386</v>
      </c>
      <c r="L2857" s="4">
        <f t="shared" ca="1" si="353"/>
        <v>-18.107503438648227</v>
      </c>
      <c r="M2857" s="4">
        <f t="shared" ca="1" si="354"/>
        <v>6376.0648345414884</v>
      </c>
      <c r="N2857" s="4">
        <f ca="1">SQRT(User_Model_Calcs!M2857^2+Sat_Data!$B$3^2-2*User_Model_Calcs!M2857*Sat_Data!$B$3*COS(RADIANS(L2857))*COS(RADIANS(I2857)))</f>
        <v>36158.200037983072</v>
      </c>
      <c r="O2857" s="4">
        <f ca="1">DEGREES(ACOS(((Earth_Data!$B$1+Sat_Data!$B$2)/User_Model_Calcs!N2857)*SQRT(1-COS(RADIANS(User_Model_Calcs!I2857))^2*COS(RADIANS(User_Model_Calcs!A2857))^2)))</f>
        <v>68.615026381314024</v>
      </c>
      <c r="P2857" s="4">
        <f t="shared" ca="1" si="355"/>
        <v>0.22817090025713169</v>
      </c>
    </row>
    <row r="2858" spans="1:16" x14ac:dyDescent="0.25">
      <c r="A2858" s="4">
        <f t="shared" ca="1" si="356"/>
        <v>-12.367302163850761</v>
      </c>
      <c r="B2858" s="4">
        <f t="shared" ca="1" si="357"/>
        <v>159.27865665524126</v>
      </c>
      <c r="C2858" s="4">
        <v>6107</v>
      </c>
      <c r="D2858" s="4">
        <f t="shared" ca="1" si="358"/>
        <v>1.2</v>
      </c>
      <c r="E2858" s="4">
        <v>0.55000000000000004</v>
      </c>
      <c r="F2858" s="4">
        <v>19.899999999999999</v>
      </c>
      <c r="G2858" s="4">
        <f t="shared" ca="1" si="352"/>
        <v>45.364313344089069</v>
      </c>
      <c r="H2858" s="4">
        <f t="shared" ca="1" si="359"/>
        <v>21.725898429102628</v>
      </c>
      <c r="I2858" s="4">
        <f ca="1">User_Model_Calcs!B2858-Sat_Data!$B$5</f>
        <v>49.278656655241264</v>
      </c>
      <c r="J2858" s="4">
        <f ca="1">(Earth_Data!$B$1/SQRT(1-Earth_Data!$B$2^2*SIN(RADIANS(User_Model_Calcs!A2858))^2))*COS(RADIANS(User_Model_Calcs!A2858))</f>
        <v>6231.0899598278984</v>
      </c>
      <c r="K2858" s="4">
        <f ca="1">((Earth_Data!$B$1*(1-Earth_Data!$B$2^2))/SQRT(1-Earth_Data!$B$2^2*SIN(RADIANS(User_Model_Calcs!A2858))^2))*SIN(RADIANS(User_Model_Calcs!A2858))</f>
        <v>-1357.1200717325999</v>
      </c>
      <c r="L2858" s="4">
        <f t="shared" ca="1" si="353"/>
        <v>-12.287032274678394</v>
      </c>
      <c r="M2858" s="4">
        <f t="shared" ca="1" si="354"/>
        <v>6377.1668455958979</v>
      </c>
      <c r="N2858" s="4">
        <f ca="1">SQRT(User_Model_Calcs!M2858^2+Sat_Data!$B$3^2-2*User_Model_Calcs!M2858*Sat_Data!$B$3*COS(RADIANS(L2858))*COS(RADIANS(I2858)))</f>
        <v>38414.643703804664</v>
      </c>
      <c r="O2858" s="4">
        <f ca="1">DEGREES(ACOS(((Earth_Data!$B$1+Sat_Data!$B$2)/User_Model_Calcs!N2858)*SQRT(1-COS(RADIANS(User_Model_Calcs!I2858))^2*COS(RADIANS(User_Model_Calcs!A2858))^2)))</f>
        <v>32.233114291059735</v>
      </c>
      <c r="P2858" s="4">
        <f t="shared" ca="1" si="355"/>
        <v>79.554190254217616</v>
      </c>
    </row>
    <row r="2859" spans="1:16" x14ac:dyDescent="0.25">
      <c r="A2859" s="4">
        <f t="shared" ca="1" si="356"/>
        <v>-31.087597878950412</v>
      </c>
      <c r="B2859" s="4">
        <f t="shared" ca="1" si="357"/>
        <v>127.64124322751269</v>
      </c>
      <c r="C2859" s="4">
        <v>6108</v>
      </c>
      <c r="D2859" s="4">
        <f t="shared" ca="1" si="358"/>
        <v>3</v>
      </c>
      <c r="E2859" s="4">
        <v>0.55000000000000004</v>
      </c>
      <c r="F2859" s="4">
        <v>19.899999999999999</v>
      </c>
      <c r="G2859" s="4">
        <f t="shared" ca="1" si="352"/>
        <v>53.323113517529826</v>
      </c>
      <c r="H2859" s="4">
        <f t="shared" ca="1" si="359"/>
        <v>14.281862158776619</v>
      </c>
      <c r="I2859" s="4">
        <f ca="1">User_Model_Calcs!B2859-Sat_Data!$B$5</f>
        <v>17.641243227512689</v>
      </c>
      <c r="J2859" s="4">
        <f ca="1">(Earth_Data!$B$1/SQRT(1-Earth_Data!$B$2^2*SIN(RADIANS(User_Model_Calcs!A2859))^2))*COS(RADIANS(User_Model_Calcs!A2859))</f>
        <v>5466.9854180290222</v>
      </c>
      <c r="K2859" s="4">
        <f ca="1">((Earth_Data!$B$1*(1-Earth_Data!$B$2^2))/SQRT(1-Earth_Data!$B$2^2*SIN(RADIANS(User_Model_Calcs!A2859))^2))*SIN(RADIANS(User_Model_Calcs!A2859))</f>
        <v>-3274.2156564433399</v>
      </c>
      <c r="L2859" s="4">
        <f t="shared" ca="1" si="353"/>
        <v>-30.917685674032597</v>
      </c>
      <c r="M2859" s="4">
        <f t="shared" ca="1" si="354"/>
        <v>6372.4734386139771</v>
      </c>
      <c r="N2859" s="4">
        <f ca="1">SQRT(User_Model_Calcs!M2859^2+Sat_Data!$B$3^2-2*User_Model_Calcs!M2859*Sat_Data!$B$3*COS(RADIANS(L2859))*COS(RADIANS(I2859)))</f>
        <v>37135.996115659291</v>
      </c>
      <c r="O2859" s="4">
        <f ca="1">DEGREES(ACOS(((Earth_Data!$B$1+Sat_Data!$B$2)/User_Model_Calcs!N2859)*SQRT(1-COS(RADIANS(User_Model_Calcs!I2859))^2*COS(RADIANS(User_Model_Calcs!A2859))^2)))</f>
        <v>48.993129416002915</v>
      </c>
      <c r="P2859" s="4">
        <f t="shared" ca="1" si="355"/>
        <v>31.628305518725448</v>
      </c>
    </row>
    <row r="2860" spans="1:16" x14ac:dyDescent="0.25">
      <c r="A2860" s="4">
        <f t="shared" ca="1" si="356"/>
        <v>-42.348189117440008</v>
      </c>
      <c r="B2860" s="4">
        <f t="shared" ca="1" si="357"/>
        <v>157.63143036543431</v>
      </c>
      <c r="C2860" s="4">
        <v>6109</v>
      </c>
      <c r="D2860" s="4">
        <f t="shared" ca="1" si="358"/>
        <v>3</v>
      </c>
      <c r="E2860" s="4">
        <v>0.55000000000000004</v>
      </c>
      <c r="F2860" s="4">
        <v>19.899999999999999</v>
      </c>
      <c r="G2860" s="4">
        <f t="shared" ca="1" si="352"/>
        <v>53.323113517529826</v>
      </c>
      <c r="H2860" s="4">
        <f t="shared" ca="1" si="359"/>
        <v>20.642039336801915</v>
      </c>
      <c r="I2860" s="4">
        <f ca="1">User_Model_Calcs!B2860-Sat_Data!$B$5</f>
        <v>47.631430365434312</v>
      </c>
      <c r="J2860" s="4">
        <f ca="1">(Earth_Data!$B$1/SQRT(1-Earth_Data!$B$2^2*SIN(RADIANS(User_Model_Calcs!A2860))^2))*COS(RADIANS(User_Model_Calcs!A2860))</f>
        <v>4721.0350723101574</v>
      </c>
      <c r="K2860" s="4">
        <f ca="1">((Earth_Data!$B$1*(1-Earth_Data!$B$2^2))/SQRT(1-Earth_Data!$B$2^2*SIN(RADIANS(User_Model_Calcs!A2860))^2))*SIN(RADIANS(User_Model_Calcs!A2860))</f>
        <v>-4274.2682299617327</v>
      </c>
      <c r="L2860" s="4">
        <f t="shared" ca="1" si="353"/>
        <v>-42.156645346144956</v>
      </c>
      <c r="M2860" s="4">
        <f t="shared" ca="1" si="354"/>
        <v>6368.480278342925</v>
      </c>
      <c r="N2860" s="4">
        <f ca="1">SQRT(User_Model_Calcs!M2860^2+Sat_Data!$B$3^2-2*User_Model_Calcs!M2860*Sat_Data!$B$3*COS(RADIANS(L2860))*COS(RADIANS(I2860)))</f>
        <v>39371.08671954507</v>
      </c>
      <c r="O2860" s="4">
        <f ca="1">DEGREES(ACOS(((Earth_Data!$B$1+Sat_Data!$B$2)/User_Model_Calcs!N2860)*SQRT(1-COS(RADIANS(User_Model_Calcs!I2860))^2*COS(RADIANS(User_Model_Calcs!A2860))^2)))</f>
        <v>21.772640964195329</v>
      </c>
      <c r="P2860" s="4">
        <f t="shared" ca="1" si="355"/>
        <v>58.431962605416572</v>
      </c>
    </row>
    <row r="2861" spans="1:16" x14ac:dyDescent="0.25">
      <c r="A2861" s="4">
        <f t="shared" ca="1" si="356"/>
        <v>-19.732437926367489</v>
      </c>
      <c r="B2861" s="4">
        <f t="shared" ca="1" si="357"/>
        <v>134.09199950228088</v>
      </c>
      <c r="C2861" s="4">
        <v>6110</v>
      </c>
      <c r="D2861" s="4">
        <f t="shared" ca="1" si="358"/>
        <v>0.75</v>
      </c>
      <c r="E2861" s="4">
        <v>0.55000000000000004</v>
      </c>
      <c r="F2861" s="4">
        <v>19.899999999999999</v>
      </c>
      <c r="G2861" s="4">
        <f t="shared" ca="1" si="352"/>
        <v>41.281913690970576</v>
      </c>
      <c r="H2861" s="4">
        <f t="shared" ca="1" si="359"/>
        <v>22.250386399316103</v>
      </c>
      <c r="I2861" s="4">
        <f ca="1">User_Model_Calcs!B2861-Sat_Data!$B$5</f>
        <v>24.091999502280885</v>
      </c>
      <c r="J2861" s="4">
        <f ca="1">(Earth_Data!$B$1/SQRT(1-Earth_Data!$B$2^2*SIN(RADIANS(User_Model_Calcs!A2861))^2))*COS(RADIANS(User_Model_Calcs!A2861))</f>
        <v>6005.9048051237842</v>
      </c>
      <c r="K2861" s="4">
        <f ca="1">((Earth_Data!$B$1*(1-Earth_Data!$B$2^2))/SQRT(1-Earth_Data!$B$2^2*SIN(RADIANS(User_Model_Calcs!A2861))^2))*SIN(RADIANS(User_Model_Calcs!A2861))</f>
        <v>-2139.8404426229563</v>
      </c>
      <c r="L2861" s="4">
        <f t="shared" ca="1" si="353"/>
        <v>-19.610446353227754</v>
      </c>
      <c r="M2861" s="4">
        <f t="shared" ca="1" si="354"/>
        <v>6375.7203238609654</v>
      </c>
      <c r="N2861" s="4">
        <f ca="1">SQRT(User_Model_Calcs!M2861^2+Sat_Data!$B$3^2-2*User_Model_Calcs!M2861*Sat_Data!$B$3*COS(RADIANS(L2861))*COS(RADIANS(I2861)))</f>
        <v>36825.462436111113</v>
      </c>
      <c r="O2861" s="4">
        <f ca="1">DEGREES(ACOS(((Earth_Data!$B$1+Sat_Data!$B$2)/User_Model_Calcs!N2861)*SQRT(1-COS(RADIANS(User_Model_Calcs!I2861))^2*COS(RADIANS(User_Model_Calcs!A2861))^2)))</f>
        <v>54.15117960528287</v>
      </c>
      <c r="P2861" s="4">
        <f t="shared" ca="1" si="355"/>
        <v>52.944999542343723</v>
      </c>
    </row>
    <row r="2862" spans="1:16" x14ac:dyDescent="0.25">
      <c r="A2862" s="4">
        <f t="shared" ca="1" si="356"/>
        <v>-36.590608437202704</v>
      </c>
      <c r="B2862" s="4">
        <f t="shared" ca="1" si="357"/>
        <v>150.32181003870659</v>
      </c>
      <c r="C2862" s="4">
        <v>6111</v>
      </c>
      <c r="D2862" s="4">
        <f t="shared" ca="1" si="358"/>
        <v>1.2</v>
      </c>
      <c r="E2862" s="4">
        <v>0.55000000000000004</v>
      </c>
      <c r="F2862" s="4">
        <v>19.899999999999999</v>
      </c>
      <c r="G2862" s="4">
        <f t="shared" ca="1" si="352"/>
        <v>45.364313344089069</v>
      </c>
      <c r="H2862" s="4">
        <f t="shared" ca="1" si="359"/>
        <v>17.323641150172143</v>
      </c>
      <c r="I2862" s="4">
        <f ca="1">User_Model_Calcs!B2862-Sat_Data!$B$5</f>
        <v>40.321810038706587</v>
      </c>
      <c r="J2862" s="4">
        <f ca="1">(Earth_Data!$B$1/SQRT(1-Earth_Data!$B$2^2*SIN(RADIANS(User_Model_Calcs!A2862))^2))*COS(RADIANS(User_Model_Calcs!A2862))</f>
        <v>5127.2072975701176</v>
      </c>
      <c r="K2862" s="4">
        <f ca="1">((Earth_Data!$B$1*(1-Earth_Data!$B$2^2))/SQRT(1-Earth_Data!$B$2^2*SIN(RADIANS(User_Model_Calcs!A2862))^2))*SIN(RADIANS(User_Model_Calcs!A2862))</f>
        <v>-3781.0137510205009</v>
      </c>
      <c r="L2862" s="4">
        <f t="shared" ca="1" si="353"/>
        <v>-36.406591290374827</v>
      </c>
      <c r="M2862" s="4">
        <f t="shared" ca="1" si="354"/>
        <v>6370.5823640906165</v>
      </c>
      <c r="N2862" s="4">
        <f ca="1">SQRT(User_Model_Calcs!M2862^2+Sat_Data!$B$3^2-2*User_Model_Calcs!M2862*Sat_Data!$B$3*COS(RADIANS(L2862))*COS(RADIANS(I2862)))</f>
        <v>38584.345008394826</v>
      </c>
      <c r="O2862" s="4">
        <f ca="1">DEGREES(ACOS(((Earth_Data!$B$1+Sat_Data!$B$2)/User_Model_Calcs!N2862)*SQRT(1-COS(RADIANS(User_Model_Calcs!I2862))^2*COS(RADIANS(User_Model_Calcs!A2862))^2)))</f>
        <v>30.220274490496905</v>
      </c>
      <c r="P2862" s="4">
        <f t="shared" ca="1" si="355"/>
        <v>54.917832522952814</v>
      </c>
    </row>
    <row r="2863" spans="1:16" x14ac:dyDescent="0.25">
      <c r="A2863" s="4">
        <f t="shared" ca="1" si="356"/>
        <v>-31.006472872863533</v>
      </c>
      <c r="B2863" s="4">
        <f t="shared" ca="1" si="357"/>
        <v>138.22365498450478</v>
      </c>
      <c r="C2863" s="4">
        <v>6112</v>
      </c>
      <c r="D2863" s="4">
        <f t="shared" ca="1" si="358"/>
        <v>3</v>
      </c>
      <c r="E2863" s="4">
        <v>0.55000000000000004</v>
      </c>
      <c r="F2863" s="4">
        <v>19.899999999999999</v>
      </c>
      <c r="G2863" s="4">
        <f t="shared" ca="1" si="352"/>
        <v>53.323113517529826</v>
      </c>
      <c r="H2863" s="4">
        <f t="shared" ca="1" si="359"/>
        <v>20.660262191079305</v>
      </c>
      <c r="I2863" s="4">
        <f ca="1">User_Model_Calcs!B2863-Sat_Data!$B$5</f>
        <v>28.223654984504776</v>
      </c>
      <c r="J2863" s="4">
        <f ca="1">(Earth_Data!$B$1/SQRT(1-Earth_Data!$B$2^2*SIN(RADIANS(User_Model_Calcs!A2863))^2))*COS(RADIANS(User_Model_Calcs!A2863))</f>
        <v>5471.6241804571946</v>
      </c>
      <c r="K2863" s="4">
        <f ca="1">((Earth_Data!$B$1*(1-Earth_Data!$B$2^2))/SQRT(1-Earth_Data!$B$2^2*SIN(RADIANS(User_Model_Calcs!A2863))^2))*SIN(RADIANS(User_Model_Calcs!A2863))</f>
        <v>-3266.5097954884982</v>
      </c>
      <c r="L2863" s="4">
        <f t="shared" ca="1" si="353"/>
        <v>-30.836816722546601</v>
      </c>
      <c r="M2863" s="4">
        <f t="shared" ca="1" si="354"/>
        <v>6372.5000915014643</v>
      </c>
      <c r="N2863" s="4">
        <f ca="1">SQRT(User_Model_Calcs!M2863^2+Sat_Data!$B$3^2-2*User_Model_Calcs!M2863*Sat_Data!$B$3*COS(RADIANS(L2863))*COS(RADIANS(I2863)))</f>
        <v>37574.844607691914</v>
      </c>
      <c r="O2863" s="4">
        <f ca="1">DEGREES(ACOS(((Earth_Data!$B$1+Sat_Data!$B$2)/User_Model_Calcs!N2863)*SQRT(1-COS(RADIANS(User_Model_Calcs!I2863))^2*COS(RADIANS(User_Model_Calcs!A2863))^2)))</f>
        <v>42.646527567500613</v>
      </c>
      <c r="P2863" s="4">
        <f t="shared" ca="1" si="355"/>
        <v>46.175972117833084</v>
      </c>
    </row>
    <row r="2864" spans="1:16" x14ac:dyDescent="0.25">
      <c r="A2864" s="4">
        <f t="shared" ca="1" si="356"/>
        <v>-14.675789400152468</v>
      </c>
      <c r="B2864" s="4">
        <f t="shared" ca="1" si="357"/>
        <v>143.24540888626285</v>
      </c>
      <c r="C2864" s="4">
        <v>6113</v>
      </c>
      <c r="D2864" s="4">
        <f t="shared" ca="1" si="358"/>
        <v>3</v>
      </c>
      <c r="E2864" s="4">
        <v>0.55000000000000004</v>
      </c>
      <c r="F2864" s="4">
        <v>19.899999999999999</v>
      </c>
      <c r="G2864" s="4">
        <f t="shared" ca="1" si="352"/>
        <v>53.323113517529826</v>
      </c>
      <c r="H2864" s="4">
        <f t="shared" ca="1" si="359"/>
        <v>15.829224649332001</v>
      </c>
      <c r="I2864" s="4">
        <f ca="1">User_Model_Calcs!B2864-Sat_Data!$B$5</f>
        <v>33.245408886262851</v>
      </c>
      <c r="J2864" s="4">
        <f ca="1">(Earth_Data!$B$1/SQRT(1-Earth_Data!$B$2^2*SIN(RADIANS(User_Model_Calcs!A2864))^2))*COS(RADIANS(User_Model_Calcs!A2864))</f>
        <v>6171.3785409559523</v>
      </c>
      <c r="K2864" s="4">
        <f ca="1">((Earth_Data!$B$1*(1-Earth_Data!$B$2^2))/SQRT(1-Earth_Data!$B$2^2*SIN(RADIANS(User_Model_Calcs!A2864))^2))*SIN(RADIANS(User_Model_Calcs!A2864))</f>
        <v>-1605.4239728177602</v>
      </c>
      <c r="L2864" s="4">
        <f t="shared" ca="1" si="353"/>
        <v>-14.581742996614455</v>
      </c>
      <c r="M2864" s="4">
        <f t="shared" ca="1" si="354"/>
        <v>6376.7781228665608</v>
      </c>
      <c r="N2864" s="4">
        <f ca="1">SQRT(User_Model_Calcs!M2864^2+Sat_Data!$B$3^2-2*User_Model_Calcs!M2864*Sat_Data!$B$3*COS(RADIANS(L2864))*COS(RADIANS(I2864)))</f>
        <v>37191.849155585405</v>
      </c>
      <c r="O2864" s="4">
        <f ca="1">DEGREES(ACOS(((Earth_Data!$B$1+Sat_Data!$B$2)/User_Model_Calcs!N2864)*SQRT(1-COS(RADIANS(User_Model_Calcs!I2864))^2*COS(RADIANS(User_Model_Calcs!A2864))^2)))</f>
        <v>48.215962088468352</v>
      </c>
      <c r="P2864" s="4">
        <f t="shared" ca="1" si="355"/>
        <v>68.869017141405493</v>
      </c>
    </row>
    <row r="2865" spans="1:16" x14ac:dyDescent="0.25">
      <c r="A2865" s="4">
        <f t="shared" ca="1" si="356"/>
        <v>-26.143551721828906</v>
      </c>
      <c r="B2865" s="4">
        <f t="shared" ca="1" si="357"/>
        <v>115.47608788008384</v>
      </c>
      <c r="C2865" s="4">
        <v>6114</v>
      </c>
      <c r="D2865" s="4">
        <f t="shared" ca="1" si="358"/>
        <v>3</v>
      </c>
      <c r="E2865" s="4">
        <v>0.55000000000000004</v>
      </c>
      <c r="F2865" s="4">
        <v>19.899999999999999</v>
      </c>
      <c r="G2865" s="4">
        <f t="shared" ca="1" si="352"/>
        <v>53.323113517529826</v>
      </c>
      <c r="H2865" s="4">
        <f t="shared" ca="1" si="359"/>
        <v>15.920955869484327</v>
      </c>
      <c r="I2865" s="4">
        <f ca="1">User_Model_Calcs!B2865-Sat_Data!$B$5</f>
        <v>5.4760878800838384</v>
      </c>
      <c r="J2865" s="4">
        <f ca="1">(Earth_Data!$B$1/SQRT(1-Earth_Data!$B$2^2*SIN(RADIANS(User_Model_Calcs!A2865))^2))*COS(RADIANS(User_Model_Calcs!A2865))</f>
        <v>5729.3355366551095</v>
      </c>
      <c r="K2865" s="4">
        <f ca="1">((Earth_Data!$B$1*(1-Earth_Data!$B$2^2))/SQRT(1-Earth_Data!$B$2^2*SIN(RADIANS(User_Model_Calcs!A2865))^2))*SIN(RADIANS(User_Model_Calcs!A2865))</f>
        <v>-2793.348564232781</v>
      </c>
      <c r="L2865" s="4">
        <f t="shared" ca="1" si="353"/>
        <v>-25.991637293391967</v>
      </c>
      <c r="M2865" s="4">
        <f t="shared" ca="1" si="354"/>
        <v>6374.0161509742375</v>
      </c>
      <c r="N2865" s="4">
        <f ca="1">SQRT(User_Model_Calcs!M2865^2+Sat_Data!$B$3^2-2*User_Model_Calcs!M2865*Sat_Data!$B$3*COS(RADIANS(L2865))*COS(RADIANS(I2865)))</f>
        <v>36571.885267071077</v>
      </c>
      <c r="O2865" s="4">
        <f ca="1">DEGREES(ACOS(((Earth_Data!$B$1+Sat_Data!$B$2)/User_Model_Calcs!N2865)*SQRT(1-COS(RADIANS(User_Model_Calcs!I2865))^2*COS(RADIANS(User_Model_Calcs!A2865))^2)))</f>
        <v>58.834632348196898</v>
      </c>
      <c r="P2865" s="4">
        <f t="shared" ca="1" si="355"/>
        <v>12.2747730223745</v>
      </c>
    </row>
    <row r="2866" spans="1:16" x14ac:dyDescent="0.25">
      <c r="A2866" s="4">
        <f t="shared" ca="1" si="356"/>
        <v>-21.304976786055036</v>
      </c>
      <c r="B2866" s="4">
        <f t="shared" ca="1" si="357"/>
        <v>123.98889120215021</v>
      </c>
      <c r="C2866" s="4">
        <v>6115</v>
      </c>
      <c r="D2866" s="4">
        <f t="shared" ca="1" si="358"/>
        <v>0.75</v>
      </c>
      <c r="E2866" s="4">
        <v>0.55000000000000004</v>
      </c>
      <c r="F2866" s="4">
        <v>19.899999999999999</v>
      </c>
      <c r="G2866" s="4">
        <f t="shared" ca="1" si="352"/>
        <v>41.281913690970576</v>
      </c>
      <c r="H2866" s="4">
        <f t="shared" ca="1" si="359"/>
        <v>16.529845417368847</v>
      </c>
      <c r="I2866" s="4">
        <f ca="1">User_Model_Calcs!B2866-Sat_Data!$B$5</f>
        <v>13.988891202150214</v>
      </c>
      <c r="J2866" s="4">
        <f ca="1">(Earth_Data!$B$1/SQRT(1-Earth_Data!$B$2^2*SIN(RADIANS(User_Model_Calcs!A2866))^2))*COS(RADIANS(User_Model_Calcs!A2866))</f>
        <v>5944.8832767688982</v>
      </c>
      <c r="K2866" s="4">
        <f ca="1">((Earth_Data!$B$1*(1-Earth_Data!$B$2^2))/SQRT(1-Earth_Data!$B$2^2*SIN(RADIANS(User_Model_Calcs!A2866))^2))*SIN(RADIANS(User_Model_Calcs!A2866))</f>
        <v>-2302.8874190195374</v>
      </c>
      <c r="L2866" s="4">
        <f t="shared" ca="1" si="353"/>
        <v>-21.175023894633245</v>
      </c>
      <c r="M2866" s="4">
        <f t="shared" ca="1" si="354"/>
        <v>6375.3374529576849</v>
      </c>
      <c r="N2866" s="4">
        <f ca="1">SQRT(User_Model_Calcs!M2866^2+Sat_Data!$B$3^2-2*User_Model_Calcs!M2866*Sat_Data!$B$3*COS(RADIANS(L2866))*COS(RADIANS(I2866)))</f>
        <v>36496.653847850881</v>
      </c>
      <c r="O2866" s="4">
        <f ca="1">DEGREES(ACOS(((Earth_Data!$B$1+Sat_Data!$B$2)/User_Model_Calcs!N2866)*SQRT(1-COS(RADIANS(User_Model_Calcs!I2866))^2*COS(RADIANS(User_Model_Calcs!A2866))^2)))</f>
        <v>60.405921756580334</v>
      </c>
      <c r="P2866" s="4">
        <f t="shared" ca="1" si="355"/>
        <v>34.43684665544518</v>
      </c>
    </row>
    <row r="2867" spans="1:16" x14ac:dyDescent="0.25">
      <c r="A2867" s="4">
        <f t="shared" ca="1" si="356"/>
        <v>-21.303631077861137</v>
      </c>
      <c r="B2867" s="4">
        <f t="shared" ca="1" si="357"/>
        <v>115.08966669838347</v>
      </c>
      <c r="C2867" s="4">
        <v>6116</v>
      </c>
      <c r="D2867" s="4">
        <f t="shared" ca="1" si="358"/>
        <v>3</v>
      </c>
      <c r="E2867" s="4">
        <v>0.55000000000000004</v>
      </c>
      <c r="F2867" s="4">
        <v>19.899999999999999</v>
      </c>
      <c r="G2867" s="4">
        <f t="shared" ca="1" si="352"/>
        <v>53.323113517529826</v>
      </c>
      <c r="H2867" s="4">
        <f t="shared" ca="1" si="359"/>
        <v>21.013529534711772</v>
      </c>
      <c r="I2867" s="4">
        <f ca="1">User_Model_Calcs!B2867-Sat_Data!$B$5</f>
        <v>5.0896666983834677</v>
      </c>
      <c r="J2867" s="4">
        <f ca="1">(Earth_Data!$B$1/SQRT(1-Earth_Data!$B$2^2*SIN(RADIANS(User_Model_Calcs!A2867))^2))*COS(RADIANS(User_Model_Calcs!A2867))</f>
        <v>5944.9374109826886</v>
      </c>
      <c r="K2867" s="4">
        <f ca="1">((Earth_Data!$B$1*(1-Earth_Data!$B$2^2))/SQRT(1-Earth_Data!$B$2^2*SIN(RADIANS(User_Model_Calcs!A2867))^2))*SIN(RADIANS(User_Model_Calcs!A2867))</f>
        <v>-2302.7486027528471</v>
      </c>
      <c r="L2867" s="4">
        <f t="shared" ca="1" si="353"/>
        <v>-21.173684836593967</v>
      </c>
      <c r="M2867" s="4">
        <f t="shared" ca="1" si="354"/>
        <v>6375.3377908924749</v>
      </c>
      <c r="N2867" s="4">
        <f ca="1">SQRT(User_Model_Calcs!M2867^2+Sat_Data!$B$3^2-2*User_Model_Calcs!M2867*Sat_Data!$B$3*COS(RADIANS(L2867))*COS(RADIANS(I2867)))</f>
        <v>36319.553636205586</v>
      </c>
      <c r="O2867" s="4">
        <f ca="1">DEGREES(ACOS(((Earth_Data!$B$1+Sat_Data!$B$2)/User_Model_Calcs!N2867)*SQRT(1-COS(RADIANS(User_Model_Calcs!I2867))^2*COS(RADIANS(User_Model_Calcs!A2867))^2)))</f>
        <v>64.370403783827683</v>
      </c>
      <c r="P2867" s="4">
        <f t="shared" ca="1" si="355"/>
        <v>13.774456414133583</v>
      </c>
    </row>
    <row r="2868" spans="1:16" x14ac:dyDescent="0.25">
      <c r="A2868" s="4">
        <f t="shared" ca="1" si="356"/>
        <v>-24.304605782458871</v>
      </c>
      <c r="B2868" s="4">
        <f t="shared" ca="1" si="357"/>
        <v>138.03241582937085</v>
      </c>
      <c r="C2868" s="4">
        <v>6117</v>
      </c>
      <c r="D2868" s="4">
        <f t="shared" ca="1" si="358"/>
        <v>3</v>
      </c>
      <c r="E2868" s="4">
        <v>0.55000000000000004</v>
      </c>
      <c r="F2868" s="4">
        <v>19.899999999999999</v>
      </c>
      <c r="G2868" s="4">
        <f t="shared" ca="1" si="352"/>
        <v>53.323113517529826</v>
      </c>
      <c r="H2868" s="4">
        <f t="shared" ca="1" si="359"/>
        <v>15.436398923530142</v>
      </c>
      <c r="I2868" s="4">
        <f ca="1">User_Model_Calcs!B2868-Sat_Data!$B$5</f>
        <v>28.032415829370848</v>
      </c>
      <c r="J2868" s="4">
        <f ca="1">(Earth_Data!$B$1/SQRT(1-Earth_Data!$B$2^2*SIN(RADIANS(User_Model_Calcs!A2868))^2))*COS(RADIANS(User_Model_Calcs!A2868))</f>
        <v>5816.1456088317072</v>
      </c>
      <c r="K2868" s="4">
        <f ca="1">((Earth_Data!$B$1*(1-Earth_Data!$B$2^2))/SQRT(1-Earth_Data!$B$2^2*SIN(RADIANS(User_Model_Calcs!A2868))^2))*SIN(RADIANS(User_Model_Calcs!A2868))</f>
        <v>-2609.0691479662382</v>
      </c>
      <c r="L2868" s="4">
        <f t="shared" ca="1" si="353"/>
        <v>-24.160563300004146</v>
      </c>
      <c r="M2868" s="4">
        <f t="shared" ca="1" si="354"/>
        <v>6374.5424590319908</v>
      </c>
      <c r="N2868" s="4">
        <f ca="1">SQRT(User_Model_Calcs!M2868^2+Sat_Data!$B$3^2-2*User_Model_Calcs!M2868*Sat_Data!$B$3*COS(RADIANS(L2868))*COS(RADIANS(I2868)))</f>
        <v>37222.63362029416</v>
      </c>
      <c r="O2868" s="4">
        <f ca="1">DEGREES(ACOS(((Earth_Data!$B$1+Sat_Data!$B$2)/User_Model_Calcs!N2868)*SQRT(1-COS(RADIANS(User_Model_Calcs!I2868))^2*COS(RADIANS(User_Model_Calcs!A2868))^2)))</f>
        <v>47.710271146900055</v>
      </c>
      <c r="P2868" s="4">
        <f t="shared" ca="1" si="355"/>
        <v>52.294960617038711</v>
      </c>
    </row>
    <row r="2869" spans="1:16" x14ac:dyDescent="0.25">
      <c r="A2869" s="4">
        <f t="shared" ca="1" si="356"/>
        <v>-36.268121873297915</v>
      </c>
      <c r="B2869" s="4">
        <f t="shared" ca="1" si="357"/>
        <v>154.1957614321413</v>
      </c>
      <c r="C2869" s="4">
        <v>6118</v>
      </c>
      <c r="D2869" s="4">
        <f t="shared" ca="1" si="358"/>
        <v>1.2</v>
      </c>
      <c r="E2869" s="4">
        <v>0.55000000000000004</v>
      </c>
      <c r="F2869" s="4">
        <v>19.899999999999999</v>
      </c>
      <c r="G2869" s="4">
        <f t="shared" ca="1" si="352"/>
        <v>45.364313344089069</v>
      </c>
      <c r="H2869" s="4">
        <f t="shared" ca="1" si="359"/>
        <v>14.007900867165674</v>
      </c>
      <c r="I2869" s="4">
        <f ca="1">User_Model_Calcs!B2869-Sat_Data!$B$5</f>
        <v>44.195761432141296</v>
      </c>
      <c r="J2869" s="4">
        <f ca="1">(Earth_Data!$B$1/SQRT(1-Earth_Data!$B$2^2*SIN(RADIANS(User_Model_Calcs!A2869))^2))*COS(RADIANS(User_Model_Calcs!A2869))</f>
        <v>5148.4577470428903</v>
      </c>
      <c r="K2869" s="4">
        <f ca="1">((Earth_Data!$B$1*(1-Earth_Data!$B$2^2))/SQRT(1-Earth_Data!$B$2^2*SIN(RADIANS(User_Model_Calcs!A2869))^2))*SIN(RADIANS(User_Model_Calcs!A2869))</f>
        <v>-3752.221250812102</v>
      </c>
      <c r="L2869" s="4">
        <f t="shared" ca="1" si="353"/>
        <v>-36.08474913883763</v>
      </c>
      <c r="M2869" s="4">
        <f t="shared" ca="1" si="354"/>
        <v>6370.6970959332139</v>
      </c>
      <c r="N2869" s="4">
        <f ca="1">SQRT(User_Model_Calcs!M2869^2+Sat_Data!$B$3^2-2*User_Model_Calcs!M2869*Sat_Data!$B$3*COS(RADIANS(L2869))*COS(RADIANS(I2869)))</f>
        <v>38821.691912578455</v>
      </c>
      <c r="O2869" s="4">
        <f ca="1">DEGREES(ACOS(((Earth_Data!$B$1+Sat_Data!$B$2)/User_Model_Calcs!N2869)*SQRT(1-COS(RADIANS(User_Model_Calcs!I2869))^2*COS(RADIANS(User_Model_Calcs!A2869))^2)))</f>
        <v>27.59398316277542</v>
      </c>
      <c r="P2869" s="4">
        <f t="shared" ca="1" si="355"/>
        <v>58.683277372605438</v>
      </c>
    </row>
    <row r="2870" spans="1:16" x14ac:dyDescent="0.25">
      <c r="A2870" s="4">
        <f t="shared" ca="1" si="356"/>
        <v>-40.407923443601668</v>
      </c>
      <c r="B2870" s="4">
        <f t="shared" ca="1" si="357"/>
        <v>142.56448085912731</v>
      </c>
      <c r="C2870" s="4">
        <v>6119</v>
      </c>
      <c r="D2870" s="4">
        <f t="shared" ca="1" si="358"/>
        <v>3</v>
      </c>
      <c r="E2870" s="4">
        <v>0.55000000000000004</v>
      </c>
      <c r="F2870" s="4">
        <v>19.899999999999999</v>
      </c>
      <c r="G2870" s="4">
        <f t="shared" ref="G2870:G2933" ca="1" si="360">20.4+20*LOG(F2870)+20*LOG(D2870)+10*LOG(E2870)</f>
        <v>53.323113517529826</v>
      </c>
      <c r="H2870" s="4">
        <f t="shared" ca="1" si="359"/>
        <v>19.898434588171412</v>
      </c>
      <c r="I2870" s="4">
        <f ca="1">User_Model_Calcs!B2870-Sat_Data!$B$5</f>
        <v>32.564480859127315</v>
      </c>
      <c r="J2870" s="4">
        <f ca="1">(Earth_Data!$B$1/SQRT(1-Earth_Data!$B$2^2*SIN(RADIANS(User_Model_Calcs!A2870))^2))*COS(RADIANS(User_Model_Calcs!A2870))</f>
        <v>4863.4715371377861</v>
      </c>
      <c r="K2870" s="4">
        <f ca="1">((Earth_Data!$B$1*(1-Earth_Data!$B$2^2))/SQRT(1-Earth_Data!$B$2^2*SIN(RADIANS(User_Model_Calcs!A2870))^2))*SIN(RADIANS(User_Model_Calcs!A2870))</f>
        <v>-4112.5812939335628</v>
      </c>
      <c r="L2870" s="4">
        <f t="shared" ref="L2870:L2933" ca="1" si="361">DEGREES(ATAN((K2870/J2870)))</f>
        <v>-40.218064990870936</v>
      </c>
      <c r="M2870" s="4">
        <f t="shared" ref="M2870:M2933" ca="1" si="362">SQRT(J2870^2+K2870^2)</f>
        <v>6369.1977745836748</v>
      </c>
      <c r="N2870" s="4">
        <f ca="1">SQRT(User_Model_Calcs!M2870^2+Sat_Data!$B$3^2-2*User_Model_Calcs!M2870*Sat_Data!$B$3*COS(RADIANS(L2870))*COS(RADIANS(I2870)))</f>
        <v>38376.17737956682</v>
      </c>
      <c r="O2870" s="4">
        <f ca="1">DEGREES(ACOS(((Earth_Data!$B$1+Sat_Data!$B$2)/User_Model_Calcs!N2870)*SQRT(1-COS(RADIANS(User_Model_Calcs!I2870))^2*COS(RADIANS(User_Model_Calcs!A2870))^2)))</f>
        <v>32.581789508603045</v>
      </c>
      <c r="P2870" s="4">
        <f t="shared" ref="P2870:P2933" ca="1" si="363">DEGREES(ASIN(SIN(RADIANS(ABS(I2870)))/(SIN(ACOS(COS(RADIANS(I2870))*COS(RADIANS(A2870)))))))</f>
        <v>44.573848553204478</v>
      </c>
    </row>
    <row r="2871" spans="1:16" x14ac:dyDescent="0.25">
      <c r="A2871" s="4">
        <f t="shared" ca="1" si="356"/>
        <v>-11.946491975670305</v>
      </c>
      <c r="B2871" s="4">
        <f t="shared" ca="1" si="357"/>
        <v>114.20753205634658</v>
      </c>
      <c r="C2871" s="4">
        <v>6120</v>
      </c>
      <c r="D2871" s="4">
        <f t="shared" ca="1" si="358"/>
        <v>0.75</v>
      </c>
      <c r="E2871" s="4">
        <v>0.55000000000000004</v>
      </c>
      <c r="F2871" s="4">
        <v>19.899999999999999</v>
      </c>
      <c r="G2871" s="4">
        <f t="shared" ca="1" si="360"/>
        <v>41.281913690970576</v>
      </c>
      <c r="H2871" s="4">
        <f t="shared" ca="1" si="359"/>
        <v>21.715603964097042</v>
      </c>
      <c r="I2871" s="4">
        <f ca="1">User_Model_Calcs!B2871-Sat_Data!$B$5</f>
        <v>4.2075320563465795</v>
      </c>
      <c r="J2871" s="4">
        <f ca="1">(Earth_Data!$B$1/SQRT(1-Earth_Data!$B$2^2*SIN(RADIANS(User_Model_Calcs!A2871))^2))*COS(RADIANS(User_Model_Calcs!A2871))</f>
        <v>6240.8931989355024</v>
      </c>
      <c r="K2871" s="4">
        <f ca="1">((Earth_Data!$B$1*(1-Earth_Data!$B$2^2))/SQRT(1-Earth_Data!$B$2^2*SIN(RADIANS(User_Model_Calcs!A2871))^2))*SIN(RADIANS(User_Model_Calcs!A2871))</f>
        <v>-1311.612582351815</v>
      </c>
      <c r="L2871" s="4">
        <f t="shared" ca="1" si="361"/>
        <v>-11.868791672928285</v>
      </c>
      <c r="M2871" s="4">
        <f t="shared" ca="1" si="362"/>
        <v>6377.2310203334337</v>
      </c>
      <c r="N2871" s="4">
        <f ca="1">SQRT(User_Model_Calcs!M2871^2+Sat_Data!$B$3^2-2*User_Model_Calcs!M2871*Sat_Data!$B$3*COS(RADIANS(L2871))*COS(RADIANS(I2871)))</f>
        <v>35966.907107874315</v>
      </c>
      <c r="O2871" s="4">
        <f ca="1">DEGREES(ACOS(((Earth_Data!$B$1+Sat_Data!$B$2)/User_Model_Calcs!N2871)*SQRT(1-COS(RADIANS(User_Model_Calcs!I2871))^2*COS(RADIANS(User_Model_Calcs!A2871))^2)))</f>
        <v>75.117326602207854</v>
      </c>
      <c r="P2871" s="4">
        <f t="shared" ca="1" si="363"/>
        <v>19.565323207165459</v>
      </c>
    </row>
    <row r="2872" spans="1:16" x14ac:dyDescent="0.25">
      <c r="A2872" s="4">
        <f t="shared" ca="1" si="356"/>
        <v>-34.070167826759878</v>
      </c>
      <c r="B2872" s="4">
        <f t="shared" ca="1" si="357"/>
        <v>137.68440910579585</v>
      </c>
      <c r="C2872" s="4">
        <v>6121</v>
      </c>
      <c r="D2872" s="4">
        <f t="shared" ca="1" si="358"/>
        <v>1.2</v>
      </c>
      <c r="E2872" s="4">
        <v>0.55000000000000004</v>
      </c>
      <c r="F2872" s="4">
        <v>19.899999999999999</v>
      </c>
      <c r="G2872" s="4">
        <f t="shared" ca="1" si="360"/>
        <v>45.364313344089069</v>
      </c>
      <c r="H2872" s="4">
        <f t="shared" ca="1" si="359"/>
        <v>21.451818792500987</v>
      </c>
      <c r="I2872" s="4">
        <f ca="1">User_Model_Calcs!B2872-Sat_Data!$B$5</f>
        <v>27.684409105795851</v>
      </c>
      <c r="J2872" s="4">
        <f ca="1">(Earth_Data!$B$1/SQRT(1-Earth_Data!$B$2^2*SIN(RADIANS(User_Model_Calcs!A2872))^2))*COS(RADIANS(User_Model_Calcs!A2872))</f>
        <v>5288.9046573777241</v>
      </c>
      <c r="K2872" s="4">
        <f ca="1">((Earth_Data!$B$1*(1-Earth_Data!$B$2^2))/SQRT(1-Earth_Data!$B$2^2*SIN(RADIANS(User_Model_Calcs!A2872))^2))*SIN(RADIANS(User_Model_Calcs!A2872))</f>
        <v>-3552.8977564200663</v>
      </c>
      <c r="L2872" s="4">
        <f t="shared" ca="1" si="361"/>
        <v>-33.891799516840372</v>
      </c>
      <c r="M2872" s="4">
        <f t="shared" ca="1" si="362"/>
        <v>6371.4672519292226</v>
      </c>
      <c r="N2872" s="4">
        <f ca="1">SQRT(User_Model_Calcs!M2872^2+Sat_Data!$B$3^2-2*User_Model_Calcs!M2872*Sat_Data!$B$3*COS(RADIANS(L2872))*COS(RADIANS(I2872)))</f>
        <v>37728.829718424029</v>
      </c>
      <c r="O2872" s="4">
        <f ca="1">DEGREES(ACOS(((Earth_Data!$B$1+Sat_Data!$B$2)/User_Model_Calcs!N2872)*SQRT(1-COS(RADIANS(User_Model_Calcs!I2872))^2*COS(RADIANS(User_Model_Calcs!A2872))^2)))</f>
        <v>40.574132871866915</v>
      </c>
      <c r="P2872" s="4">
        <f t="shared" ca="1" si="363"/>
        <v>43.123519854186029</v>
      </c>
    </row>
    <row r="2873" spans="1:16" x14ac:dyDescent="0.25">
      <c r="A2873" s="4">
        <f t="shared" ca="1" si="356"/>
        <v>-14.848413061986289</v>
      </c>
      <c r="B2873" s="4">
        <f t="shared" ca="1" si="357"/>
        <v>144.10693243494026</v>
      </c>
      <c r="C2873" s="4">
        <v>6122</v>
      </c>
      <c r="D2873" s="4">
        <f t="shared" ca="1" si="358"/>
        <v>3</v>
      </c>
      <c r="E2873" s="4">
        <v>0.55000000000000004</v>
      </c>
      <c r="F2873" s="4">
        <v>19.899999999999999</v>
      </c>
      <c r="G2873" s="4">
        <f t="shared" ca="1" si="360"/>
        <v>53.323113517529826</v>
      </c>
      <c r="H2873" s="4">
        <f t="shared" ca="1" si="359"/>
        <v>21.175345332848988</v>
      </c>
      <c r="I2873" s="4">
        <f ca="1">User_Model_Calcs!B2873-Sat_Data!$B$5</f>
        <v>34.106932434940262</v>
      </c>
      <c r="J2873" s="4">
        <f ca="1">(Earth_Data!$B$1/SQRT(1-Earth_Data!$B$2^2*SIN(RADIANS(User_Model_Calcs!A2873))^2))*COS(RADIANS(User_Model_Calcs!A2873))</f>
        <v>6166.5116949804169</v>
      </c>
      <c r="K2873" s="4">
        <f ca="1">((Earth_Data!$B$1*(1-Earth_Data!$B$2^2))/SQRT(1-Earth_Data!$B$2^2*SIN(RADIANS(User_Model_Calcs!A2873))^2))*SIN(RADIANS(User_Model_Calcs!A2873))</f>
        <v>-1623.8937037732628</v>
      </c>
      <c r="L2873" s="4">
        <f t="shared" ca="1" si="361"/>
        <v>-14.753359715494783</v>
      </c>
      <c r="M2873" s="4">
        <f t="shared" ca="1" si="362"/>
        <v>6376.746603518498</v>
      </c>
      <c r="N2873" s="4">
        <f ca="1">SQRT(User_Model_Calcs!M2873^2+Sat_Data!$B$3^2-2*User_Model_Calcs!M2873*Sat_Data!$B$3*COS(RADIANS(L2873))*COS(RADIANS(I2873)))</f>
        <v>37254.692658173662</v>
      </c>
      <c r="O2873" s="4">
        <f ca="1">DEGREES(ACOS(((Earth_Data!$B$1+Sat_Data!$B$2)/User_Model_Calcs!N2873)*SQRT(1-COS(RADIANS(User_Model_Calcs!I2873))^2*COS(RADIANS(User_Model_Calcs!A2873))^2)))</f>
        <v>47.269584041937136</v>
      </c>
      <c r="P2873" s="4">
        <f t="shared" ca="1" si="363"/>
        <v>69.273374964960325</v>
      </c>
    </row>
    <row r="2874" spans="1:16" x14ac:dyDescent="0.25">
      <c r="A2874" s="4">
        <f t="shared" ca="1" si="356"/>
        <v>-25.932375897691507</v>
      </c>
      <c r="B2874" s="4">
        <f t="shared" ca="1" si="357"/>
        <v>113.15695912977327</v>
      </c>
      <c r="C2874" s="4">
        <v>6123</v>
      </c>
      <c r="D2874" s="4">
        <f t="shared" ca="1" si="358"/>
        <v>0.75</v>
      </c>
      <c r="E2874" s="4">
        <v>0.55000000000000004</v>
      </c>
      <c r="F2874" s="4">
        <v>19.899999999999999</v>
      </c>
      <c r="G2874" s="4">
        <f t="shared" ca="1" si="360"/>
        <v>41.281913690970576</v>
      </c>
      <c r="H2874" s="4">
        <f t="shared" ca="1" si="359"/>
        <v>23.88481353377464</v>
      </c>
      <c r="I2874" s="4">
        <f ca="1">User_Model_Calcs!B2874-Sat_Data!$B$5</f>
        <v>3.15695912977327</v>
      </c>
      <c r="J2874" s="4">
        <f ca="1">(Earth_Data!$B$1/SQRT(1-Earth_Data!$B$2^2*SIN(RADIANS(User_Model_Calcs!A2874))^2))*COS(RADIANS(User_Model_Calcs!A2874))</f>
        <v>5739.6055394779996</v>
      </c>
      <c r="K2874" s="4">
        <f ca="1">((Earth_Data!$B$1*(1-Earth_Data!$B$2^2))/SQRT(1-Earth_Data!$B$2^2*SIN(RADIANS(User_Model_Calcs!A2874))^2))*SIN(RADIANS(User_Model_Calcs!A2874))</f>
        <v>-2772.327301076577</v>
      </c>
      <c r="L2874" s="4">
        <f t="shared" ca="1" si="361"/>
        <v>-25.781334430977829</v>
      </c>
      <c r="M2874" s="4">
        <f t="shared" ca="1" si="362"/>
        <v>6374.0780049432306</v>
      </c>
      <c r="N2874" s="4">
        <f ca="1">SQRT(User_Model_Calcs!M2874^2+Sat_Data!$B$3^2-2*User_Model_Calcs!M2874*Sat_Data!$B$3*COS(RADIANS(L2874))*COS(RADIANS(I2874)))</f>
        <v>36539.937559428749</v>
      </c>
      <c r="O2874" s="4">
        <f ca="1">DEGREES(ACOS(((Earth_Data!$B$1+Sat_Data!$B$2)/User_Model_Calcs!N2874)*SQRT(1-COS(RADIANS(User_Model_Calcs!I2874))^2*COS(RADIANS(User_Model_Calcs!A2874))^2)))</f>
        <v>59.479518846353166</v>
      </c>
      <c r="P2874" s="4">
        <f t="shared" ca="1" si="363"/>
        <v>7.1884002505867377</v>
      </c>
    </row>
    <row r="2875" spans="1:16" x14ac:dyDescent="0.25">
      <c r="A2875" s="4">
        <f t="shared" ca="1" si="356"/>
        <v>-12.571142956558159</v>
      </c>
      <c r="B2875" s="4">
        <f t="shared" ca="1" si="357"/>
        <v>156.37099923091185</v>
      </c>
      <c r="C2875" s="4">
        <v>6124</v>
      </c>
      <c r="D2875" s="4">
        <f t="shared" ca="1" si="358"/>
        <v>0.75</v>
      </c>
      <c r="E2875" s="4">
        <v>0.55000000000000004</v>
      </c>
      <c r="F2875" s="4">
        <v>19.899999999999999</v>
      </c>
      <c r="G2875" s="4">
        <f t="shared" ca="1" si="360"/>
        <v>41.281913690970576</v>
      </c>
      <c r="H2875" s="4">
        <f t="shared" ca="1" si="359"/>
        <v>21.813211812729719</v>
      </c>
      <c r="I2875" s="4">
        <f ca="1">User_Model_Calcs!B2875-Sat_Data!$B$5</f>
        <v>46.370999230911849</v>
      </c>
      <c r="J2875" s="4">
        <f ca="1">(Earth_Data!$B$1/SQRT(1-Earth_Data!$B$2^2*SIN(RADIANS(User_Model_Calcs!A2875))^2))*COS(RADIANS(User_Model_Calcs!A2875))</f>
        <v>6226.2210516002688</v>
      </c>
      <c r="K2875" s="4">
        <f ca="1">((Earth_Data!$B$1*(1-Earth_Data!$B$2^2))/SQRT(1-Earth_Data!$B$2^2*SIN(RADIANS(User_Model_Calcs!A2875))^2))*SIN(RADIANS(User_Model_Calcs!A2875))</f>
        <v>-1379.1382626633313</v>
      </c>
      <c r="L2875" s="4">
        <f t="shared" ca="1" si="361"/>
        <v>-12.489634493766673</v>
      </c>
      <c r="M2875" s="4">
        <f t="shared" ca="1" si="362"/>
        <v>6377.1350096208871</v>
      </c>
      <c r="N2875" s="4">
        <f ca="1">SQRT(User_Model_Calcs!M2875^2+Sat_Data!$B$3^2-2*User_Model_Calcs!M2875*Sat_Data!$B$3*COS(RADIANS(L2875))*COS(RADIANS(I2875)))</f>
        <v>38160.291002193109</v>
      </c>
      <c r="O2875" s="4">
        <f ca="1">DEGREES(ACOS(((Earth_Data!$B$1+Sat_Data!$B$2)/User_Model_Calcs!N2875)*SQRT(1-COS(RADIANS(User_Model_Calcs!I2875))^2*COS(RADIANS(User_Model_Calcs!A2875))^2)))</f>
        <v>35.234280438044607</v>
      </c>
      <c r="P2875" s="4">
        <f t="shared" ca="1" si="363"/>
        <v>78.278738151585742</v>
      </c>
    </row>
    <row r="2876" spans="1:16" x14ac:dyDescent="0.25">
      <c r="A2876" s="4">
        <f t="shared" ca="1" si="356"/>
        <v>-9.4888200402159573</v>
      </c>
      <c r="B2876" s="4">
        <f t="shared" ca="1" si="357"/>
        <v>142.24568951071299</v>
      </c>
      <c r="C2876" s="4">
        <v>6125</v>
      </c>
      <c r="D2876" s="4">
        <f t="shared" ca="1" si="358"/>
        <v>1.2</v>
      </c>
      <c r="E2876" s="4">
        <v>0.55000000000000004</v>
      </c>
      <c r="F2876" s="4">
        <v>19.899999999999999</v>
      </c>
      <c r="G2876" s="4">
        <f t="shared" ca="1" si="360"/>
        <v>45.364313344089069</v>
      </c>
      <c r="H2876" s="4">
        <f t="shared" ca="1" si="359"/>
        <v>14.534225756442426</v>
      </c>
      <c r="I2876" s="4">
        <f ca="1">User_Model_Calcs!B2876-Sat_Data!$B$5</f>
        <v>32.245689510712992</v>
      </c>
      <c r="J2876" s="4">
        <f ca="1">(Earth_Data!$B$1/SQRT(1-Earth_Data!$B$2^2*SIN(RADIANS(User_Model_Calcs!A2876))^2))*COS(RADIANS(User_Model_Calcs!A2876))</f>
        <v>6291.4452897864076</v>
      </c>
      <c r="K2876" s="4">
        <f ca="1">((Earth_Data!$B$1*(1-Earth_Data!$B$2^2))/SQRT(1-Earth_Data!$B$2^2*SIN(RADIANS(User_Model_Calcs!A2876))^2))*SIN(RADIANS(User_Model_Calcs!A2876))</f>
        <v>-1044.5251870388647</v>
      </c>
      <c r="L2876" s="4">
        <f t="shared" ca="1" si="361"/>
        <v>-9.4264408371687995</v>
      </c>
      <c r="M2876" s="4">
        <f t="shared" ca="1" si="362"/>
        <v>6377.5635395293521</v>
      </c>
      <c r="N2876" s="4">
        <f ca="1">SQRT(User_Model_Calcs!M2876^2+Sat_Data!$B$3^2-2*User_Model_Calcs!M2876*Sat_Data!$B$3*COS(RADIANS(L2876))*COS(RADIANS(I2876)))</f>
        <v>37010.384562398533</v>
      </c>
      <c r="O2876" s="4">
        <f ca="1">DEGREES(ACOS(((Earth_Data!$B$1+Sat_Data!$B$2)/User_Model_Calcs!N2876)*SQRT(1-COS(RADIANS(User_Model_Calcs!I2876))^2*COS(RADIANS(User_Model_Calcs!A2876))^2)))</f>
        <v>51.078068424590974</v>
      </c>
      <c r="P2876" s="4">
        <f t="shared" ca="1" si="363"/>
        <v>75.354795396528374</v>
      </c>
    </row>
    <row r="2877" spans="1:16" x14ac:dyDescent="0.25">
      <c r="A2877" s="4">
        <f t="shared" ca="1" si="356"/>
        <v>-10.604247822045352</v>
      </c>
      <c r="B2877" s="4">
        <f t="shared" ca="1" si="357"/>
        <v>138.0984879217437</v>
      </c>
      <c r="C2877" s="4">
        <v>6126</v>
      </c>
      <c r="D2877" s="4">
        <f t="shared" ca="1" si="358"/>
        <v>1.2</v>
      </c>
      <c r="E2877" s="4">
        <v>0.55000000000000004</v>
      </c>
      <c r="F2877" s="4">
        <v>19.899999999999999</v>
      </c>
      <c r="G2877" s="4">
        <f t="shared" ca="1" si="360"/>
        <v>45.364313344089069</v>
      </c>
      <c r="H2877" s="4">
        <f t="shared" ca="1" si="359"/>
        <v>15.13384045562022</v>
      </c>
      <c r="I2877" s="4">
        <f ca="1">User_Model_Calcs!B2877-Sat_Data!$B$5</f>
        <v>28.098487921743697</v>
      </c>
      <c r="J2877" s="4">
        <f ca="1">(Earth_Data!$B$1/SQRT(1-Earth_Data!$B$2^2*SIN(RADIANS(User_Model_Calcs!A2877))^2))*COS(RADIANS(User_Model_Calcs!A2877))</f>
        <v>6269.9230308931901</v>
      </c>
      <c r="K2877" s="4">
        <f ca="1">((Earth_Data!$B$1*(1-Earth_Data!$B$2^2))/SQRT(1-Earth_Data!$B$2^2*SIN(RADIANS(User_Model_Calcs!A2877))^2))*SIN(RADIANS(User_Model_Calcs!A2877))</f>
        <v>-1166.006874994981</v>
      </c>
      <c r="L2877" s="4">
        <f t="shared" ca="1" si="361"/>
        <v>-10.534851930331371</v>
      </c>
      <c r="M2877" s="4">
        <f t="shared" ca="1" si="362"/>
        <v>6377.4216456072909</v>
      </c>
      <c r="N2877" s="4">
        <f ca="1">SQRT(User_Model_Calcs!M2877^2+Sat_Data!$B$3^2-2*User_Model_Calcs!M2877*Sat_Data!$B$3*COS(RADIANS(L2877))*COS(RADIANS(I2877)))</f>
        <v>36770.519291096687</v>
      </c>
      <c r="O2877" s="4">
        <f ca="1">DEGREES(ACOS(((Earth_Data!$B$1+Sat_Data!$B$2)/User_Model_Calcs!N2877)*SQRT(1-COS(RADIANS(User_Model_Calcs!I2877))^2*COS(RADIANS(User_Model_Calcs!A2877))^2)))</f>
        <v>55.162267098874963</v>
      </c>
      <c r="P2877" s="4">
        <f t="shared" ca="1" si="363"/>
        <v>70.982533694062838</v>
      </c>
    </row>
    <row r="2878" spans="1:16" x14ac:dyDescent="0.25">
      <c r="A2878" s="4">
        <f t="shared" ca="1" si="356"/>
        <v>-32.958867394871817</v>
      </c>
      <c r="B2878" s="4">
        <f t="shared" ca="1" si="357"/>
        <v>159.25856528666722</v>
      </c>
      <c r="C2878" s="4">
        <v>6127</v>
      </c>
      <c r="D2878" s="4">
        <f t="shared" ca="1" si="358"/>
        <v>3</v>
      </c>
      <c r="E2878" s="4">
        <v>0.55000000000000004</v>
      </c>
      <c r="F2878" s="4">
        <v>19.899999999999999</v>
      </c>
      <c r="G2878" s="4">
        <f t="shared" ca="1" si="360"/>
        <v>53.323113517529826</v>
      </c>
      <c r="H2878" s="4">
        <f t="shared" ca="1" si="359"/>
        <v>19.932014168162834</v>
      </c>
      <c r="I2878" s="4">
        <f ca="1">User_Model_Calcs!B2878-Sat_Data!$B$5</f>
        <v>49.258565286667221</v>
      </c>
      <c r="J2878" s="4">
        <f ca="1">(Earth_Data!$B$1/SQRT(1-Earth_Data!$B$2^2*SIN(RADIANS(User_Model_Calcs!A2878))^2))*COS(RADIANS(User_Model_Calcs!A2878))</f>
        <v>5356.9605585487598</v>
      </c>
      <c r="K2878" s="4">
        <f ca="1">((Earth_Data!$B$1*(1-Earth_Data!$B$2^2))/SQRT(1-Earth_Data!$B$2^2*SIN(RADIANS(User_Model_Calcs!A2878))^2))*SIN(RADIANS(User_Model_Calcs!A2878))</f>
        <v>-3450.1331545591875</v>
      </c>
      <c r="L2878" s="4">
        <f t="shared" ca="1" si="361"/>
        <v>-32.783429422003344</v>
      </c>
      <c r="M2878" s="4">
        <f t="shared" ca="1" si="362"/>
        <v>6371.8478646335843</v>
      </c>
      <c r="N2878" s="4">
        <f ca="1">SQRT(User_Model_Calcs!M2878^2+Sat_Data!$B$3^2-2*User_Model_Calcs!M2878*Sat_Data!$B$3*COS(RADIANS(L2878))*COS(RADIANS(I2878)))</f>
        <v>39033.145984221854</v>
      </c>
      <c r="O2878" s="4">
        <f ca="1">DEGREES(ACOS(((Earth_Data!$B$1+Sat_Data!$B$2)/User_Model_Calcs!N2878)*SQRT(1-COS(RADIANS(User_Model_Calcs!I2878))^2*COS(RADIANS(User_Model_Calcs!A2878))^2)))</f>
        <v>25.331037829722757</v>
      </c>
      <c r="P2878" s="4">
        <f t="shared" ca="1" si="363"/>
        <v>64.890782774886276</v>
      </c>
    </row>
    <row r="2879" spans="1:16" x14ac:dyDescent="0.25">
      <c r="A2879" s="4">
        <f t="shared" ca="1" si="356"/>
        <v>-22.738492855484516</v>
      </c>
      <c r="B2879" s="4">
        <f t="shared" ca="1" si="357"/>
        <v>105.94096707137935</v>
      </c>
      <c r="C2879" s="4">
        <v>6128</v>
      </c>
      <c r="D2879" s="4">
        <f t="shared" ca="1" si="358"/>
        <v>3</v>
      </c>
      <c r="E2879" s="4">
        <v>0.55000000000000004</v>
      </c>
      <c r="F2879" s="4">
        <v>19.899999999999999</v>
      </c>
      <c r="G2879" s="4">
        <f t="shared" ca="1" si="360"/>
        <v>53.323113517529826</v>
      </c>
      <c r="H2879" s="4">
        <f t="shared" ca="1" si="359"/>
        <v>21.227880557661084</v>
      </c>
      <c r="I2879" s="4">
        <f ca="1">User_Model_Calcs!B2879-Sat_Data!$B$5</f>
        <v>-4.0590329286206526</v>
      </c>
      <c r="J2879" s="4">
        <f ca="1">(Earth_Data!$B$1/SQRT(1-Earth_Data!$B$2^2*SIN(RADIANS(User_Model_Calcs!A2879))^2))*COS(RADIANS(User_Model_Calcs!A2879))</f>
        <v>5885.3660849332236</v>
      </c>
      <c r="K2879" s="4">
        <f ca="1">((Earth_Data!$B$1*(1-Earth_Data!$B$2^2))/SQRT(1-Earth_Data!$B$2^2*SIN(RADIANS(User_Model_Calcs!A2879))^2))*SIN(RADIANS(User_Model_Calcs!A2879))</f>
        <v>-2450.0367461858073</v>
      </c>
      <c r="L2879" s="4">
        <f t="shared" ca="1" si="361"/>
        <v>-22.601620447883906</v>
      </c>
      <c r="M2879" s="4">
        <f t="shared" ca="1" si="362"/>
        <v>6374.9677655140313</v>
      </c>
      <c r="N2879" s="4">
        <f ca="1">SQRT(User_Model_Calcs!M2879^2+Sat_Data!$B$3^2-2*User_Model_Calcs!M2879*Sat_Data!$B$3*COS(RADIANS(L2879))*COS(RADIANS(I2879)))</f>
        <v>36378.524135507207</v>
      </c>
      <c r="O2879" s="4">
        <f ca="1">DEGREES(ACOS(((Earth_Data!$B$1+Sat_Data!$B$2)/User_Model_Calcs!N2879)*SQRT(1-COS(RADIANS(User_Model_Calcs!I2879))^2*COS(RADIANS(User_Model_Calcs!A2879))^2)))</f>
        <v>62.977304410805104</v>
      </c>
      <c r="P2879" s="4">
        <f t="shared" ca="1" si="363"/>
        <v>10.403082445565929</v>
      </c>
    </row>
    <row r="2880" spans="1:16" x14ac:dyDescent="0.25">
      <c r="A2880" s="4">
        <f t="shared" ca="1" si="356"/>
        <v>-32.8640603732796</v>
      </c>
      <c r="B2880" s="4">
        <f t="shared" ca="1" si="357"/>
        <v>128.56958220222722</v>
      </c>
      <c r="C2880" s="4">
        <v>6129</v>
      </c>
      <c r="D2880" s="4">
        <f t="shared" ca="1" si="358"/>
        <v>3</v>
      </c>
      <c r="E2880" s="4">
        <v>0.55000000000000004</v>
      </c>
      <c r="F2880" s="4">
        <v>19.899999999999999</v>
      </c>
      <c r="G2880" s="4">
        <f t="shared" ca="1" si="360"/>
        <v>53.323113517529826</v>
      </c>
      <c r="H2880" s="4">
        <f t="shared" ca="1" si="359"/>
        <v>20.704927422987772</v>
      </c>
      <c r="I2880" s="4">
        <f ca="1">User_Model_Calcs!B2880-Sat_Data!$B$5</f>
        <v>18.569582202227224</v>
      </c>
      <c r="J2880" s="4">
        <f ca="1">(Earth_Data!$B$1/SQRT(1-Earth_Data!$B$2^2*SIN(RADIANS(User_Model_Calcs!A2880))^2))*COS(RADIANS(User_Model_Calcs!A2880))</f>
        <v>5362.6734646499644</v>
      </c>
      <c r="K2880" s="4">
        <f ca="1">((Earth_Data!$B$1*(1-Earth_Data!$B$2^2))/SQRT(1-Earth_Data!$B$2^2*SIN(RADIANS(User_Model_Calcs!A2880))^2))*SIN(RADIANS(User_Model_Calcs!A2880))</f>
        <v>-3441.3062193405808</v>
      </c>
      <c r="L2880" s="4">
        <f t="shared" ca="1" si="361"/>
        <v>-32.688884628756547</v>
      </c>
      <c r="M2880" s="4">
        <f t="shared" ca="1" si="362"/>
        <v>6371.8800352590615</v>
      </c>
      <c r="N2880" s="4">
        <f ca="1">SQRT(User_Model_Calcs!M2880^2+Sat_Data!$B$3^2-2*User_Model_Calcs!M2880*Sat_Data!$B$3*COS(RADIANS(L2880))*COS(RADIANS(I2880)))</f>
        <v>37279.142210655969</v>
      </c>
      <c r="O2880" s="4">
        <f ca="1">DEGREES(ACOS(((Earth_Data!$B$1+Sat_Data!$B$2)/User_Model_Calcs!N2880)*SQRT(1-COS(RADIANS(User_Model_Calcs!I2880))^2*COS(RADIANS(User_Model_Calcs!A2880))^2)))</f>
        <v>46.821668609907881</v>
      </c>
      <c r="P2880" s="4">
        <f t="shared" ca="1" si="363"/>
        <v>31.76112237879347</v>
      </c>
    </row>
    <row r="2881" spans="1:16" x14ac:dyDescent="0.25">
      <c r="A2881" s="4">
        <f t="shared" ca="1" si="356"/>
        <v>-22.070800607053698</v>
      </c>
      <c r="B2881" s="4">
        <f t="shared" ca="1" si="357"/>
        <v>159.40979242023198</v>
      </c>
      <c r="C2881" s="4">
        <v>6130</v>
      </c>
      <c r="D2881" s="4">
        <f t="shared" ca="1" si="358"/>
        <v>0.75</v>
      </c>
      <c r="E2881" s="4">
        <v>0.55000000000000004</v>
      </c>
      <c r="F2881" s="4">
        <v>19.899999999999999</v>
      </c>
      <c r="G2881" s="4">
        <f t="shared" ca="1" si="360"/>
        <v>41.281913690970576</v>
      </c>
      <c r="H2881" s="4">
        <f t="shared" ca="1" si="359"/>
        <v>16.443113368223386</v>
      </c>
      <c r="I2881" s="4">
        <f ca="1">User_Model_Calcs!B2881-Sat_Data!$B$5</f>
        <v>49.40979242023198</v>
      </c>
      <c r="J2881" s="4">
        <f ca="1">(Earth_Data!$B$1/SQRT(1-Earth_Data!$B$2^2*SIN(RADIANS(User_Model_Calcs!A2881))^2))*COS(RADIANS(User_Model_Calcs!A2881))</f>
        <v>5913.5468468365434</v>
      </c>
      <c r="K2881" s="4">
        <f ca="1">((Earth_Data!$B$1*(1-Earth_Data!$B$2^2))/SQRT(1-Earth_Data!$B$2^2*SIN(RADIANS(User_Model_Calcs!A2881))^2))*SIN(RADIANS(User_Model_Calcs!A2881))</f>
        <v>-2381.6808440171253</v>
      </c>
      <c r="L2881" s="4">
        <f t="shared" ca="1" si="361"/>
        <v>-21.937109823242988</v>
      </c>
      <c r="M2881" s="4">
        <f t="shared" ca="1" si="362"/>
        <v>6375.142347625545</v>
      </c>
      <c r="N2881" s="4">
        <f ca="1">SQRT(User_Model_Calcs!M2881^2+Sat_Data!$B$3^2-2*User_Model_Calcs!M2881*Sat_Data!$B$3*COS(RADIANS(L2881))*COS(RADIANS(I2881)))</f>
        <v>38652.222062849331</v>
      </c>
      <c r="O2881" s="4">
        <f ca="1">DEGREES(ACOS(((Earth_Data!$B$1+Sat_Data!$B$2)/User_Model_Calcs!N2881)*SQRT(1-COS(RADIANS(User_Model_Calcs!I2881))^2*COS(RADIANS(User_Model_Calcs!A2881))^2)))</f>
        <v>29.512060270380836</v>
      </c>
      <c r="P2881" s="4">
        <f t="shared" ca="1" si="363"/>
        <v>72.154189727871028</v>
      </c>
    </row>
    <row r="2882" spans="1:16" x14ac:dyDescent="0.25">
      <c r="A2882" s="4">
        <f t="shared" ref="A2882:A2945" ca="1" si="364">RAND()*(-44.106+9.432)-9.432</f>
        <v>-31.454326259223194</v>
      </c>
      <c r="B2882" s="4">
        <f t="shared" ref="B2882:B2945" ca="1" si="365">RAND()*(160-105)+105</f>
        <v>144.74836322291864</v>
      </c>
      <c r="C2882" s="4">
        <v>6131</v>
      </c>
      <c r="D2882" s="4">
        <f t="shared" ref="D2882:D2945" ca="1" si="366">CHOOSE(RANDBETWEEN(1,3),0.75,1.2,3)</f>
        <v>0.75</v>
      </c>
      <c r="E2882" s="4">
        <v>0.55000000000000004</v>
      </c>
      <c r="F2882" s="4">
        <v>19.899999999999999</v>
      </c>
      <c r="G2882" s="4">
        <f t="shared" ca="1" si="360"/>
        <v>41.281913690970576</v>
      </c>
      <c r="H2882" s="4">
        <f t="shared" ca="1" si="359"/>
        <v>14.049031589781379</v>
      </c>
      <c r="I2882" s="4">
        <f ca="1">User_Model_Calcs!B2882-Sat_Data!$B$5</f>
        <v>34.748363222918641</v>
      </c>
      <c r="J2882" s="4">
        <f ca="1">(Earth_Data!$B$1/SQRT(1-Earth_Data!$B$2^2*SIN(RADIANS(User_Model_Calcs!A2882))^2))*COS(RADIANS(User_Model_Calcs!A2882))</f>
        <v>5445.8790488845307</v>
      </c>
      <c r="K2882" s="4">
        <f ca="1">((Earth_Data!$B$1*(1-Earth_Data!$B$2^2))/SQRT(1-Earth_Data!$B$2^2*SIN(RADIANS(User_Model_Calcs!A2882))^2))*SIN(RADIANS(User_Model_Calcs!A2882))</f>
        <v>-3308.9691986157882</v>
      </c>
      <c r="L2882" s="4">
        <f t="shared" ca="1" si="361"/>
        <v>-31.283273502282047</v>
      </c>
      <c r="M2882" s="4">
        <f t="shared" ca="1" si="362"/>
        <v>6372.3524519966322</v>
      </c>
      <c r="N2882" s="4">
        <f ca="1">SQRT(User_Model_Calcs!M2882^2+Sat_Data!$B$3^2-2*User_Model_Calcs!M2882*Sat_Data!$B$3*COS(RADIANS(L2882))*COS(RADIANS(I2882)))</f>
        <v>37961.554691865487</v>
      </c>
      <c r="O2882" s="4">
        <f ca="1">DEGREES(ACOS(((Earth_Data!$B$1+Sat_Data!$B$2)/User_Model_Calcs!N2882)*SQRT(1-COS(RADIANS(User_Model_Calcs!I2882))^2*COS(RADIANS(User_Model_Calcs!A2882))^2)))</f>
        <v>37.608928998458055</v>
      </c>
      <c r="P2882" s="4">
        <f t="shared" ca="1" si="363"/>
        <v>53.047888693428092</v>
      </c>
    </row>
    <row r="2883" spans="1:16" x14ac:dyDescent="0.25">
      <c r="A2883" s="4">
        <f t="shared" ca="1" si="364"/>
        <v>-31.053089762610384</v>
      </c>
      <c r="B2883" s="4">
        <f t="shared" ca="1" si="365"/>
        <v>148.02935600006066</v>
      </c>
      <c r="C2883" s="4">
        <v>6132</v>
      </c>
      <c r="D2883" s="4">
        <f t="shared" ca="1" si="366"/>
        <v>0.75</v>
      </c>
      <c r="E2883" s="4">
        <v>0.55000000000000004</v>
      </c>
      <c r="F2883" s="4">
        <v>19.899999999999999</v>
      </c>
      <c r="G2883" s="4">
        <f t="shared" ca="1" si="360"/>
        <v>41.281913690970576</v>
      </c>
      <c r="H2883" s="4">
        <f t="shared" ref="H2883:H2946" ca="1" si="367">RAND()*(24-14)+14</f>
        <v>22.300636657484723</v>
      </c>
      <c r="I2883" s="4">
        <f ca="1">User_Model_Calcs!B2883-Sat_Data!$B$5</f>
        <v>38.029356000060659</v>
      </c>
      <c r="J2883" s="4">
        <f ca="1">(Earth_Data!$B$1/SQRT(1-Earth_Data!$B$2^2*SIN(RADIANS(User_Model_Calcs!A2883))^2))*COS(RADIANS(User_Model_Calcs!A2883))</f>
        <v>5468.9599473945436</v>
      </c>
      <c r="K2883" s="4">
        <f ca="1">((Earth_Data!$B$1*(1-Earth_Data!$B$2^2))/SQRT(1-Earth_Data!$B$2^2*SIN(RADIANS(User_Model_Calcs!A2883))^2))*SIN(RADIANS(User_Model_Calcs!A2883))</f>
        <v>-3270.9386078849843</v>
      </c>
      <c r="L2883" s="4">
        <f t="shared" ca="1" si="361"/>
        <v>-30.883286309933997</v>
      </c>
      <c r="M2883" s="4">
        <f t="shared" ca="1" si="362"/>
        <v>6372.4847808965606</v>
      </c>
      <c r="N2883" s="4">
        <f ca="1">SQRT(User_Model_Calcs!M2883^2+Sat_Data!$B$3^2-2*User_Model_Calcs!M2883*Sat_Data!$B$3*COS(RADIANS(L2883))*COS(RADIANS(I2883)))</f>
        <v>38146.398213564687</v>
      </c>
      <c r="O2883" s="4">
        <f ca="1">DEGREES(ACOS(((Earth_Data!$B$1+Sat_Data!$B$2)/User_Model_Calcs!N2883)*SQRT(1-COS(RADIANS(User_Model_Calcs!I2883))^2*COS(RADIANS(User_Model_Calcs!A2883))^2)))</f>
        <v>35.341428592483815</v>
      </c>
      <c r="P2883" s="4">
        <f t="shared" ca="1" si="363"/>
        <v>56.593624792913971</v>
      </c>
    </row>
    <row r="2884" spans="1:16" x14ac:dyDescent="0.25">
      <c r="A2884" s="4">
        <f t="shared" ca="1" si="364"/>
        <v>-14.151050185683646</v>
      </c>
      <c r="B2884" s="4">
        <f t="shared" ca="1" si="365"/>
        <v>139.49642804336963</v>
      </c>
      <c r="C2884" s="4">
        <v>6133</v>
      </c>
      <c r="D2884" s="4">
        <f t="shared" ca="1" si="366"/>
        <v>1.2</v>
      </c>
      <c r="E2884" s="4">
        <v>0.55000000000000004</v>
      </c>
      <c r="F2884" s="4">
        <v>19.899999999999999</v>
      </c>
      <c r="G2884" s="4">
        <f t="shared" ca="1" si="360"/>
        <v>45.364313344089069</v>
      </c>
      <c r="H2884" s="4">
        <f t="shared" ca="1" si="367"/>
        <v>23.622131771922749</v>
      </c>
      <c r="I2884" s="4">
        <f ca="1">User_Model_Calcs!B2884-Sat_Data!$B$5</f>
        <v>29.496428043369633</v>
      </c>
      <c r="J2884" s="4">
        <f ca="1">(Earth_Data!$B$1/SQRT(1-Earth_Data!$B$2^2*SIN(RADIANS(User_Model_Calcs!A2884))^2))*COS(RADIANS(User_Model_Calcs!A2884))</f>
        <v>6185.8302999726429</v>
      </c>
      <c r="K2884" s="4">
        <f ca="1">((Earth_Data!$B$1*(1-Earth_Data!$B$2^2))/SQRT(1-Earth_Data!$B$2^2*SIN(RADIANS(User_Model_Calcs!A2884))^2))*SIN(RADIANS(User_Model_Calcs!A2884))</f>
        <v>-1549.1927759398993</v>
      </c>
      <c r="L2884" s="4">
        <f t="shared" ca="1" si="361"/>
        <v>-14.060085305411784</v>
      </c>
      <c r="M2884" s="4">
        <f t="shared" ca="1" si="362"/>
        <v>6376.8718629970917</v>
      </c>
      <c r="N2884" s="4">
        <f ca="1">SQRT(User_Model_Calcs!M2884^2+Sat_Data!$B$3^2-2*User_Model_Calcs!M2884*Sat_Data!$B$3*COS(RADIANS(L2884))*COS(RADIANS(I2884)))</f>
        <v>36938.468629607218</v>
      </c>
      <c r="O2884" s="4">
        <f ca="1">DEGREES(ACOS(((Earth_Data!$B$1+Sat_Data!$B$2)/User_Model_Calcs!N2884)*SQRT(1-COS(RADIANS(User_Model_Calcs!I2884))^2*COS(RADIANS(User_Model_Calcs!A2884))^2)))</f>
        <v>52.246478033489467</v>
      </c>
      <c r="P2884" s="4">
        <f t="shared" ca="1" si="363"/>
        <v>66.627054286813348</v>
      </c>
    </row>
    <row r="2885" spans="1:16" x14ac:dyDescent="0.25">
      <c r="A2885" s="4">
        <f t="shared" ca="1" si="364"/>
        <v>-27.261112000542497</v>
      </c>
      <c r="B2885" s="4">
        <f t="shared" ca="1" si="365"/>
        <v>114.92416092803786</v>
      </c>
      <c r="C2885" s="4">
        <v>6134</v>
      </c>
      <c r="D2885" s="4">
        <f t="shared" ca="1" si="366"/>
        <v>0.75</v>
      </c>
      <c r="E2885" s="4">
        <v>0.55000000000000004</v>
      </c>
      <c r="F2885" s="4">
        <v>19.899999999999999</v>
      </c>
      <c r="G2885" s="4">
        <f t="shared" ca="1" si="360"/>
        <v>41.281913690970576</v>
      </c>
      <c r="H2885" s="4">
        <f t="shared" ca="1" si="367"/>
        <v>21.215805632251083</v>
      </c>
      <c r="I2885" s="4">
        <f ca="1">User_Model_Calcs!B2885-Sat_Data!$B$5</f>
        <v>4.924160928037864</v>
      </c>
      <c r="J2885" s="4">
        <f ca="1">(Earth_Data!$B$1/SQRT(1-Earth_Data!$B$2^2*SIN(RADIANS(User_Model_Calcs!A2885))^2))*COS(RADIANS(User_Model_Calcs!A2885))</f>
        <v>5673.6952014218114</v>
      </c>
      <c r="K2885" s="4">
        <f ca="1">((Earth_Data!$B$1*(1-Earth_Data!$B$2^2))/SQRT(1-Earth_Data!$B$2^2*SIN(RADIANS(User_Model_Calcs!A2885))^2))*SIN(RADIANS(User_Model_Calcs!A2885))</f>
        <v>-2903.9657706863418</v>
      </c>
      <c r="L2885" s="4">
        <f t="shared" ca="1" si="361"/>
        <v>-27.104715486771283</v>
      </c>
      <c r="M2885" s="4">
        <f t="shared" ca="1" si="362"/>
        <v>6373.6829569688207</v>
      </c>
      <c r="N2885" s="4">
        <f ca="1">SQRT(User_Model_Calcs!M2885^2+Sat_Data!$B$3^2-2*User_Model_Calcs!M2885*Sat_Data!$B$3*COS(RADIANS(L2885))*COS(RADIANS(I2885)))</f>
        <v>36629.925724077679</v>
      </c>
      <c r="O2885" s="4">
        <f ca="1">DEGREES(ACOS(((Earth_Data!$B$1+Sat_Data!$B$2)/User_Model_Calcs!N2885)*SQRT(1-COS(RADIANS(User_Model_Calcs!I2885))^2*COS(RADIANS(User_Model_Calcs!A2885))^2)))</f>
        <v>57.688934532521678</v>
      </c>
      <c r="P2885" s="4">
        <f t="shared" ca="1" si="363"/>
        <v>10.652442464004013</v>
      </c>
    </row>
    <row r="2886" spans="1:16" x14ac:dyDescent="0.25">
      <c r="A2886" s="4">
        <f t="shared" ca="1" si="364"/>
        <v>-29.324226205830819</v>
      </c>
      <c r="B2886" s="4">
        <f t="shared" ca="1" si="365"/>
        <v>127.45531617852532</v>
      </c>
      <c r="C2886" s="4">
        <v>6135</v>
      </c>
      <c r="D2886" s="4">
        <f t="shared" ca="1" si="366"/>
        <v>3</v>
      </c>
      <c r="E2886" s="4">
        <v>0.55000000000000004</v>
      </c>
      <c r="F2886" s="4">
        <v>19.899999999999999</v>
      </c>
      <c r="G2886" s="4">
        <f t="shared" ca="1" si="360"/>
        <v>53.323113517529826</v>
      </c>
      <c r="H2886" s="4">
        <f t="shared" ca="1" si="367"/>
        <v>18.884199462429809</v>
      </c>
      <c r="I2886" s="4">
        <f ca="1">User_Model_Calcs!B2886-Sat_Data!$B$5</f>
        <v>17.455316178525322</v>
      </c>
      <c r="J2886" s="4">
        <f ca="1">(Earth_Data!$B$1/SQRT(1-Earth_Data!$B$2^2*SIN(RADIANS(User_Model_Calcs!A2886))^2))*COS(RADIANS(User_Model_Calcs!A2886))</f>
        <v>5565.3295970821409</v>
      </c>
      <c r="K2886" s="4">
        <f ca="1">((Earth_Data!$B$1*(1-Earth_Data!$B$2^2))/SQRT(1-Earth_Data!$B$2^2*SIN(RADIANS(User_Model_Calcs!A2886))^2))*SIN(RADIANS(User_Model_Calcs!A2886))</f>
        <v>-3105.2838044834975</v>
      </c>
      <c r="L2886" s="4">
        <f t="shared" ca="1" si="361"/>
        <v>-29.160181713535092</v>
      </c>
      <c r="M2886" s="4">
        <f t="shared" ca="1" si="362"/>
        <v>6373.0433099537286</v>
      </c>
      <c r="N2886" s="4">
        <f ca="1">SQRT(User_Model_Calcs!M2886^2+Sat_Data!$B$3^2-2*User_Model_Calcs!M2886*Sat_Data!$B$3*COS(RADIANS(L2886))*COS(RADIANS(I2886)))</f>
        <v>37023.331827467431</v>
      </c>
      <c r="O2886" s="4">
        <f ca="1">DEGREES(ACOS(((Earth_Data!$B$1+Sat_Data!$B$2)/User_Model_Calcs!N2886)*SQRT(1-COS(RADIANS(User_Model_Calcs!I2886))^2*COS(RADIANS(User_Model_Calcs!A2886))^2)))</f>
        <v>50.780268606683919</v>
      </c>
      <c r="P2886" s="4">
        <f t="shared" ca="1" si="363"/>
        <v>32.702232101451237</v>
      </c>
    </row>
    <row r="2887" spans="1:16" x14ac:dyDescent="0.25">
      <c r="A2887" s="4">
        <f t="shared" ca="1" si="364"/>
        <v>-17.657245804844901</v>
      </c>
      <c r="B2887" s="4">
        <f t="shared" ca="1" si="365"/>
        <v>118.07912132283117</v>
      </c>
      <c r="C2887" s="4">
        <v>6136</v>
      </c>
      <c r="D2887" s="4">
        <f t="shared" ca="1" si="366"/>
        <v>1.2</v>
      </c>
      <c r="E2887" s="4">
        <v>0.55000000000000004</v>
      </c>
      <c r="F2887" s="4">
        <v>19.899999999999999</v>
      </c>
      <c r="G2887" s="4">
        <f t="shared" ca="1" si="360"/>
        <v>45.364313344089069</v>
      </c>
      <c r="H2887" s="4">
        <f t="shared" ca="1" si="367"/>
        <v>17.650255241171635</v>
      </c>
      <c r="I2887" s="4">
        <f ca="1">User_Model_Calcs!B2887-Sat_Data!$B$5</f>
        <v>8.0791213228311705</v>
      </c>
      <c r="J2887" s="4">
        <f ca="1">(Earth_Data!$B$1/SQRT(1-Earth_Data!$B$2^2*SIN(RADIANS(User_Model_Calcs!A2887))^2))*COS(RADIANS(User_Model_Calcs!A2887))</f>
        <v>6079.526167453284</v>
      </c>
      <c r="K2887" s="4">
        <f ca="1">((Earth_Data!$B$1*(1-Earth_Data!$B$2^2))/SQRT(1-Earth_Data!$B$2^2*SIN(RADIANS(User_Model_Calcs!A2887))^2))*SIN(RADIANS(User_Model_Calcs!A2887))</f>
        <v>-1922.271479852684</v>
      </c>
      <c r="L2887" s="4">
        <f t="shared" ca="1" si="361"/>
        <v>-17.546314386872929</v>
      </c>
      <c r="M2887" s="4">
        <f t="shared" ca="1" si="362"/>
        <v>6376.1874237669836</v>
      </c>
      <c r="N2887" s="4">
        <f ca="1">SQRT(User_Model_Calcs!M2887^2+Sat_Data!$B$3^2-2*User_Model_Calcs!M2887*Sat_Data!$B$3*COS(RADIANS(L2887))*COS(RADIANS(I2887)))</f>
        <v>36206.115847004759</v>
      </c>
      <c r="O2887" s="4">
        <f ca="1">DEGREES(ACOS(((Earth_Data!$B$1+Sat_Data!$B$2)/User_Model_Calcs!N2887)*SQRT(1-COS(RADIANS(User_Model_Calcs!I2887))^2*COS(RADIANS(User_Model_Calcs!A2887))^2)))</f>
        <v>67.285922836125209</v>
      </c>
      <c r="P2887" s="4">
        <f t="shared" ca="1" si="363"/>
        <v>25.07875259947842</v>
      </c>
    </row>
    <row r="2888" spans="1:16" x14ac:dyDescent="0.25">
      <c r="A2888" s="4">
        <f t="shared" ca="1" si="364"/>
        <v>-41.581824228430584</v>
      </c>
      <c r="B2888" s="4">
        <f t="shared" ca="1" si="365"/>
        <v>128.04795049867366</v>
      </c>
      <c r="C2888" s="4">
        <v>6137</v>
      </c>
      <c r="D2888" s="4">
        <f t="shared" ca="1" si="366"/>
        <v>1.2</v>
      </c>
      <c r="E2888" s="4">
        <v>0.55000000000000004</v>
      </c>
      <c r="F2888" s="4">
        <v>19.899999999999999</v>
      </c>
      <c r="G2888" s="4">
        <f t="shared" ca="1" si="360"/>
        <v>45.364313344089069</v>
      </c>
      <c r="H2888" s="4">
        <f t="shared" ca="1" si="367"/>
        <v>20.119473546772909</v>
      </c>
      <c r="I2888" s="4">
        <f ca="1">User_Model_Calcs!B2888-Sat_Data!$B$5</f>
        <v>18.047950498673657</v>
      </c>
      <c r="J2888" s="4">
        <f ca="1">(Earth_Data!$B$1/SQRT(1-Earth_Data!$B$2^2*SIN(RADIANS(User_Model_Calcs!A2888))^2))*COS(RADIANS(User_Model_Calcs!A2888))</f>
        <v>4777.9538690631261</v>
      </c>
      <c r="K2888" s="4">
        <f ca="1">((Earth_Data!$B$1*(1-Earth_Data!$B$2^2))/SQRT(1-Earth_Data!$B$2^2*SIN(RADIANS(User_Model_Calcs!A2888))^2))*SIN(RADIANS(User_Model_Calcs!A2888))</f>
        <v>-4210.9758262903033</v>
      </c>
      <c r="L2888" s="4">
        <f t="shared" ca="1" si="361"/>
        <v>-41.390841653418313</v>
      </c>
      <c r="M2888" s="4">
        <f t="shared" ca="1" si="362"/>
        <v>6368.7644472453685</v>
      </c>
      <c r="N2888" s="4">
        <f ca="1">SQRT(User_Model_Calcs!M2888^2+Sat_Data!$B$3^2-2*User_Model_Calcs!M2888*Sat_Data!$B$3*COS(RADIANS(L2888))*COS(RADIANS(I2888)))</f>
        <v>37885.138361720332</v>
      </c>
      <c r="O2888" s="4">
        <f ca="1">DEGREES(ACOS(((Earth_Data!$B$1+Sat_Data!$B$2)/User_Model_Calcs!N2888)*SQRT(1-COS(RADIANS(User_Model_Calcs!I2888))^2*COS(RADIANS(User_Model_Calcs!A2888))^2)))</f>
        <v>38.52056452646881</v>
      </c>
      <c r="P2888" s="4">
        <f t="shared" ca="1" si="363"/>
        <v>26.149223966928446</v>
      </c>
    </row>
    <row r="2889" spans="1:16" x14ac:dyDescent="0.25">
      <c r="A2889" s="4">
        <f t="shared" ca="1" si="364"/>
        <v>-36.470968748036888</v>
      </c>
      <c r="B2889" s="4">
        <f t="shared" ca="1" si="365"/>
        <v>123.9857766786554</v>
      </c>
      <c r="C2889" s="4">
        <v>6138</v>
      </c>
      <c r="D2889" s="4">
        <f t="shared" ca="1" si="366"/>
        <v>3</v>
      </c>
      <c r="E2889" s="4">
        <v>0.55000000000000004</v>
      </c>
      <c r="F2889" s="4">
        <v>19.899999999999999</v>
      </c>
      <c r="G2889" s="4">
        <f t="shared" ca="1" si="360"/>
        <v>53.323113517529826</v>
      </c>
      <c r="H2889" s="4">
        <f t="shared" ca="1" si="367"/>
        <v>14.037533934975457</v>
      </c>
      <c r="I2889" s="4">
        <f ca="1">User_Model_Calcs!B2889-Sat_Data!$B$5</f>
        <v>13.985776678655398</v>
      </c>
      <c r="J2889" s="4">
        <f ca="1">(Earth_Data!$B$1/SQRT(1-Earth_Data!$B$2^2*SIN(RADIANS(User_Model_Calcs!A2889))^2))*COS(RADIANS(User_Model_Calcs!A2889))</f>
        <v>5135.1100676453352</v>
      </c>
      <c r="K2889" s="4">
        <f ca="1">((Earth_Data!$B$1*(1-Earth_Data!$B$2^2))/SQRT(1-Earth_Data!$B$2^2*SIN(RADIANS(User_Model_Calcs!A2889))^2))*SIN(RADIANS(User_Model_Calcs!A2889))</f>
        <v>-3770.3457640783008</v>
      </c>
      <c r="L2889" s="4">
        <f t="shared" ca="1" si="361"/>
        <v>-36.287187964246606</v>
      </c>
      <c r="M2889" s="4">
        <f t="shared" ca="1" si="362"/>
        <v>6370.6249762119623</v>
      </c>
      <c r="N2889" s="4">
        <f ca="1">SQRT(User_Model_Calcs!M2889^2+Sat_Data!$B$3^2-2*User_Model_Calcs!M2889*Sat_Data!$B$3*COS(RADIANS(L2889))*COS(RADIANS(I2889)))</f>
        <v>37392.533503886698</v>
      </c>
      <c r="O2889" s="4">
        <f ca="1">DEGREES(ACOS(((Earth_Data!$B$1+Sat_Data!$B$2)/User_Model_Calcs!N2889)*SQRT(1-COS(RADIANS(User_Model_Calcs!I2889))^2*COS(RADIANS(User_Model_Calcs!A2889))^2)))</f>
        <v>45.155504099524926</v>
      </c>
      <c r="P2889" s="4">
        <f t="shared" ca="1" si="363"/>
        <v>22.734035720514797</v>
      </c>
    </row>
    <row r="2890" spans="1:16" x14ac:dyDescent="0.25">
      <c r="A2890" s="4">
        <f t="shared" ca="1" si="364"/>
        <v>-20.637499406090704</v>
      </c>
      <c r="B2890" s="4">
        <f t="shared" ca="1" si="365"/>
        <v>139.28309262802949</v>
      </c>
      <c r="C2890" s="4">
        <v>6139</v>
      </c>
      <c r="D2890" s="4">
        <f t="shared" ca="1" si="366"/>
        <v>0.75</v>
      </c>
      <c r="E2890" s="4">
        <v>0.55000000000000004</v>
      </c>
      <c r="F2890" s="4">
        <v>19.899999999999999</v>
      </c>
      <c r="G2890" s="4">
        <f t="shared" ca="1" si="360"/>
        <v>41.281913690970576</v>
      </c>
      <c r="H2890" s="4">
        <f t="shared" ca="1" si="367"/>
        <v>19.481668487009866</v>
      </c>
      <c r="I2890" s="4">
        <f ca="1">User_Model_Calcs!B2890-Sat_Data!$B$5</f>
        <v>29.283092628029493</v>
      </c>
      <c r="J2890" s="4">
        <f ca="1">(Earth_Data!$B$1/SQRT(1-Earth_Data!$B$2^2*SIN(RADIANS(User_Model_Calcs!A2890))^2))*COS(RADIANS(User_Model_Calcs!A2890))</f>
        <v>5971.3322078595484</v>
      </c>
      <c r="K2890" s="4">
        <f ca="1">((Earth_Data!$B$1*(1-Earth_Data!$B$2^2))/SQRT(1-Earth_Data!$B$2^2*SIN(RADIANS(User_Model_Calcs!A2890))^2))*SIN(RADIANS(User_Model_Calcs!A2890))</f>
        <v>-2233.8820961988458</v>
      </c>
      <c r="L2890" s="4">
        <f t="shared" ca="1" si="361"/>
        <v>-20.510879663542308</v>
      </c>
      <c r="M2890" s="4">
        <f t="shared" ca="1" si="362"/>
        <v>6375.5029257571932</v>
      </c>
      <c r="N2890" s="4">
        <f ca="1">SQRT(User_Model_Calcs!M2890^2+Sat_Data!$B$3^2-2*User_Model_Calcs!M2890*Sat_Data!$B$3*COS(RADIANS(L2890))*COS(RADIANS(I2890)))</f>
        <v>37138.344894708549</v>
      </c>
      <c r="O2890" s="4">
        <f ca="1">DEGREES(ACOS(((Earth_Data!$B$1+Sat_Data!$B$2)/User_Model_Calcs!N2890)*SQRT(1-COS(RADIANS(User_Model_Calcs!I2890))^2*COS(RADIANS(User_Model_Calcs!A2890))^2)))</f>
        <v>49.012974681002895</v>
      </c>
      <c r="P2890" s="4">
        <f t="shared" ca="1" si="363"/>
        <v>57.850617173724935</v>
      </c>
    </row>
    <row r="2891" spans="1:16" x14ac:dyDescent="0.25">
      <c r="A2891" s="4">
        <f t="shared" ca="1" si="364"/>
        <v>-17.829574708542165</v>
      </c>
      <c r="B2891" s="4">
        <f t="shared" ca="1" si="365"/>
        <v>147.2052369663817</v>
      </c>
      <c r="C2891" s="4">
        <v>6140</v>
      </c>
      <c r="D2891" s="4">
        <f t="shared" ca="1" si="366"/>
        <v>1.2</v>
      </c>
      <c r="E2891" s="4">
        <v>0.55000000000000004</v>
      </c>
      <c r="F2891" s="4">
        <v>19.899999999999999</v>
      </c>
      <c r="G2891" s="4">
        <f t="shared" ca="1" si="360"/>
        <v>45.364313344089069</v>
      </c>
      <c r="H2891" s="4">
        <f t="shared" ca="1" si="367"/>
        <v>19.541225186398293</v>
      </c>
      <c r="I2891" s="4">
        <f ca="1">User_Model_Calcs!B2891-Sat_Data!$B$5</f>
        <v>37.205236966381705</v>
      </c>
      <c r="J2891" s="4">
        <f ca="1">(Earth_Data!$B$1/SQRT(1-Earth_Data!$B$2^2*SIN(RADIANS(User_Model_Calcs!A2891))^2))*COS(RADIANS(User_Model_Calcs!A2891))</f>
        <v>6073.7136016735822</v>
      </c>
      <c r="K2891" s="4">
        <f ca="1">((Earth_Data!$B$1*(1-Earth_Data!$B$2^2))/SQRT(1-Earth_Data!$B$2^2*SIN(RADIANS(User_Model_Calcs!A2891))^2))*SIN(RADIANS(User_Model_Calcs!A2891))</f>
        <v>-1940.4371253442846</v>
      </c>
      <c r="L2891" s="4">
        <f t="shared" ca="1" si="361"/>
        <v>-17.717702043210355</v>
      </c>
      <c r="M2891" s="4">
        <f t="shared" ca="1" si="362"/>
        <v>6376.1503395519985</v>
      </c>
      <c r="N2891" s="4">
        <f ca="1">SQRT(User_Model_Calcs!M2891^2+Sat_Data!$B$3^2-2*User_Model_Calcs!M2891*Sat_Data!$B$3*COS(RADIANS(L2891))*COS(RADIANS(I2891)))</f>
        <v>37556.982984207083</v>
      </c>
      <c r="O2891" s="4">
        <f ca="1">DEGREES(ACOS(((Earth_Data!$B$1+Sat_Data!$B$2)/User_Model_Calcs!N2891)*SQRT(1-COS(RADIANS(User_Model_Calcs!I2891))^2*COS(RADIANS(User_Model_Calcs!A2891))^2)))</f>
        <v>42.947465580143863</v>
      </c>
      <c r="P2891" s="4">
        <f t="shared" ca="1" si="363"/>
        <v>68.035308064419326</v>
      </c>
    </row>
    <row r="2892" spans="1:16" x14ac:dyDescent="0.25">
      <c r="A2892" s="4">
        <f t="shared" ca="1" si="364"/>
        <v>-32.902656054015182</v>
      </c>
      <c r="B2892" s="4">
        <f t="shared" ca="1" si="365"/>
        <v>155.76695664762542</v>
      </c>
      <c r="C2892" s="4">
        <v>6141</v>
      </c>
      <c r="D2892" s="4">
        <f t="shared" ca="1" si="366"/>
        <v>3</v>
      </c>
      <c r="E2892" s="4">
        <v>0.55000000000000004</v>
      </c>
      <c r="F2892" s="4">
        <v>19.899999999999999</v>
      </c>
      <c r="G2892" s="4">
        <f t="shared" ca="1" si="360"/>
        <v>53.323113517529826</v>
      </c>
      <c r="H2892" s="4">
        <f t="shared" ca="1" si="367"/>
        <v>19.033915204849652</v>
      </c>
      <c r="I2892" s="4">
        <f ca="1">User_Model_Calcs!B2892-Sat_Data!$B$5</f>
        <v>45.76695664762542</v>
      </c>
      <c r="J2892" s="4">
        <f ca="1">(Earth_Data!$B$1/SQRT(1-Earth_Data!$B$2^2*SIN(RADIANS(User_Model_Calcs!A2892))^2))*COS(RADIANS(User_Model_Calcs!A2892))</f>
        <v>5360.3495293406077</v>
      </c>
      <c r="K2892" s="4">
        <f ca="1">((Earth_Data!$B$1*(1-Earth_Data!$B$2^2))/SQRT(1-Earth_Data!$B$2^2*SIN(RADIANS(User_Model_Calcs!A2892))^2))*SIN(RADIANS(User_Model_Calcs!A2892))</f>
        <v>-3444.900765244337</v>
      </c>
      <c r="L2892" s="4">
        <f t="shared" ca="1" si="361"/>
        <v>-32.727373326305198</v>
      </c>
      <c r="M2892" s="4">
        <f t="shared" ca="1" si="362"/>
        <v>6371.8669445526793</v>
      </c>
      <c r="N2892" s="4">
        <f ca="1">SQRT(User_Model_Calcs!M2892^2+Sat_Data!$B$3^2-2*User_Model_Calcs!M2892*Sat_Data!$B$3*COS(RADIANS(L2892))*COS(RADIANS(I2892)))</f>
        <v>38769.700366149933</v>
      </c>
      <c r="O2892" s="4">
        <f ca="1">DEGREES(ACOS(((Earth_Data!$B$1+Sat_Data!$B$2)/User_Model_Calcs!N2892)*SQRT(1-COS(RADIANS(User_Model_Calcs!I2892))^2*COS(RADIANS(User_Model_Calcs!A2892))^2)))</f>
        <v>28.175423496372666</v>
      </c>
      <c r="P2892" s="4">
        <f t="shared" ca="1" si="363"/>
        <v>62.127346801211843</v>
      </c>
    </row>
    <row r="2893" spans="1:16" x14ac:dyDescent="0.25">
      <c r="A2893" s="4">
        <f t="shared" ca="1" si="364"/>
        <v>-17.335918189042175</v>
      </c>
      <c r="B2893" s="4">
        <f t="shared" ca="1" si="365"/>
        <v>146.46455038302696</v>
      </c>
      <c r="C2893" s="4">
        <v>6142</v>
      </c>
      <c r="D2893" s="4">
        <f t="shared" ca="1" si="366"/>
        <v>3</v>
      </c>
      <c r="E2893" s="4">
        <v>0.55000000000000004</v>
      </c>
      <c r="F2893" s="4">
        <v>19.899999999999999</v>
      </c>
      <c r="G2893" s="4">
        <f t="shared" ca="1" si="360"/>
        <v>53.323113517529826</v>
      </c>
      <c r="H2893" s="4">
        <f t="shared" ca="1" si="367"/>
        <v>21.881450034226699</v>
      </c>
      <c r="I2893" s="4">
        <f ca="1">User_Model_Calcs!B2893-Sat_Data!$B$5</f>
        <v>36.46455038302696</v>
      </c>
      <c r="J2893" s="4">
        <f ca="1">(Earth_Data!$B$1/SQRT(1-Earth_Data!$B$2^2*SIN(RADIANS(User_Model_Calcs!A2893))^2))*COS(RADIANS(User_Model_Calcs!A2893))</f>
        <v>6090.2180875723943</v>
      </c>
      <c r="K2893" s="4">
        <f ca="1">((Earth_Data!$B$1*(1-Earth_Data!$B$2^2))/SQRT(1-Earth_Data!$B$2^2*SIN(RADIANS(User_Model_Calcs!A2893))^2))*SIN(RADIANS(User_Model_Calcs!A2893))</f>
        <v>-1888.3539882472182</v>
      </c>
      <c r="L2893" s="4">
        <f t="shared" ca="1" si="361"/>
        <v>-17.226752444401573</v>
      </c>
      <c r="M2893" s="4">
        <f t="shared" ca="1" si="362"/>
        <v>6376.2557303736758</v>
      </c>
      <c r="N2893" s="4">
        <f ca="1">SQRT(User_Model_Calcs!M2893^2+Sat_Data!$B$3^2-2*User_Model_Calcs!M2893*Sat_Data!$B$3*COS(RADIANS(L2893))*COS(RADIANS(I2893)))</f>
        <v>37489.192027283592</v>
      </c>
      <c r="O2893" s="4">
        <f ca="1">DEGREES(ACOS(((Earth_Data!$B$1+Sat_Data!$B$2)/User_Model_Calcs!N2893)*SQRT(1-COS(RADIANS(User_Model_Calcs!I2893))^2*COS(RADIANS(User_Model_Calcs!A2893))^2)))</f>
        <v>43.885242770334003</v>
      </c>
      <c r="P2893" s="4">
        <f t="shared" ca="1" si="363"/>
        <v>68.040246206319992</v>
      </c>
    </row>
    <row r="2894" spans="1:16" x14ac:dyDescent="0.25">
      <c r="A2894" s="4">
        <f t="shared" ca="1" si="364"/>
        <v>-9.8897243769414089</v>
      </c>
      <c r="B2894" s="4">
        <f t="shared" ca="1" si="365"/>
        <v>129.64990284743681</v>
      </c>
      <c r="C2894" s="4">
        <v>6143</v>
      </c>
      <c r="D2894" s="4">
        <f t="shared" ca="1" si="366"/>
        <v>1.2</v>
      </c>
      <c r="E2894" s="4">
        <v>0.55000000000000004</v>
      </c>
      <c r="F2894" s="4">
        <v>19.899999999999999</v>
      </c>
      <c r="G2894" s="4">
        <f t="shared" ca="1" si="360"/>
        <v>45.364313344089069</v>
      </c>
      <c r="H2894" s="4">
        <f t="shared" ca="1" si="367"/>
        <v>15.073537227688186</v>
      </c>
      <c r="I2894" s="4">
        <f ca="1">User_Model_Calcs!B2894-Sat_Data!$B$5</f>
        <v>19.649902847436806</v>
      </c>
      <c r="J2894" s="4">
        <f ca="1">(Earth_Data!$B$1/SQRT(1-Earth_Data!$B$2^2*SIN(RADIANS(User_Model_Calcs!A2894))^2))*COS(RADIANS(User_Model_Calcs!A2894))</f>
        <v>6283.9822756422254</v>
      </c>
      <c r="K2894" s="4">
        <f ca="1">((Earth_Data!$B$1*(1-Earth_Data!$B$2^2))/SQRT(1-Earth_Data!$B$2^2*SIN(RADIANS(User_Model_Calcs!A2894))^2))*SIN(RADIANS(User_Model_Calcs!A2894))</f>
        <v>-1088.2348901706041</v>
      </c>
      <c r="L2894" s="4">
        <f t="shared" ca="1" si="361"/>
        <v>-9.8248119175591135</v>
      </c>
      <c r="M2894" s="4">
        <f t="shared" ca="1" si="362"/>
        <v>6377.5142819730527</v>
      </c>
      <c r="N2894" s="4">
        <f ca="1">SQRT(User_Model_Calcs!M2894^2+Sat_Data!$B$3^2-2*User_Model_Calcs!M2894*Sat_Data!$B$3*COS(RADIANS(L2894))*COS(RADIANS(I2894)))</f>
        <v>36323.955630436518</v>
      </c>
      <c r="O2894" s="4">
        <f ca="1">DEGREES(ACOS(((Earth_Data!$B$1+Sat_Data!$B$2)/User_Model_Calcs!N2894)*SQRT(1-COS(RADIANS(User_Model_Calcs!I2894))^2*COS(RADIANS(User_Model_Calcs!A2894))^2)))</f>
        <v>64.332560011431696</v>
      </c>
      <c r="P2894" s="4">
        <f t="shared" ca="1" si="363"/>
        <v>64.311946857440887</v>
      </c>
    </row>
    <row r="2895" spans="1:16" x14ac:dyDescent="0.25">
      <c r="A2895" s="4">
        <f t="shared" ca="1" si="364"/>
        <v>-28.23243504813297</v>
      </c>
      <c r="B2895" s="4">
        <f t="shared" ca="1" si="365"/>
        <v>119.81735546485912</v>
      </c>
      <c r="C2895" s="4">
        <v>6144</v>
      </c>
      <c r="D2895" s="4">
        <f t="shared" ca="1" si="366"/>
        <v>1.2</v>
      </c>
      <c r="E2895" s="4">
        <v>0.55000000000000004</v>
      </c>
      <c r="F2895" s="4">
        <v>19.899999999999999</v>
      </c>
      <c r="G2895" s="4">
        <f t="shared" ca="1" si="360"/>
        <v>45.364313344089069</v>
      </c>
      <c r="H2895" s="4">
        <f t="shared" ca="1" si="367"/>
        <v>23.45360054394304</v>
      </c>
      <c r="I2895" s="4">
        <f ca="1">User_Model_Calcs!B2895-Sat_Data!$B$5</f>
        <v>9.8173554648591193</v>
      </c>
      <c r="J2895" s="4">
        <f ca="1">(Earth_Data!$B$1/SQRT(1-Earth_Data!$B$2^2*SIN(RADIANS(User_Model_Calcs!A2895))^2))*COS(RADIANS(User_Model_Calcs!A2895))</f>
        <v>5623.58352298317</v>
      </c>
      <c r="K2895" s="4">
        <f ca="1">((Earth_Data!$B$1*(1-Earth_Data!$B$2^2))/SQRT(1-Earth_Data!$B$2^2*SIN(RADIANS(User_Model_Calcs!A2895))^2))*SIN(RADIANS(User_Model_Calcs!A2895))</f>
        <v>-2999.225376850954</v>
      </c>
      <c r="L2895" s="4">
        <f t="shared" ca="1" si="361"/>
        <v>-28.072334885181963</v>
      </c>
      <c r="M2895" s="4">
        <f t="shared" ca="1" si="362"/>
        <v>6373.3856388198064</v>
      </c>
      <c r="N2895" s="4">
        <f ca="1">SQRT(User_Model_Calcs!M2895^2+Sat_Data!$B$3^2-2*User_Model_Calcs!M2895*Sat_Data!$B$3*COS(RADIANS(L2895))*COS(RADIANS(I2895)))</f>
        <v>36758.020384552634</v>
      </c>
      <c r="O2895" s="4">
        <f ca="1">DEGREES(ACOS(((Earth_Data!$B$1+Sat_Data!$B$2)/User_Model_Calcs!N2895)*SQRT(1-COS(RADIANS(User_Model_Calcs!I2895))^2*COS(RADIANS(User_Model_Calcs!A2895))^2)))</f>
        <v>55.296735412133145</v>
      </c>
      <c r="P2895" s="4">
        <f t="shared" ca="1" si="363"/>
        <v>20.092564027993969</v>
      </c>
    </row>
    <row r="2896" spans="1:16" x14ac:dyDescent="0.25">
      <c r="A2896" s="4">
        <f t="shared" ca="1" si="364"/>
        <v>-12.391397069155429</v>
      </c>
      <c r="B2896" s="4">
        <f t="shared" ca="1" si="365"/>
        <v>129.51616204019001</v>
      </c>
      <c r="C2896" s="4">
        <v>6145</v>
      </c>
      <c r="D2896" s="4">
        <f t="shared" ca="1" si="366"/>
        <v>0.75</v>
      </c>
      <c r="E2896" s="4">
        <v>0.55000000000000004</v>
      </c>
      <c r="F2896" s="4">
        <v>19.899999999999999</v>
      </c>
      <c r="G2896" s="4">
        <f t="shared" ca="1" si="360"/>
        <v>41.281913690970576</v>
      </c>
      <c r="H2896" s="4">
        <f t="shared" ca="1" si="367"/>
        <v>19.558976995549454</v>
      </c>
      <c r="I2896" s="4">
        <f ca="1">User_Model_Calcs!B2896-Sat_Data!$B$5</f>
        <v>19.516162040190011</v>
      </c>
      <c r="J2896" s="4">
        <f ca="1">(Earth_Data!$B$1/SQRT(1-Earth_Data!$B$2^2*SIN(RADIANS(User_Model_Calcs!A2896))^2))*COS(RADIANS(User_Model_Calcs!A2896))</f>
        <v>6230.5185194853721</v>
      </c>
      <c r="K2896" s="4">
        <f ca="1">((Earth_Data!$B$1*(1-Earth_Data!$B$2^2))/SQRT(1-Earth_Data!$B$2^2*SIN(RADIANS(User_Model_Calcs!A2896))^2))*SIN(RADIANS(User_Model_Calcs!A2896))</f>
        <v>-1359.7236053161471</v>
      </c>
      <c r="L2896" s="4">
        <f t="shared" ca="1" si="361"/>
        <v>-12.310980563890533</v>
      </c>
      <c r="M2896" s="4">
        <f t="shared" ca="1" si="362"/>
        <v>6377.1631078798773</v>
      </c>
      <c r="N2896" s="4">
        <f ca="1">SQRT(User_Model_Calcs!M2896^2+Sat_Data!$B$3^2-2*User_Model_Calcs!M2896*Sat_Data!$B$3*COS(RADIANS(L2896))*COS(RADIANS(I2896)))</f>
        <v>36376.643126078059</v>
      </c>
      <c r="O2896" s="4">
        <f ca="1">DEGREES(ACOS(((Earth_Data!$B$1+Sat_Data!$B$2)/User_Model_Calcs!N2896)*SQRT(1-COS(RADIANS(User_Model_Calcs!I2896))^2*COS(RADIANS(User_Model_Calcs!A2896))^2)))</f>
        <v>63.085328132783154</v>
      </c>
      <c r="P2896" s="4">
        <f t="shared" ca="1" si="363"/>
        <v>58.807739109752056</v>
      </c>
    </row>
    <row r="2897" spans="1:16" x14ac:dyDescent="0.25">
      <c r="A2897" s="4">
        <f t="shared" ca="1" si="364"/>
        <v>-15.48299238639539</v>
      </c>
      <c r="B2897" s="4">
        <f t="shared" ca="1" si="365"/>
        <v>135.94633963906332</v>
      </c>
      <c r="C2897" s="4">
        <v>6146</v>
      </c>
      <c r="D2897" s="4">
        <f t="shared" ca="1" si="366"/>
        <v>3</v>
      </c>
      <c r="E2897" s="4">
        <v>0.55000000000000004</v>
      </c>
      <c r="F2897" s="4">
        <v>19.899999999999999</v>
      </c>
      <c r="G2897" s="4">
        <f t="shared" ca="1" si="360"/>
        <v>53.323113517529826</v>
      </c>
      <c r="H2897" s="4">
        <f t="shared" ca="1" si="367"/>
        <v>17.309325466678072</v>
      </c>
      <c r="I2897" s="4">
        <f ca="1">User_Model_Calcs!B2897-Sat_Data!$B$5</f>
        <v>25.946339639063325</v>
      </c>
      <c r="J2897" s="4">
        <f ca="1">(Earth_Data!$B$1/SQRT(1-Earth_Data!$B$2^2*SIN(RADIANS(User_Model_Calcs!A2897))^2))*COS(RADIANS(User_Model_Calcs!A2897))</f>
        <v>6148.1423614884015</v>
      </c>
      <c r="K2897" s="4">
        <f ca="1">((Earth_Data!$B$1*(1-Earth_Data!$B$2^2))/SQRT(1-Earth_Data!$B$2^2*SIN(RADIANS(User_Model_Calcs!A2897))^2))*SIN(RADIANS(User_Model_Calcs!A2897))</f>
        <v>-1691.664378475579</v>
      </c>
      <c r="L2897" s="4">
        <f t="shared" ca="1" si="361"/>
        <v>-15.38426711366149</v>
      </c>
      <c r="M2897" s="4">
        <f t="shared" ca="1" si="362"/>
        <v>6376.6278601257063</v>
      </c>
      <c r="N2897" s="4">
        <f ca="1">SQRT(User_Model_Calcs!M2897^2+Sat_Data!$B$3^2-2*User_Model_Calcs!M2897*Sat_Data!$B$3*COS(RADIANS(L2897))*COS(RADIANS(I2897)))</f>
        <v>36773.259702716627</v>
      </c>
      <c r="O2897" s="4">
        <f ca="1">DEGREES(ACOS(((Earth_Data!$B$1+Sat_Data!$B$2)/User_Model_Calcs!N2897)*SQRT(1-COS(RADIANS(User_Model_Calcs!I2897))^2*COS(RADIANS(User_Model_Calcs!A2897))^2)))</f>
        <v>55.095357988021568</v>
      </c>
      <c r="P2897" s="4">
        <f t="shared" ca="1" si="363"/>
        <v>61.249203004567988</v>
      </c>
    </row>
    <row r="2898" spans="1:16" x14ac:dyDescent="0.25">
      <c r="A2898" s="4">
        <f t="shared" ca="1" si="364"/>
        <v>-19.567808582454305</v>
      </c>
      <c r="B2898" s="4">
        <f t="shared" ca="1" si="365"/>
        <v>114.6897697567574</v>
      </c>
      <c r="C2898" s="4">
        <v>6147</v>
      </c>
      <c r="D2898" s="4">
        <f t="shared" ca="1" si="366"/>
        <v>3</v>
      </c>
      <c r="E2898" s="4">
        <v>0.55000000000000004</v>
      </c>
      <c r="F2898" s="4">
        <v>19.899999999999999</v>
      </c>
      <c r="G2898" s="4">
        <f t="shared" ca="1" si="360"/>
        <v>53.323113517529826</v>
      </c>
      <c r="H2898" s="4">
        <f t="shared" ca="1" si="367"/>
        <v>17.377877651578736</v>
      </c>
      <c r="I2898" s="4">
        <f ca="1">User_Model_Calcs!B2898-Sat_Data!$B$5</f>
        <v>4.6897697567573999</v>
      </c>
      <c r="J2898" s="4">
        <f ca="1">(Earth_Data!$B$1/SQRT(1-Earth_Data!$B$2^2*SIN(RADIANS(User_Model_Calcs!A2898))^2))*COS(RADIANS(User_Model_Calcs!A2898))</f>
        <v>6012.0332461959206</v>
      </c>
      <c r="K2898" s="4">
        <f ca="1">((Earth_Data!$B$1*(1-Earth_Data!$B$2^2))/SQRT(1-Earth_Data!$B$2^2*SIN(RADIANS(User_Model_Calcs!A2898))^2))*SIN(RADIANS(User_Model_Calcs!A2898))</f>
        <v>-2122.6773079695363</v>
      </c>
      <c r="L2898" s="4">
        <f t="shared" ca="1" si="361"/>
        <v>-19.446671989110573</v>
      </c>
      <c r="M2898" s="4">
        <f t="shared" ca="1" si="362"/>
        <v>6375.7589906719231</v>
      </c>
      <c r="N2898" s="4">
        <f ca="1">SQRT(User_Model_Calcs!M2898^2+Sat_Data!$B$3^2-2*User_Model_Calcs!M2898*Sat_Data!$B$3*COS(RADIANS(L2898))*COS(RADIANS(I2898)))</f>
        <v>36237.797462699345</v>
      </c>
      <c r="O2898" s="4">
        <f ca="1">DEGREES(ACOS(((Earth_Data!$B$1+Sat_Data!$B$2)/User_Model_Calcs!N2898)*SQRT(1-COS(RADIANS(User_Model_Calcs!I2898))^2*COS(RADIANS(User_Model_Calcs!A2898))^2)))</f>
        <v>66.429834103735601</v>
      </c>
      <c r="P2898" s="4">
        <f t="shared" ca="1" si="363"/>
        <v>13.762954301604347</v>
      </c>
    </row>
    <row r="2899" spans="1:16" x14ac:dyDescent="0.25">
      <c r="A2899" s="4">
        <f t="shared" ca="1" si="364"/>
        <v>-31.553814908086999</v>
      </c>
      <c r="B2899" s="4">
        <f t="shared" ca="1" si="365"/>
        <v>124.28923079880451</v>
      </c>
      <c r="C2899" s="4">
        <v>6148</v>
      </c>
      <c r="D2899" s="4">
        <f t="shared" ca="1" si="366"/>
        <v>3</v>
      </c>
      <c r="E2899" s="4">
        <v>0.55000000000000004</v>
      </c>
      <c r="F2899" s="4">
        <v>19.899999999999999</v>
      </c>
      <c r="G2899" s="4">
        <f t="shared" ca="1" si="360"/>
        <v>53.323113517529826</v>
      </c>
      <c r="H2899" s="4">
        <f t="shared" ca="1" si="367"/>
        <v>16.237293276421219</v>
      </c>
      <c r="I2899" s="4">
        <f ca="1">User_Model_Calcs!B2899-Sat_Data!$B$5</f>
        <v>14.28923079880451</v>
      </c>
      <c r="J2899" s="4">
        <f ca="1">(Earth_Data!$B$1/SQRT(1-Earth_Data!$B$2^2*SIN(RADIANS(User_Model_Calcs!A2899))^2))*COS(RADIANS(User_Model_Calcs!A2899))</f>
        <v>5440.1146351938987</v>
      </c>
      <c r="K2899" s="4">
        <f ca="1">((Earth_Data!$B$1*(1-Earth_Data!$B$2^2))/SQRT(1-Earth_Data!$B$2^2*SIN(RADIANS(User_Model_Calcs!A2899))^2))*SIN(RADIANS(User_Model_Calcs!A2899))</f>
        <v>-3318.3743668527154</v>
      </c>
      <c r="L2899" s="4">
        <f t="shared" ca="1" si="361"/>
        <v>-31.382457537731842</v>
      </c>
      <c r="M2899" s="4">
        <f t="shared" ca="1" si="362"/>
        <v>6372.3194900001681</v>
      </c>
      <c r="N2899" s="4">
        <f ca="1">SQRT(User_Model_Calcs!M2899^2+Sat_Data!$B$3^2-2*User_Model_Calcs!M2899*Sat_Data!$B$3*COS(RADIANS(L2899))*COS(RADIANS(I2899)))</f>
        <v>37065.598083716352</v>
      </c>
      <c r="O2899" s="4">
        <f ca="1">DEGREES(ACOS(((Earth_Data!$B$1+Sat_Data!$B$2)/User_Model_Calcs!N2899)*SQRT(1-COS(RADIANS(User_Model_Calcs!I2899))^2*COS(RADIANS(User_Model_Calcs!A2899))^2)))</f>
        <v>50.091521167622325</v>
      </c>
      <c r="P2899" s="4">
        <f t="shared" ca="1" si="363"/>
        <v>25.952800802292277</v>
      </c>
    </row>
    <row r="2900" spans="1:16" x14ac:dyDescent="0.25">
      <c r="A2900" s="4">
        <f t="shared" ca="1" si="364"/>
        <v>-16.850535127187925</v>
      </c>
      <c r="B2900" s="4">
        <f t="shared" ca="1" si="365"/>
        <v>141.19662291879902</v>
      </c>
      <c r="C2900" s="4">
        <v>6149</v>
      </c>
      <c r="D2900" s="4">
        <f t="shared" ca="1" si="366"/>
        <v>0.75</v>
      </c>
      <c r="E2900" s="4">
        <v>0.55000000000000004</v>
      </c>
      <c r="F2900" s="4">
        <v>19.899999999999999</v>
      </c>
      <c r="G2900" s="4">
        <f t="shared" ca="1" si="360"/>
        <v>41.281913690970576</v>
      </c>
      <c r="H2900" s="4">
        <f t="shared" ca="1" si="367"/>
        <v>22.524609605467269</v>
      </c>
      <c r="I2900" s="4">
        <f ca="1">User_Model_Calcs!B2900-Sat_Data!$B$5</f>
        <v>31.196622918799022</v>
      </c>
      <c r="J2900" s="4">
        <f ca="1">(Earth_Data!$B$1/SQRT(1-Earth_Data!$B$2^2*SIN(RADIANS(User_Model_Calcs!A2900))^2))*COS(RADIANS(User_Model_Calcs!A2900))</f>
        <v>6106.0070825936573</v>
      </c>
      <c r="K2900" s="4">
        <f ca="1">((Earth_Data!$B$1*(1-Earth_Data!$B$2^2))/SQRT(1-Earth_Data!$B$2^2*SIN(RADIANS(User_Model_Calcs!A2900))^2))*SIN(RADIANS(User_Model_Calcs!A2900))</f>
        <v>-1837.0094672704251</v>
      </c>
      <c r="L2900" s="4">
        <f t="shared" ca="1" si="361"/>
        <v>-16.744062284153248</v>
      </c>
      <c r="M2900" s="4">
        <f t="shared" ca="1" si="362"/>
        <v>6376.3568183975613</v>
      </c>
      <c r="N2900" s="4">
        <f ca="1">SQRT(User_Model_Calcs!M2900^2+Sat_Data!$B$3^2-2*User_Model_Calcs!M2900*Sat_Data!$B$3*COS(RADIANS(L2900))*COS(RADIANS(I2900)))</f>
        <v>37121.719885504259</v>
      </c>
      <c r="O2900" s="4">
        <f ca="1">DEGREES(ACOS(((Earth_Data!$B$1+Sat_Data!$B$2)/User_Model_Calcs!N2900)*SQRT(1-COS(RADIANS(User_Model_Calcs!I2900))^2*COS(RADIANS(User_Model_Calcs!A2900))^2)))</f>
        <v>49.286805366074752</v>
      </c>
      <c r="P2900" s="4">
        <f t="shared" ca="1" si="363"/>
        <v>64.419285970748305</v>
      </c>
    </row>
    <row r="2901" spans="1:16" x14ac:dyDescent="0.25">
      <c r="A2901" s="4">
        <f t="shared" ca="1" si="364"/>
        <v>-39.094576267093082</v>
      </c>
      <c r="B2901" s="4">
        <f t="shared" ca="1" si="365"/>
        <v>152.93628064222227</v>
      </c>
      <c r="C2901" s="4">
        <v>6150</v>
      </c>
      <c r="D2901" s="4">
        <f t="shared" ca="1" si="366"/>
        <v>3</v>
      </c>
      <c r="E2901" s="4">
        <v>0.55000000000000004</v>
      </c>
      <c r="F2901" s="4">
        <v>19.899999999999999</v>
      </c>
      <c r="G2901" s="4">
        <f t="shared" ca="1" si="360"/>
        <v>53.323113517529826</v>
      </c>
      <c r="H2901" s="4">
        <f t="shared" ca="1" si="367"/>
        <v>23.549142422937958</v>
      </c>
      <c r="I2901" s="4">
        <f ca="1">User_Model_Calcs!B2901-Sat_Data!$B$5</f>
        <v>42.936280642222272</v>
      </c>
      <c r="J2901" s="4">
        <f ca="1">(Earth_Data!$B$1/SQRT(1-Earth_Data!$B$2^2*SIN(RADIANS(User_Model_Calcs!A2901))^2))*COS(RADIANS(User_Model_Calcs!A2901))</f>
        <v>4956.7155104342237</v>
      </c>
      <c r="K2901" s="4">
        <f ca="1">((Earth_Data!$B$1*(1-Earth_Data!$B$2^2))/SQRT(1-Earth_Data!$B$2^2*SIN(RADIANS(User_Model_Calcs!A2901))^2))*SIN(RADIANS(User_Model_Calcs!A2901))</f>
        <v>-4000.4726753682521</v>
      </c>
      <c r="L2901" s="4">
        <f t="shared" ca="1" si="361"/>
        <v>-38.906352529999637</v>
      </c>
      <c r="M2901" s="4">
        <f t="shared" ca="1" si="362"/>
        <v>6369.6789776053256</v>
      </c>
      <c r="N2901" s="4">
        <f ca="1">SQRT(User_Model_Calcs!M2901^2+Sat_Data!$B$3^2-2*User_Model_Calcs!M2901*Sat_Data!$B$3*COS(RADIANS(L2901))*COS(RADIANS(I2901)))</f>
        <v>38889.216916497826</v>
      </c>
      <c r="O2901" s="4">
        <f ca="1">DEGREES(ACOS(((Earth_Data!$B$1+Sat_Data!$B$2)/User_Model_Calcs!N2901)*SQRT(1-COS(RADIANS(User_Model_Calcs!I2901))^2*COS(RADIANS(User_Model_Calcs!A2901))^2)))</f>
        <v>26.850238420610236</v>
      </c>
      <c r="P2901" s="4">
        <f t="shared" ca="1" si="363"/>
        <v>55.872629860234532</v>
      </c>
    </row>
    <row r="2902" spans="1:16" x14ac:dyDescent="0.25">
      <c r="A2902" s="4">
        <f t="shared" ca="1" si="364"/>
        <v>-41.845698254968859</v>
      </c>
      <c r="B2902" s="4">
        <f t="shared" ca="1" si="365"/>
        <v>121.06226282435115</v>
      </c>
      <c r="C2902" s="4">
        <v>6151</v>
      </c>
      <c r="D2902" s="4">
        <f t="shared" ca="1" si="366"/>
        <v>0.75</v>
      </c>
      <c r="E2902" s="4">
        <v>0.55000000000000004</v>
      </c>
      <c r="F2902" s="4">
        <v>19.899999999999999</v>
      </c>
      <c r="G2902" s="4">
        <f t="shared" ca="1" si="360"/>
        <v>41.281913690970576</v>
      </c>
      <c r="H2902" s="4">
        <f t="shared" ca="1" si="367"/>
        <v>21.645305531670374</v>
      </c>
      <c r="I2902" s="4">
        <f ca="1">User_Model_Calcs!B2902-Sat_Data!$B$5</f>
        <v>11.062262824351151</v>
      </c>
      <c r="J2902" s="4">
        <f ca="1">(Earth_Data!$B$1/SQRT(1-Earth_Data!$B$2^2*SIN(RADIANS(User_Model_Calcs!A2902))^2))*COS(RADIANS(User_Model_Calcs!A2902))</f>
        <v>4758.4521252075237</v>
      </c>
      <c r="K2902" s="4">
        <f ca="1">((Earth_Data!$B$1*(1-Earth_Data!$B$2^2))/SQRT(1-Earth_Data!$B$2^2*SIN(RADIANS(User_Model_Calcs!A2902))^2))*SIN(RADIANS(User_Model_Calcs!A2902))</f>
        <v>-4232.853521479874</v>
      </c>
      <c r="L2902" s="4">
        <f t="shared" ca="1" si="361"/>
        <v>-41.654507017293696</v>
      </c>
      <c r="M2902" s="4">
        <f t="shared" ca="1" si="362"/>
        <v>6368.666702081101</v>
      </c>
      <c r="N2902" s="4">
        <f ca="1">SQRT(User_Model_Calcs!M2902^2+Sat_Data!$B$3^2-2*User_Model_Calcs!M2902*Sat_Data!$B$3*COS(RADIANS(L2902))*COS(RADIANS(I2902)))</f>
        <v>37743.323505090062</v>
      </c>
      <c r="O2902" s="4">
        <f ca="1">DEGREES(ACOS(((Earth_Data!$B$1+Sat_Data!$B$2)/User_Model_Calcs!N2902)*SQRT(1-COS(RADIANS(User_Model_Calcs!I2902))^2*COS(RADIANS(User_Model_Calcs!A2902))^2)))</f>
        <v>40.343190655651192</v>
      </c>
      <c r="P2902" s="4">
        <f t="shared" ca="1" si="363"/>
        <v>16.333758868514465</v>
      </c>
    </row>
    <row r="2903" spans="1:16" x14ac:dyDescent="0.25">
      <c r="A2903" s="4">
        <f t="shared" ca="1" si="364"/>
        <v>-26.54769817781829</v>
      </c>
      <c r="B2903" s="4">
        <f t="shared" ca="1" si="365"/>
        <v>124.81921175684772</v>
      </c>
      <c r="C2903" s="4">
        <v>6152</v>
      </c>
      <c r="D2903" s="4">
        <f t="shared" ca="1" si="366"/>
        <v>3</v>
      </c>
      <c r="E2903" s="4">
        <v>0.55000000000000004</v>
      </c>
      <c r="F2903" s="4">
        <v>19.899999999999999</v>
      </c>
      <c r="G2903" s="4">
        <f t="shared" ca="1" si="360"/>
        <v>53.323113517529826</v>
      </c>
      <c r="H2903" s="4">
        <f t="shared" ca="1" si="367"/>
        <v>19.565790916180287</v>
      </c>
      <c r="I2903" s="4">
        <f ca="1">User_Model_Calcs!B2903-Sat_Data!$B$5</f>
        <v>14.819211756847722</v>
      </c>
      <c r="J2903" s="4">
        <f ca="1">(Earth_Data!$B$1/SQRT(1-Earth_Data!$B$2^2*SIN(RADIANS(User_Model_Calcs!A2903))^2))*COS(RADIANS(User_Model_Calcs!A2903))</f>
        <v>5709.4643330428398</v>
      </c>
      <c r="K2903" s="4">
        <f ca="1">((Earth_Data!$B$1*(1-Earth_Data!$B$2^2))/SQRT(1-Earth_Data!$B$2^2*SIN(RADIANS(User_Model_Calcs!A2903))^2))*SIN(RADIANS(User_Model_Calcs!A2903))</f>
        <v>-2833.4744116906845</v>
      </c>
      <c r="L2903" s="4">
        <f t="shared" ca="1" si="361"/>
        <v>-26.394135996760358</v>
      </c>
      <c r="M2903" s="4">
        <f t="shared" ca="1" si="362"/>
        <v>6373.8967839143888</v>
      </c>
      <c r="N2903" s="4">
        <f ca="1">SQRT(User_Model_Calcs!M2903^2+Sat_Data!$B$3^2-2*User_Model_Calcs!M2903*Sat_Data!$B$3*COS(RADIANS(L2903))*COS(RADIANS(I2903)))</f>
        <v>36782.968080773833</v>
      </c>
      <c r="O2903" s="4">
        <f ca="1">DEGREES(ACOS(((Earth_Data!$B$1+Sat_Data!$B$2)/User_Model_Calcs!N2903)*SQRT(1-COS(RADIANS(User_Model_Calcs!I2903))^2*COS(RADIANS(User_Model_Calcs!A2903))^2)))</f>
        <v>54.861199771432695</v>
      </c>
      <c r="P2903" s="4">
        <f t="shared" ca="1" si="363"/>
        <v>30.623641366130144</v>
      </c>
    </row>
    <row r="2904" spans="1:16" x14ac:dyDescent="0.25">
      <c r="A2904" s="4">
        <f t="shared" ca="1" si="364"/>
        <v>-28.239762045710485</v>
      </c>
      <c r="B2904" s="4">
        <f t="shared" ca="1" si="365"/>
        <v>134.58791274169195</v>
      </c>
      <c r="C2904" s="4">
        <v>6153</v>
      </c>
      <c r="D2904" s="4">
        <f t="shared" ca="1" si="366"/>
        <v>3</v>
      </c>
      <c r="E2904" s="4">
        <v>0.55000000000000004</v>
      </c>
      <c r="F2904" s="4">
        <v>19.899999999999999</v>
      </c>
      <c r="G2904" s="4">
        <f t="shared" ca="1" si="360"/>
        <v>53.323113517529826</v>
      </c>
      <c r="H2904" s="4">
        <f t="shared" ca="1" si="367"/>
        <v>16.191730106556811</v>
      </c>
      <c r="I2904" s="4">
        <f ca="1">User_Model_Calcs!B2904-Sat_Data!$B$5</f>
        <v>24.587912741691952</v>
      </c>
      <c r="J2904" s="4">
        <f ca="1">(Earth_Data!$B$1/SQRT(1-Earth_Data!$B$2^2*SIN(RADIANS(User_Model_Calcs!A2904))^2))*COS(RADIANS(User_Model_Calcs!A2904))</f>
        <v>5623.1993599637963</v>
      </c>
      <c r="K2904" s="4">
        <f ca="1">((Earth_Data!$B$1*(1-Earth_Data!$B$2^2))/SQRT(1-Earth_Data!$B$2^2*SIN(RADIANS(User_Model_Calcs!A2904))^2))*SIN(RADIANS(User_Model_Calcs!A2904))</f>
        <v>-2999.9407552349985</v>
      </c>
      <c r="L2904" s="4">
        <f t="shared" ca="1" si="361"/>
        <v>-28.079634635149628</v>
      </c>
      <c r="M2904" s="4">
        <f t="shared" ca="1" si="362"/>
        <v>6373.3833696724369</v>
      </c>
      <c r="N2904" s="4">
        <f ca="1">SQRT(User_Model_Calcs!M2904^2+Sat_Data!$B$3^2-2*User_Model_Calcs!M2904*Sat_Data!$B$3*COS(RADIANS(L2904))*COS(RADIANS(I2904)))</f>
        <v>37245.645546338681</v>
      </c>
      <c r="O2904" s="4">
        <f ca="1">DEGREES(ACOS(((Earth_Data!$B$1+Sat_Data!$B$2)/User_Model_Calcs!N2904)*SQRT(1-COS(RADIANS(User_Model_Calcs!I2904))^2*COS(RADIANS(User_Model_Calcs!A2904))^2)))</f>
        <v>47.345014358232753</v>
      </c>
      <c r="P2904" s="4">
        <f t="shared" ca="1" si="363"/>
        <v>44.040894594004499</v>
      </c>
    </row>
    <row r="2905" spans="1:16" x14ac:dyDescent="0.25">
      <c r="A2905" s="4">
        <f t="shared" ca="1" si="364"/>
        <v>-21.866608010389669</v>
      </c>
      <c r="B2905" s="4">
        <f t="shared" ca="1" si="365"/>
        <v>159.38167065530359</v>
      </c>
      <c r="C2905" s="4">
        <v>6154</v>
      </c>
      <c r="D2905" s="4">
        <f t="shared" ca="1" si="366"/>
        <v>3</v>
      </c>
      <c r="E2905" s="4">
        <v>0.55000000000000004</v>
      </c>
      <c r="F2905" s="4">
        <v>19.899999999999999</v>
      </c>
      <c r="G2905" s="4">
        <f t="shared" ca="1" si="360"/>
        <v>53.323113517529826</v>
      </c>
      <c r="H2905" s="4">
        <f t="shared" ca="1" si="367"/>
        <v>16.542661046464538</v>
      </c>
      <c r="I2905" s="4">
        <f ca="1">User_Model_Calcs!B2905-Sat_Data!$B$5</f>
        <v>49.381670655303594</v>
      </c>
      <c r="J2905" s="4">
        <f ca="1">(Earth_Data!$B$1/SQRT(1-Earth_Data!$B$2^2*SIN(RADIANS(User_Model_Calcs!A2905))^2))*COS(RADIANS(User_Model_Calcs!A2905))</f>
        <v>5922.0053296083497</v>
      </c>
      <c r="K2905" s="4">
        <f ca="1">((Earth_Data!$B$1*(1-Earth_Data!$B$2^2))/SQRT(1-Earth_Data!$B$2^2*SIN(RADIANS(User_Model_Calcs!A2905))^2))*SIN(RADIANS(User_Model_Calcs!A2905))</f>
        <v>-2360.7123970669836</v>
      </c>
      <c r="L2905" s="4">
        <f t="shared" ca="1" si="361"/>
        <v>-21.733904701944496</v>
      </c>
      <c r="M2905" s="4">
        <f t="shared" ca="1" si="362"/>
        <v>6375.1949103988536</v>
      </c>
      <c r="N2905" s="4">
        <f ca="1">SQRT(User_Model_Calcs!M2905^2+Sat_Data!$B$3^2-2*User_Model_Calcs!M2905*Sat_Data!$B$3*COS(RADIANS(L2905))*COS(RADIANS(I2905)))</f>
        <v>38643.819031748797</v>
      </c>
      <c r="O2905" s="4">
        <f ca="1">DEGREES(ACOS(((Earth_Data!$B$1+Sat_Data!$B$2)/User_Model_Calcs!N2905)*SQRT(1-COS(RADIANS(User_Model_Calcs!I2905))^2*COS(RADIANS(User_Model_Calcs!A2905))^2)))</f>
        <v>29.606473473196477</v>
      </c>
      <c r="P2905" s="4">
        <f t="shared" ca="1" si="363"/>
        <v>72.284833400444711</v>
      </c>
    </row>
    <row r="2906" spans="1:16" x14ac:dyDescent="0.25">
      <c r="A2906" s="4">
        <f t="shared" ca="1" si="364"/>
        <v>-21.794312949116531</v>
      </c>
      <c r="B2906" s="4">
        <f t="shared" ca="1" si="365"/>
        <v>131.76705910343776</v>
      </c>
      <c r="C2906" s="4">
        <v>6155</v>
      </c>
      <c r="D2906" s="4">
        <f t="shared" ca="1" si="366"/>
        <v>0.75</v>
      </c>
      <c r="E2906" s="4">
        <v>0.55000000000000004</v>
      </c>
      <c r="F2906" s="4">
        <v>19.899999999999999</v>
      </c>
      <c r="G2906" s="4">
        <f t="shared" ca="1" si="360"/>
        <v>41.281913690970576</v>
      </c>
      <c r="H2906" s="4">
        <f t="shared" ca="1" si="367"/>
        <v>16.525643214562283</v>
      </c>
      <c r="I2906" s="4">
        <f ca="1">User_Model_Calcs!B2906-Sat_Data!$B$5</f>
        <v>21.767059103437759</v>
      </c>
      <c r="J2906" s="4">
        <f ca="1">(Earth_Data!$B$1/SQRT(1-Earth_Data!$B$2^2*SIN(RADIANS(User_Model_Calcs!A2906))^2))*COS(RADIANS(User_Model_Calcs!A2906))</f>
        <v>5924.982113356732</v>
      </c>
      <c r="K2906" s="4">
        <f ca="1">((Earth_Data!$B$1*(1-Earth_Data!$B$2^2))/SQRT(1-Earth_Data!$B$2^2*SIN(RADIANS(User_Model_Calcs!A2906))^2))*SIN(RADIANS(User_Model_Calcs!A2906))</f>
        <v>-2353.2813665422359</v>
      </c>
      <c r="L2906" s="4">
        <f t="shared" ca="1" si="361"/>
        <v>-21.661960866462202</v>
      </c>
      <c r="M2906" s="4">
        <f t="shared" ca="1" si="362"/>
        <v>6375.2134265224486</v>
      </c>
      <c r="N2906" s="4">
        <f ca="1">SQRT(User_Model_Calcs!M2906^2+Sat_Data!$B$3^2-2*User_Model_Calcs!M2906*Sat_Data!$B$3*COS(RADIANS(L2906))*COS(RADIANS(I2906)))</f>
        <v>36802.71037528829</v>
      </c>
      <c r="O2906" s="4">
        <f ca="1">DEGREES(ACOS(((Earth_Data!$B$1+Sat_Data!$B$2)/User_Model_Calcs!N2906)*SQRT(1-COS(RADIANS(User_Model_Calcs!I2906))^2*COS(RADIANS(User_Model_Calcs!A2906))^2)))</f>
        <v>54.540008348721251</v>
      </c>
      <c r="P2906" s="4">
        <f t="shared" ca="1" si="363"/>
        <v>47.083154547855692</v>
      </c>
    </row>
    <row r="2907" spans="1:16" x14ac:dyDescent="0.25">
      <c r="A2907" s="4">
        <f t="shared" ca="1" si="364"/>
        <v>-38.551639380187495</v>
      </c>
      <c r="B2907" s="4">
        <f t="shared" ca="1" si="365"/>
        <v>134.54880248856028</v>
      </c>
      <c r="C2907" s="4">
        <v>6156</v>
      </c>
      <c r="D2907" s="4">
        <f t="shared" ca="1" si="366"/>
        <v>0.75</v>
      </c>
      <c r="E2907" s="4">
        <v>0.55000000000000004</v>
      </c>
      <c r="F2907" s="4">
        <v>19.899999999999999</v>
      </c>
      <c r="G2907" s="4">
        <f t="shared" ca="1" si="360"/>
        <v>41.281913690970576</v>
      </c>
      <c r="H2907" s="4">
        <f t="shared" ca="1" si="367"/>
        <v>20.161718370044589</v>
      </c>
      <c r="I2907" s="4">
        <f ca="1">User_Model_Calcs!B2907-Sat_Data!$B$5</f>
        <v>24.548802488560284</v>
      </c>
      <c r="J2907" s="4">
        <f ca="1">(Earth_Data!$B$1/SQRT(1-Earth_Data!$B$2^2*SIN(RADIANS(User_Model_Calcs!A2907))^2))*COS(RADIANS(User_Model_Calcs!A2907))</f>
        <v>4994.5013512458108</v>
      </c>
      <c r="K2907" s="4">
        <f ca="1">((Earth_Data!$B$1*(1-Earth_Data!$B$2^2))/SQRT(1-Earth_Data!$B$2^2*SIN(RADIANS(User_Model_Calcs!A2907))^2))*SIN(RADIANS(User_Model_Calcs!A2907))</f>
        <v>-3953.5153683620861</v>
      </c>
      <c r="L2907" s="4">
        <f t="shared" ca="1" si="361"/>
        <v>-38.364206978741059</v>
      </c>
      <c r="M2907" s="4">
        <f t="shared" ca="1" si="362"/>
        <v>6369.8765698772713</v>
      </c>
      <c r="N2907" s="4">
        <f ca="1">SQRT(User_Model_Calcs!M2907^2+Sat_Data!$B$3^2-2*User_Model_Calcs!M2907*Sat_Data!$B$3*COS(RADIANS(L2907))*COS(RADIANS(I2907)))</f>
        <v>37885.13606140195</v>
      </c>
      <c r="O2907" s="4">
        <f ca="1">DEGREES(ACOS(((Earth_Data!$B$1+Sat_Data!$B$2)/User_Model_Calcs!N2907)*SQRT(1-COS(RADIANS(User_Model_Calcs!I2907))^2*COS(RADIANS(User_Model_Calcs!A2907))^2)))</f>
        <v>38.536198779277996</v>
      </c>
      <c r="P2907" s="4">
        <f t="shared" ca="1" si="363"/>
        <v>36.237544093087415</v>
      </c>
    </row>
    <row r="2908" spans="1:16" x14ac:dyDescent="0.25">
      <c r="A2908" s="4">
        <f t="shared" ca="1" si="364"/>
        <v>-29.629518472334979</v>
      </c>
      <c r="B2908" s="4">
        <f t="shared" ca="1" si="365"/>
        <v>139.14771147985016</v>
      </c>
      <c r="C2908" s="4">
        <v>6157</v>
      </c>
      <c r="D2908" s="4">
        <f t="shared" ca="1" si="366"/>
        <v>1.2</v>
      </c>
      <c r="E2908" s="4">
        <v>0.55000000000000004</v>
      </c>
      <c r="F2908" s="4">
        <v>19.899999999999999</v>
      </c>
      <c r="G2908" s="4">
        <f t="shared" ca="1" si="360"/>
        <v>45.364313344089069</v>
      </c>
      <c r="H2908" s="4">
        <f t="shared" ca="1" si="367"/>
        <v>16.271547608545429</v>
      </c>
      <c r="I2908" s="4">
        <f ca="1">User_Model_Calcs!B2908-Sat_Data!$B$5</f>
        <v>29.147711479850159</v>
      </c>
      <c r="J2908" s="4">
        <f ca="1">(Earth_Data!$B$1/SQRT(1-Earth_Data!$B$2^2*SIN(RADIANS(User_Model_Calcs!A2908))^2))*COS(RADIANS(User_Model_Calcs!A2908))</f>
        <v>5548.6780259635416</v>
      </c>
      <c r="K2908" s="4">
        <f ca="1">((Earth_Data!$B$1*(1-Earth_Data!$B$2^2))/SQRT(1-Earth_Data!$B$2^2*SIN(RADIANS(User_Model_Calcs!A2908))^2))*SIN(RADIANS(User_Model_Calcs!A2908))</f>
        <v>-3134.7430947670728</v>
      </c>
      <c r="L2908" s="4">
        <f t="shared" ca="1" si="361"/>
        <v>-29.464413204750961</v>
      </c>
      <c r="M2908" s="4">
        <f t="shared" ca="1" si="362"/>
        <v>6372.946108826005</v>
      </c>
      <c r="N2908" s="4">
        <f ca="1">SQRT(User_Model_Calcs!M2908^2+Sat_Data!$B$3^2-2*User_Model_Calcs!M2908*Sat_Data!$B$3*COS(RADIANS(L2908))*COS(RADIANS(I2908)))</f>
        <v>37546.92538736116</v>
      </c>
      <c r="O2908" s="4">
        <f ca="1">DEGREES(ACOS(((Earth_Data!$B$1+Sat_Data!$B$2)/User_Model_Calcs!N2908)*SQRT(1-COS(RADIANS(User_Model_Calcs!I2908))^2*COS(RADIANS(User_Model_Calcs!A2908))^2)))</f>
        <v>43.034797255874381</v>
      </c>
      <c r="P2908" s="4">
        <f t="shared" ca="1" si="363"/>
        <v>48.442848324090775</v>
      </c>
    </row>
    <row r="2909" spans="1:16" x14ac:dyDescent="0.25">
      <c r="A2909" s="4">
        <f t="shared" ca="1" si="364"/>
        <v>-24.401511832995517</v>
      </c>
      <c r="B2909" s="4">
        <f t="shared" ca="1" si="365"/>
        <v>139.9484694406847</v>
      </c>
      <c r="C2909" s="4">
        <v>6158</v>
      </c>
      <c r="D2909" s="4">
        <f t="shared" ca="1" si="366"/>
        <v>3</v>
      </c>
      <c r="E2909" s="4">
        <v>0.55000000000000004</v>
      </c>
      <c r="F2909" s="4">
        <v>19.899999999999999</v>
      </c>
      <c r="G2909" s="4">
        <f t="shared" ca="1" si="360"/>
        <v>53.323113517529826</v>
      </c>
      <c r="H2909" s="4">
        <f t="shared" ca="1" si="367"/>
        <v>17.064697365075244</v>
      </c>
      <c r="I2909" s="4">
        <f ca="1">User_Model_Calcs!B2909-Sat_Data!$B$5</f>
        <v>29.948469440684704</v>
      </c>
      <c r="J2909" s="4">
        <f ca="1">(Earth_Data!$B$1/SQRT(1-Earth_Data!$B$2^2*SIN(RADIANS(User_Model_Calcs!A2909))^2))*COS(RADIANS(User_Model_Calcs!A2909))</f>
        <v>5811.7195040067218</v>
      </c>
      <c r="K2909" s="4">
        <f ca="1">((Earth_Data!$B$1*(1-Earth_Data!$B$2^2))/SQRT(1-Earth_Data!$B$2^2*SIN(RADIANS(User_Model_Calcs!A2909))^2))*SIN(RADIANS(User_Model_Calcs!A2909))</f>
        <v>-2618.8477290539317</v>
      </c>
      <c r="L2909" s="4">
        <f t="shared" ca="1" si="361"/>
        <v>-24.25703952034408</v>
      </c>
      <c r="M2909" s="4">
        <f t="shared" ca="1" si="362"/>
        <v>6374.5154342289479</v>
      </c>
      <c r="N2909" s="4">
        <f ca="1">SQRT(User_Model_Calcs!M2909^2+Sat_Data!$B$3^2-2*User_Model_Calcs!M2909*Sat_Data!$B$3*COS(RADIANS(L2909))*COS(RADIANS(I2909)))</f>
        <v>37333.584628581746</v>
      </c>
      <c r="O2909" s="4">
        <f ca="1">DEGREES(ACOS(((Earth_Data!$B$1+Sat_Data!$B$2)/User_Model_Calcs!N2909)*SQRT(1-COS(RADIANS(User_Model_Calcs!I2909))^2*COS(RADIANS(User_Model_Calcs!A2909))^2)))</f>
        <v>46.069904751213585</v>
      </c>
      <c r="P2909" s="4">
        <f t="shared" ca="1" si="363"/>
        <v>54.357659096892121</v>
      </c>
    </row>
    <row r="2910" spans="1:16" x14ac:dyDescent="0.25">
      <c r="A2910" s="4">
        <f t="shared" ca="1" si="364"/>
        <v>-42.028649701493904</v>
      </c>
      <c r="B2910" s="4">
        <f t="shared" ca="1" si="365"/>
        <v>144.66953677590919</v>
      </c>
      <c r="C2910" s="4">
        <v>6159</v>
      </c>
      <c r="D2910" s="4">
        <f t="shared" ca="1" si="366"/>
        <v>3</v>
      </c>
      <c r="E2910" s="4">
        <v>0.55000000000000004</v>
      </c>
      <c r="F2910" s="4">
        <v>19.899999999999999</v>
      </c>
      <c r="G2910" s="4">
        <f t="shared" ca="1" si="360"/>
        <v>53.323113517529826</v>
      </c>
      <c r="H2910" s="4">
        <f t="shared" ca="1" si="367"/>
        <v>21.862479317071426</v>
      </c>
      <c r="I2910" s="4">
        <f ca="1">User_Model_Calcs!B2910-Sat_Data!$B$5</f>
        <v>34.669536775909194</v>
      </c>
      <c r="J2910" s="4">
        <f ca="1">(Earth_Data!$B$1/SQRT(1-Earth_Data!$B$2^2*SIN(RADIANS(User_Model_Calcs!A2910))^2))*COS(RADIANS(User_Model_Calcs!A2910))</f>
        <v>4744.8714264004984</v>
      </c>
      <c r="K2910" s="4">
        <f ca="1">((Earth_Data!$B$1*(1-Earth_Data!$B$2^2))/SQRT(1-Earth_Data!$B$2^2*SIN(RADIANS(User_Model_Calcs!A2910))^2))*SIN(RADIANS(User_Model_Calcs!A2910))</f>
        <v>-4247.9697154608793</v>
      </c>
      <c r="L2910" s="4">
        <f t="shared" ca="1" si="361"/>
        <v>-41.837323301980078</v>
      </c>
      <c r="M2910" s="4">
        <f t="shared" ca="1" si="362"/>
        <v>6368.5988691818775</v>
      </c>
      <c r="N2910" s="4">
        <f ca="1">SQRT(User_Model_Calcs!M2910^2+Sat_Data!$B$3^2-2*User_Model_Calcs!M2910*Sat_Data!$B$3*COS(RADIANS(L2910))*COS(RADIANS(I2910)))</f>
        <v>38591.33048641729</v>
      </c>
      <c r="O2910" s="4">
        <f ca="1">DEGREES(ACOS(((Earth_Data!$B$1+Sat_Data!$B$2)/User_Model_Calcs!N2910)*SQRT(1-COS(RADIANS(User_Model_Calcs!I2910))^2*COS(RADIANS(User_Model_Calcs!A2910))^2)))</f>
        <v>30.118860189318479</v>
      </c>
      <c r="P2910" s="4">
        <f t="shared" ca="1" si="363"/>
        <v>45.932057152622953</v>
      </c>
    </row>
    <row r="2911" spans="1:16" x14ac:dyDescent="0.25">
      <c r="A2911" s="4">
        <f t="shared" ca="1" si="364"/>
        <v>-29.414355894217501</v>
      </c>
      <c r="B2911" s="4">
        <f t="shared" ca="1" si="365"/>
        <v>116.79905216510494</v>
      </c>
      <c r="C2911" s="4">
        <v>6160</v>
      </c>
      <c r="D2911" s="4">
        <f t="shared" ca="1" si="366"/>
        <v>3</v>
      </c>
      <c r="E2911" s="4">
        <v>0.55000000000000004</v>
      </c>
      <c r="F2911" s="4">
        <v>19.899999999999999</v>
      </c>
      <c r="G2911" s="4">
        <f t="shared" ca="1" si="360"/>
        <v>53.323113517529826</v>
      </c>
      <c r="H2911" s="4">
        <f t="shared" ca="1" si="367"/>
        <v>14.2916653241811</v>
      </c>
      <c r="I2911" s="4">
        <f ca="1">User_Model_Calcs!B2911-Sat_Data!$B$5</f>
        <v>6.7990521651049391</v>
      </c>
      <c r="J2911" s="4">
        <f ca="1">(Earth_Data!$B$1/SQRT(1-Earth_Data!$B$2^2*SIN(RADIANS(User_Model_Calcs!A2911))^2))*COS(RADIANS(User_Model_Calcs!A2911))</f>
        <v>5560.4300619063079</v>
      </c>
      <c r="K2911" s="4">
        <f ca="1">((Earth_Data!$B$1*(1-Earth_Data!$B$2^2))/SQRT(1-Earth_Data!$B$2^2*SIN(RADIANS(User_Model_Calcs!A2911))^2))*SIN(RADIANS(User_Model_Calcs!A2911))</f>
        <v>-3113.9899859005654</v>
      </c>
      <c r="L2911" s="4">
        <f t="shared" ca="1" si="361"/>
        <v>-29.249996301875392</v>
      </c>
      <c r="M2911" s="4">
        <f t="shared" ca="1" si="362"/>
        <v>6373.0146795406326</v>
      </c>
      <c r="N2911" s="4">
        <f ca="1">SQRT(User_Model_Calcs!M2911^2+Sat_Data!$B$3^2-2*User_Model_Calcs!M2911*Sat_Data!$B$3*COS(RADIANS(L2911))*COS(RADIANS(I2911)))</f>
        <v>36780.784117469906</v>
      </c>
      <c r="O2911" s="4">
        <f ca="1">DEGREES(ACOS(((Earth_Data!$B$1+Sat_Data!$B$2)/User_Model_Calcs!N2911)*SQRT(1-COS(RADIANS(User_Model_Calcs!I2911))^2*COS(RADIANS(User_Model_Calcs!A2911))^2)))</f>
        <v>54.880590852785694</v>
      </c>
      <c r="P2911" s="4">
        <f t="shared" ca="1" si="363"/>
        <v>13.645297459009305</v>
      </c>
    </row>
    <row r="2912" spans="1:16" x14ac:dyDescent="0.25">
      <c r="A2912" s="4">
        <f t="shared" ca="1" si="364"/>
        <v>-38.703616893197051</v>
      </c>
      <c r="B2912" s="4">
        <f t="shared" ca="1" si="365"/>
        <v>111.19869405112895</v>
      </c>
      <c r="C2912" s="4">
        <v>6161</v>
      </c>
      <c r="D2912" s="4">
        <f t="shared" ca="1" si="366"/>
        <v>3</v>
      </c>
      <c r="E2912" s="4">
        <v>0.55000000000000004</v>
      </c>
      <c r="F2912" s="4">
        <v>19.899999999999999</v>
      </c>
      <c r="G2912" s="4">
        <f t="shared" ca="1" si="360"/>
        <v>53.323113517529826</v>
      </c>
      <c r="H2912" s="4">
        <f t="shared" ca="1" si="367"/>
        <v>22.091044047953947</v>
      </c>
      <c r="I2912" s="4">
        <f ca="1">User_Model_Calcs!B2912-Sat_Data!$B$5</f>
        <v>1.1986940511289532</v>
      </c>
      <c r="J2912" s="4">
        <f ca="1">(Earth_Data!$B$1/SQRT(1-Earth_Data!$B$2^2*SIN(RADIANS(User_Model_Calcs!A2912))^2))*COS(RADIANS(User_Model_Calcs!A2912))</f>
        <v>4983.969658898558</v>
      </c>
      <c r="K2912" s="4">
        <f ca="1">((Earth_Data!$B$1*(1-Earth_Data!$B$2^2))/SQRT(1-Earth_Data!$B$2^2*SIN(RADIANS(User_Model_Calcs!A2912))^2))*SIN(RADIANS(User_Model_Calcs!A2912))</f>
        <v>-3966.6951517720067</v>
      </c>
      <c r="L2912" s="4">
        <f t="shared" ca="1" si="361"/>
        <v>-38.515956200692891</v>
      </c>
      <c r="M2912" s="4">
        <f t="shared" ca="1" si="362"/>
        <v>6369.8213466244842</v>
      </c>
      <c r="N2912" s="4">
        <f ca="1">SQRT(User_Model_Calcs!M2912^2+Sat_Data!$B$3^2-2*User_Model_Calcs!M2912*Sat_Data!$B$3*COS(RADIANS(L2912))*COS(RADIANS(I2912)))</f>
        <v>37392.401807847782</v>
      </c>
      <c r="O2912" s="4">
        <f ca="1">DEGREES(ACOS(((Earth_Data!$B$1+Sat_Data!$B$2)/User_Model_Calcs!N2912)*SQRT(1-COS(RADIANS(User_Model_Calcs!I2912))^2*COS(RADIANS(User_Model_Calcs!A2912))^2)))</f>
        <v>45.144010641002204</v>
      </c>
      <c r="P2912" s="4">
        <f t="shared" ca="1" si="363"/>
        <v>1.9165796638439745</v>
      </c>
    </row>
    <row r="2913" spans="1:16" x14ac:dyDescent="0.25">
      <c r="A2913" s="4">
        <f t="shared" ca="1" si="364"/>
        <v>-39.095643565509661</v>
      </c>
      <c r="B2913" s="4">
        <f t="shared" ca="1" si="365"/>
        <v>143.97947318355011</v>
      </c>
      <c r="C2913" s="4">
        <v>6162</v>
      </c>
      <c r="D2913" s="4">
        <f t="shared" ca="1" si="366"/>
        <v>0.75</v>
      </c>
      <c r="E2913" s="4">
        <v>0.55000000000000004</v>
      </c>
      <c r="F2913" s="4">
        <v>19.899999999999999</v>
      </c>
      <c r="G2913" s="4">
        <f t="shared" ca="1" si="360"/>
        <v>41.281913690970576</v>
      </c>
      <c r="H2913" s="4">
        <f t="shared" ca="1" si="367"/>
        <v>19.883331620758181</v>
      </c>
      <c r="I2913" s="4">
        <f ca="1">User_Model_Calcs!B2913-Sat_Data!$B$5</f>
        <v>33.979473183550112</v>
      </c>
      <c r="J2913" s="4">
        <f ca="1">(Earth_Data!$B$1/SQRT(1-Earth_Data!$B$2^2*SIN(RADIANS(User_Model_Calcs!A2913))^2))*COS(RADIANS(User_Model_Calcs!A2913))</f>
        <v>4956.6407903674208</v>
      </c>
      <c r="K2913" s="4">
        <f ca="1">((Earth_Data!$B$1*(1-Earth_Data!$B$2^2))/SQRT(1-Earth_Data!$B$2^2*SIN(RADIANS(User_Model_Calcs!A2913))^2))*SIN(RADIANS(User_Model_Calcs!A2913))</f>
        <v>-4000.5646344246629</v>
      </c>
      <c r="L2913" s="4">
        <f t="shared" ca="1" si="361"/>
        <v>-38.907418339165076</v>
      </c>
      <c r="M2913" s="4">
        <f t="shared" ca="1" si="362"/>
        <v>6369.6785883546363</v>
      </c>
      <c r="N2913" s="4">
        <f ca="1">SQRT(User_Model_Calcs!M2913^2+Sat_Data!$B$3^2-2*User_Model_Calcs!M2913*Sat_Data!$B$3*COS(RADIANS(L2913))*COS(RADIANS(I2913)))</f>
        <v>38363.765824756723</v>
      </c>
      <c r="O2913" s="4">
        <f ca="1">DEGREES(ACOS(((Earth_Data!$B$1+Sat_Data!$B$2)/User_Model_Calcs!N2913)*SQRT(1-COS(RADIANS(User_Model_Calcs!I2913))^2*COS(RADIANS(User_Model_Calcs!A2913))^2)))</f>
        <v>32.731817560006654</v>
      </c>
      <c r="P2913" s="4">
        <f t="shared" ca="1" si="363"/>
        <v>46.904053985661562</v>
      </c>
    </row>
    <row r="2914" spans="1:16" x14ac:dyDescent="0.25">
      <c r="A2914" s="4">
        <f t="shared" ca="1" si="364"/>
        <v>-32.654819189022113</v>
      </c>
      <c r="B2914" s="4">
        <f t="shared" ca="1" si="365"/>
        <v>145.21758737726077</v>
      </c>
      <c r="C2914" s="4">
        <v>6163</v>
      </c>
      <c r="D2914" s="4">
        <f t="shared" ca="1" si="366"/>
        <v>0.75</v>
      </c>
      <c r="E2914" s="4">
        <v>0.55000000000000004</v>
      </c>
      <c r="F2914" s="4">
        <v>19.899999999999999</v>
      </c>
      <c r="G2914" s="4">
        <f t="shared" ca="1" si="360"/>
        <v>41.281913690970576</v>
      </c>
      <c r="H2914" s="4">
        <f t="shared" ca="1" si="367"/>
        <v>21.425988350031236</v>
      </c>
      <c r="I2914" s="4">
        <f ca="1">User_Model_Calcs!B2914-Sat_Data!$B$5</f>
        <v>35.21758737726077</v>
      </c>
      <c r="J2914" s="4">
        <f ca="1">(Earth_Data!$B$1/SQRT(1-Earth_Data!$B$2^2*SIN(RADIANS(User_Model_Calcs!A2914))^2))*COS(RADIANS(User_Model_Calcs!A2914))</f>
        <v>5375.2299291123654</v>
      </c>
      <c r="K2914" s="4">
        <f ca="1">((Earth_Data!$B$1*(1-Earth_Data!$B$2^2))/SQRT(1-Earth_Data!$B$2^2*SIN(RADIANS(User_Model_Calcs!A2914))^2))*SIN(RADIANS(User_Model_Calcs!A2914))</f>
        <v>-3421.7920764856344</v>
      </c>
      <c r="L2914" s="4">
        <f t="shared" ca="1" si="361"/>
        <v>-32.480228945479347</v>
      </c>
      <c r="M2914" s="4">
        <f t="shared" ca="1" si="362"/>
        <v>6371.9508633953856</v>
      </c>
      <c r="N2914" s="4">
        <f ca="1">SQRT(User_Model_Calcs!M2914^2+Sat_Data!$B$3^2-2*User_Model_Calcs!M2914*Sat_Data!$B$3*COS(RADIANS(L2914))*COS(RADIANS(I2914)))</f>
        <v>38053.883631948171</v>
      </c>
      <c r="O2914" s="4">
        <f ca="1">DEGREES(ACOS(((Earth_Data!$B$1+Sat_Data!$B$2)/User_Model_Calcs!N2914)*SQRT(1-COS(RADIANS(User_Model_Calcs!I2914))^2*COS(RADIANS(User_Model_Calcs!A2914))^2)))</f>
        <v>36.460290711892071</v>
      </c>
      <c r="P2914" s="4">
        <f t="shared" ca="1" si="363"/>
        <v>52.605692712677353</v>
      </c>
    </row>
    <row r="2915" spans="1:16" x14ac:dyDescent="0.25">
      <c r="A2915" s="4">
        <f t="shared" ca="1" si="364"/>
        <v>-9.9489846513629541</v>
      </c>
      <c r="B2915" s="4">
        <f t="shared" ca="1" si="365"/>
        <v>143.53361324599041</v>
      </c>
      <c r="C2915" s="4">
        <v>6164</v>
      </c>
      <c r="D2915" s="4">
        <f t="shared" ca="1" si="366"/>
        <v>1.2</v>
      </c>
      <c r="E2915" s="4">
        <v>0.55000000000000004</v>
      </c>
      <c r="F2915" s="4">
        <v>19.899999999999999</v>
      </c>
      <c r="G2915" s="4">
        <f t="shared" ca="1" si="360"/>
        <v>45.364313344089069</v>
      </c>
      <c r="H2915" s="4">
        <f t="shared" ca="1" si="367"/>
        <v>23.876568210201711</v>
      </c>
      <c r="I2915" s="4">
        <f ca="1">User_Model_Calcs!B2915-Sat_Data!$B$5</f>
        <v>33.533613245990409</v>
      </c>
      <c r="J2915" s="4">
        <f ca="1">(Earth_Data!$B$1/SQRT(1-Earth_Data!$B$2^2*SIN(RADIANS(User_Model_Calcs!A2915))^2))*COS(RADIANS(User_Model_Calcs!A2915))</f>
        <v>6282.8531651380463</v>
      </c>
      <c r="K2915" s="4">
        <f ca="1">((Earth_Data!$B$1*(1-Earth_Data!$B$2^2))/SQRT(1-Earth_Data!$B$2^2*SIN(RADIANS(User_Model_Calcs!A2915))^2))*SIN(RADIANS(User_Model_Calcs!A2915))</f>
        <v>-1094.6915233676764</v>
      </c>
      <c r="L2915" s="4">
        <f t="shared" ca="1" si="361"/>
        <v>-9.8836987913123533</v>
      </c>
      <c r="M2915" s="4">
        <f t="shared" ca="1" si="362"/>
        <v>6377.5068346508424</v>
      </c>
      <c r="N2915" s="4">
        <f ca="1">SQRT(User_Model_Calcs!M2915^2+Sat_Data!$B$3^2-2*User_Model_Calcs!M2915*Sat_Data!$B$3*COS(RADIANS(L2915))*COS(RADIANS(I2915)))</f>
        <v>37105.898539815811</v>
      </c>
      <c r="O2915" s="4">
        <f ca="1">DEGREES(ACOS(((Earth_Data!$B$1+Sat_Data!$B$2)/User_Model_Calcs!N2915)*SQRT(1-COS(RADIANS(User_Model_Calcs!I2915))^2*COS(RADIANS(User_Model_Calcs!A2915))^2)))</f>
        <v>49.555372145998376</v>
      </c>
      <c r="P2915" s="4">
        <f t="shared" ca="1" si="363"/>
        <v>75.388412718892255</v>
      </c>
    </row>
    <row r="2916" spans="1:16" x14ac:dyDescent="0.25">
      <c r="A2916" s="4">
        <f t="shared" ca="1" si="364"/>
        <v>-15.074207176758618</v>
      </c>
      <c r="B2916" s="4">
        <f t="shared" ca="1" si="365"/>
        <v>132.42766751335984</v>
      </c>
      <c r="C2916" s="4">
        <v>6165</v>
      </c>
      <c r="D2916" s="4">
        <f t="shared" ca="1" si="366"/>
        <v>0.75</v>
      </c>
      <c r="E2916" s="4">
        <v>0.55000000000000004</v>
      </c>
      <c r="F2916" s="4">
        <v>19.899999999999999</v>
      </c>
      <c r="G2916" s="4">
        <f t="shared" ca="1" si="360"/>
        <v>41.281913690970576</v>
      </c>
      <c r="H2916" s="4">
        <f t="shared" ca="1" si="367"/>
        <v>14.867046267828199</v>
      </c>
      <c r="I2916" s="4">
        <f ca="1">User_Model_Calcs!B2916-Sat_Data!$B$5</f>
        <v>22.427667513359836</v>
      </c>
      <c r="J2916" s="4">
        <f ca="1">(Earth_Data!$B$1/SQRT(1-Earth_Data!$B$2^2*SIN(RADIANS(User_Model_Calcs!A2916))^2))*COS(RADIANS(User_Model_Calcs!A2916))</f>
        <v>6160.0617262819933</v>
      </c>
      <c r="K2916" s="4">
        <f ca="1">((Earth_Data!$B$1*(1-Earth_Data!$B$2^2))/SQRT(1-Earth_Data!$B$2^2*SIN(RADIANS(User_Model_Calcs!A2916))^2))*SIN(RADIANS(User_Model_Calcs!A2916))</f>
        <v>-1648.030497257965</v>
      </c>
      <c r="L2916" s="4">
        <f t="shared" ca="1" si="361"/>
        <v>-14.97784190486658</v>
      </c>
      <c r="M2916" s="4">
        <f t="shared" ca="1" si="362"/>
        <v>6376.7048694052501</v>
      </c>
      <c r="N2916" s="4">
        <f ca="1">SQRT(User_Model_Calcs!M2916^2+Sat_Data!$B$3^2-2*User_Model_Calcs!M2916*Sat_Data!$B$3*COS(RADIANS(L2916))*COS(RADIANS(I2916)))</f>
        <v>36582.798950147051</v>
      </c>
      <c r="O2916" s="4">
        <f ca="1">DEGREES(ACOS(((Earth_Data!$B$1+Sat_Data!$B$2)/User_Model_Calcs!N2916)*SQRT(1-COS(RADIANS(User_Model_Calcs!I2916))^2*COS(RADIANS(User_Model_Calcs!A2916))^2)))</f>
        <v>58.685298909959947</v>
      </c>
      <c r="P2916" s="4">
        <f t="shared" ca="1" si="363"/>
        <v>57.784439511478155</v>
      </c>
    </row>
    <row r="2917" spans="1:16" x14ac:dyDescent="0.25">
      <c r="A2917" s="4">
        <f t="shared" ca="1" si="364"/>
        <v>-25.59912998116161</v>
      </c>
      <c r="B2917" s="4">
        <f t="shared" ca="1" si="365"/>
        <v>115.21503182149581</v>
      </c>
      <c r="C2917" s="4">
        <v>6166</v>
      </c>
      <c r="D2917" s="4">
        <f t="shared" ca="1" si="366"/>
        <v>3</v>
      </c>
      <c r="E2917" s="4">
        <v>0.55000000000000004</v>
      </c>
      <c r="F2917" s="4">
        <v>19.899999999999999</v>
      </c>
      <c r="G2917" s="4">
        <f t="shared" ca="1" si="360"/>
        <v>53.323113517529826</v>
      </c>
      <c r="H2917" s="4">
        <f t="shared" ca="1" si="367"/>
        <v>20.863271306607956</v>
      </c>
      <c r="I2917" s="4">
        <f ca="1">User_Model_Calcs!B2917-Sat_Data!$B$5</f>
        <v>5.2150318214958133</v>
      </c>
      <c r="J2917" s="4">
        <f ca="1">(Earth_Data!$B$1/SQRT(1-Earth_Data!$B$2^2*SIN(RADIANS(User_Model_Calcs!A2917))^2))*COS(RADIANS(User_Model_Calcs!A2917))</f>
        <v>5755.6537129978615</v>
      </c>
      <c r="K2917" s="4">
        <f ca="1">((Earth_Data!$B$1*(1-Earth_Data!$B$2^2))/SQRT(1-Earth_Data!$B$2^2*SIN(RADIANS(User_Model_Calcs!A2917))^2))*SIN(RADIANS(User_Model_Calcs!A2917))</f>
        <v>-2739.0793597202396</v>
      </c>
      <c r="L2917" s="4">
        <f t="shared" ca="1" si="361"/>
        <v>-25.44948266340138</v>
      </c>
      <c r="M2917" s="4">
        <f t="shared" ca="1" si="362"/>
        <v>6374.1748801544118</v>
      </c>
      <c r="N2917" s="4">
        <f ca="1">SQRT(User_Model_Calcs!M2917^2+Sat_Data!$B$3^2-2*User_Model_Calcs!M2917*Sat_Data!$B$3*COS(RADIANS(L2917))*COS(RADIANS(I2917)))</f>
        <v>36538.877286132105</v>
      </c>
      <c r="O2917" s="4">
        <f ca="1">DEGREES(ACOS(((Earth_Data!$B$1+Sat_Data!$B$2)/User_Model_Calcs!N2917)*SQRT(1-COS(RADIANS(User_Model_Calcs!I2917))^2*COS(RADIANS(User_Model_Calcs!A2917))^2)))</f>
        <v>59.503597404000963</v>
      </c>
      <c r="P2917" s="4">
        <f t="shared" ca="1" si="363"/>
        <v>11.927904847813332</v>
      </c>
    </row>
    <row r="2918" spans="1:16" x14ac:dyDescent="0.25">
      <c r="A2918" s="4">
        <f t="shared" ca="1" si="364"/>
        <v>-35.385288013880391</v>
      </c>
      <c r="B2918" s="4">
        <f t="shared" ca="1" si="365"/>
        <v>151.98711920875286</v>
      </c>
      <c r="C2918" s="4">
        <v>6167</v>
      </c>
      <c r="D2918" s="4">
        <f t="shared" ca="1" si="366"/>
        <v>3</v>
      </c>
      <c r="E2918" s="4">
        <v>0.55000000000000004</v>
      </c>
      <c r="F2918" s="4">
        <v>19.899999999999999</v>
      </c>
      <c r="G2918" s="4">
        <f t="shared" ca="1" si="360"/>
        <v>53.323113517529826</v>
      </c>
      <c r="H2918" s="4">
        <f t="shared" ca="1" si="367"/>
        <v>21.304596136098525</v>
      </c>
      <c r="I2918" s="4">
        <f ca="1">User_Model_Calcs!B2918-Sat_Data!$B$5</f>
        <v>41.987119208752858</v>
      </c>
      <c r="J2918" s="4">
        <f ca="1">(Earth_Data!$B$1/SQRT(1-Earth_Data!$B$2^2*SIN(RADIANS(User_Model_Calcs!A2918))^2))*COS(RADIANS(User_Model_Calcs!A2918))</f>
        <v>5205.7940843320512</v>
      </c>
      <c r="K2918" s="4">
        <f ca="1">((Earth_Data!$B$1*(1-Earth_Data!$B$2^2))/SQRT(1-Earth_Data!$B$2^2*SIN(RADIANS(User_Model_Calcs!A2918))^2))*SIN(RADIANS(User_Model_Calcs!A2918))</f>
        <v>-3672.8005395719638</v>
      </c>
      <c r="L2918" s="4">
        <f t="shared" ca="1" si="361"/>
        <v>-35.203797667706766</v>
      </c>
      <c r="M2918" s="4">
        <f t="shared" ca="1" si="362"/>
        <v>6371.0090136450672</v>
      </c>
      <c r="N2918" s="4">
        <f ca="1">SQRT(User_Model_Calcs!M2918^2+Sat_Data!$B$3^2-2*User_Model_Calcs!M2918*Sat_Data!$B$3*COS(RADIANS(L2918))*COS(RADIANS(I2918)))</f>
        <v>38627.72416893825</v>
      </c>
      <c r="O2918" s="4">
        <f ca="1">DEGREES(ACOS(((Earth_Data!$B$1+Sat_Data!$B$2)/User_Model_Calcs!N2918)*SQRT(1-COS(RADIANS(User_Model_Calcs!I2918))^2*COS(RADIANS(User_Model_Calcs!A2918))^2)))</f>
        <v>29.738571411941479</v>
      </c>
      <c r="P2918" s="4">
        <f t="shared" ca="1" si="363"/>
        <v>57.242152030909104</v>
      </c>
    </row>
    <row r="2919" spans="1:16" x14ac:dyDescent="0.25">
      <c r="A2919" s="4">
        <f t="shared" ca="1" si="364"/>
        <v>-41.404553287301752</v>
      </c>
      <c r="B2919" s="4">
        <f t="shared" ca="1" si="365"/>
        <v>146.62604861076747</v>
      </c>
      <c r="C2919" s="4">
        <v>6168</v>
      </c>
      <c r="D2919" s="4">
        <f t="shared" ca="1" si="366"/>
        <v>3</v>
      </c>
      <c r="E2919" s="4">
        <v>0.55000000000000004</v>
      </c>
      <c r="F2919" s="4">
        <v>19.899999999999999</v>
      </c>
      <c r="G2919" s="4">
        <f t="shared" ca="1" si="360"/>
        <v>53.323113517529826</v>
      </c>
      <c r="H2919" s="4">
        <f t="shared" ca="1" si="367"/>
        <v>17.027947668397175</v>
      </c>
      <c r="I2919" s="4">
        <f ca="1">User_Model_Calcs!B2919-Sat_Data!$B$5</f>
        <v>36.626048610767469</v>
      </c>
      <c r="J2919" s="4">
        <f ca="1">(Earth_Data!$B$1/SQRT(1-Earth_Data!$B$2^2*SIN(RADIANS(User_Model_Calcs!A2919))^2))*COS(RADIANS(User_Model_Calcs!A2919))</f>
        <v>4790.9979938800643</v>
      </c>
      <c r="K2919" s="4">
        <f ca="1">((Earth_Data!$B$1*(1-Earth_Data!$B$2^2))/SQRT(1-Earth_Data!$B$2^2*SIN(RADIANS(User_Model_Calcs!A2919))^2))*SIN(RADIANS(User_Model_Calcs!A2919))</f>
        <v>-4196.228593250823</v>
      </c>
      <c r="L2919" s="4">
        <f t="shared" ca="1" si="361"/>
        <v>-41.21371998123162</v>
      </c>
      <c r="M2919" s="4">
        <f t="shared" ca="1" si="362"/>
        <v>6368.8300483038938</v>
      </c>
      <c r="N2919" s="4">
        <f ca="1">SQRT(User_Model_Calcs!M2919^2+Sat_Data!$B$3^2-2*User_Model_Calcs!M2919*Sat_Data!$B$3*COS(RADIANS(L2919))*COS(RADIANS(I2919)))</f>
        <v>38654.037861486147</v>
      </c>
      <c r="O2919" s="4">
        <f ca="1">DEGREES(ACOS(((Earth_Data!$B$1+Sat_Data!$B$2)/User_Model_Calcs!N2919)*SQRT(1-COS(RADIANS(User_Model_Calcs!I2919))^2*COS(RADIANS(User_Model_Calcs!A2919))^2)))</f>
        <v>29.42008739333826</v>
      </c>
      <c r="P2919" s="4">
        <f t="shared" ca="1" si="363"/>
        <v>48.340762045447207</v>
      </c>
    </row>
    <row r="2920" spans="1:16" x14ac:dyDescent="0.25">
      <c r="A2920" s="4">
        <f t="shared" ca="1" si="364"/>
        <v>-42.38743241816249</v>
      </c>
      <c r="B2920" s="4">
        <f t="shared" ca="1" si="365"/>
        <v>150.64537441710229</v>
      </c>
      <c r="C2920" s="4">
        <v>6169</v>
      </c>
      <c r="D2920" s="4">
        <f t="shared" ca="1" si="366"/>
        <v>1.2</v>
      </c>
      <c r="E2920" s="4">
        <v>0.55000000000000004</v>
      </c>
      <c r="F2920" s="4">
        <v>19.899999999999999</v>
      </c>
      <c r="G2920" s="4">
        <f t="shared" ca="1" si="360"/>
        <v>45.364313344089069</v>
      </c>
      <c r="H2920" s="4">
        <f t="shared" ca="1" si="367"/>
        <v>17.743816774249215</v>
      </c>
      <c r="I2920" s="4">
        <f ca="1">User_Model_Calcs!B2920-Sat_Data!$B$5</f>
        <v>40.645374417102289</v>
      </c>
      <c r="J2920" s="4">
        <f ca="1">(Earth_Data!$B$1/SQRT(1-Earth_Data!$B$2^2*SIN(RADIANS(User_Model_Calcs!A2920))^2))*COS(RADIANS(User_Model_Calcs!A2920))</f>
        <v>4718.0974862108824</v>
      </c>
      <c r="K2920" s="4">
        <f ca="1">((Earth_Data!$B$1*(1-Earth_Data!$B$2^2))/SQRT(1-Earth_Data!$B$2^2*SIN(RADIANS(User_Model_Calcs!A2920))^2))*SIN(RADIANS(User_Model_Calcs!A2920))</f>
        <v>-4277.4889291548361</v>
      </c>
      <c r="L2920" s="4">
        <f t="shared" ca="1" si="361"/>
        <v>-42.195863591870911</v>
      </c>
      <c r="M2920" s="4">
        <f t="shared" ca="1" si="362"/>
        <v>6368.4657044245459</v>
      </c>
      <c r="N2920" s="4">
        <f ca="1">SQRT(User_Model_Calcs!M2920^2+Sat_Data!$B$3^2-2*User_Model_Calcs!M2920*Sat_Data!$B$3*COS(RADIANS(L2920))*COS(RADIANS(I2920)))</f>
        <v>38942.09356281205</v>
      </c>
      <c r="O2920" s="4">
        <f ca="1">DEGREES(ACOS(((Earth_Data!$B$1+Sat_Data!$B$2)/User_Model_Calcs!N2920)*SQRT(1-COS(RADIANS(User_Model_Calcs!I2920))^2*COS(RADIANS(User_Model_Calcs!A2920))^2)))</f>
        <v>26.267903170213945</v>
      </c>
      <c r="P2920" s="4">
        <f t="shared" ca="1" si="363"/>
        <v>51.85838644046666</v>
      </c>
    </row>
    <row r="2921" spans="1:16" x14ac:dyDescent="0.25">
      <c r="A2921" s="4">
        <f t="shared" ca="1" si="364"/>
        <v>-27.659489157593462</v>
      </c>
      <c r="B2921" s="4">
        <f t="shared" ca="1" si="365"/>
        <v>158.99855689508991</v>
      </c>
      <c r="C2921" s="4">
        <v>6170</v>
      </c>
      <c r="D2921" s="4">
        <f t="shared" ca="1" si="366"/>
        <v>1.2</v>
      </c>
      <c r="E2921" s="4">
        <v>0.55000000000000004</v>
      </c>
      <c r="F2921" s="4">
        <v>19.899999999999999</v>
      </c>
      <c r="G2921" s="4">
        <f t="shared" ca="1" si="360"/>
        <v>45.364313344089069</v>
      </c>
      <c r="H2921" s="4">
        <f t="shared" ca="1" si="367"/>
        <v>15.950383687708142</v>
      </c>
      <c r="I2921" s="4">
        <f ca="1">User_Model_Calcs!B2921-Sat_Data!$B$5</f>
        <v>48.998556895089905</v>
      </c>
      <c r="J2921" s="4">
        <f ca="1">(Earth_Data!$B$1/SQRT(1-Earth_Data!$B$2^2*SIN(RADIANS(User_Model_Calcs!A2921))^2))*COS(RADIANS(User_Model_Calcs!A2921))</f>
        <v>5653.338710403802</v>
      </c>
      <c r="K2921" s="4">
        <f ca="1">((Earth_Data!$B$1*(1-Earth_Data!$B$2^2))/SQRT(1-Earth_Data!$B$2^2*SIN(RADIANS(User_Model_Calcs!A2921))^2))*SIN(RADIANS(User_Model_Calcs!A2921))</f>
        <v>-2943.136464671451</v>
      </c>
      <c r="L2921" s="4">
        <f t="shared" ca="1" si="361"/>
        <v>-27.501551767060668</v>
      </c>
      <c r="M2921" s="4">
        <f t="shared" ca="1" si="362"/>
        <v>6373.5618632150181</v>
      </c>
      <c r="N2921" s="4">
        <f ca="1">SQRT(User_Model_Calcs!M2921^2+Sat_Data!$B$3^2-2*User_Model_Calcs!M2921*Sat_Data!$B$3*COS(RADIANS(L2921))*COS(RADIANS(I2921)))</f>
        <v>38802.844703928335</v>
      </c>
      <c r="O2921" s="4">
        <f ca="1">DEGREES(ACOS(((Earth_Data!$B$1+Sat_Data!$B$2)/User_Model_Calcs!N2921)*SQRT(1-COS(RADIANS(User_Model_Calcs!I2921))^2*COS(RADIANS(User_Model_Calcs!A2921))^2)))</f>
        <v>27.831040007151618</v>
      </c>
      <c r="P2921" s="4">
        <f t="shared" ca="1" si="363"/>
        <v>68.023102612935503</v>
      </c>
    </row>
    <row r="2922" spans="1:16" x14ac:dyDescent="0.25">
      <c r="A2922" s="4">
        <f t="shared" ca="1" si="364"/>
        <v>-39.597849481412823</v>
      </c>
      <c r="B2922" s="4">
        <f t="shared" ca="1" si="365"/>
        <v>140.24445701374214</v>
      </c>
      <c r="C2922" s="4">
        <v>6171</v>
      </c>
      <c r="D2922" s="4">
        <f t="shared" ca="1" si="366"/>
        <v>3</v>
      </c>
      <c r="E2922" s="4">
        <v>0.55000000000000004</v>
      </c>
      <c r="F2922" s="4">
        <v>19.899999999999999</v>
      </c>
      <c r="G2922" s="4">
        <f t="shared" ca="1" si="360"/>
        <v>53.323113517529826</v>
      </c>
      <c r="H2922" s="4">
        <f t="shared" ca="1" si="367"/>
        <v>22.247727594233282</v>
      </c>
      <c r="I2922" s="4">
        <f ca="1">User_Model_Calcs!B2922-Sat_Data!$B$5</f>
        <v>30.244457013742135</v>
      </c>
      <c r="J2922" s="4">
        <f ca="1">(Earth_Data!$B$1/SQRT(1-Earth_Data!$B$2^2*SIN(RADIANS(User_Model_Calcs!A2922))^2))*COS(RADIANS(User_Model_Calcs!A2922))</f>
        <v>4921.2909374861265</v>
      </c>
      <c r="K2922" s="4">
        <f ca="1">((Earth_Data!$B$1*(1-Earth_Data!$B$2^2))/SQRT(1-Earth_Data!$B$2^2*SIN(RADIANS(User_Model_Calcs!A2922))^2))*SIN(RADIANS(User_Model_Calcs!A2922))</f>
        <v>-4043.6818884200061</v>
      </c>
      <c r="L2922" s="4">
        <f t="shared" ca="1" si="361"/>
        <v>-39.408952463329328</v>
      </c>
      <c r="M2922" s="4">
        <f t="shared" ca="1" si="362"/>
        <v>6369.4950903599156</v>
      </c>
      <c r="N2922" s="4">
        <f ca="1">SQRT(User_Model_Calcs!M2922^2+Sat_Data!$B$3^2-2*User_Model_Calcs!M2922*Sat_Data!$B$3*COS(RADIANS(L2922))*COS(RADIANS(I2922)))</f>
        <v>38208.24198050375</v>
      </c>
      <c r="O2922" s="4">
        <f ca="1">DEGREES(ACOS(((Earth_Data!$B$1+Sat_Data!$B$2)/User_Model_Calcs!N2922)*SQRT(1-COS(RADIANS(User_Model_Calcs!I2922))^2*COS(RADIANS(User_Model_Calcs!A2922))^2)))</f>
        <v>34.560883977188446</v>
      </c>
      <c r="P2922" s="4">
        <f t="shared" ca="1" si="363"/>
        <v>42.450519496891374</v>
      </c>
    </row>
    <row r="2923" spans="1:16" x14ac:dyDescent="0.25">
      <c r="A2923" s="4">
        <f t="shared" ca="1" si="364"/>
        <v>-10.0262345109682</v>
      </c>
      <c r="B2923" s="4">
        <f t="shared" ca="1" si="365"/>
        <v>157.1980226240718</v>
      </c>
      <c r="C2923" s="4">
        <v>6172</v>
      </c>
      <c r="D2923" s="4">
        <f t="shared" ca="1" si="366"/>
        <v>0.75</v>
      </c>
      <c r="E2923" s="4">
        <v>0.55000000000000004</v>
      </c>
      <c r="F2923" s="4">
        <v>19.899999999999999</v>
      </c>
      <c r="G2923" s="4">
        <f t="shared" ca="1" si="360"/>
        <v>41.281913690970576</v>
      </c>
      <c r="H2923" s="4">
        <f t="shared" ca="1" si="367"/>
        <v>14.679538067403564</v>
      </c>
      <c r="I2923" s="4">
        <f ca="1">User_Model_Calcs!B2923-Sat_Data!$B$5</f>
        <v>47.198022624071797</v>
      </c>
      <c r="J2923" s="4">
        <f ca="1">(Earth_Data!$B$1/SQRT(1-Earth_Data!$B$2^2*SIN(RADIANS(User_Model_Calcs!A2923))^2))*COS(RADIANS(User_Model_Calcs!A2923))</f>
        <v>6281.3712601135867</v>
      </c>
      <c r="K2923" s="4">
        <f ca="1">((Earth_Data!$B$1*(1-Earth_Data!$B$2^2))/SQRT(1-Earth_Data!$B$2^2*SIN(RADIANS(User_Model_Calcs!A2923))^2))*SIN(RADIANS(User_Model_Calcs!A2923))</f>
        <v>-1103.1064652135258</v>
      </c>
      <c r="L2923" s="4">
        <f t="shared" ca="1" si="361"/>
        <v>-9.9604623130861452</v>
      </c>
      <c r="M2923" s="4">
        <f t="shared" ca="1" si="362"/>
        <v>6377.4970624044054</v>
      </c>
      <c r="N2923" s="4">
        <f ca="1">SQRT(User_Model_Calcs!M2923^2+Sat_Data!$B$3^2-2*User_Model_Calcs!M2923*Sat_Data!$B$3*COS(RADIANS(L2923))*COS(RADIANS(I2923)))</f>
        <v>38191.302386592426</v>
      </c>
      <c r="O2923" s="4">
        <f ca="1">DEGREES(ACOS(((Earth_Data!$B$1+Sat_Data!$B$2)/User_Model_Calcs!N2923)*SQRT(1-COS(RADIANS(User_Model_Calcs!I2923))^2*COS(RADIANS(User_Model_Calcs!A2923))^2)))</f>
        <v>34.866057474881117</v>
      </c>
      <c r="P2923" s="4">
        <f t="shared" ca="1" si="363"/>
        <v>80.841095381562766</v>
      </c>
    </row>
    <row r="2924" spans="1:16" x14ac:dyDescent="0.25">
      <c r="A2924" s="4">
        <f t="shared" ca="1" si="364"/>
        <v>-20.919222183735826</v>
      </c>
      <c r="B2924" s="4">
        <f t="shared" ca="1" si="365"/>
        <v>140.8976841077951</v>
      </c>
      <c r="C2924" s="4">
        <v>6173</v>
      </c>
      <c r="D2924" s="4">
        <f t="shared" ca="1" si="366"/>
        <v>3</v>
      </c>
      <c r="E2924" s="4">
        <v>0.55000000000000004</v>
      </c>
      <c r="F2924" s="4">
        <v>19.899999999999999</v>
      </c>
      <c r="G2924" s="4">
        <f t="shared" ca="1" si="360"/>
        <v>53.323113517529826</v>
      </c>
      <c r="H2924" s="4">
        <f t="shared" ca="1" si="367"/>
        <v>18.221607761584917</v>
      </c>
      <c r="I2924" s="4">
        <f ca="1">User_Model_Calcs!B2924-Sat_Data!$B$5</f>
        <v>30.897684107795101</v>
      </c>
      <c r="J2924" s="4">
        <f ca="1">(Earth_Data!$B$1/SQRT(1-Earth_Data!$B$2^2*SIN(RADIANS(User_Model_Calcs!A2924))^2))*COS(RADIANS(User_Model_Calcs!A2924))</f>
        <v>5960.2671924964716</v>
      </c>
      <c r="K2924" s="4">
        <f ca="1">((Earth_Data!$B$1*(1-Earth_Data!$B$2^2))/SQRT(1-Earth_Data!$B$2^2*SIN(RADIANS(User_Model_Calcs!A2924))^2))*SIN(RADIANS(User_Model_Calcs!A2924))</f>
        <v>-2263.0441265173122</v>
      </c>
      <c r="L2924" s="4">
        <f t="shared" ca="1" si="361"/>
        <v>-20.791187191077221</v>
      </c>
      <c r="M2924" s="4">
        <f t="shared" ca="1" si="362"/>
        <v>6375.4336107055715</v>
      </c>
      <c r="N2924" s="4">
        <f ca="1">SQRT(User_Model_Calcs!M2924^2+Sat_Data!$B$3^2-2*User_Model_Calcs!M2924*Sat_Data!$B$3*COS(RADIANS(L2924))*COS(RADIANS(I2924)))</f>
        <v>37244.739614008322</v>
      </c>
      <c r="O2924" s="4">
        <f ca="1">DEGREES(ACOS(((Earth_Data!$B$1+Sat_Data!$B$2)/User_Model_Calcs!N2924)*SQRT(1-COS(RADIANS(User_Model_Calcs!I2924))^2*COS(RADIANS(User_Model_Calcs!A2924))^2)))</f>
        <v>47.394839992773811</v>
      </c>
      <c r="P2924" s="4">
        <f t="shared" ca="1" si="363"/>
        <v>59.177832798759361</v>
      </c>
    </row>
    <row r="2925" spans="1:16" x14ac:dyDescent="0.25">
      <c r="A2925" s="4">
        <f t="shared" ca="1" si="364"/>
        <v>-13.07154631259607</v>
      </c>
      <c r="B2925" s="4">
        <f t="shared" ca="1" si="365"/>
        <v>123.24349085773241</v>
      </c>
      <c r="C2925" s="4">
        <v>6174</v>
      </c>
      <c r="D2925" s="4">
        <f t="shared" ca="1" si="366"/>
        <v>3</v>
      </c>
      <c r="E2925" s="4">
        <v>0.55000000000000004</v>
      </c>
      <c r="F2925" s="4">
        <v>19.899999999999999</v>
      </c>
      <c r="G2925" s="4">
        <f t="shared" ca="1" si="360"/>
        <v>53.323113517529826</v>
      </c>
      <c r="H2925" s="4">
        <f t="shared" ca="1" si="367"/>
        <v>17.427295609399607</v>
      </c>
      <c r="I2925" s="4">
        <f ca="1">User_Model_Calcs!B2925-Sat_Data!$B$5</f>
        <v>13.243490857732411</v>
      </c>
      <c r="J2925" s="4">
        <f ca="1">(Earth_Data!$B$1/SQRT(1-Earth_Data!$B$2^2*SIN(RADIANS(User_Model_Calcs!A2925))^2))*COS(RADIANS(User_Model_Calcs!A2925))</f>
        <v>6213.9362464402029</v>
      </c>
      <c r="K2925" s="4">
        <f ca="1">((Earth_Data!$B$1*(1-Earth_Data!$B$2^2))/SQRT(1-Earth_Data!$B$2^2*SIN(RADIANS(User_Model_Calcs!A2925))^2))*SIN(RADIANS(User_Model_Calcs!A2925))</f>
        <v>-1433.1169414474198</v>
      </c>
      <c r="L2925" s="4">
        <f t="shared" ca="1" si="361"/>
        <v>-12.987014776593767</v>
      </c>
      <c r="M2925" s="4">
        <f t="shared" ca="1" si="362"/>
        <v>6377.0547937654546</v>
      </c>
      <c r="N2925" s="4">
        <f ca="1">SQRT(User_Model_Calcs!M2925^2+Sat_Data!$B$3^2-2*User_Model_Calcs!M2925*Sat_Data!$B$3*COS(RADIANS(L2925))*COS(RADIANS(I2925)))</f>
        <v>36171.9073658501</v>
      </c>
      <c r="O2925" s="4">
        <f ca="1">DEGREES(ACOS(((Earth_Data!$B$1+Sat_Data!$B$2)/User_Model_Calcs!N2925)*SQRT(1-COS(RADIANS(User_Model_Calcs!I2925))^2*COS(RADIANS(User_Model_Calcs!A2925))^2)))</f>
        <v>68.26220215972711</v>
      </c>
      <c r="P2925" s="4">
        <f t="shared" ca="1" si="363"/>
        <v>46.13967217535194</v>
      </c>
    </row>
    <row r="2926" spans="1:16" x14ac:dyDescent="0.25">
      <c r="A2926" s="4">
        <f t="shared" ca="1" si="364"/>
        <v>-17.09251058908503</v>
      </c>
      <c r="B2926" s="4">
        <f t="shared" ca="1" si="365"/>
        <v>121.17641575070583</v>
      </c>
      <c r="C2926" s="4">
        <v>6175</v>
      </c>
      <c r="D2926" s="4">
        <f t="shared" ca="1" si="366"/>
        <v>0.75</v>
      </c>
      <c r="E2926" s="4">
        <v>0.55000000000000004</v>
      </c>
      <c r="F2926" s="4">
        <v>19.899999999999999</v>
      </c>
      <c r="G2926" s="4">
        <f t="shared" ca="1" si="360"/>
        <v>41.281913690970576</v>
      </c>
      <c r="H2926" s="4">
        <f t="shared" ca="1" si="367"/>
        <v>18.543571103127388</v>
      </c>
      <c r="I2926" s="4">
        <f ca="1">User_Model_Calcs!B2926-Sat_Data!$B$5</f>
        <v>11.176415750705829</v>
      </c>
      <c r="J2926" s="4">
        <f ca="1">(Earth_Data!$B$1/SQRT(1-Earth_Data!$B$2^2*SIN(RADIANS(User_Model_Calcs!A2926))^2))*COS(RADIANS(User_Model_Calcs!A2926))</f>
        <v>6098.1903429618314</v>
      </c>
      <c r="K2926" s="4">
        <f ca="1">((Earth_Data!$B$1*(1-Earth_Data!$B$2^2))/SQRT(1-Earth_Data!$B$2^2*SIN(RADIANS(User_Model_Calcs!A2926))^2))*SIN(RADIANS(User_Model_Calcs!A2926))</f>
        <v>-1862.6223932690089</v>
      </c>
      <c r="L2926" s="4">
        <f t="shared" ca="1" si="361"/>
        <v>-16.984691431166549</v>
      </c>
      <c r="M2926" s="4">
        <f t="shared" ca="1" si="362"/>
        <v>6376.3067397122695</v>
      </c>
      <c r="N2926" s="4">
        <f ca="1">SQRT(User_Model_Calcs!M2926^2+Sat_Data!$B$3^2-2*User_Model_Calcs!M2926*Sat_Data!$B$3*COS(RADIANS(L2926))*COS(RADIANS(I2926)))</f>
        <v>36248.790657733509</v>
      </c>
      <c r="O2926" s="4">
        <f ca="1">DEGREES(ACOS(((Earth_Data!$B$1+Sat_Data!$B$2)/User_Model_Calcs!N2926)*SQRT(1-COS(RADIANS(User_Model_Calcs!I2926))^2*COS(RADIANS(User_Model_Calcs!A2926))^2)))</f>
        <v>66.163262115085146</v>
      </c>
      <c r="P2926" s="4">
        <f t="shared" ca="1" si="363"/>
        <v>33.910025870658032</v>
      </c>
    </row>
    <row r="2927" spans="1:16" x14ac:dyDescent="0.25">
      <c r="A2927" s="4">
        <f t="shared" ca="1" si="364"/>
        <v>-39.122496281692392</v>
      </c>
      <c r="B2927" s="4">
        <f t="shared" ca="1" si="365"/>
        <v>107.54417398638414</v>
      </c>
      <c r="C2927" s="4">
        <v>6176</v>
      </c>
      <c r="D2927" s="4">
        <f t="shared" ca="1" si="366"/>
        <v>1.2</v>
      </c>
      <c r="E2927" s="4">
        <v>0.55000000000000004</v>
      </c>
      <c r="F2927" s="4">
        <v>19.899999999999999</v>
      </c>
      <c r="G2927" s="4">
        <f t="shared" ca="1" si="360"/>
        <v>45.364313344089069</v>
      </c>
      <c r="H2927" s="4">
        <f t="shared" ca="1" si="367"/>
        <v>23.862186920763531</v>
      </c>
      <c r="I2927" s="4">
        <f ca="1">User_Model_Calcs!B2927-Sat_Data!$B$5</f>
        <v>-2.4558260136158623</v>
      </c>
      <c r="J2927" s="4">
        <f ca="1">(Earth_Data!$B$1/SQRT(1-Earth_Data!$B$2^2*SIN(RADIANS(User_Model_Calcs!A2927))^2))*COS(RADIANS(User_Model_Calcs!A2927))</f>
        <v>4954.7603011709161</v>
      </c>
      <c r="K2927" s="4">
        <f ca="1">((Earth_Data!$B$1*(1-Earth_Data!$B$2^2))/SQRT(1-Earth_Data!$B$2^2*SIN(RADIANS(User_Model_Calcs!A2927))^2))*SIN(RADIANS(User_Model_Calcs!A2927))</f>
        <v>-4002.8778275972554</v>
      </c>
      <c r="L2927" s="4">
        <f t="shared" ca="1" si="361"/>
        <v>-38.934233672303662</v>
      </c>
      <c r="M2927" s="4">
        <f t="shared" ca="1" si="362"/>
        <v>6369.6687939585236</v>
      </c>
      <c r="N2927" s="4">
        <f ca="1">SQRT(User_Model_Calcs!M2927^2+Sat_Data!$B$3^2-2*User_Model_Calcs!M2927*Sat_Data!$B$3*COS(RADIANS(L2927))*COS(RADIANS(I2927)))</f>
        <v>37429.196081500697</v>
      </c>
      <c r="O2927" s="4">
        <f ca="1">DEGREES(ACOS(((Earth_Data!$B$1+Sat_Data!$B$2)/User_Model_Calcs!N2927)*SQRT(1-COS(RADIANS(User_Model_Calcs!I2927))^2*COS(RADIANS(User_Model_Calcs!A2927))^2)))</f>
        <v>44.619439109172987</v>
      </c>
      <c r="P2927" s="4">
        <f t="shared" ca="1" si="363"/>
        <v>3.8884835427225388</v>
      </c>
    </row>
    <row r="2928" spans="1:16" x14ac:dyDescent="0.25">
      <c r="A2928" s="4">
        <f t="shared" ca="1" si="364"/>
        <v>-30.648343300882431</v>
      </c>
      <c r="B2928" s="4">
        <f t="shared" ca="1" si="365"/>
        <v>155.85835131985957</v>
      </c>
      <c r="C2928" s="4">
        <v>6177</v>
      </c>
      <c r="D2928" s="4">
        <f t="shared" ca="1" si="366"/>
        <v>1.2</v>
      </c>
      <c r="E2928" s="4">
        <v>0.55000000000000004</v>
      </c>
      <c r="F2928" s="4">
        <v>19.899999999999999</v>
      </c>
      <c r="G2928" s="4">
        <f t="shared" ca="1" si="360"/>
        <v>45.364313344089069</v>
      </c>
      <c r="H2928" s="4">
        <f t="shared" ca="1" si="367"/>
        <v>16.87058376926349</v>
      </c>
      <c r="I2928" s="4">
        <f ca="1">User_Model_Calcs!B2928-Sat_Data!$B$5</f>
        <v>45.858351319859565</v>
      </c>
      <c r="J2928" s="4">
        <f ca="1">(Earth_Data!$B$1/SQRT(1-Earth_Data!$B$2^2*SIN(RADIANS(User_Model_Calcs!A2928))^2))*COS(RADIANS(User_Model_Calcs!A2928))</f>
        <v>5491.9709119744148</v>
      </c>
      <c r="K2928" s="4">
        <f ca="1">((Earth_Data!$B$1*(1-Earth_Data!$B$2^2))/SQRT(1-Earth_Data!$B$2^2*SIN(RADIANS(User_Model_Calcs!A2928))^2))*SIN(RADIANS(User_Model_Calcs!A2928))</f>
        <v>-3232.4149308773508</v>
      </c>
      <c r="L2928" s="4">
        <f t="shared" ca="1" si="361"/>
        <v>-30.479833667880079</v>
      </c>
      <c r="M2928" s="4">
        <f t="shared" ca="1" si="362"/>
        <v>6372.6172632076305</v>
      </c>
      <c r="N2928" s="4">
        <f ca="1">SQRT(User_Model_Calcs!M2928^2+Sat_Data!$B$3^2-2*User_Model_Calcs!M2928*Sat_Data!$B$3*COS(RADIANS(L2928))*COS(RADIANS(I2928)))</f>
        <v>38676.688812683897</v>
      </c>
      <c r="O2928" s="4">
        <f ca="1">DEGREES(ACOS(((Earth_Data!$B$1+Sat_Data!$B$2)/User_Model_Calcs!N2928)*SQRT(1-COS(RADIANS(User_Model_Calcs!I2928))^2*COS(RADIANS(User_Model_Calcs!A2928))^2)))</f>
        <v>29.210965976183743</v>
      </c>
      <c r="P2928" s="4">
        <f t="shared" ca="1" si="363"/>
        <v>63.677564245019596</v>
      </c>
    </row>
    <row r="2929" spans="1:16" x14ac:dyDescent="0.25">
      <c r="A2929" s="4">
        <f t="shared" ca="1" si="364"/>
        <v>-21.90693018343331</v>
      </c>
      <c r="B2929" s="4">
        <f t="shared" ca="1" si="365"/>
        <v>133.54775044671604</v>
      </c>
      <c r="C2929" s="4">
        <v>6178</v>
      </c>
      <c r="D2929" s="4">
        <f t="shared" ca="1" si="366"/>
        <v>3</v>
      </c>
      <c r="E2929" s="4">
        <v>0.55000000000000004</v>
      </c>
      <c r="F2929" s="4">
        <v>19.899999999999999</v>
      </c>
      <c r="G2929" s="4">
        <f t="shared" ca="1" si="360"/>
        <v>53.323113517529826</v>
      </c>
      <c r="H2929" s="4">
        <f t="shared" ca="1" si="367"/>
        <v>16.993846962587192</v>
      </c>
      <c r="I2929" s="4">
        <f ca="1">User_Model_Calcs!B2929-Sat_Data!$B$5</f>
        <v>23.547750446716037</v>
      </c>
      <c r="J2929" s="4">
        <f ca="1">(Earth_Data!$B$1/SQRT(1-Earth_Data!$B$2^2*SIN(RADIANS(User_Model_Calcs!A2929))^2))*COS(RADIANS(User_Model_Calcs!A2929))</f>
        <v>5920.3409609953205</v>
      </c>
      <c r="K2929" s="4">
        <f ca="1">((Earth_Data!$B$1*(1-Earth_Data!$B$2^2))/SQRT(1-Earth_Data!$B$2^2*SIN(RADIANS(User_Model_Calcs!A2929))^2))*SIN(RADIANS(User_Model_Calcs!A2929))</f>
        <v>-2364.8554082860442</v>
      </c>
      <c r="L2929" s="4">
        <f t="shared" ca="1" si="361"/>
        <v>-21.774031345049647</v>
      </c>
      <c r="M2929" s="4">
        <f t="shared" ca="1" si="362"/>
        <v>6375.1845617628005</v>
      </c>
      <c r="N2929" s="4">
        <f ca="1">SQRT(User_Model_Calcs!M2929^2+Sat_Data!$B$3^2-2*User_Model_Calcs!M2929*Sat_Data!$B$3*COS(RADIANS(L2929))*COS(RADIANS(I2929)))</f>
        <v>36888.745132457268</v>
      </c>
      <c r="O2929" s="4">
        <f ca="1">DEGREES(ACOS(((Earth_Data!$B$1+Sat_Data!$B$2)/User_Model_Calcs!N2929)*SQRT(1-COS(RADIANS(User_Model_Calcs!I2929))^2*COS(RADIANS(User_Model_Calcs!A2929))^2)))</f>
        <v>53.048739634213824</v>
      </c>
      <c r="P2929" s="4">
        <f t="shared" ca="1" si="363"/>
        <v>49.432526380044528</v>
      </c>
    </row>
    <row r="2930" spans="1:16" x14ac:dyDescent="0.25">
      <c r="A2930" s="4">
        <f t="shared" ca="1" si="364"/>
        <v>-32.00712376297173</v>
      </c>
      <c r="B2930" s="4">
        <f t="shared" ca="1" si="365"/>
        <v>114.43472689875854</v>
      </c>
      <c r="C2930" s="4">
        <v>6179</v>
      </c>
      <c r="D2930" s="4">
        <f t="shared" ca="1" si="366"/>
        <v>1.2</v>
      </c>
      <c r="E2930" s="4">
        <v>0.55000000000000004</v>
      </c>
      <c r="F2930" s="4">
        <v>19.899999999999999</v>
      </c>
      <c r="G2930" s="4">
        <f t="shared" ca="1" si="360"/>
        <v>45.364313344089069</v>
      </c>
      <c r="H2930" s="4">
        <f t="shared" ca="1" si="367"/>
        <v>20.197757741940141</v>
      </c>
      <c r="I2930" s="4">
        <f ca="1">User_Model_Calcs!B2930-Sat_Data!$B$5</f>
        <v>4.4347268987585409</v>
      </c>
      <c r="J2930" s="4">
        <f ca="1">(Earth_Data!$B$1/SQRT(1-Earth_Data!$B$2^2*SIN(RADIANS(User_Model_Calcs!A2930))^2))*COS(RADIANS(User_Model_Calcs!A2930))</f>
        <v>5413.642225011743</v>
      </c>
      <c r="K2930" s="4">
        <f ca="1">((Earth_Data!$B$1*(1-Earth_Data!$B$2^2))/SQRT(1-Earth_Data!$B$2^2*SIN(RADIANS(User_Model_Calcs!A2930))^2))*SIN(RADIANS(User_Model_Calcs!A2930))</f>
        <v>-3361.1025037533295</v>
      </c>
      <c r="L2930" s="4">
        <f t="shared" ca="1" si="361"/>
        <v>-31.834404552079825</v>
      </c>
      <c r="M2930" s="4">
        <f t="shared" ca="1" si="362"/>
        <v>6372.1685618921756</v>
      </c>
      <c r="N2930" s="4">
        <f ca="1">SQRT(User_Model_Calcs!M2930^2+Sat_Data!$B$3^2-2*User_Model_Calcs!M2930*Sat_Data!$B$3*COS(RADIANS(L2930))*COS(RADIANS(I2930)))</f>
        <v>36922.390160489893</v>
      </c>
      <c r="O2930" s="4">
        <f ca="1">DEGREES(ACOS(((Earth_Data!$B$1+Sat_Data!$B$2)/User_Model_Calcs!N2930)*SQRT(1-COS(RADIANS(User_Model_Calcs!I2930))^2*COS(RADIANS(User_Model_Calcs!A2930))^2)))</f>
        <v>52.418849848706017</v>
      </c>
      <c r="P2930" s="4">
        <f t="shared" ca="1" si="363"/>
        <v>8.3246906161595664</v>
      </c>
    </row>
    <row r="2931" spans="1:16" x14ac:dyDescent="0.25">
      <c r="A2931" s="4">
        <f t="shared" ca="1" si="364"/>
        <v>-23.887928283133814</v>
      </c>
      <c r="B2931" s="4">
        <f t="shared" ca="1" si="365"/>
        <v>153.55448155594758</v>
      </c>
      <c r="C2931" s="4">
        <v>6180</v>
      </c>
      <c r="D2931" s="4">
        <f t="shared" ca="1" si="366"/>
        <v>1.2</v>
      </c>
      <c r="E2931" s="4">
        <v>0.55000000000000004</v>
      </c>
      <c r="F2931" s="4">
        <v>19.899999999999999</v>
      </c>
      <c r="G2931" s="4">
        <f t="shared" ca="1" si="360"/>
        <v>45.364313344089069</v>
      </c>
      <c r="H2931" s="4">
        <f t="shared" ca="1" si="367"/>
        <v>16.784243472876764</v>
      </c>
      <c r="I2931" s="4">
        <f ca="1">User_Model_Calcs!B2931-Sat_Data!$B$5</f>
        <v>43.554481555947575</v>
      </c>
      <c r="J2931" s="4">
        <f ca="1">(Earth_Data!$B$1/SQRT(1-Earth_Data!$B$2^2*SIN(RADIANS(User_Model_Calcs!A2931))^2))*COS(RADIANS(User_Model_Calcs!A2931))</f>
        <v>5834.9877059948967</v>
      </c>
      <c r="K2931" s="4">
        <f ca="1">((Earth_Data!$B$1*(1-Earth_Data!$B$2^2))/SQRT(1-Earth_Data!$B$2^2*SIN(RADIANS(User_Model_Calcs!A2931))^2))*SIN(RADIANS(User_Model_Calcs!A2931))</f>
        <v>-2566.9397521471883</v>
      </c>
      <c r="L2931" s="4">
        <f t="shared" ca="1" si="361"/>
        <v>-23.745752580903467</v>
      </c>
      <c r="M2931" s="4">
        <f t="shared" ca="1" si="362"/>
        <v>6374.6577335779411</v>
      </c>
      <c r="N2931" s="4">
        <f ca="1">SQRT(User_Model_Calcs!M2931^2+Sat_Data!$B$3^2-2*User_Model_Calcs!M2931*Sat_Data!$B$3*COS(RADIANS(L2931))*COS(RADIANS(I2931)))</f>
        <v>38234.140360938109</v>
      </c>
      <c r="O2931" s="4">
        <f ca="1">DEGREES(ACOS(((Earth_Data!$B$1+Sat_Data!$B$2)/User_Model_Calcs!N2931)*SQRT(1-COS(RADIANS(User_Model_Calcs!I2931))^2*COS(RADIANS(User_Model_Calcs!A2931))^2)))</f>
        <v>34.318106540612661</v>
      </c>
      <c r="P2931" s="4">
        <f t="shared" ca="1" si="363"/>
        <v>66.930101986710682</v>
      </c>
    </row>
    <row r="2932" spans="1:16" x14ac:dyDescent="0.25">
      <c r="A2932" s="4">
        <f t="shared" ca="1" si="364"/>
        <v>-23.514879241965509</v>
      </c>
      <c r="B2932" s="4">
        <f t="shared" ca="1" si="365"/>
        <v>107.84167220543659</v>
      </c>
      <c r="C2932" s="4">
        <v>6181</v>
      </c>
      <c r="D2932" s="4">
        <f t="shared" ca="1" si="366"/>
        <v>0.75</v>
      </c>
      <c r="E2932" s="4">
        <v>0.55000000000000004</v>
      </c>
      <c r="F2932" s="4">
        <v>19.899999999999999</v>
      </c>
      <c r="G2932" s="4">
        <f t="shared" ca="1" si="360"/>
        <v>41.281913690970576</v>
      </c>
      <c r="H2932" s="4">
        <f t="shared" ca="1" si="367"/>
        <v>23.615329059525926</v>
      </c>
      <c r="I2932" s="4">
        <f ca="1">User_Model_Calcs!B2932-Sat_Data!$B$5</f>
        <v>-2.1583277945634052</v>
      </c>
      <c r="J2932" s="4">
        <f ca="1">(Earth_Data!$B$1/SQRT(1-Earth_Data!$B$2^2*SIN(RADIANS(User_Model_Calcs!A2932))^2))*COS(RADIANS(User_Model_Calcs!A2932))</f>
        <v>5851.5957452406747</v>
      </c>
      <c r="K2932" s="4">
        <f ca="1">((Earth_Data!$B$1*(1-Earth_Data!$B$2^2))/SQRT(1-Earth_Data!$B$2^2*SIN(RADIANS(User_Model_Calcs!A2932))^2))*SIN(RADIANS(User_Model_Calcs!A2932))</f>
        <v>-2529.1081038058624</v>
      </c>
      <c r="L2932" s="4">
        <f t="shared" ca="1" si="361"/>
        <v>-23.374400214873564</v>
      </c>
      <c r="M2932" s="4">
        <f t="shared" ca="1" si="362"/>
        <v>6374.7596477400821</v>
      </c>
      <c r="N2932" s="4">
        <f ca="1">SQRT(User_Model_Calcs!M2932^2+Sat_Data!$B$3^2-2*User_Model_Calcs!M2932*Sat_Data!$B$3*COS(RADIANS(L2932))*COS(RADIANS(I2932)))</f>
        <v>36405.320060977407</v>
      </c>
      <c r="O2932" s="4">
        <f ca="1">DEGREES(ACOS(((Earth_Data!$B$1+Sat_Data!$B$2)/User_Model_Calcs!N2932)*SQRT(1-COS(RADIANS(User_Model_Calcs!I2932))^2*COS(RADIANS(User_Model_Calcs!A2932))^2)))</f>
        <v>62.365526878290517</v>
      </c>
      <c r="P2932" s="4">
        <f t="shared" ca="1" si="363"/>
        <v>5.3960658192383137</v>
      </c>
    </row>
    <row r="2933" spans="1:16" x14ac:dyDescent="0.25">
      <c r="A2933" s="4">
        <f t="shared" ca="1" si="364"/>
        <v>-22.685022625063304</v>
      </c>
      <c r="B2933" s="4">
        <f t="shared" ca="1" si="365"/>
        <v>110.87856310967504</v>
      </c>
      <c r="C2933" s="4">
        <v>6182</v>
      </c>
      <c r="D2933" s="4">
        <f t="shared" ca="1" si="366"/>
        <v>1.2</v>
      </c>
      <c r="E2933" s="4">
        <v>0.55000000000000004</v>
      </c>
      <c r="F2933" s="4">
        <v>19.899999999999999</v>
      </c>
      <c r="G2933" s="4">
        <f t="shared" ca="1" si="360"/>
        <v>45.364313344089069</v>
      </c>
      <c r="H2933" s="4">
        <f t="shared" ca="1" si="367"/>
        <v>17.615819958327073</v>
      </c>
      <c r="I2933" s="4">
        <f ca="1">User_Model_Calcs!B2933-Sat_Data!$B$5</f>
        <v>0.87856310967504214</v>
      </c>
      <c r="J2933" s="4">
        <f ca="1">(Earth_Data!$B$1/SQRT(1-Earth_Data!$B$2^2*SIN(RADIANS(User_Model_Calcs!A2933))^2))*COS(RADIANS(User_Model_Calcs!A2933))</f>
        <v>5887.6522695128724</v>
      </c>
      <c r="K2933" s="4">
        <f ca="1">((Earth_Data!$B$1*(1-Earth_Data!$B$2^2))/SQRT(1-Earth_Data!$B$2^2*SIN(RADIANS(User_Model_Calcs!A2933))^2))*SIN(RADIANS(User_Model_Calcs!A2933))</f>
        <v>-2444.5745947722157</v>
      </c>
      <c r="L2933" s="4">
        <f t="shared" ca="1" si="361"/>
        <v>-22.548402312177288</v>
      </c>
      <c r="M2933" s="4">
        <f t="shared" ca="1" si="362"/>
        <v>6374.9818977080886</v>
      </c>
      <c r="N2933" s="4">
        <f ca="1">SQRT(User_Model_Calcs!M2933^2+Sat_Data!$B$3^2-2*User_Model_Calcs!M2933*Sat_Data!$B$3*COS(RADIANS(L2933))*COS(RADIANS(I2933)))</f>
        <v>36359.563740201207</v>
      </c>
      <c r="O2933" s="4">
        <f ca="1">DEGREES(ACOS(((Earth_Data!$B$1+Sat_Data!$B$2)/User_Model_Calcs!N2933)*SQRT(1-COS(RADIANS(User_Model_Calcs!I2933))^2*COS(RADIANS(User_Model_Calcs!A2933))^2)))</f>
        <v>63.414380993700611</v>
      </c>
      <c r="P2933" s="4">
        <f t="shared" ca="1" si="363"/>
        <v>2.2770270668253105</v>
      </c>
    </row>
    <row r="2934" spans="1:16" x14ac:dyDescent="0.25">
      <c r="A2934" s="4">
        <f t="shared" ca="1" si="364"/>
        <v>-21.152118837775543</v>
      </c>
      <c r="B2934" s="4">
        <f t="shared" ca="1" si="365"/>
        <v>112.96449756079981</v>
      </c>
      <c r="C2934" s="4">
        <v>6183</v>
      </c>
      <c r="D2934" s="4">
        <f t="shared" ca="1" si="366"/>
        <v>0.75</v>
      </c>
      <c r="E2934" s="4">
        <v>0.55000000000000004</v>
      </c>
      <c r="F2934" s="4">
        <v>19.899999999999999</v>
      </c>
      <c r="G2934" s="4">
        <f t="shared" ref="G2934:G2997" ca="1" si="368">20.4+20*LOG(F2934)+20*LOG(D2934)+10*LOG(E2934)</f>
        <v>41.281913690970576</v>
      </c>
      <c r="H2934" s="4">
        <f t="shared" ca="1" si="367"/>
        <v>19.360789403888568</v>
      </c>
      <c r="I2934" s="4">
        <f ca="1">User_Model_Calcs!B2934-Sat_Data!$B$5</f>
        <v>2.9644975607998134</v>
      </c>
      <c r="J2934" s="4">
        <f ca="1">(Earth_Data!$B$1/SQRT(1-Earth_Data!$B$2^2*SIN(RADIANS(User_Model_Calcs!A2934))^2))*COS(RADIANS(User_Model_Calcs!A2934))</f>
        <v>5951.0114295166513</v>
      </c>
      <c r="K2934" s="4">
        <f ca="1">((Earth_Data!$B$1*(1-Earth_Data!$B$2^2))/SQRT(1-Earth_Data!$B$2^2*SIN(RADIANS(User_Model_Calcs!A2934))^2))*SIN(RADIANS(User_Model_Calcs!A2934))</f>
        <v>-2287.1114170198957</v>
      </c>
      <c r="L2934" s="4">
        <f t="shared" ref="L2934:L2997" ca="1" si="369">DEGREES(ATAN((K2934/J2934)))</f>
        <v>-21.02292314870876</v>
      </c>
      <c r="M2934" s="4">
        <f t="shared" ref="M2934:M2997" ca="1" si="370">SQRT(J2934^2+K2934^2)</f>
        <v>6375.3757276023016</v>
      </c>
      <c r="N2934" s="4">
        <f ca="1">SQRT(User_Model_Calcs!M2934^2+Sat_Data!$B$3^2-2*User_Model_Calcs!M2934*Sat_Data!$B$3*COS(RADIANS(L2934))*COS(RADIANS(I2934)))</f>
        <v>36294.533111803546</v>
      </c>
      <c r="O2934" s="4">
        <f ca="1">DEGREES(ACOS(((Earth_Data!$B$1+Sat_Data!$B$2)/User_Model_Calcs!N2934)*SQRT(1-COS(RADIANS(User_Model_Calcs!I2934))^2*COS(RADIANS(User_Model_Calcs!A2934))^2)))</f>
        <v>64.980287928005225</v>
      </c>
      <c r="P2934" s="4">
        <f t="shared" ref="P2934:P2997" ca="1" si="371">DEGREES(ASIN(SIN(RADIANS(ABS(I2934)))/(SIN(ACOS(COS(RADIANS(I2934))*COS(RADIANS(A2934)))))))</f>
        <v>8.1669982595250019</v>
      </c>
    </row>
    <row r="2935" spans="1:16" x14ac:dyDescent="0.25">
      <c r="A2935" s="4">
        <f t="shared" ca="1" si="364"/>
        <v>-13.329020138603934</v>
      </c>
      <c r="B2935" s="4">
        <f t="shared" ca="1" si="365"/>
        <v>132.34267516713933</v>
      </c>
      <c r="C2935" s="4">
        <v>6184</v>
      </c>
      <c r="D2935" s="4">
        <f t="shared" ca="1" si="366"/>
        <v>1.2</v>
      </c>
      <c r="E2935" s="4">
        <v>0.55000000000000004</v>
      </c>
      <c r="F2935" s="4">
        <v>19.899999999999999</v>
      </c>
      <c r="G2935" s="4">
        <f t="shared" ca="1" si="368"/>
        <v>45.364313344089069</v>
      </c>
      <c r="H2935" s="4">
        <f t="shared" ca="1" si="367"/>
        <v>14.69789116564111</v>
      </c>
      <c r="I2935" s="4">
        <f ca="1">User_Model_Calcs!B2935-Sat_Data!$B$5</f>
        <v>22.342675167139333</v>
      </c>
      <c r="J2935" s="4">
        <f ca="1">(Earth_Data!$B$1/SQRT(1-Earth_Data!$B$2^2*SIN(RADIANS(User_Model_Calcs!A2935))^2))*COS(RADIANS(User_Model_Calcs!A2935))</f>
        <v>6207.4315614447696</v>
      </c>
      <c r="K2935" s="4">
        <f ca="1">((Earth_Data!$B$1*(1-Earth_Data!$B$2^2))/SQRT(1-Earth_Data!$B$2^2*SIN(RADIANS(User_Model_Calcs!A2935))^2))*SIN(RADIANS(User_Model_Calcs!A2935))</f>
        <v>-1460.8491898824527</v>
      </c>
      <c r="L2935" s="4">
        <f t="shared" ca="1" si="369"/>
        <v>-13.242943034061343</v>
      </c>
      <c r="M2935" s="4">
        <f t="shared" ca="1" si="370"/>
        <v>6377.0123839930611</v>
      </c>
      <c r="N2935" s="4">
        <f ca="1">SQRT(User_Model_Calcs!M2935^2+Sat_Data!$B$3^2-2*User_Model_Calcs!M2935*Sat_Data!$B$3*COS(RADIANS(L2935))*COS(RADIANS(I2935)))</f>
        <v>36528.30291028916</v>
      </c>
      <c r="O2935" s="4">
        <f ca="1">DEGREES(ACOS(((Earth_Data!$B$1+Sat_Data!$B$2)/User_Model_Calcs!N2935)*SQRT(1-COS(RADIANS(User_Model_Calcs!I2935))^2*COS(RADIANS(User_Model_Calcs!A2935))^2)))</f>
        <v>59.793705967630103</v>
      </c>
      <c r="P2935" s="4">
        <f t="shared" ca="1" si="371"/>
        <v>60.710599816806557</v>
      </c>
    </row>
    <row r="2936" spans="1:16" x14ac:dyDescent="0.25">
      <c r="A2936" s="4">
        <f t="shared" ca="1" si="364"/>
        <v>-28.378115954508715</v>
      </c>
      <c r="B2936" s="4">
        <f t="shared" ca="1" si="365"/>
        <v>117.80205293728012</v>
      </c>
      <c r="C2936" s="4">
        <v>6185</v>
      </c>
      <c r="D2936" s="4">
        <f t="shared" ca="1" si="366"/>
        <v>1.2</v>
      </c>
      <c r="E2936" s="4">
        <v>0.55000000000000004</v>
      </c>
      <c r="F2936" s="4">
        <v>19.899999999999999</v>
      </c>
      <c r="G2936" s="4">
        <f t="shared" ca="1" si="368"/>
        <v>45.364313344089069</v>
      </c>
      <c r="H2936" s="4">
        <f t="shared" ca="1" si="367"/>
        <v>16.538532534630026</v>
      </c>
      <c r="I2936" s="4">
        <f ca="1">User_Model_Calcs!B2936-Sat_Data!$B$5</f>
        <v>7.8020529372801235</v>
      </c>
      <c r="J2936" s="4">
        <f ca="1">(Earth_Data!$B$1/SQRT(1-Earth_Data!$B$2^2*SIN(RADIANS(User_Model_Calcs!A2936))^2))*COS(RADIANS(User_Model_Calcs!A2936))</f>
        <v>5615.9280601265509</v>
      </c>
      <c r="K2936" s="4">
        <f ca="1">((Earth_Data!$B$1*(1-Earth_Data!$B$2^2))/SQRT(1-Earth_Data!$B$2^2*SIN(RADIANS(User_Model_Calcs!A2936))^2))*SIN(RADIANS(User_Model_Calcs!A2936))</f>
        <v>-3013.4399785338132</v>
      </c>
      <c r="L2936" s="4">
        <f t="shared" ca="1" si="369"/>
        <v>-28.217475991307431</v>
      </c>
      <c r="M2936" s="4">
        <f t="shared" ca="1" si="370"/>
        <v>6373.3404491477331</v>
      </c>
      <c r="N2936" s="4">
        <f ca="1">SQRT(User_Model_Calcs!M2936^2+Sat_Data!$B$3^2-2*User_Model_Calcs!M2936*Sat_Data!$B$3*COS(RADIANS(L2936))*COS(RADIANS(I2936)))</f>
        <v>36731.955730763933</v>
      </c>
      <c r="O2936" s="4">
        <f ca="1">DEGREES(ACOS(((Earth_Data!$B$1+Sat_Data!$B$2)/User_Model_Calcs!N2936)*SQRT(1-COS(RADIANS(User_Model_Calcs!I2936))^2*COS(RADIANS(User_Model_Calcs!A2936))^2)))</f>
        <v>55.768362619651526</v>
      </c>
      <c r="P2936" s="4">
        <f t="shared" ca="1" si="371"/>
        <v>16.081590055779451</v>
      </c>
    </row>
    <row r="2937" spans="1:16" x14ac:dyDescent="0.25">
      <c r="A2937" s="4">
        <f t="shared" ca="1" si="364"/>
        <v>-32.48066910267103</v>
      </c>
      <c r="B2937" s="4">
        <f t="shared" ca="1" si="365"/>
        <v>153.70551404396321</v>
      </c>
      <c r="C2937" s="4">
        <v>6186</v>
      </c>
      <c r="D2937" s="4">
        <f t="shared" ca="1" si="366"/>
        <v>0.75</v>
      </c>
      <c r="E2937" s="4">
        <v>0.55000000000000004</v>
      </c>
      <c r="F2937" s="4">
        <v>19.899999999999999</v>
      </c>
      <c r="G2937" s="4">
        <f t="shared" ca="1" si="368"/>
        <v>41.281913690970576</v>
      </c>
      <c r="H2937" s="4">
        <f t="shared" ca="1" si="367"/>
        <v>19.098999246932674</v>
      </c>
      <c r="I2937" s="4">
        <f ca="1">User_Model_Calcs!B2937-Sat_Data!$B$5</f>
        <v>43.705514043963205</v>
      </c>
      <c r="J2937" s="4">
        <f ca="1">(Earth_Data!$B$1/SQRT(1-Earth_Data!$B$2^2*SIN(RADIANS(User_Model_Calcs!A2937))^2))*COS(RADIANS(User_Model_Calcs!A2937))</f>
        <v>5385.6258792074032</v>
      </c>
      <c r="K2937" s="4">
        <f ca="1">((Earth_Data!$B$1*(1-Earth_Data!$B$2^2))/SQRT(1-Earth_Data!$B$2^2*SIN(RADIANS(User_Model_Calcs!A2937))^2))*SIN(RADIANS(User_Model_Calcs!A2937))</f>
        <v>-3405.5162024700958</v>
      </c>
      <c r="L2937" s="4">
        <f t="shared" ca="1" si="369"/>
        <v>-32.306573240989714</v>
      </c>
      <c r="M2937" s="4">
        <f t="shared" ca="1" si="370"/>
        <v>6372.0096293143542</v>
      </c>
      <c r="N2937" s="4">
        <f ca="1">SQRT(User_Model_Calcs!M2937^2+Sat_Data!$B$3^2-2*User_Model_Calcs!M2937*Sat_Data!$B$3*COS(RADIANS(L2937))*COS(RADIANS(I2937)))</f>
        <v>38601.86832264479</v>
      </c>
      <c r="O2937" s="4">
        <f ca="1">DEGREES(ACOS(((Earth_Data!$B$1+Sat_Data!$B$2)/User_Model_Calcs!N2937)*SQRT(1-COS(RADIANS(User_Model_Calcs!I2937))^2*COS(RADIANS(User_Model_Calcs!A2937))^2)))</f>
        <v>30.039780235919483</v>
      </c>
      <c r="P2937" s="4">
        <f t="shared" ca="1" si="371"/>
        <v>60.670725321523314</v>
      </c>
    </row>
    <row r="2938" spans="1:16" x14ac:dyDescent="0.25">
      <c r="A2938" s="4">
        <f t="shared" ca="1" si="364"/>
        <v>-32.090862084659868</v>
      </c>
      <c r="B2938" s="4">
        <f t="shared" ca="1" si="365"/>
        <v>133.41679441188487</v>
      </c>
      <c r="C2938" s="4">
        <v>6187</v>
      </c>
      <c r="D2938" s="4">
        <f t="shared" ca="1" si="366"/>
        <v>1.2</v>
      </c>
      <c r="E2938" s="4">
        <v>0.55000000000000004</v>
      </c>
      <c r="F2938" s="4">
        <v>19.899999999999999</v>
      </c>
      <c r="G2938" s="4">
        <f t="shared" ca="1" si="368"/>
        <v>45.364313344089069</v>
      </c>
      <c r="H2938" s="4">
        <f t="shared" ca="1" si="367"/>
        <v>23.030180293799248</v>
      </c>
      <c r="I2938" s="4">
        <f ca="1">User_Model_Calcs!B2938-Sat_Data!$B$5</f>
        <v>23.416794411884865</v>
      </c>
      <c r="J2938" s="4">
        <f ca="1">(Earth_Data!$B$1/SQRT(1-Earth_Data!$B$2^2*SIN(RADIANS(User_Model_Calcs!A2938))^2))*COS(RADIANS(User_Model_Calcs!A2938))</f>
        <v>5408.7149015199093</v>
      </c>
      <c r="K2938" s="4">
        <f ca="1">((Earth_Data!$B$1*(1-Earth_Data!$B$2^2))/SQRT(1-Earth_Data!$B$2^2*SIN(RADIANS(User_Model_Calcs!A2938))^2))*SIN(RADIANS(User_Model_Calcs!A2938))</f>
        <v>-3368.9728863061428</v>
      </c>
      <c r="L2938" s="4">
        <f t="shared" ca="1" si="369"/>
        <v>-31.917896006275463</v>
      </c>
      <c r="M2938" s="4">
        <f t="shared" ca="1" si="370"/>
        <v>6372.1405504421718</v>
      </c>
      <c r="N2938" s="4">
        <f ca="1">SQRT(User_Model_Calcs!M2938^2+Sat_Data!$B$3^2-2*User_Model_Calcs!M2938*Sat_Data!$B$3*COS(RADIANS(L2938))*COS(RADIANS(I2938)))</f>
        <v>37414.931628603408</v>
      </c>
      <c r="O2938" s="4">
        <f ca="1">DEGREES(ACOS(((Earth_Data!$B$1+Sat_Data!$B$2)/User_Model_Calcs!N2938)*SQRT(1-COS(RADIANS(User_Model_Calcs!I2938))^2*COS(RADIANS(User_Model_Calcs!A2938))^2)))</f>
        <v>44.861993087520432</v>
      </c>
      <c r="P2938" s="4">
        <f t="shared" ca="1" si="371"/>
        <v>39.186965322165698</v>
      </c>
    </row>
    <row r="2939" spans="1:16" x14ac:dyDescent="0.25">
      <c r="A2939" s="4">
        <f t="shared" ca="1" si="364"/>
        <v>-14.988830657672761</v>
      </c>
      <c r="B2939" s="4">
        <f t="shared" ca="1" si="365"/>
        <v>133.64162313246914</v>
      </c>
      <c r="C2939" s="4">
        <v>6188</v>
      </c>
      <c r="D2939" s="4">
        <f t="shared" ca="1" si="366"/>
        <v>0.75</v>
      </c>
      <c r="E2939" s="4">
        <v>0.55000000000000004</v>
      </c>
      <c r="F2939" s="4">
        <v>19.899999999999999</v>
      </c>
      <c r="G2939" s="4">
        <f t="shared" ca="1" si="368"/>
        <v>41.281913690970576</v>
      </c>
      <c r="H2939" s="4">
        <f t="shared" ca="1" si="367"/>
        <v>18.735339233173125</v>
      </c>
      <c r="I2939" s="4">
        <f ca="1">User_Model_Calcs!B2939-Sat_Data!$B$5</f>
        <v>23.641623132469135</v>
      </c>
      <c r="J2939" s="4">
        <f ca="1">(Earth_Data!$B$1/SQRT(1-Earth_Data!$B$2^2*SIN(RADIANS(User_Model_Calcs!A2939))^2))*COS(RADIANS(User_Model_Calcs!A2939))</f>
        <v>6162.5117649157191</v>
      </c>
      <c r="K2939" s="4">
        <f ca="1">((Earth_Data!$B$1*(1-Earth_Data!$B$2^2))/SQRT(1-Earth_Data!$B$2^2*SIN(RADIANS(User_Model_Calcs!A2939))^2))*SIN(RADIANS(User_Model_Calcs!A2939))</f>
        <v>-1638.9069074631855</v>
      </c>
      <c r="L2939" s="4">
        <f t="shared" ca="1" si="369"/>
        <v>-14.892960753299782</v>
      </c>
      <c r="M2939" s="4">
        <f t="shared" ca="1" si="370"/>
        <v>6376.7207171127693</v>
      </c>
      <c r="N2939" s="4">
        <f ca="1">SQRT(User_Model_Calcs!M2939^2+Sat_Data!$B$3^2-2*User_Model_Calcs!M2939*Sat_Data!$B$3*COS(RADIANS(L2939))*COS(RADIANS(I2939)))</f>
        <v>36639.03156872571</v>
      </c>
      <c r="O2939" s="4">
        <f ca="1">DEGREES(ACOS(((Earth_Data!$B$1+Sat_Data!$B$2)/User_Model_Calcs!N2939)*SQRT(1-COS(RADIANS(User_Model_Calcs!I2939))^2*COS(RADIANS(User_Model_Calcs!A2939))^2)))</f>
        <v>57.587395780436722</v>
      </c>
      <c r="P2939" s="4">
        <f t="shared" ca="1" si="371"/>
        <v>59.424892797533168</v>
      </c>
    </row>
    <row r="2940" spans="1:16" x14ac:dyDescent="0.25">
      <c r="A2940" s="4">
        <f t="shared" ca="1" si="364"/>
        <v>-24.254396018067876</v>
      </c>
      <c r="B2940" s="4">
        <f t="shared" ca="1" si="365"/>
        <v>141.91596333948792</v>
      </c>
      <c r="C2940" s="4">
        <v>6189</v>
      </c>
      <c r="D2940" s="4">
        <f t="shared" ca="1" si="366"/>
        <v>1.2</v>
      </c>
      <c r="E2940" s="4">
        <v>0.55000000000000004</v>
      </c>
      <c r="F2940" s="4">
        <v>19.899999999999999</v>
      </c>
      <c r="G2940" s="4">
        <f t="shared" ca="1" si="368"/>
        <v>45.364313344089069</v>
      </c>
      <c r="H2940" s="4">
        <f t="shared" ca="1" si="367"/>
        <v>22.32055728542926</v>
      </c>
      <c r="I2940" s="4">
        <f ca="1">User_Model_Calcs!B2940-Sat_Data!$B$5</f>
        <v>31.915963339487917</v>
      </c>
      <c r="J2940" s="4">
        <f ca="1">(Earth_Data!$B$1/SQRT(1-Earth_Data!$B$2^2*SIN(RADIANS(User_Model_Calcs!A2940))^2))*COS(RADIANS(User_Model_Calcs!A2940))</f>
        <v>5818.4323704336257</v>
      </c>
      <c r="K2940" s="4">
        <f ca="1">((Earth_Data!$B$1*(1-Earth_Data!$B$2^2))/SQRT(1-Earth_Data!$B$2^2*SIN(RADIANS(User_Model_Calcs!A2940))^2))*SIN(RADIANS(User_Model_Calcs!A2940))</f>
        <v>-2603.9996973085026</v>
      </c>
      <c r="L2940" s="4">
        <f t="shared" ca="1" si="369"/>
        <v>-24.110576887008492</v>
      </c>
      <c r="M2940" s="4">
        <f t="shared" ca="1" si="370"/>
        <v>6374.5564295010072</v>
      </c>
      <c r="N2940" s="4">
        <f ca="1">SQRT(User_Model_Calcs!M2940^2+Sat_Data!$B$3^2-2*User_Model_Calcs!M2940*Sat_Data!$B$3*COS(RADIANS(L2940))*COS(RADIANS(I2940)))</f>
        <v>37442.847679950508</v>
      </c>
      <c r="O2940" s="4">
        <f ca="1">DEGREES(ACOS(((Earth_Data!$B$1+Sat_Data!$B$2)/User_Model_Calcs!N2940)*SQRT(1-COS(RADIANS(User_Model_Calcs!I2940))^2*COS(RADIANS(User_Model_Calcs!A2940))^2)))</f>
        <v>44.506995108384594</v>
      </c>
      <c r="P2940" s="4">
        <f t="shared" ca="1" si="371"/>
        <v>56.593146607577246</v>
      </c>
    </row>
    <row r="2941" spans="1:16" x14ac:dyDescent="0.25">
      <c r="A2941" s="4">
        <f t="shared" ca="1" si="364"/>
        <v>-29.134378017835417</v>
      </c>
      <c r="B2941" s="4">
        <f t="shared" ca="1" si="365"/>
        <v>119.20793853594388</v>
      </c>
      <c r="C2941" s="4">
        <v>6190</v>
      </c>
      <c r="D2941" s="4">
        <f t="shared" ca="1" si="366"/>
        <v>0.75</v>
      </c>
      <c r="E2941" s="4">
        <v>0.55000000000000004</v>
      </c>
      <c r="F2941" s="4">
        <v>19.899999999999999</v>
      </c>
      <c r="G2941" s="4">
        <f t="shared" ca="1" si="368"/>
        <v>41.281913690970576</v>
      </c>
      <c r="H2941" s="4">
        <f t="shared" ca="1" si="367"/>
        <v>16.838456637516465</v>
      </c>
      <c r="I2941" s="4">
        <f ca="1">User_Model_Calcs!B2941-Sat_Data!$B$5</f>
        <v>9.2079385359438817</v>
      </c>
      <c r="J2941" s="4">
        <f ca="1">(Earth_Data!$B$1/SQRT(1-Earth_Data!$B$2^2*SIN(RADIANS(User_Model_Calcs!A2941))^2))*COS(RADIANS(User_Model_Calcs!A2941))</f>
        <v>5575.6048683878189</v>
      </c>
      <c r="K2941" s="4">
        <f ca="1">((Earth_Data!$B$1*(1-Earth_Data!$B$2^2))/SQRT(1-Earth_Data!$B$2^2*SIN(RADIANS(User_Model_Calcs!A2941))^2))*SIN(RADIANS(User_Model_Calcs!A2941))</f>
        <v>-3086.920430459651</v>
      </c>
      <c r="L2941" s="4">
        <f t="shared" ca="1" si="369"/>
        <v>-28.971002529348713</v>
      </c>
      <c r="M2941" s="4">
        <f t="shared" ca="1" si="370"/>
        <v>6373.1034349349093</v>
      </c>
      <c r="N2941" s="4">
        <f ca="1">SQRT(User_Model_Calcs!M2941^2+Sat_Data!$B$3^2-2*User_Model_Calcs!M2941*Sat_Data!$B$3*COS(RADIANS(L2941))*COS(RADIANS(I2941)))</f>
        <v>36800.933231396812</v>
      </c>
      <c r="O2941" s="4">
        <f ca="1">DEGREES(ACOS(((Earth_Data!$B$1+Sat_Data!$B$2)/User_Model_Calcs!N2941)*SQRT(1-COS(RADIANS(User_Model_Calcs!I2941))^2*COS(RADIANS(User_Model_Calcs!A2941))^2)))</f>
        <v>54.525196189611314</v>
      </c>
      <c r="P2941" s="4">
        <f t="shared" ca="1" si="371"/>
        <v>18.415916582172684</v>
      </c>
    </row>
    <row r="2942" spans="1:16" x14ac:dyDescent="0.25">
      <c r="A2942" s="4">
        <f t="shared" ca="1" si="364"/>
        <v>-32.873471304499837</v>
      </c>
      <c r="B2942" s="4">
        <f t="shared" ca="1" si="365"/>
        <v>146.87611488239372</v>
      </c>
      <c r="C2942" s="4">
        <v>6191</v>
      </c>
      <c r="D2942" s="4">
        <f t="shared" ca="1" si="366"/>
        <v>1.2</v>
      </c>
      <c r="E2942" s="4">
        <v>0.55000000000000004</v>
      </c>
      <c r="F2942" s="4">
        <v>19.899999999999999</v>
      </c>
      <c r="G2942" s="4">
        <f t="shared" ca="1" si="368"/>
        <v>45.364313344089069</v>
      </c>
      <c r="H2942" s="4">
        <f t="shared" ca="1" si="367"/>
        <v>16.689874285623326</v>
      </c>
      <c r="I2942" s="4">
        <f ca="1">User_Model_Calcs!B2942-Sat_Data!$B$5</f>
        <v>36.876114882393722</v>
      </c>
      <c r="J2942" s="4">
        <f ca="1">(Earth_Data!$B$1/SQRT(1-Earth_Data!$B$2^2*SIN(RADIANS(User_Model_Calcs!A2942))^2))*COS(RADIANS(User_Model_Calcs!A2942))</f>
        <v>5362.1070352455317</v>
      </c>
      <c r="K2942" s="4">
        <f ca="1">((Earth_Data!$B$1*(1-Earth_Data!$B$2^2))/SQRT(1-Earth_Data!$B$2^2*SIN(RADIANS(User_Model_Calcs!A2942))^2))*SIN(RADIANS(User_Model_Calcs!A2942))</f>
        <v>-3442.1828333590474</v>
      </c>
      <c r="L2942" s="4">
        <f t="shared" ca="1" si="369"/>
        <v>-32.698269444662721</v>
      </c>
      <c r="M2942" s="4">
        <f t="shared" ca="1" si="370"/>
        <v>6371.8768440469203</v>
      </c>
      <c r="N2942" s="4">
        <f ca="1">SQRT(User_Model_Calcs!M2942^2+Sat_Data!$B$3^2-2*User_Model_Calcs!M2942*Sat_Data!$B$3*COS(RADIANS(L2942))*COS(RADIANS(I2942)))</f>
        <v>38166.780681765253</v>
      </c>
      <c r="O2942" s="4">
        <f ca="1">DEGREES(ACOS(((Earth_Data!$B$1+Sat_Data!$B$2)/User_Model_Calcs!N2942)*SQRT(1-COS(RADIANS(User_Model_Calcs!I2942))^2*COS(RADIANS(User_Model_Calcs!A2942))^2)))</f>
        <v>35.088007985776294</v>
      </c>
      <c r="P2942" s="4">
        <f t="shared" ca="1" si="371"/>
        <v>54.11235875238647</v>
      </c>
    </row>
    <row r="2943" spans="1:16" x14ac:dyDescent="0.25">
      <c r="A2943" s="4">
        <f t="shared" ca="1" si="364"/>
        <v>-23.308634964342517</v>
      </c>
      <c r="B2943" s="4">
        <f t="shared" ca="1" si="365"/>
        <v>116.75928930622337</v>
      </c>
      <c r="C2943" s="4">
        <v>6192</v>
      </c>
      <c r="D2943" s="4">
        <f t="shared" ca="1" si="366"/>
        <v>3</v>
      </c>
      <c r="E2943" s="4">
        <v>0.55000000000000004</v>
      </c>
      <c r="F2943" s="4">
        <v>19.899999999999999</v>
      </c>
      <c r="G2943" s="4">
        <f t="shared" ca="1" si="368"/>
        <v>53.323113517529826</v>
      </c>
      <c r="H2943" s="4">
        <f t="shared" ca="1" si="367"/>
        <v>18.434052788885609</v>
      </c>
      <c r="I2943" s="4">
        <f ca="1">User_Model_Calcs!B2943-Sat_Data!$B$5</f>
        <v>6.7592893062233657</v>
      </c>
      <c r="J2943" s="4">
        <f ca="1">(Earth_Data!$B$1/SQRT(1-Earth_Data!$B$2^2*SIN(RADIANS(User_Model_Calcs!A2943))^2))*COS(RADIANS(User_Model_Calcs!A2943))</f>
        <v>5860.671504128487</v>
      </c>
      <c r="K2943" s="4">
        <f ca="1">((Earth_Data!$B$1*(1-Earth_Data!$B$2^2))/SQRT(1-Earth_Data!$B$2^2*SIN(RADIANS(User_Model_Calcs!A2943))^2))*SIN(RADIANS(User_Model_Calcs!A2943))</f>
        <v>-2508.1470647697843</v>
      </c>
      <c r="L2943" s="4">
        <f t="shared" ca="1" si="369"/>
        <v>-23.169104136459623</v>
      </c>
      <c r="M2943" s="4">
        <f t="shared" ca="1" si="370"/>
        <v>6374.8154622559032</v>
      </c>
      <c r="N2943" s="4">
        <f ca="1">SQRT(User_Model_Calcs!M2943^2+Sat_Data!$B$3^2-2*User_Model_Calcs!M2943*Sat_Data!$B$3*COS(RADIANS(L2943))*COS(RADIANS(I2943)))</f>
        <v>36437.17552944419</v>
      </c>
      <c r="O2943" s="4">
        <f ca="1">DEGREES(ACOS(((Earth_Data!$B$1+Sat_Data!$B$2)/User_Model_Calcs!N2943)*SQRT(1-COS(RADIANS(User_Model_Calcs!I2943))^2*COS(RADIANS(User_Model_Calcs!A2943))^2)))</f>
        <v>61.663271435234726</v>
      </c>
      <c r="P2943" s="4">
        <f t="shared" ca="1" si="371"/>
        <v>16.674934115472407</v>
      </c>
    </row>
    <row r="2944" spans="1:16" x14ac:dyDescent="0.25">
      <c r="A2944" s="4">
        <f t="shared" ca="1" si="364"/>
        <v>-16.888296063721448</v>
      </c>
      <c r="B2944" s="4">
        <f t="shared" ca="1" si="365"/>
        <v>137.85310250175672</v>
      </c>
      <c r="C2944" s="4">
        <v>6193</v>
      </c>
      <c r="D2944" s="4">
        <f t="shared" ca="1" si="366"/>
        <v>0.75</v>
      </c>
      <c r="E2944" s="4">
        <v>0.55000000000000004</v>
      </c>
      <c r="F2944" s="4">
        <v>19.899999999999999</v>
      </c>
      <c r="G2944" s="4">
        <f t="shared" ca="1" si="368"/>
        <v>41.281913690970576</v>
      </c>
      <c r="H2944" s="4">
        <f t="shared" ca="1" si="367"/>
        <v>18.403060070032183</v>
      </c>
      <c r="I2944" s="4">
        <f ca="1">User_Model_Calcs!B2944-Sat_Data!$B$5</f>
        <v>27.853102501756723</v>
      </c>
      <c r="J2944" s="4">
        <f ca="1">(Earth_Data!$B$1/SQRT(1-Earth_Data!$B$2^2*SIN(RADIANS(User_Model_Calcs!A2944))^2))*COS(RADIANS(User_Model_Calcs!A2944))</f>
        <v>6104.7943950904064</v>
      </c>
      <c r="K2944" s="4">
        <f ca="1">((Earth_Data!$B$1*(1-Earth_Data!$B$2^2))/SQRT(1-Earth_Data!$B$2^2*SIN(RADIANS(User_Model_Calcs!A2944))^2))*SIN(RADIANS(User_Model_Calcs!A2944))</f>
        <v>-1841.0085653301585</v>
      </c>
      <c r="L2944" s="4">
        <f t="shared" ca="1" si="369"/>
        <v>-16.781612626083223</v>
      </c>
      <c r="M2944" s="4">
        <f t="shared" ca="1" si="370"/>
        <v>6376.3490450214731</v>
      </c>
      <c r="N2944" s="4">
        <f ca="1">SQRT(User_Model_Calcs!M2944^2+Sat_Data!$B$3^2-2*User_Model_Calcs!M2944*Sat_Data!$B$3*COS(RADIANS(L2944))*COS(RADIANS(I2944)))</f>
        <v>36922.986616005932</v>
      </c>
      <c r="O2944" s="4">
        <f ca="1">DEGREES(ACOS(((Earth_Data!$B$1+Sat_Data!$B$2)/User_Model_Calcs!N2944)*SQRT(1-COS(RADIANS(User_Model_Calcs!I2944))^2*COS(RADIANS(User_Model_Calcs!A2944))^2)))</f>
        <v>52.494662599603288</v>
      </c>
      <c r="P2944" s="4">
        <f t="shared" ca="1" si="371"/>
        <v>61.199790641415674</v>
      </c>
    </row>
    <row r="2945" spans="1:16" x14ac:dyDescent="0.25">
      <c r="A2945" s="4">
        <f t="shared" ca="1" si="364"/>
        <v>-41.978555569130428</v>
      </c>
      <c r="B2945" s="4">
        <f t="shared" ca="1" si="365"/>
        <v>109.94062327219902</v>
      </c>
      <c r="C2945" s="4">
        <v>6194</v>
      </c>
      <c r="D2945" s="4">
        <f t="shared" ca="1" si="366"/>
        <v>3</v>
      </c>
      <c r="E2945" s="4">
        <v>0.55000000000000004</v>
      </c>
      <c r="F2945" s="4">
        <v>19.899999999999999</v>
      </c>
      <c r="G2945" s="4">
        <f t="shared" ca="1" si="368"/>
        <v>53.323113517529826</v>
      </c>
      <c r="H2945" s="4">
        <f t="shared" ca="1" si="367"/>
        <v>17.642260966572771</v>
      </c>
      <c r="I2945" s="4">
        <f ca="1">User_Model_Calcs!B2945-Sat_Data!$B$5</f>
        <v>-5.9376727800980689E-2</v>
      </c>
      <c r="J2945" s="4">
        <f ca="1">(Earth_Data!$B$1/SQRT(1-Earth_Data!$B$2^2*SIN(RADIANS(User_Model_Calcs!A2945))^2))*COS(RADIANS(User_Model_Calcs!A2945))</f>
        <v>4748.5948130419156</v>
      </c>
      <c r="K2945" s="4">
        <f ca="1">((Earth_Data!$B$1*(1-Earth_Data!$B$2^2))/SQRT(1-Earth_Data!$B$2^2*SIN(RADIANS(User_Model_Calcs!A2945))^2))*SIN(RADIANS(User_Model_Calcs!A2945))</f>
        <v>-4243.8349985225959</v>
      </c>
      <c r="L2945" s="4">
        <f t="shared" ca="1" si="369"/>
        <v>-41.787265403739013</v>
      </c>
      <c r="M2945" s="4">
        <f t="shared" ca="1" si="370"/>
        <v>6368.617447541802</v>
      </c>
      <c r="N2945" s="4">
        <f ca="1">SQRT(User_Model_Calcs!M2945^2+Sat_Data!$B$3^2-2*User_Model_Calcs!M2945*Sat_Data!$B$3*COS(RADIANS(L2945))*COS(RADIANS(I2945)))</f>
        <v>37655.456074256566</v>
      </c>
      <c r="O2945" s="4">
        <f ca="1">DEGREES(ACOS(((Earth_Data!$B$1+Sat_Data!$B$2)/User_Model_Calcs!N2945)*SQRT(1-COS(RADIANS(User_Model_Calcs!I2945))^2*COS(RADIANS(User_Model_Calcs!A2945))^2)))</f>
        <v>41.501523657258979</v>
      </c>
      <c r="P2945" s="4">
        <f t="shared" ca="1" si="371"/>
        <v>8.8773995458628283E-2</v>
      </c>
    </row>
    <row r="2946" spans="1:16" x14ac:dyDescent="0.25">
      <c r="A2946" s="4">
        <f t="shared" ref="A2946:A3009" ca="1" si="372">RAND()*(-44.106+9.432)-9.432</f>
        <v>-40.454449071401967</v>
      </c>
      <c r="B2946" s="4">
        <f t="shared" ref="B2946:B3009" ca="1" si="373">RAND()*(160-105)+105</f>
        <v>150.03167032678772</v>
      </c>
      <c r="C2946" s="4">
        <v>6195</v>
      </c>
      <c r="D2946" s="4">
        <f t="shared" ref="D2946:D3009" ca="1" si="374">CHOOSE(RANDBETWEEN(1,3),0.75,1.2,3)</f>
        <v>1.2</v>
      </c>
      <c r="E2946" s="4">
        <v>0.55000000000000004</v>
      </c>
      <c r="F2946" s="4">
        <v>19.899999999999999</v>
      </c>
      <c r="G2946" s="4">
        <f t="shared" ca="1" si="368"/>
        <v>45.364313344089069</v>
      </c>
      <c r="H2946" s="4">
        <f t="shared" ca="1" si="367"/>
        <v>19.581748567146601</v>
      </c>
      <c r="I2946" s="4">
        <f ca="1">User_Model_Calcs!B2946-Sat_Data!$B$5</f>
        <v>40.031670326787719</v>
      </c>
      <c r="J2946" s="4">
        <f ca="1">(Earth_Data!$B$1/SQRT(1-Earth_Data!$B$2^2*SIN(RADIANS(User_Model_Calcs!A2946))^2))*COS(RADIANS(User_Model_Calcs!A2946))</f>
        <v>4860.1209857399863</v>
      </c>
      <c r="K2946" s="4">
        <f ca="1">((Earth_Data!$B$1*(1-Earth_Data!$B$2^2))/SQRT(1-Earth_Data!$B$2^2*SIN(RADIANS(User_Model_Calcs!A2946))^2))*SIN(RADIANS(User_Model_Calcs!A2946))</f>
        <v>-4116.5138397140645</v>
      </c>
      <c r="L2946" s="4">
        <f t="shared" ca="1" si="369"/>
        <v>-40.26453999467067</v>
      </c>
      <c r="M2946" s="4">
        <f t="shared" ca="1" si="370"/>
        <v>6369.1806528459883</v>
      </c>
      <c r="N2946" s="4">
        <f ca="1">SQRT(User_Model_Calcs!M2946^2+Sat_Data!$B$3^2-2*User_Model_Calcs!M2946*Sat_Data!$B$3*COS(RADIANS(L2946))*COS(RADIANS(I2946)))</f>
        <v>38788.746478552712</v>
      </c>
      <c r="O2946" s="4">
        <f ca="1">DEGREES(ACOS(((Earth_Data!$B$1+Sat_Data!$B$2)/User_Model_Calcs!N2946)*SQRT(1-COS(RADIANS(User_Model_Calcs!I2946))^2*COS(RADIANS(User_Model_Calcs!A2946))^2)))</f>
        <v>27.93713786738784</v>
      </c>
      <c r="P2946" s="4">
        <f t="shared" ca="1" si="371"/>
        <v>52.31772158003146</v>
      </c>
    </row>
    <row r="2947" spans="1:16" x14ac:dyDescent="0.25">
      <c r="A2947" s="4">
        <f t="shared" ca="1" si="372"/>
        <v>-11.61412999859996</v>
      </c>
      <c r="B2947" s="4">
        <f t="shared" ca="1" si="373"/>
        <v>108.75086251775878</v>
      </c>
      <c r="C2947" s="4">
        <v>6196</v>
      </c>
      <c r="D2947" s="4">
        <f t="shared" ca="1" si="374"/>
        <v>0.75</v>
      </c>
      <c r="E2947" s="4">
        <v>0.55000000000000004</v>
      </c>
      <c r="F2947" s="4">
        <v>19.899999999999999</v>
      </c>
      <c r="G2947" s="4">
        <f t="shared" ca="1" si="368"/>
        <v>41.281913690970576</v>
      </c>
      <c r="H2947" s="4">
        <f t="shared" ref="H2947:H3010" ca="1" si="375">RAND()*(24-14)+14</f>
        <v>18.066227728324122</v>
      </c>
      <c r="I2947" s="4">
        <f ca="1">User_Model_Calcs!B2947-Sat_Data!$B$5</f>
        <v>-1.249137482241224</v>
      </c>
      <c r="J2947" s="4">
        <f ca="1">(Earth_Data!$B$1/SQRT(1-Earth_Data!$B$2^2*SIN(RADIANS(User_Model_Calcs!A2947))^2))*COS(RADIANS(User_Model_Calcs!A2947))</f>
        <v>6248.3993405130586</v>
      </c>
      <c r="K2947" s="4">
        <f ca="1">((Earth_Data!$B$1*(1-Earth_Data!$B$2^2))/SQRT(1-Earth_Data!$B$2^2*SIN(RADIANS(User_Model_Calcs!A2947))^2))*SIN(RADIANS(User_Model_Calcs!A2947))</f>
        <v>-1275.6209290392112</v>
      </c>
      <c r="L2947" s="4">
        <f t="shared" ca="1" si="369"/>
        <v>-11.538470960774545</v>
      </c>
      <c r="M2947" s="4">
        <f t="shared" ca="1" si="370"/>
        <v>6377.2802253881619</v>
      </c>
      <c r="N2947" s="4">
        <f ca="1">SQRT(User_Model_Calcs!M2947^2+Sat_Data!$B$3^2-2*User_Model_Calcs!M2947*Sat_Data!$B$3*COS(RADIANS(L2947))*COS(RADIANS(I2947)))</f>
        <v>35940.128753504221</v>
      </c>
      <c r="O2947" s="4">
        <f ca="1">DEGREES(ACOS(((Earth_Data!$B$1+Sat_Data!$B$2)/User_Model_Calcs!N2947)*SQRT(1-COS(RADIANS(User_Model_Calcs!I2947))^2*COS(RADIANS(User_Model_Calcs!A2947))^2)))</f>
        <v>76.260475289740398</v>
      </c>
      <c r="P2947" s="4">
        <f t="shared" ca="1" si="371"/>
        <v>6.1816375745568477</v>
      </c>
    </row>
    <row r="2948" spans="1:16" x14ac:dyDescent="0.25">
      <c r="A2948" s="4">
        <f t="shared" ca="1" si="372"/>
        <v>-15.863916555196946</v>
      </c>
      <c r="B2948" s="4">
        <f t="shared" ca="1" si="373"/>
        <v>108.46923284874399</v>
      </c>
      <c r="C2948" s="4">
        <v>6197</v>
      </c>
      <c r="D2948" s="4">
        <f t="shared" ca="1" si="374"/>
        <v>3</v>
      </c>
      <c r="E2948" s="4">
        <v>0.55000000000000004</v>
      </c>
      <c r="F2948" s="4">
        <v>19.899999999999999</v>
      </c>
      <c r="G2948" s="4">
        <f t="shared" ca="1" si="368"/>
        <v>53.323113517529826</v>
      </c>
      <c r="H2948" s="4">
        <f t="shared" ca="1" si="375"/>
        <v>19.481771529265757</v>
      </c>
      <c r="I2948" s="4">
        <f ca="1">User_Model_Calcs!B2948-Sat_Data!$B$5</f>
        <v>-1.5307671512560148</v>
      </c>
      <c r="J2948" s="4">
        <f ca="1">(Earth_Data!$B$1/SQRT(1-Earth_Data!$B$2^2*SIN(RADIANS(User_Model_Calcs!A2948))^2))*COS(RADIANS(User_Model_Calcs!A2948))</f>
        <v>6136.7550179041045</v>
      </c>
      <c r="K2948" s="4">
        <f ca="1">((Earth_Data!$B$1*(1-Earth_Data!$B$2^2))/SQRT(1-Earth_Data!$B$2^2*SIN(RADIANS(User_Model_Calcs!A2948))^2))*SIN(RADIANS(User_Model_Calcs!A2948))</f>
        <v>-1732.2483094828242</v>
      </c>
      <c r="L2948" s="4">
        <f t="shared" ca="1" si="369"/>
        <v>-15.763010056751911</v>
      </c>
      <c r="M2948" s="4">
        <f t="shared" ca="1" si="370"/>
        <v>6376.5544266066854</v>
      </c>
      <c r="N2948" s="4">
        <f ca="1">SQRT(User_Model_Calcs!M2948^2+Sat_Data!$B$3^2-2*User_Model_Calcs!M2948*Sat_Data!$B$3*COS(RADIANS(L2948))*COS(RADIANS(I2948)))</f>
        <v>36071.565488962959</v>
      </c>
      <c r="O2948" s="4">
        <f ca="1">DEGREES(ACOS(((Earth_Data!$B$1+Sat_Data!$B$2)/User_Model_Calcs!N2948)*SQRT(1-COS(RADIANS(User_Model_Calcs!I2948))^2*COS(RADIANS(User_Model_Calcs!A2948))^2)))</f>
        <v>71.280689209099336</v>
      </c>
      <c r="P2948" s="4">
        <f t="shared" ca="1" si="371"/>
        <v>5.5835450061555676</v>
      </c>
    </row>
    <row r="2949" spans="1:16" x14ac:dyDescent="0.25">
      <c r="A2949" s="4">
        <f t="shared" ca="1" si="372"/>
        <v>-17.256766037332319</v>
      </c>
      <c r="B2949" s="4">
        <f t="shared" ca="1" si="373"/>
        <v>130.47388837954836</v>
      </c>
      <c r="C2949" s="4">
        <v>6198</v>
      </c>
      <c r="D2949" s="4">
        <f t="shared" ca="1" si="374"/>
        <v>1.2</v>
      </c>
      <c r="E2949" s="4">
        <v>0.55000000000000004</v>
      </c>
      <c r="F2949" s="4">
        <v>19.899999999999999</v>
      </c>
      <c r="G2949" s="4">
        <f t="shared" ca="1" si="368"/>
        <v>45.364313344089069</v>
      </c>
      <c r="H2949" s="4">
        <f t="shared" ca="1" si="375"/>
        <v>23.533316654880487</v>
      </c>
      <c r="I2949" s="4">
        <f ca="1">User_Model_Calcs!B2949-Sat_Data!$B$5</f>
        <v>20.473888379548356</v>
      </c>
      <c r="J2949" s="4">
        <f ca="1">(Earth_Data!$B$1/SQRT(1-Earth_Data!$B$2^2*SIN(RADIANS(User_Model_Calcs!A2949))^2))*COS(RADIANS(User_Model_Calcs!A2949))</f>
        <v>6092.8225482197295</v>
      </c>
      <c r="K2949" s="4">
        <f ca="1">((Earth_Data!$B$1*(1-Earth_Data!$B$2^2))/SQRT(1-Earth_Data!$B$2^2*SIN(RADIANS(User_Model_Calcs!A2949))^2))*SIN(RADIANS(User_Model_Calcs!A2949))</f>
        <v>-1879.9901472028503</v>
      </c>
      <c r="L2949" s="4">
        <f t="shared" ca="1" si="369"/>
        <v>-17.148037327714501</v>
      </c>
      <c r="M2949" s="4">
        <f t="shared" ca="1" si="370"/>
        <v>6376.2723873494106</v>
      </c>
      <c r="N2949" s="4">
        <f ca="1">SQRT(User_Model_Calcs!M2949^2+Sat_Data!$B$3^2-2*User_Model_Calcs!M2949*Sat_Data!$B$3*COS(RADIANS(L2949))*COS(RADIANS(I2949)))</f>
        <v>36566.788314938174</v>
      </c>
      <c r="O2949" s="4">
        <f ca="1">DEGREES(ACOS(((Earth_Data!$B$1+Sat_Data!$B$2)/User_Model_Calcs!N2949)*SQRT(1-COS(RADIANS(User_Model_Calcs!I2949))^2*COS(RADIANS(User_Model_Calcs!A2949))^2)))</f>
        <v>58.993727133642253</v>
      </c>
      <c r="P2949" s="4">
        <f t="shared" ca="1" si="371"/>
        <v>51.531391031990751</v>
      </c>
    </row>
    <row r="2950" spans="1:16" x14ac:dyDescent="0.25">
      <c r="A2950" s="4">
        <f t="shared" ca="1" si="372"/>
        <v>-22.385114843914195</v>
      </c>
      <c r="B2950" s="4">
        <f t="shared" ca="1" si="373"/>
        <v>128.64630837475673</v>
      </c>
      <c r="C2950" s="4">
        <v>6199</v>
      </c>
      <c r="D2950" s="4">
        <f t="shared" ca="1" si="374"/>
        <v>1.2</v>
      </c>
      <c r="E2950" s="4">
        <v>0.55000000000000004</v>
      </c>
      <c r="F2950" s="4">
        <v>19.899999999999999</v>
      </c>
      <c r="G2950" s="4">
        <f t="shared" ca="1" si="368"/>
        <v>45.364313344089069</v>
      </c>
      <c r="H2950" s="4">
        <f t="shared" ca="1" si="375"/>
        <v>14.511444175361589</v>
      </c>
      <c r="I2950" s="4">
        <f ca="1">User_Model_Calcs!B2950-Sat_Data!$B$5</f>
        <v>18.646308374756728</v>
      </c>
      <c r="J2950" s="4">
        <f ca="1">(Earth_Data!$B$1/SQRT(1-Earth_Data!$B$2^2*SIN(RADIANS(User_Model_Calcs!A2950))^2))*COS(RADIANS(User_Model_Calcs!A2950))</f>
        <v>5900.380359150583</v>
      </c>
      <c r="K2950" s="4">
        <f ca="1">((Earth_Data!$B$1*(1-Earth_Data!$B$2^2))/SQRT(1-Earth_Data!$B$2^2*SIN(RADIANS(User_Model_Calcs!A2950))^2))*SIN(RADIANS(User_Model_Calcs!A2950))</f>
        <v>-2413.8993873630989</v>
      </c>
      <c r="L2950" s="4">
        <f t="shared" ca="1" si="369"/>
        <v>-22.24991723226562</v>
      </c>
      <c r="M2950" s="4">
        <f t="shared" ca="1" si="370"/>
        <v>6375.060676963154</v>
      </c>
      <c r="N2950" s="4">
        <f ca="1">SQRT(User_Model_Calcs!M2950^2+Sat_Data!$B$3^2-2*User_Model_Calcs!M2950*Sat_Data!$B$3*COS(RADIANS(L2950))*COS(RADIANS(I2950)))</f>
        <v>36701.55873864545</v>
      </c>
      <c r="O2950" s="4">
        <f ca="1">DEGREES(ACOS(((Earth_Data!$B$1+Sat_Data!$B$2)/User_Model_Calcs!N2950)*SQRT(1-COS(RADIANS(User_Model_Calcs!I2950))^2*COS(RADIANS(User_Model_Calcs!A2950))^2)))</f>
        <v>56.367338432633083</v>
      </c>
      <c r="P2950" s="4">
        <f t="shared" ca="1" si="371"/>
        <v>41.54276920169886</v>
      </c>
    </row>
    <row r="2951" spans="1:16" x14ac:dyDescent="0.25">
      <c r="A2951" s="4">
        <f t="shared" ca="1" si="372"/>
        <v>-34.005397446461266</v>
      </c>
      <c r="B2951" s="4">
        <f t="shared" ca="1" si="373"/>
        <v>127.15984226742452</v>
      </c>
      <c r="C2951" s="4">
        <v>6200</v>
      </c>
      <c r="D2951" s="4">
        <f t="shared" ca="1" si="374"/>
        <v>3</v>
      </c>
      <c r="E2951" s="4">
        <v>0.55000000000000004</v>
      </c>
      <c r="F2951" s="4">
        <v>19.899999999999999</v>
      </c>
      <c r="G2951" s="4">
        <f t="shared" ca="1" si="368"/>
        <v>53.323113517529826</v>
      </c>
      <c r="H2951" s="4">
        <f t="shared" ca="1" si="375"/>
        <v>23.588230904590418</v>
      </c>
      <c r="I2951" s="4">
        <f ca="1">User_Model_Calcs!B2951-Sat_Data!$B$5</f>
        <v>17.159842267424523</v>
      </c>
      <c r="J2951" s="4">
        <f ca="1">(Earth_Data!$B$1/SQRT(1-Earth_Data!$B$2^2*SIN(RADIANS(User_Model_Calcs!A2951))^2))*COS(RADIANS(User_Model_Calcs!A2951))</f>
        <v>5292.9261234591531</v>
      </c>
      <c r="K2951" s="4">
        <f ca="1">((Earth_Data!$B$1*(1-Earth_Data!$B$2^2))/SQRT(1-Earth_Data!$B$2^2*SIN(RADIANS(User_Model_Calcs!A2951))^2))*SIN(RADIANS(User_Model_Calcs!A2951))</f>
        <v>-3546.9441601836847</v>
      </c>
      <c r="L2951" s="4">
        <f t="shared" ca="1" si="369"/>
        <v>-33.827192630859606</v>
      </c>
      <c r="M2951" s="4">
        <f t="shared" ca="1" si="370"/>
        <v>6371.4896079219561</v>
      </c>
      <c r="N2951" s="4">
        <f ca="1">SQRT(User_Model_Calcs!M2951^2+Sat_Data!$B$3^2-2*User_Model_Calcs!M2951*Sat_Data!$B$3*COS(RADIANS(L2951))*COS(RADIANS(I2951)))</f>
        <v>37308.658892999469</v>
      </c>
      <c r="O2951" s="4">
        <f ca="1">DEGREES(ACOS(((Earth_Data!$B$1+Sat_Data!$B$2)/User_Model_Calcs!N2951)*SQRT(1-COS(RADIANS(User_Model_Calcs!I2951))^2*COS(RADIANS(User_Model_Calcs!A2951))^2)))</f>
        <v>46.381380518811859</v>
      </c>
      <c r="P2951" s="4">
        <f t="shared" ca="1" si="371"/>
        <v>28.903898564091012</v>
      </c>
    </row>
    <row r="2952" spans="1:16" x14ac:dyDescent="0.25">
      <c r="A2952" s="4">
        <f t="shared" ca="1" si="372"/>
        <v>-10.008722720031763</v>
      </c>
      <c r="B2952" s="4">
        <f t="shared" ca="1" si="373"/>
        <v>136.04305843792955</v>
      </c>
      <c r="C2952" s="4">
        <v>6201</v>
      </c>
      <c r="D2952" s="4">
        <f t="shared" ca="1" si="374"/>
        <v>1.2</v>
      </c>
      <c r="E2952" s="4">
        <v>0.55000000000000004</v>
      </c>
      <c r="F2952" s="4">
        <v>19.899999999999999</v>
      </c>
      <c r="G2952" s="4">
        <f t="shared" ca="1" si="368"/>
        <v>45.364313344089069</v>
      </c>
      <c r="H2952" s="4">
        <f t="shared" ca="1" si="375"/>
        <v>17.280782835923695</v>
      </c>
      <c r="I2952" s="4">
        <f ca="1">User_Model_Calcs!B2952-Sat_Data!$B$5</f>
        <v>26.043058437929545</v>
      </c>
      <c r="J2952" s="4">
        <f ca="1">(Earth_Data!$B$1/SQRT(1-Earth_Data!$B$2^2*SIN(RADIANS(User_Model_Calcs!A2952))^2))*COS(RADIANS(User_Model_Calcs!A2952))</f>
        <v>6281.7081885819616</v>
      </c>
      <c r="K2952" s="4">
        <f ca="1">((Earth_Data!$B$1*(1-Earth_Data!$B$2^2))/SQRT(1-Earth_Data!$B$2^2*SIN(RADIANS(User_Model_Calcs!A2952))^2))*SIN(RADIANS(User_Model_Calcs!A2952))</f>
        <v>-1101.1990516736728</v>
      </c>
      <c r="L2952" s="4">
        <f t="shared" ca="1" si="369"/>
        <v>-9.9430607288019797</v>
      </c>
      <c r="M2952" s="4">
        <f t="shared" ca="1" si="370"/>
        <v>6377.4992840379582</v>
      </c>
      <c r="N2952" s="4">
        <f ca="1">SQRT(User_Model_Calcs!M2952^2+Sat_Data!$B$3^2-2*User_Model_Calcs!M2952*Sat_Data!$B$3*COS(RADIANS(L2952))*COS(RADIANS(I2952)))</f>
        <v>36640.791327644605</v>
      </c>
      <c r="O2952" s="4">
        <f ca="1">DEGREES(ACOS(((Earth_Data!$B$1+Sat_Data!$B$2)/User_Model_Calcs!N2952)*SQRT(1-COS(RADIANS(User_Model_Calcs!I2952))^2*COS(RADIANS(User_Model_Calcs!A2952))^2)))</f>
        <v>57.572443393890488</v>
      </c>
      <c r="P2952" s="4">
        <f t="shared" ca="1" si="371"/>
        <v>70.421546692132608</v>
      </c>
    </row>
    <row r="2953" spans="1:16" x14ac:dyDescent="0.25">
      <c r="A2953" s="4">
        <f t="shared" ca="1" si="372"/>
        <v>-26.063797499648224</v>
      </c>
      <c r="B2953" s="4">
        <f t="shared" ca="1" si="373"/>
        <v>108.64465234482807</v>
      </c>
      <c r="C2953" s="4">
        <v>6202</v>
      </c>
      <c r="D2953" s="4">
        <f t="shared" ca="1" si="374"/>
        <v>1.2</v>
      </c>
      <c r="E2953" s="4">
        <v>0.55000000000000004</v>
      </c>
      <c r="F2953" s="4">
        <v>19.899999999999999</v>
      </c>
      <c r="G2953" s="4">
        <f t="shared" ca="1" si="368"/>
        <v>45.364313344089069</v>
      </c>
      <c r="H2953" s="4">
        <f t="shared" ca="1" si="375"/>
        <v>14.385924046618287</v>
      </c>
      <c r="I2953" s="4">
        <f ca="1">User_Model_Calcs!B2953-Sat_Data!$B$5</f>
        <v>-1.3553476551719257</v>
      </c>
      <c r="J2953" s="4">
        <f ca="1">(Earth_Data!$B$1/SQRT(1-Earth_Data!$B$2^2*SIN(RADIANS(User_Model_Calcs!A2953))^2))*COS(RADIANS(User_Model_Calcs!A2953))</f>
        <v>5733.2233215063306</v>
      </c>
      <c r="K2953" s="4">
        <f ca="1">((Earth_Data!$B$1*(1-Earth_Data!$B$2^2))/SQRT(1-Earth_Data!$B$2^2*SIN(RADIANS(User_Model_Calcs!A2953))^2))*SIN(RADIANS(User_Model_Calcs!A2953))</f>
        <v>-2785.4138961054114</v>
      </c>
      <c r="L2953" s="4">
        <f t="shared" ca="1" si="369"/>
        <v>-25.912211798854784</v>
      </c>
      <c r="M2953" s="4">
        <f t="shared" ca="1" si="370"/>
        <v>6374.0395532881039</v>
      </c>
      <c r="N2953" s="4">
        <f ca="1">SQRT(User_Model_Calcs!M2953^2+Sat_Data!$B$3^2-2*User_Model_Calcs!M2953*Sat_Data!$B$3*COS(RADIANS(L2953))*COS(RADIANS(I2953)))</f>
        <v>36539.095271964979</v>
      </c>
      <c r="O2953" s="4">
        <f ca="1">DEGREES(ACOS(((Earth_Data!$B$1+Sat_Data!$B$2)/User_Model_Calcs!N2953)*SQRT(1-COS(RADIANS(User_Model_Calcs!I2953))^2*COS(RADIANS(User_Model_Calcs!A2953))^2)))</f>
        <v>59.495659000934396</v>
      </c>
      <c r="P2953" s="4">
        <f t="shared" ca="1" si="371"/>
        <v>3.0823392382616261</v>
      </c>
    </row>
    <row r="2954" spans="1:16" x14ac:dyDescent="0.25">
      <c r="A2954" s="4">
        <f t="shared" ca="1" si="372"/>
        <v>-22.510603446241273</v>
      </c>
      <c r="B2954" s="4">
        <f t="shared" ca="1" si="373"/>
        <v>158.57497651303038</v>
      </c>
      <c r="C2954" s="4">
        <v>6203</v>
      </c>
      <c r="D2954" s="4">
        <f t="shared" ca="1" si="374"/>
        <v>0.75</v>
      </c>
      <c r="E2954" s="4">
        <v>0.55000000000000004</v>
      </c>
      <c r="F2954" s="4">
        <v>19.899999999999999</v>
      </c>
      <c r="G2954" s="4">
        <f t="shared" ca="1" si="368"/>
        <v>41.281913690970576</v>
      </c>
      <c r="H2954" s="4">
        <f t="shared" ca="1" si="375"/>
        <v>16.057179568849719</v>
      </c>
      <c r="I2954" s="4">
        <f ca="1">User_Model_Calcs!B2954-Sat_Data!$B$5</f>
        <v>48.574976513030379</v>
      </c>
      <c r="J2954" s="4">
        <f ca="1">(Earth_Data!$B$1/SQRT(1-Earth_Data!$B$2^2*SIN(RADIANS(User_Model_Calcs!A2954))^2))*COS(RADIANS(User_Model_Calcs!A2954))</f>
        <v>5895.0742166887867</v>
      </c>
      <c r="K2954" s="4">
        <f ca="1">((Earth_Data!$B$1*(1-Earth_Data!$B$2^2))/SQRT(1-Earth_Data!$B$2^2*SIN(RADIANS(User_Model_Calcs!A2954))^2))*SIN(RADIANS(User_Model_Calcs!A2954))</f>
        <v>-2426.7425937097119</v>
      </c>
      <c r="L2954" s="4">
        <f t="shared" ca="1" si="369"/>
        <v>-22.374808743365065</v>
      </c>
      <c r="M2954" s="4">
        <f t="shared" ca="1" si="370"/>
        <v>6375.0278145584471</v>
      </c>
      <c r="N2954" s="4">
        <f ca="1">SQRT(User_Model_Calcs!M2954^2+Sat_Data!$B$3^2-2*User_Model_Calcs!M2954*Sat_Data!$B$3*COS(RADIANS(L2954))*COS(RADIANS(I2954)))</f>
        <v>38594.566033270698</v>
      </c>
      <c r="O2954" s="4">
        <f ca="1">DEGREES(ACOS(((Earth_Data!$B$1+Sat_Data!$B$2)/User_Model_Calcs!N2954)*SQRT(1-COS(RADIANS(User_Model_Calcs!I2954))^2*COS(RADIANS(User_Model_Calcs!A2954))^2)))</f>
        <v>30.156639494706756</v>
      </c>
      <c r="P2954" s="4">
        <f t="shared" ca="1" si="371"/>
        <v>71.33354810495787</v>
      </c>
    </row>
    <row r="2955" spans="1:16" x14ac:dyDescent="0.25">
      <c r="A2955" s="4">
        <f t="shared" ca="1" si="372"/>
        <v>-29.404835601940682</v>
      </c>
      <c r="B2955" s="4">
        <f t="shared" ca="1" si="373"/>
        <v>121.45290608293197</v>
      </c>
      <c r="C2955" s="4">
        <v>6204</v>
      </c>
      <c r="D2955" s="4">
        <f t="shared" ca="1" si="374"/>
        <v>1.2</v>
      </c>
      <c r="E2955" s="4">
        <v>0.55000000000000004</v>
      </c>
      <c r="F2955" s="4">
        <v>19.899999999999999</v>
      </c>
      <c r="G2955" s="4">
        <f t="shared" ca="1" si="368"/>
        <v>45.364313344089069</v>
      </c>
      <c r="H2955" s="4">
        <f t="shared" ca="1" si="375"/>
        <v>19.98716058743949</v>
      </c>
      <c r="I2955" s="4">
        <f ca="1">User_Model_Calcs!B2955-Sat_Data!$B$5</f>
        <v>11.452906082931975</v>
      </c>
      <c r="J2955" s="4">
        <f ca="1">(Earth_Data!$B$1/SQRT(1-Earth_Data!$B$2^2*SIN(RADIANS(User_Model_Calcs!A2955))^2))*COS(RADIANS(User_Model_Calcs!A2955))</f>
        <v>5560.9482439730291</v>
      </c>
      <c r="K2955" s="4">
        <f ca="1">((Earth_Data!$B$1*(1-Earth_Data!$B$2^2))/SQRT(1-Earth_Data!$B$2^2*SIN(RADIANS(User_Model_Calcs!A2955))^2))*SIN(RADIANS(User_Model_Calcs!A2955))</f>
        <v>-3113.0707208945842</v>
      </c>
      <c r="L2955" s="4">
        <f t="shared" ca="1" si="369"/>
        <v>-29.240509216854374</v>
      </c>
      <c r="M2955" s="4">
        <f t="shared" ca="1" si="370"/>
        <v>6373.0177063489982</v>
      </c>
      <c r="N2955" s="4">
        <f ca="1">SQRT(User_Model_Calcs!M2955^2+Sat_Data!$B$3^2-2*User_Model_Calcs!M2955*Sat_Data!$B$3*COS(RADIANS(L2955))*COS(RADIANS(I2955)))</f>
        <v>36862.208004860724</v>
      </c>
      <c r="O2955" s="4">
        <f ca="1">DEGREES(ACOS(((Earth_Data!$B$1+Sat_Data!$B$2)/User_Model_Calcs!N2955)*SQRT(1-COS(RADIANS(User_Model_Calcs!I2955))^2*COS(RADIANS(User_Model_Calcs!A2955))^2)))</f>
        <v>53.456609648164424</v>
      </c>
      <c r="P2955" s="4">
        <f t="shared" ca="1" si="371"/>
        <v>22.4229633491362</v>
      </c>
    </row>
    <row r="2956" spans="1:16" x14ac:dyDescent="0.25">
      <c r="A2956" s="4">
        <f t="shared" ca="1" si="372"/>
        <v>-14.683550005795304</v>
      </c>
      <c r="B2956" s="4">
        <f t="shared" ca="1" si="373"/>
        <v>151.18114660553749</v>
      </c>
      <c r="C2956" s="4">
        <v>6205</v>
      </c>
      <c r="D2956" s="4">
        <f t="shared" ca="1" si="374"/>
        <v>0.75</v>
      </c>
      <c r="E2956" s="4">
        <v>0.55000000000000004</v>
      </c>
      <c r="F2956" s="4">
        <v>19.899999999999999</v>
      </c>
      <c r="G2956" s="4">
        <f t="shared" ca="1" si="368"/>
        <v>41.281913690970576</v>
      </c>
      <c r="H2956" s="4">
        <f t="shared" ca="1" si="375"/>
        <v>17.498827767420099</v>
      </c>
      <c r="I2956" s="4">
        <f ca="1">User_Model_Calcs!B2956-Sat_Data!$B$5</f>
        <v>41.181146605537492</v>
      </c>
      <c r="J2956" s="4">
        <f ca="1">(Earth_Data!$B$1/SQRT(1-Earth_Data!$B$2^2*SIN(RADIANS(User_Model_Calcs!A2956))^2))*COS(RADIANS(User_Model_Calcs!A2956))</f>
        <v>6171.1609394910301</v>
      </c>
      <c r="K2956" s="4">
        <f ca="1">((Earth_Data!$B$1*(1-Earth_Data!$B$2^2))/SQRT(1-Earth_Data!$B$2^2*SIN(RADIANS(User_Model_Calcs!A2956))^2))*SIN(RADIANS(User_Model_Calcs!A2956))</f>
        <v>-1606.2546209588932</v>
      </c>
      <c r="L2956" s="4">
        <f t="shared" ca="1" si="369"/>
        <v>-14.589458260396935</v>
      </c>
      <c r="M2956" s="4">
        <f t="shared" ca="1" si="370"/>
        <v>6376.7767130778238</v>
      </c>
      <c r="N2956" s="4">
        <f ca="1">SQRT(User_Model_Calcs!M2956^2+Sat_Data!$B$3^2-2*User_Model_Calcs!M2956*Sat_Data!$B$3*COS(RADIANS(L2956))*COS(RADIANS(I2956)))</f>
        <v>37773.084894408355</v>
      </c>
      <c r="O2956" s="4">
        <f ca="1">DEGREES(ACOS(((Earth_Data!$B$1+Sat_Data!$B$2)/User_Model_Calcs!N2956)*SQRT(1-COS(RADIANS(User_Model_Calcs!I2956))^2*COS(RADIANS(User_Model_Calcs!A2956))^2)))</f>
        <v>40.073991868496243</v>
      </c>
      <c r="P2956" s="4">
        <f t="shared" ca="1" si="371"/>
        <v>73.841559756840141</v>
      </c>
    </row>
    <row r="2957" spans="1:16" x14ac:dyDescent="0.25">
      <c r="A2957" s="4">
        <f t="shared" ca="1" si="372"/>
        <v>-21.564668987868579</v>
      </c>
      <c r="B2957" s="4">
        <f t="shared" ca="1" si="373"/>
        <v>141.85075686485592</v>
      </c>
      <c r="C2957" s="4">
        <v>6206</v>
      </c>
      <c r="D2957" s="4">
        <f t="shared" ca="1" si="374"/>
        <v>3</v>
      </c>
      <c r="E2957" s="4">
        <v>0.55000000000000004</v>
      </c>
      <c r="F2957" s="4">
        <v>19.899999999999999</v>
      </c>
      <c r="G2957" s="4">
        <f t="shared" ca="1" si="368"/>
        <v>53.323113517529826</v>
      </c>
      <c r="H2957" s="4">
        <f t="shared" ca="1" si="375"/>
        <v>21.068362038298506</v>
      </c>
      <c r="I2957" s="4">
        <f ca="1">User_Model_Calcs!B2957-Sat_Data!$B$5</f>
        <v>31.850756864855924</v>
      </c>
      <c r="J2957" s="4">
        <f ca="1">(Earth_Data!$B$1/SQRT(1-Earth_Data!$B$2^2*SIN(RADIANS(User_Model_Calcs!A2957))^2))*COS(RADIANS(User_Model_Calcs!A2957))</f>
        <v>5934.3754080149765</v>
      </c>
      <c r="K2957" s="4">
        <f ca="1">((Earth_Data!$B$1*(1-Earth_Data!$B$2^2))/SQRT(1-Earth_Data!$B$2^2*SIN(RADIANS(User_Model_Calcs!A2957))^2))*SIN(RADIANS(User_Model_Calcs!A2957))</f>
        <v>-2329.6524437552425</v>
      </c>
      <c r="L2957" s="4">
        <f t="shared" ca="1" si="369"/>
        <v>-21.433438107115222</v>
      </c>
      <c r="M2957" s="4">
        <f t="shared" ca="1" si="370"/>
        <v>6375.2719151380279</v>
      </c>
      <c r="N2957" s="4">
        <f ca="1">SQRT(User_Model_Calcs!M2957^2+Sat_Data!$B$3^2-2*User_Model_Calcs!M2957*Sat_Data!$B$3*COS(RADIANS(L2957))*COS(RADIANS(I2957)))</f>
        <v>37327.951355183861</v>
      </c>
      <c r="O2957" s="4">
        <f ca="1">DEGREES(ACOS(((Earth_Data!$B$1+Sat_Data!$B$2)/User_Model_Calcs!N2957)*SQRT(1-COS(RADIANS(User_Model_Calcs!I2957))^2*COS(RADIANS(User_Model_Calcs!A2957))^2)))</f>
        <v>46.164807097973146</v>
      </c>
      <c r="P2957" s="4">
        <f t="shared" ca="1" si="371"/>
        <v>59.390235503512841</v>
      </c>
    </row>
    <row r="2958" spans="1:16" x14ac:dyDescent="0.25">
      <c r="A2958" s="4">
        <f t="shared" ca="1" si="372"/>
        <v>-24.186660392701754</v>
      </c>
      <c r="B2958" s="4">
        <f t="shared" ca="1" si="373"/>
        <v>145.76318427882924</v>
      </c>
      <c r="C2958" s="4">
        <v>6207</v>
      </c>
      <c r="D2958" s="4">
        <f t="shared" ca="1" si="374"/>
        <v>1.2</v>
      </c>
      <c r="E2958" s="4">
        <v>0.55000000000000004</v>
      </c>
      <c r="F2958" s="4">
        <v>19.899999999999999</v>
      </c>
      <c r="G2958" s="4">
        <f t="shared" ca="1" si="368"/>
        <v>45.364313344089069</v>
      </c>
      <c r="H2958" s="4">
        <f t="shared" ca="1" si="375"/>
        <v>20.480557853950963</v>
      </c>
      <c r="I2958" s="4">
        <f ca="1">User_Model_Calcs!B2958-Sat_Data!$B$5</f>
        <v>35.763184278829243</v>
      </c>
      <c r="J2958" s="4">
        <f ca="1">(Earth_Data!$B$1/SQRT(1-Earth_Data!$B$2^2*SIN(RADIANS(User_Model_Calcs!A2958))^2))*COS(RADIANS(User_Model_Calcs!A2958))</f>
        <v>5821.5102679924557</v>
      </c>
      <c r="K2958" s="4">
        <f ca="1">((Earth_Data!$B$1*(1-Earth_Data!$B$2^2))/SQRT(1-Earth_Data!$B$2^2*SIN(RADIANS(User_Model_Calcs!A2958))^2))*SIN(RADIANS(User_Model_Calcs!A2958))</f>
        <v>-2597.1576220632373</v>
      </c>
      <c r="L2958" s="4">
        <f t="shared" ca="1" si="369"/>
        <v>-24.043143269685391</v>
      </c>
      <c r="M2958" s="4">
        <f t="shared" ca="1" si="370"/>
        <v>6374.5752418637876</v>
      </c>
      <c r="N2958" s="4">
        <f ca="1">SQRT(User_Model_Calcs!M2958^2+Sat_Data!$B$3^2-2*User_Model_Calcs!M2958*Sat_Data!$B$3*COS(RADIANS(L2958))*COS(RADIANS(I2958)))</f>
        <v>37684.210059092766</v>
      </c>
      <c r="O2958" s="4">
        <f ca="1">DEGREES(ACOS(((Earth_Data!$B$1+Sat_Data!$B$2)/User_Model_Calcs!N2958)*SQRT(1-COS(RADIANS(User_Model_Calcs!I2958))^2*COS(RADIANS(User_Model_Calcs!A2958))^2)))</f>
        <v>41.209026031037048</v>
      </c>
      <c r="P2958" s="4">
        <f t="shared" ca="1" si="371"/>
        <v>60.366707191956458</v>
      </c>
    </row>
    <row r="2959" spans="1:16" x14ac:dyDescent="0.25">
      <c r="A2959" s="4">
        <f t="shared" ca="1" si="372"/>
        <v>-15.620395449603286</v>
      </c>
      <c r="B2959" s="4">
        <f t="shared" ca="1" si="373"/>
        <v>151.45949412250155</v>
      </c>
      <c r="C2959" s="4">
        <v>6208</v>
      </c>
      <c r="D2959" s="4">
        <f t="shared" ca="1" si="374"/>
        <v>0.75</v>
      </c>
      <c r="E2959" s="4">
        <v>0.55000000000000004</v>
      </c>
      <c r="F2959" s="4">
        <v>19.899999999999999</v>
      </c>
      <c r="G2959" s="4">
        <f t="shared" ca="1" si="368"/>
        <v>41.281913690970576</v>
      </c>
      <c r="H2959" s="4">
        <f t="shared" ca="1" si="375"/>
        <v>18.631614890420327</v>
      </c>
      <c r="I2959" s="4">
        <f ca="1">User_Model_Calcs!B2959-Sat_Data!$B$5</f>
        <v>41.459494122501553</v>
      </c>
      <c r="J2959" s="4">
        <f ca="1">(Earth_Data!$B$1/SQRT(1-Earth_Data!$B$2^2*SIN(RADIANS(User_Model_Calcs!A2959))^2))*COS(RADIANS(User_Model_Calcs!A2959))</f>
        <v>6144.065993493291</v>
      </c>
      <c r="K2959" s="4">
        <f ca="1">((Earth_Data!$B$1*(1-Earth_Data!$B$2^2))/SQRT(1-Earth_Data!$B$2^2*SIN(RADIANS(User_Model_Calcs!A2959))^2))*SIN(RADIANS(User_Model_Calcs!A2959))</f>
        <v>-1706.311955187927</v>
      </c>
      <c r="L2959" s="4">
        <f t="shared" ca="1" si="369"/>
        <v>-15.520881372158719</v>
      </c>
      <c r="M2959" s="4">
        <f t="shared" ca="1" si="370"/>
        <v>6376.6015573201648</v>
      </c>
      <c r="N2959" s="4">
        <f ca="1">SQRT(User_Model_Calcs!M2959^2+Sat_Data!$B$3^2-2*User_Model_Calcs!M2959*Sat_Data!$B$3*COS(RADIANS(L2959))*COS(RADIANS(I2959)))</f>
        <v>37817.790890963981</v>
      </c>
      <c r="O2959" s="4">
        <f ca="1">DEGREES(ACOS(((Earth_Data!$B$1+Sat_Data!$B$2)/User_Model_Calcs!N2959)*SQRT(1-COS(RADIANS(User_Model_Calcs!I2959))^2*COS(RADIANS(User_Model_Calcs!A2959))^2)))</f>
        <v>39.492522288933401</v>
      </c>
      <c r="P2959" s="4">
        <f t="shared" ca="1" si="371"/>
        <v>73.049828611363097</v>
      </c>
    </row>
    <row r="2960" spans="1:16" x14ac:dyDescent="0.25">
      <c r="A2960" s="4">
        <f t="shared" ca="1" si="372"/>
        <v>-22.586450712459886</v>
      </c>
      <c r="B2960" s="4">
        <f t="shared" ca="1" si="373"/>
        <v>131.01093532356984</v>
      </c>
      <c r="C2960" s="4">
        <v>6209</v>
      </c>
      <c r="D2960" s="4">
        <f t="shared" ca="1" si="374"/>
        <v>1.2</v>
      </c>
      <c r="E2960" s="4">
        <v>0.55000000000000004</v>
      </c>
      <c r="F2960" s="4">
        <v>19.899999999999999</v>
      </c>
      <c r="G2960" s="4">
        <f t="shared" ca="1" si="368"/>
        <v>45.364313344089069</v>
      </c>
      <c r="H2960" s="4">
        <f t="shared" ca="1" si="375"/>
        <v>20.334280496435845</v>
      </c>
      <c r="I2960" s="4">
        <f ca="1">User_Model_Calcs!B2960-Sat_Data!$B$5</f>
        <v>21.010935323569839</v>
      </c>
      <c r="J2960" s="4">
        <f ca="1">(Earth_Data!$B$1/SQRT(1-Earth_Data!$B$2^2*SIN(RADIANS(User_Model_Calcs!A2960))^2))*COS(RADIANS(User_Model_Calcs!A2960))</f>
        <v>5891.8534270251512</v>
      </c>
      <c r="K2960" s="4">
        <f ca="1">((Earth_Data!$B$1*(1-Earth_Data!$B$2^2))/SQRT(1-Earth_Data!$B$2^2*SIN(RADIANS(User_Model_Calcs!A2960))^2))*SIN(RADIANS(User_Model_Calcs!A2960))</f>
        <v>-2434.4996787089844</v>
      </c>
      <c r="L2960" s="4">
        <f t="shared" ca="1" si="369"/>
        <v>-22.450296371994995</v>
      </c>
      <c r="M2960" s="4">
        <f t="shared" ca="1" si="370"/>
        <v>6375.0078816564746</v>
      </c>
      <c r="N2960" s="4">
        <f ca="1">SQRT(User_Model_Calcs!M2960^2+Sat_Data!$B$3^2-2*User_Model_Calcs!M2960*Sat_Data!$B$3*COS(RADIANS(L2960))*COS(RADIANS(I2960)))</f>
        <v>36805.435871014961</v>
      </c>
      <c r="O2960" s="4">
        <f ca="1">DEGREES(ACOS(((Earth_Data!$B$1+Sat_Data!$B$2)/User_Model_Calcs!N2960)*SQRT(1-COS(RADIANS(User_Model_Calcs!I2960))^2*COS(RADIANS(User_Model_Calcs!A2960))^2)))</f>
        <v>54.487400407406462</v>
      </c>
      <c r="P2960" s="4">
        <f t="shared" ca="1" si="371"/>
        <v>45.000450525922403</v>
      </c>
    </row>
    <row r="2961" spans="1:16" x14ac:dyDescent="0.25">
      <c r="A2961" s="4">
        <f t="shared" ca="1" si="372"/>
        <v>-11.783114063332723</v>
      </c>
      <c r="B2961" s="4">
        <f t="shared" ca="1" si="373"/>
        <v>133.48998425405432</v>
      </c>
      <c r="C2961" s="4">
        <v>6210</v>
      </c>
      <c r="D2961" s="4">
        <f t="shared" ca="1" si="374"/>
        <v>1.2</v>
      </c>
      <c r="E2961" s="4">
        <v>0.55000000000000004</v>
      </c>
      <c r="F2961" s="4">
        <v>19.899999999999999</v>
      </c>
      <c r="G2961" s="4">
        <f t="shared" ca="1" si="368"/>
        <v>45.364313344089069</v>
      </c>
      <c r="H2961" s="4">
        <f t="shared" ca="1" si="375"/>
        <v>18.520358849994999</v>
      </c>
      <c r="I2961" s="4">
        <f ca="1">User_Model_Calcs!B2961-Sat_Data!$B$5</f>
        <v>23.48998425405432</v>
      </c>
      <c r="J2961" s="4">
        <f ca="1">(Earth_Data!$B$1/SQRT(1-Earth_Data!$B$2^2*SIN(RADIANS(User_Model_Calcs!A2961))^2))*COS(RADIANS(User_Model_Calcs!A2961))</f>
        <v>6244.6090763402963</v>
      </c>
      <c r="K2961" s="4">
        <f ca="1">((Earth_Data!$B$1*(1-Earth_Data!$B$2^2))/SQRT(1-Earth_Data!$B$2^2*SIN(RADIANS(User_Model_Calcs!A2961))^2))*SIN(RADIANS(User_Model_Calcs!A2961))</f>
        <v>-1293.9256391262256</v>
      </c>
      <c r="L2961" s="4">
        <f t="shared" ca="1" si="369"/>
        <v>-11.706415899415704</v>
      </c>
      <c r="M2961" s="4">
        <f t="shared" ca="1" si="370"/>
        <v>6377.2553717018282</v>
      </c>
      <c r="N2961" s="4">
        <f ca="1">SQRT(User_Model_Calcs!M2961^2+Sat_Data!$B$3^2-2*User_Model_Calcs!M2961*Sat_Data!$B$3*COS(RADIANS(L2961))*COS(RADIANS(I2961)))</f>
        <v>36544.85154444923</v>
      </c>
      <c r="O2961" s="4">
        <f ca="1">DEGREES(ACOS(((Earth_Data!$B$1+Sat_Data!$B$2)/User_Model_Calcs!N2961)*SQRT(1-COS(RADIANS(User_Model_Calcs!I2961))^2*COS(RADIANS(User_Model_Calcs!A2961))^2)))</f>
        <v>59.461775841511745</v>
      </c>
      <c r="P2961" s="4">
        <f t="shared" ca="1" si="371"/>
        <v>64.832584808262055</v>
      </c>
    </row>
    <row r="2962" spans="1:16" x14ac:dyDescent="0.25">
      <c r="A2962" s="4">
        <f t="shared" ca="1" si="372"/>
        <v>-32.894526739983583</v>
      </c>
      <c r="B2962" s="4">
        <f t="shared" ca="1" si="373"/>
        <v>157.12220593845015</v>
      </c>
      <c r="C2962" s="4">
        <v>6211</v>
      </c>
      <c r="D2962" s="4">
        <f t="shared" ca="1" si="374"/>
        <v>0.75</v>
      </c>
      <c r="E2962" s="4">
        <v>0.55000000000000004</v>
      </c>
      <c r="F2962" s="4">
        <v>19.899999999999999</v>
      </c>
      <c r="G2962" s="4">
        <f t="shared" ca="1" si="368"/>
        <v>41.281913690970576</v>
      </c>
      <c r="H2962" s="4">
        <f t="shared" ca="1" si="375"/>
        <v>22.938815328122764</v>
      </c>
      <c r="I2962" s="4">
        <f ca="1">User_Model_Calcs!B2962-Sat_Data!$B$5</f>
        <v>47.122205938450151</v>
      </c>
      <c r="J2962" s="4">
        <f ca="1">(Earth_Data!$B$1/SQRT(1-Earth_Data!$B$2^2*SIN(RADIANS(User_Model_Calcs!A2962))^2))*COS(RADIANS(User_Model_Calcs!A2962))</f>
        <v>5360.839216640944</v>
      </c>
      <c r="K2962" s="4">
        <f ca="1">((Earth_Data!$B$1*(1-Earth_Data!$B$2^2))/SQRT(1-Earth_Data!$B$2^2*SIN(RADIANS(User_Model_Calcs!A2962))^2))*SIN(RADIANS(User_Model_Calcs!A2962))</f>
        <v>-3444.1437831191602</v>
      </c>
      <c r="L2962" s="4">
        <f t="shared" ca="1" si="369"/>
        <v>-32.719266519549038</v>
      </c>
      <c r="M2962" s="4">
        <f t="shared" ca="1" si="370"/>
        <v>6371.8697024871635</v>
      </c>
      <c r="N2962" s="4">
        <f ca="1">SQRT(User_Model_Calcs!M2962^2+Sat_Data!$B$3^2-2*User_Model_Calcs!M2962*Sat_Data!$B$3*COS(RADIANS(L2962))*COS(RADIANS(I2962)))</f>
        <v>38869.140377601776</v>
      </c>
      <c r="O2962" s="4">
        <f ca="1">DEGREES(ACOS(((Earth_Data!$B$1+Sat_Data!$B$2)/User_Model_Calcs!N2962)*SQRT(1-COS(RADIANS(User_Model_Calcs!I2962))^2*COS(RADIANS(User_Model_Calcs!A2962))^2)))</f>
        <v>27.091054130064332</v>
      </c>
      <c r="P2962" s="4">
        <f t="shared" ca="1" si="371"/>
        <v>63.239003140341545</v>
      </c>
    </row>
    <row r="2963" spans="1:16" x14ac:dyDescent="0.25">
      <c r="A2963" s="4">
        <f t="shared" ca="1" si="372"/>
        <v>-22.102053225268097</v>
      </c>
      <c r="B2963" s="4">
        <f t="shared" ca="1" si="373"/>
        <v>144.11416268279652</v>
      </c>
      <c r="C2963" s="4">
        <v>6212</v>
      </c>
      <c r="D2963" s="4">
        <f t="shared" ca="1" si="374"/>
        <v>1.2</v>
      </c>
      <c r="E2963" s="4">
        <v>0.55000000000000004</v>
      </c>
      <c r="F2963" s="4">
        <v>19.899999999999999</v>
      </c>
      <c r="G2963" s="4">
        <f t="shared" ca="1" si="368"/>
        <v>45.364313344089069</v>
      </c>
      <c r="H2963" s="4">
        <f t="shared" ca="1" si="375"/>
        <v>20.778004635889118</v>
      </c>
      <c r="I2963" s="4">
        <f ca="1">User_Model_Calcs!B2963-Sat_Data!$B$5</f>
        <v>34.114162682796518</v>
      </c>
      <c r="J2963" s="4">
        <f ca="1">(Earth_Data!$B$1/SQRT(1-Earth_Data!$B$2^2*SIN(RADIANS(User_Model_Calcs!A2963))^2))*COS(RADIANS(User_Model_Calcs!A2963))</f>
        <v>5912.2456264533284</v>
      </c>
      <c r="K2963" s="4">
        <f ca="1">((Earth_Data!$B$1*(1-Earth_Data!$B$2^2))/SQRT(1-Earth_Data!$B$2^2*SIN(RADIANS(User_Model_Calcs!A2963))^2))*SIN(RADIANS(User_Model_Calcs!A2963))</f>
        <v>-2384.8875424363687</v>
      </c>
      <c r="L2963" s="4">
        <f t="shared" ca="1" si="369"/>
        <v>-21.968211897554053</v>
      </c>
      <c r="M2963" s="4">
        <f t="shared" ca="1" si="370"/>
        <v>6375.1342682005288</v>
      </c>
      <c r="N2963" s="4">
        <f ca="1">SQRT(User_Model_Calcs!M2963^2+Sat_Data!$B$3^2-2*User_Model_Calcs!M2963*Sat_Data!$B$3*COS(RADIANS(L2963))*COS(RADIANS(I2963)))</f>
        <v>37492.406075405859</v>
      </c>
      <c r="O2963" s="4">
        <f ca="1">DEGREES(ACOS(((Earth_Data!$B$1+Sat_Data!$B$2)/User_Model_Calcs!N2963)*SQRT(1-COS(RADIANS(User_Model_Calcs!I2963))^2*COS(RADIANS(User_Model_Calcs!A2963))^2)))</f>
        <v>43.822436707598783</v>
      </c>
      <c r="P2963" s="4">
        <f t="shared" ca="1" si="371"/>
        <v>60.950710984799571</v>
      </c>
    </row>
    <row r="2964" spans="1:16" x14ac:dyDescent="0.25">
      <c r="A2964" s="4">
        <f t="shared" ca="1" si="372"/>
        <v>-32.245147178593918</v>
      </c>
      <c r="B2964" s="4">
        <f t="shared" ca="1" si="373"/>
        <v>115.08401959423341</v>
      </c>
      <c r="C2964" s="4">
        <v>6213</v>
      </c>
      <c r="D2964" s="4">
        <f t="shared" ca="1" si="374"/>
        <v>0.75</v>
      </c>
      <c r="E2964" s="4">
        <v>0.55000000000000004</v>
      </c>
      <c r="F2964" s="4">
        <v>19.899999999999999</v>
      </c>
      <c r="G2964" s="4">
        <f t="shared" ca="1" si="368"/>
        <v>41.281913690970576</v>
      </c>
      <c r="H2964" s="4">
        <f t="shared" ca="1" si="375"/>
        <v>18.751296058887583</v>
      </c>
      <c r="I2964" s="4">
        <f ca="1">User_Model_Calcs!B2964-Sat_Data!$B$5</f>
        <v>5.0840195942334105</v>
      </c>
      <c r="J2964" s="4">
        <f ca="1">(Earth_Data!$B$1/SQRT(1-Earth_Data!$B$2^2*SIN(RADIANS(User_Model_Calcs!A2964))^2))*COS(RADIANS(User_Model_Calcs!A2964))</f>
        <v>5399.6062001564642</v>
      </c>
      <c r="K2964" s="4">
        <f ca="1">((Earth_Data!$B$1*(1-Earth_Data!$B$2^2))/SQRT(1-Earth_Data!$B$2^2*SIN(RADIANS(User_Model_Calcs!A2964))^2))*SIN(RADIANS(User_Model_Calcs!A2964))</f>
        <v>-3383.4551873227097</v>
      </c>
      <c r="L2964" s="4">
        <f t="shared" ca="1" si="369"/>
        <v>-32.071730109337523</v>
      </c>
      <c r="M2964" s="4">
        <f t="shared" ca="1" si="370"/>
        <v>6372.0888350201994</v>
      </c>
      <c r="N2964" s="4">
        <f ca="1">SQRT(User_Model_Calcs!M2964^2+Sat_Data!$B$3^2-2*User_Model_Calcs!M2964*Sat_Data!$B$3*COS(RADIANS(L2964))*COS(RADIANS(I2964)))</f>
        <v>36944.148413295625</v>
      </c>
      <c r="O2964" s="4">
        <f ca="1">DEGREES(ACOS(((Earth_Data!$B$1+Sat_Data!$B$2)/User_Model_Calcs!N2964)*SQRT(1-COS(RADIANS(User_Model_Calcs!I2964))^2*COS(RADIANS(User_Model_Calcs!A2964))^2)))</f>
        <v>52.054758241946175</v>
      </c>
      <c r="P2964" s="4">
        <f t="shared" ca="1" si="371"/>
        <v>9.4667819160096496</v>
      </c>
    </row>
    <row r="2965" spans="1:16" x14ac:dyDescent="0.25">
      <c r="A2965" s="4">
        <f t="shared" ca="1" si="372"/>
        <v>-42.803206334154488</v>
      </c>
      <c r="B2965" s="4">
        <f t="shared" ca="1" si="373"/>
        <v>108.22295107877324</v>
      </c>
      <c r="C2965" s="4">
        <v>6214</v>
      </c>
      <c r="D2965" s="4">
        <f t="shared" ca="1" si="374"/>
        <v>1.2</v>
      </c>
      <c r="E2965" s="4">
        <v>0.55000000000000004</v>
      </c>
      <c r="F2965" s="4">
        <v>19.899999999999999</v>
      </c>
      <c r="G2965" s="4">
        <f t="shared" ca="1" si="368"/>
        <v>45.364313344089069</v>
      </c>
      <c r="H2965" s="4">
        <f t="shared" ca="1" si="375"/>
        <v>20.817362682767993</v>
      </c>
      <c r="I2965" s="4">
        <f ca="1">User_Model_Calcs!B2965-Sat_Data!$B$5</f>
        <v>-1.7770489212267648</v>
      </c>
      <c r="J2965" s="4">
        <f ca="1">(Earth_Data!$B$1/SQRT(1-Earth_Data!$B$2^2*SIN(RADIANS(User_Model_Calcs!A2965))^2))*COS(RADIANS(User_Model_Calcs!A2965))</f>
        <v>4686.8379979687716</v>
      </c>
      <c r="K2965" s="4">
        <f ca="1">((Earth_Data!$B$1*(1-Earth_Data!$B$2^2))/SQRT(1-Earth_Data!$B$2^2*SIN(RADIANS(User_Model_Calcs!A2965))^2))*SIN(RADIANS(User_Model_Calcs!A2965))</f>
        <v>-4311.4889384406442</v>
      </c>
      <c r="L2965" s="4">
        <f t="shared" ca="1" si="369"/>
        <v>-42.611394124473058</v>
      </c>
      <c r="M2965" s="4">
        <f t="shared" ca="1" si="370"/>
        <v>6368.3111800146798</v>
      </c>
      <c r="N2965" s="4">
        <f ca="1">SQRT(User_Model_Calcs!M2965^2+Sat_Data!$B$3^2-2*User_Model_Calcs!M2965*Sat_Data!$B$3*COS(RADIANS(L2965))*COS(RADIANS(I2965)))</f>
        <v>37727.008688801077</v>
      </c>
      <c r="O2965" s="4">
        <f ca="1">DEGREES(ACOS(((Earth_Data!$B$1+Sat_Data!$B$2)/User_Model_Calcs!N2965)*SQRT(1-COS(RADIANS(User_Model_Calcs!I2965))^2*COS(RADIANS(User_Model_Calcs!A2965))^2)))</f>
        <v>40.55141002136574</v>
      </c>
      <c r="P2965" s="4">
        <f t="shared" ca="1" si="371"/>
        <v>2.6143211836008877</v>
      </c>
    </row>
    <row r="2966" spans="1:16" x14ac:dyDescent="0.25">
      <c r="A2966" s="4">
        <f t="shared" ca="1" si="372"/>
        <v>-10.88354031933115</v>
      </c>
      <c r="B2966" s="4">
        <f t="shared" ca="1" si="373"/>
        <v>147.63669479059396</v>
      </c>
      <c r="C2966" s="4">
        <v>6215</v>
      </c>
      <c r="D2966" s="4">
        <f t="shared" ca="1" si="374"/>
        <v>0.75</v>
      </c>
      <c r="E2966" s="4">
        <v>0.55000000000000004</v>
      </c>
      <c r="F2966" s="4">
        <v>19.899999999999999</v>
      </c>
      <c r="G2966" s="4">
        <f t="shared" ca="1" si="368"/>
        <v>41.281913690970576</v>
      </c>
      <c r="H2966" s="4">
        <f t="shared" ca="1" si="375"/>
        <v>16.873003056248603</v>
      </c>
      <c r="I2966" s="4">
        <f ca="1">User_Model_Calcs!B2966-Sat_Data!$B$5</f>
        <v>37.636694790593964</v>
      </c>
      <c r="J2966" s="4">
        <f ca="1">(Earth_Data!$B$1/SQRT(1-Earth_Data!$B$2^2*SIN(RADIANS(User_Model_Calcs!A2966))^2))*COS(RADIANS(User_Model_Calcs!A2966))</f>
        <v>6264.1639172675759</v>
      </c>
      <c r="K2966" s="4">
        <f ca="1">((Earth_Data!$B$1*(1-Earth_Data!$B$2^2))/SQRT(1-Earth_Data!$B$2^2*SIN(RADIANS(User_Model_Calcs!A2966))^2))*SIN(RADIANS(User_Model_Calcs!A2966))</f>
        <v>-1196.358649628025</v>
      </c>
      <c r="L2966" s="4">
        <f t="shared" ca="1" si="369"/>
        <v>-10.812403419146269</v>
      </c>
      <c r="M2966" s="4">
        <f t="shared" ca="1" si="370"/>
        <v>6377.3837583241648</v>
      </c>
      <c r="N2966" s="4">
        <f ca="1">SQRT(User_Model_Calcs!M2966^2+Sat_Data!$B$3^2-2*User_Model_Calcs!M2966*Sat_Data!$B$3*COS(RADIANS(L2966))*COS(RADIANS(I2966)))</f>
        <v>37418.822302041415</v>
      </c>
      <c r="O2966" s="4">
        <f ca="1">DEGREES(ACOS(((Earth_Data!$B$1+Sat_Data!$B$2)/User_Model_Calcs!N2966)*SQRT(1-COS(RADIANS(User_Model_Calcs!I2966))^2*COS(RADIANS(User_Model_Calcs!A2966))^2)))</f>
        <v>44.893507831450933</v>
      </c>
      <c r="P2966" s="4">
        <f t="shared" ca="1" si="371"/>
        <v>76.241560370517377</v>
      </c>
    </row>
    <row r="2967" spans="1:16" x14ac:dyDescent="0.25">
      <c r="A2967" s="4">
        <f t="shared" ca="1" si="372"/>
        <v>-36.53118063738652</v>
      </c>
      <c r="B2967" s="4">
        <f t="shared" ca="1" si="373"/>
        <v>149.09780069070959</v>
      </c>
      <c r="C2967" s="4">
        <v>6216</v>
      </c>
      <c r="D2967" s="4">
        <f t="shared" ca="1" si="374"/>
        <v>3</v>
      </c>
      <c r="E2967" s="4">
        <v>0.55000000000000004</v>
      </c>
      <c r="F2967" s="4">
        <v>19.899999999999999</v>
      </c>
      <c r="G2967" s="4">
        <f t="shared" ca="1" si="368"/>
        <v>53.323113517529826</v>
      </c>
      <c r="H2967" s="4">
        <f t="shared" ca="1" si="375"/>
        <v>17.838131535111014</v>
      </c>
      <c r="I2967" s="4">
        <f ca="1">User_Model_Calcs!B2967-Sat_Data!$B$5</f>
        <v>39.09780069070959</v>
      </c>
      <c r="J2967" s="4">
        <f ca="1">(Earth_Data!$B$1/SQRT(1-Earth_Data!$B$2^2*SIN(RADIANS(User_Model_Calcs!A2967))^2))*COS(RADIANS(User_Model_Calcs!A2967))</f>
        <v>5131.135590411448</v>
      </c>
      <c r="K2967" s="4">
        <f ca="1">((Earth_Data!$B$1*(1-Earth_Data!$B$2^2))/SQRT(1-Earth_Data!$B$2^2*SIN(RADIANS(User_Model_Calcs!A2967))^2))*SIN(RADIANS(User_Model_Calcs!A2967))</f>
        <v>-3775.7167510857198</v>
      </c>
      <c r="L2967" s="4">
        <f t="shared" ca="1" si="369"/>
        <v>-36.347280497829104</v>
      </c>
      <c r="M2967" s="4">
        <f t="shared" ca="1" si="370"/>
        <v>6370.6035374692992</v>
      </c>
      <c r="N2967" s="4">
        <f ca="1">SQRT(User_Model_Calcs!M2967^2+Sat_Data!$B$3^2-2*User_Model_Calcs!M2967*Sat_Data!$B$3*COS(RADIANS(L2967))*COS(RADIANS(I2967)))</f>
        <v>38504.462875474674</v>
      </c>
      <c r="O2967" s="4">
        <f ca="1">DEGREES(ACOS(((Earth_Data!$B$1+Sat_Data!$B$2)/User_Model_Calcs!N2967)*SQRT(1-COS(RADIANS(User_Model_Calcs!I2967))^2*COS(RADIANS(User_Model_Calcs!A2967))^2)))</f>
        <v>31.124488054893927</v>
      </c>
      <c r="P2967" s="4">
        <f t="shared" ca="1" si="371"/>
        <v>53.776294665065983</v>
      </c>
    </row>
    <row r="2968" spans="1:16" x14ac:dyDescent="0.25">
      <c r="A2968" s="4">
        <f t="shared" ca="1" si="372"/>
        <v>-37.513752819849245</v>
      </c>
      <c r="B2968" s="4">
        <f t="shared" ca="1" si="373"/>
        <v>108.93034064797625</v>
      </c>
      <c r="C2968" s="4">
        <v>6217</v>
      </c>
      <c r="D2968" s="4">
        <f t="shared" ca="1" si="374"/>
        <v>3</v>
      </c>
      <c r="E2968" s="4">
        <v>0.55000000000000004</v>
      </c>
      <c r="F2968" s="4">
        <v>19.899999999999999</v>
      </c>
      <c r="G2968" s="4">
        <f t="shared" ca="1" si="368"/>
        <v>53.323113517529826</v>
      </c>
      <c r="H2968" s="4">
        <f t="shared" ca="1" si="375"/>
        <v>18.369869276928618</v>
      </c>
      <c r="I2968" s="4">
        <f ca="1">User_Model_Calcs!B2968-Sat_Data!$B$5</f>
        <v>-1.0696593520237485</v>
      </c>
      <c r="J2968" s="4">
        <f ca="1">(Earth_Data!$B$1/SQRT(1-Earth_Data!$B$2^2*SIN(RADIANS(User_Model_Calcs!A2968))^2))*COS(RADIANS(User_Model_Calcs!A2968))</f>
        <v>5065.4779077023486</v>
      </c>
      <c r="K2968" s="4">
        <f ca="1">((Earth_Data!$B$1*(1-Earth_Data!$B$2^2))/SQRT(1-Earth_Data!$B$2^2*SIN(RADIANS(User_Model_Calcs!A2968))^2))*SIN(RADIANS(User_Model_Calcs!A2968))</f>
        <v>-3862.776348143263</v>
      </c>
      <c r="L2968" s="4">
        <f t="shared" ca="1" si="369"/>
        <v>-37.328019799868684</v>
      </c>
      <c r="M2968" s="4">
        <f t="shared" ca="1" si="370"/>
        <v>6370.2517649772344</v>
      </c>
      <c r="N2968" s="4">
        <f ca="1">SQRT(User_Model_Calcs!M2968^2+Sat_Data!$B$3^2-2*User_Model_Calcs!M2968*Sat_Data!$B$3*COS(RADIANS(L2968))*COS(RADIANS(I2968)))</f>
        <v>37300.2172716356</v>
      </c>
      <c r="O2968" s="4">
        <f ca="1">DEGREES(ACOS(((Earth_Data!$B$1+Sat_Data!$B$2)/User_Model_Calcs!N2968)*SQRT(1-COS(RADIANS(User_Model_Calcs!I2968))^2*COS(RADIANS(User_Model_Calcs!A2968))^2)))</f>
        <v>46.483596030373981</v>
      </c>
      <c r="P2968" s="4">
        <f t="shared" ca="1" si="371"/>
        <v>1.7562120951562932</v>
      </c>
    </row>
    <row r="2969" spans="1:16" x14ac:dyDescent="0.25">
      <c r="A2969" s="4">
        <f t="shared" ca="1" si="372"/>
        <v>-25.991960917337387</v>
      </c>
      <c r="B2969" s="4">
        <f t="shared" ca="1" si="373"/>
        <v>132.92007756276769</v>
      </c>
      <c r="C2969" s="4">
        <v>6218</v>
      </c>
      <c r="D2969" s="4">
        <f t="shared" ca="1" si="374"/>
        <v>3</v>
      </c>
      <c r="E2969" s="4">
        <v>0.55000000000000004</v>
      </c>
      <c r="F2969" s="4">
        <v>19.899999999999999</v>
      </c>
      <c r="G2969" s="4">
        <f t="shared" ca="1" si="368"/>
        <v>53.323113517529826</v>
      </c>
      <c r="H2969" s="4">
        <f t="shared" ca="1" si="375"/>
        <v>14.074316096483352</v>
      </c>
      <c r="I2969" s="4">
        <f ca="1">User_Model_Calcs!B2969-Sat_Data!$B$5</f>
        <v>22.920077562767688</v>
      </c>
      <c r="J2969" s="4">
        <f ca="1">(Earth_Data!$B$1/SQRT(1-Earth_Data!$B$2^2*SIN(RADIANS(User_Model_Calcs!A2969))^2))*COS(RADIANS(User_Model_Calcs!A2969))</f>
        <v>5736.7156503590959</v>
      </c>
      <c r="K2969" s="4">
        <f ca="1">((Earth_Data!$B$1*(1-Earth_Data!$B$2^2))/SQRT(1-Earth_Data!$B$2^2*SIN(RADIANS(User_Model_Calcs!A2969))^2))*SIN(RADIANS(User_Model_Calcs!A2969))</f>
        <v>-2778.2623948328878</v>
      </c>
      <c r="L2969" s="4">
        <f t="shared" ca="1" si="369"/>
        <v>-25.840672309125928</v>
      </c>
      <c r="M2969" s="4">
        <f t="shared" ca="1" si="370"/>
        <v>6374.060588637165</v>
      </c>
      <c r="N2969" s="4">
        <f ca="1">SQRT(User_Model_Calcs!M2969^2+Sat_Data!$B$3^2-2*User_Model_Calcs!M2969*Sat_Data!$B$3*COS(RADIANS(L2969))*COS(RADIANS(I2969)))</f>
        <v>37052.25914173045</v>
      </c>
      <c r="O2969" s="4">
        <f ca="1">DEGREES(ACOS(((Earth_Data!$B$1+Sat_Data!$B$2)/User_Model_Calcs!N2969)*SQRT(1-COS(RADIANS(User_Model_Calcs!I2969))^2*COS(RADIANS(User_Model_Calcs!A2969))^2)))</f>
        <v>50.336819905800688</v>
      </c>
      <c r="P2969" s="4">
        <f t="shared" ca="1" si="371"/>
        <v>43.974365217193373</v>
      </c>
    </row>
    <row r="2970" spans="1:16" x14ac:dyDescent="0.25">
      <c r="A2970" s="4">
        <f t="shared" ca="1" si="372"/>
        <v>-9.5202191313956863</v>
      </c>
      <c r="B2970" s="4">
        <f t="shared" ca="1" si="373"/>
        <v>131.72511196191243</v>
      </c>
      <c r="C2970" s="4">
        <v>6219</v>
      </c>
      <c r="D2970" s="4">
        <f t="shared" ca="1" si="374"/>
        <v>3</v>
      </c>
      <c r="E2970" s="4">
        <v>0.55000000000000004</v>
      </c>
      <c r="F2970" s="4">
        <v>19.899999999999999</v>
      </c>
      <c r="G2970" s="4">
        <f t="shared" ca="1" si="368"/>
        <v>53.323113517529826</v>
      </c>
      <c r="H2970" s="4">
        <f t="shared" ca="1" si="375"/>
        <v>19.803531196109823</v>
      </c>
      <c r="I2970" s="4">
        <f ca="1">User_Model_Calcs!B2970-Sat_Data!$B$5</f>
        <v>21.725111961912432</v>
      </c>
      <c r="J2970" s="4">
        <f ca="1">(Earth_Data!$B$1/SQRT(1-Earth_Data!$B$2^2*SIN(RADIANS(User_Model_Calcs!A2970))^2))*COS(RADIANS(User_Model_Calcs!A2970))</f>
        <v>6290.8718284516581</v>
      </c>
      <c r="K2970" s="4">
        <f ca="1">((Earth_Data!$B$1*(1-Earth_Data!$B$2^2))/SQRT(1-Earth_Data!$B$2^2*SIN(RADIANS(User_Model_Calcs!A2970))^2))*SIN(RADIANS(User_Model_Calcs!A2970))</f>
        <v>-1047.950397040911</v>
      </c>
      <c r="L2970" s="4">
        <f t="shared" ca="1" si="369"/>
        <v>-9.4576410789147314</v>
      </c>
      <c r="M2970" s="4">
        <f t="shared" ca="1" si="370"/>
        <v>6377.5597524966324</v>
      </c>
      <c r="N2970" s="4">
        <f ca="1">SQRT(User_Model_Calcs!M2970^2+Sat_Data!$B$3^2-2*User_Model_Calcs!M2970*Sat_Data!$B$3*COS(RADIANS(L2970))*COS(RADIANS(I2970)))</f>
        <v>36409.76028586446</v>
      </c>
      <c r="O2970" s="4">
        <f ca="1">DEGREES(ACOS(((Earth_Data!$B$1+Sat_Data!$B$2)/User_Model_Calcs!N2970)*SQRT(1-COS(RADIANS(User_Model_Calcs!I2970))^2*COS(RADIANS(User_Model_Calcs!A2970))^2)))</f>
        <v>62.346919133984052</v>
      </c>
      <c r="P2970" s="4">
        <f t="shared" ca="1" si="371"/>
        <v>67.457090097670346</v>
      </c>
    </row>
    <row r="2971" spans="1:16" x14ac:dyDescent="0.25">
      <c r="A2971" s="4">
        <f t="shared" ca="1" si="372"/>
        <v>-28.61317724605194</v>
      </c>
      <c r="B2971" s="4">
        <f t="shared" ca="1" si="373"/>
        <v>145.93788505761864</v>
      </c>
      <c r="C2971" s="4">
        <v>6220</v>
      </c>
      <c r="D2971" s="4">
        <f t="shared" ca="1" si="374"/>
        <v>0.75</v>
      </c>
      <c r="E2971" s="4">
        <v>0.55000000000000004</v>
      </c>
      <c r="F2971" s="4">
        <v>19.899999999999999</v>
      </c>
      <c r="G2971" s="4">
        <f t="shared" ca="1" si="368"/>
        <v>41.281913690970576</v>
      </c>
      <c r="H2971" s="4">
        <f t="shared" ca="1" si="375"/>
        <v>20.320397696118107</v>
      </c>
      <c r="I2971" s="4">
        <f ca="1">User_Model_Calcs!B2971-Sat_Data!$B$5</f>
        <v>35.937885057618644</v>
      </c>
      <c r="J2971" s="4">
        <f ca="1">(Earth_Data!$B$1/SQRT(1-Earth_Data!$B$2^2*SIN(RADIANS(User_Model_Calcs!A2971))^2))*COS(RADIANS(User_Model_Calcs!A2971))</f>
        <v>5603.4992197502961</v>
      </c>
      <c r="K2971" s="4">
        <f ca="1">((Earth_Data!$B$1*(1-Earth_Data!$B$2^2))/SQRT(1-Earth_Data!$B$2^2*SIN(RADIANS(User_Model_Calcs!A2971))^2))*SIN(RADIANS(User_Model_Calcs!A2971))</f>
        <v>-3036.3352025528648</v>
      </c>
      <c r="L2971" s="4">
        <f t="shared" ca="1" si="369"/>
        <v>-28.451675012574295</v>
      </c>
      <c r="M2971" s="4">
        <f t="shared" ca="1" si="370"/>
        <v>6373.2672129767097</v>
      </c>
      <c r="N2971" s="4">
        <f ca="1">SQRT(User_Model_Calcs!M2971^2+Sat_Data!$B$3^2-2*User_Model_Calcs!M2971*Sat_Data!$B$3*COS(RADIANS(L2971))*COS(RADIANS(I2971)))</f>
        <v>37892.542268009915</v>
      </c>
      <c r="O2971" s="4">
        <f ca="1">DEGREES(ACOS(((Earth_Data!$B$1+Sat_Data!$B$2)/User_Model_Calcs!N2971)*SQRT(1-COS(RADIANS(User_Model_Calcs!I2971))^2*COS(RADIANS(User_Model_Calcs!A2971))^2)))</f>
        <v>38.489928357567699</v>
      </c>
      <c r="P2971" s="4">
        <f t="shared" ca="1" si="371"/>
        <v>56.549426835116073</v>
      </c>
    </row>
    <row r="2972" spans="1:16" x14ac:dyDescent="0.25">
      <c r="A2972" s="4">
        <f t="shared" ca="1" si="372"/>
        <v>-25.418604118880012</v>
      </c>
      <c r="B2972" s="4">
        <f t="shared" ca="1" si="373"/>
        <v>112.22832891542366</v>
      </c>
      <c r="C2972" s="4">
        <v>6221</v>
      </c>
      <c r="D2972" s="4">
        <f t="shared" ca="1" si="374"/>
        <v>1.2</v>
      </c>
      <c r="E2972" s="4">
        <v>0.55000000000000004</v>
      </c>
      <c r="F2972" s="4">
        <v>19.899999999999999</v>
      </c>
      <c r="G2972" s="4">
        <f t="shared" ca="1" si="368"/>
        <v>45.364313344089069</v>
      </c>
      <c r="H2972" s="4">
        <f t="shared" ca="1" si="375"/>
        <v>15.879314722433675</v>
      </c>
      <c r="I2972" s="4">
        <f ca="1">User_Model_Calcs!B2972-Sat_Data!$B$5</f>
        <v>2.2283289154236599</v>
      </c>
      <c r="J2972" s="4">
        <f ca="1">(Earth_Data!$B$1/SQRT(1-Earth_Data!$B$2^2*SIN(RADIANS(User_Model_Calcs!A2972))^2))*COS(RADIANS(User_Model_Calcs!A2972))</f>
        <v>5764.2661894912153</v>
      </c>
      <c r="K2972" s="4">
        <f ca="1">((Earth_Data!$B$1*(1-Earth_Data!$B$2^2))/SQRT(1-Earth_Data!$B$2^2*SIN(RADIANS(User_Model_Calcs!A2972))^2))*SIN(RADIANS(User_Model_Calcs!A2972))</f>
        <v>-2721.0301166637664</v>
      </c>
      <c r="L2972" s="4">
        <f t="shared" ca="1" si="369"/>
        <v>-25.269720453713429</v>
      </c>
      <c r="M2972" s="4">
        <f t="shared" ca="1" si="370"/>
        <v>6374.2269805132291</v>
      </c>
      <c r="N2972" s="4">
        <f ca="1">SQRT(User_Model_Calcs!M2972^2+Sat_Data!$B$3^2-2*User_Model_Calcs!M2972*Sat_Data!$B$3*COS(RADIANS(L2972))*COS(RADIANS(I2972)))</f>
        <v>36506.470566553013</v>
      </c>
      <c r="O2972" s="4">
        <f ca="1">DEGREES(ACOS(((Earth_Data!$B$1+Sat_Data!$B$2)/User_Model_Calcs!N2972)*SQRT(1-COS(RADIANS(User_Model_Calcs!I2972))^2*COS(RADIANS(User_Model_Calcs!A2972))^2)))</f>
        <v>60.171501435084188</v>
      </c>
      <c r="P2972" s="4">
        <f t="shared" ca="1" si="371"/>
        <v>5.179935810880604</v>
      </c>
    </row>
    <row r="2973" spans="1:16" x14ac:dyDescent="0.25">
      <c r="A2973" s="4">
        <f t="shared" ca="1" si="372"/>
        <v>-25.670369636913613</v>
      </c>
      <c r="B2973" s="4">
        <f t="shared" ca="1" si="373"/>
        <v>131.85200750030842</v>
      </c>
      <c r="C2973" s="4">
        <v>6222</v>
      </c>
      <c r="D2973" s="4">
        <f t="shared" ca="1" si="374"/>
        <v>1.2</v>
      </c>
      <c r="E2973" s="4">
        <v>0.55000000000000004</v>
      </c>
      <c r="F2973" s="4">
        <v>19.899999999999999</v>
      </c>
      <c r="G2973" s="4">
        <f t="shared" ca="1" si="368"/>
        <v>45.364313344089069</v>
      </c>
      <c r="H2973" s="4">
        <f t="shared" ca="1" si="375"/>
        <v>22.780966134569589</v>
      </c>
      <c r="I2973" s="4">
        <f ca="1">User_Model_Calcs!B2973-Sat_Data!$B$5</f>
        <v>21.852007500308417</v>
      </c>
      <c r="J2973" s="4">
        <f ca="1">(Earth_Data!$B$1/SQRT(1-Earth_Data!$B$2^2*SIN(RADIANS(User_Model_Calcs!A2973))^2))*COS(RADIANS(User_Model_Calcs!A2973))</f>
        <v>5752.2393311639844</v>
      </c>
      <c r="K2973" s="4">
        <f ca="1">((Earth_Data!$B$1*(1-Earth_Data!$B$2^2))/SQRT(1-Earth_Data!$B$2^2*SIN(RADIANS(User_Model_Calcs!A2973))^2))*SIN(RADIANS(User_Model_Calcs!A2973))</f>
        <v>-2746.1946465496353</v>
      </c>
      <c r="L2973" s="4">
        <f t="shared" ca="1" si="369"/>
        <v>-25.520422587481484</v>
      </c>
      <c r="M2973" s="4">
        <f t="shared" ca="1" si="370"/>
        <v>6374.1542466218807</v>
      </c>
      <c r="N2973" s="4">
        <f ca="1">SQRT(User_Model_Calcs!M2973^2+Sat_Data!$B$3^2-2*User_Model_Calcs!M2973*Sat_Data!$B$3*COS(RADIANS(L2973))*COS(RADIANS(I2973)))</f>
        <v>36989.480086966854</v>
      </c>
      <c r="O2973" s="4">
        <f ca="1">DEGREES(ACOS(((Earth_Data!$B$1+Sat_Data!$B$2)/User_Model_Calcs!N2973)*SQRT(1-COS(RADIANS(User_Model_Calcs!I2973))^2*COS(RADIANS(User_Model_Calcs!A2973))^2)))</f>
        <v>51.350590444216394</v>
      </c>
      <c r="P2973" s="4">
        <f t="shared" ca="1" si="371"/>
        <v>42.791711277306035</v>
      </c>
    </row>
    <row r="2974" spans="1:16" x14ac:dyDescent="0.25">
      <c r="A2974" s="4">
        <f t="shared" ca="1" si="372"/>
        <v>-36.887202930022021</v>
      </c>
      <c r="B2974" s="4">
        <f t="shared" ca="1" si="373"/>
        <v>119.51782438634845</v>
      </c>
      <c r="C2974" s="4">
        <v>6223</v>
      </c>
      <c r="D2974" s="4">
        <f t="shared" ca="1" si="374"/>
        <v>0.75</v>
      </c>
      <c r="E2974" s="4">
        <v>0.55000000000000004</v>
      </c>
      <c r="F2974" s="4">
        <v>19.899999999999999</v>
      </c>
      <c r="G2974" s="4">
        <f t="shared" ca="1" si="368"/>
        <v>41.281913690970576</v>
      </c>
      <c r="H2974" s="4">
        <f t="shared" ca="1" si="375"/>
        <v>21.560124832397996</v>
      </c>
      <c r="I2974" s="4">
        <f ca="1">User_Model_Calcs!B2974-Sat_Data!$B$5</f>
        <v>9.5178243863484511</v>
      </c>
      <c r="J2974" s="4">
        <f ca="1">(Earth_Data!$B$1/SQRT(1-Earth_Data!$B$2^2*SIN(RADIANS(User_Model_Calcs!A2974))^2))*COS(RADIANS(User_Model_Calcs!A2974))</f>
        <v>5107.51921679524</v>
      </c>
      <c r="K2974" s="4">
        <f ca="1">((Earth_Data!$B$1*(1-Earth_Data!$B$2^2))/SQRT(1-Earth_Data!$B$2^2*SIN(RADIANS(User_Model_Calcs!A2974))^2))*SIN(RADIANS(User_Model_Calcs!A2974))</f>
        <v>-3807.3899392199382</v>
      </c>
      <c r="L2974" s="4">
        <f t="shared" ca="1" si="369"/>
        <v>-36.702613632449761</v>
      </c>
      <c r="M2974" s="4">
        <f t="shared" ca="1" si="370"/>
        <v>6370.4764891808418</v>
      </c>
      <c r="N2974" s="4">
        <f ca="1">SQRT(User_Model_Calcs!M2974^2+Sat_Data!$B$3^2-2*User_Model_Calcs!M2974*Sat_Data!$B$3*COS(RADIANS(L2974))*COS(RADIANS(I2974)))</f>
        <v>37331.198786545043</v>
      </c>
      <c r="O2974" s="4">
        <f ca="1">DEGREES(ACOS(((Earth_Data!$B$1+Sat_Data!$B$2)/User_Model_Calcs!N2974)*SQRT(1-COS(RADIANS(User_Model_Calcs!I2974))^2*COS(RADIANS(User_Model_Calcs!A2974))^2)))</f>
        <v>46.03563955918716</v>
      </c>
      <c r="P2974" s="4">
        <f t="shared" ca="1" si="371"/>
        <v>15.606372472156567</v>
      </c>
    </row>
    <row r="2975" spans="1:16" x14ac:dyDescent="0.25">
      <c r="A2975" s="4">
        <f t="shared" ca="1" si="372"/>
        <v>-17.639407438020658</v>
      </c>
      <c r="B2975" s="4">
        <f t="shared" ca="1" si="373"/>
        <v>145.26557253483867</v>
      </c>
      <c r="C2975" s="4">
        <v>6224</v>
      </c>
      <c r="D2975" s="4">
        <f t="shared" ca="1" si="374"/>
        <v>0.75</v>
      </c>
      <c r="E2975" s="4">
        <v>0.55000000000000004</v>
      </c>
      <c r="F2975" s="4">
        <v>19.899999999999999</v>
      </c>
      <c r="G2975" s="4">
        <f t="shared" ca="1" si="368"/>
        <v>41.281913690970576</v>
      </c>
      <c r="H2975" s="4">
        <f t="shared" ca="1" si="375"/>
        <v>20.360481410088049</v>
      </c>
      <c r="I2975" s="4">
        <f ca="1">User_Model_Calcs!B2975-Sat_Data!$B$5</f>
        <v>35.265572534838668</v>
      </c>
      <c r="J2975" s="4">
        <f ca="1">(Earth_Data!$B$1/SQRT(1-Earth_Data!$B$2^2*SIN(RADIANS(User_Model_Calcs!A2975))^2))*COS(RADIANS(User_Model_Calcs!A2975))</f>
        <v>6080.1247194975595</v>
      </c>
      <c r="K2975" s="4">
        <f ca="1">((Earth_Data!$B$1*(1-Earth_Data!$B$2^2))/SQRT(1-Earth_Data!$B$2^2*SIN(RADIANS(User_Model_Calcs!A2975))^2))*SIN(RADIANS(User_Model_Calcs!A2975))</f>
        <v>-1920.390111995812</v>
      </c>
      <c r="L2975" s="4">
        <f t="shared" ca="1" si="369"/>
        <v>-17.528573679812936</v>
      </c>
      <c r="M2975" s="4">
        <f t="shared" ca="1" si="370"/>
        <v>6376.191244535923</v>
      </c>
      <c r="N2975" s="4">
        <f ca="1">SQRT(User_Model_Calcs!M2975^2+Sat_Data!$B$3^2-2*User_Model_Calcs!M2975*Sat_Data!$B$3*COS(RADIANS(L2975))*COS(RADIANS(I2975)))</f>
        <v>37414.398655381585</v>
      </c>
      <c r="O2975" s="4">
        <f ca="1">DEGREES(ACOS(((Earth_Data!$B$1+Sat_Data!$B$2)/User_Model_Calcs!N2975)*SQRT(1-COS(RADIANS(User_Model_Calcs!I2975))^2*COS(RADIANS(User_Model_Calcs!A2975))^2)))</f>
        <v>44.936603230880799</v>
      </c>
      <c r="P2975" s="4">
        <f t="shared" ca="1" si="371"/>
        <v>66.803710979255399</v>
      </c>
    </row>
    <row r="2976" spans="1:16" x14ac:dyDescent="0.25">
      <c r="A2976" s="4">
        <f t="shared" ca="1" si="372"/>
        <v>-24.626540146551822</v>
      </c>
      <c r="B2976" s="4">
        <f t="shared" ca="1" si="373"/>
        <v>106.85912514125631</v>
      </c>
      <c r="C2976" s="4">
        <v>6225</v>
      </c>
      <c r="D2976" s="4">
        <f t="shared" ca="1" si="374"/>
        <v>3</v>
      </c>
      <c r="E2976" s="4">
        <v>0.55000000000000004</v>
      </c>
      <c r="F2976" s="4">
        <v>19.899999999999999</v>
      </c>
      <c r="G2976" s="4">
        <f t="shared" ca="1" si="368"/>
        <v>53.323113517529826</v>
      </c>
      <c r="H2976" s="4">
        <f t="shared" ca="1" si="375"/>
        <v>14.005322158771293</v>
      </c>
      <c r="I2976" s="4">
        <f ca="1">User_Model_Calcs!B2976-Sat_Data!$B$5</f>
        <v>-3.1408748587436861</v>
      </c>
      <c r="J2976" s="4">
        <f ca="1">(Earth_Data!$B$1/SQRT(1-Earth_Data!$B$2^2*SIN(RADIANS(User_Model_Calcs!A2976))^2))*COS(RADIANS(User_Model_Calcs!A2976))</f>
        <v>5801.37755155997</v>
      </c>
      <c r="K2976" s="4">
        <f ca="1">((Earth_Data!$B$1*(1-Earth_Data!$B$2^2))/SQRT(1-Earth_Data!$B$2^2*SIN(RADIANS(User_Model_Calcs!A2976))^2))*SIN(RADIANS(User_Model_Calcs!A2976))</f>
        <v>-2641.5263580926244</v>
      </c>
      <c r="L2976" s="4">
        <f t="shared" ca="1" si="369"/>
        <v>-24.48107605534285</v>
      </c>
      <c r="M2976" s="4">
        <f t="shared" ca="1" si="370"/>
        <v>6374.4523683405178</v>
      </c>
      <c r="N2976" s="4">
        <f ca="1">SQRT(User_Model_Calcs!M2976^2+Sat_Data!$B$3^2-2*User_Model_Calcs!M2976*Sat_Data!$B$3*COS(RADIANS(L2976))*COS(RADIANS(I2976)))</f>
        <v>36468.658368037861</v>
      </c>
      <c r="O2976" s="4">
        <f ca="1">DEGREES(ACOS(((Earth_Data!$B$1+Sat_Data!$B$2)/User_Model_Calcs!N2976)*SQRT(1-COS(RADIANS(User_Model_Calcs!I2976))^2*COS(RADIANS(User_Model_Calcs!A2976))^2)))</f>
        <v>60.973795054722352</v>
      </c>
      <c r="P2976" s="4">
        <f t="shared" ca="1" si="371"/>
        <v>7.5018566258285695</v>
      </c>
    </row>
    <row r="2977" spans="1:16" x14ac:dyDescent="0.25">
      <c r="A2977" s="4">
        <f t="shared" ca="1" si="372"/>
        <v>-27.98087069950131</v>
      </c>
      <c r="B2977" s="4">
        <f t="shared" ca="1" si="373"/>
        <v>110.24280386626772</v>
      </c>
      <c r="C2977" s="4">
        <v>6226</v>
      </c>
      <c r="D2977" s="4">
        <f t="shared" ca="1" si="374"/>
        <v>3</v>
      </c>
      <c r="E2977" s="4">
        <v>0.55000000000000004</v>
      </c>
      <c r="F2977" s="4">
        <v>19.899999999999999</v>
      </c>
      <c r="G2977" s="4">
        <f t="shared" ca="1" si="368"/>
        <v>53.323113517529826</v>
      </c>
      <c r="H2977" s="4">
        <f t="shared" ca="1" si="375"/>
        <v>21.696690743132081</v>
      </c>
      <c r="I2977" s="4">
        <f ca="1">User_Model_Calcs!B2977-Sat_Data!$B$5</f>
        <v>0.24280386626772099</v>
      </c>
      <c r="J2977" s="4">
        <f ca="1">(Earth_Data!$B$1/SQRT(1-Earth_Data!$B$2^2*SIN(RADIANS(User_Model_Calcs!A2977))^2))*COS(RADIANS(User_Model_Calcs!A2977))</f>
        <v>5636.7175516138932</v>
      </c>
      <c r="K2977" s="4">
        <f ca="1">((Earth_Data!$B$1*(1-Earth_Data!$B$2^2))/SQRT(1-Earth_Data!$B$2^2*SIN(RADIANS(User_Model_Calcs!A2977))^2))*SIN(RADIANS(User_Model_Calcs!A2977))</f>
        <v>-2974.6344005181695</v>
      </c>
      <c r="L2977" s="4">
        <f t="shared" ca="1" si="369"/>
        <v>-27.821712358021998</v>
      </c>
      <c r="M2977" s="4">
        <f t="shared" ca="1" si="370"/>
        <v>6373.4633107454392</v>
      </c>
      <c r="N2977" s="4">
        <f ca="1">SQRT(User_Model_Calcs!M2977^2+Sat_Data!$B$3^2-2*User_Model_Calcs!M2977*Sat_Data!$B$3*COS(RADIANS(L2977))*COS(RADIANS(I2977)))</f>
        <v>36648.40117442669</v>
      </c>
      <c r="O2977" s="4">
        <f ca="1">DEGREES(ACOS(((Earth_Data!$B$1+Sat_Data!$B$2)/User_Model_Calcs!N2977)*SQRT(1-COS(RADIANS(User_Model_Calcs!I2977))^2*COS(RADIANS(User_Model_Calcs!A2977))^2)))</f>
        <v>57.329498764945939</v>
      </c>
      <c r="P2977" s="4">
        <f t="shared" ca="1" si="371"/>
        <v>0.5174994677663749</v>
      </c>
    </row>
    <row r="2978" spans="1:16" x14ac:dyDescent="0.25">
      <c r="A2978" s="4">
        <f t="shared" ca="1" si="372"/>
        <v>-37.739658877713367</v>
      </c>
      <c r="B2978" s="4">
        <f t="shared" ca="1" si="373"/>
        <v>128.37570241237958</v>
      </c>
      <c r="C2978" s="4">
        <v>6227</v>
      </c>
      <c r="D2978" s="4">
        <f t="shared" ca="1" si="374"/>
        <v>0.75</v>
      </c>
      <c r="E2978" s="4">
        <v>0.55000000000000004</v>
      </c>
      <c r="F2978" s="4">
        <v>19.899999999999999</v>
      </c>
      <c r="G2978" s="4">
        <f t="shared" ca="1" si="368"/>
        <v>41.281913690970576</v>
      </c>
      <c r="H2978" s="4">
        <f t="shared" ca="1" si="375"/>
        <v>17.998069028124402</v>
      </c>
      <c r="I2978" s="4">
        <f ca="1">User_Model_Calcs!B2978-Sat_Data!$B$5</f>
        <v>18.375702412379582</v>
      </c>
      <c r="J2978" s="4">
        <f ca="1">(Earth_Data!$B$1/SQRT(1-Earth_Data!$B$2^2*SIN(RADIANS(User_Model_Calcs!A2978))^2))*COS(RADIANS(User_Model_Calcs!A2978))</f>
        <v>5050.1703718008439</v>
      </c>
      <c r="K2978" s="4">
        <f ca="1">((Earth_Data!$B$1*(1-Earth_Data!$B$2^2))/SQRT(1-Earth_Data!$B$2^2*SIN(RADIANS(User_Model_Calcs!A2978))^2))*SIN(RADIANS(User_Model_Calcs!A2978))</f>
        <v>-3882.6344341003573</v>
      </c>
      <c r="L2978" s="4">
        <f t="shared" ca="1" si="369"/>
        <v>-37.553535186746771</v>
      </c>
      <c r="M2978" s="4">
        <f t="shared" ca="1" si="370"/>
        <v>6370.170400631122</v>
      </c>
      <c r="N2978" s="4">
        <f ca="1">SQRT(User_Model_Calcs!M2978^2+Sat_Data!$B$3^2-2*User_Model_Calcs!M2978*Sat_Data!$B$3*COS(RADIANS(L2978))*COS(RADIANS(I2978)))</f>
        <v>37606.341300305416</v>
      </c>
      <c r="O2978" s="4">
        <f ca="1">DEGREES(ACOS(((Earth_Data!$B$1+Sat_Data!$B$2)/User_Model_Calcs!N2978)*SQRT(1-COS(RADIANS(User_Model_Calcs!I2978))^2*COS(RADIANS(User_Model_Calcs!A2978))^2)))</f>
        <v>42.183700165099928</v>
      </c>
      <c r="P2978" s="4">
        <f t="shared" ca="1" si="371"/>
        <v>28.489546268306665</v>
      </c>
    </row>
    <row r="2979" spans="1:16" x14ac:dyDescent="0.25">
      <c r="A2979" s="4">
        <f t="shared" ca="1" si="372"/>
        <v>-18.640649372100569</v>
      </c>
      <c r="B2979" s="4">
        <f t="shared" ca="1" si="373"/>
        <v>127.5175025578294</v>
      </c>
      <c r="C2979" s="4">
        <v>6228</v>
      </c>
      <c r="D2979" s="4">
        <f t="shared" ca="1" si="374"/>
        <v>1.2</v>
      </c>
      <c r="E2979" s="4">
        <v>0.55000000000000004</v>
      </c>
      <c r="F2979" s="4">
        <v>19.899999999999999</v>
      </c>
      <c r="G2979" s="4">
        <f t="shared" ca="1" si="368"/>
        <v>45.364313344089069</v>
      </c>
      <c r="H2979" s="4">
        <f t="shared" ca="1" si="375"/>
        <v>16.950583177700306</v>
      </c>
      <c r="I2979" s="4">
        <f ca="1">User_Model_Calcs!B2979-Sat_Data!$B$5</f>
        <v>17.517502557829403</v>
      </c>
      <c r="J2979" s="4">
        <f ca="1">(Earth_Data!$B$1/SQRT(1-Earth_Data!$B$2^2*SIN(RADIANS(User_Model_Calcs!A2979))^2))*COS(RADIANS(User_Model_Calcs!A2979))</f>
        <v>6045.6225497235455</v>
      </c>
      <c r="K2979" s="4">
        <f ca="1">((Earth_Data!$B$1*(1-Earth_Data!$B$2^2))/SQRT(1-Earth_Data!$B$2^2*SIN(RADIANS(User_Model_Calcs!A2979))^2))*SIN(RADIANS(User_Model_Calcs!A2979))</f>
        <v>-2025.7003791847228</v>
      </c>
      <c r="L2979" s="4">
        <f t="shared" ca="1" si="369"/>
        <v>-18.524401156562988</v>
      </c>
      <c r="M2979" s="4">
        <f t="shared" ca="1" si="370"/>
        <v>6375.9716153661593</v>
      </c>
      <c r="N2979" s="4">
        <f ca="1">SQRT(User_Model_Calcs!M2979^2+Sat_Data!$B$3^2-2*User_Model_Calcs!M2979*Sat_Data!$B$3*COS(RADIANS(L2979))*COS(RADIANS(I2979)))</f>
        <v>36500.595909412936</v>
      </c>
      <c r="O2979" s="4">
        <f ca="1">DEGREES(ACOS(((Earth_Data!$B$1+Sat_Data!$B$2)/User_Model_Calcs!N2979)*SQRT(1-COS(RADIANS(User_Model_Calcs!I2979))^2*COS(RADIANS(User_Model_Calcs!A2979))^2)))</f>
        <v>60.340381844343497</v>
      </c>
      <c r="P2979" s="4">
        <f t="shared" ca="1" si="371"/>
        <v>44.639510964128291</v>
      </c>
    </row>
    <row r="2980" spans="1:16" x14ac:dyDescent="0.25">
      <c r="A2980" s="4">
        <f t="shared" ca="1" si="372"/>
        <v>-27.540490557294348</v>
      </c>
      <c r="B2980" s="4">
        <f t="shared" ca="1" si="373"/>
        <v>137.07818337572411</v>
      </c>
      <c r="C2980" s="4">
        <v>6229</v>
      </c>
      <c r="D2980" s="4">
        <f t="shared" ca="1" si="374"/>
        <v>0.75</v>
      </c>
      <c r="E2980" s="4">
        <v>0.55000000000000004</v>
      </c>
      <c r="F2980" s="4">
        <v>19.899999999999999</v>
      </c>
      <c r="G2980" s="4">
        <f t="shared" ca="1" si="368"/>
        <v>41.281913690970576</v>
      </c>
      <c r="H2980" s="4">
        <f t="shared" ca="1" si="375"/>
        <v>20.509623686540039</v>
      </c>
      <c r="I2980" s="4">
        <f ca="1">User_Model_Calcs!B2980-Sat_Data!$B$5</f>
        <v>27.078183375724109</v>
      </c>
      <c r="J2980" s="4">
        <f ca="1">(Earth_Data!$B$1/SQRT(1-Earth_Data!$B$2^2*SIN(RADIANS(User_Model_Calcs!A2980))^2))*COS(RADIANS(User_Model_Calcs!A2980))</f>
        <v>5659.4480070689606</v>
      </c>
      <c r="K2980" s="4">
        <f ca="1">((Earth_Data!$B$1*(1-Earth_Data!$B$2^2))/SQRT(1-Earth_Data!$B$2^2*SIN(RADIANS(User_Model_Calcs!A2980))^2))*SIN(RADIANS(User_Model_Calcs!A2980))</f>
        <v>-2931.4504530158356</v>
      </c>
      <c r="L2980" s="4">
        <f t="shared" ca="1" si="369"/>
        <v>-27.383010272527859</v>
      </c>
      <c r="M2980" s="4">
        <f t="shared" ca="1" si="370"/>
        <v>6373.5981598468834</v>
      </c>
      <c r="N2980" s="4">
        <f ca="1">SQRT(User_Model_Calcs!M2980^2+Sat_Data!$B$3^2-2*User_Model_Calcs!M2980*Sat_Data!$B$3*COS(RADIANS(L2980))*COS(RADIANS(I2980)))</f>
        <v>37329.603427878232</v>
      </c>
      <c r="O2980" s="4">
        <f ca="1">DEGREES(ACOS(((Earth_Data!$B$1+Sat_Data!$B$2)/User_Model_Calcs!N2980)*SQRT(1-COS(RADIANS(User_Model_Calcs!I2980))^2*COS(RADIANS(User_Model_Calcs!A2980))^2)))</f>
        <v>46.112113999509965</v>
      </c>
      <c r="P2980" s="4">
        <f t="shared" ca="1" si="371"/>
        <v>47.873504486465514</v>
      </c>
    </row>
    <row r="2981" spans="1:16" x14ac:dyDescent="0.25">
      <c r="A2981" s="4">
        <f t="shared" ca="1" si="372"/>
        <v>-42.20075049177828</v>
      </c>
      <c r="B2981" s="4">
        <f t="shared" ca="1" si="373"/>
        <v>158.27802272731068</v>
      </c>
      <c r="C2981" s="4">
        <v>6230</v>
      </c>
      <c r="D2981" s="4">
        <f t="shared" ca="1" si="374"/>
        <v>0.75</v>
      </c>
      <c r="E2981" s="4">
        <v>0.55000000000000004</v>
      </c>
      <c r="F2981" s="4">
        <v>19.899999999999999</v>
      </c>
      <c r="G2981" s="4">
        <f t="shared" ca="1" si="368"/>
        <v>41.281913690970576</v>
      </c>
      <c r="H2981" s="4">
        <f t="shared" ca="1" si="375"/>
        <v>16.025999431101614</v>
      </c>
      <c r="I2981" s="4">
        <f ca="1">User_Model_Calcs!B2981-Sat_Data!$B$5</f>
        <v>48.278022727310685</v>
      </c>
      <c r="J2981" s="4">
        <f ca="1">(Earth_Data!$B$1/SQRT(1-Earth_Data!$B$2^2*SIN(RADIANS(User_Model_Calcs!A2981))^2))*COS(RADIANS(User_Model_Calcs!A2981))</f>
        <v>4732.0517888741761</v>
      </c>
      <c r="K2981" s="4">
        <f ca="1">((Earth_Data!$B$1*(1-Earth_Data!$B$2^2))/SQRT(1-Earth_Data!$B$2^2*SIN(RADIANS(User_Model_Calcs!A2981))^2))*SIN(RADIANS(User_Model_Calcs!A2981))</f>
        <v>-4262.1501736591381</v>
      </c>
      <c r="L2981" s="4">
        <f t="shared" ca="1" si="369"/>
        <v>-42.009304061503173</v>
      </c>
      <c r="M2981" s="4">
        <f t="shared" ca="1" si="370"/>
        <v>6368.5350148530952</v>
      </c>
      <c r="N2981" s="4">
        <f ca="1">SQRT(User_Model_Calcs!M2981^2+Sat_Data!$B$3^2-2*User_Model_Calcs!M2981*Sat_Data!$B$3*COS(RADIANS(L2981))*COS(RADIANS(I2981)))</f>
        <v>39405.59991719199</v>
      </c>
      <c r="O2981" s="4">
        <f ca="1">DEGREES(ACOS(((Earth_Data!$B$1+Sat_Data!$B$2)/User_Model_Calcs!N2981)*SQRT(1-COS(RADIANS(User_Model_Calcs!I2981))^2*COS(RADIANS(User_Model_Calcs!A2981))^2)))</f>
        <v>21.420160273277265</v>
      </c>
      <c r="P2981" s="4">
        <f t="shared" ca="1" si="371"/>
        <v>59.08040634976274</v>
      </c>
    </row>
    <row r="2982" spans="1:16" x14ac:dyDescent="0.25">
      <c r="A2982" s="4">
        <f t="shared" ca="1" si="372"/>
        <v>-21.806012447760864</v>
      </c>
      <c r="B2982" s="4">
        <f t="shared" ca="1" si="373"/>
        <v>138.2997613798828</v>
      </c>
      <c r="C2982" s="4">
        <v>6231</v>
      </c>
      <c r="D2982" s="4">
        <f t="shared" ca="1" si="374"/>
        <v>1.2</v>
      </c>
      <c r="E2982" s="4">
        <v>0.55000000000000004</v>
      </c>
      <c r="F2982" s="4">
        <v>19.899999999999999</v>
      </c>
      <c r="G2982" s="4">
        <f t="shared" ca="1" si="368"/>
        <v>45.364313344089069</v>
      </c>
      <c r="H2982" s="4">
        <f t="shared" ca="1" si="375"/>
        <v>17.950918381400456</v>
      </c>
      <c r="I2982" s="4">
        <f ca="1">User_Model_Calcs!B2982-Sat_Data!$B$5</f>
        <v>28.299761379882796</v>
      </c>
      <c r="J2982" s="4">
        <f ca="1">(Earth_Data!$B$1/SQRT(1-Earth_Data!$B$2^2*SIN(RADIANS(User_Model_Calcs!A2982))^2))*COS(RADIANS(User_Model_Calcs!A2982))</f>
        <v>5924.5010186130921</v>
      </c>
      <c r="K2982" s="4">
        <f ca="1">((Earth_Data!$B$1*(1-Earth_Data!$B$2^2))/SQRT(1-Earth_Data!$B$2^2*SIN(RADIANS(User_Model_Calcs!A2982))^2))*SIN(RADIANS(User_Model_Calcs!A2982))</f>
        <v>-2354.4841793048186</v>
      </c>
      <c r="L2982" s="4">
        <f t="shared" ca="1" si="369"/>
        <v>-21.673603469484252</v>
      </c>
      <c r="M2982" s="4">
        <f t="shared" ca="1" si="370"/>
        <v>6375.2104334009437</v>
      </c>
      <c r="N2982" s="4">
        <f ca="1">SQRT(User_Model_Calcs!M2982^2+Sat_Data!$B$3^2-2*User_Model_Calcs!M2982*Sat_Data!$B$3*COS(RADIANS(L2982))*COS(RADIANS(I2982)))</f>
        <v>37129.070999356845</v>
      </c>
      <c r="O2982" s="4">
        <f ca="1">DEGREES(ACOS(((Earth_Data!$B$1+Sat_Data!$B$2)/User_Model_Calcs!N2982)*SQRT(1-COS(RADIANS(User_Model_Calcs!I2982))^2*COS(RADIANS(User_Model_Calcs!A2982))^2)))</f>
        <v>49.151189752371764</v>
      </c>
      <c r="P2982" s="4">
        <f t="shared" ca="1" si="371"/>
        <v>55.398487692953047</v>
      </c>
    </row>
    <row r="2983" spans="1:16" x14ac:dyDescent="0.25">
      <c r="A2983" s="4">
        <f t="shared" ca="1" si="372"/>
        <v>-41.669752382728177</v>
      </c>
      <c r="B2983" s="4">
        <f t="shared" ca="1" si="373"/>
        <v>139.0406135096664</v>
      </c>
      <c r="C2983" s="4">
        <v>6232</v>
      </c>
      <c r="D2983" s="4">
        <f t="shared" ca="1" si="374"/>
        <v>1.2</v>
      </c>
      <c r="E2983" s="4">
        <v>0.55000000000000004</v>
      </c>
      <c r="F2983" s="4">
        <v>19.899999999999999</v>
      </c>
      <c r="G2983" s="4">
        <f t="shared" ca="1" si="368"/>
        <v>45.364313344089069</v>
      </c>
      <c r="H2983" s="4">
        <f t="shared" ca="1" si="375"/>
        <v>15.006425510227452</v>
      </c>
      <c r="I2983" s="4">
        <f ca="1">User_Model_Calcs!B2983-Sat_Data!$B$5</f>
        <v>29.0406135096664</v>
      </c>
      <c r="J2983" s="4">
        <f ca="1">(Earth_Data!$B$1/SQRT(1-Earth_Data!$B$2^2*SIN(RADIANS(User_Model_Calcs!A2983))^2))*COS(RADIANS(User_Model_Calcs!A2983))</f>
        <v>4771.4667898508287</v>
      </c>
      <c r="K2983" s="4">
        <f ca="1">((Earth_Data!$B$1*(1-Earth_Data!$B$2^2))/SQRT(1-Earth_Data!$B$2^2*SIN(RADIANS(User_Model_Calcs!A2983))^2))*SIN(RADIANS(User_Model_Calcs!A2983))</f>
        <v>-4218.2757789420302</v>
      </c>
      <c r="L2983" s="4">
        <f t="shared" ca="1" si="369"/>
        <v>-41.478698478297588</v>
      </c>
      <c r="M2983" s="4">
        <f t="shared" ca="1" si="370"/>
        <v>6368.7318889915878</v>
      </c>
      <c r="N2983" s="4">
        <f ca="1">SQRT(User_Model_Calcs!M2983^2+Sat_Data!$B$3^2-2*User_Model_Calcs!M2983*Sat_Data!$B$3*COS(RADIANS(L2983))*COS(RADIANS(I2983)))</f>
        <v>38296.128272366863</v>
      </c>
      <c r="O2983" s="4">
        <f ca="1">DEGREES(ACOS(((Earth_Data!$B$1+Sat_Data!$B$2)/User_Model_Calcs!N2983)*SQRT(1-COS(RADIANS(User_Model_Calcs!I2983))^2*COS(RADIANS(User_Model_Calcs!A2983))^2)))</f>
        <v>33.510755099179434</v>
      </c>
      <c r="P2983" s="4">
        <f t="shared" ca="1" si="371"/>
        <v>39.866852748566679</v>
      </c>
    </row>
    <row r="2984" spans="1:16" x14ac:dyDescent="0.25">
      <c r="A2984" s="4">
        <f t="shared" ca="1" si="372"/>
        <v>-43.836384563342286</v>
      </c>
      <c r="B2984" s="4">
        <f t="shared" ca="1" si="373"/>
        <v>113.01585697671902</v>
      </c>
      <c r="C2984" s="4">
        <v>6233</v>
      </c>
      <c r="D2984" s="4">
        <f t="shared" ca="1" si="374"/>
        <v>0.75</v>
      </c>
      <c r="E2984" s="4">
        <v>0.55000000000000004</v>
      </c>
      <c r="F2984" s="4">
        <v>19.899999999999999</v>
      </c>
      <c r="G2984" s="4">
        <f t="shared" ca="1" si="368"/>
        <v>41.281913690970576</v>
      </c>
      <c r="H2984" s="4">
        <f t="shared" ca="1" si="375"/>
        <v>17.149529735289686</v>
      </c>
      <c r="I2984" s="4">
        <f ca="1">User_Model_Calcs!B2984-Sat_Data!$B$5</f>
        <v>3.0158569767190215</v>
      </c>
      <c r="J2984" s="4">
        <f ca="1">(Earth_Data!$B$1/SQRT(1-Earth_Data!$B$2^2*SIN(RADIANS(User_Model_Calcs!A2984))^2))*COS(RADIANS(User_Model_Calcs!A2984))</f>
        <v>4608.0884650053322</v>
      </c>
      <c r="K2984" s="4">
        <f ca="1">((Earth_Data!$B$1*(1-Earth_Data!$B$2^2))/SQRT(1-Earth_Data!$B$2^2*SIN(RADIANS(User_Model_Calcs!A2984))^2))*SIN(RADIANS(User_Model_Calcs!A2984))</f>
        <v>-4394.9980426002012</v>
      </c>
      <c r="L2984" s="4">
        <f t="shared" ca="1" si="369"/>
        <v>-43.644142456821022</v>
      </c>
      <c r="M2984" s="4">
        <f t="shared" ca="1" si="370"/>
        <v>6367.9264361151972</v>
      </c>
      <c r="N2984" s="4">
        <f ca="1">SQRT(User_Model_Calcs!M2984^2+Sat_Data!$B$3^2-2*User_Model_Calcs!M2984*Sat_Data!$B$3*COS(RADIANS(L2984))*COS(RADIANS(I2984)))</f>
        <v>37819.455444461557</v>
      </c>
      <c r="O2984" s="4">
        <f ca="1">DEGREES(ACOS(((Earth_Data!$B$1+Sat_Data!$B$2)/User_Model_Calcs!N2984)*SQRT(1-COS(RADIANS(User_Model_Calcs!I2984))^2*COS(RADIANS(User_Model_Calcs!A2984))^2)))</f>
        <v>39.34654186233638</v>
      </c>
      <c r="P2984" s="4">
        <f t="shared" ca="1" si="371"/>
        <v>4.3500390813338683</v>
      </c>
    </row>
    <row r="2985" spans="1:16" x14ac:dyDescent="0.25">
      <c r="A2985" s="4">
        <f t="shared" ca="1" si="372"/>
        <v>-16.026013874962391</v>
      </c>
      <c r="B2985" s="4">
        <f t="shared" ca="1" si="373"/>
        <v>137.86573195916733</v>
      </c>
      <c r="C2985" s="4">
        <v>6234</v>
      </c>
      <c r="D2985" s="4">
        <f t="shared" ca="1" si="374"/>
        <v>3</v>
      </c>
      <c r="E2985" s="4">
        <v>0.55000000000000004</v>
      </c>
      <c r="F2985" s="4">
        <v>19.899999999999999</v>
      </c>
      <c r="G2985" s="4">
        <f t="shared" ca="1" si="368"/>
        <v>53.323113517529826</v>
      </c>
      <c r="H2985" s="4">
        <f t="shared" ca="1" si="375"/>
        <v>21.52045832648929</v>
      </c>
      <c r="I2985" s="4">
        <f ca="1">User_Model_Calcs!B2985-Sat_Data!$B$5</f>
        <v>27.865731959167334</v>
      </c>
      <c r="J2985" s="4">
        <f ca="1">(Earth_Data!$B$1/SQRT(1-Earth_Data!$B$2^2*SIN(RADIANS(User_Model_Calcs!A2985))^2))*COS(RADIANS(User_Model_Calcs!A2985))</f>
        <v>6131.8273686647963</v>
      </c>
      <c r="K2985" s="4">
        <f ca="1">((Earth_Data!$B$1*(1-Earth_Data!$B$2^2))/SQRT(1-Earth_Data!$B$2^2*SIN(RADIANS(User_Model_Calcs!A2985))^2))*SIN(RADIANS(User_Model_Calcs!A2985))</f>
        <v>-1749.495572389812</v>
      </c>
      <c r="L2985" s="4">
        <f t="shared" ca="1" si="369"/>
        <v>-15.924184527113271</v>
      </c>
      <c r="M2985" s="4">
        <f t="shared" ca="1" si="370"/>
        <v>6376.5226916335987</v>
      </c>
      <c r="N2985" s="4">
        <f ca="1">SQRT(User_Model_Calcs!M2985^2+Sat_Data!$B$3^2-2*User_Model_Calcs!M2985*Sat_Data!$B$3*COS(RADIANS(L2985))*COS(RADIANS(I2985)))</f>
        <v>36896.434440034449</v>
      </c>
      <c r="O2985" s="4">
        <f ca="1">DEGREES(ACOS(((Earth_Data!$B$1+Sat_Data!$B$2)/User_Model_Calcs!N2985)*SQRT(1-COS(RADIANS(User_Model_Calcs!I2985))^2*COS(RADIANS(User_Model_Calcs!A2985))^2)))</f>
        <v>52.946101181307156</v>
      </c>
      <c r="P2985" s="4">
        <f t="shared" ca="1" si="371"/>
        <v>62.427896590211411</v>
      </c>
    </row>
    <row r="2986" spans="1:16" x14ac:dyDescent="0.25">
      <c r="A2986" s="4">
        <f t="shared" ca="1" si="372"/>
        <v>-43.757005326098842</v>
      </c>
      <c r="B2986" s="4">
        <f t="shared" ca="1" si="373"/>
        <v>132.49478385687314</v>
      </c>
      <c r="C2986" s="4">
        <v>6235</v>
      </c>
      <c r="D2986" s="4">
        <f t="shared" ca="1" si="374"/>
        <v>1.2</v>
      </c>
      <c r="E2986" s="4">
        <v>0.55000000000000004</v>
      </c>
      <c r="F2986" s="4">
        <v>19.899999999999999</v>
      </c>
      <c r="G2986" s="4">
        <f t="shared" ca="1" si="368"/>
        <v>45.364313344089069</v>
      </c>
      <c r="H2986" s="4">
        <f t="shared" ca="1" si="375"/>
        <v>21.198530271980704</v>
      </c>
      <c r="I2986" s="4">
        <f ca="1">User_Model_Calcs!B2986-Sat_Data!$B$5</f>
        <v>22.494783856873141</v>
      </c>
      <c r="J2986" s="4">
        <f ca="1">(Earth_Data!$B$1/SQRT(1-Earth_Data!$B$2^2*SIN(RADIANS(User_Model_Calcs!A2986))^2))*COS(RADIANS(User_Model_Calcs!A2986))</f>
        <v>4614.1925881746729</v>
      </c>
      <c r="K2986" s="4">
        <f ca="1">((Earth_Data!$B$1*(1-Earth_Data!$B$2^2))/SQRT(1-Earth_Data!$B$2^2*SIN(RADIANS(User_Model_Calcs!A2986))^2))*SIN(RADIANS(User_Model_Calcs!A2986))</f>
        <v>-4388.6319867909197</v>
      </c>
      <c r="L2986" s="4">
        <f t="shared" ca="1" si="369"/>
        <v>-43.564787392334395</v>
      </c>
      <c r="M2986" s="4">
        <f t="shared" ca="1" si="370"/>
        <v>6367.956026563822</v>
      </c>
      <c r="N2986" s="4">
        <f ca="1">SQRT(User_Model_Calcs!M2986^2+Sat_Data!$B$3^2-2*User_Model_Calcs!M2986*Sat_Data!$B$3*COS(RADIANS(L2986))*COS(RADIANS(I2986)))</f>
        <v>38195.07936519185</v>
      </c>
      <c r="O2986" s="4">
        <f ca="1">DEGREES(ACOS(((Earth_Data!$B$1+Sat_Data!$B$2)/User_Model_Calcs!N2986)*SQRT(1-COS(RADIANS(User_Model_Calcs!I2986))^2*COS(RADIANS(User_Model_Calcs!A2986))^2)))</f>
        <v>34.698383456354776</v>
      </c>
      <c r="P2986" s="4">
        <f t="shared" ca="1" si="371"/>
        <v>30.911711530815278</v>
      </c>
    </row>
    <row r="2987" spans="1:16" x14ac:dyDescent="0.25">
      <c r="A2987" s="4">
        <f t="shared" ca="1" si="372"/>
        <v>-11.991616852841192</v>
      </c>
      <c r="B2987" s="4">
        <f t="shared" ca="1" si="373"/>
        <v>138.62715810418015</v>
      </c>
      <c r="C2987" s="4">
        <v>6236</v>
      </c>
      <c r="D2987" s="4">
        <f t="shared" ca="1" si="374"/>
        <v>1.2</v>
      </c>
      <c r="E2987" s="4">
        <v>0.55000000000000004</v>
      </c>
      <c r="F2987" s="4">
        <v>19.899999999999999</v>
      </c>
      <c r="G2987" s="4">
        <f t="shared" ca="1" si="368"/>
        <v>45.364313344089069</v>
      </c>
      <c r="H2987" s="4">
        <f t="shared" ca="1" si="375"/>
        <v>14.850452311534792</v>
      </c>
      <c r="I2987" s="4">
        <f ca="1">User_Model_Calcs!B2987-Sat_Data!$B$5</f>
        <v>28.627158104180154</v>
      </c>
      <c r="J2987" s="4">
        <f ca="1">(Earth_Data!$B$1/SQRT(1-Earth_Data!$B$2^2*SIN(RADIANS(User_Model_Calcs!A2987))^2))*COS(RADIANS(User_Model_Calcs!A2987))</f>
        <v>6239.8579810462979</v>
      </c>
      <c r="K2987" s="4">
        <f ca="1">((Earth_Data!$B$1*(1-Earth_Data!$B$2^2))/SQRT(1-Earth_Data!$B$2^2*SIN(RADIANS(User_Model_Calcs!A2987))^2))*SIN(RADIANS(User_Model_Calcs!A2987))</f>
        <v>-1316.4958670607605</v>
      </c>
      <c r="L2987" s="4">
        <f t="shared" ca="1" si="369"/>
        <v>-11.913640199908382</v>
      </c>
      <c r="M2987" s="4">
        <f t="shared" ca="1" si="370"/>
        <v>6377.2242387746755</v>
      </c>
      <c r="N2987" s="4">
        <f ca="1">SQRT(User_Model_Calcs!M2987^2+Sat_Data!$B$3^2-2*User_Model_Calcs!M2987*Sat_Data!$B$3*COS(RADIANS(L2987))*COS(RADIANS(I2987)))</f>
        <v>36832.20839894886</v>
      </c>
      <c r="O2987" s="4">
        <f ca="1">DEGREES(ACOS(((Earth_Data!$B$1+Sat_Data!$B$2)/User_Model_Calcs!N2987)*SQRT(1-COS(RADIANS(User_Model_Calcs!I2987))^2*COS(RADIANS(User_Model_Calcs!A2987))^2)))</f>
        <v>54.06584623477989</v>
      </c>
      <c r="P2987" s="4">
        <f t="shared" ca="1" si="371"/>
        <v>69.160917510870775</v>
      </c>
    </row>
    <row r="2988" spans="1:16" x14ac:dyDescent="0.25">
      <c r="A2988" s="4">
        <f t="shared" ca="1" si="372"/>
        <v>-24.722294598124488</v>
      </c>
      <c r="B2988" s="4">
        <f t="shared" ca="1" si="373"/>
        <v>159.18007043918033</v>
      </c>
      <c r="C2988" s="4">
        <v>6237</v>
      </c>
      <c r="D2988" s="4">
        <f t="shared" ca="1" si="374"/>
        <v>1.2</v>
      </c>
      <c r="E2988" s="4">
        <v>0.55000000000000004</v>
      </c>
      <c r="F2988" s="4">
        <v>19.899999999999999</v>
      </c>
      <c r="G2988" s="4">
        <f t="shared" ca="1" si="368"/>
        <v>45.364313344089069</v>
      </c>
      <c r="H2988" s="4">
        <f t="shared" ca="1" si="375"/>
        <v>15.904317709059915</v>
      </c>
      <c r="I2988" s="4">
        <f ca="1">User_Model_Calcs!B2988-Sat_Data!$B$5</f>
        <v>49.180070439180327</v>
      </c>
      <c r="J2988" s="4">
        <f ca="1">(Earth_Data!$B$1/SQRT(1-Earth_Data!$B$2^2*SIN(RADIANS(User_Model_Calcs!A2988))^2))*COS(RADIANS(User_Model_Calcs!A2988))</f>
        <v>5796.9497316441648</v>
      </c>
      <c r="K2988" s="4">
        <f ca="1">((Earth_Data!$B$1*(1-Earth_Data!$B$2^2))/SQRT(1-Earth_Data!$B$2^2*SIN(RADIANS(User_Model_Calcs!A2988))^2))*SIN(RADIANS(User_Model_Calcs!A2988))</f>
        <v>-2651.1644623277639</v>
      </c>
      <c r="L2988" s="4">
        <f t="shared" ca="1" si="369"/>
        <v>-24.576411184226011</v>
      </c>
      <c r="M2988" s="4">
        <f t="shared" ca="1" si="370"/>
        <v>6374.425401361209</v>
      </c>
      <c r="N2988" s="4">
        <f ca="1">SQRT(User_Model_Calcs!M2988^2+Sat_Data!$B$3^2-2*User_Model_Calcs!M2988*Sat_Data!$B$3*COS(RADIANS(L2988))*COS(RADIANS(I2988)))</f>
        <v>38715.587695254377</v>
      </c>
      <c r="O2988" s="4">
        <f ca="1">DEGREES(ACOS(((Earth_Data!$B$1+Sat_Data!$B$2)/User_Model_Calcs!N2988)*SQRT(1-COS(RADIANS(User_Model_Calcs!I2988))^2*COS(RADIANS(User_Model_Calcs!A2988))^2)))</f>
        <v>28.800056501978073</v>
      </c>
      <c r="P2988" s="4">
        <f t="shared" ca="1" si="371"/>
        <v>70.137632861471374</v>
      </c>
    </row>
    <row r="2989" spans="1:16" x14ac:dyDescent="0.25">
      <c r="A2989" s="4">
        <f t="shared" ca="1" si="372"/>
        <v>-22.555265195092439</v>
      </c>
      <c r="B2989" s="4">
        <f t="shared" ca="1" si="373"/>
        <v>118.56703294186016</v>
      </c>
      <c r="C2989" s="4">
        <v>6238</v>
      </c>
      <c r="D2989" s="4">
        <f t="shared" ca="1" si="374"/>
        <v>0.75</v>
      </c>
      <c r="E2989" s="4">
        <v>0.55000000000000004</v>
      </c>
      <c r="F2989" s="4">
        <v>19.899999999999999</v>
      </c>
      <c r="G2989" s="4">
        <f t="shared" ca="1" si="368"/>
        <v>41.281913690970576</v>
      </c>
      <c r="H2989" s="4">
        <f t="shared" ca="1" si="375"/>
        <v>14.689182959438183</v>
      </c>
      <c r="I2989" s="4">
        <f ca="1">User_Model_Calcs!B2989-Sat_Data!$B$5</f>
        <v>8.5670329418601625</v>
      </c>
      <c r="J2989" s="4">
        <f ca="1">(Earth_Data!$B$1/SQRT(1-Earth_Data!$B$2^2*SIN(RADIANS(User_Model_Calcs!A2989))^2))*COS(RADIANS(User_Model_Calcs!A2989))</f>
        <v>5893.1789402245322</v>
      </c>
      <c r="K2989" s="4">
        <f ca="1">((Earth_Data!$B$1*(1-Earth_Data!$B$2^2))/SQRT(1-Earth_Data!$B$2^2*SIN(RADIANS(User_Model_Calcs!A2989))^2))*SIN(RADIANS(User_Model_Calcs!A2989))</f>
        <v>-2431.3107670760951</v>
      </c>
      <c r="L2989" s="4">
        <f t="shared" ca="1" si="369"/>
        <v>-22.419258609385189</v>
      </c>
      <c r="M2989" s="4">
        <f t="shared" ca="1" si="370"/>
        <v>6375.0160837135218</v>
      </c>
      <c r="N2989" s="4">
        <f ca="1">SQRT(User_Model_Calcs!M2989^2+Sat_Data!$B$3^2-2*User_Model_Calcs!M2989*Sat_Data!$B$3*COS(RADIANS(L2989))*COS(RADIANS(I2989)))</f>
        <v>36428.544553195083</v>
      </c>
      <c r="O2989" s="4">
        <f ca="1">DEGREES(ACOS(((Earth_Data!$B$1+Sat_Data!$B$2)/User_Model_Calcs!N2989)*SQRT(1-COS(RADIANS(User_Model_Calcs!I2989))^2*COS(RADIANS(User_Model_Calcs!A2989))^2)))</f>
        <v>61.857978011579753</v>
      </c>
      <c r="P2989" s="4">
        <f t="shared" ca="1" si="371"/>
        <v>21.442216959121566</v>
      </c>
    </row>
    <row r="2990" spans="1:16" x14ac:dyDescent="0.25">
      <c r="A2990" s="4">
        <f t="shared" ca="1" si="372"/>
        <v>-38.851496174837195</v>
      </c>
      <c r="B2990" s="4">
        <f t="shared" ca="1" si="373"/>
        <v>140.80755528715383</v>
      </c>
      <c r="C2990" s="4">
        <v>6239</v>
      </c>
      <c r="D2990" s="4">
        <f t="shared" ca="1" si="374"/>
        <v>1.2</v>
      </c>
      <c r="E2990" s="4">
        <v>0.55000000000000004</v>
      </c>
      <c r="F2990" s="4">
        <v>19.899999999999999</v>
      </c>
      <c r="G2990" s="4">
        <f t="shared" ca="1" si="368"/>
        <v>45.364313344089069</v>
      </c>
      <c r="H2990" s="4">
        <f t="shared" ca="1" si="375"/>
        <v>21.435779031293663</v>
      </c>
      <c r="I2990" s="4">
        <f ca="1">User_Model_Calcs!B2990-Sat_Data!$B$5</f>
        <v>30.807555287153832</v>
      </c>
      <c r="J2990" s="4">
        <f ca="1">(Earth_Data!$B$1/SQRT(1-Earth_Data!$B$2^2*SIN(RADIANS(User_Model_Calcs!A2990))^2))*COS(RADIANS(User_Model_Calcs!A2990))</f>
        <v>4973.6881770689815</v>
      </c>
      <c r="K2990" s="4">
        <f ca="1">((Earth_Data!$B$1*(1-Earth_Data!$B$2^2))/SQRT(1-Earth_Data!$B$2^2*SIN(RADIANS(User_Model_Calcs!A2990))^2))*SIN(RADIANS(User_Model_Calcs!A2990))</f>
        <v>-3979.4929984247374</v>
      </c>
      <c r="L2990" s="4">
        <f t="shared" ca="1" si="369"/>
        <v>-38.663618405709705</v>
      </c>
      <c r="M2990" s="4">
        <f t="shared" ca="1" si="370"/>
        <v>6369.7675473463923</v>
      </c>
      <c r="N2990" s="4">
        <f ca="1">SQRT(User_Model_Calcs!M2990^2+Sat_Data!$B$3^2-2*User_Model_Calcs!M2990*Sat_Data!$B$3*COS(RADIANS(L2990))*COS(RADIANS(I2990)))</f>
        <v>38185.727653157985</v>
      </c>
      <c r="O2990" s="4">
        <f ca="1">DEGREES(ACOS(((Earth_Data!$B$1+Sat_Data!$B$2)/User_Model_Calcs!N2990)*SQRT(1-COS(RADIANS(User_Model_Calcs!I2990))^2*COS(RADIANS(User_Model_Calcs!A2990))^2)))</f>
        <v>34.833474000345213</v>
      </c>
      <c r="P2990" s="4">
        <f t="shared" ca="1" si="371"/>
        <v>43.548456782307156</v>
      </c>
    </row>
    <row r="2991" spans="1:16" x14ac:dyDescent="0.25">
      <c r="A2991" s="4">
        <f t="shared" ca="1" si="372"/>
        <v>-38.646150063921645</v>
      </c>
      <c r="B2991" s="4">
        <f t="shared" ca="1" si="373"/>
        <v>105.65606633427325</v>
      </c>
      <c r="C2991" s="4">
        <v>6240</v>
      </c>
      <c r="D2991" s="4">
        <f t="shared" ca="1" si="374"/>
        <v>1.2</v>
      </c>
      <c r="E2991" s="4">
        <v>0.55000000000000004</v>
      </c>
      <c r="F2991" s="4">
        <v>19.899999999999999</v>
      </c>
      <c r="G2991" s="4">
        <f t="shared" ca="1" si="368"/>
        <v>45.364313344089069</v>
      </c>
      <c r="H2991" s="4">
        <f t="shared" ca="1" si="375"/>
        <v>15.341443946203524</v>
      </c>
      <c r="I2991" s="4">
        <f ca="1">User_Model_Calcs!B2991-Sat_Data!$B$5</f>
        <v>-4.3439336657267518</v>
      </c>
      <c r="J2991" s="4">
        <f ca="1">(Earth_Data!$B$1/SQRT(1-Earth_Data!$B$2^2*SIN(RADIANS(User_Model_Calcs!A2991))^2))*COS(RADIANS(User_Model_Calcs!A2991))</f>
        <v>4987.9561203050453</v>
      </c>
      <c r="K2991" s="4">
        <f ca="1">((Earth_Data!$B$1*(1-Earth_Data!$B$2^2))/SQRT(1-Earth_Data!$B$2^2*SIN(RADIANS(User_Model_Calcs!A2991))^2))*SIN(RADIANS(User_Model_Calcs!A2991))</f>
        <v>-3961.7147619117127</v>
      </c>
      <c r="L2991" s="4">
        <f t="shared" ca="1" si="369"/>
        <v>-38.45857507526263</v>
      </c>
      <c r="M2991" s="4">
        <f t="shared" ca="1" si="370"/>
        <v>6369.8422361026915</v>
      </c>
      <c r="N2991" s="4">
        <f ca="1">SQRT(User_Model_Calcs!M2991^2+Sat_Data!$B$3^2-2*User_Model_Calcs!M2991*Sat_Data!$B$3*COS(RADIANS(L2991))*COS(RADIANS(I2991)))</f>
        <v>37402.836032691659</v>
      </c>
      <c r="O2991" s="4">
        <f ca="1">DEGREES(ACOS(((Earth_Data!$B$1+Sat_Data!$B$2)/User_Model_Calcs!N2991)*SQRT(1-COS(RADIANS(User_Model_Calcs!I2991))^2*COS(RADIANS(User_Model_Calcs!A2991))^2)))</f>
        <v>44.995766571644225</v>
      </c>
      <c r="P2991" s="4">
        <f t="shared" ca="1" si="371"/>
        <v>6.935050566249215</v>
      </c>
    </row>
    <row r="2992" spans="1:16" x14ac:dyDescent="0.25">
      <c r="A2992" s="4">
        <f t="shared" ca="1" si="372"/>
        <v>-19.29915915279355</v>
      </c>
      <c r="B2992" s="4">
        <f t="shared" ca="1" si="373"/>
        <v>113.69636674744329</v>
      </c>
      <c r="C2992" s="4">
        <v>6241</v>
      </c>
      <c r="D2992" s="4">
        <f t="shared" ca="1" si="374"/>
        <v>1.2</v>
      </c>
      <c r="E2992" s="4">
        <v>0.55000000000000004</v>
      </c>
      <c r="F2992" s="4">
        <v>19.899999999999999</v>
      </c>
      <c r="G2992" s="4">
        <f t="shared" ca="1" si="368"/>
        <v>45.364313344089069</v>
      </c>
      <c r="H2992" s="4">
        <f t="shared" ca="1" si="375"/>
        <v>20.29834375540905</v>
      </c>
      <c r="I2992" s="4">
        <f ca="1">User_Model_Calcs!B2992-Sat_Data!$B$5</f>
        <v>3.6963667474432924</v>
      </c>
      <c r="J2992" s="4">
        <f ca="1">(Earth_Data!$B$1/SQRT(1-Earth_Data!$B$2^2*SIN(RADIANS(User_Model_Calcs!A2992))^2))*COS(RADIANS(User_Model_Calcs!A2992))</f>
        <v>6021.9276946328609</v>
      </c>
      <c r="K2992" s="4">
        <f ca="1">((Earth_Data!$B$1*(1-Earth_Data!$B$2^2))/SQRT(1-Earth_Data!$B$2^2*SIN(RADIANS(User_Model_Calcs!A2992))^2))*SIN(RADIANS(User_Model_Calcs!A2992))</f>
        <v>-2094.6328220866471</v>
      </c>
      <c r="L2992" s="4">
        <f t="shared" ca="1" si="369"/>
        <v>-19.179426263860755</v>
      </c>
      <c r="M2992" s="4">
        <f t="shared" ca="1" si="370"/>
        <v>6375.8215014811158</v>
      </c>
      <c r="N2992" s="4">
        <f ca="1">SQRT(User_Model_Calcs!M2992^2+Sat_Data!$B$3^2-2*User_Model_Calcs!M2992*Sat_Data!$B$3*COS(RADIANS(L2992))*COS(RADIANS(I2992)))</f>
        <v>36217.446185203407</v>
      </c>
      <c r="O2992" s="4">
        <f ca="1">DEGREES(ACOS(((Earth_Data!$B$1+Sat_Data!$B$2)/User_Model_Calcs!N2992)*SQRT(1-COS(RADIANS(User_Model_Calcs!I2992))^2*COS(RADIANS(User_Model_Calcs!A2992))^2)))</f>
        <v>66.968750527191204</v>
      </c>
      <c r="P2992" s="4">
        <f t="shared" ca="1" si="371"/>
        <v>11.060229598686208</v>
      </c>
    </row>
    <row r="2993" spans="1:16" x14ac:dyDescent="0.25">
      <c r="A2993" s="4">
        <f t="shared" ca="1" si="372"/>
        <v>-42.90470809801856</v>
      </c>
      <c r="B2993" s="4">
        <f t="shared" ca="1" si="373"/>
        <v>111.45072265289372</v>
      </c>
      <c r="C2993" s="4">
        <v>6242</v>
      </c>
      <c r="D2993" s="4">
        <f t="shared" ca="1" si="374"/>
        <v>3</v>
      </c>
      <c r="E2993" s="4">
        <v>0.55000000000000004</v>
      </c>
      <c r="F2993" s="4">
        <v>19.899999999999999</v>
      </c>
      <c r="G2993" s="4">
        <f t="shared" ca="1" si="368"/>
        <v>53.323113517529826</v>
      </c>
      <c r="H2993" s="4">
        <f t="shared" ca="1" si="375"/>
        <v>18.576644772850791</v>
      </c>
      <c r="I2993" s="4">
        <f ca="1">User_Model_Calcs!B2993-Sat_Data!$B$5</f>
        <v>1.4507226528937167</v>
      </c>
      <c r="J2993" s="4">
        <f ca="1">(Earth_Data!$B$1/SQRT(1-Earth_Data!$B$2^2*SIN(RADIANS(User_Model_Calcs!A2993))^2))*COS(RADIANS(User_Model_Calcs!A2993))</f>
        <v>4679.1689499353861</v>
      </c>
      <c r="K2993" s="4">
        <f ca="1">((Earth_Data!$B$1*(1-Earth_Data!$B$2^2))/SQRT(1-Earth_Data!$B$2^2*SIN(RADIANS(User_Model_Calcs!A2993))^2))*SIN(RADIANS(User_Model_Calcs!A2993))</f>
        <v>-4319.7551282026188</v>
      </c>
      <c r="L2993" s="4">
        <f t="shared" ca="1" si="369"/>
        <v>-42.712842600374273</v>
      </c>
      <c r="M2993" s="4">
        <f t="shared" ca="1" si="370"/>
        <v>6368.2734261079158</v>
      </c>
      <c r="N2993" s="4">
        <f ca="1">SQRT(User_Model_Calcs!M2993^2+Sat_Data!$B$3^2-2*User_Model_Calcs!M2993*Sat_Data!$B$3*COS(RADIANS(L2993))*COS(RADIANS(I2993)))</f>
        <v>37734.729576426449</v>
      </c>
      <c r="O2993" s="4">
        <f ca="1">DEGREES(ACOS(((Earth_Data!$B$1+Sat_Data!$B$2)/User_Model_Calcs!N2993)*SQRT(1-COS(RADIANS(User_Model_Calcs!I2993))^2*COS(RADIANS(User_Model_Calcs!A2993))^2)))</f>
        <v>40.449749714970636</v>
      </c>
      <c r="P2993" s="4">
        <f t="shared" ca="1" si="371"/>
        <v>2.1304411112484587</v>
      </c>
    </row>
    <row r="2994" spans="1:16" x14ac:dyDescent="0.25">
      <c r="A2994" s="4">
        <f t="shared" ca="1" si="372"/>
        <v>-20.484975073327263</v>
      </c>
      <c r="B2994" s="4">
        <f t="shared" ca="1" si="373"/>
        <v>106.01705424731648</v>
      </c>
      <c r="C2994" s="4">
        <v>6243</v>
      </c>
      <c r="D2994" s="4">
        <f t="shared" ca="1" si="374"/>
        <v>3</v>
      </c>
      <c r="E2994" s="4">
        <v>0.55000000000000004</v>
      </c>
      <c r="F2994" s="4">
        <v>19.899999999999999</v>
      </c>
      <c r="G2994" s="4">
        <f t="shared" ca="1" si="368"/>
        <v>53.323113517529826</v>
      </c>
      <c r="H2994" s="4">
        <f t="shared" ca="1" si="375"/>
        <v>17.814092646180487</v>
      </c>
      <c r="I2994" s="4">
        <f ca="1">User_Model_Calcs!B2994-Sat_Data!$B$5</f>
        <v>-3.9829457526835199</v>
      </c>
      <c r="J2994" s="4">
        <f ca="1">(Earth_Data!$B$1/SQRT(1-Earth_Data!$B$2^2*SIN(RADIANS(User_Model_Calcs!A2994))^2))*COS(RADIANS(User_Model_Calcs!A2994))</f>
        <v>5977.2627742037557</v>
      </c>
      <c r="K2994" s="4">
        <f ca="1">((Earth_Data!$B$1*(1-Earth_Data!$B$2^2))/SQRT(1-Earth_Data!$B$2^2*SIN(RADIANS(User_Model_Calcs!A2994))^2))*SIN(RADIANS(User_Model_Calcs!A2994))</f>
        <v>-2218.0716107828543</v>
      </c>
      <c r="L2994" s="4">
        <f t="shared" ca="1" si="369"/>
        <v>-20.359126624722883</v>
      </c>
      <c r="M2994" s="4">
        <f t="shared" ca="1" si="370"/>
        <v>6375.5401294669</v>
      </c>
      <c r="N2994" s="4">
        <f ca="1">SQRT(User_Model_Calcs!M2994^2+Sat_Data!$B$3^2-2*User_Model_Calcs!M2994*Sat_Data!$B$3*COS(RADIANS(L2994))*COS(RADIANS(I2994)))</f>
        <v>36271.577407107921</v>
      </c>
      <c r="O2994" s="4">
        <f ca="1">DEGREES(ACOS(((Earth_Data!$B$1+Sat_Data!$B$2)/User_Model_Calcs!N2994)*SQRT(1-COS(RADIANS(User_Model_Calcs!I2994))^2*COS(RADIANS(User_Model_Calcs!A2994))^2)))</f>
        <v>65.557036790770709</v>
      </c>
      <c r="P2994" s="4">
        <f t="shared" ca="1" si="371"/>
        <v>11.252518453166088</v>
      </c>
    </row>
    <row r="2995" spans="1:16" x14ac:dyDescent="0.25">
      <c r="A2995" s="4">
        <f t="shared" ca="1" si="372"/>
        <v>-40.635470217047839</v>
      </c>
      <c r="B2995" s="4">
        <f t="shared" ca="1" si="373"/>
        <v>146.77303971552368</v>
      </c>
      <c r="C2995" s="4">
        <v>6244</v>
      </c>
      <c r="D2995" s="4">
        <f t="shared" ca="1" si="374"/>
        <v>0.75</v>
      </c>
      <c r="E2995" s="4">
        <v>0.55000000000000004</v>
      </c>
      <c r="F2995" s="4">
        <v>19.899999999999999</v>
      </c>
      <c r="G2995" s="4">
        <f t="shared" ca="1" si="368"/>
        <v>41.281913690970576</v>
      </c>
      <c r="H2995" s="4">
        <f t="shared" ca="1" si="375"/>
        <v>17.442900782541312</v>
      </c>
      <c r="I2995" s="4">
        <f ca="1">User_Model_Calcs!B2995-Sat_Data!$B$5</f>
        <v>36.77303971552368</v>
      </c>
      <c r="J2995" s="4">
        <f ca="1">(Earth_Data!$B$1/SQRT(1-Earth_Data!$B$2^2*SIN(RADIANS(User_Model_Calcs!A2995))^2))*COS(RADIANS(User_Model_Calcs!A2995))</f>
        <v>4847.0541053253746</v>
      </c>
      <c r="K2995" s="4">
        <f ca="1">((Earth_Data!$B$1*(1-Earth_Data!$B$2^2))/SQRT(1-Earth_Data!$B$2^2*SIN(RADIANS(User_Model_Calcs!A2995))^2))*SIN(RADIANS(User_Model_Calcs!A2995))</f>
        <v>-4131.7889031233499</v>
      </c>
      <c r="L2995" s="4">
        <f t="shared" ca="1" si="369"/>
        <v>-40.445368932588501</v>
      </c>
      <c r="M2995" s="4">
        <f t="shared" ca="1" si="370"/>
        <v>6369.1139917515075</v>
      </c>
      <c r="N2995" s="4">
        <f ca="1">SQRT(User_Model_Calcs!M2995^2+Sat_Data!$B$3^2-2*User_Model_Calcs!M2995*Sat_Data!$B$3*COS(RADIANS(L2995))*COS(RADIANS(I2995)))</f>
        <v>38613.096321457379</v>
      </c>
      <c r="O2995" s="4">
        <f ca="1">DEGREES(ACOS(((Earth_Data!$B$1+Sat_Data!$B$2)/User_Model_Calcs!N2995)*SQRT(1-COS(RADIANS(User_Model_Calcs!I2995))^2*COS(RADIANS(User_Model_Calcs!A2995))^2)))</f>
        <v>29.88061095819354</v>
      </c>
      <c r="P2995" s="4">
        <f t="shared" ca="1" si="371"/>
        <v>48.931414031462346</v>
      </c>
    </row>
    <row r="2996" spans="1:16" x14ac:dyDescent="0.25">
      <c r="A2996" s="4">
        <f t="shared" ca="1" si="372"/>
        <v>-12.000924432509876</v>
      </c>
      <c r="B2996" s="4">
        <f t="shared" ca="1" si="373"/>
        <v>128.74276008500658</v>
      </c>
      <c r="C2996" s="4">
        <v>6245</v>
      </c>
      <c r="D2996" s="4">
        <f t="shared" ca="1" si="374"/>
        <v>0.75</v>
      </c>
      <c r="E2996" s="4">
        <v>0.55000000000000004</v>
      </c>
      <c r="F2996" s="4">
        <v>19.899999999999999</v>
      </c>
      <c r="G2996" s="4">
        <f t="shared" ca="1" si="368"/>
        <v>41.281913690970576</v>
      </c>
      <c r="H2996" s="4">
        <f t="shared" ca="1" si="375"/>
        <v>23.770993256862361</v>
      </c>
      <c r="I2996" s="4">
        <f ca="1">User_Model_Calcs!B2996-Sat_Data!$B$5</f>
        <v>18.74276008500658</v>
      </c>
      <c r="J2996" s="4">
        <f ca="1">(Earth_Data!$B$1/SQRT(1-Earth_Data!$B$2^2*SIN(RADIANS(User_Model_Calcs!A2996))^2))*COS(RADIANS(User_Model_Calcs!A2996))</f>
        <v>6239.6439753467785</v>
      </c>
      <c r="K2996" s="4">
        <f ca="1">((Earth_Data!$B$1*(1-Earth_Data!$B$2^2))/SQRT(1-Earth_Data!$B$2^2*SIN(RADIANS(User_Model_Calcs!A2996))^2))*SIN(RADIANS(User_Model_Calcs!A2996))</f>
        <v>-1317.5030070565626</v>
      </c>
      <c r="L2996" s="4">
        <f t="shared" ca="1" si="369"/>
        <v>-11.922890802661762</v>
      </c>
      <c r="M2996" s="4">
        <f t="shared" ca="1" si="370"/>
        <v>6377.2228369945205</v>
      </c>
      <c r="N2996" s="4">
        <f ca="1">SQRT(User_Model_Calcs!M2996^2+Sat_Data!$B$3^2-2*User_Model_Calcs!M2996*Sat_Data!$B$3*COS(RADIANS(L2996))*COS(RADIANS(I2996)))</f>
        <v>36334.667781310476</v>
      </c>
      <c r="O2996" s="4">
        <f ca="1">DEGREES(ACOS(((Earth_Data!$B$1+Sat_Data!$B$2)/User_Model_Calcs!N2996)*SQRT(1-COS(RADIANS(User_Model_Calcs!I2996))^2*COS(RADIANS(User_Model_Calcs!A2996))^2)))</f>
        <v>64.067493137853347</v>
      </c>
      <c r="P2996" s="4">
        <f t="shared" ca="1" si="371"/>
        <v>58.500492525805249</v>
      </c>
    </row>
    <row r="2997" spans="1:16" x14ac:dyDescent="0.25">
      <c r="A2997" s="4">
        <f t="shared" ca="1" si="372"/>
        <v>-41.163258861668055</v>
      </c>
      <c r="B2997" s="4">
        <f t="shared" ca="1" si="373"/>
        <v>107.21942253574916</v>
      </c>
      <c r="C2997" s="4">
        <v>6246</v>
      </c>
      <c r="D2997" s="4">
        <f t="shared" ca="1" si="374"/>
        <v>1.2</v>
      </c>
      <c r="E2997" s="4">
        <v>0.55000000000000004</v>
      </c>
      <c r="F2997" s="4">
        <v>19.899999999999999</v>
      </c>
      <c r="G2997" s="4">
        <f t="shared" ca="1" si="368"/>
        <v>45.364313344089069</v>
      </c>
      <c r="H2997" s="4">
        <f t="shared" ca="1" si="375"/>
        <v>14.275734745880953</v>
      </c>
      <c r="I2997" s="4">
        <f ca="1">User_Model_Calcs!B2997-Sat_Data!$B$5</f>
        <v>-2.7805774642508396</v>
      </c>
      <c r="J2997" s="4">
        <f ca="1">(Earth_Data!$B$1/SQRT(1-Earth_Data!$B$2^2*SIN(RADIANS(User_Model_Calcs!A2997))^2))*COS(RADIANS(User_Model_Calcs!A2997))</f>
        <v>4808.6790668743033</v>
      </c>
      <c r="K2997" s="4">
        <f ca="1">((Earth_Data!$B$1*(1-Earth_Data!$B$2^2))/SQRT(1-Earth_Data!$B$2^2*SIN(RADIANS(User_Model_Calcs!A2997))^2))*SIN(RADIANS(User_Model_Calcs!A2997))</f>
        <v>-4176.0912457604973</v>
      </c>
      <c r="L2997" s="4">
        <f t="shared" ca="1" si="369"/>
        <v>-40.972640460553706</v>
      </c>
      <c r="M2997" s="4">
        <f t="shared" ca="1" si="370"/>
        <v>6368.9192537755243</v>
      </c>
      <c r="N2997" s="4">
        <f ca="1">SQRT(User_Model_Calcs!M2997^2+Sat_Data!$B$3^2-2*User_Model_Calcs!M2997*Sat_Data!$B$3*COS(RADIANS(L2997))*COS(RADIANS(I2997)))</f>
        <v>37594.515934260067</v>
      </c>
      <c r="O2997" s="4">
        <f ca="1">DEGREES(ACOS(((Earth_Data!$B$1+Sat_Data!$B$2)/User_Model_Calcs!N2997)*SQRT(1-COS(RADIANS(User_Model_Calcs!I2997))^2*COS(RADIANS(User_Model_Calcs!A2997))^2)))</f>
        <v>42.324134374809489</v>
      </c>
      <c r="P2997" s="4">
        <f t="shared" ca="1" si="371"/>
        <v>4.2201450955060951</v>
      </c>
    </row>
    <row r="2998" spans="1:16" x14ac:dyDescent="0.25">
      <c r="A2998" s="4">
        <f t="shared" ca="1" si="372"/>
        <v>-43.784416511589683</v>
      </c>
      <c r="B2998" s="4">
        <f t="shared" ca="1" si="373"/>
        <v>144.7279129865413</v>
      </c>
      <c r="C2998" s="4">
        <v>6247</v>
      </c>
      <c r="D2998" s="4">
        <f t="shared" ca="1" si="374"/>
        <v>0.75</v>
      </c>
      <c r="E2998" s="4">
        <v>0.55000000000000004</v>
      </c>
      <c r="F2998" s="4">
        <v>19.899999999999999</v>
      </c>
      <c r="G2998" s="4">
        <f t="shared" ref="G2998:G3061" ca="1" si="376">20.4+20*LOG(F2998)+20*LOG(D2998)+10*LOG(E2998)</f>
        <v>41.281913690970576</v>
      </c>
      <c r="H2998" s="4">
        <f t="shared" ca="1" si="375"/>
        <v>23.619145924086219</v>
      </c>
      <c r="I2998" s="4">
        <f ca="1">User_Model_Calcs!B2998-Sat_Data!$B$5</f>
        <v>34.727912986541298</v>
      </c>
      <c r="J2998" s="4">
        <f ca="1">(Earth_Data!$B$1/SQRT(1-Earth_Data!$B$2^2*SIN(RADIANS(User_Model_Calcs!A2998))^2))*COS(RADIANS(User_Model_Calcs!A2998))</f>
        <v>4612.0857230579895</v>
      </c>
      <c r="K2998" s="4">
        <f ca="1">((Earth_Data!$B$1*(1-Earth_Data!$B$2^2))/SQRT(1-Earth_Data!$B$2^2*SIN(RADIANS(User_Model_Calcs!A2998))^2))*SIN(RADIANS(User_Model_Calcs!A2998))</f>
        <v>-4390.8312547825926</v>
      </c>
      <c r="L2998" s="4">
        <f t="shared" ref="L2998:L3061" ca="1" si="377">DEGREES(ATAN((K2998/J2998)))</f>
        <v>-43.592190063753186</v>
      </c>
      <c r="M2998" s="4">
        <f t="shared" ref="M2998:M3061" ca="1" si="378">SQRT(J2998^2+K2998^2)</f>
        <v>6367.945808878324</v>
      </c>
      <c r="N2998" s="4">
        <f ca="1">SQRT(User_Model_Calcs!M2998^2+Sat_Data!$B$3^2-2*User_Model_Calcs!M2998*Sat_Data!$B$3*COS(RADIANS(L2998))*COS(RADIANS(I2998)))</f>
        <v>38713.272506121903</v>
      </c>
      <c r="O2998" s="4">
        <f ca="1">DEGREES(ACOS(((Earth_Data!$B$1+Sat_Data!$B$2)/User_Model_Calcs!N2998)*SQRT(1-COS(RADIANS(User_Model_Calcs!I2998))^2*COS(RADIANS(User_Model_Calcs!A2998))^2)))</f>
        <v>28.75313993162332</v>
      </c>
      <c r="P2998" s="4">
        <f t="shared" ref="P2998:P3061" ca="1" si="379">DEGREES(ASIN(SIN(RADIANS(ABS(I2998)))/(SIN(ACOS(COS(RADIANS(I2998))*COS(RADIANS(A2998)))))))</f>
        <v>45.049927873834847</v>
      </c>
    </row>
    <row r="2999" spans="1:16" x14ac:dyDescent="0.25">
      <c r="A2999" s="4">
        <f t="shared" ca="1" si="372"/>
        <v>-29.12619838708504</v>
      </c>
      <c r="B2999" s="4">
        <f t="shared" ca="1" si="373"/>
        <v>154.189248759523</v>
      </c>
      <c r="C2999" s="4">
        <v>6248</v>
      </c>
      <c r="D2999" s="4">
        <f t="shared" ca="1" si="374"/>
        <v>3</v>
      </c>
      <c r="E2999" s="4">
        <v>0.55000000000000004</v>
      </c>
      <c r="F2999" s="4">
        <v>19.899999999999999</v>
      </c>
      <c r="G2999" s="4">
        <f t="shared" ca="1" si="376"/>
        <v>53.323113517529826</v>
      </c>
      <c r="H2999" s="4">
        <f t="shared" ca="1" si="375"/>
        <v>17.905333809837561</v>
      </c>
      <c r="I2999" s="4">
        <f ca="1">User_Model_Calcs!B2999-Sat_Data!$B$5</f>
        <v>44.189248759522997</v>
      </c>
      <c r="J2999" s="4">
        <f ca="1">(Earth_Data!$B$1/SQRT(1-Earth_Data!$B$2^2*SIN(RADIANS(User_Model_Calcs!A2999))^2))*COS(RADIANS(User_Model_Calcs!A2999))</f>
        <v>5576.0462053547008</v>
      </c>
      <c r="K2999" s="4">
        <f ca="1">((Earth_Data!$B$1*(1-Earth_Data!$B$2^2))/SQRT(1-Earth_Data!$B$2^2*SIN(RADIANS(User_Model_Calcs!A2999))^2))*SIN(RADIANS(User_Model_Calcs!A2999))</f>
        <v>-3086.1284898851641</v>
      </c>
      <c r="L2999" s="4">
        <f t="shared" ca="1" si="377"/>
        <v>-28.962851883285758</v>
      </c>
      <c r="M2999" s="4">
        <f t="shared" ca="1" si="378"/>
        <v>6373.1060198565219</v>
      </c>
      <c r="N2999" s="4">
        <f ca="1">SQRT(User_Model_Calcs!M2999^2+Sat_Data!$B$3^2-2*User_Model_Calcs!M2999*Sat_Data!$B$3*COS(RADIANS(L2999))*COS(RADIANS(I2999)))</f>
        <v>38487.207303068935</v>
      </c>
      <c r="O2999" s="4">
        <f ca="1">DEGREES(ACOS(((Earth_Data!$B$1+Sat_Data!$B$2)/User_Model_Calcs!N2999)*SQRT(1-COS(RADIANS(User_Model_Calcs!I2999))^2*COS(RADIANS(User_Model_Calcs!A2999))^2)))</f>
        <v>31.350800062462536</v>
      </c>
      <c r="P2999" s="4">
        <f t="shared" ca="1" si="379"/>
        <v>63.402487819630466</v>
      </c>
    </row>
    <row r="3000" spans="1:16" x14ac:dyDescent="0.25">
      <c r="A3000" s="4">
        <f t="shared" ca="1" si="372"/>
        <v>-12.879107850613142</v>
      </c>
      <c r="B3000" s="4">
        <f t="shared" ca="1" si="373"/>
        <v>143.0548704660502</v>
      </c>
      <c r="C3000" s="4">
        <v>6249</v>
      </c>
      <c r="D3000" s="4">
        <f t="shared" ca="1" si="374"/>
        <v>3</v>
      </c>
      <c r="E3000" s="4">
        <v>0.55000000000000004</v>
      </c>
      <c r="F3000" s="4">
        <v>19.899999999999999</v>
      </c>
      <c r="G3000" s="4">
        <f t="shared" ca="1" si="376"/>
        <v>53.323113517529826</v>
      </c>
      <c r="H3000" s="4">
        <f t="shared" ca="1" si="375"/>
        <v>23.74356040028292</v>
      </c>
      <c r="I3000" s="4">
        <f ca="1">User_Model_Calcs!B3000-Sat_Data!$B$5</f>
        <v>33.054870466050204</v>
      </c>
      <c r="J3000" s="4">
        <f ca="1">(Earth_Data!$B$1/SQRT(1-Earth_Data!$B$2^2*SIN(RADIANS(User_Model_Calcs!A3000))^2))*COS(RADIANS(User_Model_Calcs!A3000))</f>
        <v>6218.7164127620399</v>
      </c>
      <c r="K3000" s="4">
        <f ca="1">((Earth_Data!$B$1*(1-Earth_Data!$B$2^2))/SQRT(1-Earth_Data!$B$2^2*SIN(RADIANS(User_Model_Calcs!A3000))^2))*SIN(RADIANS(User_Model_Calcs!A3000))</f>
        <v>-1412.3710122310556</v>
      </c>
      <c r="L3000" s="4">
        <f t="shared" ca="1" si="377"/>
        <v>-12.79573591320095</v>
      </c>
      <c r="M3000" s="4">
        <f t="shared" ca="1" si="378"/>
        <v>6377.0859880157286</v>
      </c>
      <c r="N3000" s="4">
        <f ca="1">SQRT(User_Model_Calcs!M3000^2+Sat_Data!$B$3^2-2*User_Model_Calcs!M3000*Sat_Data!$B$3*COS(RADIANS(L3000))*COS(RADIANS(I3000)))</f>
        <v>37134.153474066443</v>
      </c>
      <c r="O3000" s="4">
        <f ca="1">DEGREES(ACOS(((Earth_Data!$B$1+Sat_Data!$B$2)/User_Model_Calcs!N3000)*SQRT(1-COS(RADIANS(User_Model_Calcs!I3000))^2*COS(RADIANS(User_Model_Calcs!A3000))^2)))</f>
        <v>49.107292885834632</v>
      </c>
      <c r="P3000" s="4">
        <f t="shared" ca="1" si="379"/>
        <v>71.093199432686973</v>
      </c>
    </row>
    <row r="3001" spans="1:16" x14ac:dyDescent="0.25">
      <c r="A3001" s="4">
        <f t="shared" ca="1" si="372"/>
        <v>-13.282545776922706</v>
      </c>
      <c r="B3001" s="4">
        <f t="shared" ca="1" si="373"/>
        <v>147.07532018525774</v>
      </c>
      <c r="C3001" s="4">
        <v>6250</v>
      </c>
      <c r="D3001" s="4">
        <f t="shared" ca="1" si="374"/>
        <v>0.75</v>
      </c>
      <c r="E3001" s="4">
        <v>0.55000000000000004</v>
      </c>
      <c r="F3001" s="4">
        <v>19.899999999999999</v>
      </c>
      <c r="G3001" s="4">
        <f t="shared" ca="1" si="376"/>
        <v>41.281913690970576</v>
      </c>
      <c r="H3001" s="4">
        <f t="shared" ca="1" si="375"/>
        <v>16.461347102672388</v>
      </c>
      <c r="I3001" s="4">
        <f ca="1">User_Model_Calcs!B3001-Sat_Data!$B$5</f>
        <v>37.075320185257738</v>
      </c>
      <c r="J3001" s="4">
        <f ca="1">(Earth_Data!$B$1/SQRT(1-Earth_Data!$B$2^2*SIN(RADIANS(User_Model_Calcs!A3001))^2))*COS(RADIANS(User_Model_Calcs!A3001))</f>
        <v>6208.6148913561929</v>
      </c>
      <c r="K3001" s="4">
        <f ca="1">((Earth_Data!$B$1*(1-Earth_Data!$B$2^2))/SQRT(1-Earth_Data!$B$2^2*SIN(RADIANS(User_Model_Calcs!A3001))^2))*SIN(RADIANS(User_Model_Calcs!A3001))</f>
        <v>-1455.8456079117491</v>
      </c>
      <c r="L3001" s="4">
        <f t="shared" ca="1" si="377"/>
        <v>-13.196747143492971</v>
      </c>
      <c r="M3001" s="4">
        <f t="shared" ca="1" si="378"/>
        <v>6377.0200958790929</v>
      </c>
      <c r="N3001" s="4">
        <f ca="1">SQRT(User_Model_Calcs!M3001^2+Sat_Data!$B$3^2-2*User_Model_Calcs!M3001*Sat_Data!$B$3*COS(RADIANS(L3001))*COS(RADIANS(I3001)))</f>
        <v>37426.73643902193</v>
      </c>
      <c r="O3001" s="4">
        <f ca="1">DEGREES(ACOS(((Earth_Data!$B$1+Sat_Data!$B$2)/User_Model_Calcs!N3001)*SQRT(1-COS(RADIANS(User_Model_Calcs!I3001))^2*COS(RADIANS(User_Model_Calcs!A3001))^2)))</f>
        <v>44.775206710186033</v>
      </c>
      <c r="P3001" s="4">
        <f t="shared" ca="1" si="379"/>
        <v>73.087559800833617</v>
      </c>
    </row>
    <row r="3002" spans="1:16" x14ac:dyDescent="0.25">
      <c r="A3002" s="4">
        <f t="shared" ca="1" si="372"/>
        <v>-22.905907095796159</v>
      </c>
      <c r="B3002" s="4">
        <f t="shared" ca="1" si="373"/>
        <v>136.10044398968057</v>
      </c>
      <c r="C3002" s="4">
        <v>6251</v>
      </c>
      <c r="D3002" s="4">
        <f t="shared" ca="1" si="374"/>
        <v>0.75</v>
      </c>
      <c r="E3002" s="4">
        <v>0.55000000000000004</v>
      </c>
      <c r="F3002" s="4">
        <v>19.899999999999999</v>
      </c>
      <c r="G3002" s="4">
        <f t="shared" ca="1" si="376"/>
        <v>41.281913690970576</v>
      </c>
      <c r="H3002" s="4">
        <f t="shared" ca="1" si="375"/>
        <v>23.695397616921866</v>
      </c>
      <c r="I3002" s="4">
        <f ca="1">User_Model_Calcs!B3002-Sat_Data!$B$5</f>
        <v>26.100443989680571</v>
      </c>
      <c r="J3002" s="4">
        <f ca="1">(Earth_Data!$B$1/SQRT(1-Earth_Data!$B$2^2*SIN(RADIANS(User_Model_Calcs!A3002))^2))*COS(RADIANS(User_Model_Calcs!A3002))</f>
        <v>5878.1750367563482</v>
      </c>
      <c r="K3002" s="4">
        <f ca="1">((Earth_Data!$B$1*(1-Earth_Data!$B$2^2))/SQRT(1-Earth_Data!$B$2^2*SIN(RADIANS(User_Model_Calcs!A3002))^2))*SIN(RADIANS(User_Model_Calcs!A3002))</f>
        <v>-2467.1250363786389</v>
      </c>
      <c r="L3002" s="4">
        <f t="shared" ca="1" si="377"/>
        <v>-22.768248450478865</v>
      </c>
      <c r="M3002" s="4">
        <f t="shared" ca="1" si="378"/>
        <v>6374.9233491761916</v>
      </c>
      <c r="N3002" s="4">
        <f ca="1">SQRT(User_Model_Calcs!M3002^2+Sat_Data!$B$3^2-2*User_Model_Calcs!M3002*Sat_Data!$B$3*COS(RADIANS(L3002))*COS(RADIANS(I3002)))</f>
        <v>37058.157155714514</v>
      </c>
      <c r="O3002" s="4">
        <f ca="1">DEGREES(ACOS(((Earth_Data!$B$1+Sat_Data!$B$2)/User_Model_Calcs!N3002)*SQRT(1-COS(RADIANS(User_Model_Calcs!I3002))^2*COS(RADIANS(User_Model_Calcs!A3002))^2)))</f>
        <v>50.259542687567389</v>
      </c>
      <c r="P3002" s="4">
        <f t="shared" ca="1" si="379"/>
        <v>51.533593117368262</v>
      </c>
    </row>
    <row r="3003" spans="1:16" x14ac:dyDescent="0.25">
      <c r="A3003" s="4">
        <f t="shared" ca="1" si="372"/>
        <v>-36.992843036658023</v>
      </c>
      <c r="B3003" s="4">
        <f t="shared" ca="1" si="373"/>
        <v>132.61969583274171</v>
      </c>
      <c r="C3003" s="4">
        <v>6252</v>
      </c>
      <c r="D3003" s="4">
        <f t="shared" ca="1" si="374"/>
        <v>3</v>
      </c>
      <c r="E3003" s="4">
        <v>0.55000000000000004</v>
      </c>
      <c r="F3003" s="4">
        <v>19.899999999999999</v>
      </c>
      <c r="G3003" s="4">
        <f t="shared" ca="1" si="376"/>
        <v>53.323113517529826</v>
      </c>
      <c r="H3003" s="4">
        <f t="shared" ca="1" si="375"/>
        <v>18.25235825716123</v>
      </c>
      <c r="I3003" s="4">
        <f ca="1">User_Model_Calcs!B3003-Sat_Data!$B$5</f>
        <v>22.619695832741712</v>
      </c>
      <c r="J3003" s="4">
        <f ca="1">(Earth_Data!$B$1/SQRT(1-Earth_Data!$B$2^2*SIN(RADIANS(User_Model_Calcs!A3003))^2))*COS(RADIANS(User_Model_Calcs!A3003))</f>
        <v>5100.4735984501767</v>
      </c>
      <c r="K3003" s="4">
        <f ca="1">((Earth_Data!$B$1*(1-Earth_Data!$B$2^2))/SQRT(1-Earth_Data!$B$2^2*SIN(RADIANS(User_Model_Calcs!A3003))^2))*SIN(RADIANS(User_Model_Calcs!A3003))</f>
        <v>-3816.7601824757048</v>
      </c>
      <c r="L3003" s="4">
        <f t="shared" ca="1" si="377"/>
        <v>-36.808054713981299</v>
      </c>
      <c r="M3003" s="4">
        <f t="shared" ca="1" si="378"/>
        <v>6370.4386991022266</v>
      </c>
      <c r="N3003" s="4">
        <f ca="1">SQRT(User_Model_Calcs!M3003^2+Sat_Data!$B$3^2-2*User_Model_Calcs!M3003*Sat_Data!$B$3*COS(RADIANS(L3003))*COS(RADIANS(I3003)))</f>
        <v>37701.037680584137</v>
      </c>
      <c r="O3003" s="4">
        <f ca="1">DEGREES(ACOS(((Earth_Data!$B$1+Sat_Data!$B$2)/User_Model_Calcs!N3003)*SQRT(1-COS(RADIANS(User_Model_Calcs!I3003))^2*COS(RADIANS(User_Model_Calcs!A3003))^2)))</f>
        <v>40.924478079939938</v>
      </c>
      <c r="P3003" s="4">
        <f t="shared" ca="1" si="379"/>
        <v>34.701017174655099</v>
      </c>
    </row>
    <row r="3004" spans="1:16" x14ac:dyDescent="0.25">
      <c r="A3004" s="4">
        <f t="shared" ca="1" si="372"/>
        <v>-24.156441612729772</v>
      </c>
      <c r="B3004" s="4">
        <f t="shared" ca="1" si="373"/>
        <v>113.1584837454424</v>
      </c>
      <c r="C3004" s="4">
        <v>6253</v>
      </c>
      <c r="D3004" s="4">
        <f t="shared" ca="1" si="374"/>
        <v>0.75</v>
      </c>
      <c r="E3004" s="4">
        <v>0.55000000000000004</v>
      </c>
      <c r="F3004" s="4">
        <v>19.899999999999999</v>
      </c>
      <c r="G3004" s="4">
        <f t="shared" ca="1" si="376"/>
        <v>41.281913690970576</v>
      </c>
      <c r="H3004" s="4">
        <f t="shared" ca="1" si="375"/>
        <v>23.111775126554754</v>
      </c>
      <c r="I3004" s="4">
        <f ca="1">User_Model_Calcs!B3004-Sat_Data!$B$5</f>
        <v>3.1584837454423962</v>
      </c>
      <c r="J3004" s="4">
        <f ca="1">(Earth_Data!$B$1/SQRT(1-Earth_Data!$B$2^2*SIN(RADIANS(User_Model_Calcs!A3004))^2))*COS(RADIANS(User_Model_Calcs!A3004))</f>
        <v>5822.8807867078885</v>
      </c>
      <c r="K3004" s="4">
        <f ca="1">((Earth_Data!$B$1*(1-Earth_Data!$B$2^2))/SQRT(1-Earth_Data!$B$2^2*SIN(RADIANS(User_Model_Calcs!A3004))^2))*SIN(RADIANS(User_Model_Calcs!A3004))</f>
        <v>-2594.1040254256177</v>
      </c>
      <c r="L3004" s="4">
        <f t="shared" ca="1" si="377"/>
        <v>-24.013059481236404</v>
      </c>
      <c r="M3004" s="4">
        <f t="shared" ca="1" si="378"/>
        <v>6374.5836217702308</v>
      </c>
      <c r="N3004" s="4">
        <f ca="1">SQRT(User_Model_Calcs!M3004^2+Sat_Data!$B$3^2-2*User_Model_Calcs!M3004*Sat_Data!$B$3*COS(RADIANS(L3004))*COS(RADIANS(I3004)))</f>
        <v>36443.96248129951</v>
      </c>
      <c r="O3004" s="4">
        <f ca="1">DEGREES(ACOS(((Earth_Data!$B$1+Sat_Data!$B$2)/User_Model_Calcs!N3004)*SQRT(1-COS(RADIANS(User_Model_Calcs!I3004))^2*COS(RADIANS(User_Model_Calcs!A3004))^2)))</f>
        <v>61.509001145681566</v>
      </c>
      <c r="P3004" s="4">
        <f t="shared" ca="1" si="379"/>
        <v>7.6796292516709466</v>
      </c>
    </row>
    <row r="3005" spans="1:16" x14ac:dyDescent="0.25">
      <c r="A3005" s="4">
        <f t="shared" ca="1" si="372"/>
        <v>-36.11436946386393</v>
      </c>
      <c r="B3005" s="4">
        <f t="shared" ca="1" si="373"/>
        <v>134.35540947662776</v>
      </c>
      <c r="C3005" s="4">
        <v>6254</v>
      </c>
      <c r="D3005" s="4">
        <f t="shared" ca="1" si="374"/>
        <v>3</v>
      </c>
      <c r="E3005" s="4">
        <v>0.55000000000000004</v>
      </c>
      <c r="F3005" s="4">
        <v>19.899999999999999</v>
      </c>
      <c r="G3005" s="4">
        <f t="shared" ca="1" si="376"/>
        <v>53.323113517529826</v>
      </c>
      <c r="H3005" s="4">
        <f t="shared" ca="1" si="375"/>
        <v>20.421164440058391</v>
      </c>
      <c r="I3005" s="4">
        <f ca="1">User_Model_Calcs!B3005-Sat_Data!$B$5</f>
        <v>24.355409476627756</v>
      </c>
      <c r="J3005" s="4">
        <f ca="1">(Earth_Data!$B$1/SQRT(1-Earth_Data!$B$2^2*SIN(RADIANS(User_Model_Calcs!A3005))^2))*COS(RADIANS(User_Model_Calcs!A3005))</f>
        <v>5158.5318257459685</v>
      </c>
      <c r="K3005" s="4">
        <f ca="1">((Earth_Data!$B$1*(1-Earth_Data!$B$2^2))/SQRT(1-Earth_Data!$B$2^2*SIN(RADIANS(User_Model_Calcs!A3005))^2))*SIN(RADIANS(User_Model_Calcs!A3005))</f>
        <v>-3738.4523542561478</v>
      </c>
      <c r="L3005" s="4">
        <f t="shared" ca="1" si="377"/>
        <v>-35.931312127376103</v>
      </c>
      <c r="M3005" s="4">
        <f t="shared" ca="1" si="378"/>
        <v>6370.7516512792563</v>
      </c>
      <c r="N3005" s="4">
        <f ca="1">SQRT(User_Model_Calcs!M3005^2+Sat_Data!$B$3^2-2*User_Model_Calcs!M3005*Sat_Data!$B$3*COS(RADIANS(L3005))*COS(RADIANS(I3005)))</f>
        <v>37710.805322311367</v>
      </c>
      <c r="O3005" s="4">
        <f ca="1">DEGREES(ACOS(((Earth_Data!$B$1+Sat_Data!$B$2)/User_Model_Calcs!N3005)*SQRT(1-COS(RADIANS(User_Model_Calcs!I3005))^2*COS(RADIANS(User_Model_Calcs!A3005))^2)))</f>
        <v>40.800394311275241</v>
      </c>
      <c r="P3005" s="4">
        <f t="shared" ca="1" si="379"/>
        <v>37.525708107013202</v>
      </c>
    </row>
    <row r="3006" spans="1:16" x14ac:dyDescent="0.25">
      <c r="A3006" s="4">
        <f t="shared" ca="1" si="372"/>
        <v>-39.069142044788585</v>
      </c>
      <c r="B3006" s="4">
        <f t="shared" ca="1" si="373"/>
        <v>143.50814258362735</v>
      </c>
      <c r="C3006" s="4">
        <v>6255</v>
      </c>
      <c r="D3006" s="4">
        <f t="shared" ca="1" si="374"/>
        <v>3</v>
      </c>
      <c r="E3006" s="4">
        <v>0.55000000000000004</v>
      </c>
      <c r="F3006" s="4">
        <v>19.899999999999999</v>
      </c>
      <c r="G3006" s="4">
        <f t="shared" ca="1" si="376"/>
        <v>53.323113517529826</v>
      </c>
      <c r="H3006" s="4">
        <f t="shared" ca="1" si="375"/>
        <v>23.099820864032324</v>
      </c>
      <c r="I3006" s="4">
        <f ca="1">User_Model_Calcs!B3006-Sat_Data!$B$5</f>
        <v>33.508142583627347</v>
      </c>
      <c r="J3006" s="4">
        <f ca="1">(Earth_Data!$B$1/SQRT(1-Earth_Data!$B$2^2*SIN(RADIANS(User_Model_Calcs!A3006))^2))*COS(RADIANS(User_Model_Calcs!A3006))</f>
        <v>4958.4956137740273</v>
      </c>
      <c r="K3006" s="4">
        <f ca="1">((Earth_Data!$B$1*(1-Earth_Data!$B$2^2))/SQRT(1-Earth_Data!$B$2^2*SIN(RADIANS(User_Model_Calcs!A3006))^2))*SIN(RADIANS(User_Model_Calcs!A3006))</f>
        <v>-3998.2808411550072</v>
      </c>
      <c r="L3006" s="4">
        <f t="shared" ca="1" si="377"/>
        <v>-38.880953874376964</v>
      </c>
      <c r="M3006" s="4">
        <f t="shared" ca="1" si="378"/>
        <v>6369.6882526983582</v>
      </c>
      <c r="N3006" s="4">
        <f ca="1">SQRT(User_Model_Calcs!M3006^2+Sat_Data!$B$3^2-2*User_Model_Calcs!M3006*Sat_Data!$B$3*COS(RADIANS(L3006))*COS(RADIANS(I3006)))</f>
        <v>38337.165280841255</v>
      </c>
      <c r="O3006" s="4">
        <f ca="1">DEGREES(ACOS(((Earth_Data!$B$1+Sat_Data!$B$2)/User_Model_Calcs!N3006)*SQRT(1-COS(RADIANS(User_Model_Calcs!I3006))^2*COS(RADIANS(User_Model_Calcs!A3006))^2)))</f>
        <v>33.041884098401901</v>
      </c>
      <c r="P3006" s="4">
        <f t="shared" ca="1" si="379"/>
        <v>46.410983883858009</v>
      </c>
    </row>
    <row r="3007" spans="1:16" x14ac:dyDescent="0.25">
      <c r="A3007" s="4">
        <f t="shared" ca="1" si="372"/>
        <v>-41.61394918641561</v>
      </c>
      <c r="B3007" s="4">
        <f t="shared" ca="1" si="373"/>
        <v>142.29856534175752</v>
      </c>
      <c r="C3007" s="4">
        <v>6256</v>
      </c>
      <c r="D3007" s="4">
        <f t="shared" ca="1" si="374"/>
        <v>1.2</v>
      </c>
      <c r="E3007" s="4">
        <v>0.55000000000000004</v>
      </c>
      <c r="F3007" s="4">
        <v>19.899999999999999</v>
      </c>
      <c r="G3007" s="4">
        <f t="shared" ca="1" si="376"/>
        <v>45.364313344089069</v>
      </c>
      <c r="H3007" s="4">
        <f t="shared" ca="1" si="375"/>
        <v>21.137587108195003</v>
      </c>
      <c r="I3007" s="4">
        <f ca="1">User_Model_Calcs!B3007-Sat_Data!$B$5</f>
        <v>32.298565341757524</v>
      </c>
      <c r="J3007" s="4">
        <f ca="1">(Earth_Data!$B$1/SQRT(1-Earth_Data!$B$2^2*SIN(RADIANS(User_Model_Calcs!A3007))^2))*COS(RADIANS(User_Model_Calcs!A3007))</f>
        <v>4775.5850950772592</v>
      </c>
      <c r="K3007" s="4">
        <f ca="1">((Earth_Data!$B$1*(1-Earth_Data!$B$2^2))/SQRT(1-Earth_Data!$B$2^2*SIN(RADIANS(User_Model_Calcs!A3007))^2))*SIN(RADIANS(User_Model_Calcs!A3007))</f>
        <v>-4213.6440388561814</v>
      </c>
      <c r="L3007" s="4">
        <f t="shared" ca="1" si="377"/>
        <v>-41.422940342504397</v>
      </c>
      <c r="M3007" s="4">
        <f t="shared" ca="1" si="378"/>
        <v>6368.752553405754</v>
      </c>
      <c r="N3007" s="4">
        <f ca="1">SQRT(User_Model_Calcs!M3007^2+Sat_Data!$B$3^2-2*User_Model_Calcs!M3007*Sat_Data!$B$3*COS(RADIANS(L3007))*COS(RADIANS(I3007)))</f>
        <v>38444.363917724608</v>
      </c>
      <c r="O3007" s="4">
        <f ca="1">DEGREES(ACOS(((Earth_Data!$B$1+Sat_Data!$B$2)/User_Model_Calcs!N3007)*SQRT(1-COS(RADIANS(User_Model_Calcs!I3007))^2*COS(RADIANS(User_Model_Calcs!A3007))^2)))</f>
        <v>31.789485770684294</v>
      </c>
      <c r="P3007" s="4">
        <f t="shared" ca="1" si="379"/>
        <v>43.587191735472977</v>
      </c>
    </row>
    <row r="3008" spans="1:16" x14ac:dyDescent="0.25">
      <c r="A3008" s="4">
        <f t="shared" ca="1" si="372"/>
        <v>-15.170579691990415</v>
      </c>
      <c r="B3008" s="4">
        <f t="shared" ca="1" si="373"/>
        <v>123.40859250117657</v>
      </c>
      <c r="C3008" s="4">
        <v>6257</v>
      </c>
      <c r="D3008" s="4">
        <f t="shared" ca="1" si="374"/>
        <v>1.2</v>
      </c>
      <c r="E3008" s="4">
        <v>0.55000000000000004</v>
      </c>
      <c r="F3008" s="4">
        <v>19.899999999999999</v>
      </c>
      <c r="G3008" s="4">
        <f t="shared" ca="1" si="376"/>
        <v>45.364313344089069</v>
      </c>
      <c r="H3008" s="4">
        <f t="shared" ca="1" si="375"/>
        <v>15.549533105953886</v>
      </c>
      <c r="I3008" s="4">
        <f ca="1">User_Model_Calcs!B3008-Sat_Data!$B$5</f>
        <v>13.408592501176571</v>
      </c>
      <c r="J3008" s="4">
        <f ca="1">(Earth_Data!$B$1/SQRT(1-Earth_Data!$B$2^2*SIN(RADIANS(User_Model_Calcs!A3008))^2))*COS(RADIANS(User_Model_Calcs!A3008))</f>
        <v>6157.2797840123885</v>
      </c>
      <c r="K3008" s="4">
        <f ca="1">((Earth_Data!$B$1*(1-Earth_Data!$B$2^2))/SQRT(1-Earth_Data!$B$2^2*SIN(RADIANS(User_Model_Calcs!A3008))^2))*SIN(RADIANS(User_Model_Calcs!A3008))</f>
        <v>-1658.3248348368752</v>
      </c>
      <c r="L3008" s="4">
        <f t="shared" ca="1" si="377"/>
        <v>-15.073656271767305</v>
      </c>
      <c r="M3008" s="4">
        <f t="shared" ca="1" si="378"/>
        <v>6376.6868824213407</v>
      </c>
      <c r="N3008" s="4">
        <f ca="1">SQRT(User_Model_Calcs!M3008^2+Sat_Data!$B$3^2-2*User_Model_Calcs!M3008*Sat_Data!$B$3*COS(RADIANS(L3008))*COS(RADIANS(I3008)))</f>
        <v>36240.829635332513</v>
      </c>
      <c r="O3008" s="4">
        <f ca="1">DEGREES(ACOS(((Earth_Data!$B$1+Sat_Data!$B$2)/User_Model_Calcs!N3008)*SQRT(1-COS(RADIANS(User_Model_Calcs!I3008))^2*COS(RADIANS(User_Model_Calcs!A3008))^2)))</f>
        <v>66.382471128972355</v>
      </c>
      <c r="P3008" s="4">
        <f t="shared" ca="1" si="379"/>
        <v>42.332227704054027</v>
      </c>
    </row>
    <row r="3009" spans="1:16" x14ac:dyDescent="0.25">
      <c r="A3009" s="4">
        <f t="shared" ca="1" si="372"/>
        <v>-21.287982250433039</v>
      </c>
      <c r="B3009" s="4">
        <f t="shared" ca="1" si="373"/>
        <v>120.92650883039212</v>
      </c>
      <c r="C3009" s="4">
        <v>6258</v>
      </c>
      <c r="D3009" s="4">
        <f t="shared" ca="1" si="374"/>
        <v>0.75</v>
      </c>
      <c r="E3009" s="4">
        <v>0.55000000000000004</v>
      </c>
      <c r="F3009" s="4">
        <v>19.899999999999999</v>
      </c>
      <c r="G3009" s="4">
        <f t="shared" ca="1" si="376"/>
        <v>41.281913690970576</v>
      </c>
      <c r="H3009" s="4">
        <f t="shared" ca="1" si="375"/>
        <v>21.556938272576588</v>
      </c>
      <c r="I3009" s="4">
        <f ca="1">User_Model_Calcs!B3009-Sat_Data!$B$5</f>
        <v>10.926508830392123</v>
      </c>
      <c r="J3009" s="4">
        <f ca="1">(Earth_Data!$B$1/SQRT(1-Earth_Data!$B$2^2*SIN(RADIANS(User_Model_Calcs!A3009))^2))*COS(RADIANS(User_Model_Calcs!A3009))</f>
        <v>5945.5666810888479</v>
      </c>
      <c r="K3009" s="4">
        <f ca="1">((Earth_Data!$B$1*(1-Earth_Data!$B$2^2))/SQRT(1-Earth_Data!$B$2^2*SIN(RADIANS(User_Model_Calcs!A3009))^2))*SIN(RADIANS(User_Model_Calcs!A3009))</f>
        <v>-2301.134259298567</v>
      </c>
      <c r="L3009" s="4">
        <f t="shared" ca="1" si="377"/>
        <v>-21.158113362666906</v>
      </c>
      <c r="M3009" s="4">
        <f t="shared" ca="1" si="378"/>
        <v>6375.3417193583764</v>
      </c>
      <c r="N3009" s="4">
        <f ca="1">SQRT(User_Model_Calcs!M3009^2+Sat_Data!$B$3^2-2*User_Model_Calcs!M3009*Sat_Data!$B$3*COS(RADIANS(L3009))*COS(RADIANS(I3009)))</f>
        <v>36416.613235995552</v>
      </c>
      <c r="O3009" s="4">
        <f ca="1">DEGREES(ACOS(((Earth_Data!$B$1+Sat_Data!$B$2)/User_Model_Calcs!N3009)*SQRT(1-COS(RADIANS(User_Model_Calcs!I3009))^2*COS(RADIANS(User_Model_Calcs!A3009))^2)))</f>
        <v>62.130677746683943</v>
      </c>
      <c r="P3009" s="4">
        <f t="shared" ca="1" si="379"/>
        <v>28.00114665025955</v>
      </c>
    </row>
    <row r="3010" spans="1:16" x14ac:dyDescent="0.25">
      <c r="A3010" s="4">
        <f t="shared" ref="A3010:A3073" ca="1" si="380">RAND()*(-44.106+9.432)-9.432</f>
        <v>-42.462767706267172</v>
      </c>
      <c r="B3010" s="4">
        <f t="shared" ref="B3010:B3073" ca="1" si="381">RAND()*(160-105)+105</f>
        <v>106.3277049548073</v>
      </c>
      <c r="C3010" s="4">
        <v>6259</v>
      </c>
      <c r="D3010" s="4">
        <f t="shared" ref="D3010:D3073" ca="1" si="382">CHOOSE(RANDBETWEEN(1,3),0.75,1.2,3)</f>
        <v>1.2</v>
      </c>
      <c r="E3010" s="4">
        <v>0.55000000000000004</v>
      </c>
      <c r="F3010" s="4">
        <v>19.899999999999999</v>
      </c>
      <c r="G3010" s="4">
        <f t="shared" ca="1" si="376"/>
        <v>45.364313344089069</v>
      </c>
      <c r="H3010" s="4">
        <f t="shared" ca="1" si="375"/>
        <v>22.705835898342229</v>
      </c>
      <c r="I3010" s="4">
        <f ca="1">User_Model_Calcs!B3010-Sat_Data!$B$5</f>
        <v>-3.6722950451926977</v>
      </c>
      <c r="J3010" s="4">
        <f ca="1">(Earth_Data!$B$1/SQRT(1-Earth_Data!$B$2^2*SIN(RADIANS(User_Model_Calcs!A3010))^2))*COS(RADIANS(User_Model_Calcs!A3010))</f>
        <v>4712.4519723034664</v>
      </c>
      <c r="K3010" s="4">
        <f ca="1">((Earth_Data!$B$1*(1-Earth_Data!$B$2^2))/SQRT(1-Earth_Data!$B$2^2*SIN(RADIANS(User_Model_Calcs!A3010))^2))*SIN(RADIANS(User_Model_Calcs!A3010))</f>
        <v>-4283.6661190303857</v>
      </c>
      <c r="L3010" s="4">
        <f t="shared" ca="1" si="377"/>
        <v>-42.271151788459548</v>
      </c>
      <c r="M3010" s="4">
        <f t="shared" ca="1" si="378"/>
        <v>6368.4377213407433</v>
      </c>
      <c r="N3010" s="4">
        <f ca="1">SQRT(User_Model_Calcs!M3010^2+Sat_Data!$B$3^2-2*User_Model_Calcs!M3010*Sat_Data!$B$3*COS(RADIANS(L3010))*COS(RADIANS(I3010)))</f>
        <v>37706.692990091156</v>
      </c>
      <c r="O3010" s="4">
        <f ca="1">DEGREES(ACOS(((Earth_Data!$B$1+Sat_Data!$B$2)/User_Model_Calcs!N3010)*SQRT(1-COS(RADIANS(User_Model_Calcs!I3010))^2*COS(RADIANS(User_Model_Calcs!A3010))^2)))</f>
        <v>40.820164870349124</v>
      </c>
      <c r="P3010" s="4">
        <f t="shared" ca="1" si="379"/>
        <v>5.4306821933034577</v>
      </c>
    </row>
    <row r="3011" spans="1:16" x14ac:dyDescent="0.25">
      <c r="A3011" s="4">
        <f t="shared" ca="1" si="380"/>
        <v>-29.26507698819244</v>
      </c>
      <c r="B3011" s="4">
        <f t="shared" ca="1" si="381"/>
        <v>106.06990196069408</v>
      </c>
      <c r="C3011" s="4">
        <v>6260</v>
      </c>
      <c r="D3011" s="4">
        <f t="shared" ca="1" si="382"/>
        <v>0.75</v>
      </c>
      <c r="E3011" s="4">
        <v>0.55000000000000004</v>
      </c>
      <c r="F3011" s="4">
        <v>19.899999999999999</v>
      </c>
      <c r="G3011" s="4">
        <f t="shared" ca="1" si="376"/>
        <v>41.281913690970576</v>
      </c>
      <c r="H3011" s="4">
        <f t="shared" ref="H3011:H3074" ca="1" si="383">RAND()*(24-14)+14</f>
        <v>17.633073020357802</v>
      </c>
      <c r="I3011" s="4">
        <f ca="1">User_Model_Calcs!B3011-Sat_Data!$B$5</f>
        <v>-3.9300980393059177</v>
      </c>
      <c r="J3011" s="4">
        <f ca="1">(Earth_Data!$B$1/SQRT(1-Earth_Data!$B$2^2*SIN(RADIANS(User_Model_Calcs!A3011))^2))*COS(RADIANS(User_Model_Calcs!A3011))</f>
        <v>5568.5375229820474</v>
      </c>
      <c r="K3011" s="4">
        <f ca="1">((Earth_Data!$B$1*(1-Earth_Data!$B$2^2))/SQRT(1-Earth_Data!$B$2^2*SIN(RADIANS(User_Model_Calcs!A3011))^2))*SIN(RADIANS(User_Model_Calcs!A3011))</f>
        <v>-3099.5660972218502</v>
      </c>
      <c r="L3011" s="4">
        <f t="shared" ca="1" si="377"/>
        <v>-29.101240163951221</v>
      </c>
      <c r="M3011" s="4">
        <f t="shared" ca="1" si="378"/>
        <v>6373.0620690454698</v>
      </c>
      <c r="N3011" s="4">
        <f ca="1">SQRT(User_Model_Calcs!M3011^2+Sat_Data!$B$3^2-2*User_Model_Calcs!M3011*Sat_Data!$B$3*COS(RADIANS(L3011))*COS(RADIANS(I3011)))</f>
        <v>36741.661659646335</v>
      </c>
      <c r="O3011" s="4">
        <f ca="1">DEGREES(ACOS(((Earth_Data!$B$1+Sat_Data!$B$2)/User_Model_Calcs!N3011)*SQRT(1-COS(RADIANS(User_Model_Calcs!I3011))^2*COS(RADIANS(User_Model_Calcs!A3011))^2)))</f>
        <v>55.58534943354239</v>
      </c>
      <c r="P3011" s="4">
        <f t="shared" ca="1" si="379"/>
        <v>7.999704530053787</v>
      </c>
    </row>
    <row r="3012" spans="1:16" x14ac:dyDescent="0.25">
      <c r="A3012" s="4">
        <f t="shared" ca="1" si="380"/>
        <v>-22.365592493738209</v>
      </c>
      <c r="B3012" s="4">
        <f t="shared" ca="1" si="381"/>
        <v>109.31161041686259</v>
      </c>
      <c r="C3012" s="4">
        <v>6261</v>
      </c>
      <c r="D3012" s="4">
        <f t="shared" ca="1" si="382"/>
        <v>0.75</v>
      </c>
      <c r="E3012" s="4">
        <v>0.55000000000000004</v>
      </c>
      <c r="F3012" s="4">
        <v>19.899999999999999</v>
      </c>
      <c r="G3012" s="4">
        <f t="shared" ca="1" si="376"/>
        <v>41.281913690970576</v>
      </c>
      <c r="H3012" s="4">
        <f t="shared" ca="1" si="383"/>
        <v>16.775872689580009</v>
      </c>
      <c r="I3012" s="4">
        <f ca="1">User_Model_Calcs!B3012-Sat_Data!$B$5</f>
        <v>-0.68838958313740761</v>
      </c>
      <c r="J3012" s="4">
        <f ca="1">(Earth_Data!$B$1/SQRT(1-Earth_Data!$B$2^2*SIN(RADIANS(User_Model_Calcs!A3012))^2))*COS(RADIANS(User_Model_Calcs!A3012))</f>
        <v>5901.2033031596047</v>
      </c>
      <c r="K3012" s="4">
        <f ca="1">((Earth_Data!$B$1*(1-Earth_Data!$B$2^2))/SQRT(1-Earth_Data!$B$2^2*SIN(RADIANS(User_Model_Calcs!A3012))^2))*SIN(RADIANS(User_Model_Calcs!A3012))</f>
        <v>-2411.9003352397267</v>
      </c>
      <c r="L3012" s="4">
        <f t="shared" ca="1" si="377"/>
        <v>-22.230488003795003</v>
      </c>
      <c r="M3012" s="4">
        <f t="shared" ca="1" si="378"/>
        <v>6375.0657763156714</v>
      </c>
      <c r="N3012" s="4">
        <f ca="1">SQRT(User_Model_Calcs!M3012^2+Sat_Data!$B$3^2-2*User_Model_Calcs!M3012*Sat_Data!$B$3*COS(RADIANS(L3012))*COS(RADIANS(I3012)))</f>
        <v>36343.551811290614</v>
      </c>
      <c r="O3012" s="4">
        <f ca="1">DEGREES(ACOS(((Earth_Data!$B$1+Sat_Data!$B$2)/User_Model_Calcs!N3012)*SQRT(1-COS(RADIANS(User_Model_Calcs!I3012))^2*COS(RADIANS(User_Model_Calcs!A3012))^2)))</f>
        <v>63.791146331024478</v>
      </c>
      <c r="P3012" s="4">
        <f t="shared" ca="1" si="379"/>
        <v>1.8085853995544012</v>
      </c>
    </row>
    <row r="3013" spans="1:16" x14ac:dyDescent="0.25">
      <c r="A3013" s="4">
        <f t="shared" ca="1" si="380"/>
        <v>-23.536109145197049</v>
      </c>
      <c r="B3013" s="4">
        <f t="shared" ca="1" si="381"/>
        <v>159.68368584607097</v>
      </c>
      <c r="C3013" s="4">
        <v>6262</v>
      </c>
      <c r="D3013" s="4">
        <f t="shared" ca="1" si="382"/>
        <v>1.2</v>
      </c>
      <c r="E3013" s="4">
        <v>0.55000000000000004</v>
      </c>
      <c r="F3013" s="4">
        <v>19.899999999999999</v>
      </c>
      <c r="G3013" s="4">
        <f t="shared" ca="1" si="376"/>
        <v>45.364313344089069</v>
      </c>
      <c r="H3013" s="4">
        <f t="shared" ca="1" si="383"/>
        <v>22.499671579438822</v>
      </c>
      <c r="I3013" s="4">
        <f ca="1">User_Model_Calcs!B3013-Sat_Data!$B$5</f>
        <v>49.683685846070972</v>
      </c>
      <c r="J3013" s="4">
        <f ca="1">(Earth_Data!$B$1/SQRT(1-Earth_Data!$B$2^2*SIN(RADIANS(User_Model_Calcs!A3013))^2))*COS(RADIANS(User_Model_Calcs!A3013))</f>
        <v>5850.6572300456855</v>
      </c>
      <c r="K3013" s="4">
        <f ca="1">((Earth_Data!$B$1*(1-Earth_Data!$B$2^2))/SQRT(1-Earth_Data!$B$2^2*SIN(RADIANS(User_Model_Calcs!A3013))^2))*SIN(RADIANS(User_Model_Calcs!A3013))</f>
        <v>-2531.2639172684731</v>
      </c>
      <c r="L3013" s="4">
        <f t="shared" ca="1" si="377"/>
        <v>-23.395532924179513</v>
      </c>
      <c r="M3013" s="4">
        <f t="shared" ca="1" si="378"/>
        <v>6374.7538809236539</v>
      </c>
      <c r="N3013" s="4">
        <f ca="1">SQRT(User_Model_Calcs!M3013^2+Sat_Data!$B$3^2-2*User_Model_Calcs!M3013*Sat_Data!$B$3*COS(RADIANS(L3013))*COS(RADIANS(I3013)))</f>
        <v>38719.950885248531</v>
      </c>
      <c r="O3013" s="4">
        <f ca="1">DEGREES(ACOS(((Earth_Data!$B$1+Sat_Data!$B$2)/User_Model_Calcs!N3013)*SQRT(1-COS(RADIANS(User_Model_Calcs!I3013))^2*COS(RADIANS(User_Model_Calcs!A3013))^2)))</f>
        <v>28.755490677494389</v>
      </c>
      <c r="P3013" s="4">
        <f t="shared" ca="1" si="379"/>
        <v>71.281080788098762</v>
      </c>
    </row>
    <row r="3014" spans="1:16" x14ac:dyDescent="0.25">
      <c r="A3014" s="4">
        <f t="shared" ca="1" si="380"/>
        <v>-21.23778644710233</v>
      </c>
      <c r="B3014" s="4">
        <f t="shared" ca="1" si="381"/>
        <v>136.41436211521065</v>
      </c>
      <c r="C3014" s="4">
        <v>6263</v>
      </c>
      <c r="D3014" s="4">
        <f t="shared" ca="1" si="382"/>
        <v>1.2</v>
      </c>
      <c r="E3014" s="4">
        <v>0.55000000000000004</v>
      </c>
      <c r="F3014" s="4">
        <v>19.899999999999999</v>
      </c>
      <c r="G3014" s="4">
        <f t="shared" ca="1" si="376"/>
        <v>45.364313344089069</v>
      </c>
      <c r="H3014" s="4">
        <f t="shared" ca="1" si="383"/>
        <v>19.476515316320789</v>
      </c>
      <c r="I3014" s="4">
        <f ca="1">User_Model_Calcs!B3014-Sat_Data!$B$5</f>
        <v>26.41436211521065</v>
      </c>
      <c r="J3014" s="4">
        <f ca="1">(Earth_Data!$B$1/SQRT(1-Earth_Data!$B$2^2*SIN(RADIANS(User_Model_Calcs!A3014))^2))*COS(RADIANS(User_Model_Calcs!A3014))</f>
        <v>5947.5821693049311</v>
      </c>
      <c r="K3014" s="4">
        <f ca="1">((Earth_Data!$B$1*(1-Earth_Data!$B$2^2))/SQRT(1-Earth_Data!$B$2^2*SIN(RADIANS(User_Model_Calcs!A3014))^2))*SIN(RADIANS(User_Model_Calcs!A3014))</f>
        <v>-2295.9548882275676</v>
      </c>
      <c r="L3014" s="4">
        <f t="shared" ca="1" si="377"/>
        <v>-21.108165940966156</v>
      </c>
      <c r="M3014" s="4">
        <f t="shared" ca="1" si="378"/>
        <v>6375.354304617902</v>
      </c>
      <c r="N3014" s="4">
        <f ca="1">SQRT(User_Model_Calcs!M3014^2+Sat_Data!$B$3^2-2*User_Model_Calcs!M3014*Sat_Data!$B$3*COS(RADIANS(L3014))*COS(RADIANS(I3014)))</f>
        <v>37003.676650783775</v>
      </c>
      <c r="O3014" s="4">
        <f ca="1">DEGREES(ACOS(((Earth_Data!$B$1+Sat_Data!$B$2)/User_Model_Calcs!N3014)*SQRT(1-COS(RADIANS(User_Model_Calcs!I3014))^2*COS(RADIANS(User_Model_Calcs!A3014))^2)))</f>
        <v>51.143319698730963</v>
      </c>
      <c r="P3014" s="4">
        <f t="shared" ca="1" si="379"/>
        <v>53.897948152473703</v>
      </c>
    </row>
    <row r="3015" spans="1:16" x14ac:dyDescent="0.25">
      <c r="A3015" s="4">
        <f t="shared" ca="1" si="380"/>
        <v>-21.489124386733479</v>
      </c>
      <c r="B3015" s="4">
        <f t="shared" ca="1" si="381"/>
        <v>139.02131376547212</v>
      </c>
      <c r="C3015" s="4">
        <v>6264</v>
      </c>
      <c r="D3015" s="4">
        <f t="shared" ca="1" si="382"/>
        <v>1.2</v>
      </c>
      <c r="E3015" s="4">
        <v>0.55000000000000004</v>
      </c>
      <c r="F3015" s="4">
        <v>19.899999999999999</v>
      </c>
      <c r="G3015" s="4">
        <f t="shared" ca="1" si="376"/>
        <v>45.364313344089069</v>
      </c>
      <c r="H3015" s="4">
        <f t="shared" ca="1" si="383"/>
        <v>23.241574018753845</v>
      </c>
      <c r="I3015" s="4">
        <f ca="1">User_Model_Calcs!B3015-Sat_Data!$B$5</f>
        <v>29.021313765472115</v>
      </c>
      <c r="J3015" s="4">
        <f ca="1">(Earth_Data!$B$1/SQRT(1-Earth_Data!$B$2^2*SIN(RADIANS(User_Model_Calcs!A3015))^2))*COS(RADIANS(User_Model_Calcs!A3015))</f>
        <v>5937.4446967711501</v>
      </c>
      <c r="K3015" s="4">
        <f ca="1">((Earth_Data!$B$1*(1-Earth_Data!$B$2^2))/SQRT(1-Earth_Data!$B$2^2*SIN(RADIANS(User_Model_Calcs!A3015))^2))*SIN(RADIANS(User_Model_Calcs!A3015))</f>
        <v>-2321.8713141922808</v>
      </c>
      <c r="L3015" s="4">
        <f t="shared" ca="1" si="377"/>
        <v>-21.358264174352271</v>
      </c>
      <c r="M3015" s="4">
        <f t="shared" ca="1" si="378"/>
        <v>6375.2910464452398</v>
      </c>
      <c r="N3015" s="4">
        <f ca="1">SQRT(User_Model_Calcs!M3015^2+Sat_Data!$B$3^2-2*User_Model_Calcs!M3015*Sat_Data!$B$3*COS(RADIANS(L3015))*COS(RADIANS(I3015)))</f>
        <v>37156.857925741402</v>
      </c>
      <c r="O3015" s="4">
        <f ca="1">DEGREES(ACOS(((Earth_Data!$B$1+Sat_Data!$B$2)/User_Model_Calcs!N3015)*SQRT(1-COS(RADIANS(User_Model_Calcs!I3015))^2*COS(RADIANS(User_Model_Calcs!A3015))^2)))</f>
        <v>48.723638713301156</v>
      </c>
      <c r="P3015" s="4">
        <f t="shared" ca="1" si="379"/>
        <v>56.56370776423671</v>
      </c>
    </row>
    <row r="3016" spans="1:16" x14ac:dyDescent="0.25">
      <c r="A3016" s="4">
        <f t="shared" ca="1" si="380"/>
        <v>-34.808156115552585</v>
      </c>
      <c r="B3016" s="4">
        <f t="shared" ca="1" si="381"/>
        <v>137.5716813112216</v>
      </c>
      <c r="C3016" s="4">
        <v>6265</v>
      </c>
      <c r="D3016" s="4">
        <f t="shared" ca="1" si="382"/>
        <v>1.2</v>
      </c>
      <c r="E3016" s="4">
        <v>0.55000000000000004</v>
      </c>
      <c r="F3016" s="4">
        <v>19.899999999999999</v>
      </c>
      <c r="G3016" s="4">
        <f t="shared" ca="1" si="376"/>
        <v>45.364313344089069</v>
      </c>
      <c r="H3016" s="4">
        <f t="shared" ca="1" si="383"/>
        <v>22.338393043998948</v>
      </c>
      <c r="I3016" s="4">
        <f ca="1">User_Model_Calcs!B3016-Sat_Data!$B$5</f>
        <v>27.571681311221596</v>
      </c>
      <c r="J3016" s="4">
        <f ca="1">(Earth_Data!$B$1/SQRT(1-Earth_Data!$B$2^2*SIN(RADIANS(User_Model_Calcs!A3016))^2))*COS(RADIANS(User_Model_Calcs!A3016))</f>
        <v>5242.6075991667103</v>
      </c>
      <c r="K3016" s="4">
        <f ca="1">((Earth_Data!$B$1*(1-Earth_Data!$B$2^2))/SQRT(1-Earth_Data!$B$2^2*SIN(RADIANS(User_Model_Calcs!A3016))^2))*SIN(RADIANS(User_Model_Calcs!A3016))</f>
        <v>-3620.4138446257875</v>
      </c>
      <c r="L3016" s="4">
        <f t="shared" ca="1" si="377"/>
        <v>-34.627989304889773</v>
      </c>
      <c r="M3016" s="4">
        <f t="shared" ca="1" si="378"/>
        <v>6371.2110972089613</v>
      </c>
      <c r="N3016" s="4">
        <f ca="1">SQRT(User_Model_Calcs!M3016^2+Sat_Data!$B$3^2-2*User_Model_Calcs!M3016*Sat_Data!$B$3*COS(RADIANS(L3016))*COS(RADIANS(I3016)))</f>
        <v>37769.235777633876</v>
      </c>
      <c r="O3016" s="4">
        <f ca="1">DEGREES(ACOS(((Earth_Data!$B$1+Sat_Data!$B$2)/User_Model_Calcs!N3016)*SQRT(1-COS(RADIANS(User_Model_Calcs!I3016))^2*COS(RADIANS(User_Model_Calcs!A3016))^2)))</f>
        <v>40.042800644350969</v>
      </c>
      <c r="P3016" s="4">
        <f t="shared" ca="1" si="379"/>
        <v>42.450226024383547</v>
      </c>
    </row>
    <row r="3017" spans="1:16" x14ac:dyDescent="0.25">
      <c r="A3017" s="4">
        <f t="shared" ca="1" si="380"/>
        <v>-11.49256859609239</v>
      </c>
      <c r="B3017" s="4">
        <f t="shared" ca="1" si="381"/>
        <v>121.34327766537858</v>
      </c>
      <c r="C3017" s="4">
        <v>6266</v>
      </c>
      <c r="D3017" s="4">
        <f t="shared" ca="1" si="382"/>
        <v>0.75</v>
      </c>
      <c r="E3017" s="4">
        <v>0.55000000000000004</v>
      </c>
      <c r="F3017" s="4">
        <v>19.899999999999999</v>
      </c>
      <c r="G3017" s="4">
        <f t="shared" ca="1" si="376"/>
        <v>41.281913690970576</v>
      </c>
      <c r="H3017" s="4">
        <f t="shared" ca="1" si="383"/>
        <v>17.794306447615103</v>
      </c>
      <c r="I3017" s="4">
        <f ca="1">User_Model_Calcs!B3017-Sat_Data!$B$5</f>
        <v>11.343277665378579</v>
      </c>
      <c r="J3017" s="4">
        <f ca="1">(Earth_Data!$B$1/SQRT(1-Earth_Data!$B$2^2*SIN(RADIANS(User_Model_Calcs!A3017))^2))*COS(RADIANS(User_Model_Calcs!A3017))</f>
        <v>6251.0925058321482</v>
      </c>
      <c r="K3017" s="4">
        <f ca="1">((Earth_Data!$B$1*(1-Earth_Data!$B$2^2))/SQRT(1-Earth_Data!$B$2^2*SIN(RADIANS(User_Model_Calcs!A3017))^2))*SIN(RADIANS(User_Model_Calcs!A3017))</f>
        <v>-1262.4464009818887</v>
      </c>
      <c r="L3017" s="4">
        <f t="shared" ca="1" si="377"/>
        <v>-11.417658685394303</v>
      </c>
      <c r="M3017" s="4">
        <f t="shared" ca="1" si="378"/>
        <v>6377.2978942356895</v>
      </c>
      <c r="N3017" s="4">
        <f ca="1">SQRT(User_Model_Calcs!M3017^2+Sat_Data!$B$3^2-2*User_Model_Calcs!M3017*Sat_Data!$B$3*COS(RADIANS(L3017))*COS(RADIANS(I3017)))</f>
        <v>36078.217569393833</v>
      </c>
      <c r="O3017" s="4">
        <f ca="1">DEGREES(ACOS(((Earth_Data!$B$1+Sat_Data!$B$2)/User_Model_Calcs!N3017)*SQRT(1-COS(RADIANS(User_Model_Calcs!I3017))^2*COS(RADIANS(User_Model_Calcs!A3017))^2)))</f>
        <v>71.09651968053231</v>
      </c>
      <c r="P3017" s="4">
        <f t="shared" ca="1" si="379"/>
        <v>45.195524542777669</v>
      </c>
    </row>
    <row r="3018" spans="1:16" x14ac:dyDescent="0.25">
      <c r="A3018" s="4">
        <f t="shared" ca="1" si="380"/>
        <v>-42.020247756428475</v>
      </c>
      <c r="B3018" s="4">
        <f t="shared" ca="1" si="381"/>
        <v>157.54500255291094</v>
      </c>
      <c r="C3018" s="4">
        <v>6267</v>
      </c>
      <c r="D3018" s="4">
        <f t="shared" ca="1" si="382"/>
        <v>3</v>
      </c>
      <c r="E3018" s="4">
        <v>0.55000000000000004</v>
      </c>
      <c r="F3018" s="4">
        <v>19.899999999999999</v>
      </c>
      <c r="G3018" s="4">
        <f t="shared" ca="1" si="376"/>
        <v>53.323113517529826</v>
      </c>
      <c r="H3018" s="4">
        <f t="shared" ca="1" si="383"/>
        <v>20.519519531798245</v>
      </c>
      <c r="I3018" s="4">
        <f ca="1">User_Model_Calcs!B3018-Sat_Data!$B$5</f>
        <v>47.545002552910944</v>
      </c>
      <c r="J3018" s="4">
        <f ca="1">(Earth_Data!$B$1/SQRT(1-Earth_Data!$B$2^2*SIN(RADIANS(User_Model_Calcs!A3018))^2))*COS(RADIANS(User_Model_Calcs!A3018))</f>
        <v>4745.4961790594461</v>
      </c>
      <c r="K3018" s="4">
        <f ca="1">((Earth_Data!$B$1*(1-Earth_Data!$B$2^2))/SQRT(1-Earth_Data!$B$2^2*SIN(RADIANS(User_Model_Calcs!A3018))^2))*SIN(RADIANS(User_Model_Calcs!A3018))</f>
        <v>-4247.2764524724807</v>
      </c>
      <c r="L3018" s="4">
        <f t="shared" ca="1" si="377"/>
        <v>-41.828927393431023</v>
      </c>
      <c r="M3018" s="4">
        <f t="shared" ca="1" si="378"/>
        <v>6368.6019854592123</v>
      </c>
      <c r="N3018" s="4">
        <f ca="1">SQRT(User_Model_Calcs!M3018^2+Sat_Data!$B$3^2-2*User_Model_Calcs!M3018*Sat_Data!$B$3*COS(RADIANS(L3018))*COS(RADIANS(I3018)))</f>
        <v>39347.78575801089</v>
      </c>
      <c r="O3018" s="4">
        <f ca="1">DEGREES(ACOS(((Earth_Data!$B$1+Sat_Data!$B$2)/User_Model_Calcs!N3018)*SQRT(1-COS(RADIANS(User_Model_Calcs!I3018))^2*COS(RADIANS(User_Model_Calcs!A3018))^2)))</f>
        <v>22.012824621709651</v>
      </c>
      <c r="P3018" s="4">
        <f t="shared" ca="1" si="379"/>
        <v>58.515893175016068</v>
      </c>
    </row>
    <row r="3019" spans="1:16" x14ac:dyDescent="0.25">
      <c r="A3019" s="4">
        <f t="shared" ca="1" si="380"/>
        <v>-9.8197810649682378</v>
      </c>
      <c r="B3019" s="4">
        <f t="shared" ca="1" si="381"/>
        <v>159.09772546581485</v>
      </c>
      <c r="C3019" s="4">
        <v>6268</v>
      </c>
      <c r="D3019" s="4">
        <f t="shared" ca="1" si="382"/>
        <v>0.75</v>
      </c>
      <c r="E3019" s="4">
        <v>0.55000000000000004</v>
      </c>
      <c r="F3019" s="4">
        <v>19.899999999999999</v>
      </c>
      <c r="G3019" s="4">
        <f t="shared" ca="1" si="376"/>
        <v>41.281913690970576</v>
      </c>
      <c r="H3019" s="4">
        <f t="shared" ca="1" si="383"/>
        <v>17.498695910476318</v>
      </c>
      <c r="I3019" s="4">
        <f ca="1">User_Model_Calcs!B3019-Sat_Data!$B$5</f>
        <v>49.097725465814847</v>
      </c>
      <c r="J3019" s="4">
        <f ca="1">(Earth_Data!$B$1/SQRT(1-Earth_Data!$B$2^2*SIN(RADIANS(User_Model_Calcs!A3019))^2))*COS(RADIANS(User_Model_Calcs!A3019))</f>
        <v>6285.3063362139546</v>
      </c>
      <c r="K3019" s="4">
        <f ca="1">((Earth_Data!$B$1*(1-Earth_Data!$B$2^2))/SQRT(1-Earth_Data!$B$2^2*SIN(RADIANS(User_Model_Calcs!A3019))^2))*SIN(RADIANS(User_Model_Calcs!A3019))</f>
        <v>-1080.6128308224149</v>
      </c>
      <c r="L3019" s="4">
        <f t="shared" ca="1" si="377"/>
        <v>-9.7553096742647671</v>
      </c>
      <c r="M3019" s="4">
        <f t="shared" ca="1" si="378"/>
        <v>6377.5230168294429</v>
      </c>
      <c r="N3019" s="4">
        <f ca="1">SQRT(User_Model_Calcs!M3019^2+Sat_Data!$B$3^2-2*User_Model_Calcs!M3019*Sat_Data!$B$3*COS(RADIANS(L3019))*COS(RADIANS(I3019)))</f>
        <v>38359.352597809549</v>
      </c>
      <c r="O3019" s="4">
        <f ca="1">DEGREES(ACOS(((Earth_Data!$B$1+Sat_Data!$B$2)/User_Model_Calcs!N3019)*SQRT(1-COS(RADIANS(User_Model_Calcs!I3019))^2*COS(RADIANS(User_Model_Calcs!A3019))^2)))</f>
        <v>32.879379629036244</v>
      </c>
      <c r="P3019" s="4">
        <f t="shared" ca="1" si="379"/>
        <v>81.595543394509519</v>
      </c>
    </row>
    <row r="3020" spans="1:16" x14ac:dyDescent="0.25">
      <c r="A3020" s="4">
        <f t="shared" ca="1" si="380"/>
        <v>-31.727661311869369</v>
      </c>
      <c r="B3020" s="4">
        <f t="shared" ca="1" si="381"/>
        <v>155.57080128684288</v>
      </c>
      <c r="C3020" s="4">
        <v>6269</v>
      </c>
      <c r="D3020" s="4">
        <f t="shared" ca="1" si="382"/>
        <v>1.2</v>
      </c>
      <c r="E3020" s="4">
        <v>0.55000000000000004</v>
      </c>
      <c r="F3020" s="4">
        <v>19.899999999999999</v>
      </c>
      <c r="G3020" s="4">
        <f t="shared" ca="1" si="376"/>
        <v>45.364313344089069</v>
      </c>
      <c r="H3020" s="4">
        <f t="shared" ca="1" si="383"/>
        <v>15.345272576613898</v>
      </c>
      <c r="I3020" s="4">
        <f ca="1">User_Model_Calcs!B3020-Sat_Data!$B$5</f>
        <v>45.57080128684288</v>
      </c>
      <c r="J3020" s="4">
        <f ca="1">(Earth_Data!$B$1/SQRT(1-Earth_Data!$B$2^2*SIN(RADIANS(User_Model_Calcs!A3020))^2))*COS(RADIANS(User_Model_Calcs!A3020))</f>
        <v>5430.0025155875837</v>
      </c>
      <c r="K3020" s="4">
        <f ca="1">((Earth_Data!$B$1*(1-Earth_Data!$B$2^2))/SQRT(1-Earth_Data!$B$2^2*SIN(RADIANS(User_Model_Calcs!A3020))^2))*SIN(RADIANS(User_Model_Calcs!A3020))</f>
        <v>-3334.78522592523</v>
      </c>
      <c r="L3020" s="4">
        <f t="shared" ca="1" si="377"/>
        <v>-31.555776600524059</v>
      </c>
      <c r="M3020" s="4">
        <f t="shared" ca="1" si="378"/>
        <v>6372.2617509277406</v>
      </c>
      <c r="N3020" s="4">
        <f ca="1">SQRT(User_Model_Calcs!M3020^2+Sat_Data!$B$3^2-2*User_Model_Calcs!M3020*Sat_Data!$B$3*COS(RADIANS(L3020))*COS(RADIANS(I3020)))</f>
        <v>38702.402447337452</v>
      </c>
      <c r="O3020" s="4">
        <f ca="1">DEGREES(ACOS(((Earth_Data!$B$1+Sat_Data!$B$2)/User_Model_Calcs!N3020)*SQRT(1-COS(RADIANS(User_Model_Calcs!I3020))^2*COS(RADIANS(User_Model_Calcs!A3020))^2)))</f>
        <v>28.921705551421539</v>
      </c>
      <c r="P3020" s="4">
        <f t="shared" ca="1" si="379"/>
        <v>62.728564141700936</v>
      </c>
    </row>
    <row r="3021" spans="1:16" x14ac:dyDescent="0.25">
      <c r="A3021" s="4">
        <f t="shared" ca="1" si="380"/>
        <v>-30.743017249833592</v>
      </c>
      <c r="B3021" s="4">
        <f t="shared" ca="1" si="381"/>
        <v>147.5238257580198</v>
      </c>
      <c r="C3021" s="4">
        <v>6270</v>
      </c>
      <c r="D3021" s="4">
        <f t="shared" ca="1" si="382"/>
        <v>3</v>
      </c>
      <c r="E3021" s="4">
        <v>0.55000000000000004</v>
      </c>
      <c r="F3021" s="4">
        <v>19.899999999999999</v>
      </c>
      <c r="G3021" s="4">
        <f t="shared" ca="1" si="376"/>
        <v>53.323113517529826</v>
      </c>
      <c r="H3021" s="4">
        <f t="shared" ca="1" si="383"/>
        <v>20.486462964488958</v>
      </c>
      <c r="I3021" s="4">
        <f ca="1">User_Model_Calcs!B3021-Sat_Data!$B$5</f>
        <v>37.523825758019797</v>
      </c>
      <c r="J3021" s="4">
        <f ca="1">(Earth_Data!$B$1/SQRT(1-Earth_Data!$B$2^2*SIN(RADIANS(User_Model_Calcs!A3021))^2))*COS(RADIANS(User_Model_Calcs!A3021))</f>
        <v>5486.6129547838345</v>
      </c>
      <c r="K3021" s="4">
        <f ca="1">((Earth_Data!$B$1*(1-Earth_Data!$B$2^2))/SQRT(1-Earth_Data!$B$2^2*SIN(RADIANS(User_Model_Calcs!A3021))^2))*SIN(RADIANS(User_Model_Calcs!A3021))</f>
        <v>-3241.4403091656864</v>
      </c>
      <c r="L3021" s="4">
        <f t="shared" ca="1" si="377"/>
        <v>-30.574201971624149</v>
      </c>
      <c r="M3021" s="4">
        <f t="shared" ca="1" si="378"/>
        <v>6372.5863661064604</v>
      </c>
      <c r="N3021" s="4">
        <f ca="1">SQRT(User_Model_Calcs!M3021^2+Sat_Data!$B$3^2-2*User_Model_Calcs!M3021*Sat_Data!$B$3*COS(RADIANS(L3021))*COS(RADIANS(I3021)))</f>
        <v>38098.23700360259</v>
      </c>
      <c r="O3021" s="4">
        <f ca="1">DEGREES(ACOS(((Earth_Data!$B$1+Sat_Data!$B$2)/User_Model_Calcs!N3021)*SQRT(1-COS(RADIANS(User_Model_Calcs!I3021))^2*COS(RADIANS(User_Model_Calcs!A3021))^2)))</f>
        <v>35.92656660602421</v>
      </c>
      <c r="P3021" s="4">
        <f t="shared" ca="1" si="379"/>
        <v>56.351456848258088</v>
      </c>
    </row>
    <row r="3022" spans="1:16" x14ac:dyDescent="0.25">
      <c r="A3022" s="4">
        <f t="shared" ca="1" si="380"/>
        <v>-37.248781057154567</v>
      </c>
      <c r="B3022" s="4">
        <f t="shared" ca="1" si="381"/>
        <v>131.75003395785495</v>
      </c>
      <c r="C3022" s="4">
        <v>6271</v>
      </c>
      <c r="D3022" s="4">
        <f t="shared" ca="1" si="382"/>
        <v>3</v>
      </c>
      <c r="E3022" s="4">
        <v>0.55000000000000004</v>
      </c>
      <c r="F3022" s="4">
        <v>19.899999999999999</v>
      </c>
      <c r="G3022" s="4">
        <f t="shared" ca="1" si="376"/>
        <v>53.323113517529826</v>
      </c>
      <c r="H3022" s="4">
        <f t="shared" ca="1" si="383"/>
        <v>15.601313362221985</v>
      </c>
      <c r="I3022" s="4">
        <f ca="1">User_Model_Calcs!B3022-Sat_Data!$B$5</f>
        <v>21.750033957854953</v>
      </c>
      <c r="J3022" s="4">
        <f ca="1">(Earth_Data!$B$1/SQRT(1-Earth_Data!$B$2^2*SIN(RADIANS(User_Model_Calcs!A3022))^2))*COS(RADIANS(User_Model_Calcs!A3022))</f>
        <v>5083.3318709808391</v>
      </c>
      <c r="K3022" s="4">
        <f ca="1">((Earth_Data!$B$1*(1-Earth_Data!$B$2^2))/SQRT(1-Earth_Data!$B$2^2*SIN(RADIANS(User_Model_Calcs!A3022))^2))*SIN(RADIANS(User_Model_Calcs!A3022))</f>
        <v>-3839.408504018405</v>
      </c>
      <c r="L3022" s="4">
        <f t="shared" ca="1" si="377"/>
        <v>-37.063520943801194</v>
      </c>
      <c r="M3022" s="4">
        <f t="shared" ca="1" si="378"/>
        <v>6370.3469741654108</v>
      </c>
      <c r="N3022" s="4">
        <f ca="1">SQRT(User_Model_Calcs!M3022^2+Sat_Data!$B$3^2-2*User_Model_Calcs!M3022*Sat_Data!$B$3*COS(RADIANS(L3022))*COS(RADIANS(I3022)))</f>
        <v>37686.132661554802</v>
      </c>
      <c r="O3022" s="4">
        <f ca="1">DEGREES(ACOS(((Earth_Data!$B$1+Sat_Data!$B$2)/User_Model_Calcs!N3022)*SQRT(1-COS(RADIANS(User_Model_Calcs!I3022))^2*COS(RADIANS(User_Model_Calcs!A3022))^2)))</f>
        <v>41.120101525793586</v>
      </c>
      <c r="P3022" s="4">
        <f t="shared" ca="1" si="379"/>
        <v>33.390336902694372</v>
      </c>
    </row>
    <row r="3023" spans="1:16" x14ac:dyDescent="0.25">
      <c r="A3023" s="4">
        <f t="shared" ca="1" si="380"/>
        <v>-37.696709793562761</v>
      </c>
      <c r="B3023" s="4">
        <f t="shared" ca="1" si="381"/>
        <v>152.96171218764752</v>
      </c>
      <c r="C3023" s="4">
        <v>6272</v>
      </c>
      <c r="D3023" s="4">
        <f t="shared" ca="1" si="382"/>
        <v>3</v>
      </c>
      <c r="E3023" s="4">
        <v>0.55000000000000004</v>
      </c>
      <c r="F3023" s="4">
        <v>19.899999999999999</v>
      </c>
      <c r="G3023" s="4">
        <f t="shared" ca="1" si="376"/>
        <v>53.323113517529826</v>
      </c>
      <c r="H3023" s="4">
        <f t="shared" ca="1" si="383"/>
        <v>22.027694480550412</v>
      </c>
      <c r="I3023" s="4">
        <f ca="1">User_Model_Calcs!B3023-Sat_Data!$B$5</f>
        <v>42.961712187647521</v>
      </c>
      <c r="J3023" s="4">
        <f ca="1">(Earth_Data!$B$1/SQRT(1-Earth_Data!$B$2^2*SIN(RADIANS(User_Model_Calcs!A3023))^2))*COS(RADIANS(User_Model_Calcs!A3023))</f>
        <v>5053.0866998442953</v>
      </c>
      <c r="K3023" s="4">
        <f ca="1">((Earth_Data!$B$1*(1-Earth_Data!$B$2^2))/SQRT(1-Earth_Data!$B$2^2*SIN(RADIANS(User_Model_Calcs!A3023))^2))*SIN(RADIANS(User_Model_Calcs!A3023))</f>
        <v>-3878.8636205472062</v>
      </c>
      <c r="L3023" s="4">
        <f t="shared" ca="1" si="377"/>
        <v>-37.510659488671259</v>
      </c>
      <c r="M3023" s="4">
        <f t="shared" ca="1" si="378"/>
        <v>6370.185882919578</v>
      </c>
      <c r="N3023" s="4">
        <f ca="1">SQRT(User_Model_Calcs!M3023^2+Sat_Data!$B$3^2-2*User_Model_Calcs!M3023*Sat_Data!$B$3*COS(RADIANS(L3023))*COS(RADIANS(I3023)))</f>
        <v>38814.388848435658</v>
      </c>
      <c r="O3023" s="4">
        <f ca="1">DEGREES(ACOS(((Earth_Data!$B$1+Sat_Data!$B$2)/User_Model_Calcs!N3023)*SQRT(1-COS(RADIANS(User_Model_Calcs!I3023))^2*COS(RADIANS(User_Model_Calcs!A3023))^2)))</f>
        <v>27.668029552668106</v>
      </c>
      <c r="P3023" s="4">
        <f t="shared" ca="1" si="379"/>
        <v>56.710581106653585</v>
      </c>
    </row>
    <row r="3024" spans="1:16" x14ac:dyDescent="0.25">
      <c r="A3024" s="4">
        <f t="shared" ca="1" si="380"/>
        <v>-26.820479033528962</v>
      </c>
      <c r="B3024" s="4">
        <f t="shared" ca="1" si="381"/>
        <v>110.70184184831116</v>
      </c>
      <c r="C3024" s="4">
        <v>6273</v>
      </c>
      <c r="D3024" s="4">
        <f t="shared" ca="1" si="382"/>
        <v>1.2</v>
      </c>
      <c r="E3024" s="4">
        <v>0.55000000000000004</v>
      </c>
      <c r="F3024" s="4">
        <v>19.899999999999999</v>
      </c>
      <c r="G3024" s="4">
        <f t="shared" ca="1" si="376"/>
        <v>45.364313344089069</v>
      </c>
      <c r="H3024" s="4">
        <f t="shared" ca="1" si="383"/>
        <v>18.923987696952157</v>
      </c>
      <c r="I3024" s="4">
        <f ca="1">User_Model_Calcs!B3024-Sat_Data!$B$5</f>
        <v>0.7018418483111617</v>
      </c>
      <c r="J3024" s="4">
        <f ca="1">(Earth_Data!$B$1/SQRT(1-Earth_Data!$B$2^2*SIN(RADIANS(User_Model_Calcs!A3024))^2))*COS(RADIANS(User_Model_Calcs!A3024))</f>
        <v>5695.8917434588693</v>
      </c>
      <c r="K3024" s="4">
        <f ca="1">((Earth_Data!$B$1*(1-Earth_Data!$B$2^2))/SQRT(1-Earth_Data!$B$2^2*SIN(RADIANS(User_Model_Calcs!A3024))^2))*SIN(RADIANS(User_Model_Calcs!A3024))</f>
        <v>-2860.4791813293232</v>
      </c>
      <c r="L3024" s="4">
        <f t="shared" ca="1" si="377"/>
        <v>-26.665821843417689</v>
      </c>
      <c r="M3024" s="4">
        <f t="shared" ca="1" si="378"/>
        <v>6373.8154899574392</v>
      </c>
      <c r="N3024" s="4">
        <f ca="1">SQRT(User_Model_Calcs!M3024^2+Sat_Data!$B$3^2-2*User_Model_Calcs!M3024*Sat_Data!$B$3*COS(RADIANS(L3024))*COS(RADIANS(I3024)))</f>
        <v>36580.75324175087</v>
      </c>
      <c r="O3024" s="4">
        <f ca="1">DEGREES(ACOS(((Earth_Data!$B$1+Sat_Data!$B$2)/User_Model_Calcs!N3024)*SQRT(1-COS(RADIANS(User_Model_Calcs!I3024))^2*COS(RADIANS(User_Model_Calcs!A3024))^2)))</f>
        <v>58.653251531761207</v>
      </c>
      <c r="P3024" s="4">
        <f t="shared" ca="1" si="379"/>
        <v>1.5552082084723646</v>
      </c>
    </row>
    <row r="3025" spans="1:16" x14ac:dyDescent="0.25">
      <c r="A3025" s="4">
        <f t="shared" ca="1" si="380"/>
        <v>-17.677623613252393</v>
      </c>
      <c r="B3025" s="4">
        <f t="shared" ca="1" si="381"/>
        <v>109.8776154294912</v>
      </c>
      <c r="C3025" s="4">
        <v>6274</v>
      </c>
      <c r="D3025" s="4">
        <f t="shared" ca="1" si="382"/>
        <v>0.75</v>
      </c>
      <c r="E3025" s="4">
        <v>0.55000000000000004</v>
      </c>
      <c r="F3025" s="4">
        <v>19.899999999999999</v>
      </c>
      <c r="G3025" s="4">
        <f t="shared" ca="1" si="376"/>
        <v>41.281913690970576</v>
      </c>
      <c r="H3025" s="4">
        <f t="shared" ca="1" si="383"/>
        <v>23.663326855067943</v>
      </c>
      <c r="I3025" s="4">
        <f ca="1">User_Model_Calcs!B3025-Sat_Data!$B$5</f>
        <v>-0.12238457050879958</v>
      </c>
      <c r="J3025" s="4">
        <f ca="1">(Earth_Data!$B$1/SQRT(1-Earth_Data!$B$2^2*SIN(RADIANS(User_Model_Calcs!A3025))^2))*COS(RADIANS(User_Model_Calcs!A3025))</f>
        <v>6078.8416884481267</v>
      </c>
      <c r="K3025" s="4">
        <f ca="1">((Earth_Data!$B$1*(1-Earth_Data!$B$2^2))/SQRT(1-Earth_Data!$B$2^2*SIN(RADIANS(User_Model_Calcs!A3025))^2))*SIN(RADIANS(User_Model_Calcs!A3025))</f>
        <v>-1924.4204522581572</v>
      </c>
      <c r="L3025" s="4">
        <f t="shared" ca="1" si="377"/>
        <v>-17.566580685029376</v>
      </c>
      <c r="M3025" s="4">
        <f t="shared" ca="1" si="378"/>
        <v>6376.1830549541437</v>
      </c>
      <c r="N3025" s="4">
        <f ca="1">SQRT(User_Model_Calcs!M3025^2+Sat_Data!$B$3^2-2*User_Model_Calcs!M3025*Sat_Data!$B$3*COS(RADIANS(L3025))*COS(RADIANS(I3025)))</f>
        <v>36136.592503094609</v>
      </c>
      <c r="O3025" s="4">
        <f ca="1">DEGREES(ACOS(((Earth_Data!$B$1+Sat_Data!$B$2)/User_Model_Calcs!N3025)*SQRT(1-COS(RADIANS(User_Model_Calcs!I3025))^2*COS(RADIANS(User_Model_Calcs!A3025))^2)))</f>
        <v>69.24826901660191</v>
      </c>
      <c r="P3025" s="4">
        <f t="shared" ca="1" si="379"/>
        <v>0.40302424312413337</v>
      </c>
    </row>
    <row r="3026" spans="1:16" x14ac:dyDescent="0.25">
      <c r="A3026" s="4">
        <f t="shared" ca="1" si="380"/>
        <v>-32.447537236863219</v>
      </c>
      <c r="B3026" s="4">
        <f t="shared" ca="1" si="381"/>
        <v>159.86824071541895</v>
      </c>
      <c r="C3026" s="4">
        <v>6275</v>
      </c>
      <c r="D3026" s="4">
        <f t="shared" ca="1" si="382"/>
        <v>1.2</v>
      </c>
      <c r="E3026" s="4">
        <v>0.55000000000000004</v>
      </c>
      <c r="F3026" s="4">
        <v>19.899999999999999</v>
      </c>
      <c r="G3026" s="4">
        <f t="shared" ca="1" si="376"/>
        <v>45.364313344089069</v>
      </c>
      <c r="H3026" s="4">
        <f t="shared" ca="1" si="383"/>
        <v>19.289511269010148</v>
      </c>
      <c r="I3026" s="4">
        <f ca="1">User_Model_Calcs!B3026-Sat_Data!$B$5</f>
        <v>49.868240715418949</v>
      </c>
      <c r="J3026" s="4">
        <f ca="1">(Earth_Data!$B$1/SQRT(1-Earth_Data!$B$2^2*SIN(RADIANS(User_Model_Calcs!A3026))^2))*COS(RADIANS(User_Model_Calcs!A3026))</f>
        <v>5387.5980612897183</v>
      </c>
      <c r="K3026" s="4">
        <f ca="1">((Earth_Data!$B$1*(1-Earth_Data!$B$2^2))/SQRT(1-Earth_Data!$B$2^2*SIN(RADIANS(User_Model_Calcs!A3026))^2))*SIN(RADIANS(User_Model_Calcs!A3026))</f>
        <v>-3402.4162124518534</v>
      </c>
      <c r="L3026" s="4">
        <f t="shared" ca="1" si="377"/>
        <v>-32.273536156666637</v>
      </c>
      <c r="M3026" s="4">
        <f t="shared" ca="1" si="378"/>
        <v>6372.0207903590481</v>
      </c>
      <c r="N3026" s="4">
        <f ca="1">SQRT(User_Model_Calcs!M3026^2+Sat_Data!$B$3^2-2*User_Model_Calcs!M3026*Sat_Data!$B$3*COS(RADIANS(L3026))*COS(RADIANS(I3026)))</f>
        <v>39058.700490927418</v>
      </c>
      <c r="O3026" s="4">
        <f ca="1">DEGREES(ACOS(((Earth_Data!$B$1+Sat_Data!$B$2)/User_Model_Calcs!N3026)*SQRT(1-COS(RADIANS(User_Model_Calcs!I3026))^2*COS(RADIANS(User_Model_Calcs!A3026))^2)))</f>
        <v>25.061665459130104</v>
      </c>
      <c r="P3026" s="4">
        <f t="shared" ca="1" si="379"/>
        <v>65.66245988015082</v>
      </c>
    </row>
    <row r="3027" spans="1:16" x14ac:dyDescent="0.25">
      <c r="A3027" s="4">
        <f t="shared" ca="1" si="380"/>
        <v>-13.218031177773517</v>
      </c>
      <c r="B3027" s="4">
        <f t="shared" ca="1" si="381"/>
        <v>157.13292354231146</v>
      </c>
      <c r="C3027" s="4">
        <v>6276</v>
      </c>
      <c r="D3027" s="4">
        <f t="shared" ca="1" si="382"/>
        <v>0.75</v>
      </c>
      <c r="E3027" s="4">
        <v>0.55000000000000004</v>
      </c>
      <c r="F3027" s="4">
        <v>19.899999999999999</v>
      </c>
      <c r="G3027" s="4">
        <f t="shared" ca="1" si="376"/>
        <v>41.281913690970576</v>
      </c>
      <c r="H3027" s="4">
        <f t="shared" ca="1" si="383"/>
        <v>15.408197089085627</v>
      </c>
      <c r="I3027" s="4">
        <f ca="1">User_Model_Calcs!B3027-Sat_Data!$B$5</f>
        <v>47.13292354231146</v>
      </c>
      <c r="J3027" s="4">
        <f ca="1">(Earth_Data!$B$1/SQRT(1-Earth_Data!$B$2^2*SIN(RADIANS(User_Model_Calcs!A3027))^2))*COS(RADIANS(User_Model_Calcs!A3027))</f>
        <v>6210.2508262732954</v>
      </c>
      <c r="K3027" s="4">
        <f ca="1">((Earth_Data!$B$1*(1-Earth_Data!$B$2^2))/SQRT(1-Earth_Data!$B$2^2*SIN(RADIANS(User_Model_Calcs!A3027))^2))*SIN(RADIANS(User_Model_Calcs!A3027))</f>
        <v>-1448.8981975227487</v>
      </c>
      <c r="L3027" s="4">
        <f t="shared" ca="1" si="377"/>
        <v>-13.132619482063891</v>
      </c>
      <c r="M3027" s="4">
        <f t="shared" ca="1" si="378"/>
        <v>6377.0307598452755</v>
      </c>
      <c r="N3027" s="4">
        <f ca="1">SQRT(User_Model_Calcs!M3027^2+Sat_Data!$B$3^2-2*User_Model_Calcs!M3027*Sat_Data!$B$3*COS(RADIANS(L3027))*COS(RADIANS(I3027)))</f>
        <v>38238.833190433244</v>
      </c>
      <c r="O3027" s="4">
        <f ca="1">DEGREES(ACOS(((Earth_Data!$B$1+Sat_Data!$B$2)/User_Model_Calcs!N3027)*SQRT(1-COS(RADIANS(User_Model_Calcs!I3027))^2*COS(RADIANS(User_Model_Calcs!A3027))^2)))</f>
        <v>34.292437877077937</v>
      </c>
      <c r="P3027" s="4">
        <f t="shared" ca="1" si="379"/>
        <v>78.017535336769683</v>
      </c>
    </row>
    <row r="3028" spans="1:16" x14ac:dyDescent="0.25">
      <c r="A3028" s="4">
        <f t="shared" ca="1" si="380"/>
        <v>-31.14009885892181</v>
      </c>
      <c r="B3028" s="4">
        <f t="shared" ca="1" si="381"/>
        <v>129.83236631880925</v>
      </c>
      <c r="C3028" s="4">
        <v>6277</v>
      </c>
      <c r="D3028" s="4">
        <f t="shared" ca="1" si="382"/>
        <v>3</v>
      </c>
      <c r="E3028" s="4">
        <v>0.55000000000000004</v>
      </c>
      <c r="F3028" s="4">
        <v>19.899999999999999</v>
      </c>
      <c r="G3028" s="4">
        <f t="shared" ca="1" si="376"/>
        <v>53.323113517529826</v>
      </c>
      <c r="H3028" s="4">
        <f t="shared" ca="1" si="383"/>
        <v>19.999597427539754</v>
      </c>
      <c r="I3028" s="4">
        <f ca="1">User_Model_Calcs!B3028-Sat_Data!$B$5</f>
        <v>19.83236631880925</v>
      </c>
      <c r="J3028" s="4">
        <f ca="1">(Earth_Data!$B$1/SQRT(1-Earth_Data!$B$2^2*SIN(RADIANS(User_Model_Calcs!A3028))^2))*COS(RADIANS(User_Model_Calcs!A3028))</f>
        <v>5463.9775450167663</v>
      </c>
      <c r="K3028" s="4">
        <f ca="1">((Earth_Data!$B$1*(1-Earth_Data!$B$2^2))/SQRT(1-Earth_Data!$B$2^2*SIN(RADIANS(User_Model_Calcs!A3028))^2))*SIN(RADIANS(User_Model_Calcs!A3028))</f>
        <v>-3279.1991407758105</v>
      </c>
      <c r="L3028" s="4">
        <f t="shared" ca="1" si="377"/>
        <v>-30.970021667991826</v>
      </c>
      <c r="M3028" s="4">
        <f t="shared" ca="1" si="378"/>
        <v>6372.4561683319771</v>
      </c>
      <c r="N3028" s="4">
        <f ca="1">SQRT(User_Model_Calcs!M3028^2+Sat_Data!$B$3^2-2*User_Model_Calcs!M3028*Sat_Data!$B$3*COS(RADIANS(L3028))*COS(RADIANS(I3028)))</f>
        <v>37215.367111486034</v>
      </c>
      <c r="O3028" s="4">
        <f ca="1">DEGREES(ACOS(((Earth_Data!$B$1+Sat_Data!$B$2)/User_Model_Calcs!N3028)*SQRT(1-COS(RADIANS(User_Model_Calcs!I3028))^2*COS(RADIANS(User_Model_Calcs!A3028))^2)))</f>
        <v>47.782280452139261</v>
      </c>
      <c r="P3028" s="4">
        <f t="shared" ca="1" si="379"/>
        <v>34.892829641220345</v>
      </c>
    </row>
    <row r="3029" spans="1:16" x14ac:dyDescent="0.25">
      <c r="A3029" s="4">
        <f t="shared" ca="1" si="380"/>
        <v>-30.894213186230068</v>
      </c>
      <c r="B3029" s="4">
        <f t="shared" ca="1" si="381"/>
        <v>113.83883652093984</v>
      </c>
      <c r="C3029" s="4">
        <v>6278</v>
      </c>
      <c r="D3029" s="4">
        <f t="shared" ca="1" si="382"/>
        <v>1.2</v>
      </c>
      <c r="E3029" s="4">
        <v>0.55000000000000004</v>
      </c>
      <c r="F3029" s="4">
        <v>19.899999999999999</v>
      </c>
      <c r="G3029" s="4">
        <f t="shared" ca="1" si="376"/>
        <v>45.364313344089069</v>
      </c>
      <c r="H3029" s="4">
        <f t="shared" ca="1" si="383"/>
        <v>20.583997309883024</v>
      </c>
      <c r="I3029" s="4">
        <f ca="1">User_Model_Calcs!B3029-Sat_Data!$B$5</f>
        <v>3.8388365209398359</v>
      </c>
      <c r="J3029" s="4">
        <f ca="1">(Earth_Data!$B$1/SQRT(1-Earth_Data!$B$2^2*SIN(RADIANS(User_Model_Calcs!A3029))^2))*COS(RADIANS(User_Model_Calcs!A3029))</f>
        <v>5478.0251363169491</v>
      </c>
      <c r="K3029" s="4">
        <f ca="1">((Earth_Data!$B$1*(1-Earth_Data!$B$2^2))/SQRT(1-Earth_Data!$B$2^2*SIN(RADIANS(User_Model_Calcs!A3029))^2))*SIN(RADIANS(User_Model_Calcs!A3029))</f>
        <v>-3255.835872481417</v>
      </c>
      <c r="L3029" s="4">
        <f t="shared" ca="1" si="377"/>
        <v>-30.724913593615689</v>
      </c>
      <c r="M3029" s="4">
        <f t="shared" ca="1" si="378"/>
        <v>6372.5369063393546</v>
      </c>
      <c r="N3029" s="4">
        <f ca="1">SQRT(User_Model_Calcs!M3029^2+Sat_Data!$B$3^2-2*User_Model_Calcs!M3029*Sat_Data!$B$3*COS(RADIANS(L3029))*COS(RADIANS(I3029)))</f>
        <v>36844.37495560653</v>
      </c>
      <c r="O3029" s="4">
        <f ca="1">DEGREES(ACOS(((Earth_Data!$B$1+Sat_Data!$B$2)/User_Model_Calcs!N3029)*SQRT(1-COS(RADIANS(User_Model_Calcs!I3029))^2*COS(RADIANS(User_Model_Calcs!A3029))^2)))</f>
        <v>53.753786061210917</v>
      </c>
      <c r="P3029" s="4">
        <f t="shared" ca="1" si="379"/>
        <v>7.4454997446297471</v>
      </c>
    </row>
    <row r="3030" spans="1:16" x14ac:dyDescent="0.25">
      <c r="A3030" s="4">
        <f t="shared" ca="1" si="380"/>
        <v>-15.595685365508373</v>
      </c>
      <c r="B3030" s="4">
        <f t="shared" ca="1" si="381"/>
        <v>146.80130904089737</v>
      </c>
      <c r="C3030" s="4">
        <v>6279</v>
      </c>
      <c r="D3030" s="4">
        <f t="shared" ca="1" si="382"/>
        <v>3</v>
      </c>
      <c r="E3030" s="4">
        <v>0.55000000000000004</v>
      </c>
      <c r="F3030" s="4">
        <v>19.899999999999999</v>
      </c>
      <c r="G3030" s="4">
        <f t="shared" ca="1" si="376"/>
        <v>53.323113517529826</v>
      </c>
      <c r="H3030" s="4">
        <f t="shared" ca="1" si="383"/>
        <v>20.864479042081211</v>
      </c>
      <c r="I3030" s="4">
        <f ca="1">User_Model_Calcs!B3030-Sat_Data!$B$5</f>
        <v>36.801309040897365</v>
      </c>
      <c r="J3030" s="4">
        <f ca="1">(Earth_Data!$B$1/SQRT(1-Earth_Data!$B$2^2*SIN(RADIANS(User_Model_Calcs!A3030))^2))*COS(RADIANS(User_Model_Calcs!A3030))</f>
        <v>6144.8016672829535</v>
      </c>
      <c r="K3030" s="4">
        <f ca="1">((Earth_Data!$B$1*(1-Earth_Data!$B$2^2))/SQRT(1-Earth_Data!$B$2^2*SIN(RADIANS(User_Model_Calcs!A3030))^2))*SIN(RADIANS(User_Model_Calcs!A3030))</f>
        <v>-1703.6784946018831</v>
      </c>
      <c r="L3030" s="4">
        <f t="shared" ca="1" si="377"/>
        <v>-15.496312977076773</v>
      </c>
      <c r="M3030" s="4">
        <f t="shared" ca="1" si="378"/>
        <v>6376.606302980631</v>
      </c>
      <c r="N3030" s="4">
        <f ca="1">SQRT(User_Model_Calcs!M3030^2+Sat_Data!$B$3^2-2*User_Model_Calcs!M3030*Sat_Data!$B$3*COS(RADIANS(L3030))*COS(RADIANS(I3030)))</f>
        <v>37464.109159810221</v>
      </c>
      <c r="O3030" s="4">
        <f ca="1">DEGREES(ACOS(((Earth_Data!$B$1+Sat_Data!$B$2)/User_Model_Calcs!N3030)*SQRT(1-COS(RADIANS(User_Model_Calcs!I3030))^2*COS(RADIANS(User_Model_Calcs!A3030))^2)))</f>
        <v>44.241532861640337</v>
      </c>
      <c r="P3030" s="4">
        <f t="shared" ca="1" si="379"/>
        <v>70.233670012846815</v>
      </c>
    </row>
    <row r="3031" spans="1:16" x14ac:dyDescent="0.25">
      <c r="A3031" s="4">
        <f t="shared" ca="1" si="380"/>
        <v>-15.742077340395909</v>
      </c>
      <c r="B3031" s="4">
        <f t="shared" ca="1" si="381"/>
        <v>140.34445512206605</v>
      </c>
      <c r="C3031" s="4">
        <v>6280</v>
      </c>
      <c r="D3031" s="4">
        <f t="shared" ca="1" si="382"/>
        <v>0.75</v>
      </c>
      <c r="E3031" s="4">
        <v>0.55000000000000004</v>
      </c>
      <c r="F3031" s="4">
        <v>19.899999999999999</v>
      </c>
      <c r="G3031" s="4">
        <f t="shared" ca="1" si="376"/>
        <v>41.281913690970576</v>
      </c>
      <c r="H3031" s="4">
        <f t="shared" ca="1" si="383"/>
        <v>14.176570878025746</v>
      </c>
      <c r="I3031" s="4">
        <f ca="1">User_Model_Calcs!B3031-Sat_Data!$B$5</f>
        <v>30.344455122066051</v>
      </c>
      <c r="J3031" s="4">
        <f ca="1">(Earth_Data!$B$1/SQRT(1-Earth_Data!$B$2^2*SIN(RADIANS(User_Model_Calcs!A3031))^2))*COS(RADIANS(User_Model_Calcs!A3031))</f>
        <v>6140.4266671490186</v>
      </c>
      <c r="K3031" s="4">
        <f ca="1">((Earth_Data!$B$1*(1-Earth_Data!$B$2^2))/SQRT(1-Earth_Data!$B$2^2*SIN(RADIANS(User_Model_Calcs!A3031))^2))*SIN(RADIANS(User_Model_Calcs!A3031))</f>
        <v>-1719.2755662655588</v>
      </c>
      <c r="L3031" s="4">
        <f t="shared" ca="1" si="377"/>
        <v>-15.641866604843749</v>
      </c>
      <c r="M3031" s="4">
        <f t="shared" ca="1" si="378"/>
        <v>6376.5780891785962</v>
      </c>
      <c r="N3031" s="4">
        <f ca="1">SQRT(User_Model_Calcs!M3031^2+Sat_Data!$B$3^2-2*User_Model_Calcs!M3031*Sat_Data!$B$3*COS(RADIANS(L3031))*COS(RADIANS(I3031)))</f>
        <v>37035.145976040629</v>
      </c>
      <c r="O3031" s="4">
        <f ca="1">DEGREES(ACOS(((Earth_Data!$B$1+Sat_Data!$B$2)/User_Model_Calcs!N3031)*SQRT(1-COS(RADIANS(User_Model_Calcs!I3031))^2*COS(RADIANS(User_Model_Calcs!A3031))^2)))</f>
        <v>50.659258773794726</v>
      </c>
      <c r="P3031" s="4">
        <f t="shared" ca="1" si="379"/>
        <v>65.134115114142134</v>
      </c>
    </row>
    <row r="3032" spans="1:16" x14ac:dyDescent="0.25">
      <c r="A3032" s="4">
        <f t="shared" ca="1" si="380"/>
        <v>-22.487174154227198</v>
      </c>
      <c r="B3032" s="4">
        <f t="shared" ca="1" si="381"/>
        <v>138.52358528650151</v>
      </c>
      <c r="C3032" s="4">
        <v>6281</v>
      </c>
      <c r="D3032" s="4">
        <f t="shared" ca="1" si="382"/>
        <v>3</v>
      </c>
      <c r="E3032" s="4">
        <v>0.55000000000000004</v>
      </c>
      <c r="F3032" s="4">
        <v>19.899999999999999</v>
      </c>
      <c r="G3032" s="4">
        <f t="shared" ca="1" si="376"/>
        <v>53.323113517529826</v>
      </c>
      <c r="H3032" s="4">
        <f t="shared" ca="1" si="383"/>
        <v>15.990225290555239</v>
      </c>
      <c r="I3032" s="4">
        <f ca="1">User_Model_Calcs!B3032-Sat_Data!$B$5</f>
        <v>28.523585286501515</v>
      </c>
      <c r="J3032" s="4">
        <f ca="1">(Earth_Data!$B$1/SQRT(1-Earth_Data!$B$2^2*SIN(RADIANS(User_Model_Calcs!A3032))^2))*COS(RADIANS(User_Model_Calcs!A3032))</f>
        <v>5896.0670392959173</v>
      </c>
      <c r="K3032" s="4">
        <f ca="1">((Earth_Data!$B$1*(1-Earth_Data!$B$2^2))/SQRT(1-Earth_Data!$B$2^2*SIN(RADIANS(User_Model_Calcs!A3032))^2))*SIN(RADIANS(User_Model_Calcs!A3032))</f>
        <v>-2424.3455764204145</v>
      </c>
      <c r="L3032" s="4">
        <f t="shared" ca="1" si="377"/>
        <v>-22.351490734920894</v>
      </c>
      <c r="M3032" s="4">
        <f t="shared" ca="1" si="378"/>
        <v>6375.0339611472618</v>
      </c>
      <c r="N3032" s="4">
        <f ca="1">SQRT(User_Model_Calcs!M3032^2+Sat_Data!$B$3^2-2*User_Model_Calcs!M3032*Sat_Data!$B$3*COS(RADIANS(L3032))*COS(RADIANS(I3032)))</f>
        <v>37169.894076314893</v>
      </c>
      <c r="O3032" s="4">
        <f ca="1">DEGREES(ACOS(((Earth_Data!$B$1+Sat_Data!$B$2)/User_Model_Calcs!N3032)*SQRT(1-COS(RADIANS(User_Model_Calcs!I3032))^2*COS(RADIANS(User_Model_Calcs!A3032))^2)))</f>
        <v>48.519027332743327</v>
      </c>
      <c r="P3032" s="4">
        <f t="shared" ca="1" si="379"/>
        <v>54.864289689813255</v>
      </c>
    </row>
    <row r="3033" spans="1:16" x14ac:dyDescent="0.25">
      <c r="A3033" s="4">
        <f t="shared" ca="1" si="380"/>
        <v>-25.459308749018163</v>
      </c>
      <c r="B3033" s="4">
        <f t="shared" ca="1" si="381"/>
        <v>153.39931898043346</v>
      </c>
      <c r="C3033" s="4">
        <v>6282</v>
      </c>
      <c r="D3033" s="4">
        <f t="shared" ca="1" si="382"/>
        <v>1.2</v>
      </c>
      <c r="E3033" s="4">
        <v>0.55000000000000004</v>
      </c>
      <c r="F3033" s="4">
        <v>19.899999999999999</v>
      </c>
      <c r="G3033" s="4">
        <f t="shared" ca="1" si="376"/>
        <v>45.364313344089069</v>
      </c>
      <c r="H3033" s="4">
        <f t="shared" ca="1" si="383"/>
        <v>19.082336506411114</v>
      </c>
      <c r="I3033" s="4">
        <f ca="1">User_Model_Calcs!B3033-Sat_Data!$B$5</f>
        <v>43.399318980433463</v>
      </c>
      <c r="J3033" s="4">
        <f ca="1">(Earth_Data!$B$1/SQRT(1-Earth_Data!$B$2^2*SIN(RADIANS(User_Model_Calcs!A3033))^2))*COS(RADIANS(User_Model_Calcs!A3033))</f>
        <v>5762.3292494841126</v>
      </c>
      <c r="K3033" s="4">
        <f ca="1">((Earth_Data!$B$1*(1-Earth_Data!$B$2^2))/SQRT(1-Earth_Data!$B$2^2*SIN(RADIANS(User_Model_Calcs!A3033))^2))*SIN(RADIANS(User_Model_Calcs!A3033))</f>
        <v>-2725.1021551110343</v>
      </c>
      <c r="L3033" s="4">
        <f t="shared" ca="1" si="377"/>
        <v>-25.310252382867354</v>
      </c>
      <c r="M3033" s="4">
        <f t="shared" ca="1" si="378"/>
        <v>6374.2152564257622</v>
      </c>
      <c r="N3033" s="4">
        <f ca="1">SQRT(User_Model_Calcs!M3033^2+Sat_Data!$B$3^2-2*User_Model_Calcs!M3033*Sat_Data!$B$3*COS(RADIANS(L3033))*COS(RADIANS(I3033)))</f>
        <v>38280.26743737865</v>
      </c>
      <c r="O3033" s="4">
        <f ca="1">DEGREES(ACOS(((Earth_Data!$B$1+Sat_Data!$B$2)/User_Model_Calcs!N3033)*SQRT(1-COS(RADIANS(User_Model_Calcs!I3033))^2*COS(RADIANS(User_Model_Calcs!A3033))^2)))</f>
        <v>33.766026769643318</v>
      </c>
      <c r="P3033" s="4">
        <f t="shared" ca="1" si="379"/>
        <v>65.554140040489045</v>
      </c>
    </row>
    <row r="3034" spans="1:16" x14ac:dyDescent="0.25">
      <c r="A3034" s="4">
        <f t="shared" ca="1" si="380"/>
        <v>-26.159840573228955</v>
      </c>
      <c r="B3034" s="4">
        <f t="shared" ca="1" si="381"/>
        <v>108.74340522137349</v>
      </c>
      <c r="C3034" s="4">
        <v>6283</v>
      </c>
      <c r="D3034" s="4">
        <f t="shared" ca="1" si="382"/>
        <v>0.75</v>
      </c>
      <c r="E3034" s="4">
        <v>0.55000000000000004</v>
      </c>
      <c r="F3034" s="4">
        <v>19.899999999999999</v>
      </c>
      <c r="G3034" s="4">
        <f t="shared" ca="1" si="376"/>
        <v>41.281913690970576</v>
      </c>
      <c r="H3034" s="4">
        <f t="shared" ca="1" si="383"/>
        <v>14.33314910940466</v>
      </c>
      <c r="I3034" s="4">
        <f ca="1">User_Model_Calcs!B3034-Sat_Data!$B$5</f>
        <v>-1.256594778626507</v>
      </c>
      <c r="J3034" s="4">
        <f ca="1">(Earth_Data!$B$1/SQRT(1-Earth_Data!$B$2^2*SIN(RADIANS(User_Model_Calcs!A3034))^2))*COS(RADIANS(User_Model_Calcs!A3034))</f>
        <v>5728.5401395071058</v>
      </c>
      <c r="K3034" s="4">
        <f ca="1">((Earth_Data!$B$1*(1-Earth_Data!$B$2^2))/SQRT(1-Earth_Data!$B$2^2*SIN(RADIANS(User_Model_Calcs!A3034))^2))*SIN(RADIANS(User_Model_Calcs!A3034))</f>
        <v>-2794.96847067815</v>
      </c>
      <c r="L3034" s="4">
        <f t="shared" ca="1" si="377"/>
        <v>-26.007859149895413</v>
      </c>
      <c r="M3034" s="4">
        <f t="shared" ca="1" si="378"/>
        <v>6374.0113650690209</v>
      </c>
      <c r="N3034" s="4">
        <f ca="1">SQRT(User_Model_Calcs!M3034^2+Sat_Data!$B$3^2-2*User_Model_Calcs!M3034*Sat_Data!$B$3*COS(RADIANS(L3034))*COS(RADIANS(I3034)))</f>
        <v>36544.232945513468</v>
      </c>
      <c r="O3034" s="4">
        <f ca="1">DEGREES(ACOS(((Earth_Data!$B$1+Sat_Data!$B$2)/User_Model_Calcs!N3034)*SQRT(1-COS(RADIANS(User_Model_Calcs!I3034))^2*COS(RADIANS(User_Model_Calcs!A3034))^2)))</f>
        <v>59.390559260887102</v>
      </c>
      <c r="P3034" s="4">
        <f t="shared" ca="1" si="379"/>
        <v>2.8483255877906943</v>
      </c>
    </row>
    <row r="3035" spans="1:16" x14ac:dyDescent="0.25">
      <c r="A3035" s="4">
        <f t="shared" ca="1" si="380"/>
        <v>-12.964745519256068</v>
      </c>
      <c r="B3035" s="4">
        <f t="shared" ca="1" si="381"/>
        <v>155.81368027146789</v>
      </c>
      <c r="C3035" s="4">
        <v>6284</v>
      </c>
      <c r="D3035" s="4">
        <f t="shared" ca="1" si="382"/>
        <v>0.75</v>
      </c>
      <c r="E3035" s="4">
        <v>0.55000000000000004</v>
      </c>
      <c r="F3035" s="4">
        <v>19.899999999999999</v>
      </c>
      <c r="G3035" s="4">
        <f t="shared" ca="1" si="376"/>
        <v>41.281913690970576</v>
      </c>
      <c r="H3035" s="4">
        <f t="shared" ca="1" si="383"/>
        <v>23.29251819494359</v>
      </c>
      <c r="I3035" s="4">
        <f ca="1">User_Model_Calcs!B3035-Sat_Data!$B$5</f>
        <v>45.813680271467888</v>
      </c>
      <c r="J3035" s="4">
        <f ca="1">(Earth_Data!$B$1/SQRT(1-Earth_Data!$B$2^2*SIN(RADIANS(User_Model_Calcs!A3035))^2))*COS(RADIANS(User_Model_Calcs!A3035))</f>
        <v>6216.5977887039699</v>
      </c>
      <c r="K3035" s="4">
        <f ca="1">((Earth_Data!$B$1*(1-Earth_Data!$B$2^2))/SQRT(1-Earth_Data!$B$2^2*SIN(RADIANS(User_Model_Calcs!A3035))^2))*SIN(RADIANS(User_Model_Calcs!A3035))</f>
        <v>-1421.605170234805</v>
      </c>
      <c r="L3035" s="4">
        <f t="shared" ca="1" si="377"/>
        <v>-12.880857081628877</v>
      </c>
      <c r="M3035" s="4">
        <f t="shared" ca="1" si="378"/>
        <v>6377.0721594284487</v>
      </c>
      <c r="N3035" s="4">
        <f ca="1">SQRT(User_Model_Calcs!M3035^2+Sat_Data!$B$3^2-2*User_Model_Calcs!M3035*Sat_Data!$B$3*COS(RADIANS(L3035))*COS(RADIANS(I3035)))</f>
        <v>38119.458941058067</v>
      </c>
      <c r="O3035" s="4">
        <f ca="1">DEGREES(ACOS(((Earth_Data!$B$1+Sat_Data!$B$2)/User_Model_Calcs!N3035)*SQRT(1-COS(RADIANS(User_Model_Calcs!I3035))^2*COS(RADIANS(User_Model_Calcs!A3035))^2)))</f>
        <v>35.727565404024254</v>
      </c>
      <c r="P3035" s="4">
        <f t="shared" ca="1" si="379"/>
        <v>77.698205147494775</v>
      </c>
    </row>
    <row r="3036" spans="1:16" x14ac:dyDescent="0.25">
      <c r="A3036" s="4">
        <f t="shared" ca="1" si="380"/>
        <v>-42.921388770670582</v>
      </c>
      <c r="B3036" s="4">
        <f t="shared" ca="1" si="381"/>
        <v>133.67790351153477</v>
      </c>
      <c r="C3036" s="4">
        <v>6285</v>
      </c>
      <c r="D3036" s="4">
        <f t="shared" ca="1" si="382"/>
        <v>3</v>
      </c>
      <c r="E3036" s="4">
        <v>0.55000000000000004</v>
      </c>
      <c r="F3036" s="4">
        <v>19.899999999999999</v>
      </c>
      <c r="G3036" s="4">
        <f t="shared" ca="1" si="376"/>
        <v>53.323113517529826</v>
      </c>
      <c r="H3036" s="4">
        <f t="shared" ca="1" si="383"/>
        <v>14.835652904175202</v>
      </c>
      <c r="I3036" s="4">
        <f ca="1">User_Model_Calcs!B3036-Sat_Data!$B$5</f>
        <v>23.677903511534765</v>
      </c>
      <c r="J3036" s="4">
        <f ca="1">(Earth_Data!$B$1/SQRT(1-Earth_Data!$B$2^2*SIN(RADIANS(User_Model_Calcs!A3036))^2))*COS(RADIANS(User_Model_Calcs!A3036))</f>
        <v>4677.907214611475</v>
      </c>
      <c r="K3036" s="4">
        <f ca="1">((Earth_Data!$B$1*(1-Earth_Data!$B$2^2))/SQRT(1-Earth_Data!$B$2^2*SIN(RADIANS(User_Model_Calcs!A3036))^2))*SIN(RADIANS(User_Model_Calcs!A3036))</f>
        <v>-4321.1122971657405</v>
      </c>
      <c r="L3036" s="4">
        <f t="shared" ca="1" si="377"/>
        <v>-42.729514745987714</v>
      </c>
      <c r="M3036" s="4">
        <f t="shared" ca="1" si="378"/>
        <v>6368.2672206206189</v>
      </c>
      <c r="N3036" s="4">
        <f ca="1">SQRT(User_Model_Calcs!M3036^2+Sat_Data!$B$3^2-2*User_Model_Calcs!M3036*Sat_Data!$B$3*COS(RADIANS(L3036))*COS(RADIANS(I3036)))</f>
        <v>38171.952349134583</v>
      </c>
      <c r="O3036" s="4">
        <f ca="1">DEGREES(ACOS(((Earth_Data!$B$1+Sat_Data!$B$2)/User_Model_Calcs!N3036)*SQRT(1-COS(RADIANS(User_Model_Calcs!I3036))^2*COS(RADIANS(User_Model_Calcs!A3036))^2)))</f>
        <v>34.979322563056755</v>
      </c>
      <c r="P3036" s="4">
        <f t="shared" ca="1" si="379"/>
        <v>32.778508023448026</v>
      </c>
    </row>
    <row r="3037" spans="1:16" x14ac:dyDescent="0.25">
      <c r="A3037" s="4">
        <f t="shared" ca="1" si="380"/>
        <v>-9.8443183613910836</v>
      </c>
      <c r="B3037" s="4">
        <f t="shared" ca="1" si="381"/>
        <v>151.49187766037602</v>
      </c>
      <c r="C3037" s="4">
        <v>6286</v>
      </c>
      <c r="D3037" s="4">
        <f t="shared" ca="1" si="382"/>
        <v>3</v>
      </c>
      <c r="E3037" s="4">
        <v>0.55000000000000004</v>
      </c>
      <c r="F3037" s="4">
        <v>19.899999999999999</v>
      </c>
      <c r="G3037" s="4">
        <f t="shared" ca="1" si="376"/>
        <v>53.323113517529826</v>
      </c>
      <c r="H3037" s="4">
        <f t="shared" ca="1" si="383"/>
        <v>16.999033408863621</v>
      </c>
      <c r="I3037" s="4">
        <f ca="1">User_Model_Calcs!B3037-Sat_Data!$B$5</f>
        <v>41.491877660376019</v>
      </c>
      <c r="J3037" s="4">
        <f ca="1">(Earth_Data!$B$1/SQRT(1-Earth_Data!$B$2^2*SIN(RADIANS(User_Model_Calcs!A3037))^2))*COS(RADIANS(User_Model_Calcs!A3037))</f>
        <v>6284.8428935433876</v>
      </c>
      <c r="K3037" s="4">
        <f ca="1">((Earth_Data!$B$1*(1-Earth_Data!$B$2^2))/SQRT(1-Earth_Data!$B$2^2*SIN(RADIANS(User_Model_Calcs!A3037))^2))*SIN(RADIANS(User_Model_Calcs!A3037))</f>
        <v>-1083.2869585170426</v>
      </c>
      <c r="L3037" s="4">
        <f t="shared" ca="1" si="377"/>
        <v>-9.7796921928556593</v>
      </c>
      <c r="M3037" s="4">
        <f t="shared" ca="1" si="378"/>
        <v>6377.5199592800909</v>
      </c>
      <c r="N3037" s="4">
        <f ca="1">SQRT(User_Model_Calcs!M3037^2+Sat_Data!$B$3^2-2*User_Model_Calcs!M3037*Sat_Data!$B$3*COS(RADIANS(L3037))*COS(RADIANS(I3037)))</f>
        <v>37702.76709628378</v>
      </c>
      <c r="O3037" s="4">
        <f ca="1">DEGREES(ACOS(((Earth_Data!$B$1+Sat_Data!$B$2)/User_Model_Calcs!N3037)*SQRT(1-COS(RADIANS(User_Model_Calcs!I3037))^2*COS(RADIANS(User_Model_Calcs!A3037))^2)))</f>
        <v>41.007406785703793</v>
      </c>
      <c r="P3037" s="4">
        <f t="shared" ca="1" si="379"/>
        <v>79.059461174770036</v>
      </c>
    </row>
    <row r="3038" spans="1:16" x14ac:dyDescent="0.25">
      <c r="A3038" s="4">
        <f t="shared" ca="1" si="380"/>
        <v>-42.524674283455305</v>
      </c>
      <c r="B3038" s="4">
        <f t="shared" ca="1" si="381"/>
        <v>114.32551154685882</v>
      </c>
      <c r="C3038" s="4">
        <v>6287</v>
      </c>
      <c r="D3038" s="4">
        <f t="shared" ca="1" si="382"/>
        <v>0.75</v>
      </c>
      <c r="E3038" s="4">
        <v>0.55000000000000004</v>
      </c>
      <c r="F3038" s="4">
        <v>19.899999999999999</v>
      </c>
      <c r="G3038" s="4">
        <f t="shared" ca="1" si="376"/>
        <v>41.281913690970576</v>
      </c>
      <c r="H3038" s="4">
        <f t="shared" ca="1" si="383"/>
        <v>14.915517231566497</v>
      </c>
      <c r="I3038" s="4">
        <f ca="1">User_Model_Calcs!B3038-Sat_Data!$B$5</f>
        <v>4.3255115468588201</v>
      </c>
      <c r="J3038" s="4">
        <f ca="1">(Earth_Data!$B$1/SQRT(1-Earth_Data!$B$2^2*SIN(RADIANS(User_Model_Calcs!A3038))^2))*COS(RADIANS(User_Model_Calcs!A3038))</f>
        <v>4707.8066538927833</v>
      </c>
      <c r="K3038" s="4">
        <f ca="1">((Earth_Data!$B$1*(1-Earth_Data!$B$2^2))/SQRT(1-Earth_Data!$B$2^2*SIN(RADIANS(User_Model_Calcs!A3038))^2))*SIN(RADIANS(User_Model_Calcs!A3038))</f>
        <v>-4288.736709990586</v>
      </c>
      <c r="L3038" s="4">
        <f t="shared" ca="1" si="377"/>
        <v>-42.333020659223116</v>
      </c>
      <c r="M3038" s="4">
        <f t="shared" ca="1" si="378"/>
        <v>6368.4147209535622</v>
      </c>
      <c r="N3038" s="4">
        <f ca="1">SQRT(User_Model_Calcs!M3038^2+Sat_Data!$B$3^2-2*User_Model_Calcs!M3038*Sat_Data!$B$3*COS(RADIANS(L3038))*COS(RADIANS(I3038)))</f>
        <v>37716.057176376315</v>
      </c>
      <c r="O3038" s="4">
        <f ca="1">DEGREES(ACOS(((Earth_Data!$B$1+Sat_Data!$B$2)/User_Model_Calcs!N3038)*SQRT(1-COS(RADIANS(User_Model_Calcs!I3038))^2*COS(RADIANS(User_Model_Calcs!A3038))^2)))</f>
        <v>40.696654304400106</v>
      </c>
      <c r="P3038" s="4">
        <f t="shared" ca="1" si="379"/>
        <v>6.3851802703428158</v>
      </c>
    </row>
    <row r="3039" spans="1:16" x14ac:dyDescent="0.25">
      <c r="A3039" s="4">
        <f t="shared" ca="1" si="380"/>
        <v>-36.317204442953937</v>
      </c>
      <c r="B3039" s="4">
        <f t="shared" ca="1" si="381"/>
        <v>143.2277696582961</v>
      </c>
      <c r="C3039" s="4">
        <v>6288</v>
      </c>
      <c r="D3039" s="4">
        <f t="shared" ca="1" si="382"/>
        <v>0.75</v>
      </c>
      <c r="E3039" s="4">
        <v>0.55000000000000004</v>
      </c>
      <c r="F3039" s="4">
        <v>19.899999999999999</v>
      </c>
      <c r="G3039" s="4">
        <f t="shared" ca="1" si="376"/>
        <v>41.281913690970576</v>
      </c>
      <c r="H3039" s="4">
        <f t="shared" ca="1" si="383"/>
        <v>21.231231188240951</v>
      </c>
      <c r="I3039" s="4">
        <f ca="1">User_Model_Calcs!B3039-Sat_Data!$B$5</f>
        <v>33.227769658296097</v>
      </c>
      <c r="J3039" s="4">
        <f ca="1">(Earth_Data!$B$1/SQRT(1-Earth_Data!$B$2^2*SIN(RADIANS(User_Model_Calcs!A3039))^2))*COS(RADIANS(User_Model_Calcs!A3039))</f>
        <v>5145.2339557391369</v>
      </c>
      <c r="K3039" s="4">
        <f ca="1">((Earth_Data!$B$1*(1-Earth_Data!$B$2^2))/SQRT(1-Earth_Data!$B$2^2*SIN(RADIANS(User_Model_Calcs!A3039))^2))*SIN(RADIANS(User_Model_Calcs!A3039))</f>
        <v>-3756.6110889154984</v>
      </c>
      <c r="L3039" s="4">
        <f t="shared" ca="1" si="377"/>
        <v>-36.133732131998705</v>
      </c>
      <c r="M3039" s="4">
        <f t="shared" ca="1" si="378"/>
        <v>6370.6796601817841</v>
      </c>
      <c r="N3039" s="4">
        <f ca="1">SQRT(User_Model_Calcs!M3039^2+Sat_Data!$B$3^2-2*User_Model_Calcs!M3039*Sat_Data!$B$3*COS(RADIANS(L3039))*COS(RADIANS(I3039)))</f>
        <v>38150.397743631031</v>
      </c>
      <c r="O3039" s="4">
        <f ca="1">DEGREES(ACOS(((Earth_Data!$B$1+Sat_Data!$B$2)/User_Model_Calcs!N3039)*SQRT(1-COS(RADIANS(User_Model_Calcs!I3039))^2*COS(RADIANS(User_Model_Calcs!A3039))^2)))</f>
        <v>35.269738627728707</v>
      </c>
      <c r="P3039" s="4">
        <f t="shared" ca="1" si="379"/>
        <v>47.88313781730983</v>
      </c>
    </row>
    <row r="3040" spans="1:16" x14ac:dyDescent="0.25">
      <c r="A3040" s="4">
        <f t="shared" ca="1" si="380"/>
        <v>-35.351294488358356</v>
      </c>
      <c r="B3040" s="4">
        <f t="shared" ca="1" si="381"/>
        <v>141.83451128501287</v>
      </c>
      <c r="C3040" s="4">
        <v>6289</v>
      </c>
      <c r="D3040" s="4">
        <f t="shared" ca="1" si="382"/>
        <v>1.2</v>
      </c>
      <c r="E3040" s="4">
        <v>0.55000000000000004</v>
      </c>
      <c r="F3040" s="4">
        <v>19.899999999999999</v>
      </c>
      <c r="G3040" s="4">
        <f t="shared" ca="1" si="376"/>
        <v>45.364313344089069</v>
      </c>
      <c r="H3040" s="4">
        <f t="shared" ca="1" si="383"/>
        <v>17.656547749892983</v>
      </c>
      <c r="I3040" s="4">
        <f ca="1">User_Model_Calcs!B3040-Sat_Data!$B$5</f>
        <v>31.834511285012866</v>
      </c>
      <c r="J3040" s="4">
        <f ca="1">(Earth_Data!$B$1/SQRT(1-Earth_Data!$B$2^2*SIN(RADIANS(User_Model_Calcs!A3040))^2))*COS(RADIANS(User_Model_Calcs!A3040))</f>
        <v>5207.9771372416626</v>
      </c>
      <c r="K3040" s="4">
        <f ca="1">((Earth_Data!$B$1*(1-Earth_Data!$B$2^2))/SQRT(1-Earth_Data!$B$2^2*SIN(RADIANS(User_Model_Calcs!A3040))^2))*SIN(RADIANS(User_Model_Calcs!A3040))</f>
        <v>-3669.7250825792999</v>
      </c>
      <c r="L3040" s="4">
        <f t="shared" ca="1" si="377"/>
        <v>-35.169880070112676</v>
      </c>
      <c r="M3040" s="4">
        <f t="shared" ca="1" si="378"/>
        <v>6371.0209577228288</v>
      </c>
      <c r="N3040" s="4">
        <f ca="1">SQRT(User_Model_Calcs!M3040^2+Sat_Data!$B$3^2-2*User_Model_Calcs!M3040*Sat_Data!$B$3*COS(RADIANS(L3040))*COS(RADIANS(I3040)))</f>
        <v>38016.948998206739</v>
      </c>
      <c r="O3040" s="4">
        <f ca="1">DEGREES(ACOS(((Earth_Data!$B$1+Sat_Data!$B$2)/User_Model_Calcs!N3040)*SQRT(1-COS(RADIANS(User_Model_Calcs!I3040))^2*COS(RADIANS(User_Model_Calcs!A3040))^2)))</f>
        <v>36.902604290807467</v>
      </c>
      <c r="P3040" s="4">
        <f t="shared" ca="1" si="379"/>
        <v>47.018452313158285</v>
      </c>
    </row>
    <row r="3041" spans="1:16" x14ac:dyDescent="0.25">
      <c r="A3041" s="4">
        <f t="shared" ca="1" si="380"/>
        <v>-29.283273004142004</v>
      </c>
      <c r="B3041" s="4">
        <f t="shared" ca="1" si="381"/>
        <v>125.72693148108652</v>
      </c>
      <c r="C3041" s="4">
        <v>6290</v>
      </c>
      <c r="D3041" s="4">
        <f t="shared" ca="1" si="382"/>
        <v>1.2</v>
      </c>
      <c r="E3041" s="4">
        <v>0.55000000000000004</v>
      </c>
      <c r="F3041" s="4">
        <v>19.899999999999999</v>
      </c>
      <c r="G3041" s="4">
        <f t="shared" ca="1" si="376"/>
        <v>45.364313344089069</v>
      </c>
      <c r="H3041" s="4">
        <f t="shared" ca="1" si="383"/>
        <v>14.9366657014419</v>
      </c>
      <c r="I3041" s="4">
        <f ca="1">User_Model_Calcs!B3041-Sat_Data!$B$5</f>
        <v>15.726931481086524</v>
      </c>
      <c r="J3041" s="4">
        <f ca="1">(Earth_Data!$B$1/SQRT(1-Earth_Data!$B$2^2*SIN(RADIANS(User_Model_Calcs!A3041))^2))*COS(RADIANS(User_Model_Calcs!A3041))</f>
        <v>5567.551303540552</v>
      </c>
      <c r="K3041" s="4">
        <f ca="1">((Earth_Data!$B$1*(1-Earth_Data!$B$2^2))/SQRT(1-Earth_Data!$B$2^2*SIN(RADIANS(User_Model_Calcs!A3041))^2))*SIN(RADIANS(User_Model_Calcs!A3041))</f>
        <v>-3101.3253771597983</v>
      </c>
      <c r="L3041" s="4">
        <f t="shared" ca="1" si="377"/>
        <v>-29.119372221149863</v>
      </c>
      <c r="M3041" s="4">
        <f t="shared" ca="1" si="378"/>
        <v>6373.0563007533101</v>
      </c>
      <c r="N3041" s="4">
        <f ca="1">SQRT(User_Model_Calcs!M3041^2+Sat_Data!$B$3^2-2*User_Model_Calcs!M3041*Sat_Data!$B$3*COS(RADIANS(L3041))*COS(RADIANS(I3041)))</f>
        <v>36966.262884186013</v>
      </c>
      <c r="O3041" s="4">
        <f ca="1">DEGREES(ACOS(((Earth_Data!$B$1+Sat_Data!$B$2)/User_Model_Calcs!N3041)*SQRT(1-COS(RADIANS(User_Model_Calcs!I3041))^2*COS(RADIANS(User_Model_Calcs!A3041))^2)))</f>
        <v>51.708992624662919</v>
      </c>
      <c r="P3041" s="4">
        <f t="shared" ca="1" si="379"/>
        <v>29.929357552661358</v>
      </c>
    </row>
    <row r="3042" spans="1:16" x14ac:dyDescent="0.25">
      <c r="A3042" s="4">
        <f t="shared" ca="1" si="380"/>
        <v>-24.576040949444295</v>
      </c>
      <c r="B3042" s="4">
        <f t="shared" ca="1" si="381"/>
        <v>113.27553864568617</v>
      </c>
      <c r="C3042" s="4">
        <v>6291</v>
      </c>
      <c r="D3042" s="4">
        <f t="shared" ca="1" si="382"/>
        <v>3</v>
      </c>
      <c r="E3042" s="4">
        <v>0.55000000000000004</v>
      </c>
      <c r="F3042" s="4">
        <v>19.899999999999999</v>
      </c>
      <c r="G3042" s="4">
        <f t="shared" ca="1" si="376"/>
        <v>53.323113517529826</v>
      </c>
      <c r="H3042" s="4">
        <f t="shared" ca="1" si="383"/>
        <v>23.409572714401204</v>
      </c>
      <c r="I3042" s="4">
        <f ca="1">User_Model_Calcs!B3042-Sat_Data!$B$5</f>
        <v>3.2755386456861686</v>
      </c>
      <c r="J3042" s="4">
        <f ca="1">(Earth_Data!$B$1/SQRT(1-Earth_Data!$B$2^2*SIN(RADIANS(User_Model_Calcs!A3042))^2))*COS(RADIANS(User_Model_Calcs!A3042))</f>
        <v>5803.7061933771001</v>
      </c>
      <c r="K3042" s="4">
        <f ca="1">((Earth_Data!$B$1*(1-Earth_Data!$B$2^2))/SQRT(1-Earth_Data!$B$2^2*SIN(RADIANS(User_Model_Calcs!A3042))^2))*SIN(RADIANS(User_Model_Calcs!A3042))</f>
        <v>-2636.4404659045654</v>
      </c>
      <c r="L3042" s="4">
        <f t="shared" ca="1" si="377"/>
        <v>-24.43079865210559</v>
      </c>
      <c r="M3042" s="4">
        <f t="shared" ca="1" si="378"/>
        <v>6374.4665588033949</v>
      </c>
      <c r="N3042" s="4">
        <f ca="1">SQRT(User_Model_Calcs!M3042^2+Sat_Data!$B$3^2-2*User_Model_Calcs!M3042*Sat_Data!$B$3*COS(RADIANS(L3042))*COS(RADIANS(I3042)))</f>
        <v>36466.855143186876</v>
      </c>
      <c r="O3042" s="4">
        <f ca="1">DEGREES(ACOS(((Earth_Data!$B$1+Sat_Data!$B$2)/User_Model_Calcs!N3042)*SQRT(1-COS(RADIANS(User_Model_Calcs!I3042))^2*COS(RADIANS(User_Model_Calcs!A3042))^2)))</f>
        <v>61.012680030120855</v>
      </c>
      <c r="P3042" s="4">
        <f t="shared" ca="1" si="379"/>
        <v>7.8351569635904807</v>
      </c>
    </row>
    <row r="3043" spans="1:16" x14ac:dyDescent="0.25">
      <c r="A3043" s="4">
        <f t="shared" ca="1" si="380"/>
        <v>-30.449196912997827</v>
      </c>
      <c r="B3043" s="4">
        <f t="shared" ca="1" si="381"/>
        <v>106.58860982578221</v>
      </c>
      <c r="C3043" s="4">
        <v>6292</v>
      </c>
      <c r="D3043" s="4">
        <f t="shared" ca="1" si="382"/>
        <v>3</v>
      </c>
      <c r="E3043" s="4">
        <v>0.55000000000000004</v>
      </c>
      <c r="F3043" s="4">
        <v>19.899999999999999</v>
      </c>
      <c r="G3043" s="4">
        <f t="shared" ca="1" si="376"/>
        <v>53.323113517529826</v>
      </c>
      <c r="H3043" s="4">
        <f t="shared" ca="1" si="383"/>
        <v>21.386389287773415</v>
      </c>
      <c r="I3043" s="4">
        <f ca="1">User_Model_Calcs!B3043-Sat_Data!$B$5</f>
        <v>-3.4113901742177859</v>
      </c>
      <c r="J3043" s="4">
        <f ca="1">(Earth_Data!$B$1/SQRT(1-Earth_Data!$B$2^2*SIN(RADIANS(User_Model_Calcs!A3043))^2))*COS(RADIANS(User_Model_Calcs!A3043))</f>
        <v>5503.1923866330344</v>
      </c>
      <c r="K3043" s="4">
        <f ca="1">((Earth_Data!$B$1*(1-Earth_Data!$B$2^2))/SQRT(1-Earth_Data!$B$2^2*SIN(RADIANS(User_Model_Calcs!A3043))^2))*SIN(RADIANS(User_Model_Calcs!A3043))</f>
        <v>-3213.4016743951752</v>
      </c>
      <c r="L3043" s="4">
        <f t="shared" ca="1" si="377"/>
        <v>-30.281336177711356</v>
      </c>
      <c r="M3043" s="4">
        <f t="shared" ca="1" si="378"/>
        <v>6372.682070000159</v>
      </c>
      <c r="N3043" s="4">
        <f ca="1">SQRT(User_Model_Calcs!M3043^2+Sat_Data!$B$3^2-2*User_Model_Calcs!M3043*Sat_Data!$B$3*COS(RADIANS(L3043))*COS(RADIANS(I3043)))</f>
        <v>36812.679367040801</v>
      </c>
      <c r="O3043" s="4">
        <f ca="1">DEGREES(ACOS(((Earth_Data!$B$1+Sat_Data!$B$2)/User_Model_Calcs!N3043)*SQRT(1-COS(RADIANS(User_Model_Calcs!I3043))^2*COS(RADIANS(User_Model_Calcs!A3043))^2)))</f>
        <v>54.309250423387127</v>
      </c>
      <c r="P3043" s="4">
        <f t="shared" ca="1" si="379"/>
        <v>6.7087167557548852</v>
      </c>
    </row>
    <row r="3044" spans="1:16" x14ac:dyDescent="0.25">
      <c r="A3044" s="4">
        <f t="shared" ca="1" si="380"/>
        <v>-31.801479751821667</v>
      </c>
      <c r="B3044" s="4">
        <f t="shared" ca="1" si="381"/>
        <v>122.56706915004153</v>
      </c>
      <c r="C3044" s="4">
        <v>6293</v>
      </c>
      <c r="D3044" s="4">
        <f t="shared" ca="1" si="382"/>
        <v>1.2</v>
      </c>
      <c r="E3044" s="4">
        <v>0.55000000000000004</v>
      </c>
      <c r="F3044" s="4">
        <v>19.899999999999999</v>
      </c>
      <c r="G3044" s="4">
        <f t="shared" ca="1" si="376"/>
        <v>45.364313344089069</v>
      </c>
      <c r="H3044" s="4">
        <f t="shared" ca="1" si="383"/>
        <v>22.744698967864259</v>
      </c>
      <c r="I3044" s="4">
        <f ca="1">User_Model_Calcs!B3044-Sat_Data!$B$5</f>
        <v>12.567069150041533</v>
      </c>
      <c r="J3044" s="4">
        <f ca="1">(Earth_Data!$B$1/SQRT(1-Earth_Data!$B$2^2*SIN(RADIANS(User_Model_Calcs!A3044))^2))*COS(RADIANS(User_Model_Calcs!A3044))</f>
        <v>5425.6935845212856</v>
      </c>
      <c r="K3044" s="4">
        <f ca="1">((Earth_Data!$B$1*(1-Earth_Data!$B$2^2))/SQRT(1-Earth_Data!$B$2^2*SIN(RADIANS(User_Model_Calcs!A3044))^2))*SIN(RADIANS(User_Model_Calcs!A3044))</f>
        <v>-3341.7444252549171</v>
      </c>
      <c r="L3044" s="4">
        <f t="shared" ca="1" si="377"/>
        <v>-31.62937302631056</v>
      </c>
      <c r="M3044" s="4">
        <f t="shared" ca="1" si="378"/>
        <v>6372.2371798951235</v>
      </c>
      <c r="N3044" s="4">
        <f ca="1">SQRT(User_Model_Calcs!M3044^2+Sat_Data!$B$3^2-2*User_Model_Calcs!M3044*Sat_Data!$B$3*COS(RADIANS(L3044))*COS(RADIANS(I3044)))</f>
        <v>37038.39142820867</v>
      </c>
      <c r="O3044" s="4">
        <f ca="1">DEGREES(ACOS(((Earth_Data!$B$1+Sat_Data!$B$2)/User_Model_Calcs!N3044)*SQRT(1-COS(RADIANS(User_Model_Calcs!I3044))^2*COS(RADIANS(User_Model_Calcs!A3044))^2)))</f>
        <v>50.522980689312917</v>
      </c>
      <c r="P3044" s="4">
        <f t="shared" ca="1" si="379"/>
        <v>22.929423158810739</v>
      </c>
    </row>
    <row r="3045" spans="1:16" x14ac:dyDescent="0.25">
      <c r="A3045" s="4">
        <f t="shared" ca="1" si="380"/>
        <v>-12.041155213859847</v>
      </c>
      <c r="B3045" s="4">
        <f t="shared" ca="1" si="381"/>
        <v>138.40307870646825</v>
      </c>
      <c r="C3045" s="4">
        <v>6294</v>
      </c>
      <c r="D3045" s="4">
        <f t="shared" ca="1" si="382"/>
        <v>3</v>
      </c>
      <c r="E3045" s="4">
        <v>0.55000000000000004</v>
      </c>
      <c r="F3045" s="4">
        <v>19.899999999999999</v>
      </c>
      <c r="G3045" s="4">
        <f t="shared" ca="1" si="376"/>
        <v>53.323113517529826</v>
      </c>
      <c r="H3045" s="4">
        <f t="shared" ca="1" si="383"/>
        <v>23.676077141602036</v>
      </c>
      <c r="I3045" s="4">
        <f ca="1">User_Model_Calcs!B3045-Sat_Data!$B$5</f>
        <v>28.40307870646825</v>
      </c>
      <c r="J3045" s="4">
        <f ca="1">(Earth_Data!$B$1/SQRT(1-Earth_Data!$B$2^2*SIN(RADIANS(User_Model_Calcs!A3045))^2))*COS(RADIANS(User_Model_Calcs!A3045))</f>
        <v>6238.7170805801088</v>
      </c>
      <c r="K3045" s="4">
        <f ca="1">((Earth_Data!$B$1*(1-Earth_Data!$B$2^2))/SQRT(1-Earth_Data!$B$2^2*SIN(RADIANS(User_Model_Calcs!A3045))^2))*SIN(RADIANS(User_Model_Calcs!A3045))</f>
        <v>-1321.8558437205118</v>
      </c>
      <c r="L3045" s="4">
        <f t="shared" ca="1" si="377"/>
        <v>-11.962875402790852</v>
      </c>
      <c r="M3045" s="4">
        <f t="shared" ca="1" si="378"/>
        <v>6377.2167661998183</v>
      </c>
      <c r="N3045" s="4">
        <f ca="1">SQRT(User_Model_Calcs!M3045^2+Sat_Data!$B$3^2-2*User_Model_Calcs!M3045*Sat_Data!$B$3*COS(RADIANS(L3045))*COS(RADIANS(I3045)))</f>
        <v>36820.017390359513</v>
      </c>
      <c r="O3045" s="4">
        <f ca="1">DEGREES(ACOS(((Earth_Data!$B$1+Sat_Data!$B$2)/User_Model_Calcs!N3045)*SQRT(1-COS(RADIANS(User_Model_Calcs!I3045))^2*COS(RADIANS(User_Model_Calcs!A3045))^2)))</f>
        <v>54.279023501291221</v>
      </c>
      <c r="P3045" s="4">
        <f t="shared" ca="1" si="379"/>
        <v>68.904661892940069</v>
      </c>
    </row>
    <row r="3046" spans="1:16" x14ac:dyDescent="0.25">
      <c r="A3046" s="4">
        <f t="shared" ca="1" si="380"/>
        <v>-19.17761024827329</v>
      </c>
      <c r="B3046" s="4">
        <f t="shared" ca="1" si="381"/>
        <v>154.52952862610761</v>
      </c>
      <c r="C3046" s="4">
        <v>6295</v>
      </c>
      <c r="D3046" s="4">
        <f t="shared" ca="1" si="382"/>
        <v>3</v>
      </c>
      <c r="E3046" s="4">
        <v>0.55000000000000004</v>
      </c>
      <c r="F3046" s="4">
        <v>19.899999999999999</v>
      </c>
      <c r="G3046" s="4">
        <f t="shared" ca="1" si="376"/>
        <v>53.323113517529826</v>
      </c>
      <c r="H3046" s="4">
        <f t="shared" ca="1" si="383"/>
        <v>16.406532814180157</v>
      </c>
      <c r="I3046" s="4">
        <f ca="1">User_Model_Calcs!B3046-Sat_Data!$B$5</f>
        <v>44.529528626107606</v>
      </c>
      <c r="J3046" s="4">
        <f ca="1">(Earth_Data!$B$1/SQRT(1-Earth_Data!$B$2^2*SIN(RADIANS(User_Model_Calcs!A3046))^2))*COS(RADIANS(User_Model_Calcs!A3046))</f>
        <v>6026.3610577463096</v>
      </c>
      <c r="K3046" s="4">
        <f ca="1">((Earth_Data!$B$1*(1-Earth_Data!$B$2^2))/SQRT(1-Earth_Data!$B$2^2*SIN(RADIANS(User_Model_Calcs!A3046))^2))*SIN(RADIANS(User_Model_Calcs!A3046))</f>
        <v>-2081.9293465560963</v>
      </c>
      <c r="L3046" s="4">
        <f t="shared" ca="1" si="377"/>
        <v>-19.05851589730359</v>
      </c>
      <c r="M3046" s="4">
        <f t="shared" ca="1" si="378"/>
        <v>6375.8495435802688</v>
      </c>
      <c r="N3046" s="4">
        <f ca="1">SQRT(User_Model_Calcs!M3046^2+Sat_Data!$B$3^2-2*User_Model_Calcs!M3046*Sat_Data!$B$3*COS(RADIANS(L3046))*COS(RADIANS(I3046)))</f>
        <v>38159.941514835853</v>
      </c>
      <c r="O3046" s="4">
        <f ca="1">DEGREES(ACOS(((Earth_Data!$B$1+Sat_Data!$B$2)/User_Model_Calcs!N3046)*SQRT(1-COS(RADIANS(User_Model_Calcs!I3046))^2*COS(RADIANS(User_Model_Calcs!A3046))^2)))</f>
        <v>35.221799516615334</v>
      </c>
      <c r="P3046" s="4">
        <f t="shared" ca="1" si="379"/>
        <v>71.533920871453503</v>
      </c>
    </row>
    <row r="3047" spans="1:16" x14ac:dyDescent="0.25">
      <c r="A3047" s="4">
        <f t="shared" ca="1" si="380"/>
        <v>-27.354633327303432</v>
      </c>
      <c r="B3047" s="4">
        <f t="shared" ca="1" si="381"/>
        <v>159.33936599547792</v>
      </c>
      <c r="C3047" s="4">
        <v>6296</v>
      </c>
      <c r="D3047" s="4">
        <f t="shared" ca="1" si="382"/>
        <v>0.75</v>
      </c>
      <c r="E3047" s="4">
        <v>0.55000000000000004</v>
      </c>
      <c r="F3047" s="4">
        <v>19.899999999999999</v>
      </c>
      <c r="G3047" s="4">
        <f t="shared" ca="1" si="376"/>
        <v>41.281913690970576</v>
      </c>
      <c r="H3047" s="4">
        <f t="shared" ca="1" si="383"/>
        <v>16.451008125472654</v>
      </c>
      <c r="I3047" s="4">
        <f ca="1">User_Model_Calcs!B3047-Sat_Data!$B$5</f>
        <v>49.33936599547792</v>
      </c>
      <c r="J3047" s="4">
        <f ca="1">(Earth_Data!$B$1/SQRT(1-Earth_Data!$B$2^2*SIN(RADIANS(User_Model_Calcs!A3047))^2))*COS(RADIANS(User_Model_Calcs!A3047))</f>
        <v>5668.9409738465129</v>
      </c>
      <c r="K3047" s="4">
        <f ca="1">((Earth_Data!$B$1*(1-Earth_Data!$B$2^2))/SQRT(1-Earth_Data!$B$2^2*SIN(RADIANS(User_Model_Calcs!A3047))^2))*SIN(RADIANS(User_Model_Calcs!A3047))</f>
        <v>-2913.1738132570658</v>
      </c>
      <c r="L3047" s="4">
        <f t="shared" ca="1" si="377"/>
        <v>-27.197872372070719</v>
      </c>
      <c r="M3047" s="4">
        <f t="shared" ca="1" si="378"/>
        <v>6373.6546369569287</v>
      </c>
      <c r="N3047" s="4">
        <f ca="1">SQRT(User_Model_Calcs!M3047^2+Sat_Data!$B$3^2-2*User_Model_Calcs!M3047*Sat_Data!$B$3*COS(RADIANS(L3047))*COS(RADIANS(I3047)))</f>
        <v>38819.457587306722</v>
      </c>
      <c r="O3047" s="4">
        <f ca="1">DEGREES(ACOS(((Earth_Data!$B$1+Sat_Data!$B$2)/User_Model_Calcs!N3047)*SQRT(1-COS(RADIANS(User_Model_Calcs!I3047))^2*COS(RADIANS(User_Model_Calcs!A3047))^2)))</f>
        <v>27.65063152487928</v>
      </c>
      <c r="P3047" s="4">
        <f t="shared" ca="1" si="379"/>
        <v>68.461815198274607</v>
      </c>
    </row>
    <row r="3048" spans="1:16" x14ac:dyDescent="0.25">
      <c r="A3048" s="4">
        <f t="shared" ca="1" si="380"/>
        <v>-35.93512987773817</v>
      </c>
      <c r="B3048" s="4">
        <f t="shared" ca="1" si="381"/>
        <v>149.69846831791821</v>
      </c>
      <c r="C3048" s="4">
        <v>6297</v>
      </c>
      <c r="D3048" s="4">
        <f t="shared" ca="1" si="382"/>
        <v>1.2</v>
      </c>
      <c r="E3048" s="4">
        <v>0.55000000000000004</v>
      </c>
      <c r="F3048" s="4">
        <v>19.899999999999999</v>
      </c>
      <c r="G3048" s="4">
        <f t="shared" ca="1" si="376"/>
        <v>45.364313344089069</v>
      </c>
      <c r="H3048" s="4">
        <f t="shared" ca="1" si="383"/>
        <v>17.825351506844388</v>
      </c>
      <c r="I3048" s="4">
        <f ca="1">User_Model_Calcs!B3048-Sat_Data!$B$5</f>
        <v>39.698468317918213</v>
      </c>
      <c r="J3048" s="4">
        <f ca="1">(Earth_Data!$B$1/SQRT(1-Earth_Data!$B$2^2*SIN(RADIANS(User_Model_Calcs!A3048))^2))*COS(RADIANS(User_Model_Calcs!A3048))</f>
        <v>5170.2288407346441</v>
      </c>
      <c r="K3048" s="4">
        <f ca="1">((Earth_Data!$B$1*(1-Earth_Data!$B$2^2))/SQRT(1-Earth_Data!$B$2^2*SIN(RADIANS(User_Model_Calcs!A3048))^2))*SIN(RADIANS(User_Model_Calcs!A3048))</f>
        <v>-3722.3674104933307</v>
      </c>
      <c r="L3048" s="4">
        <f t="shared" ca="1" si="377"/>
        <v>-35.752446857118223</v>
      </c>
      <c r="M3048" s="4">
        <f t="shared" ca="1" si="378"/>
        <v>6370.8151287152514</v>
      </c>
      <c r="N3048" s="4">
        <f ca="1">SQRT(User_Model_Calcs!M3048^2+Sat_Data!$B$3^2-2*User_Model_Calcs!M3048*Sat_Data!$B$3*COS(RADIANS(L3048))*COS(RADIANS(I3048)))</f>
        <v>38508.947338549282</v>
      </c>
      <c r="O3048" s="4">
        <f ca="1">DEGREES(ACOS(((Earth_Data!$B$1+Sat_Data!$B$2)/User_Model_Calcs!N3048)*SQRT(1-COS(RADIANS(User_Model_Calcs!I3048))^2*COS(RADIANS(User_Model_Calcs!A3048))^2)))</f>
        <v>31.075952597008101</v>
      </c>
      <c r="P3048" s="4">
        <f t="shared" ca="1" si="379"/>
        <v>54.74253651692149</v>
      </c>
    </row>
    <row r="3049" spans="1:16" x14ac:dyDescent="0.25">
      <c r="A3049" s="4">
        <f t="shared" ca="1" si="380"/>
        <v>-42.877707154145625</v>
      </c>
      <c r="B3049" s="4">
        <f t="shared" ca="1" si="381"/>
        <v>134.04551870027407</v>
      </c>
      <c r="C3049" s="4">
        <v>6298</v>
      </c>
      <c r="D3049" s="4">
        <f t="shared" ca="1" si="382"/>
        <v>1.2</v>
      </c>
      <c r="E3049" s="4">
        <v>0.55000000000000004</v>
      </c>
      <c r="F3049" s="4">
        <v>19.899999999999999</v>
      </c>
      <c r="G3049" s="4">
        <f t="shared" ca="1" si="376"/>
        <v>45.364313344089069</v>
      </c>
      <c r="H3049" s="4">
        <f t="shared" ca="1" si="383"/>
        <v>18.824753757666159</v>
      </c>
      <c r="I3049" s="4">
        <f ca="1">User_Model_Calcs!B3049-Sat_Data!$B$5</f>
        <v>24.045518700274073</v>
      </c>
      <c r="J3049" s="4">
        <f ca="1">(Earth_Data!$B$1/SQRT(1-Earth_Data!$B$2^2*SIN(RADIANS(User_Model_Calcs!A3049))^2))*COS(RADIANS(User_Model_Calcs!A3049))</f>
        <v>4681.210470892277</v>
      </c>
      <c r="K3049" s="4">
        <f ca="1">((Earth_Data!$B$1*(1-Earth_Data!$B$2^2))/SQRT(1-Earth_Data!$B$2^2*SIN(RADIANS(User_Model_Calcs!A3049))^2))*SIN(RADIANS(User_Model_Calcs!A3049))</f>
        <v>-4317.5575138112508</v>
      </c>
      <c r="L3049" s="4">
        <f t="shared" ca="1" si="377"/>
        <v>-42.685855596947171</v>
      </c>
      <c r="M3049" s="4">
        <f t="shared" ca="1" si="378"/>
        <v>6368.2834702814134</v>
      </c>
      <c r="N3049" s="4">
        <f ca="1">SQRT(User_Model_Calcs!M3049^2+Sat_Data!$B$3^2-2*User_Model_Calcs!M3049*Sat_Data!$B$3*COS(RADIANS(L3049))*COS(RADIANS(I3049)))</f>
        <v>38182.032962907011</v>
      </c>
      <c r="O3049" s="4">
        <f ca="1">DEGREES(ACOS(((Earth_Data!$B$1+Sat_Data!$B$2)/User_Model_Calcs!N3049)*SQRT(1-COS(RADIANS(User_Model_Calcs!I3049))^2*COS(RADIANS(User_Model_Calcs!A3049))^2)))</f>
        <v>34.85867341853146</v>
      </c>
      <c r="P3049" s="4">
        <f t="shared" ca="1" si="379"/>
        <v>33.253986682880509</v>
      </c>
    </row>
    <row r="3050" spans="1:16" x14ac:dyDescent="0.25">
      <c r="A3050" s="4">
        <f t="shared" ca="1" si="380"/>
        <v>-23.882460570749238</v>
      </c>
      <c r="B3050" s="4">
        <f t="shared" ca="1" si="381"/>
        <v>158.27897206822718</v>
      </c>
      <c r="C3050" s="4">
        <v>6299</v>
      </c>
      <c r="D3050" s="4">
        <f t="shared" ca="1" si="382"/>
        <v>3</v>
      </c>
      <c r="E3050" s="4">
        <v>0.55000000000000004</v>
      </c>
      <c r="F3050" s="4">
        <v>19.899999999999999</v>
      </c>
      <c r="G3050" s="4">
        <f t="shared" ca="1" si="376"/>
        <v>53.323113517529826</v>
      </c>
      <c r="H3050" s="4">
        <f t="shared" ca="1" si="383"/>
        <v>18.759305678088303</v>
      </c>
      <c r="I3050" s="4">
        <f ca="1">User_Model_Calcs!B3050-Sat_Data!$B$5</f>
        <v>48.278972068227176</v>
      </c>
      <c r="J3050" s="4">
        <f ca="1">(Earth_Data!$B$1/SQRT(1-Earth_Data!$B$2^2*SIN(RADIANS(User_Model_Calcs!A3050))^2))*COS(RADIANS(User_Model_Calcs!A3050))</f>
        <v>5835.2329106915959</v>
      </c>
      <c r="K3050" s="4">
        <f ca="1">((Earth_Data!$B$1*(1-Earth_Data!$B$2^2))/SQRT(1-Earth_Data!$B$2^2*SIN(RADIANS(User_Model_Calcs!A3050))^2))*SIN(RADIANS(User_Model_Calcs!A3050))</f>
        <v>-2566.3860300461288</v>
      </c>
      <c r="L3050" s="4">
        <f t="shared" ca="1" si="377"/>
        <v>-23.740309564169891</v>
      </c>
      <c r="M3050" s="4">
        <f t="shared" ca="1" si="378"/>
        <v>6374.659236165824</v>
      </c>
      <c r="N3050" s="4">
        <f ca="1">SQRT(User_Model_Calcs!M3050^2+Sat_Data!$B$3^2-2*User_Model_Calcs!M3050*Sat_Data!$B$3*COS(RADIANS(L3050))*COS(RADIANS(I3050)))</f>
        <v>38613.117403774224</v>
      </c>
      <c r="O3050" s="4">
        <f ca="1">DEGREES(ACOS(((Earth_Data!$B$1+Sat_Data!$B$2)/User_Model_Calcs!N3050)*SQRT(1-COS(RADIANS(User_Model_Calcs!I3050))^2*COS(RADIANS(User_Model_Calcs!A3050))^2)))</f>
        <v>29.944013751518138</v>
      </c>
      <c r="P3050" s="4">
        <f t="shared" ca="1" si="379"/>
        <v>70.151165886416166</v>
      </c>
    </row>
    <row r="3051" spans="1:16" x14ac:dyDescent="0.25">
      <c r="A3051" s="4">
        <f t="shared" ca="1" si="380"/>
        <v>-12.949866409881754</v>
      </c>
      <c r="B3051" s="4">
        <f t="shared" ca="1" si="381"/>
        <v>106.24483284993383</v>
      </c>
      <c r="C3051" s="4">
        <v>6300</v>
      </c>
      <c r="D3051" s="4">
        <f t="shared" ca="1" si="382"/>
        <v>3</v>
      </c>
      <c r="E3051" s="4">
        <v>0.55000000000000004</v>
      </c>
      <c r="F3051" s="4">
        <v>19.899999999999999</v>
      </c>
      <c r="G3051" s="4">
        <f t="shared" ca="1" si="376"/>
        <v>53.323113517529826</v>
      </c>
      <c r="H3051" s="4">
        <f t="shared" ca="1" si="383"/>
        <v>18.558280481584774</v>
      </c>
      <c r="I3051" s="4">
        <f ca="1">User_Model_Calcs!B3051-Sat_Data!$B$5</f>
        <v>-3.7551671500661712</v>
      </c>
      <c r="J3051" s="4">
        <f ca="1">(Earth_Data!$B$1/SQRT(1-Earth_Data!$B$2^2*SIN(RADIANS(User_Model_Calcs!A3051))^2))*COS(RADIANS(User_Model_Calcs!A3051))</f>
        <v>6216.9668805046031</v>
      </c>
      <c r="K3051" s="4">
        <f ca="1">((Earth_Data!$B$1*(1-Earth_Data!$B$2^2))/SQRT(1-Earth_Data!$B$2^2*SIN(RADIANS(User_Model_Calcs!A3051))^2))*SIN(RADIANS(User_Model_Calcs!A3051))</f>
        <v>-1420.0010053631495</v>
      </c>
      <c r="L3051" s="4">
        <f t="shared" ca="1" si="377"/>
        <v>-12.86606765834661</v>
      </c>
      <c r="M3051" s="4">
        <f t="shared" ca="1" si="378"/>
        <v>6377.0745682109982</v>
      </c>
      <c r="N3051" s="4">
        <f ca="1">SQRT(User_Model_Calcs!M3051^2+Sat_Data!$B$3^2-2*User_Model_Calcs!M3051*Sat_Data!$B$3*COS(RADIANS(L3051))*COS(RADIANS(I3051)))</f>
        <v>35990.849483720624</v>
      </c>
      <c r="O3051" s="4">
        <f ca="1">DEGREES(ACOS(((Earth_Data!$B$1+Sat_Data!$B$2)/User_Model_Calcs!N3051)*SQRT(1-COS(RADIANS(User_Model_Calcs!I3051))^2*COS(RADIANS(User_Model_Calcs!A3051))^2)))</f>
        <v>74.158464944781613</v>
      </c>
      <c r="P3051" s="4">
        <f t="shared" ca="1" si="379"/>
        <v>16.324274923358459</v>
      </c>
    </row>
    <row r="3052" spans="1:16" x14ac:dyDescent="0.25">
      <c r="A3052" s="4">
        <f t="shared" ca="1" si="380"/>
        <v>-26.181569816072667</v>
      </c>
      <c r="B3052" s="4">
        <f t="shared" ca="1" si="381"/>
        <v>138.05479206583834</v>
      </c>
      <c r="C3052" s="4">
        <v>6301</v>
      </c>
      <c r="D3052" s="4">
        <f t="shared" ca="1" si="382"/>
        <v>3</v>
      </c>
      <c r="E3052" s="4">
        <v>0.55000000000000004</v>
      </c>
      <c r="F3052" s="4">
        <v>19.899999999999999</v>
      </c>
      <c r="G3052" s="4">
        <f t="shared" ca="1" si="376"/>
        <v>53.323113517529826</v>
      </c>
      <c r="H3052" s="4">
        <f t="shared" ca="1" si="383"/>
        <v>16.531717020689367</v>
      </c>
      <c r="I3052" s="4">
        <f ca="1">User_Model_Calcs!B3052-Sat_Data!$B$5</f>
        <v>28.054792065838342</v>
      </c>
      <c r="J3052" s="4">
        <f ca="1">(Earth_Data!$B$1/SQRT(1-Earth_Data!$B$2^2*SIN(RADIANS(User_Model_Calcs!A3052))^2))*COS(RADIANS(User_Model_Calcs!A3052))</f>
        <v>5727.4783641780059</v>
      </c>
      <c r="K3052" s="4">
        <f ca="1">((Earth_Data!$B$1*(1-Earth_Data!$B$2^2))/SQRT(1-Earth_Data!$B$2^2*SIN(RADIANS(User_Model_Calcs!A3052))^2))*SIN(RADIANS(User_Model_Calcs!A3052))</f>
        <v>-2797.1290709836999</v>
      </c>
      <c r="L3052" s="4">
        <f t="shared" ca="1" si="377"/>
        <v>-26.029499097920155</v>
      </c>
      <c r="M3052" s="4">
        <f t="shared" ca="1" si="378"/>
        <v>6374.0049773960254</v>
      </c>
      <c r="N3052" s="4">
        <f ca="1">SQRT(User_Model_Calcs!M3052^2+Sat_Data!$B$3^2-2*User_Model_Calcs!M3052*Sat_Data!$B$3*COS(RADIANS(L3052))*COS(RADIANS(I3052)))</f>
        <v>37312.27991869604</v>
      </c>
      <c r="O3052" s="4">
        <f ca="1">DEGREES(ACOS(((Earth_Data!$B$1+Sat_Data!$B$2)/User_Model_Calcs!N3052)*SQRT(1-COS(RADIANS(User_Model_Calcs!I3052))^2*COS(RADIANS(User_Model_Calcs!A3052))^2)))</f>
        <v>46.371741816979579</v>
      </c>
      <c r="P3052" s="4">
        <f t="shared" ca="1" si="379"/>
        <v>50.378712784302863</v>
      </c>
    </row>
    <row r="3053" spans="1:16" x14ac:dyDescent="0.25">
      <c r="A3053" s="4">
        <f t="shared" ca="1" si="380"/>
        <v>-9.6502919256882898</v>
      </c>
      <c r="B3053" s="4">
        <f t="shared" ca="1" si="381"/>
        <v>147.57423105655968</v>
      </c>
      <c r="C3053" s="4">
        <v>6302</v>
      </c>
      <c r="D3053" s="4">
        <f t="shared" ca="1" si="382"/>
        <v>0.75</v>
      </c>
      <c r="E3053" s="4">
        <v>0.55000000000000004</v>
      </c>
      <c r="F3053" s="4">
        <v>19.899999999999999</v>
      </c>
      <c r="G3053" s="4">
        <f t="shared" ca="1" si="376"/>
        <v>41.281913690970576</v>
      </c>
      <c r="H3053" s="4">
        <f t="shared" ca="1" si="383"/>
        <v>21.832439149662257</v>
      </c>
      <c r="I3053" s="4">
        <f ca="1">User_Model_Calcs!B3053-Sat_Data!$B$5</f>
        <v>37.574231056559682</v>
      </c>
      <c r="J3053" s="4">
        <f ca="1">(Earth_Data!$B$1/SQRT(1-Earth_Data!$B$2^2*SIN(RADIANS(User_Model_Calcs!A3053))^2))*COS(RADIANS(User_Model_Calcs!A3053))</f>
        <v>6288.4762249443093</v>
      </c>
      <c r="K3053" s="4">
        <f ca="1">((Earth_Data!$B$1*(1-Earth_Data!$B$2^2))/SQRT(1-Earth_Data!$B$2^2*SIN(RADIANS(User_Model_Calcs!A3053))^2))*SIN(RADIANS(User_Model_Calcs!A3053))</f>
        <v>-1062.1362553700449</v>
      </c>
      <c r="L3053" s="4">
        <f t="shared" ca="1" si="377"/>
        <v>-9.5868909221779575</v>
      </c>
      <c r="M3053" s="4">
        <f t="shared" ca="1" si="378"/>
        <v>6377.5439360823957</v>
      </c>
      <c r="N3053" s="4">
        <f ca="1">SQRT(User_Model_Calcs!M3053^2+Sat_Data!$B$3^2-2*User_Model_Calcs!M3053*Sat_Data!$B$3*COS(RADIANS(L3053))*COS(RADIANS(I3053)))</f>
        <v>37392.431817086974</v>
      </c>
      <c r="O3053" s="4">
        <f ca="1">DEGREES(ACOS(((Earth_Data!$B$1+Sat_Data!$B$2)/User_Model_Calcs!N3053)*SQRT(1-COS(RADIANS(User_Model_Calcs!I3053))^2*COS(RADIANS(User_Model_Calcs!A3053))^2)))</f>
        <v>45.272438145490625</v>
      </c>
      <c r="P3053" s="4">
        <f t="shared" ca="1" si="379"/>
        <v>77.708491258761654</v>
      </c>
    </row>
    <row r="3054" spans="1:16" x14ac:dyDescent="0.25">
      <c r="A3054" s="4">
        <f t="shared" ca="1" si="380"/>
        <v>-34.222702765477976</v>
      </c>
      <c r="B3054" s="4">
        <f t="shared" ca="1" si="381"/>
        <v>140.39106934028752</v>
      </c>
      <c r="C3054" s="4">
        <v>6303</v>
      </c>
      <c r="D3054" s="4">
        <f t="shared" ca="1" si="382"/>
        <v>3</v>
      </c>
      <c r="E3054" s="4">
        <v>0.55000000000000004</v>
      </c>
      <c r="F3054" s="4">
        <v>19.899999999999999</v>
      </c>
      <c r="G3054" s="4">
        <f t="shared" ca="1" si="376"/>
        <v>53.323113517529826</v>
      </c>
      <c r="H3054" s="4">
        <f t="shared" ca="1" si="383"/>
        <v>18.805865860459853</v>
      </c>
      <c r="I3054" s="4">
        <f ca="1">User_Model_Calcs!B3054-Sat_Data!$B$5</f>
        <v>30.391069340287515</v>
      </c>
      <c r="J3054" s="4">
        <f ca="1">(Earth_Data!$B$1/SQRT(1-Earth_Data!$B$2^2*SIN(RADIANS(User_Model_Calcs!A3054))^2))*COS(RADIANS(User_Model_Calcs!A3054))</f>
        <v>5279.4073244652918</v>
      </c>
      <c r="K3054" s="4">
        <f ca="1">((Earth_Data!$B$1*(1-Earth_Data!$B$2^2))/SQRT(1-Earth_Data!$B$2^2*SIN(RADIANS(User_Model_Calcs!A3054))^2))*SIN(RADIANS(User_Model_Calcs!A3054))</f>
        <v>-3566.9007992059564</v>
      </c>
      <c r="L3054" s="4">
        <f t="shared" ca="1" si="377"/>
        <v>-34.043953014609123</v>
      </c>
      <c r="M3054" s="4">
        <f t="shared" ca="1" si="378"/>
        <v>6371.4145218306012</v>
      </c>
      <c r="N3054" s="4">
        <f ca="1">SQRT(User_Model_Calcs!M3054^2+Sat_Data!$B$3^2-2*User_Model_Calcs!M3054*Sat_Data!$B$3*COS(RADIANS(L3054))*COS(RADIANS(I3054)))</f>
        <v>37873.216770870378</v>
      </c>
      <c r="O3054" s="4">
        <f ca="1">DEGREES(ACOS(((Earth_Data!$B$1+Sat_Data!$B$2)/User_Model_Calcs!N3054)*SQRT(1-COS(RADIANS(User_Model_Calcs!I3054))^2*COS(RADIANS(User_Model_Calcs!A3054))^2)))</f>
        <v>38.709153669442394</v>
      </c>
      <c r="P3054" s="4">
        <f t="shared" ca="1" si="379"/>
        <v>46.200497212963846</v>
      </c>
    </row>
    <row r="3055" spans="1:16" x14ac:dyDescent="0.25">
      <c r="A3055" s="4">
        <f t="shared" ca="1" si="380"/>
        <v>-27.681985899750728</v>
      </c>
      <c r="B3055" s="4">
        <f t="shared" ca="1" si="381"/>
        <v>145.38363920448239</v>
      </c>
      <c r="C3055" s="4">
        <v>6304</v>
      </c>
      <c r="D3055" s="4">
        <f t="shared" ca="1" si="382"/>
        <v>1.2</v>
      </c>
      <c r="E3055" s="4">
        <v>0.55000000000000004</v>
      </c>
      <c r="F3055" s="4">
        <v>19.899999999999999</v>
      </c>
      <c r="G3055" s="4">
        <f t="shared" ca="1" si="376"/>
        <v>45.364313344089069</v>
      </c>
      <c r="H3055" s="4">
        <f t="shared" ca="1" si="383"/>
        <v>14.964770002301854</v>
      </c>
      <c r="I3055" s="4">
        <f ca="1">User_Model_Calcs!B3055-Sat_Data!$B$5</f>
        <v>35.383639204482392</v>
      </c>
      <c r="J3055" s="4">
        <f ca="1">(Earth_Data!$B$1/SQRT(1-Earth_Data!$B$2^2*SIN(RADIANS(User_Model_Calcs!A3055))^2))*COS(RADIANS(User_Model_Calcs!A3055))</f>
        <v>5652.1810058969331</v>
      </c>
      <c r="K3055" s="4">
        <f ca="1">((Earth_Data!$B$1*(1-Earth_Data!$B$2^2))/SQRT(1-Earth_Data!$B$2^2*SIN(RADIANS(User_Model_Calcs!A3055))^2))*SIN(RADIANS(User_Model_Calcs!A3055))</f>
        <v>-2945.3443058509215</v>
      </c>
      <c r="L3055" s="4">
        <f t="shared" ca="1" si="377"/>
        <v>-27.523962397446489</v>
      </c>
      <c r="M3055" s="4">
        <f t="shared" ca="1" si="378"/>
        <v>6373.554989441177</v>
      </c>
      <c r="N3055" s="4">
        <f ca="1">SQRT(User_Model_Calcs!M3055^2+Sat_Data!$B$3^2-2*User_Model_Calcs!M3055*Sat_Data!$B$3*COS(RADIANS(L3055))*COS(RADIANS(I3055)))</f>
        <v>37813.180553279555</v>
      </c>
      <c r="O3055" s="4">
        <f ca="1">DEGREES(ACOS(((Earth_Data!$B$1+Sat_Data!$B$2)/User_Model_Calcs!N3055)*SQRT(1-COS(RADIANS(User_Model_Calcs!I3055))^2*COS(RADIANS(User_Model_Calcs!A3055))^2)))</f>
        <v>39.508055974710842</v>
      </c>
      <c r="P3055" s="4">
        <f t="shared" ca="1" si="379"/>
        <v>56.811299408066013</v>
      </c>
    </row>
    <row r="3056" spans="1:16" x14ac:dyDescent="0.25">
      <c r="A3056" s="4">
        <f t="shared" ca="1" si="380"/>
        <v>-39.732019500734161</v>
      </c>
      <c r="B3056" s="4">
        <f t="shared" ca="1" si="381"/>
        <v>107.38150125596964</v>
      </c>
      <c r="C3056" s="4">
        <v>6305</v>
      </c>
      <c r="D3056" s="4">
        <f t="shared" ca="1" si="382"/>
        <v>1.2</v>
      </c>
      <c r="E3056" s="4">
        <v>0.55000000000000004</v>
      </c>
      <c r="F3056" s="4">
        <v>19.899999999999999</v>
      </c>
      <c r="G3056" s="4">
        <f t="shared" ca="1" si="376"/>
        <v>45.364313344089069</v>
      </c>
      <c r="H3056" s="4">
        <f t="shared" ca="1" si="383"/>
        <v>16.224442212427725</v>
      </c>
      <c r="I3056" s="4">
        <f ca="1">User_Model_Calcs!B3056-Sat_Data!$B$5</f>
        <v>-2.6184987440303615</v>
      </c>
      <c r="J3056" s="4">
        <f ca="1">(Earth_Data!$B$1/SQRT(1-Earth_Data!$B$2^2*SIN(RADIANS(User_Model_Calcs!A3056))^2))*COS(RADIANS(User_Model_Calcs!A3056))</f>
        <v>4911.7824475993102</v>
      </c>
      <c r="K3056" s="4">
        <f ca="1">((Earth_Data!$B$1*(1-Earth_Data!$B$2^2))/SQRT(1-Earth_Data!$B$2^2*SIN(RADIANS(User_Model_Calcs!A3056))^2))*SIN(RADIANS(User_Model_Calcs!A3056))</f>
        <v>-4055.1491923484205</v>
      </c>
      <c r="L3056" s="4">
        <f t="shared" ca="1" si="377"/>
        <v>-39.542952804311199</v>
      </c>
      <c r="M3056" s="4">
        <f t="shared" ca="1" si="378"/>
        <v>6369.4459558700019</v>
      </c>
      <c r="N3056" s="4">
        <f ca="1">SQRT(User_Model_Calcs!M3056^2+Sat_Data!$B$3^2-2*User_Model_Calcs!M3056*Sat_Data!$B$3*COS(RADIANS(L3056))*COS(RADIANS(I3056)))</f>
        <v>37478.191770792975</v>
      </c>
      <c r="O3056" s="4">
        <f ca="1">DEGREES(ACOS(((Earth_Data!$B$1+Sat_Data!$B$2)/User_Model_Calcs!N3056)*SQRT(1-COS(RADIANS(User_Model_Calcs!I3056))^2*COS(RADIANS(User_Model_Calcs!A3056))^2)))</f>
        <v>43.928762625909947</v>
      </c>
      <c r="P3056" s="4">
        <f t="shared" ca="1" si="379"/>
        <v>4.0924204794329375</v>
      </c>
    </row>
    <row r="3057" spans="1:16" x14ac:dyDescent="0.25">
      <c r="A3057" s="4">
        <f t="shared" ca="1" si="380"/>
        <v>-18.397649884327098</v>
      </c>
      <c r="B3057" s="4">
        <f t="shared" ca="1" si="381"/>
        <v>152.31345140107774</v>
      </c>
      <c r="C3057" s="4">
        <v>6306</v>
      </c>
      <c r="D3057" s="4">
        <f t="shared" ca="1" si="382"/>
        <v>1.2</v>
      </c>
      <c r="E3057" s="4">
        <v>0.55000000000000004</v>
      </c>
      <c r="F3057" s="4">
        <v>19.899999999999999</v>
      </c>
      <c r="G3057" s="4">
        <f t="shared" ca="1" si="376"/>
        <v>45.364313344089069</v>
      </c>
      <c r="H3057" s="4">
        <f t="shared" ca="1" si="383"/>
        <v>23.006515022446436</v>
      </c>
      <c r="I3057" s="4">
        <f ca="1">User_Model_Calcs!B3057-Sat_Data!$B$5</f>
        <v>42.313451401077742</v>
      </c>
      <c r="J3057" s="4">
        <f ca="1">(Earth_Data!$B$1/SQRT(1-Earth_Data!$B$2^2*SIN(RADIANS(User_Model_Calcs!A3057))^2))*COS(RADIANS(User_Model_Calcs!A3057))</f>
        <v>6054.1655304584519</v>
      </c>
      <c r="K3057" s="4">
        <f ca="1">((Earth_Data!$B$1*(1-Earth_Data!$B$2^2))/SQRT(1-Earth_Data!$B$2^2*SIN(RADIANS(User_Model_Calcs!A3057))^2))*SIN(RADIANS(User_Model_Calcs!A3057))</f>
        <v>-2000.1964328131239</v>
      </c>
      <c r="L3057" s="4">
        <f t="shared" ca="1" si="377"/>
        <v>-18.282703051559096</v>
      </c>
      <c r="M3057" s="4">
        <f t="shared" ca="1" si="378"/>
        <v>6376.0258813801574</v>
      </c>
      <c r="N3057" s="4">
        <f ca="1">SQRT(User_Model_Calcs!M3057^2+Sat_Data!$B$3^2-2*User_Model_Calcs!M3057*Sat_Data!$B$3*COS(RADIANS(L3057))*COS(RADIANS(I3057)))</f>
        <v>37959.712515580621</v>
      </c>
      <c r="O3057" s="4">
        <f ca="1">DEGREES(ACOS(((Earth_Data!$B$1+Sat_Data!$B$2)/User_Model_Calcs!N3057)*SQRT(1-COS(RADIANS(User_Model_Calcs!I3057))^2*COS(RADIANS(User_Model_Calcs!A3057))^2)))</f>
        <v>37.682486157395431</v>
      </c>
      <c r="P3057" s="4">
        <f t="shared" ca="1" si="379"/>
        <v>70.879210941034003</v>
      </c>
    </row>
    <row r="3058" spans="1:16" x14ac:dyDescent="0.25">
      <c r="A3058" s="4">
        <f t="shared" ca="1" si="380"/>
        <v>-32.444062766960485</v>
      </c>
      <c r="B3058" s="4">
        <f t="shared" ca="1" si="381"/>
        <v>107.13485612286973</v>
      </c>
      <c r="C3058" s="4">
        <v>6307</v>
      </c>
      <c r="D3058" s="4">
        <f t="shared" ca="1" si="382"/>
        <v>3</v>
      </c>
      <c r="E3058" s="4">
        <v>0.55000000000000004</v>
      </c>
      <c r="F3058" s="4">
        <v>19.899999999999999</v>
      </c>
      <c r="G3058" s="4">
        <f t="shared" ca="1" si="376"/>
        <v>53.323113517529826</v>
      </c>
      <c r="H3058" s="4">
        <f t="shared" ca="1" si="383"/>
        <v>18.846999757948257</v>
      </c>
      <c r="I3058" s="4">
        <f ca="1">User_Model_Calcs!B3058-Sat_Data!$B$5</f>
        <v>-2.8651438771302651</v>
      </c>
      <c r="J3058" s="4">
        <f ca="1">(Earth_Data!$B$1/SQRT(1-Earth_Data!$B$2^2*SIN(RADIANS(User_Model_Calcs!A3058))^2))*COS(RADIANS(User_Model_Calcs!A3058))</f>
        <v>5387.8047754659847</v>
      </c>
      <c r="K3058" s="4">
        <f ca="1">((Earth_Data!$B$1*(1-Earth_Data!$B$2^2))/SQRT(1-Earth_Data!$B$2^2*SIN(RADIANS(User_Model_Calcs!A3058))^2))*SIN(RADIANS(User_Model_Calcs!A3058))</f>
        <v>-3402.0910578321882</v>
      </c>
      <c r="L3058" s="4">
        <f t="shared" ca="1" si="377"/>
        <v>-32.270071639728449</v>
      </c>
      <c r="M3058" s="4">
        <f t="shared" ca="1" si="378"/>
        <v>6372.0219604389158</v>
      </c>
      <c r="N3058" s="4">
        <f ca="1">SQRT(User_Model_Calcs!M3058^2+Sat_Data!$B$3^2-2*User_Model_Calcs!M3058*Sat_Data!$B$3*COS(RADIANS(L3058))*COS(RADIANS(I3058)))</f>
        <v>36941.047749844161</v>
      </c>
      <c r="O3058" s="4">
        <f ca="1">DEGREES(ACOS(((Earth_Data!$B$1+Sat_Data!$B$2)/User_Model_Calcs!N3058)*SQRT(1-COS(RADIANS(User_Model_Calcs!I3058))^2*COS(RADIANS(User_Model_Calcs!A3058))^2)))</f>
        <v>52.104858665719831</v>
      </c>
      <c r="P3058" s="4">
        <f t="shared" ca="1" si="379"/>
        <v>5.3297055321288784</v>
      </c>
    </row>
    <row r="3059" spans="1:16" x14ac:dyDescent="0.25">
      <c r="A3059" s="4">
        <f t="shared" ca="1" si="380"/>
        <v>-18.585794483297818</v>
      </c>
      <c r="B3059" s="4">
        <f t="shared" ca="1" si="381"/>
        <v>153.4106300224683</v>
      </c>
      <c r="C3059" s="4">
        <v>6308</v>
      </c>
      <c r="D3059" s="4">
        <f t="shared" ca="1" si="382"/>
        <v>1.2</v>
      </c>
      <c r="E3059" s="4">
        <v>0.55000000000000004</v>
      </c>
      <c r="F3059" s="4">
        <v>19.899999999999999</v>
      </c>
      <c r="G3059" s="4">
        <f t="shared" ca="1" si="376"/>
        <v>45.364313344089069</v>
      </c>
      <c r="H3059" s="4">
        <f t="shared" ca="1" si="383"/>
        <v>14.046312016751202</v>
      </c>
      <c r="I3059" s="4">
        <f ca="1">User_Model_Calcs!B3059-Sat_Data!$B$5</f>
        <v>43.410630022468297</v>
      </c>
      <c r="J3059" s="4">
        <f ca="1">(Earth_Data!$B$1/SQRT(1-Earth_Data!$B$2^2*SIN(RADIANS(User_Model_Calcs!A3059))^2))*COS(RADIANS(User_Model_Calcs!A3059))</f>
        <v>6047.5605193962128</v>
      </c>
      <c r="K3059" s="4">
        <f ca="1">((Earth_Data!$B$1*(1-Earth_Data!$B$2^2))/SQRT(1-Earth_Data!$B$2^2*SIN(RADIANS(User_Model_Calcs!A3059))^2))*SIN(RADIANS(User_Model_Calcs!A3059))</f>
        <v>-2019.9462117279645</v>
      </c>
      <c r="L3059" s="4">
        <f t="shared" ca="1" si="377"/>
        <v>-18.469839321128806</v>
      </c>
      <c r="M3059" s="4">
        <f t="shared" ca="1" si="378"/>
        <v>6375.9839188970636</v>
      </c>
      <c r="N3059" s="4">
        <f ca="1">SQRT(User_Model_Calcs!M3059^2+Sat_Data!$B$3^2-2*User_Model_Calcs!M3059*Sat_Data!$B$3*COS(RADIANS(L3059))*COS(RADIANS(I3059)))</f>
        <v>38052.517187622798</v>
      </c>
      <c r="O3059" s="4">
        <f ca="1">DEGREES(ACOS(((Earth_Data!$B$1+Sat_Data!$B$2)/User_Model_Calcs!N3059)*SQRT(1-COS(RADIANS(User_Model_Calcs!I3059))^2*COS(RADIANS(User_Model_Calcs!A3059))^2)))</f>
        <v>36.531015632407509</v>
      </c>
      <c r="P3059" s="4">
        <f t="shared" ca="1" si="379"/>
        <v>71.380491143615131</v>
      </c>
    </row>
    <row r="3060" spans="1:16" x14ac:dyDescent="0.25">
      <c r="A3060" s="4">
        <f t="shared" ca="1" si="380"/>
        <v>-24.549668619079359</v>
      </c>
      <c r="B3060" s="4">
        <f t="shared" ca="1" si="381"/>
        <v>146.32090474852447</v>
      </c>
      <c r="C3060" s="4">
        <v>6309</v>
      </c>
      <c r="D3060" s="4">
        <f t="shared" ca="1" si="382"/>
        <v>3</v>
      </c>
      <c r="E3060" s="4">
        <v>0.55000000000000004</v>
      </c>
      <c r="F3060" s="4">
        <v>19.899999999999999</v>
      </c>
      <c r="G3060" s="4">
        <f t="shared" ca="1" si="376"/>
        <v>53.323113517529826</v>
      </c>
      <c r="H3060" s="4">
        <f t="shared" ca="1" si="383"/>
        <v>14.803570653317591</v>
      </c>
      <c r="I3060" s="4">
        <f ca="1">User_Model_Calcs!B3060-Sat_Data!$B$5</f>
        <v>36.32090474852447</v>
      </c>
      <c r="J3060" s="4">
        <f ca="1">(Earth_Data!$B$1/SQRT(1-Earth_Data!$B$2^2*SIN(RADIANS(User_Model_Calcs!A3060))^2))*COS(RADIANS(User_Model_Calcs!A3060))</f>
        <v>5804.9204980215463</v>
      </c>
      <c r="K3060" s="4">
        <f ca="1">((Earth_Data!$B$1*(1-Earth_Data!$B$2^2))/SQRT(1-Earth_Data!$B$2^2*SIN(RADIANS(User_Model_Calcs!A3060))^2))*SIN(RADIANS(User_Model_Calcs!A3060))</f>
        <v>-2633.7836451650628</v>
      </c>
      <c r="L3060" s="4">
        <f t="shared" ca="1" si="377"/>
        <v>-24.404542327995163</v>
      </c>
      <c r="M3060" s="4">
        <f t="shared" ca="1" si="378"/>
        <v>6374.4739608762766</v>
      </c>
      <c r="N3060" s="4">
        <f ca="1">SQRT(User_Model_Calcs!M3060^2+Sat_Data!$B$3^2-2*User_Model_Calcs!M3060*Sat_Data!$B$3*COS(RADIANS(L3060))*COS(RADIANS(I3060)))</f>
        <v>37736.417517822512</v>
      </c>
      <c r="O3060" s="4">
        <f ca="1">DEGREES(ACOS(((Earth_Data!$B$1+Sat_Data!$B$2)/User_Model_Calcs!N3060)*SQRT(1-COS(RADIANS(User_Model_Calcs!I3060))^2*COS(RADIANS(User_Model_Calcs!A3060))^2)))</f>
        <v>40.519059368949023</v>
      </c>
      <c r="P3060" s="4">
        <f t="shared" ca="1" si="379"/>
        <v>60.525831217609586</v>
      </c>
    </row>
    <row r="3061" spans="1:16" x14ac:dyDescent="0.25">
      <c r="A3061" s="4">
        <f t="shared" ca="1" si="380"/>
        <v>-14.043859890957931</v>
      </c>
      <c r="B3061" s="4">
        <f t="shared" ca="1" si="381"/>
        <v>107.72122857953406</v>
      </c>
      <c r="C3061" s="4">
        <v>6310</v>
      </c>
      <c r="D3061" s="4">
        <f t="shared" ca="1" si="382"/>
        <v>1.2</v>
      </c>
      <c r="E3061" s="4">
        <v>0.55000000000000004</v>
      </c>
      <c r="F3061" s="4">
        <v>19.899999999999999</v>
      </c>
      <c r="G3061" s="4">
        <f t="shared" ca="1" si="376"/>
        <v>45.364313344089069</v>
      </c>
      <c r="H3061" s="4">
        <f t="shared" ca="1" si="383"/>
        <v>22.7476909188196</v>
      </c>
      <c r="I3061" s="4">
        <f ca="1">User_Model_Calcs!B3061-Sat_Data!$B$5</f>
        <v>-2.2787714204659437</v>
      </c>
      <c r="J3061" s="4">
        <f ca="1">(Earth_Data!$B$1/SQRT(1-Earth_Data!$B$2^2*SIN(RADIANS(User_Model_Calcs!A3061))^2))*COS(RADIANS(User_Model_Calcs!A3061))</f>
        <v>6188.7189549906425</v>
      </c>
      <c r="K3061" s="4">
        <f ca="1">((Earth_Data!$B$1*(1-Earth_Data!$B$2^2))/SQRT(1-Earth_Data!$B$2^2*SIN(RADIANS(User_Model_Calcs!A3061))^2))*SIN(RADIANS(User_Model_Calcs!A3061))</f>
        <v>-1537.6903959999004</v>
      </c>
      <c r="L3061" s="4">
        <f t="shared" ca="1" si="377"/>
        <v>-13.953528238439979</v>
      </c>
      <c r="M3061" s="4">
        <f t="shared" ca="1" si="378"/>
        <v>6376.8906261445945</v>
      </c>
      <c r="N3061" s="4">
        <f ca="1">SQRT(User_Model_Calcs!M3061^2+Sat_Data!$B$3^2-2*User_Model_Calcs!M3061*Sat_Data!$B$3*COS(RADIANS(L3061))*COS(RADIANS(I3061)))</f>
        <v>36013.998934409618</v>
      </c>
      <c r="O3061" s="4">
        <f ca="1">DEGREES(ACOS(((Earth_Data!$B$1+Sat_Data!$B$2)/User_Model_Calcs!N3061)*SQRT(1-COS(RADIANS(User_Model_Calcs!I3061))^2*COS(RADIANS(User_Model_Calcs!A3061))^2)))</f>
        <v>73.281397131879871</v>
      </c>
      <c r="P3061" s="4">
        <f t="shared" ca="1" si="379"/>
        <v>9.3126921087585171</v>
      </c>
    </row>
    <row r="3062" spans="1:16" x14ac:dyDescent="0.25">
      <c r="A3062" s="4">
        <f t="shared" ca="1" si="380"/>
        <v>-43.924297137155705</v>
      </c>
      <c r="B3062" s="4">
        <f t="shared" ca="1" si="381"/>
        <v>135.67933425836071</v>
      </c>
      <c r="C3062" s="4">
        <v>6311</v>
      </c>
      <c r="D3062" s="4">
        <f t="shared" ca="1" si="382"/>
        <v>0.75</v>
      </c>
      <c r="E3062" s="4">
        <v>0.55000000000000004</v>
      </c>
      <c r="F3062" s="4">
        <v>19.899999999999999</v>
      </c>
      <c r="G3062" s="4">
        <f t="shared" ref="G3062:G3125" ca="1" si="384">20.4+20*LOG(F3062)+20*LOG(D3062)+10*LOG(E3062)</f>
        <v>41.281913690970576</v>
      </c>
      <c r="H3062" s="4">
        <f t="shared" ca="1" si="383"/>
        <v>20.353747122321735</v>
      </c>
      <c r="I3062" s="4">
        <f ca="1">User_Model_Calcs!B3062-Sat_Data!$B$5</f>
        <v>25.679334258360711</v>
      </c>
      <c r="J3062" s="4">
        <f ca="1">(Earth_Data!$B$1/SQRT(1-Earth_Data!$B$2^2*SIN(RADIANS(User_Model_Calcs!A3062))^2))*COS(RADIANS(User_Model_Calcs!A3062))</f>
        <v>4601.3177582831386</v>
      </c>
      <c r="K3062" s="4">
        <f ca="1">((Earth_Data!$B$1*(1-Earth_Data!$B$2^2))/SQRT(1-Earth_Data!$B$2^2*SIN(RADIANS(User_Model_Calcs!A3062))^2))*SIN(RADIANS(User_Model_Calcs!A3062))</f>
        <v>-4402.0386813605019</v>
      </c>
      <c r="L3062" s="4">
        <f t="shared" ref="L3062:L3125" ca="1" si="385">DEGREES(ATAN((K3062/J3062)))</f>
        <v>-43.732029981035915</v>
      </c>
      <c r="M3062" s="4">
        <f t="shared" ref="M3062:M3125" ca="1" si="386">SQRT(J3062^2+K3062^2)</f>
        <v>6367.8936599856843</v>
      </c>
      <c r="N3062" s="4">
        <f ca="1">SQRT(User_Model_Calcs!M3062^2+Sat_Data!$B$3^2-2*User_Model_Calcs!M3062*Sat_Data!$B$3*COS(RADIANS(L3062))*COS(RADIANS(I3062)))</f>
        <v>38323.192769560614</v>
      </c>
      <c r="O3062" s="4">
        <f ca="1">DEGREES(ACOS(((Earth_Data!$B$1+Sat_Data!$B$2)/User_Model_Calcs!N3062)*SQRT(1-COS(RADIANS(User_Model_Calcs!I3062))^2*COS(RADIANS(User_Model_Calcs!A3062))^2)))</f>
        <v>33.183055257462492</v>
      </c>
      <c r="P3062" s="4">
        <f t="shared" ref="P3062:P3125" ca="1" si="387">DEGREES(ASIN(SIN(RADIANS(ABS(I3062)))/(SIN(ACOS(COS(RADIANS(I3062))*COS(RADIANS(A3062)))))))</f>
        <v>34.726655578350446</v>
      </c>
    </row>
    <row r="3063" spans="1:16" x14ac:dyDescent="0.25">
      <c r="A3063" s="4">
        <f t="shared" ca="1" si="380"/>
        <v>-27.645452773414561</v>
      </c>
      <c r="B3063" s="4">
        <f t="shared" ca="1" si="381"/>
        <v>126.61045503025488</v>
      </c>
      <c r="C3063" s="4">
        <v>6312</v>
      </c>
      <c r="D3063" s="4">
        <f t="shared" ca="1" si="382"/>
        <v>3</v>
      </c>
      <c r="E3063" s="4">
        <v>0.55000000000000004</v>
      </c>
      <c r="F3063" s="4">
        <v>19.899999999999999</v>
      </c>
      <c r="G3063" s="4">
        <f t="shared" ca="1" si="384"/>
        <v>53.323113517529826</v>
      </c>
      <c r="H3063" s="4">
        <f t="shared" ca="1" si="383"/>
        <v>23.673372421737493</v>
      </c>
      <c r="I3063" s="4">
        <f ca="1">User_Model_Calcs!B3063-Sat_Data!$B$5</f>
        <v>16.610455030254883</v>
      </c>
      <c r="J3063" s="4">
        <f ca="1">(Earth_Data!$B$1/SQRT(1-Earth_Data!$B$2^2*SIN(RADIANS(User_Model_Calcs!A3063))^2))*COS(RADIANS(User_Model_Calcs!A3063))</f>
        <v>5654.0605954447437</v>
      </c>
      <c r="K3063" s="4">
        <f ca="1">((Earth_Data!$B$1*(1-Earth_Data!$B$2^2))/SQRT(1-Earth_Data!$B$2^2*SIN(RADIANS(User_Model_Calcs!A3063))^2))*SIN(RADIANS(User_Model_Calcs!A3063))</f>
        <v>-2941.7587005359132</v>
      </c>
      <c r="L3063" s="4">
        <f t="shared" ca="1" si="385"/>
        <v>-27.487569159629967</v>
      </c>
      <c r="M3063" s="4">
        <f t="shared" ca="1" si="386"/>
        <v>6373.5661500560045</v>
      </c>
      <c r="N3063" s="4">
        <f ca="1">SQRT(User_Model_Calcs!M3063^2+Sat_Data!$B$3^2-2*User_Model_Calcs!M3063*Sat_Data!$B$3*COS(RADIANS(L3063))*COS(RADIANS(I3063)))</f>
        <v>36899.002504961303</v>
      </c>
      <c r="O3063" s="4">
        <f ca="1">DEGREES(ACOS(((Earth_Data!$B$1+Sat_Data!$B$2)/User_Model_Calcs!N3063)*SQRT(1-COS(RADIANS(User_Model_Calcs!I3063))^2*COS(RADIANS(User_Model_Calcs!A3063))^2)))</f>
        <v>52.841091224993392</v>
      </c>
      <c r="P3063" s="4">
        <f t="shared" ca="1" si="387"/>
        <v>32.737553245428501</v>
      </c>
    </row>
    <row r="3064" spans="1:16" x14ac:dyDescent="0.25">
      <c r="A3064" s="4">
        <f t="shared" ca="1" si="380"/>
        <v>-41.092222438165805</v>
      </c>
      <c r="B3064" s="4">
        <f t="shared" ca="1" si="381"/>
        <v>146.95945087148903</v>
      </c>
      <c r="C3064" s="4">
        <v>6313</v>
      </c>
      <c r="D3064" s="4">
        <f t="shared" ca="1" si="382"/>
        <v>1.2</v>
      </c>
      <c r="E3064" s="4">
        <v>0.55000000000000004</v>
      </c>
      <c r="F3064" s="4">
        <v>19.899999999999999</v>
      </c>
      <c r="G3064" s="4">
        <f t="shared" ca="1" si="384"/>
        <v>45.364313344089069</v>
      </c>
      <c r="H3064" s="4">
        <f t="shared" ca="1" si="383"/>
        <v>18.808956124314207</v>
      </c>
      <c r="I3064" s="4">
        <f ca="1">User_Model_Calcs!B3064-Sat_Data!$B$5</f>
        <v>36.959450871489025</v>
      </c>
      <c r="J3064" s="4">
        <f ca="1">(Earth_Data!$B$1/SQRT(1-Earth_Data!$B$2^2*SIN(RADIANS(User_Model_Calcs!A3064))^2))*COS(RADIANS(User_Model_Calcs!A3064))</f>
        <v>4813.8680112489292</v>
      </c>
      <c r="K3064" s="4">
        <f ca="1">((Earth_Data!$B$1*(1-Earth_Data!$B$2^2))/SQRT(1-Earth_Data!$B$2^2*SIN(RADIANS(User_Model_Calcs!A3064))^2))*SIN(RADIANS(User_Model_Calcs!A3064))</f>
        <v>-4170.1488575539497</v>
      </c>
      <c r="L3064" s="4">
        <f t="shared" ca="1" si="385"/>
        <v>-40.901669878280707</v>
      </c>
      <c r="M3064" s="4">
        <f t="shared" ca="1" si="386"/>
        <v>6368.9454954399034</v>
      </c>
      <c r="N3064" s="4">
        <f ca="1">SQRT(User_Model_Calcs!M3064^2+Sat_Data!$B$3^2-2*User_Model_Calcs!M3064*Sat_Data!$B$3*COS(RADIANS(L3064))*COS(RADIANS(I3064)))</f>
        <v>38652.336186198023</v>
      </c>
      <c r="O3064" s="4">
        <f ca="1">DEGREES(ACOS(((Earth_Data!$B$1+Sat_Data!$B$2)/User_Model_Calcs!N3064)*SQRT(1-COS(RADIANS(User_Model_Calcs!I3064))^2*COS(RADIANS(User_Model_Calcs!A3064))^2)))</f>
        <v>29.440351588944001</v>
      </c>
      <c r="P3064" s="4">
        <f t="shared" ca="1" si="387"/>
        <v>48.862260438935309</v>
      </c>
    </row>
    <row r="3065" spans="1:16" x14ac:dyDescent="0.25">
      <c r="A3065" s="4">
        <f t="shared" ca="1" si="380"/>
        <v>-32.893937392135115</v>
      </c>
      <c r="B3065" s="4">
        <f t="shared" ca="1" si="381"/>
        <v>106.5421434693076</v>
      </c>
      <c r="C3065" s="4">
        <v>6314</v>
      </c>
      <c r="D3065" s="4">
        <f t="shared" ca="1" si="382"/>
        <v>3</v>
      </c>
      <c r="E3065" s="4">
        <v>0.55000000000000004</v>
      </c>
      <c r="F3065" s="4">
        <v>19.899999999999999</v>
      </c>
      <c r="G3065" s="4">
        <f t="shared" ca="1" si="384"/>
        <v>53.323113517529826</v>
      </c>
      <c r="H3065" s="4">
        <f t="shared" ca="1" si="383"/>
        <v>22.404525751444233</v>
      </c>
      <c r="I3065" s="4">
        <f ca="1">User_Model_Calcs!B3065-Sat_Data!$B$5</f>
        <v>-3.4578565306923963</v>
      </c>
      <c r="J3065" s="4">
        <f ca="1">(Earth_Data!$B$1/SQRT(1-Earth_Data!$B$2^2*SIN(RADIANS(User_Model_Calcs!A3065))^2))*COS(RADIANS(User_Model_Calcs!A3065))</f>
        <v>5360.8747131183018</v>
      </c>
      <c r="K3065" s="4">
        <f ca="1">((Earth_Data!$B$1*(1-Earth_Data!$B$2^2))/SQRT(1-Earth_Data!$B$2^2*SIN(RADIANS(User_Model_Calcs!A3065))^2))*SIN(RADIANS(User_Model_Calcs!A3065))</f>
        <v>-3444.0889018056341</v>
      </c>
      <c r="L3065" s="4">
        <f t="shared" ca="1" si="385"/>
        <v>-32.718678803948514</v>
      </c>
      <c r="M3065" s="4">
        <f t="shared" ca="1" si="386"/>
        <v>6371.8699024142024</v>
      </c>
      <c r="N3065" s="4">
        <f ca="1">SQRT(User_Model_Calcs!M3065^2+Sat_Data!$B$3^2-2*User_Model_Calcs!M3065*Sat_Data!$B$3*COS(RADIANS(L3065))*COS(RADIANS(I3065)))</f>
        <v>36975.195933433752</v>
      </c>
      <c r="O3065" s="4">
        <f ca="1">DEGREES(ACOS(((Earth_Data!$B$1+Sat_Data!$B$2)/User_Model_Calcs!N3065)*SQRT(1-COS(RADIANS(User_Model_Calcs!I3065))^2*COS(RADIANS(User_Model_Calcs!A3065))^2)))</f>
        <v>51.538625015291103</v>
      </c>
      <c r="P3065" s="4">
        <f t="shared" ca="1" si="387"/>
        <v>6.3486865371887822</v>
      </c>
    </row>
    <row r="3066" spans="1:16" x14ac:dyDescent="0.25">
      <c r="A3066" s="4">
        <f t="shared" ca="1" si="380"/>
        <v>-17.98624565506924</v>
      </c>
      <c r="B3066" s="4">
        <f t="shared" ca="1" si="381"/>
        <v>132.52186452408694</v>
      </c>
      <c r="C3066" s="4">
        <v>6315</v>
      </c>
      <c r="D3066" s="4">
        <f t="shared" ca="1" si="382"/>
        <v>1.2</v>
      </c>
      <c r="E3066" s="4">
        <v>0.55000000000000004</v>
      </c>
      <c r="F3066" s="4">
        <v>19.899999999999999</v>
      </c>
      <c r="G3066" s="4">
        <f t="shared" ca="1" si="384"/>
        <v>45.364313344089069</v>
      </c>
      <c r="H3066" s="4">
        <f t="shared" ca="1" si="383"/>
        <v>20.478632573740111</v>
      </c>
      <c r="I3066" s="4">
        <f ca="1">User_Model_Calcs!B3066-Sat_Data!$B$5</f>
        <v>22.521864524086936</v>
      </c>
      <c r="J3066" s="4">
        <f ca="1">(Earth_Data!$B$1/SQRT(1-Earth_Data!$B$2^2*SIN(RADIANS(User_Model_Calcs!A3066))^2))*COS(RADIANS(User_Model_Calcs!A3066))</f>
        <v>6068.3816867150053</v>
      </c>
      <c r="K3066" s="4">
        <f ca="1">((Earth_Data!$B$1*(1-Earth_Data!$B$2^2))/SQRT(1-Earth_Data!$B$2^2*SIN(RADIANS(User_Model_Calcs!A3066))^2))*SIN(RADIANS(User_Model_Calcs!A3066))</f>
        <v>-1956.9372626711909</v>
      </c>
      <c r="L3066" s="4">
        <f t="shared" ca="1" si="385"/>
        <v>-17.873520748503648</v>
      </c>
      <c r="M3066" s="4">
        <f t="shared" ca="1" si="386"/>
        <v>6376.1163528976685</v>
      </c>
      <c r="N3066" s="4">
        <f ca="1">SQRT(User_Model_Calcs!M3066^2+Sat_Data!$B$3^2-2*User_Model_Calcs!M3066*Sat_Data!$B$3*COS(RADIANS(L3066))*COS(RADIANS(I3066)))</f>
        <v>36684.625328756883</v>
      </c>
      <c r="O3066" s="4">
        <f ca="1">DEGREES(ACOS(((Earth_Data!$B$1+Sat_Data!$B$2)/User_Model_Calcs!N3066)*SQRT(1-COS(RADIANS(User_Model_Calcs!I3066))^2*COS(RADIANS(User_Model_Calcs!A3066))^2)))</f>
        <v>56.707798855763485</v>
      </c>
      <c r="P3066" s="4">
        <f t="shared" ca="1" si="387"/>
        <v>53.325758561839805</v>
      </c>
    </row>
    <row r="3067" spans="1:16" x14ac:dyDescent="0.25">
      <c r="A3067" s="4">
        <f t="shared" ca="1" si="380"/>
        <v>-31.793743807386321</v>
      </c>
      <c r="B3067" s="4">
        <f t="shared" ca="1" si="381"/>
        <v>155.39179054656364</v>
      </c>
      <c r="C3067" s="4">
        <v>6316</v>
      </c>
      <c r="D3067" s="4">
        <f t="shared" ca="1" si="382"/>
        <v>3</v>
      </c>
      <c r="E3067" s="4">
        <v>0.55000000000000004</v>
      </c>
      <c r="F3067" s="4">
        <v>19.899999999999999</v>
      </c>
      <c r="G3067" s="4">
        <f t="shared" ca="1" si="384"/>
        <v>53.323113517529826</v>
      </c>
      <c r="H3067" s="4">
        <f t="shared" ca="1" si="383"/>
        <v>14.579110443893292</v>
      </c>
      <c r="I3067" s="4">
        <f ca="1">User_Model_Calcs!B3067-Sat_Data!$B$5</f>
        <v>45.391790546563641</v>
      </c>
      <c r="J3067" s="4">
        <f ca="1">(Earth_Data!$B$1/SQRT(1-Earth_Data!$B$2^2*SIN(RADIANS(User_Model_Calcs!A3067))^2))*COS(RADIANS(User_Model_Calcs!A3067))</f>
        <v>5426.1455700598408</v>
      </c>
      <c r="K3067" s="4">
        <f ca="1">((Earth_Data!$B$1*(1-Earth_Data!$B$2^2))/SQRT(1-Earth_Data!$B$2^2*SIN(RADIANS(User_Model_Calcs!A3067))^2))*SIN(RADIANS(User_Model_Calcs!A3067))</f>
        <v>-3341.0153793569943</v>
      </c>
      <c r="L3067" s="4">
        <f t="shared" ca="1" si="385"/>
        <v>-31.621660294938248</v>
      </c>
      <c r="M3067" s="4">
        <f t="shared" ca="1" si="386"/>
        <v>6372.2397563635341</v>
      </c>
      <c r="N3067" s="4">
        <f ca="1">SQRT(User_Model_Calcs!M3067^2+Sat_Data!$B$3^2-2*User_Model_Calcs!M3067*Sat_Data!$B$3*COS(RADIANS(L3067))*COS(RADIANS(I3067)))</f>
        <v>38692.169850431521</v>
      </c>
      <c r="O3067" s="4">
        <f ca="1">DEGREES(ACOS(((Earth_Data!$B$1+Sat_Data!$B$2)/User_Model_Calcs!N3067)*SQRT(1-COS(RADIANS(User_Model_Calcs!I3067))^2*COS(RADIANS(User_Model_Calcs!A3067))^2)))</f>
        <v>29.034849959395249</v>
      </c>
      <c r="P3067" s="4">
        <f t="shared" ca="1" si="387"/>
        <v>62.538811410956328</v>
      </c>
    </row>
    <row r="3068" spans="1:16" x14ac:dyDescent="0.25">
      <c r="A3068" s="4">
        <f t="shared" ca="1" si="380"/>
        <v>-28.056257190564615</v>
      </c>
      <c r="B3068" s="4">
        <f t="shared" ca="1" si="381"/>
        <v>116.80832872900721</v>
      </c>
      <c r="C3068" s="4">
        <v>6317</v>
      </c>
      <c r="D3068" s="4">
        <f t="shared" ca="1" si="382"/>
        <v>0.75</v>
      </c>
      <c r="E3068" s="4">
        <v>0.55000000000000004</v>
      </c>
      <c r="F3068" s="4">
        <v>19.899999999999999</v>
      </c>
      <c r="G3068" s="4">
        <f t="shared" ca="1" si="384"/>
        <v>41.281913690970576</v>
      </c>
      <c r="H3068" s="4">
        <f t="shared" ca="1" si="383"/>
        <v>20.411488752509943</v>
      </c>
      <c r="I3068" s="4">
        <f ca="1">User_Model_Calcs!B3068-Sat_Data!$B$5</f>
        <v>6.808328729007215</v>
      </c>
      <c r="J3068" s="4">
        <f ca="1">(Earth_Data!$B$1/SQRT(1-Earth_Data!$B$2^2*SIN(RADIANS(User_Model_Calcs!A3068))^2))*COS(RADIANS(User_Model_Calcs!A3068))</f>
        <v>5632.7930486636251</v>
      </c>
      <c r="K3068" s="4">
        <f ca="1">((Earth_Data!$B$1*(1-Earth_Data!$B$2^2))/SQRT(1-Earth_Data!$B$2^2*SIN(RADIANS(User_Model_Calcs!A3068))^2))*SIN(RADIANS(User_Model_Calcs!A3068))</f>
        <v>-2982.0095513967367</v>
      </c>
      <c r="L3068" s="4">
        <f t="shared" ca="1" si="385"/>
        <v>-27.896815328787831</v>
      </c>
      <c r="M3068" s="4">
        <f t="shared" ca="1" si="386"/>
        <v>6373.4400831650273</v>
      </c>
      <c r="N3068" s="4">
        <f ca="1">SQRT(User_Model_Calcs!M3068^2+Sat_Data!$B$3^2-2*User_Model_Calcs!M3068*Sat_Data!$B$3*COS(RADIANS(L3068))*COS(RADIANS(I3068)))</f>
        <v>36698.518793633775</v>
      </c>
      <c r="O3068" s="4">
        <f ca="1">DEGREES(ACOS(((Earth_Data!$B$1+Sat_Data!$B$2)/User_Model_Calcs!N3068)*SQRT(1-COS(RADIANS(User_Model_Calcs!I3068))^2*COS(RADIANS(User_Model_Calcs!A3068))^2)))</f>
        <v>56.386097619807934</v>
      </c>
      <c r="P3068" s="4">
        <f t="shared" ca="1" si="387"/>
        <v>14.243077274879099</v>
      </c>
    </row>
    <row r="3069" spans="1:16" x14ac:dyDescent="0.25">
      <c r="A3069" s="4">
        <f t="shared" ca="1" si="380"/>
        <v>-37.716214502892548</v>
      </c>
      <c r="B3069" s="4">
        <f t="shared" ca="1" si="381"/>
        <v>147.36064518475081</v>
      </c>
      <c r="C3069" s="4">
        <v>6318</v>
      </c>
      <c r="D3069" s="4">
        <f t="shared" ca="1" si="382"/>
        <v>0.75</v>
      </c>
      <c r="E3069" s="4">
        <v>0.55000000000000004</v>
      </c>
      <c r="F3069" s="4">
        <v>19.899999999999999</v>
      </c>
      <c r="G3069" s="4">
        <f t="shared" ca="1" si="384"/>
        <v>41.281913690970576</v>
      </c>
      <c r="H3069" s="4">
        <f t="shared" ca="1" si="383"/>
        <v>14.979208841565427</v>
      </c>
      <c r="I3069" s="4">
        <f ca="1">User_Model_Calcs!B3069-Sat_Data!$B$5</f>
        <v>37.360645184750808</v>
      </c>
      <c r="J3069" s="4">
        <f ca="1">(Earth_Data!$B$1/SQRT(1-Earth_Data!$B$2^2*SIN(RADIANS(User_Model_Calcs!A3069))^2))*COS(RADIANS(User_Model_Calcs!A3069))</f>
        <v>5051.7626443717945</v>
      </c>
      <c r="K3069" s="4">
        <f ca="1">((Earth_Data!$B$1*(1-Earth_Data!$B$2^2))/SQRT(1-Earth_Data!$B$2^2*SIN(RADIANS(User_Model_Calcs!A3069))^2))*SIN(RADIANS(User_Model_Calcs!A3069))</f>
        <v>-3880.5763488746206</v>
      </c>
      <c r="L3069" s="4">
        <f t="shared" ca="1" si="385"/>
        <v>-37.530130819060972</v>
      </c>
      <c r="M3069" s="4">
        <f t="shared" ca="1" si="386"/>
        <v>6370.1788526316423</v>
      </c>
      <c r="N3069" s="4">
        <f ca="1">SQRT(User_Model_Calcs!M3069^2+Sat_Data!$B$3^2-2*User_Model_Calcs!M3069*Sat_Data!$B$3*COS(RADIANS(L3069))*COS(RADIANS(I3069)))</f>
        <v>38468.044909007454</v>
      </c>
      <c r="O3069" s="4">
        <f ca="1">DEGREES(ACOS(((Earth_Data!$B$1+Sat_Data!$B$2)/User_Model_Calcs!N3069)*SQRT(1-COS(RADIANS(User_Model_Calcs!I3069))^2*COS(RADIANS(User_Model_Calcs!A3069))^2)))</f>
        <v>31.535082668077564</v>
      </c>
      <c r="P3069" s="4">
        <f t="shared" ca="1" si="387"/>
        <v>51.295603812136221</v>
      </c>
    </row>
    <row r="3070" spans="1:16" x14ac:dyDescent="0.25">
      <c r="A3070" s="4">
        <f t="shared" ca="1" si="380"/>
        <v>-29.804682223114192</v>
      </c>
      <c r="B3070" s="4">
        <f t="shared" ca="1" si="381"/>
        <v>158.52326061516735</v>
      </c>
      <c r="C3070" s="4">
        <v>6319</v>
      </c>
      <c r="D3070" s="4">
        <f t="shared" ca="1" si="382"/>
        <v>3</v>
      </c>
      <c r="E3070" s="4">
        <v>0.55000000000000004</v>
      </c>
      <c r="F3070" s="4">
        <v>19.899999999999999</v>
      </c>
      <c r="G3070" s="4">
        <f t="shared" ca="1" si="384"/>
        <v>53.323113517529826</v>
      </c>
      <c r="H3070" s="4">
        <f t="shared" ca="1" si="383"/>
        <v>17.030576615059125</v>
      </c>
      <c r="I3070" s="4">
        <f ca="1">User_Model_Calcs!B3070-Sat_Data!$B$5</f>
        <v>48.523260615167345</v>
      </c>
      <c r="J3070" s="4">
        <f ca="1">(Earth_Data!$B$1/SQRT(1-Earth_Data!$B$2^2*SIN(RADIANS(User_Model_Calcs!A3070))^2))*COS(RADIANS(User_Model_Calcs!A3070))</f>
        <v>5539.0529208591106</v>
      </c>
      <c r="K3070" s="4">
        <f ca="1">((Earth_Data!$B$1*(1-Earth_Data!$B$2^2))/SQRT(1-Earth_Data!$B$2^2*SIN(RADIANS(User_Model_Calcs!A3070))^2))*SIN(RADIANS(User_Model_Calcs!A3070))</f>
        <v>-3151.6060038820019</v>
      </c>
      <c r="L3070" s="4">
        <f t="shared" ca="1" si="385"/>
        <v>-29.638976741545896</v>
      </c>
      <c r="M3070" s="4">
        <f t="shared" ca="1" si="386"/>
        <v>6372.8900558367495</v>
      </c>
      <c r="N3070" s="4">
        <f ca="1">SQRT(User_Model_Calcs!M3070^2+Sat_Data!$B$3^2-2*User_Model_Calcs!M3070*Sat_Data!$B$3*COS(RADIANS(L3070))*COS(RADIANS(I3070)))</f>
        <v>38846.64009345985</v>
      </c>
      <c r="O3070" s="4">
        <f ca="1">DEGREES(ACOS(((Earth_Data!$B$1+Sat_Data!$B$2)/User_Model_Calcs!N3070)*SQRT(1-COS(RADIANS(User_Model_Calcs!I3070))^2*COS(RADIANS(User_Model_Calcs!A3070))^2)))</f>
        <v>27.346300307894708</v>
      </c>
      <c r="P3070" s="4">
        <f t="shared" ca="1" si="387"/>
        <v>66.279863157743705</v>
      </c>
    </row>
    <row r="3071" spans="1:16" x14ac:dyDescent="0.25">
      <c r="A3071" s="4">
        <f t="shared" ca="1" si="380"/>
        <v>-36.221035317189319</v>
      </c>
      <c r="B3071" s="4">
        <f t="shared" ca="1" si="381"/>
        <v>134.64925875844091</v>
      </c>
      <c r="C3071" s="4">
        <v>6320</v>
      </c>
      <c r="D3071" s="4">
        <f t="shared" ca="1" si="382"/>
        <v>1.2</v>
      </c>
      <c r="E3071" s="4">
        <v>0.55000000000000004</v>
      </c>
      <c r="F3071" s="4">
        <v>19.899999999999999</v>
      </c>
      <c r="G3071" s="4">
        <f t="shared" ca="1" si="384"/>
        <v>45.364313344089069</v>
      </c>
      <c r="H3071" s="4">
        <f t="shared" ca="1" si="383"/>
        <v>22.512638819890931</v>
      </c>
      <c r="I3071" s="4">
        <f ca="1">User_Model_Calcs!B3071-Sat_Data!$B$5</f>
        <v>24.649258758440908</v>
      </c>
      <c r="J3071" s="4">
        <f ca="1">(Earth_Data!$B$1/SQRT(1-Earth_Data!$B$2^2*SIN(RADIANS(User_Model_Calcs!A3071))^2))*COS(RADIANS(User_Model_Calcs!A3071))</f>
        <v>5151.5468779644507</v>
      </c>
      <c r="K3071" s="4">
        <f ca="1">((Earth_Data!$B$1*(1-Earth_Data!$B$2^2))/SQRT(1-Earth_Data!$B$2^2*SIN(RADIANS(User_Model_Calcs!A3071))^2))*SIN(RADIANS(User_Model_Calcs!A3071))</f>
        <v>-3748.007371748678</v>
      </c>
      <c r="L3071" s="4">
        <f t="shared" ca="1" si="385"/>
        <v>-36.03775861415027</v>
      </c>
      <c r="M3071" s="4">
        <f t="shared" ca="1" si="386"/>
        <v>6370.7138135806817</v>
      </c>
      <c r="N3071" s="4">
        <f ca="1">SQRT(User_Model_Calcs!M3071^2+Sat_Data!$B$3^2-2*User_Model_Calcs!M3071*Sat_Data!$B$3*COS(RADIANS(L3071))*COS(RADIANS(I3071)))</f>
        <v>37730.160046946832</v>
      </c>
      <c r="O3071" s="4">
        <f ca="1">DEGREES(ACOS(((Earth_Data!$B$1+Sat_Data!$B$2)/User_Model_Calcs!N3071)*SQRT(1-COS(RADIANS(User_Model_Calcs!I3071))^2*COS(RADIANS(User_Model_Calcs!A3071))^2)))</f>
        <v>40.545560735153977</v>
      </c>
      <c r="P3071" s="4">
        <f t="shared" ca="1" si="387"/>
        <v>37.831805553715043</v>
      </c>
    </row>
    <row r="3072" spans="1:16" x14ac:dyDescent="0.25">
      <c r="A3072" s="4">
        <f t="shared" ca="1" si="380"/>
        <v>-23.675003882849104</v>
      </c>
      <c r="B3072" s="4">
        <f t="shared" ca="1" si="381"/>
        <v>105.94568816273181</v>
      </c>
      <c r="C3072" s="4">
        <v>6321</v>
      </c>
      <c r="D3072" s="4">
        <f t="shared" ca="1" si="382"/>
        <v>3</v>
      </c>
      <c r="E3072" s="4">
        <v>0.55000000000000004</v>
      </c>
      <c r="F3072" s="4">
        <v>19.899999999999999</v>
      </c>
      <c r="G3072" s="4">
        <f t="shared" ca="1" si="384"/>
        <v>53.323113517529826</v>
      </c>
      <c r="H3072" s="4">
        <f t="shared" ca="1" si="383"/>
        <v>19.303034973123758</v>
      </c>
      <c r="I3072" s="4">
        <f ca="1">User_Model_Calcs!B3072-Sat_Data!$B$5</f>
        <v>-4.0543118372681874</v>
      </c>
      <c r="J3072" s="4">
        <f ca="1">(Earth_Data!$B$1/SQRT(1-Earth_Data!$B$2^2*SIN(RADIANS(User_Model_Calcs!A3072))^2))*COS(RADIANS(User_Model_Calcs!A3072))</f>
        <v>5844.4973140088523</v>
      </c>
      <c r="K3072" s="4">
        <f ca="1">((Earth_Data!$B$1*(1-Earth_Data!$B$2^2))/SQRT(1-Earth_Data!$B$2^2*SIN(RADIANS(User_Model_Calcs!A3072))^2))*SIN(RADIANS(User_Model_Calcs!A3072))</f>
        <v>-2545.3596815358778</v>
      </c>
      <c r="L3072" s="4">
        <f t="shared" ca="1" si="385"/>
        <v>-23.533793673432292</v>
      </c>
      <c r="M3072" s="4">
        <f t="shared" ca="1" si="386"/>
        <v>6374.7160534289778</v>
      </c>
      <c r="N3072" s="4">
        <f ca="1">SQRT(User_Model_Calcs!M3072^2+Sat_Data!$B$3^2-2*User_Model_Calcs!M3072*Sat_Data!$B$3*COS(RADIANS(L3072))*COS(RADIANS(I3072)))</f>
        <v>36425.659698852935</v>
      </c>
      <c r="O3072" s="4">
        <f ca="1">DEGREES(ACOS(((Earth_Data!$B$1+Sat_Data!$B$2)/User_Model_Calcs!N3072)*SQRT(1-COS(RADIANS(User_Model_Calcs!I3072))^2*COS(RADIANS(User_Model_Calcs!A3072))^2)))</f>
        <v>61.912953881087461</v>
      </c>
      <c r="P3072" s="4">
        <f t="shared" ca="1" si="387"/>
        <v>10.010466697945382</v>
      </c>
    </row>
    <row r="3073" spans="1:16" x14ac:dyDescent="0.25">
      <c r="A3073" s="4">
        <f t="shared" ca="1" si="380"/>
        <v>-17.581911982451622</v>
      </c>
      <c r="B3073" s="4">
        <f t="shared" ca="1" si="381"/>
        <v>154.41340676308113</v>
      </c>
      <c r="C3073" s="4">
        <v>6322</v>
      </c>
      <c r="D3073" s="4">
        <f t="shared" ca="1" si="382"/>
        <v>1.2</v>
      </c>
      <c r="E3073" s="4">
        <v>0.55000000000000004</v>
      </c>
      <c r="F3073" s="4">
        <v>19.899999999999999</v>
      </c>
      <c r="G3073" s="4">
        <f t="shared" ca="1" si="384"/>
        <v>45.364313344089069</v>
      </c>
      <c r="H3073" s="4">
        <f t="shared" ca="1" si="383"/>
        <v>20.748286505052128</v>
      </c>
      <c r="I3073" s="4">
        <f ca="1">User_Model_Calcs!B3073-Sat_Data!$B$5</f>
        <v>44.413406763081127</v>
      </c>
      <c r="J3073" s="4">
        <f ca="1">(Earth_Data!$B$1/SQRT(1-Earth_Data!$B$2^2*SIN(RADIANS(User_Model_Calcs!A3073))^2))*COS(RADIANS(User_Model_Calcs!A3073))</f>
        <v>6082.0499389361521</v>
      </c>
      <c r="K3073" s="4">
        <f ca="1">((Earth_Data!$B$1*(1-Earth_Data!$B$2^2))/SQRT(1-Earth_Data!$B$2^2*SIN(RADIANS(User_Model_Calcs!A3073))^2))*SIN(RADIANS(User_Model_Calcs!A3073))</f>
        <v>-1914.3249667234991</v>
      </c>
      <c r="L3073" s="4">
        <f t="shared" ca="1" si="385"/>
        <v>-17.471393284680964</v>
      </c>
      <c r="M3073" s="4">
        <f t="shared" ca="1" si="386"/>
        <v>6376.2035364262156</v>
      </c>
      <c r="N3073" s="4">
        <f ca="1">SQRT(User_Model_Calcs!M3073^2+Sat_Data!$B$3^2-2*User_Model_Calcs!M3073*Sat_Data!$B$3*COS(RADIANS(L3073))*COS(RADIANS(I3073)))</f>
        <v>38106.55598295667</v>
      </c>
      <c r="O3073" s="4">
        <f ca="1">DEGREES(ACOS(((Earth_Data!$B$1+Sat_Data!$B$2)/User_Model_Calcs!N3073)*SQRT(1-COS(RADIANS(User_Model_Calcs!I3073))^2*COS(RADIANS(User_Model_Calcs!A3073))^2)))</f>
        <v>35.873001735429689</v>
      </c>
      <c r="P3073" s="4">
        <f t="shared" ca="1" si="387"/>
        <v>72.864511504704879</v>
      </c>
    </row>
    <row r="3074" spans="1:16" x14ac:dyDescent="0.25">
      <c r="A3074" s="4">
        <f t="shared" ref="A3074:A3137" ca="1" si="388">RAND()*(-44.106+9.432)-9.432</f>
        <v>-20.767034898731033</v>
      </c>
      <c r="B3074" s="4">
        <f t="shared" ref="B3074:B3137" ca="1" si="389">RAND()*(160-105)+105</f>
        <v>138.90747770654355</v>
      </c>
      <c r="C3074" s="4">
        <v>6323</v>
      </c>
      <c r="D3074" s="4">
        <f t="shared" ref="D3074:D3137" ca="1" si="390">CHOOSE(RANDBETWEEN(1,3),0.75,1.2,3)</f>
        <v>0.75</v>
      </c>
      <c r="E3074" s="4">
        <v>0.55000000000000004</v>
      </c>
      <c r="F3074" s="4">
        <v>19.899999999999999</v>
      </c>
      <c r="G3074" s="4">
        <f t="shared" ca="1" si="384"/>
        <v>41.281913690970576</v>
      </c>
      <c r="H3074" s="4">
        <f t="shared" ca="1" si="383"/>
        <v>16.174696963284738</v>
      </c>
      <c r="I3074" s="4">
        <f ca="1">User_Model_Calcs!B3074-Sat_Data!$B$5</f>
        <v>28.907477706543546</v>
      </c>
      <c r="J3074" s="4">
        <f ca="1">(Earth_Data!$B$1/SQRT(1-Earth_Data!$B$2^2*SIN(RADIANS(User_Model_Calcs!A3074))^2))*COS(RADIANS(User_Model_Calcs!A3074))</f>
        <v>5966.2623922342427</v>
      </c>
      <c r="K3074" s="4">
        <f ca="1">((Earth_Data!$B$1*(1-Earth_Data!$B$2^2))/SQRT(1-Earth_Data!$B$2^2*SIN(RADIANS(User_Model_Calcs!A3074))^2))*SIN(RADIANS(User_Model_Calcs!A3074))</f>
        <v>-2247.2973684100607</v>
      </c>
      <c r="L3074" s="4">
        <f t="shared" ca="1" si="385"/>
        <v>-20.639762909880432</v>
      </c>
      <c r="M3074" s="4">
        <f t="shared" ca="1" si="386"/>
        <v>6375.4711508288901</v>
      </c>
      <c r="N3074" s="4">
        <f ca="1">SQRT(User_Model_Calcs!M3074^2+Sat_Data!$B$3^2-2*User_Model_Calcs!M3074*Sat_Data!$B$3*COS(RADIANS(L3074))*COS(RADIANS(I3074)))</f>
        <v>37121.763051511603</v>
      </c>
      <c r="O3074" s="4">
        <f ca="1">DEGREES(ACOS(((Earth_Data!$B$1+Sat_Data!$B$2)/User_Model_Calcs!N3074)*SQRT(1-COS(RADIANS(User_Model_Calcs!I3074))^2*COS(RADIANS(User_Model_Calcs!A3074))^2)))</f>
        <v>49.269574831257032</v>
      </c>
      <c r="P3074" s="4">
        <f t="shared" ca="1" si="387"/>
        <v>57.295372466966391</v>
      </c>
    </row>
    <row r="3075" spans="1:16" x14ac:dyDescent="0.25">
      <c r="A3075" s="4">
        <f t="shared" ca="1" si="388"/>
        <v>-19.085994568067676</v>
      </c>
      <c r="B3075" s="4">
        <f t="shared" ca="1" si="389"/>
        <v>116.3557105396639</v>
      </c>
      <c r="C3075" s="4">
        <v>6324</v>
      </c>
      <c r="D3075" s="4">
        <f t="shared" ca="1" si="390"/>
        <v>1.2</v>
      </c>
      <c r="E3075" s="4">
        <v>0.55000000000000004</v>
      </c>
      <c r="F3075" s="4">
        <v>19.899999999999999</v>
      </c>
      <c r="G3075" s="4">
        <f t="shared" ca="1" si="384"/>
        <v>45.364313344089069</v>
      </c>
      <c r="H3075" s="4">
        <f t="shared" ref="H3075:H3138" ca="1" si="391">RAND()*(24-14)+14</f>
        <v>15.268395114086081</v>
      </c>
      <c r="I3075" s="4">
        <f ca="1">User_Model_Calcs!B3075-Sat_Data!$B$5</f>
        <v>6.3557105396639031</v>
      </c>
      <c r="J3075" s="4">
        <f ca="1">(Earth_Data!$B$1/SQRT(1-Earth_Data!$B$2^2*SIN(RADIANS(User_Model_Calcs!A3075))^2))*COS(RADIANS(User_Model_Calcs!A3075))</f>
        <v>6029.6847835832077</v>
      </c>
      <c r="K3075" s="4">
        <f ca="1">((Earth_Data!$B$1*(1-Earth_Data!$B$2^2))/SQRT(1-Earth_Data!$B$2^2*SIN(RADIANS(User_Model_Calcs!A3075))^2))*SIN(RADIANS(User_Model_Calcs!A3075))</f>
        <v>-2072.3482016167859</v>
      </c>
      <c r="L3075" s="4">
        <f t="shared" ca="1" si="385"/>
        <v>-18.96738291202584</v>
      </c>
      <c r="M3075" s="4">
        <f t="shared" ca="1" si="386"/>
        <v>6375.8705804085457</v>
      </c>
      <c r="N3075" s="4">
        <f ca="1">SQRT(User_Model_Calcs!M3075^2+Sat_Data!$B$3^2-2*User_Model_Calcs!M3075*Sat_Data!$B$3*COS(RADIANS(L3075))*COS(RADIANS(I3075)))</f>
        <v>36236.979229679921</v>
      </c>
      <c r="O3075" s="4">
        <f ca="1">DEGREES(ACOS(((Earth_Data!$B$1+Sat_Data!$B$2)/User_Model_Calcs!N3075)*SQRT(1-COS(RADIANS(User_Model_Calcs!I3075))^2*COS(RADIANS(User_Model_Calcs!A3075))^2)))</f>
        <v>66.454997589448894</v>
      </c>
      <c r="P3075" s="4">
        <f t="shared" ca="1" si="387"/>
        <v>18.810974567091915</v>
      </c>
    </row>
    <row r="3076" spans="1:16" x14ac:dyDescent="0.25">
      <c r="A3076" s="4">
        <f t="shared" ca="1" si="388"/>
        <v>-21.595031473041601</v>
      </c>
      <c r="B3076" s="4">
        <f t="shared" ca="1" si="389"/>
        <v>127.93308423611951</v>
      </c>
      <c r="C3076" s="4">
        <v>6325</v>
      </c>
      <c r="D3076" s="4">
        <f t="shared" ca="1" si="390"/>
        <v>3</v>
      </c>
      <c r="E3076" s="4">
        <v>0.55000000000000004</v>
      </c>
      <c r="F3076" s="4">
        <v>19.899999999999999</v>
      </c>
      <c r="G3076" s="4">
        <f t="shared" ca="1" si="384"/>
        <v>53.323113517529826</v>
      </c>
      <c r="H3076" s="4">
        <f t="shared" ca="1" si="391"/>
        <v>20.738555556433504</v>
      </c>
      <c r="I3076" s="4">
        <f ca="1">User_Model_Calcs!B3076-Sat_Data!$B$5</f>
        <v>17.933084236119512</v>
      </c>
      <c r="J3076" s="4">
        <f ca="1">(Earth_Data!$B$1/SQRT(1-Earth_Data!$B$2^2*SIN(RADIANS(User_Model_Calcs!A3076))^2))*COS(RADIANS(User_Model_Calcs!A3076))</f>
        <v>5933.1389180337756</v>
      </c>
      <c r="K3076" s="4">
        <f ca="1">((Earth_Data!$B$1*(1-Earth_Data!$B$2^2))/SQRT(1-Earth_Data!$B$2^2*SIN(RADIANS(User_Model_Calcs!A3076))^2))*SIN(RADIANS(User_Model_Calcs!A3076))</f>
        <v>-2332.778672649185</v>
      </c>
      <c r="L3076" s="4">
        <f t="shared" ca="1" si="385"/>
        <v>-21.463651870281151</v>
      </c>
      <c r="M3076" s="4">
        <f t="shared" ca="1" si="386"/>
        <v>6375.2642107016936</v>
      </c>
      <c r="N3076" s="4">
        <f ca="1">SQRT(User_Model_Calcs!M3076^2+Sat_Data!$B$3^2-2*User_Model_Calcs!M3076*Sat_Data!$B$3*COS(RADIANS(L3076))*COS(RADIANS(I3076)))</f>
        <v>36639.255067258637</v>
      </c>
      <c r="O3076" s="4">
        <f ca="1">DEGREES(ACOS(((Earth_Data!$B$1+Sat_Data!$B$2)/User_Model_Calcs!N3076)*SQRT(1-COS(RADIANS(User_Model_Calcs!I3076))^2*COS(RADIANS(User_Model_Calcs!A3076))^2)))</f>
        <v>57.547845893592623</v>
      </c>
      <c r="P3076" s="4">
        <f t="shared" ca="1" si="387"/>
        <v>41.325865441908043</v>
      </c>
    </row>
    <row r="3077" spans="1:16" x14ac:dyDescent="0.25">
      <c r="A3077" s="4">
        <f t="shared" ca="1" si="388"/>
        <v>-11.026711584492755</v>
      </c>
      <c r="B3077" s="4">
        <f t="shared" ca="1" si="389"/>
        <v>144.54521845743108</v>
      </c>
      <c r="C3077" s="4">
        <v>6326</v>
      </c>
      <c r="D3077" s="4">
        <f t="shared" ca="1" si="390"/>
        <v>0.75</v>
      </c>
      <c r="E3077" s="4">
        <v>0.55000000000000004</v>
      </c>
      <c r="F3077" s="4">
        <v>19.899999999999999</v>
      </c>
      <c r="G3077" s="4">
        <f t="shared" ca="1" si="384"/>
        <v>41.281913690970576</v>
      </c>
      <c r="H3077" s="4">
        <f t="shared" ca="1" si="391"/>
        <v>14.327359790813702</v>
      </c>
      <c r="I3077" s="4">
        <f ca="1">User_Model_Calcs!B3077-Sat_Data!$B$5</f>
        <v>34.545218457431076</v>
      </c>
      <c r="J3077" s="4">
        <f ca="1">(Earth_Data!$B$1/SQRT(1-Earth_Data!$B$2^2*SIN(RADIANS(User_Model_Calcs!A3077))^2))*COS(RADIANS(User_Model_Calcs!A3077))</f>
        <v>6261.1542891324189</v>
      </c>
      <c r="K3077" s="4">
        <f ca="1">((Earth_Data!$B$1*(1-Earth_Data!$B$2^2))/SQRT(1-Earth_Data!$B$2^2*SIN(RADIANS(User_Model_Calcs!A3077))^2))*SIN(RADIANS(User_Model_Calcs!A3077))</f>
        <v>-1211.9068481503264</v>
      </c>
      <c r="L3077" s="4">
        <f t="shared" ca="1" si="385"/>
        <v>-10.954684792995645</v>
      </c>
      <c r="M3077" s="4">
        <f t="shared" ca="1" si="386"/>
        <v>6377.3639727488462</v>
      </c>
      <c r="N3077" s="4">
        <f ca="1">SQRT(User_Model_Calcs!M3077^2+Sat_Data!$B$3^2-2*User_Model_Calcs!M3077*Sat_Data!$B$3*COS(RADIANS(L3077))*COS(RADIANS(I3077)))</f>
        <v>37196.630055488444</v>
      </c>
      <c r="O3077" s="4">
        <f ca="1">DEGREES(ACOS(((Earth_Data!$B$1+Sat_Data!$B$2)/User_Model_Calcs!N3077)*SQRT(1-COS(RADIANS(User_Model_Calcs!I3077))^2*COS(RADIANS(User_Model_Calcs!A3077))^2)))</f>
        <v>48.153946219195525</v>
      </c>
      <c r="P3077" s="4">
        <f t="shared" ca="1" si="387"/>
        <v>74.473394650201342</v>
      </c>
    </row>
    <row r="3078" spans="1:16" x14ac:dyDescent="0.25">
      <c r="A3078" s="4">
        <f t="shared" ca="1" si="388"/>
        <v>-18.584488986604967</v>
      </c>
      <c r="B3078" s="4">
        <f t="shared" ca="1" si="389"/>
        <v>121.29004459512814</v>
      </c>
      <c r="C3078" s="4">
        <v>6327</v>
      </c>
      <c r="D3078" s="4">
        <f t="shared" ca="1" si="390"/>
        <v>0.75</v>
      </c>
      <c r="E3078" s="4">
        <v>0.55000000000000004</v>
      </c>
      <c r="F3078" s="4">
        <v>19.899999999999999</v>
      </c>
      <c r="G3078" s="4">
        <f t="shared" ca="1" si="384"/>
        <v>41.281913690970576</v>
      </c>
      <c r="H3078" s="4">
        <f t="shared" ca="1" si="391"/>
        <v>20.593758289522142</v>
      </c>
      <c r="I3078" s="4">
        <f ca="1">User_Model_Calcs!B3078-Sat_Data!$B$5</f>
        <v>11.290044595128137</v>
      </c>
      <c r="J3078" s="4">
        <f ca="1">(Earth_Data!$B$1/SQRT(1-Earth_Data!$B$2^2*SIN(RADIANS(User_Model_Calcs!A3078))^2))*COS(RADIANS(User_Model_Calcs!A3078))</f>
        <v>6047.6065740638451</v>
      </c>
      <c r="K3078" s="4">
        <f ca="1">((Earth_Data!$B$1*(1-Earth_Data!$B$2^2))/SQRT(1-Earth_Data!$B$2^2*SIN(RADIANS(User_Model_Calcs!A3078))^2))*SIN(RADIANS(User_Model_Calcs!A3078))</f>
        <v>-2019.8092455669023</v>
      </c>
      <c r="L3078" s="4">
        <f t="shared" ca="1" si="385"/>
        <v>-18.468540803983032</v>
      </c>
      <c r="M3078" s="4">
        <f t="shared" ca="1" si="386"/>
        <v>6375.984211330654</v>
      </c>
      <c r="N3078" s="4">
        <f ca="1">SQRT(User_Model_Calcs!M3078^2+Sat_Data!$B$3^2-2*User_Model_Calcs!M3078*Sat_Data!$B$3*COS(RADIANS(L3078))*COS(RADIANS(I3078)))</f>
        <v>36309.123914925352</v>
      </c>
      <c r="O3078" s="4">
        <f ca="1">DEGREES(ACOS(((Earth_Data!$B$1+Sat_Data!$B$2)/User_Model_Calcs!N3078)*SQRT(1-COS(RADIANS(User_Model_Calcs!I3078))^2*COS(RADIANS(User_Model_Calcs!A3078))^2)))</f>
        <v>64.642824270980483</v>
      </c>
      <c r="P3078" s="4">
        <f t="shared" ca="1" si="387"/>
        <v>32.063500009620157</v>
      </c>
    </row>
    <row r="3079" spans="1:16" x14ac:dyDescent="0.25">
      <c r="A3079" s="4">
        <f t="shared" ca="1" si="388"/>
        <v>-30.36291024896007</v>
      </c>
      <c r="B3079" s="4">
        <f t="shared" ca="1" si="389"/>
        <v>114.26017213892348</v>
      </c>
      <c r="C3079" s="4">
        <v>6328</v>
      </c>
      <c r="D3079" s="4">
        <f t="shared" ca="1" si="390"/>
        <v>3</v>
      </c>
      <c r="E3079" s="4">
        <v>0.55000000000000004</v>
      </c>
      <c r="F3079" s="4">
        <v>19.899999999999999</v>
      </c>
      <c r="G3079" s="4">
        <f t="shared" ca="1" si="384"/>
        <v>53.323113517529826</v>
      </c>
      <c r="H3079" s="4">
        <f t="shared" ca="1" si="391"/>
        <v>17.905117710265099</v>
      </c>
      <c r="I3079" s="4">
        <f ca="1">User_Model_Calcs!B3079-Sat_Data!$B$5</f>
        <v>4.2601721389234797</v>
      </c>
      <c r="J3079" s="4">
        <f ca="1">(Earth_Data!$B$1/SQRT(1-Earth_Data!$B$2^2*SIN(RADIANS(User_Model_Calcs!A3079))^2))*COS(RADIANS(User_Model_Calcs!A3079))</f>
        <v>5508.0338170014111</v>
      </c>
      <c r="K3079" s="4">
        <f ca="1">((Earth_Data!$B$1*(1-Earth_Data!$B$2^2))/SQRT(1-Earth_Data!$B$2^2*SIN(RADIANS(User_Model_Calcs!A3079))^2))*SIN(RADIANS(User_Model_Calcs!A3079))</f>
        <v>-3205.1516533691538</v>
      </c>
      <c r="L3079" s="4">
        <f t="shared" ca="1" si="385"/>
        <v>-30.195333177988456</v>
      </c>
      <c r="M3079" s="4">
        <f t="shared" ca="1" si="386"/>
        <v>6372.7100711021021</v>
      </c>
      <c r="N3079" s="4">
        <f ca="1">SQRT(User_Model_Calcs!M3079^2+Sat_Data!$B$3^2-2*User_Model_Calcs!M3079*Sat_Data!$B$3*COS(RADIANS(L3079))*COS(RADIANS(I3079)))</f>
        <v>36813.40079994897</v>
      </c>
      <c r="O3079" s="4">
        <f ca="1">DEGREES(ACOS(((Earth_Data!$B$1+Sat_Data!$B$2)/User_Model_Calcs!N3079)*SQRT(1-COS(RADIANS(User_Model_Calcs!I3079))^2*COS(RADIANS(User_Model_Calcs!A3079))^2)))</f>
        <v>54.297197815774524</v>
      </c>
      <c r="P3079" s="4">
        <f t="shared" ca="1" si="387"/>
        <v>8.3832769986480837</v>
      </c>
    </row>
    <row r="3080" spans="1:16" x14ac:dyDescent="0.25">
      <c r="A3080" s="4">
        <f t="shared" ca="1" si="388"/>
        <v>-12.633992285273596</v>
      </c>
      <c r="B3080" s="4">
        <f t="shared" ca="1" si="389"/>
        <v>159.21161355365342</v>
      </c>
      <c r="C3080" s="4">
        <v>6329</v>
      </c>
      <c r="D3080" s="4">
        <f t="shared" ca="1" si="390"/>
        <v>3</v>
      </c>
      <c r="E3080" s="4">
        <v>0.55000000000000004</v>
      </c>
      <c r="F3080" s="4">
        <v>19.899999999999999</v>
      </c>
      <c r="G3080" s="4">
        <f t="shared" ca="1" si="384"/>
        <v>53.323113517529826</v>
      </c>
      <c r="H3080" s="4">
        <f t="shared" ca="1" si="391"/>
        <v>15.213280543812397</v>
      </c>
      <c r="I3080" s="4">
        <f ca="1">User_Model_Calcs!B3080-Sat_Data!$B$5</f>
        <v>49.211613553653422</v>
      </c>
      <c r="J3080" s="4">
        <f ca="1">(Earth_Data!$B$1/SQRT(1-Earth_Data!$B$2^2*SIN(RADIANS(User_Model_Calcs!A3080))^2))*COS(RADIANS(User_Model_Calcs!A3080))</f>
        <v>6224.7040314836559</v>
      </c>
      <c r="K3080" s="4">
        <f ca="1">((Earth_Data!$B$1*(1-Earth_Data!$B$2^2))/SQRT(1-Earth_Data!$B$2^2*SIN(RADIANS(User_Model_Calcs!A3080))^2))*SIN(RADIANS(User_Model_Calcs!A3080))</f>
        <v>-1385.9235921865838</v>
      </c>
      <c r="L3080" s="4">
        <f t="shared" ca="1" si="385"/>
        <v>-12.552102760442322</v>
      </c>
      <c r="M3080" s="4">
        <f t="shared" ca="1" si="386"/>
        <v>6377.1250954445177</v>
      </c>
      <c r="N3080" s="4">
        <f ca="1">SQRT(User_Model_Calcs!M3080^2+Sat_Data!$B$3^2-2*User_Model_Calcs!M3080*Sat_Data!$B$3*COS(RADIANS(L3080))*COS(RADIANS(I3080)))</f>
        <v>38413.153448928584</v>
      </c>
      <c r="O3080" s="4">
        <f ca="1">DEGREES(ACOS(((Earth_Data!$B$1+Sat_Data!$B$2)/User_Model_Calcs!N3080)*SQRT(1-COS(RADIANS(User_Model_Calcs!I3080))^2*COS(RADIANS(User_Model_Calcs!A3080))^2)))</f>
        <v>32.249836153547591</v>
      </c>
      <c r="P3080" s="4">
        <f t="shared" ca="1" si="387"/>
        <v>79.312911400412716</v>
      </c>
    </row>
    <row r="3081" spans="1:16" x14ac:dyDescent="0.25">
      <c r="A3081" s="4">
        <f t="shared" ca="1" si="388"/>
        <v>-42.155265456097183</v>
      </c>
      <c r="B3081" s="4">
        <f t="shared" ca="1" si="389"/>
        <v>117.96755587343958</v>
      </c>
      <c r="C3081" s="4">
        <v>6330</v>
      </c>
      <c r="D3081" s="4">
        <f t="shared" ca="1" si="390"/>
        <v>1.2</v>
      </c>
      <c r="E3081" s="4">
        <v>0.55000000000000004</v>
      </c>
      <c r="F3081" s="4">
        <v>19.899999999999999</v>
      </c>
      <c r="G3081" s="4">
        <f t="shared" ca="1" si="384"/>
        <v>45.364313344089069</v>
      </c>
      <c r="H3081" s="4">
        <f t="shared" ca="1" si="391"/>
        <v>21.258042908741484</v>
      </c>
      <c r="I3081" s="4">
        <f ca="1">User_Model_Calcs!B3081-Sat_Data!$B$5</f>
        <v>7.9675558734395793</v>
      </c>
      <c r="J3081" s="4">
        <f ca="1">(Earth_Data!$B$1/SQRT(1-Earth_Data!$B$2^2*SIN(RADIANS(User_Model_Calcs!A3081))^2))*COS(RADIANS(User_Model_Calcs!A3081))</f>
        <v>4735.4441071573374</v>
      </c>
      <c r="K3081" s="4">
        <f ca="1">((Earth_Data!$B$1*(1-Earth_Data!$B$2^2))/SQRT(1-Earth_Data!$B$2^2*SIN(RADIANS(User_Model_Calcs!A3081))^2))*SIN(RADIANS(User_Model_Calcs!A3081))</f>
        <v>-4258.4060808526674</v>
      </c>
      <c r="L3081" s="4">
        <f t="shared" ca="1" si="385"/>
        <v>-41.963850078264898</v>
      </c>
      <c r="M3081" s="4">
        <f t="shared" ca="1" si="386"/>
        <v>6368.5518951684871</v>
      </c>
      <c r="N3081" s="4">
        <f ca="1">SQRT(User_Model_Calcs!M3081^2+Sat_Data!$B$3^2-2*User_Model_Calcs!M3081*Sat_Data!$B$3*COS(RADIANS(L3081))*COS(RADIANS(I3081)))</f>
        <v>37721.295864989224</v>
      </c>
      <c r="O3081" s="4">
        <f ca="1">DEGREES(ACOS(((Earth_Data!$B$1+Sat_Data!$B$2)/User_Model_Calcs!N3081)*SQRT(1-COS(RADIANS(User_Model_Calcs!I3081))^2*COS(RADIANS(User_Model_Calcs!A3081))^2)))</f>
        <v>40.629890475585341</v>
      </c>
      <c r="P3081" s="4">
        <f t="shared" ca="1" si="387"/>
        <v>11.779922439642045</v>
      </c>
    </row>
    <row r="3082" spans="1:16" x14ac:dyDescent="0.25">
      <c r="A3082" s="4">
        <f t="shared" ca="1" si="388"/>
        <v>-37.827144728191875</v>
      </c>
      <c r="B3082" s="4">
        <f t="shared" ca="1" si="389"/>
        <v>141.51019367065871</v>
      </c>
      <c r="C3082" s="4">
        <v>6331</v>
      </c>
      <c r="D3082" s="4">
        <f t="shared" ca="1" si="390"/>
        <v>3</v>
      </c>
      <c r="E3082" s="4">
        <v>0.55000000000000004</v>
      </c>
      <c r="F3082" s="4">
        <v>19.899999999999999</v>
      </c>
      <c r="G3082" s="4">
        <f t="shared" ca="1" si="384"/>
        <v>53.323113517529826</v>
      </c>
      <c r="H3082" s="4">
        <f t="shared" ca="1" si="391"/>
        <v>14.267418071065674</v>
      </c>
      <c r="I3082" s="4">
        <f ca="1">User_Model_Calcs!B3082-Sat_Data!$B$5</f>
        <v>31.510193670658708</v>
      </c>
      <c r="J3082" s="4">
        <f ca="1">(Earth_Data!$B$1/SQRT(1-Earth_Data!$B$2^2*SIN(RADIANS(User_Model_Calcs!A3082))^2))*COS(RADIANS(User_Model_Calcs!A3082))</f>
        <v>5044.2211042226127</v>
      </c>
      <c r="K3082" s="4">
        <f ca="1">((Earth_Data!$B$1*(1-Earth_Data!$B$2^2))/SQRT(1-Earth_Data!$B$2^2*SIN(RADIANS(User_Model_Calcs!A3082))^2))*SIN(RADIANS(User_Model_Calcs!A3082))</f>
        <v>-3890.3087732164627</v>
      </c>
      <c r="L3082" s="4">
        <f t="shared" ca="1" si="385"/>
        <v>-37.64087284307292</v>
      </c>
      <c r="M3082" s="4">
        <f t="shared" ca="1" si="386"/>
        <v>6370.1388445817865</v>
      </c>
      <c r="N3082" s="4">
        <f ca="1">SQRT(User_Model_Calcs!M3082^2+Sat_Data!$B$3^2-2*User_Model_Calcs!M3082*Sat_Data!$B$3*COS(RADIANS(L3082))*COS(RADIANS(I3082)))</f>
        <v>38154.225906548316</v>
      </c>
      <c r="O3082" s="4">
        <f ca="1">DEGREES(ACOS(((Earth_Data!$B$1+Sat_Data!$B$2)/User_Model_Calcs!N3082)*SQRT(1-COS(RADIANS(User_Model_Calcs!I3082))^2*COS(RADIANS(User_Model_Calcs!A3082))^2)))</f>
        <v>35.216600595057763</v>
      </c>
      <c r="P3082" s="4">
        <f t="shared" ca="1" si="387"/>
        <v>44.988983369075399</v>
      </c>
    </row>
    <row r="3083" spans="1:16" x14ac:dyDescent="0.25">
      <c r="A3083" s="4">
        <f t="shared" ca="1" si="388"/>
        <v>-32.483308196929428</v>
      </c>
      <c r="B3083" s="4">
        <f t="shared" ca="1" si="389"/>
        <v>152.58813052577858</v>
      </c>
      <c r="C3083" s="4">
        <v>6332</v>
      </c>
      <c r="D3083" s="4">
        <f t="shared" ca="1" si="390"/>
        <v>0.75</v>
      </c>
      <c r="E3083" s="4">
        <v>0.55000000000000004</v>
      </c>
      <c r="F3083" s="4">
        <v>19.899999999999999</v>
      </c>
      <c r="G3083" s="4">
        <f t="shared" ca="1" si="384"/>
        <v>41.281913690970576</v>
      </c>
      <c r="H3083" s="4">
        <f t="shared" ca="1" si="391"/>
        <v>17.093075346067184</v>
      </c>
      <c r="I3083" s="4">
        <f ca="1">User_Model_Calcs!B3083-Sat_Data!$B$5</f>
        <v>42.588130525778581</v>
      </c>
      <c r="J3083" s="4">
        <f ca="1">(Earth_Data!$B$1/SQRT(1-Earth_Data!$B$2^2*SIN(RADIANS(User_Model_Calcs!A3083))^2))*COS(RADIANS(User_Model_Calcs!A3083))</f>
        <v>5385.4687089801437</v>
      </c>
      <c r="K3083" s="4">
        <f ca="1">((Earth_Data!$B$1*(1-Earth_Data!$B$2^2))/SQRT(1-Earth_Data!$B$2^2*SIN(RADIANS(User_Model_Calcs!A3083))^2))*SIN(RADIANS(User_Model_Calcs!A3083))</f>
        <v>-3405.7630815371554</v>
      </c>
      <c r="L3083" s="4">
        <f t="shared" ca="1" si="385"/>
        <v>-32.309204795467387</v>
      </c>
      <c r="M3083" s="4">
        <f t="shared" ca="1" si="386"/>
        <v>6372.0087400258417</v>
      </c>
      <c r="N3083" s="4">
        <f ca="1">SQRT(User_Model_Calcs!M3083^2+Sat_Data!$B$3^2-2*User_Model_Calcs!M3083*Sat_Data!$B$3*COS(RADIANS(L3083))*COS(RADIANS(I3083)))</f>
        <v>38523.460493620398</v>
      </c>
      <c r="O3083" s="4">
        <f ca="1">DEGREES(ACOS(((Earth_Data!$B$1+Sat_Data!$B$2)/User_Model_Calcs!N3083)*SQRT(1-COS(RADIANS(User_Model_Calcs!I3083))^2*COS(RADIANS(User_Model_Calcs!A3083))^2)))</f>
        <v>30.925042854582461</v>
      </c>
      <c r="P3083" s="4">
        <f t="shared" ca="1" si="387"/>
        <v>59.702913875188365</v>
      </c>
    </row>
    <row r="3084" spans="1:16" x14ac:dyDescent="0.25">
      <c r="A3084" s="4">
        <f t="shared" ca="1" si="388"/>
        <v>-9.4618433034623184</v>
      </c>
      <c r="B3084" s="4">
        <f t="shared" ca="1" si="389"/>
        <v>106.30898773494334</v>
      </c>
      <c r="C3084" s="4">
        <v>6333</v>
      </c>
      <c r="D3084" s="4">
        <f t="shared" ca="1" si="390"/>
        <v>1.2</v>
      </c>
      <c r="E3084" s="4">
        <v>0.55000000000000004</v>
      </c>
      <c r="F3084" s="4">
        <v>19.899999999999999</v>
      </c>
      <c r="G3084" s="4">
        <f t="shared" ca="1" si="384"/>
        <v>45.364313344089069</v>
      </c>
      <c r="H3084" s="4">
        <f t="shared" ca="1" si="391"/>
        <v>15.465263566365769</v>
      </c>
      <c r="I3084" s="4">
        <f ca="1">User_Model_Calcs!B3084-Sat_Data!$B$5</f>
        <v>-3.6910122650566564</v>
      </c>
      <c r="J3084" s="4">
        <f ca="1">(Earth_Data!$B$1/SQRT(1-Earth_Data!$B$2^2*SIN(RADIANS(User_Model_Calcs!A3084))^2))*COS(RADIANS(User_Model_Calcs!A3084))</f>
        <v>6291.9364828710441</v>
      </c>
      <c r="K3084" s="4">
        <f ca="1">((Earth_Data!$B$1*(1-Earth_Data!$B$2^2))/SQRT(1-Earth_Data!$B$2^2*SIN(RADIANS(User_Model_Calcs!A3084))^2))*SIN(RADIANS(User_Model_Calcs!A3084))</f>
        <v>-1041.5821495024313</v>
      </c>
      <c r="L3084" s="4">
        <f t="shared" ca="1" si="385"/>
        <v>-9.3996350025098341</v>
      </c>
      <c r="M3084" s="4">
        <f t="shared" ca="1" si="386"/>
        <v>6377.5667835504282</v>
      </c>
      <c r="N3084" s="4">
        <f ca="1">SQRT(User_Model_Calcs!M3084^2+Sat_Data!$B$3^2-2*User_Model_Calcs!M3084*Sat_Data!$B$3*COS(RADIANS(L3084))*COS(RADIANS(I3084)))</f>
        <v>35902.65258005057</v>
      </c>
      <c r="O3084" s="4">
        <f ca="1">DEGREES(ACOS(((Earth_Data!$B$1+Sat_Data!$B$2)/User_Model_Calcs!N3084)*SQRT(1-COS(RADIANS(User_Model_Calcs!I3084))^2*COS(RADIANS(User_Model_Calcs!A3084))^2)))</f>
        <v>78.055545684840581</v>
      </c>
      <c r="P3084" s="4">
        <f t="shared" ca="1" si="387"/>
        <v>21.425843327731108</v>
      </c>
    </row>
    <row r="3085" spans="1:16" x14ac:dyDescent="0.25">
      <c r="A3085" s="4">
        <f t="shared" ca="1" si="388"/>
        <v>-15.786721756610303</v>
      </c>
      <c r="B3085" s="4">
        <f t="shared" ca="1" si="389"/>
        <v>154.33044450096239</v>
      </c>
      <c r="C3085" s="4">
        <v>6334</v>
      </c>
      <c r="D3085" s="4">
        <f t="shared" ca="1" si="390"/>
        <v>3</v>
      </c>
      <c r="E3085" s="4">
        <v>0.55000000000000004</v>
      </c>
      <c r="F3085" s="4">
        <v>19.899999999999999</v>
      </c>
      <c r="G3085" s="4">
        <f t="shared" ca="1" si="384"/>
        <v>53.323113517529826</v>
      </c>
      <c r="H3085" s="4">
        <f t="shared" ca="1" si="391"/>
        <v>15.354976914905759</v>
      </c>
      <c r="I3085" s="4">
        <f ca="1">User_Model_Calcs!B3085-Sat_Data!$B$5</f>
        <v>44.330444500962386</v>
      </c>
      <c r="J3085" s="4">
        <f ca="1">(Earth_Data!$B$1/SQRT(1-Earth_Data!$B$2^2*SIN(RADIANS(User_Model_Calcs!A3085))^2))*COS(RADIANS(User_Model_Calcs!A3085))</f>
        <v>6139.0845057313682</v>
      </c>
      <c r="K3085" s="4">
        <f ca="1">((Earth_Data!$B$1*(1-Earth_Data!$B$2^2))/SQRT(1-Earth_Data!$B$2^2*SIN(RADIANS(User_Model_Calcs!A3085))^2))*SIN(RADIANS(User_Model_Calcs!A3085))</f>
        <v>-1724.029937688495</v>
      </c>
      <c r="L3085" s="4">
        <f t="shared" ca="1" si="385"/>
        <v>-15.686255869833237</v>
      </c>
      <c r="M3085" s="4">
        <f t="shared" ca="1" si="386"/>
        <v>6376.5694377586096</v>
      </c>
      <c r="N3085" s="4">
        <f ca="1">SQRT(User_Model_Calcs!M3085^2+Sat_Data!$B$3^2-2*User_Model_Calcs!M3085*Sat_Data!$B$3*COS(RADIANS(L3085))*COS(RADIANS(I3085)))</f>
        <v>38054.625266747833</v>
      </c>
      <c r="O3085" s="4">
        <f ca="1">DEGREES(ACOS(((Earth_Data!$B$1+Sat_Data!$B$2)/User_Model_Calcs!N3085)*SQRT(1-COS(RADIANS(User_Model_Calcs!I3085))^2*COS(RADIANS(User_Model_Calcs!A3085))^2)))</f>
        <v>36.512948506194071</v>
      </c>
      <c r="P3085" s="4">
        <f t="shared" ca="1" si="387"/>
        <v>74.437946916903698</v>
      </c>
    </row>
    <row r="3086" spans="1:16" x14ac:dyDescent="0.25">
      <c r="A3086" s="4">
        <f t="shared" ca="1" si="388"/>
        <v>-31.230677776741729</v>
      </c>
      <c r="B3086" s="4">
        <f t="shared" ca="1" si="389"/>
        <v>130.54966294016268</v>
      </c>
      <c r="C3086" s="4">
        <v>6335</v>
      </c>
      <c r="D3086" s="4">
        <f t="shared" ca="1" si="390"/>
        <v>0.75</v>
      </c>
      <c r="E3086" s="4">
        <v>0.55000000000000004</v>
      </c>
      <c r="F3086" s="4">
        <v>19.899999999999999</v>
      </c>
      <c r="G3086" s="4">
        <f t="shared" ca="1" si="384"/>
        <v>41.281913690970576</v>
      </c>
      <c r="H3086" s="4">
        <f t="shared" ca="1" si="391"/>
        <v>22.95093973515602</v>
      </c>
      <c r="I3086" s="4">
        <f ca="1">User_Model_Calcs!B3086-Sat_Data!$B$5</f>
        <v>20.549662940162676</v>
      </c>
      <c r="J3086" s="4">
        <f ca="1">(Earth_Data!$B$1/SQRT(1-Earth_Data!$B$2^2*SIN(RADIANS(User_Model_Calcs!A3086))^2))*COS(RADIANS(User_Model_Calcs!A3086))</f>
        <v>5458.7773314613823</v>
      </c>
      <c r="K3086" s="4">
        <f ca="1">((Earth_Data!$B$1*(1-Earth_Data!$B$2^2))/SQRT(1-Earth_Data!$B$2^2*SIN(RADIANS(User_Model_Calcs!A3086))^2))*SIN(RADIANS(User_Model_Calcs!A3086))</f>
        <v>-3287.7906578926991</v>
      </c>
      <c r="L3086" s="4">
        <f t="shared" ca="1" si="385"/>
        <v>-31.060317275546236</v>
      </c>
      <c r="M3086" s="4">
        <f t="shared" ca="1" si="386"/>
        <v>6372.4263326148512</v>
      </c>
      <c r="N3086" s="4">
        <f ca="1">SQRT(User_Model_Calcs!M3086^2+Sat_Data!$B$3^2-2*User_Model_Calcs!M3086*Sat_Data!$B$3*COS(RADIANS(L3086))*COS(RADIANS(I3086)))</f>
        <v>37247.614145308864</v>
      </c>
      <c r="O3086" s="4">
        <f ca="1">DEGREES(ACOS(((Earth_Data!$B$1+Sat_Data!$B$2)/User_Model_Calcs!N3086)*SQRT(1-COS(RADIANS(User_Model_Calcs!I3086))^2*COS(RADIANS(User_Model_Calcs!A3086))^2)))</f>
        <v>47.298747913885386</v>
      </c>
      <c r="P3086" s="4">
        <f t="shared" ca="1" si="387"/>
        <v>35.867535271519259</v>
      </c>
    </row>
    <row r="3087" spans="1:16" x14ac:dyDescent="0.25">
      <c r="A3087" s="4">
        <f t="shared" ca="1" si="388"/>
        <v>-22.30794025222918</v>
      </c>
      <c r="B3087" s="4">
        <f t="shared" ca="1" si="389"/>
        <v>124.48669305895345</v>
      </c>
      <c r="C3087" s="4">
        <v>6336</v>
      </c>
      <c r="D3087" s="4">
        <f t="shared" ca="1" si="390"/>
        <v>1.2</v>
      </c>
      <c r="E3087" s="4">
        <v>0.55000000000000004</v>
      </c>
      <c r="F3087" s="4">
        <v>19.899999999999999</v>
      </c>
      <c r="G3087" s="4">
        <f t="shared" ca="1" si="384"/>
        <v>45.364313344089069</v>
      </c>
      <c r="H3087" s="4">
        <f t="shared" ca="1" si="391"/>
        <v>15.885982018787891</v>
      </c>
      <c r="I3087" s="4">
        <f ca="1">User_Model_Calcs!B3087-Sat_Data!$B$5</f>
        <v>14.486693058953449</v>
      </c>
      <c r="J3087" s="4">
        <f ca="1">(Earth_Data!$B$1/SQRT(1-Earth_Data!$B$2^2*SIN(RADIANS(User_Model_Calcs!A3087))^2))*COS(RADIANS(User_Model_Calcs!A3087))</f>
        <v>5903.6295843387916</v>
      </c>
      <c r="K3087" s="4">
        <f ca="1">((Earth_Data!$B$1*(1-Earth_Data!$B$2^2))/SQRT(1-Earth_Data!$B$2^2*SIN(RADIANS(User_Model_Calcs!A3087))^2))*SIN(RADIANS(User_Model_Calcs!A3087))</f>
        <v>-2405.995246555985</v>
      </c>
      <c r="L3087" s="4">
        <f t="shared" ca="1" si="385"/>
        <v>-22.173111127200301</v>
      </c>
      <c r="M3087" s="4">
        <f t="shared" ca="1" si="386"/>
        <v>6375.0808148234646</v>
      </c>
      <c r="N3087" s="4">
        <f ca="1">SQRT(User_Model_Calcs!M3087^2+Sat_Data!$B$3^2-2*User_Model_Calcs!M3087*Sat_Data!$B$3*COS(RADIANS(L3087))*COS(RADIANS(I3087)))</f>
        <v>36557.379060769301</v>
      </c>
      <c r="O3087" s="4">
        <f ca="1">DEGREES(ACOS(((Earth_Data!$B$1+Sat_Data!$B$2)/User_Model_Calcs!N3087)*SQRT(1-COS(RADIANS(User_Model_Calcs!I3087))^2*COS(RADIANS(User_Model_Calcs!A3087))^2)))</f>
        <v>59.15235260172981</v>
      </c>
      <c r="P3087" s="4">
        <f t="shared" ca="1" si="387"/>
        <v>34.24175008159996</v>
      </c>
    </row>
    <row r="3088" spans="1:16" x14ac:dyDescent="0.25">
      <c r="A3088" s="4">
        <f t="shared" ca="1" si="388"/>
        <v>-40.292682446878821</v>
      </c>
      <c r="B3088" s="4">
        <f t="shared" ca="1" si="389"/>
        <v>118.51346142810054</v>
      </c>
      <c r="C3088" s="4">
        <v>6337</v>
      </c>
      <c r="D3088" s="4">
        <f t="shared" ca="1" si="390"/>
        <v>1.2</v>
      </c>
      <c r="E3088" s="4">
        <v>0.55000000000000004</v>
      </c>
      <c r="F3088" s="4">
        <v>19.899999999999999</v>
      </c>
      <c r="G3088" s="4">
        <f t="shared" ca="1" si="384"/>
        <v>45.364313344089069</v>
      </c>
      <c r="H3088" s="4">
        <f t="shared" ca="1" si="391"/>
        <v>22.114255268989567</v>
      </c>
      <c r="I3088" s="4">
        <f ca="1">User_Model_Calcs!B3088-Sat_Data!$B$5</f>
        <v>8.5134614281005412</v>
      </c>
      <c r="J3088" s="4">
        <f ca="1">(Earth_Data!$B$1/SQRT(1-Earth_Data!$B$2^2*SIN(RADIANS(User_Model_Calcs!A3088))^2))*COS(RADIANS(User_Model_Calcs!A3088))</f>
        <v>4871.7567617407458</v>
      </c>
      <c r="K3088" s="4">
        <f ca="1">((Earth_Data!$B$1*(1-Earth_Data!$B$2^2))/SQRT(1-Earth_Data!$B$2^2*SIN(RADIANS(User_Model_Calcs!A3088))^2))*SIN(RADIANS(User_Model_Calcs!A3088))</f>
        <v>-4102.8290624736364</v>
      </c>
      <c r="L3088" s="4">
        <f t="shared" ca="1" si="385"/>
        <v>-40.102951539027501</v>
      </c>
      <c r="M3088" s="4">
        <f t="shared" ca="1" si="386"/>
        <v>6369.2401635866245</v>
      </c>
      <c r="N3088" s="4">
        <f ca="1">SQRT(User_Model_Calcs!M3088^2+Sat_Data!$B$3^2-2*User_Model_Calcs!M3088*Sat_Data!$B$3*COS(RADIANS(L3088))*COS(RADIANS(I3088)))</f>
        <v>37577.678353897172</v>
      </c>
      <c r="O3088" s="4">
        <f ca="1">DEGREES(ACOS(((Earth_Data!$B$1+Sat_Data!$B$2)/User_Model_Calcs!N3088)*SQRT(1-COS(RADIANS(User_Model_Calcs!I3088))^2*COS(RADIANS(User_Model_Calcs!A3088))^2)))</f>
        <v>42.557278020958719</v>
      </c>
      <c r="P3088" s="4">
        <f t="shared" ca="1" si="387"/>
        <v>13.032843016102607</v>
      </c>
    </row>
    <row r="3089" spans="1:16" x14ac:dyDescent="0.25">
      <c r="A3089" s="4">
        <f t="shared" ca="1" si="388"/>
        <v>-13.233935460102678</v>
      </c>
      <c r="B3089" s="4">
        <f t="shared" ca="1" si="389"/>
        <v>159.65107576927181</v>
      </c>
      <c r="C3089" s="4">
        <v>6338</v>
      </c>
      <c r="D3089" s="4">
        <f t="shared" ca="1" si="390"/>
        <v>3</v>
      </c>
      <c r="E3089" s="4">
        <v>0.55000000000000004</v>
      </c>
      <c r="F3089" s="4">
        <v>19.899999999999999</v>
      </c>
      <c r="G3089" s="4">
        <f t="shared" ca="1" si="384"/>
        <v>53.323113517529826</v>
      </c>
      <c r="H3089" s="4">
        <f t="shared" ca="1" si="391"/>
        <v>15.416375701703402</v>
      </c>
      <c r="I3089" s="4">
        <f ca="1">User_Model_Calcs!B3089-Sat_Data!$B$5</f>
        <v>49.651075769271813</v>
      </c>
      <c r="J3089" s="4">
        <f ca="1">(Earth_Data!$B$1/SQRT(1-Earth_Data!$B$2^2*SIN(RADIANS(User_Model_Calcs!A3089))^2))*COS(RADIANS(User_Model_Calcs!A3089))</f>
        <v>6209.848259276976</v>
      </c>
      <c r="K3089" s="4">
        <f ca="1">((Earth_Data!$B$1*(1-Earth_Data!$B$2^2))/SQRT(1-Earth_Data!$B$2^2*SIN(RADIANS(User_Model_Calcs!A3089))^2))*SIN(RADIANS(User_Model_Calcs!A3089))</f>
        <v>-1450.6110563234415</v>
      </c>
      <c r="L3089" s="4">
        <f t="shared" ca="1" si="385"/>
        <v>-13.148428335703187</v>
      </c>
      <c r="M3089" s="4">
        <f t="shared" ca="1" si="386"/>
        <v>6377.0281354227309</v>
      </c>
      <c r="N3089" s="4">
        <f ca="1">SQRT(User_Model_Calcs!M3089^2+Sat_Data!$B$3^2-2*User_Model_Calcs!M3089*Sat_Data!$B$3*COS(RADIANS(L3089))*COS(RADIANS(I3089)))</f>
        <v>38463.47075150314</v>
      </c>
      <c r="O3089" s="4">
        <f ca="1">DEGREES(ACOS(((Earth_Data!$B$1+Sat_Data!$B$2)/User_Model_Calcs!N3089)*SQRT(1-COS(RADIANS(User_Model_Calcs!I3089))^2*COS(RADIANS(User_Model_Calcs!A3089))^2)))</f>
        <v>31.669183180697456</v>
      </c>
      <c r="P3089" s="4">
        <f t="shared" ca="1" si="387"/>
        <v>78.99444526446193</v>
      </c>
    </row>
    <row r="3090" spans="1:16" x14ac:dyDescent="0.25">
      <c r="A3090" s="4">
        <f t="shared" ca="1" si="388"/>
        <v>-11.601425733782465</v>
      </c>
      <c r="B3090" s="4">
        <f t="shared" ca="1" si="389"/>
        <v>121.16622552852004</v>
      </c>
      <c r="C3090" s="4">
        <v>6339</v>
      </c>
      <c r="D3090" s="4">
        <f t="shared" ca="1" si="390"/>
        <v>1.2</v>
      </c>
      <c r="E3090" s="4">
        <v>0.55000000000000004</v>
      </c>
      <c r="F3090" s="4">
        <v>19.899999999999999</v>
      </c>
      <c r="G3090" s="4">
        <f t="shared" ca="1" si="384"/>
        <v>45.364313344089069</v>
      </c>
      <c r="H3090" s="4">
        <f t="shared" ca="1" si="391"/>
        <v>15.073878753205335</v>
      </c>
      <c r="I3090" s="4">
        <f ca="1">User_Model_Calcs!B3090-Sat_Data!$B$5</f>
        <v>11.166225528520044</v>
      </c>
      <c r="J3090" s="4">
        <f ca="1">(Earth_Data!$B$1/SQRT(1-Earth_Data!$B$2^2*SIN(RADIANS(User_Model_Calcs!A3090))^2))*COS(RADIANS(User_Model_Calcs!A3090))</f>
        <v>6248.682109560159</v>
      </c>
      <c r="K3090" s="4">
        <f ca="1">((Earth_Data!$B$1*(1-Earth_Data!$B$2^2))/SQRT(1-Earth_Data!$B$2^2*SIN(RADIANS(User_Model_Calcs!A3090))^2))*SIN(RADIANS(User_Model_Calcs!A3090))</f>
        <v>-1274.2443344100188</v>
      </c>
      <c r="L3090" s="4">
        <f t="shared" ca="1" si="385"/>
        <v>-11.525844923582037</v>
      </c>
      <c r="M3090" s="4">
        <f t="shared" ca="1" si="386"/>
        <v>6377.2820801743774</v>
      </c>
      <c r="N3090" s="4">
        <f ca="1">SQRT(User_Model_Calcs!M3090^2+Sat_Data!$B$3^2-2*User_Model_Calcs!M3090*Sat_Data!$B$3*COS(RADIANS(L3090))*COS(RADIANS(I3090)))</f>
        <v>36076.572359870443</v>
      </c>
      <c r="O3090" s="4">
        <f ca="1">DEGREES(ACOS(((Earth_Data!$B$1+Sat_Data!$B$2)/User_Model_Calcs!N3090)*SQRT(1-COS(RADIANS(User_Model_Calcs!I3090))^2*COS(RADIANS(User_Model_Calcs!A3090))^2)))</f>
        <v>71.149153767394253</v>
      </c>
      <c r="P3090" s="4">
        <f t="shared" ca="1" si="387"/>
        <v>44.466664962583579</v>
      </c>
    </row>
    <row r="3091" spans="1:16" x14ac:dyDescent="0.25">
      <c r="A3091" s="4">
        <f t="shared" ca="1" si="388"/>
        <v>-25.744210192358977</v>
      </c>
      <c r="B3091" s="4">
        <f t="shared" ca="1" si="389"/>
        <v>127.3882178260889</v>
      </c>
      <c r="C3091" s="4">
        <v>6340</v>
      </c>
      <c r="D3091" s="4">
        <f t="shared" ca="1" si="390"/>
        <v>3</v>
      </c>
      <c r="E3091" s="4">
        <v>0.55000000000000004</v>
      </c>
      <c r="F3091" s="4">
        <v>19.899999999999999</v>
      </c>
      <c r="G3091" s="4">
        <f t="shared" ca="1" si="384"/>
        <v>53.323113517529826</v>
      </c>
      <c r="H3091" s="4">
        <f t="shared" ca="1" si="391"/>
        <v>21.837928704217312</v>
      </c>
      <c r="I3091" s="4">
        <f ca="1">User_Model_Calcs!B3091-Sat_Data!$B$5</f>
        <v>17.388217826088905</v>
      </c>
      <c r="J3091" s="4">
        <f ca="1">(Earth_Data!$B$1/SQRT(1-Earth_Data!$B$2^2*SIN(RADIANS(User_Model_Calcs!A3091))^2))*COS(RADIANS(User_Model_Calcs!A3091))</f>
        <v>5748.6909234190352</v>
      </c>
      <c r="K3091" s="4">
        <f ca="1">((Earth_Data!$B$1*(1-Earth_Data!$B$2^2))/SQRT(1-Earth_Data!$B$2^2*SIN(RADIANS(User_Model_Calcs!A3091))^2))*SIN(RADIANS(User_Model_Calcs!A3091))</f>
        <v>-2753.5652931687168</v>
      </c>
      <c r="L3091" s="4">
        <f t="shared" ca="1" si="385"/>
        <v>-25.593953440818414</v>
      </c>
      <c r="M3091" s="4">
        <f t="shared" ca="1" si="386"/>
        <v>6374.1328160577041</v>
      </c>
      <c r="N3091" s="4">
        <f ca="1">SQRT(User_Model_Calcs!M3091^2+Sat_Data!$B$3^2-2*User_Model_Calcs!M3091*Sat_Data!$B$3*COS(RADIANS(L3091))*COS(RADIANS(I3091)))</f>
        <v>36821.467900676362</v>
      </c>
      <c r="O3091" s="4">
        <f ca="1">DEGREES(ACOS(((Earth_Data!$B$1+Sat_Data!$B$2)/User_Model_Calcs!N3091)*SQRT(1-COS(RADIANS(User_Model_Calcs!I3091))^2*COS(RADIANS(User_Model_Calcs!A3091))^2)))</f>
        <v>54.186690404001304</v>
      </c>
      <c r="P3091" s="4">
        <f t="shared" ca="1" si="387"/>
        <v>35.790369445732125</v>
      </c>
    </row>
    <row r="3092" spans="1:16" x14ac:dyDescent="0.25">
      <c r="A3092" s="4">
        <f t="shared" ca="1" si="388"/>
        <v>-37.775801351638499</v>
      </c>
      <c r="B3092" s="4">
        <f t="shared" ca="1" si="389"/>
        <v>105.61329529910208</v>
      </c>
      <c r="C3092" s="4">
        <v>6341</v>
      </c>
      <c r="D3092" s="4">
        <f t="shared" ca="1" si="390"/>
        <v>3</v>
      </c>
      <c r="E3092" s="4">
        <v>0.55000000000000004</v>
      </c>
      <c r="F3092" s="4">
        <v>19.899999999999999</v>
      </c>
      <c r="G3092" s="4">
        <f t="shared" ca="1" si="384"/>
        <v>53.323113517529826</v>
      </c>
      <c r="H3092" s="4">
        <f t="shared" ca="1" si="391"/>
        <v>20.259808658320217</v>
      </c>
      <c r="I3092" s="4">
        <f ca="1">User_Model_Calcs!B3092-Sat_Data!$B$5</f>
        <v>-4.3867047008979227</v>
      </c>
      <c r="J3092" s="4">
        <f ca="1">(Earth_Data!$B$1/SQRT(1-Earth_Data!$B$2^2*SIN(RADIANS(User_Model_Calcs!A3092))^2))*COS(RADIANS(User_Model_Calcs!A3092))</f>
        <v>5047.7140199819942</v>
      </c>
      <c r="K3092" s="4">
        <f ca="1">((Earth_Data!$B$1*(1-Earth_Data!$B$2^2))/SQRT(1-Earth_Data!$B$2^2*SIN(RADIANS(User_Model_Calcs!A3092))^2))*SIN(RADIANS(User_Model_Calcs!A3092))</f>
        <v>-3885.8059724024374</v>
      </c>
      <c r="L3092" s="4">
        <f t="shared" ca="1" si="385"/>
        <v>-37.589616228196753</v>
      </c>
      <c r="M3092" s="4">
        <f t="shared" ca="1" si="386"/>
        <v>6370.157367183423</v>
      </c>
      <c r="N3092" s="4">
        <f ca="1">SQRT(User_Model_Calcs!M3092^2+Sat_Data!$B$3^2-2*User_Model_Calcs!M3092*Sat_Data!$B$3*COS(RADIANS(L3092))*COS(RADIANS(I3092)))</f>
        <v>37335.981833841637</v>
      </c>
      <c r="O3092" s="4">
        <f ca="1">DEGREES(ACOS(((Earth_Data!$B$1+Sat_Data!$B$2)/User_Model_Calcs!N3092)*SQRT(1-COS(RADIANS(User_Model_Calcs!I3092))^2*COS(RADIANS(User_Model_Calcs!A3092))^2)))</f>
        <v>45.960821685186481</v>
      </c>
      <c r="P3092" s="4">
        <f t="shared" ca="1" si="387"/>
        <v>7.1379763684959405</v>
      </c>
    </row>
    <row r="3093" spans="1:16" x14ac:dyDescent="0.25">
      <c r="A3093" s="4">
        <f t="shared" ca="1" si="388"/>
        <v>-15.566634531376712</v>
      </c>
      <c r="B3093" s="4">
        <f t="shared" ca="1" si="389"/>
        <v>155.98365895392206</v>
      </c>
      <c r="C3093" s="4">
        <v>6342</v>
      </c>
      <c r="D3093" s="4">
        <f t="shared" ca="1" si="390"/>
        <v>1.2</v>
      </c>
      <c r="E3093" s="4">
        <v>0.55000000000000004</v>
      </c>
      <c r="F3093" s="4">
        <v>19.899999999999999</v>
      </c>
      <c r="G3093" s="4">
        <f t="shared" ca="1" si="384"/>
        <v>45.364313344089069</v>
      </c>
      <c r="H3093" s="4">
        <f t="shared" ca="1" si="391"/>
        <v>20.630801890650833</v>
      </c>
      <c r="I3093" s="4">
        <f ca="1">User_Model_Calcs!B3093-Sat_Data!$B$5</f>
        <v>45.98365895392206</v>
      </c>
      <c r="J3093" s="4">
        <f ca="1">(Earth_Data!$B$1/SQRT(1-Earth_Data!$B$2^2*SIN(RADIANS(User_Model_Calcs!A3093))^2))*COS(RADIANS(User_Model_Calcs!A3093))</f>
        <v>6145.6651200545584</v>
      </c>
      <c r="K3093" s="4">
        <f ca="1">((Earth_Data!$B$1*(1-Earth_Data!$B$2^2))/SQRT(1-Earth_Data!$B$2^2*SIN(RADIANS(User_Model_Calcs!A3093))^2))*SIN(RADIANS(User_Model_Calcs!A3093))</f>
        <v>-1700.5820236358445</v>
      </c>
      <c r="L3093" s="4">
        <f t="shared" ca="1" si="385"/>
        <v>-15.46742881579652</v>
      </c>
      <c r="M3093" s="4">
        <f t="shared" ca="1" si="386"/>
        <v>6376.6118736338813</v>
      </c>
      <c r="N3093" s="4">
        <f ca="1">SQRT(User_Model_Calcs!M3093^2+Sat_Data!$B$3^2-2*User_Model_Calcs!M3093*Sat_Data!$B$3*COS(RADIANS(L3093))*COS(RADIANS(I3093)))</f>
        <v>38188.486880612822</v>
      </c>
      <c r="O3093" s="4">
        <f ca="1">DEGREES(ACOS(((Earth_Data!$B$1+Sat_Data!$B$2)/User_Model_Calcs!N3093)*SQRT(1-COS(RADIANS(User_Model_Calcs!I3093))^2*COS(RADIANS(User_Model_Calcs!A3093))^2)))</f>
        <v>34.888424408747397</v>
      </c>
      <c r="P3093" s="4">
        <f t="shared" ca="1" si="387"/>
        <v>75.463404897994806</v>
      </c>
    </row>
    <row r="3094" spans="1:16" x14ac:dyDescent="0.25">
      <c r="A3094" s="4">
        <f t="shared" ca="1" si="388"/>
        <v>-23.043088479592612</v>
      </c>
      <c r="B3094" s="4">
        <f t="shared" ca="1" si="389"/>
        <v>153.32939047620687</v>
      </c>
      <c r="C3094" s="4">
        <v>6343</v>
      </c>
      <c r="D3094" s="4">
        <f t="shared" ca="1" si="390"/>
        <v>0.75</v>
      </c>
      <c r="E3094" s="4">
        <v>0.55000000000000004</v>
      </c>
      <c r="F3094" s="4">
        <v>19.899999999999999</v>
      </c>
      <c r="G3094" s="4">
        <f t="shared" ca="1" si="384"/>
        <v>41.281913690970576</v>
      </c>
      <c r="H3094" s="4">
        <f t="shared" ca="1" si="391"/>
        <v>16.466557764069364</v>
      </c>
      <c r="I3094" s="4">
        <f ca="1">User_Model_Calcs!B3094-Sat_Data!$B$5</f>
        <v>43.329390476206868</v>
      </c>
      <c r="J3094" s="4">
        <f ca="1">(Earth_Data!$B$1/SQRT(1-Earth_Data!$B$2^2*SIN(RADIANS(User_Model_Calcs!A3094))^2))*COS(RADIANS(User_Model_Calcs!A3094))</f>
        <v>5872.2452862632927</v>
      </c>
      <c r="K3094" s="4">
        <f ca="1">((Earth_Data!$B$1*(1-Earth_Data!$B$2^2))/SQRT(1-Earth_Data!$B$2^2*SIN(RADIANS(User_Model_Calcs!A3094))^2))*SIN(RADIANS(User_Model_Calcs!A3094))</f>
        <v>-2481.1119587562848</v>
      </c>
      <c r="L3094" s="4">
        <f t="shared" ca="1" si="385"/>
        <v>-22.904789059536856</v>
      </c>
      <c r="M3094" s="4">
        <f t="shared" ca="1" si="386"/>
        <v>6374.8867640080407</v>
      </c>
      <c r="N3094" s="4">
        <f ca="1">SQRT(User_Model_Calcs!M3094^2+Sat_Data!$B$3^2-2*User_Model_Calcs!M3094*Sat_Data!$B$3*COS(RADIANS(L3094))*COS(RADIANS(I3094)))</f>
        <v>38186.87903180498</v>
      </c>
      <c r="O3094" s="4">
        <f ca="1">DEGREES(ACOS(((Earth_Data!$B$1+Sat_Data!$B$2)/User_Model_Calcs!N3094)*SQRT(1-COS(RADIANS(User_Model_Calcs!I3094))^2*COS(RADIANS(User_Model_Calcs!A3094))^2)))</f>
        <v>34.885490982080427</v>
      </c>
      <c r="P3094" s="4">
        <f t="shared" ca="1" si="387"/>
        <v>67.464402983908684</v>
      </c>
    </row>
    <row r="3095" spans="1:16" x14ac:dyDescent="0.25">
      <c r="A3095" s="4">
        <f t="shared" ca="1" si="388"/>
        <v>-20.222708517356388</v>
      </c>
      <c r="B3095" s="4">
        <f t="shared" ca="1" si="389"/>
        <v>158.19819662071563</v>
      </c>
      <c r="C3095" s="4">
        <v>6344</v>
      </c>
      <c r="D3095" s="4">
        <f t="shared" ca="1" si="390"/>
        <v>1.2</v>
      </c>
      <c r="E3095" s="4">
        <v>0.55000000000000004</v>
      </c>
      <c r="F3095" s="4">
        <v>19.899999999999999</v>
      </c>
      <c r="G3095" s="4">
        <f t="shared" ca="1" si="384"/>
        <v>45.364313344089069</v>
      </c>
      <c r="H3095" s="4">
        <f t="shared" ca="1" si="391"/>
        <v>16.766733961787295</v>
      </c>
      <c r="I3095" s="4">
        <f ca="1">User_Model_Calcs!B3095-Sat_Data!$B$5</f>
        <v>48.198196620715635</v>
      </c>
      <c r="J3095" s="4">
        <f ca="1">(Earth_Data!$B$1/SQRT(1-Earth_Data!$B$2^2*SIN(RADIANS(User_Model_Calcs!A3095))^2))*COS(RADIANS(User_Model_Calcs!A3095))</f>
        <v>5987.3617009348509</v>
      </c>
      <c r="K3095" s="4">
        <f ca="1">((Earth_Data!$B$1*(1-Earth_Data!$B$2^2))/SQRT(1-Earth_Data!$B$2^2*SIN(RADIANS(User_Model_Calcs!A3095))^2))*SIN(RADIANS(User_Model_Calcs!A3095))</f>
        <v>-2190.8493105773346</v>
      </c>
      <c r="L3095" s="4">
        <f t="shared" ca="1" si="385"/>
        <v>-20.098194578716431</v>
      </c>
      <c r="M3095" s="4">
        <f t="shared" ca="1" si="386"/>
        <v>6375.6035666812486</v>
      </c>
      <c r="N3095" s="4">
        <f ca="1">SQRT(User_Model_Calcs!M3095^2+Sat_Data!$B$3^2-2*User_Model_Calcs!M3095*Sat_Data!$B$3*COS(RADIANS(L3095))*COS(RADIANS(I3095)))</f>
        <v>38495.66628811133</v>
      </c>
      <c r="O3095" s="4">
        <f ca="1">DEGREES(ACOS(((Earth_Data!$B$1+Sat_Data!$B$2)/User_Model_Calcs!N3095)*SQRT(1-COS(RADIANS(User_Model_Calcs!I3095))^2*COS(RADIANS(User_Model_Calcs!A3095))^2)))</f>
        <v>31.28383694096885</v>
      </c>
      <c r="P3095" s="4">
        <f t="shared" ca="1" si="387"/>
        <v>72.824439584995858</v>
      </c>
    </row>
    <row r="3096" spans="1:16" x14ac:dyDescent="0.25">
      <c r="A3096" s="4">
        <f t="shared" ca="1" si="388"/>
        <v>-15.36347221986658</v>
      </c>
      <c r="B3096" s="4">
        <f t="shared" ca="1" si="389"/>
        <v>111.42335340085674</v>
      </c>
      <c r="C3096" s="4">
        <v>6345</v>
      </c>
      <c r="D3096" s="4">
        <f t="shared" ca="1" si="390"/>
        <v>3</v>
      </c>
      <c r="E3096" s="4">
        <v>0.55000000000000004</v>
      </c>
      <c r="F3096" s="4">
        <v>19.899999999999999</v>
      </c>
      <c r="G3096" s="4">
        <f t="shared" ca="1" si="384"/>
        <v>53.323113517529826</v>
      </c>
      <c r="H3096" s="4">
        <f t="shared" ca="1" si="391"/>
        <v>19.411651787032234</v>
      </c>
      <c r="I3096" s="4">
        <f ca="1">User_Model_Calcs!B3096-Sat_Data!$B$5</f>
        <v>1.4233534008567403</v>
      </c>
      <c r="J3096" s="4">
        <f ca="1">(Earth_Data!$B$1/SQRT(1-Earth_Data!$B$2^2*SIN(RADIANS(User_Model_Calcs!A3096))^2))*COS(RADIANS(User_Model_Calcs!A3096))</f>
        <v>6151.65957726141</v>
      </c>
      <c r="K3096" s="4">
        <f ca="1">((Earth_Data!$B$1*(1-Earth_Data!$B$2^2))/SQRT(1-Earth_Data!$B$2^2*SIN(RADIANS(User_Model_Calcs!A3096))^2))*SIN(RADIANS(User_Model_Calcs!A3096))</f>
        <v>-1678.9154009968493</v>
      </c>
      <c r="L3096" s="4">
        <f t="shared" ca="1" si="385"/>
        <v>-15.265434921253398</v>
      </c>
      <c r="M3096" s="4">
        <f t="shared" ca="1" si="386"/>
        <v>6376.6505689285214</v>
      </c>
      <c r="N3096" s="4">
        <f ca="1">SQRT(User_Model_Calcs!M3096^2+Sat_Data!$B$3^2-2*User_Model_Calcs!M3096*Sat_Data!$B$3*COS(RADIANS(L3096))*COS(RADIANS(I3096)))</f>
        <v>36053.814874908778</v>
      </c>
      <c r="O3096" s="4">
        <f ca="1">DEGREES(ACOS(((Earth_Data!$B$1+Sat_Data!$B$2)/User_Model_Calcs!N3096)*SQRT(1-COS(RADIANS(User_Model_Calcs!I3096))^2*COS(RADIANS(User_Model_Calcs!A3096))^2)))</f>
        <v>71.874059242224007</v>
      </c>
      <c r="P3096" s="4">
        <f t="shared" ca="1" si="387"/>
        <v>5.357766489892736</v>
      </c>
    </row>
    <row r="3097" spans="1:16" x14ac:dyDescent="0.25">
      <c r="A3097" s="4">
        <f t="shared" ca="1" si="388"/>
        <v>-22.439353970695066</v>
      </c>
      <c r="B3097" s="4">
        <f t="shared" ca="1" si="389"/>
        <v>127.8687428755658</v>
      </c>
      <c r="C3097" s="4">
        <v>6346</v>
      </c>
      <c r="D3097" s="4">
        <f t="shared" ca="1" si="390"/>
        <v>1.2</v>
      </c>
      <c r="E3097" s="4">
        <v>0.55000000000000004</v>
      </c>
      <c r="F3097" s="4">
        <v>19.899999999999999</v>
      </c>
      <c r="G3097" s="4">
        <f t="shared" ca="1" si="384"/>
        <v>45.364313344089069</v>
      </c>
      <c r="H3097" s="4">
        <f t="shared" ca="1" si="391"/>
        <v>14.44863130211562</v>
      </c>
      <c r="I3097" s="4">
        <f ca="1">User_Model_Calcs!B3097-Sat_Data!$B$5</f>
        <v>17.8687428755658</v>
      </c>
      <c r="J3097" s="4">
        <f ca="1">(Earth_Data!$B$1/SQRT(1-Earth_Data!$B$2^2*SIN(RADIANS(User_Model_Calcs!A3097))^2))*COS(RADIANS(User_Model_Calcs!A3097))</f>
        <v>5898.0903812288725</v>
      </c>
      <c r="K3097" s="4">
        <f ca="1">((Earth_Data!$B$1*(1-Earth_Data!$B$2^2))/SQRT(1-Earth_Data!$B$2^2*SIN(RADIANS(User_Model_Calcs!A3097))^2))*SIN(RADIANS(User_Model_Calcs!A3097))</f>
        <v>-2419.4519246910772</v>
      </c>
      <c r="L3097" s="4">
        <f t="shared" ca="1" si="385"/>
        <v>-22.303897965460308</v>
      </c>
      <c r="M3097" s="4">
        <f t="shared" ca="1" si="386"/>
        <v>6375.0464908921176</v>
      </c>
      <c r="N3097" s="4">
        <f ca="1">SQRT(User_Model_Calcs!M3097^2+Sat_Data!$B$3^2-2*User_Model_Calcs!M3097*Sat_Data!$B$3*COS(RADIANS(L3097))*COS(RADIANS(I3097)))</f>
        <v>36675.230719276988</v>
      </c>
      <c r="O3097" s="4">
        <f ca="1">DEGREES(ACOS(((Earth_Data!$B$1+Sat_Data!$B$2)/User_Model_Calcs!N3097)*SQRT(1-COS(RADIANS(User_Model_Calcs!I3097))^2*COS(RADIANS(User_Model_Calcs!A3097))^2)))</f>
        <v>56.858992631224382</v>
      </c>
      <c r="P3097" s="4">
        <f t="shared" ca="1" si="387"/>
        <v>40.184483765761485</v>
      </c>
    </row>
    <row r="3098" spans="1:16" x14ac:dyDescent="0.25">
      <c r="A3098" s="4">
        <f t="shared" ca="1" si="388"/>
        <v>-30.703775082498204</v>
      </c>
      <c r="B3098" s="4">
        <f t="shared" ca="1" si="389"/>
        <v>150.09893966939831</v>
      </c>
      <c r="C3098" s="4">
        <v>6347</v>
      </c>
      <c r="D3098" s="4">
        <f t="shared" ca="1" si="390"/>
        <v>1.2</v>
      </c>
      <c r="E3098" s="4">
        <v>0.55000000000000004</v>
      </c>
      <c r="F3098" s="4">
        <v>19.899999999999999</v>
      </c>
      <c r="G3098" s="4">
        <f t="shared" ca="1" si="384"/>
        <v>45.364313344089069</v>
      </c>
      <c r="H3098" s="4">
        <f t="shared" ca="1" si="391"/>
        <v>23.082855692834492</v>
      </c>
      <c r="I3098" s="4">
        <f ca="1">User_Model_Calcs!B3098-Sat_Data!$B$5</f>
        <v>40.098939669398305</v>
      </c>
      <c r="J3098" s="4">
        <f ca="1">(Earth_Data!$B$1/SQRT(1-Earth_Data!$B$2^2*SIN(RADIANS(User_Model_Calcs!A3098))^2))*COS(RADIANS(User_Model_Calcs!A3098))</f>
        <v>5488.8356366844373</v>
      </c>
      <c r="K3098" s="4">
        <f ca="1">((Earth_Data!$B$1*(1-Earth_Data!$B$2^2))/SQRT(1-Earth_Data!$B$2^2*SIN(RADIANS(User_Model_Calcs!A3098))^2))*SIN(RADIANS(User_Model_Calcs!A3098))</f>
        <v>-3237.7003658641001</v>
      </c>
      <c r="L3098" s="4">
        <f t="shared" ca="1" si="385"/>
        <v>-30.535086271180848</v>
      </c>
      <c r="M3098" s="4">
        <f t="shared" ca="1" si="386"/>
        <v>6372.5991797424058</v>
      </c>
      <c r="N3098" s="4">
        <f ca="1">SQRT(User_Model_Calcs!M3098^2+Sat_Data!$B$3^2-2*User_Model_Calcs!M3098*Sat_Data!$B$3*COS(RADIANS(L3098))*COS(RADIANS(I3098)))</f>
        <v>38267.016778801757</v>
      </c>
      <c r="O3098" s="4">
        <f ca="1">DEGREES(ACOS(((Earth_Data!$B$1+Sat_Data!$B$2)/User_Model_Calcs!N3098)*SQRT(1-COS(RADIANS(User_Model_Calcs!I3098))^2*COS(RADIANS(User_Model_Calcs!A3098))^2)))</f>
        <v>33.902245166443485</v>
      </c>
      <c r="P3098" s="4">
        <f t="shared" ca="1" si="387"/>
        <v>58.768246297392558</v>
      </c>
    </row>
    <row r="3099" spans="1:16" x14ac:dyDescent="0.25">
      <c r="A3099" s="4">
        <f t="shared" ca="1" si="388"/>
        <v>-40.410090681491866</v>
      </c>
      <c r="B3099" s="4">
        <f t="shared" ca="1" si="389"/>
        <v>156.97449196302441</v>
      </c>
      <c r="C3099" s="4">
        <v>6348</v>
      </c>
      <c r="D3099" s="4">
        <f t="shared" ca="1" si="390"/>
        <v>0.75</v>
      </c>
      <c r="E3099" s="4">
        <v>0.55000000000000004</v>
      </c>
      <c r="F3099" s="4">
        <v>19.899999999999999</v>
      </c>
      <c r="G3099" s="4">
        <f t="shared" ca="1" si="384"/>
        <v>41.281913690970576</v>
      </c>
      <c r="H3099" s="4">
        <f t="shared" ca="1" si="391"/>
        <v>17.389154339547797</v>
      </c>
      <c r="I3099" s="4">
        <f ca="1">User_Model_Calcs!B3099-Sat_Data!$B$5</f>
        <v>46.974491963024406</v>
      </c>
      <c r="J3099" s="4">
        <f ca="1">(Earth_Data!$B$1/SQRT(1-Earth_Data!$B$2^2*SIN(RADIANS(User_Model_Calcs!A3099))^2))*COS(RADIANS(User_Model_Calcs!A3099))</f>
        <v>4863.315534632462</v>
      </c>
      <c r="K3099" s="4">
        <f ca="1">((Earth_Data!$B$1*(1-Earth_Data!$B$2^2))/SQRT(1-Earth_Data!$B$2^2*SIN(RADIANS(User_Model_Calcs!A3099))^2))*SIN(RADIANS(User_Model_Calcs!A3099))</f>
        <v>-4112.7645378856769</v>
      </c>
      <c r="L3099" s="4">
        <f t="shared" ca="1" si="385"/>
        <v>-40.220229859511797</v>
      </c>
      <c r="M3099" s="4">
        <f t="shared" ca="1" si="386"/>
        <v>6369.1969771304312</v>
      </c>
      <c r="N3099" s="4">
        <f ca="1">SQRT(User_Model_Calcs!M3099^2+Sat_Data!$B$3^2-2*User_Model_Calcs!M3099*Sat_Data!$B$3*COS(RADIANS(L3099))*COS(RADIANS(I3099)))</f>
        <v>39224.355780588077</v>
      </c>
      <c r="O3099" s="4">
        <f ca="1">DEGREES(ACOS(((Earth_Data!$B$1+Sat_Data!$B$2)/User_Model_Calcs!N3099)*SQRT(1-COS(RADIANS(User_Model_Calcs!I3099))^2*COS(RADIANS(User_Model_Calcs!A3099))^2)))</f>
        <v>23.294191415776275</v>
      </c>
      <c r="P3099" s="4">
        <f t="shared" ca="1" si="387"/>
        <v>58.824114236702975</v>
      </c>
    </row>
    <row r="3100" spans="1:16" x14ac:dyDescent="0.25">
      <c r="A3100" s="4">
        <f t="shared" ca="1" si="388"/>
        <v>-41.539124123850797</v>
      </c>
      <c r="B3100" s="4">
        <f t="shared" ca="1" si="389"/>
        <v>110.02784714582187</v>
      </c>
      <c r="C3100" s="4">
        <v>6349</v>
      </c>
      <c r="D3100" s="4">
        <f t="shared" ca="1" si="390"/>
        <v>0.75</v>
      </c>
      <c r="E3100" s="4">
        <v>0.55000000000000004</v>
      </c>
      <c r="F3100" s="4">
        <v>19.899999999999999</v>
      </c>
      <c r="G3100" s="4">
        <f t="shared" ca="1" si="384"/>
        <v>41.281913690970576</v>
      </c>
      <c r="H3100" s="4">
        <f t="shared" ca="1" si="391"/>
        <v>19.985399524026462</v>
      </c>
      <c r="I3100" s="4">
        <f ca="1">User_Model_Calcs!B3100-Sat_Data!$B$5</f>
        <v>2.7847145821866093E-2</v>
      </c>
      <c r="J3100" s="4">
        <f ca="1">(Earth_Data!$B$1/SQRT(1-Earth_Data!$B$2^2*SIN(RADIANS(User_Model_Calcs!A3100))^2))*COS(RADIANS(User_Model_Calcs!A3100))</f>
        <v>4781.1000776730507</v>
      </c>
      <c r="K3100" s="4">
        <f ca="1">((Earth_Data!$B$1*(1-Earth_Data!$B$2^2))/SQRT(1-Earth_Data!$B$2^2*SIN(RADIANS(User_Model_Calcs!A3100))^2))*SIN(RADIANS(User_Model_Calcs!A3100))</f>
        <v>-4207.4272385561762</v>
      </c>
      <c r="L3100" s="4">
        <f t="shared" ca="1" si="385"/>
        <v>-41.348176836430746</v>
      </c>
      <c r="M3100" s="4">
        <f t="shared" ca="1" si="386"/>
        <v>6368.7802537432317</v>
      </c>
      <c r="N3100" s="4">
        <f ca="1">SQRT(User_Model_Calcs!M3100^2+Sat_Data!$B$3^2-2*User_Model_Calcs!M3100*Sat_Data!$B$3*COS(RADIANS(L3100))*COS(RADIANS(I3100)))</f>
        <v>37619.066514492268</v>
      </c>
      <c r="O3100" s="4">
        <f ca="1">DEGREES(ACOS(((Earth_Data!$B$1+Sat_Data!$B$2)/User_Model_Calcs!N3100)*SQRT(1-COS(RADIANS(User_Model_Calcs!I3100))^2*COS(RADIANS(User_Model_Calcs!A3100))^2)))</f>
        <v>41.991005728585968</v>
      </c>
      <c r="P3100" s="4">
        <f t="shared" ca="1" si="387"/>
        <v>4.1993406783995414E-2</v>
      </c>
    </row>
    <row r="3101" spans="1:16" x14ac:dyDescent="0.25">
      <c r="A3101" s="4">
        <f t="shared" ca="1" si="388"/>
        <v>-42.022584934100799</v>
      </c>
      <c r="B3101" s="4">
        <f t="shared" ca="1" si="389"/>
        <v>111.99662937529069</v>
      </c>
      <c r="C3101" s="4">
        <v>6350</v>
      </c>
      <c r="D3101" s="4">
        <f t="shared" ca="1" si="390"/>
        <v>3</v>
      </c>
      <c r="E3101" s="4">
        <v>0.55000000000000004</v>
      </c>
      <c r="F3101" s="4">
        <v>19.899999999999999</v>
      </c>
      <c r="G3101" s="4">
        <f t="shared" ca="1" si="384"/>
        <v>53.323113517529826</v>
      </c>
      <c r="H3101" s="4">
        <f t="shared" ca="1" si="391"/>
        <v>17.892401353137007</v>
      </c>
      <c r="I3101" s="4">
        <f ca="1">User_Model_Calcs!B3101-Sat_Data!$B$5</f>
        <v>1.996629375290695</v>
      </c>
      <c r="J3101" s="4">
        <f ca="1">(Earth_Data!$B$1/SQRT(1-Earth_Data!$B$2^2*SIN(RADIANS(User_Model_Calcs!A3101))^2))*COS(RADIANS(User_Model_Calcs!A3101))</f>
        <v>4745.322401270435</v>
      </c>
      <c r="K3101" s="4">
        <f ca="1">((Earth_Data!$B$1*(1-Earth_Data!$B$2^2))/SQRT(1-Earth_Data!$B$2^2*SIN(RADIANS(User_Model_Calcs!A3101))^2))*SIN(RADIANS(User_Model_Calcs!A3101))</f>
        <v>-4247.4693072440714</v>
      </c>
      <c r="L3101" s="4">
        <f t="shared" ca="1" si="385"/>
        <v>-41.831262890268988</v>
      </c>
      <c r="M3101" s="4">
        <f t="shared" ca="1" si="386"/>
        <v>6368.6011186114838</v>
      </c>
      <c r="N3101" s="4">
        <f ca="1">SQRT(User_Model_Calcs!M3101^2+Sat_Data!$B$3^2-2*User_Model_Calcs!M3101*Sat_Data!$B$3*COS(RADIANS(L3101))*COS(RADIANS(I3101)))</f>
        <v>37662.34000633713</v>
      </c>
      <c r="O3101" s="4">
        <f ca="1">DEGREES(ACOS(((Earth_Data!$B$1+Sat_Data!$B$2)/User_Model_Calcs!N3101)*SQRT(1-COS(RADIANS(User_Model_Calcs!I3101))^2*COS(RADIANS(User_Model_Calcs!A3101))^2)))</f>
        <v>41.409622136917683</v>
      </c>
      <c r="P3101" s="4">
        <f t="shared" ca="1" si="387"/>
        <v>2.9811251385254898</v>
      </c>
    </row>
    <row r="3102" spans="1:16" x14ac:dyDescent="0.25">
      <c r="A3102" s="4">
        <f t="shared" ca="1" si="388"/>
        <v>-32.087428656757091</v>
      </c>
      <c r="B3102" s="4">
        <f t="shared" ca="1" si="389"/>
        <v>153.40509461055944</v>
      </c>
      <c r="C3102" s="4">
        <v>6351</v>
      </c>
      <c r="D3102" s="4">
        <f t="shared" ca="1" si="390"/>
        <v>1.2</v>
      </c>
      <c r="E3102" s="4">
        <v>0.55000000000000004</v>
      </c>
      <c r="F3102" s="4">
        <v>19.899999999999999</v>
      </c>
      <c r="G3102" s="4">
        <f t="shared" ca="1" si="384"/>
        <v>45.364313344089069</v>
      </c>
      <c r="H3102" s="4">
        <f t="shared" ca="1" si="391"/>
        <v>23.724209241822383</v>
      </c>
      <c r="I3102" s="4">
        <f ca="1">User_Model_Calcs!B3102-Sat_Data!$B$5</f>
        <v>43.405094610559445</v>
      </c>
      <c r="J3102" s="4">
        <f ca="1">(Earth_Data!$B$1/SQRT(1-Earth_Data!$B$2^2*SIN(RADIANS(User_Model_Calcs!A3102))^2))*COS(RADIANS(User_Model_Calcs!A3102))</f>
        <v>5408.9171584012529</v>
      </c>
      <c r="K3102" s="4">
        <f ca="1">((Earth_Data!$B$1*(1-Earth_Data!$B$2^2))/SQRT(1-Earth_Data!$B$2^2*SIN(RADIANS(User_Model_Calcs!A3102))^2))*SIN(RADIANS(User_Model_Calcs!A3102))</f>
        <v>-3368.6503254770955</v>
      </c>
      <c r="L3102" s="4">
        <f t="shared" ca="1" si="385"/>
        <v>-31.914472671489687</v>
      </c>
      <c r="M3102" s="4">
        <f t="shared" ca="1" si="386"/>
        <v>6372.1416997571878</v>
      </c>
      <c r="N3102" s="4">
        <f ca="1">SQRT(User_Model_Calcs!M3102^2+Sat_Data!$B$3^2-2*User_Model_Calcs!M3102*Sat_Data!$B$3*COS(RADIANS(L3102))*COS(RADIANS(I3102)))</f>
        <v>38562.133238979048</v>
      </c>
      <c r="O3102" s="4">
        <f ca="1">DEGREES(ACOS(((Earth_Data!$B$1+Sat_Data!$B$2)/User_Model_Calcs!N3102)*SQRT(1-COS(RADIANS(User_Model_Calcs!I3102))^2*COS(RADIANS(User_Model_Calcs!A3102))^2)))</f>
        <v>30.488701621962853</v>
      </c>
      <c r="P3102" s="4">
        <f t="shared" ca="1" si="387"/>
        <v>60.679619997305224</v>
      </c>
    </row>
    <row r="3103" spans="1:16" x14ac:dyDescent="0.25">
      <c r="A3103" s="4">
        <f t="shared" ca="1" si="388"/>
        <v>-36.871432539652446</v>
      </c>
      <c r="B3103" s="4">
        <f t="shared" ca="1" si="389"/>
        <v>153.8627942051981</v>
      </c>
      <c r="C3103" s="4">
        <v>6352</v>
      </c>
      <c r="D3103" s="4">
        <f t="shared" ca="1" si="390"/>
        <v>0.75</v>
      </c>
      <c r="E3103" s="4">
        <v>0.55000000000000004</v>
      </c>
      <c r="F3103" s="4">
        <v>19.899999999999999</v>
      </c>
      <c r="G3103" s="4">
        <f t="shared" ca="1" si="384"/>
        <v>41.281913690970576</v>
      </c>
      <c r="H3103" s="4">
        <f t="shared" ca="1" si="391"/>
        <v>20.47795424485459</v>
      </c>
      <c r="I3103" s="4">
        <f ca="1">User_Model_Calcs!B3103-Sat_Data!$B$5</f>
        <v>43.862794205198099</v>
      </c>
      <c r="J3103" s="4">
        <f ca="1">(Earth_Data!$B$1/SQRT(1-Earth_Data!$B$2^2*SIN(RADIANS(User_Model_Calcs!A3103))^2))*COS(RADIANS(User_Model_Calcs!A3103))</f>
        <v>5108.5695224556821</v>
      </c>
      <c r="K3103" s="4">
        <f ca="1">((Earth_Data!$B$1*(1-Earth_Data!$B$2^2))/SQRT(1-Earth_Data!$B$2^2*SIN(RADIANS(User_Model_Calcs!A3103))^2))*SIN(RADIANS(User_Model_Calcs!A3103))</f>
        <v>-3805.9900112410728</v>
      </c>
      <c r="L3103" s="4">
        <f t="shared" ca="1" si="385"/>
        <v>-36.686873168147372</v>
      </c>
      <c r="M3103" s="4">
        <f t="shared" ca="1" si="386"/>
        <v>6370.4821270787579</v>
      </c>
      <c r="N3103" s="4">
        <f ca="1">SQRT(User_Model_Calcs!M3103^2+Sat_Data!$B$3^2-2*User_Model_Calcs!M3103*Sat_Data!$B$3*COS(RADIANS(L3103))*COS(RADIANS(I3103)))</f>
        <v>38830.305992558402</v>
      </c>
      <c r="O3103" s="4">
        <f ca="1">DEGREES(ACOS(((Earth_Data!$B$1+Sat_Data!$B$2)/User_Model_Calcs!N3103)*SQRT(1-COS(RADIANS(User_Model_Calcs!I3103))^2*COS(RADIANS(User_Model_Calcs!A3103))^2)))</f>
        <v>27.49781377029327</v>
      </c>
      <c r="P3103" s="4">
        <f t="shared" ca="1" si="387"/>
        <v>58.022418020149409</v>
      </c>
    </row>
    <row r="3104" spans="1:16" x14ac:dyDescent="0.25">
      <c r="A3104" s="4">
        <f t="shared" ca="1" si="388"/>
        <v>-10.234636124534155</v>
      </c>
      <c r="B3104" s="4">
        <f t="shared" ca="1" si="389"/>
        <v>137.31696317941746</v>
      </c>
      <c r="C3104" s="4">
        <v>6353</v>
      </c>
      <c r="D3104" s="4">
        <f t="shared" ca="1" si="390"/>
        <v>1.2</v>
      </c>
      <c r="E3104" s="4">
        <v>0.55000000000000004</v>
      </c>
      <c r="F3104" s="4">
        <v>19.899999999999999</v>
      </c>
      <c r="G3104" s="4">
        <f t="shared" ca="1" si="384"/>
        <v>45.364313344089069</v>
      </c>
      <c r="H3104" s="4">
        <f t="shared" ca="1" si="391"/>
        <v>16.260196968760965</v>
      </c>
      <c r="I3104" s="4">
        <f ca="1">User_Model_Calcs!B3104-Sat_Data!$B$5</f>
        <v>27.316963179417456</v>
      </c>
      <c r="J3104" s="4">
        <f ca="1">(Earth_Data!$B$1/SQRT(1-Earth_Data!$B$2^2*SIN(RADIANS(User_Model_Calcs!A3104))^2))*COS(RADIANS(User_Model_Calcs!A3104))</f>
        <v>6277.3168249525697</v>
      </c>
      <c r="K3104" s="4">
        <f ca="1">((Earth_Data!$B$1*(1-Earth_Data!$B$2^2))/SQRT(1-Earth_Data!$B$2^2*SIN(RADIANS(User_Model_Calcs!A3104))^2))*SIN(RADIANS(User_Model_Calcs!A3104))</f>
        <v>-1125.7981108413967</v>
      </c>
      <c r="L3104" s="4">
        <f t="shared" ca="1" si="385"/>
        <v>-10.167554276539589</v>
      </c>
      <c r="M3104" s="4">
        <f t="shared" ca="1" si="386"/>
        <v>6377.4703376187226</v>
      </c>
      <c r="N3104" s="4">
        <f ca="1">SQRT(User_Model_Calcs!M3104^2+Sat_Data!$B$3^2-2*User_Model_Calcs!M3104*Sat_Data!$B$3*COS(RADIANS(L3104))*COS(RADIANS(I3104)))</f>
        <v>36717.359137834981</v>
      </c>
      <c r="O3104" s="4">
        <f ca="1">DEGREES(ACOS(((Earth_Data!$B$1+Sat_Data!$B$2)/User_Model_Calcs!N3104)*SQRT(1-COS(RADIANS(User_Model_Calcs!I3104))^2*COS(RADIANS(User_Model_Calcs!A3104))^2)))</f>
        <v>56.130838079483617</v>
      </c>
      <c r="P3104" s="4">
        <f t="shared" ca="1" si="387"/>
        <v>71.016879004117754</v>
      </c>
    </row>
    <row r="3105" spans="1:16" x14ac:dyDescent="0.25">
      <c r="A3105" s="4">
        <f t="shared" ca="1" si="388"/>
        <v>-39.744596185691407</v>
      </c>
      <c r="B3105" s="4">
        <f t="shared" ca="1" si="389"/>
        <v>141.47742072651741</v>
      </c>
      <c r="C3105" s="4">
        <v>6354</v>
      </c>
      <c r="D3105" s="4">
        <f t="shared" ca="1" si="390"/>
        <v>1.2</v>
      </c>
      <c r="E3105" s="4">
        <v>0.55000000000000004</v>
      </c>
      <c r="F3105" s="4">
        <v>19.899999999999999</v>
      </c>
      <c r="G3105" s="4">
        <f t="shared" ca="1" si="384"/>
        <v>45.364313344089069</v>
      </c>
      <c r="H3105" s="4">
        <f t="shared" ca="1" si="391"/>
        <v>22.042408395392357</v>
      </c>
      <c r="I3105" s="4">
        <f ca="1">User_Model_Calcs!B3105-Sat_Data!$B$5</f>
        <v>31.477420726517408</v>
      </c>
      <c r="J3105" s="4">
        <f ca="1">(Earth_Data!$B$1/SQRT(1-Earth_Data!$B$2^2*SIN(RADIANS(User_Model_Calcs!A3105))^2))*COS(RADIANS(User_Model_Calcs!A3105))</f>
        <v>4910.8897636851852</v>
      </c>
      <c r="K3105" s="4">
        <f ca="1">((Earth_Data!$B$1*(1-Earth_Data!$B$2^2))/SQRT(1-Earth_Data!$B$2^2*SIN(RADIANS(User_Model_Calcs!A3105))^2))*SIN(RADIANS(User_Model_Calcs!A3105))</f>
        <v>-4056.2229737245875</v>
      </c>
      <c r="L3105" s="4">
        <f t="shared" ca="1" si="385"/>
        <v>-39.555513796271036</v>
      </c>
      <c r="M3105" s="4">
        <f t="shared" ca="1" si="386"/>
        <v>6369.4413478451206</v>
      </c>
      <c r="N3105" s="4">
        <f ca="1">SQRT(User_Model_Calcs!M3105^2+Sat_Data!$B$3^2-2*User_Model_Calcs!M3105*Sat_Data!$B$3*COS(RADIANS(L3105))*COS(RADIANS(I3105)))</f>
        <v>38277.905161191899</v>
      </c>
      <c r="O3105" s="4">
        <f ca="1">DEGREES(ACOS(((Earth_Data!$B$1+Sat_Data!$B$2)/User_Model_Calcs!N3105)*SQRT(1-COS(RADIANS(User_Model_Calcs!I3105))^2*COS(RADIANS(User_Model_Calcs!A3105))^2)))</f>
        <v>33.734100342954143</v>
      </c>
      <c r="P3105" s="4">
        <f t="shared" ca="1" si="387"/>
        <v>43.759284891320007</v>
      </c>
    </row>
    <row r="3106" spans="1:16" x14ac:dyDescent="0.25">
      <c r="A3106" s="4">
        <f t="shared" ca="1" si="388"/>
        <v>-36.913853816566359</v>
      </c>
      <c r="B3106" s="4">
        <f t="shared" ca="1" si="389"/>
        <v>118.27031703368081</v>
      </c>
      <c r="C3106" s="4">
        <v>6355</v>
      </c>
      <c r="D3106" s="4">
        <f t="shared" ca="1" si="390"/>
        <v>1.2</v>
      </c>
      <c r="E3106" s="4">
        <v>0.55000000000000004</v>
      </c>
      <c r="F3106" s="4">
        <v>19.899999999999999</v>
      </c>
      <c r="G3106" s="4">
        <f t="shared" ca="1" si="384"/>
        <v>45.364313344089069</v>
      </c>
      <c r="H3106" s="4">
        <f t="shared" ca="1" si="391"/>
        <v>22.621880787157899</v>
      </c>
      <c r="I3106" s="4">
        <f ca="1">User_Model_Calcs!B3106-Sat_Data!$B$5</f>
        <v>8.2703170336808114</v>
      </c>
      <c r="J3106" s="4">
        <f ca="1">(Earth_Data!$B$1/SQRT(1-Earth_Data!$B$2^2*SIN(RADIANS(User_Model_Calcs!A3106))^2))*COS(RADIANS(User_Model_Calcs!A3106))</f>
        <v>5105.7433896782441</v>
      </c>
      <c r="K3106" s="4">
        <f ca="1">((Earth_Data!$B$1*(1-Earth_Data!$B$2^2))/SQRT(1-Earth_Data!$B$2^2*SIN(RADIANS(User_Model_Calcs!A3106))^2))*SIN(RADIANS(User_Model_Calcs!A3106))</f>
        <v>-3809.7550734485662</v>
      </c>
      <c r="L3106" s="4">
        <f t="shared" ca="1" si="385"/>
        <v>-36.729214072762332</v>
      </c>
      <c r="M3106" s="4">
        <f t="shared" ca="1" si="386"/>
        <v>6370.4669594080915</v>
      </c>
      <c r="N3106" s="4">
        <f ca="1">SQRT(User_Model_Calcs!M3106^2+Sat_Data!$B$3^2-2*User_Model_Calcs!M3106*Sat_Data!$B$3*COS(RADIANS(L3106))*COS(RADIANS(I3106)))</f>
        <v>37313.759012481511</v>
      </c>
      <c r="O3106" s="4">
        <f ca="1">DEGREES(ACOS(((Earth_Data!$B$1+Sat_Data!$B$2)/User_Model_Calcs!N3106)*SQRT(1-COS(RADIANS(User_Model_Calcs!I3106))^2*COS(RADIANS(User_Model_Calcs!A3106))^2)))</f>
        <v>46.289307868175342</v>
      </c>
      <c r="P3106" s="4">
        <f t="shared" ca="1" si="387"/>
        <v>13.604637334451576</v>
      </c>
    </row>
    <row r="3107" spans="1:16" x14ac:dyDescent="0.25">
      <c r="A3107" s="4">
        <f t="shared" ca="1" si="388"/>
        <v>-15.561793931307905</v>
      </c>
      <c r="B3107" s="4">
        <f t="shared" ca="1" si="389"/>
        <v>117.67165972799</v>
      </c>
      <c r="C3107" s="4">
        <v>6356</v>
      </c>
      <c r="D3107" s="4">
        <f t="shared" ca="1" si="390"/>
        <v>3</v>
      </c>
      <c r="E3107" s="4">
        <v>0.55000000000000004</v>
      </c>
      <c r="F3107" s="4">
        <v>19.899999999999999</v>
      </c>
      <c r="G3107" s="4">
        <f t="shared" ca="1" si="384"/>
        <v>53.323113517529826</v>
      </c>
      <c r="H3107" s="4">
        <f t="shared" ca="1" si="391"/>
        <v>23.205630321992309</v>
      </c>
      <c r="I3107" s="4">
        <f ca="1">User_Model_Calcs!B3107-Sat_Data!$B$5</f>
        <v>7.6716597279900043</v>
      </c>
      <c r="J3107" s="4">
        <f ca="1">(Earth_Data!$B$1/SQRT(1-Earth_Data!$B$2^2*SIN(RADIANS(User_Model_Calcs!A3107))^2))*COS(RADIANS(User_Model_Calcs!A3107))</f>
        <v>6145.8088401938594</v>
      </c>
      <c r="K3107" s="4">
        <f ca="1">((Earth_Data!$B$1*(1-Earth_Data!$B$2^2))/SQRT(1-Earth_Data!$B$2^2*SIN(RADIANS(User_Model_Calcs!A3107))^2))*SIN(RADIANS(User_Model_Calcs!A3107))</f>
        <v>-1700.0660319047372</v>
      </c>
      <c r="L3107" s="4">
        <f t="shared" ca="1" si="385"/>
        <v>-15.462615997454131</v>
      </c>
      <c r="M3107" s="4">
        <f t="shared" ca="1" si="386"/>
        <v>6376.6128009344675</v>
      </c>
      <c r="N3107" s="4">
        <f ca="1">SQRT(User_Model_Calcs!M3107^2+Sat_Data!$B$3^2-2*User_Model_Calcs!M3107*Sat_Data!$B$3*COS(RADIANS(L3107))*COS(RADIANS(I3107)))</f>
        <v>36122.69668642438</v>
      </c>
      <c r="O3107" s="4">
        <f ca="1">DEGREES(ACOS(((Earth_Data!$B$1+Sat_Data!$B$2)/User_Model_Calcs!N3107)*SQRT(1-COS(RADIANS(User_Model_Calcs!I3107))^2*COS(RADIANS(User_Model_Calcs!A3107))^2)))</f>
        <v>69.679801851938706</v>
      </c>
      <c r="P3107" s="4">
        <f t="shared" ca="1" si="387"/>
        <v>26.661147176591186</v>
      </c>
    </row>
    <row r="3108" spans="1:16" x14ac:dyDescent="0.25">
      <c r="A3108" s="4">
        <f t="shared" ca="1" si="388"/>
        <v>-41.884054673935715</v>
      </c>
      <c r="B3108" s="4">
        <f t="shared" ca="1" si="389"/>
        <v>107.05158277314902</v>
      </c>
      <c r="C3108" s="4">
        <v>6357</v>
      </c>
      <c r="D3108" s="4">
        <f t="shared" ca="1" si="390"/>
        <v>3</v>
      </c>
      <c r="E3108" s="4">
        <v>0.55000000000000004</v>
      </c>
      <c r="F3108" s="4">
        <v>19.899999999999999</v>
      </c>
      <c r="G3108" s="4">
        <f t="shared" ca="1" si="384"/>
        <v>53.323113517529826</v>
      </c>
      <c r="H3108" s="4">
        <f t="shared" ca="1" si="391"/>
        <v>19.528739977734851</v>
      </c>
      <c r="I3108" s="4">
        <f ca="1">User_Model_Calcs!B3108-Sat_Data!$B$5</f>
        <v>-2.9484172268509781</v>
      </c>
      <c r="J3108" s="4">
        <f ca="1">(Earth_Data!$B$1/SQRT(1-Earth_Data!$B$2^2*SIN(RADIANS(User_Model_Calcs!A3108))^2))*COS(RADIANS(User_Model_Calcs!A3108))</f>
        <v>4755.6089195929153</v>
      </c>
      <c r="K3108" s="4">
        <f ca="1">((Earth_Data!$B$1*(1-Earth_Data!$B$2^2))/SQRT(1-Earth_Data!$B$2^2*SIN(RADIANS(User_Model_Calcs!A3108))^2))*SIN(RADIANS(User_Model_Calcs!A3108))</f>
        <v>-4236.026236537482</v>
      </c>
      <c r="L3108" s="4">
        <f t="shared" ca="1" si="385"/>
        <v>-41.692834453615745</v>
      </c>
      <c r="M3108" s="4">
        <f t="shared" ca="1" si="386"/>
        <v>6368.6524848468216</v>
      </c>
      <c r="N3108" s="4">
        <f ca="1">SQRT(User_Model_Calcs!M3108^2+Sat_Data!$B$3^2-2*User_Model_Calcs!M3108*Sat_Data!$B$3*COS(RADIANS(L3108))*COS(RADIANS(I3108)))</f>
        <v>37654.654206231746</v>
      </c>
      <c r="O3108" s="4">
        <f ca="1">DEGREES(ACOS(((Earth_Data!$B$1+Sat_Data!$B$2)/User_Model_Calcs!N3108)*SQRT(1-COS(RADIANS(User_Model_Calcs!I3108))^2*COS(RADIANS(User_Model_Calcs!A3108))^2)))</f>
        <v>41.51273939170467</v>
      </c>
      <c r="P3108" s="4">
        <f t="shared" ca="1" si="387"/>
        <v>4.4114393644375962</v>
      </c>
    </row>
    <row r="3109" spans="1:16" x14ac:dyDescent="0.25">
      <c r="A3109" s="4">
        <f t="shared" ca="1" si="388"/>
        <v>-17.427953214165942</v>
      </c>
      <c r="B3109" s="4">
        <f t="shared" ca="1" si="389"/>
        <v>109.63776390264636</v>
      </c>
      <c r="C3109" s="4">
        <v>6358</v>
      </c>
      <c r="D3109" s="4">
        <f t="shared" ca="1" si="390"/>
        <v>0.75</v>
      </c>
      <c r="E3109" s="4">
        <v>0.55000000000000004</v>
      </c>
      <c r="F3109" s="4">
        <v>19.899999999999999</v>
      </c>
      <c r="G3109" s="4">
        <f t="shared" ca="1" si="384"/>
        <v>41.281913690970576</v>
      </c>
      <c r="H3109" s="4">
        <f t="shared" ca="1" si="391"/>
        <v>22.988540136102387</v>
      </c>
      <c r="I3109" s="4">
        <f ca="1">User_Model_Calcs!B3109-Sat_Data!$B$5</f>
        <v>-0.36223609735364448</v>
      </c>
      <c r="J3109" s="4">
        <f ca="1">(Earth_Data!$B$1/SQRT(1-Earth_Data!$B$2^2*SIN(RADIANS(User_Model_Calcs!A3109))^2))*COS(RADIANS(User_Model_Calcs!A3109))</f>
        <v>6087.1751718114747</v>
      </c>
      <c r="K3109" s="4">
        <f ca="1">((Earth_Data!$B$1*(1-Earth_Data!$B$2^2))/SQRT(1-Earth_Data!$B$2^2*SIN(RADIANS(User_Model_Calcs!A3109))^2))*SIN(RADIANS(User_Model_Calcs!A3109))</f>
        <v>-1898.0746832272789</v>
      </c>
      <c r="L3109" s="4">
        <f t="shared" ca="1" si="385"/>
        <v>-17.318280341713979</v>
      </c>
      <c r="M3109" s="4">
        <f t="shared" ca="1" si="386"/>
        <v>6376.2362781994198</v>
      </c>
      <c r="N3109" s="4">
        <f ca="1">SQRT(User_Model_Calcs!M3109^2+Sat_Data!$B$3^2-2*User_Model_Calcs!M3109*Sat_Data!$B$3*COS(RADIANS(L3109))*COS(RADIANS(I3109)))</f>
        <v>36127.002885641319</v>
      </c>
      <c r="O3109" s="4">
        <f ca="1">DEGREES(ACOS(((Earth_Data!$B$1+Sat_Data!$B$2)/User_Model_Calcs!N3109)*SQRT(1-COS(RADIANS(User_Model_Calcs!I3109))^2*COS(RADIANS(User_Model_Calcs!A3109))^2)))</f>
        <v>69.53547882839969</v>
      </c>
      <c r="P3109" s="4">
        <f t="shared" ca="1" si="387"/>
        <v>1.2092804904243104</v>
      </c>
    </row>
    <row r="3110" spans="1:16" x14ac:dyDescent="0.25">
      <c r="A3110" s="4">
        <f t="shared" ca="1" si="388"/>
        <v>-18.506587168387089</v>
      </c>
      <c r="B3110" s="4">
        <f t="shared" ca="1" si="389"/>
        <v>133.06441746027156</v>
      </c>
      <c r="C3110" s="4">
        <v>6359</v>
      </c>
      <c r="D3110" s="4">
        <f t="shared" ca="1" si="390"/>
        <v>0.75</v>
      </c>
      <c r="E3110" s="4">
        <v>0.55000000000000004</v>
      </c>
      <c r="F3110" s="4">
        <v>19.899999999999999</v>
      </c>
      <c r="G3110" s="4">
        <f t="shared" ca="1" si="384"/>
        <v>41.281913690970576</v>
      </c>
      <c r="H3110" s="4">
        <f t="shared" ca="1" si="391"/>
        <v>17.30579680002624</v>
      </c>
      <c r="I3110" s="4">
        <f ca="1">User_Model_Calcs!B3110-Sat_Data!$B$5</f>
        <v>23.064417460271557</v>
      </c>
      <c r="J3110" s="4">
        <f ca="1">(Earth_Data!$B$1/SQRT(1-Earth_Data!$B$2^2*SIN(RADIANS(User_Model_Calcs!A3110))^2))*COS(RADIANS(User_Model_Calcs!A3110))</f>
        <v>6050.3490942409562</v>
      </c>
      <c r="K3110" s="4">
        <f ca="1">((Earth_Data!$B$1*(1-Earth_Data!$B$2^2))/SQRT(1-Earth_Data!$B$2^2*SIN(RADIANS(User_Model_Calcs!A3110))^2))*SIN(RADIANS(User_Model_Calcs!A3110))</f>
        <v>-2011.6343150357509</v>
      </c>
      <c r="L3110" s="4">
        <f t="shared" ca="1" si="385"/>
        <v>-18.391055902346306</v>
      </c>
      <c r="M3110" s="4">
        <f t="shared" ca="1" si="386"/>
        <v>6376.0016295176492</v>
      </c>
      <c r="N3110" s="4">
        <f ca="1">SQRT(User_Model_Calcs!M3110^2+Sat_Data!$B$3^2-2*User_Model_Calcs!M3110*Sat_Data!$B$3*COS(RADIANS(L3110))*COS(RADIANS(I3110)))</f>
        <v>36729.234378771835</v>
      </c>
      <c r="O3110" s="4">
        <f ca="1">DEGREES(ACOS(((Earth_Data!$B$1+Sat_Data!$B$2)/User_Model_Calcs!N3110)*SQRT(1-COS(RADIANS(User_Model_Calcs!I3110))^2*COS(RADIANS(User_Model_Calcs!A3110))^2)))</f>
        <v>55.878858290549132</v>
      </c>
      <c r="P3110" s="4">
        <f t="shared" ca="1" si="387"/>
        <v>53.29736943500842</v>
      </c>
    </row>
    <row r="3111" spans="1:16" x14ac:dyDescent="0.25">
      <c r="A3111" s="4">
        <f t="shared" ca="1" si="388"/>
        <v>-11.93763016570797</v>
      </c>
      <c r="B3111" s="4">
        <f t="shared" ca="1" si="389"/>
        <v>148.01104853817293</v>
      </c>
      <c r="C3111" s="4">
        <v>6360</v>
      </c>
      <c r="D3111" s="4">
        <f t="shared" ca="1" si="390"/>
        <v>1.2</v>
      </c>
      <c r="E3111" s="4">
        <v>0.55000000000000004</v>
      </c>
      <c r="F3111" s="4">
        <v>19.899999999999999</v>
      </c>
      <c r="G3111" s="4">
        <f t="shared" ca="1" si="384"/>
        <v>45.364313344089069</v>
      </c>
      <c r="H3111" s="4">
        <f t="shared" ca="1" si="391"/>
        <v>18.855395461691874</v>
      </c>
      <c r="I3111" s="4">
        <f ca="1">User_Model_Calcs!B3111-Sat_Data!$B$5</f>
        <v>38.011048538172929</v>
      </c>
      <c r="J3111" s="4">
        <f ca="1">(Earth_Data!$B$1/SQRT(1-Earth_Data!$B$2^2*SIN(RADIANS(User_Model_Calcs!A3111))^2))*COS(RADIANS(User_Model_Calcs!A3111))</f>
        <v>6241.096047091638</v>
      </c>
      <c r="K3111" s="4">
        <f ca="1">((Earth_Data!$B$1*(1-Earth_Data!$B$2^2))/SQRT(1-Earth_Data!$B$2^2*SIN(RADIANS(User_Model_Calcs!A3111))^2))*SIN(RADIANS(User_Model_Calcs!A3111))</f>
        <v>-1310.6534888523295</v>
      </c>
      <c r="L3111" s="4">
        <f t="shared" ca="1" si="385"/>
        <v>-11.859984156220126</v>
      </c>
      <c r="M3111" s="4">
        <f t="shared" ca="1" si="386"/>
        <v>6377.2323492925716</v>
      </c>
      <c r="N3111" s="4">
        <f ca="1">SQRT(User_Model_Calcs!M3111^2+Sat_Data!$B$3^2-2*User_Model_Calcs!M3111*Sat_Data!$B$3*COS(RADIANS(L3111))*COS(RADIANS(I3111)))</f>
        <v>37467.526202075198</v>
      </c>
      <c r="O3111" s="4">
        <f ca="1">DEGREES(ACOS(((Earth_Data!$B$1+Sat_Data!$B$2)/User_Model_Calcs!N3111)*SQRT(1-COS(RADIANS(User_Model_Calcs!I3111))^2*COS(RADIANS(User_Model_Calcs!A3111))^2)))</f>
        <v>44.203807141416597</v>
      </c>
      <c r="P3111" s="4">
        <f t="shared" ca="1" si="387"/>
        <v>75.176693192856831</v>
      </c>
    </row>
    <row r="3112" spans="1:16" x14ac:dyDescent="0.25">
      <c r="A3112" s="4">
        <f t="shared" ca="1" si="388"/>
        <v>-39.781598460637866</v>
      </c>
      <c r="B3112" s="4">
        <f t="shared" ca="1" si="389"/>
        <v>123.51173752758375</v>
      </c>
      <c r="C3112" s="4">
        <v>6361</v>
      </c>
      <c r="D3112" s="4">
        <f t="shared" ca="1" si="390"/>
        <v>0.75</v>
      </c>
      <c r="E3112" s="4">
        <v>0.55000000000000004</v>
      </c>
      <c r="F3112" s="4">
        <v>19.899999999999999</v>
      </c>
      <c r="G3112" s="4">
        <f t="shared" ca="1" si="384"/>
        <v>41.281913690970576</v>
      </c>
      <c r="H3112" s="4">
        <f t="shared" ca="1" si="391"/>
        <v>22.703402518066863</v>
      </c>
      <c r="I3112" s="4">
        <f ca="1">User_Model_Calcs!B3112-Sat_Data!$B$5</f>
        <v>13.511737527583747</v>
      </c>
      <c r="J3112" s="4">
        <f ca="1">(Earth_Data!$B$1/SQRT(1-Earth_Data!$B$2^2*SIN(RADIANS(User_Model_Calcs!A3112))^2))*COS(RADIANS(User_Model_Calcs!A3112))</f>
        <v>4908.2619914027518</v>
      </c>
      <c r="K3112" s="4">
        <f ca="1">((Earth_Data!$B$1*(1-Earth_Data!$B$2^2))/SQRT(1-Earth_Data!$B$2^2*SIN(RADIANS(User_Model_Calcs!A3112))^2))*SIN(RADIANS(User_Model_Calcs!A3112))</f>
        <v>-4059.3810577806876</v>
      </c>
      <c r="L3112" s="4">
        <f t="shared" ca="1" si="385"/>
        <v>-39.592470111286012</v>
      </c>
      <c r="M3112" s="4">
        <f t="shared" ca="1" si="386"/>
        <v>6369.4277881547223</v>
      </c>
      <c r="N3112" s="4">
        <f ca="1">SQRT(User_Model_Calcs!M3112^2+Sat_Data!$B$3^2-2*User_Model_Calcs!M3112*Sat_Data!$B$3*COS(RADIANS(L3112))*COS(RADIANS(I3112)))</f>
        <v>37628.912549593981</v>
      </c>
      <c r="O3112" s="4">
        <f ca="1">DEGREES(ACOS(((Earth_Data!$B$1+Sat_Data!$B$2)/User_Model_Calcs!N3112)*SQRT(1-COS(RADIANS(User_Model_Calcs!I3112))^2*COS(RADIANS(User_Model_Calcs!A3112))^2)))</f>
        <v>41.868694423550089</v>
      </c>
      <c r="P3112" s="4">
        <f t="shared" ca="1" si="387"/>
        <v>20.58326885777976</v>
      </c>
    </row>
    <row r="3113" spans="1:16" x14ac:dyDescent="0.25">
      <c r="A3113" s="4">
        <f t="shared" ca="1" si="388"/>
        <v>-20.797427504643487</v>
      </c>
      <c r="B3113" s="4">
        <f t="shared" ca="1" si="389"/>
        <v>110.10501691232771</v>
      </c>
      <c r="C3113" s="4">
        <v>6362</v>
      </c>
      <c r="D3113" s="4">
        <f t="shared" ca="1" si="390"/>
        <v>0.75</v>
      </c>
      <c r="E3113" s="4">
        <v>0.55000000000000004</v>
      </c>
      <c r="F3113" s="4">
        <v>19.899999999999999</v>
      </c>
      <c r="G3113" s="4">
        <f t="shared" ca="1" si="384"/>
        <v>41.281913690970576</v>
      </c>
      <c r="H3113" s="4">
        <f t="shared" ca="1" si="391"/>
        <v>20.209224281190572</v>
      </c>
      <c r="I3113" s="4">
        <f ca="1">User_Model_Calcs!B3113-Sat_Data!$B$5</f>
        <v>0.10501691232771293</v>
      </c>
      <c r="J3113" s="4">
        <f ca="1">(Earth_Data!$B$1/SQRT(1-Earth_Data!$B$2^2*SIN(RADIANS(User_Model_Calcs!A3113))^2))*COS(RADIANS(User_Model_Calcs!A3113))</f>
        <v>5965.0684703427332</v>
      </c>
      <c r="K3113" s="4">
        <f ca="1">((Earth_Data!$B$1*(1-Earth_Data!$B$2^2))/SQRT(1-Earth_Data!$B$2^2*SIN(RADIANS(User_Model_Calcs!A3113))^2))*SIN(RADIANS(User_Model_Calcs!A3113))</f>
        <v>-2250.44332861974</v>
      </c>
      <c r="L3113" s="4">
        <f t="shared" ca="1" si="385"/>
        <v>-20.670002854346627</v>
      </c>
      <c r="M3113" s="4">
        <f t="shared" ca="1" si="386"/>
        <v>6375.4636718599604</v>
      </c>
      <c r="N3113" s="4">
        <f ca="1">SQRT(User_Model_Calcs!M3113^2+Sat_Data!$B$3^2-2*User_Model_Calcs!M3113*Sat_Data!$B$3*COS(RADIANS(L3113))*COS(RADIANS(I3113)))</f>
        <v>36268.969102196403</v>
      </c>
      <c r="O3113" s="4">
        <f ca="1">DEGREES(ACOS(((Earth_Data!$B$1+Sat_Data!$B$2)/User_Model_Calcs!N3113)*SQRT(1-COS(RADIANS(User_Model_Calcs!I3113))^2*COS(RADIANS(User_Model_Calcs!A3113))^2)))</f>
        <v>65.620272542255577</v>
      </c>
      <c r="P3113" s="4">
        <f t="shared" ca="1" si="387"/>
        <v>0.2957658461195366</v>
      </c>
    </row>
    <row r="3114" spans="1:16" x14ac:dyDescent="0.25">
      <c r="A3114" s="4">
        <f t="shared" ca="1" si="388"/>
        <v>-43.096956707973547</v>
      </c>
      <c r="B3114" s="4">
        <f t="shared" ca="1" si="389"/>
        <v>135.76944373263342</v>
      </c>
      <c r="C3114" s="4">
        <v>6363</v>
      </c>
      <c r="D3114" s="4">
        <f t="shared" ca="1" si="390"/>
        <v>0.75</v>
      </c>
      <c r="E3114" s="4">
        <v>0.55000000000000004</v>
      </c>
      <c r="F3114" s="4">
        <v>19.899999999999999</v>
      </c>
      <c r="G3114" s="4">
        <f t="shared" ca="1" si="384"/>
        <v>41.281913690970576</v>
      </c>
      <c r="H3114" s="4">
        <f t="shared" ca="1" si="391"/>
        <v>17.067363972334448</v>
      </c>
      <c r="I3114" s="4">
        <f ca="1">User_Model_Calcs!B3114-Sat_Data!$B$5</f>
        <v>25.76944373263342</v>
      </c>
      <c r="J3114" s="4">
        <f ca="1">(Earth_Data!$B$1/SQRT(1-Earth_Data!$B$2^2*SIN(RADIANS(User_Model_Calcs!A3114))^2))*COS(RADIANS(User_Model_Calcs!A3114))</f>
        <v>4664.6029930802742</v>
      </c>
      <c r="K3114" s="4">
        <f ca="1">((Earth_Data!$B$1*(1-Earth_Data!$B$2^2))/SQRT(1-Earth_Data!$B$2^2*SIN(RADIANS(User_Model_Calcs!A3114))^2))*SIN(RADIANS(User_Model_Calcs!A3114))</f>
        <v>-4335.3747493068377</v>
      </c>
      <c r="L3114" s="4">
        <f t="shared" ca="1" si="385"/>
        <v>-42.904996877421318</v>
      </c>
      <c r="M3114" s="4">
        <f t="shared" ca="1" si="386"/>
        <v>6368.2018890720465</v>
      </c>
      <c r="N3114" s="4">
        <f ca="1">SQRT(User_Model_Calcs!M3114^2+Sat_Data!$B$3^2-2*User_Model_Calcs!M3114*Sat_Data!$B$3*COS(RADIANS(L3114))*COS(RADIANS(I3114)))</f>
        <v>38263.950406132171</v>
      </c>
      <c r="O3114" s="4">
        <f ca="1">DEGREES(ACOS(((Earth_Data!$B$1+Sat_Data!$B$2)/User_Model_Calcs!N3114)*SQRT(1-COS(RADIANS(User_Model_Calcs!I3114))^2*COS(RADIANS(User_Model_Calcs!A3114))^2)))</f>
        <v>33.883249127068645</v>
      </c>
      <c r="P3114" s="4">
        <f t="shared" ca="1" si="387"/>
        <v>35.244315723947217</v>
      </c>
    </row>
    <row r="3115" spans="1:16" x14ac:dyDescent="0.25">
      <c r="A3115" s="4">
        <f t="shared" ca="1" si="388"/>
        <v>-31.945728415937268</v>
      </c>
      <c r="B3115" s="4">
        <f t="shared" ca="1" si="389"/>
        <v>128.46942083237877</v>
      </c>
      <c r="C3115" s="4">
        <v>6364</v>
      </c>
      <c r="D3115" s="4">
        <f t="shared" ca="1" si="390"/>
        <v>3</v>
      </c>
      <c r="E3115" s="4">
        <v>0.55000000000000004</v>
      </c>
      <c r="F3115" s="4">
        <v>19.899999999999999</v>
      </c>
      <c r="G3115" s="4">
        <f t="shared" ca="1" si="384"/>
        <v>53.323113517529826</v>
      </c>
      <c r="H3115" s="4">
        <f t="shared" ca="1" si="391"/>
        <v>14.933071810669865</v>
      </c>
      <c r="I3115" s="4">
        <f ca="1">User_Model_Calcs!B3115-Sat_Data!$B$5</f>
        <v>18.469420832378773</v>
      </c>
      <c r="J3115" s="4">
        <f ca="1">(Earth_Data!$B$1/SQRT(1-Earth_Data!$B$2^2*SIN(RADIANS(User_Model_Calcs!A3115))^2))*COS(RADIANS(User_Model_Calcs!A3115))</f>
        <v>5417.2474925557708</v>
      </c>
      <c r="K3115" s="4">
        <f ca="1">((Earth_Data!$B$1*(1-Earth_Data!$B$2^2))/SQRT(1-Earth_Data!$B$2^2*SIN(RADIANS(User_Model_Calcs!A3115))^2))*SIN(RADIANS(User_Model_Calcs!A3115))</f>
        <v>-3355.3275837976903</v>
      </c>
      <c r="L3115" s="4">
        <f t="shared" ca="1" si="385"/>
        <v>-31.773191137195749</v>
      </c>
      <c r="M3115" s="4">
        <f t="shared" ca="1" si="386"/>
        <v>6372.1890736383075</v>
      </c>
      <c r="N3115" s="4">
        <f ca="1">SQRT(User_Model_Calcs!M3115^2+Sat_Data!$B$3^2-2*User_Model_Calcs!M3115*Sat_Data!$B$3*COS(RADIANS(L3115))*COS(RADIANS(I3115)))</f>
        <v>37217.229735678135</v>
      </c>
      <c r="O3115" s="4">
        <f ca="1">DEGREES(ACOS(((Earth_Data!$B$1+Sat_Data!$B$2)/User_Model_Calcs!N3115)*SQRT(1-COS(RADIANS(User_Model_Calcs!I3115))^2*COS(RADIANS(User_Model_Calcs!A3115))^2)))</f>
        <v>47.749470732464815</v>
      </c>
      <c r="P3115" s="4">
        <f t="shared" ca="1" si="387"/>
        <v>32.261987834404145</v>
      </c>
    </row>
    <row r="3116" spans="1:16" x14ac:dyDescent="0.25">
      <c r="A3116" s="4">
        <f t="shared" ca="1" si="388"/>
        <v>-21.927490265046266</v>
      </c>
      <c r="B3116" s="4">
        <f t="shared" ca="1" si="389"/>
        <v>137.05840458519594</v>
      </c>
      <c r="C3116" s="4">
        <v>6365</v>
      </c>
      <c r="D3116" s="4">
        <f t="shared" ca="1" si="390"/>
        <v>3</v>
      </c>
      <c r="E3116" s="4">
        <v>0.55000000000000004</v>
      </c>
      <c r="F3116" s="4">
        <v>19.899999999999999</v>
      </c>
      <c r="G3116" s="4">
        <f t="shared" ca="1" si="384"/>
        <v>53.323113517529826</v>
      </c>
      <c r="H3116" s="4">
        <f t="shared" ca="1" si="391"/>
        <v>19.913006204785589</v>
      </c>
      <c r="I3116" s="4">
        <f ca="1">User_Model_Calcs!B3116-Sat_Data!$B$5</f>
        <v>27.058404585195944</v>
      </c>
      <c r="J3116" s="4">
        <f ca="1">(Earth_Data!$B$1/SQRT(1-Earth_Data!$B$2^2*SIN(RADIANS(User_Model_Calcs!A3116))^2))*COS(RADIANS(User_Model_Calcs!A3116))</f>
        <v>5919.4911820634297</v>
      </c>
      <c r="K3116" s="4">
        <f ca="1">((Earth_Data!$B$1*(1-Earth_Data!$B$2^2))/SQRT(1-Earth_Data!$B$2^2*SIN(RADIANS(User_Model_Calcs!A3116))^2))*SIN(RADIANS(User_Model_Calcs!A3116))</f>
        <v>-2366.9674663832393</v>
      </c>
      <c r="L3116" s="4">
        <f t="shared" ca="1" si="385"/>
        <v>-21.79449182747955</v>
      </c>
      <c r="M3116" s="4">
        <f t="shared" ca="1" si="386"/>
        <v>6375.1792791609705</v>
      </c>
      <c r="N3116" s="4">
        <f ca="1">SQRT(User_Model_Calcs!M3116^2+Sat_Data!$B$3^2-2*User_Model_Calcs!M3116*Sat_Data!$B$3*COS(RADIANS(L3116))*COS(RADIANS(I3116)))</f>
        <v>37066.369685717546</v>
      </c>
      <c r="O3116" s="4">
        <f ca="1">DEGREES(ACOS(((Earth_Data!$B$1+Sat_Data!$B$2)/User_Model_Calcs!N3116)*SQRT(1-COS(RADIANS(User_Model_Calcs!I3116))^2*COS(RADIANS(User_Model_Calcs!A3116))^2)))</f>
        <v>50.134024135072877</v>
      </c>
      <c r="P3116" s="4">
        <f t="shared" ca="1" si="387"/>
        <v>53.830950533813279</v>
      </c>
    </row>
    <row r="3117" spans="1:16" x14ac:dyDescent="0.25">
      <c r="A3117" s="4">
        <f t="shared" ca="1" si="388"/>
        <v>-38.552214296797239</v>
      </c>
      <c r="B3117" s="4">
        <f t="shared" ca="1" si="389"/>
        <v>142.48277741804901</v>
      </c>
      <c r="C3117" s="4">
        <v>6366</v>
      </c>
      <c r="D3117" s="4">
        <f t="shared" ca="1" si="390"/>
        <v>1.2</v>
      </c>
      <c r="E3117" s="4">
        <v>0.55000000000000004</v>
      </c>
      <c r="F3117" s="4">
        <v>19.899999999999999</v>
      </c>
      <c r="G3117" s="4">
        <f t="shared" ca="1" si="384"/>
        <v>45.364313344089069</v>
      </c>
      <c r="H3117" s="4">
        <f t="shared" ca="1" si="391"/>
        <v>18.962916612965834</v>
      </c>
      <c r="I3117" s="4">
        <f ca="1">User_Model_Calcs!B3117-Sat_Data!$B$5</f>
        <v>32.482777418049011</v>
      </c>
      <c r="J3117" s="4">
        <f ca="1">(Earth_Data!$B$1/SQRT(1-Earth_Data!$B$2^2*SIN(RADIANS(User_Model_Calcs!A3117))^2))*COS(RADIANS(User_Model_Calcs!A3117))</f>
        <v>4994.4615772595407</v>
      </c>
      <c r="K3117" s="4">
        <f ca="1">((Earth_Data!$B$1*(1-Earth_Data!$B$2^2))/SQRT(1-Earth_Data!$B$2^2*SIN(RADIANS(User_Model_Calcs!A3117))^2))*SIN(RADIANS(User_Model_Calcs!A3117))</f>
        <v>-3953.5652782031998</v>
      </c>
      <c r="L3117" s="4">
        <f t="shared" ca="1" si="385"/>
        <v>-38.364781021826047</v>
      </c>
      <c r="M3117" s="4">
        <f t="shared" ca="1" si="386"/>
        <v>6369.8763611027653</v>
      </c>
      <c r="N3117" s="4">
        <f ca="1">SQRT(User_Model_Calcs!M3117^2+Sat_Data!$B$3^2-2*User_Model_Calcs!M3117*Sat_Data!$B$3*COS(RADIANS(L3117))*COS(RADIANS(I3117)))</f>
        <v>38250.583949385778</v>
      </c>
      <c r="O3117" s="4">
        <f ca="1">DEGREES(ACOS(((Earth_Data!$B$1+Sat_Data!$B$2)/User_Model_Calcs!N3117)*SQRT(1-COS(RADIANS(User_Model_Calcs!I3117))^2*COS(RADIANS(User_Model_Calcs!A3117))^2)))</f>
        <v>34.062417106625894</v>
      </c>
      <c r="P3117" s="4">
        <f t="shared" ca="1" si="387"/>
        <v>45.610290825955119</v>
      </c>
    </row>
    <row r="3118" spans="1:16" x14ac:dyDescent="0.25">
      <c r="A3118" s="4">
        <f t="shared" ca="1" si="388"/>
        <v>-43.859001449163131</v>
      </c>
      <c r="B3118" s="4">
        <f t="shared" ca="1" si="389"/>
        <v>111.29334708568297</v>
      </c>
      <c r="C3118" s="4">
        <v>6367</v>
      </c>
      <c r="D3118" s="4">
        <f t="shared" ca="1" si="390"/>
        <v>0.75</v>
      </c>
      <c r="E3118" s="4">
        <v>0.55000000000000004</v>
      </c>
      <c r="F3118" s="4">
        <v>19.899999999999999</v>
      </c>
      <c r="G3118" s="4">
        <f t="shared" ca="1" si="384"/>
        <v>41.281913690970576</v>
      </c>
      <c r="H3118" s="4">
        <f t="shared" ca="1" si="391"/>
        <v>21.386592898109559</v>
      </c>
      <c r="I3118" s="4">
        <f ca="1">User_Model_Calcs!B3118-Sat_Data!$B$5</f>
        <v>1.2933470856829672</v>
      </c>
      <c r="J3118" s="4">
        <f ca="1">(Earth_Data!$B$1/SQRT(1-Earth_Data!$B$2^2*SIN(RADIANS(User_Model_Calcs!A3118))^2))*COS(RADIANS(User_Model_Calcs!A3118))</f>
        <v>4606.3476369319314</v>
      </c>
      <c r="K3118" s="4">
        <f ca="1">((Earth_Data!$B$1*(1-Earth_Data!$B$2^2))/SQRT(1-Earth_Data!$B$2^2*SIN(RADIANS(User_Model_Calcs!A3118))^2))*SIN(RADIANS(User_Model_Calcs!A3118))</f>
        <v>-4396.8103391564455</v>
      </c>
      <c r="L3118" s="4">
        <f t="shared" ca="1" si="385"/>
        <v>-43.666752725342661</v>
      </c>
      <c r="M3118" s="4">
        <f t="shared" ca="1" si="386"/>
        <v>6367.9180044015493</v>
      </c>
      <c r="N3118" s="4">
        <f ca="1">SQRT(User_Model_Calcs!M3118^2+Sat_Data!$B$3^2-2*User_Model_Calcs!M3118*Sat_Data!$B$3*COS(RADIANS(L3118))*COS(RADIANS(I3118)))</f>
        <v>37815.587657501637</v>
      </c>
      <c r="O3118" s="4">
        <f ca="1">DEGREES(ACOS(((Earth_Data!$B$1+Sat_Data!$B$2)/User_Model_Calcs!N3118)*SQRT(1-COS(RADIANS(User_Model_Calcs!I3118))^2*COS(RADIANS(User_Model_Calcs!A3118))^2)))</f>
        <v>39.396112693203456</v>
      </c>
      <c r="P3118" s="4">
        <f t="shared" ca="1" si="387"/>
        <v>1.8662654397324905</v>
      </c>
    </row>
    <row r="3119" spans="1:16" x14ac:dyDescent="0.25">
      <c r="A3119" s="4">
        <f t="shared" ca="1" si="388"/>
        <v>-39.09945360727653</v>
      </c>
      <c r="B3119" s="4">
        <f t="shared" ca="1" si="389"/>
        <v>156.23049475704588</v>
      </c>
      <c r="C3119" s="4">
        <v>6368</v>
      </c>
      <c r="D3119" s="4">
        <f t="shared" ca="1" si="390"/>
        <v>3</v>
      </c>
      <c r="E3119" s="4">
        <v>0.55000000000000004</v>
      </c>
      <c r="F3119" s="4">
        <v>19.899999999999999</v>
      </c>
      <c r="G3119" s="4">
        <f t="shared" ca="1" si="384"/>
        <v>53.323113517529826</v>
      </c>
      <c r="H3119" s="4">
        <f t="shared" ca="1" si="391"/>
        <v>18.047441403814496</v>
      </c>
      <c r="I3119" s="4">
        <f ca="1">User_Model_Calcs!B3119-Sat_Data!$B$5</f>
        <v>46.230494757045875</v>
      </c>
      <c r="J3119" s="4">
        <f ca="1">(Earth_Data!$B$1/SQRT(1-Earth_Data!$B$2^2*SIN(RADIANS(User_Model_Calcs!A3119))^2))*COS(RADIANS(User_Model_Calcs!A3119))</f>
        <v>4956.3740405974559</v>
      </c>
      <c r="K3119" s="4">
        <f ca="1">((Earth_Data!$B$1*(1-Earth_Data!$B$2^2))/SQRT(1-Earth_Data!$B$2^2*SIN(RADIANS(User_Model_Calcs!A3119))^2))*SIN(RADIANS(User_Model_Calcs!A3119))</f>
        <v>-4000.8928986381707</v>
      </c>
      <c r="L3119" s="4">
        <f t="shared" ca="1" si="385"/>
        <v>-38.911223066729939</v>
      </c>
      <c r="M3119" s="4">
        <f t="shared" ca="1" si="386"/>
        <v>6369.6771987818738</v>
      </c>
      <c r="N3119" s="4">
        <f ca="1">SQRT(User_Model_Calcs!M3119^2+Sat_Data!$B$3^2-2*User_Model_Calcs!M3119*Sat_Data!$B$3*COS(RADIANS(L3119))*COS(RADIANS(I3119)))</f>
        <v>39105.731024984998</v>
      </c>
      <c r="O3119" s="4">
        <f ca="1">DEGREES(ACOS(((Earth_Data!$B$1+Sat_Data!$B$2)/User_Model_Calcs!N3119)*SQRT(1-COS(RADIANS(User_Model_Calcs!I3119))^2*COS(RADIANS(User_Model_Calcs!A3119))^2)))</f>
        <v>24.54066731540621</v>
      </c>
      <c r="P3119" s="4">
        <f t="shared" ca="1" si="387"/>
        <v>58.861926833894451</v>
      </c>
    </row>
    <row r="3120" spans="1:16" x14ac:dyDescent="0.25">
      <c r="A3120" s="4">
        <f t="shared" ca="1" si="388"/>
        <v>-28.803805880653336</v>
      </c>
      <c r="B3120" s="4">
        <f t="shared" ca="1" si="389"/>
        <v>112.59815991568965</v>
      </c>
      <c r="C3120" s="4">
        <v>6369</v>
      </c>
      <c r="D3120" s="4">
        <f t="shared" ca="1" si="390"/>
        <v>0.75</v>
      </c>
      <c r="E3120" s="4">
        <v>0.55000000000000004</v>
      </c>
      <c r="F3120" s="4">
        <v>19.899999999999999</v>
      </c>
      <c r="G3120" s="4">
        <f t="shared" ca="1" si="384"/>
        <v>41.281913690970576</v>
      </c>
      <c r="H3120" s="4">
        <f t="shared" ca="1" si="391"/>
        <v>14.205291798559983</v>
      </c>
      <c r="I3120" s="4">
        <f ca="1">User_Model_Calcs!B3120-Sat_Data!$B$5</f>
        <v>2.5981599156896493</v>
      </c>
      <c r="J3120" s="4">
        <f ca="1">(Earth_Data!$B$1/SQRT(1-Earth_Data!$B$2^2*SIN(RADIANS(User_Model_Calcs!A3120))^2))*COS(RADIANS(User_Model_Calcs!A3120))</f>
        <v>5593.3505248052461</v>
      </c>
      <c r="K3120" s="4">
        <f ca="1">((Earth_Data!$B$1*(1-Earth_Data!$B$2^2))/SQRT(1-Earth_Data!$B$2^2*SIN(RADIANS(User_Model_Calcs!A3120))^2))*SIN(RADIANS(User_Model_Calcs!A3120))</f>
        <v>-3054.8656524267012</v>
      </c>
      <c r="L3120" s="4">
        <f t="shared" ca="1" si="385"/>
        <v>-28.641612306393316</v>
      </c>
      <c r="M3120" s="4">
        <f t="shared" ca="1" si="386"/>
        <v>6373.2075321391767</v>
      </c>
      <c r="N3120" s="4">
        <f ca="1">SQRT(User_Model_Calcs!M3120^2+Sat_Data!$B$3^2-2*User_Model_Calcs!M3120*Sat_Data!$B$3*COS(RADIANS(L3120))*COS(RADIANS(I3120)))</f>
        <v>36704.764258476767</v>
      </c>
      <c r="O3120" s="4">
        <f ca="1">DEGREES(ACOS(((Earth_Data!$B$1+Sat_Data!$B$2)/User_Model_Calcs!N3120)*SQRT(1-COS(RADIANS(User_Model_Calcs!I3120))^2*COS(RADIANS(User_Model_Calcs!A3120))^2)))</f>
        <v>56.26495589851217</v>
      </c>
      <c r="P3120" s="4">
        <f t="shared" ca="1" si="387"/>
        <v>5.3803066602696648</v>
      </c>
    </row>
    <row r="3121" spans="1:16" x14ac:dyDescent="0.25">
      <c r="A3121" s="4">
        <f t="shared" ca="1" si="388"/>
        <v>-14.677369592562275</v>
      </c>
      <c r="B3121" s="4">
        <f t="shared" ca="1" si="389"/>
        <v>152.9380376501891</v>
      </c>
      <c r="C3121" s="4">
        <v>6370</v>
      </c>
      <c r="D3121" s="4">
        <f t="shared" ca="1" si="390"/>
        <v>1.2</v>
      </c>
      <c r="E3121" s="4">
        <v>0.55000000000000004</v>
      </c>
      <c r="F3121" s="4">
        <v>19.899999999999999</v>
      </c>
      <c r="G3121" s="4">
        <f t="shared" ca="1" si="384"/>
        <v>45.364313344089069</v>
      </c>
      <c r="H3121" s="4">
        <f t="shared" ca="1" si="391"/>
        <v>19.418383814182693</v>
      </c>
      <c r="I3121" s="4">
        <f ca="1">User_Model_Calcs!B3121-Sat_Data!$B$5</f>
        <v>42.938037650189102</v>
      </c>
      <c r="J3121" s="4">
        <f ca="1">(Earth_Data!$B$1/SQRT(1-Earth_Data!$B$2^2*SIN(RADIANS(User_Model_Calcs!A3121))^2))*COS(RADIANS(User_Model_Calcs!A3121))</f>
        <v>6171.3342426995769</v>
      </c>
      <c r="K3121" s="4">
        <f ca="1">((Earth_Data!$B$1*(1-Earth_Data!$B$2^2))/SQRT(1-Earth_Data!$B$2^2*SIN(RADIANS(User_Model_Calcs!A3121))^2))*SIN(RADIANS(User_Model_Calcs!A3121))</f>
        <v>-1605.5931093702466</v>
      </c>
      <c r="L3121" s="4">
        <f t="shared" ca="1" si="385"/>
        <v>-14.583313956089057</v>
      </c>
      <c r="M3121" s="4">
        <f t="shared" ca="1" si="386"/>
        <v>6376.7778358645655</v>
      </c>
      <c r="N3121" s="4">
        <f ca="1">SQRT(User_Model_Calcs!M3121^2+Sat_Data!$B$3^2-2*User_Model_Calcs!M3121*Sat_Data!$B$3*COS(RADIANS(L3121))*COS(RADIANS(I3121)))</f>
        <v>37914.176191235194</v>
      </c>
      <c r="O3121" s="4">
        <f ca="1">DEGREES(ACOS(((Earth_Data!$B$1+Sat_Data!$B$2)/User_Model_Calcs!N3121)*SQRT(1-COS(RADIANS(User_Model_Calcs!I3121))^2*COS(RADIANS(User_Model_Calcs!A3121))^2)))</f>
        <v>38.265400749304249</v>
      </c>
      <c r="P3121" s="4">
        <f t="shared" ca="1" si="387"/>
        <v>74.767554220840054</v>
      </c>
    </row>
    <row r="3122" spans="1:16" x14ac:dyDescent="0.25">
      <c r="A3122" s="4">
        <f t="shared" ca="1" si="388"/>
        <v>-40.862378677294437</v>
      </c>
      <c r="B3122" s="4">
        <f t="shared" ca="1" si="389"/>
        <v>120.51973126410996</v>
      </c>
      <c r="C3122" s="4">
        <v>6371</v>
      </c>
      <c r="D3122" s="4">
        <f t="shared" ca="1" si="390"/>
        <v>1.2</v>
      </c>
      <c r="E3122" s="4">
        <v>0.55000000000000004</v>
      </c>
      <c r="F3122" s="4">
        <v>19.899999999999999</v>
      </c>
      <c r="G3122" s="4">
        <f t="shared" ca="1" si="384"/>
        <v>45.364313344089069</v>
      </c>
      <c r="H3122" s="4">
        <f t="shared" ca="1" si="391"/>
        <v>16.003715664909894</v>
      </c>
      <c r="I3122" s="4">
        <f ca="1">User_Model_Calcs!B3122-Sat_Data!$B$5</f>
        <v>10.519731264109964</v>
      </c>
      <c r="J3122" s="4">
        <f ca="1">(Earth_Data!$B$1/SQRT(1-Earth_Data!$B$2^2*SIN(RADIANS(User_Model_Calcs!A3122))^2))*COS(RADIANS(User_Model_Calcs!A3122))</f>
        <v>4830.6062460433359</v>
      </c>
      <c r="K3122" s="4">
        <f ca="1">((Earth_Data!$B$1*(1-Earth_Data!$B$2^2))/SQRT(1-Earth_Data!$B$2^2*SIN(RADIANS(User_Model_Calcs!A3122))^2))*SIN(RADIANS(User_Model_Calcs!A3122))</f>
        <v>-4150.8783076090922</v>
      </c>
      <c r="L3122" s="4">
        <f t="shared" ca="1" si="385"/>
        <v>-40.672047166572767</v>
      </c>
      <c r="M3122" s="4">
        <f t="shared" ca="1" si="386"/>
        <v>6369.0303366283797</v>
      </c>
      <c r="N3122" s="4">
        <f ca="1">SQRT(User_Model_Calcs!M3122^2+Sat_Data!$B$3^2-2*User_Model_Calcs!M3122*Sat_Data!$B$3*COS(RADIANS(L3122))*COS(RADIANS(I3122)))</f>
        <v>37654.605927674849</v>
      </c>
      <c r="O3122" s="4">
        <f ca="1">DEGREES(ACOS(((Earth_Data!$B$1+Sat_Data!$B$2)/User_Model_Calcs!N3122)*SQRT(1-COS(RADIANS(User_Model_Calcs!I3122))^2*COS(RADIANS(User_Model_Calcs!A3122))^2)))</f>
        <v>41.519096531393402</v>
      </c>
      <c r="P3122" s="4">
        <f t="shared" ca="1" si="387"/>
        <v>15.845621386466938</v>
      </c>
    </row>
    <row r="3123" spans="1:16" x14ac:dyDescent="0.25">
      <c r="A3123" s="4">
        <f t="shared" ca="1" si="388"/>
        <v>-33.515866982164482</v>
      </c>
      <c r="B3123" s="4">
        <f t="shared" ca="1" si="389"/>
        <v>131.14599431469742</v>
      </c>
      <c r="C3123" s="4">
        <v>6372</v>
      </c>
      <c r="D3123" s="4">
        <f t="shared" ca="1" si="390"/>
        <v>0.75</v>
      </c>
      <c r="E3123" s="4">
        <v>0.55000000000000004</v>
      </c>
      <c r="F3123" s="4">
        <v>19.899999999999999</v>
      </c>
      <c r="G3123" s="4">
        <f t="shared" ca="1" si="384"/>
        <v>41.281913690970576</v>
      </c>
      <c r="H3123" s="4">
        <f t="shared" ca="1" si="391"/>
        <v>21.488858747823414</v>
      </c>
      <c r="I3123" s="4">
        <f ca="1">User_Model_Calcs!B3123-Sat_Data!$B$5</f>
        <v>21.145994314697418</v>
      </c>
      <c r="J3123" s="4">
        <f ca="1">(Earth_Data!$B$1/SQRT(1-Earth_Data!$B$2^2*SIN(RADIANS(User_Model_Calcs!A3123))^2))*COS(RADIANS(User_Model_Calcs!A3123))</f>
        <v>5323.1006513544344</v>
      </c>
      <c r="K3123" s="4">
        <f ca="1">((Earth_Data!$B$1*(1-Earth_Data!$B$2^2))/SQRT(1-Earth_Data!$B$2^2*SIN(RADIANS(User_Model_Calcs!A3123))^2))*SIN(RADIANS(User_Model_Calcs!A3123))</f>
        <v>-3501.802929440546</v>
      </c>
      <c r="L3123" s="4">
        <f t="shared" ca="1" si="385"/>
        <v>-33.338927133459116</v>
      </c>
      <c r="M3123" s="4">
        <f t="shared" ca="1" si="386"/>
        <v>6371.6578926593656</v>
      </c>
      <c r="N3123" s="4">
        <f ca="1">SQRT(User_Model_Calcs!M3123^2+Sat_Data!$B$3^2-2*User_Model_Calcs!M3123*Sat_Data!$B$3*COS(RADIANS(L3123))*COS(RADIANS(I3123)))</f>
        <v>37413.246460865703</v>
      </c>
      <c r="O3123" s="4">
        <f ca="1">DEGREES(ACOS(((Earth_Data!$B$1+Sat_Data!$B$2)/User_Model_Calcs!N3123)*SQRT(1-COS(RADIANS(User_Model_Calcs!I3123))^2*COS(RADIANS(User_Model_Calcs!A3123))^2)))</f>
        <v>44.877927859834834</v>
      </c>
      <c r="P3123" s="4">
        <f t="shared" ca="1" si="387"/>
        <v>35.011022492794403</v>
      </c>
    </row>
    <row r="3124" spans="1:16" x14ac:dyDescent="0.25">
      <c r="A3124" s="4">
        <f t="shared" ca="1" si="388"/>
        <v>-15.39549853544284</v>
      </c>
      <c r="B3124" s="4">
        <f t="shared" ca="1" si="389"/>
        <v>158.71845986946454</v>
      </c>
      <c r="C3124" s="4">
        <v>6373</v>
      </c>
      <c r="D3124" s="4">
        <f t="shared" ca="1" si="390"/>
        <v>0.75</v>
      </c>
      <c r="E3124" s="4">
        <v>0.55000000000000004</v>
      </c>
      <c r="F3124" s="4">
        <v>19.899999999999999</v>
      </c>
      <c r="G3124" s="4">
        <f t="shared" ca="1" si="384"/>
        <v>41.281913690970576</v>
      </c>
      <c r="H3124" s="4">
        <f t="shared" ca="1" si="391"/>
        <v>17.932207014086849</v>
      </c>
      <c r="I3124" s="4">
        <f ca="1">User_Model_Calcs!B3124-Sat_Data!$B$5</f>
        <v>48.718459869464539</v>
      </c>
      <c r="J3124" s="4">
        <f ca="1">(Earth_Data!$B$1/SQRT(1-Earth_Data!$B$2^2*SIN(RADIANS(User_Model_Calcs!A3124))^2))*COS(RADIANS(User_Model_Calcs!A3124))</f>
        <v>6150.7197253617642</v>
      </c>
      <c r="K3124" s="4">
        <f ca="1">((Earth_Data!$B$1*(1-Earth_Data!$B$2^2))/SQRT(1-Earth_Data!$B$2^2*SIN(RADIANS(User_Model_Calcs!A3124))^2))*SIN(RADIANS(User_Model_Calcs!A3124))</f>
        <v>-1682.3322898685983</v>
      </c>
      <c r="L3124" s="4">
        <f t="shared" ca="1" si="385"/>
        <v>-15.297276722645135</v>
      </c>
      <c r="M3124" s="4">
        <f t="shared" ca="1" si="386"/>
        <v>6376.6444995380461</v>
      </c>
      <c r="N3124" s="4">
        <f ca="1">SQRT(User_Model_Calcs!M3124^2+Sat_Data!$B$3^2-2*User_Model_Calcs!M3124*Sat_Data!$B$3*COS(RADIANS(L3124))*COS(RADIANS(I3124)))</f>
        <v>38422.291031998066</v>
      </c>
      <c r="O3124" s="4">
        <f ca="1">DEGREES(ACOS(((Earth_Data!$B$1+Sat_Data!$B$2)/User_Model_Calcs!N3124)*SQRT(1-COS(RADIANS(User_Model_Calcs!I3124))^2*COS(RADIANS(User_Model_Calcs!A3124))^2)))</f>
        <v>32.13845783655546</v>
      </c>
      <c r="P3124" s="4">
        <f t="shared" ca="1" si="387"/>
        <v>76.879814609463395</v>
      </c>
    </row>
    <row r="3125" spans="1:16" x14ac:dyDescent="0.25">
      <c r="A3125" s="4">
        <f t="shared" ca="1" si="388"/>
        <v>-15.728296464828052</v>
      </c>
      <c r="B3125" s="4">
        <f t="shared" ca="1" si="389"/>
        <v>128.27766945561089</v>
      </c>
      <c r="C3125" s="4">
        <v>6374</v>
      </c>
      <c r="D3125" s="4">
        <f t="shared" ca="1" si="390"/>
        <v>1.2</v>
      </c>
      <c r="E3125" s="4">
        <v>0.55000000000000004</v>
      </c>
      <c r="F3125" s="4">
        <v>19.899999999999999</v>
      </c>
      <c r="G3125" s="4">
        <f t="shared" ca="1" si="384"/>
        <v>45.364313344089069</v>
      </c>
      <c r="H3125" s="4">
        <f t="shared" ca="1" si="391"/>
        <v>21.532653878611228</v>
      </c>
      <c r="I3125" s="4">
        <f ca="1">User_Model_Calcs!B3125-Sat_Data!$B$5</f>
        <v>18.277669455610891</v>
      </c>
      <c r="J3125" s="4">
        <f ca="1">(Earth_Data!$B$1/SQRT(1-Earth_Data!$B$2^2*SIN(RADIANS(User_Model_Calcs!A3125))^2))*COS(RADIANS(User_Model_Calcs!A3125))</f>
        <v>6140.8402172437809</v>
      </c>
      <c r="K3125" s="4">
        <f ca="1">((Earth_Data!$B$1*(1-Earth_Data!$B$2^2))/SQRT(1-Earth_Data!$B$2^2*SIN(RADIANS(User_Model_Calcs!A3125))^2))*SIN(RADIANS(User_Model_Calcs!A3125))</f>
        <v>-1717.8077757888714</v>
      </c>
      <c r="L3125" s="4">
        <f t="shared" ca="1" si="385"/>
        <v>-15.628164538332395</v>
      </c>
      <c r="M3125" s="4">
        <f t="shared" ca="1" si="386"/>
        <v>6376.5807552542883</v>
      </c>
      <c r="N3125" s="4">
        <f ca="1">SQRT(User_Model_Calcs!M3125^2+Sat_Data!$B$3^2-2*User_Model_Calcs!M3125*Sat_Data!$B$3*COS(RADIANS(L3125))*COS(RADIANS(I3125)))</f>
        <v>36424.655046519416</v>
      </c>
      <c r="O3125" s="4">
        <f ca="1">DEGREES(ACOS(((Earth_Data!$B$1+Sat_Data!$B$2)/User_Model_Calcs!N3125)*SQRT(1-COS(RADIANS(User_Model_Calcs!I3125))^2*COS(RADIANS(User_Model_Calcs!A3125))^2)))</f>
        <v>61.987985316387864</v>
      </c>
      <c r="P3125" s="4">
        <f t="shared" ca="1" si="387"/>
        <v>50.623229095667369</v>
      </c>
    </row>
    <row r="3126" spans="1:16" x14ac:dyDescent="0.25">
      <c r="A3126" s="4">
        <f t="shared" ca="1" si="388"/>
        <v>-14.101935114397712</v>
      </c>
      <c r="B3126" s="4">
        <f t="shared" ca="1" si="389"/>
        <v>143.13523121596432</v>
      </c>
      <c r="C3126" s="4">
        <v>6375</v>
      </c>
      <c r="D3126" s="4">
        <f t="shared" ca="1" si="390"/>
        <v>0.75</v>
      </c>
      <c r="E3126" s="4">
        <v>0.55000000000000004</v>
      </c>
      <c r="F3126" s="4">
        <v>19.899999999999999</v>
      </c>
      <c r="G3126" s="4">
        <f t="shared" ref="G3126:G3189" ca="1" si="392">20.4+20*LOG(F3126)+20*LOG(D3126)+10*LOG(E3126)</f>
        <v>41.281913690970576</v>
      </c>
      <c r="H3126" s="4">
        <f t="shared" ca="1" si="391"/>
        <v>16.346595249057515</v>
      </c>
      <c r="I3126" s="4">
        <f ca="1">User_Model_Calcs!B3126-Sat_Data!$B$5</f>
        <v>33.135231215964325</v>
      </c>
      <c r="J3126" s="4">
        <f ca="1">(Earth_Data!$B$1/SQRT(1-Earth_Data!$B$2^2*SIN(RADIANS(User_Model_Calcs!A3126))^2))*COS(RADIANS(User_Model_Calcs!A3126))</f>
        <v>6187.1565688275987</v>
      </c>
      <c r="K3126" s="4">
        <f ca="1">((Earth_Data!$B$1*(1-Earth_Data!$B$2^2))/SQRT(1-Earth_Data!$B$2^2*SIN(RADIANS(User_Model_Calcs!A3126))^2))*SIN(RADIANS(User_Model_Calcs!A3126))</f>
        <v>-1543.9229923232067</v>
      </c>
      <c r="L3126" s="4">
        <f t="shared" ref="L3126:L3189" ca="1" si="393">DEGREES(ATAN((K3126/J3126)))</f>
        <v>-14.011260225760299</v>
      </c>
      <c r="M3126" s="4">
        <f t="shared" ref="M3126:M3189" ca="1" si="394">SQRT(J3126^2+K3126^2)</f>
        <v>6376.8804766445755</v>
      </c>
      <c r="N3126" s="4">
        <f ca="1">SQRT(User_Model_Calcs!M3126^2+Sat_Data!$B$3^2-2*User_Model_Calcs!M3126*Sat_Data!$B$3*COS(RADIANS(L3126))*COS(RADIANS(I3126)))</f>
        <v>37169.516401058085</v>
      </c>
      <c r="O3126" s="4">
        <f ca="1">DEGREES(ACOS(((Earth_Data!$B$1+Sat_Data!$B$2)/User_Model_Calcs!N3126)*SQRT(1-COS(RADIANS(User_Model_Calcs!I3126))^2*COS(RADIANS(User_Model_Calcs!A3126))^2)))</f>
        <v>48.558612340834067</v>
      </c>
      <c r="P3126" s="4">
        <f t="shared" ref="P3126:P3189" ca="1" si="395">DEGREES(ASIN(SIN(RADIANS(ABS(I3126)))/(SIN(ACOS(COS(RADIANS(I3126))*COS(RADIANS(A3126)))))))</f>
        <v>69.531758822459608</v>
      </c>
    </row>
    <row r="3127" spans="1:16" x14ac:dyDescent="0.25">
      <c r="A3127" s="4">
        <f t="shared" ca="1" si="388"/>
        <v>-43.957395991436847</v>
      </c>
      <c r="B3127" s="4">
        <f t="shared" ca="1" si="389"/>
        <v>115.02350856598264</v>
      </c>
      <c r="C3127" s="4">
        <v>6376</v>
      </c>
      <c r="D3127" s="4">
        <f t="shared" ca="1" si="390"/>
        <v>3</v>
      </c>
      <c r="E3127" s="4">
        <v>0.55000000000000004</v>
      </c>
      <c r="F3127" s="4">
        <v>19.899999999999999</v>
      </c>
      <c r="G3127" s="4">
        <f t="shared" ca="1" si="392"/>
        <v>53.323113517529826</v>
      </c>
      <c r="H3127" s="4">
        <f t="shared" ca="1" si="391"/>
        <v>21.300344979208354</v>
      </c>
      <c r="I3127" s="4">
        <f ca="1">User_Model_Calcs!B3127-Sat_Data!$B$5</f>
        <v>5.0235085659826382</v>
      </c>
      <c r="J3127" s="4">
        <f ca="1">(Earth_Data!$B$1/SQRT(1-Earth_Data!$B$2^2*SIN(RADIANS(User_Model_Calcs!A3127))^2))*COS(RADIANS(User_Model_Calcs!A3127))</f>
        <v>4598.765779690214</v>
      </c>
      <c r="K3127" s="4">
        <f ca="1">((Earth_Data!$B$1*(1-Earth_Data!$B$2^2))/SQRT(1-Earth_Data!$B$2^2*SIN(RADIANS(User_Model_Calcs!A3127))^2))*SIN(RADIANS(User_Model_Calcs!A3127))</f>
        <v>-4404.6867983873117</v>
      </c>
      <c r="L3127" s="4">
        <f t="shared" ca="1" si="393"/>
        <v>-43.765119873170498</v>
      </c>
      <c r="M3127" s="4">
        <f t="shared" ca="1" si="394"/>
        <v>6367.8813186441539</v>
      </c>
      <c r="N3127" s="4">
        <f ca="1">SQRT(User_Model_Calcs!M3127^2+Sat_Data!$B$3^2-2*User_Model_Calcs!M3127*Sat_Data!$B$3*COS(RADIANS(L3127))*COS(RADIANS(I3127)))</f>
        <v>37842.413051662828</v>
      </c>
      <c r="O3127" s="4">
        <f ca="1">DEGREES(ACOS(((Earth_Data!$B$1+Sat_Data!$B$2)/User_Model_Calcs!N3127)*SQRT(1-COS(RADIANS(User_Model_Calcs!I3127))^2*COS(RADIANS(User_Model_Calcs!A3127))^2)))</f>
        <v>39.051788121705954</v>
      </c>
      <c r="P3127" s="4">
        <f t="shared" ca="1" si="395"/>
        <v>7.2173827822807093</v>
      </c>
    </row>
    <row r="3128" spans="1:16" x14ac:dyDescent="0.25">
      <c r="A3128" s="4">
        <f t="shared" ca="1" si="388"/>
        <v>-31.075896182494517</v>
      </c>
      <c r="B3128" s="4">
        <f t="shared" ca="1" si="389"/>
        <v>154.38260559074541</v>
      </c>
      <c r="C3128" s="4">
        <v>6377</v>
      </c>
      <c r="D3128" s="4">
        <f t="shared" ca="1" si="390"/>
        <v>1.2</v>
      </c>
      <c r="E3128" s="4">
        <v>0.55000000000000004</v>
      </c>
      <c r="F3128" s="4">
        <v>19.899999999999999</v>
      </c>
      <c r="G3128" s="4">
        <f t="shared" ca="1" si="392"/>
        <v>45.364313344089069</v>
      </c>
      <c r="H3128" s="4">
        <f t="shared" ca="1" si="391"/>
        <v>19.779453462095422</v>
      </c>
      <c r="I3128" s="4">
        <f ca="1">User_Model_Calcs!B3128-Sat_Data!$B$5</f>
        <v>44.382605590745413</v>
      </c>
      <c r="J3128" s="4">
        <f ca="1">(Earth_Data!$B$1/SQRT(1-Earth_Data!$B$2^2*SIN(RADIANS(User_Model_Calcs!A3128))^2))*COS(RADIANS(User_Model_Calcs!A3128))</f>
        <v>5467.6552029505774</v>
      </c>
      <c r="K3128" s="4">
        <f ca="1">((Earth_Data!$B$1*(1-Earth_Data!$B$2^2))/SQRT(1-Earth_Data!$B$2^2*SIN(RADIANS(User_Model_Calcs!A3128))^2))*SIN(RADIANS(User_Model_Calcs!A3128))</f>
        <v>-3273.1045411264199</v>
      </c>
      <c r="L3128" s="4">
        <f t="shared" ca="1" si="393"/>
        <v>-30.906020827955892</v>
      </c>
      <c r="M3128" s="4">
        <f t="shared" ca="1" si="394"/>
        <v>6372.4772856005466</v>
      </c>
      <c r="N3128" s="4">
        <f ca="1">SQRT(User_Model_Calcs!M3128^2+Sat_Data!$B$3^2-2*User_Model_Calcs!M3128*Sat_Data!$B$3*COS(RADIANS(L3128))*COS(RADIANS(I3128)))</f>
        <v>38586.23642209504</v>
      </c>
      <c r="O3128" s="4">
        <f ca="1">DEGREES(ACOS(((Earth_Data!$B$1+Sat_Data!$B$2)/User_Model_Calcs!N3128)*SQRT(1-COS(RADIANS(User_Model_Calcs!I3128))^2*COS(RADIANS(User_Model_Calcs!A3128))^2)))</f>
        <v>30.220885600383387</v>
      </c>
      <c r="P3128" s="4">
        <f t="shared" ca="1" si="395"/>
        <v>62.191993512464954</v>
      </c>
    </row>
    <row r="3129" spans="1:16" x14ac:dyDescent="0.25">
      <c r="A3129" s="4">
        <f t="shared" ca="1" si="388"/>
        <v>-15.632575798813585</v>
      </c>
      <c r="B3129" s="4">
        <f t="shared" ca="1" si="389"/>
        <v>124.86514930668008</v>
      </c>
      <c r="C3129" s="4">
        <v>6378</v>
      </c>
      <c r="D3129" s="4">
        <f t="shared" ca="1" si="390"/>
        <v>0.75</v>
      </c>
      <c r="E3129" s="4">
        <v>0.55000000000000004</v>
      </c>
      <c r="F3129" s="4">
        <v>19.899999999999999</v>
      </c>
      <c r="G3129" s="4">
        <f t="shared" ca="1" si="392"/>
        <v>41.281913690970576</v>
      </c>
      <c r="H3129" s="4">
        <f t="shared" ca="1" si="391"/>
        <v>14.002879705086388</v>
      </c>
      <c r="I3129" s="4">
        <f ca="1">User_Model_Calcs!B3129-Sat_Data!$B$5</f>
        <v>14.865149306680081</v>
      </c>
      <c r="J3129" s="4">
        <f ca="1">(Earth_Data!$B$1/SQRT(1-Earth_Data!$B$2^2*SIN(RADIANS(User_Model_Calcs!A3129))^2))*COS(RADIANS(User_Model_Calcs!A3129))</f>
        <v>6143.702939096971</v>
      </c>
      <c r="K3129" s="4">
        <f ca="1">((Earth_Data!$B$1*(1-Earth_Data!$B$2^2))/SQRT(1-Earth_Data!$B$2^2*SIN(RADIANS(User_Model_Calcs!A3129))^2))*SIN(RADIANS(User_Model_Calcs!A3129))</f>
        <v>-1707.60995308323</v>
      </c>
      <c r="L3129" s="4">
        <f t="shared" ca="1" si="393"/>
        <v>-15.53299190556303</v>
      </c>
      <c r="M3129" s="4">
        <f t="shared" ca="1" si="394"/>
        <v>6376.5992155488084</v>
      </c>
      <c r="N3129" s="4">
        <f ca="1">SQRT(User_Model_Calcs!M3129^2+Sat_Data!$B$3^2-2*User_Model_Calcs!M3129*Sat_Data!$B$3*COS(RADIANS(L3129))*COS(RADIANS(I3129)))</f>
        <v>36300.509999483773</v>
      </c>
      <c r="O3129" s="4">
        <f ca="1">DEGREES(ACOS(((Earth_Data!$B$1+Sat_Data!$B$2)/User_Model_Calcs!N3129)*SQRT(1-COS(RADIANS(User_Model_Calcs!I3129))^2*COS(RADIANS(User_Model_Calcs!A3129))^2)))</f>
        <v>64.872591566521706</v>
      </c>
      <c r="P3129" s="4">
        <f t="shared" ca="1" si="395"/>
        <v>44.56734825982354</v>
      </c>
    </row>
    <row r="3130" spans="1:16" x14ac:dyDescent="0.25">
      <c r="A3130" s="4">
        <f t="shared" ca="1" si="388"/>
        <v>-24.059352187627127</v>
      </c>
      <c r="B3130" s="4">
        <f t="shared" ca="1" si="389"/>
        <v>143.47642089976966</v>
      </c>
      <c r="C3130" s="4">
        <v>6379</v>
      </c>
      <c r="D3130" s="4">
        <f t="shared" ca="1" si="390"/>
        <v>1.2</v>
      </c>
      <c r="E3130" s="4">
        <v>0.55000000000000004</v>
      </c>
      <c r="F3130" s="4">
        <v>19.899999999999999</v>
      </c>
      <c r="G3130" s="4">
        <f t="shared" ca="1" si="392"/>
        <v>45.364313344089069</v>
      </c>
      <c r="H3130" s="4">
        <f t="shared" ca="1" si="391"/>
        <v>23.269054002527582</v>
      </c>
      <c r="I3130" s="4">
        <f ca="1">User_Model_Calcs!B3130-Sat_Data!$B$5</f>
        <v>33.476420899769664</v>
      </c>
      <c r="J3130" s="4">
        <f ca="1">(Earth_Data!$B$1/SQRT(1-Earth_Data!$B$2^2*SIN(RADIANS(User_Model_Calcs!A3130))^2))*COS(RADIANS(User_Model_Calcs!A3130))</f>
        <v>5827.2731645457852</v>
      </c>
      <c r="K3130" s="4">
        <f ca="1">((Earth_Data!$B$1*(1-Earth_Data!$B$2^2))/SQRT(1-Earth_Data!$B$2^2*SIN(RADIANS(User_Model_Calcs!A3130))^2))*SIN(RADIANS(User_Model_Calcs!A3130))</f>
        <v>-2584.2883715788748</v>
      </c>
      <c r="L3130" s="4">
        <f t="shared" ca="1" si="393"/>
        <v>-23.916404839929438</v>
      </c>
      <c r="M3130" s="4">
        <f t="shared" ca="1" si="394"/>
        <v>6374.610491764437</v>
      </c>
      <c r="N3130" s="4">
        <f ca="1">SQRT(User_Model_Calcs!M3130^2+Sat_Data!$B$3^2-2*User_Model_Calcs!M3130*Sat_Data!$B$3*COS(RADIANS(L3130))*COS(RADIANS(I3130)))</f>
        <v>37530.84083271883</v>
      </c>
      <c r="O3130" s="4">
        <f ca="1">DEGREES(ACOS(((Earth_Data!$B$1+Sat_Data!$B$2)/User_Model_Calcs!N3130)*SQRT(1-COS(RADIANS(User_Model_Calcs!I3130))^2*COS(RADIANS(User_Model_Calcs!A3130))^2)))</f>
        <v>43.282078344054298</v>
      </c>
      <c r="P3130" s="4">
        <f t="shared" ca="1" si="395"/>
        <v>58.346477379336982</v>
      </c>
    </row>
    <row r="3131" spans="1:16" x14ac:dyDescent="0.25">
      <c r="A3131" s="4">
        <f t="shared" ca="1" si="388"/>
        <v>-11.727865701551716</v>
      </c>
      <c r="B3131" s="4">
        <f t="shared" ca="1" si="389"/>
        <v>143.58124227768241</v>
      </c>
      <c r="C3131" s="4">
        <v>6380</v>
      </c>
      <c r="D3131" s="4">
        <f t="shared" ca="1" si="390"/>
        <v>3</v>
      </c>
      <c r="E3131" s="4">
        <v>0.55000000000000004</v>
      </c>
      <c r="F3131" s="4">
        <v>19.899999999999999</v>
      </c>
      <c r="G3131" s="4">
        <f t="shared" ca="1" si="392"/>
        <v>53.323113517529826</v>
      </c>
      <c r="H3131" s="4">
        <f t="shared" ca="1" si="391"/>
        <v>22.277654562809442</v>
      </c>
      <c r="I3131" s="4">
        <f ca="1">User_Model_Calcs!B3131-Sat_Data!$B$5</f>
        <v>33.581242277682406</v>
      </c>
      <c r="J3131" s="4">
        <f ca="1">(Earth_Data!$B$1/SQRT(1-Earth_Data!$B$2^2*SIN(RADIANS(User_Model_Calcs!A3131))^2))*COS(RADIANS(User_Model_Calcs!A3131))</f>
        <v>6245.8542259021406</v>
      </c>
      <c r="K3131" s="4">
        <f ca="1">((Earth_Data!$B$1*(1-Earth_Data!$B$2^2))/SQRT(1-Earth_Data!$B$2^2*SIN(RADIANS(User_Model_Calcs!A3131))^2))*SIN(RADIANS(User_Model_Calcs!A3131))</f>
        <v>-1287.9422273728776</v>
      </c>
      <c r="L3131" s="4">
        <f t="shared" ca="1" si="393"/>
        <v>-11.651506984719592</v>
      </c>
      <c r="M3131" s="4">
        <f t="shared" ca="1" si="394"/>
        <v>6377.263534798436</v>
      </c>
      <c r="N3131" s="4">
        <f ca="1">SQRT(User_Model_Calcs!M3131^2+Sat_Data!$B$3^2-2*User_Model_Calcs!M3131*Sat_Data!$B$3*COS(RADIANS(L3131))*COS(RADIANS(I3131)))</f>
        <v>37144.143400209861</v>
      </c>
      <c r="O3131" s="4">
        <f ca="1">DEGREES(ACOS(((Earth_Data!$B$1+Sat_Data!$B$2)/User_Model_Calcs!N3131)*SQRT(1-COS(RADIANS(User_Model_Calcs!I3131))^2*COS(RADIANS(User_Model_Calcs!A3131))^2)))</f>
        <v>48.955985208687508</v>
      </c>
      <c r="P3131" s="4">
        <f t="shared" ca="1" si="395"/>
        <v>72.977843180212744</v>
      </c>
    </row>
    <row r="3132" spans="1:16" x14ac:dyDescent="0.25">
      <c r="A3132" s="4">
        <f t="shared" ca="1" si="388"/>
        <v>-31.867791281454352</v>
      </c>
      <c r="B3132" s="4">
        <f t="shared" ca="1" si="389"/>
        <v>128.56405412688136</v>
      </c>
      <c r="C3132" s="4">
        <v>6381</v>
      </c>
      <c r="D3132" s="4">
        <f t="shared" ca="1" si="390"/>
        <v>0.75</v>
      </c>
      <c r="E3132" s="4">
        <v>0.55000000000000004</v>
      </c>
      <c r="F3132" s="4">
        <v>19.899999999999999</v>
      </c>
      <c r="G3132" s="4">
        <f t="shared" ca="1" si="392"/>
        <v>41.281913690970576</v>
      </c>
      <c r="H3132" s="4">
        <f t="shared" ca="1" si="391"/>
        <v>14.605633535866497</v>
      </c>
      <c r="I3132" s="4">
        <f ca="1">User_Model_Calcs!B3132-Sat_Data!$B$5</f>
        <v>18.564054126881359</v>
      </c>
      <c r="J3132" s="4">
        <f ca="1">(Earth_Data!$B$1/SQRT(1-Earth_Data!$B$2^2*SIN(RADIANS(User_Model_Calcs!A3132))^2))*COS(RADIANS(User_Model_Calcs!A3132))</f>
        <v>5421.8151623183066</v>
      </c>
      <c r="K3132" s="4">
        <f ca="1">((Earth_Data!$B$1*(1-Earth_Data!$B$2^2))/SQRT(1-Earth_Data!$B$2^2*SIN(RADIANS(User_Model_Calcs!A3132))^2))*SIN(RADIANS(User_Model_Calcs!A3132))</f>
        <v>-3347.9912449403623</v>
      </c>
      <c r="L3132" s="4">
        <f t="shared" ca="1" si="393"/>
        <v>-31.695486089241619</v>
      </c>
      <c r="M3132" s="4">
        <f t="shared" ca="1" si="394"/>
        <v>6372.2150803737004</v>
      </c>
      <c r="N3132" s="4">
        <f ca="1">SQRT(User_Model_Calcs!M3132^2+Sat_Data!$B$3^2-2*User_Model_Calcs!M3132*Sat_Data!$B$3*COS(RADIANS(L3132))*COS(RADIANS(I3132)))</f>
        <v>37215.547849336755</v>
      </c>
      <c r="O3132" s="4">
        <f ca="1">DEGREES(ACOS(((Earth_Data!$B$1+Sat_Data!$B$2)/User_Model_Calcs!N3132)*SQRT(1-COS(RADIANS(User_Model_Calcs!I3132))^2*COS(RADIANS(User_Model_Calcs!A3132))^2)))</f>
        <v>47.775245147976023</v>
      </c>
      <c r="P3132" s="4">
        <f t="shared" ca="1" si="395"/>
        <v>32.460664141695041</v>
      </c>
    </row>
    <row r="3133" spans="1:16" x14ac:dyDescent="0.25">
      <c r="A3133" s="4">
        <f t="shared" ca="1" si="388"/>
        <v>-41.748286439569881</v>
      </c>
      <c r="B3133" s="4">
        <f t="shared" ca="1" si="389"/>
        <v>124.03554701531883</v>
      </c>
      <c r="C3133" s="4">
        <v>6382</v>
      </c>
      <c r="D3133" s="4">
        <f t="shared" ca="1" si="390"/>
        <v>3</v>
      </c>
      <c r="E3133" s="4">
        <v>0.55000000000000004</v>
      </c>
      <c r="F3133" s="4">
        <v>19.899999999999999</v>
      </c>
      <c r="G3133" s="4">
        <f t="shared" ca="1" si="392"/>
        <v>53.323113517529826</v>
      </c>
      <c r="H3133" s="4">
        <f t="shared" ca="1" si="391"/>
        <v>23.372067763829733</v>
      </c>
      <c r="I3133" s="4">
        <f ca="1">User_Model_Calcs!B3133-Sat_Data!$B$5</f>
        <v>14.035547015318826</v>
      </c>
      <c r="J3133" s="4">
        <f ca="1">(Earth_Data!$B$1/SQRT(1-Earth_Data!$B$2^2*SIN(RADIANS(User_Model_Calcs!A3133))^2))*COS(RADIANS(User_Model_Calcs!A3133))</f>
        <v>4765.6632296617126</v>
      </c>
      <c r="K3133" s="4">
        <f ca="1">((Earth_Data!$B$1*(1-Earth_Data!$B$2^2))/SQRT(1-Earth_Data!$B$2^2*SIN(RADIANS(User_Model_Calcs!A3133))^2))*SIN(RADIANS(User_Model_Calcs!A3133))</f>
        <v>-4224.7874879902847</v>
      </c>
      <c r="L3133" s="4">
        <f t="shared" ca="1" si="393"/>
        <v>-41.55717034624081</v>
      </c>
      <c r="M3133" s="4">
        <f t="shared" ca="1" si="394"/>
        <v>6368.7027986261828</v>
      </c>
      <c r="N3133" s="4">
        <f ca="1">SQRT(User_Model_Calcs!M3133^2+Sat_Data!$B$3^2-2*User_Model_Calcs!M3133*Sat_Data!$B$3*COS(RADIANS(L3133))*COS(RADIANS(I3133)))</f>
        <v>37795.407747659665</v>
      </c>
      <c r="O3133" s="4">
        <f ca="1">DEGREES(ACOS(((Earth_Data!$B$1+Sat_Data!$B$2)/User_Model_Calcs!N3133)*SQRT(1-COS(RADIANS(User_Model_Calcs!I3133))^2*COS(RADIANS(User_Model_Calcs!A3133))^2)))</f>
        <v>39.66736442003323</v>
      </c>
      <c r="P3133" s="4">
        <f t="shared" ca="1" si="395"/>
        <v>20.577906453324864</v>
      </c>
    </row>
    <row r="3134" spans="1:16" x14ac:dyDescent="0.25">
      <c r="A3134" s="4">
        <f t="shared" ca="1" si="388"/>
        <v>-25.491541390248102</v>
      </c>
      <c r="B3134" s="4">
        <f t="shared" ca="1" si="389"/>
        <v>155.06832047682221</v>
      </c>
      <c r="C3134" s="4">
        <v>6383</v>
      </c>
      <c r="D3134" s="4">
        <f t="shared" ca="1" si="390"/>
        <v>3</v>
      </c>
      <c r="E3134" s="4">
        <v>0.55000000000000004</v>
      </c>
      <c r="F3134" s="4">
        <v>19.899999999999999</v>
      </c>
      <c r="G3134" s="4">
        <f t="shared" ca="1" si="392"/>
        <v>53.323113517529826</v>
      </c>
      <c r="H3134" s="4">
        <f t="shared" ca="1" si="391"/>
        <v>23.844471727613488</v>
      </c>
      <c r="I3134" s="4">
        <f ca="1">User_Model_Calcs!B3134-Sat_Data!$B$5</f>
        <v>45.068320476822208</v>
      </c>
      <c r="J3134" s="4">
        <f ca="1">(Earth_Data!$B$1/SQRT(1-Earth_Data!$B$2^2*SIN(RADIANS(User_Model_Calcs!A3134))^2))*COS(RADIANS(User_Model_Calcs!A3134))</f>
        <v>5760.7933914642272</v>
      </c>
      <c r="K3134" s="4">
        <f ca="1">((Earth_Data!$B$1*(1-Earth_Data!$B$2^2))/SQRT(1-Earth_Data!$B$2^2*SIN(RADIANS(User_Model_Calcs!A3134))^2))*SIN(RADIANS(User_Model_Calcs!A3134))</f>
        <v>-2728.3257058924901</v>
      </c>
      <c r="L3134" s="4">
        <f t="shared" ca="1" si="393"/>
        <v>-25.342348480057638</v>
      </c>
      <c r="M3134" s="4">
        <f t="shared" ca="1" si="394"/>
        <v>6374.2059628295401</v>
      </c>
      <c r="N3134" s="4">
        <f ca="1">SQRT(User_Model_Calcs!M3134^2+Sat_Data!$B$3^2-2*User_Model_Calcs!M3134*Sat_Data!$B$3*COS(RADIANS(L3134))*COS(RADIANS(I3134)))</f>
        <v>38410.208782455673</v>
      </c>
      <c r="O3134" s="4">
        <f ca="1">DEGREES(ACOS(((Earth_Data!$B$1+Sat_Data!$B$2)/User_Model_Calcs!N3134)*SQRT(1-COS(RADIANS(User_Model_Calcs!I3134))^2*COS(RADIANS(User_Model_Calcs!A3134))^2)))</f>
        <v>32.2485177368007</v>
      </c>
      <c r="P3134" s="4">
        <f t="shared" ca="1" si="395"/>
        <v>66.763603430028397</v>
      </c>
    </row>
    <row r="3135" spans="1:16" x14ac:dyDescent="0.25">
      <c r="A3135" s="4">
        <f t="shared" ca="1" si="388"/>
        <v>-14.389411653752491</v>
      </c>
      <c r="B3135" s="4">
        <f t="shared" ca="1" si="389"/>
        <v>108.25486585491366</v>
      </c>
      <c r="C3135" s="4">
        <v>6384</v>
      </c>
      <c r="D3135" s="4">
        <f t="shared" ca="1" si="390"/>
        <v>0.75</v>
      </c>
      <c r="E3135" s="4">
        <v>0.55000000000000004</v>
      </c>
      <c r="F3135" s="4">
        <v>19.899999999999999</v>
      </c>
      <c r="G3135" s="4">
        <f t="shared" ca="1" si="392"/>
        <v>41.281913690970576</v>
      </c>
      <c r="H3135" s="4">
        <f t="shared" ca="1" si="391"/>
        <v>17.289119109535875</v>
      </c>
      <c r="I3135" s="4">
        <f ca="1">User_Model_Calcs!B3135-Sat_Data!$B$5</f>
        <v>-1.7451341450863396</v>
      </c>
      <c r="J3135" s="4">
        <f ca="1">(Earth_Data!$B$1/SQRT(1-Earth_Data!$B$2^2*SIN(RADIANS(User_Model_Calcs!A3135))^2))*COS(RADIANS(User_Model_Calcs!A3135))</f>
        <v>6179.32954119226</v>
      </c>
      <c r="K3135" s="4">
        <f ca="1">((Earth_Data!$B$1*(1-Earth_Data!$B$2^2))/SQRT(1-Earth_Data!$B$2^2*SIN(RADIANS(User_Model_Calcs!A3135))^2))*SIN(RADIANS(User_Model_Calcs!A3135))</f>
        <v>-1574.7517435991449</v>
      </c>
      <c r="L3135" s="4">
        <f t="shared" ca="1" si="393"/>
        <v>-14.297043187863663</v>
      </c>
      <c r="M3135" s="4">
        <f t="shared" ca="1" si="394"/>
        <v>6376.8296694062556</v>
      </c>
      <c r="N3135" s="4">
        <f ca="1">SQRT(User_Model_Calcs!M3135^2+Sat_Data!$B$3^2-2*User_Model_Calcs!M3135*Sat_Data!$B$3*COS(RADIANS(L3135))*COS(RADIANS(I3135)))</f>
        <v>36022.605672457685</v>
      </c>
      <c r="O3135" s="4">
        <f ca="1">DEGREES(ACOS(((Earth_Data!$B$1+Sat_Data!$B$2)/User_Model_Calcs!N3135)*SQRT(1-COS(RADIANS(User_Model_Calcs!I3135))^2*COS(RADIANS(User_Model_Calcs!A3135))^2)))</f>
        <v>72.967037317238919</v>
      </c>
      <c r="P3135" s="4">
        <f t="shared" ca="1" si="395"/>
        <v>6.9896559175096575</v>
      </c>
    </row>
    <row r="3136" spans="1:16" x14ac:dyDescent="0.25">
      <c r="A3136" s="4">
        <f t="shared" ca="1" si="388"/>
        <v>-28.309679917632913</v>
      </c>
      <c r="B3136" s="4">
        <f t="shared" ca="1" si="389"/>
        <v>120.3316641396985</v>
      </c>
      <c r="C3136" s="4">
        <v>6385</v>
      </c>
      <c r="D3136" s="4">
        <f t="shared" ca="1" si="390"/>
        <v>1.2</v>
      </c>
      <c r="E3136" s="4">
        <v>0.55000000000000004</v>
      </c>
      <c r="F3136" s="4">
        <v>19.899999999999999</v>
      </c>
      <c r="G3136" s="4">
        <f t="shared" ca="1" si="392"/>
        <v>45.364313344089069</v>
      </c>
      <c r="H3136" s="4">
        <f t="shared" ca="1" si="391"/>
        <v>18.73981545919969</v>
      </c>
      <c r="I3136" s="4">
        <f ca="1">User_Model_Calcs!B3136-Sat_Data!$B$5</f>
        <v>10.331664139698503</v>
      </c>
      <c r="J3136" s="4">
        <f ca="1">(Earth_Data!$B$1/SQRT(1-Earth_Data!$B$2^2*SIN(RADIANS(User_Model_Calcs!A3136))^2))*COS(RADIANS(User_Model_Calcs!A3136))</f>
        <v>5619.528863112374</v>
      </c>
      <c r="K3136" s="4">
        <f ca="1">((Earth_Data!$B$1*(1-Earth_Data!$B$2^2))/SQRT(1-Earth_Data!$B$2^2*SIN(RADIANS(User_Model_Calcs!A3136))^2))*SIN(RADIANS(User_Model_Calcs!A3136))</f>
        <v>-3006.7648187125278</v>
      </c>
      <c r="L3136" s="4">
        <f t="shared" ca="1" si="393"/>
        <v>-28.14929302096337</v>
      </c>
      <c r="M3136" s="4">
        <f t="shared" ca="1" si="394"/>
        <v>6373.3616968127917</v>
      </c>
      <c r="N3136" s="4">
        <f ca="1">SQRT(User_Model_Calcs!M3136^2+Sat_Data!$B$3^2-2*User_Model_Calcs!M3136*Sat_Data!$B$3*COS(RADIANS(L3136))*COS(RADIANS(I3136)))</f>
        <v>36772.717842604063</v>
      </c>
      <c r="O3136" s="4">
        <f ca="1">DEGREES(ACOS(((Earth_Data!$B$1+Sat_Data!$B$2)/User_Model_Calcs!N3136)*SQRT(1-COS(RADIANS(User_Model_Calcs!I3136))^2*COS(RADIANS(User_Model_Calcs!A3136))^2)))</f>
        <v>55.032311445631471</v>
      </c>
      <c r="P3136" s="4">
        <f t="shared" ca="1" si="395"/>
        <v>21.027293251498588</v>
      </c>
    </row>
    <row r="3137" spans="1:16" x14ac:dyDescent="0.25">
      <c r="A3137" s="4">
        <f t="shared" ca="1" si="388"/>
        <v>-39.806670080250768</v>
      </c>
      <c r="B3137" s="4">
        <f t="shared" ca="1" si="389"/>
        <v>113.83262544726821</v>
      </c>
      <c r="C3137" s="4">
        <v>6386</v>
      </c>
      <c r="D3137" s="4">
        <f t="shared" ca="1" si="390"/>
        <v>0.75</v>
      </c>
      <c r="E3137" s="4">
        <v>0.55000000000000004</v>
      </c>
      <c r="F3137" s="4">
        <v>19.899999999999999</v>
      </c>
      <c r="G3137" s="4">
        <f t="shared" ca="1" si="392"/>
        <v>41.281913690970576</v>
      </c>
      <c r="H3137" s="4">
        <f t="shared" ca="1" si="391"/>
        <v>16.740395285934106</v>
      </c>
      <c r="I3137" s="4">
        <f ca="1">User_Model_Calcs!B3137-Sat_Data!$B$5</f>
        <v>3.8326254472682137</v>
      </c>
      <c r="J3137" s="4">
        <f ca="1">(Earth_Data!$B$1/SQRT(1-Earth_Data!$B$2^2*SIN(RADIANS(User_Model_Calcs!A3137))^2))*COS(RADIANS(User_Model_Calcs!A3137))</f>
        <v>4906.480324129765</v>
      </c>
      <c r="K3137" s="4">
        <f ca="1">((Earth_Data!$B$1*(1-Earth_Data!$B$2^2))/SQRT(1-Earth_Data!$B$2^2*SIN(RADIANS(User_Model_Calcs!A3137))^2))*SIN(RADIANS(User_Model_Calcs!A3137))</f>
        <v>-4061.5199264745502</v>
      </c>
      <c r="L3137" s="4">
        <f t="shared" ca="1" si="393"/>
        <v>-39.617510768827401</v>
      </c>
      <c r="M3137" s="4">
        <f t="shared" ca="1" si="394"/>
        <v>6369.4185986024149</v>
      </c>
      <c r="N3137" s="4">
        <f ca="1">SQRT(User_Model_Calcs!M3137^2+Sat_Data!$B$3^2-2*User_Model_Calcs!M3137*Sat_Data!$B$3*COS(RADIANS(L3137))*COS(RADIANS(I3137)))</f>
        <v>37490.725297771649</v>
      </c>
      <c r="O3137" s="4">
        <f ca="1">DEGREES(ACOS(((Earth_Data!$B$1+Sat_Data!$B$2)/User_Model_Calcs!N3137)*SQRT(1-COS(RADIANS(User_Model_Calcs!I3137))^2*COS(RADIANS(User_Model_Calcs!A3137))^2)))</f>
        <v>43.754010526960258</v>
      </c>
      <c r="P3137" s="4">
        <f t="shared" ca="1" si="395"/>
        <v>5.973818510245712</v>
      </c>
    </row>
    <row r="3138" spans="1:16" x14ac:dyDescent="0.25">
      <c r="A3138" s="4">
        <f t="shared" ref="A3138:A3201" ca="1" si="396">RAND()*(-44.106+9.432)-9.432</f>
        <v>-19.92696529148094</v>
      </c>
      <c r="B3138" s="4">
        <f t="shared" ref="B3138:B3201" ca="1" si="397">RAND()*(160-105)+105</f>
        <v>125.90361551036821</v>
      </c>
      <c r="C3138" s="4">
        <v>6387</v>
      </c>
      <c r="D3138" s="4">
        <f t="shared" ref="D3138:D3201" ca="1" si="398">CHOOSE(RANDBETWEEN(1,3),0.75,1.2,3)</f>
        <v>1.2</v>
      </c>
      <c r="E3138" s="4">
        <v>0.55000000000000004</v>
      </c>
      <c r="F3138" s="4">
        <v>19.899999999999999</v>
      </c>
      <c r="G3138" s="4">
        <f t="shared" ca="1" si="392"/>
        <v>45.364313344089069</v>
      </c>
      <c r="H3138" s="4">
        <f t="shared" ca="1" si="391"/>
        <v>23.885606130596379</v>
      </c>
      <c r="I3138" s="4">
        <f ca="1">User_Model_Calcs!B3138-Sat_Data!$B$5</f>
        <v>15.903615510368212</v>
      </c>
      <c r="J3138" s="4">
        <f ca="1">(Earth_Data!$B$1/SQRT(1-Earth_Data!$B$2^2*SIN(RADIANS(User_Model_Calcs!A3138))^2))*COS(RADIANS(User_Model_Calcs!A3138))</f>
        <v>5998.5997173139913</v>
      </c>
      <c r="K3138" s="4">
        <f ca="1">((Earth_Data!$B$1*(1-Earth_Data!$B$2^2))/SQRT(1-Earth_Data!$B$2^2*SIN(RADIANS(User_Model_Calcs!A3138))^2))*SIN(RADIANS(User_Model_Calcs!A3138))</f>
        <v>-2160.098148518719</v>
      </c>
      <c r="L3138" s="4">
        <f t="shared" ca="1" si="393"/>
        <v>-19.803968621725037</v>
      </c>
      <c r="M3138" s="4">
        <f t="shared" ca="1" si="394"/>
        <v>6375.6742843242473</v>
      </c>
      <c r="N3138" s="4">
        <f ca="1">SQRT(User_Model_Calcs!M3138^2+Sat_Data!$B$3^2-2*User_Model_Calcs!M3138*Sat_Data!$B$3*COS(RADIANS(L3138))*COS(RADIANS(I3138)))</f>
        <v>36496.223003062572</v>
      </c>
      <c r="O3138" s="4">
        <f ca="1">DEGREES(ACOS(((Earth_Data!$B$1+Sat_Data!$B$2)/User_Model_Calcs!N3138)*SQRT(1-COS(RADIANS(User_Model_Calcs!I3138))^2*COS(RADIANS(User_Model_Calcs!A3138))^2)))</f>
        <v>60.423965345148332</v>
      </c>
      <c r="P3138" s="4">
        <f t="shared" ca="1" si="395"/>
        <v>39.895473842992338</v>
      </c>
    </row>
    <row r="3139" spans="1:16" x14ac:dyDescent="0.25">
      <c r="A3139" s="4">
        <f t="shared" ca="1" si="396"/>
        <v>-14.791608449182107</v>
      </c>
      <c r="B3139" s="4">
        <f t="shared" ca="1" si="397"/>
        <v>135.8862506128352</v>
      </c>
      <c r="C3139" s="4">
        <v>6388</v>
      </c>
      <c r="D3139" s="4">
        <f t="shared" ca="1" si="398"/>
        <v>3</v>
      </c>
      <c r="E3139" s="4">
        <v>0.55000000000000004</v>
      </c>
      <c r="F3139" s="4">
        <v>19.899999999999999</v>
      </c>
      <c r="G3139" s="4">
        <f t="shared" ca="1" si="392"/>
        <v>53.323113517529826</v>
      </c>
      <c r="H3139" s="4">
        <f t="shared" ref="H3139:H3202" ca="1" si="399">RAND()*(24-14)+14</f>
        <v>17.18946231300286</v>
      </c>
      <c r="I3139" s="4">
        <f ca="1">User_Model_Calcs!B3139-Sat_Data!$B$5</f>
        <v>25.886250612835198</v>
      </c>
      <c r="J3139" s="4">
        <f ca="1">(Earth_Data!$B$1/SQRT(1-Earth_Data!$B$2^2*SIN(RADIANS(User_Model_Calcs!A3139))^2))*COS(RADIANS(User_Model_Calcs!A3139))</f>
        <v>6168.1193601225277</v>
      </c>
      <c r="K3139" s="4">
        <f ca="1">((Earth_Data!$B$1*(1-Earth_Data!$B$2^2))/SQRT(1-Earth_Data!$B$2^2*SIN(RADIANS(User_Model_Calcs!A3139))^2))*SIN(RADIANS(User_Model_Calcs!A3139))</f>
        <v>-1617.8175288502994</v>
      </c>
      <c r="L3139" s="4">
        <f t="shared" ca="1" si="393"/>
        <v>-14.696886077689387</v>
      </c>
      <c r="M3139" s="4">
        <f t="shared" ca="1" si="394"/>
        <v>6376.7570125710154</v>
      </c>
      <c r="N3139" s="4">
        <f ca="1">SQRT(User_Model_Calcs!M3139^2+Sat_Data!$B$3^2-2*User_Model_Calcs!M3139*Sat_Data!$B$3*COS(RADIANS(L3139))*COS(RADIANS(I3139)))</f>
        <v>36749.435867359076</v>
      </c>
      <c r="O3139" s="4">
        <f ca="1">DEGREES(ACOS(((Earth_Data!$B$1+Sat_Data!$B$2)/User_Model_Calcs!N3139)*SQRT(1-COS(RADIANS(User_Model_Calcs!I3139))^2*COS(RADIANS(User_Model_Calcs!A3139))^2)))</f>
        <v>55.527876760435667</v>
      </c>
      <c r="P3139" s="4">
        <f t="shared" ca="1" si="395"/>
        <v>62.25116818312663</v>
      </c>
    </row>
    <row r="3140" spans="1:16" x14ac:dyDescent="0.25">
      <c r="A3140" s="4">
        <f t="shared" ca="1" si="396"/>
        <v>-28.046590845083884</v>
      </c>
      <c r="B3140" s="4">
        <f t="shared" ca="1" si="397"/>
        <v>116.83357297068434</v>
      </c>
      <c r="C3140" s="4">
        <v>6389</v>
      </c>
      <c r="D3140" s="4">
        <f t="shared" ca="1" si="398"/>
        <v>0.75</v>
      </c>
      <c r="E3140" s="4">
        <v>0.55000000000000004</v>
      </c>
      <c r="F3140" s="4">
        <v>19.899999999999999</v>
      </c>
      <c r="G3140" s="4">
        <f t="shared" ca="1" si="392"/>
        <v>41.281913690970576</v>
      </c>
      <c r="H3140" s="4">
        <f t="shared" ca="1" si="399"/>
        <v>22.240624566646026</v>
      </c>
      <c r="I3140" s="4">
        <f ca="1">User_Model_Calcs!B3140-Sat_Data!$B$5</f>
        <v>6.8335729706843438</v>
      </c>
      <c r="J3140" s="4">
        <f ca="1">(Earth_Data!$B$1/SQRT(1-Earth_Data!$B$2^2*SIN(RADIANS(User_Model_Calcs!A3140))^2))*COS(RADIANS(User_Model_Calcs!A3140))</f>
        <v>5633.2968082274483</v>
      </c>
      <c r="K3140" s="4">
        <f ca="1">((Earth_Data!$B$1*(1-Earth_Data!$B$2^2))/SQRT(1-Earth_Data!$B$2^2*SIN(RADIANS(User_Model_Calcs!A3140))^2))*SIN(RADIANS(User_Model_Calcs!A3140))</f>
        <v>-2981.0641653859393</v>
      </c>
      <c r="L3140" s="4">
        <f t="shared" ca="1" si="393"/>
        <v>-27.887185276048225</v>
      </c>
      <c r="M3140" s="4">
        <f t="shared" ca="1" si="394"/>
        <v>6373.4430638183094</v>
      </c>
      <c r="N3140" s="4">
        <f ca="1">SQRT(User_Model_Calcs!M3140^2+Sat_Data!$B$3^2-2*User_Model_Calcs!M3140*Sat_Data!$B$3*COS(RADIANS(L3140))*COS(RADIANS(I3140)))</f>
        <v>36698.283288659615</v>
      </c>
      <c r="O3140" s="4">
        <f ca="1">DEGREES(ACOS(((Earth_Data!$B$1+Sat_Data!$B$2)/User_Model_Calcs!N3140)*SQRT(1-COS(RADIANS(User_Model_Calcs!I3140))^2*COS(RADIANS(User_Model_Calcs!A3140))^2)))</f>
        <v>56.390539241306357</v>
      </c>
      <c r="P3140" s="4">
        <f t="shared" ca="1" si="395"/>
        <v>14.298551465014532</v>
      </c>
    </row>
    <row r="3141" spans="1:16" x14ac:dyDescent="0.25">
      <c r="A3141" s="4">
        <f t="shared" ca="1" si="396"/>
        <v>-9.5209016503351211</v>
      </c>
      <c r="B3141" s="4">
        <f t="shared" ca="1" si="397"/>
        <v>148.66986379493872</v>
      </c>
      <c r="C3141" s="4">
        <v>6390</v>
      </c>
      <c r="D3141" s="4">
        <f t="shared" ca="1" si="398"/>
        <v>0.75</v>
      </c>
      <c r="E3141" s="4">
        <v>0.55000000000000004</v>
      </c>
      <c r="F3141" s="4">
        <v>19.899999999999999</v>
      </c>
      <c r="G3141" s="4">
        <f t="shared" ca="1" si="392"/>
        <v>41.281913690970576</v>
      </c>
      <c r="H3141" s="4">
        <f t="shared" ca="1" si="399"/>
        <v>23.878475841311527</v>
      </c>
      <c r="I3141" s="4">
        <f ca="1">User_Model_Calcs!B3141-Sat_Data!$B$5</f>
        <v>38.669863794938721</v>
      </c>
      <c r="J3141" s="4">
        <f ca="1">(Earth_Data!$B$1/SQRT(1-Earth_Data!$B$2^2*SIN(RADIANS(User_Model_Calcs!A3141))^2))*COS(RADIANS(User_Model_Calcs!A3141))</f>
        <v>6290.859342323889</v>
      </c>
      <c r="K3141" s="4">
        <f ca="1">((Earth_Data!$B$1*(1-Earth_Data!$B$2^2))/SQRT(1-Earth_Data!$B$2^2*SIN(RADIANS(User_Model_Calcs!A3141))^2))*SIN(RADIANS(User_Model_Calcs!A3141))</f>
        <v>-1048.0248470683543</v>
      </c>
      <c r="L3141" s="4">
        <f t="shared" ca="1" si="393"/>
        <v>-9.4583192763097141</v>
      </c>
      <c r="M3141" s="4">
        <f t="shared" ca="1" si="394"/>
        <v>6377.5596700443657</v>
      </c>
      <c r="N3141" s="4">
        <f ca="1">SQRT(User_Model_Calcs!M3141^2+Sat_Data!$B$3^2-2*User_Model_Calcs!M3141*Sat_Data!$B$3*COS(RADIANS(L3141))*COS(RADIANS(I3141)))</f>
        <v>37473.955013695813</v>
      </c>
      <c r="O3141" s="4">
        <f ca="1">DEGREES(ACOS(((Earth_Data!$B$1+Sat_Data!$B$2)/User_Model_Calcs!N3141)*SQRT(1-COS(RADIANS(User_Model_Calcs!I3141))^2*COS(RADIANS(User_Model_Calcs!A3141))^2)))</f>
        <v>44.119084088624412</v>
      </c>
      <c r="P3141" s="4">
        <f t="shared" ca="1" si="395"/>
        <v>78.322261833325697</v>
      </c>
    </row>
    <row r="3142" spans="1:16" x14ac:dyDescent="0.25">
      <c r="A3142" s="4">
        <f t="shared" ca="1" si="396"/>
        <v>-26.33239596382149</v>
      </c>
      <c r="B3142" s="4">
        <f t="shared" ca="1" si="397"/>
        <v>132.30413153182792</v>
      </c>
      <c r="C3142" s="4">
        <v>6391</v>
      </c>
      <c r="D3142" s="4">
        <f t="shared" ca="1" si="398"/>
        <v>0.75</v>
      </c>
      <c r="E3142" s="4">
        <v>0.55000000000000004</v>
      </c>
      <c r="F3142" s="4">
        <v>19.899999999999999</v>
      </c>
      <c r="G3142" s="4">
        <f t="shared" ca="1" si="392"/>
        <v>41.281913690970576</v>
      </c>
      <c r="H3142" s="4">
        <f t="shared" ca="1" si="399"/>
        <v>23.460584258086843</v>
      </c>
      <c r="I3142" s="4">
        <f ca="1">User_Model_Calcs!B3142-Sat_Data!$B$5</f>
        <v>22.30413153182792</v>
      </c>
      <c r="J3142" s="4">
        <f ca="1">(Earth_Data!$B$1/SQRT(1-Earth_Data!$B$2^2*SIN(RADIANS(User_Model_Calcs!A3142))^2))*COS(RADIANS(User_Model_Calcs!A3142))</f>
        <v>5720.0857505138165</v>
      </c>
      <c r="K3142" s="4">
        <f ca="1">((Earth_Data!$B$1*(1-Earth_Data!$B$2^2))/SQRT(1-Earth_Data!$B$2^2*SIN(RADIANS(User_Model_Calcs!A3142))^2))*SIN(RADIANS(User_Model_Calcs!A3142))</f>
        <v>-2812.1152037804045</v>
      </c>
      <c r="L3142" s="4">
        <f t="shared" ca="1" si="393"/>
        <v>-26.179707835249687</v>
      </c>
      <c r="M3142" s="4">
        <f t="shared" ca="1" si="394"/>
        <v>6373.9605358492854</v>
      </c>
      <c r="N3142" s="4">
        <f ca="1">SQRT(User_Model_Calcs!M3142^2+Sat_Data!$B$3^2-2*User_Model_Calcs!M3142*Sat_Data!$B$3*COS(RADIANS(L3142))*COS(RADIANS(I3142)))</f>
        <v>37042.765763505246</v>
      </c>
      <c r="O3142" s="4">
        <f ca="1">DEGREES(ACOS(((Earth_Data!$B$1+Sat_Data!$B$2)/User_Model_Calcs!N3142)*SQRT(1-COS(RADIANS(User_Model_Calcs!I3142))^2*COS(RADIANS(User_Model_Calcs!A3142))^2)))</f>
        <v>50.486386374451222</v>
      </c>
      <c r="P3142" s="4">
        <f t="shared" ca="1" si="395"/>
        <v>42.762175157284993</v>
      </c>
    </row>
    <row r="3143" spans="1:16" x14ac:dyDescent="0.25">
      <c r="A3143" s="4">
        <f t="shared" ca="1" si="396"/>
        <v>-30.128668461033072</v>
      </c>
      <c r="B3143" s="4">
        <f t="shared" ca="1" si="397"/>
        <v>126.25089466734978</v>
      </c>
      <c r="C3143" s="4">
        <v>6392</v>
      </c>
      <c r="D3143" s="4">
        <f t="shared" ca="1" si="398"/>
        <v>1.2</v>
      </c>
      <c r="E3143" s="4">
        <v>0.55000000000000004</v>
      </c>
      <c r="F3143" s="4">
        <v>19.899999999999999</v>
      </c>
      <c r="G3143" s="4">
        <f t="shared" ca="1" si="392"/>
        <v>45.364313344089069</v>
      </c>
      <c r="H3143" s="4">
        <f t="shared" ca="1" si="399"/>
        <v>15.605446388296311</v>
      </c>
      <c r="I3143" s="4">
        <f ca="1">User_Model_Calcs!B3143-Sat_Data!$B$5</f>
        <v>16.250894667349783</v>
      </c>
      <c r="J3143" s="4">
        <f ca="1">(Earth_Data!$B$1/SQRT(1-Earth_Data!$B$2^2*SIN(RADIANS(User_Model_Calcs!A3143))^2))*COS(RADIANS(User_Model_Calcs!A3143))</f>
        <v>5521.1137881359919</v>
      </c>
      <c r="K3143" s="4">
        <f ca="1">((Earth_Data!$B$1*(1-Earth_Data!$B$2^2))/SQRT(1-Earth_Data!$B$2^2*SIN(RADIANS(User_Model_Calcs!A3143))^2))*SIN(RADIANS(User_Model_Calcs!A3143))</f>
        <v>-3182.7192690183979</v>
      </c>
      <c r="L3143" s="4">
        <f t="shared" ca="1" si="393"/>
        <v>-29.961869071479271</v>
      </c>
      <c r="M3143" s="4">
        <f t="shared" ca="1" si="394"/>
        <v>6372.7858434852778</v>
      </c>
      <c r="N3143" s="4">
        <f ca="1">SQRT(User_Model_Calcs!M3143^2+Sat_Data!$B$3^2-2*User_Model_Calcs!M3143*Sat_Data!$B$3*COS(RADIANS(L3143))*COS(RADIANS(I3143)))</f>
        <v>37033.003335040041</v>
      </c>
      <c r="O3143" s="4">
        <f ca="1">DEGREES(ACOS(((Earth_Data!$B$1+Sat_Data!$B$2)/User_Model_Calcs!N3143)*SQRT(1-COS(RADIANS(User_Model_Calcs!I3143))^2*COS(RADIANS(User_Model_Calcs!A3143))^2)))</f>
        <v>50.619904980820806</v>
      </c>
      <c r="P3143" s="4">
        <f t="shared" ca="1" si="395"/>
        <v>30.144737049511757</v>
      </c>
    </row>
    <row r="3144" spans="1:16" x14ac:dyDescent="0.25">
      <c r="A3144" s="4">
        <f t="shared" ca="1" si="396"/>
        <v>-37.408762310342347</v>
      </c>
      <c r="B3144" s="4">
        <f t="shared" ca="1" si="397"/>
        <v>128.71769091511888</v>
      </c>
      <c r="C3144" s="4">
        <v>6393</v>
      </c>
      <c r="D3144" s="4">
        <f t="shared" ca="1" si="398"/>
        <v>3</v>
      </c>
      <c r="E3144" s="4">
        <v>0.55000000000000004</v>
      </c>
      <c r="F3144" s="4">
        <v>19.899999999999999</v>
      </c>
      <c r="G3144" s="4">
        <f t="shared" ca="1" si="392"/>
        <v>53.323113517529826</v>
      </c>
      <c r="H3144" s="4">
        <f t="shared" ca="1" si="399"/>
        <v>14.458631604040644</v>
      </c>
      <c r="I3144" s="4">
        <f ca="1">User_Model_Calcs!B3144-Sat_Data!$B$5</f>
        <v>18.71769091511888</v>
      </c>
      <c r="J3144" s="4">
        <f ca="1">(Earth_Data!$B$1/SQRT(1-Earth_Data!$B$2^2*SIN(RADIANS(User_Model_Calcs!A3144))^2))*COS(RADIANS(User_Model_Calcs!A3144))</f>
        <v>5072.5652550101258</v>
      </c>
      <c r="K3144" s="4">
        <f ca="1">((Earth_Data!$B$1*(1-Earth_Data!$B$2^2))/SQRT(1-Earth_Data!$B$2^2*SIN(RADIANS(User_Model_Calcs!A3144))^2))*SIN(RADIANS(User_Model_Calcs!A3144))</f>
        <v>-3853.5269943061298</v>
      </c>
      <c r="L3144" s="4">
        <f t="shared" ca="1" si="393"/>
        <v>-37.22321477818187</v>
      </c>
      <c r="M3144" s="4">
        <f t="shared" ca="1" si="394"/>
        <v>6370.2895194945404</v>
      </c>
      <c r="N3144" s="4">
        <f ca="1">SQRT(User_Model_Calcs!M3144^2+Sat_Data!$B$3^2-2*User_Model_Calcs!M3144*Sat_Data!$B$3*COS(RADIANS(L3144))*COS(RADIANS(I3144)))</f>
        <v>37593.328146315522</v>
      </c>
      <c r="O3144" s="4">
        <f ca="1">DEGREES(ACOS(((Earth_Data!$B$1+Sat_Data!$B$2)/User_Model_Calcs!N3144)*SQRT(1-COS(RADIANS(User_Model_Calcs!I3144))^2*COS(RADIANS(User_Model_Calcs!A3144))^2)))</f>
        <v>42.361373933530317</v>
      </c>
      <c r="P3144" s="4">
        <f t="shared" ca="1" si="395"/>
        <v>29.150152107450172</v>
      </c>
    </row>
    <row r="3145" spans="1:16" x14ac:dyDescent="0.25">
      <c r="A3145" s="4">
        <f t="shared" ca="1" si="396"/>
        <v>-10.273018299172698</v>
      </c>
      <c r="B3145" s="4">
        <f t="shared" ca="1" si="397"/>
        <v>138.10733781347599</v>
      </c>
      <c r="C3145" s="4">
        <v>6394</v>
      </c>
      <c r="D3145" s="4">
        <f t="shared" ca="1" si="398"/>
        <v>0.75</v>
      </c>
      <c r="E3145" s="4">
        <v>0.55000000000000004</v>
      </c>
      <c r="F3145" s="4">
        <v>19.899999999999999</v>
      </c>
      <c r="G3145" s="4">
        <f t="shared" ca="1" si="392"/>
        <v>41.281913690970576</v>
      </c>
      <c r="H3145" s="4">
        <f t="shared" ca="1" si="399"/>
        <v>22.772400169124737</v>
      </c>
      <c r="I3145" s="4">
        <f ca="1">User_Model_Calcs!B3145-Sat_Data!$B$5</f>
        <v>28.107337813475993</v>
      </c>
      <c r="J3145" s="4">
        <f ca="1">(Earth_Data!$B$1/SQRT(1-Earth_Data!$B$2^2*SIN(RADIANS(User_Model_Calcs!A3145))^2))*COS(RADIANS(User_Model_Calcs!A3145))</f>
        <v>6276.5610984368759</v>
      </c>
      <c r="K3145" s="4">
        <f ca="1">((Earth_Data!$B$1*(1-Earth_Data!$B$2^2))/SQRT(1-Earth_Data!$B$2^2*SIN(RADIANS(User_Model_Calcs!A3145))^2))*SIN(RADIANS(User_Model_Calcs!A3145))</f>
        <v>-1129.9757395442784</v>
      </c>
      <c r="L3145" s="4">
        <f t="shared" ca="1" si="393"/>
        <v>-10.205695629016372</v>
      </c>
      <c r="M3145" s="4">
        <f t="shared" ca="1" si="394"/>
        <v>6377.4653581473704</v>
      </c>
      <c r="N3145" s="4">
        <f ca="1">SQRT(User_Model_Calcs!M3145^2+Sat_Data!$B$3^2-2*User_Model_Calcs!M3145*Sat_Data!$B$3*COS(RADIANS(L3145))*COS(RADIANS(I3145)))</f>
        <v>36764.335384245584</v>
      </c>
      <c r="O3145" s="4">
        <f ca="1">DEGREES(ACOS(((Earth_Data!$B$1+Sat_Data!$B$2)/User_Model_Calcs!N3145)*SQRT(1-COS(RADIANS(User_Model_Calcs!I3145))^2*COS(RADIANS(User_Model_Calcs!A3145))^2)))</f>
        <v>55.274492353822339</v>
      </c>
      <c r="P3145" s="4">
        <f t="shared" ca="1" si="395"/>
        <v>71.536036938445989</v>
      </c>
    </row>
    <row r="3146" spans="1:16" x14ac:dyDescent="0.25">
      <c r="A3146" s="4">
        <f t="shared" ca="1" si="396"/>
        <v>-16.937128605224597</v>
      </c>
      <c r="B3146" s="4">
        <f t="shared" ca="1" si="397"/>
        <v>152.55984333564848</v>
      </c>
      <c r="C3146" s="4">
        <v>6395</v>
      </c>
      <c r="D3146" s="4">
        <f t="shared" ca="1" si="398"/>
        <v>3</v>
      </c>
      <c r="E3146" s="4">
        <v>0.55000000000000004</v>
      </c>
      <c r="F3146" s="4">
        <v>19.899999999999999</v>
      </c>
      <c r="G3146" s="4">
        <f t="shared" ca="1" si="392"/>
        <v>53.323113517529826</v>
      </c>
      <c r="H3146" s="4">
        <f t="shared" ca="1" si="399"/>
        <v>16.002956998387372</v>
      </c>
      <c r="I3146" s="4">
        <f ca="1">User_Model_Calcs!B3146-Sat_Data!$B$5</f>
        <v>42.55984333564848</v>
      </c>
      <c r="J3146" s="4">
        <f ca="1">(Earth_Data!$B$1/SQRT(1-Earth_Data!$B$2^2*SIN(RADIANS(User_Model_Calcs!A3146))^2))*COS(RADIANS(User_Model_Calcs!A3146))</f>
        <v>6103.2222302211785</v>
      </c>
      <c r="K3146" s="4">
        <f ca="1">((Earth_Data!$B$1*(1-Earth_Data!$B$2^2))/SQRT(1-Earth_Data!$B$2^2*SIN(RADIANS(User_Model_Calcs!A3146))^2))*SIN(RADIANS(User_Model_Calcs!A3146))</f>
        <v>-1846.1790445686154</v>
      </c>
      <c r="L3146" s="4">
        <f t="shared" ca="1" si="393"/>
        <v>-16.830173098693184</v>
      </c>
      <c r="M3146" s="4">
        <f t="shared" ca="1" si="394"/>
        <v>6376.3389696651366</v>
      </c>
      <c r="N3146" s="4">
        <f ca="1">SQRT(User_Model_Calcs!M3146^2+Sat_Data!$B$3^2-2*User_Model_Calcs!M3146*Sat_Data!$B$3*COS(RADIANS(L3146))*COS(RADIANS(I3146)))</f>
        <v>37939.137163524916</v>
      </c>
      <c r="O3146" s="4">
        <f ca="1">DEGREES(ACOS(((Earth_Data!$B$1+Sat_Data!$B$2)/User_Model_Calcs!N3146)*SQRT(1-COS(RADIANS(User_Model_Calcs!I3146))^2*COS(RADIANS(User_Model_Calcs!A3146))^2)))</f>
        <v>37.944820781424809</v>
      </c>
      <c r="P3146" s="4">
        <f t="shared" ca="1" si="395"/>
        <v>72.398033636214052</v>
      </c>
    </row>
    <row r="3147" spans="1:16" x14ac:dyDescent="0.25">
      <c r="A3147" s="4">
        <f t="shared" ca="1" si="396"/>
        <v>-40.285587673745837</v>
      </c>
      <c r="B3147" s="4">
        <f t="shared" ca="1" si="397"/>
        <v>113.3892002520556</v>
      </c>
      <c r="C3147" s="4">
        <v>6396</v>
      </c>
      <c r="D3147" s="4">
        <f t="shared" ca="1" si="398"/>
        <v>3</v>
      </c>
      <c r="E3147" s="4">
        <v>0.55000000000000004</v>
      </c>
      <c r="F3147" s="4">
        <v>19.899999999999999</v>
      </c>
      <c r="G3147" s="4">
        <f t="shared" ca="1" si="392"/>
        <v>53.323113517529826</v>
      </c>
      <c r="H3147" s="4">
        <f t="shared" ca="1" si="399"/>
        <v>14.74798277957845</v>
      </c>
      <c r="I3147" s="4">
        <f ca="1">User_Model_Calcs!B3147-Sat_Data!$B$5</f>
        <v>3.3892002520556019</v>
      </c>
      <c r="J3147" s="4">
        <f ca="1">(Earth_Data!$B$1/SQRT(1-Earth_Data!$B$2^2*SIN(RADIANS(User_Model_Calcs!A3147))^2))*COS(RADIANS(User_Model_Calcs!A3147))</f>
        <v>4872.2661922226916</v>
      </c>
      <c r="K3147" s="4">
        <f ca="1">((Earth_Data!$B$1*(1-Earth_Data!$B$2^2))/SQRT(1-Earth_Data!$B$2^2*SIN(RADIANS(User_Model_Calcs!A3147))^2))*SIN(RADIANS(User_Model_Calcs!A3147))</f>
        <v>-4102.2281316955459</v>
      </c>
      <c r="L3147" s="4">
        <f t="shared" ca="1" si="393"/>
        <v>-40.095864718332642</v>
      </c>
      <c r="M3147" s="4">
        <f t="shared" ca="1" si="394"/>
        <v>6369.2427722885968</v>
      </c>
      <c r="N3147" s="4">
        <f ca="1">SQRT(User_Model_Calcs!M3147^2+Sat_Data!$B$3^2-2*User_Model_Calcs!M3147*Sat_Data!$B$3*COS(RADIANS(L3147))*COS(RADIANS(I3147)))</f>
        <v>37526.400621718232</v>
      </c>
      <c r="O3147" s="4">
        <f ca="1">DEGREES(ACOS(((Earth_Data!$B$1+Sat_Data!$B$2)/User_Model_Calcs!N3147)*SQRT(1-COS(RADIANS(User_Model_Calcs!I3147))^2*COS(RADIANS(User_Model_Calcs!A3147))^2)))</f>
        <v>43.258169215206451</v>
      </c>
      <c r="P3147" s="4">
        <f t="shared" ca="1" si="395"/>
        <v>5.23311026449531</v>
      </c>
    </row>
    <row r="3148" spans="1:16" x14ac:dyDescent="0.25">
      <c r="A3148" s="4">
        <f t="shared" ca="1" si="396"/>
        <v>-12.852683124471183</v>
      </c>
      <c r="B3148" s="4">
        <f t="shared" ca="1" si="397"/>
        <v>108.87277541406146</v>
      </c>
      <c r="C3148" s="4">
        <v>6397</v>
      </c>
      <c r="D3148" s="4">
        <f t="shared" ca="1" si="398"/>
        <v>3</v>
      </c>
      <c r="E3148" s="4">
        <v>0.55000000000000004</v>
      </c>
      <c r="F3148" s="4">
        <v>19.899999999999999</v>
      </c>
      <c r="G3148" s="4">
        <f t="shared" ca="1" si="392"/>
        <v>53.323113517529826</v>
      </c>
      <c r="H3148" s="4">
        <f t="shared" ca="1" si="399"/>
        <v>17.783497611902384</v>
      </c>
      <c r="I3148" s="4">
        <f ca="1">User_Model_Calcs!B3148-Sat_Data!$B$5</f>
        <v>-1.127224585938535</v>
      </c>
      <c r="J3148" s="4">
        <f ca="1">(Earth_Data!$B$1/SQRT(1-Earth_Data!$B$2^2*SIN(RADIANS(User_Model_Calcs!A3148))^2))*COS(RADIANS(User_Model_Calcs!A3148))</f>
        <v>6219.3673549976475</v>
      </c>
      <c r="K3148" s="4">
        <f ca="1">((Earth_Data!$B$1*(1-Earth_Data!$B$2^2))/SQRT(1-Earth_Data!$B$2^2*SIN(RADIANS(User_Model_Calcs!A3148))^2))*SIN(RADIANS(User_Model_Calcs!A3148))</f>
        <v>-1409.5210548558948</v>
      </c>
      <c r="L3148" s="4">
        <f t="shared" ca="1" si="393"/>
        <v>-12.769470709843315</v>
      </c>
      <c r="M3148" s="4">
        <f t="shared" ca="1" si="394"/>
        <v>6377.0902377567554</v>
      </c>
      <c r="N3148" s="4">
        <f ca="1">SQRT(User_Model_Calcs!M3148^2+Sat_Data!$B$3^2-2*User_Model_Calcs!M3148*Sat_Data!$B$3*COS(RADIANS(L3148))*COS(RADIANS(I3148)))</f>
        <v>35973.808897727562</v>
      </c>
      <c r="O3148" s="4">
        <f ca="1">DEGREES(ACOS(((Earth_Data!$B$1+Sat_Data!$B$2)/User_Model_Calcs!N3148)*SQRT(1-COS(RADIANS(User_Model_Calcs!I3148))^2*COS(RADIANS(User_Model_Calcs!A3148))^2)))</f>
        <v>74.829607528905555</v>
      </c>
      <c r="P3148" s="4">
        <f t="shared" ca="1" si="395"/>
        <v>5.0549270844467475</v>
      </c>
    </row>
    <row r="3149" spans="1:16" x14ac:dyDescent="0.25">
      <c r="A3149" s="4">
        <f t="shared" ca="1" si="396"/>
        <v>-31.575127922321734</v>
      </c>
      <c r="B3149" s="4">
        <f t="shared" ca="1" si="397"/>
        <v>137.82721376298585</v>
      </c>
      <c r="C3149" s="4">
        <v>6398</v>
      </c>
      <c r="D3149" s="4">
        <f t="shared" ca="1" si="398"/>
        <v>1.2</v>
      </c>
      <c r="E3149" s="4">
        <v>0.55000000000000004</v>
      </c>
      <c r="F3149" s="4">
        <v>19.899999999999999</v>
      </c>
      <c r="G3149" s="4">
        <f t="shared" ca="1" si="392"/>
        <v>45.364313344089069</v>
      </c>
      <c r="H3149" s="4">
        <f t="shared" ca="1" si="399"/>
        <v>20.967682742168414</v>
      </c>
      <c r="I3149" s="4">
        <f ca="1">User_Model_Calcs!B3149-Sat_Data!$B$5</f>
        <v>27.827213762985849</v>
      </c>
      <c r="J3149" s="4">
        <f ca="1">(Earth_Data!$B$1/SQRT(1-Earth_Data!$B$2^2*SIN(RADIANS(User_Model_Calcs!A3149))^2))*COS(RADIANS(User_Model_Calcs!A3149))</f>
        <v>5438.8776151151997</v>
      </c>
      <c r="K3149" s="4">
        <f ca="1">((Earth_Data!$B$1*(1-Earth_Data!$B$2^2))/SQRT(1-Earth_Data!$B$2^2*SIN(RADIANS(User_Model_Calcs!A3149))^2))*SIN(RADIANS(User_Model_Calcs!A3149))</f>
        <v>-3320.387910895497</v>
      </c>
      <c r="L3149" s="4">
        <f t="shared" ca="1" si="393"/>
        <v>-31.403705563409428</v>
      </c>
      <c r="M3149" s="4">
        <f t="shared" ca="1" si="394"/>
        <v>6372.312421015009</v>
      </c>
      <c r="N3149" s="4">
        <f ca="1">SQRT(User_Model_Calcs!M3149^2+Sat_Data!$B$3^2-2*User_Model_Calcs!M3149*Sat_Data!$B$3*COS(RADIANS(L3149))*COS(RADIANS(I3149)))</f>
        <v>37587.346177414467</v>
      </c>
      <c r="O3149" s="4">
        <f ca="1">DEGREES(ACOS(((Earth_Data!$B$1+Sat_Data!$B$2)/User_Model_Calcs!N3149)*SQRT(1-COS(RADIANS(User_Model_Calcs!I3149))^2*COS(RADIANS(User_Model_Calcs!A3149))^2)))</f>
        <v>42.473758770771958</v>
      </c>
      <c r="P3149" s="4">
        <f t="shared" ca="1" si="395"/>
        <v>45.230564193543863</v>
      </c>
    </row>
    <row r="3150" spans="1:16" x14ac:dyDescent="0.25">
      <c r="A3150" s="4">
        <f t="shared" ca="1" si="396"/>
        <v>-22.737417276612316</v>
      </c>
      <c r="B3150" s="4">
        <f t="shared" ca="1" si="397"/>
        <v>130.91768360539149</v>
      </c>
      <c r="C3150" s="4">
        <v>6399</v>
      </c>
      <c r="D3150" s="4">
        <f t="shared" ca="1" si="398"/>
        <v>3</v>
      </c>
      <c r="E3150" s="4">
        <v>0.55000000000000004</v>
      </c>
      <c r="F3150" s="4">
        <v>19.899999999999999</v>
      </c>
      <c r="G3150" s="4">
        <f t="shared" ca="1" si="392"/>
        <v>53.323113517529826</v>
      </c>
      <c r="H3150" s="4">
        <f t="shared" ca="1" si="399"/>
        <v>21.200302137573299</v>
      </c>
      <c r="I3150" s="4">
        <f ca="1">User_Model_Calcs!B3150-Sat_Data!$B$5</f>
        <v>20.917683605391488</v>
      </c>
      <c r="J3150" s="4">
        <f ca="1">(Earth_Data!$B$1/SQRT(1-Earth_Data!$B$2^2*SIN(RADIANS(User_Model_Calcs!A3150))^2))*COS(RADIANS(User_Model_Calcs!A3150))</f>
        <v>5885.412122998051</v>
      </c>
      <c r="K3150" s="4">
        <f ca="1">((Earth_Data!$B$1*(1-Earth_Data!$B$2^2))/SQRT(1-Earth_Data!$B$2^2*SIN(RADIANS(User_Model_Calcs!A3150))^2))*SIN(RADIANS(User_Model_Calcs!A3150))</f>
        <v>-2449.9268931118268</v>
      </c>
      <c r="L3150" s="4">
        <f t="shared" ca="1" si="393"/>
        <v>-22.600549935352461</v>
      </c>
      <c r="M3150" s="4">
        <f t="shared" ca="1" si="394"/>
        <v>6374.9680500473878</v>
      </c>
      <c r="N3150" s="4">
        <f ca="1">SQRT(User_Model_Calcs!M3150^2+Sat_Data!$B$3^2-2*User_Model_Calcs!M3150*Sat_Data!$B$3*COS(RADIANS(L3150))*COS(RADIANS(I3150)))</f>
        <v>36808.391215769021</v>
      </c>
      <c r="O3150" s="4">
        <f ca="1">DEGREES(ACOS(((Earth_Data!$B$1+Sat_Data!$B$2)/User_Model_Calcs!N3150)*SQRT(1-COS(RADIANS(User_Model_Calcs!I3150))^2*COS(RADIANS(User_Model_Calcs!A3150))^2)))</f>
        <v>54.434436586654165</v>
      </c>
      <c r="P3150" s="4">
        <f t="shared" ca="1" si="395"/>
        <v>44.680114669582444</v>
      </c>
    </row>
    <row r="3151" spans="1:16" x14ac:dyDescent="0.25">
      <c r="A3151" s="4">
        <f t="shared" ca="1" si="396"/>
        <v>-13.905546648110473</v>
      </c>
      <c r="B3151" s="4">
        <f t="shared" ca="1" si="397"/>
        <v>143.21886116919782</v>
      </c>
      <c r="C3151" s="4">
        <v>6400</v>
      </c>
      <c r="D3151" s="4">
        <f t="shared" ca="1" si="398"/>
        <v>1.2</v>
      </c>
      <c r="E3151" s="4">
        <v>0.55000000000000004</v>
      </c>
      <c r="F3151" s="4">
        <v>19.899999999999999</v>
      </c>
      <c r="G3151" s="4">
        <f t="shared" ca="1" si="392"/>
        <v>45.364313344089069</v>
      </c>
      <c r="H3151" s="4">
        <f t="shared" ca="1" si="399"/>
        <v>16.694008083096669</v>
      </c>
      <c r="I3151" s="4">
        <f ca="1">User_Model_Calcs!B3151-Sat_Data!$B$5</f>
        <v>33.218861169197822</v>
      </c>
      <c r="J3151" s="4">
        <f ca="1">(Earth_Data!$B$1/SQRT(1-Earth_Data!$B$2^2*SIN(RADIANS(User_Model_Calcs!A3151))^2))*COS(RADIANS(User_Model_Calcs!A3151))</f>
        <v>6192.414493229463</v>
      </c>
      <c r="K3151" s="4">
        <f ca="1">((Earth_Data!$B$1*(1-Earth_Data!$B$2^2))/SQRT(1-Earth_Data!$B$2^2*SIN(RADIANS(User_Model_Calcs!A3151))^2))*SIN(RADIANS(User_Model_Calcs!A3151))</f>
        <v>-1522.8404738995719</v>
      </c>
      <c r="L3151" s="4">
        <f t="shared" ca="1" si="393"/>
        <v>-13.816033933401371</v>
      </c>
      <c r="M3151" s="4">
        <f t="shared" ca="1" si="394"/>
        <v>6376.9146430625033</v>
      </c>
      <c r="N3151" s="4">
        <f ca="1">SQRT(User_Model_Calcs!M3151^2+Sat_Data!$B$3^2-2*User_Model_Calcs!M3151*Sat_Data!$B$3*COS(RADIANS(L3151))*COS(RADIANS(I3151)))</f>
        <v>37170.138514205952</v>
      </c>
      <c r="O3151" s="4">
        <f ca="1">DEGREES(ACOS(((Earth_Data!$B$1+Sat_Data!$B$2)/User_Model_Calcs!N3151)*SQRT(1-COS(RADIANS(User_Model_Calcs!I3151))^2*COS(RADIANS(User_Model_Calcs!A3151))^2)))</f>
        <v>48.549710779426135</v>
      </c>
      <c r="P3151" s="4">
        <f t="shared" ca="1" si="395"/>
        <v>69.847529435108214</v>
      </c>
    </row>
    <row r="3152" spans="1:16" x14ac:dyDescent="0.25">
      <c r="A3152" s="4">
        <f t="shared" ca="1" si="396"/>
        <v>-43.138130447739918</v>
      </c>
      <c r="B3152" s="4">
        <f t="shared" ca="1" si="397"/>
        <v>150.89100399368098</v>
      </c>
      <c r="C3152" s="4">
        <v>6401</v>
      </c>
      <c r="D3152" s="4">
        <f t="shared" ca="1" si="398"/>
        <v>3</v>
      </c>
      <c r="E3152" s="4">
        <v>0.55000000000000004</v>
      </c>
      <c r="F3152" s="4">
        <v>19.899999999999999</v>
      </c>
      <c r="G3152" s="4">
        <f t="shared" ca="1" si="392"/>
        <v>53.323113517529826</v>
      </c>
      <c r="H3152" s="4">
        <f t="shared" ca="1" si="399"/>
        <v>17.823511967673355</v>
      </c>
      <c r="I3152" s="4">
        <f ca="1">User_Model_Calcs!B3152-Sat_Data!$B$5</f>
        <v>40.891003993680982</v>
      </c>
      <c r="J3152" s="4">
        <f ca="1">(Earth_Data!$B$1/SQRT(1-Earth_Data!$B$2^2*SIN(RADIANS(User_Model_Calcs!A3152))^2))*COS(RADIANS(User_Model_Calcs!A3152))</f>
        <v>4661.4765399547732</v>
      </c>
      <c r="K3152" s="4">
        <f ca="1">((Earth_Data!$B$1*(1-Earth_Data!$B$2^2))/SQRT(1-Earth_Data!$B$2^2*SIN(RADIANS(User_Model_Calcs!A3152))^2))*SIN(RADIANS(User_Model_Calcs!A3152))</f>
        <v>-4338.7137001476176</v>
      </c>
      <c r="L3152" s="4">
        <f t="shared" ca="1" si="393"/>
        <v>-42.946151537011659</v>
      </c>
      <c r="M3152" s="4">
        <f t="shared" ca="1" si="394"/>
        <v>6368.1865632531026</v>
      </c>
      <c r="N3152" s="4">
        <f ca="1">SQRT(User_Model_Calcs!M3152^2+Sat_Data!$B$3^2-2*User_Model_Calcs!M3152*Sat_Data!$B$3*COS(RADIANS(L3152))*COS(RADIANS(I3152)))</f>
        <v>39002.646138178839</v>
      </c>
      <c r="O3152" s="4">
        <f ca="1">DEGREES(ACOS(((Earth_Data!$B$1+Sat_Data!$B$2)/User_Model_Calcs!N3152)*SQRT(1-COS(RADIANS(User_Model_Calcs!I3152))^2*COS(RADIANS(User_Model_Calcs!A3152))^2)))</f>
        <v>25.617419710457085</v>
      </c>
      <c r="P3152" s="4">
        <f t="shared" ca="1" si="395"/>
        <v>51.705234251197339</v>
      </c>
    </row>
    <row r="3153" spans="1:16" x14ac:dyDescent="0.25">
      <c r="A3153" s="4">
        <f t="shared" ca="1" si="396"/>
        <v>-37.000826870888311</v>
      </c>
      <c r="B3153" s="4">
        <f t="shared" ca="1" si="397"/>
        <v>149.95009354794578</v>
      </c>
      <c r="C3153" s="4">
        <v>6402</v>
      </c>
      <c r="D3153" s="4">
        <f t="shared" ca="1" si="398"/>
        <v>1.2</v>
      </c>
      <c r="E3153" s="4">
        <v>0.55000000000000004</v>
      </c>
      <c r="F3153" s="4">
        <v>19.899999999999999</v>
      </c>
      <c r="G3153" s="4">
        <f t="shared" ca="1" si="392"/>
        <v>45.364313344089069</v>
      </c>
      <c r="H3153" s="4">
        <f t="shared" ca="1" si="399"/>
        <v>17.637869864442987</v>
      </c>
      <c r="I3153" s="4">
        <f ca="1">User_Model_Calcs!B3153-Sat_Data!$B$5</f>
        <v>39.950093547945784</v>
      </c>
      <c r="J3153" s="4">
        <f ca="1">(Earth_Data!$B$1/SQRT(1-Earth_Data!$B$2^2*SIN(RADIANS(User_Model_Calcs!A3153))^2))*COS(RADIANS(User_Model_Calcs!A3153))</f>
        <v>5099.9404131880938</v>
      </c>
      <c r="K3153" s="4">
        <f ca="1">((Earth_Data!$B$1*(1-Earth_Data!$B$2^2))/SQRT(1-Earth_Data!$B$2^2*SIN(RADIANS(User_Model_Calcs!A3153))^2))*SIN(RADIANS(User_Model_Calcs!A3153))</f>
        <v>-3817.4678245449281</v>
      </c>
      <c r="L3153" s="4">
        <f t="shared" ca="1" si="393"/>
        <v>-36.816023608538558</v>
      </c>
      <c r="M3153" s="4">
        <f t="shared" ca="1" si="394"/>
        <v>6370.4358414087283</v>
      </c>
      <c r="N3153" s="4">
        <f ca="1">SQRT(User_Model_Calcs!M3153^2+Sat_Data!$B$3^2-2*User_Model_Calcs!M3153*Sat_Data!$B$3*COS(RADIANS(L3153))*COS(RADIANS(I3153)))</f>
        <v>38583.731879137638</v>
      </c>
      <c r="O3153" s="4">
        <f ca="1">DEGREES(ACOS(((Earth_Data!$B$1+Sat_Data!$B$2)/User_Model_Calcs!N3153)*SQRT(1-COS(RADIANS(User_Model_Calcs!I3153))^2*COS(RADIANS(User_Model_Calcs!A3153))^2)))</f>
        <v>30.225480630872912</v>
      </c>
      <c r="P3153" s="4">
        <f t="shared" ca="1" si="395"/>
        <v>54.302792129691703</v>
      </c>
    </row>
    <row r="3154" spans="1:16" x14ac:dyDescent="0.25">
      <c r="A3154" s="4">
        <f t="shared" ca="1" si="396"/>
        <v>-28.181796993013812</v>
      </c>
      <c r="B3154" s="4">
        <f t="shared" ca="1" si="397"/>
        <v>149.25393619387378</v>
      </c>
      <c r="C3154" s="4">
        <v>6403</v>
      </c>
      <c r="D3154" s="4">
        <f t="shared" ca="1" si="398"/>
        <v>0.75</v>
      </c>
      <c r="E3154" s="4">
        <v>0.55000000000000004</v>
      </c>
      <c r="F3154" s="4">
        <v>19.899999999999999</v>
      </c>
      <c r="G3154" s="4">
        <f t="shared" ca="1" si="392"/>
        <v>41.281913690970576</v>
      </c>
      <c r="H3154" s="4">
        <f t="shared" ca="1" si="399"/>
        <v>15.961649500074909</v>
      </c>
      <c r="I3154" s="4">
        <f ca="1">User_Model_Calcs!B3154-Sat_Data!$B$5</f>
        <v>39.253936193873784</v>
      </c>
      <c r="J3154" s="4">
        <f ca="1">(Earth_Data!$B$1/SQRT(1-Earth_Data!$B$2^2*SIN(RADIANS(User_Model_Calcs!A3154))^2))*COS(RADIANS(User_Model_Calcs!A3154))</f>
        <v>5626.2360226206811</v>
      </c>
      <c r="K3154" s="4">
        <f ca="1">((Earth_Data!$B$1*(1-Earth_Data!$B$2^2))/SQRT(1-Earth_Data!$B$2^2*SIN(RADIANS(User_Model_Calcs!A3154))^2))*SIN(RADIANS(User_Model_Calcs!A3154))</f>
        <v>-2994.2799608724608</v>
      </c>
      <c r="L3154" s="4">
        <f t="shared" ca="1" si="393"/>
        <v>-28.021885427271123</v>
      </c>
      <c r="M3154" s="4">
        <f t="shared" ca="1" si="394"/>
        <v>6373.4013106281773</v>
      </c>
      <c r="N3154" s="4">
        <f ca="1">SQRT(User_Model_Calcs!M3154^2+Sat_Data!$B$3^2-2*User_Model_Calcs!M3154*Sat_Data!$B$3*COS(RADIANS(L3154))*COS(RADIANS(I3154)))</f>
        <v>38092.576116128665</v>
      </c>
      <c r="O3154" s="4">
        <f ca="1">DEGREES(ACOS(((Earth_Data!$B$1+Sat_Data!$B$2)/User_Model_Calcs!N3154)*SQRT(1-COS(RADIANS(User_Model_Calcs!I3154))^2*COS(RADIANS(User_Model_Calcs!A3154))^2)))</f>
        <v>36.006291547452498</v>
      </c>
      <c r="P3154" s="4">
        <f t="shared" ca="1" si="395"/>
        <v>59.974257282420467</v>
      </c>
    </row>
    <row r="3155" spans="1:16" x14ac:dyDescent="0.25">
      <c r="A3155" s="4">
        <f t="shared" ca="1" si="396"/>
        <v>-34.686430792160415</v>
      </c>
      <c r="B3155" s="4">
        <f t="shared" ca="1" si="397"/>
        <v>127.61636137397636</v>
      </c>
      <c r="C3155" s="4">
        <v>6404</v>
      </c>
      <c r="D3155" s="4">
        <f t="shared" ca="1" si="398"/>
        <v>0.75</v>
      </c>
      <c r="E3155" s="4">
        <v>0.55000000000000004</v>
      </c>
      <c r="F3155" s="4">
        <v>19.899999999999999</v>
      </c>
      <c r="G3155" s="4">
        <f t="shared" ca="1" si="392"/>
        <v>41.281913690970576</v>
      </c>
      <c r="H3155" s="4">
        <f t="shared" ca="1" si="399"/>
        <v>18.978536693439139</v>
      </c>
      <c r="I3155" s="4">
        <f ca="1">User_Model_Calcs!B3155-Sat_Data!$B$5</f>
        <v>17.61636137397636</v>
      </c>
      <c r="J3155" s="4">
        <f ca="1">(Earth_Data!$B$1/SQRT(1-Earth_Data!$B$2^2*SIN(RADIANS(User_Model_Calcs!A3155))^2))*COS(RADIANS(User_Model_Calcs!A3155))</f>
        <v>5250.3041505522579</v>
      </c>
      <c r="K3155" s="4">
        <f ca="1">((Earth_Data!$B$1*(1-Earth_Data!$B$2^2))/SQRT(1-Earth_Data!$B$2^2*SIN(RADIANS(User_Model_Calcs!A3155))^2))*SIN(RADIANS(User_Model_Calcs!A3155))</f>
        <v>-3609.3181926215502</v>
      </c>
      <c r="L3155" s="4">
        <f t="shared" ca="1" si="393"/>
        <v>-34.506552457149297</v>
      </c>
      <c r="M3155" s="4">
        <f t="shared" ca="1" si="394"/>
        <v>6371.2535257118097</v>
      </c>
      <c r="N3155" s="4">
        <f ca="1">SQRT(User_Model_Calcs!M3155^2+Sat_Data!$B$3^2-2*User_Model_Calcs!M3155*Sat_Data!$B$3*COS(RADIANS(L3155))*COS(RADIANS(I3155)))</f>
        <v>37368.723442919363</v>
      </c>
      <c r="O3155" s="4">
        <f ca="1">DEGREES(ACOS(((Earth_Data!$B$1+Sat_Data!$B$2)/User_Model_Calcs!N3155)*SQRT(1-COS(RADIANS(User_Model_Calcs!I3155))^2*COS(RADIANS(User_Model_Calcs!A3155))^2)))</f>
        <v>45.506880092456342</v>
      </c>
      <c r="P3155" s="4">
        <f t="shared" ca="1" si="395"/>
        <v>29.160264998898526</v>
      </c>
    </row>
    <row r="3156" spans="1:16" x14ac:dyDescent="0.25">
      <c r="A3156" s="4">
        <f t="shared" ca="1" si="396"/>
        <v>-25.246444658774742</v>
      </c>
      <c r="B3156" s="4">
        <f t="shared" ca="1" si="397"/>
        <v>109.46036062553563</v>
      </c>
      <c r="C3156" s="4">
        <v>6405</v>
      </c>
      <c r="D3156" s="4">
        <f t="shared" ca="1" si="398"/>
        <v>0.75</v>
      </c>
      <c r="E3156" s="4">
        <v>0.55000000000000004</v>
      </c>
      <c r="F3156" s="4">
        <v>19.899999999999999</v>
      </c>
      <c r="G3156" s="4">
        <f t="shared" ca="1" si="392"/>
        <v>41.281913690970576</v>
      </c>
      <c r="H3156" s="4">
        <f t="shared" ca="1" si="399"/>
        <v>18.67802487962102</v>
      </c>
      <c r="I3156" s="4">
        <f ca="1">User_Model_Calcs!B3156-Sat_Data!$B$5</f>
        <v>-0.53963937446437171</v>
      </c>
      <c r="J3156" s="4">
        <f ca="1">(Earth_Data!$B$1/SQRT(1-Earth_Data!$B$2^2*SIN(RADIANS(User_Model_Calcs!A3156))^2))*COS(RADIANS(User_Model_Calcs!A3156))</f>
        <v>5772.426312986936</v>
      </c>
      <c r="K3156" s="4">
        <f ca="1">((Earth_Data!$B$1*(1-Earth_Data!$B$2^2))/SQRT(1-Earth_Data!$B$2^2*SIN(RADIANS(User_Model_Calcs!A3156))^2))*SIN(RADIANS(User_Model_Calcs!A3156))</f>
        <v>-2703.7925747419699</v>
      </c>
      <c r="L3156" s="4">
        <f t="shared" ca="1" si="393"/>
        <v>-25.098294727861358</v>
      </c>
      <c r="M3156" s="4">
        <f t="shared" ca="1" si="394"/>
        <v>6374.2764158839054</v>
      </c>
      <c r="N3156" s="4">
        <f ca="1">SQRT(User_Model_Calcs!M3156^2+Sat_Data!$B$3^2-2*User_Model_Calcs!M3156*Sat_Data!$B$3*COS(RADIANS(L3156))*COS(RADIANS(I3156)))</f>
        <v>36492.313022770824</v>
      </c>
      <c r="O3156" s="4">
        <f ca="1">DEGREES(ACOS(((Earth_Data!$B$1+Sat_Data!$B$2)/User_Model_Calcs!N3156)*SQRT(1-COS(RADIANS(User_Model_Calcs!I3156))^2*COS(RADIANS(User_Model_Calcs!A3156))^2)))</f>
        <v>60.468516962469344</v>
      </c>
      <c r="P3156" s="4">
        <f t="shared" ca="1" si="395"/>
        <v>1.2650684029927166</v>
      </c>
    </row>
    <row r="3157" spans="1:16" x14ac:dyDescent="0.25">
      <c r="A3157" s="4">
        <f t="shared" ca="1" si="396"/>
        <v>-21.924846616972211</v>
      </c>
      <c r="B3157" s="4">
        <f t="shared" ca="1" si="397"/>
        <v>124.06200638057281</v>
      </c>
      <c r="C3157" s="4">
        <v>6406</v>
      </c>
      <c r="D3157" s="4">
        <f t="shared" ca="1" si="398"/>
        <v>0.75</v>
      </c>
      <c r="E3157" s="4">
        <v>0.55000000000000004</v>
      </c>
      <c r="F3157" s="4">
        <v>19.899999999999999</v>
      </c>
      <c r="G3157" s="4">
        <f t="shared" ca="1" si="392"/>
        <v>41.281913690970576</v>
      </c>
      <c r="H3157" s="4">
        <f t="shared" ca="1" si="399"/>
        <v>16.713779244215139</v>
      </c>
      <c r="I3157" s="4">
        <f ca="1">User_Model_Calcs!B3157-Sat_Data!$B$5</f>
        <v>14.062006380572811</v>
      </c>
      <c r="J3157" s="4">
        <f ca="1">(Earth_Data!$B$1/SQRT(1-Earth_Data!$B$2^2*SIN(RADIANS(User_Model_Calcs!A3157))^2))*COS(RADIANS(User_Model_Calcs!A3157))</f>
        <v>5919.6004905719046</v>
      </c>
      <c r="K3157" s="4">
        <f ca="1">((Earth_Data!$B$1*(1-Earth_Data!$B$2^2))/SQRT(1-Earth_Data!$B$2^2*SIN(RADIANS(User_Model_Calcs!A3157))^2))*SIN(RADIANS(User_Model_Calcs!A3157))</f>
        <v>-2366.6959113757762</v>
      </c>
      <c r="L3157" s="4">
        <f t="shared" ca="1" si="393"/>
        <v>-21.791860982218314</v>
      </c>
      <c r="M3157" s="4">
        <f t="shared" ca="1" si="394"/>
        <v>6375.1799586287716</v>
      </c>
      <c r="N3157" s="4">
        <f ca="1">SQRT(User_Model_Calcs!M3157^2+Sat_Data!$B$3^2-2*User_Model_Calcs!M3157*Sat_Data!$B$3*COS(RADIANS(L3157))*COS(RADIANS(I3157)))</f>
        <v>36527.071322321288</v>
      </c>
      <c r="O3157" s="4">
        <f ca="1">DEGREES(ACOS(((Earth_Data!$B$1+Sat_Data!$B$2)/User_Model_Calcs!N3157)*SQRT(1-COS(RADIANS(User_Model_Calcs!I3157))^2*COS(RADIANS(User_Model_Calcs!A3157))^2)))</f>
        <v>59.771057228062901</v>
      </c>
      <c r="P3157" s="4">
        <f t="shared" ca="1" si="395"/>
        <v>33.854525913829789</v>
      </c>
    </row>
    <row r="3158" spans="1:16" x14ac:dyDescent="0.25">
      <c r="A3158" s="4">
        <f t="shared" ca="1" si="396"/>
        <v>-12.395884365385932</v>
      </c>
      <c r="B3158" s="4">
        <f t="shared" ca="1" si="397"/>
        <v>146.03032325272321</v>
      </c>
      <c r="C3158" s="4">
        <v>6407</v>
      </c>
      <c r="D3158" s="4">
        <f t="shared" ca="1" si="398"/>
        <v>1.2</v>
      </c>
      <c r="E3158" s="4">
        <v>0.55000000000000004</v>
      </c>
      <c r="F3158" s="4">
        <v>19.899999999999999</v>
      </c>
      <c r="G3158" s="4">
        <f t="shared" ca="1" si="392"/>
        <v>45.364313344089069</v>
      </c>
      <c r="H3158" s="4">
        <f t="shared" ca="1" si="399"/>
        <v>19.653358356758776</v>
      </c>
      <c r="I3158" s="4">
        <f ca="1">User_Model_Calcs!B3158-Sat_Data!$B$5</f>
        <v>36.030323252723207</v>
      </c>
      <c r="J3158" s="4">
        <f ca="1">(Earth_Data!$B$1/SQRT(1-Earth_Data!$B$2^2*SIN(RADIANS(User_Model_Calcs!A3158))^2))*COS(RADIANS(User_Model_Calcs!A3158))</f>
        <v>6230.4119766828735</v>
      </c>
      <c r="K3158" s="4">
        <f ca="1">((Earth_Data!$B$1*(1-Earth_Data!$B$2^2))/SQRT(1-Earth_Data!$B$2^2*SIN(RADIANS(User_Model_Calcs!A3158))^2))*SIN(RADIANS(User_Model_Calcs!A3158))</f>
        <v>-1360.2084463514175</v>
      </c>
      <c r="L3158" s="4">
        <f t="shared" ca="1" si="393"/>
        <v>-12.315440561408682</v>
      </c>
      <c r="M3158" s="4">
        <f t="shared" ca="1" si="394"/>
        <v>6377.1624110351095</v>
      </c>
      <c r="N3158" s="4">
        <f ca="1">SQRT(User_Model_Calcs!M3158^2+Sat_Data!$B$3^2-2*User_Model_Calcs!M3158*Sat_Data!$B$3*COS(RADIANS(L3158))*COS(RADIANS(I3158)))</f>
        <v>37330.804096196181</v>
      </c>
      <c r="O3158" s="4">
        <f ca="1">DEGREES(ACOS(((Earth_Data!$B$1+Sat_Data!$B$2)/User_Model_Calcs!N3158)*SQRT(1-COS(RADIANS(User_Model_Calcs!I3158))^2*COS(RADIANS(User_Model_Calcs!A3158))^2)))</f>
        <v>46.155656066588186</v>
      </c>
      <c r="P3158" s="4">
        <f t="shared" ca="1" si="395"/>
        <v>73.55694841371951</v>
      </c>
    </row>
    <row r="3159" spans="1:16" x14ac:dyDescent="0.25">
      <c r="A3159" s="4">
        <f t="shared" ca="1" si="396"/>
        <v>-41.285084035525962</v>
      </c>
      <c r="B3159" s="4">
        <f t="shared" ca="1" si="397"/>
        <v>129.31594828702518</v>
      </c>
      <c r="C3159" s="4">
        <v>6408</v>
      </c>
      <c r="D3159" s="4">
        <f t="shared" ca="1" si="398"/>
        <v>3</v>
      </c>
      <c r="E3159" s="4">
        <v>0.55000000000000004</v>
      </c>
      <c r="F3159" s="4">
        <v>19.899999999999999</v>
      </c>
      <c r="G3159" s="4">
        <f t="shared" ca="1" si="392"/>
        <v>53.323113517529826</v>
      </c>
      <c r="H3159" s="4">
        <f t="shared" ca="1" si="399"/>
        <v>19.956347849186269</v>
      </c>
      <c r="I3159" s="4">
        <f ca="1">User_Model_Calcs!B3159-Sat_Data!$B$5</f>
        <v>19.315948287025179</v>
      </c>
      <c r="J3159" s="4">
        <f ca="1">(Earth_Data!$B$1/SQRT(1-Earth_Data!$B$2^2*SIN(RADIANS(User_Model_Calcs!A3159))^2))*COS(RADIANS(User_Model_Calcs!A3159))</f>
        <v>4799.7629068208389</v>
      </c>
      <c r="K3159" s="4">
        <f ca="1">((Earth_Data!$B$1*(1-Earth_Data!$B$2^2))/SQRT(1-Earth_Data!$B$2^2*SIN(RADIANS(User_Model_Calcs!A3159))^2))*SIN(RADIANS(User_Model_Calcs!A3159))</f>
        <v>-4186.2674278909499</v>
      </c>
      <c r="L3159" s="4">
        <f t="shared" ca="1" si="393"/>
        <v>-41.094355443867649</v>
      </c>
      <c r="M3159" s="4">
        <f t="shared" ca="1" si="394"/>
        <v>6368.8742285834105</v>
      </c>
      <c r="N3159" s="4">
        <f ca="1">SQRT(User_Model_Calcs!M3159^2+Sat_Data!$B$3^2-2*User_Model_Calcs!M3159*Sat_Data!$B$3*COS(RADIANS(L3159))*COS(RADIANS(I3159)))</f>
        <v>37899.942616828106</v>
      </c>
      <c r="O3159" s="4">
        <f ca="1">DEGREES(ACOS(((Earth_Data!$B$1+Sat_Data!$B$2)/User_Model_Calcs!N3159)*SQRT(1-COS(RADIANS(User_Model_Calcs!I3159))^2*COS(RADIANS(User_Model_Calcs!A3159))^2)))</f>
        <v>38.334793766584745</v>
      </c>
      <c r="P3159" s="4">
        <f t="shared" ca="1" si="395"/>
        <v>27.978496648997485</v>
      </c>
    </row>
    <row r="3160" spans="1:16" x14ac:dyDescent="0.25">
      <c r="A3160" s="4">
        <f t="shared" ca="1" si="396"/>
        <v>-12.077886263023633</v>
      </c>
      <c r="B3160" s="4">
        <f t="shared" ca="1" si="397"/>
        <v>134.46470333801531</v>
      </c>
      <c r="C3160" s="4">
        <v>6409</v>
      </c>
      <c r="D3160" s="4">
        <f t="shared" ca="1" si="398"/>
        <v>3</v>
      </c>
      <c r="E3160" s="4">
        <v>0.55000000000000004</v>
      </c>
      <c r="F3160" s="4">
        <v>19.899999999999999</v>
      </c>
      <c r="G3160" s="4">
        <f t="shared" ca="1" si="392"/>
        <v>53.323113517529826</v>
      </c>
      <c r="H3160" s="4">
        <f t="shared" ca="1" si="399"/>
        <v>16.008646415312064</v>
      </c>
      <c r="I3160" s="4">
        <f ca="1">User_Model_Calcs!B3160-Sat_Data!$B$5</f>
        <v>24.464703338015312</v>
      </c>
      <c r="J3160" s="4">
        <f ca="1">(Earth_Data!$B$1/SQRT(1-Earth_Data!$B$2^2*SIN(RADIANS(User_Model_Calcs!A3160))^2))*COS(RADIANS(User_Model_Calcs!A3160))</f>
        <v>6237.8681464111951</v>
      </c>
      <c r="K3160" s="4">
        <f ca="1">((Earth_Data!$B$1*(1-Earth_Data!$B$2^2))/SQRT(1-Earth_Data!$B$2^2*SIN(RADIANS(User_Model_Calcs!A3160))^2))*SIN(RADIANS(User_Model_Calcs!A3160))</f>
        <v>-1325.8294626970189</v>
      </c>
      <c r="L3160" s="4">
        <f t="shared" ca="1" si="393"/>
        <v>-11.999381819953859</v>
      </c>
      <c r="M3160" s="4">
        <f t="shared" ca="1" si="394"/>
        <v>6377.2112068024608</v>
      </c>
      <c r="N3160" s="4">
        <f ca="1">SQRT(User_Model_Calcs!M3160^2+Sat_Data!$B$3^2-2*User_Model_Calcs!M3160*Sat_Data!$B$3*COS(RADIANS(L3160))*COS(RADIANS(I3160)))</f>
        <v>36601.687048970423</v>
      </c>
      <c r="O3160" s="4">
        <f ca="1">DEGREES(ACOS(((Earth_Data!$B$1+Sat_Data!$B$2)/User_Model_Calcs!N3160)*SQRT(1-COS(RADIANS(User_Model_Calcs!I3160))^2*COS(RADIANS(User_Model_Calcs!A3160))^2)))</f>
        <v>58.324962277813576</v>
      </c>
      <c r="P3160" s="4">
        <f t="shared" ca="1" si="395"/>
        <v>65.30284739514407</v>
      </c>
    </row>
    <row r="3161" spans="1:16" x14ac:dyDescent="0.25">
      <c r="A3161" s="4">
        <f t="shared" ca="1" si="396"/>
        <v>-19.085215078340987</v>
      </c>
      <c r="B3161" s="4">
        <f t="shared" ca="1" si="397"/>
        <v>158.33899244760272</v>
      </c>
      <c r="C3161" s="4">
        <v>6410</v>
      </c>
      <c r="D3161" s="4">
        <f t="shared" ca="1" si="398"/>
        <v>1.2</v>
      </c>
      <c r="E3161" s="4">
        <v>0.55000000000000004</v>
      </c>
      <c r="F3161" s="4">
        <v>19.899999999999999</v>
      </c>
      <c r="G3161" s="4">
        <f t="shared" ca="1" si="392"/>
        <v>45.364313344089069</v>
      </c>
      <c r="H3161" s="4">
        <f t="shared" ca="1" si="399"/>
        <v>14.489859545151637</v>
      </c>
      <c r="I3161" s="4">
        <f ca="1">User_Model_Calcs!B3161-Sat_Data!$B$5</f>
        <v>48.33899244760272</v>
      </c>
      <c r="J3161" s="4">
        <f ca="1">(Earth_Data!$B$1/SQRT(1-Earth_Data!$B$2^2*SIN(RADIANS(User_Model_Calcs!A3161))^2))*COS(RADIANS(User_Model_Calcs!A3161))</f>
        <v>6029.7129968194968</v>
      </c>
      <c r="K3161" s="4">
        <f ca="1">((Earth_Data!$B$1*(1-Earth_Data!$B$2^2))/SQRT(1-Earth_Data!$B$2^2*SIN(RADIANS(User_Model_Calcs!A3161))^2))*SIN(RADIANS(User_Model_Calcs!A3161))</f>
        <v>-2072.2666604011793</v>
      </c>
      <c r="L3161" s="4">
        <f t="shared" ca="1" si="393"/>
        <v>-18.96660753436181</v>
      </c>
      <c r="M3161" s="4">
        <f t="shared" ca="1" si="394"/>
        <v>6375.8707590276808</v>
      </c>
      <c r="N3161" s="4">
        <f ca="1">SQRT(User_Model_Calcs!M3161^2+Sat_Data!$B$3^2-2*User_Model_Calcs!M3161*Sat_Data!$B$3*COS(RADIANS(L3161))*COS(RADIANS(I3161)))</f>
        <v>38476.89767028817</v>
      </c>
      <c r="O3161" s="4">
        <f ca="1">DEGREES(ACOS(((Earth_Data!$B$1+Sat_Data!$B$2)/User_Model_Calcs!N3161)*SQRT(1-COS(RADIANS(User_Model_Calcs!I3161))^2*COS(RADIANS(User_Model_Calcs!A3161))^2)))</f>
        <v>31.501515613169008</v>
      </c>
      <c r="P3161" s="4">
        <f t="shared" ca="1" si="395"/>
        <v>73.779001368536001</v>
      </c>
    </row>
    <row r="3162" spans="1:16" x14ac:dyDescent="0.25">
      <c r="A3162" s="4">
        <f t="shared" ca="1" si="396"/>
        <v>-42.084666042702239</v>
      </c>
      <c r="B3162" s="4">
        <f t="shared" ca="1" si="397"/>
        <v>118.0312774322897</v>
      </c>
      <c r="C3162" s="4">
        <v>6411</v>
      </c>
      <c r="D3162" s="4">
        <f t="shared" ca="1" si="398"/>
        <v>3</v>
      </c>
      <c r="E3162" s="4">
        <v>0.55000000000000004</v>
      </c>
      <c r="F3162" s="4">
        <v>19.899999999999999</v>
      </c>
      <c r="G3162" s="4">
        <f t="shared" ca="1" si="392"/>
        <v>53.323113517529826</v>
      </c>
      <c r="H3162" s="4">
        <f t="shared" ca="1" si="399"/>
        <v>20.031592744464476</v>
      </c>
      <c r="I3162" s="4">
        <f ca="1">User_Model_Calcs!B3162-Sat_Data!$B$5</f>
        <v>8.0312774322896985</v>
      </c>
      <c r="J3162" s="4">
        <f ca="1">(Earth_Data!$B$1/SQRT(1-Earth_Data!$B$2^2*SIN(RADIANS(User_Model_Calcs!A3162))^2))*COS(RADIANS(User_Model_Calcs!A3162))</f>
        <v>4740.7035368248644</v>
      </c>
      <c r="K3162" s="4">
        <f ca="1">((Earth_Data!$B$1*(1-Earth_Data!$B$2^2))/SQRT(1-Earth_Data!$B$2^2*SIN(RADIANS(User_Model_Calcs!A3162))^2))*SIN(RADIANS(User_Model_Calcs!A3162))</f>
        <v>-4252.5894306972386</v>
      </c>
      <c r="L3162" s="4">
        <f t="shared" ca="1" si="393"/>
        <v>-41.893299817511775</v>
      </c>
      <c r="M3162" s="4">
        <f t="shared" ca="1" si="394"/>
        <v>6368.5780901345342</v>
      </c>
      <c r="N3162" s="4">
        <f ca="1">SQRT(User_Model_Calcs!M3162^2+Sat_Data!$B$3^2-2*User_Model_Calcs!M3162*Sat_Data!$B$3*COS(RADIANS(L3162))*COS(RADIANS(I3162)))</f>
        <v>37716.297955711503</v>
      </c>
      <c r="O3162" s="4">
        <f ca="1">DEGREES(ACOS(((Earth_Data!$B$1+Sat_Data!$B$2)/User_Model_Calcs!N3162)*SQRT(1-COS(RADIANS(User_Model_Calcs!I3162))^2*COS(RADIANS(User_Model_Calcs!A3162))^2)))</f>
        <v>40.695909775483258</v>
      </c>
      <c r="P3162" s="4">
        <f t="shared" ca="1" si="395"/>
        <v>11.888405742934673</v>
      </c>
    </row>
    <row r="3163" spans="1:16" x14ac:dyDescent="0.25">
      <c r="A3163" s="4">
        <f t="shared" ca="1" si="396"/>
        <v>-38.3500126163351</v>
      </c>
      <c r="B3163" s="4">
        <f t="shared" ca="1" si="397"/>
        <v>105.23227084856586</v>
      </c>
      <c r="C3163" s="4">
        <v>6412</v>
      </c>
      <c r="D3163" s="4">
        <f t="shared" ca="1" si="398"/>
        <v>0.75</v>
      </c>
      <c r="E3163" s="4">
        <v>0.55000000000000004</v>
      </c>
      <c r="F3163" s="4">
        <v>19.899999999999999</v>
      </c>
      <c r="G3163" s="4">
        <f t="shared" ca="1" si="392"/>
        <v>41.281913690970576</v>
      </c>
      <c r="H3163" s="4">
        <f t="shared" ca="1" si="399"/>
        <v>20.405446187851709</v>
      </c>
      <c r="I3163" s="4">
        <f ca="1">User_Model_Calcs!B3163-Sat_Data!$B$5</f>
        <v>-4.7677291514341391</v>
      </c>
      <c r="J3163" s="4">
        <f ca="1">(Earth_Data!$B$1/SQRT(1-Earth_Data!$B$2^2*SIN(RADIANS(User_Model_Calcs!A3163))^2))*COS(RADIANS(User_Model_Calcs!A3163))</f>
        <v>5008.419175389181</v>
      </c>
      <c r="K3163" s="4">
        <f ca="1">((Earth_Data!$B$1*(1-Earth_Data!$B$2^2))/SQRT(1-Earth_Data!$B$2^2*SIN(RADIANS(User_Model_Calcs!A3163))^2))*SIN(RADIANS(User_Model_Calcs!A3163))</f>
        <v>-3935.9874087251405</v>
      </c>
      <c r="L3163" s="4">
        <f t="shared" ca="1" si="393"/>
        <v>-38.162891207571953</v>
      </c>
      <c r="M3163" s="4">
        <f t="shared" ca="1" si="394"/>
        <v>6369.9497264930505</v>
      </c>
      <c r="N3163" s="4">
        <f ca="1">SQRT(User_Model_Calcs!M3163^2+Sat_Data!$B$3^2-2*User_Model_Calcs!M3163*Sat_Data!$B$3*COS(RADIANS(L3163))*COS(RADIANS(I3163)))</f>
        <v>37383.164578401731</v>
      </c>
      <c r="O3163" s="4">
        <f ca="1">DEGREES(ACOS(((Earth_Data!$B$1+Sat_Data!$B$2)/User_Model_Calcs!N3163)*SQRT(1-COS(RADIANS(User_Model_Calcs!I3163))^2*COS(RADIANS(User_Model_Calcs!A3163))^2)))</f>
        <v>45.278060377848782</v>
      </c>
      <c r="P3163" s="4">
        <f t="shared" ca="1" si="395"/>
        <v>7.6560282761610345</v>
      </c>
    </row>
    <row r="3164" spans="1:16" x14ac:dyDescent="0.25">
      <c r="A3164" s="4">
        <f t="shared" ca="1" si="396"/>
        <v>-11.929371749623517</v>
      </c>
      <c r="B3164" s="4">
        <f t="shared" ca="1" si="397"/>
        <v>109.90093225162295</v>
      </c>
      <c r="C3164" s="4">
        <v>6413</v>
      </c>
      <c r="D3164" s="4">
        <f t="shared" ca="1" si="398"/>
        <v>3</v>
      </c>
      <c r="E3164" s="4">
        <v>0.55000000000000004</v>
      </c>
      <c r="F3164" s="4">
        <v>19.899999999999999</v>
      </c>
      <c r="G3164" s="4">
        <f t="shared" ca="1" si="392"/>
        <v>53.323113517529826</v>
      </c>
      <c r="H3164" s="4">
        <f t="shared" ca="1" si="399"/>
        <v>14.015425171098469</v>
      </c>
      <c r="I3164" s="4">
        <f ca="1">User_Model_Calcs!B3164-Sat_Data!$B$5</f>
        <v>-9.9067748377052567E-2</v>
      </c>
      <c r="J3164" s="4">
        <f ca="1">(Earth_Data!$B$1/SQRT(1-Earth_Data!$B$2^2*SIN(RADIANS(User_Model_Calcs!A3164))^2))*COS(RADIANS(User_Model_Calcs!A3164))</f>
        <v>6241.2849498207024</v>
      </c>
      <c r="K3164" s="4">
        <f ca="1">((Earth_Data!$B$1*(1-Earth_Data!$B$2^2))/SQRT(1-Earth_Data!$B$2^2*SIN(RADIANS(User_Model_Calcs!A3164))^2))*SIN(RADIANS(User_Model_Calcs!A3164))</f>
        <v>-1309.7596716076678</v>
      </c>
      <c r="L3164" s="4">
        <f t="shared" ca="1" si="393"/>
        <v>-11.851776343230584</v>
      </c>
      <c r="M3164" s="4">
        <f t="shared" ca="1" si="394"/>
        <v>6377.2335869268763</v>
      </c>
      <c r="N3164" s="4">
        <f ca="1">SQRT(User_Model_Calcs!M3164^2+Sat_Data!$B$3^2-2*User_Model_Calcs!M3164*Sat_Data!$B$3*COS(RADIANS(L3164))*COS(RADIANS(I3164)))</f>
        <v>35946.735207846781</v>
      </c>
      <c r="O3164" s="4">
        <f ca="1">DEGREES(ACOS(((Earth_Data!$B$1+Sat_Data!$B$2)/User_Model_Calcs!N3164)*SQRT(1-COS(RADIANS(User_Model_Calcs!I3164))^2*COS(RADIANS(User_Model_Calcs!A3164))^2)))</f>
        <v>75.967865172101966</v>
      </c>
      <c r="P3164" s="4">
        <f t="shared" ca="1" si="395"/>
        <v>0.47925867862957083</v>
      </c>
    </row>
    <row r="3165" spans="1:16" x14ac:dyDescent="0.25">
      <c r="A3165" s="4">
        <f t="shared" ca="1" si="396"/>
        <v>-25.66092557536308</v>
      </c>
      <c r="B3165" s="4">
        <f t="shared" ca="1" si="397"/>
        <v>114.95129498883554</v>
      </c>
      <c r="C3165" s="4">
        <v>6414</v>
      </c>
      <c r="D3165" s="4">
        <f t="shared" ca="1" si="398"/>
        <v>1.2</v>
      </c>
      <c r="E3165" s="4">
        <v>0.55000000000000004</v>
      </c>
      <c r="F3165" s="4">
        <v>19.899999999999999</v>
      </c>
      <c r="G3165" s="4">
        <f t="shared" ca="1" si="392"/>
        <v>45.364313344089069</v>
      </c>
      <c r="H3165" s="4">
        <f t="shared" ca="1" si="399"/>
        <v>14.686636455775814</v>
      </c>
      <c r="I3165" s="4">
        <f ca="1">User_Model_Calcs!B3165-Sat_Data!$B$5</f>
        <v>4.9512949888355422</v>
      </c>
      <c r="J3165" s="4">
        <f ca="1">(Earth_Data!$B$1/SQRT(1-Earth_Data!$B$2^2*SIN(RADIANS(User_Model_Calcs!A3165))^2))*COS(RADIANS(User_Model_Calcs!A3165))</f>
        <v>5752.6924777021004</v>
      </c>
      <c r="K3165" s="4">
        <f ca="1">((Earth_Data!$B$1*(1-Earth_Data!$B$2^2))/SQRT(1-Earth_Data!$B$2^2*SIN(RADIANS(User_Model_Calcs!A3165))^2))*SIN(RADIANS(User_Model_Calcs!A3165))</f>
        <v>-2745.2516310936585</v>
      </c>
      <c r="L3165" s="4">
        <f t="shared" ca="1" si="393"/>
        <v>-25.511018207664982</v>
      </c>
      <c r="M3165" s="4">
        <f t="shared" ca="1" si="394"/>
        <v>6374.156984341751</v>
      </c>
      <c r="N3165" s="4">
        <f ca="1">SQRT(User_Model_Calcs!M3165^2+Sat_Data!$B$3^2-2*User_Model_Calcs!M3165*Sat_Data!$B$3*COS(RADIANS(L3165))*COS(RADIANS(I3165)))</f>
        <v>36539.569762685787</v>
      </c>
      <c r="O3165" s="4">
        <f ca="1">DEGREES(ACOS(((Earth_Data!$B$1+Sat_Data!$B$2)/User_Model_Calcs!N3165)*SQRT(1-COS(RADIANS(User_Model_Calcs!I3165))^2*COS(RADIANS(User_Model_Calcs!A3165))^2)))</f>
        <v>59.489043117423456</v>
      </c>
      <c r="P3165" s="4">
        <f t="shared" ca="1" si="395"/>
        <v>11.31289205749381</v>
      </c>
    </row>
    <row r="3166" spans="1:16" x14ac:dyDescent="0.25">
      <c r="A3166" s="4">
        <f t="shared" ca="1" si="396"/>
        <v>-37.909428346415567</v>
      </c>
      <c r="B3166" s="4">
        <f t="shared" ca="1" si="397"/>
        <v>148.12998765841706</v>
      </c>
      <c r="C3166" s="4">
        <v>6415</v>
      </c>
      <c r="D3166" s="4">
        <f t="shared" ca="1" si="398"/>
        <v>3</v>
      </c>
      <c r="E3166" s="4">
        <v>0.55000000000000004</v>
      </c>
      <c r="F3166" s="4">
        <v>19.899999999999999</v>
      </c>
      <c r="G3166" s="4">
        <f t="shared" ca="1" si="392"/>
        <v>53.323113517529826</v>
      </c>
      <c r="H3166" s="4">
        <f t="shared" ca="1" si="399"/>
        <v>16.163017504947383</v>
      </c>
      <c r="I3166" s="4">
        <f ca="1">User_Model_Calcs!B3166-Sat_Data!$B$5</f>
        <v>38.129987658417065</v>
      </c>
      <c r="J3166" s="4">
        <f ca="1">(Earth_Data!$B$1/SQRT(1-Earth_Data!$B$2^2*SIN(RADIANS(User_Model_Calcs!A3166))^2))*COS(RADIANS(User_Model_Calcs!A3166))</f>
        <v>5038.6148335869248</v>
      </c>
      <c r="K3166" s="4">
        <f ca="1">((Earth_Data!$B$1*(1-Earth_Data!$B$2^2))/SQRT(1-Earth_Data!$B$2^2*SIN(RADIANS(User_Model_Calcs!A3166))^2))*SIN(RADIANS(User_Model_Calcs!A3166))</f>
        <v>-3897.5185742454823</v>
      </c>
      <c r="L3166" s="4">
        <f t="shared" ca="1" si="393"/>
        <v>-37.723018660569629</v>
      </c>
      <c r="M3166" s="4">
        <f t="shared" ca="1" si="394"/>
        <v>6370.1091417518692</v>
      </c>
      <c r="N3166" s="4">
        <f ca="1">SQRT(User_Model_Calcs!M3166^2+Sat_Data!$B$3^2-2*User_Model_Calcs!M3166*Sat_Data!$B$3*COS(RADIANS(L3166))*COS(RADIANS(I3166)))</f>
        <v>38524.840801448721</v>
      </c>
      <c r="O3166" s="4">
        <f ca="1">DEGREES(ACOS(((Earth_Data!$B$1+Sat_Data!$B$2)/User_Model_Calcs!N3166)*SQRT(1-COS(RADIANS(User_Model_Calcs!I3166))^2*COS(RADIANS(User_Model_Calcs!A3166))^2)))</f>
        <v>30.887090310017783</v>
      </c>
      <c r="P3166" s="4">
        <f t="shared" ca="1" si="395"/>
        <v>51.947990478311482</v>
      </c>
    </row>
    <row r="3167" spans="1:16" x14ac:dyDescent="0.25">
      <c r="A3167" s="4">
        <f t="shared" ca="1" si="396"/>
        <v>-18.453088816223651</v>
      </c>
      <c r="B3167" s="4">
        <f t="shared" ca="1" si="397"/>
        <v>157.74760183026771</v>
      </c>
      <c r="C3167" s="4">
        <v>6416</v>
      </c>
      <c r="D3167" s="4">
        <f t="shared" ca="1" si="398"/>
        <v>1.2</v>
      </c>
      <c r="E3167" s="4">
        <v>0.55000000000000004</v>
      </c>
      <c r="F3167" s="4">
        <v>19.899999999999999</v>
      </c>
      <c r="G3167" s="4">
        <f t="shared" ca="1" si="392"/>
        <v>45.364313344089069</v>
      </c>
      <c r="H3167" s="4">
        <f t="shared" ca="1" si="399"/>
        <v>15.324103510727356</v>
      </c>
      <c r="I3167" s="4">
        <f ca="1">User_Model_Calcs!B3167-Sat_Data!$B$5</f>
        <v>47.747601830267712</v>
      </c>
      <c r="J3167" s="4">
        <f ca="1">(Earth_Data!$B$1/SQRT(1-Earth_Data!$B$2^2*SIN(RADIANS(User_Model_Calcs!A3167))^2))*COS(RADIANS(User_Model_Calcs!A3167))</f>
        <v>6052.2260428411482</v>
      </c>
      <c r="K3167" s="4">
        <f ca="1">((Earth_Data!$B$1*(1-Earth_Data!$B$2^2))/SQRT(1-Earth_Data!$B$2^2*SIN(RADIANS(User_Model_Calcs!A3167))^2))*SIN(RADIANS(User_Model_Calcs!A3167))</f>
        <v>-2006.0181399773182</v>
      </c>
      <c r="L3167" s="4">
        <f t="shared" ca="1" si="393"/>
        <v>-18.337844354790722</v>
      </c>
      <c r="M3167" s="4">
        <f t="shared" ca="1" si="394"/>
        <v>6376.0135548446478</v>
      </c>
      <c r="N3167" s="4">
        <f ca="1">SQRT(User_Model_Calcs!M3167^2+Sat_Data!$B$3^2-2*User_Model_Calcs!M3167*Sat_Data!$B$3*COS(RADIANS(L3167))*COS(RADIANS(I3167)))</f>
        <v>38409.556461874199</v>
      </c>
      <c r="O3167" s="4">
        <f ca="1">DEGREES(ACOS(((Earth_Data!$B$1+Sat_Data!$B$2)/User_Model_Calcs!N3167)*SQRT(1-COS(RADIANS(User_Model_Calcs!I3167))^2*COS(RADIANS(User_Model_Calcs!A3167))^2)))</f>
        <v>32.277956342605975</v>
      </c>
      <c r="P3167" s="4">
        <f t="shared" ca="1" si="395"/>
        <v>73.958042058733199</v>
      </c>
    </row>
    <row r="3168" spans="1:16" x14ac:dyDescent="0.25">
      <c r="A3168" s="4">
        <f t="shared" ca="1" si="396"/>
        <v>-33.164223532271478</v>
      </c>
      <c r="B3168" s="4">
        <f t="shared" ca="1" si="397"/>
        <v>156.05401034205232</v>
      </c>
      <c r="C3168" s="4">
        <v>6417</v>
      </c>
      <c r="D3168" s="4">
        <f t="shared" ca="1" si="398"/>
        <v>1.2</v>
      </c>
      <c r="E3168" s="4">
        <v>0.55000000000000004</v>
      </c>
      <c r="F3168" s="4">
        <v>19.899999999999999</v>
      </c>
      <c r="G3168" s="4">
        <f t="shared" ca="1" si="392"/>
        <v>45.364313344089069</v>
      </c>
      <c r="H3168" s="4">
        <f t="shared" ca="1" si="399"/>
        <v>20.282832556095855</v>
      </c>
      <c r="I3168" s="4">
        <f ca="1">User_Model_Calcs!B3168-Sat_Data!$B$5</f>
        <v>46.054010342052322</v>
      </c>
      <c r="J3168" s="4">
        <f ca="1">(Earth_Data!$B$1/SQRT(1-Earth_Data!$B$2^2*SIN(RADIANS(User_Model_Calcs!A3168))^2))*COS(RADIANS(User_Model_Calcs!A3168))</f>
        <v>5344.5358215881824</v>
      </c>
      <c r="K3168" s="4">
        <f ca="1">((Earth_Data!$B$1*(1-Earth_Data!$B$2^2))/SQRT(1-Earth_Data!$B$2^2*SIN(RADIANS(User_Model_Calcs!A3168))^2))*SIN(RADIANS(User_Model_Calcs!A3168))</f>
        <v>-3469.2206527526628</v>
      </c>
      <c r="L3168" s="4">
        <f t="shared" ca="1" si="393"/>
        <v>-32.988224126353643</v>
      </c>
      <c r="M3168" s="4">
        <f t="shared" ca="1" si="394"/>
        <v>6371.7780160426873</v>
      </c>
      <c r="N3168" s="4">
        <f ca="1">SQRT(User_Model_Calcs!M3168^2+Sat_Data!$B$3^2-2*User_Model_Calcs!M3168*Sat_Data!$B$3*COS(RADIANS(L3168))*COS(RADIANS(I3168)))</f>
        <v>38802.584941505585</v>
      </c>
      <c r="O3168" s="4">
        <f ca="1">DEGREES(ACOS(((Earth_Data!$B$1+Sat_Data!$B$2)/User_Model_Calcs!N3168)*SQRT(1-COS(RADIANS(User_Model_Calcs!I3168))^2*COS(RADIANS(User_Model_Calcs!A3168))^2)))</f>
        <v>27.814319022898903</v>
      </c>
      <c r="P3168" s="4">
        <f t="shared" ca="1" si="395"/>
        <v>62.198424375284105</v>
      </c>
    </row>
    <row r="3169" spans="1:16" x14ac:dyDescent="0.25">
      <c r="A3169" s="4">
        <f t="shared" ca="1" si="396"/>
        <v>-37.07947638997117</v>
      </c>
      <c r="B3169" s="4">
        <f t="shared" ca="1" si="397"/>
        <v>151.99843760531292</v>
      </c>
      <c r="C3169" s="4">
        <v>6418</v>
      </c>
      <c r="D3169" s="4">
        <f t="shared" ca="1" si="398"/>
        <v>0.75</v>
      </c>
      <c r="E3169" s="4">
        <v>0.55000000000000004</v>
      </c>
      <c r="F3169" s="4">
        <v>19.899999999999999</v>
      </c>
      <c r="G3169" s="4">
        <f t="shared" ca="1" si="392"/>
        <v>41.281913690970576</v>
      </c>
      <c r="H3169" s="4">
        <f t="shared" ca="1" si="399"/>
        <v>22.803916682635503</v>
      </c>
      <c r="I3169" s="4">
        <f ca="1">User_Model_Calcs!B3169-Sat_Data!$B$5</f>
        <v>41.998437605312915</v>
      </c>
      <c r="J3169" s="4">
        <f ca="1">(Earth_Data!$B$1/SQRT(1-Earth_Data!$B$2^2*SIN(RADIANS(User_Model_Calcs!A3169))^2))*COS(RADIANS(User_Model_Calcs!A3169))</f>
        <v>5094.6826470603319</v>
      </c>
      <c r="K3169" s="4">
        <f ca="1">((Earth_Data!$B$1*(1-Earth_Data!$B$2^2))/SQRT(1-Earth_Data!$B$2^2*SIN(RADIANS(User_Model_Calcs!A3169))^2))*SIN(RADIANS(User_Model_Calcs!A3169))</f>
        <v>-3824.4349521287809</v>
      </c>
      <c r="L3169" s="4">
        <f t="shared" ca="1" si="393"/>
        <v>-36.894526720646589</v>
      </c>
      <c r="M3169" s="4">
        <f t="shared" ca="1" si="394"/>
        <v>6370.407677482026</v>
      </c>
      <c r="N3169" s="4">
        <f ca="1">SQRT(User_Model_Calcs!M3169^2+Sat_Data!$B$3^2-2*User_Model_Calcs!M3169*Sat_Data!$B$3*COS(RADIANS(L3169))*COS(RADIANS(I3169)))</f>
        <v>38718.403225171081</v>
      </c>
      <c r="O3169" s="4">
        <f ca="1">DEGREES(ACOS(((Earth_Data!$B$1+Sat_Data!$B$2)/User_Model_Calcs!N3169)*SQRT(1-COS(RADIANS(User_Model_Calcs!I3169))^2*COS(RADIANS(User_Model_Calcs!A3169))^2)))</f>
        <v>28.72397695715534</v>
      </c>
      <c r="P3169" s="4">
        <f t="shared" ca="1" si="395"/>
        <v>56.191768661976099</v>
      </c>
    </row>
    <row r="3170" spans="1:16" x14ac:dyDescent="0.25">
      <c r="A3170" s="4">
        <f t="shared" ca="1" si="396"/>
        <v>-20.61942077313951</v>
      </c>
      <c r="B3170" s="4">
        <f t="shared" ca="1" si="397"/>
        <v>118.5285597656502</v>
      </c>
      <c r="C3170" s="4">
        <v>6419</v>
      </c>
      <c r="D3170" s="4">
        <f t="shared" ca="1" si="398"/>
        <v>0.75</v>
      </c>
      <c r="E3170" s="4">
        <v>0.55000000000000004</v>
      </c>
      <c r="F3170" s="4">
        <v>19.899999999999999</v>
      </c>
      <c r="G3170" s="4">
        <f t="shared" ca="1" si="392"/>
        <v>41.281913690970576</v>
      </c>
      <c r="H3170" s="4">
        <f t="shared" ca="1" si="399"/>
        <v>14.847542525260344</v>
      </c>
      <c r="I3170" s="4">
        <f ca="1">User_Model_Calcs!B3170-Sat_Data!$B$5</f>
        <v>8.5285597656502006</v>
      </c>
      <c r="J3170" s="4">
        <f ca="1">(Earth_Data!$B$1/SQRT(1-Earth_Data!$B$2^2*SIN(RADIANS(User_Model_Calcs!A3170))^2))*COS(RADIANS(User_Model_Calcs!A3170))</f>
        <v>5972.0373588111552</v>
      </c>
      <c r="K3170" s="4">
        <f ca="1">((Earth_Data!$B$1*(1-Earth_Data!$B$2^2))/SQRT(1-Earth_Data!$B$2^2*SIN(RADIANS(User_Model_Calcs!A3170))^2))*SIN(RADIANS(User_Model_Calcs!A3170))</f>
        <v>-2232.0088982062575</v>
      </c>
      <c r="L3170" s="4">
        <f t="shared" ca="1" si="393"/>
        <v>-20.492892266018877</v>
      </c>
      <c r="M3170" s="4">
        <f t="shared" ca="1" si="394"/>
        <v>6375.5073473965995</v>
      </c>
      <c r="N3170" s="4">
        <f ca="1">SQRT(User_Model_Calcs!M3170^2+Sat_Data!$B$3^2-2*User_Model_Calcs!M3170*Sat_Data!$B$3*COS(RADIANS(L3170))*COS(RADIANS(I3170)))</f>
        <v>36337.570956487718</v>
      </c>
      <c r="O3170" s="4">
        <f ca="1">DEGREES(ACOS(((Earth_Data!$B$1+Sat_Data!$B$2)/User_Model_Calcs!N3170)*SQRT(1-COS(RADIANS(User_Model_Calcs!I3170))^2*COS(RADIANS(User_Model_Calcs!A3170))^2)))</f>
        <v>63.945812671566102</v>
      </c>
      <c r="P3170" s="4">
        <f t="shared" ca="1" si="395"/>
        <v>23.065870831603174</v>
      </c>
    </row>
    <row r="3171" spans="1:16" x14ac:dyDescent="0.25">
      <c r="A3171" s="4">
        <f t="shared" ca="1" si="396"/>
        <v>-34.042971029625768</v>
      </c>
      <c r="B3171" s="4">
        <f t="shared" ca="1" si="397"/>
        <v>157.49472860190554</v>
      </c>
      <c r="C3171" s="4">
        <v>6420</v>
      </c>
      <c r="D3171" s="4">
        <f t="shared" ca="1" si="398"/>
        <v>0.75</v>
      </c>
      <c r="E3171" s="4">
        <v>0.55000000000000004</v>
      </c>
      <c r="F3171" s="4">
        <v>19.899999999999999</v>
      </c>
      <c r="G3171" s="4">
        <f t="shared" ca="1" si="392"/>
        <v>41.281913690970576</v>
      </c>
      <c r="H3171" s="4">
        <f t="shared" ca="1" si="399"/>
        <v>14.595316069978711</v>
      </c>
      <c r="I3171" s="4">
        <f ca="1">User_Model_Calcs!B3171-Sat_Data!$B$5</f>
        <v>47.494728601905535</v>
      </c>
      <c r="J3171" s="4">
        <f ca="1">(Earth_Data!$B$1/SQRT(1-Earth_Data!$B$2^2*SIN(RADIANS(User_Model_Calcs!A3171))^2))*COS(RADIANS(User_Model_Calcs!A3171))</f>
        <v>5290.5940781003565</v>
      </c>
      <c r="K3171" s="4">
        <f ca="1">((Earth_Data!$B$1*(1-Earth_Data!$B$2^2))/SQRT(1-Earth_Data!$B$2^2*SIN(RADIANS(User_Model_Calcs!A3171))^2))*SIN(RADIANS(User_Model_Calcs!A3171))</f>
        <v>-3550.3984136570266</v>
      </c>
      <c r="L3171" s="4">
        <f t="shared" ca="1" si="393"/>
        <v>-33.864671259671169</v>
      </c>
      <c r="M3171" s="4">
        <f t="shared" ca="1" si="394"/>
        <v>6371.476641637234</v>
      </c>
      <c r="N3171" s="4">
        <f ca="1">SQRT(User_Model_Calcs!M3171^2+Sat_Data!$B$3^2-2*User_Model_Calcs!M3171*Sat_Data!$B$3*COS(RADIANS(L3171))*COS(RADIANS(I3171)))</f>
        <v>38948.271000999026</v>
      </c>
      <c r="O3171" s="4">
        <f ca="1">DEGREES(ACOS(((Earth_Data!$B$1+Sat_Data!$B$2)/User_Model_Calcs!N3171)*SQRT(1-COS(RADIANS(User_Model_Calcs!I3171))^2*COS(RADIANS(User_Model_Calcs!A3171))^2)))</f>
        <v>26.233507431729034</v>
      </c>
      <c r="P3171" s="4">
        <f t="shared" ca="1" si="395"/>
        <v>62.838990075933339</v>
      </c>
    </row>
    <row r="3172" spans="1:16" x14ac:dyDescent="0.25">
      <c r="A3172" s="4">
        <f t="shared" ca="1" si="396"/>
        <v>-31.760638360413864</v>
      </c>
      <c r="B3172" s="4">
        <f t="shared" ca="1" si="397"/>
        <v>136.08067024304773</v>
      </c>
      <c r="C3172" s="4">
        <v>6421</v>
      </c>
      <c r="D3172" s="4">
        <f t="shared" ca="1" si="398"/>
        <v>0.75</v>
      </c>
      <c r="E3172" s="4">
        <v>0.55000000000000004</v>
      </c>
      <c r="F3172" s="4">
        <v>19.899999999999999</v>
      </c>
      <c r="G3172" s="4">
        <f t="shared" ca="1" si="392"/>
        <v>41.281913690970576</v>
      </c>
      <c r="H3172" s="4">
        <f t="shared" ca="1" si="399"/>
        <v>14.911410924058538</v>
      </c>
      <c r="I3172" s="4">
        <f ca="1">User_Model_Calcs!B3172-Sat_Data!$B$5</f>
        <v>26.080670243047734</v>
      </c>
      <c r="J3172" s="4">
        <f ca="1">(Earth_Data!$B$1/SQRT(1-Earth_Data!$B$2^2*SIN(RADIANS(User_Model_Calcs!A3172))^2))*COS(RADIANS(User_Model_Calcs!A3172))</f>
        <v>5428.0786930534769</v>
      </c>
      <c r="K3172" s="4">
        <f ca="1">((Earth_Data!$B$1*(1-Earth_Data!$B$2^2))/SQRT(1-Earth_Data!$B$2^2*SIN(RADIANS(User_Model_Calcs!A3172))^2))*SIN(RADIANS(User_Model_Calcs!A3172))</f>
        <v>-3337.894798004183</v>
      </c>
      <c r="L3172" s="4">
        <f t="shared" ca="1" si="393"/>
        <v>-31.588654327778947</v>
      </c>
      <c r="M3172" s="4">
        <f t="shared" ca="1" si="394"/>
        <v>6372.2507782199318</v>
      </c>
      <c r="N3172" s="4">
        <f ca="1">SQRT(User_Model_Calcs!M3172^2+Sat_Data!$B$3^2-2*User_Model_Calcs!M3172*Sat_Data!$B$3*COS(RADIANS(L3172))*COS(RADIANS(I3172)))</f>
        <v>37513.847303078313</v>
      </c>
      <c r="O3172" s="4">
        <f ca="1">DEGREES(ACOS(((Earth_Data!$B$1+Sat_Data!$B$2)/User_Model_Calcs!N3172)*SQRT(1-COS(RADIANS(User_Model_Calcs!I3172))^2*COS(RADIANS(User_Model_Calcs!A3172))^2)))</f>
        <v>43.47899370757591</v>
      </c>
      <c r="P3172" s="4">
        <f t="shared" ca="1" si="395"/>
        <v>42.919959347212213</v>
      </c>
    </row>
    <row r="3173" spans="1:16" x14ac:dyDescent="0.25">
      <c r="A3173" s="4">
        <f t="shared" ca="1" si="396"/>
        <v>-23.590804632089672</v>
      </c>
      <c r="B3173" s="4">
        <f t="shared" ca="1" si="397"/>
        <v>128.09633118019582</v>
      </c>
      <c r="C3173" s="4">
        <v>6422</v>
      </c>
      <c r="D3173" s="4">
        <f t="shared" ca="1" si="398"/>
        <v>1.2</v>
      </c>
      <c r="E3173" s="4">
        <v>0.55000000000000004</v>
      </c>
      <c r="F3173" s="4">
        <v>19.899999999999999</v>
      </c>
      <c r="G3173" s="4">
        <f t="shared" ca="1" si="392"/>
        <v>45.364313344089069</v>
      </c>
      <c r="H3173" s="4">
        <f t="shared" ca="1" si="399"/>
        <v>18.449725095860977</v>
      </c>
      <c r="I3173" s="4">
        <f ca="1">User_Model_Calcs!B3173-Sat_Data!$B$5</f>
        <v>18.096331180195818</v>
      </c>
      <c r="J3173" s="4">
        <f ca="1">(Earth_Data!$B$1/SQRT(1-Earth_Data!$B$2^2*SIN(RADIANS(User_Model_Calcs!A3173))^2))*COS(RADIANS(User_Model_Calcs!A3173))</f>
        <v>5848.2356029098937</v>
      </c>
      <c r="K3173" s="4">
        <f ca="1">((Earth_Data!$B$1*(1-Earth_Data!$B$2^2))/SQRT(1-Earth_Data!$B$2^2*SIN(RADIANS(User_Model_Calcs!A3173))^2))*SIN(RADIANS(User_Model_Calcs!A3173))</f>
        <v>-2536.8164532118817</v>
      </c>
      <c r="L3173" s="4">
        <f t="shared" ca="1" si="393"/>
        <v>-23.449978359652171</v>
      </c>
      <c r="M3173" s="4">
        <f t="shared" ca="1" si="394"/>
        <v>6374.7390052008686</v>
      </c>
      <c r="N3173" s="4">
        <f ca="1">SQRT(User_Model_Calcs!M3173^2+Sat_Data!$B$3^2-2*User_Model_Calcs!M3173*Sat_Data!$B$3*COS(RADIANS(L3173))*COS(RADIANS(I3173)))</f>
        <v>36737.920166787088</v>
      </c>
      <c r="O3173" s="4">
        <f ca="1">DEGREES(ACOS(((Earth_Data!$B$1+Sat_Data!$B$2)/User_Model_Calcs!N3173)*SQRT(1-COS(RADIANS(User_Model_Calcs!I3173))^2*COS(RADIANS(User_Model_Calcs!A3173))^2)))</f>
        <v>55.691434400200194</v>
      </c>
      <c r="P3173" s="4">
        <f t="shared" ca="1" si="395"/>
        <v>39.232892859487762</v>
      </c>
    </row>
    <row r="3174" spans="1:16" x14ac:dyDescent="0.25">
      <c r="A3174" s="4">
        <f t="shared" ca="1" si="396"/>
        <v>-42.021728168135546</v>
      </c>
      <c r="B3174" s="4">
        <f t="shared" ca="1" si="397"/>
        <v>155.11485432477846</v>
      </c>
      <c r="C3174" s="4">
        <v>6423</v>
      </c>
      <c r="D3174" s="4">
        <f t="shared" ca="1" si="398"/>
        <v>3</v>
      </c>
      <c r="E3174" s="4">
        <v>0.55000000000000004</v>
      </c>
      <c r="F3174" s="4">
        <v>19.899999999999999</v>
      </c>
      <c r="G3174" s="4">
        <f t="shared" ca="1" si="392"/>
        <v>53.323113517529826</v>
      </c>
      <c r="H3174" s="4">
        <f t="shared" ca="1" si="399"/>
        <v>19.761201169321946</v>
      </c>
      <c r="I3174" s="4">
        <f ca="1">User_Model_Calcs!B3174-Sat_Data!$B$5</f>
        <v>45.114854324778463</v>
      </c>
      <c r="J3174" s="4">
        <f ca="1">(Earth_Data!$B$1/SQRT(1-Earth_Data!$B$2^2*SIN(RADIANS(User_Model_Calcs!A3174))^2))*COS(RADIANS(User_Model_Calcs!A3174))</f>
        <v>4745.3861059047895</v>
      </c>
      <c r="K3174" s="4">
        <f ca="1">((Earth_Data!$B$1*(1-Earth_Data!$B$2^2))/SQRT(1-Earth_Data!$B$2^2*SIN(RADIANS(User_Model_Calcs!A3174))^2))*SIN(RADIANS(User_Model_Calcs!A3174))</f>
        <v>-4247.3986110773239</v>
      </c>
      <c r="L3174" s="4">
        <f t="shared" ca="1" si="393"/>
        <v>-41.830406740318743</v>
      </c>
      <c r="M3174" s="4">
        <f t="shared" ca="1" si="394"/>
        <v>6368.6014363827007</v>
      </c>
      <c r="N3174" s="4">
        <f ca="1">SQRT(User_Model_Calcs!M3174^2+Sat_Data!$B$3^2-2*User_Model_Calcs!M3174*Sat_Data!$B$3*COS(RADIANS(L3174))*COS(RADIANS(I3174)))</f>
        <v>39191.56136303227</v>
      </c>
      <c r="O3174" s="4">
        <f ca="1">DEGREES(ACOS(((Earth_Data!$B$1+Sat_Data!$B$2)/User_Model_Calcs!N3174)*SQRT(1-COS(RADIANS(User_Model_Calcs!I3174))^2*COS(RADIANS(User_Model_Calcs!A3174))^2)))</f>
        <v>23.629870076186091</v>
      </c>
      <c r="P3174" s="4">
        <f t="shared" ca="1" si="395"/>
        <v>56.307263452405365</v>
      </c>
    </row>
    <row r="3175" spans="1:16" x14ac:dyDescent="0.25">
      <c r="A3175" s="4">
        <f t="shared" ca="1" si="396"/>
        <v>-26.193969477248089</v>
      </c>
      <c r="B3175" s="4">
        <f t="shared" ca="1" si="397"/>
        <v>125.77099142442826</v>
      </c>
      <c r="C3175" s="4">
        <v>6424</v>
      </c>
      <c r="D3175" s="4">
        <f t="shared" ca="1" si="398"/>
        <v>3</v>
      </c>
      <c r="E3175" s="4">
        <v>0.55000000000000004</v>
      </c>
      <c r="F3175" s="4">
        <v>19.899999999999999</v>
      </c>
      <c r="G3175" s="4">
        <f t="shared" ca="1" si="392"/>
        <v>53.323113517529826</v>
      </c>
      <c r="H3175" s="4">
        <f t="shared" ca="1" si="399"/>
        <v>14.779199208457154</v>
      </c>
      <c r="I3175" s="4">
        <f ca="1">User_Model_Calcs!B3175-Sat_Data!$B$5</f>
        <v>15.77099142442826</v>
      </c>
      <c r="J3175" s="4">
        <f ca="1">(Earth_Data!$B$1/SQRT(1-Earth_Data!$B$2^2*SIN(RADIANS(User_Model_Calcs!A3175))^2))*COS(RADIANS(User_Model_Calcs!A3175))</f>
        <v>5726.8720998812396</v>
      </c>
      <c r="K3175" s="4">
        <f ca="1">((Earth_Data!$B$1*(1-Earth_Data!$B$2^2))/SQRT(1-Earth_Data!$B$2^2*SIN(RADIANS(User_Model_Calcs!A3175))^2))*SIN(RADIANS(User_Model_Calcs!A3175))</f>
        <v>-2798.3618269162484</v>
      </c>
      <c r="L3175" s="4">
        <f t="shared" ca="1" si="393"/>
        <v>-26.041847842508972</v>
      </c>
      <c r="M3175" s="4">
        <f t="shared" ca="1" si="394"/>
        <v>6374.0013306195824</v>
      </c>
      <c r="N3175" s="4">
        <f ca="1">SQRT(User_Model_Calcs!M3175^2+Sat_Data!$B$3^2-2*User_Model_Calcs!M3175*Sat_Data!$B$3*COS(RADIANS(L3175))*COS(RADIANS(I3175)))</f>
        <v>36792.460434078646</v>
      </c>
      <c r="O3175" s="4">
        <f ca="1">DEGREES(ACOS(((Earth_Data!$B$1+Sat_Data!$B$2)/User_Model_Calcs!N3175)*SQRT(1-COS(RADIANS(User_Model_Calcs!I3175))^2*COS(RADIANS(User_Model_Calcs!A3175))^2)))</f>
        <v>54.694805734861042</v>
      </c>
      <c r="P3175" s="4">
        <f t="shared" ca="1" si="395"/>
        <v>32.612006208732751</v>
      </c>
    </row>
    <row r="3176" spans="1:16" x14ac:dyDescent="0.25">
      <c r="A3176" s="4">
        <f t="shared" ca="1" si="396"/>
        <v>-43.361225277277022</v>
      </c>
      <c r="B3176" s="4">
        <f t="shared" ca="1" si="397"/>
        <v>157.83995069050854</v>
      </c>
      <c r="C3176" s="4">
        <v>6425</v>
      </c>
      <c r="D3176" s="4">
        <f t="shared" ca="1" si="398"/>
        <v>3</v>
      </c>
      <c r="E3176" s="4">
        <v>0.55000000000000004</v>
      </c>
      <c r="F3176" s="4">
        <v>19.899999999999999</v>
      </c>
      <c r="G3176" s="4">
        <f t="shared" ca="1" si="392"/>
        <v>53.323113517529826</v>
      </c>
      <c r="H3176" s="4">
        <f t="shared" ca="1" si="399"/>
        <v>20.077862116853144</v>
      </c>
      <c r="I3176" s="4">
        <f ca="1">User_Model_Calcs!B3176-Sat_Data!$B$5</f>
        <v>47.839950690508545</v>
      </c>
      <c r="J3176" s="4">
        <f ca="1">(Earth_Data!$B$1/SQRT(1-Earth_Data!$B$2^2*SIN(RADIANS(User_Model_Calcs!A3176))^2))*COS(RADIANS(User_Model_Calcs!A3176))</f>
        <v>4644.4941782104588</v>
      </c>
      <c r="K3176" s="4">
        <f ca="1">((Earth_Data!$B$1*(1-Earth_Data!$B$2^2))/SQRT(1-Earth_Data!$B$2^2*SIN(RADIANS(User_Model_Calcs!A3176))^2))*SIN(RADIANS(User_Model_Calcs!A3176))</f>
        <v>-4356.766685271642</v>
      </c>
      <c r="L3176" s="4">
        <f t="shared" ca="1" si="393"/>
        <v>-43.169149874986353</v>
      </c>
      <c r="M3176" s="4">
        <f t="shared" ca="1" si="394"/>
        <v>6368.1034948659317</v>
      </c>
      <c r="N3176" s="4">
        <f ca="1">SQRT(User_Model_Calcs!M3176^2+Sat_Data!$B$3^2-2*User_Model_Calcs!M3176*Sat_Data!$B$3*COS(RADIANS(L3176))*COS(RADIANS(I3176)))</f>
        <v>39439.602562978907</v>
      </c>
      <c r="O3176" s="4">
        <f ca="1">DEGREES(ACOS(((Earth_Data!$B$1+Sat_Data!$B$2)/User_Model_Calcs!N3176)*SQRT(1-COS(RADIANS(User_Model_Calcs!I3176))^2*COS(RADIANS(User_Model_Calcs!A3176))^2)))</f>
        <v>21.069392929954876</v>
      </c>
      <c r="P3176" s="4">
        <f t="shared" ca="1" si="395"/>
        <v>58.130985499634811</v>
      </c>
    </row>
    <row r="3177" spans="1:16" x14ac:dyDescent="0.25">
      <c r="A3177" s="4">
        <f t="shared" ca="1" si="396"/>
        <v>-19.496388542864068</v>
      </c>
      <c r="B3177" s="4">
        <f t="shared" ca="1" si="397"/>
        <v>108.1832909043694</v>
      </c>
      <c r="C3177" s="4">
        <v>6426</v>
      </c>
      <c r="D3177" s="4">
        <f t="shared" ca="1" si="398"/>
        <v>0.75</v>
      </c>
      <c r="E3177" s="4">
        <v>0.55000000000000004</v>
      </c>
      <c r="F3177" s="4">
        <v>19.899999999999999</v>
      </c>
      <c r="G3177" s="4">
        <f t="shared" ca="1" si="392"/>
        <v>41.281913690970576</v>
      </c>
      <c r="H3177" s="4">
        <f t="shared" ca="1" si="399"/>
        <v>14.822219683009584</v>
      </c>
      <c r="I3177" s="4">
        <f ca="1">User_Model_Calcs!B3177-Sat_Data!$B$5</f>
        <v>-1.8167090956305998</v>
      </c>
      <c r="J3177" s="4">
        <f ca="1">(Earth_Data!$B$1/SQRT(1-Earth_Data!$B$2^2*SIN(RADIANS(User_Model_Calcs!A3177))^2))*COS(RADIANS(User_Model_Calcs!A3177))</f>
        <v>6014.6765293339904</v>
      </c>
      <c r="K3177" s="4">
        <f ca="1">((Earth_Data!$B$1*(1-Earth_Data!$B$2^2))/SQRT(1-Earth_Data!$B$2^2*SIN(RADIANS(User_Model_Calcs!A3177))^2))*SIN(RADIANS(User_Model_Calcs!A3177))</f>
        <v>-2115.2261754139258</v>
      </c>
      <c r="L3177" s="4">
        <f t="shared" ca="1" si="393"/>
        <v>-19.375624095785071</v>
      </c>
      <c r="M3177" s="4">
        <f t="shared" ca="1" si="394"/>
        <v>6375.7756803135262</v>
      </c>
      <c r="N3177" s="4">
        <f ca="1">SQRT(User_Model_Calcs!M3177^2+Sat_Data!$B$3^2-2*User_Model_Calcs!M3177*Sat_Data!$B$3*COS(RADIANS(L3177))*COS(RADIANS(I3177)))</f>
        <v>36214.815130089039</v>
      </c>
      <c r="O3177" s="4">
        <f ca="1">DEGREES(ACOS(((Earth_Data!$B$1+Sat_Data!$B$2)/User_Model_Calcs!N3177)*SQRT(1-COS(RADIANS(User_Model_Calcs!I3177))^2*COS(RADIANS(User_Model_Calcs!A3177))^2)))</f>
        <v>67.037429362385623</v>
      </c>
      <c r="P3177" s="4">
        <f t="shared" ca="1" si="395"/>
        <v>5.4288845189600901</v>
      </c>
    </row>
    <row r="3178" spans="1:16" x14ac:dyDescent="0.25">
      <c r="A3178" s="4">
        <f t="shared" ca="1" si="396"/>
        <v>-11.531854781514838</v>
      </c>
      <c r="B3178" s="4">
        <f t="shared" ca="1" si="397"/>
        <v>136.25761230652549</v>
      </c>
      <c r="C3178" s="4">
        <v>6427</v>
      </c>
      <c r="D3178" s="4">
        <f t="shared" ca="1" si="398"/>
        <v>3</v>
      </c>
      <c r="E3178" s="4">
        <v>0.55000000000000004</v>
      </c>
      <c r="F3178" s="4">
        <v>19.899999999999999</v>
      </c>
      <c r="G3178" s="4">
        <f t="shared" ca="1" si="392"/>
        <v>53.323113517529826</v>
      </c>
      <c r="H3178" s="4">
        <f t="shared" ca="1" si="399"/>
        <v>21.726625711012574</v>
      </c>
      <c r="I3178" s="4">
        <f ca="1">User_Model_Calcs!B3178-Sat_Data!$B$5</f>
        <v>26.257612306525488</v>
      </c>
      <c r="J3178" s="4">
        <f ca="1">(Earth_Data!$B$1/SQRT(1-Earth_Data!$B$2^2*SIN(RADIANS(User_Model_Calcs!A3178))^2))*COS(RADIANS(User_Model_Calcs!A3178))</f>
        <v>6250.2251888375322</v>
      </c>
      <c r="K3178" s="4">
        <f ca="1">((Earth_Data!$B$1*(1-Earth_Data!$B$2^2))/SQRT(1-Earth_Data!$B$2^2*SIN(RADIANS(User_Model_Calcs!A3178))^2))*SIN(RADIANS(User_Model_Calcs!A3178))</f>
        <v>-1266.7047543481644</v>
      </c>
      <c r="L3178" s="4">
        <f t="shared" ca="1" si="393"/>
        <v>-11.456702621290283</v>
      </c>
      <c r="M3178" s="4">
        <f t="shared" ca="1" si="394"/>
        <v>6377.2922032683591</v>
      </c>
      <c r="N3178" s="4">
        <f ca="1">SQRT(User_Model_Calcs!M3178^2+Sat_Data!$B$3^2-2*User_Model_Calcs!M3178*Sat_Data!$B$3*COS(RADIANS(L3178))*COS(RADIANS(I3178)))</f>
        <v>36685.148964130327</v>
      </c>
      <c r="O3178" s="4">
        <f ca="1">DEGREES(ACOS(((Earth_Data!$B$1+Sat_Data!$B$2)/User_Model_Calcs!N3178)*SQRT(1-COS(RADIANS(User_Model_Calcs!I3178))^2*COS(RADIANS(User_Model_Calcs!A3178))^2)))</f>
        <v>56.725648559520543</v>
      </c>
      <c r="P3178" s="4">
        <f t="shared" ca="1" si="395"/>
        <v>67.939888784397027</v>
      </c>
    </row>
    <row r="3179" spans="1:16" x14ac:dyDescent="0.25">
      <c r="A3179" s="4">
        <f t="shared" ca="1" si="396"/>
        <v>-33.548284582911471</v>
      </c>
      <c r="B3179" s="4">
        <f t="shared" ca="1" si="397"/>
        <v>114.83347232169561</v>
      </c>
      <c r="C3179" s="4">
        <v>6428</v>
      </c>
      <c r="D3179" s="4">
        <f t="shared" ca="1" si="398"/>
        <v>1.2</v>
      </c>
      <c r="E3179" s="4">
        <v>0.55000000000000004</v>
      </c>
      <c r="F3179" s="4">
        <v>19.899999999999999</v>
      </c>
      <c r="G3179" s="4">
        <f t="shared" ca="1" si="392"/>
        <v>45.364313344089069</v>
      </c>
      <c r="H3179" s="4">
        <f t="shared" ca="1" si="399"/>
        <v>15.268630221615886</v>
      </c>
      <c r="I3179" s="4">
        <f ca="1">User_Model_Calcs!B3179-Sat_Data!$B$5</f>
        <v>4.8334723216956093</v>
      </c>
      <c r="J3179" s="4">
        <f ca="1">(Earth_Data!$B$1/SQRT(1-Earth_Data!$B$2^2*SIN(RADIANS(User_Model_Calcs!A3179))^2))*COS(RADIANS(User_Model_Calcs!A3179))</f>
        <v>5321.1144473053182</v>
      </c>
      <c r="K3179" s="4">
        <f ca="1">((Earth_Data!$B$1*(1-Earth_Data!$B$2^2))/SQRT(1-Earth_Data!$B$2^2*SIN(RADIANS(User_Model_Calcs!A3179))^2))*SIN(RADIANS(User_Model_Calcs!A3179))</f>
        <v>-3504.8001094465576</v>
      </c>
      <c r="L3179" s="4">
        <f t="shared" ca="1" si="393"/>
        <v>-33.371259370519482</v>
      </c>
      <c r="M3179" s="4">
        <f t="shared" ca="1" si="394"/>
        <v>6371.6467862317968</v>
      </c>
      <c r="N3179" s="4">
        <f ca="1">SQRT(User_Model_Calcs!M3179^2+Sat_Data!$B$3^2-2*User_Model_Calcs!M3179*Sat_Data!$B$3*COS(RADIANS(L3179))*COS(RADIANS(I3179)))</f>
        <v>37030.904570221486</v>
      </c>
      <c r="O3179" s="4">
        <f ca="1">DEGREES(ACOS(((Earth_Data!$B$1+Sat_Data!$B$2)/User_Model_Calcs!N3179)*SQRT(1-COS(RADIANS(User_Model_Calcs!I3179))^2*COS(RADIANS(User_Model_Calcs!A3179))^2)))</f>
        <v>50.631438781543601</v>
      </c>
      <c r="P3179" s="4">
        <f t="shared" ca="1" si="395"/>
        <v>8.699490024407373</v>
      </c>
    </row>
    <row r="3180" spans="1:16" x14ac:dyDescent="0.25">
      <c r="A3180" s="4">
        <f t="shared" ca="1" si="396"/>
        <v>-24.417177353719566</v>
      </c>
      <c r="B3180" s="4">
        <f t="shared" ca="1" si="397"/>
        <v>133.56502508215939</v>
      </c>
      <c r="C3180" s="4">
        <v>6429</v>
      </c>
      <c r="D3180" s="4">
        <f t="shared" ca="1" si="398"/>
        <v>3</v>
      </c>
      <c r="E3180" s="4">
        <v>0.55000000000000004</v>
      </c>
      <c r="F3180" s="4">
        <v>19.899999999999999</v>
      </c>
      <c r="G3180" s="4">
        <f t="shared" ca="1" si="392"/>
        <v>53.323113517529826</v>
      </c>
      <c r="H3180" s="4">
        <f t="shared" ca="1" si="399"/>
        <v>21.67713030663808</v>
      </c>
      <c r="I3180" s="4">
        <f ca="1">User_Model_Calcs!B3180-Sat_Data!$B$5</f>
        <v>23.565025082159394</v>
      </c>
      <c r="J3180" s="4">
        <f ca="1">(Earth_Data!$B$1/SQRT(1-Earth_Data!$B$2^2*SIN(RADIANS(User_Model_Calcs!A3180))^2))*COS(RADIANS(User_Model_Calcs!A3180))</f>
        <v>5811.00243615616</v>
      </c>
      <c r="K3180" s="4">
        <f ca="1">((Earth_Data!$B$1*(1-Earth_Data!$B$2^2))/SQRT(1-Earth_Data!$B$2^2*SIN(RADIANS(User_Model_Calcs!A3180))^2))*SIN(RADIANS(User_Model_Calcs!A3180))</f>
        <v>-2620.4278113063606</v>
      </c>
      <c r="L3180" s="4">
        <f t="shared" ca="1" si="393"/>
        <v>-24.272635710160007</v>
      </c>
      <c r="M3180" s="4">
        <f t="shared" ca="1" si="394"/>
        <v>6374.5110578993172</v>
      </c>
      <c r="N3180" s="4">
        <f ca="1">SQRT(User_Model_Calcs!M3180^2+Sat_Data!$B$3^2-2*User_Model_Calcs!M3180*Sat_Data!$B$3*COS(RADIANS(L3180))*COS(RADIANS(I3180)))</f>
        <v>37003.817450682531</v>
      </c>
      <c r="O3180" s="4">
        <f ca="1">DEGREES(ACOS(((Earth_Data!$B$1+Sat_Data!$B$2)/User_Model_Calcs!N3180)*SQRT(1-COS(RADIANS(User_Model_Calcs!I3180))^2*COS(RADIANS(User_Model_Calcs!A3180))^2)))</f>
        <v>51.124397223012572</v>
      </c>
      <c r="P3180" s="4">
        <f t="shared" ca="1" si="395"/>
        <v>46.536332372617672</v>
      </c>
    </row>
    <row r="3181" spans="1:16" x14ac:dyDescent="0.25">
      <c r="A3181" s="4">
        <f t="shared" ca="1" si="396"/>
        <v>-37.705430128094861</v>
      </c>
      <c r="B3181" s="4">
        <f t="shared" ca="1" si="397"/>
        <v>142.78735079209366</v>
      </c>
      <c r="C3181" s="4">
        <v>6430</v>
      </c>
      <c r="D3181" s="4">
        <f t="shared" ca="1" si="398"/>
        <v>0.75</v>
      </c>
      <c r="E3181" s="4">
        <v>0.55000000000000004</v>
      </c>
      <c r="F3181" s="4">
        <v>19.899999999999999</v>
      </c>
      <c r="G3181" s="4">
        <f t="shared" ca="1" si="392"/>
        <v>41.281913690970576</v>
      </c>
      <c r="H3181" s="4">
        <f t="shared" ca="1" si="399"/>
        <v>20.481248020275228</v>
      </c>
      <c r="I3181" s="4">
        <f ca="1">User_Model_Calcs!B3181-Sat_Data!$B$5</f>
        <v>32.787350792093662</v>
      </c>
      <c r="J3181" s="4">
        <f ca="1">(Earth_Data!$B$1/SQRT(1-Earth_Data!$B$2^2*SIN(RADIANS(User_Model_Calcs!A3181))^2))*COS(RADIANS(User_Model_Calcs!A3181))</f>
        <v>5052.4948022536119</v>
      </c>
      <c r="K3181" s="4">
        <f ca="1">((Earth_Data!$B$1*(1-Earth_Data!$B$2^2))/SQRT(1-Earth_Data!$B$2^2*SIN(RADIANS(User_Model_Calcs!A3181))^2))*SIN(RADIANS(User_Model_Calcs!A3181))</f>
        <v>-3879.6294169839762</v>
      </c>
      <c r="L3181" s="4">
        <f t="shared" ca="1" si="393"/>
        <v>-37.5193648892242</v>
      </c>
      <c r="M3181" s="4">
        <f t="shared" ca="1" si="394"/>
        <v>6370.182739916273</v>
      </c>
      <c r="N3181" s="4">
        <f ca="1">SQRT(User_Model_Calcs!M3181^2+Sat_Data!$B$3^2-2*User_Model_Calcs!M3181*Sat_Data!$B$3*COS(RADIANS(L3181))*COS(RADIANS(I3181)))</f>
        <v>38212.619477090782</v>
      </c>
      <c r="O3181" s="4">
        <f ca="1">DEGREES(ACOS(((Earth_Data!$B$1+Sat_Data!$B$2)/User_Model_Calcs!N3181)*SQRT(1-COS(RADIANS(User_Model_Calcs!I3181))^2*COS(RADIANS(User_Model_Calcs!A3181))^2)))</f>
        <v>34.517446911229577</v>
      </c>
      <c r="P3181" s="4">
        <f t="shared" ca="1" si="395"/>
        <v>46.484439229136001</v>
      </c>
    </row>
    <row r="3182" spans="1:16" x14ac:dyDescent="0.25">
      <c r="A3182" s="4">
        <f t="shared" ca="1" si="396"/>
        <v>-34.471527969381683</v>
      </c>
      <c r="B3182" s="4">
        <f t="shared" ca="1" si="397"/>
        <v>138.82751936331894</v>
      </c>
      <c r="C3182" s="4">
        <v>6431</v>
      </c>
      <c r="D3182" s="4">
        <f t="shared" ca="1" si="398"/>
        <v>3</v>
      </c>
      <c r="E3182" s="4">
        <v>0.55000000000000004</v>
      </c>
      <c r="F3182" s="4">
        <v>19.899999999999999</v>
      </c>
      <c r="G3182" s="4">
        <f t="shared" ca="1" si="392"/>
        <v>53.323113517529826</v>
      </c>
      <c r="H3182" s="4">
        <f t="shared" ca="1" si="399"/>
        <v>21.412178913866008</v>
      </c>
      <c r="I3182" s="4">
        <f ca="1">User_Model_Calcs!B3182-Sat_Data!$B$5</f>
        <v>28.827519363318942</v>
      </c>
      <c r="J3182" s="4">
        <f ca="1">(Earth_Data!$B$1/SQRT(1-Earth_Data!$B$2^2*SIN(RADIANS(User_Model_Calcs!A3182))^2))*COS(RADIANS(User_Model_Calcs!A3182))</f>
        <v>5263.8342238915893</v>
      </c>
      <c r="K3182" s="4">
        <f ca="1">((Earth_Data!$B$1*(1-Earth_Data!$B$2^2))/SQRT(1-Earth_Data!$B$2^2*SIN(RADIANS(User_Model_Calcs!A3182))^2))*SIN(RADIANS(User_Model_Calcs!A3182))</f>
        <v>-3589.6898325561597</v>
      </c>
      <c r="L3182" s="4">
        <f t="shared" ca="1" si="393"/>
        <v>-34.29216682667775</v>
      </c>
      <c r="M3182" s="4">
        <f t="shared" ca="1" si="394"/>
        <v>6371.3282626599494</v>
      </c>
      <c r="N3182" s="4">
        <f ca="1">SQRT(User_Model_Calcs!M3182^2+Sat_Data!$B$3^2-2*User_Model_Calcs!M3182*Sat_Data!$B$3*COS(RADIANS(L3182))*COS(RADIANS(I3182)))</f>
        <v>37809.091943960288</v>
      </c>
      <c r="O3182" s="4">
        <f ca="1">DEGREES(ACOS(((Earth_Data!$B$1+Sat_Data!$B$2)/User_Model_Calcs!N3182)*SQRT(1-COS(RADIANS(User_Model_Calcs!I3182))^2*COS(RADIANS(User_Model_Calcs!A3182))^2)))</f>
        <v>39.528686879772359</v>
      </c>
      <c r="P3182" s="4">
        <f t="shared" ca="1" si="395"/>
        <v>44.198574786680837</v>
      </c>
    </row>
    <row r="3183" spans="1:16" x14ac:dyDescent="0.25">
      <c r="A3183" s="4">
        <f t="shared" ca="1" si="396"/>
        <v>-33.186922092423778</v>
      </c>
      <c r="B3183" s="4">
        <f t="shared" ca="1" si="397"/>
        <v>151.03905117056769</v>
      </c>
      <c r="C3183" s="4">
        <v>6432</v>
      </c>
      <c r="D3183" s="4">
        <f t="shared" ca="1" si="398"/>
        <v>0.75</v>
      </c>
      <c r="E3183" s="4">
        <v>0.55000000000000004</v>
      </c>
      <c r="F3183" s="4">
        <v>19.899999999999999</v>
      </c>
      <c r="G3183" s="4">
        <f t="shared" ca="1" si="392"/>
        <v>41.281913690970576</v>
      </c>
      <c r="H3183" s="4">
        <f t="shared" ca="1" si="399"/>
        <v>23.815855991173191</v>
      </c>
      <c r="I3183" s="4">
        <f ca="1">User_Model_Calcs!B3183-Sat_Data!$B$5</f>
        <v>41.039051170567689</v>
      </c>
      <c r="J3183" s="4">
        <f ca="1">(Earth_Data!$B$1/SQRT(1-Earth_Data!$B$2^2*SIN(RADIANS(User_Model_Calcs!A3183))^2))*COS(RADIANS(User_Model_Calcs!A3183))</f>
        <v>5343.158260326094</v>
      </c>
      <c r="K3183" s="4">
        <f ca="1">((Earth_Data!$B$1*(1-Earth_Data!$B$2^2))/SQRT(1-Earth_Data!$B$2^2*SIN(RADIANS(User_Model_Calcs!A3183))^2))*SIN(RADIANS(User_Model_Calcs!A3183))</f>
        <v>-3471.3277471077481</v>
      </c>
      <c r="L3183" s="4">
        <f t="shared" ca="1" si="393"/>
        <v>-33.010861182083211</v>
      </c>
      <c r="M3183" s="4">
        <f t="shared" ca="1" si="394"/>
        <v>6371.7702816981036</v>
      </c>
      <c r="N3183" s="4">
        <f ca="1">SQRT(User_Model_Calcs!M3183^2+Sat_Data!$B$3^2-2*User_Model_Calcs!M3183*Sat_Data!$B$3*COS(RADIANS(L3183))*COS(RADIANS(I3183)))</f>
        <v>38452.037209064096</v>
      </c>
      <c r="O3183" s="4">
        <f ca="1">DEGREES(ACOS(((Earth_Data!$B$1+Sat_Data!$B$2)/User_Model_Calcs!N3183)*SQRT(1-COS(RADIANS(User_Model_Calcs!I3183))^2*COS(RADIANS(User_Model_Calcs!A3183))^2)))</f>
        <v>31.737500904027577</v>
      </c>
      <c r="P3183" s="4">
        <f t="shared" ca="1" si="395"/>
        <v>57.837759987833998</v>
      </c>
    </row>
    <row r="3184" spans="1:16" x14ac:dyDescent="0.25">
      <c r="A3184" s="4">
        <f t="shared" ca="1" si="396"/>
        <v>-40.982914615693851</v>
      </c>
      <c r="B3184" s="4">
        <f t="shared" ca="1" si="397"/>
        <v>140.75035209839442</v>
      </c>
      <c r="C3184" s="4">
        <v>6433</v>
      </c>
      <c r="D3184" s="4">
        <f t="shared" ca="1" si="398"/>
        <v>0.75</v>
      </c>
      <c r="E3184" s="4">
        <v>0.55000000000000004</v>
      </c>
      <c r="F3184" s="4">
        <v>19.899999999999999</v>
      </c>
      <c r="G3184" s="4">
        <f t="shared" ca="1" si="392"/>
        <v>41.281913690970576</v>
      </c>
      <c r="H3184" s="4">
        <f t="shared" ca="1" si="399"/>
        <v>17.255816259658243</v>
      </c>
      <c r="I3184" s="4">
        <f ca="1">User_Model_Calcs!B3184-Sat_Data!$B$5</f>
        <v>30.750352098394416</v>
      </c>
      <c r="J3184" s="4">
        <f ca="1">(Earth_Data!$B$1/SQRT(1-Earth_Data!$B$2^2*SIN(RADIANS(User_Model_Calcs!A3184))^2))*COS(RADIANS(User_Model_Calcs!A3184))</f>
        <v>4821.8380114443389</v>
      </c>
      <c r="K3184" s="4">
        <f ca="1">((Earth_Data!$B$1*(1-Earth_Data!$B$2^2))/SQRT(1-Earth_Data!$B$2^2*SIN(RADIANS(User_Model_Calcs!A3184))^2))*SIN(RADIANS(User_Model_Calcs!A3184))</f>
        <v>-4160.9925535771335</v>
      </c>
      <c r="L3184" s="4">
        <f t="shared" ca="1" si="393"/>
        <v>-40.792465654642974</v>
      </c>
      <c r="M3184" s="4">
        <f t="shared" ca="1" si="394"/>
        <v>6368.9858564400856</v>
      </c>
      <c r="N3184" s="4">
        <f ca="1">SQRT(User_Model_Calcs!M3184^2+Sat_Data!$B$3^2-2*User_Model_Calcs!M3184*Sat_Data!$B$3*COS(RADIANS(L3184))*COS(RADIANS(I3184)))</f>
        <v>38326.628349451508</v>
      </c>
      <c r="O3184" s="4">
        <f ca="1">DEGREES(ACOS(((Earth_Data!$B$1+Sat_Data!$B$2)/User_Model_Calcs!N3184)*SQRT(1-COS(RADIANS(User_Model_Calcs!I3184))^2*COS(RADIANS(User_Model_Calcs!A3184))^2)))</f>
        <v>33.156355181273668</v>
      </c>
      <c r="P3184" s="4">
        <f t="shared" ca="1" si="395"/>
        <v>42.213032926715044</v>
      </c>
    </row>
    <row r="3185" spans="1:16" x14ac:dyDescent="0.25">
      <c r="A3185" s="4">
        <f t="shared" ca="1" si="396"/>
        <v>-18.851377420440105</v>
      </c>
      <c r="B3185" s="4">
        <f t="shared" ca="1" si="397"/>
        <v>110.40427702527312</v>
      </c>
      <c r="C3185" s="4">
        <v>6434</v>
      </c>
      <c r="D3185" s="4">
        <f t="shared" ca="1" si="398"/>
        <v>1.2</v>
      </c>
      <c r="E3185" s="4">
        <v>0.55000000000000004</v>
      </c>
      <c r="F3185" s="4">
        <v>19.899999999999999</v>
      </c>
      <c r="G3185" s="4">
        <f t="shared" ca="1" si="392"/>
        <v>45.364313344089069</v>
      </c>
      <c r="H3185" s="4">
        <f t="shared" ca="1" si="399"/>
        <v>22.576763878295157</v>
      </c>
      <c r="I3185" s="4">
        <f ca="1">User_Model_Calcs!B3185-Sat_Data!$B$5</f>
        <v>0.40427702527311737</v>
      </c>
      <c r="J3185" s="4">
        <f ca="1">(Earth_Data!$B$1/SQRT(1-Earth_Data!$B$2^2*SIN(RADIANS(User_Model_Calcs!A3185))^2))*COS(RADIANS(User_Model_Calcs!A3185))</f>
        <v>6038.1264198278795</v>
      </c>
      <c r="K3185" s="4">
        <f ca="1">((Earth_Data!$B$1*(1-Earth_Data!$B$2^2))/SQRT(1-Earth_Data!$B$2^2*SIN(RADIANS(User_Model_Calcs!A3185))^2))*SIN(RADIANS(User_Model_Calcs!A3185))</f>
        <v>-2047.7883142912926</v>
      </c>
      <c r="L3185" s="4">
        <f t="shared" ca="1" si="393"/>
        <v>-18.734007365764935</v>
      </c>
      <c r="M3185" s="4">
        <f t="shared" ca="1" si="394"/>
        <v>6375.9240618102895</v>
      </c>
      <c r="N3185" s="4">
        <f ca="1">SQRT(User_Model_Calcs!M3185^2+Sat_Data!$B$3^2-2*User_Model_Calcs!M3185*Sat_Data!$B$3*COS(RADIANS(L3185))*COS(RADIANS(I3185)))</f>
        <v>36184.181204278619</v>
      </c>
      <c r="O3185" s="4">
        <f ca="1">DEGREES(ACOS(((Earth_Data!$B$1+Sat_Data!$B$2)/User_Model_Calcs!N3185)*SQRT(1-COS(RADIANS(User_Model_Calcs!I3185))^2*COS(RADIANS(User_Model_Calcs!A3185))^2)))</f>
        <v>67.877124584537114</v>
      </c>
      <c r="P3185" s="4">
        <f t="shared" ca="1" si="395"/>
        <v>1.2510103192082911</v>
      </c>
    </row>
    <row r="3186" spans="1:16" x14ac:dyDescent="0.25">
      <c r="A3186" s="4">
        <f t="shared" ca="1" si="396"/>
        <v>-43.707165068359579</v>
      </c>
      <c r="B3186" s="4">
        <f t="shared" ca="1" si="397"/>
        <v>121.34219617130049</v>
      </c>
      <c r="C3186" s="4">
        <v>6435</v>
      </c>
      <c r="D3186" s="4">
        <f t="shared" ca="1" si="398"/>
        <v>3</v>
      </c>
      <c r="E3186" s="4">
        <v>0.55000000000000004</v>
      </c>
      <c r="F3186" s="4">
        <v>19.899999999999999</v>
      </c>
      <c r="G3186" s="4">
        <f t="shared" ca="1" si="392"/>
        <v>53.323113517529826</v>
      </c>
      <c r="H3186" s="4">
        <f t="shared" ca="1" si="399"/>
        <v>16.105074138033316</v>
      </c>
      <c r="I3186" s="4">
        <f ca="1">User_Model_Calcs!B3186-Sat_Data!$B$5</f>
        <v>11.342196171300486</v>
      </c>
      <c r="J3186" s="4">
        <f ca="1">(Earth_Data!$B$1/SQRT(1-Earth_Data!$B$2^2*SIN(RADIANS(User_Model_Calcs!A3186))^2))*COS(RADIANS(User_Model_Calcs!A3186))</f>
        <v>4618.0206629528793</v>
      </c>
      <c r="K3186" s="4">
        <f ca="1">((Earth_Data!$B$1*(1-Earth_Data!$B$2^2))/SQRT(1-Earth_Data!$B$2^2*SIN(RADIANS(User_Model_Calcs!A3186))^2))*SIN(RADIANS(User_Model_Calcs!A3186))</f>
        <v>-4384.6306238482875</v>
      </c>
      <c r="L3186" s="4">
        <f t="shared" ca="1" si="393"/>
        <v>-43.5149630659336</v>
      </c>
      <c r="M3186" s="4">
        <f t="shared" ca="1" si="394"/>
        <v>6367.9746035178232</v>
      </c>
      <c r="N3186" s="4">
        <f ca="1">SQRT(User_Model_Calcs!M3186^2+Sat_Data!$B$3^2-2*User_Model_Calcs!M3186*Sat_Data!$B$3*COS(RADIANS(L3186))*COS(RADIANS(I3186)))</f>
        <v>37901.736007890802</v>
      </c>
      <c r="O3186" s="4">
        <f ca="1">DEGREES(ACOS(((Earth_Data!$B$1+Sat_Data!$B$2)/User_Model_Calcs!N3186)*SQRT(1-COS(RADIANS(User_Model_Calcs!I3186))^2*COS(RADIANS(User_Model_Calcs!A3186))^2)))</f>
        <v>38.299590503302397</v>
      </c>
      <c r="P3186" s="4">
        <f t="shared" ca="1" si="395"/>
        <v>16.18772929850482</v>
      </c>
    </row>
    <row r="3187" spans="1:16" x14ac:dyDescent="0.25">
      <c r="A3187" s="4">
        <f t="shared" ca="1" si="396"/>
        <v>-35.183138330409413</v>
      </c>
      <c r="B3187" s="4">
        <f t="shared" ca="1" si="397"/>
        <v>158.25502593220824</v>
      </c>
      <c r="C3187" s="4">
        <v>6436</v>
      </c>
      <c r="D3187" s="4">
        <f t="shared" ca="1" si="398"/>
        <v>1.2</v>
      </c>
      <c r="E3187" s="4">
        <v>0.55000000000000004</v>
      </c>
      <c r="F3187" s="4">
        <v>19.899999999999999</v>
      </c>
      <c r="G3187" s="4">
        <f t="shared" ca="1" si="392"/>
        <v>45.364313344089069</v>
      </c>
      <c r="H3187" s="4">
        <f t="shared" ca="1" si="399"/>
        <v>23.43437220022415</v>
      </c>
      <c r="I3187" s="4">
        <f ca="1">User_Model_Calcs!B3187-Sat_Data!$B$5</f>
        <v>48.255025932208241</v>
      </c>
      <c r="J3187" s="4">
        <f ca="1">(Earth_Data!$B$1/SQRT(1-Earth_Data!$B$2^2*SIN(RADIANS(User_Model_Calcs!A3187))^2))*COS(RADIANS(User_Model_Calcs!A3187))</f>
        <v>5218.7490312235668</v>
      </c>
      <c r="K3187" s="4">
        <f ca="1">((Earth_Data!$B$1*(1-Earth_Data!$B$2^2))/SQRT(1-Earth_Data!$B$2^2*SIN(RADIANS(User_Model_Calcs!A3187))^2))*SIN(RADIANS(User_Model_Calcs!A3187))</f>
        <v>-3654.4929184428529</v>
      </c>
      <c r="L3187" s="4">
        <f t="shared" ca="1" si="393"/>
        <v>-35.002103247999379</v>
      </c>
      <c r="M3187" s="4">
        <f t="shared" ca="1" si="394"/>
        <v>6371.0799666811499</v>
      </c>
      <c r="N3187" s="4">
        <f ca="1">SQRT(User_Model_Calcs!M3187^2+Sat_Data!$B$3^2-2*User_Model_Calcs!M3187*Sat_Data!$B$3*COS(RADIANS(L3187))*COS(RADIANS(I3187)))</f>
        <v>39056.21009521556</v>
      </c>
      <c r="O3187" s="4">
        <f ca="1">DEGREES(ACOS(((Earth_Data!$B$1+Sat_Data!$B$2)/User_Model_Calcs!N3187)*SQRT(1-COS(RADIANS(User_Model_Calcs!I3187))^2*COS(RADIANS(User_Model_Calcs!A3187))^2)))</f>
        <v>25.07832377300878</v>
      </c>
      <c r="P3187" s="4">
        <f t="shared" ca="1" si="395"/>
        <v>62.788676201148107</v>
      </c>
    </row>
    <row r="3188" spans="1:16" x14ac:dyDescent="0.25">
      <c r="A3188" s="4">
        <f t="shared" ca="1" si="396"/>
        <v>-36.983316961554763</v>
      </c>
      <c r="B3188" s="4">
        <f t="shared" ca="1" si="397"/>
        <v>109.79543630680551</v>
      </c>
      <c r="C3188" s="4">
        <v>6437</v>
      </c>
      <c r="D3188" s="4">
        <f t="shared" ca="1" si="398"/>
        <v>3</v>
      </c>
      <c r="E3188" s="4">
        <v>0.55000000000000004</v>
      </c>
      <c r="F3188" s="4">
        <v>19.899999999999999</v>
      </c>
      <c r="G3188" s="4">
        <f t="shared" ca="1" si="392"/>
        <v>53.323113517529826</v>
      </c>
      <c r="H3188" s="4">
        <f t="shared" ca="1" si="399"/>
        <v>17.168859890601475</v>
      </c>
      <c r="I3188" s="4">
        <f ca="1">User_Model_Calcs!B3188-Sat_Data!$B$5</f>
        <v>-0.20456369319448697</v>
      </c>
      <c r="J3188" s="4">
        <f ca="1">(Earth_Data!$B$1/SQRT(1-Earth_Data!$B$2^2*SIN(RADIANS(User_Model_Calcs!A3188))^2))*COS(RADIANS(User_Model_Calcs!A3188))</f>
        <v>5101.1096493855966</v>
      </c>
      <c r="K3188" s="4">
        <f ca="1">((Earth_Data!$B$1*(1-Earth_Data!$B$2^2))/SQRT(1-Earth_Data!$B$2^2*SIN(RADIANS(User_Model_Calcs!A3188))^2))*SIN(RADIANS(User_Model_Calcs!A3188))</f>
        <v>-3815.9157489159647</v>
      </c>
      <c r="L3188" s="4">
        <f t="shared" ca="1" si="393"/>
        <v>-36.798546483180075</v>
      </c>
      <c r="M3188" s="4">
        <f t="shared" ca="1" si="394"/>
        <v>6370.4421085101885</v>
      </c>
      <c r="N3188" s="4">
        <f ca="1">SQRT(User_Model_Calcs!M3188^2+Sat_Data!$B$3^2-2*User_Model_Calcs!M3188*Sat_Data!$B$3*COS(RADIANS(L3188))*COS(RADIANS(I3188)))</f>
        <v>37258.987821320952</v>
      </c>
      <c r="O3188" s="4">
        <f ca="1">DEGREES(ACOS(((Earth_Data!$B$1+Sat_Data!$B$2)/User_Model_Calcs!N3188)*SQRT(1-COS(RADIANS(User_Model_Calcs!I3188))^2*COS(RADIANS(User_Model_Calcs!A3188))^2)))</f>
        <v>47.09470686380709</v>
      </c>
      <c r="P3188" s="4">
        <f t="shared" ca="1" si="395"/>
        <v>0.34004010372020549</v>
      </c>
    </row>
    <row r="3189" spans="1:16" x14ac:dyDescent="0.25">
      <c r="A3189" s="4">
        <f t="shared" ca="1" si="396"/>
        <v>-26.62645166930394</v>
      </c>
      <c r="B3189" s="4">
        <f t="shared" ca="1" si="397"/>
        <v>143.24420764249516</v>
      </c>
      <c r="C3189" s="4">
        <v>6438</v>
      </c>
      <c r="D3189" s="4">
        <f t="shared" ca="1" si="398"/>
        <v>1.2</v>
      </c>
      <c r="E3189" s="4">
        <v>0.55000000000000004</v>
      </c>
      <c r="F3189" s="4">
        <v>19.899999999999999</v>
      </c>
      <c r="G3189" s="4">
        <f t="shared" ca="1" si="392"/>
        <v>45.364313344089069</v>
      </c>
      <c r="H3189" s="4">
        <f t="shared" ca="1" si="399"/>
        <v>21.436733458899361</v>
      </c>
      <c r="I3189" s="4">
        <f ca="1">User_Model_Calcs!B3189-Sat_Data!$B$5</f>
        <v>33.244207642495155</v>
      </c>
      <c r="J3189" s="4">
        <f ca="1">(Earth_Data!$B$1/SQRT(1-Earth_Data!$B$2^2*SIN(RADIANS(User_Model_Calcs!A3189))^2))*COS(RADIANS(User_Model_Calcs!A3189))</f>
        <v>5705.5591005795313</v>
      </c>
      <c r="K3189" s="4">
        <f ca="1">((Earth_Data!$B$1*(1-Earth_Data!$B$2^2))/SQRT(1-Earth_Data!$B$2^2*SIN(RADIANS(User_Model_Calcs!A3189))^2))*SIN(RADIANS(User_Model_Calcs!A3189))</f>
        <v>-2841.2773767571016</v>
      </c>
      <c r="L3189" s="4">
        <f t="shared" ca="1" si="393"/>
        <v>-26.472571927151947</v>
      </c>
      <c r="M3189" s="4">
        <f t="shared" ca="1" si="394"/>
        <v>6373.8733735365049</v>
      </c>
      <c r="N3189" s="4">
        <f ca="1">SQRT(User_Model_Calcs!M3189^2+Sat_Data!$B$3^2-2*User_Model_Calcs!M3189*Sat_Data!$B$3*COS(RADIANS(L3189))*COS(RADIANS(I3189)))</f>
        <v>37630.354600200124</v>
      </c>
      <c r="O3189" s="4">
        <f ca="1">DEGREES(ACOS(((Earth_Data!$B$1+Sat_Data!$B$2)/User_Model_Calcs!N3189)*SQRT(1-COS(RADIANS(User_Model_Calcs!I3189))^2*COS(RADIANS(User_Model_Calcs!A3189))^2)))</f>
        <v>41.917279044819246</v>
      </c>
      <c r="P3189" s="4">
        <f t="shared" ca="1" si="395"/>
        <v>55.63855306944626</v>
      </c>
    </row>
    <row r="3190" spans="1:16" x14ac:dyDescent="0.25">
      <c r="A3190" s="4">
        <f t="shared" ca="1" si="396"/>
        <v>-24.356156408595837</v>
      </c>
      <c r="B3190" s="4">
        <f t="shared" ca="1" si="397"/>
        <v>109.93576719333248</v>
      </c>
      <c r="C3190" s="4">
        <v>6439</v>
      </c>
      <c r="D3190" s="4">
        <f t="shared" ca="1" si="398"/>
        <v>3</v>
      </c>
      <c r="E3190" s="4">
        <v>0.55000000000000004</v>
      </c>
      <c r="F3190" s="4">
        <v>19.899999999999999</v>
      </c>
      <c r="G3190" s="4">
        <f t="shared" ref="G3190:G3253" ca="1" si="400">20.4+20*LOG(F3190)+20*LOG(D3190)+10*LOG(E3190)</f>
        <v>53.323113517529826</v>
      </c>
      <c r="H3190" s="4">
        <f t="shared" ca="1" si="399"/>
        <v>20.512428204890096</v>
      </c>
      <c r="I3190" s="4">
        <f ca="1">User_Model_Calcs!B3190-Sat_Data!$B$5</f>
        <v>-6.4232806667519071E-2</v>
      </c>
      <c r="J3190" s="4">
        <f ca="1">(Earth_Data!$B$1/SQRT(1-Earth_Data!$B$2^2*SIN(RADIANS(User_Model_Calcs!A3190))^2))*COS(RADIANS(User_Model_Calcs!A3190))</f>
        <v>5813.7931419502547</v>
      </c>
      <c r="K3190" s="4">
        <f ca="1">((Earth_Data!$B$1*(1-Earth_Data!$B$2^2))/SQRT(1-Earth_Data!$B$2^2*SIN(RADIANS(User_Model_Calcs!A3190))^2))*SIN(RADIANS(User_Model_Calcs!A3190))</f>
        <v>-2614.2719271611395</v>
      </c>
      <c r="L3190" s="4">
        <f t="shared" ref="L3190:L3253" ca="1" si="401">DEGREES(ATAN((K3190/J3190)))</f>
        <v>-24.211885067395272</v>
      </c>
      <c r="M3190" s="4">
        <f t="shared" ref="M3190:M3253" ca="1" si="402">SQRT(J3190^2+K3190^2)</f>
        <v>6374.5280928497468</v>
      </c>
      <c r="N3190" s="4">
        <f ca="1">SQRT(User_Model_Calcs!M3190^2+Sat_Data!$B$3^2-2*User_Model_Calcs!M3190*Sat_Data!$B$3*COS(RADIANS(L3190))*COS(RADIANS(I3190)))</f>
        <v>36444.23743879416</v>
      </c>
      <c r="O3190" s="4">
        <f ca="1">DEGREES(ACOS(((Earth_Data!$B$1+Sat_Data!$B$2)/User_Model_Calcs!N3190)*SQRT(1-COS(RADIANS(User_Model_Calcs!I3190))^2*COS(RADIANS(User_Model_Calcs!A3190))^2)))</f>
        <v>61.501482647703163</v>
      </c>
      <c r="P3190" s="4">
        <f t="shared" ref="P3190:P3253" ca="1" si="403">DEGREES(ASIN(SIN(RADIANS(ABS(I3190)))/(SIN(ACOS(COS(RADIANS(I3190))*COS(RADIANS(A3190)))))))</f>
        <v>0.15575052511624438</v>
      </c>
    </row>
    <row r="3191" spans="1:16" x14ac:dyDescent="0.25">
      <c r="A3191" s="4">
        <f t="shared" ca="1" si="396"/>
        <v>-38.799193049149537</v>
      </c>
      <c r="B3191" s="4">
        <f t="shared" ca="1" si="397"/>
        <v>134.33348994484507</v>
      </c>
      <c r="C3191" s="4">
        <v>6440</v>
      </c>
      <c r="D3191" s="4">
        <f t="shared" ca="1" si="398"/>
        <v>3</v>
      </c>
      <c r="E3191" s="4">
        <v>0.55000000000000004</v>
      </c>
      <c r="F3191" s="4">
        <v>19.899999999999999</v>
      </c>
      <c r="G3191" s="4">
        <f t="shared" ca="1" si="400"/>
        <v>53.323113517529826</v>
      </c>
      <c r="H3191" s="4">
        <f t="shared" ca="1" si="399"/>
        <v>16.001534294526977</v>
      </c>
      <c r="I3191" s="4">
        <f ca="1">User_Model_Calcs!B3191-Sat_Data!$B$5</f>
        <v>24.33348994484507</v>
      </c>
      <c r="J3191" s="4">
        <f ca="1">(Earth_Data!$B$1/SQRT(1-Earth_Data!$B$2^2*SIN(RADIANS(User_Model_Calcs!A3191))^2))*COS(RADIANS(User_Model_Calcs!A3191))</f>
        <v>4977.3284184701488</v>
      </c>
      <c r="K3191" s="4">
        <f ca="1">((Earth_Data!$B$1*(1-Earth_Data!$B$2^2))/SQRT(1-Earth_Data!$B$2^2*SIN(RADIANS(User_Model_Calcs!A3191))^2))*SIN(RADIANS(User_Model_Calcs!A3191))</f>
        <v>-3974.9695501501292</v>
      </c>
      <c r="L3191" s="4">
        <f t="shared" ca="1" si="401"/>
        <v>-38.611391486782125</v>
      </c>
      <c r="M3191" s="4">
        <f t="shared" ca="1" si="402"/>
        <v>6369.7865827617234</v>
      </c>
      <c r="N3191" s="4">
        <f ca="1">SQRT(User_Model_Calcs!M3191^2+Sat_Data!$B$3^2-2*User_Model_Calcs!M3191*Sat_Data!$B$3*COS(RADIANS(L3191))*COS(RADIANS(I3191)))</f>
        <v>37893.891664911411</v>
      </c>
      <c r="O3191" s="4">
        <f ca="1">DEGREES(ACOS(((Earth_Data!$B$1+Sat_Data!$B$2)/User_Model_Calcs!N3191)*SQRT(1-COS(RADIANS(User_Model_Calcs!I3191))^2*COS(RADIANS(User_Model_Calcs!A3191))^2)))</f>
        <v>38.424052223597371</v>
      </c>
      <c r="P3191" s="4">
        <f t="shared" ca="1" si="403"/>
        <v>35.818532362990815</v>
      </c>
    </row>
    <row r="3192" spans="1:16" x14ac:dyDescent="0.25">
      <c r="A3192" s="4">
        <f t="shared" ca="1" si="396"/>
        <v>-18.570105028687294</v>
      </c>
      <c r="B3192" s="4">
        <f t="shared" ca="1" si="397"/>
        <v>112.57889102010574</v>
      </c>
      <c r="C3192" s="4">
        <v>6441</v>
      </c>
      <c r="D3192" s="4">
        <f t="shared" ca="1" si="398"/>
        <v>0.75</v>
      </c>
      <c r="E3192" s="4">
        <v>0.55000000000000004</v>
      </c>
      <c r="F3192" s="4">
        <v>19.899999999999999</v>
      </c>
      <c r="G3192" s="4">
        <f t="shared" ca="1" si="400"/>
        <v>41.281913690970576</v>
      </c>
      <c r="H3192" s="4">
        <f t="shared" ca="1" si="399"/>
        <v>22.324390973088786</v>
      </c>
      <c r="I3192" s="4">
        <f ca="1">User_Model_Calcs!B3192-Sat_Data!$B$5</f>
        <v>2.5788910201057433</v>
      </c>
      <c r="J3192" s="4">
        <f ca="1">(Earth_Data!$B$1/SQRT(1-Earth_Data!$B$2^2*SIN(RADIANS(User_Model_Calcs!A3192))^2))*COS(RADIANS(User_Model_Calcs!A3192))</f>
        <v>6048.113797181004</v>
      </c>
      <c r="K3192" s="4">
        <f ca="1">((Earth_Data!$B$1*(1-Earth_Data!$B$2^2))/SQRT(1-Earth_Data!$B$2^2*SIN(RADIANS(User_Model_Calcs!A3192))^2))*SIN(RADIANS(User_Model_Calcs!A3192))</f>
        <v>-2018.300084688377</v>
      </c>
      <c r="L3192" s="4">
        <f t="shared" ca="1" si="401"/>
        <v>-18.454233762501115</v>
      </c>
      <c r="M3192" s="4">
        <f t="shared" ca="1" si="402"/>
        <v>6375.9874321946663</v>
      </c>
      <c r="N3192" s="4">
        <f ca="1">SQRT(User_Model_Calcs!M3192^2+Sat_Data!$B$3^2-2*User_Model_Calcs!M3192*Sat_Data!$B$3*COS(RADIANS(L3192))*COS(RADIANS(I3192)))</f>
        <v>36179.516743695232</v>
      </c>
      <c r="O3192" s="4">
        <f ca="1">DEGREES(ACOS(((Earth_Data!$B$1+Sat_Data!$B$2)/User_Model_Calcs!N3192)*SQRT(1-COS(RADIANS(User_Model_Calcs!I3192))^2*COS(RADIANS(User_Model_Calcs!A3192))^2)))</f>
        <v>68.009219538692577</v>
      </c>
      <c r="P3192" s="4">
        <f t="shared" ca="1" si="403"/>
        <v>8.0499683087612901</v>
      </c>
    </row>
    <row r="3193" spans="1:16" x14ac:dyDescent="0.25">
      <c r="A3193" s="4">
        <f t="shared" ca="1" si="396"/>
        <v>-38.388686111218171</v>
      </c>
      <c r="B3193" s="4">
        <f t="shared" ca="1" si="397"/>
        <v>106.99060375611394</v>
      </c>
      <c r="C3193" s="4">
        <v>6442</v>
      </c>
      <c r="D3193" s="4">
        <f t="shared" ca="1" si="398"/>
        <v>3</v>
      </c>
      <c r="E3193" s="4">
        <v>0.55000000000000004</v>
      </c>
      <c r="F3193" s="4">
        <v>19.899999999999999</v>
      </c>
      <c r="G3193" s="4">
        <f t="shared" ca="1" si="400"/>
        <v>53.323113517529826</v>
      </c>
      <c r="H3193" s="4">
        <f t="shared" ca="1" si="399"/>
        <v>17.17511108319038</v>
      </c>
      <c r="I3193" s="4">
        <f ca="1">User_Model_Calcs!B3193-Sat_Data!$B$5</f>
        <v>-3.0093962438860586</v>
      </c>
      <c r="J3193" s="4">
        <f ca="1">(Earth_Data!$B$1/SQRT(1-Earth_Data!$B$2^2*SIN(RADIANS(User_Model_Calcs!A3193))^2))*COS(RADIANS(User_Model_Calcs!A3193))</f>
        <v>5005.754453877752</v>
      </c>
      <c r="K3193" s="4">
        <f ca="1">((Earth_Data!$B$1*(1-Earth_Data!$B$2^2))/SQRT(1-Earth_Data!$B$2^2*SIN(RADIANS(User_Model_Calcs!A3193))^2))*SIN(RADIANS(User_Model_Calcs!A3193))</f>
        <v>-3939.3531477358561</v>
      </c>
      <c r="L3193" s="4">
        <f t="shared" ca="1" si="401"/>
        <v>-38.201504334529929</v>
      </c>
      <c r="M3193" s="4">
        <f t="shared" ca="1" si="402"/>
        <v>6369.9357041569383</v>
      </c>
      <c r="N3193" s="4">
        <f ca="1">SQRT(User_Model_Calcs!M3193^2+Sat_Data!$B$3^2-2*User_Model_Calcs!M3193*Sat_Data!$B$3*COS(RADIANS(L3193))*COS(RADIANS(I3193)))</f>
        <v>37374.406460287952</v>
      </c>
      <c r="O3193" s="4">
        <f ca="1">DEGREES(ACOS(((Earth_Data!$B$1+Sat_Data!$B$2)/User_Model_Calcs!N3193)*SQRT(1-COS(RADIANS(User_Model_Calcs!I3193))^2*COS(RADIANS(User_Model_Calcs!A3193))^2)))</f>
        <v>45.403214777255918</v>
      </c>
      <c r="P3193" s="4">
        <f t="shared" ca="1" si="403"/>
        <v>4.8390260580957607</v>
      </c>
    </row>
    <row r="3194" spans="1:16" x14ac:dyDescent="0.25">
      <c r="A3194" s="4">
        <f t="shared" ca="1" si="396"/>
        <v>-22.178879567787526</v>
      </c>
      <c r="B3194" s="4">
        <f t="shared" ca="1" si="397"/>
        <v>110.23281108257164</v>
      </c>
      <c r="C3194" s="4">
        <v>6443</v>
      </c>
      <c r="D3194" s="4">
        <f t="shared" ca="1" si="398"/>
        <v>1.2</v>
      </c>
      <c r="E3194" s="4">
        <v>0.55000000000000004</v>
      </c>
      <c r="F3194" s="4">
        <v>19.899999999999999</v>
      </c>
      <c r="G3194" s="4">
        <f t="shared" ca="1" si="400"/>
        <v>45.364313344089069</v>
      </c>
      <c r="H3194" s="4">
        <f t="shared" ca="1" si="399"/>
        <v>22.143552982073732</v>
      </c>
      <c r="I3194" s="4">
        <f ca="1">User_Model_Calcs!B3194-Sat_Data!$B$5</f>
        <v>0.23281108257164362</v>
      </c>
      <c r="J3194" s="4">
        <f ca="1">(Earth_Data!$B$1/SQRT(1-Earth_Data!$B$2^2*SIN(RADIANS(User_Model_Calcs!A3194))^2))*COS(RADIANS(User_Model_Calcs!A3194))</f>
        <v>5909.0394639541373</v>
      </c>
      <c r="K3194" s="4">
        <f ca="1">((Earth_Data!$B$1*(1-Earth_Data!$B$2^2))/SQRT(1-Earth_Data!$B$2^2*SIN(RADIANS(User_Model_Calcs!A3194))^2))*SIN(RADIANS(User_Model_Calcs!A3194))</f>
        <v>-2392.7673983411446</v>
      </c>
      <c r="L3194" s="4">
        <f t="shared" ca="1" si="401"/>
        <v>-22.044668840027519</v>
      </c>
      <c r="M3194" s="4">
        <f t="shared" ca="1" si="402"/>
        <v>6375.1143683177679</v>
      </c>
      <c r="N3194" s="4">
        <f ca="1">SQRT(User_Model_Calcs!M3194^2+Sat_Data!$B$3^2-2*User_Model_Calcs!M3194*Sat_Data!$B$3*COS(RADIANS(L3194))*COS(RADIANS(I3194)))</f>
        <v>36334.030388834843</v>
      </c>
      <c r="O3194" s="4">
        <f ca="1">DEGREES(ACOS(((Earth_Data!$B$1+Sat_Data!$B$2)/User_Model_Calcs!N3194)*SQRT(1-COS(RADIANS(User_Model_Calcs!I3194))^2*COS(RADIANS(User_Model_Calcs!A3194))^2)))</f>
        <v>64.017648075731472</v>
      </c>
      <c r="P3194" s="4">
        <f t="shared" ca="1" si="403"/>
        <v>0.61669855029950349</v>
      </c>
    </row>
    <row r="3195" spans="1:16" x14ac:dyDescent="0.25">
      <c r="A3195" s="4">
        <f t="shared" ca="1" si="396"/>
        <v>-19.754287475156559</v>
      </c>
      <c r="B3195" s="4">
        <f t="shared" ca="1" si="397"/>
        <v>154.74754954752402</v>
      </c>
      <c r="C3195" s="4">
        <v>6444</v>
      </c>
      <c r="D3195" s="4">
        <f t="shared" ca="1" si="398"/>
        <v>1.2</v>
      </c>
      <c r="E3195" s="4">
        <v>0.55000000000000004</v>
      </c>
      <c r="F3195" s="4">
        <v>19.899999999999999</v>
      </c>
      <c r="G3195" s="4">
        <f t="shared" ca="1" si="400"/>
        <v>45.364313344089069</v>
      </c>
      <c r="H3195" s="4">
        <f t="shared" ca="1" si="399"/>
        <v>14.165117115288551</v>
      </c>
      <c r="I3195" s="4">
        <f ca="1">User_Model_Calcs!B3195-Sat_Data!$B$5</f>
        <v>44.747549547524017</v>
      </c>
      <c r="J3195" s="4">
        <f ca="1">(Earth_Data!$B$1/SQRT(1-Earth_Data!$B$2^2*SIN(RADIANS(User_Model_Calcs!A3195))^2))*COS(RADIANS(User_Model_Calcs!A3195))</f>
        <v>6005.0877260271882</v>
      </c>
      <c r="K3195" s="4">
        <f ca="1">((Earth_Data!$B$1*(1-Earth_Data!$B$2^2))/SQRT(1-Earth_Data!$B$2^2*SIN(RADIANS(User_Model_Calcs!A3195))^2))*SIN(RADIANS(User_Model_Calcs!A3195))</f>
        <v>-2142.1170255915272</v>
      </c>
      <c r="L3195" s="4">
        <f t="shared" ca="1" si="401"/>
        <v>-19.632182729259416</v>
      </c>
      <c r="M3195" s="4">
        <f t="shared" ca="1" si="402"/>
        <v>6375.7151715404825</v>
      </c>
      <c r="N3195" s="4">
        <f ca="1">SQRT(User_Model_Calcs!M3195^2+Sat_Data!$B$3^2-2*User_Model_Calcs!M3195*Sat_Data!$B$3*COS(RADIANS(L3195))*COS(RADIANS(I3195)))</f>
        <v>38194.40056003473</v>
      </c>
      <c r="O3195" s="4">
        <f ca="1">DEGREES(ACOS(((Earth_Data!$B$1+Sat_Data!$B$2)/User_Model_Calcs!N3195)*SQRT(1-COS(RADIANS(User_Model_Calcs!I3195))^2*COS(RADIANS(User_Model_Calcs!A3195))^2)))</f>
        <v>34.805993561024152</v>
      </c>
      <c r="P3195" s="4">
        <f t="shared" ca="1" si="403"/>
        <v>71.171714385500323</v>
      </c>
    </row>
    <row r="3196" spans="1:16" x14ac:dyDescent="0.25">
      <c r="A3196" s="4">
        <f t="shared" ca="1" si="396"/>
        <v>-28.556637325946149</v>
      </c>
      <c r="B3196" s="4">
        <f t="shared" ca="1" si="397"/>
        <v>114.77987199596986</v>
      </c>
      <c r="C3196" s="4">
        <v>6445</v>
      </c>
      <c r="D3196" s="4">
        <f t="shared" ca="1" si="398"/>
        <v>0.75</v>
      </c>
      <c r="E3196" s="4">
        <v>0.55000000000000004</v>
      </c>
      <c r="F3196" s="4">
        <v>19.899999999999999</v>
      </c>
      <c r="G3196" s="4">
        <f t="shared" ca="1" si="400"/>
        <v>41.281913690970576</v>
      </c>
      <c r="H3196" s="4">
        <f t="shared" ca="1" si="399"/>
        <v>15.798036662157536</v>
      </c>
      <c r="I3196" s="4">
        <f ca="1">User_Model_Calcs!B3196-Sat_Data!$B$5</f>
        <v>4.7798719959698559</v>
      </c>
      <c r="J3196" s="4">
        <f ca="1">(Earth_Data!$B$1/SQRT(1-Earth_Data!$B$2^2*SIN(RADIANS(User_Model_Calcs!A3196))^2))*COS(RADIANS(User_Model_Calcs!A3196))</f>
        <v>5606.4973790044005</v>
      </c>
      <c r="K3196" s="4">
        <f ca="1">((Earth_Data!$B$1*(1-Earth_Data!$B$2^2))/SQRT(1-Earth_Data!$B$2^2*SIN(RADIANS(User_Model_Calcs!A3196))^2))*SIN(RADIANS(User_Model_Calcs!A3196))</f>
        <v>-3030.8327412552453</v>
      </c>
      <c r="L3196" s="4">
        <f t="shared" ca="1" si="401"/>
        <v>-28.39534151112813</v>
      </c>
      <c r="M3196" s="4">
        <f t="shared" ca="1" si="402"/>
        <v>6373.2848646712782</v>
      </c>
      <c r="N3196" s="4">
        <f ca="1">SQRT(User_Model_Calcs!M3196^2+Sat_Data!$B$3^2-2*User_Model_Calcs!M3196*Sat_Data!$B$3*COS(RADIANS(L3196))*COS(RADIANS(I3196)))</f>
        <v>36705.468804764008</v>
      </c>
      <c r="O3196" s="4">
        <f ca="1">DEGREES(ACOS(((Earth_Data!$B$1+Sat_Data!$B$2)/User_Model_Calcs!N3196)*SQRT(1-COS(RADIANS(User_Model_Calcs!I3196))^2*COS(RADIANS(User_Model_Calcs!A3196))^2)))</f>
        <v>56.253712455396794</v>
      </c>
      <c r="P3196" s="4">
        <f t="shared" ca="1" si="403"/>
        <v>9.922036854934575</v>
      </c>
    </row>
    <row r="3197" spans="1:16" x14ac:dyDescent="0.25">
      <c r="A3197" s="4">
        <f t="shared" ca="1" si="396"/>
        <v>-39.707581318774558</v>
      </c>
      <c r="B3197" s="4">
        <f t="shared" ca="1" si="397"/>
        <v>156.93354841936093</v>
      </c>
      <c r="C3197" s="4">
        <v>6446</v>
      </c>
      <c r="D3197" s="4">
        <f t="shared" ca="1" si="398"/>
        <v>3</v>
      </c>
      <c r="E3197" s="4">
        <v>0.55000000000000004</v>
      </c>
      <c r="F3197" s="4">
        <v>19.899999999999999</v>
      </c>
      <c r="G3197" s="4">
        <f t="shared" ca="1" si="400"/>
        <v>53.323113517529826</v>
      </c>
      <c r="H3197" s="4">
        <f t="shared" ca="1" si="399"/>
        <v>16.469460026960824</v>
      </c>
      <c r="I3197" s="4">
        <f ca="1">User_Model_Calcs!B3197-Sat_Data!$B$5</f>
        <v>46.933548419360932</v>
      </c>
      <c r="J3197" s="4">
        <f ca="1">(Earth_Data!$B$1/SQRT(1-Earth_Data!$B$2^2*SIN(RADIANS(User_Model_Calcs!A3197))^2))*COS(RADIANS(User_Model_Calcs!A3197))</f>
        <v>4913.5163722919769</v>
      </c>
      <c r="K3197" s="4">
        <f ca="1">((Earth_Data!$B$1*(1-Earth_Data!$B$2^2))/SQRT(1-Earth_Data!$B$2^2*SIN(RADIANS(User_Model_Calcs!A3197))^2))*SIN(RADIANS(User_Model_Calcs!A3197))</f>
        <v>-4053.0621379246131</v>
      </c>
      <c r="L3197" s="4">
        <f t="shared" ca="1" si="401"/>
        <v>-39.518545219942574</v>
      </c>
      <c r="M3197" s="4">
        <f t="shared" ca="1" si="402"/>
        <v>6369.4549087547002</v>
      </c>
      <c r="N3197" s="4">
        <f ca="1">SQRT(User_Model_Calcs!M3197^2+Sat_Data!$B$3^2-2*User_Model_Calcs!M3197*Sat_Data!$B$3*COS(RADIANS(L3197))*COS(RADIANS(I3197)))</f>
        <v>39184.798957293795</v>
      </c>
      <c r="O3197" s="4">
        <f ca="1">DEGREES(ACOS(((Earth_Data!$B$1+Sat_Data!$B$2)/User_Model_Calcs!N3197)*SQRT(1-COS(RADIANS(User_Model_Calcs!I3197))^2*COS(RADIANS(User_Model_Calcs!A3197))^2)))</f>
        <v>23.70904204775654</v>
      </c>
      <c r="P3197" s="4">
        <f t="shared" ca="1" si="403"/>
        <v>59.156786116456196</v>
      </c>
    </row>
    <row r="3198" spans="1:16" x14ac:dyDescent="0.25">
      <c r="A3198" s="4">
        <f t="shared" ca="1" si="396"/>
        <v>-34.293556845050965</v>
      </c>
      <c r="B3198" s="4">
        <f t="shared" ca="1" si="397"/>
        <v>119.12793997196812</v>
      </c>
      <c r="C3198" s="4">
        <v>6447</v>
      </c>
      <c r="D3198" s="4">
        <f t="shared" ca="1" si="398"/>
        <v>1.2</v>
      </c>
      <c r="E3198" s="4">
        <v>0.55000000000000004</v>
      </c>
      <c r="F3198" s="4">
        <v>19.899999999999999</v>
      </c>
      <c r="G3198" s="4">
        <f t="shared" ca="1" si="400"/>
        <v>45.364313344089069</v>
      </c>
      <c r="H3198" s="4">
        <f t="shared" ca="1" si="399"/>
        <v>20.335087030086612</v>
      </c>
      <c r="I3198" s="4">
        <f ca="1">User_Model_Calcs!B3198-Sat_Data!$B$5</f>
        <v>9.127939971968118</v>
      </c>
      <c r="J3198" s="4">
        <f ca="1">(Earth_Data!$B$1/SQRT(1-Earth_Data!$B$2^2*SIN(RADIANS(User_Model_Calcs!A3198))^2))*COS(RADIANS(User_Model_Calcs!A3198))</f>
        <v>5274.982960143695</v>
      </c>
      <c r="K3198" s="4">
        <f ca="1">((Earth_Data!$B$1*(1-Earth_Data!$B$2^2))/SQRT(1-Earth_Data!$B$2^2*SIN(RADIANS(User_Model_Calcs!A3198))^2))*SIN(RADIANS(User_Model_Calcs!A3198))</f>
        <v>-3573.3968670027025</v>
      </c>
      <c r="L3198" s="4">
        <f t="shared" ca="1" si="401"/>
        <v>-34.114631627459609</v>
      </c>
      <c r="M3198" s="4">
        <f t="shared" ca="1" si="402"/>
        <v>6371.3899895478908</v>
      </c>
      <c r="N3198" s="4">
        <f ca="1">SQRT(User_Model_Calcs!M3198^2+Sat_Data!$B$3^2-2*User_Model_Calcs!M3198*Sat_Data!$B$3*COS(RADIANS(L3198))*COS(RADIANS(I3198)))</f>
        <v>37137.74564187436</v>
      </c>
      <c r="O3198" s="4">
        <f ca="1">DEGREES(ACOS(((Earth_Data!$B$1+Sat_Data!$B$2)/User_Model_Calcs!N3198)*SQRT(1-COS(RADIANS(User_Model_Calcs!I3198))^2*COS(RADIANS(User_Model_Calcs!A3198))^2)))</f>
        <v>48.946057296274766</v>
      </c>
      <c r="P3198" s="4">
        <f t="shared" ca="1" si="403"/>
        <v>15.916561284618046</v>
      </c>
    </row>
    <row r="3199" spans="1:16" x14ac:dyDescent="0.25">
      <c r="A3199" s="4">
        <f t="shared" ca="1" si="396"/>
        <v>-20.493427144298273</v>
      </c>
      <c r="B3199" s="4">
        <f t="shared" ca="1" si="397"/>
        <v>153.1421043900161</v>
      </c>
      <c r="C3199" s="4">
        <v>6448</v>
      </c>
      <c r="D3199" s="4">
        <f t="shared" ca="1" si="398"/>
        <v>0.75</v>
      </c>
      <c r="E3199" s="4">
        <v>0.55000000000000004</v>
      </c>
      <c r="F3199" s="4">
        <v>19.899999999999999</v>
      </c>
      <c r="G3199" s="4">
        <f t="shared" ca="1" si="400"/>
        <v>41.281913690970576</v>
      </c>
      <c r="H3199" s="4">
        <f t="shared" ca="1" si="399"/>
        <v>23.422545904948208</v>
      </c>
      <c r="I3199" s="4">
        <f ca="1">User_Model_Calcs!B3199-Sat_Data!$B$5</f>
        <v>43.142104390016101</v>
      </c>
      <c r="J3199" s="4">
        <f ca="1">(Earth_Data!$B$1/SQRT(1-Earth_Data!$B$2^2*SIN(RADIANS(User_Model_Calcs!A3199))^2))*COS(RADIANS(User_Model_Calcs!A3199))</f>
        <v>5976.9352388118341</v>
      </c>
      <c r="K3199" s="4">
        <f ca="1">((Earth_Data!$B$1*(1-Earth_Data!$B$2^2))/SQRT(1-Earth_Data!$B$2^2*SIN(RADIANS(User_Model_Calcs!A3199))^2))*SIN(RADIANS(User_Model_Calcs!A3199))</f>
        <v>-2218.9481475791181</v>
      </c>
      <c r="L3199" s="4">
        <f t="shared" ca="1" si="401"/>
        <v>-20.367535861912355</v>
      </c>
      <c r="M3199" s="4">
        <f t="shared" ca="1" si="402"/>
        <v>6375.5380738095728</v>
      </c>
      <c r="N3199" s="4">
        <f ca="1">SQRT(User_Model_Calcs!M3199^2+Sat_Data!$B$3^2-2*User_Model_Calcs!M3199*Sat_Data!$B$3*COS(RADIANS(L3199))*COS(RADIANS(I3199)))</f>
        <v>38087.997635548243</v>
      </c>
      <c r="O3199" s="4">
        <f ca="1">DEGREES(ACOS(((Earth_Data!$B$1+Sat_Data!$B$2)/User_Model_Calcs!N3199)*SQRT(1-COS(RADIANS(User_Model_Calcs!I3199))^2*COS(RADIANS(User_Model_Calcs!A3199))^2)))</f>
        <v>36.090427749905672</v>
      </c>
      <c r="P3199" s="4">
        <f t="shared" ca="1" si="403"/>
        <v>69.51560393667414</v>
      </c>
    </row>
    <row r="3200" spans="1:16" x14ac:dyDescent="0.25">
      <c r="A3200" s="4">
        <f t="shared" ca="1" si="396"/>
        <v>-32.334082409346642</v>
      </c>
      <c r="B3200" s="4">
        <f t="shared" ca="1" si="397"/>
        <v>146.87165520726262</v>
      </c>
      <c r="C3200" s="4">
        <v>6449</v>
      </c>
      <c r="D3200" s="4">
        <f t="shared" ca="1" si="398"/>
        <v>1.2</v>
      </c>
      <c r="E3200" s="4">
        <v>0.55000000000000004</v>
      </c>
      <c r="F3200" s="4">
        <v>19.899999999999999</v>
      </c>
      <c r="G3200" s="4">
        <f t="shared" ca="1" si="400"/>
        <v>45.364313344089069</v>
      </c>
      <c r="H3200" s="4">
        <f t="shared" ca="1" si="399"/>
        <v>20.0051919337578</v>
      </c>
      <c r="I3200" s="4">
        <f ca="1">User_Model_Calcs!B3200-Sat_Data!$B$5</f>
        <v>36.87165520726262</v>
      </c>
      <c r="J3200" s="4">
        <f ca="1">(Earth_Data!$B$1/SQRT(1-Earth_Data!$B$2^2*SIN(RADIANS(User_Model_Calcs!A3200))^2))*COS(RADIANS(User_Model_Calcs!A3200))</f>
        <v>5394.3378221306893</v>
      </c>
      <c r="K3200" s="4">
        <f ca="1">((Earth_Data!$B$1*(1-Earth_Data!$B$2^2))/SQRT(1-Earth_Data!$B$2^2*SIN(RADIANS(User_Model_Calcs!A3200))^2))*SIN(RADIANS(User_Model_Calcs!A3200))</f>
        <v>-3391.7922825714436</v>
      </c>
      <c r="L3200" s="4">
        <f t="shared" ca="1" si="401"/>
        <v>-32.160407647989878</v>
      </c>
      <c r="M3200" s="4">
        <f t="shared" ca="1" si="402"/>
        <v>6372.0589629554488</v>
      </c>
      <c r="N3200" s="4">
        <f ca="1">SQRT(User_Model_Calcs!M3200^2+Sat_Data!$B$3^2-2*User_Model_Calcs!M3200*Sat_Data!$B$3*COS(RADIANS(L3200))*COS(RADIANS(I3200)))</f>
        <v>38138.03909124426</v>
      </c>
      <c r="O3200" s="4">
        <f ca="1">DEGREES(ACOS(((Earth_Data!$B$1+Sat_Data!$B$2)/User_Model_Calcs!N3200)*SQRT(1-COS(RADIANS(User_Model_Calcs!I3200))^2*COS(RADIANS(User_Model_Calcs!A3200))^2)))</f>
        <v>35.436843720179333</v>
      </c>
      <c r="P3200" s="4">
        <f t="shared" ca="1" si="403"/>
        <v>54.507541037350073</v>
      </c>
    </row>
    <row r="3201" spans="1:16" x14ac:dyDescent="0.25">
      <c r="A3201" s="4">
        <f t="shared" ca="1" si="396"/>
        <v>-25.270137033745492</v>
      </c>
      <c r="B3201" s="4">
        <f t="shared" ca="1" si="397"/>
        <v>121.62653145189006</v>
      </c>
      <c r="C3201" s="4">
        <v>6450</v>
      </c>
      <c r="D3201" s="4">
        <f t="shared" ca="1" si="398"/>
        <v>3</v>
      </c>
      <c r="E3201" s="4">
        <v>0.55000000000000004</v>
      </c>
      <c r="F3201" s="4">
        <v>19.899999999999999</v>
      </c>
      <c r="G3201" s="4">
        <f t="shared" ca="1" si="400"/>
        <v>53.323113517529826</v>
      </c>
      <c r="H3201" s="4">
        <f t="shared" ca="1" si="399"/>
        <v>19.73714908281282</v>
      </c>
      <c r="I3201" s="4">
        <f ca="1">User_Model_Calcs!B3201-Sat_Data!$B$5</f>
        <v>11.62653145189006</v>
      </c>
      <c r="J3201" s="4">
        <f ca="1">(Earth_Data!$B$1/SQRT(1-Earth_Data!$B$2^2*SIN(RADIANS(User_Model_Calcs!A3201))^2))*COS(RADIANS(User_Model_Calcs!A3201))</f>
        <v>5771.306412041813</v>
      </c>
      <c r="K3201" s="4">
        <f ca="1">((Earth_Data!$B$1*(1-Earth_Data!$B$2^2))/SQRT(1-Earth_Data!$B$2^2*SIN(RADIANS(User_Model_Calcs!A3201))^2))*SIN(RADIANS(User_Model_Calcs!A3201))</f>
        <v>-2706.1662141953611</v>
      </c>
      <c r="L3201" s="4">
        <f t="shared" ca="1" si="401"/>
        <v>-25.121885811166944</v>
      </c>
      <c r="M3201" s="4">
        <f t="shared" ca="1" si="402"/>
        <v>6374.2696272221965</v>
      </c>
      <c r="N3201" s="4">
        <f ca="1">SQRT(User_Model_Calcs!M3201^2+Sat_Data!$B$3^2-2*User_Model_Calcs!M3201*Sat_Data!$B$3*COS(RADIANS(L3201))*COS(RADIANS(I3201)))</f>
        <v>36629.870943453199</v>
      </c>
      <c r="O3201" s="4">
        <f ca="1">DEGREES(ACOS(((Earth_Data!$B$1+Sat_Data!$B$2)/User_Model_Calcs!N3201)*SQRT(1-COS(RADIANS(User_Model_Calcs!I3201))^2*COS(RADIANS(User_Model_Calcs!A3201))^2)))</f>
        <v>57.704244004212846</v>
      </c>
      <c r="P3201" s="4">
        <f t="shared" ca="1" si="403"/>
        <v>25.733391660015805</v>
      </c>
    </row>
    <row r="3202" spans="1:16" x14ac:dyDescent="0.25">
      <c r="A3202" s="4">
        <f t="shared" ref="A3202:A3265" ca="1" si="404">RAND()*(-44.106+9.432)-9.432</f>
        <v>-42.774801004331401</v>
      </c>
      <c r="B3202" s="4">
        <f t="shared" ref="B3202:B3265" ca="1" si="405">RAND()*(160-105)+105</f>
        <v>107.42510744360024</v>
      </c>
      <c r="C3202" s="4">
        <v>6451</v>
      </c>
      <c r="D3202" s="4">
        <f t="shared" ref="D3202:D3265" ca="1" si="406">CHOOSE(RANDBETWEEN(1,3),0.75,1.2,3)</f>
        <v>1.2</v>
      </c>
      <c r="E3202" s="4">
        <v>0.55000000000000004</v>
      </c>
      <c r="F3202" s="4">
        <v>19.899999999999999</v>
      </c>
      <c r="G3202" s="4">
        <f t="shared" ca="1" si="400"/>
        <v>45.364313344089069</v>
      </c>
      <c r="H3202" s="4">
        <f t="shared" ca="1" si="399"/>
        <v>22.55026307720923</v>
      </c>
      <c r="I3202" s="4">
        <f ca="1">User_Model_Calcs!B3202-Sat_Data!$B$5</f>
        <v>-2.5748925563997602</v>
      </c>
      <c r="J3202" s="4">
        <f ca="1">(Earth_Data!$B$1/SQRT(1-Earth_Data!$B$2^2*SIN(RADIANS(User_Model_Calcs!A3202))^2))*COS(RADIANS(User_Model_Calcs!A3202))</f>
        <v>4688.9815376742008</v>
      </c>
      <c r="K3202" s="4">
        <f ca="1">((Earth_Data!$B$1*(1-Earth_Data!$B$2^2))/SQRT(1-Earth_Data!$B$2^2*SIN(RADIANS(User_Model_Calcs!A3202))^2))*SIN(RADIANS(User_Model_Calcs!A3202))</f>
        <v>-4309.1732347889438</v>
      </c>
      <c r="L3202" s="4">
        <f t="shared" ca="1" si="401"/>
        <v>-42.583004138220488</v>
      </c>
      <c r="M3202" s="4">
        <f t="shared" ca="1" si="402"/>
        <v>6368.3217434478702</v>
      </c>
      <c r="N3202" s="4">
        <f ca="1">SQRT(User_Model_Calcs!M3202^2+Sat_Data!$B$3^2-2*User_Model_Calcs!M3202*Sat_Data!$B$3*COS(RADIANS(L3202))*COS(RADIANS(I3202)))</f>
        <v>37727.386661852324</v>
      </c>
      <c r="O3202" s="4">
        <f ca="1">DEGREES(ACOS(((Earth_Data!$B$1+Sat_Data!$B$2)/User_Model_Calcs!N3202)*SQRT(1-COS(RADIANS(User_Model_Calcs!I3202))^2*COS(RADIANS(User_Model_Calcs!A3202))^2)))</f>
        <v>40.54661221926839</v>
      </c>
      <c r="P3202" s="4">
        <f t="shared" ca="1" si="403"/>
        <v>3.7885449818847734</v>
      </c>
    </row>
    <row r="3203" spans="1:16" x14ac:dyDescent="0.25">
      <c r="A3203" s="4">
        <f t="shared" ca="1" si="404"/>
        <v>-43.677445786472511</v>
      </c>
      <c r="B3203" s="4">
        <f t="shared" ca="1" si="405"/>
        <v>148.02730300262738</v>
      </c>
      <c r="C3203" s="4">
        <v>6452</v>
      </c>
      <c r="D3203" s="4">
        <f t="shared" ca="1" si="406"/>
        <v>0.75</v>
      </c>
      <c r="E3203" s="4">
        <v>0.55000000000000004</v>
      </c>
      <c r="F3203" s="4">
        <v>19.899999999999999</v>
      </c>
      <c r="G3203" s="4">
        <f t="shared" ca="1" si="400"/>
        <v>41.281913690970576</v>
      </c>
      <c r="H3203" s="4">
        <f t="shared" ref="H3203:H3266" ca="1" si="407">RAND()*(24-14)+14</f>
        <v>22.191277652576389</v>
      </c>
      <c r="I3203" s="4">
        <f ca="1">User_Model_Calcs!B3203-Sat_Data!$B$5</f>
        <v>38.027303002627377</v>
      </c>
      <c r="J3203" s="4">
        <f ca="1">(Earth_Data!$B$1/SQRT(1-Earth_Data!$B$2^2*SIN(RADIANS(User_Model_Calcs!A3203))^2))*COS(RADIANS(User_Model_Calcs!A3203))</f>
        <v>4620.3016353235143</v>
      </c>
      <c r="K3203" s="4">
        <f ca="1">((Earth_Data!$B$1*(1-Earth_Data!$B$2^2))/SQRT(1-Earth_Data!$B$2^2*SIN(RADIANS(User_Model_Calcs!A3203))^2))*SIN(RADIANS(User_Model_Calcs!A3203))</f>
        <v>-4382.2430807562669</v>
      </c>
      <c r="L3203" s="4">
        <f t="shared" ca="1" si="401"/>
        <v>-43.485253560493319</v>
      </c>
      <c r="M3203" s="4">
        <f t="shared" ca="1" si="402"/>
        <v>6367.9856799626459</v>
      </c>
      <c r="N3203" s="4">
        <f ca="1">SQRT(User_Model_Calcs!M3203^2+Sat_Data!$B$3^2-2*User_Model_Calcs!M3203*Sat_Data!$B$3*COS(RADIANS(L3203))*COS(RADIANS(I3203)))</f>
        <v>38877.421323871771</v>
      </c>
      <c r="O3203" s="4">
        <f ca="1">DEGREES(ACOS(((Earth_Data!$B$1+Sat_Data!$B$2)/User_Model_Calcs!N3203)*SQRT(1-COS(RADIANS(User_Model_Calcs!I3203))^2*COS(RADIANS(User_Model_Calcs!A3203))^2)))</f>
        <v>26.959567709533655</v>
      </c>
      <c r="P3203" s="4">
        <f t="shared" ca="1" si="403"/>
        <v>48.553656535603082</v>
      </c>
    </row>
    <row r="3204" spans="1:16" x14ac:dyDescent="0.25">
      <c r="A3204" s="4">
        <f t="shared" ca="1" si="404"/>
        <v>-26.077818325666151</v>
      </c>
      <c r="B3204" s="4">
        <f t="shared" ca="1" si="405"/>
        <v>156.09590218956271</v>
      </c>
      <c r="C3204" s="4">
        <v>6453</v>
      </c>
      <c r="D3204" s="4">
        <f t="shared" ca="1" si="406"/>
        <v>0.75</v>
      </c>
      <c r="E3204" s="4">
        <v>0.55000000000000004</v>
      </c>
      <c r="F3204" s="4">
        <v>19.899999999999999</v>
      </c>
      <c r="G3204" s="4">
        <f t="shared" ca="1" si="400"/>
        <v>41.281913690970576</v>
      </c>
      <c r="H3204" s="4">
        <f t="shared" ca="1" si="407"/>
        <v>22.735731191450093</v>
      </c>
      <c r="I3204" s="4">
        <f ca="1">User_Model_Calcs!B3204-Sat_Data!$B$5</f>
        <v>46.095902189562707</v>
      </c>
      <c r="J3204" s="4">
        <f ca="1">(Earth_Data!$B$1/SQRT(1-Earth_Data!$B$2^2*SIN(RADIANS(User_Model_Calcs!A3204))^2))*COS(RADIANS(User_Model_Calcs!A3204))</f>
        <v>5732.5406506251393</v>
      </c>
      <c r="K3204" s="4">
        <f ca="1">((Earth_Data!$B$1*(1-Earth_Data!$B$2^2))/SQRT(1-Earth_Data!$B$2^2*SIN(RADIANS(User_Model_Calcs!A3204))^2))*SIN(RADIANS(User_Model_Calcs!A3204))</f>
        <v>-2786.8091997059009</v>
      </c>
      <c r="L3204" s="4">
        <f t="shared" ca="1" si="401"/>
        <v>-25.92617474975307</v>
      </c>
      <c r="M3204" s="4">
        <f t="shared" ca="1" si="402"/>
        <v>6374.0354428442852</v>
      </c>
      <c r="N3204" s="4">
        <f ca="1">SQRT(User_Model_Calcs!M3204^2+Sat_Data!$B$3^2-2*User_Model_Calcs!M3204*Sat_Data!$B$3*COS(RADIANS(L3204))*COS(RADIANS(I3204)))</f>
        <v>38512.557305895214</v>
      </c>
      <c r="O3204" s="4">
        <f ca="1">DEGREES(ACOS(((Earth_Data!$B$1+Sat_Data!$B$2)/User_Model_Calcs!N3204)*SQRT(1-COS(RADIANS(User_Model_Calcs!I3204))^2*COS(RADIANS(User_Model_Calcs!A3204))^2)))</f>
        <v>31.072819351543011</v>
      </c>
      <c r="P3204" s="4">
        <f t="shared" ca="1" si="403"/>
        <v>67.067318281148502</v>
      </c>
    </row>
    <row r="3205" spans="1:16" x14ac:dyDescent="0.25">
      <c r="A3205" s="4">
        <f t="shared" ca="1" si="404"/>
        <v>-12.361600746605754</v>
      </c>
      <c r="B3205" s="4">
        <f t="shared" ca="1" si="405"/>
        <v>125.77444877583967</v>
      </c>
      <c r="C3205" s="4">
        <v>6454</v>
      </c>
      <c r="D3205" s="4">
        <f t="shared" ca="1" si="406"/>
        <v>1.2</v>
      </c>
      <c r="E3205" s="4">
        <v>0.55000000000000004</v>
      </c>
      <c r="F3205" s="4">
        <v>19.899999999999999</v>
      </c>
      <c r="G3205" s="4">
        <f t="shared" ca="1" si="400"/>
        <v>45.364313344089069</v>
      </c>
      <c r="H3205" s="4">
        <f t="shared" ca="1" si="407"/>
        <v>23.71362843348901</v>
      </c>
      <c r="I3205" s="4">
        <f ca="1">User_Model_Calcs!B3205-Sat_Data!$B$5</f>
        <v>15.774448775839673</v>
      </c>
      <c r="J3205" s="4">
        <f ca="1">(Earth_Data!$B$1/SQRT(1-Earth_Data!$B$2^2*SIN(RADIANS(User_Model_Calcs!A3205))^2))*COS(RADIANS(User_Model_Calcs!A3205))</f>
        <v>6231.225015617234</v>
      </c>
      <c r="K3205" s="4">
        <f ca="1">((Earth_Data!$B$1*(1-Earth_Data!$B$2^2))/SQRT(1-Earth_Data!$B$2^2*SIN(RADIANS(User_Model_Calcs!A3205))^2))*SIN(RADIANS(User_Model_Calcs!A3205))</f>
        <v>-1356.5039804215419</v>
      </c>
      <c r="L3205" s="4">
        <f t="shared" ca="1" si="401"/>
        <v>-12.281365558460461</v>
      </c>
      <c r="M3205" s="4">
        <f t="shared" ca="1" si="402"/>
        <v>6377.1677290277921</v>
      </c>
      <c r="N3205" s="4">
        <f ca="1">SQRT(User_Model_Calcs!M3205^2+Sat_Data!$B$3^2-2*User_Model_Calcs!M3205*Sat_Data!$B$3*COS(RADIANS(L3205))*COS(RADIANS(I3205)))</f>
        <v>36232.636970356783</v>
      </c>
      <c r="O3205" s="4">
        <f ca="1">DEGREES(ACOS(((Earth_Data!$B$1+Sat_Data!$B$2)/User_Model_Calcs!N3205)*SQRT(1-COS(RADIANS(User_Model_Calcs!I3205))^2*COS(RADIANS(User_Model_Calcs!A3205))^2)))</f>
        <v>66.613250478627918</v>
      </c>
      <c r="P3205" s="4">
        <f t="shared" ca="1" si="403"/>
        <v>52.843876667733831</v>
      </c>
    </row>
    <row r="3206" spans="1:16" x14ac:dyDescent="0.25">
      <c r="A3206" s="4">
        <f t="shared" ca="1" si="404"/>
        <v>-29.921652594478985</v>
      </c>
      <c r="B3206" s="4">
        <f t="shared" ca="1" si="405"/>
        <v>127.23450204696984</v>
      </c>
      <c r="C3206" s="4">
        <v>6455</v>
      </c>
      <c r="D3206" s="4">
        <f t="shared" ca="1" si="406"/>
        <v>3</v>
      </c>
      <c r="E3206" s="4">
        <v>0.55000000000000004</v>
      </c>
      <c r="F3206" s="4">
        <v>19.899999999999999</v>
      </c>
      <c r="G3206" s="4">
        <f t="shared" ca="1" si="400"/>
        <v>53.323113517529826</v>
      </c>
      <c r="H3206" s="4">
        <f t="shared" ca="1" si="407"/>
        <v>20.661556885562327</v>
      </c>
      <c r="I3206" s="4">
        <f ca="1">User_Model_Calcs!B3206-Sat_Data!$B$5</f>
        <v>17.234502046969837</v>
      </c>
      <c r="J3206" s="4">
        <f ca="1">(Earth_Data!$B$1/SQRT(1-Earth_Data!$B$2^2*SIN(RADIANS(User_Model_Calcs!A3206))^2))*COS(RADIANS(User_Model_Calcs!A3206))</f>
        <v>5532.5966638692453</v>
      </c>
      <c r="K3206" s="4">
        <f ca="1">((Earth_Data!$B$1*(1-Earth_Data!$B$2^2))/SQRT(1-Earth_Data!$B$2^2*SIN(RADIANS(User_Model_Calcs!A3206))^2))*SIN(RADIANS(User_Model_Calcs!A3206))</f>
        <v>-3162.8505000247155</v>
      </c>
      <c r="L3206" s="4">
        <f t="shared" ca="1" si="401"/>
        <v>-29.75554973433384</v>
      </c>
      <c r="M3206" s="4">
        <f t="shared" ca="1" si="402"/>
        <v>6372.8525112828165</v>
      </c>
      <c r="N3206" s="4">
        <f ca="1">SQRT(User_Model_Calcs!M3206^2+Sat_Data!$B$3^2-2*User_Model_Calcs!M3206*Sat_Data!$B$3*COS(RADIANS(L3206))*COS(RADIANS(I3206)))</f>
        <v>37051.610285442257</v>
      </c>
      <c r="O3206" s="4">
        <f ca="1">DEGREES(ACOS(((Earth_Data!$B$1+Sat_Data!$B$2)/User_Model_Calcs!N3206)*SQRT(1-COS(RADIANS(User_Model_Calcs!I3206))^2*COS(RADIANS(User_Model_Calcs!A3206))^2)))</f>
        <v>50.323888906007191</v>
      </c>
      <c r="P3206" s="4">
        <f t="shared" ca="1" si="403"/>
        <v>31.877353628225833</v>
      </c>
    </row>
    <row r="3207" spans="1:16" x14ac:dyDescent="0.25">
      <c r="A3207" s="4">
        <f t="shared" ca="1" si="404"/>
        <v>-42.360479094239274</v>
      </c>
      <c r="B3207" s="4">
        <f t="shared" ca="1" si="405"/>
        <v>153.34034026243589</v>
      </c>
      <c r="C3207" s="4">
        <v>6456</v>
      </c>
      <c r="D3207" s="4">
        <f t="shared" ca="1" si="406"/>
        <v>3</v>
      </c>
      <c r="E3207" s="4">
        <v>0.55000000000000004</v>
      </c>
      <c r="F3207" s="4">
        <v>19.899999999999999</v>
      </c>
      <c r="G3207" s="4">
        <f t="shared" ca="1" si="400"/>
        <v>53.323113517529826</v>
      </c>
      <c r="H3207" s="4">
        <f t="shared" ca="1" si="407"/>
        <v>23.280661737755366</v>
      </c>
      <c r="I3207" s="4">
        <f ca="1">User_Model_Calcs!B3207-Sat_Data!$B$5</f>
        <v>43.340340262435888</v>
      </c>
      <c r="J3207" s="4">
        <f ca="1">(Earth_Data!$B$1/SQRT(1-Earth_Data!$B$2^2*SIN(RADIANS(User_Model_Calcs!A3207))^2))*COS(RADIANS(User_Model_Calcs!A3207))</f>
        <v>4720.1153364934853</v>
      </c>
      <c r="K3207" s="4">
        <f ca="1">((Earth_Data!$B$1*(1-Earth_Data!$B$2^2))/SQRT(1-Earth_Data!$B$2^2*SIN(RADIANS(User_Model_Calcs!A3207))^2))*SIN(RADIANS(User_Model_Calcs!A3207))</f>
        <v>-4275.2770828277999</v>
      </c>
      <c r="L3207" s="4">
        <f t="shared" ca="1" si="401"/>
        <v>-42.168927437752451</v>
      </c>
      <c r="M3207" s="4">
        <f t="shared" ca="1" si="402"/>
        <v>6368.4757143883016</v>
      </c>
      <c r="N3207" s="4">
        <f ca="1">SQRT(User_Model_Calcs!M3207^2+Sat_Data!$B$3^2-2*User_Model_Calcs!M3207*Sat_Data!$B$3*COS(RADIANS(L3207))*COS(RADIANS(I3207)))</f>
        <v>39100.925356679196</v>
      </c>
      <c r="O3207" s="4">
        <f ca="1">DEGREES(ACOS(((Earth_Data!$B$1+Sat_Data!$B$2)/User_Model_Calcs!N3207)*SQRT(1-COS(RADIANS(User_Model_Calcs!I3207))^2*COS(RADIANS(User_Model_Calcs!A3207))^2)))</f>
        <v>24.579012896834424</v>
      </c>
      <c r="P3207" s="4">
        <f t="shared" ca="1" si="403"/>
        <v>54.473020796490182</v>
      </c>
    </row>
    <row r="3208" spans="1:16" x14ac:dyDescent="0.25">
      <c r="A3208" s="4">
        <f t="shared" ca="1" si="404"/>
        <v>-26.92699443245953</v>
      </c>
      <c r="B3208" s="4">
        <f t="shared" ca="1" si="405"/>
        <v>116.3400845608074</v>
      </c>
      <c r="C3208" s="4">
        <v>6457</v>
      </c>
      <c r="D3208" s="4">
        <f t="shared" ca="1" si="406"/>
        <v>0.75</v>
      </c>
      <c r="E3208" s="4">
        <v>0.55000000000000004</v>
      </c>
      <c r="F3208" s="4">
        <v>19.899999999999999</v>
      </c>
      <c r="G3208" s="4">
        <f t="shared" ca="1" si="400"/>
        <v>41.281913690970576</v>
      </c>
      <c r="H3208" s="4">
        <f t="shared" ca="1" si="407"/>
        <v>19.538132937219704</v>
      </c>
      <c r="I3208" s="4">
        <f ca="1">User_Model_Calcs!B3208-Sat_Data!$B$5</f>
        <v>6.3400845608073979</v>
      </c>
      <c r="J3208" s="4">
        <f ca="1">(Earth_Data!$B$1/SQRT(1-Earth_Data!$B$2^2*SIN(RADIANS(User_Model_Calcs!A3208))^2))*COS(RADIANS(User_Model_Calcs!A3208))</f>
        <v>5690.556901143691</v>
      </c>
      <c r="K3208" s="4">
        <f ca="1">((Earth_Data!$B$1*(1-Earth_Data!$B$2^2))/SQRT(1-Earth_Data!$B$2^2*SIN(RADIANS(User_Model_Calcs!A3208))^2))*SIN(RADIANS(User_Model_Calcs!A3208))</f>
        <v>-2871.0066870920264</v>
      </c>
      <c r="L3208" s="4">
        <f t="shared" ca="1" si="401"/>
        <v>-26.771913441942061</v>
      </c>
      <c r="M3208" s="4">
        <f t="shared" ca="1" si="402"/>
        <v>6373.7835892412613</v>
      </c>
      <c r="N3208" s="4">
        <f ca="1">SQRT(User_Model_Calcs!M3208^2+Sat_Data!$B$3^2-2*User_Model_Calcs!M3208*Sat_Data!$B$3*COS(RADIANS(L3208))*COS(RADIANS(I3208)))</f>
        <v>36626.491592757542</v>
      </c>
      <c r="O3208" s="4">
        <f ca="1">DEGREES(ACOS(((Earth_Data!$B$1+Sat_Data!$B$2)/User_Model_Calcs!N3208)*SQRT(1-COS(RADIANS(User_Model_Calcs!I3208))^2*COS(RADIANS(User_Model_Calcs!A3208))^2)))</f>
        <v>57.75761912306811</v>
      </c>
      <c r="P3208" s="4">
        <f t="shared" ca="1" si="403"/>
        <v>13.785370675137807</v>
      </c>
    </row>
    <row r="3209" spans="1:16" x14ac:dyDescent="0.25">
      <c r="A3209" s="4">
        <f t="shared" ca="1" si="404"/>
        <v>-10.730114327679132</v>
      </c>
      <c r="B3209" s="4">
        <f t="shared" ca="1" si="405"/>
        <v>119.23753662584474</v>
      </c>
      <c r="C3209" s="4">
        <v>6458</v>
      </c>
      <c r="D3209" s="4">
        <f t="shared" ca="1" si="406"/>
        <v>3</v>
      </c>
      <c r="E3209" s="4">
        <v>0.55000000000000004</v>
      </c>
      <c r="F3209" s="4">
        <v>19.899999999999999</v>
      </c>
      <c r="G3209" s="4">
        <f t="shared" ca="1" si="400"/>
        <v>53.323113517529826</v>
      </c>
      <c r="H3209" s="4">
        <f t="shared" ca="1" si="407"/>
        <v>14.283147201864679</v>
      </c>
      <c r="I3209" s="4">
        <f ca="1">User_Model_Calcs!B3209-Sat_Data!$B$5</f>
        <v>9.23753662584474</v>
      </c>
      <c r="J3209" s="4">
        <f ca="1">(Earth_Data!$B$1/SQRT(1-Earth_Data!$B$2^2*SIN(RADIANS(User_Model_Calcs!A3209))^2))*COS(RADIANS(User_Model_Calcs!A3209))</f>
        <v>6267.3459444065938</v>
      </c>
      <c r="K3209" s="4">
        <f ca="1">((Earth_Data!$B$1*(1-Earth_Data!$B$2^2))/SQRT(1-Earth_Data!$B$2^2*SIN(RADIANS(User_Model_Calcs!A3209))^2))*SIN(RADIANS(User_Model_Calcs!A3209))</f>
        <v>-1179.6886715551987</v>
      </c>
      <c r="L3209" s="4">
        <f t="shared" ca="1" si="401"/>
        <v>-10.65993301101841</v>
      </c>
      <c r="M3209" s="4">
        <f t="shared" ca="1" si="402"/>
        <v>6377.4046875406493</v>
      </c>
      <c r="N3209" s="4">
        <f ca="1">SQRT(User_Model_Calcs!M3209^2+Sat_Data!$B$3^2-2*User_Model_Calcs!M3209*Sat_Data!$B$3*COS(RADIANS(L3209))*COS(RADIANS(I3209)))</f>
        <v>36011.465258937846</v>
      </c>
      <c r="O3209" s="4">
        <f ca="1">DEGREES(ACOS(((Earth_Data!$B$1+Sat_Data!$B$2)/User_Model_Calcs!N3209)*SQRT(1-COS(RADIANS(User_Model_Calcs!I3209))^2*COS(RADIANS(User_Model_Calcs!A3209))^2)))</f>
        <v>73.399429261044759</v>
      </c>
      <c r="P3209" s="4">
        <f t="shared" ca="1" si="403"/>
        <v>41.138288692654214</v>
      </c>
    </row>
    <row r="3210" spans="1:16" x14ac:dyDescent="0.25">
      <c r="A3210" s="4">
        <f t="shared" ca="1" si="404"/>
        <v>-39.242206928798787</v>
      </c>
      <c r="B3210" s="4">
        <f t="shared" ca="1" si="405"/>
        <v>138.75323736364044</v>
      </c>
      <c r="C3210" s="4">
        <v>6459</v>
      </c>
      <c r="D3210" s="4">
        <f t="shared" ca="1" si="406"/>
        <v>0.75</v>
      </c>
      <c r="E3210" s="4">
        <v>0.55000000000000004</v>
      </c>
      <c r="F3210" s="4">
        <v>19.899999999999999</v>
      </c>
      <c r="G3210" s="4">
        <f t="shared" ca="1" si="400"/>
        <v>41.281913690970576</v>
      </c>
      <c r="H3210" s="4">
        <f t="shared" ca="1" si="407"/>
        <v>14.423361005631369</v>
      </c>
      <c r="I3210" s="4">
        <f ca="1">User_Model_Calcs!B3210-Sat_Data!$B$5</f>
        <v>28.753237363640437</v>
      </c>
      <c r="J3210" s="4">
        <f ca="1">(Earth_Data!$B$1/SQRT(1-Earth_Data!$B$2^2*SIN(RADIANS(User_Model_Calcs!A3210))^2))*COS(RADIANS(User_Model_Calcs!A3210))</f>
        <v>4946.3637064728955</v>
      </c>
      <c r="K3210" s="4">
        <f ca="1">((Earth_Data!$B$1*(1-Earth_Data!$B$2^2))/SQRT(1-Earth_Data!$B$2^2*SIN(RADIANS(User_Model_Calcs!A3210))^2))*SIN(RADIANS(User_Model_Calcs!A3210))</f>
        <v>-4013.179546802327</v>
      </c>
      <c r="L3210" s="4">
        <f t="shared" ca="1" si="401"/>
        <v>-39.053779672735239</v>
      </c>
      <c r="M3210" s="4">
        <f t="shared" ca="1" si="402"/>
        <v>6369.6251060470431</v>
      </c>
      <c r="N3210" s="4">
        <f ca="1">SQRT(User_Model_Calcs!M3210^2+Sat_Data!$B$3^2-2*User_Model_Calcs!M3210*Sat_Data!$B$3*COS(RADIANS(L3210))*COS(RADIANS(I3210)))</f>
        <v>38114.293256602956</v>
      </c>
      <c r="O3210" s="4">
        <f ca="1">DEGREES(ACOS(((Earth_Data!$B$1+Sat_Data!$B$2)/User_Model_Calcs!N3210)*SQRT(1-COS(RADIANS(User_Model_Calcs!I3210))^2*COS(RADIANS(User_Model_Calcs!A3210))^2)))</f>
        <v>35.692532585732721</v>
      </c>
      <c r="P3210" s="4">
        <f t="shared" ca="1" si="403"/>
        <v>40.937080053836084</v>
      </c>
    </row>
    <row r="3211" spans="1:16" x14ac:dyDescent="0.25">
      <c r="A3211" s="4">
        <f t="shared" ca="1" si="404"/>
        <v>-31.131245081555683</v>
      </c>
      <c r="B3211" s="4">
        <f t="shared" ca="1" si="405"/>
        <v>112.74086710603068</v>
      </c>
      <c r="C3211" s="4">
        <v>6460</v>
      </c>
      <c r="D3211" s="4">
        <f t="shared" ca="1" si="406"/>
        <v>1.2</v>
      </c>
      <c r="E3211" s="4">
        <v>0.55000000000000004</v>
      </c>
      <c r="F3211" s="4">
        <v>19.899999999999999</v>
      </c>
      <c r="G3211" s="4">
        <f t="shared" ca="1" si="400"/>
        <v>45.364313344089069</v>
      </c>
      <c r="H3211" s="4">
        <f t="shared" ca="1" si="407"/>
        <v>16.066600609862647</v>
      </c>
      <c r="I3211" s="4">
        <f ca="1">User_Model_Calcs!B3211-Sat_Data!$B$5</f>
        <v>2.7408671060306773</v>
      </c>
      <c r="J3211" s="4">
        <f ca="1">(Earth_Data!$B$1/SQRT(1-Earth_Data!$B$2^2*SIN(RADIANS(User_Model_Calcs!A3211))^2))*COS(RADIANS(User_Model_Calcs!A3211))</f>
        <v>5464.4851152250758</v>
      </c>
      <c r="K3211" s="4">
        <f ca="1">((Earth_Data!$B$1*(1-Earth_Data!$B$2^2))/SQRT(1-Earth_Data!$B$2^2*SIN(RADIANS(User_Model_Calcs!A3211))^2))*SIN(RADIANS(User_Model_Calcs!A3211))</f>
        <v>-3278.3589152199625</v>
      </c>
      <c r="L3211" s="4">
        <f t="shared" ca="1" si="401"/>
        <v>-30.961195674066232</v>
      </c>
      <c r="M3211" s="4">
        <f t="shared" ca="1" si="402"/>
        <v>6372.4590819807245</v>
      </c>
      <c r="N3211" s="4">
        <f ca="1">SQRT(User_Model_Calcs!M3211^2+Sat_Data!$B$3^2-2*User_Model_Calcs!M3211*Sat_Data!$B$3*COS(RADIANS(L3211))*COS(RADIANS(I3211)))</f>
        <v>36852.943753642983</v>
      </c>
      <c r="O3211" s="4">
        <f ca="1">DEGREES(ACOS(((Earth_Data!$B$1+Sat_Data!$B$2)/User_Model_Calcs!N3211)*SQRT(1-COS(RADIANS(User_Model_Calcs!I3211))^2*COS(RADIANS(User_Model_Calcs!A3211))^2)))</f>
        <v>53.60415225497092</v>
      </c>
      <c r="P3211" s="4">
        <f t="shared" ca="1" si="403"/>
        <v>5.2904427152709186</v>
      </c>
    </row>
    <row r="3212" spans="1:16" x14ac:dyDescent="0.25">
      <c r="A3212" s="4">
        <f t="shared" ca="1" si="404"/>
        <v>-35.52458028797674</v>
      </c>
      <c r="B3212" s="4">
        <f t="shared" ca="1" si="405"/>
        <v>109.12659360282807</v>
      </c>
      <c r="C3212" s="4">
        <v>6461</v>
      </c>
      <c r="D3212" s="4">
        <f t="shared" ca="1" si="406"/>
        <v>0.75</v>
      </c>
      <c r="E3212" s="4">
        <v>0.55000000000000004</v>
      </c>
      <c r="F3212" s="4">
        <v>19.899999999999999</v>
      </c>
      <c r="G3212" s="4">
        <f t="shared" ca="1" si="400"/>
        <v>41.281913690970576</v>
      </c>
      <c r="H3212" s="4">
        <f t="shared" ca="1" si="407"/>
        <v>14.501799196633389</v>
      </c>
      <c r="I3212" s="4">
        <f ca="1">User_Model_Calcs!B3212-Sat_Data!$B$5</f>
        <v>-0.87340639717193369</v>
      </c>
      <c r="J3212" s="4">
        <f ca="1">(Earth_Data!$B$1/SQRT(1-Earth_Data!$B$2^2*SIN(RADIANS(User_Model_Calcs!A3212))^2))*COS(RADIANS(User_Model_Calcs!A3212))</f>
        <v>5196.8296073324464</v>
      </c>
      <c r="K3212" s="4">
        <f ca="1">((Earth_Data!$B$1*(1-Earth_Data!$B$2^2))/SQRT(1-Earth_Data!$B$2^2*SIN(RADIANS(User_Model_Calcs!A3212))^2))*SIN(RADIANS(User_Model_Calcs!A3212))</f>
        <v>-3685.3892051856878</v>
      </c>
      <c r="L3212" s="4">
        <f t="shared" ca="1" si="401"/>
        <v>-35.342781479761101</v>
      </c>
      <c r="M3212" s="4">
        <f t="shared" ca="1" si="402"/>
        <v>6370.9600188155555</v>
      </c>
      <c r="N3212" s="4">
        <f ca="1">SQRT(User_Model_Calcs!M3212^2+Sat_Data!$B$3^2-2*User_Model_Calcs!M3212*Sat_Data!$B$3*COS(RADIANS(L3212))*COS(RADIANS(I3212)))</f>
        <v>37151.245578373295</v>
      </c>
      <c r="O3212" s="4">
        <f ca="1">DEGREES(ACOS(((Earth_Data!$B$1+Sat_Data!$B$2)/User_Model_Calcs!N3212)*SQRT(1-COS(RADIANS(User_Model_Calcs!I3212))^2*COS(RADIANS(User_Model_Calcs!A3212))^2)))</f>
        <v>48.730243236810409</v>
      </c>
      <c r="P3212" s="4">
        <f t="shared" ca="1" si="403"/>
        <v>1.5029179267424144</v>
      </c>
    </row>
    <row r="3213" spans="1:16" x14ac:dyDescent="0.25">
      <c r="A3213" s="4">
        <f t="shared" ca="1" si="404"/>
        <v>-43.35189446804555</v>
      </c>
      <c r="B3213" s="4">
        <f t="shared" ca="1" si="405"/>
        <v>149.35690072076216</v>
      </c>
      <c r="C3213" s="4">
        <v>6462</v>
      </c>
      <c r="D3213" s="4">
        <f t="shared" ca="1" si="406"/>
        <v>3</v>
      </c>
      <c r="E3213" s="4">
        <v>0.55000000000000004</v>
      </c>
      <c r="F3213" s="4">
        <v>19.899999999999999</v>
      </c>
      <c r="G3213" s="4">
        <f t="shared" ca="1" si="400"/>
        <v>53.323113517529826</v>
      </c>
      <c r="H3213" s="4">
        <f t="shared" ca="1" si="407"/>
        <v>15.40932681199757</v>
      </c>
      <c r="I3213" s="4">
        <f ca="1">User_Model_Calcs!B3213-Sat_Data!$B$5</f>
        <v>39.356900720762155</v>
      </c>
      <c r="J3213" s="4">
        <f ca="1">(Earth_Data!$B$1/SQRT(1-Earth_Data!$B$2^2*SIN(RADIANS(User_Model_Calcs!A3213))^2))*COS(RADIANS(User_Model_Calcs!A3213))</f>
        <v>4645.2058765063912</v>
      </c>
      <c r="K3213" s="4">
        <f ca="1">((Earth_Data!$B$1*(1-Earth_Data!$B$2^2))/SQRT(1-Earth_Data!$B$2^2*SIN(RADIANS(User_Model_Calcs!A3213))^2))*SIN(RADIANS(User_Model_Calcs!A3213))</f>
        <v>-4356.0129415234633</v>
      </c>
      <c r="L3213" s="4">
        <f t="shared" ca="1" si="401"/>
        <v>-43.159822868239459</v>
      </c>
      <c r="M3213" s="4">
        <f t="shared" ca="1" si="402"/>
        <v>6368.1069700382241</v>
      </c>
      <c r="N3213" s="4">
        <f ca="1">SQRT(User_Model_Calcs!M3213^2+Sat_Data!$B$3^2-2*User_Model_Calcs!M3213*Sat_Data!$B$3*COS(RADIANS(L3213))*COS(RADIANS(I3213)))</f>
        <v>38929.213068231125</v>
      </c>
      <c r="O3213" s="4">
        <f ca="1">DEGREES(ACOS(((Earth_Data!$B$1+Sat_Data!$B$2)/User_Model_Calcs!N3213)*SQRT(1-COS(RADIANS(User_Model_Calcs!I3213))^2*COS(RADIANS(User_Model_Calcs!A3213))^2)))</f>
        <v>26.402440686591202</v>
      </c>
      <c r="P3213" s="4">
        <f t="shared" ca="1" si="403"/>
        <v>50.070197442615921</v>
      </c>
    </row>
    <row r="3214" spans="1:16" x14ac:dyDescent="0.25">
      <c r="A3214" s="4">
        <f t="shared" ca="1" si="404"/>
        <v>-40.605010180875318</v>
      </c>
      <c r="B3214" s="4">
        <f t="shared" ca="1" si="405"/>
        <v>157.97037433141284</v>
      </c>
      <c r="C3214" s="4">
        <v>6463</v>
      </c>
      <c r="D3214" s="4">
        <f t="shared" ca="1" si="406"/>
        <v>1.2</v>
      </c>
      <c r="E3214" s="4">
        <v>0.55000000000000004</v>
      </c>
      <c r="F3214" s="4">
        <v>19.899999999999999</v>
      </c>
      <c r="G3214" s="4">
        <f t="shared" ca="1" si="400"/>
        <v>45.364313344089069</v>
      </c>
      <c r="H3214" s="4">
        <f t="shared" ca="1" si="407"/>
        <v>23.908661409855796</v>
      </c>
      <c r="I3214" s="4">
        <f ca="1">User_Model_Calcs!B3214-Sat_Data!$B$5</f>
        <v>47.970374331412842</v>
      </c>
      <c r="J3214" s="4">
        <f ca="1">(Earth_Data!$B$1/SQRT(1-Earth_Data!$B$2^2*SIN(RADIANS(User_Model_Calcs!A3214))^2))*COS(RADIANS(User_Model_Calcs!A3214))</f>
        <v>4849.2562458579532</v>
      </c>
      <c r="K3214" s="4">
        <f ca="1">((Earth_Data!$B$1*(1-Earth_Data!$B$2^2))/SQRT(1-Earth_Data!$B$2^2*SIN(RADIANS(User_Model_Calcs!A3214))^2))*SIN(RADIANS(User_Model_Calcs!A3214))</f>
        <v>-4129.2214577850591</v>
      </c>
      <c r="L3214" s="4">
        <f t="shared" ca="1" si="401"/>
        <v>-40.414940708696079</v>
      </c>
      <c r="M3214" s="4">
        <f t="shared" ca="1" si="402"/>
        <v>6369.1252135144068</v>
      </c>
      <c r="N3214" s="4">
        <f ca="1">SQRT(User_Model_Calcs!M3214^2+Sat_Data!$B$3^2-2*User_Model_Calcs!M3214*Sat_Data!$B$3*COS(RADIANS(L3214))*COS(RADIANS(I3214)))</f>
        <v>39301.350592417337</v>
      </c>
      <c r="O3214" s="4">
        <f ca="1">DEGREES(ACOS(((Earth_Data!$B$1+Sat_Data!$B$2)/User_Model_Calcs!N3214)*SQRT(1-COS(RADIANS(User_Model_Calcs!I3214))^2*COS(RADIANS(User_Model_Calcs!A3214))^2)))</f>
        <v>22.495912777514306</v>
      </c>
      <c r="P3214" s="4">
        <f t="shared" ca="1" si="403"/>
        <v>59.602871077352155</v>
      </c>
    </row>
    <row r="3215" spans="1:16" x14ac:dyDescent="0.25">
      <c r="A3215" s="4">
        <f t="shared" ca="1" si="404"/>
        <v>-17.315184947405307</v>
      </c>
      <c r="B3215" s="4">
        <f t="shared" ca="1" si="405"/>
        <v>151.31155280151847</v>
      </c>
      <c r="C3215" s="4">
        <v>6464</v>
      </c>
      <c r="D3215" s="4">
        <f t="shared" ca="1" si="406"/>
        <v>3</v>
      </c>
      <c r="E3215" s="4">
        <v>0.55000000000000004</v>
      </c>
      <c r="F3215" s="4">
        <v>19.899999999999999</v>
      </c>
      <c r="G3215" s="4">
        <f t="shared" ca="1" si="400"/>
        <v>53.323113517529826</v>
      </c>
      <c r="H3215" s="4">
        <f t="shared" ca="1" si="407"/>
        <v>15.632372264968948</v>
      </c>
      <c r="I3215" s="4">
        <f ca="1">User_Model_Calcs!B3215-Sat_Data!$B$5</f>
        <v>41.311552801518474</v>
      </c>
      <c r="J3215" s="4">
        <f ca="1">(Earth_Data!$B$1/SQRT(1-Earth_Data!$B$2^2*SIN(RADIANS(User_Model_Calcs!A3215))^2))*COS(RADIANS(User_Model_Calcs!A3215))</f>
        <v>6090.9014230134771</v>
      </c>
      <c r="K3215" s="4">
        <f ca="1">((Earth_Data!$B$1*(1-Earth_Data!$B$2^2))/SQRT(1-Earth_Data!$B$2^2*SIN(RADIANS(User_Model_Calcs!A3215))^2))*SIN(RADIANS(User_Model_Calcs!A3215))</f>
        <v>-1886.1634918467203</v>
      </c>
      <c r="L3215" s="4">
        <f t="shared" ca="1" si="401"/>
        <v>-17.20613360066525</v>
      </c>
      <c r="M3215" s="4">
        <f t="shared" ca="1" si="402"/>
        <v>6376.2600999992947</v>
      </c>
      <c r="N3215" s="4">
        <f ca="1">SQRT(User_Model_Calcs!M3215^2+Sat_Data!$B$3^2-2*User_Model_Calcs!M3215*Sat_Data!$B$3*COS(RADIANS(L3215))*COS(RADIANS(I3215)))</f>
        <v>37850.548512984475</v>
      </c>
      <c r="O3215" s="4">
        <f ca="1">DEGREES(ACOS(((Earth_Data!$B$1+Sat_Data!$B$2)/User_Model_Calcs!N3215)*SQRT(1-COS(RADIANS(User_Model_Calcs!I3215))^2*COS(RADIANS(User_Model_Calcs!A3215))^2)))</f>
        <v>39.066984503450229</v>
      </c>
      <c r="P3215" s="4">
        <f t="shared" ca="1" si="403"/>
        <v>71.29158683462137</v>
      </c>
    </row>
    <row r="3216" spans="1:16" x14ac:dyDescent="0.25">
      <c r="A3216" s="4">
        <f t="shared" ca="1" si="404"/>
        <v>-38.19147788239367</v>
      </c>
      <c r="B3216" s="4">
        <f t="shared" ca="1" si="405"/>
        <v>154.41890254926653</v>
      </c>
      <c r="C3216" s="4">
        <v>6465</v>
      </c>
      <c r="D3216" s="4">
        <f t="shared" ca="1" si="406"/>
        <v>3</v>
      </c>
      <c r="E3216" s="4">
        <v>0.55000000000000004</v>
      </c>
      <c r="F3216" s="4">
        <v>19.899999999999999</v>
      </c>
      <c r="G3216" s="4">
        <f t="shared" ca="1" si="400"/>
        <v>53.323113517529826</v>
      </c>
      <c r="H3216" s="4">
        <f t="shared" ca="1" si="407"/>
        <v>19.577141683139885</v>
      </c>
      <c r="I3216" s="4">
        <f ca="1">User_Model_Calcs!B3216-Sat_Data!$B$5</f>
        <v>44.418902549266534</v>
      </c>
      <c r="J3216" s="4">
        <f ca="1">(Earth_Data!$B$1/SQRT(1-Earth_Data!$B$2^2*SIN(RADIANS(User_Model_Calcs!A3216))^2))*COS(RADIANS(User_Model_Calcs!A3216))</f>
        <v>5019.3187534832468</v>
      </c>
      <c r="K3216" s="4">
        <f ca="1">((Earth_Data!$B$1*(1-Earth_Data!$B$2^2))/SQRT(1-Earth_Data!$B$2^2*SIN(RADIANS(User_Model_Calcs!A3216))^2))*SIN(RADIANS(User_Model_Calcs!A3216))</f>
        <v>-3922.1716518468165</v>
      </c>
      <c r="L3216" s="4">
        <f t="shared" ca="1" si="401"/>
        <v>-38.004607495177204</v>
      </c>
      <c r="M3216" s="4">
        <f t="shared" ca="1" si="402"/>
        <v>6370.0071597777187</v>
      </c>
      <c r="N3216" s="4">
        <f ca="1">SQRT(User_Model_Calcs!M3216^2+Sat_Data!$B$3^2-2*User_Model_Calcs!M3216*Sat_Data!$B$3*COS(RADIANS(L3216))*COS(RADIANS(I3216)))</f>
        <v>38936.797393489382</v>
      </c>
      <c r="O3216" s="4">
        <f ca="1">DEGREES(ACOS(((Earth_Data!$B$1+Sat_Data!$B$2)/User_Model_Calcs!N3216)*SQRT(1-COS(RADIANS(User_Model_Calcs!I3216))^2*COS(RADIANS(User_Model_Calcs!A3216))^2)))</f>
        <v>26.341120621265777</v>
      </c>
      <c r="P3216" s="4">
        <f t="shared" ca="1" si="403"/>
        <v>57.749633953333387</v>
      </c>
    </row>
    <row r="3217" spans="1:16" x14ac:dyDescent="0.25">
      <c r="A3217" s="4">
        <f t="shared" ca="1" si="404"/>
        <v>-33.577781537602036</v>
      </c>
      <c r="B3217" s="4">
        <f t="shared" ca="1" si="405"/>
        <v>129.12498778053046</v>
      </c>
      <c r="C3217" s="4">
        <v>6466</v>
      </c>
      <c r="D3217" s="4">
        <f t="shared" ca="1" si="406"/>
        <v>0.75</v>
      </c>
      <c r="E3217" s="4">
        <v>0.55000000000000004</v>
      </c>
      <c r="F3217" s="4">
        <v>19.899999999999999</v>
      </c>
      <c r="G3217" s="4">
        <f t="shared" ca="1" si="400"/>
        <v>41.281913690970576</v>
      </c>
      <c r="H3217" s="4">
        <f t="shared" ca="1" si="407"/>
        <v>14.764808088098031</v>
      </c>
      <c r="I3217" s="4">
        <f ca="1">User_Model_Calcs!B3217-Sat_Data!$B$5</f>
        <v>19.124987780530461</v>
      </c>
      <c r="J3217" s="4">
        <f ca="1">(Earth_Data!$B$1/SQRT(1-Earth_Data!$B$2^2*SIN(RADIANS(User_Model_Calcs!A3217))^2))*COS(RADIANS(User_Model_Calcs!A3217))</f>
        <v>5319.3057069311326</v>
      </c>
      <c r="K3217" s="4">
        <f ca="1">((Earth_Data!$B$1*(1-Earth_Data!$B$2^2))/SQRT(1-Earth_Data!$B$2^2*SIN(RADIANS(User_Model_Calcs!A3217))^2))*SIN(RADIANS(User_Model_Calcs!A3217))</f>
        <v>-3507.5262969428227</v>
      </c>
      <c r="L3217" s="4">
        <f t="shared" ca="1" si="401"/>
        <v>-33.40067884850496</v>
      </c>
      <c r="M3217" s="4">
        <f t="shared" ca="1" si="402"/>
        <v>6371.6366757321894</v>
      </c>
      <c r="N3217" s="4">
        <f ca="1">SQRT(User_Model_Calcs!M3217^2+Sat_Data!$B$3^2-2*User_Model_Calcs!M3217*Sat_Data!$B$3*COS(RADIANS(L3217))*COS(RADIANS(I3217)))</f>
        <v>37344.380559220779</v>
      </c>
      <c r="O3217" s="4">
        <f ca="1">DEGREES(ACOS(((Earth_Data!$B$1+Sat_Data!$B$2)/User_Model_Calcs!N3217)*SQRT(1-COS(RADIANS(User_Model_Calcs!I3217))^2*COS(RADIANS(User_Model_Calcs!A3217))^2)))</f>
        <v>45.864321374694455</v>
      </c>
      <c r="P3217" s="4">
        <f t="shared" ca="1" si="403"/>
        <v>32.087383221138602</v>
      </c>
    </row>
    <row r="3218" spans="1:16" x14ac:dyDescent="0.25">
      <c r="A3218" s="4">
        <f t="shared" ca="1" si="404"/>
        <v>-9.6373836254284555</v>
      </c>
      <c r="B3218" s="4">
        <f t="shared" ca="1" si="405"/>
        <v>108.95727445753575</v>
      </c>
      <c r="C3218" s="4">
        <v>6467</v>
      </c>
      <c r="D3218" s="4">
        <f t="shared" ca="1" si="406"/>
        <v>3</v>
      </c>
      <c r="E3218" s="4">
        <v>0.55000000000000004</v>
      </c>
      <c r="F3218" s="4">
        <v>19.899999999999999</v>
      </c>
      <c r="G3218" s="4">
        <f t="shared" ca="1" si="400"/>
        <v>53.323113517529826</v>
      </c>
      <c r="H3218" s="4">
        <f t="shared" ca="1" si="407"/>
        <v>19.721404129822787</v>
      </c>
      <c r="I3218" s="4">
        <f ca="1">User_Model_Calcs!B3218-Sat_Data!$B$5</f>
        <v>-1.0427255424642539</v>
      </c>
      <c r="J3218" s="4">
        <f ca="1">(Earth_Data!$B$1/SQRT(1-Earth_Data!$B$2^2*SIN(RADIANS(User_Model_Calcs!A3218))^2))*COS(RADIANS(User_Model_Calcs!A3218))</f>
        <v>6288.7154024881193</v>
      </c>
      <c r="K3218" s="4">
        <f ca="1">((Earth_Data!$B$1*(1-Earth_Data!$B$2^2))/SQRT(1-Earth_Data!$B$2^2*SIN(RADIANS(User_Model_Calcs!A3218))^2))*SIN(RADIANS(User_Model_Calcs!A3218))</f>
        <v>-1060.728703052946</v>
      </c>
      <c r="L3218" s="4">
        <f t="shared" ca="1" si="401"/>
        <v>-9.5740642332050214</v>
      </c>
      <c r="M3218" s="4">
        <f t="shared" ca="1" si="402"/>
        <v>6377.5455149274867</v>
      </c>
      <c r="N3218" s="4">
        <f ca="1">SQRT(User_Model_Calcs!M3218^2+Sat_Data!$B$3^2-2*User_Model_Calcs!M3218*Sat_Data!$B$3*COS(RADIANS(L3218))*COS(RADIANS(I3218)))</f>
        <v>35892.325841698614</v>
      </c>
      <c r="O3218" s="4">
        <f ca="1">DEGREES(ACOS(((Earth_Data!$B$1+Sat_Data!$B$2)/User_Model_Calcs!N3218)*SQRT(1-COS(RADIANS(User_Model_Calcs!I3218))^2*COS(RADIANS(User_Model_Calcs!A3218))^2)))</f>
        <v>78.592147287714383</v>
      </c>
      <c r="P3218" s="4">
        <f t="shared" ca="1" si="403"/>
        <v>6.2048152123744957</v>
      </c>
    </row>
    <row r="3219" spans="1:16" x14ac:dyDescent="0.25">
      <c r="A3219" s="4">
        <f t="shared" ca="1" si="404"/>
        <v>-39.442846099575036</v>
      </c>
      <c r="B3219" s="4">
        <f t="shared" ca="1" si="405"/>
        <v>129.47773253427144</v>
      </c>
      <c r="C3219" s="4">
        <v>6468</v>
      </c>
      <c r="D3219" s="4">
        <f t="shared" ca="1" si="406"/>
        <v>1.2</v>
      </c>
      <c r="E3219" s="4">
        <v>0.55000000000000004</v>
      </c>
      <c r="F3219" s="4">
        <v>19.899999999999999</v>
      </c>
      <c r="G3219" s="4">
        <f t="shared" ca="1" si="400"/>
        <v>45.364313344089069</v>
      </c>
      <c r="H3219" s="4">
        <f t="shared" ca="1" si="407"/>
        <v>15.430157963618541</v>
      </c>
      <c r="I3219" s="4">
        <f ca="1">User_Model_Calcs!B3219-Sat_Data!$B$5</f>
        <v>19.477732534271439</v>
      </c>
      <c r="J3219" s="4">
        <f ca="1">(Earth_Data!$B$1/SQRT(1-Earth_Data!$B$2^2*SIN(RADIANS(User_Model_Calcs!A3219))^2))*COS(RADIANS(User_Model_Calcs!A3219))</f>
        <v>4932.2421257913848</v>
      </c>
      <c r="K3219" s="4">
        <f ca="1">((Earth_Data!$B$1*(1-Earth_Data!$B$2^2))/SQRT(1-Earth_Data!$B$2^2*SIN(RADIANS(User_Model_Calcs!A3219))^2))*SIN(RADIANS(User_Model_Calcs!A3219))</f>
        <v>-4030.4066431857846</v>
      </c>
      <c r="L3219" s="4">
        <f t="shared" ca="1" si="401"/>
        <v>-39.254150254963207</v>
      </c>
      <c r="M3219" s="4">
        <f t="shared" ca="1" si="402"/>
        <v>6369.5517971727977</v>
      </c>
      <c r="N3219" s="4">
        <f ca="1">SQRT(User_Model_Calcs!M3219^2+Sat_Data!$B$3^2-2*User_Model_Calcs!M3219*Sat_Data!$B$3*COS(RADIANS(L3219))*COS(RADIANS(I3219)))</f>
        <v>37765.876779400933</v>
      </c>
      <c r="O3219" s="4">
        <f ca="1">DEGREES(ACOS(((Earth_Data!$B$1+Sat_Data!$B$2)/User_Model_Calcs!N3219)*SQRT(1-COS(RADIANS(User_Model_Calcs!I3219))^2*COS(RADIANS(User_Model_Calcs!A3219))^2)))</f>
        <v>40.062272459608039</v>
      </c>
      <c r="P3219" s="4">
        <f t="shared" ca="1" si="403"/>
        <v>29.105043661891095</v>
      </c>
    </row>
    <row r="3220" spans="1:16" x14ac:dyDescent="0.25">
      <c r="A3220" s="4">
        <f t="shared" ca="1" si="404"/>
        <v>-41.219241356589961</v>
      </c>
      <c r="B3220" s="4">
        <f t="shared" ca="1" si="405"/>
        <v>120.185253596406</v>
      </c>
      <c r="C3220" s="4">
        <v>6469</v>
      </c>
      <c r="D3220" s="4">
        <f t="shared" ca="1" si="406"/>
        <v>3</v>
      </c>
      <c r="E3220" s="4">
        <v>0.55000000000000004</v>
      </c>
      <c r="F3220" s="4">
        <v>19.899999999999999</v>
      </c>
      <c r="G3220" s="4">
        <f t="shared" ca="1" si="400"/>
        <v>53.323113517529826</v>
      </c>
      <c r="H3220" s="4">
        <f t="shared" ca="1" si="407"/>
        <v>23.567112513305844</v>
      </c>
      <c r="I3220" s="4">
        <f ca="1">User_Model_Calcs!B3220-Sat_Data!$B$5</f>
        <v>10.185253596406</v>
      </c>
      <c r="J3220" s="4">
        <f ca="1">(Earth_Data!$B$1/SQRT(1-Earth_Data!$B$2^2*SIN(RADIANS(User_Model_Calcs!A3220))^2))*COS(RADIANS(User_Model_Calcs!A3220))</f>
        <v>4804.5845216907755</v>
      </c>
      <c r="K3220" s="4">
        <f ca="1">((Earth_Data!$B$1*(1-Earth_Data!$B$2^2))/SQRT(1-Earth_Data!$B$2^2*SIN(RADIANS(User_Model_Calcs!A3220))^2))*SIN(RADIANS(User_Model_Calcs!A3220))</f>
        <v>-4180.7698484887169</v>
      </c>
      <c r="L3220" s="4">
        <f t="shared" ca="1" si="401"/>
        <v>-41.028571891852316</v>
      </c>
      <c r="M3220" s="4">
        <f t="shared" ca="1" si="402"/>
        <v>6368.8985666363806</v>
      </c>
      <c r="N3220" s="4">
        <f ca="1">SQRT(User_Model_Calcs!M3220^2+Sat_Data!$B$3^2-2*User_Model_Calcs!M3220*Sat_Data!$B$3*COS(RADIANS(L3220))*COS(RADIANS(I3220)))</f>
        <v>37677.581050674446</v>
      </c>
      <c r="O3220" s="4">
        <f ca="1">DEGREES(ACOS(((Earth_Data!$B$1+Sat_Data!$B$2)/User_Model_Calcs!N3220)*SQRT(1-COS(RADIANS(User_Model_Calcs!I3220))^2*COS(RADIANS(User_Model_Calcs!A3220))^2)))</f>
        <v>41.211684456520253</v>
      </c>
      <c r="P3220" s="4">
        <f t="shared" ca="1" si="403"/>
        <v>15.251171071967363</v>
      </c>
    </row>
    <row r="3221" spans="1:16" x14ac:dyDescent="0.25">
      <c r="A3221" s="4">
        <f t="shared" ca="1" si="404"/>
        <v>-17.003557322951082</v>
      </c>
      <c r="B3221" s="4">
        <f t="shared" ca="1" si="405"/>
        <v>121.6703469395204</v>
      </c>
      <c r="C3221" s="4">
        <v>6470</v>
      </c>
      <c r="D3221" s="4">
        <f t="shared" ca="1" si="406"/>
        <v>3</v>
      </c>
      <c r="E3221" s="4">
        <v>0.55000000000000004</v>
      </c>
      <c r="F3221" s="4">
        <v>19.899999999999999</v>
      </c>
      <c r="G3221" s="4">
        <f t="shared" ca="1" si="400"/>
        <v>53.323113517529826</v>
      </c>
      <c r="H3221" s="4">
        <f t="shared" ca="1" si="407"/>
        <v>21.915961509517686</v>
      </c>
      <c r="I3221" s="4">
        <f ca="1">User_Model_Calcs!B3221-Sat_Data!$B$5</f>
        <v>11.6703469395204</v>
      </c>
      <c r="J3221" s="4">
        <f ca="1">(Earth_Data!$B$1/SQRT(1-Earth_Data!$B$2^2*SIN(RADIANS(User_Model_Calcs!A3221))^2))*COS(RADIANS(User_Model_Calcs!A3221))</f>
        <v>6101.0764703726691</v>
      </c>
      <c r="K3221" s="4">
        <f ca="1">((Earth_Data!$B$1*(1-Earth_Data!$B$2^2))/SQRT(1-Earth_Data!$B$2^2*SIN(RADIANS(User_Model_Calcs!A3221))^2))*SIN(RADIANS(User_Model_Calcs!A3221))</f>
        <v>-1853.2105239910129</v>
      </c>
      <c r="L3221" s="4">
        <f t="shared" ca="1" si="401"/>
        <v>-16.896232205919674</v>
      </c>
      <c r="M3221" s="4">
        <f t="shared" ca="1" si="402"/>
        <v>6376.3252225373562</v>
      </c>
      <c r="N3221" s="4">
        <f ca="1">SQRT(User_Model_Calcs!M3221^2+Sat_Data!$B$3^2-2*User_Model_Calcs!M3221*Sat_Data!$B$3*COS(RADIANS(L3221))*COS(RADIANS(I3221)))</f>
        <v>36257.616242125536</v>
      </c>
      <c r="O3221" s="4">
        <f ca="1">DEGREES(ACOS(((Earth_Data!$B$1+Sat_Data!$B$2)/User_Model_Calcs!N3221)*SQRT(1-COS(RADIANS(User_Model_Calcs!I3221))^2*COS(RADIANS(User_Model_Calcs!A3221))^2)))</f>
        <v>65.937226432912254</v>
      </c>
      <c r="P3221" s="4">
        <f t="shared" ca="1" si="403"/>
        <v>35.234383741865571</v>
      </c>
    </row>
    <row r="3222" spans="1:16" x14ac:dyDescent="0.25">
      <c r="A3222" s="4">
        <f t="shared" ca="1" si="404"/>
        <v>-27.136693157160536</v>
      </c>
      <c r="B3222" s="4">
        <f t="shared" ca="1" si="405"/>
        <v>143.6832522149405</v>
      </c>
      <c r="C3222" s="4">
        <v>6471</v>
      </c>
      <c r="D3222" s="4">
        <f t="shared" ca="1" si="406"/>
        <v>0.75</v>
      </c>
      <c r="E3222" s="4">
        <v>0.55000000000000004</v>
      </c>
      <c r="F3222" s="4">
        <v>19.899999999999999</v>
      </c>
      <c r="G3222" s="4">
        <f t="shared" ca="1" si="400"/>
        <v>41.281913690970576</v>
      </c>
      <c r="H3222" s="4">
        <f t="shared" ca="1" si="407"/>
        <v>15.725498363333886</v>
      </c>
      <c r="I3222" s="4">
        <f ca="1">User_Model_Calcs!B3222-Sat_Data!$B$5</f>
        <v>33.683252214940495</v>
      </c>
      <c r="J3222" s="4">
        <f ca="1">(Earth_Data!$B$1/SQRT(1-Earth_Data!$B$2^2*SIN(RADIANS(User_Model_Calcs!A3222))^2))*COS(RADIANS(User_Model_Calcs!A3222))</f>
        <v>5679.9967191497844</v>
      </c>
      <c r="K3222" s="4">
        <f ca="1">((Earth_Data!$B$1*(1-Earth_Data!$B$2^2))/SQRT(1-Earth_Data!$B$2^2*SIN(RADIANS(User_Model_Calcs!A3222))^2))*SIN(RADIANS(User_Model_Calcs!A3222))</f>
        <v>-2891.7037657025971</v>
      </c>
      <c r="L3222" s="4">
        <f t="shared" ca="1" si="401"/>
        <v>-26.980784056667055</v>
      </c>
      <c r="M3222" s="4">
        <f t="shared" ca="1" si="402"/>
        <v>6373.7205302814218</v>
      </c>
      <c r="N3222" s="4">
        <f ca="1">SQRT(User_Model_Calcs!M3222^2+Sat_Data!$B$3^2-2*User_Model_Calcs!M3222*Sat_Data!$B$3*COS(RADIANS(L3222))*COS(RADIANS(I3222)))</f>
        <v>37681.140396821604</v>
      </c>
      <c r="O3222" s="4">
        <f ca="1">DEGREES(ACOS(((Earth_Data!$B$1+Sat_Data!$B$2)/User_Model_Calcs!N3222)*SQRT(1-COS(RADIANS(User_Model_Calcs!I3222))^2*COS(RADIANS(User_Model_Calcs!A3222))^2)))</f>
        <v>41.236905776110376</v>
      </c>
      <c r="P3222" s="4">
        <f t="shared" ca="1" si="403"/>
        <v>55.614261688704964</v>
      </c>
    </row>
    <row r="3223" spans="1:16" x14ac:dyDescent="0.25">
      <c r="A3223" s="4">
        <f t="shared" ca="1" si="404"/>
        <v>-43.684815503974235</v>
      </c>
      <c r="B3223" s="4">
        <f t="shared" ca="1" si="405"/>
        <v>120.01929427678579</v>
      </c>
      <c r="C3223" s="4">
        <v>6472</v>
      </c>
      <c r="D3223" s="4">
        <f t="shared" ca="1" si="406"/>
        <v>0.75</v>
      </c>
      <c r="E3223" s="4">
        <v>0.55000000000000004</v>
      </c>
      <c r="F3223" s="4">
        <v>19.899999999999999</v>
      </c>
      <c r="G3223" s="4">
        <f t="shared" ca="1" si="400"/>
        <v>41.281913690970576</v>
      </c>
      <c r="H3223" s="4">
        <f t="shared" ca="1" si="407"/>
        <v>23.046011671876602</v>
      </c>
      <c r="I3223" s="4">
        <f ca="1">User_Model_Calcs!B3223-Sat_Data!$B$5</f>
        <v>10.019294276785786</v>
      </c>
      <c r="J3223" s="4">
        <f ca="1">(Earth_Data!$B$1/SQRT(1-Earth_Data!$B$2^2*SIN(RADIANS(User_Model_Calcs!A3223))^2))*COS(RADIANS(User_Model_Calcs!A3223))</f>
        <v>4619.736121756986</v>
      </c>
      <c r="K3223" s="4">
        <f ca="1">((Earth_Data!$B$1*(1-Earth_Data!$B$2^2))/SQRT(1-Earth_Data!$B$2^2*SIN(RADIANS(User_Model_Calcs!A3223))^2))*SIN(RADIANS(User_Model_Calcs!A3223))</f>
        <v>-4382.8352472184979</v>
      </c>
      <c r="L3223" s="4">
        <f t="shared" ca="1" si="401"/>
        <v>-43.492620834377931</v>
      </c>
      <c r="M3223" s="4">
        <f t="shared" ca="1" si="402"/>
        <v>6367.9829333099751</v>
      </c>
      <c r="N3223" s="4">
        <f ca="1">SQRT(User_Model_Calcs!M3223^2+Sat_Data!$B$3^2-2*User_Model_Calcs!M3223*Sat_Data!$B$3*COS(RADIANS(L3223))*COS(RADIANS(I3223)))</f>
        <v>37877.867156480112</v>
      </c>
      <c r="O3223" s="4">
        <f ca="1">DEGREES(ACOS(((Earth_Data!$B$1+Sat_Data!$B$2)/User_Model_Calcs!N3223)*SQRT(1-COS(RADIANS(User_Model_Calcs!I3223))^2*COS(RADIANS(User_Model_Calcs!A3223))^2)))</f>
        <v>38.601783877439615</v>
      </c>
      <c r="P3223" s="4">
        <f t="shared" ca="1" si="403"/>
        <v>14.348232603707043</v>
      </c>
    </row>
    <row r="3224" spans="1:16" x14ac:dyDescent="0.25">
      <c r="A3224" s="4">
        <f t="shared" ca="1" si="404"/>
        <v>-17.333458867154572</v>
      </c>
      <c r="B3224" s="4">
        <f t="shared" ca="1" si="405"/>
        <v>129.77509008180445</v>
      </c>
      <c r="C3224" s="4">
        <v>6473</v>
      </c>
      <c r="D3224" s="4">
        <f t="shared" ca="1" si="406"/>
        <v>3</v>
      </c>
      <c r="E3224" s="4">
        <v>0.55000000000000004</v>
      </c>
      <c r="F3224" s="4">
        <v>19.899999999999999</v>
      </c>
      <c r="G3224" s="4">
        <f t="shared" ca="1" si="400"/>
        <v>53.323113517529826</v>
      </c>
      <c r="H3224" s="4">
        <f t="shared" ca="1" si="407"/>
        <v>23.480137773008302</v>
      </c>
      <c r="I3224" s="4">
        <f ca="1">User_Model_Calcs!B3224-Sat_Data!$B$5</f>
        <v>19.77509008180445</v>
      </c>
      <c r="J3224" s="4">
        <f ca="1">(Earth_Data!$B$1/SQRT(1-Earth_Data!$B$2^2*SIN(RADIANS(User_Model_Calcs!A3224))^2))*COS(RADIANS(User_Model_Calcs!A3224))</f>
        <v>6090.2991845104598</v>
      </c>
      <c r="K3224" s="4">
        <f ca="1">((Earth_Data!$B$1*(1-Earth_Data!$B$2^2))/SQRT(1-Earth_Data!$B$2^2*SIN(RADIANS(User_Model_Calcs!A3224))^2))*SIN(RADIANS(User_Model_Calcs!A3224))</f>
        <v>-1888.0941700909634</v>
      </c>
      <c r="L3224" s="4">
        <f t="shared" ca="1" si="401"/>
        <v>-17.224306689125065</v>
      </c>
      <c r="M3224" s="4">
        <f t="shared" ca="1" si="402"/>
        <v>6376.2562489269721</v>
      </c>
      <c r="N3224" s="4">
        <f ca="1">SQRT(User_Model_Calcs!M3224^2+Sat_Data!$B$3^2-2*User_Model_Calcs!M3224*Sat_Data!$B$3*COS(RADIANS(L3224))*COS(RADIANS(I3224)))</f>
        <v>36540.033101458655</v>
      </c>
      <c r="O3224" s="4">
        <f ca="1">DEGREES(ACOS(((Earth_Data!$B$1+Sat_Data!$B$2)/User_Model_Calcs!N3224)*SQRT(1-COS(RADIANS(User_Model_Calcs!I3224))^2*COS(RADIANS(User_Model_Calcs!A3224))^2)))</f>
        <v>59.533981742134578</v>
      </c>
      <c r="P3224" s="4">
        <f t="shared" ca="1" si="403"/>
        <v>50.352502843404373</v>
      </c>
    </row>
    <row r="3225" spans="1:16" x14ac:dyDescent="0.25">
      <c r="A3225" s="4">
        <f t="shared" ca="1" si="404"/>
        <v>-16.463368863004725</v>
      </c>
      <c r="B3225" s="4">
        <f t="shared" ca="1" si="405"/>
        <v>106.77491306881856</v>
      </c>
      <c r="C3225" s="4">
        <v>6474</v>
      </c>
      <c r="D3225" s="4">
        <f t="shared" ca="1" si="406"/>
        <v>0.75</v>
      </c>
      <c r="E3225" s="4">
        <v>0.55000000000000004</v>
      </c>
      <c r="F3225" s="4">
        <v>19.899999999999999</v>
      </c>
      <c r="G3225" s="4">
        <f t="shared" ca="1" si="400"/>
        <v>41.281913690970576</v>
      </c>
      <c r="H3225" s="4">
        <f t="shared" ca="1" si="407"/>
        <v>20.411081205589038</v>
      </c>
      <c r="I3225" s="4">
        <f ca="1">User_Model_Calcs!B3225-Sat_Data!$B$5</f>
        <v>-3.225086931181437</v>
      </c>
      <c r="J3225" s="4">
        <f ca="1">(Earth_Data!$B$1/SQRT(1-Earth_Data!$B$2^2*SIN(RADIANS(User_Model_Calcs!A3225))^2))*COS(RADIANS(User_Model_Calcs!A3225))</f>
        <v>6118.2884691068648</v>
      </c>
      <c r="K3225" s="4">
        <f ca="1">((Earth_Data!$B$1*(1-Earth_Data!$B$2^2))/SQRT(1-Earth_Data!$B$2^2*SIN(RADIANS(User_Model_Calcs!A3225))^2))*SIN(RADIANS(User_Model_Calcs!A3225))</f>
        <v>-1795.9614528599011</v>
      </c>
      <c r="L3225" s="4">
        <f t="shared" ca="1" si="401"/>
        <v>-16.359065782945681</v>
      </c>
      <c r="M3225" s="4">
        <f t="shared" ca="1" si="402"/>
        <v>6376.4356290457972</v>
      </c>
      <c r="N3225" s="4">
        <f ca="1">SQRT(User_Model_Calcs!M3225^2+Sat_Data!$B$3^2-2*User_Model_Calcs!M3225*Sat_Data!$B$3*COS(RADIANS(L3225))*COS(RADIANS(I3225)))</f>
        <v>36101.884015276373</v>
      </c>
      <c r="O3225" s="4">
        <f ca="1">DEGREES(ACOS(((Earth_Data!$B$1+Sat_Data!$B$2)/User_Model_Calcs!N3225)*SQRT(1-COS(RADIANS(User_Model_Calcs!I3225))^2*COS(RADIANS(User_Model_Calcs!A3225))^2)))</f>
        <v>70.309697947104766</v>
      </c>
      <c r="P3225" s="4">
        <f t="shared" ca="1" si="403"/>
        <v>11.24527223443852</v>
      </c>
    </row>
    <row r="3226" spans="1:16" x14ac:dyDescent="0.25">
      <c r="A3226" s="4">
        <f t="shared" ca="1" si="404"/>
        <v>-26.036833430302082</v>
      </c>
      <c r="B3226" s="4">
        <f t="shared" ca="1" si="405"/>
        <v>109.62891868550498</v>
      </c>
      <c r="C3226" s="4">
        <v>6475</v>
      </c>
      <c r="D3226" s="4">
        <f t="shared" ca="1" si="406"/>
        <v>0.75</v>
      </c>
      <c r="E3226" s="4">
        <v>0.55000000000000004</v>
      </c>
      <c r="F3226" s="4">
        <v>19.899999999999999</v>
      </c>
      <c r="G3226" s="4">
        <f t="shared" ca="1" si="400"/>
        <v>41.281913690970576</v>
      </c>
      <c r="H3226" s="4">
        <f t="shared" ca="1" si="407"/>
        <v>21.20058949936983</v>
      </c>
      <c r="I3226" s="4">
        <f ca="1">User_Model_Calcs!B3226-Sat_Data!$B$5</f>
        <v>-0.37108131449501514</v>
      </c>
      <c r="J3226" s="4">
        <f ca="1">(Earth_Data!$B$1/SQRT(1-Earth_Data!$B$2^2*SIN(RADIANS(User_Model_Calcs!A3226))^2))*COS(RADIANS(User_Model_Calcs!A3226))</f>
        <v>5734.535232456501</v>
      </c>
      <c r="K3226" s="4">
        <f ca="1">((Earth_Data!$B$1*(1-Earth_Data!$B$2^2))/SQRT(1-Earth_Data!$B$2^2*SIN(RADIANS(User_Model_Calcs!A3226))^2))*SIN(RADIANS(User_Model_Calcs!A3226))</f>
        <v>-2782.7300644115376</v>
      </c>
      <c r="L3226" s="4">
        <f t="shared" ca="1" si="401"/>
        <v>-25.885359133121781</v>
      </c>
      <c r="M3226" s="4">
        <f t="shared" ca="1" si="402"/>
        <v>6374.0474538290637</v>
      </c>
      <c r="N3226" s="4">
        <f ca="1">SQRT(User_Model_Calcs!M3226^2+Sat_Data!$B$3^2-2*User_Model_Calcs!M3226*Sat_Data!$B$3*COS(RADIANS(L3226))*COS(RADIANS(I3226)))</f>
        <v>36535.870488424858</v>
      </c>
      <c r="O3226" s="4">
        <f ca="1">DEGREES(ACOS(((Earth_Data!$B$1+Sat_Data!$B$2)/User_Model_Calcs!N3226)*SQRT(1-COS(RADIANS(User_Model_Calcs!I3226))^2*COS(RADIANS(User_Model_Calcs!A3226))^2)))</f>
        <v>59.561549836428306</v>
      </c>
      <c r="P3226" s="4">
        <f t="shared" ca="1" si="403"/>
        <v>0.84533669297429637</v>
      </c>
    </row>
    <row r="3227" spans="1:16" x14ac:dyDescent="0.25">
      <c r="A3227" s="4">
        <f t="shared" ca="1" si="404"/>
        <v>-35.543058694237502</v>
      </c>
      <c r="B3227" s="4">
        <f t="shared" ca="1" si="405"/>
        <v>120.29254992278818</v>
      </c>
      <c r="C3227" s="4">
        <v>6476</v>
      </c>
      <c r="D3227" s="4">
        <f t="shared" ca="1" si="406"/>
        <v>1.2</v>
      </c>
      <c r="E3227" s="4">
        <v>0.55000000000000004</v>
      </c>
      <c r="F3227" s="4">
        <v>19.899999999999999</v>
      </c>
      <c r="G3227" s="4">
        <f t="shared" ca="1" si="400"/>
        <v>45.364313344089069</v>
      </c>
      <c r="H3227" s="4">
        <f t="shared" ca="1" si="407"/>
        <v>20.931091078365505</v>
      </c>
      <c r="I3227" s="4">
        <f ca="1">User_Model_Calcs!B3227-Sat_Data!$B$5</f>
        <v>10.292549922788183</v>
      </c>
      <c r="J3227" s="4">
        <f ca="1">(Earth_Data!$B$1/SQRT(1-Earth_Data!$B$2^2*SIN(RADIANS(User_Model_Calcs!A3227))^2))*COS(RADIANS(User_Model_Calcs!A3227))</f>
        <v>5195.6380726527259</v>
      </c>
      <c r="K3227" s="4">
        <f ca="1">((Earth_Data!$B$1*(1-Earth_Data!$B$2^2))/SQRT(1-Earth_Data!$B$2^2*SIN(RADIANS(User_Model_Calcs!A3227))^2))*SIN(RADIANS(User_Model_Calcs!A3227))</f>
        <v>-3687.0575912639056</v>
      </c>
      <c r="L3227" s="4">
        <f t="shared" ca="1" si="401"/>
        <v>-35.361219287357912</v>
      </c>
      <c r="M3227" s="4">
        <f t="shared" ca="1" si="402"/>
        <v>6370.9535128813586</v>
      </c>
      <c r="N3227" s="4">
        <f ca="1">SQRT(User_Model_Calcs!M3227^2+Sat_Data!$B$3^2-2*User_Model_Calcs!M3227*Sat_Data!$B$3*COS(RADIANS(L3227))*COS(RADIANS(I3227)))</f>
        <v>37246.676933192241</v>
      </c>
      <c r="O3227" s="4">
        <f ca="1">DEGREES(ACOS(((Earth_Data!$B$1+Sat_Data!$B$2)/User_Model_Calcs!N3227)*SQRT(1-COS(RADIANS(User_Model_Calcs!I3227))^2*COS(RADIANS(User_Model_Calcs!A3227))^2)))</f>
        <v>47.286714321339097</v>
      </c>
      <c r="P3227" s="4">
        <f t="shared" ca="1" si="403"/>
        <v>17.348247509380311</v>
      </c>
    </row>
    <row r="3228" spans="1:16" x14ac:dyDescent="0.25">
      <c r="A3228" s="4">
        <f t="shared" ca="1" si="404"/>
        <v>-9.8609308445165276</v>
      </c>
      <c r="B3228" s="4">
        <f t="shared" ca="1" si="405"/>
        <v>131.37467079781064</v>
      </c>
      <c r="C3228" s="4">
        <v>6477</v>
      </c>
      <c r="D3228" s="4">
        <f t="shared" ca="1" si="406"/>
        <v>0.75</v>
      </c>
      <c r="E3228" s="4">
        <v>0.55000000000000004</v>
      </c>
      <c r="F3228" s="4">
        <v>19.899999999999999</v>
      </c>
      <c r="G3228" s="4">
        <f t="shared" ca="1" si="400"/>
        <v>41.281913690970576</v>
      </c>
      <c r="H3228" s="4">
        <f t="shared" ca="1" si="407"/>
        <v>19.733231877844553</v>
      </c>
      <c r="I3228" s="4">
        <f ca="1">User_Model_Calcs!B3228-Sat_Data!$B$5</f>
        <v>21.374670797810637</v>
      </c>
      <c r="J3228" s="4">
        <f ca="1">(Earth_Data!$B$1/SQRT(1-Earth_Data!$B$2^2*SIN(RADIANS(User_Model_Calcs!A3228))^2))*COS(RADIANS(User_Model_Calcs!A3228))</f>
        <v>6284.5284785026515</v>
      </c>
      <c r="K3228" s="4">
        <f ca="1">((Earth_Data!$B$1*(1-Earth_Data!$B$2^2))/SQRT(1-Earth_Data!$B$2^2*SIN(RADIANS(User_Model_Calcs!A3228))^2))*SIN(RADIANS(User_Model_Calcs!A3228))</f>
        <v>-1085.0973123162712</v>
      </c>
      <c r="L3228" s="4">
        <f t="shared" ca="1" si="401"/>
        <v>-9.7961999134164781</v>
      </c>
      <c r="M3228" s="4">
        <f t="shared" ca="1" si="402"/>
        <v>6377.5178850636594</v>
      </c>
      <c r="N3228" s="4">
        <f ca="1">SQRT(User_Model_Calcs!M3228^2+Sat_Data!$B$3^2-2*User_Model_Calcs!M3228*Sat_Data!$B$3*COS(RADIANS(L3228))*COS(RADIANS(I3228)))</f>
        <v>36400.225571613693</v>
      </c>
      <c r="O3228" s="4">
        <f ca="1">DEGREES(ACOS(((Earth_Data!$B$1+Sat_Data!$B$2)/User_Model_Calcs!N3228)*SQRT(1-COS(RADIANS(User_Model_Calcs!I3228))^2*COS(RADIANS(User_Model_Calcs!A3228))^2)))</f>
        <v>62.559665157534035</v>
      </c>
      <c r="P3228" s="4">
        <f t="shared" ca="1" si="403"/>
        <v>66.367424172752635</v>
      </c>
    </row>
    <row r="3229" spans="1:16" x14ac:dyDescent="0.25">
      <c r="A3229" s="4">
        <f t="shared" ca="1" si="404"/>
        <v>-21.630159979063944</v>
      </c>
      <c r="B3229" s="4">
        <f t="shared" ca="1" si="405"/>
        <v>105.22406830571576</v>
      </c>
      <c r="C3229" s="4">
        <v>6478</v>
      </c>
      <c r="D3229" s="4">
        <f t="shared" ca="1" si="406"/>
        <v>3</v>
      </c>
      <c r="E3229" s="4">
        <v>0.55000000000000004</v>
      </c>
      <c r="F3229" s="4">
        <v>19.899999999999999</v>
      </c>
      <c r="G3229" s="4">
        <f t="shared" ca="1" si="400"/>
        <v>53.323113517529826</v>
      </c>
      <c r="H3229" s="4">
        <f t="shared" ca="1" si="407"/>
        <v>23.341002089428592</v>
      </c>
      <c r="I3229" s="4">
        <f ca="1">User_Model_Calcs!B3229-Sat_Data!$B$5</f>
        <v>-4.7759316942842389</v>
      </c>
      <c r="J3229" s="4">
        <f ca="1">(Earth_Data!$B$1/SQRT(1-Earth_Data!$B$2^2*SIN(RADIANS(User_Model_Calcs!A3229))^2))*COS(RADIANS(User_Model_Calcs!A3229))</f>
        <v>5931.7062627986106</v>
      </c>
      <c r="K3229" s="4">
        <f ca="1">((Earth_Data!$B$1*(1-Earth_Data!$B$2^2))/SQRT(1-Earth_Data!$B$2^2*SIN(RADIANS(User_Model_Calcs!A3229))^2))*SIN(RADIANS(User_Model_Calcs!A3229))</f>
        <v>-2336.3948239223128</v>
      </c>
      <c r="L3229" s="4">
        <f t="shared" ca="1" si="401"/>
        <v>-21.498608492100949</v>
      </c>
      <c r="M3229" s="4">
        <f t="shared" ca="1" si="402"/>
        <v>6375.2552859768084</v>
      </c>
      <c r="N3229" s="4">
        <f ca="1">SQRT(User_Model_Calcs!M3229^2+Sat_Data!$B$3^2-2*User_Model_Calcs!M3229*Sat_Data!$B$3*COS(RADIANS(L3229))*COS(RADIANS(I3229)))</f>
        <v>36331.594590354376</v>
      </c>
      <c r="O3229" s="4">
        <f ca="1">DEGREES(ACOS(((Earth_Data!$B$1+Sat_Data!$B$2)/User_Model_Calcs!N3229)*SQRT(1-COS(RADIANS(User_Model_Calcs!I3229))^2*COS(RADIANS(User_Model_Calcs!A3229))^2)))</f>
        <v>64.079863988081826</v>
      </c>
      <c r="P3229" s="4">
        <f t="shared" ca="1" si="403"/>
        <v>12.770775029426202</v>
      </c>
    </row>
    <row r="3230" spans="1:16" x14ac:dyDescent="0.25">
      <c r="A3230" s="4">
        <f t="shared" ca="1" si="404"/>
        <v>-11.961362894260589</v>
      </c>
      <c r="B3230" s="4">
        <f t="shared" ca="1" si="405"/>
        <v>138.47815634321117</v>
      </c>
      <c r="C3230" s="4">
        <v>6479</v>
      </c>
      <c r="D3230" s="4">
        <f t="shared" ca="1" si="406"/>
        <v>1.2</v>
      </c>
      <c r="E3230" s="4">
        <v>0.55000000000000004</v>
      </c>
      <c r="F3230" s="4">
        <v>19.899999999999999</v>
      </c>
      <c r="G3230" s="4">
        <f t="shared" ca="1" si="400"/>
        <v>45.364313344089069</v>
      </c>
      <c r="H3230" s="4">
        <f t="shared" ca="1" si="407"/>
        <v>17.082407973700814</v>
      </c>
      <c r="I3230" s="4">
        <f ca="1">User_Model_Calcs!B3230-Sat_Data!$B$5</f>
        <v>28.478156343211168</v>
      </c>
      <c r="J3230" s="4">
        <f ca="1">(Earth_Data!$B$1/SQRT(1-Earth_Data!$B$2^2*SIN(RADIANS(User_Model_Calcs!A3230))^2))*COS(RADIANS(User_Model_Calcs!A3230))</f>
        <v>6240.5524677767507</v>
      </c>
      <c r="K3230" s="4">
        <f ca="1">((Earth_Data!$B$1*(1-Earth_Data!$B$2^2))/SQRT(1-Earth_Data!$B$2^2*SIN(RADIANS(User_Model_Calcs!A3230))^2))*SIN(RADIANS(User_Model_Calcs!A3230))</f>
        <v>-1313.2219588056653</v>
      </c>
      <c r="L3230" s="4">
        <f t="shared" ca="1" si="401"/>
        <v>-11.883571499083907</v>
      </c>
      <c r="M3230" s="4">
        <f t="shared" ca="1" si="402"/>
        <v>6377.228788130772</v>
      </c>
      <c r="N3230" s="4">
        <f ca="1">SQRT(User_Model_Calcs!M3230^2+Sat_Data!$B$3^2-2*User_Model_Calcs!M3230*Sat_Data!$B$3*COS(RADIANS(L3230))*COS(RADIANS(I3230)))</f>
        <v>36822.630280930302</v>
      </c>
      <c r="O3230" s="4">
        <f ca="1">DEGREES(ACOS(((Earth_Data!$B$1+Sat_Data!$B$2)/User_Model_Calcs!N3230)*SQRT(1-COS(RADIANS(User_Model_Calcs!I3230))^2*COS(RADIANS(User_Model_Calcs!A3230))^2)))</f>
        <v>54.233460284260183</v>
      </c>
      <c r="P3230" s="4">
        <f t="shared" ca="1" si="403"/>
        <v>69.090240943961064</v>
      </c>
    </row>
    <row r="3231" spans="1:16" x14ac:dyDescent="0.25">
      <c r="A3231" s="4">
        <f t="shared" ca="1" si="404"/>
        <v>-35.628634397660129</v>
      </c>
      <c r="B3231" s="4">
        <f t="shared" ca="1" si="405"/>
        <v>114.69335233055284</v>
      </c>
      <c r="C3231" s="4">
        <v>6480</v>
      </c>
      <c r="D3231" s="4">
        <f t="shared" ca="1" si="406"/>
        <v>3</v>
      </c>
      <c r="E3231" s="4">
        <v>0.55000000000000004</v>
      </c>
      <c r="F3231" s="4">
        <v>19.899999999999999</v>
      </c>
      <c r="G3231" s="4">
        <f t="shared" ca="1" si="400"/>
        <v>53.323113517529826</v>
      </c>
      <c r="H3231" s="4">
        <f t="shared" ca="1" si="407"/>
        <v>17.105265694332061</v>
      </c>
      <c r="I3231" s="4">
        <f ca="1">User_Model_Calcs!B3231-Sat_Data!$B$5</f>
        <v>4.6933523305528411</v>
      </c>
      <c r="J3231" s="4">
        <f ca="1">(Earth_Data!$B$1/SQRT(1-Earth_Data!$B$2^2*SIN(RADIANS(User_Model_Calcs!A3231))^2))*COS(RADIANS(User_Model_Calcs!A3231))</f>
        <v>5190.1128724079417</v>
      </c>
      <c r="K3231" s="4">
        <f ca="1">((Earth_Data!$B$1*(1-Earth_Data!$B$2^2))/SQRT(1-Earth_Data!$B$2^2*SIN(RADIANS(User_Model_Calcs!A3231))^2))*SIN(RADIANS(User_Model_Calcs!A3231))</f>
        <v>-3694.7791383772937</v>
      </c>
      <c r="L3231" s="4">
        <f t="shared" ca="1" si="401"/>
        <v>-35.446607957021918</v>
      </c>
      <c r="M3231" s="4">
        <f t="shared" ca="1" si="402"/>
        <v>6370.9233639812901</v>
      </c>
      <c r="N3231" s="4">
        <f ca="1">SQRT(User_Model_Calcs!M3231^2+Sat_Data!$B$3^2-2*User_Model_Calcs!M3231*Sat_Data!$B$3*COS(RADIANS(L3231))*COS(RADIANS(I3231)))</f>
        <v>37177.918754977778</v>
      </c>
      <c r="O3231" s="4">
        <f ca="1">DEGREES(ACOS(((Earth_Data!$B$1+Sat_Data!$B$2)/User_Model_Calcs!N3231)*SQRT(1-COS(RADIANS(User_Model_Calcs!I3231))^2*COS(RADIANS(User_Model_Calcs!A3231))^2)))</f>
        <v>48.32162483117984</v>
      </c>
      <c r="P3231" s="4">
        <f t="shared" ca="1" si="403"/>
        <v>8.0220873293444015</v>
      </c>
    </row>
    <row r="3232" spans="1:16" x14ac:dyDescent="0.25">
      <c r="A3232" s="4">
        <f t="shared" ca="1" si="404"/>
        <v>-13.385092751451332</v>
      </c>
      <c r="B3232" s="4">
        <f t="shared" ca="1" si="405"/>
        <v>112.04464138245314</v>
      </c>
      <c r="C3232" s="4">
        <v>6481</v>
      </c>
      <c r="D3232" s="4">
        <f t="shared" ca="1" si="406"/>
        <v>0.75</v>
      </c>
      <c r="E3232" s="4">
        <v>0.55000000000000004</v>
      </c>
      <c r="F3232" s="4">
        <v>19.899999999999999</v>
      </c>
      <c r="G3232" s="4">
        <f t="shared" ca="1" si="400"/>
        <v>41.281913690970576</v>
      </c>
      <c r="H3232" s="4">
        <f t="shared" ca="1" si="407"/>
        <v>19.437725580755007</v>
      </c>
      <c r="I3232" s="4">
        <f ca="1">User_Model_Calcs!B3232-Sat_Data!$B$5</f>
        <v>2.0446413824531362</v>
      </c>
      <c r="J3232" s="4">
        <f ca="1">(Earth_Data!$B$1/SQRT(1-Earth_Data!$B$2^2*SIN(RADIANS(User_Model_Calcs!A3232))^2))*COS(RADIANS(User_Model_Calcs!A3232))</f>
        <v>6205.9984333061029</v>
      </c>
      <c r="K3232" s="4">
        <f ca="1">((Earth_Data!$B$1*(1-Earth_Data!$B$2^2))/SQRT(1-Earth_Data!$B$2^2*SIN(RADIANS(User_Model_Calcs!A3232))^2))*SIN(RADIANS(User_Model_Calcs!A3232))</f>
        <v>-1466.8848952074077</v>
      </c>
      <c r="L3232" s="4">
        <f t="shared" ca="1" si="401"/>
        <v>-13.298679962652525</v>
      </c>
      <c r="M3232" s="4">
        <f t="shared" ca="1" si="402"/>
        <v>6377.0030461013148</v>
      </c>
      <c r="N3232" s="4">
        <f ca="1">SQRT(User_Model_Calcs!M3232^2+Sat_Data!$B$3^2-2*User_Model_Calcs!M3232*Sat_Data!$B$3*COS(RADIANS(L3232))*COS(RADIANS(I3232)))</f>
        <v>35992.678293566612</v>
      </c>
      <c r="O3232" s="4">
        <f ca="1">DEGREES(ACOS(((Earth_Data!$B$1+Sat_Data!$B$2)/User_Model_Calcs!N3232)*SQRT(1-COS(RADIANS(User_Model_Calcs!I3232))^2*COS(RADIANS(User_Model_Calcs!A3232))^2)))</f>
        <v>74.084513704824374</v>
      </c>
      <c r="P3232" s="4">
        <f t="shared" ca="1" si="403"/>
        <v>8.7670257599096217</v>
      </c>
    </row>
    <row r="3233" spans="1:16" x14ac:dyDescent="0.25">
      <c r="A3233" s="4">
        <f t="shared" ca="1" si="404"/>
        <v>-28.193529928244914</v>
      </c>
      <c r="B3233" s="4">
        <f t="shared" ca="1" si="405"/>
        <v>108.6195109664551</v>
      </c>
      <c r="C3233" s="4">
        <v>6482</v>
      </c>
      <c r="D3233" s="4">
        <f t="shared" ca="1" si="406"/>
        <v>0.75</v>
      </c>
      <c r="E3233" s="4">
        <v>0.55000000000000004</v>
      </c>
      <c r="F3233" s="4">
        <v>19.899999999999999</v>
      </c>
      <c r="G3233" s="4">
        <f t="shared" ca="1" si="400"/>
        <v>41.281913690970576</v>
      </c>
      <c r="H3233" s="4">
        <f t="shared" ca="1" si="407"/>
        <v>15.26256942576051</v>
      </c>
      <c r="I3233" s="4">
        <f ca="1">User_Model_Calcs!B3233-Sat_Data!$B$5</f>
        <v>-1.3804890335449045</v>
      </c>
      <c r="J3233" s="4">
        <f ca="1">(Earth_Data!$B$1/SQRT(1-Earth_Data!$B$2^2*SIN(RADIANS(User_Model_Calcs!A3233))^2))*COS(RADIANS(User_Model_Calcs!A3233))</f>
        <v>5625.6218241256965</v>
      </c>
      <c r="K3233" s="4">
        <f ca="1">((Earth_Data!$B$1*(1-Earth_Data!$B$2^2))/SQRT(1-Earth_Data!$B$2^2*SIN(RADIANS(User_Model_Calcs!A3233))^2))*SIN(RADIANS(User_Model_Calcs!A3233))</f>
        <v>-2995.4260286818817</v>
      </c>
      <c r="L3233" s="4">
        <f t="shared" ca="1" si="401"/>
        <v>-28.033574619920124</v>
      </c>
      <c r="M3233" s="4">
        <f t="shared" ca="1" si="402"/>
        <v>6373.3976810947743</v>
      </c>
      <c r="N3233" s="4">
        <f ca="1">SQRT(User_Model_Calcs!M3233^2+Sat_Data!$B$3^2-2*User_Model_Calcs!M3233*Sat_Data!$B$3*COS(RADIANS(L3233))*COS(RADIANS(I3233)))</f>
        <v>36662.972889256183</v>
      </c>
      <c r="O3233" s="4">
        <f ca="1">DEGREES(ACOS(((Earth_Data!$B$1+Sat_Data!$B$2)/User_Model_Calcs!N3233)*SQRT(1-COS(RADIANS(User_Model_Calcs!I3233))^2*COS(RADIANS(User_Model_Calcs!A3233))^2)))</f>
        <v>57.051186427879188</v>
      </c>
      <c r="P3233" s="4">
        <f t="shared" ca="1" si="403"/>
        <v>2.9200063203715163</v>
      </c>
    </row>
    <row r="3234" spans="1:16" x14ac:dyDescent="0.25">
      <c r="A3234" s="4">
        <f t="shared" ca="1" si="404"/>
        <v>-25.135369482260657</v>
      </c>
      <c r="B3234" s="4">
        <f t="shared" ca="1" si="405"/>
        <v>138.31867014244284</v>
      </c>
      <c r="C3234" s="4">
        <v>6483</v>
      </c>
      <c r="D3234" s="4">
        <f t="shared" ca="1" si="406"/>
        <v>3</v>
      </c>
      <c r="E3234" s="4">
        <v>0.55000000000000004</v>
      </c>
      <c r="F3234" s="4">
        <v>19.899999999999999</v>
      </c>
      <c r="G3234" s="4">
        <f t="shared" ca="1" si="400"/>
        <v>53.323113517529826</v>
      </c>
      <c r="H3234" s="4">
        <f t="shared" ca="1" si="407"/>
        <v>23.570309448213443</v>
      </c>
      <c r="I3234" s="4">
        <f ca="1">User_Model_Calcs!B3234-Sat_Data!$B$5</f>
        <v>28.318670142442841</v>
      </c>
      <c r="J3234" s="4">
        <f ca="1">(Earth_Data!$B$1/SQRT(1-Earth_Data!$B$2^2*SIN(RADIANS(User_Model_Calcs!A3234))^2))*COS(RADIANS(User_Model_Calcs!A3234))</f>
        <v>5777.6635206120482</v>
      </c>
      <c r="K3234" s="4">
        <f ca="1">((Earth_Data!$B$1*(1-Earth_Data!$B$2^2))/SQRT(1-Earth_Data!$B$2^2*SIN(RADIANS(User_Model_Calcs!A3234))^2))*SIN(RADIANS(User_Model_Calcs!A3234))</f>
        <v>-2692.6583558262078</v>
      </c>
      <c r="L3234" s="4">
        <f t="shared" ca="1" si="401"/>
        <v>-24.987695770738274</v>
      </c>
      <c r="M3234" s="4">
        <f t="shared" ca="1" si="402"/>
        <v>6374.308180391964</v>
      </c>
      <c r="N3234" s="4">
        <f ca="1">SQRT(User_Model_Calcs!M3234^2+Sat_Data!$B$3^2-2*User_Model_Calcs!M3234*Sat_Data!$B$3*COS(RADIANS(L3234))*COS(RADIANS(I3234)))</f>
        <v>37276.470395219156</v>
      </c>
      <c r="O3234" s="4">
        <f ca="1">DEGREES(ACOS(((Earth_Data!$B$1+Sat_Data!$B$2)/User_Model_Calcs!N3234)*SQRT(1-COS(RADIANS(User_Model_Calcs!I3234))^2*COS(RADIANS(User_Model_Calcs!A3234))^2)))</f>
        <v>46.903502478708774</v>
      </c>
      <c r="P3234" s="4">
        <f t="shared" ca="1" si="403"/>
        <v>51.75317996184183</v>
      </c>
    </row>
    <row r="3235" spans="1:16" x14ac:dyDescent="0.25">
      <c r="A3235" s="4">
        <f t="shared" ca="1" si="404"/>
        <v>-38.558117805874424</v>
      </c>
      <c r="B3235" s="4">
        <f t="shared" ca="1" si="405"/>
        <v>138.20257199583813</v>
      </c>
      <c r="C3235" s="4">
        <v>6484</v>
      </c>
      <c r="D3235" s="4">
        <f t="shared" ca="1" si="406"/>
        <v>1.2</v>
      </c>
      <c r="E3235" s="4">
        <v>0.55000000000000004</v>
      </c>
      <c r="F3235" s="4">
        <v>19.899999999999999</v>
      </c>
      <c r="G3235" s="4">
        <f t="shared" ca="1" si="400"/>
        <v>45.364313344089069</v>
      </c>
      <c r="H3235" s="4">
        <f t="shared" ca="1" si="407"/>
        <v>16.787219230641597</v>
      </c>
      <c r="I3235" s="4">
        <f ca="1">User_Model_Calcs!B3235-Sat_Data!$B$5</f>
        <v>28.202571995838127</v>
      </c>
      <c r="J3235" s="4">
        <f ca="1">(Earth_Data!$B$1/SQRT(1-Earth_Data!$B$2^2*SIN(RADIANS(User_Model_Calcs!A3235))^2))*COS(RADIANS(User_Model_Calcs!A3235))</f>
        <v>4994.0531304127308</v>
      </c>
      <c r="K3235" s="4">
        <f ca="1">((Earth_Data!$B$1*(1-Earth_Data!$B$2^2))/SQRT(1-Earth_Data!$B$2^2*SIN(RADIANS(User_Model_Calcs!A3235))^2))*SIN(RADIANS(User_Model_Calcs!A3235))</f>
        <v>-3954.0777526789529</v>
      </c>
      <c r="L3235" s="4">
        <f t="shared" ca="1" si="401"/>
        <v>-38.370675565505294</v>
      </c>
      <c r="M3235" s="4">
        <f t="shared" ca="1" si="402"/>
        <v>6369.874217252318</v>
      </c>
      <c r="N3235" s="4">
        <f ca="1">SQRT(User_Model_Calcs!M3235^2+Sat_Data!$B$3^2-2*User_Model_Calcs!M3235*Sat_Data!$B$3*COS(RADIANS(L3235))*COS(RADIANS(I3235)))</f>
        <v>38042.698067542333</v>
      </c>
      <c r="O3235" s="4">
        <f ca="1">DEGREES(ACOS(((Earth_Data!$B$1+Sat_Data!$B$2)/User_Model_Calcs!N3235)*SQRT(1-COS(RADIANS(User_Model_Calcs!I3235))^2*COS(RADIANS(User_Model_Calcs!A3235))^2)))</f>
        <v>36.569905279459093</v>
      </c>
      <c r="P3235" s="4">
        <f t="shared" ca="1" si="403"/>
        <v>40.706524445543167</v>
      </c>
    </row>
    <row r="3236" spans="1:16" x14ac:dyDescent="0.25">
      <c r="A3236" s="4">
        <f t="shared" ca="1" si="404"/>
        <v>-28.003994557349067</v>
      </c>
      <c r="B3236" s="4">
        <f t="shared" ca="1" si="405"/>
        <v>130.13550525525963</v>
      </c>
      <c r="C3236" s="4">
        <v>6485</v>
      </c>
      <c r="D3236" s="4">
        <f t="shared" ca="1" si="406"/>
        <v>3</v>
      </c>
      <c r="E3236" s="4">
        <v>0.55000000000000004</v>
      </c>
      <c r="F3236" s="4">
        <v>19.899999999999999</v>
      </c>
      <c r="G3236" s="4">
        <f t="shared" ca="1" si="400"/>
        <v>53.323113517529826</v>
      </c>
      <c r="H3236" s="4">
        <f t="shared" ca="1" si="407"/>
        <v>18.605908873141072</v>
      </c>
      <c r="I3236" s="4">
        <f ca="1">User_Model_Calcs!B3236-Sat_Data!$B$5</f>
        <v>20.135505255259631</v>
      </c>
      <c r="J3236" s="4">
        <f ca="1">(Earth_Data!$B$1/SQRT(1-Earth_Data!$B$2^2*SIN(RADIANS(User_Model_Calcs!A3236))^2))*COS(RADIANS(User_Model_Calcs!A3236))</f>
        <v>5635.5147960785398</v>
      </c>
      <c r="K3236" s="4">
        <f ca="1">((Earth_Data!$B$1*(1-Earth_Data!$B$2^2))/SQRT(1-Earth_Data!$B$2^2*SIN(RADIANS(User_Model_Calcs!A3236))^2))*SIN(RADIANS(User_Model_Calcs!A3236))</f>
        <v>-2976.8971756075998</v>
      </c>
      <c r="L3236" s="4">
        <f t="shared" ca="1" si="401"/>
        <v>-27.84474913297122</v>
      </c>
      <c r="M3236" s="4">
        <f t="shared" ca="1" si="402"/>
        <v>6373.4561904009861</v>
      </c>
      <c r="N3236" s="4">
        <f ca="1">SQRT(User_Model_Calcs!M3236^2+Sat_Data!$B$3^2-2*User_Model_Calcs!M3236*Sat_Data!$B$3*COS(RADIANS(L3236))*COS(RADIANS(I3236)))</f>
        <v>37043.867310171787</v>
      </c>
      <c r="O3236" s="4">
        <f ca="1">DEGREES(ACOS(((Earth_Data!$B$1+Sat_Data!$B$2)/User_Model_Calcs!N3236)*SQRT(1-COS(RADIANS(User_Model_Calcs!I3236))^2*COS(RADIANS(User_Model_Calcs!A3236))^2)))</f>
        <v>50.459029131141882</v>
      </c>
      <c r="P3236" s="4">
        <f t="shared" ca="1" si="403"/>
        <v>37.98570515656882</v>
      </c>
    </row>
    <row r="3237" spans="1:16" x14ac:dyDescent="0.25">
      <c r="A3237" s="4">
        <f t="shared" ca="1" si="404"/>
        <v>-10.348388234033417</v>
      </c>
      <c r="B3237" s="4">
        <f t="shared" ca="1" si="405"/>
        <v>108.07774875232973</v>
      </c>
      <c r="C3237" s="4">
        <v>6486</v>
      </c>
      <c r="D3237" s="4">
        <f t="shared" ca="1" si="406"/>
        <v>0.75</v>
      </c>
      <c r="E3237" s="4">
        <v>0.55000000000000004</v>
      </c>
      <c r="F3237" s="4">
        <v>19.899999999999999</v>
      </c>
      <c r="G3237" s="4">
        <f t="shared" ca="1" si="400"/>
        <v>41.281913690970576</v>
      </c>
      <c r="H3237" s="4">
        <f t="shared" ca="1" si="407"/>
        <v>19.854687981423918</v>
      </c>
      <c r="I3237" s="4">
        <f ca="1">User_Model_Calcs!B3237-Sat_Data!$B$5</f>
        <v>-1.9222512476702747</v>
      </c>
      <c r="J3237" s="4">
        <f ca="1">(Earth_Data!$B$1/SQRT(1-Earth_Data!$B$2^2*SIN(RADIANS(User_Model_Calcs!A3237))^2))*COS(RADIANS(User_Model_Calcs!A3237))</f>
        <v>6275.0689529449764</v>
      </c>
      <c r="K3237" s="4">
        <f ca="1">((Earth_Data!$B$1*(1-Earth_Data!$B$2^2))/SQRT(1-Earth_Data!$B$2^2*SIN(RADIANS(User_Model_Calcs!A3237))^2))*SIN(RADIANS(User_Model_Calcs!A3237))</f>
        <v>-1138.1777759130396</v>
      </c>
      <c r="L3237" s="4">
        <f t="shared" ca="1" si="401"/>
        <v>-10.280593017303364</v>
      </c>
      <c r="M3237" s="4">
        <f t="shared" ca="1" si="402"/>
        <v>6377.4555281708017</v>
      </c>
      <c r="N3237" s="4">
        <f ca="1">SQRT(User_Model_Calcs!M3237^2+Sat_Data!$B$3^2-2*User_Model_Calcs!M3237*Sat_Data!$B$3*COS(RADIANS(L3237))*COS(RADIANS(I3237)))</f>
        <v>35911.260763586019</v>
      </c>
      <c r="O3237" s="4">
        <f ca="1">DEGREES(ACOS(((Earth_Data!$B$1+Sat_Data!$B$2)/User_Model_Calcs!N3237)*SQRT(1-COS(RADIANS(User_Model_Calcs!I3237))^2*COS(RADIANS(User_Model_Calcs!A3237))^2)))</f>
        <v>77.617337044860179</v>
      </c>
      <c r="P3237" s="4">
        <f t="shared" ca="1" si="403"/>
        <v>10.582985211519</v>
      </c>
    </row>
    <row r="3238" spans="1:16" x14ac:dyDescent="0.25">
      <c r="A3238" s="4">
        <f t="shared" ca="1" si="404"/>
        <v>-14.084589122027076</v>
      </c>
      <c r="B3238" s="4">
        <f t="shared" ca="1" si="405"/>
        <v>144.34498699848206</v>
      </c>
      <c r="C3238" s="4">
        <v>6487</v>
      </c>
      <c r="D3238" s="4">
        <f t="shared" ca="1" si="406"/>
        <v>1.2</v>
      </c>
      <c r="E3238" s="4">
        <v>0.55000000000000004</v>
      </c>
      <c r="F3238" s="4">
        <v>19.899999999999999</v>
      </c>
      <c r="G3238" s="4">
        <f t="shared" ca="1" si="400"/>
        <v>45.364313344089069</v>
      </c>
      <c r="H3238" s="4">
        <f t="shared" ca="1" si="407"/>
        <v>23.31200282117608</v>
      </c>
      <c r="I3238" s="4">
        <f ca="1">User_Model_Calcs!B3238-Sat_Data!$B$5</f>
        <v>34.344986998482057</v>
      </c>
      <c r="J3238" s="4">
        <f ca="1">(Earth_Data!$B$1/SQRT(1-Earth_Data!$B$2^2*SIN(RADIANS(User_Model_Calcs!A3238))^2))*COS(RADIANS(User_Model_Calcs!A3238))</f>
        <v>6187.6238870328507</v>
      </c>
      <c r="K3238" s="4">
        <f ca="1">((Earth_Data!$B$1*(1-Earth_Data!$B$2^2))/SQRT(1-Earth_Data!$B$2^2*SIN(RADIANS(User_Model_Calcs!A3238))^2))*SIN(RADIANS(User_Model_Calcs!A3238))</f>
        <v>-1542.0615941427111</v>
      </c>
      <c r="L3238" s="4">
        <f t="shared" ca="1" si="401"/>
        <v>-13.994016713034579</v>
      </c>
      <c r="M3238" s="4">
        <f t="shared" ca="1" si="402"/>
        <v>6376.8835121483507</v>
      </c>
      <c r="N3238" s="4">
        <f ca="1">SQRT(User_Model_Calcs!M3238^2+Sat_Data!$B$3^2-2*User_Model_Calcs!M3238*Sat_Data!$B$3*COS(RADIANS(L3238))*COS(RADIANS(I3238)))</f>
        <v>37251.297101115153</v>
      </c>
      <c r="O3238" s="4">
        <f ca="1">DEGREES(ACOS(((Earth_Data!$B$1+Sat_Data!$B$2)/User_Model_Calcs!N3238)*SQRT(1-COS(RADIANS(User_Model_Calcs!I3238))^2*COS(RADIANS(User_Model_Calcs!A3238))^2)))</f>
        <v>47.32263103811227</v>
      </c>
      <c r="P3238" s="4">
        <f t="shared" ca="1" si="403"/>
        <v>70.397008236961796</v>
      </c>
    </row>
    <row r="3239" spans="1:16" x14ac:dyDescent="0.25">
      <c r="A3239" s="4">
        <f t="shared" ca="1" si="404"/>
        <v>-23.495470157097241</v>
      </c>
      <c r="B3239" s="4">
        <f t="shared" ca="1" si="405"/>
        <v>139.41524374287857</v>
      </c>
      <c r="C3239" s="4">
        <v>6488</v>
      </c>
      <c r="D3239" s="4">
        <f t="shared" ca="1" si="406"/>
        <v>0.75</v>
      </c>
      <c r="E3239" s="4">
        <v>0.55000000000000004</v>
      </c>
      <c r="F3239" s="4">
        <v>19.899999999999999</v>
      </c>
      <c r="G3239" s="4">
        <f t="shared" ca="1" si="400"/>
        <v>41.281913690970576</v>
      </c>
      <c r="H3239" s="4">
        <f t="shared" ca="1" si="407"/>
        <v>15.955618408794965</v>
      </c>
      <c r="I3239" s="4">
        <f ca="1">User_Model_Calcs!B3239-Sat_Data!$B$5</f>
        <v>29.415243742878573</v>
      </c>
      <c r="J3239" s="4">
        <f ca="1">(Earth_Data!$B$1/SQRT(1-Earth_Data!$B$2^2*SIN(RADIANS(User_Model_Calcs!A3239))^2))*COS(RADIANS(User_Model_Calcs!A3239))</f>
        <v>5852.4530658417107</v>
      </c>
      <c r="K3239" s="4">
        <f ca="1">((Earth_Data!$B$1*(1-Earth_Data!$B$2^2))/SQRT(1-Earth_Data!$B$2^2*SIN(RADIANS(User_Model_Calcs!A3239))^2))*SIN(RADIANS(User_Model_Calcs!A3239))</f>
        <v>-2527.1368882849297</v>
      </c>
      <c r="L3239" s="4">
        <f t="shared" ca="1" si="401"/>
        <v>-23.355080054975051</v>
      </c>
      <c r="M3239" s="4">
        <f t="shared" ca="1" si="402"/>
        <v>6374.7649164506829</v>
      </c>
      <c r="N3239" s="4">
        <f ca="1">SQRT(User_Model_Calcs!M3239^2+Sat_Data!$B$3^2-2*User_Model_Calcs!M3239*Sat_Data!$B$3*COS(RADIANS(L3239))*COS(RADIANS(I3239)))</f>
        <v>37263.239287647855</v>
      </c>
      <c r="O3239" s="4">
        <f ca="1">DEGREES(ACOS(((Earth_Data!$B$1+Sat_Data!$B$2)/User_Model_Calcs!N3239)*SQRT(1-COS(RADIANS(User_Model_Calcs!I3239))^2*COS(RADIANS(User_Model_Calcs!A3239))^2)))</f>
        <v>47.107532663717173</v>
      </c>
      <c r="P3239" s="4">
        <f t="shared" ca="1" si="403"/>
        <v>54.735984707434177</v>
      </c>
    </row>
    <row r="3240" spans="1:16" x14ac:dyDescent="0.25">
      <c r="A3240" s="4">
        <f t="shared" ca="1" si="404"/>
        <v>-38.868707728050239</v>
      </c>
      <c r="B3240" s="4">
        <f t="shared" ca="1" si="405"/>
        <v>128.87457049842993</v>
      </c>
      <c r="C3240" s="4">
        <v>6489</v>
      </c>
      <c r="D3240" s="4">
        <f t="shared" ca="1" si="406"/>
        <v>1.2</v>
      </c>
      <c r="E3240" s="4">
        <v>0.55000000000000004</v>
      </c>
      <c r="F3240" s="4">
        <v>19.899999999999999</v>
      </c>
      <c r="G3240" s="4">
        <f t="shared" ca="1" si="400"/>
        <v>45.364313344089069</v>
      </c>
      <c r="H3240" s="4">
        <f t="shared" ca="1" si="407"/>
        <v>19.281552540946322</v>
      </c>
      <c r="I3240" s="4">
        <f ca="1">User_Model_Calcs!B3240-Sat_Data!$B$5</f>
        <v>18.874570498429932</v>
      </c>
      <c r="J3240" s="4">
        <f ca="1">(Earth_Data!$B$1/SQRT(1-Earth_Data!$B$2^2*SIN(RADIANS(User_Model_Calcs!A3240))^2))*COS(RADIANS(User_Model_Calcs!A3240))</f>
        <v>4972.489361476365</v>
      </c>
      <c r="K3240" s="4">
        <f ca="1">((Earth_Data!$B$1*(1-Earth_Data!$B$2^2))/SQRT(1-Earth_Data!$B$2^2*SIN(RADIANS(User_Model_Calcs!A3240))^2))*SIN(RADIANS(User_Model_Calcs!A3240))</f>
        <v>-3980.9808256665269</v>
      </c>
      <c r="L3240" s="4">
        <f t="shared" ca="1" si="401"/>
        <v>-38.680805017963728</v>
      </c>
      <c r="M3240" s="4">
        <f t="shared" ca="1" si="402"/>
        <v>6369.7612815803523</v>
      </c>
      <c r="N3240" s="4">
        <f ca="1">SQRT(User_Model_Calcs!M3240^2+Sat_Data!$B$3^2-2*User_Model_Calcs!M3240*Sat_Data!$B$3*COS(RADIANS(L3240))*COS(RADIANS(I3240)))</f>
        <v>37704.302251229747</v>
      </c>
      <c r="O3240" s="4">
        <f ca="1">DEGREES(ACOS(((Earth_Data!$B$1+Sat_Data!$B$2)/User_Model_Calcs!N3240)*SQRT(1-COS(RADIANS(User_Model_Calcs!I3240))^2*COS(RADIANS(User_Model_Calcs!A3240))^2)))</f>
        <v>40.871338192657333</v>
      </c>
      <c r="P3240" s="4">
        <f t="shared" ca="1" si="403"/>
        <v>28.581413548478665</v>
      </c>
    </row>
    <row r="3241" spans="1:16" x14ac:dyDescent="0.25">
      <c r="A3241" s="4">
        <f t="shared" ca="1" si="404"/>
        <v>-32.856857891342763</v>
      </c>
      <c r="B3241" s="4">
        <f t="shared" ca="1" si="405"/>
        <v>137.87440257804138</v>
      </c>
      <c r="C3241" s="4">
        <v>6490</v>
      </c>
      <c r="D3241" s="4">
        <f t="shared" ca="1" si="406"/>
        <v>3</v>
      </c>
      <c r="E3241" s="4">
        <v>0.55000000000000004</v>
      </c>
      <c r="F3241" s="4">
        <v>19.899999999999999</v>
      </c>
      <c r="G3241" s="4">
        <f t="shared" ca="1" si="400"/>
        <v>53.323113517529826</v>
      </c>
      <c r="H3241" s="4">
        <f t="shared" ca="1" si="407"/>
        <v>15.083666679680306</v>
      </c>
      <c r="I3241" s="4">
        <f ca="1">User_Model_Calcs!B3241-Sat_Data!$B$5</f>
        <v>27.874402578041384</v>
      </c>
      <c r="J3241" s="4">
        <f ca="1">(Earth_Data!$B$1/SQRT(1-Earth_Data!$B$2^2*SIN(RADIANS(User_Model_Calcs!A3241))^2))*COS(RADIANS(User_Model_Calcs!A3241))</f>
        <v>5363.1068730580355</v>
      </c>
      <c r="K3241" s="4">
        <f ca="1">((Earth_Data!$B$1*(1-Earth_Data!$B$2^2))/SQRT(1-Earth_Data!$B$2^2*SIN(RADIANS(User_Model_Calcs!A3241))^2))*SIN(RADIANS(User_Model_Calcs!A3241))</f>
        <v>-3440.6352570842846</v>
      </c>
      <c r="L3241" s="4">
        <f t="shared" ca="1" si="401"/>
        <v>-32.681702146409037</v>
      </c>
      <c r="M3241" s="4">
        <f t="shared" ca="1" si="402"/>
        <v>6371.8824772694752</v>
      </c>
      <c r="N3241" s="4">
        <f ca="1">SQRT(User_Model_Calcs!M3241^2+Sat_Data!$B$3^2-2*User_Model_Calcs!M3241*Sat_Data!$B$3*COS(RADIANS(L3241))*COS(RADIANS(I3241)))</f>
        <v>37664.67633540235</v>
      </c>
      <c r="O3241" s="4">
        <f ca="1">DEGREES(ACOS(((Earth_Data!$B$1+Sat_Data!$B$2)/User_Model_Calcs!N3241)*SQRT(1-COS(RADIANS(User_Model_Calcs!I3241))^2*COS(RADIANS(User_Model_Calcs!A3241))^2)))</f>
        <v>41.428048834595955</v>
      </c>
      <c r="P3241" s="4">
        <f t="shared" ca="1" si="403"/>
        <v>44.27057103640869</v>
      </c>
    </row>
    <row r="3242" spans="1:16" x14ac:dyDescent="0.25">
      <c r="A3242" s="4">
        <f t="shared" ca="1" si="404"/>
        <v>-38.253699594053408</v>
      </c>
      <c r="B3242" s="4">
        <f t="shared" ca="1" si="405"/>
        <v>132.71100873557717</v>
      </c>
      <c r="C3242" s="4">
        <v>6491</v>
      </c>
      <c r="D3242" s="4">
        <f t="shared" ca="1" si="406"/>
        <v>0.75</v>
      </c>
      <c r="E3242" s="4">
        <v>0.55000000000000004</v>
      </c>
      <c r="F3242" s="4">
        <v>19.899999999999999</v>
      </c>
      <c r="G3242" s="4">
        <f t="shared" ca="1" si="400"/>
        <v>41.281913690970576</v>
      </c>
      <c r="H3242" s="4">
        <f t="shared" ca="1" si="407"/>
        <v>15.622591479157583</v>
      </c>
      <c r="I3242" s="4">
        <f ca="1">User_Model_Calcs!B3242-Sat_Data!$B$5</f>
        <v>22.711008735577167</v>
      </c>
      <c r="J3242" s="4">
        <f ca="1">(Earth_Data!$B$1/SQRT(1-Earth_Data!$B$2^2*SIN(RADIANS(User_Model_Calcs!A3242))^2))*COS(RADIANS(User_Model_Calcs!A3242))</f>
        <v>5015.0454801511196</v>
      </c>
      <c r="K3242" s="4">
        <f ca="1">((Earth_Data!$B$1*(1-Earth_Data!$B$2^2))/SQRT(1-Earth_Data!$B$2^2*SIN(RADIANS(User_Model_Calcs!A3242))^2))*SIN(RADIANS(User_Model_Calcs!A3242))</f>
        <v>-3927.5976104672368</v>
      </c>
      <c r="L3242" s="4">
        <f t="shared" ca="1" si="401"/>
        <v>-38.066730004829822</v>
      </c>
      <c r="M3242" s="4">
        <f t="shared" ca="1" si="402"/>
        <v>6369.9846277469242</v>
      </c>
      <c r="N3242" s="4">
        <f ca="1">SQRT(User_Model_Calcs!M3242^2+Sat_Data!$B$3^2-2*User_Model_Calcs!M3242*Sat_Data!$B$3*COS(RADIANS(L3242))*COS(RADIANS(I3242)))</f>
        <v>37792.486561460522</v>
      </c>
      <c r="O3242" s="4">
        <f ca="1">DEGREES(ACOS(((Earth_Data!$B$1+Sat_Data!$B$2)/User_Model_Calcs!N3242)*SQRT(1-COS(RADIANS(User_Model_Calcs!I3242))^2*COS(RADIANS(User_Model_Calcs!A3242))^2)))</f>
        <v>39.723618832242643</v>
      </c>
      <c r="P3242" s="4">
        <f t="shared" ca="1" si="403"/>
        <v>34.058252048053873</v>
      </c>
    </row>
    <row r="3243" spans="1:16" x14ac:dyDescent="0.25">
      <c r="A3243" s="4">
        <f t="shared" ca="1" si="404"/>
        <v>-9.7520571225583303</v>
      </c>
      <c r="B3243" s="4">
        <f t="shared" ca="1" si="405"/>
        <v>159.78965423177272</v>
      </c>
      <c r="C3243" s="4">
        <v>6492</v>
      </c>
      <c r="D3243" s="4">
        <f t="shared" ca="1" si="406"/>
        <v>0.75</v>
      </c>
      <c r="E3243" s="4">
        <v>0.55000000000000004</v>
      </c>
      <c r="F3243" s="4">
        <v>19.899999999999999</v>
      </c>
      <c r="G3243" s="4">
        <f t="shared" ca="1" si="400"/>
        <v>41.281913690970576</v>
      </c>
      <c r="H3243" s="4">
        <f t="shared" ca="1" si="407"/>
        <v>18.037728205794878</v>
      </c>
      <c r="I3243" s="4">
        <f ca="1">User_Model_Calcs!B3243-Sat_Data!$B$5</f>
        <v>49.789654231772715</v>
      </c>
      <c r="J3243" s="4">
        <f ca="1">(Earth_Data!$B$1/SQRT(1-Earth_Data!$B$2^2*SIN(RADIANS(User_Model_Calcs!A3243))^2))*COS(RADIANS(User_Model_Calcs!A3243))</f>
        <v>6286.5795105882553</v>
      </c>
      <c r="K3243" s="4">
        <f ca="1">((Earth_Data!$B$1*(1-Earth_Data!$B$2^2))/SQRT(1-Earth_Data!$B$2^2*SIN(RADIANS(User_Model_Calcs!A3243))^2))*SIN(RADIANS(User_Model_Calcs!A3243))</f>
        <v>-1073.2311218768432</v>
      </c>
      <c r="L3243" s="4">
        <f t="shared" ca="1" si="401"/>
        <v>-9.6880131677673642</v>
      </c>
      <c r="M3243" s="4">
        <f t="shared" ca="1" si="402"/>
        <v>6377.531417712742</v>
      </c>
      <c r="N3243" s="4">
        <f ca="1">SQRT(User_Model_Calcs!M3243^2+Sat_Data!$B$3^2-2*User_Model_Calcs!M3243*Sat_Data!$B$3*COS(RADIANS(L3243))*COS(RADIANS(I3243)))</f>
        <v>38421.788880583328</v>
      </c>
      <c r="O3243" s="4">
        <f ca="1">DEGREES(ACOS(((Earth_Data!$B$1+Sat_Data!$B$2)/User_Model_Calcs!N3243)*SQRT(1-COS(RADIANS(User_Model_Calcs!I3243))^2*COS(RADIANS(User_Model_Calcs!A3243))^2)))</f>
        <v>32.154977598550758</v>
      </c>
      <c r="P3243" s="4">
        <f t="shared" ca="1" si="403"/>
        <v>81.850997273504987</v>
      </c>
    </row>
    <row r="3244" spans="1:16" x14ac:dyDescent="0.25">
      <c r="A3244" s="4">
        <f t="shared" ca="1" si="404"/>
        <v>-27.469449352982636</v>
      </c>
      <c r="B3244" s="4">
        <f t="shared" ca="1" si="405"/>
        <v>158.50850761072672</v>
      </c>
      <c r="C3244" s="4">
        <v>6493</v>
      </c>
      <c r="D3244" s="4">
        <f t="shared" ca="1" si="406"/>
        <v>1.2</v>
      </c>
      <c r="E3244" s="4">
        <v>0.55000000000000004</v>
      </c>
      <c r="F3244" s="4">
        <v>19.899999999999999</v>
      </c>
      <c r="G3244" s="4">
        <f t="shared" ca="1" si="400"/>
        <v>45.364313344089069</v>
      </c>
      <c r="H3244" s="4">
        <f t="shared" ca="1" si="407"/>
        <v>20.689938143898221</v>
      </c>
      <c r="I3244" s="4">
        <f ca="1">User_Model_Calcs!B3244-Sat_Data!$B$5</f>
        <v>48.508507610726724</v>
      </c>
      <c r="J3244" s="4">
        <f ca="1">(Earth_Data!$B$1/SQRT(1-Earth_Data!$B$2^2*SIN(RADIANS(User_Model_Calcs!A3244))^2))*COS(RADIANS(User_Model_Calcs!A3244))</f>
        <v>5663.0835837275445</v>
      </c>
      <c r="K3244" s="4">
        <f ca="1">((Earth_Data!$B$1*(1-Earth_Data!$B$2^2))/SQRT(1-Earth_Data!$B$2^2*SIN(RADIANS(User_Model_Calcs!A3244))^2))*SIN(RADIANS(User_Model_Calcs!A3244))</f>
        <v>-2924.4680540859872</v>
      </c>
      <c r="L3244" s="4">
        <f t="shared" ca="1" si="401"/>
        <v>-27.312243244992818</v>
      </c>
      <c r="M3244" s="4">
        <f t="shared" ca="1" si="402"/>
        <v>6373.6197780895191</v>
      </c>
      <c r="N3244" s="4">
        <f ca="1">SQRT(User_Model_Calcs!M3244^2+Sat_Data!$B$3^2-2*User_Model_Calcs!M3244*Sat_Data!$B$3*COS(RADIANS(L3244))*COS(RADIANS(I3244)))</f>
        <v>38756.306240534766</v>
      </c>
      <c r="O3244" s="4">
        <f ca="1">DEGREES(ACOS(((Earth_Data!$B$1+Sat_Data!$B$2)/User_Model_Calcs!N3244)*SQRT(1-COS(RADIANS(User_Model_Calcs!I3244))^2*COS(RADIANS(User_Model_Calcs!A3244))^2)))</f>
        <v>28.341981762017813</v>
      </c>
      <c r="P3244" s="4">
        <f t="shared" ca="1" si="403"/>
        <v>67.805519168483755</v>
      </c>
    </row>
    <row r="3245" spans="1:16" x14ac:dyDescent="0.25">
      <c r="A3245" s="4">
        <f t="shared" ca="1" si="404"/>
        <v>-43.929673741968031</v>
      </c>
      <c r="B3245" s="4">
        <f t="shared" ca="1" si="405"/>
        <v>148.62283388592761</v>
      </c>
      <c r="C3245" s="4">
        <v>6494</v>
      </c>
      <c r="D3245" s="4">
        <f t="shared" ca="1" si="406"/>
        <v>1.2</v>
      </c>
      <c r="E3245" s="4">
        <v>0.55000000000000004</v>
      </c>
      <c r="F3245" s="4">
        <v>19.899999999999999</v>
      </c>
      <c r="G3245" s="4">
        <f t="shared" ca="1" si="400"/>
        <v>45.364313344089069</v>
      </c>
      <c r="H3245" s="4">
        <f t="shared" ca="1" si="407"/>
        <v>21.870270120870106</v>
      </c>
      <c r="I3245" s="4">
        <f ca="1">User_Model_Calcs!B3245-Sat_Data!$B$5</f>
        <v>38.622833885927605</v>
      </c>
      <c r="J3245" s="4">
        <f ca="1">(Earth_Data!$B$1/SQRT(1-Earth_Data!$B$2^2*SIN(RADIANS(User_Model_Calcs!A3245))^2))*COS(RADIANS(User_Model_Calcs!A3245))</f>
        <v>4600.9033178865466</v>
      </c>
      <c r="K3245" s="4">
        <f ca="1">((Earth_Data!$B$1*(1-Earth_Data!$B$2^2))/SQRT(1-Earth_Data!$B$2^2*SIN(RADIANS(User_Model_Calcs!A3245))^2))*SIN(RADIANS(User_Model_Calcs!A3245))</f>
        <v>-4402.4689428775628</v>
      </c>
      <c r="L3245" s="4">
        <f t="shared" ca="1" si="401"/>
        <v>-43.737405112577314</v>
      </c>
      <c r="M3245" s="4">
        <f t="shared" ca="1" si="402"/>
        <v>6367.8916552922692</v>
      </c>
      <c r="N3245" s="4">
        <f ca="1">SQRT(User_Model_Calcs!M3245^2+Sat_Data!$B$3^2-2*User_Model_Calcs!M3245*Sat_Data!$B$3*COS(RADIANS(L3245))*COS(RADIANS(I3245)))</f>
        <v>38926.10985469821</v>
      </c>
      <c r="O3245" s="4">
        <f ca="1">DEGREES(ACOS(((Earth_Data!$B$1+Sat_Data!$B$2)/User_Model_Calcs!N3245)*SQRT(1-COS(RADIANS(User_Model_Calcs!I3245))^2*COS(RADIANS(User_Model_Calcs!A3245))^2)))</f>
        <v>26.433512607937267</v>
      </c>
      <c r="P3245" s="4">
        <f t="shared" ca="1" si="403"/>
        <v>49.030035012801527</v>
      </c>
    </row>
    <row r="3246" spans="1:16" x14ac:dyDescent="0.25">
      <c r="A3246" s="4">
        <f t="shared" ca="1" si="404"/>
        <v>-41.266697595031538</v>
      </c>
      <c r="B3246" s="4">
        <f t="shared" ca="1" si="405"/>
        <v>150.60293657710997</v>
      </c>
      <c r="C3246" s="4">
        <v>6495</v>
      </c>
      <c r="D3246" s="4">
        <f t="shared" ca="1" si="406"/>
        <v>0.75</v>
      </c>
      <c r="E3246" s="4">
        <v>0.55000000000000004</v>
      </c>
      <c r="F3246" s="4">
        <v>19.899999999999999</v>
      </c>
      <c r="G3246" s="4">
        <f t="shared" ca="1" si="400"/>
        <v>41.281913690970576</v>
      </c>
      <c r="H3246" s="4">
        <f t="shared" ca="1" si="407"/>
        <v>17.943093168613913</v>
      </c>
      <c r="I3246" s="4">
        <f ca="1">User_Model_Calcs!B3246-Sat_Data!$B$5</f>
        <v>40.602936577109972</v>
      </c>
      <c r="J3246" s="4">
        <f ca="1">(Earth_Data!$B$1/SQRT(1-Earth_Data!$B$2^2*SIN(RADIANS(User_Model_Calcs!A3246))^2))*COS(RADIANS(User_Model_Calcs!A3246))</f>
        <v>4801.1099747244562</v>
      </c>
      <c r="K3246" s="4">
        <f ca="1">((Earth_Data!$B$1*(1-Earth_Data!$B$2^2))/SQRT(1-Earth_Data!$B$2^2*SIN(RADIANS(User_Model_Calcs!A3246))^2))*SIN(RADIANS(User_Model_Calcs!A3246))</f>
        <v>-4184.732790803926</v>
      </c>
      <c r="L3246" s="4">
        <f t="shared" ca="1" si="401"/>
        <v>-41.075985413211399</v>
      </c>
      <c r="M3246" s="4">
        <f t="shared" ca="1" si="402"/>
        <v>6368.8810257240866</v>
      </c>
      <c r="N3246" s="4">
        <f ca="1">SQRT(User_Model_Calcs!M3246^2+Sat_Data!$B$3^2-2*User_Model_Calcs!M3246*Sat_Data!$B$3*COS(RADIANS(L3246))*COS(RADIANS(I3246)))</f>
        <v>38871.392746828911</v>
      </c>
      <c r="O3246" s="4">
        <f ca="1">DEGREES(ACOS(((Earth_Data!$B$1+Sat_Data!$B$2)/User_Model_Calcs!N3246)*SQRT(1-COS(RADIANS(User_Model_Calcs!I3246))^2*COS(RADIANS(User_Model_Calcs!A3246))^2)))</f>
        <v>27.034437755813094</v>
      </c>
      <c r="P3246" s="4">
        <f t="shared" ca="1" si="403"/>
        <v>52.423598291080644</v>
      </c>
    </row>
    <row r="3247" spans="1:16" x14ac:dyDescent="0.25">
      <c r="A3247" s="4">
        <f t="shared" ca="1" si="404"/>
        <v>-38.139526363391013</v>
      </c>
      <c r="B3247" s="4">
        <f t="shared" ca="1" si="405"/>
        <v>119.18365489524285</v>
      </c>
      <c r="C3247" s="4">
        <v>6496</v>
      </c>
      <c r="D3247" s="4">
        <f t="shared" ca="1" si="406"/>
        <v>1.2</v>
      </c>
      <c r="E3247" s="4">
        <v>0.55000000000000004</v>
      </c>
      <c r="F3247" s="4">
        <v>19.899999999999999</v>
      </c>
      <c r="G3247" s="4">
        <f t="shared" ca="1" si="400"/>
        <v>45.364313344089069</v>
      </c>
      <c r="H3247" s="4">
        <f t="shared" ca="1" si="407"/>
        <v>21.052345442061885</v>
      </c>
      <c r="I3247" s="4">
        <f ca="1">User_Model_Calcs!B3247-Sat_Data!$B$5</f>
        <v>9.1836548952428529</v>
      </c>
      <c r="J3247" s="4">
        <f ca="1">(Earth_Data!$B$1/SQRT(1-Earth_Data!$B$2^2*SIN(RADIANS(User_Model_Calcs!A3247))^2))*COS(RADIANS(User_Model_Calcs!A3247))</f>
        <v>5022.8821384907778</v>
      </c>
      <c r="K3247" s="4">
        <f ca="1">((Earth_Data!$B$1*(1-Earth_Data!$B$2^2))/SQRT(1-Earth_Data!$B$2^2*SIN(RADIANS(User_Model_Calcs!A3247))^2))*SIN(RADIANS(User_Model_Calcs!A3247))</f>
        <v>-3917.6377826961566</v>
      </c>
      <c r="L3247" s="4">
        <f t="shared" ca="1" si="401"/>
        <v>-37.952739477782096</v>
      </c>
      <c r="M3247" s="4">
        <f t="shared" ca="1" si="402"/>
        <v>6370.0259633362675</v>
      </c>
      <c r="N3247" s="4">
        <f ca="1">SQRT(User_Model_Calcs!M3247^2+Sat_Data!$B$3^2-2*User_Model_Calcs!M3247*Sat_Data!$B$3*COS(RADIANS(L3247))*COS(RADIANS(I3247)))</f>
        <v>37419.918818453123</v>
      </c>
      <c r="O3247" s="4">
        <f ca="1">DEGREES(ACOS(((Earth_Data!$B$1+Sat_Data!$B$2)/User_Model_Calcs!N3247)*SQRT(1-COS(RADIANS(User_Model_Calcs!I3247))^2*COS(RADIANS(User_Model_Calcs!A3247))^2)))</f>
        <v>44.756445097364697</v>
      </c>
      <c r="P3247" s="4">
        <f t="shared" ca="1" si="403"/>
        <v>14.669893120851228</v>
      </c>
    </row>
    <row r="3248" spans="1:16" x14ac:dyDescent="0.25">
      <c r="A3248" s="4">
        <f t="shared" ca="1" si="404"/>
        <v>-39.201807875517943</v>
      </c>
      <c r="B3248" s="4">
        <f t="shared" ca="1" si="405"/>
        <v>109.47031663863183</v>
      </c>
      <c r="C3248" s="4">
        <v>6497</v>
      </c>
      <c r="D3248" s="4">
        <f t="shared" ca="1" si="406"/>
        <v>1.2</v>
      </c>
      <c r="E3248" s="4">
        <v>0.55000000000000004</v>
      </c>
      <c r="F3248" s="4">
        <v>19.899999999999999</v>
      </c>
      <c r="G3248" s="4">
        <f t="shared" ca="1" si="400"/>
        <v>45.364313344089069</v>
      </c>
      <c r="H3248" s="4">
        <f t="shared" ca="1" si="407"/>
        <v>15.332275346630645</v>
      </c>
      <c r="I3248" s="4">
        <f ca="1">User_Model_Calcs!B3248-Sat_Data!$B$5</f>
        <v>-0.52968336136817129</v>
      </c>
      <c r="J3248" s="4">
        <f ca="1">(Earth_Data!$B$1/SQRT(1-Earth_Data!$B$2^2*SIN(RADIANS(User_Model_Calcs!A3248))^2))*COS(RADIANS(User_Model_Calcs!A3248))</f>
        <v>4949.1997517402115</v>
      </c>
      <c r="K3248" s="4">
        <f ca="1">((Earth_Data!$B$1*(1-Earth_Data!$B$2^2))/SQRT(1-Earth_Data!$B$2^2*SIN(RADIANS(User_Model_Calcs!A3248))^2))*SIN(RADIANS(User_Model_Calcs!A3248))</f>
        <v>-4009.704937465548</v>
      </c>
      <c r="L3248" s="4">
        <f t="shared" ca="1" si="401"/>
        <v>-39.013435816259879</v>
      </c>
      <c r="M3248" s="4">
        <f t="shared" ca="1" si="402"/>
        <v>6369.6398538819258</v>
      </c>
      <c r="N3248" s="4">
        <f ca="1">SQRT(User_Model_Calcs!M3248^2+Sat_Data!$B$3^2-2*User_Model_Calcs!M3248*Sat_Data!$B$3*COS(RADIANS(L3248))*COS(RADIANS(I3248)))</f>
        <v>37430.566999880961</v>
      </c>
      <c r="O3248" s="4">
        <f ca="1">DEGREES(ACOS(((Earth_Data!$B$1+Sat_Data!$B$2)/User_Model_Calcs!N3248)*SQRT(1-COS(RADIANS(User_Model_Calcs!I3248))^2*COS(RADIANS(User_Model_Calcs!A3248))^2)))</f>
        <v>44.59961605853767</v>
      </c>
      <c r="P3248" s="4">
        <f t="shared" ca="1" si="403"/>
        <v>0.83799942194229315</v>
      </c>
    </row>
    <row r="3249" spans="1:16" x14ac:dyDescent="0.25">
      <c r="A3249" s="4">
        <f t="shared" ca="1" si="404"/>
        <v>-18.487406143989109</v>
      </c>
      <c r="B3249" s="4">
        <f t="shared" ca="1" si="405"/>
        <v>136.66234001422015</v>
      </c>
      <c r="C3249" s="4">
        <v>6498</v>
      </c>
      <c r="D3249" s="4">
        <f t="shared" ca="1" si="406"/>
        <v>0.75</v>
      </c>
      <c r="E3249" s="4">
        <v>0.55000000000000004</v>
      </c>
      <c r="F3249" s="4">
        <v>19.899999999999999</v>
      </c>
      <c r="G3249" s="4">
        <f t="shared" ca="1" si="400"/>
        <v>41.281913690970576</v>
      </c>
      <c r="H3249" s="4">
        <f t="shared" ca="1" si="407"/>
        <v>20.209642697340477</v>
      </c>
      <c r="I3249" s="4">
        <f ca="1">User_Model_Calcs!B3249-Sat_Data!$B$5</f>
        <v>26.662340014220149</v>
      </c>
      <c r="J3249" s="4">
        <f ca="1">(Earth_Data!$B$1/SQRT(1-Earth_Data!$B$2^2*SIN(RADIANS(User_Model_Calcs!A3249))^2))*COS(RADIANS(User_Model_Calcs!A3249))</f>
        <v>6051.0226499821811</v>
      </c>
      <c r="K3249" s="4">
        <f ca="1">((Earth_Data!$B$1*(1-Earth_Data!$B$2^2))/SQRT(1-Earth_Data!$B$2^2*SIN(RADIANS(User_Model_Calcs!A3249))^2))*SIN(RADIANS(User_Model_Calcs!A3249))</f>
        <v>-2009.6209183922169</v>
      </c>
      <c r="L3249" s="4">
        <f t="shared" ca="1" si="401"/>
        <v>-18.371977661491989</v>
      </c>
      <c r="M3249" s="4">
        <f t="shared" ca="1" si="402"/>
        <v>6376.0059085792072</v>
      </c>
      <c r="N3249" s="4">
        <f ca="1">SQRT(User_Model_Calcs!M3249^2+Sat_Data!$B$3^2-2*User_Model_Calcs!M3249*Sat_Data!$B$3*COS(RADIANS(L3249))*COS(RADIANS(I3249)))</f>
        <v>36911.446049350176</v>
      </c>
      <c r="O3249" s="4">
        <f ca="1">DEGREES(ACOS(((Earth_Data!$B$1+Sat_Data!$B$2)/User_Model_Calcs!N3249)*SQRT(1-COS(RADIANS(User_Model_Calcs!I3249))^2*COS(RADIANS(User_Model_Calcs!A3249))^2)))</f>
        <v>52.681595264717416</v>
      </c>
      <c r="P3249" s="4">
        <f t="shared" ca="1" si="403"/>
        <v>57.727206260094022</v>
      </c>
    </row>
    <row r="3250" spans="1:16" x14ac:dyDescent="0.25">
      <c r="A3250" s="4">
        <f t="shared" ca="1" si="404"/>
        <v>-27.297511453503063</v>
      </c>
      <c r="B3250" s="4">
        <f t="shared" ca="1" si="405"/>
        <v>131.39083165086893</v>
      </c>
      <c r="C3250" s="4">
        <v>6499</v>
      </c>
      <c r="D3250" s="4">
        <f t="shared" ca="1" si="406"/>
        <v>1.2</v>
      </c>
      <c r="E3250" s="4">
        <v>0.55000000000000004</v>
      </c>
      <c r="F3250" s="4">
        <v>19.899999999999999</v>
      </c>
      <c r="G3250" s="4">
        <f t="shared" ca="1" si="400"/>
        <v>45.364313344089069</v>
      </c>
      <c r="H3250" s="4">
        <f t="shared" ca="1" si="407"/>
        <v>21.319051398819013</v>
      </c>
      <c r="I3250" s="4">
        <f ca="1">User_Model_Calcs!B3250-Sat_Data!$B$5</f>
        <v>21.390831650868932</v>
      </c>
      <c r="J3250" s="4">
        <f ca="1">(Earth_Data!$B$1/SQRT(1-Earth_Data!$B$2^2*SIN(RADIANS(User_Model_Calcs!A3250))^2))*COS(RADIANS(User_Model_Calcs!A3250))</f>
        <v>5671.8466017326291</v>
      </c>
      <c r="K3250" s="4">
        <f ca="1">((Earth_Data!$B$1*(1-Earth_Data!$B$2^2))/SQRT(1-Earth_Data!$B$2^2*SIN(RADIANS(User_Model_Calcs!A3250))^2))*SIN(RADIANS(User_Model_Calcs!A3250))</f>
        <v>-2907.5505422806368</v>
      </c>
      <c r="L3250" s="4">
        <f t="shared" ca="1" si="401"/>
        <v>-27.140972898235169</v>
      </c>
      <c r="M3250" s="4">
        <f t="shared" ca="1" si="402"/>
        <v>6373.671942412976</v>
      </c>
      <c r="N3250" s="4">
        <f ca="1">SQRT(User_Model_Calcs!M3250^2+Sat_Data!$B$3^2-2*User_Model_Calcs!M3250*Sat_Data!$B$3*COS(RADIANS(L3250))*COS(RADIANS(I3250)))</f>
        <v>37055.218367128204</v>
      </c>
      <c r="O3250" s="4">
        <f ca="1">DEGREES(ACOS(((Earth_Data!$B$1+Sat_Data!$B$2)/User_Model_Calcs!N3250)*SQRT(1-COS(RADIANS(User_Model_Calcs!I3250))^2*COS(RADIANS(User_Model_Calcs!A3250))^2)))</f>
        <v>50.282225799194386</v>
      </c>
      <c r="P3250" s="4">
        <f t="shared" ca="1" si="403"/>
        <v>40.501471517456224</v>
      </c>
    </row>
    <row r="3251" spans="1:16" x14ac:dyDescent="0.25">
      <c r="A3251" s="4">
        <f t="shared" ca="1" si="404"/>
        <v>-35.186944894292274</v>
      </c>
      <c r="B3251" s="4">
        <f t="shared" ca="1" si="405"/>
        <v>108.20466458196302</v>
      </c>
      <c r="C3251" s="4">
        <v>6500</v>
      </c>
      <c r="D3251" s="4">
        <f t="shared" ca="1" si="406"/>
        <v>0.75</v>
      </c>
      <c r="E3251" s="4">
        <v>0.55000000000000004</v>
      </c>
      <c r="F3251" s="4">
        <v>19.899999999999999</v>
      </c>
      <c r="G3251" s="4">
        <f t="shared" ca="1" si="400"/>
        <v>41.281913690970576</v>
      </c>
      <c r="H3251" s="4">
        <f t="shared" ca="1" si="407"/>
        <v>15.474493293530269</v>
      </c>
      <c r="I3251" s="4">
        <f ca="1">User_Model_Calcs!B3251-Sat_Data!$B$5</f>
        <v>-1.7953354180369843</v>
      </c>
      <c r="J3251" s="4">
        <f ca="1">(Earth_Data!$B$1/SQRT(1-Earth_Data!$B$2^2*SIN(RADIANS(User_Model_Calcs!A3251))^2))*COS(RADIANS(User_Model_Calcs!A3251))</f>
        <v>5218.5056850433057</v>
      </c>
      <c r="K3251" s="4">
        <f ca="1">((Earth_Data!$B$1*(1-Earth_Data!$B$2^2))/SQRT(1-Earth_Data!$B$2^2*SIN(RADIANS(User_Model_Calcs!A3251))^2))*SIN(RADIANS(User_Model_Calcs!A3251))</f>
        <v>-3654.838074915453</v>
      </c>
      <c r="L3251" s="4">
        <f t="shared" ca="1" si="401"/>
        <v>-35.005901156012094</v>
      </c>
      <c r="M3251" s="4">
        <f t="shared" ca="1" si="402"/>
        <v>6371.0786322789163</v>
      </c>
      <c r="N3251" s="4">
        <f ca="1">SQRT(User_Model_Calcs!M3251^2+Sat_Data!$B$3^2-2*User_Model_Calcs!M3251*Sat_Data!$B$3*COS(RADIANS(L3251))*COS(RADIANS(I3251)))</f>
        <v>37128.880392425417</v>
      </c>
      <c r="O3251" s="4">
        <f ca="1">DEGREES(ACOS(((Earth_Data!$B$1+Sat_Data!$B$2)/User_Model_Calcs!N3251)*SQRT(1-COS(RADIANS(User_Model_Calcs!I3251))^2*COS(RADIANS(User_Model_Calcs!A3251))^2)))</f>
        <v>49.07733034553425</v>
      </c>
      <c r="P3251" s="4">
        <f t="shared" ca="1" si="403"/>
        <v>3.1135223009667565</v>
      </c>
    </row>
    <row r="3252" spans="1:16" x14ac:dyDescent="0.25">
      <c r="A3252" s="4">
        <f t="shared" ca="1" si="404"/>
        <v>-38.690574504332027</v>
      </c>
      <c r="B3252" s="4">
        <f t="shared" ca="1" si="405"/>
        <v>145.07765567881367</v>
      </c>
      <c r="C3252" s="4">
        <v>6501</v>
      </c>
      <c r="D3252" s="4">
        <f t="shared" ca="1" si="406"/>
        <v>1.2</v>
      </c>
      <c r="E3252" s="4">
        <v>0.55000000000000004</v>
      </c>
      <c r="F3252" s="4">
        <v>19.899999999999999</v>
      </c>
      <c r="G3252" s="4">
        <f t="shared" ca="1" si="400"/>
        <v>45.364313344089069</v>
      </c>
      <c r="H3252" s="4">
        <f t="shared" ca="1" si="407"/>
        <v>14.040656474036867</v>
      </c>
      <c r="I3252" s="4">
        <f ca="1">User_Model_Calcs!B3252-Sat_Data!$B$5</f>
        <v>35.07765567881367</v>
      </c>
      <c r="J3252" s="4">
        <f ca="1">(Earth_Data!$B$1/SQRT(1-Earth_Data!$B$2^2*SIN(RADIANS(User_Model_Calcs!A3252))^2))*COS(RADIANS(User_Model_Calcs!A3252))</f>
        <v>4984.8748481828161</v>
      </c>
      <c r="K3252" s="4">
        <f ca="1">((Earth_Data!$B$1*(1-Earth_Data!$B$2^2))/SQRT(1-Earth_Data!$B$2^2*SIN(RADIANS(User_Model_Calcs!A3252))^2))*SIN(RADIANS(User_Model_Calcs!A3252))</f>
        <v>-3965.5651734752878</v>
      </c>
      <c r="L3252" s="4">
        <f t="shared" ca="1" si="401"/>
        <v>-38.502933196668451</v>
      </c>
      <c r="M3252" s="4">
        <f t="shared" ca="1" si="402"/>
        <v>6369.8260884521596</v>
      </c>
      <c r="N3252" s="4">
        <f ca="1">SQRT(User_Model_Calcs!M3252^2+Sat_Data!$B$3^2-2*User_Model_Calcs!M3252*Sat_Data!$B$3*COS(RADIANS(L3252))*COS(RADIANS(I3252)))</f>
        <v>38397.563577151101</v>
      </c>
      <c r="O3252" s="4">
        <f ca="1">DEGREES(ACOS(((Earth_Data!$B$1+Sat_Data!$B$2)/User_Model_Calcs!N3252)*SQRT(1-COS(RADIANS(User_Model_Calcs!I3252))^2*COS(RADIANS(User_Model_Calcs!A3252))^2)))</f>
        <v>32.341674033353335</v>
      </c>
      <c r="P3252" s="4">
        <f t="shared" ca="1" si="403"/>
        <v>48.324991593012101</v>
      </c>
    </row>
    <row r="3253" spans="1:16" x14ac:dyDescent="0.25">
      <c r="A3253" s="4">
        <f t="shared" ca="1" si="404"/>
        <v>-21.781751782092993</v>
      </c>
      <c r="B3253" s="4">
        <f t="shared" ca="1" si="405"/>
        <v>156.81990278017958</v>
      </c>
      <c r="C3253" s="4">
        <v>6502</v>
      </c>
      <c r="D3253" s="4">
        <f t="shared" ca="1" si="406"/>
        <v>1.2</v>
      </c>
      <c r="E3253" s="4">
        <v>0.55000000000000004</v>
      </c>
      <c r="F3253" s="4">
        <v>19.899999999999999</v>
      </c>
      <c r="G3253" s="4">
        <f t="shared" ca="1" si="400"/>
        <v>45.364313344089069</v>
      </c>
      <c r="H3253" s="4">
        <f t="shared" ca="1" si="407"/>
        <v>17.385222401121908</v>
      </c>
      <c r="I3253" s="4">
        <f ca="1">User_Model_Calcs!B3253-Sat_Data!$B$5</f>
        <v>46.819902780179575</v>
      </c>
      <c r="J3253" s="4">
        <f ca="1">(Earth_Data!$B$1/SQRT(1-Earth_Data!$B$2^2*SIN(RADIANS(User_Model_Calcs!A3253))^2))*COS(RADIANS(User_Model_Calcs!A3253))</f>
        <v>5925.4983665638438</v>
      </c>
      <c r="K3253" s="4">
        <f ca="1">((Earth_Data!$B$1*(1-Earth_Data!$B$2^2))/SQRT(1-Earth_Data!$B$2^2*SIN(RADIANS(User_Model_Calcs!A3253))^2))*SIN(RADIANS(User_Model_Calcs!A3253))</f>
        <v>-2351.9898591563515</v>
      </c>
      <c r="L3253" s="4">
        <f t="shared" ca="1" si="401"/>
        <v>-21.64946080981823</v>
      </c>
      <c r="M3253" s="4">
        <f t="shared" ca="1" si="402"/>
        <v>6375.216638650415</v>
      </c>
      <c r="N3253" s="4">
        <f ca="1">SQRT(User_Model_Calcs!M3253^2+Sat_Data!$B$3^2-2*User_Model_Calcs!M3253*Sat_Data!$B$3*COS(RADIANS(L3253))*COS(RADIANS(I3253)))</f>
        <v>38425.581230712814</v>
      </c>
      <c r="O3253" s="4">
        <f ca="1">DEGREES(ACOS(((Earth_Data!$B$1+Sat_Data!$B$2)/User_Model_Calcs!N3253)*SQRT(1-COS(RADIANS(User_Model_Calcs!I3253))^2*COS(RADIANS(User_Model_Calcs!A3253))^2)))</f>
        <v>32.08325289638001</v>
      </c>
      <c r="P3253" s="4">
        <f t="shared" ca="1" si="403"/>
        <v>70.800993070316807</v>
      </c>
    </row>
    <row r="3254" spans="1:16" x14ac:dyDescent="0.25">
      <c r="A3254" s="4">
        <f t="shared" ca="1" si="404"/>
        <v>-38.386934702022181</v>
      </c>
      <c r="B3254" s="4">
        <f t="shared" ca="1" si="405"/>
        <v>130.96390060792075</v>
      </c>
      <c r="C3254" s="4">
        <v>6503</v>
      </c>
      <c r="D3254" s="4">
        <f t="shared" ca="1" si="406"/>
        <v>3</v>
      </c>
      <c r="E3254" s="4">
        <v>0.55000000000000004</v>
      </c>
      <c r="F3254" s="4">
        <v>19.899999999999999</v>
      </c>
      <c r="G3254" s="4">
        <f t="shared" ref="G3254:G3317" ca="1" si="408">20.4+20*LOG(F3254)+20*LOG(D3254)+10*LOG(E3254)</f>
        <v>53.323113517529826</v>
      </c>
      <c r="H3254" s="4">
        <f t="shared" ca="1" si="407"/>
        <v>20.000902005202295</v>
      </c>
      <c r="I3254" s="4">
        <f ca="1">User_Model_Calcs!B3254-Sat_Data!$B$5</f>
        <v>20.963900607920749</v>
      </c>
      <c r="J3254" s="4">
        <f ca="1">(Earth_Data!$B$1/SQRT(1-Earth_Data!$B$2^2*SIN(RADIANS(User_Model_Calcs!A3254))^2))*COS(RADIANS(User_Model_Calcs!A3254))</f>
        <v>5005.8751807915114</v>
      </c>
      <c r="K3254" s="4">
        <f ca="1">((Earth_Data!$B$1*(1-Earth_Data!$B$2^2))/SQRT(1-Earth_Data!$B$2^2*SIN(RADIANS(User_Model_Calcs!A3254))^2))*SIN(RADIANS(User_Model_Calcs!A3254))</f>
        <v>-3939.2007616909141</v>
      </c>
      <c r="L3254" s="4">
        <f t="shared" ref="L3254:L3317" ca="1" si="409">DEGREES(ATAN((K3254/J3254)))</f>
        <v>-38.199755651863995</v>
      </c>
      <c r="M3254" s="4">
        <f t="shared" ref="M3254:M3317" ca="1" si="410">SQRT(J3254^2+K3254^2)</f>
        <v>6369.9363392871301</v>
      </c>
      <c r="N3254" s="4">
        <f ca="1">SQRT(User_Model_Calcs!M3254^2+Sat_Data!$B$3^2-2*User_Model_Calcs!M3254*Sat_Data!$B$3*COS(RADIANS(L3254))*COS(RADIANS(I3254)))</f>
        <v>37738.532824165188</v>
      </c>
      <c r="O3254" s="4">
        <f ca="1">DEGREES(ACOS(((Earth_Data!$B$1+Sat_Data!$B$2)/User_Model_Calcs!N3254)*SQRT(1-COS(RADIANS(User_Model_Calcs!I3254))^2*COS(RADIANS(User_Model_Calcs!A3254))^2)))</f>
        <v>40.424464376469778</v>
      </c>
      <c r="P3254" s="4">
        <f t="shared" ref="P3254:P3317" ca="1" si="411">DEGREES(ASIN(SIN(RADIANS(ABS(I3254)))/(SIN(ACOS(COS(RADIANS(I3254))*COS(RADIANS(A3254)))))))</f>
        <v>31.67481364118197</v>
      </c>
    </row>
    <row r="3255" spans="1:16" x14ac:dyDescent="0.25">
      <c r="A3255" s="4">
        <f t="shared" ca="1" si="404"/>
        <v>-37.28495023690472</v>
      </c>
      <c r="B3255" s="4">
        <f t="shared" ca="1" si="405"/>
        <v>149.6975160090781</v>
      </c>
      <c r="C3255" s="4">
        <v>6504</v>
      </c>
      <c r="D3255" s="4">
        <f t="shared" ca="1" si="406"/>
        <v>1.2</v>
      </c>
      <c r="E3255" s="4">
        <v>0.55000000000000004</v>
      </c>
      <c r="F3255" s="4">
        <v>19.899999999999999</v>
      </c>
      <c r="G3255" s="4">
        <f t="shared" ca="1" si="408"/>
        <v>45.364313344089069</v>
      </c>
      <c r="H3255" s="4">
        <f t="shared" ca="1" si="407"/>
        <v>15.217322811550163</v>
      </c>
      <c r="I3255" s="4">
        <f ca="1">User_Model_Calcs!B3255-Sat_Data!$B$5</f>
        <v>39.6975160090781</v>
      </c>
      <c r="J3255" s="4">
        <f ca="1">(Earth_Data!$B$1/SQRT(1-Earth_Data!$B$2^2*SIN(RADIANS(User_Model_Calcs!A3255))^2))*COS(RADIANS(User_Model_Calcs!A3255))</f>
        <v>5080.9011878325664</v>
      </c>
      <c r="K3255" s="4">
        <f ca="1">((Earth_Data!$B$1*(1-Earth_Data!$B$2^2))/SQRT(1-Earth_Data!$B$2^2*SIN(RADIANS(User_Model_Calcs!A3255))^2))*SIN(RADIANS(User_Model_Calcs!A3255))</f>
        <v>-3842.6030624975765</v>
      </c>
      <c r="L3255" s="4">
        <f t="shared" ca="1" si="409"/>
        <v>-37.099624638399455</v>
      </c>
      <c r="M3255" s="4">
        <f t="shared" ca="1" si="410"/>
        <v>6370.3339925339969</v>
      </c>
      <c r="N3255" s="4">
        <f ca="1">SQRT(User_Model_Calcs!M3255^2+Sat_Data!$B$3^2-2*User_Model_Calcs!M3255*Sat_Data!$B$3*COS(RADIANS(L3255))*COS(RADIANS(I3255)))</f>
        <v>38583.989479274329</v>
      </c>
      <c r="O3255" s="4">
        <f ca="1">DEGREES(ACOS(((Earth_Data!$B$1+Sat_Data!$B$2)/User_Model_Calcs!N3255)*SQRT(1-COS(RADIANS(User_Model_Calcs!I3255))^2*COS(RADIANS(User_Model_Calcs!A3255))^2)))</f>
        <v>30.221405815602385</v>
      </c>
      <c r="P3255" s="4">
        <f t="shared" ca="1" si="411"/>
        <v>53.880678046715772</v>
      </c>
    </row>
    <row r="3256" spans="1:16" x14ac:dyDescent="0.25">
      <c r="A3256" s="4">
        <f t="shared" ca="1" si="404"/>
        <v>-36.934173958128341</v>
      </c>
      <c r="B3256" s="4">
        <f t="shared" ca="1" si="405"/>
        <v>156.45161911672045</v>
      </c>
      <c r="C3256" s="4">
        <v>6505</v>
      </c>
      <c r="D3256" s="4">
        <f t="shared" ca="1" si="406"/>
        <v>1.2</v>
      </c>
      <c r="E3256" s="4">
        <v>0.55000000000000004</v>
      </c>
      <c r="F3256" s="4">
        <v>19.899999999999999</v>
      </c>
      <c r="G3256" s="4">
        <f t="shared" ca="1" si="408"/>
        <v>45.364313344089069</v>
      </c>
      <c r="H3256" s="4">
        <f t="shared" ca="1" si="407"/>
        <v>20.394481059305544</v>
      </c>
      <c r="I3256" s="4">
        <f ca="1">User_Model_Calcs!B3256-Sat_Data!$B$5</f>
        <v>46.451619116720451</v>
      </c>
      <c r="J3256" s="4">
        <f ca="1">(Earth_Data!$B$1/SQRT(1-Earth_Data!$B$2^2*SIN(RADIANS(User_Model_Calcs!A3256))^2))*COS(RADIANS(User_Model_Calcs!A3256))</f>
        <v>5104.3886543212539</v>
      </c>
      <c r="K3256" s="4">
        <f ca="1">((Earth_Data!$B$1*(1-Earth_Data!$B$2^2))/SQRT(1-Earth_Data!$B$2^2*SIN(RADIANS(User_Model_Calcs!A3256))^2))*SIN(RADIANS(User_Model_Calcs!A3256))</f>
        <v>-3811.5578374033867</v>
      </c>
      <c r="L3256" s="4">
        <f t="shared" ca="1" si="409"/>
        <v>-36.749495858326995</v>
      </c>
      <c r="M3256" s="4">
        <f t="shared" ca="1" si="410"/>
        <v>6370.4596915948478</v>
      </c>
      <c r="N3256" s="4">
        <f ca="1">SQRT(User_Model_Calcs!M3256^2+Sat_Data!$B$3^2-2*User_Model_Calcs!M3256*Sat_Data!$B$3*COS(RADIANS(L3256))*COS(RADIANS(I3256)))</f>
        <v>39010.711329762024</v>
      </c>
      <c r="O3256" s="4">
        <f ca="1">DEGREES(ACOS(((Earth_Data!$B$1+Sat_Data!$B$2)/User_Model_Calcs!N3256)*SQRT(1-COS(RADIANS(User_Model_Calcs!I3256))^2*COS(RADIANS(User_Model_Calcs!A3256))^2)))</f>
        <v>25.55524716934946</v>
      </c>
      <c r="P3256" s="4">
        <f t="shared" ca="1" si="411"/>
        <v>60.265201626192727</v>
      </c>
    </row>
    <row r="3257" spans="1:16" x14ac:dyDescent="0.25">
      <c r="A3257" s="4">
        <f t="shared" ca="1" si="404"/>
        <v>-41.355405390795006</v>
      </c>
      <c r="B3257" s="4">
        <f t="shared" ca="1" si="405"/>
        <v>124.78640126493696</v>
      </c>
      <c r="C3257" s="4">
        <v>6506</v>
      </c>
      <c r="D3257" s="4">
        <f t="shared" ca="1" si="406"/>
        <v>3</v>
      </c>
      <c r="E3257" s="4">
        <v>0.55000000000000004</v>
      </c>
      <c r="F3257" s="4">
        <v>19.899999999999999</v>
      </c>
      <c r="G3257" s="4">
        <f t="shared" ca="1" si="408"/>
        <v>53.323113517529826</v>
      </c>
      <c r="H3257" s="4">
        <f t="shared" ca="1" si="407"/>
        <v>20.263878724339307</v>
      </c>
      <c r="I3257" s="4">
        <f ca="1">User_Model_Calcs!B3257-Sat_Data!$B$5</f>
        <v>14.786401264936956</v>
      </c>
      <c r="J3257" s="4">
        <f ca="1">(Earth_Data!$B$1/SQRT(1-Earth_Data!$B$2^2*SIN(RADIANS(User_Model_Calcs!A3257))^2))*COS(RADIANS(User_Model_Calcs!A3257))</f>
        <v>4794.6062871187141</v>
      </c>
      <c r="K3257" s="4">
        <f ca="1">((Earth_Data!$B$1*(1-Earth_Data!$B$2^2))/SQRT(1-Earth_Data!$B$2^2*SIN(RADIANS(User_Model_Calcs!A3257))^2))*SIN(RADIANS(User_Model_Calcs!A3257))</f>
        <v>-4192.1329038203739</v>
      </c>
      <c r="L3257" s="4">
        <f t="shared" ca="1" si="409"/>
        <v>-41.164614761506279</v>
      </c>
      <c r="M3257" s="4">
        <f t="shared" ca="1" si="410"/>
        <v>6368.848226466991</v>
      </c>
      <c r="N3257" s="4">
        <f ca="1">SQRT(User_Model_Calcs!M3257^2+Sat_Data!$B$3^2-2*User_Model_Calcs!M3257*Sat_Data!$B$3*COS(RADIANS(L3257))*COS(RADIANS(I3257)))</f>
        <v>37781.550039618291</v>
      </c>
      <c r="O3257" s="4">
        <f ca="1">DEGREES(ACOS(((Earth_Data!$B$1+Sat_Data!$B$2)/User_Model_Calcs!N3257)*SQRT(1-COS(RADIANS(User_Model_Calcs!I3257))^2*COS(RADIANS(User_Model_Calcs!A3257))^2)))</f>
        <v>39.848674713331427</v>
      </c>
      <c r="P3257" s="4">
        <f t="shared" ca="1" si="411"/>
        <v>21.776464308526151</v>
      </c>
    </row>
    <row r="3258" spans="1:16" x14ac:dyDescent="0.25">
      <c r="A3258" s="4">
        <f t="shared" ca="1" si="404"/>
        <v>-37.888264634282685</v>
      </c>
      <c r="B3258" s="4">
        <f t="shared" ca="1" si="405"/>
        <v>114.66034817693684</v>
      </c>
      <c r="C3258" s="4">
        <v>6507</v>
      </c>
      <c r="D3258" s="4">
        <f t="shared" ca="1" si="406"/>
        <v>1.2</v>
      </c>
      <c r="E3258" s="4">
        <v>0.55000000000000004</v>
      </c>
      <c r="F3258" s="4">
        <v>19.899999999999999</v>
      </c>
      <c r="G3258" s="4">
        <f t="shared" ca="1" si="408"/>
        <v>45.364313344089069</v>
      </c>
      <c r="H3258" s="4">
        <f t="shared" ca="1" si="407"/>
        <v>23.077076522603239</v>
      </c>
      <c r="I3258" s="4">
        <f ca="1">User_Model_Calcs!B3258-Sat_Data!$B$5</f>
        <v>4.6603481769368358</v>
      </c>
      <c r="J3258" s="4">
        <f ca="1">(Earth_Data!$B$1/SQRT(1-Earth_Data!$B$2^2*SIN(RADIANS(User_Model_Calcs!A3258))^2))*COS(RADIANS(User_Model_Calcs!A3258))</f>
        <v>5040.0577877971373</v>
      </c>
      <c r="K3258" s="4">
        <f ca="1">((Earth_Data!$B$1*(1-Earth_Data!$B$2^2))/SQRT(1-Earth_Data!$B$2^2*SIN(RADIANS(User_Model_Calcs!A3258))^2))*SIN(RADIANS(User_Model_Calcs!A3258))</f>
        <v>-3895.6649409583943</v>
      </c>
      <c r="L3258" s="4">
        <f t="shared" ca="1" si="409"/>
        <v>-37.701890244907105</v>
      </c>
      <c r="M3258" s="4">
        <f t="shared" ca="1" si="410"/>
        <v>6370.1167835877968</v>
      </c>
      <c r="N3258" s="4">
        <f ca="1">SQRT(User_Model_Calcs!M3258^2+Sat_Data!$B$3^2-2*User_Model_Calcs!M3258*Sat_Data!$B$3*COS(RADIANS(L3258))*COS(RADIANS(I3258)))</f>
        <v>37346.738299279961</v>
      </c>
      <c r="O3258" s="4">
        <f ca="1">DEGREES(ACOS(((Earth_Data!$B$1+Sat_Data!$B$2)/User_Model_Calcs!N3258)*SQRT(1-COS(RADIANS(User_Model_Calcs!I3258))^2*COS(RADIANS(User_Model_Calcs!A3258))^2)))</f>
        <v>45.804461244673895</v>
      </c>
      <c r="P3258" s="4">
        <f t="shared" ca="1" si="411"/>
        <v>7.5611942013477416</v>
      </c>
    </row>
    <row r="3259" spans="1:16" x14ac:dyDescent="0.25">
      <c r="A3259" s="4">
        <f t="shared" ca="1" si="404"/>
        <v>-31.018431495299943</v>
      </c>
      <c r="B3259" s="4">
        <f t="shared" ca="1" si="405"/>
        <v>136.42554421790624</v>
      </c>
      <c r="C3259" s="4">
        <v>6508</v>
      </c>
      <c r="D3259" s="4">
        <f t="shared" ca="1" si="406"/>
        <v>0.75</v>
      </c>
      <c r="E3259" s="4">
        <v>0.55000000000000004</v>
      </c>
      <c r="F3259" s="4">
        <v>19.899999999999999</v>
      </c>
      <c r="G3259" s="4">
        <f t="shared" ca="1" si="408"/>
        <v>41.281913690970576</v>
      </c>
      <c r="H3259" s="4">
        <f t="shared" ca="1" si="407"/>
        <v>16.349176381443165</v>
      </c>
      <c r="I3259" s="4">
        <f ca="1">User_Model_Calcs!B3259-Sat_Data!$B$5</f>
        <v>26.425544217906236</v>
      </c>
      <c r="J3259" s="4">
        <f ca="1">(Earth_Data!$B$1/SQRT(1-Earth_Data!$B$2^2*SIN(RADIANS(User_Model_Calcs!A3259))^2))*COS(RADIANS(User_Model_Calcs!A3259))</f>
        <v>5470.9410706943518</v>
      </c>
      <c r="K3259" s="4">
        <f ca="1">((Earth_Data!$B$1*(1-Earth_Data!$B$2^2))/SQRT(1-Earth_Data!$B$2^2*SIN(RADIANS(User_Model_Calcs!A3259))^2))*SIN(RADIANS(User_Model_Calcs!A3259))</f>
        <v>-3267.6461215797931</v>
      </c>
      <c r="L3259" s="4">
        <f t="shared" ca="1" si="409"/>
        <v>-30.848737514882881</v>
      </c>
      <c r="M3259" s="4">
        <f t="shared" ca="1" si="410"/>
        <v>6372.4961651526883</v>
      </c>
      <c r="N3259" s="4">
        <f ca="1">SQRT(User_Model_Calcs!M3259^2+Sat_Data!$B$3^2-2*User_Model_Calcs!M3259*Sat_Data!$B$3*COS(RADIANS(L3259))*COS(RADIANS(I3259)))</f>
        <v>37486.981225057556</v>
      </c>
      <c r="O3259" s="4">
        <f ca="1">DEGREES(ACOS(((Earth_Data!$B$1+Sat_Data!$B$2)/User_Model_Calcs!N3259)*SQRT(1-COS(RADIANS(User_Model_Calcs!I3259))^2*COS(RADIANS(User_Model_Calcs!A3259))^2)))</f>
        <v>43.855476466600422</v>
      </c>
      <c r="P3259" s="4">
        <f t="shared" ca="1" si="411"/>
        <v>43.961276836478802</v>
      </c>
    </row>
    <row r="3260" spans="1:16" x14ac:dyDescent="0.25">
      <c r="A3260" s="4">
        <f t="shared" ca="1" si="404"/>
        <v>-34.849984721060522</v>
      </c>
      <c r="B3260" s="4">
        <f t="shared" ca="1" si="405"/>
        <v>139.69807827120832</v>
      </c>
      <c r="C3260" s="4">
        <v>6509</v>
      </c>
      <c r="D3260" s="4">
        <f t="shared" ca="1" si="406"/>
        <v>1.2</v>
      </c>
      <c r="E3260" s="4">
        <v>0.55000000000000004</v>
      </c>
      <c r="F3260" s="4">
        <v>19.899999999999999</v>
      </c>
      <c r="G3260" s="4">
        <f t="shared" ca="1" si="408"/>
        <v>45.364313344089069</v>
      </c>
      <c r="H3260" s="4">
        <f t="shared" ca="1" si="407"/>
        <v>17.664743854440481</v>
      </c>
      <c r="I3260" s="4">
        <f ca="1">User_Model_Calcs!B3260-Sat_Data!$B$5</f>
        <v>29.698078271208317</v>
      </c>
      <c r="J3260" s="4">
        <f ca="1">(Earth_Data!$B$1/SQRT(1-Earth_Data!$B$2^2*SIN(RADIANS(User_Model_Calcs!A3260))^2))*COS(RADIANS(User_Model_Calcs!A3260))</f>
        <v>5239.9573494866099</v>
      </c>
      <c r="K3260" s="4">
        <f ca="1">((Earth_Data!$B$1*(1-Earth_Data!$B$2^2))/SQRT(1-Earth_Data!$B$2^2*SIN(RADIANS(User_Model_Calcs!A3260))^2))*SIN(RADIANS(User_Model_Calcs!A3260))</f>
        <v>-3624.2229288133858</v>
      </c>
      <c r="L3260" s="4">
        <f t="shared" ca="1" si="409"/>
        <v>-34.669719529197636</v>
      </c>
      <c r="M3260" s="4">
        <f t="shared" ca="1" si="410"/>
        <v>6371.1965016137601</v>
      </c>
      <c r="N3260" s="4">
        <f ca="1">SQRT(User_Model_Calcs!M3260^2+Sat_Data!$B$3^2-2*User_Model_Calcs!M3260*Sat_Data!$B$3*COS(RADIANS(L3260))*COS(RADIANS(I3260)))</f>
        <v>37875.738565668384</v>
      </c>
      <c r="O3260" s="4">
        <f ca="1">DEGREES(ACOS(((Earth_Data!$B$1+Sat_Data!$B$2)/User_Model_Calcs!N3260)*SQRT(1-COS(RADIANS(User_Model_Calcs!I3260))^2*COS(RADIANS(User_Model_Calcs!A3260))^2)))</f>
        <v>38.674027669347069</v>
      </c>
      <c r="P3260" s="4">
        <f t="shared" ca="1" si="411"/>
        <v>44.945591353329192</v>
      </c>
    </row>
    <row r="3261" spans="1:16" x14ac:dyDescent="0.25">
      <c r="A3261" s="4">
        <f t="shared" ca="1" si="404"/>
        <v>-39.264377942380229</v>
      </c>
      <c r="B3261" s="4">
        <f t="shared" ca="1" si="405"/>
        <v>122.98679380260913</v>
      </c>
      <c r="C3261" s="4">
        <v>6510</v>
      </c>
      <c r="D3261" s="4">
        <f t="shared" ca="1" si="406"/>
        <v>0.75</v>
      </c>
      <c r="E3261" s="4">
        <v>0.55000000000000004</v>
      </c>
      <c r="F3261" s="4">
        <v>19.899999999999999</v>
      </c>
      <c r="G3261" s="4">
        <f t="shared" ca="1" si="408"/>
        <v>41.281913690970576</v>
      </c>
      <c r="H3261" s="4">
        <f t="shared" ca="1" si="407"/>
        <v>19.931792456151378</v>
      </c>
      <c r="I3261" s="4">
        <f ca="1">User_Model_Calcs!B3261-Sat_Data!$B$5</f>
        <v>12.986793802609128</v>
      </c>
      <c r="J3261" s="4">
        <f ca="1">(Earth_Data!$B$1/SQRT(1-Earth_Data!$B$2^2*SIN(RADIANS(User_Model_Calcs!A3261))^2))*COS(RADIANS(User_Model_Calcs!A3261))</f>
        <v>4944.8062345274247</v>
      </c>
      <c r="K3261" s="4">
        <f ca="1">((Earth_Data!$B$1*(1-Earth_Data!$B$2^2))/SQRT(1-Earth_Data!$B$2^2*SIN(RADIANS(User_Model_Calcs!A3261))^2))*SIN(RADIANS(User_Model_Calcs!A3261))</f>
        <v>-4015.0855736994304</v>
      </c>
      <c r="L3261" s="4">
        <f t="shared" ca="1" si="409"/>
        <v>-39.075920553210437</v>
      </c>
      <c r="M3261" s="4">
        <f t="shared" ca="1" si="410"/>
        <v>6369.6170105549181</v>
      </c>
      <c r="N3261" s="4">
        <f ca="1">SQRT(User_Model_Calcs!M3261^2+Sat_Data!$B$3^2-2*User_Model_Calcs!M3261*Sat_Data!$B$3*COS(RADIANS(L3261))*COS(RADIANS(I3261)))</f>
        <v>37577.459444720327</v>
      </c>
      <c r="O3261" s="4">
        <f ca="1">DEGREES(ACOS(((Earth_Data!$B$1+Sat_Data!$B$2)/User_Model_Calcs!N3261)*SQRT(1-COS(RADIANS(User_Model_Calcs!I3261))^2*COS(RADIANS(User_Model_Calcs!A3261))^2)))</f>
        <v>42.566106269161807</v>
      </c>
      <c r="P3261" s="4">
        <f t="shared" ca="1" si="411"/>
        <v>20.021484558802761</v>
      </c>
    </row>
    <row r="3262" spans="1:16" x14ac:dyDescent="0.25">
      <c r="A3262" s="4">
        <f t="shared" ca="1" si="404"/>
        <v>-16.789204668021338</v>
      </c>
      <c r="B3262" s="4">
        <f t="shared" ca="1" si="405"/>
        <v>135.72228645878616</v>
      </c>
      <c r="C3262" s="4">
        <v>6511</v>
      </c>
      <c r="D3262" s="4">
        <f t="shared" ca="1" si="406"/>
        <v>0.75</v>
      </c>
      <c r="E3262" s="4">
        <v>0.55000000000000004</v>
      </c>
      <c r="F3262" s="4">
        <v>19.899999999999999</v>
      </c>
      <c r="G3262" s="4">
        <f t="shared" ca="1" si="408"/>
        <v>41.281913690970576</v>
      </c>
      <c r="H3262" s="4">
        <f t="shared" ca="1" si="407"/>
        <v>19.284440705431145</v>
      </c>
      <c r="I3262" s="4">
        <f ca="1">User_Model_Calcs!B3262-Sat_Data!$B$5</f>
        <v>25.722286458786158</v>
      </c>
      <c r="J3262" s="4">
        <f ca="1">(Earth_Data!$B$1/SQRT(1-Earth_Data!$B$2^2*SIN(RADIANS(User_Model_Calcs!A3262))^2))*COS(RADIANS(User_Model_Calcs!A3262))</f>
        <v>6107.9710752869496</v>
      </c>
      <c r="K3262" s="4">
        <f ca="1">((Earth_Data!$B$1*(1-Earth_Data!$B$2^2))/SQRT(1-Earth_Data!$B$2^2*SIN(RADIANS(User_Model_Calcs!A3262))^2))*SIN(RADIANS(User_Model_Calcs!A3262))</f>
        <v>-1830.5125533695377</v>
      </c>
      <c r="L3262" s="4">
        <f t="shared" ca="1" si="409"/>
        <v>-16.683074258742213</v>
      </c>
      <c r="M3262" s="4">
        <f t="shared" ca="1" si="410"/>
        <v>6376.3694109254275</v>
      </c>
      <c r="N3262" s="4">
        <f ca="1">SQRT(User_Model_Calcs!M3262^2+Sat_Data!$B$3^2-2*User_Model_Calcs!M3262*Sat_Data!$B$3*COS(RADIANS(L3262))*COS(RADIANS(I3262)))</f>
        <v>36802.686523943179</v>
      </c>
      <c r="O3262" s="4">
        <f ca="1">DEGREES(ACOS(((Earth_Data!$B$1+Sat_Data!$B$2)/User_Model_Calcs!N3262)*SQRT(1-COS(RADIANS(User_Model_Calcs!I3262))^2*COS(RADIANS(User_Model_Calcs!A3262))^2)))</f>
        <v>54.565768637017044</v>
      </c>
      <c r="P3262" s="4">
        <f t="shared" ca="1" si="411"/>
        <v>59.053437085272662</v>
      </c>
    </row>
    <row r="3263" spans="1:16" x14ac:dyDescent="0.25">
      <c r="A3263" s="4">
        <f t="shared" ca="1" si="404"/>
        <v>-43.591668782737301</v>
      </c>
      <c r="B3263" s="4">
        <f t="shared" ca="1" si="405"/>
        <v>122.33594658712914</v>
      </c>
      <c r="C3263" s="4">
        <v>6512</v>
      </c>
      <c r="D3263" s="4">
        <f t="shared" ca="1" si="406"/>
        <v>1.2</v>
      </c>
      <c r="E3263" s="4">
        <v>0.55000000000000004</v>
      </c>
      <c r="F3263" s="4">
        <v>19.899999999999999</v>
      </c>
      <c r="G3263" s="4">
        <f t="shared" ca="1" si="408"/>
        <v>45.364313344089069</v>
      </c>
      <c r="H3263" s="4">
        <f t="shared" ca="1" si="407"/>
        <v>21.71738450003512</v>
      </c>
      <c r="I3263" s="4">
        <f ca="1">User_Model_Calcs!B3263-Sat_Data!$B$5</f>
        <v>12.335946587129143</v>
      </c>
      <c r="J3263" s="4">
        <f ca="1">(Earth_Data!$B$1/SQRT(1-Earth_Data!$B$2^2*SIN(RADIANS(User_Model_Calcs!A3263))^2))*COS(RADIANS(User_Model_Calcs!A3263))</f>
        <v>4626.8780548257846</v>
      </c>
      <c r="K3263" s="4">
        <f ca="1">((Earth_Data!$B$1*(1-Earth_Data!$B$2^2))/SQRT(1-Earth_Data!$B$2^2*SIN(RADIANS(User_Model_Calcs!A3263))^2))*SIN(RADIANS(User_Model_Calcs!A3263))</f>
        <v>-4375.3454951114181</v>
      </c>
      <c r="L3263" s="4">
        <f t="shared" ca="1" si="409"/>
        <v>-43.399505933321713</v>
      </c>
      <c r="M3263" s="4">
        <f t="shared" ca="1" si="410"/>
        <v>6368.017645690079</v>
      </c>
      <c r="N3263" s="4">
        <f ca="1">SQRT(User_Model_Calcs!M3263^2+Sat_Data!$B$3^2-2*User_Model_Calcs!M3263*Sat_Data!$B$3*COS(RADIANS(L3263))*COS(RADIANS(I3263)))</f>
        <v>37910.396817737463</v>
      </c>
      <c r="O3263" s="4">
        <f ca="1">DEGREES(ACOS(((Earth_Data!$B$1+Sat_Data!$B$2)/User_Model_Calcs!N3263)*SQRT(1-COS(RADIANS(User_Model_Calcs!I3263))^2*COS(RADIANS(User_Model_Calcs!A3263))^2)))</f>
        <v>38.190942914949026</v>
      </c>
      <c r="P3263" s="4">
        <f t="shared" ca="1" si="411"/>
        <v>17.597415074537206</v>
      </c>
    </row>
    <row r="3264" spans="1:16" x14ac:dyDescent="0.25">
      <c r="A3264" s="4">
        <f t="shared" ca="1" si="404"/>
        <v>-15.329215100936581</v>
      </c>
      <c r="B3264" s="4">
        <f t="shared" ca="1" si="405"/>
        <v>141.97871836757577</v>
      </c>
      <c r="C3264" s="4">
        <v>6513</v>
      </c>
      <c r="D3264" s="4">
        <f t="shared" ca="1" si="406"/>
        <v>3</v>
      </c>
      <c r="E3264" s="4">
        <v>0.55000000000000004</v>
      </c>
      <c r="F3264" s="4">
        <v>19.899999999999999</v>
      </c>
      <c r="G3264" s="4">
        <f t="shared" ca="1" si="408"/>
        <v>53.323113517529826</v>
      </c>
      <c r="H3264" s="4">
        <f t="shared" ca="1" si="407"/>
        <v>14.842176441614175</v>
      </c>
      <c r="I3264" s="4">
        <f ca="1">User_Model_Calcs!B3264-Sat_Data!$B$5</f>
        <v>31.978718367575766</v>
      </c>
      <c r="J3264" s="4">
        <f ca="1">(Earth_Data!$B$1/SQRT(1-Earth_Data!$B$2^2*SIN(RADIANS(User_Model_Calcs!A3264))^2))*COS(RADIANS(User_Model_Calcs!A3264))</f>
        <v>6152.6627775925617</v>
      </c>
      <c r="K3264" s="4">
        <f ca="1">((Earth_Data!$B$1*(1-Earth_Data!$B$2^2))/SQRT(1-Earth_Data!$B$2^2*SIN(RADIANS(User_Model_Calcs!A3264))^2))*SIN(RADIANS(User_Model_Calcs!A3264))</f>
        <v>-1675.2599375911427</v>
      </c>
      <c r="L3264" s="4">
        <f t="shared" ca="1" si="409"/>
        <v>-15.231375303349619</v>
      </c>
      <c r="M3264" s="4">
        <f t="shared" ca="1" si="410"/>
        <v>6376.6570484283448</v>
      </c>
      <c r="N3264" s="4">
        <f ca="1">SQRT(User_Model_Calcs!M3264^2+Sat_Data!$B$3^2-2*User_Model_Calcs!M3264*Sat_Data!$B$3*COS(RADIANS(L3264))*COS(RADIANS(I3264)))</f>
        <v>37126.407674375732</v>
      </c>
      <c r="O3264" s="4">
        <f ca="1">DEGREES(ACOS(((Earth_Data!$B$1+Sat_Data!$B$2)/User_Model_Calcs!N3264)*SQRT(1-COS(RADIANS(User_Model_Calcs!I3264))^2*COS(RADIANS(User_Model_Calcs!A3264))^2)))</f>
        <v>49.219516654463447</v>
      </c>
      <c r="P3264" s="4">
        <f t="shared" ca="1" si="411"/>
        <v>67.051128406427026</v>
      </c>
    </row>
    <row r="3265" spans="1:16" x14ac:dyDescent="0.25">
      <c r="A3265" s="4">
        <f t="shared" ca="1" si="404"/>
        <v>-22.339331367046839</v>
      </c>
      <c r="B3265" s="4">
        <f t="shared" ca="1" si="405"/>
        <v>107.56783970073874</v>
      </c>
      <c r="C3265" s="4">
        <v>6514</v>
      </c>
      <c r="D3265" s="4">
        <f t="shared" ca="1" si="406"/>
        <v>0.75</v>
      </c>
      <c r="E3265" s="4">
        <v>0.55000000000000004</v>
      </c>
      <c r="F3265" s="4">
        <v>19.899999999999999</v>
      </c>
      <c r="G3265" s="4">
        <f t="shared" ca="1" si="408"/>
        <v>41.281913690970576</v>
      </c>
      <c r="H3265" s="4">
        <f t="shared" ca="1" si="407"/>
        <v>21.168308843784288</v>
      </c>
      <c r="I3265" s="4">
        <f ca="1">User_Model_Calcs!B3265-Sat_Data!$B$5</f>
        <v>-2.4321602992612554</v>
      </c>
      <c r="J3265" s="4">
        <f ca="1">(Earth_Data!$B$1/SQRT(1-Earth_Data!$B$2^2*SIN(RADIANS(User_Model_Calcs!A3265))^2))*COS(RADIANS(User_Model_Calcs!A3265))</f>
        <v>5902.3092355533227</v>
      </c>
      <c r="K3265" s="4">
        <f ca="1">((Earth_Data!$B$1*(1-Earth_Data!$B$2^2))/SQRT(1-Earth_Data!$B$2^2*SIN(RADIANS(User_Model_Calcs!A3265))^2))*SIN(RADIANS(User_Model_Calcs!A3265))</f>
        <v>-2409.2108105478965</v>
      </c>
      <c r="L3265" s="4">
        <f t="shared" ca="1" si="409"/>
        <v>-22.204352241054764</v>
      </c>
      <c r="M3265" s="4">
        <f t="shared" ca="1" si="410"/>
        <v>6375.0726303124502</v>
      </c>
      <c r="N3265" s="4">
        <f ca="1">SQRT(User_Model_Calcs!M3265^2+Sat_Data!$B$3^2-2*User_Model_Calcs!M3265*Sat_Data!$B$3*COS(RADIANS(L3265))*COS(RADIANS(I3265)))</f>
        <v>36347.944092781596</v>
      </c>
      <c r="O3265" s="4">
        <f ca="1">DEGREES(ACOS(((Earth_Data!$B$1+Sat_Data!$B$2)/User_Model_Calcs!N3265)*SQRT(1-COS(RADIANS(User_Model_Calcs!I3265))^2*COS(RADIANS(User_Model_Calcs!A3265))^2)))</f>
        <v>63.688183355120188</v>
      </c>
      <c r="P3265" s="4">
        <f t="shared" ca="1" si="411"/>
        <v>6.3762784321319002</v>
      </c>
    </row>
    <row r="3266" spans="1:16" x14ac:dyDescent="0.25">
      <c r="A3266" s="4">
        <f t="shared" ref="A3266:A3329" ca="1" si="412">RAND()*(-44.106+9.432)-9.432</f>
        <v>-35.726233711149852</v>
      </c>
      <c r="B3266" s="4">
        <f t="shared" ref="B3266:B3329" ca="1" si="413">RAND()*(160-105)+105</f>
        <v>123.21060182327113</v>
      </c>
      <c r="C3266" s="4">
        <v>6515</v>
      </c>
      <c r="D3266" s="4">
        <f t="shared" ref="D3266:D3329" ca="1" si="414">CHOOSE(RANDBETWEEN(1,3),0.75,1.2,3)</f>
        <v>3</v>
      </c>
      <c r="E3266" s="4">
        <v>0.55000000000000004</v>
      </c>
      <c r="F3266" s="4">
        <v>19.899999999999999</v>
      </c>
      <c r="G3266" s="4">
        <f t="shared" ca="1" si="408"/>
        <v>53.323113517529826</v>
      </c>
      <c r="H3266" s="4">
        <f t="shared" ca="1" si="407"/>
        <v>14.092276011255588</v>
      </c>
      <c r="I3266" s="4">
        <f ca="1">User_Model_Calcs!B3266-Sat_Data!$B$5</f>
        <v>13.210601823271134</v>
      </c>
      <c r="J3266" s="4">
        <f ca="1">(Earth_Data!$B$1/SQRT(1-Earth_Data!$B$2^2*SIN(RADIANS(User_Model_Calcs!A3266))^2))*COS(RADIANS(User_Model_Calcs!A3266))</f>
        <v>5183.7972019542849</v>
      </c>
      <c r="K3266" s="4">
        <f ca="1">((Earth_Data!$B$1*(1-Earth_Data!$B$2^2))/SQRT(1-Earth_Data!$B$2^2*SIN(RADIANS(User_Model_Calcs!A3266))^2))*SIN(RADIANS(User_Model_Calcs!A3266))</f>
        <v>-3703.5756325946736</v>
      </c>
      <c r="L3266" s="4">
        <f t="shared" ca="1" si="409"/>
        <v>-35.543995934243135</v>
      </c>
      <c r="M3266" s="4">
        <f t="shared" ca="1" si="410"/>
        <v>6370.8889409044095</v>
      </c>
      <c r="N3266" s="4">
        <f ca="1">SQRT(User_Model_Calcs!M3266^2+Sat_Data!$B$3^2-2*User_Model_Calcs!M3266*Sat_Data!$B$3*COS(RADIANS(L3266))*COS(RADIANS(I3266)))</f>
        <v>37320.643627783778</v>
      </c>
      <c r="O3266" s="4">
        <f ca="1">DEGREES(ACOS(((Earth_Data!$B$1+Sat_Data!$B$2)/User_Model_Calcs!N3266)*SQRT(1-COS(RADIANS(User_Model_Calcs!I3266))^2*COS(RADIANS(User_Model_Calcs!A3266))^2)))</f>
        <v>46.196172415141426</v>
      </c>
      <c r="P3266" s="4">
        <f t="shared" ca="1" si="411"/>
        <v>21.900979569690008</v>
      </c>
    </row>
    <row r="3267" spans="1:16" x14ac:dyDescent="0.25">
      <c r="A3267" s="4">
        <f t="shared" ca="1" si="412"/>
        <v>-25.340321913178151</v>
      </c>
      <c r="B3267" s="4">
        <f t="shared" ca="1" si="413"/>
        <v>150.27938127020082</v>
      </c>
      <c r="C3267" s="4">
        <v>6516</v>
      </c>
      <c r="D3267" s="4">
        <f t="shared" ca="1" si="414"/>
        <v>0.75</v>
      </c>
      <c r="E3267" s="4">
        <v>0.55000000000000004</v>
      </c>
      <c r="F3267" s="4">
        <v>19.899999999999999</v>
      </c>
      <c r="G3267" s="4">
        <f t="shared" ca="1" si="408"/>
        <v>41.281913690970576</v>
      </c>
      <c r="H3267" s="4">
        <f t="shared" ref="H3267:H3330" ca="1" si="415">RAND()*(24-14)+14</f>
        <v>17.777614249457155</v>
      </c>
      <c r="I3267" s="4">
        <f ca="1">User_Model_Calcs!B3267-Sat_Data!$B$5</f>
        <v>40.279381270200815</v>
      </c>
      <c r="J3267" s="4">
        <f ca="1">(Earth_Data!$B$1/SQRT(1-Earth_Data!$B$2^2*SIN(RADIANS(User_Model_Calcs!A3267))^2))*COS(RADIANS(User_Model_Calcs!A3267))</f>
        <v>5767.9831039184073</v>
      </c>
      <c r="K3267" s="4">
        <f ca="1">((Earth_Data!$B$1*(1-Earth_Data!$B$2^2))/SQRT(1-Earth_Data!$B$2^2*SIN(RADIANS(User_Model_Calcs!A3267))^2))*SIN(RADIANS(User_Model_Calcs!A3267))</f>
        <v>-2713.1950663679349</v>
      </c>
      <c r="L3267" s="4">
        <f t="shared" ca="1" si="409"/>
        <v>-25.191771221762806</v>
      </c>
      <c r="M3267" s="4">
        <f t="shared" ca="1" si="410"/>
        <v>6374.249489567499</v>
      </c>
      <c r="N3267" s="4">
        <f ca="1">SQRT(User_Model_Calcs!M3267^2+Sat_Data!$B$3^2-2*User_Model_Calcs!M3267*Sat_Data!$B$3*COS(RADIANS(L3267))*COS(RADIANS(I3267)))</f>
        <v>38044.284334805379</v>
      </c>
      <c r="O3267" s="4">
        <f ca="1">DEGREES(ACOS(((Earth_Data!$B$1+Sat_Data!$B$2)/User_Model_Calcs!N3267)*SQRT(1-COS(RADIANS(User_Model_Calcs!I3267))^2*COS(RADIANS(User_Model_Calcs!A3267))^2)))</f>
        <v>36.60901354507515</v>
      </c>
      <c r="P3267" s="4">
        <f t="shared" ca="1" si="411"/>
        <v>63.204328106684422</v>
      </c>
    </row>
    <row r="3268" spans="1:16" x14ac:dyDescent="0.25">
      <c r="A3268" s="4">
        <f t="shared" ca="1" si="412"/>
        <v>-18.470243298401318</v>
      </c>
      <c r="B3268" s="4">
        <f t="shared" ca="1" si="413"/>
        <v>144.89774811012339</v>
      </c>
      <c r="C3268" s="4">
        <v>6517</v>
      </c>
      <c r="D3268" s="4">
        <f t="shared" ca="1" si="414"/>
        <v>0.75</v>
      </c>
      <c r="E3268" s="4">
        <v>0.55000000000000004</v>
      </c>
      <c r="F3268" s="4">
        <v>19.899999999999999</v>
      </c>
      <c r="G3268" s="4">
        <f t="shared" ca="1" si="408"/>
        <v>41.281913690970576</v>
      </c>
      <c r="H3268" s="4">
        <f t="shared" ca="1" si="415"/>
        <v>20.994160403979883</v>
      </c>
      <c r="I3268" s="4">
        <f ca="1">User_Model_Calcs!B3268-Sat_Data!$B$5</f>
        <v>34.897748110123388</v>
      </c>
      <c r="J3268" s="4">
        <f ca="1">(Earth_Data!$B$1/SQRT(1-Earth_Data!$B$2^2*SIN(RADIANS(User_Model_Calcs!A3268))^2))*COS(RADIANS(User_Model_Calcs!A3268))</f>
        <v>6051.624763329708</v>
      </c>
      <c r="K3268" s="4">
        <f ca="1">((Earth_Data!$B$1*(1-Earth_Data!$B$2^2))/SQRT(1-Earth_Data!$B$2^2*SIN(RADIANS(User_Model_Calcs!A3268))^2))*SIN(RADIANS(User_Model_Calcs!A3268))</f>
        <v>-2007.8191786392838</v>
      </c>
      <c r="L3268" s="4">
        <f t="shared" ca="1" si="409"/>
        <v>-18.354906828338091</v>
      </c>
      <c r="M3268" s="4">
        <f t="shared" ca="1" si="410"/>
        <v>6376.0097341720766</v>
      </c>
      <c r="N3268" s="4">
        <f ca="1">SQRT(User_Model_Calcs!M3268^2+Sat_Data!$B$3^2-2*User_Model_Calcs!M3268*Sat_Data!$B$3*COS(RADIANS(L3268))*COS(RADIANS(I3268)))</f>
        <v>37415.428272948928</v>
      </c>
      <c r="O3268" s="4">
        <f ca="1">DEGREES(ACOS(((Earth_Data!$B$1+Sat_Data!$B$2)/User_Model_Calcs!N3268)*SQRT(1-COS(RADIANS(User_Model_Calcs!I3268))^2*COS(RADIANS(User_Model_Calcs!A3268))^2)))</f>
        <v>44.91896187901925</v>
      </c>
      <c r="P3268" s="4">
        <f t="shared" ca="1" si="411"/>
        <v>65.573518292613628</v>
      </c>
    </row>
    <row r="3269" spans="1:16" x14ac:dyDescent="0.25">
      <c r="A3269" s="4">
        <f t="shared" ca="1" si="412"/>
        <v>-35.736387459275555</v>
      </c>
      <c r="B3269" s="4">
        <f t="shared" ca="1" si="413"/>
        <v>144.52960871770841</v>
      </c>
      <c r="C3269" s="4">
        <v>6518</v>
      </c>
      <c r="D3269" s="4">
        <f t="shared" ca="1" si="414"/>
        <v>1.2</v>
      </c>
      <c r="E3269" s="4">
        <v>0.55000000000000004</v>
      </c>
      <c r="F3269" s="4">
        <v>19.899999999999999</v>
      </c>
      <c r="G3269" s="4">
        <f t="shared" ca="1" si="408"/>
        <v>45.364313344089069</v>
      </c>
      <c r="H3269" s="4">
        <f t="shared" ca="1" si="415"/>
        <v>19.924413092647836</v>
      </c>
      <c r="I3269" s="4">
        <f ca="1">User_Model_Calcs!B3269-Sat_Data!$B$5</f>
        <v>34.529608717708413</v>
      </c>
      <c r="J3269" s="4">
        <f ca="1">(Earth_Data!$B$1/SQRT(1-Earth_Data!$B$2^2*SIN(RADIANS(User_Model_Calcs!A3269))^2))*COS(RADIANS(User_Model_Calcs!A3269))</f>
        <v>5183.1392847315874</v>
      </c>
      <c r="K3269" s="4">
        <f ca="1">((Earth_Data!$B$1*(1-Earth_Data!$B$2^2))/SQRT(1-Earth_Data!$B$2^2*SIN(RADIANS(User_Model_Calcs!A3269))^2))*SIN(RADIANS(User_Model_Calcs!A3269))</f>
        <v>-3704.4901662593575</v>
      </c>
      <c r="L3269" s="4">
        <f t="shared" ca="1" si="409"/>
        <v>-35.554127817030398</v>
      </c>
      <c r="M3269" s="4">
        <f t="shared" ca="1" si="410"/>
        <v>6370.8853573769593</v>
      </c>
      <c r="N3269" s="4">
        <f ca="1">SQRT(User_Model_Calcs!M3269^2+Sat_Data!$B$3^2-2*User_Model_Calcs!M3269*Sat_Data!$B$3*COS(RADIANS(L3269))*COS(RADIANS(I3269)))</f>
        <v>38187.923334390725</v>
      </c>
      <c r="O3269" s="4">
        <f ca="1">DEGREES(ACOS(((Earth_Data!$B$1+Sat_Data!$B$2)/User_Model_Calcs!N3269)*SQRT(1-COS(RADIANS(User_Model_Calcs!I3269))^2*COS(RADIANS(User_Model_Calcs!A3269))^2)))</f>
        <v>34.821529397457383</v>
      </c>
      <c r="P3269" s="4">
        <f t="shared" ca="1" si="411"/>
        <v>49.673142550461819</v>
      </c>
    </row>
    <row r="3270" spans="1:16" x14ac:dyDescent="0.25">
      <c r="A3270" s="4">
        <f t="shared" ca="1" si="412"/>
        <v>-36.559836312504451</v>
      </c>
      <c r="B3270" s="4">
        <f t="shared" ca="1" si="413"/>
        <v>106.87318164910526</v>
      </c>
      <c r="C3270" s="4">
        <v>6519</v>
      </c>
      <c r="D3270" s="4">
        <f t="shared" ca="1" si="414"/>
        <v>1.2</v>
      </c>
      <c r="E3270" s="4">
        <v>0.55000000000000004</v>
      </c>
      <c r="F3270" s="4">
        <v>19.899999999999999</v>
      </c>
      <c r="G3270" s="4">
        <f t="shared" ca="1" si="408"/>
        <v>45.364313344089069</v>
      </c>
      <c r="H3270" s="4">
        <f t="shared" ca="1" si="415"/>
        <v>15.267559709742109</v>
      </c>
      <c r="I3270" s="4">
        <f ca="1">User_Model_Calcs!B3270-Sat_Data!$B$5</f>
        <v>-3.1268183508947374</v>
      </c>
      <c r="J3270" s="4">
        <f ca="1">(Earth_Data!$B$1/SQRT(1-Earth_Data!$B$2^2*SIN(RADIANS(User_Model_Calcs!A3270))^2))*COS(RADIANS(User_Model_Calcs!A3270))</f>
        <v>5129.2420854967295</v>
      </c>
      <c r="K3270" s="4">
        <f ca="1">((Earth_Data!$B$1*(1-Earth_Data!$B$2^2))/SQRT(1-Earth_Data!$B$2^2*SIN(RADIANS(User_Model_Calcs!A3270))^2))*SIN(RADIANS(User_Model_Calcs!A3270))</f>
        <v>-3778.2714299654003</v>
      </c>
      <c r="L3270" s="4">
        <f t="shared" ca="1" si="409"/>
        <v>-36.375879654313643</v>
      </c>
      <c r="M3270" s="4">
        <f t="shared" ca="1" si="410"/>
        <v>6370.5933295199147</v>
      </c>
      <c r="N3270" s="4">
        <f ca="1">SQRT(User_Model_Calcs!M3270^2+Sat_Data!$B$3^2-2*User_Model_Calcs!M3270*Sat_Data!$B$3*COS(RADIANS(L3270))*COS(RADIANS(I3270)))</f>
        <v>37235.775047872834</v>
      </c>
      <c r="O3270" s="4">
        <f ca="1">DEGREES(ACOS(((Earth_Data!$B$1+Sat_Data!$B$2)/User_Model_Calcs!N3270)*SQRT(1-COS(RADIANS(User_Model_Calcs!I3270))^2*COS(RADIANS(User_Model_Calcs!A3270))^2)))</f>
        <v>47.443001737818534</v>
      </c>
      <c r="P3270" s="4">
        <f t="shared" ca="1" si="411"/>
        <v>5.2398770278469771</v>
      </c>
    </row>
    <row r="3271" spans="1:16" x14ac:dyDescent="0.25">
      <c r="A3271" s="4">
        <f t="shared" ca="1" si="412"/>
        <v>-22.268443450453649</v>
      </c>
      <c r="B3271" s="4">
        <f t="shared" ca="1" si="413"/>
        <v>128.17527331623651</v>
      </c>
      <c r="C3271" s="4">
        <v>6520</v>
      </c>
      <c r="D3271" s="4">
        <f t="shared" ca="1" si="414"/>
        <v>0.75</v>
      </c>
      <c r="E3271" s="4">
        <v>0.55000000000000004</v>
      </c>
      <c r="F3271" s="4">
        <v>19.899999999999999</v>
      </c>
      <c r="G3271" s="4">
        <f t="shared" ca="1" si="408"/>
        <v>41.281913690970576</v>
      </c>
      <c r="H3271" s="4">
        <f t="shared" ca="1" si="415"/>
        <v>16.519664609816989</v>
      </c>
      <c r="I3271" s="4">
        <f ca="1">User_Model_Calcs!B3271-Sat_Data!$B$5</f>
        <v>18.175273316236513</v>
      </c>
      <c r="J3271" s="4">
        <f ca="1">(Earth_Data!$B$1/SQRT(1-Earth_Data!$B$2^2*SIN(RADIANS(User_Model_Calcs!A3271))^2))*COS(RADIANS(User_Model_Calcs!A3271))</f>
        <v>5905.2883578518031</v>
      </c>
      <c r="K3271" s="4">
        <f ca="1">((Earth_Data!$B$1*(1-Earth_Data!$B$2^2))/SQRT(1-Earth_Data!$B$2^2*SIN(RADIANS(User_Model_Calcs!A3271))^2))*SIN(RADIANS(User_Model_Calcs!A3271))</f>
        <v>-2401.9483633923742</v>
      </c>
      <c r="L3271" s="4">
        <f t="shared" ca="1" si="409"/>
        <v>-22.133803287349476</v>
      </c>
      <c r="M3271" s="4">
        <f t="shared" ca="1" si="410"/>
        <v>6375.0910997242509</v>
      </c>
      <c r="N3271" s="4">
        <f ca="1">SQRT(User_Model_Calcs!M3271^2+Sat_Data!$B$3^2-2*User_Model_Calcs!M3271*Sat_Data!$B$3*COS(RADIANS(L3271))*COS(RADIANS(I3271)))</f>
        <v>36678.599437854857</v>
      </c>
      <c r="O3271" s="4">
        <f ca="1">DEGREES(ACOS(((Earth_Data!$B$1+Sat_Data!$B$2)/User_Model_Calcs!N3271)*SQRT(1-COS(RADIANS(User_Model_Calcs!I3271))^2*COS(RADIANS(User_Model_Calcs!A3271))^2)))</f>
        <v>56.796712197536003</v>
      </c>
      <c r="P3271" s="4">
        <f t="shared" ca="1" si="411"/>
        <v>40.904435022664792</v>
      </c>
    </row>
    <row r="3272" spans="1:16" x14ac:dyDescent="0.25">
      <c r="A3272" s="4">
        <f t="shared" ca="1" si="412"/>
        <v>-30.900072339399188</v>
      </c>
      <c r="B3272" s="4">
        <f t="shared" ca="1" si="413"/>
        <v>119.73527095479363</v>
      </c>
      <c r="C3272" s="4">
        <v>6521</v>
      </c>
      <c r="D3272" s="4">
        <f t="shared" ca="1" si="414"/>
        <v>1.2</v>
      </c>
      <c r="E3272" s="4">
        <v>0.55000000000000004</v>
      </c>
      <c r="F3272" s="4">
        <v>19.899999999999999</v>
      </c>
      <c r="G3272" s="4">
        <f t="shared" ca="1" si="408"/>
        <v>45.364313344089069</v>
      </c>
      <c r="H3272" s="4">
        <f t="shared" ca="1" si="415"/>
        <v>14.168817745284924</v>
      </c>
      <c r="I3272" s="4">
        <f ca="1">User_Model_Calcs!B3272-Sat_Data!$B$5</f>
        <v>9.7352709547936342</v>
      </c>
      <c r="J3272" s="4">
        <f ca="1">(Earth_Data!$B$1/SQRT(1-Earth_Data!$B$2^2*SIN(RADIANS(User_Model_Calcs!A3272))^2))*COS(RADIANS(User_Model_Calcs!A3272))</f>
        <v>5477.6915722980148</v>
      </c>
      <c r="K3272" s="4">
        <f ca="1">((Earth_Data!$B$1*(1-Earth_Data!$B$2^2))/SQRT(1-Earth_Data!$B$2^2*SIN(RADIANS(User_Model_Calcs!A3272))^2))*SIN(RADIANS(User_Model_Calcs!A3272))</f>
        <v>-3256.3932804233168</v>
      </c>
      <c r="L3272" s="4">
        <f t="shared" ca="1" si="409"/>
        <v>-30.730754072979121</v>
      </c>
      <c r="M3272" s="4">
        <f t="shared" ca="1" si="410"/>
        <v>6372.5349868016283</v>
      </c>
      <c r="N3272" s="4">
        <f ca="1">SQRT(User_Model_Calcs!M3272^2+Sat_Data!$B$3^2-2*User_Model_Calcs!M3272*Sat_Data!$B$3*COS(RADIANS(L3272))*COS(RADIANS(I3272)))</f>
        <v>36920.881735955176</v>
      </c>
      <c r="O3272" s="4">
        <f ca="1">DEGREES(ACOS(((Earth_Data!$B$1+Sat_Data!$B$2)/User_Model_Calcs!N3272)*SQRT(1-COS(RADIANS(User_Model_Calcs!I3272))^2*COS(RADIANS(User_Model_Calcs!A3272))^2)))</f>
        <v>52.451612094148004</v>
      </c>
      <c r="P3272" s="4">
        <f t="shared" ca="1" si="411"/>
        <v>18.47369934680783</v>
      </c>
    </row>
    <row r="3273" spans="1:16" x14ac:dyDescent="0.25">
      <c r="A3273" s="4">
        <f t="shared" ca="1" si="412"/>
        <v>-33.268387564316036</v>
      </c>
      <c r="B3273" s="4">
        <f t="shared" ca="1" si="413"/>
        <v>118.67663494631034</v>
      </c>
      <c r="C3273" s="4">
        <v>6522</v>
      </c>
      <c r="D3273" s="4">
        <f t="shared" ca="1" si="414"/>
        <v>1.2</v>
      </c>
      <c r="E3273" s="4">
        <v>0.55000000000000004</v>
      </c>
      <c r="F3273" s="4">
        <v>19.899999999999999</v>
      </c>
      <c r="G3273" s="4">
        <f t="shared" ca="1" si="408"/>
        <v>45.364313344089069</v>
      </c>
      <c r="H3273" s="4">
        <f t="shared" ca="1" si="415"/>
        <v>14.191272351069813</v>
      </c>
      <c r="I3273" s="4">
        <f ca="1">User_Model_Calcs!B3273-Sat_Data!$B$5</f>
        <v>8.6766349463103438</v>
      </c>
      <c r="J3273" s="4">
        <f ca="1">(Earth_Data!$B$1/SQRT(1-Earth_Data!$B$2^2*SIN(RADIANS(User_Model_Calcs!A3273))^2))*COS(RADIANS(User_Model_Calcs!A3273))</f>
        <v>5338.2072590337648</v>
      </c>
      <c r="K3273" s="4">
        <f ca="1">((Earth_Data!$B$1*(1-Earth_Data!$B$2^2))/SQRT(1-Earth_Data!$B$2^2*SIN(RADIANS(User_Model_Calcs!A3273))^2))*SIN(RADIANS(User_Model_Calcs!A3273))</f>
        <v>-3478.885705709301</v>
      </c>
      <c r="L3273" s="4">
        <f t="shared" ca="1" si="409"/>
        <v>-33.092106820475259</v>
      </c>
      <c r="M3273" s="4">
        <f t="shared" ca="1" si="410"/>
        <v>6371.7425005872046</v>
      </c>
      <c r="N3273" s="4">
        <f ca="1">SQRT(User_Model_Calcs!M3273^2+Sat_Data!$B$3^2-2*User_Model_Calcs!M3273*Sat_Data!$B$3*COS(RADIANS(L3273))*COS(RADIANS(I3273)))</f>
        <v>37059.463708763797</v>
      </c>
      <c r="O3273" s="4">
        <f ca="1">DEGREES(ACOS(((Earth_Data!$B$1+Sat_Data!$B$2)/User_Model_Calcs!N3273)*SQRT(1-COS(RADIANS(User_Model_Calcs!I3273))^2*COS(RADIANS(User_Model_Calcs!A3273))^2)))</f>
        <v>50.177730197857741</v>
      </c>
      <c r="P3273" s="4">
        <f t="shared" ca="1" si="411"/>
        <v>15.546019453441767</v>
      </c>
    </row>
    <row r="3274" spans="1:16" x14ac:dyDescent="0.25">
      <c r="A3274" s="4">
        <f t="shared" ca="1" si="412"/>
        <v>-15.442569072679007</v>
      </c>
      <c r="B3274" s="4">
        <f t="shared" ca="1" si="413"/>
        <v>136.64504162164286</v>
      </c>
      <c r="C3274" s="4">
        <v>6523</v>
      </c>
      <c r="D3274" s="4">
        <f t="shared" ca="1" si="414"/>
        <v>0.75</v>
      </c>
      <c r="E3274" s="4">
        <v>0.55000000000000004</v>
      </c>
      <c r="F3274" s="4">
        <v>19.899999999999999</v>
      </c>
      <c r="G3274" s="4">
        <f t="shared" ca="1" si="408"/>
        <v>41.281913690970576</v>
      </c>
      <c r="H3274" s="4">
        <f t="shared" ca="1" si="415"/>
        <v>18.937058136304767</v>
      </c>
      <c r="I3274" s="4">
        <f ca="1">User_Model_Calcs!B3274-Sat_Data!$B$5</f>
        <v>26.645041621642861</v>
      </c>
      <c r="J3274" s="4">
        <f ca="1">(Earth_Data!$B$1/SQRT(1-Earth_Data!$B$2^2*SIN(RADIANS(User_Model_Calcs!A3274))^2))*COS(RADIANS(User_Model_Calcs!A3274))</f>
        <v>6149.334911167829</v>
      </c>
      <c r="K3274" s="4">
        <f ca="1">((Earth_Data!$B$1*(1-Earth_Data!$B$2^2))/SQRT(1-Earth_Data!$B$2^2*SIN(RADIANS(User_Model_Calcs!A3274))^2))*SIN(RADIANS(User_Model_Calcs!A3274))</f>
        <v>-1687.3533104268906</v>
      </c>
      <c r="L3274" s="4">
        <f t="shared" ca="1" si="409"/>
        <v>-15.344076291902677</v>
      </c>
      <c r="M3274" s="4">
        <f t="shared" ca="1" si="410"/>
        <v>6376.6355583423492</v>
      </c>
      <c r="N3274" s="4">
        <f ca="1">SQRT(User_Model_Calcs!M3274^2+Sat_Data!$B$3^2-2*User_Model_Calcs!M3274*Sat_Data!$B$3*COS(RADIANS(L3274))*COS(RADIANS(I3274)))</f>
        <v>36810.103238266332</v>
      </c>
      <c r="O3274" s="4">
        <f ca="1">DEGREES(ACOS(((Earth_Data!$B$1+Sat_Data!$B$2)/User_Model_Calcs!N3274)*SQRT(1-COS(RADIANS(User_Model_Calcs!I3274))^2*COS(RADIANS(User_Model_Calcs!A3274))^2)))</f>
        <v>54.44069221331614</v>
      </c>
      <c r="P3274" s="4">
        <f t="shared" ca="1" si="411"/>
        <v>62.045503749981648</v>
      </c>
    </row>
    <row r="3275" spans="1:16" x14ac:dyDescent="0.25">
      <c r="A3275" s="4">
        <f t="shared" ca="1" si="412"/>
        <v>-34.423581295367249</v>
      </c>
      <c r="B3275" s="4">
        <f t="shared" ca="1" si="413"/>
        <v>144.37632223776558</v>
      </c>
      <c r="C3275" s="4">
        <v>6524</v>
      </c>
      <c r="D3275" s="4">
        <f t="shared" ca="1" si="414"/>
        <v>0.75</v>
      </c>
      <c r="E3275" s="4">
        <v>0.55000000000000004</v>
      </c>
      <c r="F3275" s="4">
        <v>19.899999999999999</v>
      </c>
      <c r="G3275" s="4">
        <f t="shared" ca="1" si="408"/>
        <v>41.281913690970576</v>
      </c>
      <c r="H3275" s="4">
        <f t="shared" ca="1" si="415"/>
        <v>22.169770131261068</v>
      </c>
      <c r="I3275" s="4">
        <f ca="1">User_Model_Calcs!B3275-Sat_Data!$B$5</f>
        <v>34.376322237765578</v>
      </c>
      <c r="J3275" s="4">
        <f ca="1">(Earth_Data!$B$1/SQRT(1-Earth_Data!$B$2^2*SIN(RADIANS(User_Model_Calcs!A3275))^2))*COS(RADIANS(User_Model_Calcs!A3275))</f>
        <v>5266.84278371862</v>
      </c>
      <c r="K3275" s="4">
        <f ca="1">((Earth_Data!$B$1*(1-Earth_Data!$B$2^2))/SQRT(1-Earth_Data!$B$2^2*SIN(RADIANS(User_Model_Calcs!A3275))^2))*SIN(RADIANS(User_Model_Calcs!A3275))</f>
        <v>-3585.3037554512034</v>
      </c>
      <c r="L3275" s="4">
        <f t="shared" ca="1" si="409"/>
        <v>-34.244336915914666</v>
      </c>
      <c r="M3275" s="4">
        <f t="shared" ca="1" si="410"/>
        <v>6371.3449072594876</v>
      </c>
      <c r="N3275" s="4">
        <f ca="1">SQRT(User_Model_Calcs!M3275^2+Sat_Data!$B$3^2-2*User_Model_Calcs!M3275*Sat_Data!$B$3*COS(RADIANS(L3275))*COS(RADIANS(I3275)))</f>
        <v>38102.966206746569</v>
      </c>
      <c r="O3275" s="4">
        <f ca="1">DEGREES(ACOS(((Earth_Data!$B$1+Sat_Data!$B$2)/User_Model_Calcs!N3275)*SQRT(1-COS(RADIANS(User_Model_Calcs!I3275))^2*COS(RADIANS(User_Model_Calcs!A3275))^2)))</f>
        <v>35.852670227976922</v>
      </c>
      <c r="P3275" s="4">
        <f t="shared" ca="1" si="411"/>
        <v>50.431656302254545</v>
      </c>
    </row>
    <row r="3276" spans="1:16" x14ac:dyDescent="0.25">
      <c r="A3276" s="4">
        <f t="shared" ca="1" si="412"/>
        <v>-28.449005752210901</v>
      </c>
      <c r="B3276" s="4">
        <f t="shared" ca="1" si="413"/>
        <v>155.43461867513798</v>
      </c>
      <c r="C3276" s="4">
        <v>6525</v>
      </c>
      <c r="D3276" s="4">
        <f t="shared" ca="1" si="414"/>
        <v>3</v>
      </c>
      <c r="E3276" s="4">
        <v>0.55000000000000004</v>
      </c>
      <c r="F3276" s="4">
        <v>19.899999999999999</v>
      </c>
      <c r="G3276" s="4">
        <f t="shared" ca="1" si="408"/>
        <v>53.323113517529826</v>
      </c>
      <c r="H3276" s="4">
        <f t="shared" ca="1" si="415"/>
        <v>14.602932697989267</v>
      </c>
      <c r="I3276" s="4">
        <f ca="1">User_Model_Calcs!B3276-Sat_Data!$B$5</f>
        <v>45.434618675137983</v>
      </c>
      <c r="J3276" s="4">
        <f ca="1">(Earth_Data!$B$1/SQRT(1-Earth_Data!$B$2^2*SIN(RADIANS(User_Model_Calcs!A3276))^2))*COS(RADIANS(User_Model_Calcs!A3276))</f>
        <v>5612.1897086200943</v>
      </c>
      <c r="K3276" s="4">
        <f ca="1">((Earth_Data!$B$1*(1-Earth_Data!$B$2^2))/SQRT(1-Earth_Data!$B$2^2*SIN(RADIANS(User_Model_Calcs!A3276))^2))*SIN(RADIANS(User_Model_Calcs!A3276))</f>
        <v>-3020.3500054430606</v>
      </c>
      <c r="L3276" s="4">
        <f t="shared" ca="1" si="409"/>
        <v>-28.288104610116882</v>
      </c>
      <c r="M3276" s="4">
        <f t="shared" ca="1" si="410"/>
        <v>6373.3184041691493</v>
      </c>
      <c r="N3276" s="4">
        <f ca="1">SQRT(User_Model_Calcs!M3276^2+Sat_Data!$B$3^2-2*User_Model_Calcs!M3276*Sat_Data!$B$3*COS(RADIANS(L3276))*COS(RADIANS(I3276)))</f>
        <v>38552.97880072621</v>
      </c>
      <c r="O3276" s="4">
        <f ca="1">DEGREES(ACOS(((Earth_Data!$B$1+Sat_Data!$B$2)/User_Model_Calcs!N3276)*SQRT(1-COS(RADIANS(User_Model_Calcs!I3276))^2*COS(RADIANS(User_Model_Calcs!A3276))^2)))</f>
        <v>30.605854674138751</v>
      </c>
      <c r="P3276" s="4">
        <f t="shared" ca="1" si="411"/>
        <v>64.863863689511945</v>
      </c>
    </row>
    <row r="3277" spans="1:16" x14ac:dyDescent="0.25">
      <c r="A3277" s="4">
        <f t="shared" ca="1" si="412"/>
        <v>-10.756888691877762</v>
      </c>
      <c r="B3277" s="4">
        <f t="shared" ca="1" si="413"/>
        <v>106.02988106502856</v>
      </c>
      <c r="C3277" s="4">
        <v>6526</v>
      </c>
      <c r="D3277" s="4">
        <f t="shared" ca="1" si="414"/>
        <v>0.75</v>
      </c>
      <c r="E3277" s="4">
        <v>0.55000000000000004</v>
      </c>
      <c r="F3277" s="4">
        <v>19.899999999999999</v>
      </c>
      <c r="G3277" s="4">
        <f t="shared" ca="1" si="408"/>
        <v>41.281913690970576</v>
      </c>
      <c r="H3277" s="4">
        <f t="shared" ca="1" si="415"/>
        <v>23.480565233449965</v>
      </c>
      <c r="I3277" s="4">
        <f ca="1">User_Model_Calcs!B3277-Sat_Data!$B$5</f>
        <v>-3.9701189349714383</v>
      </c>
      <c r="J3277" s="4">
        <f ca="1">(Earth_Data!$B$1/SQRT(1-Earth_Data!$B$2^2*SIN(RADIANS(User_Model_Calcs!A3277))^2))*COS(RADIANS(User_Model_Calcs!A3277))</f>
        <v>6266.793866645864</v>
      </c>
      <c r="K3277" s="4">
        <f ca="1">((Earth_Data!$B$1*(1-Earth_Data!$B$2^2))/SQRT(1-Earth_Data!$B$2^2*SIN(RADIANS(User_Model_Calcs!A3277))^2))*SIN(RADIANS(User_Model_Calcs!A3277))</f>
        <v>-1182.5983497432728</v>
      </c>
      <c r="L3277" s="4">
        <f t="shared" ca="1" si="409"/>
        <v>-10.686540471967668</v>
      </c>
      <c r="M3277" s="4">
        <f t="shared" ca="1" si="410"/>
        <v>6377.4010555904142</v>
      </c>
      <c r="N3277" s="4">
        <f ca="1">SQRT(User_Model_Calcs!M3277^2+Sat_Data!$B$3^2-2*User_Model_Calcs!M3277*Sat_Data!$B$3*COS(RADIANS(L3277))*COS(RADIANS(I3277)))</f>
        <v>35934.470440991783</v>
      </c>
      <c r="O3277" s="4">
        <f ca="1">DEGREES(ACOS(((Earth_Data!$B$1+Sat_Data!$B$2)/User_Model_Calcs!N3277)*SQRT(1-COS(RADIANS(User_Model_Calcs!I3277))^2*COS(RADIANS(User_Model_Calcs!A3277))^2)))</f>
        <v>76.521012019261676</v>
      </c>
      <c r="P3277" s="4">
        <f t="shared" ca="1" si="411"/>
        <v>20.397616684804472</v>
      </c>
    </row>
    <row r="3278" spans="1:16" x14ac:dyDescent="0.25">
      <c r="A3278" s="4">
        <f t="shared" ca="1" si="412"/>
        <v>-18.3830932803899</v>
      </c>
      <c r="B3278" s="4">
        <f t="shared" ca="1" si="413"/>
        <v>126.93192440556638</v>
      </c>
      <c r="C3278" s="4">
        <v>6527</v>
      </c>
      <c r="D3278" s="4">
        <f t="shared" ca="1" si="414"/>
        <v>1.2</v>
      </c>
      <c r="E3278" s="4">
        <v>0.55000000000000004</v>
      </c>
      <c r="F3278" s="4">
        <v>19.899999999999999</v>
      </c>
      <c r="G3278" s="4">
        <f t="shared" ca="1" si="408"/>
        <v>45.364313344089069</v>
      </c>
      <c r="H3278" s="4">
        <f t="shared" ca="1" si="415"/>
        <v>21.348618651409872</v>
      </c>
      <c r="I3278" s="4">
        <f ca="1">User_Model_Calcs!B3278-Sat_Data!$B$5</f>
        <v>16.931924405566377</v>
      </c>
      <c r="J3278" s="4">
        <f ca="1">(Earth_Data!$B$1/SQRT(1-Earth_Data!$B$2^2*SIN(RADIANS(User_Model_Calcs!A3278))^2))*COS(RADIANS(User_Model_Calcs!A3278))</f>
        <v>6054.6738461878749</v>
      </c>
      <c r="K3278" s="4">
        <f ca="1">((Earth_Data!$B$1*(1-Earth_Data!$B$2^2))/SQRT(1-Earth_Data!$B$2^2*SIN(RADIANS(User_Model_Calcs!A3278))^2))*SIN(RADIANS(User_Model_Calcs!A3278))</f>
        <v>-1998.6675215757919</v>
      </c>
      <c r="L3278" s="4">
        <f t="shared" ca="1" si="409"/>
        <v>-18.268224666824089</v>
      </c>
      <c r="M3278" s="4">
        <f t="shared" ca="1" si="410"/>
        <v>6376.0291126620023</v>
      </c>
      <c r="N3278" s="4">
        <f ca="1">SQRT(User_Model_Calcs!M3278^2+Sat_Data!$B$3^2-2*User_Model_Calcs!M3278*Sat_Data!$B$3*COS(RADIANS(L3278))*COS(RADIANS(I3278)))</f>
        <v>36469.454687171485</v>
      </c>
      <c r="O3278" s="4">
        <f ca="1">DEGREES(ACOS(((Earth_Data!$B$1+Sat_Data!$B$2)/User_Model_Calcs!N3278)*SQRT(1-COS(RADIANS(User_Model_Calcs!I3278))^2*COS(RADIANS(User_Model_Calcs!A3278))^2)))</f>
        <v>60.999900864643593</v>
      </c>
      <c r="P3278" s="4">
        <f t="shared" ca="1" si="411"/>
        <v>43.989057071759561</v>
      </c>
    </row>
    <row r="3279" spans="1:16" x14ac:dyDescent="0.25">
      <c r="A3279" s="4">
        <f t="shared" ca="1" si="412"/>
        <v>-23.854817467197016</v>
      </c>
      <c r="B3279" s="4">
        <f t="shared" ca="1" si="413"/>
        <v>121.32345728678352</v>
      </c>
      <c r="C3279" s="4">
        <v>6528</v>
      </c>
      <c r="D3279" s="4">
        <f t="shared" ca="1" si="414"/>
        <v>3</v>
      </c>
      <c r="E3279" s="4">
        <v>0.55000000000000004</v>
      </c>
      <c r="F3279" s="4">
        <v>19.899999999999999</v>
      </c>
      <c r="G3279" s="4">
        <f t="shared" ca="1" si="408"/>
        <v>53.323113517529826</v>
      </c>
      <c r="H3279" s="4">
        <f t="shared" ca="1" si="415"/>
        <v>15.152192030758947</v>
      </c>
      <c r="I3279" s="4">
        <f ca="1">User_Model_Calcs!B3279-Sat_Data!$B$5</f>
        <v>11.323457286783523</v>
      </c>
      <c r="J3279" s="4">
        <f ca="1">(Earth_Data!$B$1/SQRT(1-Earth_Data!$B$2^2*SIN(RADIANS(User_Model_Calcs!A3279))^2))*COS(RADIANS(User_Model_Calcs!A3279))</f>
        <v>5836.4717800123735</v>
      </c>
      <c r="K3279" s="4">
        <f ca="1">((Earth_Data!$B$1*(1-Earth_Data!$B$2^2))/SQRT(1-Earth_Data!$B$2^2*SIN(RADIANS(User_Model_Calcs!A3279))^2))*SIN(RADIANS(User_Model_Calcs!A3279))</f>
        <v>-2563.5862261892612</v>
      </c>
      <c r="L3279" s="4">
        <f t="shared" ca="1" si="409"/>
        <v>-23.7127913930875</v>
      </c>
      <c r="M3279" s="4">
        <f t="shared" ca="1" si="410"/>
        <v>6374.6668287831408</v>
      </c>
      <c r="N3279" s="4">
        <f ca="1">SQRT(User_Model_Calcs!M3279^2+Sat_Data!$B$3^2-2*User_Model_Calcs!M3279*Sat_Data!$B$3*COS(RADIANS(L3279))*COS(RADIANS(I3279)))</f>
        <v>36549.309797731366</v>
      </c>
      <c r="O3279" s="4">
        <f ca="1">DEGREES(ACOS(((Earth_Data!$B$1+Sat_Data!$B$2)/User_Model_Calcs!N3279)*SQRT(1-COS(RADIANS(User_Model_Calcs!I3279))^2*COS(RADIANS(User_Model_Calcs!A3279))^2)))</f>
        <v>59.304596977537663</v>
      </c>
      <c r="P3279" s="4">
        <f t="shared" ca="1" si="411"/>
        <v>26.341936881671074</v>
      </c>
    </row>
    <row r="3280" spans="1:16" x14ac:dyDescent="0.25">
      <c r="A3280" s="4">
        <f t="shared" ca="1" si="412"/>
        <v>-40.022288267868049</v>
      </c>
      <c r="B3280" s="4">
        <f t="shared" ca="1" si="413"/>
        <v>135.82042687240249</v>
      </c>
      <c r="C3280" s="4">
        <v>6529</v>
      </c>
      <c r="D3280" s="4">
        <f t="shared" ca="1" si="414"/>
        <v>3</v>
      </c>
      <c r="E3280" s="4">
        <v>0.55000000000000004</v>
      </c>
      <c r="F3280" s="4">
        <v>19.899999999999999</v>
      </c>
      <c r="G3280" s="4">
        <f t="shared" ca="1" si="408"/>
        <v>53.323113517529826</v>
      </c>
      <c r="H3280" s="4">
        <f t="shared" ca="1" si="415"/>
        <v>16.332900333509883</v>
      </c>
      <c r="I3280" s="4">
        <f ca="1">User_Model_Calcs!B3280-Sat_Data!$B$5</f>
        <v>25.820426872402493</v>
      </c>
      <c r="J3280" s="4">
        <f ca="1">(Earth_Data!$B$1/SQRT(1-Earth_Data!$B$2^2*SIN(RADIANS(User_Model_Calcs!A3280))^2))*COS(RADIANS(User_Model_Calcs!A3280))</f>
        <v>4891.1189119116279</v>
      </c>
      <c r="K3280" s="4">
        <f ca="1">((Earth_Data!$B$1*(1-Earth_Data!$B$2^2))/SQRT(1-Earth_Data!$B$2^2*SIN(RADIANS(User_Model_Calcs!A3280))^2))*SIN(RADIANS(User_Model_Calcs!A3280))</f>
        <v>-4079.882537088255</v>
      </c>
      <c r="L3280" s="4">
        <f t="shared" ca="1" si="409"/>
        <v>-39.832868652137364</v>
      </c>
      <c r="M3280" s="4">
        <f t="shared" ca="1" si="410"/>
        <v>6369.3395047600725</v>
      </c>
      <c r="N3280" s="4">
        <f ca="1">SQRT(User_Model_Calcs!M3280^2+Sat_Data!$B$3^2-2*User_Model_Calcs!M3280*Sat_Data!$B$3*COS(RADIANS(L3280))*COS(RADIANS(I3280)))</f>
        <v>38040.794555535467</v>
      </c>
      <c r="O3280" s="4">
        <f ca="1">DEGREES(ACOS(((Earth_Data!$B$1+Sat_Data!$B$2)/User_Model_Calcs!N3280)*SQRT(1-COS(RADIANS(User_Model_Calcs!I3280))^2*COS(RADIANS(User_Model_Calcs!A3280))^2)))</f>
        <v>36.586146305877435</v>
      </c>
      <c r="P3280" s="4">
        <f t="shared" ca="1" si="411"/>
        <v>36.957872261542256</v>
      </c>
    </row>
    <row r="3281" spans="1:16" x14ac:dyDescent="0.25">
      <c r="A3281" s="4">
        <f t="shared" ca="1" si="412"/>
        <v>-41.236850009570226</v>
      </c>
      <c r="B3281" s="4">
        <f t="shared" ca="1" si="413"/>
        <v>140.6672028248143</v>
      </c>
      <c r="C3281" s="4">
        <v>6530</v>
      </c>
      <c r="D3281" s="4">
        <f t="shared" ca="1" si="414"/>
        <v>0.75</v>
      </c>
      <c r="E3281" s="4">
        <v>0.55000000000000004</v>
      </c>
      <c r="F3281" s="4">
        <v>19.899999999999999</v>
      </c>
      <c r="G3281" s="4">
        <f t="shared" ca="1" si="408"/>
        <v>41.281913690970576</v>
      </c>
      <c r="H3281" s="4">
        <f t="shared" ca="1" si="415"/>
        <v>20.732720530337886</v>
      </c>
      <c r="I3281" s="4">
        <f ca="1">User_Model_Calcs!B3281-Sat_Data!$B$5</f>
        <v>30.667202824814296</v>
      </c>
      <c r="J3281" s="4">
        <f ca="1">(Earth_Data!$B$1/SQRT(1-Earth_Data!$B$2^2*SIN(RADIANS(User_Model_Calcs!A3281))^2))*COS(RADIANS(User_Model_Calcs!A3281))</f>
        <v>4803.2956762608765</v>
      </c>
      <c r="K3281" s="4">
        <f ca="1">((Earth_Data!$B$1*(1-Earth_Data!$B$2^2))/SQRT(1-Earth_Data!$B$2^2*SIN(RADIANS(User_Model_Calcs!A3281))^2))*SIN(RADIANS(User_Model_Calcs!A3281))</f>
        <v>-4182.2406315137123</v>
      </c>
      <c r="L3281" s="4">
        <f t="shared" ca="1" si="409"/>
        <v>-41.046164633668766</v>
      </c>
      <c r="M3281" s="4">
        <f t="shared" ca="1" si="410"/>
        <v>6368.8920585507367</v>
      </c>
      <c r="N3281" s="4">
        <f ca="1">SQRT(User_Model_Calcs!M3281^2+Sat_Data!$B$3^2-2*User_Model_Calcs!M3281*Sat_Data!$B$3*COS(RADIANS(L3281))*COS(RADIANS(I3281)))</f>
        <v>38340.225070174107</v>
      </c>
      <c r="O3281" s="4">
        <f ca="1">DEGREES(ACOS(((Earth_Data!$B$1+Sat_Data!$B$2)/User_Model_Calcs!N3281)*SQRT(1-COS(RADIANS(User_Model_Calcs!I3281))^2*COS(RADIANS(User_Model_Calcs!A3281))^2)))</f>
        <v>32.996372265992363</v>
      </c>
      <c r="P3281" s="4">
        <f t="shared" ca="1" si="411"/>
        <v>41.974083863923923</v>
      </c>
    </row>
    <row r="3282" spans="1:16" x14ac:dyDescent="0.25">
      <c r="A3282" s="4">
        <f t="shared" ca="1" si="412"/>
        <v>-18.32142682523363</v>
      </c>
      <c r="B3282" s="4">
        <f t="shared" ca="1" si="413"/>
        <v>148.96896756529853</v>
      </c>
      <c r="C3282" s="4">
        <v>6531</v>
      </c>
      <c r="D3282" s="4">
        <f t="shared" ca="1" si="414"/>
        <v>3</v>
      </c>
      <c r="E3282" s="4">
        <v>0.55000000000000004</v>
      </c>
      <c r="F3282" s="4">
        <v>19.899999999999999</v>
      </c>
      <c r="G3282" s="4">
        <f t="shared" ca="1" si="408"/>
        <v>53.323113517529826</v>
      </c>
      <c r="H3282" s="4">
        <f t="shared" ca="1" si="415"/>
        <v>14.571901558554845</v>
      </c>
      <c r="I3282" s="4">
        <f ca="1">User_Model_Calcs!B3282-Sat_Data!$B$5</f>
        <v>38.968967565298527</v>
      </c>
      <c r="J3282" s="4">
        <f ca="1">(Earth_Data!$B$1/SQRT(1-Earth_Data!$B$2^2*SIN(RADIANS(User_Model_Calcs!A3282))^2))*COS(RADIANS(User_Model_Calcs!A3282))</f>
        <v>6056.8229176216928</v>
      </c>
      <c r="K3282" s="4">
        <f ca="1">((Earth_Data!$B$1*(1-Earth_Data!$B$2^2))/SQRT(1-Earth_Data!$B$2^2*SIN(RADIANS(User_Model_Calcs!A3282))^2))*SIN(RADIANS(User_Model_Calcs!A3282))</f>
        <v>-1992.1891571868125</v>
      </c>
      <c r="L3282" s="4">
        <f t="shared" ca="1" si="409"/>
        <v>-18.206889899416804</v>
      </c>
      <c r="M3282" s="4">
        <f t="shared" ca="1" si="410"/>
        <v>6376.0427769455919</v>
      </c>
      <c r="N3282" s="4">
        <f ca="1">SQRT(User_Model_Calcs!M3282^2+Sat_Data!$B$3^2-2*User_Model_Calcs!M3282*Sat_Data!$B$3*COS(RADIANS(L3282))*COS(RADIANS(I3282)))</f>
        <v>37700.906923709357</v>
      </c>
      <c r="O3282" s="4">
        <f ca="1">DEGREES(ACOS(((Earth_Data!$B$1+Sat_Data!$B$2)/User_Model_Calcs!N3282)*SQRT(1-COS(RADIANS(User_Model_Calcs!I3282))^2*COS(RADIANS(User_Model_Calcs!A3282))^2)))</f>
        <v>41.009895254579185</v>
      </c>
      <c r="P3282" s="4">
        <f t="shared" ca="1" si="411"/>
        <v>68.763027331246704</v>
      </c>
    </row>
    <row r="3283" spans="1:16" x14ac:dyDescent="0.25">
      <c r="A3283" s="4">
        <f t="shared" ca="1" si="412"/>
        <v>-33.269429381960215</v>
      </c>
      <c r="B3283" s="4">
        <f t="shared" ca="1" si="413"/>
        <v>110.89044391756231</v>
      </c>
      <c r="C3283" s="4">
        <v>6532</v>
      </c>
      <c r="D3283" s="4">
        <f t="shared" ca="1" si="414"/>
        <v>1.2</v>
      </c>
      <c r="E3283" s="4">
        <v>0.55000000000000004</v>
      </c>
      <c r="F3283" s="4">
        <v>19.899999999999999</v>
      </c>
      <c r="G3283" s="4">
        <f t="shared" ca="1" si="408"/>
        <v>45.364313344089069</v>
      </c>
      <c r="H3283" s="4">
        <f t="shared" ca="1" si="415"/>
        <v>23.223827445521849</v>
      </c>
      <c r="I3283" s="4">
        <f ca="1">User_Model_Calcs!B3283-Sat_Data!$B$5</f>
        <v>0.89044391756230823</v>
      </c>
      <c r="J3283" s="4">
        <f ca="1">(Earth_Data!$B$1/SQRT(1-Earth_Data!$B$2^2*SIN(RADIANS(User_Model_Calcs!A3283))^2))*COS(RADIANS(User_Model_Calcs!A3283))</f>
        <v>5338.1438733667428</v>
      </c>
      <c r="K3283" s="4">
        <f ca="1">((Earth_Data!$B$1*(1-Earth_Data!$B$2^2))/SQRT(1-Earth_Data!$B$2^2*SIN(RADIANS(User_Model_Calcs!A3283))^2))*SIN(RADIANS(User_Model_Calcs!A3283))</f>
        <v>-3478.982315371094</v>
      </c>
      <c r="L3283" s="4">
        <f t="shared" ca="1" si="409"/>
        <v>-33.093145835978781</v>
      </c>
      <c r="M3283" s="4">
        <f t="shared" ca="1" si="410"/>
        <v>6371.7421450830625</v>
      </c>
      <c r="N3283" s="4">
        <f ca="1">SQRT(User_Model_Calcs!M3283^2+Sat_Data!$B$3^2-2*User_Model_Calcs!M3283*Sat_Data!$B$3*COS(RADIANS(L3283))*COS(RADIANS(I3283)))</f>
        <v>36990.69707809051</v>
      </c>
      <c r="O3283" s="4">
        <f ca="1">DEGREES(ACOS(((Earth_Data!$B$1+Sat_Data!$B$2)/User_Model_Calcs!N3283)*SQRT(1-COS(RADIANS(User_Model_Calcs!I3283))^2*COS(RADIANS(User_Model_Calcs!A3283))^2)))</f>
        <v>51.282941202017049</v>
      </c>
      <c r="P3283" s="4">
        <f t="shared" ca="1" si="411"/>
        <v>1.6228857469101543</v>
      </c>
    </row>
    <row r="3284" spans="1:16" x14ac:dyDescent="0.25">
      <c r="A3284" s="4">
        <f t="shared" ca="1" si="412"/>
        <v>-33.980735943152119</v>
      </c>
      <c r="B3284" s="4">
        <f t="shared" ca="1" si="413"/>
        <v>120.85765217292087</v>
      </c>
      <c r="C3284" s="4">
        <v>6533</v>
      </c>
      <c r="D3284" s="4">
        <f t="shared" ca="1" si="414"/>
        <v>1.2</v>
      </c>
      <c r="E3284" s="4">
        <v>0.55000000000000004</v>
      </c>
      <c r="F3284" s="4">
        <v>19.899999999999999</v>
      </c>
      <c r="G3284" s="4">
        <f t="shared" ca="1" si="408"/>
        <v>45.364313344089069</v>
      </c>
      <c r="H3284" s="4">
        <f t="shared" ca="1" si="415"/>
        <v>14.653289909145906</v>
      </c>
      <c r="I3284" s="4">
        <f ca="1">User_Model_Calcs!B3284-Sat_Data!$B$5</f>
        <v>10.857652172920865</v>
      </c>
      <c r="J3284" s="4">
        <f ca="1">(Earth_Data!$B$1/SQRT(1-Earth_Data!$B$2^2*SIN(RADIANS(User_Model_Calcs!A3284))^2))*COS(RADIANS(User_Model_Calcs!A3284))</f>
        <v>5294.4555272302105</v>
      </c>
      <c r="K3284" s="4">
        <f ca="1">((Earth_Data!$B$1*(1-Earth_Data!$B$2^2))/SQRT(1-Earth_Data!$B$2^2*SIN(RADIANS(User_Model_Calcs!A3284))^2))*SIN(RADIANS(User_Model_Calcs!A3284))</f>
        <v>-3544.6761338854585</v>
      </c>
      <c r="L3284" s="4">
        <f t="shared" ca="1" si="409"/>
        <v>-33.802593617058221</v>
      </c>
      <c r="M3284" s="4">
        <f t="shared" ca="1" si="410"/>
        <v>6371.4981145689499</v>
      </c>
      <c r="N3284" s="4">
        <f ca="1">SQRT(User_Model_Calcs!M3284^2+Sat_Data!$B$3^2-2*User_Model_Calcs!M3284*Sat_Data!$B$3*COS(RADIANS(L3284))*COS(RADIANS(I3284)))</f>
        <v>37147.422755630658</v>
      </c>
      <c r="O3284" s="4">
        <f ca="1">DEGREES(ACOS(((Earth_Data!$B$1+Sat_Data!$B$2)/User_Model_Calcs!N3284)*SQRT(1-COS(RADIANS(User_Model_Calcs!I3284))^2*COS(RADIANS(User_Model_Calcs!A3284))^2)))</f>
        <v>48.798915081107729</v>
      </c>
      <c r="P3284" s="4">
        <f t="shared" ca="1" si="411"/>
        <v>18.940744780268151</v>
      </c>
    </row>
    <row r="3285" spans="1:16" x14ac:dyDescent="0.25">
      <c r="A3285" s="4">
        <f t="shared" ca="1" si="412"/>
        <v>-21.298023702067603</v>
      </c>
      <c r="B3285" s="4">
        <f t="shared" ca="1" si="413"/>
        <v>141.35719389828833</v>
      </c>
      <c r="C3285" s="4">
        <v>6534</v>
      </c>
      <c r="D3285" s="4">
        <f t="shared" ca="1" si="414"/>
        <v>3</v>
      </c>
      <c r="E3285" s="4">
        <v>0.55000000000000004</v>
      </c>
      <c r="F3285" s="4">
        <v>19.899999999999999</v>
      </c>
      <c r="G3285" s="4">
        <f t="shared" ca="1" si="408"/>
        <v>53.323113517529826</v>
      </c>
      <c r="H3285" s="4">
        <f t="shared" ca="1" si="415"/>
        <v>14.059247230126033</v>
      </c>
      <c r="I3285" s="4">
        <f ca="1">User_Model_Calcs!B3285-Sat_Data!$B$5</f>
        <v>31.35719389828833</v>
      </c>
      <c r="J3285" s="4">
        <f ca="1">(Earth_Data!$B$1/SQRT(1-Earth_Data!$B$2^2*SIN(RADIANS(User_Model_Calcs!A3285))^2))*COS(RADIANS(User_Model_Calcs!A3285))</f>
        <v>5945.1629454073664</v>
      </c>
      <c r="K3285" s="4">
        <f ca="1">((Earth_Data!$B$1*(1-Earth_Data!$B$2^2))/SQRT(1-Earth_Data!$B$2^2*SIN(RADIANS(User_Model_Calcs!A3285))^2))*SIN(RADIANS(User_Model_Calcs!A3285))</f>
        <v>-2302.1701615479624</v>
      </c>
      <c r="L3285" s="4">
        <f t="shared" ca="1" si="409"/>
        <v>-21.168105174118217</v>
      </c>
      <c r="M3285" s="4">
        <f t="shared" ca="1" si="410"/>
        <v>6375.3391988322128</v>
      </c>
      <c r="N3285" s="4">
        <f ca="1">SQRT(User_Model_Calcs!M3285^2+Sat_Data!$B$3^2-2*User_Model_Calcs!M3285*Sat_Data!$B$3*COS(RADIANS(L3285))*COS(RADIANS(I3285)))</f>
        <v>37287.275122804473</v>
      </c>
      <c r="O3285" s="4">
        <f ca="1">DEGREES(ACOS(((Earth_Data!$B$1+Sat_Data!$B$2)/User_Model_Calcs!N3285)*SQRT(1-COS(RADIANS(User_Model_Calcs!I3285))^2*COS(RADIANS(User_Model_Calcs!A3285))^2)))</f>
        <v>46.761979905141281</v>
      </c>
      <c r="P3285" s="4">
        <f t="shared" ca="1" si="411"/>
        <v>59.202973560279304</v>
      </c>
    </row>
    <row r="3286" spans="1:16" x14ac:dyDescent="0.25">
      <c r="A3286" s="4">
        <f t="shared" ca="1" si="412"/>
        <v>-20.922273470660343</v>
      </c>
      <c r="B3286" s="4">
        <f t="shared" ca="1" si="413"/>
        <v>156.9535667234841</v>
      </c>
      <c r="C3286" s="4">
        <v>6535</v>
      </c>
      <c r="D3286" s="4">
        <f t="shared" ca="1" si="414"/>
        <v>0.75</v>
      </c>
      <c r="E3286" s="4">
        <v>0.55000000000000004</v>
      </c>
      <c r="F3286" s="4">
        <v>19.899999999999999</v>
      </c>
      <c r="G3286" s="4">
        <f t="shared" ca="1" si="408"/>
        <v>41.281913690970576</v>
      </c>
      <c r="H3286" s="4">
        <f t="shared" ca="1" si="415"/>
        <v>21.282830071946634</v>
      </c>
      <c r="I3286" s="4">
        <f ca="1">User_Model_Calcs!B3286-Sat_Data!$B$5</f>
        <v>46.953566723484101</v>
      </c>
      <c r="J3286" s="4">
        <f ca="1">(Earth_Data!$B$1/SQRT(1-Earth_Data!$B$2^2*SIN(RADIANS(User_Model_Calcs!A3286))^2))*COS(RADIANS(User_Model_Calcs!A3286))</f>
        <v>5960.1465627052748</v>
      </c>
      <c r="K3286" s="4">
        <f ca="1">((Earth_Data!$B$1*(1-Earth_Data!$B$2^2))/SQRT(1-Earth_Data!$B$2^2*SIN(RADIANS(User_Model_Calcs!A3286))^2))*SIN(RADIANS(User_Model_Calcs!A3286))</f>
        <v>-2263.3596817928988</v>
      </c>
      <c r="L3286" s="4">
        <f t="shared" ca="1" si="409"/>
        <v>-20.794223216717036</v>
      </c>
      <c r="M3286" s="4">
        <f t="shared" ca="1" si="410"/>
        <v>6375.4328557434555</v>
      </c>
      <c r="N3286" s="4">
        <f ca="1">SQRT(User_Model_Calcs!M3286^2+Sat_Data!$B$3^2-2*User_Model_Calcs!M3286*Sat_Data!$B$3*COS(RADIANS(L3286))*COS(RADIANS(I3286)))</f>
        <v>38410.735631157804</v>
      </c>
      <c r="O3286" s="4">
        <f ca="1">DEGREES(ACOS(((Earth_Data!$B$1+Sat_Data!$B$2)/User_Model_Calcs!N3286)*SQRT(1-COS(RADIANS(User_Model_Calcs!I3286))^2*COS(RADIANS(User_Model_Calcs!A3286))^2)))</f>
        <v>32.257285639426584</v>
      </c>
      <c r="P3286" s="4">
        <f t="shared" ca="1" si="411"/>
        <v>71.554205770311341</v>
      </c>
    </row>
    <row r="3287" spans="1:16" x14ac:dyDescent="0.25">
      <c r="A3287" s="4">
        <f t="shared" ca="1" si="412"/>
        <v>-15.821010336226413</v>
      </c>
      <c r="B3287" s="4">
        <f t="shared" ca="1" si="413"/>
        <v>121.1469456664619</v>
      </c>
      <c r="C3287" s="4">
        <v>6536</v>
      </c>
      <c r="D3287" s="4">
        <f t="shared" ca="1" si="414"/>
        <v>1.2</v>
      </c>
      <c r="E3287" s="4">
        <v>0.55000000000000004</v>
      </c>
      <c r="F3287" s="4">
        <v>19.899999999999999</v>
      </c>
      <c r="G3287" s="4">
        <f t="shared" ca="1" si="408"/>
        <v>45.364313344089069</v>
      </c>
      <c r="H3287" s="4">
        <f t="shared" ca="1" si="415"/>
        <v>17.718186508751813</v>
      </c>
      <c r="I3287" s="4">
        <f ca="1">User_Model_Calcs!B3287-Sat_Data!$B$5</f>
        <v>11.146945666461903</v>
      </c>
      <c r="J3287" s="4">
        <f ca="1">(Earth_Data!$B$1/SQRT(1-Earth_Data!$B$2^2*SIN(RADIANS(User_Model_Calcs!A3287))^2))*COS(RADIANS(User_Model_Calcs!A3287))</f>
        <v>6138.051156857412</v>
      </c>
      <c r="K3287" s="4">
        <f ca="1">((Earth_Data!$B$1*(1-Earth_Data!$B$2^2))/SQRT(1-Earth_Data!$B$2^2*SIN(RADIANS(User_Model_Calcs!A3287))^2))*SIN(RADIANS(User_Model_Calcs!A3287))</f>
        <v>-1727.6807749108141</v>
      </c>
      <c r="L3287" s="4">
        <f t="shared" ca="1" si="409"/>
        <v>-15.720348647984549</v>
      </c>
      <c r="M3287" s="4">
        <f t="shared" ca="1" si="410"/>
        <v>6376.5627781897547</v>
      </c>
      <c r="N3287" s="4">
        <f ca="1">SQRT(User_Model_Calcs!M3287^2+Sat_Data!$B$3^2-2*User_Model_Calcs!M3287*Sat_Data!$B$3*COS(RADIANS(L3287))*COS(RADIANS(I3287)))</f>
        <v>36202.609122345137</v>
      </c>
      <c r="O3287" s="4">
        <f ca="1">DEGREES(ACOS(((Earth_Data!$B$1+Sat_Data!$B$2)/User_Model_Calcs!N3287)*SQRT(1-COS(RADIANS(User_Model_Calcs!I3287))^2*COS(RADIANS(User_Model_Calcs!A3287))^2)))</f>
        <v>67.394320381111569</v>
      </c>
      <c r="P3287" s="4">
        <f t="shared" ca="1" si="411"/>
        <v>35.857200756712572</v>
      </c>
    </row>
    <row r="3288" spans="1:16" x14ac:dyDescent="0.25">
      <c r="A3288" s="4">
        <f t="shared" ca="1" si="412"/>
        <v>-25.017227824990002</v>
      </c>
      <c r="B3288" s="4">
        <f t="shared" ca="1" si="413"/>
        <v>152.81711490794225</v>
      </c>
      <c r="C3288" s="4">
        <v>6537</v>
      </c>
      <c r="D3288" s="4">
        <f t="shared" ca="1" si="414"/>
        <v>1.2</v>
      </c>
      <c r="E3288" s="4">
        <v>0.55000000000000004</v>
      </c>
      <c r="F3288" s="4">
        <v>19.899999999999999</v>
      </c>
      <c r="G3288" s="4">
        <f t="shared" ca="1" si="408"/>
        <v>45.364313344089069</v>
      </c>
      <c r="H3288" s="4">
        <f t="shared" ca="1" si="415"/>
        <v>19.212692272190704</v>
      </c>
      <c r="I3288" s="4">
        <f ca="1">User_Model_Calcs!B3288-Sat_Data!$B$5</f>
        <v>42.817114907942255</v>
      </c>
      <c r="J3288" s="4">
        <f ca="1">(Earth_Data!$B$1/SQRT(1-Earth_Data!$B$2^2*SIN(RADIANS(User_Model_Calcs!A3288))^2))*COS(RADIANS(User_Model_Calcs!A3288))</f>
        <v>5783.2101279986355</v>
      </c>
      <c r="K3288" s="4">
        <f ca="1">((Earth_Data!$B$1*(1-Earth_Data!$B$2^2))/SQRT(1-Earth_Data!$B$2^2*SIN(RADIANS(User_Model_Calcs!A3288))^2))*SIN(RADIANS(User_Model_Calcs!A3288))</f>
        <v>-2680.8048549723198</v>
      </c>
      <c r="L3288" s="4">
        <f t="shared" ca="1" si="409"/>
        <v>-24.870063049903795</v>
      </c>
      <c r="M3288" s="4">
        <f t="shared" ca="1" si="410"/>
        <v>6374.3418526957867</v>
      </c>
      <c r="N3288" s="4">
        <f ca="1">SQRT(User_Model_Calcs!M3288^2+Sat_Data!$B$3^2-2*User_Model_Calcs!M3288*Sat_Data!$B$3*COS(RADIANS(L3288))*COS(RADIANS(I3288)))</f>
        <v>38219.295675235975</v>
      </c>
      <c r="O3288" s="4">
        <f ca="1">DEGREES(ACOS(((Earth_Data!$B$1+Sat_Data!$B$2)/User_Model_Calcs!N3288)*SQRT(1-COS(RADIANS(User_Model_Calcs!I3288))^2*COS(RADIANS(User_Model_Calcs!A3288))^2)))</f>
        <v>34.490871847944703</v>
      </c>
      <c r="P3288" s="4">
        <f t="shared" ca="1" si="411"/>
        <v>65.46771572270913</v>
      </c>
    </row>
    <row r="3289" spans="1:16" x14ac:dyDescent="0.25">
      <c r="A3289" s="4">
        <f t="shared" ca="1" si="412"/>
        <v>-27.249015181982102</v>
      </c>
      <c r="B3289" s="4">
        <f t="shared" ca="1" si="413"/>
        <v>115.2692948263736</v>
      </c>
      <c r="C3289" s="4">
        <v>6538</v>
      </c>
      <c r="D3289" s="4">
        <f t="shared" ca="1" si="414"/>
        <v>1.2</v>
      </c>
      <c r="E3289" s="4">
        <v>0.55000000000000004</v>
      </c>
      <c r="F3289" s="4">
        <v>19.899999999999999</v>
      </c>
      <c r="G3289" s="4">
        <f t="shared" ca="1" si="408"/>
        <v>45.364313344089069</v>
      </c>
      <c r="H3289" s="4">
        <f t="shared" ca="1" si="415"/>
        <v>20.406274790571572</v>
      </c>
      <c r="I3289" s="4">
        <f ca="1">User_Model_Calcs!B3289-Sat_Data!$B$5</f>
        <v>5.2692948263735957</v>
      </c>
      <c r="J3289" s="4">
        <f ca="1">(Earth_Data!$B$1/SQRT(1-Earth_Data!$B$2^2*SIN(RADIANS(User_Model_Calcs!A3289))^2))*COS(RADIANS(User_Model_Calcs!A3289))</f>
        <v>5674.3090497594558</v>
      </c>
      <c r="K3289" s="4">
        <f ca="1">((Earth_Data!$B$1*(1-Earth_Data!$B$2^2))/SQRT(1-Earth_Data!$B$2^2*SIN(RADIANS(User_Model_Calcs!A3289))^2))*SIN(RADIANS(User_Model_Calcs!A3289))</f>
        <v>-2902.7741692104019</v>
      </c>
      <c r="L3289" s="4">
        <f t="shared" ca="1" si="409"/>
        <v>-27.092665929178324</v>
      </c>
      <c r="M3289" s="4">
        <f t="shared" ca="1" si="410"/>
        <v>6373.6866152657049</v>
      </c>
      <c r="N3289" s="4">
        <f ca="1">SQRT(User_Model_Calcs!M3289^2+Sat_Data!$B$3^2-2*User_Model_Calcs!M3289*Sat_Data!$B$3*COS(RADIANS(L3289))*COS(RADIANS(I3289)))</f>
        <v>36632.717538395285</v>
      </c>
      <c r="O3289" s="4">
        <f ca="1">DEGREES(ACOS(((Earth_Data!$B$1+Sat_Data!$B$2)/User_Model_Calcs!N3289)*SQRT(1-COS(RADIANS(User_Model_Calcs!I3289))^2*COS(RADIANS(User_Model_Calcs!A3289))^2)))</f>
        <v>57.635271115886951</v>
      </c>
      <c r="P3289" s="4">
        <f t="shared" ca="1" si="411"/>
        <v>11.388721210552992</v>
      </c>
    </row>
    <row r="3290" spans="1:16" x14ac:dyDescent="0.25">
      <c r="A3290" s="4">
        <f t="shared" ca="1" si="412"/>
        <v>-22.922234409195152</v>
      </c>
      <c r="B3290" s="4">
        <f t="shared" ca="1" si="413"/>
        <v>147.95489791920949</v>
      </c>
      <c r="C3290" s="4">
        <v>6539</v>
      </c>
      <c r="D3290" s="4">
        <f t="shared" ca="1" si="414"/>
        <v>1.2</v>
      </c>
      <c r="E3290" s="4">
        <v>0.55000000000000004</v>
      </c>
      <c r="F3290" s="4">
        <v>19.899999999999999</v>
      </c>
      <c r="G3290" s="4">
        <f t="shared" ca="1" si="408"/>
        <v>45.364313344089069</v>
      </c>
      <c r="H3290" s="4">
        <f t="shared" ca="1" si="415"/>
        <v>22.178685249703591</v>
      </c>
      <c r="I3290" s="4">
        <f ca="1">User_Model_Calcs!B3290-Sat_Data!$B$5</f>
        <v>37.954897919209486</v>
      </c>
      <c r="J3290" s="4">
        <f ca="1">(Earth_Data!$B$1/SQRT(1-Earth_Data!$B$2^2*SIN(RADIANS(User_Model_Calcs!A3290))^2))*COS(RADIANS(User_Model_Calcs!A3290))</f>
        <v>5877.4710397899744</v>
      </c>
      <c r="K3290" s="4">
        <f ca="1">((Earth_Data!$B$1*(1-Earth_Data!$B$2^2))/SQRT(1-Earth_Data!$B$2^2*SIN(RADIANS(User_Model_Calcs!A3290))^2))*SIN(RADIANS(User_Model_Calcs!A3290))</f>
        <v>-2468.790489475467</v>
      </c>
      <c r="L3290" s="4">
        <f t="shared" ca="1" si="409"/>
        <v>-22.784499334323378</v>
      </c>
      <c r="M3290" s="4">
        <f t="shared" ca="1" si="410"/>
        <v>6374.9190037595272</v>
      </c>
      <c r="N3290" s="4">
        <f ca="1">SQRT(User_Model_Calcs!M3290^2+Sat_Data!$B$3^2-2*User_Model_Calcs!M3290*Sat_Data!$B$3*COS(RADIANS(L3290))*COS(RADIANS(I3290)))</f>
        <v>37784.215052858963</v>
      </c>
      <c r="O3290" s="4">
        <f ca="1">DEGREES(ACOS(((Earth_Data!$B$1+Sat_Data!$B$2)/User_Model_Calcs!N3290)*SQRT(1-COS(RADIANS(User_Model_Calcs!I3290))^2*COS(RADIANS(User_Model_Calcs!A3290))^2)))</f>
        <v>39.902287845587892</v>
      </c>
      <c r="P3290" s="4">
        <f t="shared" ca="1" si="411"/>
        <v>63.465982187263869</v>
      </c>
    </row>
    <row r="3291" spans="1:16" x14ac:dyDescent="0.25">
      <c r="A3291" s="4">
        <f t="shared" ca="1" si="412"/>
        <v>-33.459388444855485</v>
      </c>
      <c r="B3291" s="4">
        <f t="shared" ca="1" si="413"/>
        <v>119.00680363702035</v>
      </c>
      <c r="C3291" s="4">
        <v>6540</v>
      </c>
      <c r="D3291" s="4">
        <f t="shared" ca="1" si="414"/>
        <v>3</v>
      </c>
      <c r="E3291" s="4">
        <v>0.55000000000000004</v>
      </c>
      <c r="F3291" s="4">
        <v>19.899999999999999</v>
      </c>
      <c r="G3291" s="4">
        <f t="shared" ca="1" si="408"/>
        <v>53.323113517529826</v>
      </c>
      <c r="H3291" s="4">
        <f t="shared" ca="1" si="415"/>
        <v>14.801668595619947</v>
      </c>
      <c r="I3291" s="4">
        <f ca="1">User_Model_Calcs!B3291-Sat_Data!$B$5</f>
        <v>9.0068036370203544</v>
      </c>
      <c r="J3291" s="4">
        <f ca="1">(Earth_Data!$B$1/SQRT(1-Earth_Data!$B$2^2*SIN(RADIANS(User_Model_Calcs!A3291))^2))*COS(RADIANS(User_Model_Calcs!A3291))</f>
        <v>5326.5569755835286</v>
      </c>
      <c r="K3291" s="4">
        <f ca="1">((Earth_Data!$B$1*(1-Earth_Data!$B$2^2))/SQRT(1-Earth_Data!$B$2^2*SIN(RADIANS(User_Model_Calcs!A3291))^2))*SIN(RADIANS(User_Model_Calcs!A3291))</f>
        <v>-3496.5785423820384</v>
      </c>
      <c r="L3291" s="4">
        <f t="shared" ca="1" si="409"/>
        <v>-33.282597857347874</v>
      </c>
      <c r="M3291" s="4">
        <f t="shared" ca="1" si="410"/>
        <v>6371.6772295200308</v>
      </c>
      <c r="N3291" s="4">
        <f ca="1">SQRT(User_Model_Calcs!M3291^2+Sat_Data!$B$3^2-2*User_Model_Calcs!M3291*Sat_Data!$B$3*COS(RADIANS(L3291))*COS(RADIANS(I3291)))</f>
        <v>37077.918971828018</v>
      </c>
      <c r="O3291" s="4">
        <f ca="1">DEGREES(ACOS(((Earth_Data!$B$1+Sat_Data!$B$2)/User_Model_Calcs!N3291)*SQRT(1-COS(RADIANS(User_Model_Calcs!I3291))^2*COS(RADIANS(User_Model_Calcs!A3291))^2)))</f>
        <v>49.884601521324029</v>
      </c>
      <c r="P3291" s="4">
        <f t="shared" ca="1" si="411"/>
        <v>16.039391807461705</v>
      </c>
    </row>
    <row r="3292" spans="1:16" x14ac:dyDescent="0.25">
      <c r="A3292" s="4">
        <f t="shared" ca="1" si="412"/>
        <v>-37.329737649083334</v>
      </c>
      <c r="B3292" s="4">
        <f t="shared" ca="1" si="413"/>
        <v>117.26972399030828</v>
      </c>
      <c r="C3292" s="4">
        <v>6541</v>
      </c>
      <c r="D3292" s="4">
        <f t="shared" ca="1" si="414"/>
        <v>3</v>
      </c>
      <c r="E3292" s="4">
        <v>0.55000000000000004</v>
      </c>
      <c r="F3292" s="4">
        <v>19.899999999999999</v>
      </c>
      <c r="G3292" s="4">
        <f t="shared" ca="1" si="408"/>
        <v>53.323113517529826</v>
      </c>
      <c r="H3292" s="4">
        <f t="shared" ca="1" si="415"/>
        <v>23.192032464461725</v>
      </c>
      <c r="I3292" s="4">
        <f ca="1">User_Model_Calcs!B3292-Sat_Data!$B$5</f>
        <v>7.2697239903082789</v>
      </c>
      <c r="J3292" s="4">
        <f ca="1">(Earth_Data!$B$1/SQRT(1-Earth_Data!$B$2^2*SIN(RADIANS(User_Model_Calcs!A3292))^2))*COS(RADIANS(User_Model_Calcs!A3292))</f>
        <v>5077.8885177092197</v>
      </c>
      <c r="K3292" s="4">
        <f ca="1">((Earth_Data!$B$1*(1-Earth_Data!$B$2^2))/SQRT(1-Earth_Data!$B$2^2*SIN(RADIANS(User_Model_Calcs!A3292))^2))*SIN(RADIANS(User_Model_Calcs!A3292))</f>
        <v>-3846.556705944744</v>
      </c>
      <c r="L3292" s="4">
        <f t="shared" ca="1" si="409"/>
        <v>-37.144331370199545</v>
      </c>
      <c r="M3292" s="4">
        <f t="shared" ca="1" si="410"/>
        <v>6370.3179112452162</v>
      </c>
      <c r="N3292" s="4">
        <f ca="1">SQRT(User_Model_Calcs!M3292^2+Sat_Data!$B$3^2-2*User_Model_Calcs!M3292*Sat_Data!$B$3*COS(RADIANS(L3292))*COS(RADIANS(I3292)))</f>
        <v>37331.330448642722</v>
      </c>
      <c r="O3292" s="4">
        <f ca="1">DEGREES(ACOS(((Earth_Data!$B$1+Sat_Data!$B$2)/User_Model_Calcs!N3292)*SQRT(1-COS(RADIANS(User_Model_Calcs!I3292))^2*COS(RADIANS(User_Model_Calcs!A3292))^2)))</f>
        <v>46.031025629922112</v>
      </c>
      <c r="P3292" s="4">
        <f t="shared" ca="1" si="411"/>
        <v>11.879836063833539</v>
      </c>
    </row>
    <row r="3293" spans="1:16" x14ac:dyDescent="0.25">
      <c r="A3293" s="4">
        <f t="shared" ca="1" si="412"/>
        <v>-12.291687978622223</v>
      </c>
      <c r="B3293" s="4">
        <f t="shared" ca="1" si="413"/>
        <v>150.35837971569154</v>
      </c>
      <c r="C3293" s="4">
        <v>6542</v>
      </c>
      <c r="D3293" s="4">
        <f t="shared" ca="1" si="414"/>
        <v>1.2</v>
      </c>
      <c r="E3293" s="4">
        <v>0.55000000000000004</v>
      </c>
      <c r="F3293" s="4">
        <v>19.899999999999999</v>
      </c>
      <c r="G3293" s="4">
        <f t="shared" ca="1" si="408"/>
        <v>45.364313344089069</v>
      </c>
      <c r="H3293" s="4">
        <f t="shared" ca="1" si="415"/>
        <v>17.139464715391341</v>
      </c>
      <c r="I3293" s="4">
        <f ca="1">User_Model_Calcs!B3293-Sat_Data!$B$5</f>
        <v>40.358379715691541</v>
      </c>
      <c r="J3293" s="4">
        <f ca="1">(Earth_Data!$B$1/SQRT(1-Earth_Data!$B$2^2*SIN(RADIANS(User_Model_Calcs!A3293))^2))*COS(RADIANS(User_Model_Calcs!A3293))</f>
        <v>6232.8761267624941</v>
      </c>
      <c r="K3293" s="4">
        <f ca="1">((Earth_Data!$B$1*(1-Earth_Data!$B$2^2))/SQRT(1-Earth_Data!$B$2^2*SIN(RADIANS(User_Model_Calcs!A3293))^2))*SIN(RADIANS(User_Model_Calcs!A3293))</f>
        <v>-1348.9481839878945</v>
      </c>
      <c r="L3293" s="4">
        <f t="shared" ca="1" si="409"/>
        <v>-12.211878562220193</v>
      </c>
      <c r="M3293" s="4">
        <f t="shared" ca="1" si="410"/>
        <v>6377.1785308747685</v>
      </c>
      <c r="N3293" s="4">
        <f ca="1">SQRT(User_Model_Calcs!M3293^2+Sat_Data!$B$3^2-2*User_Model_Calcs!M3293*Sat_Data!$B$3*COS(RADIANS(L3293))*COS(RADIANS(I3293)))</f>
        <v>37655.880559963967</v>
      </c>
      <c r="O3293" s="4">
        <f ca="1">DEGREES(ACOS(((Earth_Data!$B$1+Sat_Data!$B$2)/User_Model_Calcs!N3293)*SQRT(1-COS(RADIANS(User_Model_Calcs!I3293))^2*COS(RADIANS(User_Model_Calcs!A3293))^2)))</f>
        <v>41.625650594194269</v>
      </c>
      <c r="P3293" s="4">
        <f t="shared" ca="1" si="411"/>
        <v>75.93616232125818</v>
      </c>
    </row>
    <row r="3294" spans="1:16" x14ac:dyDescent="0.25">
      <c r="A3294" s="4">
        <f t="shared" ca="1" si="412"/>
        <v>-19.94865442396312</v>
      </c>
      <c r="B3294" s="4">
        <f t="shared" ca="1" si="413"/>
        <v>127.55687233752212</v>
      </c>
      <c r="C3294" s="4">
        <v>6543</v>
      </c>
      <c r="D3294" s="4">
        <f t="shared" ca="1" si="414"/>
        <v>0.75</v>
      </c>
      <c r="E3294" s="4">
        <v>0.55000000000000004</v>
      </c>
      <c r="F3294" s="4">
        <v>19.899999999999999</v>
      </c>
      <c r="G3294" s="4">
        <f t="shared" ca="1" si="408"/>
        <v>41.281913690970576</v>
      </c>
      <c r="H3294" s="4">
        <f t="shared" ca="1" si="415"/>
        <v>21.94174417163822</v>
      </c>
      <c r="I3294" s="4">
        <f ca="1">User_Model_Calcs!B3294-Sat_Data!$B$5</f>
        <v>17.556872337522123</v>
      </c>
      <c r="J3294" s="4">
        <f ca="1">(Earth_Data!$B$1/SQRT(1-Earth_Data!$B$2^2*SIN(RADIANS(User_Model_Calcs!A3294))^2))*COS(RADIANS(User_Model_Calcs!A3294))</f>
        <v>5997.7809545389791</v>
      </c>
      <c r="K3294" s="4">
        <f ca="1">((Earth_Data!$B$1*(1-Earth_Data!$B$2^2))/SQRT(1-Earth_Data!$B$2^2*SIN(RADIANS(User_Model_Calcs!A3294))^2))*SIN(RADIANS(User_Model_Calcs!A3294))</f>
        <v>-2162.355300682731</v>
      </c>
      <c r="L3294" s="4">
        <f t="shared" ca="1" si="409"/>
        <v>-19.82554603723775</v>
      </c>
      <c r="M3294" s="4">
        <f t="shared" ca="1" si="410"/>
        <v>6375.6691276305428</v>
      </c>
      <c r="N3294" s="4">
        <f ca="1">SQRT(User_Model_Calcs!M3294^2+Sat_Data!$B$3^2-2*User_Model_Calcs!M3294*Sat_Data!$B$3*COS(RADIANS(L3294))*COS(RADIANS(I3294)))</f>
        <v>36554.639529509761</v>
      </c>
      <c r="O3294" s="4">
        <f ca="1">DEGREES(ACOS(((Earth_Data!$B$1+Sat_Data!$B$2)/User_Model_Calcs!N3294)*SQRT(1-COS(RADIANS(User_Model_Calcs!I3294))^2*COS(RADIANS(User_Model_Calcs!A3294))^2)))</f>
        <v>59.222640283177235</v>
      </c>
      <c r="P3294" s="4">
        <f t="shared" ca="1" si="411"/>
        <v>42.841219008432518</v>
      </c>
    </row>
    <row r="3295" spans="1:16" x14ac:dyDescent="0.25">
      <c r="A3295" s="4">
        <f t="shared" ca="1" si="412"/>
        <v>-30.37050761983329</v>
      </c>
      <c r="B3295" s="4">
        <f t="shared" ca="1" si="413"/>
        <v>145.6330867907345</v>
      </c>
      <c r="C3295" s="4">
        <v>6544</v>
      </c>
      <c r="D3295" s="4">
        <f t="shared" ca="1" si="414"/>
        <v>1.2</v>
      </c>
      <c r="E3295" s="4">
        <v>0.55000000000000004</v>
      </c>
      <c r="F3295" s="4">
        <v>19.899999999999999</v>
      </c>
      <c r="G3295" s="4">
        <f t="shared" ca="1" si="408"/>
        <v>45.364313344089069</v>
      </c>
      <c r="H3295" s="4">
        <f t="shared" ca="1" si="415"/>
        <v>19.233732154793508</v>
      </c>
      <c r="I3295" s="4">
        <f ca="1">User_Model_Calcs!B3295-Sat_Data!$B$5</f>
        <v>35.633086790734495</v>
      </c>
      <c r="J3295" s="4">
        <f ca="1">(Earth_Data!$B$1/SQRT(1-Earth_Data!$B$2^2*SIN(RADIANS(User_Model_Calcs!A3295))^2))*COS(RADIANS(User_Model_Calcs!A3295))</f>
        <v>5507.6080400317796</v>
      </c>
      <c r="K3295" s="4">
        <f ca="1">((Earth_Data!$B$1*(1-Earth_Data!$B$2^2))/SQRT(1-Earth_Data!$B$2^2*SIN(RADIANS(User_Model_Calcs!A3295))^2))*SIN(RADIANS(User_Model_Calcs!A3295))</f>
        <v>-3205.8783397155225</v>
      </c>
      <c r="L3295" s="4">
        <f t="shared" ca="1" si="409"/>
        <v>-30.202905512005728</v>
      </c>
      <c r="M3295" s="4">
        <f t="shared" ca="1" si="410"/>
        <v>6372.7076075777914</v>
      </c>
      <c r="N3295" s="4">
        <f ca="1">SQRT(User_Model_Calcs!M3295^2+Sat_Data!$B$3^2-2*User_Model_Calcs!M3295*Sat_Data!$B$3*COS(RADIANS(L3295))*COS(RADIANS(I3295)))</f>
        <v>37959.71542251599</v>
      </c>
      <c r="O3295" s="4">
        <f ca="1">DEGREES(ACOS(((Earth_Data!$B$1+Sat_Data!$B$2)/User_Model_Calcs!N3295)*SQRT(1-COS(RADIANS(User_Model_Calcs!I3295))^2*COS(RADIANS(User_Model_Calcs!A3295))^2)))</f>
        <v>37.636792761035274</v>
      </c>
      <c r="P3295" s="4">
        <f t="shared" ca="1" si="411"/>
        <v>54.803176982885248</v>
      </c>
    </row>
    <row r="3296" spans="1:16" x14ac:dyDescent="0.25">
      <c r="A3296" s="4">
        <f t="shared" ca="1" si="412"/>
        <v>-29.146128750736359</v>
      </c>
      <c r="B3296" s="4">
        <f t="shared" ca="1" si="413"/>
        <v>159.4470073472948</v>
      </c>
      <c r="C3296" s="4">
        <v>6545</v>
      </c>
      <c r="D3296" s="4">
        <f t="shared" ca="1" si="414"/>
        <v>0.75</v>
      </c>
      <c r="E3296" s="4">
        <v>0.55000000000000004</v>
      </c>
      <c r="F3296" s="4">
        <v>19.899999999999999</v>
      </c>
      <c r="G3296" s="4">
        <f t="shared" ca="1" si="408"/>
        <v>41.281913690970576</v>
      </c>
      <c r="H3296" s="4">
        <f t="shared" ca="1" si="415"/>
        <v>18.52719888415503</v>
      </c>
      <c r="I3296" s="4">
        <f ca="1">User_Model_Calcs!B3296-Sat_Data!$B$5</f>
        <v>49.4470073472948</v>
      </c>
      <c r="J3296" s="4">
        <f ca="1">(Earth_Data!$B$1/SQRT(1-Earth_Data!$B$2^2*SIN(RADIANS(User_Model_Calcs!A3296))^2))*COS(RADIANS(User_Model_Calcs!A3296))</f>
        <v>5574.9706516195229</v>
      </c>
      <c r="K3296" s="4">
        <f ca="1">((Earth_Data!$B$1*(1-Earth_Data!$B$2^2))/SQRT(1-Earth_Data!$B$2^2*SIN(RADIANS(User_Model_Calcs!A3296))^2))*SIN(RADIANS(User_Model_Calcs!A3296))</f>
        <v>-3088.0580116245537</v>
      </c>
      <c r="L3296" s="4">
        <f t="shared" ca="1" si="409"/>
        <v>-28.982711646476801</v>
      </c>
      <c r="M3296" s="4">
        <f t="shared" ca="1" si="410"/>
        <v>6373.0997206679267</v>
      </c>
      <c r="N3296" s="4">
        <f ca="1">SQRT(User_Model_Calcs!M3296^2+Sat_Data!$B$3^2-2*User_Model_Calcs!M3296*Sat_Data!$B$3*COS(RADIANS(L3296))*COS(RADIANS(I3296)))</f>
        <v>38894.435144392017</v>
      </c>
      <c r="O3296" s="4">
        <f ca="1">DEGREES(ACOS(((Earth_Data!$B$1+Sat_Data!$B$2)/User_Model_Calcs!N3296)*SQRT(1-COS(RADIANS(User_Model_Calcs!I3296))^2*COS(RADIANS(User_Model_Calcs!A3296))^2)))</f>
        <v>26.830567848926531</v>
      </c>
      <c r="P3296" s="4">
        <f t="shared" ca="1" si="411"/>
        <v>67.376066381311176</v>
      </c>
    </row>
    <row r="3297" spans="1:16" x14ac:dyDescent="0.25">
      <c r="A3297" s="4">
        <f t="shared" ca="1" si="412"/>
        <v>-36.19718948336476</v>
      </c>
      <c r="B3297" s="4">
        <f t="shared" ca="1" si="413"/>
        <v>115.97622757218525</v>
      </c>
      <c r="C3297" s="4">
        <v>6546</v>
      </c>
      <c r="D3297" s="4">
        <f t="shared" ca="1" si="414"/>
        <v>3</v>
      </c>
      <c r="E3297" s="4">
        <v>0.55000000000000004</v>
      </c>
      <c r="F3297" s="4">
        <v>19.899999999999999</v>
      </c>
      <c r="G3297" s="4">
        <f t="shared" ca="1" si="408"/>
        <v>53.323113517529826</v>
      </c>
      <c r="H3297" s="4">
        <f t="shared" ca="1" si="415"/>
        <v>17.807781774452828</v>
      </c>
      <c r="I3297" s="4">
        <f ca="1">User_Model_Calcs!B3297-Sat_Data!$B$5</f>
        <v>5.9762275721852518</v>
      </c>
      <c r="J3297" s="4">
        <f ca="1">(Earth_Data!$B$1/SQRT(1-Earth_Data!$B$2^2*SIN(RADIANS(User_Model_Calcs!A3297))^2))*COS(RADIANS(User_Model_Calcs!A3297))</f>
        <v>5153.1099621949352</v>
      </c>
      <c r="K3297" s="4">
        <f ca="1">((Earth_Data!$B$1*(1-Earth_Data!$B$2^2))/SQRT(1-Earth_Data!$B$2^2*SIN(RADIANS(User_Model_Calcs!A3297))^2))*SIN(RADIANS(User_Model_Calcs!A3297))</f>
        <v>-3745.8724005094259</v>
      </c>
      <c r="L3297" s="4">
        <f t="shared" ca="1" si="409"/>
        <v>-36.013961601390946</v>
      </c>
      <c r="M3297" s="4">
        <f t="shared" ca="1" si="410"/>
        <v>6370.7222764276057</v>
      </c>
      <c r="N3297" s="4">
        <f ca="1">SQRT(User_Model_Calcs!M3297^2+Sat_Data!$B$3^2-2*User_Model_Calcs!M3297*Sat_Data!$B$3*COS(RADIANS(L3297))*COS(RADIANS(I3297)))</f>
        <v>37231.836129375588</v>
      </c>
      <c r="O3297" s="4">
        <f ca="1">DEGREES(ACOS(((Earth_Data!$B$1+Sat_Data!$B$2)/User_Model_Calcs!N3297)*SQRT(1-COS(RADIANS(User_Model_Calcs!I3297))^2*COS(RADIANS(User_Model_Calcs!A3297))^2)))</f>
        <v>47.504190477926386</v>
      </c>
      <c r="P3297" s="4">
        <f t="shared" ca="1" si="411"/>
        <v>10.051933678156205</v>
      </c>
    </row>
    <row r="3298" spans="1:16" x14ac:dyDescent="0.25">
      <c r="A3298" s="4">
        <f t="shared" ca="1" si="412"/>
        <v>-11.23167177019111</v>
      </c>
      <c r="B3298" s="4">
        <f t="shared" ca="1" si="413"/>
        <v>124.78023195090699</v>
      </c>
      <c r="C3298" s="4">
        <v>6547</v>
      </c>
      <c r="D3298" s="4">
        <f t="shared" ca="1" si="414"/>
        <v>0.75</v>
      </c>
      <c r="E3298" s="4">
        <v>0.55000000000000004</v>
      </c>
      <c r="F3298" s="4">
        <v>19.899999999999999</v>
      </c>
      <c r="G3298" s="4">
        <f t="shared" ca="1" si="408"/>
        <v>41.281913690970576</v>
      </c>
      <c r="H3298" s="4">
        <f t="shared" ca="1" si="415"/>
        <v>20.73302158253604</v>
      </c>
      <c r="I3298" s="4">
        <f ca="1">User_Model_Calcs!B3298-Sat_Data!$B$5</f>
        <v>14.780231950906995</v>
      </c>
      <c r="J3298" s="4">
        <f ca="1">(Earth_Data!$B$1/SQRT(1-Earth_Data!$B$2^2*SIN(RADIANS(User_Model_Calcs!A3298))^2))*COS(RADIANS(User_Model_Calcs!A3298))</f>
        <v>6256.7781347989903</v>
      </c>
      <c r="K3298" s="4">
        <f ca="1">((Earth_Data!$B$1*(1-Earth_Data!$B$2^2))/SQRT(1-Earth_Data!$B$2^2*SIN(RADIANS(User_Model_Calcs!A3298))^2))*SIN(RADIANS(User_Model_Calcs!A3298))</f>
        <v>-1234.1522939738288</v>
      </c>
      <c r="L3298" s="4">
        <f t="shared" ca="1" si="409"/>
        <v>-11.158374141361584</v>
      </c>
      <c r="M3298" s="4">
        <f t="shared" ca="1" si="410"/>
        <v>6377.3352203580762</v>
      </c>
      <c r="N3298" s="4">
        <f ca="1">SQRT(User_Model_Calcs!M3298^2+Sat_Data!$B$3^2-2*User_Model_Calcs!M3298*Sat_Data!$B$3*COS(RADIANS(L3298))*COS(RADIANS(I3298)))</f>
        <v>36170.707093718549</v>
      </c>
      <c r="O3298" s="4">
        <f ca="1">DEGREES(ACOS(((Earth_Data!$B$1+Sat_Data!$B$2)/User_Model_Calcs!N3298)*SQRT(1-COS(RADIANS(User_Model_Calcs!I3298))^2*COS(RADIANS(User_Model_Calcs!A3298))^2)))</f>
        <v>68.306552202204614</v>
      </c>
      <c r="P3298" s="4">
        <f t="shared" ca="1" si="411"/>
        <v>53.564108929509494</v>
      </c>
    </row>
    <row r="3299" spans="1:16" x14ac:dyDescent="0.25">
      <c r="A3299" s="4">
        <f t="shared" ca="1" si="412"/>
        <v>-37.374344150028527</v>
      </c>
      <c r="B3299" s="4">
        <f t="shared" ca="1" si="413"/>
        <v>109.99603226570969</v>
      </c>
      <c r="C3299" s="4">
        <v>6548</v>
      </c>
      <c r="D3299" s="4">
        <f t="shared" ca="1" si="414"/>
        <v>1.2</v>
      </c>
      <c r="E3299" s="4">
        <v>0.55000000000000004</v>
      </c>
      <c r="F3299" s="4">
        <v>19.899999999999999</v>
      </c>
      <c r="G3299" s="4">
        <f t="shared" ca="1" si="408"/>
        <v>45.364313344089069</v>
      </c>
      <c r="H3299" s="4">
        <f t="shared" ca="1" si="415"/>
        <v>21.581629321402851</v>
      </c>
      <c r="I3299" s="4">
        <f ca="1">User_Model_Calcs!B3299-Sat_Data!$B$5</f>
        <v>-3.967734290313274E-3</v>
      </c>
      <c r="J3299" s="4">
        <f ca="1">(Earth_Data!$B$1/SQRT(1-Earth_Data!$B$2^2*SIN(RADIANS(User_Model_Calcs!A3299))^2))*COS(RADIANS(User_Model_Calcs!A3299))</f>
        <v>5074.8849231124395</v>
      </c>
      <c r="K3299" s="4">
        <f ca="1">((Earth_Data!$B$1*(1-Earth_Data!$B$2^2))/SQRT(1-Earth_Data!$B$2^2*SIN(RADIANS(User_Model_Calcs!A3299))^2))*SIN(RADIANS(User_Model_Calcs!A3299))</f>
        <v>-3850.4920672009571</v>
      </c>
      <c r="L3299" s="4">
        <f t="shared" ca="1" si="409"/>
        <v>-37.188857965866838</v>
      </c>
      <c r="M3299" s="4">
        <f t="shared" ca="1" si="410"/>
        <v>6370.3018878551948</v>
      </c>
      <c r="N3299" s="4">
        <f ca="1">SQRT(User_Model_Calcs!M3299^2+Sat_Data!$B$3^2-2*User_Model_Calcs!M3299*Sat_Data!$B$3*COS(RADIANS(L3299))*COS(RADIANS(I3299)))</f>
        <v>37288.592522970794</v>
      </c>
      <c r="O3299" s="4">
        <f ca="1">DEGREES(ACOS(((Earth_Data!$B$1+Sat_Data!$B$2)/User_Model_Calcs!N3299)*SQRT(1-COS(RADIANS(User_Model_Calcs!I3299))^2*COS(RADIANS(User_Model_Calcs!A3299))^2)))</f>
        <v>46.655059795515996</v>
      </c>
      <c r="P3299" s="4">
        <f t="shared" ca="1" si="411"/>
        <v>6.5364138074119086E-3</v>
      </c>
    </row>
    <row r="3300" spans="1:16" x14ac:dyDescent="0.25">
      <c r="A3300" s="4">
        <f t="shared" ca="1" si="412"/>
        <v>-37.112245715066223</v>
      </c>
      <c r="B3300" s="4">
        <f t="shared" ca="1" si="413"/>
        <v>139.66765917369256</v>
      </c>
      <c r="C3300" s="4">
        <v>6549</v>
      </c>
      <c r="D3300" s="4">
        <f t="shared" ca="1" si="414"/>
        <v>3</v>
      </c>
      <c r="E3300" s="4">
        <v>0.55000000000000004</v>
      </c>
      <c r="F3300" s="4">
        <v>19.899999999999999</v>
      </c>
      <c r="G3300" s="4">
        <f t="shared" ca="1" si="408"/>
        <v>53.323113517529826</v>
      </c>
      <c r="H3300" s="4">
        <f t="shared" ca="1" si="415"/>
        <v>22.794974833037415</v>
      </c>
      <c r="I3300" s="4">
        <f ca="1">User_Model_Calcs!B3300-Sat_Data!$B$5</f>
        <v>29.667659173692556</v>
      </c>
      <c r="J3300" s="4">
        <f ca="1">(Earth_Data!$B$1/SQRT(1-Earth_Data!$B$2^2*SIN(RADIANS(User_Model_Calcs!A3300))^2))*COS(RADIANS(User_Model_Calcs!A3300))</f>
        <v>5092.4891563694982</v>
      </c>
      <c r="K3300" s="4">
        <f ca="1">((Earth_Data!$B$1*(1-Earth_Data!$B$2^2))/SQRT(1-Earth_Data!$B$2^2*SIN(RADIANS(User_Model_Calcs!A3300))^2))*SIN(RADIANS(User_Model_Calcs!A3300))</f>
        <v>-3827.3357022318191</v>
      </c>
      <c r="L3300" s="4">
        <f t="shared" ca="1" si="409"/>
        <v>-36.927235455463872</v>
      </c>
      <c r="M3300" s="4">
        <f t="shared" ca="1" si="410"/>
        <v>6370.3959363071972</v>
      </c>
      <c r="N3300" s="4">
        <f ca="1">SQRT(User_Model_Calcs!M3300^2+Sat_Data!$B$3^2-2*User_Model_Calcs!M3300*Sat_Data!$B$3*COS(RADIANS(L3300))*COS(RADIANS(I3300)))</f>
        <v>38016.45366958771</v>
      </c>
      <c r="O3300" s="4">
        <f ca="1">DEGREES(ACOS(((Earth_Data!$B$1+Sat_Data!$B$2)/User_Model_Calcs!N3300)*SQRT(1-COS(RADIANS(User_Model_Calcs!I3300))^2*COS(RADIANS(User_Model_Calcs!A3300))^2)))</f>
        <v>36.900290848718718</v>
      </c>
      <c r="P3300" s="4">
        <f t="shared" ca="1" si="411"/>
        <v>43.352613054476606</v>
      </c>
    </row>
    <row r="3301" spans="1:16" x14ac:dyDescent="0.25">
      <c r="A3301" s="4">
        <f t="shared" ca="1" si="412"/>
        <v>-27.434899699980981</v>
      </c>
      <c r="B3301" s="4">
        <f t="shared" ca="1" si="413"/>
        <v>143.56615532542983</v>
      </c>
      <c r="C3301" s="4">
        <v>6550</v>
      </c>
      <c r="D3301" s="4">
        <f t="shared" ca="1" si="414"/>
        <v>3</v>
      </c>
      <c r="E3301" s="4">
        <v>0.55000000000000004</v>
      </c>
      <c r="F3301" s="4">
        <v>19.899999999999999</v>
      </c>
      <c r="G3301" s="4">
        <f t="shared" ca="1" si="408"/>
        <v>53.323113517529826</v>
      </c>
      <c r="H3301" s="4">
        <f t="shared" ca="1" si="415"/>
        <v>21.150462628772729</v>
      </c>
      <c r="I3301" s="4">
        <f ca="1">User_Model_Calcs!B3301-Sat_Data!$B$5</f>
        <v>33.566155325429833</v>
      </c>
      <c r="J3301" s="4">
        <f ca="1">(Earth_Data!$B$1/SQRT(1-Earth_Data!$B$2^2*SIN(RADIANS(User_Model_Calcs!A3301))^2))*COS(RADIANS(User_Model_Calcs!A3301))</f>
        <v>5664.848540043964</v>
      </c>
      <c r="K3301" s="4">
        <f ca="1">((Earth_Data!$B$1*(1-Earth_Data!$B$2^2))/SQRT(1-Earth_Data!$B$2^2*SIN(RADIANS(User_Model_Calcs!A3301))^2))*SIN(RADIANS(User_Model_Calcs!A3301))</f>
        <v>-2921.0706837470175</v>
      </c>
      <c r="L3301" s="4">
        <f t="shared" ca="1" si="409"/>
        <v>-27.277827280576734</v>
      </c>
      <c r="M3301" s="4">
        <f t="shared" ca="1" si="410"/>
        <v>6373.6302780349988</v>
      </c>
      <c r="N3301" s="4">
        <f ca="1">SQRT(User_Model_Calcs!M3301^2+Sat_Data!$B$3^2-2*User_Model_Calcs!M3301*Sat_Data!$B$3*COS(RADIANS(L3301))*COS(RADIANS(I3301)))</f>
        <v>37688.055470404754</v>
      </c>
      <c r="O3301" s="4">
        <f ca="1">DEGREES(ACOS(((Earth_Data!$B$1+Sat_Data!$B$2)/User_Model_Calcs!N3301)*SQRT(1-COS(RADIANS(User_Model_Calcs!I3301))^2*COS(RADIANS(User_Model_Calcs!A3301))^2)))</f>
        <v>41.143852055438565</v>
      </c>
      <c r="P3301" s="4">
        <f t="shared" ca="1" si="411"/>
        <v>55.225445644441251</v>
      </c>
    </row>
    <row r="3302" spans="1:16" x14ac:dyDescent="0.25">
      <c r="A3302" s="4">
        <f t="shared" ca="1" si="412"/>
        <v>-16.714235987457094</v>
      </c>
      <c r="B3302" s="4">
        <f t="shared" ca="1" si="413"/>
        <v>130.68272161984555</v>
      </c>
      <c r="C3302" s="4">
        <v>6551</v>
      </c>
      <c r="D3302" s="4">
        <f t="shared" ca="1" si="414"/>
        <v>0.75</v>
      </c>
      <c r="E3302" s="4">
        <v>0.55000000000000004</v>
      </c>
      <c r="F3302" s="4">
        <v>19.899999999999999</v>
      </c>
      <c r="G3302" s="4">
        <f t="shared" ca="1" si="408"/>
        <v>41.281913690970576</v>
      </c>
      <c r="H3302" s="4">
        <f t="shared" ca="1" si="415"/>
        <v>14.480611154223205</v>
      </c>
      <c r="I3302" s="4">
        <f ca="1">User_Model_Calcs!B3302-Sat_Data!$B$5</f>
        <v>20.682721619845552</v>
      </c>
      <c r="J3302" s="4">
        <f ca="1">(Earth_Data!$B$1/SQRT(1-Earth_Data!$B$2^2*SIN(RADIANS(User_Model_Calcs!A3302))^2))*COS(RADIANS(User_Model_Calcs!A3302))</f>
        <v>6110.3623427654447</v>
      </c>
      <c r="K3302" s="4">
        <f ca="1">((Earth_Data!$B$1*(1-Earth_Data!$B$2^2))/SQRT(1-Earth_Data!$B$2^2*SIN(RADIANS(User_Model_Calcs!A3302))^2))*SIN(RADIANS(User_Model_Calcs!A3302))</f>
        <v>-1822.5681058053738</v>
      </c>
      <c r="L3302" s="4">
        <f t="shared" ca="1" si="409"/>
        <v>-16.608524814867092</v>
      </c>
      <c r="M3302" s="4">
        <f t="shared" ca="1" si="410"/>
        <v>6376.3847484436674</v>
      </c>
      <c r="N3302" s="4">
        <f ca="1">SQRT(User_Model_Calcs!M3302^2+Sat_Data!$B$3^2-2*User_Model_Calcs!M3302*Sat_Data!$B$3*COS(RADIANS(L3302))*COS(RADIANS(I3302)))</f>
        <v>36556.885775095223</v>
      </c>
      <c r="O3302" s="4">
        <f ca="1">DEGREES(ACOS(((Earth_Data!$B$1+Sat_Data!$B$2)/User_Model_Calcs!N3302)*SQRT(1-COS(RADIANS(User_Model_Calcs!I3302))^2*COS(RADIANS(User_Model_Calcs!A3302))^2)))</f>
        <v>59.195667798125669</v>
      </c>
      <c r="P3302" s="4">
        <f t="shared" ca="1" si="411"/>
        <v>52.69977594341956</v>
      </c>
    </row>
    <row r="3303" spans="1:16" x14ac:dyDescent="0.25">
      <c r="A3303" s="4">
        <f t="shared" ca="1" si="412"/>
        <v>-16.113611402877105</v>
      </c>
      <c r="B3303" s="4">
        <f t="shared" ca="1" si="413"/>
        <v>144.77846057695001</v>
      </c>
      <c r="C3303" s="4">
        <v>6552</v>
      </c>
      <c r="D3303" s="4">
        <f t="shared" ca="1" si="414"/>
        <v>3</v>
      </c>
      <c r="E3303" s="4">
        <v>0.55000000000000004</v>
      </c>
      <c r="F3303" s="4">
        <v>19.899999999999999</v>
      </c>
      <c r="G3303" s="4">
        <f t="shared" ca="1" si="408"/>
        <v>53.323113517529826</v>
      </c>
      <c r="H3303" s="4">
        <f t="shared" ca="1" si="415"/>
        <v>19.929763427360246</v>
      </c>
      <c r="I3303" s="4">
        <f ca="1">User_Model_Calcs!B3303-Sat_Data!$B$5</f>
        <v>34.77846057695001</v>
      </c>
      <c r="J3303" s="4">
        <f ca="1">(Earth_Data!$B$1/SQRT(1-Earth_Data!$B$2^2*SIN(RADIANS(User_Model_Calcs!A3303))^2))*COS(RADIANS(User_Model_Calcs!A3303))</f>
        <v>6129.1441282536716</v>
      </c>
      <c r="K3303" s="4">
        <f ca="1">((Earth_Data!$B$1*(1-Earth_Data!$B$2^2))/SQRT(1-Earth_Data!$B$2^2*SIN(RADIANS(User_Model_Calcs!A3303))^2))*SIN(RADIANS(User_Model_Calcs!A3303))</f>
        <v>-1758.810293451191</v>
      </c>
      <c r="L3303" s="4">
        <f t="shared" ca="1" si="409"/>
        <v>-16.011284689951367</v>
      </c>
      <c r="M3303" s="4">
        <f t="shared" ca="1" si="410"/>
        <v>6376.5054217224915</v>
      </c>
      <c r="N3303" s="4">
        <f ca="1">SQRT(User_Model_Calcs!M3303^2+Sat_Data!$B$3^2-2*User_Model_Calcs!M3303*Sat_Data!$B$3*COS(RADIANS(L3303))*COS(RADIANS(I3303)))</f>
        <v>37335.563888035933</v>
      </c>
      <c r="O3303" s="4">
        <f ca="1">DEGREES(ACOS(((Earth_Data!$B$1+Sat_Data!$B$2)/User_Model_Calcs!N3303)*SQRT(1-COS(RADIANS(User_Model_Calcs!I3303))^2*COS(RADIANS(User_Model_Calcs!A3303))^2)))</f>
        <v>46.075143837066854</v>
      </c>
      <c r="P3303" s="4">
        <f t="shared" ca="1" si="411"/>
        <v>68.215761731743441</v>
      </c>
    </row>
    <row r="3304" spans="1:16" x14ac:dyDescent="0.25">
      <c r="A3304" s="4">
        <f t="shared" ca="1" si="412"/>
        <v>-41.310840382407982</v>
      </c>
      <c r="B3304" s="4">
        <f t="shared" ca="1" si="413"/>
        <v>125.44924170926031</v>
      </c>
      <c r="C3304" s="4">
        <v>6553</v>
      </c>
      <c r="D3304" s="4">
        <f t="shared" ca="1" si="414"/>
        <v>0.75</v>
      </c>
      <c r="E3304" s="4">
        <v>0.55000000000000004</v>
      </c>
      <c r="F3304" s="4">
        <v>19.899999999999999</v>
      </c>
      <c r="G3304" s="4">
        <f t="shared" ca="1" si="408"/>
        <v>41.281913690970576</v>
      </c>
      <c r="H3304" s="4">
        <f t="shared" ca="1" si="415"/>
        <v>19.439876838252701</v>
      </c>
      <c r="I3304" s="4">
        <f ca="1">User_Model_Calcs!B3304-Sat_Data!$B$5</f>
        <v>15.449241709260306</v>
      </c>
      <c r="J3304" s="4">
        <f ca="1">(Earth_Data!$B$1/SQRT(1-Earth_Data!$B$2^2*SIN(RADIANS(User_Model_Calcs!A3304))^2))*COS(RADIANS(User_Model_Calcs!A3304))</f>
        <v>4797.8750533549128</v>
      </c>
      <c r="K3304" s="4">
        <f ca="1">((Earth_Data!$B$1*(1-Earth_Data!$B$2^2))/SQRT(1-Earth_Data!$B$2^2*SIN(RADIANS(User_Model_Calcs!A3304))^2))*SIN(RADIANS(User_Model_Calcs!A3304))</f>
        <v>-4188.4164805424507</v>
      </c>
      <c r="L3304" s="4">
        <f t="shared" ca="1" si="409"/>
        <v>-41.120088935232481</v>
      </c>
      <c r="M3304" s="4">
        <f t="shared" ca="1" si="410"/>
        <v>6368.8647059020668</v>
      </c>
      <c r="N3304" s="4">
        <f ca="1">SQRT(User_Model_Calcs!M3304^2+Sat_Data!$B$3^2-2*User_Model_Calcs!M3304*Sat_Data!$B$3*COS(RADIANS(L3304))*COS(RADIANS(I3304)))</f>
        <v>37794.178759969043</v>
      </c>
      <c r="O3304" s="4">
        <f ca="1">DEGREES(ACOS(((Earth_Data!$B$1+Sat_Data!$B$2)/User_Model_Calcs!N3304)*SQRT(1-COS(RADIANS(User_Model_Calcs!I3304))^2*COS(RADIANS(User_Model_Calcs!A3304))^2)))</f>
        <v>39.685572977037481</v>
      </c>
      <c r="P3304" s="4">
        <f t="shared" ca="1" si="411"/>
        <v>22.716737319231964</v>
      </c>
    </row>
    <row r="3305" spans="1:16" x14ac:dyDescent="0.25">
      <c r="A3305" s="4">
        <f t="shared" ca="1" si="412"/>
        <v>-24.933112725198193</v>
      </c>
      <c r="B3305" s="4">
        <f t="shared" ca="1" si="413"/>
        <v>128.00039121124021</v>
      </c>
      <c r="C3305" s="4">
        <v>6554</v>
      </c>
      <c r="D3305" s="4">
        <f t="shared" ca="1" si="414"/>
        <v>0.75</v>
      </c>
      <c r="E3305" s="4">
        <v>0.55000000000000004</v>
      </c>
      <c r="F3305" s="4">
        <v>19.899999999999999</v>
      </c>
      <c r="G3305" s="4">
        <f t="shared" ca="1" si="408"/>
        <v>41.281913690970576</v>
      </c>
      <c r="H3305" s="4">
        <f t="shared" ca="1" si="415"/>
        <v>20.803957145050553</v>
      </c>
      <c r="I3305" s="4">
        <f ca="1">User_Model_Calcs!B3305-Sat_Data!$B$5</f>
        <v>18.000391211240213</v>
      </c>
      <c r="J3305" s="4">
        <f ca="1">(Earth_Data!$B$1/SQRT(1-Earth_Data!$B$2^2*SIN(RADIANS(User_Model_Calcs!A3305))^2))*COS(RADIANS(User_Model_Calcs!A3305))</f>
        <v>5787.1442745422964</v>
      </c>
      <c r="K3305" s="4">
        <f ca="1">((Earth_Data!$B$1*(1-Earth_Data!$B$2^2))/SQRT(1-Earth_Data!$B$2^2*SIN(RADIANS(User_Model_Calcs!A3305))^2))*SIN(RADIANS(User_Model_Calcs!A3305))</f>
        <v>-2672.3584960323678</v>
      </c>
      <c r="L3305" s="4">
        <f t="shared" ca="1" si="409"/>
        <v>-24.786311821252628</v>
      </c>
      <c r="M3305" s="4">
        <f t="shared" ca="1" si="410"/>
        <v>6374.3657555622003</v>
      </c>
      <c r="N3305" s="4">
        <f ca="1">SQRT(User_Model_Calcs!M3305^2+Sat_Data!$B$3^2-2*User_Model_Calcs!M3305*Sat_Data!$B$3*COS(RADIANS(L3305))*COS(RADIANS(I3305)))</f>
        <v>36801.001926381461</v>
      </c>
      <c r="O3305" s="4">
        <f ca="1">DEGREES(ACOS(((Earth_Data!$B$1+Sat_Data!$B$2)/User_Model_Calcs!N3305)*SQRT(1-COS(RADIANS(User_Model_Calcs!I3305))^2*COS(RADIANS(User_Model_Calcs!A3305))^2)))</f>
        <v>54.551619510349141</v>
      </c>
      <c r="P3305" s="4">
        <f t="shared" ca="1" si="411"/>
        <v>37.624083893943904</v>
      </c>
    </row>
    <row r="3306" spans="1:16" x14ac:dyDescent="0.25">
      <c r="A3306" s="4">
        <f t="shared" ca="1" si="412"/>
        <v>-31.459152188680768</v>
      </c>
      <c r="B3306" s="4">
        <f t="shared" ca="1" si="413"/>
        <v>124.05885716455592</v>
      </c>
      <c r="C3306" s="4">
        <v>6555</v>
      </c>
      <c r="D3306" s="4">
        <f t="shared" ca="1" si="414"/>
        <v>3</v>
      </c>
      <c r="E3306" s="4">
        <v>0.55000000000000004</v>
      </c>
      <c r="F3306" s="4">
        <v>19.899999999999999</v>
      </c>
      <c r="G3306" s="4">
        <f t="shared" ca="1" si="408"/>
        <v>53.323113517529826</v>
      </c>
      <c r="H3306" s="4">
        <f t="shared" ca="1" si="415"/>
        <v>21.569754658484086</v>
      </c>
      <c r="I3306" s="4">
        <f ca="1">User_Model_Calcs!B3306-Sat_Data!$B$5</f>
        <v>14.058857164555917</v>
      </c>
      <c r="J3306" s="4">
        <f ca="1">(Earth_Data!$B$1/SQRT(1-Earth_Data!$B$2^2*SIN(RADIANS(User_Model_Calcs!A3306))^2))*COS(RADIANS(User_Model_Calcs!A3306))</f>
        <v>5445.5998115310576</v>
      </c>
      <c r="K3306" s="4">
        <f ca="1">((Earth_Data!$B$1*(1-Earth_Data!$B$2^2))/SQRT(1-Earth_Data!$B$2^2*SIN(RADIANS(User_Model_Calcs!A3306))^2))*SIN(RADIANS(User_Model_Calcs!A3306))</f>
        <v>-3309.4256457953638</v>
      </c>
      <c r="L3306" s="4">
        <f t="shared" ca="1" si="409"/>
        <v>-31.288084608335502</v>
      </c>
      <c r="M3306" s="4">
        <f t="shared" ca="1" si="410"/>
        <v>6372.3508544645556</v>
      </c>
      <c r="N3306" s="4">
        <f ca="1">SQRT(User_Model_Calcs!M3306^2+Sat_Data!$B$3^2-2*User_Model_Calcs!M3306*Sat_Data!$B$3*COS(RADIANS(L3306))*COS(RADIANS(I3306)))</f>
        <v>37053.455820777061</v>
      </c>
      <c r="O3306" s="4">
        <f ca="1">DEGREES(ACOS(((Earth_Data!$B$1+Sat_Data!$B$2)/User_Model_Calcs!N3306)*SQRT(1-COS(RADIANS(User_Model_Calcs!I3306))^2*COS(RADIANS(User_Model_Calcs!A3306))^2)))</f>
        <v>50.284863856948007</v>
      </c>
      <c r="P3306" s="4">
        <f t="shared" ca="1" si="411"/>
        <v>25.633146508914198</v>
      </c>
    </row>
    <row r="3307" spans="1:16" x14ac:dyDescent="0.25">
      <c r="A3307" s="4">
        <f t="shared" ca="1" si="412"/>
        <v>-19.305918916263508</v>
      </c>
      <c r="B3307" s="4">
        <f t="shared" ca="1" si="413"/>
        <v>140.72687929171596</v>
      </c>
      <c r="C3307" s="4">
        <v>6556</v>
      </c>
      <c r="D3307" s="4">
        <f t="shared" ca="1" si="414"/>
        <v>1.2</v>
      </c>
      <c r="E3307" s="4">
        <v>0.55000000000000004</v>
      </c>
      <c r="F3307" s="4">
        <v>19.899999999999999</v>
      </c>
      <c r="G3307" s="4">
        <f t="shared" ca="1" si="408"/>
        <v>45.364313344089069</v>
      </c>
      <c r="H3307" s="4">
        <f t="shared" ca="1" si="415"/>
        <v>15.121678230475275</v>
      </c>
      <c r="I3307" s="4">
        <f ca="1">User_Model_Calcs!B3307-Sat_Data!$B$5</f>
        <v>30.72687929171596</v>
      </c>
      <c r="J3307" s="4">
        <f ca="1">(Earth_Data!$B$1/SQRT(1-Earth_Data!$B$2^2*SIN(RADIANS(User_Model_Calcs!A3307))^2))*COS(RADIANS(User_Model_Calcs!A3307))</f>
        <v>6021.6803469891611</v>
      </c>
      <c r="K3307" s="4">
        <f ca="1">((Earth_Data!$B$1*(1-Earth_Data!$B$2^2))/SQRT(1-Earth_Data!$B$2^2*SIN(RADIANS(User_Model_Calcs!A3307))^2))*SIN(RADIANS(User_Model_Calcs!A3307))</f>
        <v>-2095.3390357557137</v>
      </c>
      <c r="L3307" s="4">
        <f t="shared" ca="1" si="409"/>
        <v>-19.18615057864713</v>
      </c>
      <c r="M3307" s="4">
        <f t="shared" ca="1" si="410"/>
        <v>6375.8199375513404</v>
      </c>
      <c r="N3307" s="4">
        <f ca="1">SQRT(User_Model_Calcs!M3307^2+Sat_Data!$B$3^2-2*User_Model_Calcs!M3307*Sat_Data!$B$3*COS(RADIANS(L3307))*COS(RADIANS(I3307)))</f>
        <v>37174.671967726383</v>
      </c>
      <c r="O3307" s="4">
        <f ca="1">DEGREES(ACOS(((Earth_Data!$B$1+Sat_Data!$B$2)/User_Model_Calcs!N3307)*SQRT(1-COS(RADIANS(User_Model_Calcs!I3307))^2*COS(RADIANS(User_Model_Calcs!A3307))^2)))</f>
        <v>48.460336342756847</v>
      </c>
      <c r="P3307" s="4">
        <f t="shared" ca="1" si="411"/>
        <v>60.91634323846727</v>
      </c>
    </row>
    <row r="3308" spans="1:16" x14ac:dyDescent="0.25">
      <c r="A3308" s="4">
        <f t="shared" ca="1" si="412"/>
        <v>-38.714635726205195</v>
      </c>
      <c r="B3308" s="4">
        <f t="shared" ca="1" si="413"/>
        <v>151.059968915486</v>
      </c>
      <c r="C3308" s="4">
        <v>6557</v>
      </c>
      <c r="D3308" s="4">
        <f t="shared" ca="1" si="414"/>
        <v>1.2</v>
      </c>
      <c r="E3308" s="4">
        <v>0.55000000000000004</v>
      </c>
      <c r="F3308" s="4">
        <v>19.899999999999999</v>
      </c>
      <c r="G3308" s="4">
        <f t="shared" ca="1" si="408"/>
        <v>45.364313344089069</v>
      </c>
      <c r="H3308" s="4">
        <f t="shared" ca="1" si="415"/>
        <v>23.562728353231748</v>
      </c>
      <c r="I3308" s="4">
        <f ca="1">User_Model_Calcs!B3308-Sat_Data!$B$5</f>
        <v>41.059968915485996</v>
      </c>
      <c r="J3308" s="4">
        <f ca="1">(Earth_Data!$B$1/SQRT(1-Earth_Data!$B$2^2*SIN(RADIANS(User_Model_Calcs!A3308))^2))*COS(RADIANS(User_Model_Calcs!A3308))</f>
        <v>4983.2047097447285</v>
      </c>
      <c r="K3308" s="4">
        <f ca="1">((Earth_Data!$B$1*(1-Earth_Data!$B$2^2))/SQRT(1-Earth_Data!$B$2^2*SIN(RADIANS(User_Model_Calcs!A3308))^2))*SIN(RADIANS(User_Model_Calcs!A3308))</f>
        <v>-3967.6496527760291</v>
      </c>
      <c r="L3308" s="4">
        <f t="shared" ca="1" si="409"/>
        <v>-38.526958686706145</v>
      </c>
      <c r="M3308" s="4">
        <f t="shared" ca="1" si="410"/>
        <v>6369.8173401123349</v>
      </c>
      <c r="N3308" s="4">
        <f ca="1">SQRT(User_Model_Calcs!M3308^2+Sat_Data!$B$3^2-2*User_Model_Calcs!M3308*Sat_Data!$B$3*COS(RADIANS(L3308))*COS(RADIANS(I3308)))</f>
        <v>38749.582038590866</v>
      </c>
      <c r="O3308" s="4">
        <f ca="1">DEGREES(ACOS(((Earth_Data!$B$1+Sat_Data!$B$2)/User_Model_Calcs!N3308)*SQRT(1-COS(RADIANS(User_Model_Calcs!I3308))^2*COS(RADIANS(User_Model_Calcs!A3308))^2)))</f>
        <v>28.37376766974997</v>
      </c>
      <c r="P3308" s="4">
        <f t="shared" ca="1" si="411"/>
        <v>54.322801513338646</v>
      </c>
    </row>
    <row r="3309" spans="1:16" x14ac:dyDescent="0.25">
      <c r="A3309" s="4">
        <f t="shared" ca="1" si="412"/>
        <v>-16.275589638391438</v>
      </c>
      <c r="B3309" s="4">
        <f t="shared" ca="1" si="413"/>
        <v>123.48934342559613</v>
      </c>
      <c r="C3309" s="4">
        <v>6558</v>
      </c>
      <c r="D3309" s="4">
        <f t="shared" ca="1" si="414"/>
        <v>1.2</v>
      </c>
      <c r="E3309" s="4">
        <v>0.55000000000000004</v>
      </c>
      <c r="F3309" s="4">
        <v>19.899999999999999</v>
      </c>
      <c r="G3309" s="4">
        <f t="shared" ca="1" si="408"/>
        <v>45.364313344089069</v>
      </c>
      <c r="H3309" s="4">
        <f t="shared" ca="1" si="415"/>
        <v>14.871663396557279</v>
      </c>
      <c r="I3309" s="4">
        <f ca="1">User_Model_Calcs!B3309-Sat_Data!$B$5</f>
        <v>13.489343425596132</v>
      </c>
      <c r="J3309" s="4">
        <f ca="1">(Earth_Data!$B$1/SQRT(1-Earth_Data!$B$2^2*SIN(RADIANS(User_Model_Calcs!A3309))^2))*COS(RADIANS(User_Model_Calcs!A3309))</f>
        <v>6124.1449392569411</v>
      </c>
      <c r="K3309" s="4">
        <f ca="1">((Earth_Data!$B$1*(1-Earth_Data!$B$2^2))/SQRT(1-Earth_Data!$B$2^2*SIN(RADIANS(User_Model_Calcs!A3309))^2))*SIN(RADIANS(User_Model_Calcs!A3309))</f>
        <v>-1776.0236692618573</v>
      </c>
      <c r="L3309" s="4">
        <f t="shared" ca="1" si="409"/>
        <v>-16.172345740581349</v>
      </c>
      <c r="M3309" s="4">
        <f t="shared" ca="1" si="410"/>
        <v>6376.4732659052806</v>
      </c>
      <c r="N3309" s="4">
        <f ca="1">SQRT(User_Model_Calcs!M3309^2+Sat_Data!$B$3^2-2*User_Model_Calcs!M3309*Sat_Data!$B$3*COS(RADIANS(L3309))*COS(RADIANS(I3309)))</f>
        <v>36280.605415979589</v>
      </c>
      <c r="O3309" s="4">
        <f ca="1">DEGREES(ACOS(((Earth_Data!$B$1+Sat_Data!$B$2)/User_Model_Calcs!N3309)*SQRT(1-COS(RADIANS(User_Model_Calcs!I3309))^2*COS(RADIANS(User_Model_Calcs!A3309))^2)))</f>
        <v>65.361134761093879</v>
      </c>
      <c r="P3309" s="4">
        <f t="shared" ca="1" si="411"/>
        <v>40.561331707733949</v>
      </c>
    </row>
    <row r="3310" spans="1:16" x14ac:dyDescent="0.25">
      <c r="A3310" s="4">
        <f t="shared" ca="1" si="412"/>
        <v>-23.843063364193199</v>
      </c>
      <c r="B3310" s="4">
        <f t="shared" ca="1" si="413"/>
        <v>141.95880594672764</v>
      </c>
      <c r="C3310" s="4">
        <v>6559</v>
      </c>
      <c r="D3310" s="4">
        <f t="shared" ca="1" si="414"/>
        <v>1.2</v>
      </c>
      <c r="E3310" s="4">
        <v>0.55000000000000004</v>
      </c>
      <c r="F3310" s="4">
        <v>19.899999999999999</v>
      </c>
      <c r="G3310" s="4">
        <f t="shared" ca="1" si="408"/>
        <v>45.364313344089069</v>
      </c>
      <c r="H3310" s="4">
        <f t="shared" ca="1" si="415"/>
        <v>14.505497665751971</v>
      </c>
      <c r="I3310" s="4">
        <f ca="1">User_Model_Calcs!B3310-Sat_Data!$B$5</f>
        <v>31.958805946727637</v>
      </c>
      <c r="J3310" s="4">
        <f ca="1">(Earth_Data!$B$1/SQRT(1-Earth_Data!$B$2^2*SIN(RADIANS(User_Model_Calcs!A3310))^2))*COS(RADIANS(User_Model_Calcs!A3310))</f>
        <v>5836.9981480181714</v>
      </c>
      <c r="K3310" s="4">
        <f ca="1">((Earth_Data!$B$1*(1-Earth_Data!$B$2^2))/SQRT(1-Earth_Data!$B$2^2*SIN(RADIANS(User_Model_Calcs!A3310))^2))*SIN(RADIANS(User_Model_Calcs!A3310))</f>
        <v>-2562.3955457202583</v>
      </c>
      <c r="L3310" s="4">
        <f t="shared" ca="1" si="409"/>
        <v>-23.701090452328419</v>
      </c>
      <c r="M3310" s="4">
        <f t="shared" ca="1" si="410"/>
        <v>6374.6700552024322</v>
      </c>
      <c r="N3310" s="4">
        <f ca="1">SQRT(User_Model_Calcs!M3310^2+Sat_Data!$B$3^2-2*User_Model_Calcs!M3310*Sat_Data!$B$3*COS(RADIANS(L3310))*COS(RADIANS(I3310)))</f>
        <v>37427.717725670234</v>
      </c>
      <c r="O3310" s="4">
        <f ca="1">DEGREES(ACOS(((Earth_Data!$B$1+Sat_Data!$B$2)/User_Model_Calcs!N3310)*SQRT(1-COS(RADIANS(User_Model_Calcs!I3310))^2*COS(RADIANS(User_Model_Calcs!A3310))^2)))</f>
        <v>44.722548515315836</v>
      </c>
      <c r="P3310" s="4">
        <f t="shared" ca="1" si="411"/>
        <v>57.059023781714572</v>
      </c>
    </row>
    <row r="3311" spans="1:16" x14ac:dyDescent="0.25">
      <c r="A3311" s="4">
        <f t="shared" ca="1" si="412"/>
        <v>-36.379799539081297</v>
      </c>
      <c r="B3311" s="4">
        <f t="shared" ca="1" si="413"/>
        <v>123.14450209916666</v>
      </c>
      <c r="C3311" s="4">
        <v>6560</v>
      </c>
      <c r="D3311" s="4">
        <f t="shared" ca="1" si="414"/>
        <v>1.2</v>
      </c>
      <c r="E3311" s="4">
        <v>0.55000000000000004</v>
      </c>
      <c r="F3311" s="4">
        <v>19.899999999999999</v>
      </c>
      <c r="G3311" s="4">
        <f t="shared" ca="1" si="408"/>
        <v>45.364313344089069</v>
      </c>
      <c r="H3311" s="4">
        <f t="shared" ca="1" si="415"/>
        <v>15.393572344487684</v>
      </c>
      <c r="I3311" s="4">
        <f ca="1">User_Model_Calcs!B3311-Sat_Data!$B$5</f>
        <v>13.144502099166658</v>
      </c>
      <c r="J3311" s="4">
        <f ca="1">(Earth_Data!$B$1/SQRT(1-Earth_Data!$B$2^2*SIN(RADIANS(User_Model_Calcs!A3311))^2))*COS(RADIANS(User_Model_Calcs!A3311))</f>
        <v>5141.1171559214772</v>
      </c>
      <c r="K3311" s="4">
        <f ca="1">((Earth_Data!$B$1*(1-Earth_Data!$B$2^2))/SQRT(1-Earth_Data!$B$2^2*SIN(RADIANS(User_Model_Calcs!A3311))^2))*SIN(RADIANS(User_Model_Calcs!A3311))</f>
        <v>-3762.2055007989879</v>
      </c>
      <c r="L3311" s="4">
        <f t="shared" ca="1" si="409"/>
        <v>-36.19620101708098</v>
      </c>
      <c r="M3311" s="4">
        <f t="shared" ca="1" si="410"/>
        <v>6370.657410436721</v>
      </c>
      <c r="N3311" s="4">
        <f ca="1">SQRT(User_Model_Calcs!M3311^2+Sat_Data!$B$3^2-2*User_Model_Calcs!M3311*Sat_Data!$B$3*COS(RADIANS(L3311))*COS(RADIANS(I3311)))</f>
        <v>37365.992018422105</v>
      </c>
      <c r="O3311" s="4">
        <f ca="1">DEGREES(ACOS(((Earth_Data!$B$1+Sat_Data!$B$2)/User_Model_Calcs!N3311)*SQRT(1-COS(RADIANS(User_Model_Calcs!I3311))^2*COS(RADIANS(User_Model_Calcs!A3311))^2)))</f>
        <v>45.536109103120097</v>
      </c>
      <c r="P3311" s="4">
        <f t="shared" ca="1" si="411"/>
        <v>21.490306475872956</v>
      </c>
    </row>
    <row r="3312" spans="1:16" x14ac:dyDescent="0.25">
      <c r="A3312" s="4">
        <f t="shared" ca="1" si="412"/>
        <v>-22.188006065284519</v>
      </c>
      <c r="B3312" s="4">
        <f t="shared" ca="1" si="413"/>
        <v>140.39994639589943</v>
      </c>
      <c r="C3312" s="4">
        <v>6561</v>
      </c>
      <c r="D3312" s="4">
        <f t="shared" ca="1" si="414"/>
        <v>0.75</v>
      </c>
      <c r="E3312" s="4">
        <v>0.55000000000000004</v>
      </c>
      <c r="F3312" s="4">
        <v>19.899999999999999</v>
      </c>
      <c r="G3312" s="4">
        <f t="shared" ca="1" si="408"/>
        <v>41.281913690970576</v>
      </c>
      <c r="H3312" s="4">
        <f t="shared" ca="1" si="415"/>
        <v>22.75138464941767</v>
      </c>
      <c r="I3312" s="4">
        <f ca="1">User_Model_Calcs!B3312-Sat_Data!$B$5</f>
        <v>30.399946395899434</v>
      </c>
      <c r="J3312" s="4">
        <f ca="1">(Earth_Data!$B$1/SQRT(1-Earth_Data!$B$2^2*SIN(RADIANS(User_Model_Calcs!A3312))^2))*COS(RADIANS(User_Model_Calcs!A3312))</f>
        <v>5908.6578874833458</v>
      </c>
      <c r="K3312" s="4">
        <f ca="1">((Earth_Data!$B$1*(1-Earth_Data!$B$2^2))/SQRT(1-Earth_Data!$B$2^2*SIN(RADIANS(User_Model_Calcs!A3312))^2))*SIN(RADIANS(User_Model_Calcs!A3312))</f>
        <v>-2393.7031958615626</v>
      </c>
      <c r="L3312" s="4">
        <f t="shared" ca="1" si="409"/>
        <v>-22.053751518696654</v>
      </c>
      <c r="M3312" s="4">
        <f t="shared" ca="1" si="410"/>
        <v>6375.1120006786559</v>
      </c>
      <c r="N3312" s="4">
        <f ca="1">SQRT(User_Model_Calcs!M3312^2+Sat_Data!$B$3^2-2*User_Model_Calcs!M3312*Sat_Data!$B$3*COS(RADIANS(L3312))*COS(RADIANS(I3312)))</f>
        <v>37265.19096888179</v>
      </c>
      <c r="O3312" s="4">
        <f ca="1">DEGREES(ACOS(((Earth_Data!$B$1+Sat_Data!$B$2)/User_Model_Calcs!N3312)*SQRT(1-COS(RADIANS(User_Model_Calcs!I3312))^2*COS(RADIANS(User_Model_Calcs!A3312))^2)))</f>
        <v>47.084662033542301</v>
      </c>
      <c r="P3312" s="4">
        <f t="shared" ca="1" si="411"/>
        <v>57.231222087133332</v>
      </c>
    </row>
    <row r="3313" spans="1:16" x14ac:dyDescent="0.25">
      <c r="A3313" s="4">
        <f t="shared" ca="1" si="412"/>
        <v>-10.631325076396624</v>
      </c>
      <c r="B3313" s="4">
        <f t="shared" ca="1" si="413"/>
        <v>118.15427334455239</v>
      </c>
      <c r="C3313" s="4">
        <v>6562</v>
      </c>
      <c r="D3313" s="4">
        <f t="shared" ca="1" si="414"/>
        <v>3</v>
      </c>
      <c r="E3313" s="4">
        <v>0.55000000000000004</v>
      </c>
      <c r="F3313" s="4">
        <v>19.899999999999999</v>
      </c>
      <c r="G3313" s="4">
        <f t="shared" ca="1" si="408"/>
        <v>53.323113517529826</v>
      </c>
      <c r="H3313" s="4">
        <f t="shared" ca="1" si="415"/>
        <v>16.891439048591391</v>
      </c>
      <c r="I3313" s="4">
        <f ca="1">User_Model_Calcs!B3313-Sat_Data!$B$5</f>
        <v>8.1542733445523936</v>
      </c>
      <c r="J3313" s="4">
        <f ca="1">(Earth_Data!$B$1/SQRT(1-Earth_Data!$B$2^2*SIN(RADIANS(User_Model_Calcs!A3313))^2))*COS(RADIANS(User_Model_Calcs!A3313))</f>
        <v>6269.3711698846537</v>
      </c>
      <c r="K3313" s="4">
        <f ca="1">((Earth_Data!$B$1*(1-Earth_Data!$B$2^2))/SQRT(1-Earth_Data!$B$2^2*SIN(RADIANS(User_Model_Calcs!A3313))^2))*SIN(RADIANS(User_Model_Calcs!A3313))</f>
        <v>-1168.9506638027492</v>
      </c>
      <c r="L3313" s="4">
        <f t="shared" ca="1" si="409"/>
        <v>-10.561760106204053</v>
      </c>
      <c r="M3313" s="4">
        <f t="shared" ca="1" si="410"/>
        <v>6377.4180135996849</v>
      </c>
      <c r="N3313" s="4">
        <f ca="1">SQRT(User_Model_Calcs!M3313^2+Sat_Data!$B$3^2-2*User_Model_Calcs!M3313*Sat_Data!$B$3*COS(RADIANS(L3313))*COS(RADIANS(I3313)))</f>
        <v>35988.137185027874</v>
      </c>
      <c r="O3313" s="4">
        <f ca="1">DEGREES(ACOS(((Earth_Data!$B$1+Sat_Data!$B$2)/User_Model_Calcs!N3313)*SQRT(1-COS(RADIANS(User_Model_Calcs!I3313))^2*COS(RADIANS(User_Model_Calcs!A3313))^2)))</f>
        <v>74.281113747123555</v>
      </c>
      <c r="P3313" s="4">
        <f t="shared" ca="1" si="411"/>
        <v>37.835567782707685</v>
      </c>
    </row>
    <row r="3314" spans="1:16" x14ac:dyDescent="0.25">
      <c r="A3314" s="4">
        <f t="shared" ca="1" si="412"/>
        <v>-43.229271317359775</v>
      </c>
      <c r="B3314" s="4">
        <f t="shared" ca="1" si="413"/>
        <v>154.83102471041784</v>
      </c>
      <c r="C3314" s="4">
        <v>6563</v>
      </c>
      <c r="D3314" s="4">
        <f t="shared" ca="1" si="414"/>
        <v>3</v>
      </c>
      <c r="E3314" s="4">
        <v>0.55000000000000004</v>
      </c>
      <c r="F3314" s="4">
        <v>19.899999999999999</v>
      </c>
      <c r="G3314" s="4">
        <f t="shared" ca="1" si="408"/>
        <v>53.323113517529826</v>
      </c>
      <c r="H3314" s="4">
        <f t="shared" ca="1" si="415"/>
        <v>22.344494821834836</v>
      </c>
      <c r="I3314" s="4">
        <f ca="1">User_Model_Calcs!B3314-Sat_Data!$B$5</f>
        <v>44.831024710417836</v>
      </c>
      <c r="J3314" s="4">
        <f ca="1">(Earth_Data!$B$1/SQRT(1-Earth_Data!$B$2^2*SIN(RADIANS(User_Model_Calcs!A3314))^2))*COS(RADIANS(User_Model_Calcs!A3314))</f>
        <v>4654.5473142529754</v>
      </c>
      <c r="K3314" s="4">
        <f ca="1">((Earth_Data!$B$1*(1-Earth_Data!$B$2^2))/SQRT(1-Earth_Data!$B$2^2*SIN(RADIANS(User_Model_Calcs!A3314))^2))*SIN(RADIANS(User_Model_Calcs!A3314))</f>
        <v>-4346.0967837870321</v>
      </c>
      <c r="L3314" s="4">
        <f t="shared" ca="1" si="409"/>
        <v>-43.037251580919445</v>
      </c>
      <c r="M3314" s="4">
        <f t="shared" ca="1" si="410"/>
        <v>6368.1526328020418</v>
      </c>
      <c r="N3314" s="4">
        <f ca="1">SQRT(User_Model_Calcs!M3314^2+Sat_Data!$B$3^2-2*User_Model_Calcs!M3314*Sat_Data!$B$3*COS(RADIANS(L3314))*COS(RADIANS(I3314)))</f>
        <v>39242.888324559652</v>
      </c>
      <c r="O3314" s="4">
        <f ca="1">DEGREES(ACOS(((Earth_Data!$B$1+Sat_Data!$B$2)/User_Model_Calcs!N3314)*SQRT(1-COS(RADIANS(User_Model_Calcs!I3314))^2*COS(RADIANS(User_Model_Calcs!A3314))^2)))</f>
        <v>23.091263331655018</v>
      </c>
      <c r="P3314" s="4">
        <f t="shared" ca="1" si="411"/>
        <v>55.43427374381249</v>
      </c>
    </row>
    <row r="3315" spans="1:16" x14ac:dyDescent="0.25">
      <c r="A3315" s="4">
        <f t="shared" ca="1" si="412"/>
        <v>-25.586863100434371</v>
      </c>
      <c r="B3315" s="4">
        <f t="shared" ca="1" si="413"/>
        <v>153.55913696126885</v>
      </c>
      <c r="C3315" s="4">
        <v>6564</v>
      </c>
      <c r="D3315" s="4">
        <f t="shared" ca="1" si="414"/>
        <v>1.2</v>
      </c>
      <c r="E3315" s="4">
        <v>0.55000000000000004</v>
      </c>
      <c r="F3315" s="4">
        <v>19.899999999999999</v>
      </c>
      <c r="G3315" s="4">
        <f t="shared" ca="1" si="408"/>
        <v>45.364313344089069</v>
      </c>
      <c r="H3315" s="4">
        <f t="shared" ca="1" si="415"/>
        <v>22.649308692736</v>
      </c>
      <c r="I3315" s="4">
        <f ca="1">User_Model_Calcs!B3315-Sat_Data!$B$5</f>
        <v>43.559136961268848</v>
      </c>
      <c r="J3315" s="4">
        <f ca="1">(Earth_Data!$B$1/SQRT(1-Earth_Data!$B$2^2*SIN(RADIANS(User_Model_Calcs!A3315))^2))*COS(RADIANS(User_Model_Calcs!A3315))</f>
        <v>5756.2407450560559</v>
      </c>
      <c r="K3315" s="4">
        <f ca="1">((Earth_Data!$B$1*(1-Earth_Data!$B$2^2))/SQRT(1-Earth_Data!$B$2^2*SIN(RADIANS(User_Model_Calcs!A3315))^2))*SIN(RADIANS(User_Model_Calcs!A3315))</f>
        <v>-2737.8537448640263</v>
      </c>
      <c r="L3315" s="4">
        <f t="shared" ca="1" si="409"/>
        <v>-25.437267486848398</v>
      </c>
      <c r="M3315" s="4">
        <f t="shared" ca="1" si="410"/>
        <v>6374.1784288886574</v>
      </c>
      <c r="N3315" s="4">
        <f ca="1">SQRT(User_Model_Calcs!M3315^2+Sat_Data!$B$3^2-2*User_Model_Calcs!M3315*Sat_Data!$B$3*COS(RADIANS(L3315))*COS(RADIANS(I3315)))</f>
        <v>38297.299193212624</v>
      </c>
      <c r="O3315" s="4">
        <f ca="1">DEGREES(ACOS(((Earth_Data!$B$1+Sat_Data!$B$2)/User_Model_Calcs!N3315)*SQRT(1-COS(RADIANS(User_Model_Calcs!I3315))^2*COS(RADIANS(User_Model_Calcs!A3315))^2)))</f>
        <v>33.564855508788966</v>
      </c>
      <c r="P3315" s="4">
        <f t="shared" ca="1" si="411"/>
        <v>65.574078475059267</v>
      </c>
    </row>
    <row r="3316" spans="1:16" x14ac:dyDescent="0.25">
      <c r="A3316" s="4">
        <f t="shared" ca="1" si="412"/>
        <v>-36.997220672526879</v>
      </c>
      <c r="B3316" s="4">
        <f t="shared" ca="1" si="413"/>
        <v>142.7524991706515</v>
      </c>
      <c r="C3316" s="4">
        <v>6565</v>
      </c>
      <c r="D3316" s="4">
        <f t="shared" ca="1" si="414"/>
        <v>3</v>
      </c>
      <c r="E3316" s="4">
        <v>0.55000000000000004</v>
      </c>
      <c r="F3316" s="4">
        <v>19.899999999999999</v>
      </c>
      <c r="G3316" s="4">
        <f t="shared" ca="1" si="408"/>
        <v>53.323113517529826</v>
      </c>
      <c r="H3316" s="4">
        <f t="shared" ca="1" si="415"/>
        <v>21.429255344442417</v>
      </c>
      <c r="I3316" s="4">
        <f ca="1">User_Model_Calcs!B3316-Sat_Data!$B$5</f>
        <v>32.752499170651504</v>
      </c>
      <c r="J3316" s="4">
        <f ca="1">(Earth_Data!$B$1/SQRT(1-Earth_Data!$B$2^2*SIN(RADIANS(User_Model_Calcs!A3316))^2))*COS(RADIANS(User_Model_Calcs!A3316))</f>
        <v>5100.1812586216747</v>
      </c>
      <c r="K3316" s="4">
        <f ca="1">((Earth_Data!$B$1*(1-Earth_Data!$B$2^2))/SQRT(1-Earth_Data!$B$2^2*SIN(RADIANS(User_Model_Calcs!A3316))^2))*SIN(RADIANS(User_Model_Calcs!A3316))</f>
        <v>-3817.1482005289367</v>
      </c>
      <c r="L3316" s="4">
        <f t="shared" ca="1" si="409"/>
        <v>-36.812424156468794</v>
      </c>
      <c r="M3316" s="4">
        <f t="shared" ca="1" si="410"/>
        <v>6370.4371322223305</v>
      </c>
      <c r="N3316" s="4">
        <f ca="1">SQRT(User_Model_Calcs!M3316^2+Sat_Data!$B$3^2-2*User_Model_Calcs!M3316*Sat_Data!$B$3*COS(RADIANS(L3316))*COS(RADIANS(I3316)))</f>
        <v>38166.546352958867</v>
      </c>
      <c r="O3316" s="4">
        <f ca="1">DEGREES(ACOS(((Earth_Data!$B$1+Sat_Data!$B$2)/User_Model_Calcs!N3316)*SQRT(1-COS(RADIANS(User_Model_Calcs!I3316))^2*COS(RADIANS(User_Model_Calcs!A3316))^2)))</f>
        <v>35.072225461593241</v>
      </c>
      <c r="P3316" s="4">
        <f t="shared" ca="1" si="411"/>
        <v>46.9093829013567</v>
      </c>
    </row>
    <row r="3317" spans="1:16" x14ac:dyDescent="0.25">
      <c r="A3317" s="4">
        <f t="shared" ca="1" si="412"/>
        <v>-29.516428576963477</v>
      </c>
      <c r="B3317" s="4">
        <f t="shared" ca="1" si="413"/>
        <v>146.71082299992412</v>
      </c>
      <c r="C3317" s="4">
        <v>6566</v>
      </c>
      <c r="D3317" s="4">
        <f t="shared" ca="1" si="414"/>
        <v>1.2</v>
      </c>
      <c r="E3317" s="4">
        <v>0.55000000000000004</v>
      </c>
      <c r="F3317" s="4">
        <v>19.899999999999999</v>
      </c>
      <c r="G3317" s="4">
        <f t="shared" ca="1" si="408"/>
        <v>45.364313344089069</v>
      </c>
      <c r="H3317" s="4">
        <f t="shared" ca="1" si="415"/>
        <v>23.291574091416603</v>
      </c>
      <c r="I3317" s="4">
        <f ca="1">User_Model_Calcs!B3317-Sat_Data!$B$5</f>
        <v>36.710822999924119</v>
      </c>
      <c r="J3317" s="4">
        <f ca="1">(Earth_Data!$B$1/SQRT(1-Earth_Data!$B$2^2*SIN(RADIANS(User_Model_Calcs!A3317))^2))*COS(RADIANS(User_Model_Calcs!A3317))</f>
        <v>5554.8646841683394</v>
      </c>
      <c r="K3317" s="4">
        <f ca="1">((Earth_Data!$B$1*(1-Earth_Data!$B$2^2))/SQRT(1-Earth_Data!$B$2^2*SIN(RADIANS(User_Model_Calcs!A3317))^2))*SIN(RADIANS(User_Model_Calcs!A3317))</f>
        <v>-3123.8406358573811</v>
      </c>
      <c r="L3317" s="4">
        <f t="shared" ca="1" si="409"/>
        <v>-29.35171408537413</v>
      </c>
      <c r="M3317" s="4">
        <f t="shared" ca="1" si="410"/>
        <v>6372.9821887131047</v>
      </c>
      <c r="N3317" s="4">
        <f ca="1">SQRT(User_Model_Calcs!M3317^2+Sat_Data!$B$3^2-2*User_Model_Calcs!M3317*Sat_Data!$B$3*COS(RADIANS(L3317))*COS(RADIANS(I3317)))</f>
        <v>37985.589047202091</v>
      </c>
      <c r="O3317" s="4">
        <f ca="1">DEGREES(ACOS(((Earth_Data!$B$1+Sat_Data!$B$2)/User_Model_Calcs!N3317)*SQRT(1-COS(RADIANS(User_Model_Calcs!I3317))^2*COS(RADIANS(User_Model_Calcs!A3317))^2)))</f>
        <v>37.317948603979701</v>
      </c>
      <c r="P3317" s="4">
        <f t="shared" ca="1" si="411"/>
        <v>56.546815001725292</v>
      </c>
    </row>
    <row r="3318" spans="1:16" x14ac:dyDescent="0.25">
      <c r="A3318" s="4">
        <f t="shared" ca="1" si="412"/>
        <v>-12.412299088699678</v>
      </c>
      <c r="B3318" s="4">
        <f t="shared" ca="1" si="413"/>
        <v>115.8163403650602</v>
      </c>
      <c r="C3318" s="4">
        <v>6567</v>
      </c>
      <c r="D3318" s="4">
        <f t="shared" ca="1" si="414"/>
        <v>3</v>
      </c>
      <c r="E3318" s="4">
        <v>0.55000000000000004</v>
      </c>
      <c r="F3318" s="4">
        <v>19.899999999999999</v>
      </c>
      <c r="G3318" s="4">
        <f t="shared" ref="G3318:G3381" ca="1" si="416">20.4+20*LOG(F3318)+20*LOG(D3318)+10*LOG(E3318)</f>
        <v>53.323113517529826</v>
      </c>
      <c r="H3318" s="4">
        <f t="shared" ca="1" si="415"/>
        <v>23.910240201010986</v>
      </c>
      <c r="I3318" s="4">
        <f ca="1">User_Model_Calcs!B3318-Sat_Data!$B$5</f>
        <v>5.8163403650601992</v>
      </c>
      <c r="J3318" s="4">
        <f ca="1">(Earth_Data!$B$1/SQRT(1-Earth_Data!$B$2^2*SIN(RADIANS(User_Model_Calcs!A3318))^2))*COS(RADIANS(User_Model_Calcs!A3318))</f>
        <v>6230.0219147130147</v>
      </c>
      <c r="K3318" s="4">
        <f ca="1">((Earth_Data!$B$1*(1-Earth_Data!$B$2^2))/SQRT(1-Earth_Data!$B$2^2*SIN(RADIANS(User_Model_Calcs!A3318))^2))*SIN(RADIANS(User_Model_Calcs!A3318))</f>
        <v>-1361.9819460253539</v>
      </c>
      <c r="L3318" s="4">
        <f t="shared" ref="L3318:L3381" ca="1" si="417">DEGREES(ATAN((K3318/J3318)))</f>
        <v>-12.331755441521238</v>
      </c>
      <c r="M3318" s="4">
        <f t="shared" ref="M3318:M3381" ca="1" si="418">SQRT(J3318^2+K3318^2)</f>
        <v>6377.1598599300796</v>
      </c>
      <c r="N3318" s="4">
        <f ca="1">SQRT(User_Model_Calcs!M3318^2+Sat_Data!$B$3^2-2*User_Model_Calcs!M3318*Sat_Data!$B$3*COS(RADIANS(L3318))*COS(RADIANS(I3318)))</f>
        <v>35997.506952987707</v>
      </c>
      <c r="O3318" s="4">
        <f ca="1">DEGREES(ACOS(((Earth_Data!$B$1+Sat_Data!$B$2)/User_Model_Calcs!N3318)*SQRT(1-COS(RADIANS(User_Model_Calcs!I3318))^2*COS(RADIANS(User_Model_Calcs!A3318))^2)))</f>
        <v>73.908410033430201</v>
      </c>
      <c r="P3318" s="4">
        <f t="shared" ref="P3318:P3381" ca="1" si="419">DEGREES(ASIN(SIN(RADIANS(ABS(I3318)))/(SIN(ACOS(COS(RADIANS(I3318))*COS(RADIANS(A3318)))))))</f>
        <v>25.35671211192091</v>
      </c>
    </row>
    <row r="3319" spans="1:16" x14ac:dyDescent="0.25">
      <c r="A3319" s="4">
        <f t="shared" ca="1" si="412"/>
        <v>-27.609558067619211</v>
      </c>
      <c r="B3319" s="4">
        <f t="shared" ca="1" si="413"/>
        <v>151.93316890851059</v>
      </c>
      <c r="C3319" s="4">
        <v>6568</v>
      </c>
      <c r="D3319" s="4">
        <f t="shared" ca="1" si="414"/>
        <v>1.2</v>
      </c>
      <c r="E3319" s="4">
        <v>0.55000000000000004</v>
      </c>
      <c r="F3319" s="4">
        <v>19.899999999999999</v>
      </c>
      <c r="G3319" s="4">
        <f t="shared" ca="1" si="416"/>
        <v>45.364313344089069</v>
      </c>
      <c r="H3319" s="4">
        <f t="shared" ca="1" si="415"/>
        <v>21.574763084732098</v>
      </c>
      <c r="I3319" s="4">
        <f ca="1">User_Model_Calcs!B3319-Sat_Data!$B$5</f>
        <v>41.933168908510595</v>
      </c>
      <c r="J3319" s="4">
        <f ca="1">(Earth_Data!$B$1/SQRT(1-Earth_Data!$B$2^2*SIN(RADIANS(User_Model_Calcs!A3319))^2))*COS(RADIANS(User_Model_Calcs!A3319))</f>
        <v>5655.9051022603007</v>
      </c>
      <c r="K3319" s="4">
        <f ca="1">((Earth_Data!$B$1*(1-Earth_Data!$B$2^2))/SQRT(1-Earth_Data!$B$2^2*SIN(RADIANS(User_Model_Calcs!A3319))^2))*SIN(RADIANS(User_Model_Calcs!A3319))</f>
        <v>-2938.23460595919</v>
      </c>
      <c r="L3319" s="4">
        <f t="shared" ca="1" si="417"/>
        <v>-27.451812146420316</v>
      </c>
      <c r="M3319" s="4">
        <f t="shared" ca="1" si="418"/>
        <v>6373.5771059453145</v>
      </c>
      <c r="N3319" s="4">
        <f ca="1">SQRT(User_Model_Calcs!M3319^2+Sat_Data!$B$3^2-2*User_Model_Calcs!M3319*Sat_Data!$B$3*COS(RADIANS(L3319))*COS(RADIANS(I3319)))</f>
        <v>38257.289558520111</v>
      </c>
      <c r="O3319" s="4">
        <f ca="1">DEGREES(ACOS(((Earth_Data!$B$1+Sat_Data!$B$2)/User_Model_Calcs!N3319)*SQRT(1-COS(RADIANS(User_Model_Calcs!I3319))^2*COS(RADIANS(User_Model_Calcs!A3319))^2)))</f>
        <v>34.029661649808517</v>
      </c>
      <c r="P3319" s="4">
        <f t="shared" ca="1" si="419"/>
        <v>62.710091025182713</v>
      </c>
    </row>
    <row r="3320" spans="1:16" x14ac:dyDescent="0.25">
      <c r="A3320" s="4">
        <f t="shared" ca="1" si="412"/>
        <v>-23.397764279565557</v>
      </c>
      <c r="B3320" s="4">
        <f t="shared" ca="1" si="413"/>
        <v>150.12387190246253</v>
      </c>
      <c r="C3320" s="4">
        <v>6569</v>
      </c>
      <c r="D3320" s="4">
        <f t="shared" ca="1" si="414"/>
        <v>1.2</v>
      </c>
      <c r="E3320" s="4">
        <v>0.55000000000000004</v>
      </c>
      <c r="F3320" s="4">
        <v>19.899999999999999</v>
      </c>
      <c r="G3320" s="4">
        <f t="shared" ca="1" si="416"/>
        <v>45.364313344089069</v>
      </c>
      <c r="H3320" s="4">
        <f t="shared" ca="1" si="415"/>
        <v>23.52124690077973</v>
      </c>
      <c r="I3320" s="4">
        <f ca="1">User_Model_Calcs!B3320-Sat_Data!$B$5</f>
        <v>40.123871902462525</v>
      </c>
      <c r="J3320" s="4">
        <f ca="1">(Earth_Data!$B$1/SQRT(1-Earth_Data!$B$2^2*SIN(RADIANS(User_Model_Calcs!A3320))^2))*COS(RADIANS(User_Model_Calcs!A3320))</f>
        <v>5856.7586650638605</v>
      </c>
      <c r="K3320" s="4">
        <f ca="1">((Earth_Data!$B$1*(1-Earth_Data!$B$2^2))/SQRT(1-Earth_Data!$B$2^2*SIN(RADIANS(User_Model_Calcs!A3320))^2))*SIN(RADIANS(User_Model_Calcs!A3320))</f>
        <v>-2517.2094041239666</v>
      </c>
      <c r="L3320" s="4">
        <f t="shared" ca="1" si="417"/>
        <v>-23.257822799393768</v>
      </c>
      <c r="M3320" s="4">
        <f t="shared" ca="1" si="418"/>
        <v>6374.7913883523079</v>
      </c>
      <c r="N3320" s="4">
        <f ca="1">SQRT(User_Model_Calcs!M3320^2+Sat_Data!$B$3^2-2*User_Model_Calcs!M3320*Sat_Data!$B$3*COS(RADIANS(L3320))*COS(RADIANS(I3320)))</f>
        <v>37957.843989653622</v>
      </c>
      <c r="O3320" s="4">
        <f ca="1">DEGREES(ACOS(((Earth_Data!$B$1+Sat_Data!$B$2)/User_Model_Calcs!N3320)*SQRT(1-COS(RADIANS(User_Model_Calcs!I3320))^2*COS(RADIANS(User_Model_Calcs!A3320))^2)))</f>
        <v>37.688864916198888</v>
      </c>
      <c r="P3320" s="4">
        <f t="shared" ca="1" si="419"/>
        <v>64.770788262534026</v>
      </c>
    </row>
    <row r="3321" spans="1:16" x14ac:dyDescent="0.25">
      <c r="A3321" s="4">
        <f t="shared" ca="1" si="412"/>
        <v>-17.734186579096857</v>
      </c>
      <c r="B3321" s="4">
        <f t="shared" ca="1" si="413"/>
        <v>157.47603259650231</v>
      </c>
      <c r="C3321" s="4">
        <v>6570</v>
      </c>
      <c r="D3321" s="4">
        <f t="shared" ca="1" si="414"/>
        <v>1.2</v>
      </c>
      <c r="E3321" s="4">
        <v>0.55000000000000004</v>
      </c>
      <c r="F3321" s="4">
        <v>19.899999999999999</v>
      </c>
      <c r="G3321" s="4">
        <f t="shared" ca="1" si="416"/>
        <v>45.364313344089069</v>
      </c>
      <c r="H3321" s="4">
        <f t="shared" ca="1" si="415"/>
        <v>18.426097666840413</v>
      </c>
      <c r="I3321" s="4">
        <f ca="1">User_Model_Calcs!B3321-Sat_Data!$B$5</f>
        <v>47.476032596502307</v>
      </c>
      <c r="J3321" s="4">
        <f ca="1">(Earth_Data!$B$1/SQRT(1-Earth_Data!$B$2^2*SIN(RADIANS(User_Model_Calcs!A3321))^2))*COS(RADIANS(User_Model_Calcs!A3321))</f>
        <v>6076.9377585584043</v>
      </c>
      <c r="K3321" s="4">
        <f ca="1">((Earth_Data!$B$1*(1-Earth_Data!$B$2^2))/SQRT(1-Earth_Data!$B$2^2*SIN(RADIANS(User_Model_Calcs!A3321))^2))*SIN(RADIANS(User_Model_Calcs!A3321))</f>
        <v>-1930.3841308811991</v>
      </c>
      <c r="L3321" s="4">
        <f t="shared" ca="1" si="417"/>
        <v>-17.622834422502045</v>
      </c>
      <c r="M3321" s="4">
        <f t="shared" ca="1" si="418"/>
        <v>6376.1709053436452</v>
      </c>
      <c r="N3321" s="4">
        <f ca="1">SQRT(User_Model_Calcs!M3321^2+Sat_Data!$B$3^2-2*User_Model_Calcs!M3321*Sat_Data!$B$3*COS(RADIANS(L3321))*COS(RADIANS(I3321)))</f>
        <v>38367.966200549672</v>
      </c>
      <c r="O3321" s="4">
        <f ca="1">DEGREES(ACOS(((Earth_Data!$B$1+Sat_Data!$B$2)/User_Model_Calcs!N3321)*SQRT(1-COS(RADIANS(User_Model_Calcs!I3321))^2*COS(RADIANS(User_Model_Calcs!A3321))^2)))</f>
        <v>32.762422424208069</v>
      </c>
      <c r="P3321" s="4">
        <f t="shared" ca="1" si="419"/>
        <v>74.392279139666556</v>
      </c>
    </row>
    <row r="3322" spans="1:16" x14ac:dyDescent="0.25">
      <c r="A3322" s="4">
        <f t="shared" ca="1" si="412"/>
        <v>-35.57717622647079</v>
      </c>
      <c r="B3322" s="4">
        <f t="shared" ca="1" si="413"/>
        <v>152.75167367388184</v>
      </c>
      <c r="C3322" s="4">
        <v>6571</v>
      </c>
      <c r="D3322" s="4">
        <f t="shared" ca="1" si="414"/>
        <v>1.2</v>
      </c>
      <c r="E3322" s="4">
        <v>0.55000000000000004</v>
      </c>
      <c r="F3322" s="4">
        <v>19.899999999999999</v>
      </c>
      <c r="G3322" s="4">
        <f t="shared" ca="1" si="416"/>
        <v>45.364313344089069</v>
      </c>
      <c r="H3322" s="4">
        <f t="shared" ca="1" si="415"/>
        <v>21.045503964086151</v>
      </c>
      <c r="I3322" s="4">
        <f ca="1">User_Model_Calcs!B3322-Sat_Data!$B$5</f>
        <v>42.751673673881839</v>
      </c>
      <c r="J3322" s="4">
        <f ca="1">(Earth_Data!$B$1/SQRT(1-Earth_Data!$B$2^2*SIN(RADIANS(User_Model_Calcs!A3322))^2))*COS(RADIANS(User_Model_Calcs!A3322))</f>
        <v>5193.4366640788339</v>
      </c>
      <c r="K3322" s="4">
        <f ca="1">((Earth_Data!$B$1*(1-Earth_Data!$B$2^2))/SQRT(1-Earth_Data!$B$2^2*SIN(RADIANS(User_Model_Calcs!A3322))^2))*SIN(RADIANS(User_Model_Calcs!A3322))</f>
        <v>-3690.1370126316156</v>
      </c>
      <c r="L3322" s="4">
        <f t="shared" ca="1" si="417"/>
        <v>-35.395262058561833</v>
      </c>
      <c r="M3322" s="4">
        <f t="shared" ca="1" si="418"/>
        <v>6370.9414968112897</v>
      </c>
      <c r="N3322" s="4">
        <f ca="1">SQRT(User_Model_Calcs!M3322^2+Sat_Data!$B$3^2-2*User_Model_Calcs!M3322*Sat_Data!$B$3*COS(RADIANS(L3322))*COS(RADIANS(I3322)))</f>
        <v>38688.668998385983</v>
      </c>
      <c r="O3322" s="4">
        <f ca="1">DEGREES(ACOS(((Earth_Data!$B$1+Sat_Data!$B$2)/User_Model_Calcs!N3322)*SQRT(1-COS(RADIANS(User_Model_Calcs!I3322))^2*COS(RADIANS(User_Model_Calcs!A3322))^2)))</f>
        <v>29.059058312809515</v>
      </c>
      <c r="P3322" s="4">
        <f t="shared" ca="1" si="419"/>
        <v>57.815750712692029</v>
      </c>
    </row>
    <row r="3323" spans="1:16" x14ac:dyDescent="0.25">
      <c r="A3323" s="4">
        <f t="shared" ca="1" si="412"/>
        <v>-11.845157035591715</v>
      </c>
      <c r="B3323" s="4">
        <f t="shared" ca="1" si="413"/>
        <v>123.61090498083614</v>
      </c>
      <c r="C3323" s="4">
        <v>6572</v>
      </c>
      <c r="D3323" s="4">
        <f t="shared" ca="1" si="414"/>
        <v>3</v>
      </c>
      <c r="E3323" s="4">
        <v>0.55000000000000004</v>
      </c>
      <c r="F3323" s="4">
        <v>19.899999999999999</v>
      </c>
      <c r="G3323" s="4">
        <f t="shared" ca="1" si="416"/>
        <v>53.323113517529826</v>
      </c>
      <c r="H3323" s="4">
        <f t="shared" ca="1" si="415"/>
        <v>20.496597624437637</v>
      </c>
      <c r="I3323" s="4">
        <f ca="1">User_Model_Calcs!B3323-Sat_Data!$B$5</f>
        <v>13.610904980836139</v>
      </c>
      <c r="J3323" s="4">
        <f ca="1">(Earth_Data!$B$1/SQRT(1-Earth_Data!$B$2^2*SIN(RADIANS(User_Model_Calcs!A3323))^2))*COS(RADIANS(User_Model_Calcs!A3323))</f>
        <v>6243.2039119174697</v>
      </c>
      <c r="K3323" s="4">
        <f ca="1">((Earth_Data!$B$1*(1-Earth_Data!$B$2^2))/SQRT(1-Earth_Data!$B$2^2*SIN(RADIANS(User_Model_Calcs!A3323))^2))*SIN(RADIANS(User_Model_Calcs!A3323))</f>
        <v>-1300.6435017432525</v>
      </c>
      <c r="L3323" s="4">
        <f t="shared" ca="1" si="417"/>
        <v>-11.768078015335382</v>
      </c>
      <c r="M3323" s="4">
        <f t="shared" ca="1" si="418"/>
        <v>6377.246161503298</v>
      </c>
      <c r="N3323" s="4">
        <f ca="1">SQRT(User_Model_Calcs!M3323^2+Sat_Data!$B$3^2-2*User_Model_Calcs!M3323*Sat_Data!$B$3*COS(RADIANS(L3323))*COS(RADIANS(I3323)))</f>
        <v>36149.561944739122</v>
      </c>
      <c r="O3323" s="4">
        <f ca="1">DEGREES(ACOS(((Earth_Data!$B$1+Sat_Data!$B$2)/User_Model_Calcs!N3323)*SQRT(1-COS(RADIANS(User_Model_Calcs!I3323))^2*COS(RADIANS(User_Model_Calcs!A3323))^2)))</f>
        <v>68.909421688952179</v>
      </c>
      <c r="P3323" s="4">
        <f t="shared" ca="1" si="419"/>
        <v>49.709788305540116</v>
      </c>
    </row>
    <row r="3324" spans="1:16" x14ac:dyDescent="0.25">
      <c r="A3324" s="4">
        <f t="shared" ca="1" si="412"/>
        <v>-27.687978957732383</v>
      </c>
      <c r="B3324" s="4">
        <f t="shared" ca="1" si="413"/>
        <v>127.40045982931447</v>
      </c>
      <c r="C3324" s="4">
        <v>6573</v>
      </c>
      <c r="D3324" s="4">
        <f t="shared" ca="1" si="414"/>
        <v>3</v>
      </c>
      <c r="E3324" s="4">
        <v>0.55000000000000004</v>
      </c>
      <c r="F3324" s="4">
        <v>19.899999999999999</v>
      </c>
      <c r="G3324" s="4">
        <f t="shared" ca="1" si="416"/>
        <v>53.323113517529826</v>
      </c>
      <c r="H3324" s="4">
        <f t="shared" ca="1" si="415"/>
        <v>19.799274383205436</v>
      </c>
      <c r="I3324" s="4">
        <f ca="1">User_Model_Calcs!B3324-Sat_Data!$B$5</f>
        <v>17.400459829314471</v>
      </c>
      <c r="J3324" s="4">
        <f ca="1">(Earth_Data!$B$1/SQRT(1-Earth_Data!$B$2^2*SIN(RADIANS(User_Model_Calcs!A3324))^2))*COS(RADIANS(User_Model_Calcs!A3324))</f>
        <v>5651.8724503751782</v>
      </c>
      <c r="K3324" s="4">
        <f ca="1">((Earth_Data!$B$1*(1-Earth_Data!$B$2^2))/SQRT(1-Earth_Data!$B$2^2*SIN(RADIANS(User_Model_Calcs!A3324))^2))*SIN(RADIANS(User_Model_Calcs!A3324))</f>
        <v>-2945.9323919843441</v>
      </c>
      <c r="L3324" s="4">
        <f t="shared" ca="1" si="417"/>
        <v>-27.529932531877432</v>
      </c>
      <c r="M3324" s="4">
        <f t="shared" ca="1" si="418"/>
        <v>6373.5531576548819</v>
      </c>
      <c r="N3324" s="4">
        <f ca="1">SQRT(User_Model_Calcs!M3324^2+Sat_Data!$B$3^2-2*User_Model_Calcs!M3324*Sat_Data!$B$3*COS(RADIANS(L3324))*COS(RADIANS(I3324)))</f>
        <v>36927.428598777522</v>
      </c>
      <c r="O3324" s="4">
        <f ca="1">DEGREES(ACOS(((Earth_Data!$B$1+Sat_Data!$B$2)/User_Model_Calcs!N3324)*SQRT(1-COS(RADIANS(User_Model_Calcs!I3324))^2*COS(RADIANS(User_Model_Calcs!A3324))^2)))</f>
        <v>52.362939623632627</v>
      </c>
      <c r="P3324" s="4">
        <f t="shared" ca="1" si="419"/>
        <v>33.997898456447295</v>
      </c>
    </row>
    <row r="3325" spans="1:16" x14ac:dyDescent="0.25">
      <c r="A3325" s="4">
        <f t="shared" ca="1" si="412"/>
        <v>-22.295191052090608</v>
      </c>
      <c r="B3325" s="4">
        <f t="shared" ca="1" si="413"/>
        <v>111.03950654527013</v>
      </c>
      <c r="C3325" s="4">
        <v>6574</v>
      </c>
      <c r="D3325" s="4">
        <f t="shared" ca="1" si="414"/>
        <v>3</v>
      </c>
      <c r="E3325" s="4">
        <v>0.55000000000000004</v>
      </c>
      <c r="F3325" s="4">
        <v>19.899999999999999</v>
      </c>
      <c r="G3325" s="4">
        <f t="shared" ca="1" si="416"/>
        <v>53.323113517529826</v>
      </c>
      <c r="H3325" s="4">
        <f t="shared" ca="1" si="415"/>
        <v>14.339712675088855</v>
      </c>
      <c r="I3325" s="4">
        <f ca="1">User_Model_Calcs!B3325-Sat_Data!$B$5</f>
        <v>1.0395065452701289</v>
      </c>
      <c r="J3325" s="4">
        <f ca="1">(Earth_Data!$B$1/SQRT(1-Earth_Data!$B$2^2*SIN(RADIANS(User_Model_Calcs!A3325))^2))*COS(RADIANS(User_Model_Calcs!A3325))</f>
        <v>5904.1653267841375</v>
      </c>
      <c r="K3325" s="4">
        <f ca="1">((Earth_Data!$B$1*(1-Earth_Data!$B$2^2))/SQRT(1-Earth_Data!$B$2^2*SIN(RADIANS(User_Model_Calcs!A3325))^2))*SIN(RADIANS(User_Model_Calcs!A3325))</f>
        <v>-2404.6890731637868</v>
      </c>
      <c r="L3325" s="4">
        <f t="shared" ca="1" si="417"/>
        <v>-22.160422894419263</v>
      </c>
      <c r="M3325" s="4">
        <f t="shared" ca="1" si="418"/>
        <v>6375.0841362756428</v>
      </c>
      <c r="N3325" s="4">
        <f ca="1">SQRT(User_Model_Calcs!M3325^2+Sat_Data!$B$3^2-2*User_Model_Calcs!M3325*Sat_Data!$B$3*COS(RADIANS(L3325))*COS(RADIANS(I3325)))</f>
        <v>36340.751690370773</v>
      </c>
      <c r="O3325" s="4">
        <f ca="1">DEGREES(ACOS(((Earth_Data!$B$1+Sat_Data!$B$2)/User_Model_Calcs!N3325)*SQRT(1-COS(RADIANS(User_Model_Calcs!I3325))^2*COS(RADIANS(User_Model_Calcs!A3325))^2)))</f>
        <v>63.857685130556149</v>
      </c>
      <c r="P3325" s="4">
        <f t="shared" ca="1" si="419"/>
        <v>2.73823894896922</v>
      </c>
    </row>
    <row r="3326" spans="1:16" x14ac:dyDescent="0.25">
      <c r="A3326" s="4">
        <f t="shared" ca="1" si="412"/>
        <v>-38.530509913409141</v>
      </c>
      <c r="B3326" s="4">
        <f t="shared" ca="1" si="413"/>
        <v>106.896755424562</v>
      </c>
      <c r="C3326" s="4">
        <v>6575</v>
      </c>
      <c r="D3326" s="4">
        <f t="shared" ca="1" si="414"/>
        <v>1.2</v>
      </c>
      <c r="E3326" s="4">
        <v>0.55000000000000004</v>
      </c>
      <c r="F3326" s="4">
        <v>19.899999999999999</v>
      </c>
      <c r="G3326" s="4">
        <f t="shared" ca="1" si="416"/>
        <v>45.364313344089069</v>
      </c>
      <c r="H3326" s="4">
        <f t="shared" ca="1" si="415"/>
        <v>20.604652035485582</v>
      </c>
      <c r="I3326" s="4">
        <f ca="1">User_Model_Calcs!B3326-Sat_Data!$B$5</f>
        <v>-3.1032445754379978</v>
      </c>
      <c r="J3326" s="4">
        <f ca="1">(Earth_Data!$B$1/SQRT(1-Earth_Data!$B$2^2*SIN(RADIANS(User_Model_Calcs!A3326))^2))*COS(RADIANS(User_Model_Calcs!A3326))</f>
        <v>4995.9627837106373</v>
      </c>
      <c r="K3326" s="4">
        <f ca="1">((Earth_Data!$B$1*(1-Earth_Data!$B$2^2))/SQRT(1-Earth_Data!$B$2^2*SIN(RADIANS(User_Model_Calcs!A3326))^2))*SIN(RADIANS(User_Model_Calcs!A3326))</f>
        <v>-3951.6807970447708</v>
      </c>
      <c r="L3326" s="4">
        <f t="shared" ca="1" si="417"/>
        <v>-38.343109668190245</v>
      </c>
      <c r="M3326" s="4">
        <f t="shared" ca="1" si="418"/>
        <v>6369.8842421157178</v>
      </c>
      <c r="N3326" s="4">
        <f ca="1">SQRT(User_Model_Calcs!M3326^2+Sat_Data!$B$3^2-2*User_Model_Calcs!M3326*Sat_Data!$B$3*COS(RADIANS(L3326))*COS(RADIANS(I3326)))</f>
        <v>37385.919431661947</v>
      </c>
      <c r="O3326" s="4">
        <f ca="1">DEGREES(ACOS(((Earth_Data!$B$1+Sat_Data!$B$2)/User_Model_Calcs!N3326)*SQRT(1-COS(RADIANS(User_Model_Calcs!I3326))^2*COS(RADIANS(User_Model_Calcs!A3326))^2)))</f>
        <v>45.237591238860176</v>
      </c>
      <c r="P3326" s="4">
        <f t="shared" ca="1" si="419"/>
        <v>4.9740239948012679</v>
      </c>
    </row>
    <row r="3327" spans="1:16" x14ac:dyDescent="0.25">
      <c r="A3327" s="4">
        <f t="shared" ca="1" si="412"/>
        <v>-24.055302154998831</v>
      </c>
      <c r="B3327" s="4">
        <f t="shared" ca="1" si="413"/>
        <v>154.40811956600959</v>
      </c>
      <c r="C3327" s="4">
        <v>6576</v>
      </c>
      <c r="D3327" s="4">
        <f t="shared" ca="1" si="414"/>
        <v>3</v>
      </c>
      <c r="E3327" s="4">
        <v>0.55000000000000004</v>
      </c>
      <c r="F3327" s="4">
        <v>19.899999999999999</v>
      </c>
      <c r="G3327" s="4">
        <f t="shared" ca="1" si="416"/>
        <v>53.323113517529826</v>
      </c>
      <c r="H3327" s="4">
        <f t="shared" ca="1" si="415"/>
        <v>14.899418616835751</v>
      </c>
      <c r="I3327" s="4">
        <f ca="1">User_Model_Calcs!B3327-Sat_Data!$B$5</f>
        <v>44.408119566009589</v>
      </c>
      <c r="J3327" s="4">
        <f ca="1">(Earth_Data!$B$1/SQRT(1-Earth_Data!$B$2^2*SIN(RADIANS(User_Model_Calcs!A3327))^2))*COS(RADIANS(User_Model_Calcs!A3327))</f>
        <v>5827.456027553837</v>
      </c>
      <c r="K3327" s="4">
        <f ca="1">((Earth_Data!$B$1*(1-Earth_Data!$B$2^2))/SQRT(1-Earth_Data!$B$2^2*SIN(RADIANS(User_Model_Calcs!A3327))^2))*SIN(RADIANS(User_Model_Calcs!A3327))</f>
        <v>-2583.878758012967</v>
      </c>
      <c r="L3327" s="4">
        <f t="shared" ca="1" si="417"/>
        <v>-23.912372979539136</v>
      </c>
      <c r="M3327" s="4">
        <f t="shared" ca="1" si="418"/>
        <v>6374.6116108500428</v>
      </c>
      <c r="N3327" s="4">
        <f ca="1">SQRT(User_Model_Calcs!M3327^2+Sat_Data!$B$3^2-2*User_Model_Calcs!M3327*Sat_Data!$B$3*COS(RADIANS(L3327))*COS(RADIANS(I3327)))</f>
        <v>38306.571347360819</v>
      </c>
      <c r="O3327" s="4">
        <f ca="1">DEGREES(ACOS(((Earth_Data!$B$1+Sat_Data!$B$2)/User_Model_Calcs!N3327)*SQRT(1-COS(RADIANS(User_Model_Calcs!I3327))^2*COS(RADIANS(User_Model_Calcs!A3327))^2)))</f>
        <v>33.46121807634978</v>
      </c>
      <c r="P3327" s="4">
        <f t="shared" ca="1" si="419"/>
        <v>67.4064363937824</v>
      </c>
    </row>
    <row r="3328" spans="1:16" x14ac:dyDescent="0.25">
      <c r="A3328" s="4">
        <f t="shared" ca="1" si="412"/>
        <v>-32.441850360557616</v>
      </c>
      <c r="B3328" s="4">
        <f t="shared" ca="1" si="413"/>
        <v>111.24375496493423</v>
      </c>
      <c r="C3328" s="4">
        <v>6577</v>
      </c>
      <c r="D3328" s="4">
        <f t="shared" ca="1" si="414"/>
        <v>1.2</v>
      </c>
      <c r="E3328" s="4">
        <v>0.55000000000000004</v>
      </c>
      <c r="F3328" s="4">
        <v>19.899999999999999</v>
      </c>
      <c r="G3328" s="4">
        <f t="shared" ca="1" si="416"/>
        <v>45.364313344089069</v>
      </c>
      <c r="H3328" s="4">
        <f t="shared" ca="1" si="415"/>
        <v>16.788196928347148</v>
      </c>
      <c r="I3328" s="4">
        <f ca="1">User_Model_Calcs!B3328-Sat_Data!$B$5</f>
        <v>1.2437549649342259</v>
      </c>
      <c r="J3328" s="4">
        <f ca="1">(Earth_Data!$B$1/SQRT(1-Earth_Data!$B$2^2*SIN(RADIANS(User_Model_Calcs!A3328))^2))*COS(RADIANS(User_Model_Calcs!A3328))</f>
        <v>5387.9363926254427</v>
      </c>
      <c r="K3328" s="4">
        <f ca="1">((Earth_Data!$B$1*(1-Earth_Data!$B$2^2))/SQRT(1-Earth_Data!$B$2^2*SIN(RADIANS(User_Model_Calcs!A3328))^2))*SIN(RADIANS(User_Model_Calcs!A3328))</f>
        <v>-3401.8840056622444</v>
      </c>
      <c r="L3328" s="4">
        <f t="shared" ca="1" si="417"/>
        <v>-32.267865572311699</v>
      </c>
      <c r="M3328" s="4">
        <f t="shared" ca="1" si="418"/>
        <v>6372.0227054647467</v>
      </c>
      <c r="N3328" s="4">
        <f ca="1">SQRT(User_Model_Calcs!M3328^2+Sat_Data!$B$3^2-2*User_Model_Calcs!M3328*Sat_Data!$B$3*COS(RADIANS(L3328))*COS(RADIANS(I3328)))</f>
        <v>36934.658698838066</v>
      </c>
      <c r="O3328" s="4">
        <f ca="1">DEGREES(ACOS(((Earth_Data!$B$1+Sat_Data!$B$2)/User_Model_Calcs!N3328)*SQRT(1-COS(RADIANS(User_Model_Calcs!I3328))^2*COS(RADIANS(User_Model_Calcs!A3328))^2)))</f>
        <v>52.211102714085818</v>
      </c>
      <c r="P3328" s="4">
        <f t="shared" ca="1" si="419"/>
        <v>2.3176199015056098</v>
      </c>
    </row>
    <row r="3329" spans="1:16" x14ac:dyDescent="0.25">
      <c r="A3329" s="4">
        <f t="shared" ca="1" si="412"/>
        <v>-34.00842414680946</v>
      </c>
      <c r="B3329" s="4">
        <f t="shared" ca="1" si="413"/>
        <v>140.08808303829051</v>
      </c>
      <c r="C3329" s="4">
        <v>6578</v>
      </c>
      <c r="D3329" s="4">
        <f t="shared" ca="1" si="414"/>
        <v>0.75</v>
      </c>
      <c r="E3329" s="4">
        <v>0.55000000000000004</v>
      </c>
      <c r="F3329" s="4">
        <v>19.899999999999999</v>
      </c>
      <c r="G3329" s="4">
        <f t="shared" ca="1" si="416"/>
        <v>41.281913690970576</v>
      </c>
      <c r="H3329" s="4">
        <f t="shared" ca="1" si="415"/>
        <v>15.018269253867373</v>
      </c>
      <c r="I3329" s="4">
        <f ca="1">User_Model_Calcs!B3329-Sat_Data!$B$5</f>
        <v>30.088083038290506</v>
      </c>
      <c r="J3329" s="4">
        <f ca="1">(Earth_Data!$B$1/SQRT(1-Earth_Data!$B$2^2*SIN(RADIANS(User_Model_Calcs!A3329))^2))*COS(RADIANS(User_Model_Calcs!A3329))</f>
        <v>5292.7383524268953</v>
      </c>
      <c r="K3329" s="4">
        <f ca="1">((Earth_Data!$B$1*(1-Earth_Data!$B$2^2))/SQRT(1-Earth_Data!$B$2^2*SIN(RADIANS(User_Model_Calcs!A3329))^2))*SIN(RADIANS(User_Model_Calcs!A3329))</f>
        <v>-3547.2224697713609</v>
      </c>
      <c r="L3329" s="4">
        <f t="shared" ca="1" si="417"/>
        <v>-33.830211670948628</v>
      </c>
      <c r="M3329" s="4">
        <f t="shared" ca="1" si="418"/>
        <v>6371.4885636954104</v>
      </c>
      <c r="N3329" s="4">
        <f ca="1">SQRT(User_Model_Calcs!M3329^2+Sat_Data!$B$3^2-2*User_Model_Calcs!M3329*Sat_Data!$B$3*COS(RADIANS(L3329))*COS(RADIANS(I3329)))</f>
        <v>37844.723954655885</v>
      </c>
      <c r="O3329" s="4">
        <f ca="1">DEGREES(ACOS(((Earth_Data!$B$1+Sat_Data!$B$2)/User_Model_Calcs!N3329)*SQRT(1-COS(RADIANS(User_Model_Calcs!I3329))^2*COS(RADIANS(User_Model_Calcs!A3329))^2)))</f>
        <v>39.073538388639825</v>
      </c>
      <c r="P3329" s="4">
        <f t="shared" ca="1" si="419"/>
        <v>46.010599028636442</v>
      </c>
    </row>
    <row r="3330" spans="1:16" x14ac:dyDescent="0.25">
      <c r="A3330" s="4">
        <f t="shared" ref="A3330:A3393" ca="1" si="420">RAND()*(-44.106+9.432)-9.432</f>
        <v>-18.058433729795976</v>
      </c>
      <c r="B3330" s="4">
        <f t="shared" ref="B3330:B3393" ca="1" si="421">RAND()*(160-105)+105</f>
        <v>107.3021119342134</v>
      </c>
      <c r="C3330" s="4">
        <v>6579</v>
      </c>
      <c r="D3330" s="4">
        <f t="shared" ref="D3330:D3393" ca="1" si="422">CHOOSE(RANDBETWEEN(1,3),0.75,1.2,3)</f>
        <v>0.75</v>
      </c>
      <c r="E3330" s="4">
        <v>0.55000000000000004</v>
      </c>
      <c r="F3330" s="4">
        <v>19.899999999999999</v>
      </c>
      <c r="G3330" s="4">
        <f t="shared" ca="1" si="416"/>
        <v>41.281913690970576</v>
      </c>
      <c r="H3330" s="4">
        <f t="shared" ca="1" si="415"/>
        <v>17.723037906108097</v>
      </c>
      <c r="I3330" s="4">
        <f ca="1">User_Model_Calcs!B3330-Sat_Data!$B$5</f>
        <v>-2.6978880657866</v>
      </c>
      <c r="J3330" s="4">
        <f ca="1">(Earth_Data!$B$1/SQRT(1-Earth_Data!$B$2^2*SIN(RADIANS(User_Model_Calcs!A3330))^2))*COS(RADIANS(User_Model_Calcs!A3330))</f>
        <v>6065.909732450642</v>
      </c>
      <c r="K3330" s="4">
        <f ca="1">((Earth_Data!$B$1*(1-Earth_Data!$B$2^2))/SQRT(1-Earth_Data!$B$2^2*SIN(RADIANS(User_Model_Calcs!A3330))^2))*SIN(RADIANS(User_Model_Calcs!A3330))</f>
        <v>-1964.5350744597497</v>
      </c>
      <c r="L3330" s="4">
        <f t="shared" ca="1" si="417"/>
        <v>-17.945317266381586</v>
      </c>
      <c r="M3330" s="4">
        <f t="shared" ca="1" si="418"/>
        <v>6376.1006062500292</v>
      </c>
      <c r="N3330" s="4">
        <f ca="1">SQRT(User_Model_Calcs!M3330^2+Sat_Data!$B$3^2-2*User_Model_Calcs!M3330*Sat_Data!$B$3*COS(RADIANS(L3330))*COS(RADIANS(I3330)))</f>
        <v>36159.488359316376</v>
      </c>
      <c r="O3330" s="4">
        <f ca="1">DEGREES(ACOS(((Earth_Data!$B$1+Sat_Data!$B$2)/User_Model_Calcs!N3330)*SQRT(1-COS(RADIANS(User_Model_Calcs!I3330))^2*COS(RADIANS(User_Model_Calcs!A3330))^2)))</f>
        <v>68.579464854417694</v>
      </c>
      <c r="P3330" s="4">
        <f t="shared" ca="1" si="419"/>
        <v>8.6435017948059247</v>
      </c>
    </row>
    <row r="3331" spans="1:16" x14ac:dyDescent="0.25">
      <c r="A3331" s="4">
        <f t="shared" ca="1" si="420"/>
        <v>-12.752885517006488</v>
      </c>
      <c r="B3331" s="4">
        <f t="shared" ca="1" si="421"/>
        <v>112.38008844949265</v>
      </c>
      <c r="C3331" s="4">
        <v>6580</v>
      </c>
      <c r="D3331" s="4">
        <f t="shared" ca="1" si="422"/>
        <v>0.75</v>
      </c>
      <c r="E3331" s="4">
        <v>0.55000000000000004</v>
      </c>
      <c r="F3331" s="4">
        <v>19.899999999999999</v>
      </c>
      <c r="G3331" s="4">
        <f t="shared" ca="1" si="416"/>
        <v>41.281913690970576</v>
      </c>
      <c r="H3331" s="4">
        <f t="shared" ref="H3331:H3394" ca="1" si="423">RAND()*(24-14)+14</f>
        <v>17.174408299471374</v>
      </c>
      <c r="I3331" s="4">
        <f ca="1">User_Model_Calcs!B3331-Sat_Data!$B$5</f>
        <v>2.3800884494926464</v>
      </c>
      <c r="J3331" s="4">
        <f ca="1">(Earth_Data!$B$1/SQRT(1-Earth_Data!$B$2^2*SIN(RADIANS(User_Model_Calcs!A3331))^2))*COS(RADIANS(User_Model_Calcs!A3331))</f>
        <v>6221.8138830794696</v>
      </c>
      <c r="K3331" s="4">
        <f ca="1">((Earth_Data!$B$1*(1-Earth_Data!$B$2^2))/SQRT(1-Earth_Data!$B$2^2*SIN(RADIANS(User_Model_Calcs!A3331))^2))*SIN(RADIANS(User_Model_Calcs!A3331))</f>
        <v>-1398.7550430176375</v>
      </c>
      <c r="L3331" s="4">
        <f t="shared" ca="1" si="417"/>
        <v>-12.67027619982202</v>
      </c>
      <c r="M3331" s="4">
        <f t="shared" ca="1" si="418"/>
        <v>6377.106214110574</v>
      </c>
      <c r="N3331" s="4">
        <f ca="1">SQRT(User_Model_Calcs!M3331^2+Sat_Data!$B$3^2-2*User_Model_Calcs!M3331*Sat_Data!$B$3*COS(RADIANS(L3331))*COS(RADIANS(I3331)))</f>
        <v>35975.824487765058</v>
      </c>
      <c r="O3331" s="4">
        <f ca="1">DEGREES(ACOS(((Earth_Data!$B$1+Sat_Data!$B$2)/User_Model_Calcs!N3331)*SQRT(1-COS(RADIANS(User_Model_Calcs!I3331))^2*COS(RADIANS(User_Model_Calcs!A3331))^2)))</f>
        <v>74.749657928937808</v>
      </c>
      <c r="P3331" s="4">
        <f t="shared" ca="1" si="419"/>
        <v>10.663355798699495</v>
      </c>
    </row>
    <row r="3332" spans="1:16" x14ac:dyDescent="0.25">
      <c r="A3332" s="4">
        <f t="shared" ca="1" si="420"/>
        <v>-29.601313957814163</v>
      </c>
      <c r="B3332" s="4">
        <f t="shared" ca="1" si="421"/>
        <v>145.71274759531286</v>
      </c>
      <c r="C3332" s="4">
        <v>6581</v>
      </c>
      <c r="D3332" s="4">
        <f t="shared" ca="1" si="422"/>
        <v>0.75</v>
      </c>
      <c r="E3332" s="4">
        <v>0.55000000000000004</v>
      </c>
      <c r="F3332" s="4">
        <v>19.899999999999999</v>
      </c>
      <c r="G3332" s="4">
        <f t="shared" ca="1" si="416"/>
        <v>41.281913690970576</v>
      </c>
      <c r="H3332" s="4">
        <f t="shared" ca="1" si="423"/>
        <v>19.979413422613771</v>
      </c>
      <c r="I3332" s="4">
        <f ca="1">User_Model_Calcs!B3332-Sat_Data!$B$5</f>
        <v>35.712747595312862</v>
      </c>
      <c r="J3332" s="4">
        <f ca="1">(Earth_Data!$B$1/SQRT(1-Earth_Data!$B$2^2*SIN(RADIANS(User_Model_Calcs!A3332))^2))*COS(RADIANS(User_Model_Calcs!A3332))</f>
        <v>5550.2229966291015</v>
      </c>
      <c r="K3332" s="4">
        <f ca="1">((Earth_Data!$B$1*(1-Earth_Data!$B$2^2))/SQRT(1-Earth_Data!$B$2^2*SIN(RADIANS(User_Model_Calcs!A3332))^2))*SIN(RADIANS(User_Model_Calcs!A3332))</f>
        <v>-3132.0251575752118</v>
      </c>
      <c r="L3332" s="4">
        <f t="shared" ca="1" si="417"/>
        <v>-29.436305910057722</v>
      </c>
      <c r="M3332" s="4">
        <f t="shared" ca="1" si="418"/>
        <v>6372.9551151718115</v>
      </c>
      <c r="N3332" s="4">
        <f ca="1">SQRT(User_Model_Calcs!M3332^2+Sat_Data!$B$3^2-2*User_Model_Calcs!M3332*Sat_Data!$B$3*COS(RADIANS(L3332))*COS(RADIANS(I3332)))</f>
        <v>37926.268522474711</v>
      </c>
      <c r="O3332" s="4">
        <f ca="1">DEGREES(ACOS(((Earth_Data!$B$1+Sat_Data!$B$2)/User_Model_Calcs!N3332)*SQRT(1-COS(RADIANS(User_Model_Calcs!I3332))^2*COS(RADIANS(User_Model_Calcs!A3332))^2)))</f>
        <v>38.059688471014049</v>
      </c>
      <c r="P3332" s="4">
        <f t="shared" ca="1" si="419"/>
        <v>55.507122224814388</v>
      </c>
    </row>
    <row r="3333" spans="1:16" x14ac:dyDescent="0.25">
      <c r="A3333" s="4">
        <f t="shared" ca="1" si="420"/>
        <v>-32.077192862979814</v>
      </c>
      <c r="B3333" s="4">
        <f t="shared" ca="1" si="421"/>
        <v>128.18024437510169</v>
      </c>
      <c r="C3333" s="4">
        <v>6582</v>
      </c>
      <c r="D3333" s="4">
        <f t="shared" ca="1" si="422"/>
        <v>1.2</v>
      </c>
      <c r="E3333" s="4">
        <v>0.55000000000000004</v>
      </c>
      <c r="F3333" s="4">
        <v>19.899999999999999</v>
      </c>
      <c r="G3333" s="4">
        <f t="shared" ca="1" si="416"/>
        <v>45.364313344089069</v>
      </c>
      <c r="H3333" s="4">
        <f t="shared" ca="1" si="423"/>
        <v>21.457715256561499</v>
      </c>
      <c r="I3333" s="4">
        <f ca="1">User_Model_Calcs!B3333-Sat_Data!$B$5</f>
        <v>18.180244375101694</v>
      </c>
      <c r="J3333" s="4">
        <f ca="1">(Earth_Data!$B$1/SQRT(1-Earth_Data!$B$2^2*SIN(RADIANS(User_Model_Calcs!A3333))^2))*COS(RADIANS(User_Model_Calcs!A3333))</f>
        <v>5409.5200146979387</v>
      </c>
      <c r="K3333" s="4">
        <f ca="1">((Earth_Data!$B$1*(1-Earth_Data!$B$2^2))/SQRT(1-Earth_Data!$B$2^2*SIN(RADIANS(User_Model_Calcs!A3333))^2))*SIN(RADIANS(User_Model_Calcs!A3333))</f>
        <v>-3367.6886307568325</v>
      </c>
      <c r="L3333" s="4">
        <f t="shared" ca="1" si="417"/>
        <v>-31.904266982162344</v>
      </c>
      <c r="M3333" s="4">
        <f t="shared" ca="1" si="418"/>
        <v>6372.1451257128801</v>
      </c>
      <c r="N3333" s="4">
        <f ca="1">SQRT(User_Model_Calcs!M3333^2+Sat_Data!$B$3^2-2*User_Model_Calcs!M3333*Sat_Data!$B$3*COS(RADIANS(L3333))*COS(RADIANS(I3333)))</f>
        <v>37215.800959082022</v>
      </c>
      <c r="O3333" s="4">
        <f ca="1">DEGREES(ACOS(((Earth_Data!$B$1+Sat_Data!$B$2)/User_Model_Calcs!N3333)*SQRT(1-COS(RADIANS(User_Model_Calcs!I3333))^2*COS(RADIANS(User_Model_Calcs!A3333))^2)))</f>
        <v>47.770183855639765</v>
      </c>
      <c r="P3333" s="4">
        <f t="shared" ca="1" si="419"/>
        <v>31.732093535918992</v>
      </c>
    </row>
    <row r="3334" spans="1:16" x14ac:dyDescent="0.25">
      <c r="A3334" s="4">
        <f t="shared" ca="1" si="420"/>
        <v>-27.490799671616038</v>
      </c>
      <c r="B3334" s="4">
        <f t="shared" ca="1" si="421"/>
        <v>139.71277809353958</v>
      </c>
      <c r="C3334" s="4">
        <v>6583</v>
      </c>
      <c r="D3334" s="4">
        <f t="shared" ca="1" si="422"/>
        <v>1.2</v>
      </c>
      <c r="E3334" s="4">
        <v>0.55000000000000004</v>
      </c>
      <c r="F3334" s="4">
        <v>19.899999999999999</v>
      </c>
      <c r="G3334" s="4">
        <f t="shared" ca="1" si="416"/>
        <v>45.364313344089069</v>
      </c>
      <c r="H3334" s="4">
        <f t="shared" ca="1" si="423"/>
        <v>19.51348171490222</v>
      </c>
      <c r="I3334" s="4">
        <f ca="1">User_Model_Calcs!B3334-Sat_Data!$B$5</f>
        <v>29.712778093539583</v>
      </c>
      <c r="J3334" s="4">
        <f ca="1">(Earth_Data!$B$1/SQRT(1-Earth_Data!$B$2^2*SIN(RADIANS(User_Model_Calcs!A3334))^2))*COS(RADIANS(User_Model_Calcs!A3334))</f>
        <v>5661.9918821419424</v>
      </c>
      <c r="K3334" s="4">
        <f ca="1">((Earth_Data!$B$1*(1-Earth_Data!$B$2^2))/SQRT(1-Earth_Data!$B$2^2*SIN(RADIANS(User_Model_Calcs!A3334))^2))*SIN(RADIANS(User_Model_Calcs!A3334))</f>
        <v>-2926.5669706876838</v>
      </c>
      <c r="L3334" s="4">
        <f t="shared" ca="1" si="417"/>
        <v>-27.333511063001669</v>
      </c>
      <c r="M3334" s="4">
        <f t="shared" ca="1" si="418"/>
        <v>6373.613285049646</v>
      </c>
      <c r="N3334" s="4">
        <f ca="1">SQRT(User_Model_Calcs!M3334^2+Sat_Data!$B$3^2-2*User_Model_Calcs!M3334*Sat_Data!$B$3*COS(RADIANS(L3334))*COS(RADIANS(I3334)))</f>
        <v>37466.630093148931</v>
      </c>
      <c r="O3334" s="4">
        <f ca="1">DEGREES(ACOS(((Earth_Data!$B$1+Sat_Data!$B$2)/User_Model_Calcs!N3334)*SQRT(1-COS(RADIANS(User_Model_Calcs!I3334))^2*COS(RADIANS(User_Model_Calcs!A3334))^2)))</f>
        <v>44.157572042498387</v>
      </c>
      <c r="P3334" s="4">
        <f t="shared" ca="1" si="419"/>
        <v>51.031900936485876</v>
      </c>
    </row>
    <row r="3335" spans="1:16" x14ac:dyDescent="0.25">
      <c r="A3335" s="4">
        <f t="shared" ca="1" si="420"/>
        <v>-32.567541322416702</v>
      </c>
      <c r="B3335" s="4">
        <f t="shared" ca="1" si="421"/>
        <v>144.56273491836694</v>
      </c>
      <c r="C3335" s="4">
        <v>6584</v>
      </c>
      <c r="D3335" s="4">
        <f t="shared" ca="1" si="422"/>
        <v>3</v>
      </c>
      <c r="E3335" s="4">
        <v>0.55000000000000004</v>
      </c>
      <c r="F3335" s="4">
        <v>19.899999999999999</v>
      </c>
      <c r="G3335" s="4">
        <f t="shared" ca="1" si="416"/>
        <v>53.323113517529826</v>
      </c>
      <c r="H3335" s="4">
        <f t="shared" ca="1" si="423"/>
        <v>22.499467476203343</v>
      </c>
      <c r="I3335" s="4">
        <f ca="1">User_Model_Calcs!B3335-Sat_Data!$B$5</f>
        <v>34.562734918366942</v>
      </c>
      <c r="J3335" s="4">
        <f ca="1">(Earth_Data!$B$1/SQRT(1-Earth_Data!$B$2^2*SIN(RADIANS(User_Model_Calcs!A3335))^2))*COS(RADIANS(User_Model_Calcs!A3335))</f>
        <v>5380.4462316029267</v>
      </c>
      <c r="K3335" s="4">
        <f ca="1">((Earth_Data!$B$1*(1-Earth_Data!$B$2^2))/SQRT(1-Earth_Data!$B$2^2*SIN(RADIANS(User_Model_Calcs!A3335))^2))*SIN(RADIANS(User_Model_Calcs!A3335))</f>
        <v>-3413.6390771489505</v>
      </c>
      <c r="L3335" s="4">
        <f t="shared" ca="1" si="417"/>
        <v>-32.393198043675561</v>
      </c>
      <c r="M3335" s="4">
        <f t="shared" ca="1" si="418"/>
        <v>6371.9803358303352</v>
      </c>
      <c r="N3335" s="4">
        <f ca="1">SQRT(User_Model_Calcs!M3335^2+Sat_Data!$B$3^2-2*User_Model_Calcs!M3335*Sat_Data!$B$3*COS(RADIANS(L3335))*COS(RADIANS(I3335)))</f>
        <v>38010.16707928032</v>
      </c>
      <c r="O3335" s="4">
        <f ca="1">DEGREES(ACOS(((Earth_Data!$B$1+Sat_Data!$B$2)/User_Model_Calcs!N3335)*SQRT(1-COS(RADIANS(User_Model_Calcs!I3335))^2*COS(RADIANS(User_Model_Calcs!A3335))^2)))</f>
        <v>36.99942369675437</v>
      </c>
      <c r="P3335" s="4">
        <f t="shared" ca="1" si="419"/>
        <v>51.996373353242198</v>
      </c>
    </row>
    <row r="3336" spans="1:16" x14ac:dyDescent="0.25">
      <c r="A3336" s="4">
        <f t="shared" ca="1" si="420"/>
        <v>-41.155448717703628</v>
      </c>
      <c r="B3336" s="4">
        <f t="shared" ca="1" si="421"/>
        <v>156.4558745335751</v>
      </c>
      <c r="C3336" s="4">
        <v>6585</v>
      </c>
      <c r="D3336" s="4">
        <f t="shared" ca="1" si="422"/>
        <v>1.2</v>
      </c>
      <c r="E3336" s="4">
        <v>0.55000000000000004</v>
      </c>
      <c r="F3336" s="4">
        <v>19.899999999999999</v>
      </c>
      <c r="G3336" s="4">
        <f t="shared" ca="1" si="416"/>
        <v>45.364313344089069</v>
      </c>
      <c r="H3336" s="4">
        <f t="shared" ca="1" si="423"/>
        <v>17.968825816061148</v>
      </c>
      <c r="I3336" s="4">
        <f ca="1">User_Model_Calcs!B3336-Sat_Data!$B$5</f>
        <v>46.455874533575098</v>
      </c>
      <c r="J3336" s="4">
        <f ca="1">(Earth_Data!$B$1/SQRT(1-Earth_Data!$B$2^2*SIN(RADIANS(User_Model_Calcs!A3336))^2))*COS(RADIANS(User_Model_Calcs!A3336))</f>
        <v>4809.2499321796104</v>
      </c>
      <c r="K3336" s="4">
        <f ca="1">((Earth_Data!$B$1*(1-Earth_Data!$B$2^2))/SQRT(1-Earth_Data!$B$2^2*SIN(RADIANS(User_Model_Calcs!A3336))^2))*SIN(RADIANS(User_Model_Calcs!A3336))</f>
        <v>-4175.4382174143493</v>
      </c>
      <c r="L3336" s="4">
        <f t="shared" ca="1" si="417"/>
        <v>-40.964837498284552</v>
      </c>
      <c r="M3336" s="4">
        <f t="shared" ca="1" si="418"/>
        <v>6368.9221393901425</v>
      </c>
      <c r="N3336" s="4">
        <f ca="1">SQRT(User_Model_Calcs!M3336^2+Sat_Data!$B$3^2-2*User_Model_Calcs!M3336*Sat_Data!$B$3*COS(RADIANS(L3336))*COS(RADIANS(I3336)))</f>
        <v>39229.902148728084</v>
      </c>
      <c r="O3336" s="4">
        <f ca="1">DEGREES(ACOS(((Earth_Data!$B$1+Sat_Data!$B$2)/User_Model_Calcs!N3336)*SQRT(1-COS(RADIANS(User_Model_Calcs!I3336))^2*COS(RADIANS(User_Model_Calcs!A3336))^2)))</f>
        <v>23.233787405580024</v>
      </c>
      <c r="P3336" s="4">
        <f t="shared" ca="1" si="419"/>
        <v>57.974781552487833</v>
      </c>
    </row>
    <row r="3337" spans="1:16" x14ac:dyDescent="0.25">
      <c r="A3337" s="4">
        <f t="shared" ca="1" si="420"/>
        <v>-43.086230503997641</v>
      </c>
      <c r="B3337" s="4">
        <f t="shared" ca="1" si="421"/>
        <v>124.86368751969735</v>
      </c>
      <c r="C3337" s="4">
        <v>6586</v>
      </c>
      <c r="D3337" s="4">
        <f t="shared" ca="1" si="422"/>
        <v>3</v>
      </c>
      <c r="E3337" s="4">
        <v>0.55000000000000004</v>
      </c>
      <c r="F3337" s="4">
        <v>19.899999999999999</v>
      </c>
      <c r="G3337" s="4">
        <f t="shared" ca="1" si="416"/>
        <v>53.323113517529826</v>
      </c>
      <c r="H3337" s="4">
        <f t="shared" ca="1" si="423"/>
        <v>14.426980681285567</v>
      </c>
      <c r="I3337" s="4">
        <f ca="1">User_Model_Calcs!B3337-Sat_Data!$B$5</f>
        <v>14.863687519697351</v>
      </c>
      <c r="J3337" s="4">
        <f ca="1">(Earth_Data!$B$1/SQRT(1-Earth_Data!$B$2^2*SIN(RADIANS(User_Model_Calcs!A3337))^2))*COS(RADIANS(User_Model_Calcs!A3337))</f>
        <v>4665.4170701604171</v>
      </c>
      <c r="K3337" s="4">
        <f ca="1">((Earth_Data!$B$1*(1-Earth_Data!$B$2^2))/SQRT(1-Earth_Data!$B$2^2*SIN(RADIANS(User_Model_Calcs!A3337))^2))*SIN(RADIANS(User_Model_Calcs!A3337))</f>
        <v>-4334.5045516919326</v>
      </c>
      <c r="L3337" s="4">
        <f t="shared" ca="1" si="417"/>
        <v>-42.894275709097784</v>
      </c>
      <c r="M3337" s="4">
        <f t="shared" ca="1" si="418"/>
        <v>6368.2058813438416</v>
      </c>
      <c r="N3337" s="4">
        <f ca="1">SQRT(User_Model_Calcs!M3337^2+Sat_Data!$B$3^2-2*User_Model_Calcs!M3337*Sat_Data!$B$3*COS(RADIANS(L3337))*COS(RADIANS(I3337)))</f>
        <v>37922.376743737594</v>
      </c>
      <c r="O3337" s="4">
        <f ca="1">DEGREES(ACOS(((Earth_Data!$B$1+Sat_Data!$B$2)/User_Model_Calcs!N3337)*SQRT(1-COS(RADIANS(User_Model_Calcs!I3337))^2*COS(RADIANS(User_Model_Calcs!A3337))^2)))</f>
        <v>38.042750532540893</v>
      </c>
      <c r="P3337" s="4">
        <f t="shared" ca="1" si="419"/>
        <v>21.232403087779783</v>
      </c>
    </row>
    <row r="3338" spans="1:16" x14ac:dyDescent="0.25">
      <c r="A3338" s="4">
        <f t="shared" ca="1" si="420"/>
        <v>-24.757799288007838</v>
      </c>
      <c r="B3338" s="4">
        <f t="shared" ca="1" si="421"/>
        <v>156.39297915097617</v>
      </c>
      <c r="C3338" s="4">
        <v>6587</v>
      </c>
      <c r="D3338" s="4">
        <f t="shared" ca="1" si="422"/>
        <v>3</v>
      </c>
      <c r="E3338" s="4">
        <v>0.55000000000000004</v>
      </c>
      <c r="F3338" s="4">
        <v>19.899999999999999</v>
      </c>
      <c r="G3338" s="4">
        <f t="shared" ca="1" si="416"/>
        <v>53.323113517529826</v>
      </c>
      <c r="H3338" s="4">
        <f t="shared" ca="1" si="423"/>
        <v>23.949531526800435</v>
      </c>
      <c r="I3338" s="4">
        <f ca="1">User_Model_Calcs!B3338-Sat_Data!$B$5</f>
        <v>46.392979150976174</v>
      </c>
      <c r="J3338" s="4">
        <f ca="1">(Earth_Data!$B$1/SQRT(1-Earth_Data!$B$2^2*SIN(RADIANS(User_Model_Calcs!A3338))^2))*COS(RADIANS(User_Model_Calcs!A3338))</f>
        <v>5795.3038380918842</v>
      </c>
      <c r="K3338" s="4">
        <f ca="1">((Earth_Data!$B$1*(1-Earth_Data!$B$2^2))/SQRT(1-Earth_Data!$B$2^2*SIN(RADIANS(User_Model_Calcs!A3338))^2))*SIN(RADIANS(User_Model_Calcs!A3338))</f>
        <v>-2654.7363132700357</v>
      </c>
      <c r="L3338" s="4">
        <f t="shared" ca="1" si="417"/>
        <v>-24.61176080513663</v>
      </c>
      <c r="M3338" s="4">
        <f t="shared" ca="1" si="418"/>
        <v>6374.4153825113335</v>
      </c>
      <c r="N3338" s="4">
        <f ca="1">SQRT(User_Model_Calcs!M3338^2+Sat_Data!$B$3^2-2*User_Model_Calcs!M3338*Sat_Data!$B$3*COS(RADIANS(L3338))*COS(RADIANS(I3338)))</f>
        <v>38488.724554280248</v>
      </c>
      <c r="O3338" s="4">
        <f ca="1">DEGREES(ACOS(((Earth_Data!$B$1+Sat_Data!$B$2)/User_Model_Calcs!N3338)*SQRT(1-COS(RADIANS(User_Model_Calcs!I3338))^2*COS(RADIANS(User_Model_Calcs!A3338))^2)))</f>
        <v>31.34900157209211</v>
      </c>
      <c r="P3338" s="4">
        <f t="shared" ca="1" si="419"/>
        <v>68.25295015614256</v>
      </c>
    </row>
    <row r="3339" spans="1:16" x14ac:dyDescent="0.25">
      <c r="A3339" s="4">
        <f t="shared" ca="1" si="420"/>
        <v>-34.055254800628425</v>
      </c>
      <c r="B3339" s="4">
        <f t="shared" ca="1" si="421"/>
        <v>120.08048955221086</v>
      </c>
      <c r="C3339" s="4">
        <v>6588</v>
      </c>
      <c r="D3339" s="4">
        <f t="shared" ca="1" si="422"/>
        <v>0.75</v>
      </c>
      <c r="E3339" s="4">
        <v>0.55000000000000004</v>
      </c>
      <c r="F3339" s="4">
        <v>19.899999999999999</v>
      </c>
      <c r="G3339" s="4">
        <f t="shared" ca="1" si="416"/>
        <v>41.281913690970576</v>
      </c>
      <c r="H3339" s="4">
        <f t="shared" ca="1" si="423"/>
        <v>17.886697094742932</v>
      </c>
      <c r="I3339" s="4">
        <f ca="1">User_Model_Calcs!B3339-Sat_Data!$B$5</f>
        <v>10.080489552210864</v>
      </c>
      <c r="J3339" s="4">
        <f ca="1">(Earth_Data!$B$1/SQRT(1-Earth_Data!$B$2^2*SIN(RADIANS(User_Model_Calcs!A3339))^2))*COS(RADIANS(User_Model_Calcs!A3339))</f>
        <v>5289.8311780997601</v>
      </c>
      <c r="K3339" s="4">
        <f ca="1">((Earth_Data!$B$1*(1-Earth_Data!$B$2^2))/SQRT(1-Earth_Data!$B$2^2*SIN(RADIANS(User_Model_Calcs!A3339))^2))*SIN(RADIANS(User_Model_Calcs!A3339))</f>
        <v>-3551.5273707694168</v>
      </c>
      <c r="L3339" s="4">
        <f t="shared" ca="1" si="417"/>
        <v>-33.876924053920263</v>
      </c>
      <c r="M3339" s="4">
        <f t="shared" ca="1" si="418"/>
        <v>6371.4724011111139</v>
      </c>
      <c r="N3339" s="4">
        <f ca="1">SQRT(User_Model_Calcs!M3339^2+Sat_Data!$B$3^2-2*User_Model_Calcs!M3339*Sat_Data!$B$3*COS(RADIANS(L3339))*COS(RADIANS(I3339)))</f>
        <v>37137.773802723619</v>
      </c>
      <c r="O3339" s="4">
        <f ca="1">DEGREES(ACOS(((Earth_Data!$B$1+Sat_Data!$B$2)/User_Model_Calcs!N3339)*SQRT(1-COS(RADIANS(User_Model_Calcs!I3339))^2*COS(RADIANS(User_Model_Calcs!A3339))^2)))</f>
        <v>48.947146440302468</v>
      </c>
      <c r="P3339" s="4">
        <f t="shared" ca="1" si="419"/>
        <v>17.612628033861576</v>
      </c>
    </row>
    <row r="3340" spans="1:16" x14ac:dyDescent="0.25">
      <c r="A3340" s="4">
        <f t="shared" ca="1" si="420"/>
        <v>-34.876811723260097</v>
      </c>
      <c r="B3340" s="4">
        <f t="shared" ca="1" si="421"/>
        <v>111.27245342796901</v>
      </c>
      <c r="C3340" s="4">
        <v>6589</v>
      </c>
      <c r="D3340" s="4">
        <f t="shared" ca="1" si="422"/>
        <v>1.2</v>
      </c>
      <c r="E3340" s="4">
        <v>0.55000000000000004</v>
      </c>
      <c r="F3340" s="4">
        <v>19.899999999999999</v>
      </c>
      <c r="G3340" s="4">
        <f t="shared" ca="1" si="416"/>
        <v>45.364313344089069</v>
      </c>
      <c r="H3340" s="4">
        <f t="shared" ca="1" si="423"/>
        <v>15.742520473619727</v>
      </c>
      <c r="I3340" s="4">
        <f ca="1">User_Model_Calcs!B3340-Sat_Data!$B$5</f>
        <v>1.2724534279690118</v>
      </c>
      <c r="J3340" s="4">
        <f ca="1">(Earth_Data!$B$1/SQRT(1-Earth_Data!$B$2^2*SIN(RADIANS(User_Model_Calcs!A3340))^2))*COS(RADIANS(User_Model_Calcs!A3340))</f>
        <v>5238.2561245265815</v>
      </c>
      <c r="K3340" s="4">
        <f ca="1">((Earth_Data!$B$1*(1-Earth_Data!$B$2^2))/SQRT(1-Earth_Data!$B$2^2*SIN(RADIANS(User_Model_Calcs!A3340))^2))*SIN(RADIANS(User_Model_Calcs!A3340))</f>
        <v>-3626.6649005673817</v>
      </c>
      <c r="L3340" s="4">
        <f t="shared" ca="1" si="417"/>
        <v>-34.696483635634536</v>
      </c>
      <c r="M3340" s="4">
        <f t="shared" ca="1" si="418"/>
        <v>6371.1871364093249</v>
      </c>
      <c r="N3340" s="4">
        <f ca="1">SQRT(User_Model_Calcs!M3340^2+Sat_Data!$B$3^2-2*User_Model_Calcs!M3340*Sat_Data!$B$3*COS(RADIANS(L3340))*COS(RADIANS(I3340)))</f>
        <v>37105.020267827982</v>
      </c>
      <c r="O3340" s="4">
        <f ca="1">DEGREES(ACOS(((Earth_Data!$B$1+Sat_Data!$B$2)/User_Model_Calcs!N3340)*SQRT(1-COS(RADIANS(User_Model_Calcs!I3340))^2*COS(RADIANS(User_Model_Calcs!A3340))^2)))</f>
        <v>49.450246082790024</v>
      </c>
      <c r="P3340" s="4">
        <f t="shared" ca="1" si="419"/>
        <v>2.2245403965817938</v>
      </c>
    </row>
    <row r="3341" spans="1:16" x14ac:dyDescent="0.25">
      <c r="A3341" s="4">
        <f t="shared" ca="1" si="420"/>
        <v>-25.451633311181482</v>
      </c>
      <c r="B3341" s="4">
        <f t="shared" ca="1" si="421"/>
        <v>145.69739584393523</v>
      </c>
      <c r="C3341" s="4">
        <v>6590</v>
      </c>
      <c r="D3341" s="4">
        <f t="shared" ca="1" si="422"/>
        <v>0.75</v>
      </c>
      <c r="E3341" s="4">
        <v>0.55000000000000004</v>
      </c>
      <c r="F3341" s="4">
        <v>19.899999999999999</v>
      </c>
      <c r="G3341" s="4">
        <f t="shared" ca="1" si="416"/>
        <v>41.281913690970576</v>
      </c>
      <c r="H3341" s="4">
        <f t="shared" ca="1" si="423"/>
        <v>21.207017773874206</v>
      </c>
      <c r="I3341" s="4">
        <f ca="1">User_Model_Calcs!B3341-Sat_Data!$B$5</f>
        <v>35.697395843935226</v>
      </c>
      <c r="J3341" s="4">
        <f ca="1">(Earth_Data!$B$1/SQRT(1-Earth_Data!$B$2^2*SIN(RADIANS(User_Model_Calcs!A3341))^2))*COS(RADIANS(User_Model_Calcs!A3341))</f>
        <v>5762.6947092451637</v>
      </c>
      <c r="K3341" s="4">
        <f ca="1">((Earth_Data!$B$1*(1-Earth_Data!$B$2^2))/SQRT(1-Earth_Data!$B$2^2*SIN(RADIANS(User_Model_Calcs!A3341))^2))*SIN(RADIANS(User_Model_Calcs!A3341))</f>
        <v>-2724.3344178208181</v>
      </c>
      <c r="L3341" s="4">
        <f t="shared" ca="1" si="417"/>
        <v>-25.302609487396396</v>
      </c>
      <c r="M3341" s="4">
        <f t="shared" ca="1" si="418"/>
        <v>6374.217468214063</v>
      </c>
      <c r="N3341" s="4">
        <f ca="1">SQRT(User_Model_Calcs!M3341^2+Sat_Data!$B$3^2-2*User_Model_Calcs!M3341*Sat_Data!$B$3*COS(RADIANS(L3341))*COS(RADIANS(I3341)))</f>
        <v>37733.193175859975</v>
      </c>
      <c r="O3341" s="4">
        <f ca="1">DEGREES(ACOS(((Earth_Data!$B$1+Sat_Data!$B$2)/User_Model_Calcs!N3341)*SQRT(1-COS(RADIANS(User_Model_Calcs!I3341))^2*COS(RADIANS(User_Model_Calcs!A3341))^2)))</f>
        <v>40.557549174272374</v>
      </c>
      <c r="P3341" s="4">
        <f t="shared" ca="1" si="419"/>
        <v>59.115663709928263</v>
      </c>
    </row>
    <row r="3342" spans="1:16" x14ac:dyDescent="0.25">
      <c r="A3342" s="4">
        <f t="shared" ca="1" si="420"/>
        <v>-14.933530263965849</v>
      </c>
      <c r="B3342" s="4">
        <f t="shared" ca="1" si="421"/>
        <v>139.03824325830897</v>
      </c>
      <c r="C3342" s="4">
        <v>6591</v>
      </c>
      <c r="D3342" s="4">
        <f t="shared" ca="1" si="422"/>
        <v>0.75</v>
      </c>
      <c r="E3342" s="4">
        <v>0.55000000000000004</v>
      </c>
      <c r="F3342" s="4">
        <v>19.899999999999999</v>
      </c>
      <c r="G3342" s="4">
        <f t="shared" ca="1" si="416"/>
        <v>41.281913690970576</v>
      </c>
      <c r="H3342" s="4">
        <f t="shared" ca="1" si="423"/>
        <v>22.332913696784956</v>
      </c>
      <c r="I3342" s="4">
        <f ca="1">User_Model_Calcs!B3342-Sat_Data!$B$5</f>
        <v>29.038243258308967</v>
      </c>
      <c r="J3342" s="4">
        <f ca="1">(Earth_Data!$B$1/SQRT(1-Earth_Data!$B$2^2*SIN(RADIANS(User_Model_Calcs!A3342))^2))*COS(RADIANS(User_Model_Calcs!A3342))</f>
        <v>6164.0914473145285</v>
      </c>
      <c r="K3342" s="4">
        <f ca="1">((Earth_Data!$B$1*(1-Earth_Data!$B$2^2))/SQRT(1-Earth_Data!$B$2^2*SIN(RADIANS(User_Model_Calcs!A3342))^2))*SIN(RADIANS(User_Model_Calcs!A3342))</f>
        <v>-1632.9954346339628</v>
      </c>
      <c r="L3342" s="4">
        <f t="shared" ca="1" si="417"/>
        <v>-14.837981671571665</v>
      </c>
      <c r="M3342" s="4">
        <f t="shared" ca="1" si="418"/>
        <v>6376.7309383720658</v>
      </c>
      <c r="N3342" s="4">
        <f ca="1">SQRT(User_Model_Calcs!M3342^2+Sat_Data!$B$3^2-2*User_Model_Calcs!M3342*Sat_Data!$B$3*COS(RADIANS(L3342))*COS(RADIANS(I3342)))</f>
        <v>36932.533916392153</v>
      </c>
      <c r="O3342" s="4">
        <f ca="1">DEGREES(ACOS(((Earth_Data!$B$1+Sat_Data!$B$2)/User_Model_Calcs!N3342)*SQRT(1-COS(RADIANS(User_Model_Calcs!I3342))^2*COS(RADIANS(User_Model_Calcs!A3342))^2)))</f>
        <v>52.342657987347138</v>
      </c>
      <c r="P3342" s="4">
        <f t="shared" ca="1" si="419"/>
        <v>65.100729099481342</v>
      </c>
    </row>
    <row r="3343" spans="1:16" x14ac:dyDescent="0.25">
      <c r="A3343" s="4">
        <f t="shared" ca="1" si="420"/>
        <v>-30.66524172902092</v>
      </c>
      <c r="B3343" s="4">
        <f t="shared" ca="1" si="421"/>
        <v>109.15352355529978</v>
      </c>
      <c r="C3343" s="4">
        <v>6592</v>
      </c>
      <c r="D3343" s="4">
        <f t="shared" ca="1" si="422"/>
        <v>0.75</v>
      </c>
      <c r="E3343" s="4">
        <v>0.55000000000000004</v>
      </c>
      <c r="F3343" s="4">
        <v>19.899999999999999</v>
      </c>
      <c r="G3343" s="4">
        <f t="shared" ca="1" si="416"/>
        <v>41.281913690970576</v>
      </c>
      <c r="H3343" s="4">
        <f t="shared" ca="1" si="423"/>
        <v>23.425167546521653</v>
      </c>
      <c r="I3343" s="4">
        <f ca="1">User_Model_Calcs!B3343-Sat_Data!$B$5</f>
        <v>-0.84647644470021532</v>
      </c>
      <c r="J3343" s="4">
        <f ca="1">(Earth_Data!$B$1/SQRT(1-Earth_Data!$B$2^2*SIN(RADIANS(User_Model_Calcs!A3343))^2))*COS(RADIANS(User_Model_Calcs!A3343))</f>
        <v>5491.0156651751859</v>
      </c>
      <c r="K3343" s="4">
        <f ca="1">((Earth_Data!$B$1*(1-Earth_Data!$B$2^2))/SQRT(1-Earth_Data!$B$2^2*SIN(RADIANS(User_Model_Calcs!A3343))^2))*SIN(RADIANS(User_Model_Calcs!A3343))</f>
        <v>-3234.0265170380094</v>
      </c>
      <c r="L3343" s="4">
        <f t="shared" ca="1" si="417"/>
        <v>-30.496677406793417</v>
      </c>
      <c r="M3343" s="4">
        <f t="shared" ca="1" si="418"/>
        <v>6372.6117525002483</v>
      </c>
      <c r="N3343" s="4">
        <f ca="1">SQRT(User_Model_Calcs!M3343^2+Sat_Data!$B$3^2-2*User_Model_Calcs!M3343*Sat_Data!$B$3*COS(RADIANS(L3343))*COS(RADIANS(I3343)))</f>
        <v>36816.131093480246</v>
      </c>
      <c r="O3343" s="4">
        <f ca="1">DEGREES(ACOS(((Earth_Data!$B$1+Sat_Data!$B$2)/User_Model_Calcs!N3343)*SQRT(1-COS(RADIANS(User_Model_Calcs!I3343))^2*COS(RADIANS(User_Model_Calcs!A3343))^2)))</f>
        <v>54.247187472760743</v>
      </c>
      <c r="P3343" s="4">
        <f t="shared" ca="1" si="419"/>
        <v>1.6593454355578328</v>
      </c>
    </row>
    <row r="3344" spans="1:16" x14ac:dyDescent="0.25">
      <c r="A3344" s="4">
        <f t="shared" ca="1" si="420"/>
        <v>-20.403098830330499</v>
      </c>
      <c r="B3344" s="4">
        <f t="shared" ca="1" si="421"/>
        <v>154.77370573742695</v>
      </c>
      <c r="C3344" s="4">
        <v>6593</v>
      </c>
      <c r="D3344" s="4">
        <f t="shared" ca="1" si="422"/>
        <v>3</v>
      </c>
      <c r="E3344" s="4">
        <v>0.55000000000000004</v>
      </c>
      <c r="F3344" s="4">
        <v>19.899999999999999</v>
      </c>
      <c r="G3344" s="4">
        <f t="shared" ca="1" si="416"/>
        <v>53.323113517529826</v>
      </c>
      <c r="H3344" s="4">
        <f t="shared" ca="1" si="423"/>
        <v>19.162572032314067</v>
      </c>
      <c r="I3344" s="4">
        <f ca="1">User_Model_Calcs!B3344-Sat_Data!$B$5</f>
        <v>44.773705737426951</v>
      </c>
      <c r="J3344" s="4">
        <f ca="1">(Earth_Data!$B$1/SQRT(1-Earth_Data!$B$2^2*SIN(RADIANS(User_Model_Calcs!A3344))^2))*COS(RADIANS(User_Model_Calcs!A3344))</f>
        <v>5980.4289386095088</v>
      </c>
      <c r="K3344" s="4">
        <f ca="1">((Earth_Data!$B$1*(1-Earth_Data!$B$2^2))/SQRT(1-Earth_Data!$B$2^2*SIN(RADIANS(User_Model_Calcs!A3344))^2))*SIN(RADIANS(User_Model_Calcs!A3344))</f>
        <v>-2209.5780382335247</v>
      </c>
      <c r="L3344" s="4">
        <f t="shared" ca="1" si="417"/>
        <v>-20.277665879975181</v>
      </c>
      <c r="M3344" s="4">
        <f t="shared" ca="1" si="418"/>
        <v>6375.5600065250719</v>
      </c>
      <c r="N3344" s="4">
        <f ca="1">SQRT(User_Model_Calcs!M3344^2+Sat_Data!$B$3^2-2*User_Model_Calcs!M3344*Sat_Data!$B$3*COS(RADIANS(L3344))*COS(RADIANS(I3344)))</f>
        <v>38215.82414596856</v>
      </c>
      <c r="O3344" s="4">
        <f ca="1">DEGREES(ACOS(((Earth_Data!$B$1+Sat_Data!$B$2)/User_Model_Calcs!N3344)*SQRT(1-COS(RADIANS(User_Model_Calcs!I3344))^2*COS(RADIANS(User_Model_Calcs!A3344))^2)))</f>
        <v>34.547834307456014</v>
      </c>
      <c r="P3344" s="4">
        <f t="shared" ca="1" si="419"/>
        <v>70.639162250350751</v>
      </c>
    </row>
    <row r="3345" spans="1:16" x14ac:dyDescent="0.25">
      <c r="A3345" s="4">
        <f t="shared" ca="1" si="420"/>
        <v>-41.635492335958858</v>
      </c>
      <c r="B3345" s="4">
        <f t="shared" ca="1" si="421"/>
        <v>143.07144338536222</v>
      </c>
      <c r="C3345" s="4">
        <v>6594</v>
      </c>
      <c r="D3345" s="4">
        <f t="shared" ca="1" si="422"/>
        <v>0.75</v>
      </c>
      <c r="E3345" s="4">
        <v>0.55000000000000004</v>
      </c>
      <c r="F3345" s="4">
        <v>19.899999999999999</v>
      </c>
      <c r="G3345" s="4">
        <f t="shared" ca="1" si="416"/>
        <v>41.281913690970576</v>
      </c>
      <c r="H3345" s="4">
        <f t="shared" ca="1" si="423"/>
        <v>15.015031911381669</v>
      </c>
      <c r="I3345" s="4">
        <f ca="1">User_Model_Calcs!B3345-Sat_Data!$B$5</f>
        <v>33.071443385362215</v>
      </c>
      <c r="J3345" s="4">
        <f ca="1">(Earth_Data!$B$1/SQRT(1-Earth_Data!$B$2^2*SIN(RADIANS(User_Model_Calcs!A3345))^2))*COS(RADIANS(User_Model_Calcs!A3345))</f>
        <v>4773.9957386871693</v>
      </c>
      <c r="K3345" s="4">
        <f ca="1">((Earth_Data!$B$1*(1-Earth_Data!$B$2^2))/SQRT(1-Earth_Data!$B$2^2*SIN(RADIANS(User_Model_Calcs!A3345))^2))*SIN(RADIANS(User_Model_Calcs!A3345))</f>
        <v>-4215.4326191143291</v>
      </c>
      <c r="L3345" s="4">
        <f t="shared" ca="1" si="417"/>
        <v>-41.44446601037702</v>
      </c>
      <c r="M3345" s="4">
        <f t="shared" ca="1" si="418"/>
        <v>6368.744576389945</v>
      </c>
      <c r="N3345" s="4">
        <f ca="1">SQRT(User_Model_Calcs!M3345^2+Sat_Data!$B$3^2-2*User_Model_Calcs!M3345*Sat_Data!$B$3*COS(RADIANS(L3345))*COS(RADIANS(I3345)))</f>
        <v>38483.956241477244</v>
      </c>
      <c r="O3345" s="4">
        <f ca="1">DEGREES(ACOS(((Earth_Data!$B$1+Sat_Data!$B$2)/User_Model_Calcs!N3345)*SQRT(1-COS(RADIANS(User_Model_Calcs!I3345))^2*COS(RADIANS(User_Model_Calcs!A3345))^2)))</f>
        <v>31.336240453402169</v>
      </c>
      <c r="P3345" s="4">
        <f t="shared" ca="1" si="419"/>
        <v>44.42480616240578</v>
      </c>
    </row>
    <row r="3346" spans="1:16" x14ac:dyDescent="0.25">
      <c r="A3346" s="4">
        <f t="shared" ca="1" si="420"/>
        <v>-15.309874815407667</v>
      </c>
      <c r="B3346" s="4">
        <f t="shared" ca="1" si="421"/>
        <v>127.93163945921253</v>
      </c>
      <c r="C3346" s="4">
        <v>6595</v>
      </c>
      <c r="D3346" s="4">
        <f t="shared" ca="1" si="422"/>
        <v>0.75</v>
      </c>
      <c r="E3346" s="4">
        <v>0.55000000000000004</v>
      </c>
      <c r="F3346" s="4">
        <v>19.899999999999999</v>
      </c>
      <c r="G3346" s="4">
        <f t="shared" ca="1" si="416"/>
        <v>41.281913690970576</v>
      </c>
      <c r="H3346" s="4">
        <f t="shared" ca="1" si="423"/>
        <v>16.665498053496087</v>
      </c>
      <c r="I3346" s="4">
        <f ca="1">User_Model_Calcs!B3346-Sat_Data!$B$5</f>
        <v>17.931639459212533</v>
      </c>
      <c r="J3346" s="4">
        <f ca="1">(Earth_Data!$B$1/SQRT(1-Earth_Data!$B$2^2*SIN(RADIANS(User_Model_Calcs!A3346))^2))*COS(RADIANS(User_Model_Calcs!A3346))</f>
        <v>6153.2281802291554</v>
      </c>
      <c r="K3346" s="4">
        <f ca="1">((Earth_Data!$B$1*(1-Earth_Data!$B$2^2))/SQRT(1-Earth_Data!$B$2^2*SIN(RADIANS(User_Model_Calcs!A3346))^2))*SIN(RADIANS(User_Model_Calcs!A3346))</f>
        <v>-1673.1959401906729</v>
      </c>
      <c r="L3346" s="4">
        <f t="shared" ca="1" si="417"/>
        <v>-15.212146580771522</v>
      </c>
      <c r="M3346" s="4">
        <f t="shared" ca="1" si="418"/>
        <v>6376.6607007301836</v>
      </c>
      <c r="N3346" s="4">
        <f ca="1">SQRT(User_Model_Calcs!M3346^2+Sat_Data!$B$3^2-2*User_Model_Calcs!M3346*Sat_Data!$B$3*COS(RADIANS(L3346))*COS(RADIANS(I3346)))</f>
        <v>36397.674855040721</v>
      </c>
      <c r="O3346" s="4">
        <f ca="1">DEGREES(ACOS(((Earth_Data!$B$1+Sat_Data!$B$2)/User_Model_Calcs!N3346)*SQRT(1-COS(RADIANS(User_Model_Calcs!I3346))^2*COS(RADIANS(User_Model_Calcs!A3346))^2)))</f>
        <v>62.592226602931817</v>
      </c>
      <c r="P3346" s="4">
        <f t="shared" ca="1" si="419"/>
        <v>50.787599450331101</v>
      </c>
    </row>
    <row r="3347" spans="1:16" x14ac:dyDescent="0.25">
      <c r="A3347" s="4">
        <f t="shared" ca="1" si="420"/>
        <v>-11.621532993176888</v>
      </c>
      <c r="B3347" s="4">
        <f t="shared" ca="1" si="421"/>
        <v>126.93622998878881</v>
      </c>
      <c r="C3347" s="4">
        <v>6596</v>
      </c>
      <c r="D3347" s="4">
        <f t="shared" ca="1" si="422"/>
        <v>1.2</v>
      </c>
      <c r="E3347" s="4">
        <v>0.55000000000000004</v>
      </c>
      <c r="F3347" s="4">
        <v>19.899999999999999</v>
      </c>
      <c r="G3347" s="4">
        <f t="shared" ca="1" si="416"/>
        <v>45.364313344089069</v>
      </c>
      <c r="H3347" s="4">
        <f t="shared" ca="1" si="423"/>
        <v>18.19369520262558</v>
      </c>
      <c r="I3347" s="4">
        <f ca="1">User_Model_Calcs!B3347-Sat_Data!$B$5</f>
        <v>16.93622998878881</v>
      </c>
      <c r="J3347" s="4">
        <f ca="1">(Earth_Data!$B$1/SQRT(1-Earth_Data!$B$2^2*SIN(RADIANS(User_Model_Calcs!A3347))^2))*COS(RADIANS(User_Model_Calcs!A3347))</f>
        <v>6248.2344252370222</v>
      </c>
      <c r="K3347" s="4">
        <f ca="1">((Earth_Data!$B$1*(1-Earth_Data!$B$2^2))/SQRT(1-Earth_Data!$B$2^2*SIN(RADIANS(User_Model_Calcs!A3347))^2))*SIN(RADIANS(User_Model_Calcs!A3347))</f>
        <v>-1276.4230661439353</v>
      </c>
      <c r="L3347" s="4">
        <f t="shared" ca="1" si="417"/>
        <v>-11.545828377560074</v>
      </c>
      <c r="M3347" s="4">
        <f t="shared" ca="1" si="418"/>
        <v>6377.2791436866946</v>
      </c>
      <c r="N3347" s="4">
        <f ca="1">SQRT(User_Model_Calcs!M3347^2+Sat_Data!$B$3^2-2*User_Model_Calcs!M3347*Sat_Data!$B$3*COS(RADIANS(L3347))*COS(RADIANS(I3347)))</f>
        <v>36255.117315770018</v>
      </c>
      <c r="O3347" s="4">
        <f ca="1">DEGREES(ACOS(((Earth_Data!$B$1+Sat_Data!$B$2)/User_Model_Calcs!N3347)*SQRT(1-COS(RADIANS(User_Model_Calcs!I3347))^2*COS(RADIANS(User_Model_Calcs!A3347))^2)))</f>
        <v>66.033178685396052</v>
      </c>
      <c r="P3347" s="4">
        <f t="shared" ca="1" si="419"/>
        <v>56.514055462727704</v>
      </c>
    </row>
    <row r="3348" spans="1:16" x14ac:dyDescent="0.25">
      <c r="A3348" s="4">
        <f t="shared" ca="1" si="420"/>
        <v>-17.003104937424787</v>
      </c>
      <c r="B3348" s="4">
        <f t="shared" ca="1" si="421"/>
        <v>138.57066274259077</v>
      </c>
      <c r="C3348" s="4">
        <v>6597</v>
      </c>
      <c r="D3348" s="4">
        <f t="shared" ca="1" si="422"/>
        <v>3</v>
      </c>
      <c r="E3348" s="4">
        <v>0.55000000000000004</v>
      </c>
      <c r="F3348" s="4">
        <v>19.899999999999999</v>
      </c>
      <c r="G3348" s="4">
        <f t="shared" ca="1" si="416"/>
        <v>53.323113517529826</v>
      </c>
      <c r="H3348" s="4">
        <f t="shared" ca="1" si="423"/>
        <v>15.042372439829961</v>
      </c>
      <c r="I3348" s="4">
        <f ca="1">User_Model_Calcs!B3348-Sat_Data!$B$5</f>
        <v>28.57066274259077</v>
      </c>
      <c r="J3348" s="4">
        <f ca="1">(Earth_Data!$B$1/SQRT(1-Earth_Data!$B$2^2*SIN(RADIANS(User_Model_Calcs!A3348))^2))*COS(RADIANS(User_Model_Calcs!A3348))</f>
        <v>6101.0911108052833</v>
      </c>
      <c r="K3348" s="4">
        <f ca="1">((Earth_Data!$B$1*(1-Earth_Data!$B$2^2))/SQRT(1-Earth_Data!$B$2^2*SIN(RADIANS(User_Model_Calcs!A3348))^2))*SIN(RADIANS(User_Model_Calcs!A3348))</f>
        <v>-1853.1626472493133</v>
      </c>
      <c r="L3348" s="4">
        <f t="shared" ca="1" si="417"/>
        <v>-16.895782335540964</v>
      </c>
      <c r="M3348" s="4">
        <f t="shared" ca="1" si="418"/>
        <v>6376.3253163171757</v>
      </c>
      <c r="N3348" s="4">
        <f ca="1">SQRT(User_Model_Calcs!M3348^2+Sat_Data!$B$3^2-2*User_Model_Calcs!M3348*Sat_Data!$B$3*COS(RADIANS(L3348))*COS(RADIANS(I3348)))</f>
        <v>36967.942209879424</v>
      </c>
      <c r="O3348" s="4">
        <f ca="1">DEGREES(ACOS(((Earth_Data!$B$1+Sat_Data!$B$2)/User_Model_Calcs!N3348)*SQRT(1-COS(RADIANS(User_Model_Calcs!I3348))^2*COS(RADIANS(User_Model_Calcs!A3348))^2)))</f>
        <v>51.74699576824969</v>
      </c>
      <c r="P3348" s="4">
        <f t="shared" ca="1" si="419"/>
        <v>61.764346872775768</v>
      </c>
    </row>
    <row r="3349" spans="1:16" x14ac:dyDescent="0.25">
      <c r="A3349" s="4">
        <f t="shared" ca="1" si="420"/>
        <v>-13.95266053259521</v>
      </c>
      <c r="B3349" s="4">
        <f t="shared" ca="1" si="421"/>
        <v>129.93903592411013</v>
      </c>
      <c r="C3349" s="4">
        <v>6598</v>
      </c>
      <c r="D3349" s="4">
        <f t="shared" ca="1" si="422"/>
        <v>0.75</v>
      </c>
      <c r="E3349" s="4">
        <v>0.55000000000000004</v>
      </c>
      <c r="F3349" s="4">
        <v>19.899999999999999</v>
      </c>
      <c r="G3349" s="4">
        <f t="shared" ca="1" si="416"/>
        <v>41.281913690970576</v>
      </c>
      <c r="H3349" s="4">
        <f t="shared" ca="1" si="423"/>
        <v>14.246948570928531</v>
      </c>
      <c r="I3349" s="4">
        <f ca="1">User_Model_Calcs!B3349-Sat_Data!$B$5</f>
        <v>19.939035924110129</v>
      </c>
      <c r="J3349" s="4">
        <f ca="1">(Earth_Data!$B$1/SQRT(1-Earth_Data!$B$2^2*SIN(RADIANS(User_Model_Calcs!A3349))^2))*COS(RADIANS(User_Model_Calcs!A3349))</f>
        <v>6191.1597061088714</v>
      </c>
      <c r="K3349" s="4">
        <f ca="1">((Earth_Data!$B$1*(1-Earth_Data!$B$2^2))/SQRT(1-Earth_Data!$B$2^2*SIN(RADIANS(User_Model_Calcs!A3349))^2))*SIN(RADIANS(User_Model_Calcs!A3349))</f>
        <v>-1527.8998115086863</v>
      </c>
      <c r="L3349" s="4">
        <f t="shared" ca="1" si="417"/>
        <v>-13.862868628458759</v>
      </c>
      <c r="M3349" s="4">
        <f t="shared" ca="1" si="418"/>
        <v>6376.9064867343295</v>
      </c>
      <c r="N3349" s="4">
        <f ca="1">SQRT(User_Model_Calcs!M3349^2+Sat_Data!$B$3^2-2*User_Model_Calcs!M3349*Sat_Data!$B$3*COS(RADIANS(L3349))*COS(RADIANS(I3349)))</f>
        <v>36437.424986594713</v>
      </c>
      <c r="O3349" s="4">
        <f ca="1">DEGREES(ACOS(((Earth_Data!$B$1+Sat_Data!$B$2)/User_Model_Calcs!N3349)*SQRT(1-COS(RADIANS(User_Model_Calcs!I3349))^2*COS(RADIANS(User_Model_Calcs!A3349))^2)))</f>
        <v>61.716533718939203</v>
      </c>
      <c r="P3349" s="4">
        <f t="shared" ca="1" si="419"/>
        <v>56.389136357247018</v>
      </c>
    </row>
    <row r="3350" spans="1:16" x14ac:dyDescent="0.25">
      <c r="A3350" s="4">
        <f t="shared" ca="1" si="420"/>
        <v>-32.039368744232092</v>
      </c>
      <c r="B3350" s="4">
        <f t="shared" ca="1" si="421"/>
        <v>134.42415919916633</v>
      </c>
      <c r="C3350" s="4">
        <v>6599</v>
      </c>
      <c r="D3350" s="4">
        <f t="shared" ca="1" si="422"/>
        <v>1.2</v>
      </c>
      <c r="E3350" s="4">
        <v>0.55000000000000004</v>
      </c>
      <c r="F3350" s="4">
        <v>19.899999999999999</v>
      </c>
      <c r="G3350" s="4">
        <f t="shared" ca="1" si="416"/>
        <v>45.364313344089069</v>
      </c>
      <c r="H3350" s="4">
        <f t="shared" ca="1" si="423"/>
        <v>15.23145978959097</v>
      </c>
      <c r="I3350" s="4">
        <f ca="1">User_Model_Calcs!B3350-Sat_Data!$B$5</f>
        <v>24.424159199166326</v>
      </c>
      <c r="J3350" s="4">
        <f ca="1">(Earth_Data!$B$1/SQRT(1-Earth_Data!$B$2^2*SIN(RADIANS(User_Model_Calcs!A3350))^2))*COS(RADIANS(User_Model_Calcs!A3350))</f>
        <v>5411.7462380767111</v>
      </c>
      <c r="K3350" s="4">
        <f ca="1">((Earth_Data!$B$1*(1-Earth_Data!$B$2^2))/SQRT(1-Earth_Data!$B$2^2*SIN(RADIANS(User_Model_Calcs!A3350))^2))*SIN(RADIANS(User_Model_Calcs!A3350))</f>
        <v>-3364.1339795457475</v>
      </c>
      <c r="L3350" s="4">
        <f t="shared" ca="1" si="417"/>
        <v>-31.866554298408897</v>
      </c>
      <c r="M3350" s="4">
        <f t="shared" ca="1" si="418"/>
        <v>6372.1577803497412</v>
      </c>
      <c r="N3350" s="4">
        <f ca="1">SQRT(User_Model_Calcs!M3350^2+Sat_Data!$B$3^2-2*User_Model_Calcs!M3350*Sat_Data!$B$3*COS(RADIANS(L3350))*COS(RADIANS(I3350)))</f>
        <v>37455.254236275803</v>
      </c>
      <c r="O3350" s="4">
        <f ca="1">DEGREES(ACOS(((Earth_Data!$B$1+Sat_Data!$B$2)/User_Model_Calcs!N3350)*SQRT(1-COS(RADIANS(User_Model_Calcs!I3350))^2*COS(RADIANS(User_Model_Calcs!A3350))^2)))</f>
        <v>44.293357944111079</v>
      </c>
      <c r="P3350" s="4">
        <f t="shared" ca="1" si="419"/>
        <v>40.564713439462828</v>
      </c>
    </row>
    <row r="3351" spans="1:16" x14ac:dyDescent="0.25">
      <c r="A3351" s="4">
        <f t="shared" ca="1" si="420"/>
        <v>-14.195007639426969</v>
      </c>
      <c r="B3351" s="4">
        <f t="shared" ca="1" si="421"/>
        <v>153.05975329567201</v>
      </c>
      <c r="C3351" s="4">
        <v>6600</v>
      </c>
      <c r="D3351" s="4">
        <f t="shared" ca="1" si="422"/>
        <v>1.2</v>
      </c>
      <c r="E3351" s="4">
        <v>0.55000000000000004</v>
      </c>
      <c r="F3351" s="4">
        <v>19.899999999999999</v>
      </c>
      <c r="G3351" s="4">
        <f t="shared" ca="1" si="416"/>
        <v>45.364313344089069</v>
      </c>
      <c r="H3351" s="4">
        <f t="shared" ca="1" si="423"/>
        <v>21.816791991750449</v>
      </c>
      <c r="I3351" s="4">
        <f ca="1">User_Model_Calcs!B3351-Sat_Data!$B$5</f>
        <v>43.05975329567201</v>
      </c>
      <c r="J3351" s="4">
        <f ca="1">(Earth_Data!$B$1/SQRT(1-Earth_Data!$B$2^2*SIN(RADIANS(User_Model_Calcs!A3351))^2))*COS(RADIANS(User_Model_Calcs!A3351))</f>
        <v>6184.6394688634373</v>
      </c>
      <c r="K3351" s="4">
        <f ca="1">((Earth_Data!$B$1*(1-Earth_Data!$B$2^2))/SQRT(1-Earth_Data!$B$2^2*SIN(RADIANS(User_Model_Calcs!A3351))^2))*SIN(RADIANS(User_Model_Calcs!A3351))</f>
        <v>-1553.9082274895152</v>
      </c>
      <c r="L3351" s="4">
        <f t="shared" ca="1" si="417"/>
        <v>-14.103783444505094</v>
      </c>
      <c r="M3351" s="4">
        <f t="shared" ca="1" si="418"/>
        <v>6376.864130533364</v>
      </c>
      <c r="N3351" s="4">
        <f ca="1">SQRT(User_Model_Calcs!M3351^2+Sat_Data!$B$3^2-2*User_Model_Calcs!M3351*Sat_Data!$B$3*COS(RADIANS(L3351))*COS(RADIANS(I3351)))</f>
        <v>37913.322658535799</v>
      </c>
      <c r="O3351" s="4">
        <f ca="1">DEGREES(ACOS(((Earth_Data!$B$1+Sat_Data!$B$2)/User_Model_Calcs!N3351)*SQRT(1-COS(RADIANS(User_Model_Calcs!I3351))^2*COS(RADIANS(User_Model_Calcs!A3351))^2)))</f>
        <v>38.277389237471624</v>
      </c>
      <c r="P3351" s="4">
        <f t="shared" ca="1" si="419"/>
        <v>75.295975918090292</v>
      </c>
    </row>
    <row r="3352" spans="1:16" x14ac:dyDescent="0.25">
      <c r="A3352" s="4">
        <f t="shared" ca="1" si="420"/>
        <v>-18.493219144565373</v>
      </c>
      <c r="B3352" s="4">
        <f t="shared" ca="1" si="421"/>
        <v>124.77509715812397</v>
      </c>
      <c r="C3352" s="4">
        <v>6601</v>
      </c>
      <c r="D3352" s="4">
        <f t="shared" ca="1" si="422"/>
        <v>3</v>
      </c>
      <c r="E3352" s="4">
        <v>0.55000000000000004</v>
      </c>
      <c r="F3352" s="4">
        <v>19.899999999999999</v>
      </c>
      <c r="G3352" s="4">
        <f t="shared" ca="1" si="416"/>
        <v>53.323113517529826</v>
      </c>
      <c r="H3352" s="4">
        <f t="shared" ca="1" si="423"/>
        <v>22.998797383901326</v>
      </c>
      <c r="I3352" s="4">
        <f ca="1">User_Model_Calcs!B3352-Sat_Data!$B$5</f>
        <v>14.77509715812397</v>
      </c>
      <c r="J3352" s="4">
        <f ca="1">(Earth_Data!$B$1/SQRT(1-Earth_Data!$B$2^2*SIN(RADIANS(User_Model_Calcs!A3352))^2))*COS(RADIANS(User_Model_Calcs!A3352))</f>
        <v>6050.818593529908</v>
      </c>
      <c r="K3352" s="4">
        <f ca="1">((Earth_Data!$B$1*(1-Earth_Data!$B$2^2))/SQRT(1-Earth_Data!$B$2^2*SIN(RADIANS(User_Model_Calcs!A3352))^2))*SIN(RADIANS(User_Model_Calcs!A3352))</f>
        <v>-2010.2311216890503</v>
      </c>
      <c r="L3352" s="4">
        <f t="shared" ca="1" si="417"/>
        <v>-18.377759507068191</v>
      </c>
      <c r="M3352" s="4">
        <f t="shared" ca="1" si="418"/>
        <v>6376.0046121701062</v>
      </c>
      <c r="N3352" s="4">
        <f ca="1">SQRT(User_Model_Calcs!M3352^2+Sat_Data!$B$3^2-2*User_Model_Calcs!M3352*Sat_Data!$B$3*COS(RADIANS(L3352))*COS(RADIANS(I3352)))</f>
        <v>36401.716211289247</v>
      </c>
      <c r="O3352" s="4">
        <f ca="1">DEGREES(ACOS(((Earth_Data!$B$1+Sat_Data!$B$2)/User_Model_Calcs!N3352)*SQRT(1-COS(RADIANS(User_Model_Calcs!I3352))^2*COS(RADIANS(User_Model_Calcs!A3352))^2)))</f>
        <v>62.482247657862175</v>
      </c>
      <c r="P3352" s="4">
        <f t="shared" ca="1" si="419"/>
        <v>39.74362702663575</v>
      </c>
    </row>
    <row r="3353" spans="1:16" x14ac:dyDescent="0.25">
      <c r="A3353" s="4">
        <f t="shared" ca="1" si="420"/>
        <v>-34.33787811257546</v>
      </c>
      <c r="B3353" s="4">
        <f t="shared" ca="1" si="421"/>
        <v>107.74870547106703</v>
      </c>
      <c r="C3353" s="4">
        <v>6602</v>
      </c>
      <c r="D3353" s="4">
        <f t="shared" ca="1" si="422"/>
        <v>1.2</v>
      </c>
      <c r="E3353" s="4">
        <v>0.55000000000000004</v>
      </c>
      <c r="F3353" s="4">
        <v>19.899999999999999</v>
      </c>
      <c r="G3353" s="4">
        <f t="shared" ca="1" si="416"/>
        <v>45.364313344089069</v>
      </c>
      <c r="H3353" s="4">
        <f t="shared" ca="1" si="423"/>
        <v>19.708802350658036</v>
      </c>
      <c r="I3353" s="4">
        <f ca="1">User_Model_Calcs!B3353-Sat_Data!$B$5</f>
        <v>-2.2512945289329735</v>
      </c>
      <c r="J3353" s="4">
        <f ca="1">(Earth_Data!$B$1/SQRT(1-Earth_Data!$B$2^2*SIN(RADIANS(User_Model_Calcs!A3353))^2))*COS(RADIANS(User_Model_Calcs!A3353))</f>
        <v>5272.2112838488292</v>
      </c>
      <c r="K3353" s="4">
        <f ca="1">((Earth_Data!$B$1*(1-Earth_Data!$B$2^2))/SQRT(1-Earth_Data!$B$2^2*SIN(RADIANS(User_Model_Calcs!A3353))^2))*SIN(RADIANS(User_Model_Calcs!A3353))</f>
        <v>-3577.4575991832585</v>
      </c>
      <c r="L3353" s="4">
        <f t="shared" ca="1" si="417"/>
        <v>-34.158843689821126</v>
      </c>
      <c r="M3353" s="4">
        <f t="shared" ca="1" si="418"/>
        <v>6371.3746315451399</v>
      </c>
      <c r="N3353" s="4">
        <f ca="1">SQRT(User_Model_Calcs!M3353^2+Sat_Data!$B$3^2-2*User_Model_Calcs!M3353*Sat_Data!$B$3*COS(RADIANS(L3353))*COS(RADIANS(I3353)))</f>
        <v>37069.607086543947</v>
      </c>
      <c r="O3353" s="4">
        <f ca="1">DEGREES(ACOS(((Earth_Data!$B$1+Sat_Data!$B$2)/User_Model_Calcs!N3353)*SQRT(1-COS(RADIANS(User_Model_Calcs!I3353))^2*COS(RADIANS(User_Model_Calcs!A3353))^2)))</f>
        <v>50.010048162511637</v>
      </c>
      <c r="P3353" s="4">
        <f t="shared" ca="1" si="419"/>
        <v>3.986755646299279</v>
      </c>
    </row>
    <row r="3354" spans="1:16" x14ac:dyDescent="0.25">
      <c r="A3354" s="4">
        <f t="shared" ca="1" si="420"/>
        <v>-18.411420788502308</v>
      </c>
      <c r="B3354" s="4">
        <f t="shared" ca="1" si="421"/>
        <v>134.87029122835753</v>
      </c>
      <c r="C3354" s="4">
        <v>6603</v>
      </c>
      <c r="D3354" s="4">
        <f t="shared" ca="1" si="422"/>
        <v>1.2</v>
      </c>
      <c r="E3354" s="4">
        <v>0.55000000000000004</v>
      </c>
      <c r="F3354" s="4">
        <v>19.899999999999999</v>
      </c>
      <c r="G3354" s="4">
        <f t="shared" ca="1" si="416"/>
        <v>45.364313344089069</v>
      </c>
      <c r="H3354" s="4">
        <f t="shared" ca="1" si="423"/>
        <v>20.220321992323722</v>
      </c>
      <c r="I3354" s="4">
        <f ca="1">User_Model_Calcs!B3354-Sat_Data!$B$5</f>
        <v>24.87029122835753</v>
      </c>
      <c r="J3354" s="4">
        <f ca="1">(Earth_Data!$B$1/SQRT(1-Earth_Data!$B$2^2*SIN(RADIANS(User_Model_Calcs!A3354))^2))*COS(RADIANS(User_Model_Calcs!A3354))</f>
        <v>6053.6842930628081</v>
      </c>
      <c r="K3354" s="4">
        <f ca="1">((Earth_Data!$B$1*(1-Earth_Data!$B$2^2))/SQRT(1-Earth_Data!$B$2^2*SIN(RADIANS(User_Model_Calcs!A3354))^2))*SIN(RADIANS(User_Model_Calcs!A3354))</f>
        <v>-2001.6427035570957</v>
      </c>
      <c r="L3354" s="4">
        <f t="shared" ca="1" si="417"/>
        <v>-18.296399985549701</v>
      </c>
      <c r="M3354" s="4">
        <f t="shared" ca="1" si="418"/>
        <v>6376.0228224794419</v>
      </c>
      <c r="N3354" s="4">
        <f ca="1">SQRT(User_Model_Calcs!M3354^2+Sat_Data!$B$3^2-2*User_Model_Calcs!M3354*Sat_Data!$B$3*COS(RADIANS(L3354))*COS(RADIANS(I3354)))</f>
        <v>36814.588554312606</v>
      </c>
      <c r="O3354" s="4">
        <f ca="1">DEGREES(ACOS(((Earth_Data!$B$1+Sat_Data!$B$2)/User_Model_Calcs!N3354)*SQRT(1-COS(RADIANS(User_Model_Calcs!I3354))^2*COS(RADIANS(User_Model_Calcs!A3354))^2)))</f>
        <v>54.348387999663707</v>
      </c>
      <c r="P3354" s="4">
        <f t="shared" ca="1" si="419"/>
        <v>55.731832349513951</v>
      </c>
    </row>
    <row r="3355" spans="1:16" x14ac:dyDescent="0.25">
      <c r="A3355" s="4">
        <f t="shared" ca="1" si="420"/>
        <v>-10.925844974036343</v>
      </c>
      <c r="B3355" s="4">
        <f t="shared" ca="1" si="421"/>
        <v>143.30220912340229</v>
      </c>
      <c r="C3355" s="4">
        <v>6604</v>
      </c>
      <c r="D3355" s="4">
        <f t="shared" ca="1" si="422"/>
        <v>0.75</v>
      </c>
      <c r="E3355" s="4">
        <v>0.55000000000000004</v>
      </c>
      <c r="F3355" s="4">
        <v>19.899999999999999</v>
      </c>
      <c r="G3355" s="4">
        <f t="shared" ca="1" si="416"/>
        <v>41.281913690970576</v>
      </c>
      <c r="H3355" s="4">
        <f t="shared" ca="1" si="423"/>
        <v>20.428347489982265</v>
      </c>
      <c r="I3355" s="4">
        <f ca="1">User_Model_Calcs!B3355-Sat_Data!$B$5</f>
        <v>33.302209123402292</v>
      </c>
      <c r="J3355" s="4">
        <f ca="1">(Earth_Data!$B$1/SQRT(1-Earth_Data!$B$2^2*SIN(RADIANS(User_Model_Calcs!A3355))^2))*COS(RADIANS(User_Model_Calcs!A3355))</f>
        <v>6263.2786707657342</v>
      </c>
      <c r="K3355" s="4">
        <f ca="1">((Earth_Data!$B$1*(1-Earth_Data!$B$2^2))/SQRT(1-Earth_Data!$B$2^2*SIN(RADIANS(User_Model_Calcs!A3355))^2))*SIN(RADIANS(User_Model_Calcs!A3355))</f>
        <v>-1200.9536427206501</v>
      </c>
      <c r="L3355" s="4">
        <f t="shared" ca="1" si="417"/>
        <v>-10.854444942019883</v>
      </c>
      <c r="M3355" s="4">
        <f t="shared" ca="1" si="418"/>
        <v>6377.3779376506282</v>
      </c>
      <c r="N3355" s="4">
        <f ca="1">SQRT(User_Model_Calcs!M3355^2+Sat_Data!$B$3^2-2*User_Model_Calcs!M3355*Sat_Data!$B$3*COS(RADIANS(L3355))*COS(RADIANS(I3355)))</f>
        <v>37108.586470011032</v>
      </c>
      <c r="O3355" s="4">
        <f ca="1">DEGREES(ACOS(((Earth_Data!$B$1+Sat_Data!$B$2)/User_Model_Calcs!N3355)*SQRT(1-COS(RADIANS(User_Model_Calcs!I3355))^2*COS(RADIANS(User_Model_Calcs!A3355))^2)))</f>
        <v>49.510877172802537</v>
      </c>
      <c r="P3355" s="4">
        <f t="shared" ca="1" si="419"/>
        <v>73.906073322893008</v>
      </c>
    </row>
    <row r="3356" spans="1:16" x14ac:dyDescent="0.25">
      <c r="A3356" s="4">
        <f t="shared" ca="1" si="420"/>
        <v>-11.067979538215294</v>
      </c>
      <c r="B3356" s="4">
        <f t="shared" ca="1" si="421"/>
        <v>112.40531633908682</v>
      </c>
      <c r="C3356" s="4">
        <v>6605</v>
      </c>
      <c r="D3356" s="4">
        <f t="shared" ca="1" si="422"/>
        <v>3</v>
      </c>
      <c r="E3356" s="4">
        <v>0.55000000000000004</v>
      </c>
      <c r="F3356" s="4">
        <v>19.899999999999999</v>
      </c>
      <c r="G3356" s="4">
        <f t="shared" ca="1" si="416"/>
        <v>53.323113517529826</v>
      </c>
      <c r="H3356" s="4">
        <f t="shared" ca="1" si="423"/>
        <v>19.318562961802723</v>
      </c>
      <c r="I3356" s="4">
        <f ca="1">User_Model_Calcs!B3356-Sat_Data!$B$5</f>
        <v>2.4053163390868235</v>
      </c>
      <c r="J3356" s="4">
        <f ca="1">(Earth_Data!$B$1/SQRT(1-Earth_Data!$B$2^2*SIN(RADIANS(User_Model_Calcs!A3356))^2))*COS(RADIANS(User_Model_Calcs!A3356))</f>
        <v>6260.2795705487388</v>
      </c>
      <c r="K3356" s="4">
        <f ca="1">((Earth_Data!$B$1*(1-Earth_Data!$B$2^2))/SQRT(1-Earth_Data!$B$2^2*SIN(RADIANS(User_Model_Calcs!A3356))^2))*SIN(RADIANS(User_Model_Calcs!A3356))</f>
        <v>-1216.3871161321404</v>
      </c>
      <c r="L3356" s="4">
        <f t="shared" ca="1" si="417"/>
        <v>-10.995696572702643</v>
      </c>
      <c r="M3356" s="4">
        <f t="shared" ca="1" si="418"/>
        <v>6377.3582240393371</v>
      </c>
      <c r="N3356" s="4">
        <f ca="1">SQRT(User_Model_Calcs!M3356^2+Sat_Data!$B$3^2-2*User_Model_Calcs!M3356*Sat_Data!$B$3*COS(RADIANS(L3356))*COS(RADIANS(I3356)))</f>
        <v>35930.932623410925</v>
      </c>
      <c r="O3356" s="4">
        <f ca="1">DEGREES(ACOS(((Earth_Data!$B$1+Sat_Data!$B$2)/User_Model_Calcs!N3356)*SQRT(1-COS(RADIANS(User_Model_Calcs!I3356))^2*COS(RADIANS(User_Model_Calcs!A3356))^2)))</f>
        <v>76.679190781350812</v>
      </c>
      <c r="P3356" s="4">
        <f t="shared" ca="1" si="419"/>
        <v>12.342265794173942</v>
      </c>
    </row>
    <row r="3357" spans="1:16" x14ac:dyDescent="0.25">
      <c r="A3357" s="4">
        <f t="shared" ca="1" si="420"/>
        <v>-24.737104473731879</v>
      </c>
      <c r="B3357" s="4">
        <f t="shared" ca="1" si="421"/>
        <v>123.98096453442446</v>
      </c>
      <c r="C3357" s="4">
        <v>6606</v>
      </c>
      <c r="D3357" s="4">
        <f t="shared" ca="1" si="422"/>
        <v>0.75</v>
      </c>
      <c r="E3357" s="4">
        <v>0.55000000000000004</v>
      </c>
      <c r="F3357" s="4">
        <v>19.899999999999999</v>
      </c>
      <c r="G3357" s="4">
        <f t="shared" ca="1" si="416"/>
        <v>41.281913690970576</v>
      </c>
      <c r="H3357" s="4">
        <f t="shared" ca="1" si="423"/>
        <v>14.766348118807773</v>
      </c>
      <c r="I3357" s="4">
        <f ca="1">User_Model_Calcs!B3357-Sat_Data!$B$5</f>
        <v>13.980964534424459</v>
      </c>
      <c r="J3357" s="4">
        <f ca="1">(Earth_Data!$B$1/SQRT(1-Earth_Data!$B$2^2*SIN(RADIANS(User_Model_Calcs!A3357))^2))*COS(RADIANS(User_Model_Calcs!A3357))</f>
        <v>5796.2634591592587</v>
      </c>
      <c r="K3357" s="4">
        <f ca="1">((Earth_Data!$B$1*(1-Earth_Data!$B$2^2))/SQRT(1-Earth_Data!$B$2^2*SIN(RADIANS(User_Model_Calcs!A3357))^2))*SIN(RADIANS(User_Model_Calcs!A3357))</f>
        <v>-2652.6544907511943</v>
      </c>
      <c r="L3357" s="4">
        <f t="shared" ca="1" si="417"/>
        <v>-24.591156349692241</v>
      </c>
      <c r="M3357" s="4">
        <f t="shared" ca="1" si="418"/>
        <v>6374.421223553345</v>
      </c>
      <c r="N3357" s="4">
        <f ca="1">SQRT(User_Model_Calcs!M3357^2+Sat_Data!$B$3^2-2*User_Model_Calcs!M3357*Sat_Data!$B$3*COS(RADIANS(L3357))*COS(RADIANS(I3357)))</f>
        <v>36662.499645518386</v>
      </c>
      <c r="O3357" s="4">
        <f ca="1">DEGREES(ACOS(((Earth_Data!$B$1+Sat_Data!$B$2)/User_Model_Calcs!N3357)*SQRT(1-COS(RADIANS(User_Model_Calcs!I3357))^2*COS(RADIANS(User_Model_Calcs!A3357))^2)))</f>
        <v>57.084485653659122</v>
      </c>
      <c r="P3357" s="4">
        <f t="shared" ca="1" si="419"/>
        <v>30.752061582008761</v>
      </c>
    </row>
    <row r="3358" spans="1:16" x14ac:dyDescent="0.25">
      <c r="A3358" s="4">
        <f t="shared" ca="1" si="420"/>
        <v>-13.851806440416336</v>
      </c>
      <c r="B3358" s="4">
        <f t="shared" ca="1" si="421"/>
        <v>152.60504130809932</v>
      </c>
      <c r="C3358" s="4">
        <v>6607</v>
      </c>
      <c r="D3358" s="4">
        <f t="shared" ca="1" si="422"/>
        <v>0.75</v>
      </c>
      <c r="E3358" s="4">
        <v>0.55000000000000004</v>
      </c>
      <c r="F3358" s="4">
        <v>19.899999999999999</v>
      </c>
      <c r="G3358" s="4">
        <f t="shared" ca="1" si="416"/>
        <v>41.281913690970576</v>
      </c>
      <c r="H3358" s="4">
        <f t="shared" ca="1" si="423"/>
        <v>17.326098744746687</v>
      </c>
      <c r="I3358" s="4">
        <f ca="1">User_Model_Calcs!B3358-Sat_Data!$B$5</f>
        <v>42.605041308099317</v>
      </c>
      <c r="J3358" s="4">
        <f ca="1">(Earth_Data!$B$1/SQRT(1-Earth_Data!$B$2^2*SIN(RADIANS(User_Model_Calcs!A3358))^2))*COS(RADIANS(User_Model_Calcs!A3358))</f>
        <v>6193.8406741162853</v>
      </c>
      <c r="K3358" s="4">
        <f ca="1">((Earth_Data!$B$1*(1-Earth_Data!$B$2^2))/SQRT(1-Earth_Data!$B$2^2*SIN(RADIANS(User_Model_Calcs!A3358))^2))*SIN(RADIANS(User_Model_Calcs!A3358))</f>
        <v>-1517.0683331345238</v>
      </c>
      <c r="L3358" s="4">
        <f t="shared" ca="1" si="417"/>
        <v>-13.762612474583166</v>
      </c>
      <c r="M3358" s="4">
        <f t="shared" ca="1" si="418"/>
        <v>6376.9239154734187</v>
      </c>
      <c r="N3358" s="4">
        <f ca="1">SQRT(User_Model_Calcs!M3358^2+Sat_Data!$B$3^2-2*User_Model_Calcs!M3358*Sat_Data!$B$3*COS(RADIANS(L3358))*COS(RADIANS(I3358)))</f>
        <v>37868.66427927855</v>
      </c>
      <c r="O3358" s="4">
        <f ca="1">DEGREES(ACOS(((Earth_Data!$B$1+Sat_Data!$B$2)/User_Model_Calcs!N3358)*SQRT(1-COS(RADIANS(User_Model_Calcs!I3358))^2*COS(RADIANS(User_Model_Calcs!A3358))^2)))</f>
        <v>38.845025542012166</v>
      </c>
      <c r="P3358" s="4">
        <f t="shared" ca="1" si="419"/>
        <v>75.409039336831398</v>
      </c>
    </row>
    <row r="3359" spans="1:16" x14ac:dyDescent="0.25">
      <c r="A3359" s="4">
        <f t="shared" ca="1" si="420"/>
        <v>-28.870026231571885</v>
      </c>
      <c r="B3359" s="4">
        <f t="shared" ca="1" si="421"/>
        <v>107.65339708917384</v>
      </c>
      <c r="C3359" s="4">
        <v>6608</v>
      </c>
      <c r="D3359" s="4">
        <f t="shared" ca="1" si="422"/>
        <v>1.2</v>
      </c>
      <c r="E3359" s="4">
        <v>0.55000000000000004</v>
      </c>
      <c r="F3359" s="4">
        <v>19.899999999999999</v>
      </c>
      <c r="G3359" s="4">
        <f t="shared" ca="1" si="416"/>
        <v>45.364313344089069</v>
      </c>
      <c r="H3359" s="4">
        <f t="shared" ca="1" si="423"/>
        <v>20.380993535610763</v>
      </c>
      <c r="I3359" s="4">
        <f ca="1">User_Model_Calcs!B3359-Sat_Data!$B$5</f>
        <v>-2.3466029108261637</v>
      </c>
      <c r="J3359" s="4">
        <f ca="1">(Earth_Data!$B$1/SQRT(1-Earth_Data!$B$2^2*SIN(RADIANS(User_Model_Calcs!A3359))^2))*COS(RADIANS(User_Model_Calcs!A3359))</f>
        <v>5589.8105949667497</v>
      </c>
      <c r="K3359" s="4">
        <f ca="1">((Earth_Data!$B$1*(1-Earth_Data!$B$2^2))/SQRT(1-Earth_Data!$B$2^2*SIN(RADIANS(User_Model_Calcs!A3359))^2))*SIN(RADIANS(User_Model_Calcs!A3359))</f>
        <v>-3061.2949450184519</v>
      </c>
      <c r="L3359" s="4">
        <f t="shared" ca="1" si="417"/>
        <v>-28.707594170206722</v>
      </c>
      <c r="M3359" s="4">
        <f t="shared" ca="1" si="418"/>
        <v>6373.1867403990336</v>
      </c>
      <c r="N3359" s="4">
        <f ca="1">SQRT(User_Model_Calcs!M3359^2+Sat_Data!$B$3^2-2*User_Model_Calcs!M3359*Sat_Data!$B$3*COS(RADIANS(L3359))*COS(RADIANS(I3359)))</f>
        <v>36707.606652021794</v>
      </c>
      <c r="O3359" s="4">
        <f ca="1">DEGREES(ACOS(((Earth_Data!$B$1+Sat_Data!$B$2)/User_Model_Calcs!N3359)*SQRT(1-COS(RADIANS(User_Model_Calcs!I3359))^2*COS(RADIANS(User_Model_Calcs!A3359))^2)))</f>
        <v>56.211925021474542</v>
      </c>
      <c r="P3359" s="4">
        <f t="shared" ca="1" si="419"/>
        <v>4.8512517985125045</v>
      </c>
    </row>
    <row r="3360" spans="1:16" x14ac:dyDescent="0.25">
      <c r="A3360" s="4">
        <f t="shared" ca="1" si="420"/>
        <v>-34.469440980588878</v>
      </c>
      <c r="B3360" s="4">
        <f t="shared" ca="1" si="421"/>
        <v>129.32758983438401</v>
      </c>
      <c r="C3360" s="4">
        <v>6609</v>
      </c>
      <c r="D3360" s="4">
        <f t="shared" ca="1" si="422"/>
        <v>1.2</v>
      </c>
      <c r="E3360" s="4">
        <v>0.55000000000000004</v>
      </c>
      <c r="F3360" s="4">
        <v>19.899999999999999</v>
      </c>
      <c r="G3360" s="4">
        <f t="shared" ca="1" si="416"/>
        <v>45.364313344089069</v>
      </c>
      <c r="H3360" s="4">
        <f t="shared" ca="1" si="423"/>
        <v>23.566748327994894</v>
      </c>
      <c r="I3360" s="4">
        <f ca="1">User_Model_Calcs!B3360-Sat_Data!$B$5</f>
        <v>19.327589834384014</v>
      </c>
      <c r="J3360" s="4">
        <f ca="1">(Earth_Data!$B$1/SQRT(1-Earth_Data!$B$2^2*SIN(RADIANS(User_Model_Calcs!A3360))^2))*COS(RADIANS(User_Model_Calcs!A3360))</f>
        <v>5263.9652552378175</v>
      </c>
      <c r="K3360" s="4">
        <f ca="1">((Earth_Data!$B$1*(1-Earth_Data!$B$2^2))/SQRT(1-Earth_Data!$B$2^2*SIN(RADIANS(User_Model_Calcs!A3360))^2))*SIN(RADIANS(User_Model_Calcs!A3360))</f>
        <v>-3589.4989702058929</v>
      </c>
      <c r="L3360" s="4">
        <f t="shared" ca="1" si="417"/>
        <v>-34.290084909854968</v>
      </c>
      <c r="M3360" s="4">
        <f t="shared" ca="1" si="418"/>
        <v>6371.3289873824679</v>
      </c>
      <c r="N3360" s="4">
        <f ca="1">SQRT(User_Model_Calcs!M3360^2+Sat_Data!$B$3^2-2*User_Model_Calcs!M3360*Sat_Data!$B$3*COS(RADIANS(L3360))*COS(RADIANS(I3360)))</f>
        <v>37410.224773136906</v>
      </c>
      <c r="O3360" s="4">
        <f ca="1">DEGREES(ACOS(((Earth_Data!$B$1+Sat_Data!$B$2)/User_Model_Calcs!N3360)*SQRT(1-COS(RADIANS(User_Model_Calcs!I3360))^2*COS(RADIANS(User_Model_Calcs!A3360))^2)))</f>
        <v>44.915384019992771</v>
      </c>
      <c r="P3360" s="4">
        <f t="shared" ca="1" si="419"/>
        <v>31.78694814491104</v>
      </c>
    </row>
    <row r="3361" spans="1:16" x14ac:dyDescent="0.25">
      <c r="A3361" s="4">
        <f t="shared" ca="1" si="420"/>
        <v>-19.134400907816747</v>
      </c>
      <c r="B3361" s="4">
        <f t="shared" ca="1" si="421"/>
        <v>158.0439401398676</v>
      </c>
      <c r="C3361" s="4">
        <v>6610</v>
      </c>
      <c r="D3361" s="4">
        <f t="shared" ca="1" si="422"/>
        <v>3</v>
      </c>
      <c r="E3361" s="4">
        <v>0.55000000000000004</v>
      </c>
      <c r="F3361" s="4">
        <v>19.899999999999999</v>
      </c>
      <c r="G3361" s="4">
        <f t="shared" ca="1" si="416"/>
        <v>53.323113517529826</v>
      </c>
      <c r="H3361" s="4">
        <f t="shared" ca="1" si="423"/>
        <v>20.178735176206462</v>
      </c>
      <c r="I3361" s="4">
        <f ca="1">User_Model_Calcs!B3361-Sat_Data!$B$5</f>
        <v>48.043940139867601</v>
      </c>
      <c r="J3361" s="4">
        <f ca="1">(Earth_Data!$B$1/SQRT(1-Earth_Data!$B$2^2*SIN(RADIANS(User_Model_Calcs!A3361))^2))*COS(RADIANS(User_Model_Calcs!A3361))</f>
        <v>6027.9305626547166</v>
      </c>
      <c r="K3361" s="4">
        <f ca="1">((Earth_Data!$B$1*(1-Earth_Data!$B$2^2))/SQRT(1-Earth_Data!$B$2^2*SIN(RADIANS(User_Model_Calcs!A3361))^2))*SIN(RADIANS(User_Model_Calcs!A3361))</f>
        <v>-2077.4111748694845</v>
      </c>
      <c r="L3361" s="4">
        <f t="shared" ca="1" si="417"/>
        <v>-19.015534063349833</v>
      </c>
      <c r="M3361" s="4">
        <f t="shared" ca="1" si="418"/>
        <v>6375.8594759968964</v>
      </c>
      <c r="N3361" s="4">
        <f ca="1">SQRT(User_Model_Calcs!M3361^2+Sat_Data!$B$3^2-2*User_Model_Calcs!M3361*Sat_Data!$B$3*COS(RADIANS(L3361))*COS(RADIANS(I3361)))</f>
        <v>38452.831665607409</v>
      </c>
      <c r="O3361" s="4">
        <f ca="1">DEGREES(ACOS(((Earth_Data!$B$1+Sat_Data!$B$2)/User_Model_Calcs!N3361)*SQRT(1-COS(RADIANS(User_Model_Calcs!I3361))^2*COS(RADIANS(User_Model_Calcs!A3361))^2)))</f>
        <v>31.777327053648818</v>
      </c>
      <c r="P3361" s="4">
        <f t="shared" ca="1" si="419"/>
        <v>73.580584893188174</v>
      </c>
    </row>
    <row r="3362" spans="1:16" x14ac:dyDescent="0.25">
      <c r="A3362" s="4">
        <f t="shared" ca="1" si="420"/>
        <v>-11.160561967933399</v>
      </c>
      <c r="B3362" s="4">
        <f t="shared" ca="1" si="421"/>
        <v>129.50544227174035</v>
      </c>
      <c r="C3362" s="4">
        <v>6611</v>
      </c>
      <c r="D3362" s="4">
        <f t="shared" ca="1" si="422"/>
        <v>3</v>
      </c>
      <c r="E3362" s="4">
        <v>0.55000000000000004</v>
      </c>
      <c r="F3362" s="4">
        <v>19.899999999999999</v>
      </c>
      <c r="G3362" s="4">
        <f t="shared" ca="1" si="416"/>
        <v>53.323113517529826</v>
      </c>
      <c r="H3362" s="4">
        <f t="shared" ca="1" si="423"/>
        <v>21.432796002681769</v>
      </c>
      <c r="I3362" s="4">
        <f ca="1">User_Model_Calcs!B3362-Sat_Data!$B$5</f>
        <v>19.50544227174035</v>
      </c>
      <c r="J3362" s="4">
        <f ca="1">(Earth_Data!$B$1/SQRT(1-Earth_Data!$B$2^2*SIN(RADIANS(User_Model_Calcs!A3362))^2))*COS(RADIANS(User_Model_Calcs!A3362))</f>
        <v>6258.3054388220025</v>
      </c>
      <c r="K3362" s="4">
        <f ca="1">((Earth_Data!$B$1*(1-Earth_Data!$B$2^2))/SQRT(1-Earth_Data!$B$2^2*SIN(RADIANS(User_Model_Calcs!A3362))^2))*SIN(RADIANS(User_Model_Calcs!A3362))</f>
        <v>-1226.4361004144871</v>
      </c>
      <c r="L3362" s="4">
        <f t="shared" ca="1" si="417"/>
        <v>-11.087704831269846</v>
      </c>
      <c r="M3362" s="4">
        <f t="shared" ca="1" si="418"/>
        <v>6377.3452528453372</v>
      </c>
      <c r="N3362" s="4">
        <f ca="1">SQRT(User_Model_Calcs!M3362^2+Sat_Data!$B$3^2-2*User_Model_Calcs!M3362*Sat_Data!$B$3*COS(RADIANS(L3362))*COS(RADIANS(I3362)))</f>
        <v>36345.851373690137</v>
      </c>
      <c r="O3362" s="4">
        <f ca="1">DEGREES(ACOS(((Earth_Data!$B$1+Sat_Data!$B$2)/User_Model_Calcs!N3362)*SQRT(1-COS(RADIANS(User_Model_Calcs!I3362))^2*COS(RADIANS(User_Model_Calcs!A3362))^2)))</f>
        <v>63.806568083987919</v>
      </c>
      <c r="P3362" s="4">
        <f t="shared" ca="1" si="419"/>
        <v>61.346525629284002</v>
      </c>
    </row>
    <row r="3363" spans="1:16" x14ac:dyDescent="0.25">
      <c r="A3363" s="4">
        <f t="shared" ca="1" si="420"/>
        <v>-10.471168032091805</v>
      </c>
      <c r="B3363" s="4">
        <f t="shared" ca="1" si="421"/>
        <v>108.19230489698693</v>
      </c>
      <c r="C3363" s="4">
        <v>6612</v>
      </c>
      <c r="D3363" s="4">
        <f t="shared" ca="1" si="422"/>
        <v>1.2</v>
      </c>
      <c r="E3363" s="4">
        <v>0.55000000000000004</v>
      </c>
      <c r="F3363" s="4">
        <v>19.899999999999999</v>
      </c>
      <c r="G3363" s="4">
        <f t="shared" ca="1" si="416"/>
        <v>45.364313344089069</v>
      </c>
      <c r="H3363" s="4">
        <f t="shared" ca="1" si="423"/>
        <v>16.503671357016483</v>
      </c>
      <c r="I3363" s="4">
        <f ca="1">User_Model_Calcs!B3363-Sat_Data!$B$5</f>
        <v>-1.8076951030130743</v>
      </c>
      <c r="J3363" s="4">
        <f ca="1">(Earth_Data!$B$1/SQRT(1-Earth_Data!$B$2^2*SIN(RADIANS(User_Model_Calcs!A3363))^2))*COS(RADIANS(User_Model_Calcs!A3363))</f>
        <v>6272.6150895168994</v>
      </c>
      <c r="K3363" s="4">
        <f ca="1">((Earth_Data!$B$1*(1-Earth_Data!$B$2^2))/SQRT(1-Earth_Data!$B$2^2*SIN(RADIANS(User_Model_Calcs!A3363))^2))*SIN(RADIANS(User_Model_Calcs!A3363))</f>
        <v>-1151.5349870916314</v>
      </c>
      <c r="L3363" s="4">
        <f t="shared" ca="1" si="417"/>
        <v>-10.402604020248129</v>
      </c>
      <c r="M3363" s="4">
        <f t="shared" ca="1" si="418"/>
        <v>6377.4393676248483</v>
      </c>
      <c r="N3363" s="4">
        <f ca="1">SQRT(User_Model_Calcs!M3363^2+Sat_Data!$B$3^2-2*User_Model_Calcs!M3363*Sat_Data!$B$3*COS(RADIANS(L3363))*COS(RADIANS(I3363)))</f>
        <v>35913.658108405085</v>
      </c>
      <c r="O3363" s="4">
        <f ca="1">DEGREES(ACOS(((Earth_Data!$B$1+Sat_Data!$B$2)/User_Model_Calcs!N3363)*SQRT(1-COS(RADIANS(User_Model_Calcs!I3363))^2*COS(RADIANS(User_Model_Calcs!A3363))^2)))</f>
        <v>77.498987425620442</v>
      </c>
      <c r="P3363" s="4">
        <f t="shared" ca="1" si="419"/>
        <v>9.851614731640657</v>
      </c>
    </row>
    <row r="3364" spans="1:16" x14ac:dyDescent="0.25">
      <c r="A3364" s="4">
        <f t="shared" ca="1" si="420"/>
        <v>-41.940303483627787</v>
      </c>
      <c r="B3364" s="4">
        <f t="shared" ca="1" si="421"/>
        <v>112.50625573752063</v>
      </c>
      <c r="C3364" s="4">
        <v>6613</v>
      </c>
      <c r="D3364" s="4">
        <f t="shared" ca="1" si="422"/>
        <v>3</v>
      </c>
      <c r="E3364" s="4">
        <v>0.55000000000000004</v>
      </c>
      <c r="F3364" s="4">
        <v>19.899999999999999</v>
      </c>
      <c r="G3364" s="4">
        <f t="shared" ca="1" si="416"/>
        <v>53.323113517529826</v>
      </c>
      <c r="H3364" s="4">
        <f t="shared" ca="1" si="423"/>
        <v>17.422670150156215</v>
      </c>
      <c r="I3364" s="4">
        <f ca="1">User_Model_Calcs!B3364-Sat_Data!$B$5</f>
        <v>2.5062557375206325</v>
      </c>
      <c r="J3364" s="4">
        <f ca="1">(Earth_Data!$B$1/SQRT(1-Earth_Data!$B$2^2*SIN(RADIANS(User_Model_Calcs!A3364))^2))*COS(RADIANS(User_Model_Calcs!A3364))</f>
        <v>4751.4355494892652</v>
      </c>
      <c r="K3364" s="4">
        <f ca="1">((Earth_Data!$B$1*(1-Earth_Data!$B$2^2))/SQRT(1-Earth_Data!$B$2^2*SIN(RADIANS(User_Model_Calcs!A3364))^2))*SIN(RADIANS(User_Model_Calcs!A3364))</f>
        <v>-4240.6755449505872</v>
      </c>
      <c r="L3364" s="4">
        <f t="shared" ca="1" si="417"/>
        <v>-41.74904138017903</v>
      </c>
      <c r="M3364" s="4">
        <f t="shared" ca="1" si="418"/>
        <v>6368.6316315588792</v>
      </c>
      <c r="N3364" s="4">
        <f ca="1">SQRT(User_Model_Calcs!M3364^2+Sat_Data!$B$3^2-2*User_Model_Calcs!M3364*Sat_Data!$B$3*COS(RADIANS(L3364))*COS(RADIANS(I3364)))</f>
        <v>37657.363860903235</v>
      </c>
      <c r="O3364" s="4">
        <f ca="1">DEGREES(ACOS(((Earth_Data!$B$1+Sat_Data!$B$2)/User_Model_Calcs!N3364)*SQRT(1-COS(RADIANS(User_Model_Calcs!I3364))^2*COS(RADIANS(User_Model_Calcs!A3364))^2)))</f>
        <v>41.476322086262321</v>
      </c>
      <c r="P3364" s="4">
        <f t="shared" ca="1" si="419"/>
        <v>3.7469245424814539</v>
      </c>
    </row>
    <row r="3365" spans="1:16" x14ac:dyDescent="0.25">
      <c r="A3365" s="4">
        <f t="shared" ca="1" si="420"/>
        <v>-27.627861050793435</v>
      </c>
      <c r="B3365" s="4">
        <f t="shared" ca="1" si="421"/>
        <v>116.78016426815248</v>
      </c>
      <c r="C3365" s="4">
        <v>6614</v>
      </c>
      <c r="D3365" s="4">
        <f t="shared" ca="1" si="422"/>
        <v>1.2</v>
      </c>
      <c r="E3365" s="4">
        <v>0.55000000000000004</v>
      </c>
      <c r="F3365" s="4">
        <v>19.899999999999999</v>
      </c>
      <c r="G3365" s="4">
        <f t="shared" ca="1" si="416"/>
        <v>45.364313344089069</v>
      </c>
      <c r="H3365" s="4">
        <f t="shared" ca="1" si="423"/>
        <v>20.541655038758723</v>
      </c>
      <c r="I3365" s="4">
        <f ca="1">User_Model_Calcs!B3365-Sat_Data!$B$5</f>
        <v>6.7801642681524754</v>
      </c>
      <c r="J3365" s="4">
        <f ca="1">(Earth_Data!$B$1/SQRT(1-Earth_Data!$B$2^2*SIN(RADIANS(User_Model_Calcs!A3365))^2))*COS(RADIANS(User_Model_Calcs!A3365))</f>
        <v>5654.9648512791309</v>
      </c>
      <c r="K3365" s="4">
        <f ca="1">((Earth_Data!$B$1*(1-Earth_Data!$B$2^2))/SQRT(1-Earth_Data!$B$2^2*SIN(RADIANS(User_Model_Calcs!A3365))^2))*SIN(RADIANS(User_Model_Calcs!A3365))</f>
        <v>-2940.0317106639777</v>
      </c>
      <c r="L3365" s="4">
        <f t="shared" ca="1" si="417"/>
        <v>-27.47004488831951</v>
      </c>
      <c r="M3365" s="4">
        <f t="shared" ca="1" si="418"/>
        <v>6373.5715206556024</v>
      </c>
      <c r="N3365" s="4">
        <f ca="1">SQRT(User_Model_Calcs!M3365^2+Sat_Data!$B$3^2-2*User_Model_Calcs!M3365*Sat_Data!$B$3*COS(RADIANS(L3365))*COS(RADIANS(I3365)))</f>
        <v>36672.86053323833</v>
      </c>
      <c r="O3365" s="4">
        <f ca="1">DEGREES(ACOS(((Earth_Data!$B$1+Sat_Data!$B$2)/User_Model_Calcs!N3365)*SQRT(1-COS(RADIANS(User_Model_Calcs!I3365))^2*COS(RADIANS(User_Model_Calcs!A3365))^2)))</f>
        <v>56.868750524359243</v>
      </c>
      <c r="P3365" s="4">
        <f t="shared" ca="1" si="419"/>
        <v>14.379926568703057</v>
      </c>
    </row>
    <row r="3366" spans="1:16" x14ac:dyDescent="0.25">
      <c r="A3366" s="4">
        <f t="shared" ca="1" si="420"/>
        <v>-41.904547735926762</v>
      </c>
      <c r="B3366" s="4">
        <f t="shared" ca="1" si="421"/>
        <v>132.86581366529151</v>
      </c>
      <c r="C3366" s="4">
        <v>6615</v>
      </c>
      <c r="D3366" s="4">
        <f t="shared" ca="1" si="422"/>
        <v>0.75</v>
      </c>
      <c r="E3366" s="4">
        <v>0.55000000000000004</v>
      </c>
      <c r="F3366" s="4">
        <v>19.899999999999999</v>
      </c>
      <c r="G3366" s="4">
        <f t="shared" ca="1" si="416"/>
        <v>41.281913690970576</v>
      </c>
      <c r="H3366" s="4">
        <f t="shared" ca="1" si="423"/>
        <v>15.194658577146685</v>
      </c>
      <c r="I3366" s="4">
        <f ca="1">User_Model_Calcs!B3366-Sat_Data!$B$5</f>
        <v>22.865813665291512</v>
      </c>
      <c r="J3366" s="4">
        <f ca="1">(Earth_Data!$B$1/SQRT(1-Earth_Data!$B$2^2*SIN(RADIANS(User_Model_Calcs!A3366))^2))*COS(RADIANS(User_Model_Calcs!A3366))</f>
        <v>4754.0889739304184</v>
      </c>
      <c r="K3366" s="4">
        <f ca="1">((Earth_Data!$B$1*(1-Earth_Data!$B$2^2))/SQRT(1-Earth_Data!$B$2^2*SIN(RADIANS(User_Model_Calcs!A3366))^2))*SIN(RADIANS(User_Model_Calcs!A3366))</f>
        <v>-4237.720582661932</v>
      </c>
      <c r="L3366" s="4">
        <f t="shared" ca="1" si="417"/>
        <v>-41.713312171099496</v>
      </c>
      <c r="M3366" s="4">
        <f t="shared" ca="1" si="418"/>
        <v>6368.6448879462077</v>
      </c>
      <c r="N3366" s="4">
        <f ca="1">SQRT(User_Model_Calcs!M3366^2+Sat_Data!$B$3^2-2*User_Model_Calcs!M3366*Sat_Data!$B$3*COS(RADIANS(L3366))*COS(RADIANS(I3366)))</f>
        <v>38065.394737222443</v>
      </c>
      <c r="O3366" s="4">
        <f ca="1">DEGREES(ACOS(((Earth_Data!$B$1+Sat_Data!$B$2)/User_Model_Calcs!N3366)*SQRT(1-COS(RADIANS(User_Model_Calcs!I3366))^2*COS(RADIANS(User_Model_Calcs!A3366))^2)))</f>
        <v>36.275216130686367</v>
      </c>
      <c r="P3366" s="4">
        <f t="shared" ca="1" si="419"/>
        <v>32.268732017427027</v>
      </c>
    </row>
    <row r="3367" spans="1:16" x14ac:dyDescent="0.25">
      <c r="A3367" s="4">
        <f t="shared" ca="1" si="420"/>
        <v>-43.46222443439185</v>
      </c>
      <c r="B3367" s="4">
        <f t="shared" ca="1" si="421"/>
        <v>118.3212728789311</v>
      </c>
      <c r="C3367" s="4">
        <v>6616</v>
      </c>
      <c r="D3367" s="4">
        <f t="shared" ca="1" si="422"/>
        <v>0.75</v>
      </c>
      <c r="E3367" s="4">
        <v>0.55000000000000004</v>
      </c>
      <c r="F3367" s="4">
        <v>19.899999999999999</v>
      </c>
      <c r="G3367" s="4">
        <f t="shared" ca="1" si="416"/>
        <v>41.281913690970576</v>
      </c>
      <c r="H3367" s="4">
        <f t="shared" ca="1" si="423"/>
        <v>16.399991134942429</v>
      </c>
      <c r="I3367" s="4">
        <f ca="1">User_Model_Calcs!B3367-Sat_Data!$B$5</f>
        <v>8.3212728789310972</v>
      </c>
      <c r="J3367" s="4">
        <f ca="1">(Earth_Data!$B$1/SQRT(1-Earth_Data!$B$2^2*SIN(RADIANS(User_Model_Calcs!A3367))^2))*COS(RADIANS(User_Model_Calcs!A3367))</f>
        <v>4636.7826414092633</v>
      </c>
      <c r="K3367" s="4">
        <f ca="1">((Earth_Data!$B$1*(1-Earth_Data!$B$2^2))/SQRT(1-Earth_Data!$B$2^2*SIN(RADIANS(User_Model_Calcs!A3367))^2))*SIN(RADIANS(User_Model_Calcs!A3367))</f>
        <v>-4364.9180647442799</v>
      </c>
      <c r="L3367" s="4">
        <f t="shared" ca="1" si="417"/>
        <v>-43.27010917627566</v>
      </c>
      <c r="M3367" s="4">
        <f t="shared" ca="1" si="418"/>
        <v>6368.0658740001445</v>
      </c>
      <c r="N3367" s="4">
        <f ca="1">SQRT(User_Model_Calcs!M3367^2+Sat_Data!$B$3^2-2*User_Model_Calcs!M3367*Sat_Data!$B$3*COS(RADIANS(L3367))*COS(RADIANS(I3367)))</f>
        <v>37834.793310718829</v>
      </c>
      <c r="O3367" s="4">
        <f ca="1">DEGREES(ACOS(((Earth_Data!$B$1+Sat_Data!$B$2)/User_Model_Calcs!N3367)*SQRT(1-COS(RADIANS(User_Model_Calcs!I3367))^2*COS(RADIANS(User_Model_Calcs!A3367))^2)))</f>
        <v>39.151874632857641</v>
      </c>
      <c r="P3367" s="4">
        <f t="shared" ca="1" si="419"/>
        <v>12.004050844536085</v>
      </c>
    </row>
    <row r="3368" spans="1:16" x14ac:dyDescent="0.25">
      <c r="A3368" s="4">
        <f t="shared" ca="1" si="420"/>
        <v>-23.168954353836206</v>
      </c>
      <c r="B3368" s="4">
        <f t="shared" ca="1" si="421"/>
        <v>119.25813165287381</v>
      </c>
      <c r="C3368" s="4">
        <v>6617</v>
      </c>
      <c r="D3368" s="4">
        <f t="shared" ca="1" si="422"/>
        <v>3</v>
      </c>
      <c r="E3368" s="4">
        <v>0.55000000000000004</v>
      </c>
      <c r="F3368" s="4">
        <v>19.899999999999999</v>
      </c>
      <c r="G3368" s="4">
        <f t="shared" ca="1" si="416"/>
        <v>53.323113517529826</v>
      </c>
      <c r="H3368" s="4">
        <f t="shared" ca="1" si="423"/>
        <v>22.921530173442328</v>
      </c>
      <c r="I3368" s="4">
        <f ca="1">User_Model_Calcs!B3368-Sat_Data!$B$5</f>
        <v>9.2581316528738142</v>
      </c>
      <c r="J3368" s="4">
        <f ca="1">(Earth_Data!$B$1/SQRT(1-Earth_Data!$B$2^2*SIN(RADIANS(User_Model_Calcs!A3368))^2))*COS(RADIANS(User_Model_Calcs!A3368))</f>
        <v>5866.7751200675193</v>
      </c>
      <c r="K3368" s="4">
        <f ca="1">((Earth_Data!$B$1*(1-Earth_Data!$B$2^2))/SQRT(1-Earth_Data!$B$2^2*SIN(RADIANS(User_Model_Calcs!A3368))^2))*SIN(RADIANS(User_Model_Calcs!A3368))</f>
        <v>-2493.9328500250654</v>
      </c>
      <c r="L3368" s="4">
        <f t="shared" ca="1" si="417"/>
        <v>-23.030069783638218</v>
      </c>
      <c r="M3368" s="4">
        <f t="shared" ca="1" si="418"/>
        <v>6374.8530469240941</v>
      </c>
      <c r="N3368" s="4">
        <f ca="1">SQRT(User_Model_Calcs!M3368^2+Sat_Data!$B$3^2-2*User_Model_Calcs!M3368*Sat_Data!$B$3*COS(RADIANS(L3368))*COS(RADIANS(I3368)))</f>
        <v>36471.400343601534</v>
      </c>
      <c r="O3368" s="4">
        <f ca="1">DEGREES(ACOS(((Earth_Data!$B$1+Sat_Data!$B$2)/User_Model_Calcs!N3368)*SQRT(1-COS(RADIANS(User_Model_Calcs!I3368))^2*COS(RADIANS(User_Model_Calcs!A3368))^2)))</f>
        <v>60.926274599640664</v>
      </c>
      <c r="P3368" s="4">
        <f t="shared" ca="1" si="419"/>
        <v>22.504507903741043</v>
      </c>
    </row>
    <row r="3369" spans="1:16" x14ac:dyDescent="0.25">
      <c r="A3369" s="4">
        <f t="shared" ca="1" si="420"/>
        <v>-33.354013896817449</v>
      </c>
      <c r="B3369" s="4">
        <f t="shared" ca="1" si="421"/>
        <v>109.18745510274141</v>
      </c>
      <c r="C3369" s="4">
        <v>6618</v>
      </c>
      <c r="D3369" s="4">
        <f t="shared" ca="1" si="422"/>
        <v>0.75</v>
      </c>
      <c r="E3369" s="4">
        <v>0.55000000000000004</v>
      </c>
      <c r="F3369" s="4">
        <v>19.899999999999999</v>
      </c>
      <c r="G3369" s="4">
        <f t="shared" ca="1" si="416"/>
        <v>41.281913690970576</v>
      </c>
      <c r="H3369" s="4">
        <f t="shared" ca="1" si="423"/>
        <v>20.068985919900861</v>
      </c>
      <c r="I3369" s="4">
        <f ca="1">User_Model_Calcs!B3369-Sat_Data!$B$5</f>
        <v>-0.81254489725859003</v>
      </c>
      <c r="J3369" s="4">
        <f ca="1">(Earth_Data!$B$1/SQRT(1-Earth_Data!$B$2^2*SIN(RADIANS(User_Model_Calcs!A3369))^2))*COS(RADIANS(User_Model_Calcs!A3369))</f>
        <v>5332.9917365022857</v>
      </c>
      <c r="K3369" s="4">
        <f ca="1">((Earth_Data!$B$1*(1-Earth_Data!$B$2^2))/SQRT(1-Earth_Data!$B$2^2*SIN(RADIANS(User_Model_Calcs!A3369))^2))*SIN(RADIANS(User_Model_Calcs!A3369))</f>
        <v>-3486.8221983945309</v>
      </c>
      <c r="L3369" s="4">
        <f t="shared" ca="1" si="417"/>
        <v>-33.177503621861014</v>
      </c>
      <c r="M3369" s="4">
        <f t="shared" ca="1" si="418"/>
        <v>6371.7132629159114</v>
      </c>
      <c r="N3369" s="4">
        <f ca="1">SQRT(User_Model_Calcs!M3369^2+Sat_Data!$B$3^2-2*User_Model_Calcs!M3369*Sat_Data!$B$3*COS(RADIANS(L3369))*COS(RADIANS(I3369)))</f>
        <v>36996.440830658692</v>
      </c>
      <c r="O3369" s="4">
        <f ca="1">DEGREES(ACOS(((Earth_Data!$B$1+Sat_Data!$B$2)/User_Model_Calcs!N3369)*SQRT(1-COS(RADIANS(User_Model_Calcs!I3369))^2*COS(RADIANS(User_Model_Calcs!A3369))^2)))</f>
        <v>51.188958646762636</v>
      </c>
      <c r="P3369" s="4">
        <f t="shared" ca="1" si="419"/>
        <v>1.4776349345044681</v>
      </c>
    </row>
    <row r="3370" spans="1:16" x14ac:dyDescent="0.25">
      <c r="A3370" s="4">
        <f t="shared" ca="1" si="420"/>
        <v>-36.421558971863384</v>
      </c>
      <c r="B3370" s="4">
        <f t="shared" ca="1" si="421"/>
        <v>147.28860625518169</v>
      </c>
      <c r="C3370" s="4">
        <v>6619</v>
      </c>
      <c r="D3370" s="4">
        <f t="shared" ca="1" si="422"/>
        <v>1.2</v>
      </c>
      <c r="E3370" s="4">
        <v>0.55000000000000004</v>
      </c>
      <c r="F3370" s="4">
        <v>19.899999999999999</v>
      </c>
      <c r="G3370" s="4">
        <f t="shared" ca="1" si="416"/>
        <v>45.364313344089069</v>
      </c>
      <c r="H3370" s="4">
        <f t="shared" ca="1" si="423"/>
        <v>16.686515988191566</v>
      </c>
      <c r="I3370" s="4">
        <f ca="1">User_Model_Calcs!B3370-Sat_Data!$B$5</f>
        <v>37.288606255181691</v>
      </c>
      <c r="J3370" s="4">
        <f ca="1">(Earth_Data!$B$1/SQRT(1-Earth_Data!$B$2^2*SIN(RADIANS(User_Model_Calcs!A3370))^2))*COS(RADIANS(User_Model_Calcs!A3370))</f>
        <v>5138.3672693475673</v>
      </c>
      <c r="K3370" s="4">
        <f ca="1">((Earth_Data!$B$1*(1-Earth_Data!$B$2^2))/SQRT(1-Earth_Data!$B$2^2*SIN(RADIANS(User_Model_Calcs!A3370))^2))*SIN(RADIANS(User_Model_Calcs!A3370))</f>
        <v>-3765.9352636339381</v>
      </c>
      <c r="L3370" s="4">
        <f t="shared" ca="1" si="417"/>
        <v>-36.237876735883745</v>
      </c>
      <c r="M3370" s="4">
        <f t="shared" ca="1" si="418"/>
        <v>6370.6425582184402</v>
      </c>
      <c r="N3370" s="4">
        <f ca="1">SQRT(User_Model_Calcs!M3370^2+Sat_Data!$B$3^2-2*User_Model_Calcs!M3370*Sat_Data!$B$3*COS(RADIANS(L3370))*COS(RADIANS(I3370)))</f>
        <v>38388.295409841579</v>
      </c>
      <c r="O3370" s="4">
        <f ca="1">DEGREES(ACOS(((Earth_Data!$B$1+Sat_Data!$B$2)/User_Model_Calcs!N3370)*SQRT(1-COS(RADIANS(User_Model_Calcs!I3370))^2*COS(RADIANS(User_Model_Calcs!A3370))^2)))</f>
        <v>32.45886726783133</v>
      </c>
      <c r="P3370" s="4">
        <f t="shared" ca="1" si="419"/>
        <v>52.056716242101864</v>
      </c>
    </row>
    <row r="3371" spans="1:16" x14ac:dyDescent="0.25">
      <c r="A3371" s="4">
        <f t="shared" ca="1" si="420"/>
        <v>-18.016345844071893</v>
      </c>
      <c r="B3371" s="4">
        <f t="shared" ca="1" si="421"/>
        <v>141.22525735603341</v>
      </c>
      <c r="C3371" s="4">
        <v>6620</v>
      </c>
      <c r="D3371" s="4">
        <f t="shared" ca="1" si="422"/>
        <v>0.75</v>
      </c>
      <c r="E3371" s="4">
        <v>0.55000000000000004</v>
      </c>
      <c r="F3371" s="4">
        <v>19.899999999999999</v>
      </c>
      <c r="G3371" s="4">
        <f t="shared" ca="1" si="416"/>
        <v>41.281913690970576</v>
      </c>
      <c r="H3371" s="4">
        <f t="shared" ca="1" si="423"/>
        <v>21.431388657075409</v>
      </c>
      <c r="I3371" s="4">
        <f ca="1">User_Model_Calcs!B3371-Sat_Data!$B$5</f>
        <v>31.22525735603341</v>
      </c>
      <c r="J3371" s="4">
        <f ca="1">(Earth_Data!$B$1/SQRT(1-Earth_Data!$B$2^2*SIN(RADIANS(User_Model_Calcs!A3371))^2))*COS(RADIANS(User_Model_Calcs!A3371))</f>
        <v>6067.3521242608585</v>
      </c>
      <c r="K3371" s="4">
        <f ca="1">((Earth_Data!$B$1*(1-Earth_Data!$B$2^2))/SQRT(1-Earth_Data!$B$2^2*SIN(RADIANS(User_Model_Calcs!A3371))^2))*SIN(RADIANS(User_Model_Calcs!A3371))</f>
        <v>-1960.1056862727248</v>
      </c>
      <c r="L3371" s="4">
        <f t="shared" ca="1" si="417"/>
        <v>-17.903457584002922</v>
      </c>
      <c r="M3371" s="4">
        <f t="shared" ca="1" si="418"/>
        <v>6376.109793685443</v>
      </c>
      <c r="N3371" s="4">
        <f ca="1">SQRT(User_Model_Calcs!M3371^2+Sat_Data!$B$3^2-2*User_Model_Calcs!M3371*Sat_Data!$B$3*COS(RADIANS(L3371))*COS(RADIANS(I3371)))</f>
        <v>37160.998054021671</v>
      </c>
      <c r="O3371" s="4">
        <f ca="1">DEGREES(ACOS(((Earth_Data!$B$1+Sat_Data!$B$2)/User_Model_Calcs!N3371)*SQRT(1-COS(RADIANS(User_Model_Calcs!I3371))^2*COS(RADIANS(User_Model_Calcs!A3371))^2)))</f>
        <v>48.67509777794421</v>
      </c>
      <c r="P3371" s="4">
        <f t="shared" ca="1" si="419"/>
        <v>62.969871044025822</v>
      </c>
    </row>
    <row r="3372" spans="1:16" x14ac:dyDescent="0.25">
      <c r="A3372" s="4">
        <f t="shared" ca="1" si="420"/>
        <v>-19.541330759165945</v>
      </c>
      <c r="B3372" s="4">
        <f t="shared" ca="1" si="421"/>
        <v>133.4396219801846</v>
      </c>
      <c r="C3372" s="4">
        <v>6621</v>
      </c>
      <c r="D3372" s="4">
        <f t="shared" ca="1" si="422"/>
        <v>1.2</v>
      </c>
      <c r="E3372" s="4">
        <v>0.55000000000000004</v>
      </c>
      <c r="F3372" s="4">
        <v>19.899999999999999</v>
      </c>
      <c r="G3372" s="4">
        <f t="shared" ca="1" si="416"/>
        <v>45.364313344089069</v>
      </c>
      <c r="H3372" s="4">
        <f t="shared" ca="1" si="423"/>
        <v>22.549250354128183</v>
      </c>
      <c r="I3372" s="4">
        <f ca="1">User_Model_Calcs!B3372-Sat_Data!$B$5</f>
        <v>23.439621980184597</v>
      </c>
      <c r="J3372" s="4">
        <f ca="1">(Earth_Data!$B$1/SQRT(1-Earth_Data!$B$2^2*SIN(RADIANS(User_Model_Calcs!A3372))^2))*COS(RADIANS(User_Model_Calcs!A3372))</f>
        <v>6013.0142864291365</v>
      </c>
      <c r="K3372" s="4">
        <f ca="1">((Earth_Data!$B$1*(1-Earth_Data!$B$2^2))/SQRT(1-Earth_Data!$B$2^2*SIN(RADIANS(User_Model_Calcs!A3372))^2))*SIN(RADIANS(User_Model_Calcs!A3372))</f>
        <v>-2119.9152987482435</v>
      </c>
      <c r="L3372" s="4">
        <f t="shared" ca="1" si="417"/>
        <v>-19.420332046010895</v>
      </c>
      <c r="M3372" s="4">
        <f t="shared" ca="1" si="418"/>
        <v>6375.7651840910639</v>
      </c>
      <c r="N3372" s="4">
        <f ca="1">SQRT(User_Model_Calcs!M3372^2+Sat_Data!$B$3^2-2*User_Model_Calcs!M3372*Sat_Data!$B$3*COS(RADIANS(L3372))*COS(RADIANS(I3372)))</f>
        <v>36786.427277110917</v>
      </c>
      <c r="O3372" s="4">
        <f ca="1">DEGREES(ACOS(((Earth_Data!$B$1+Sat_Data!$B$2)/User_Model_Calcs!N3372)*SQRT(1-COS(RADIANS(User_Model_Calcs!I3372))^2*COS(RADIANS(User_Model_Calcs!A3372))^2)))</f>
        <v>54.84092814055235</v>
      </c>
      <c r="P3372" s="4">
        <f t="shared" ca="1" si="419"/>
        <v>52.350205155065851</v>
      </c>
    </row>
    <row r="3373" spans="1:16" x14ac:dyDescent="0.25">
      <c r="A3373" s="4">
        <f t="shared" ca="1" si="420"/>
        <v>-9.9501631558110137</v>
      </c>
      <c r="B3373" s="4">
        <f t="shared" ca="1" si="421"/>
        <v>106.17594451933699</v>
      </c>
      <c r="C3373" s="4">
        <v>6622</v>
      </c>
      <c r="D3373" s="4">
        <f t="shared" ca="1" si="422"/>
        <v>1.2</v>
      </c>
      <c r="E3373" s="4">
        <v>0.55000000000000004</v>
      </c>
      <c r="F3373" s="4">
        <v>19.899999999999999</v>
      </c>
      <c r="G3373" s="4">
        <f t="shared" ca="1" si="416"/>
        <v>45.364313344089069</v>
      </c>
      <c r="H3373" s="4">
        <f t="shared" ca="1" si="423"/>
        <v>16.139416667662196</v>
      </c>
      <c r="I3373" s="4">
        <f ca="1">User_Model_Calcs!B3373-Sat_Data!$B$5</f>
        <v>-3.8240554806630058</v>
      </c>
      <c r="J3373" s="4">
        <f ca="1">(Earth_Data!$B$1/SQRT(1-Earth_Data!$B$2^2*SIN(RADIANS(User_Model_Calcs!A3373))^2))*COS(RADIANS(User_Model_Calcs!A3373))</f>
        <v>6282.8306428442002</v>
      </c>
      <c r="K3373" s="4">
        <f ca="1">((Earth_Data!$B$1*(1-Earth_Data!$B$2^2))/SQRT(1-Earth_Data!$B$2^2*SIN(RADIANS(User_Model_Calcs!A3373))^2))*SIN(RADIANS(User_Model_Calcs!A3373))</f>
        <v>-1094.8199143034508</v>
      </c>
      <c r="L3373" s="4">
        <f t="shared" ca="1" si="417"/>
        <v>-9.8848698727715618</v>
      </c>
      <c r="M3373" s="4">
        <f t="shared" ca="1" si="418"/>
        <v>6377.5066861131145</v>
      </c>
      <c r="N3373" s="4">
        <f ca="1">SQRT(User_Model_Calcs!M3373^2+Sat_Data!$B$3^2-2*User_Model_Calcs!M3373*Sat_Data!$B$3*COS(RADIANS(L3373))*COS(RADIANS(I3373)))</f>
        <v>35914.434526557583</v>
      </c>
      <c r="O3373" s="4">
        <f ca="1">DEGREES(ACOS(((Earth_Data!$B$1+Sat_Data!$B$2)/User_Model_Calcs!N3373)*SQRT(1-COS(RADIANS(User_Model_Calcs!I3373))^2*COS(RADIANS(User_Model_Calcs!A3373))^2)))</f>
        <v>77.465646778096669</v>
      </c>
      <c r="P3373" s="4">
        <f t="shared" ca="1" si="419"/>
        <v>21.148166924236232</v>
      </c>
    </row>
    <row r="3374" spans="1:16" x14ac:dyDescent="0.25">
      <c r="A3374" s="4">
        <f t="shared" ca="1" si="420"/>
        <v>-24.129397505389171</v>
      </c>
      <c r="B3374" s="4">
        <f t="shared" ca="1" si="421"/>
        <v>113.4065050851096</v>
      </c>
      <c r="C3374" s="4">
        <v>6623</v>
      </c>
      <c r="D3374" s="4">
        <f t="shared" ca="1" si="422"/>
        <v>0.75</v>
      </c>
      <c r="E3374" s="4">
        <v>0.55000000000000004</v>
      </c>
      <c r="F3374" s="4">
        <v>19.899999999999999</v>
      </c>
      <c r="G3374" s="4">
        <f t="shared" ca="1" si="416"/>
        <v>41.281913690970576</v>
      </c>
      <c r="H3374" s="4">
        <f t="shared" ca="1" si="423"/>
        <v>15.978334312128695</v>
      </c>
      <c r="I3374" s="4">
        <f ca="1">User_Model_Calcs!B3374-Sat_Data!$B$5</f>
        <v>3.4065050851096004</v>
      </c>
      <c r="J3374" s="4">
        <f ca="1">(Earth_Data!$B$1/SQRT(1-Earth_Data!$B$2^2*SIN(RADIANS(User_Model_Calcs!A3374))^2))*COS(RADIANS(User_Model_Calcs!A3374))</f>
        <v>5824.1059534634578</v>
      </c>
      <c r="K3374" s="4">
        <f ca="1">((Earth_Data!$B$1*(1-Earth_Data!$B$2^2))/SQRT(1-Earth_Data!$B$2^2*SIN(RADIANS(User_Model_Calcs!A3374))^2))*SIN(RADIANS(User_Model_Calcs!A3374))</f>
        <v>-2591.3706259668634</v>
      </c>
      <c r="L3374" s="4">
        <f t="shared" ca="1" si="417"/>
        <v>-23.986136318088096</v>
      </c>
      <c r="M3374" s="4">
        <f t="shared" ca="1" si="418"/>
        <v>6374.5911145964801</v>
      </c>
      <c r="N3374" s="4">
        <f ca="1">SQRT(User_Model_Calcs!M3374^2+Sat_Data!$B$3^2-2*User_Model_Calcs!M3374*Sat_Data!$B$3*COS(RADIANS(L3374))*COS(RADIANS(I3374)))</f>
        <v>36444.218632477437</v>
      </c>
      <c r="O3374" s="4">
        <f ca="1">DEGREES(ACOS(((Earth_Data!$B$1+Sat_Data!$B$2)/User_Model_Calcs!N3374)*SQRT(1-COS(RADIANS(User_Model_Calcs!I3374))^2*COS(RADIANS(User_Model_Calcs!A3374))^2)))</f>
        <v>61.503647203360018</v>
      </c>
      <c r="P3374" s="4">
        <f t="shared" ca="1" si="419"/>
        <v>8.2845731695682812</v>
      </c>
    </row>
    <row r="3375" spans="1:16" x14ac:dyDescent="0.25">
      <c r="A3375" s="4">
        <f t="shared" ca="1" si="420"/>
        <v>-12.450962330891629</v>
      </c>
      <c r="B3375" s="4">
        <f t="shared" ca="1" si="421"/>
        <v>140.43961636209741</v>
      </c>
      <c r="C3375" s="4">
        <v>6624</v>
      </c>
      <c r="D3375" s="4">
        <f t="shared" ca="1" si="422"/>
        <v>1.2</v>
      </c>
      <c r="E3375" s="4">
        <v>0.55000000000000004</v>
      </c>
      <c r="F3375" s="4">
        <v>19.899999999999999</v>
      </c>
      <c r="G3375" s="4">
        <f t="shared" ca="1" si="416"/>
        <v>45.364313344089069</v>
      </c>
      <c r="H3375" s="4">
        <f t="shared" ca="1" si="423"/>
        <v>19.870069500744108</v>
      </c>
      <c r="I3375" s="4">
        <f ca="1">User_Model_Calcs!B3375-Sat_Data!$B$5</f>
        <v>30.439616362097411</v>
      </c>
      <c r="J3375" s="4">
        <f ca="1">(Earth_Data!$B$1/SQRT(1-Earth_Data!$B$2^2*SIN(RADIANS(User_Model_Calcs!A3375))^2))*COS(RADIANS(User_Model_Calcs!A3375))</f>
        <v>6229.1011531299637</v>
      </c>
      <c r="K3375" s="4">
        <f ca="1">((Earth_Data!$B$1*(1-Earth_Data!$B$2^2))/SQRT(1-Earth_Data!$B$2^2*SIN(RADIANS(User_Model_Calcs!A3375))^2))*SIN(RADIANS(User_Model_Calcs!A3375))</f>
        <v>-1366.1588137998051</v>
      </c>
      <c r="L3375" s="4">
        <f t="shared" ca="1" si="417"/>
        <v>-12.370183616620501</v>
      </c>
      <c r="M3375" s="4">
        <f t="shared" ca="1" si="418"/>
        <v>6377.1538385433305</v>
      </c>
      <c r="N3375" s="4">
        <f ca="1">SQRT(User_Model_Calcs!M3375^2+Sat_Data!$B$3^2-2*User_Model_Calcs!M3375*Sat_Data!$B$3*COS(RADIANS(L3375))*COS(RADIANS(I3375)))</f>
        <v>36953.99056802407</v>
      </c>
      <c r="O3375" s="4">
        <f ca="1">DEGREES(ACOS(((Earth_Data!$B$1+Sat_Data!$B$2)/User_Model_Calcs!N3375)*SQRT(1-COS(RADIANS(User_Model_Calcs!I3375))^2*COS(RADIANS(User_Model_Calcs!A3375))^2)))</f>
        <v>51.994212938151449</v>
      </c>
      <c r="P3375" s="4">
        <f t="shared" ca="1" si="419"/>
        <v>69.851581704773011</v>
      </c>
    </row>
    <row r="3376" spans="1:16" x14ac:dyDescent="0.25">
      <c r="A3376" s="4">
        <f t="shared" ca="1" si="420"/>
        <v>-24.704220504660427</v>
      </c>
      <c r="B3376" s="4">
        <f t="shared" ca="1" si="421"/>
        <v>141.12515990327853</v>
      </c>
      <c r="C3376" s="4">
        <v>6625</v>
      </c>
      <c r="D3376" s="4">
        <f t="shared" ca="1" si="422"/>
        <v>3</v>
      </c>
      <c r="E3376" s="4">
        <v>0.55000000000000004</v>
      </c>
      <c r="F3376" s="4">
        <v>19.899999999999999</v>
      </c>
      <c r="G3376" s="4">
        <f t="shared" ca="1" si="416"/>
        <v>53.323113517529826</v>
      </c>
      <c r="H3376" s="4">
        <f t="shared" ca="1" si="423"/>
        <v>20.001623547243113</v>
      </c>
      <c r="I3376" s="4">
        <f ca="1">User_Model_Calcs!B3376-Sat_Data!$B$5</f>
        <v>31.125159903278529</v>
      </c>
      <c r="J3376" s="4">
        <f ca="1">(Earth_Data!$B$1/SQRT(1-Earth_Data!$B$2^2*SIN(RADIANS(User_Model_Calcs!A3376))^2))*COS(RADIANS(User_Model_Calcs!A3376))</f>
        <v>5797.7867405014804</v>
      </c>
      <c r="K3376" s="4">
        <f ca="1">((Earth_Data!$B$1*(1-Earth_Data!$B$2^2))/SQRT(1-Earth_Data!$B$2^2*SIN(RADIANS(User_Model_Calcs!A3376))^2))*SIN(RADIANS(User_Model_Calcs!A3376))</f>
        <v>-2649.3457831582482</v>
      </c>
      <c r="L3376" s="4">
        <f t="shared" ca="1" si="417"/>
        <v>-24.558416116024702</v>
      </c>
      <c r="M3376" s="4">
        <f t="shared" ca="1" si="418"/>
        <v>6374.4304974698071</v>
      </c>
      <c r="N3376" s="4">
        <f ca="1">SQRT(User_Model_Calcs!M3376^2+Sat_Data!$B$3^2-2*User_Model_Calcs!M3376*Sat_Data!$B$3*COS(RADIANS(L3376))*COS(RADIANS(I3376)))</f>
        <v>37415.439872673858</v>
      </c>
      <c r="O3376" s="4">
        <f ca="1">DEGREES(ACOS(((Earth_Data!$B$1+Sat_Data!$B$2)/User_Model_Calcs!N3376)*SQRT(1-COS(RADIANS(User_Model_Calcs!I3376))^2*COS(RADIANS(User_Model_Calcs!A3376))^2)))</f>
        <v>44.892645654460445</v>
      </c>
      <c r="P3376" s="4">
        <f t="shared" ca="1" si="419"/>
        <v>55.311739270731863</v>
      </c>
    </row>
    <row r="3377" spans="1:16" x14ac:dyDescent="0.25">
      <c r="A3377" s="4">
        <f t="shared" ca="1" si="420"/>
        <v>-23.664779908859451</v>
      </c>
      <c r="B3377" s="4">
        <f t="shared" ca="1" si="421"/>
        <v>124.66613340508985</v>
      </c>
      <c r="C3377" s="4">
        <v>6626</v>
      </c>
      <c r="D3377" s="4">
        <f t="shared" ca="1" si="422"/>
        <v>0.75</v>
      </c>
      <c r="E3377" s="4">
        <v>0.55000000000000004</v>
      </c>
      <c r="F3377" s="4">
        <v>19.899999999999999</v>
      </c>
      <c r="G3377" s="4">
        <f t="shared" ca="1" si="416"/>
        <v>41.281913690970576</v>
      </c>
      <c r="H3377" s="4">
        <f t="shared" ca="1" si="423"/>
        <v>21.149480936359069</v>
      </c>
      <c r="I3377" s="4">
        <f ca="1">User_Model_Calcs!B3377-Sat_Data!$B$5</f>
        <v>14.666133405089852</v>
      </c>
      <c r="J3377" s="4">
        <f ca="1">(Earth_Data!$B$1/SQRT(1-Earth_Data!$B$2^2*SIN(RADIANS(User_Model_Calcs!A3377))^2))*COS(RADIANS(User_Model_Calcs!A3377))</f>
        <v>5844.9519110811989</v>
      </c>
      <c r="K3377" s="4">
        <f ca="1">((Earth_Data!$B$1*(1-Earth_Data!$B$2^2))/SQRT(1-Earth_Data!$B$2^2*SIN(RADIANS(User_Model_Calcs!A3377))^2))*SIN(RADIANS(User_Model_Calcs!A3377))</f>
        <v>-2544.3226001356957</v>
      </c>
      <c r="L3377" s="4">
        <f t="shared" ca="1" si="417"/>
        <v>-23.523616254798213</v>
      </c>
      <c r="M3377" s="4">
        <f t="shared" ca="1" si="418"/>
        <v>6374.718843714837</v>
      </c>
      <c r="N3377" s="4">
        <f ca="1">SQRT(User_Model_Calcs!M3377^2+Sat_Data!$B$3^2-2*User_Model_Calcs!M3377*Sat_Data!$B$3*COS(RADIANS(L3377))*COS(RADIANS(I3377)))</f>
        <v>36628.086305532939</v>
      </c>
      <c r="O3377" s="4">
        <f ca="1">DEGREES(ACOS(((Earth_Data!$B$1+Sat_Data!$B$2)/User_Model_Calcs!N3377)*SQRT(1-COS(RADIANS(User_Model_Calcs!I3377))^2*COS(RADIANS(User_Model_Calcs!A3377))^2)))</f>
        <v>57.749600478309524</v>
      </c>
      <c r="P3377" s="4">
        <f t="shared" ca="1" si="419"/>
        <v>33.105402945462629</v>
      </c>
    </row>
    <row r="3378" spans="1:16" x14ac:dyDescent="0.25">
      <c r="A3378" s="4">
        <f t="shared" ca="1" si="420"/>
        <v>-21.88326864295707</v>
      </c>
      <c r="B3378" s="4">
        <f t="shared" ca="1" si="421"/>
        <v>108.46566835288935</v>
      </c>
      <c r="C3378" s="4">
        <v>6627</v>
      </c>
      <c r="D3378" s="4">
        <f t="shared" ca="1" si="422"/>
        <v>0.75</v>
      </c>
      <c r="E3378" s="4">
        <v>0.55000000000000004</v>
      </c>
      <c r="F3378" s="4">
        <v>19.899999999999999</v>
      </c>
      <c r="G3378" s="4">
        <f t="shared" ca="1" si="416"/>
        <v>41.281913690970576</v>
      </c>
      <c r="H3378" s="4">
        <f t="shared" ca="1" si="423"/>
        <v>21.310674739474116</v>
      </c>
      <c r="I3378" s="4">
        <f ca="1">User_Model_Calcs!B3378-Sat_Data!$B$5</f>
        <v>-1.5343316471106476</v>
      </c>
      <c r="J3378" s="4">
        <f ca="1">(Earth_Data!$B$1/SQRT(1-Earth_Data!$B$2^2*SIN(RADIANS(User_Model_Calcs!A3378))^2))*COS(RADIANS(User_Model_Calcs!A3378))</f>
        <v>5921.3179871569364</v>
      </c>
      <c r="K3378" s="4">
        <f ca="1">((Earth_Data!$B$1*(1-Earth_Data!$B$2^2))/SQRT(1-Earth_Data!$B$2^2*SIN(RADIANS(User_Model_Calcs!A3378))^2))*SIN(RADIANS(User_Model_Calcs!A3378))</f>
        <v>-2362.4243785594554</v>
      </c>
      <c r="L3378" s="4">
        <f t="shared" ca="1" si="417"/>
        <v>-21.750484512252235</v>
      </c>
      <c r="M3378" s="4">
        <f t="shared" ca="1" si="418"/>
        <v>6375.1906363214193</v>
      </c>
      <c r="N3378" s="4">
        <f ca="1">SQRT(User_Model_Calcs!M3378^2+Sat_Data!$B$3^2-2*User_Model_Calcs!M3378*Sat_Data!$B$3*COS(RADIANS(L3378))*COS(RADIANS(I3378)))</f>
        <v>36322.200204164386</v>
      </c>
      <c r="O3378" s="4">
        <f ca="1">DEGREES(ACOS(((Earth_Data!$B$1+Sat_Data!$B$2)/User_Model_Calcs!N3378)*SQRT(1-COS(RADIANS(User_Model_Calcs!I3378))^2*COS(RADIANS(User_Model_Calcs!A3378))^2)))</f>
        <v>64.302253006446648</v>
      </c>
      <c r="P3378" s="4">
        <f t="shared" ca="1" si="419"/>
        <v>4.1105324809285824</v>
      </c>
    </row>
    <row r="3379" spans="1:16" x14ac:dyDescent="0.25">
      <c r="A3379" s="4">
        <f t="shared" ca="1" si="420"/>
        <v>-28.087624525439921</v>
      </c>
      <c r="B3379" s="4">
        <f t="shared" ca="1" si="421"/>
        <v>111.69414810931333</v>
      </c>
      <c r="C3379" s="4">
        <v>6628</v>
      </c>
      <c r="D3379" s="4">
        <f t="shared" ca="1" si="422"/>
        <v>0.75</v>
      </c>
      <c r="E3379" s="4">
        <v>0.55000000000000004</v>
      </c>
      <c r="F3379" s="4">
        <v>19.899999999999999</v>
      </c>
      <c r="G3379" s="4">
        <f t="shared" ca="1" si="416"/>
        <v>41.281913690970576</v>
      </c>
      <c r="H3379" s="4">
        <f t="shared" ca="1" si="423"/>
        <v>20.403047271897947</v>
      </c>
      <c r="I3379" s="4">
        <f ca="1">User_Model_Calcs!B3379-Sat_Data!$B$5</f>
        <v>1.6941481093133319</v>
      </c>
      <c r="J3379" s="4">
        <f ca="1">(Earth_Data!$B$1/SQRT(1-Earth_Data!$B$2^2*SIN(RADIANS(User_Model_Calcs!A3379))^2))*COS(RADIANS(User_Model_Calcs!A3379))</f>
        <v>5631.1572432976491</v>
      </c>
      <c r="K3379" s="4">
        <f ca="1">((Earth_Data!$B$1*(1-Earth_Data!$B$2^2))/SQRT(1-Earth_Data!$B$2^2*SIN(RADIANS(User_Model_Calcs!A3379))^2))*SIN(RADIANS(User_Model_Calcs!A3379))</f>
        <v>-2985.0767568590791</v>
      </c>
      <c r="L3379" s="4">
        <f t="shared" ca="1" si="417"/>
        <v>-27.928065017899851</v>
      </c>
      <c r="M3379" s="4">
        <f t="shared" ca="1" si="418"/>
        <v>6373.4304062321016</v>
      </c>
      <c r="N3379" s="4">
        <f ca="1">SQRT(User_Model_Calcs!M3379^2+Sat_Data!$B$3^2-2*User_Model_Calcs!M3379*Sat_Data!$B$3*COS(RADIANS(L3379))*COS(RADIANS(I3379)))</f>
        <v>36657.565158890015</v>
      </c>
      <c r="O3379" s="4">
        <f ca="1">DEGREES(ACOS(((Earth_Data!$B$1+Sat_Data!$B$2)/User_Model_Calcs!N3379)*SQRT(1-COS(RADIANS(User_Model_Calcs!I3379))^2*COS(RADIANS(User_Model_Calcs!A3379))^2)))</f>
        <v>57.154411346548223</v>
      </c>
      <c r="P3379" s="4">
        <f t="shared" ca="1" si="419"/>
        <v>3.5946077812123369</v>
      </c>
    </row>
    <row r="3380" spans="1:16" x14ac:dyDescent="0.25">
      <c r="A3380" s="4">
        <f t="shared" ca="1" si="420"/>
        <v>-13.394035452386463</v>
      </c>
      <c r="B3380" s="4">
        <f t="shared" ca="1" si="421"/>
        <v>130.79529017928098</v>
      </c>
      <c r="C3380" s="4">
        <v>6629</v>
      </c>
      <c r="D3380" s="4">
        <f t="shared" ca="1" si="422"/>
        <v>3</v>
      </c>
      <c r="E3380" s="4">
        <v>0.55000000000000004</v>
      </c>
      <c r="F3380" s="4">
        <v>19.899999999999999</v>
      </c>
      <c r="G3380" s="4">
        <f t="shared" ca="1" si="416"/>
        <v>53.323113517529826</v>
      </c>
      <c r="H3380" s="4">
        <f t="shared" ca="1" si="423"/>
        <v>21.336565331256416</v>
      </c>
      <c r="I3380" s="4">
        <f ca="1">User_Model_Calcs!B3380-Sat_Data!$B$5</f>
        <v>20.795290179280983</v>
      </c>
      <c r="J3380" s="4">
        <f ca="1">(Earth_Data!$B$1/SQRT(1-Earth_Data!$B$2^2*SIN(RADIANS(User_Model_Calcs!A3380))^2))*COS(RADIANS(User_Model_Calcs!A3380))</f>
        <v>6205.7693251746814</v>
      </c>
      <c r="K3380" s="4">
        <f ca="1">((Earth_Data!$B$1*(1-Earth_Data!$B$2^2))/SQRT(1-Earth_Data!$B$2^2*SIN(RADIANS(User_Model_Calcs!A3380))^2))*SIN(RADIANS(User_Model_Calcs!A3380))</f>
        <v>-1467.8473680678846</v>
      </c>
      <c r="L3380" s="4">
        <f t="shared" ca="1" si="417"/>
        <v>-13.30756915752349</v>
      </c>
      <c r="M3380" s="4">
        <f t="shared" ca="1" si="418"/>
        <v>6377.0015534907025</v>
      </c>
      <c r="N3380" s="4">
        <f ca="1">SQRT(User_Model_Calcs!M3380^2+Sat_Data!$B$3^2-2*User_Model_Calcs!M3380*Sat_Data!$B$3*COS(RADIANS(L3380))*COS(RADIANS(I3380)))</f>
        <v>36458.89289248344</v>
      </c>
      <c r="O3380" s="4">
        <f ca="1">DEGREES(ACOS(((Earth_Data!$B$1+Sat_Data!$B$2)/User_Model_Calcs!N3380)*SQRT(1-COS(RADIANS(User_Model_Calcs!I3380))^2*COS(RADIANS(User_Model_Calcs!A3380))^2)))</f>
        <v>61.253171774774543</v>
      </c>
      <c r="P3380" s="4">
        <f t="shared" ca="1" si="419"/>
        <v>58.618265959776444</v>
      </c>
    </row>
    <row r="3381" spans="1:16" x14ac:dyDescent="0.25">
      <c r="A3381" s="4">
        <f t="shared" ca="1" si="420"/>
        <v>-43.807488218745661</v>
      </c>
      <c r="B3381" s="4">
        <f t="shared" ca="1" si="421"/>
        <v>132.17323507212879</v>
      </c>
      <c r="C3381" s="4">
        <v>6630</v>
      </c>
      <c r="D3381" s="4">
        <f t="shared" ca="1" si="422"/>
        <v>3</v>
      </c>
      <c r="E3381" s="4">
        <v>0.55000000000000004</v>
      </c>
      <c r="F3381" s="4">
        <v>19.899999999999999</v>
      </c>
      <c r="G3381" s="4">
        <f t="shared" ca="1" si="416"/>
        <v>53.323113517529826</v>
      </c>
      <c r="H3381" s="4">
        <f t="shared" ca="1" si="423"/>
        <v>20.555920862222742</v>
      </c>
      <c r="I3381" s="4">
        <f ca="1">User_Model_Calcs!B3381-Sat_Data!$B$5</f>
        <v>22.17323507212879</v>
      </c>
      <c r="J3381" s="4">
        <f ca="1">(Earth_Data!$B$1/SQRT(1-Earth_Data!$B$2^2*SIN(RADIANS(User_Model_Calcs!A3381))^2))*COS(RADIANS(User_Model_Calcs!A3381))</f>
        <v>4610.3115736050368</v>
      </c>
      <c r="K3381" s="4">
        <f ca="1">((Earth_Data!$B$1*(1-Earth_Data!$B$2^2))/SQRT(1-Earth_Data!$B$2^2*SIN(RADIANS(User_Model_Calcs!A3381))^2))*SIN(RADIANS(User_Model_Calcs!A3381))</f>
        <v>-4392.68158236829</v>
      </c>
      <c r="L3381" s="4">
        <f t="shared" ca="1" si="417"/>
        <v>-43.61525474104365</v>
      </c>
      <c r="M3381" s="4">
        <f t="shared" ca="1" si="418"/>
        <v>6367.9372083740063</v>
      </c>
      <c r="N3381" s="4">
        <f ca="1">SQRT(User_Model_Calcs!M3381^2+Sat_Data!$B$3^2-2*User_Model_Calcs!M3381*Sat_Data!$B$3*COS(RADIANS(L3381))*COS(RADIANS(I3381)))</f>
        <v>38188.180202488424</v>
      </c>
      <c r="O3381" s="4">
        <f ca="1">DEGREES(ACOS(((Earth_Data!$B$1+Sat_Data!$B$2)/User_Model_Calcs!N3381)*SQRT(1-COS(RADIANS(User_Model_Calcs!I3381))^2*COS(RADIANS(User_Model_Calcs!A3381))^2)))</f>
        <v>34.780639394318662</v>
      </c>
      <c r="P3381" s="4">
        <f t="shared" ca="1" si="419"/>
        <v>30.487005910454567</v>
      </c>
    </row>
    <row r="3382" spans="1:16" x14ac:dyDescent="0.25">
      <c r="A3382" s="4">
        <f t="shared" ca="1" si="420"/>
        <v>-30.567075311263828</v>
      </c>
      <c r="B3382" s="4">
        <f t="shared" ca="1" si="421"/>
        <v>132.27678314280416</v>
      </c>
      <c r="C3382" s="4">
        <v>6631</v>
      </c>
      <c r="D3382" s="4">
        <f t="shared" ca="1" si="422"/>
        <v>0.75</v>
      </c>
      <c r="E3382" s="4">
        <v>0.55000000000000004</v>
      </c>
      <c r="F3382" s="4">
        <v>19.899999999999999</v>
      </c>
      <c r="G3382" s="4">
        <f t="shared" ref="G3382:G3445" ca="1" si="424">20.4+20*LOG(F3382)+20*LOG(D3382)+10*LOG(E3382)</f>
        <v>41.281913690970576</v>
      </c>
      <c r="H3382" s="4">
        <f t="shared" ca="1" si="423"/>
        <v>18.456670762089349</v>
      </c>
      <c r="I3382" s="4">
        <f ca="1">User_Model_Calcs!B3382-Sat_Data!$B$5</f>
        <v>22.276783142804163</v>
      </c>
      <c r="J3382" s="4">
        <f ca="1">(Earth_Data!$B$1/SQRT(1-Earth_Data!$B$2^2*SIN(RADIANS(User_Model_Calcs!A3382))^2))*COS(RADIANS(User_Model_Calcs!A3382))</f>
        <v>5496.5582125562933</v>
      </c>
      <c r="K3382" s="4">
        <f ca="1">((Earth_Data!$B$1*(1-Earth_Data!$B$2^2))/SQRT(1-Earth_Data!$B$2^2*SIN(RADIANS(User_Model_Calcs!A3382))^2))*SIN(RADIANS(User_Model_Calcs!A3382))</f>
        <v>-3224.6606106986164</v>
      </c>
      <c r="L3382" s="4">
        <f t="shared" ref="L3382:L3445" ca="1" si="425">DEGREES(ATAN((K3382/J3382)))</f>
        <v>-30.398829504608255</v>
      </c>
      <c r="M3382" s="4">
        <f t="shared" ref="M3382:M3445" ca="1" si="426">SQRT(J3382^2+K3382^2)</f>
        <v>6372.6437400980767</v>
      </c>
      <c r="N3382" s="4">
        <f ca="1">SQRT(User_Model_Calcs!M3382^2+Sat_Data!$B$3^2-2*User_Model_Calcs!M3382*Sat_Data!$B$3*COS(RADIANS(L3382))*COS(RADIANS(I3382)))</f>
        <v>37276.067325656579</v>
      </c>
      <c r="O3382" s="4">
        <f ca="1">DEGREES(ACOS(((Earth_Data!$B$1+Sat_Data!$B$2)/User_Model_Calcs!N3382)*SQRT(1-COS(RADIANS(User_Model_Calcs!I3382))^2*COS(RADIANS(User_Model_Calcs!A3382))^2)))</f>
        <v>46.880385707496387</v>
      </c>
      <c r="P3382" s="4">
        <f t="shared" ref="P3382:P3445" ca="1" si="427">DEGREES(ASIN(SIN(RADIANS(ABS(I3382)))/(SIN(ACOS(COS(RADIANS(I3382))*COS(RADIANS(A3382)))))))</f>
        <v>38.852962317892413</v>
      </c>
    </row>
    <row r="3383" spans="1:16" x14ac:dyDescent="0.25">
      <c r="A3383" s="4">
        <f t="shared" ca="1" si="420"/>
        <v>-37.287118457537638</v>
      </c>
      <c r="B3383" s="4">
        <f t="shared" ca="1" si="421"/>
        <v>138.99535326804673</v>
      </c>
      <c r="C3383" s="4">
        <v>6632</v>
      </c>
      <c r="D3383" s="4">
        <f t="shared" ca="1" si="422"/>
        <v>3</v>
      </c>
      <c r="E3383" s="4">
        <v>0.55000000000000004</v>
      </c>
      <c r="F3383" s="4">
        <v>19.899999999999999</v>
      </c>
      <c r="G3383" s="4">
        <f t="shared" ca="1" si="424"/>
        <v>53.323113517529826</v>
      </c>
      <c r="H3383" s="4">
        <f t="shared" ca="1" si="423"/>
        <v>18.4660206655347</v>
      </c>
      <c r="I3383" s="4">
        <f ca="1">User_Model_Calcs!B3383-Sat_Data!$B$5</f>
        <v>28.995353268046728</v>
      </c>
      <c r="J3383" s="4">
        <f ca="1">(Earth_Data!$B$1/SQRT(1-Earth_Data!$B$2^2*SIN(RADIANS(User_Model_Calcs!A3383))^2))*COS(RADIANS(User_Model_Calcs!A3383))</f>
        <v>5080.7554120199302</v>
      </c>
      <c r="K3383" s="4">
        <f ca="1">((Earth_Data!$B$1*(1-Earth_Data!$B$2^2))/SQRT(1-Earth_Data!$B$2^2*SIN(RADIANS(User_Model_Calcs!A3383))^2))*SIN(RADIANS(User_Model_Calcs!A3383))</f>
        <v>-3842.7945173953985</v>
      </c>
      <c r="L3383" s="4">
        <f t="shared" ca="1" si="425"/>
        <v>-37.101788942776651</v>
      </c>
      <c r="M3383" s="4">
        <f t="shared" ca="1" si="426"/>
        <v>6370.3332141807105</v>
      </c>
      <c r="N3383" s="4">
        <f ca="1">SQRT(User_Model_Calcs!M3383^2+Sat_Data!$B$3^2-2*User_Model_Calcs!M3383*Sat_Data!$B$3*COS(RADIANS(L3383))*COS(RADIANS(I3383)))</f>
        <v>37995.354913702096</v>
      </c>
      <c r="O3383" s="4">
        <f ca="1">DEGREES(ACOS(((Earth_Data!$B$1+Sat_Data!$B$2)/User_Model_Calcs!N3383)*SQRT(1-COS(RADIANS(User_Model_Calcs!I3383))^2*COS(RADIANS(User_Model_Calcs!A3383))^2)))</f>
        <v>37.16060815065935</v>
      </c>
      <c r="P3383" s="4">
        <f t="shared" ca="1" si="427"/>
        <v>42.452711590317186</v>
      </c>
    </row>
    <row r="3384" spans="1:16" x14ac:dyDescent="0.25">
      <c r="A3384" s="4">
        <f t="shared" ca="1" si="420"/>
        <v>-17.525271386751669</v>
      </c>
      <c r="B3384" s="4">
        <f t="shared" ca="1" si="421"/>
        <v>137.49032092738932</v>
      </c>
      <c r="C3384" s="4">
        <v>6633</v>
      </c>
      <c r="D3384" s="4">
        <f t="shared" ca="1" si="422"/>
        <v>0.75</v>
      </c>
      <c r="E3384" s="4">
        <v>0.55000000000000004</v>
      </c>
      <c r="F3384" s="4">
        <v>19.899999999999999</v>
      </c>
      <c r="G3384" s="4">
        <f t="shared" ca="1" si="424"/>
        <v>41.281913690970576</v>
      </c>
      <c r="H3384" s="4">
        <f t="shared" ca="1" si="423"/>
        <v>21.342843127400045</v>
      </c>
      <c r="I3384" s="4">
        <f ca="1">User_Model_Calcs!B3384-Sat_Data!$B$5</f>
        <v>27.49032092738932</v>
      </c>
      <c r="J3384" s="4">
        <f ca="1">(Earth_Data!$B$1/SQRT(1-Earth_Data!$B$2^2*SIN(RADIANS(User_Model_Calcs!A3384))^2))*COS(RADIANS(User_Model_Calcs!A3384))</f>
        <v>6083.9405705774188</v>
      </c>
      <c r="K3384" s="4">
        <f ca="1">((Earth_Data!$B$1*(1-Earth_Data!$B$2^2))/SQRT(1-Earth_Data!$B$2^2*SIN(RADIANS(User_Model_Calcs!A3384))^2))*SIN(RADIANS(User_Model_Calcs!A3384))</f>
        <v>-1908.3481482208686</v>
      </c>
      <c r="L3384" s="4">
        <f t="shared" ca="1" si="425"/>
        <v>-17.415063496719096</v>
      </c>
      <c r="M3384" s="4">
        <f t="shared" ca="1" si="426"/>
        <v>6376.2156112490356</v>
      </c>
      <c r="N3384" s="4">
        <f ca="1">SQRT(User_Model_Calcs!M3384^2+Sat_Data!$B$3^2-2*User_Model_Calcs!M3384*Sat_Data!$B$3*COS(RADIANS(L3384))*COS(RADIANS(I3384)))</f>
        <v>36923.589530770711</v>
      </c>
      <c r="O3384" s="4">
        <f ca="1">DEGREES(ACOS(((Earth_Data!$B$1+Sat_Data!$B$2)/User_Model_Calcs!N3384)*SQRT(1-COS(RADIANS(User_Model_Calcs!I3384))^2*COS(RADIANS(User_Model_Calcs!A3384))^2)))</f>
        <v>52.481808360274343</v>
      </c>
      <c r="P3384" s="4">
        <f t="shared" ca="1" si="427"/>
        <v>59.942155979271242</v>
      </c>
    </row>
    <row r="3385" spans="1:16" x14ac:dyDescent="0.25">
      <c r="A3385" s="4">
        <f t="shared" ca="1" si="420"/>
        <v>-21.436422269980639</v>
      </c>
      <c r="B3385" s="4">
        <f t="shared" ca="1" si="421"/>
        <v>123.24273138290189</v>
      </c>
      <c r="C3385" s="4">
        <v>6634</v>
      </c>
      <c r="D3385" s="4">
        <f t="shared" ca="1" si="422"/>
        <v>1.2</v>
      </c>
      <c r="E3385" s="4">
        <v>0.55000000000000004</v>
      </c>
      <c r="F3385" s="4">
        <v>19.899999999999999</v>
      </c>
      <c r="G3385" s="4">
        <f t="shared" ca="1" si="424"/>
        <v>45.364313344089069</v>
      </c>
      <c r="H3385" s="4">
        <f t="shared" ca="1" si="423"/>
        <v>17.547260435095957</v>
      </c>
      <c r="I3385" s="4">
        <f ca="1">User_Model_Calcs!B3385-Sat_Data!$B$5</f>
        <v>13.242731382901894</v>
      </c>
      <c r="J3385" s="4">
        <f ca="1">(Earth_Data!$B$1/SQRT(1-Earth_Data!$B$2^2*SIN(RADIANS(User_Model_Calcs!A3385))^2))*COS(RADIANS(User_Model_Calcs!A3385))</f>
        <v>5939.5798292675445</v>
      </c>
      <c r="K3385" s="4">
        <f ca="1">((Earth_Data!$B$1*(1-Earth_Data!$B$2^2))/SQRT(1-Earth_Data!$B$2^2*SIN(RADIANS(User_Model_Calcs!A3385))^2))*SIN(RADIANS(User_Model_Calcs!A3385))</f>
        <v>-2316.440619770704</v>
      </c>
      <c r="L3385" s="4">
        <f t="shared" ca="1" si="425"/>
        <v>-21.305821181703937</v>
      </c>
      <c r="M3385" s="4">
        <f t="shared" ca="1" si="426"/>
        <v>6375.3043608258859</v>
      </c>
      <c r="N3385" s="4">
        <f ca="1">SQRT(User_Model_Calcs!M3385^2+Sat_Data!$B$3^2-2*User_Model_Calcs!M3385*Sat_Data!$B$3*COS(RADIANS(L3385))*COS(RADIANS(I3385)))</f>
        <v>36481.553541978341</v>
      </c>
      <c r="O3385" s="4">
        <f ca="1">DEGREES(ACOS(((Earth_Data!$B$1+Sat_Data!$B$2)/User_Model_Calcs!N3385)*SQRT(1-COS(RADIANS(User_Model_Calcs!I3385))^2*COS(RADIANS(User_Model_Calcs!A3385))^2)))</f>
        <v>60.722956951989964</v>
      </c>
      <c r="P3385" s="4">
        <f t="shared" ca="1" si="427"/>
        <v>32.778553322228973</v>
      </c>
    </row>
    <row r="3386" spans="1:16" x14ac:dyDescent="0.25">
      <c r="A3386" s="4">
        <f t="shared" ca="1" si="420"/>
        <v>-40.304222838404833</v>
      </c>
      <c r="B3386" s="4">
        <f t="shared" ca="1" si="421"/>
        <v>148.34590625331774</v>
      </c>
      <c r="C3386" s="4">
        <v>6635</v>
      </c>
      <c r="D3386" s="4">
        <f t="shared" ca="1" si="422"/>
        <v>3</v>
      </c>
      <c r="E3386" s="4">
        <v>0.55000000000000004</v>
      </c>
      <c r="F3386" s="4">
        <v>19.899999999999999</v>
      </c>
      <c r="G3386" s="4">
        <f t="shared" ca="1" si="424"/>
        <v>53.323113517529826</v>
      </c>
      <c r="H3386" s="4">
        <f t="shared" ca="1" si="423"/>
        <v>15.677100983849835</v>
      </c>
      <c r="I3386" s="4">
        <f ca="1">User_Model_Calcs!B3386-Sat_Data!$B$5</f>
        <v>38.345906253317736</v>
      </c>
      <c r="J3386" s="4">
        <f ca="1">(Earth_Data!$B$1/SQRT(1-Earth_Data!$B$2^2*SIN(RADIANS(User_Model_Calcs!A3386))^2))*COS(RADIANS(User_Model_Calcs!A3386))</f>
        <v>4870.9279594230638</v>
      </c>
      <c r="K3386" s="4">
        <f ca="1">((Earth_Data!$B$1*(1-Earth_Data!$B$2^2))/SQRT(1-Earth_Data!$B$2^2*SIN(RADIANS(User_Model_Calcs!A3386))^2))*SIN(RADIANS(User_Model_Calcs!A3386))</f>
        <v>-4103.8064061279556</v>
      </c>
      <c r="L3386" s="4">
        <f t="shared" ca="1" si="425"/>
        <v>-40.114479019897203</v>
      </c>
      <c r="M3386" s="4">
        <f t="shared" ca="1" si="426"/>
        <v>6369.2359200194642</v>
      </c>
      <c r="N3386" s="4">
        <f ca="1">SQRT(User_Model_Calcs!M3386^2+Sat_Data!$B$3^2-2*User_Model_Calcs!M3386*Sat_Data!$B$3*COS(RADIANS(L3386))*COS(RADIANS(I3386)))</f>
        <v>38681.178554662496</v>
      </c>
      <c r="O3386" s="4">
        <f ca="1">DEGREES(ACOS(((Earth_Data!$B$1+Sat_Data!$B$2)/User_Model_Calcs!N3386)*SQRT(1-COS(RADIANS(User_Model_Calcs!I3386))^2*COS(RADIANS(User_Model_Calcs!A3386))^2)))</f>
        <v>29.122946216724909</v>
      </c>
      <c r="P3386" s="4">
        <f t="shared" ca="1" si="427"/>
        <v>50.727090513875417</v>
      </c>
    </row>
    <row r="3387" spans="1:16" x14ac:dyDescent="0.25">
      <c r="A3387" s="4">
        <f t="shared" ca="1" si="420"/>
        <v>-24.227931642610699</v>
      </c>
      <c r="B3387" s="4">
        <f t="shared" ca="1" si="421"/>
        <v>153.68932673512151</v>
      </c>
      <c r="C3387" s="4">
        <v>6636</v>
      </c>
      <c r="D3387" s="4">
        <f t="shared" ca="1" si="422"/>
        <v>1.2</v>
      </c>
      <c r="E3387" s="4">
        <v>0.55000000000000004</v>
      </c>
      <c r="F3387" s="4">
        <v>19.899999999999999</v>
      </c>
      <c r="G3387" s="4">
        <f t="shared" ca="1" si="424"/>
        <v>45.364313344089069</v>
      </c>
      <c r="H3387" s="4">
        <f t="shared" ca="1" si="423"/>
        <v>17.921708600998969</v>
      </c>
      <c r="I3387" s="4">
        <f ca="1">User_Model_Calcs!B3387-Sat_Data!$B$5</f>
        <v>43.689326735121512</v>
      </c>
      <c r="J3387" s="4">
        <f ca="1">(Earth_Data!$B$1/SQRT(1-Earth_Data!$B$2^2*SIN(RADIANS(User_Model_Calcs!A3387))^2))*COS(RADIANS(User_Model_Calcs!A3387))</f>
        <v>5819.6358740582637</v>
      </c>
      <c r="K3387" s="4">
        <f ca="1">((Earth_Data!$B$1*(1-Earth_Data!$B$2^2))/SQRT(1-Earth_Data!$B$2^2*SIN(RADIANS(User_Model_Calcs!A3387))^2))*SIN(RADIANS(User_Model_Calcs!A3387))</f>
        <v>-2601.3269176843032</v>
      </c>
      <c r="L3387" s="4">
        <f t="shared" ca="1" si="425"/>
        <v>-24.084230411422375</v>
      </c>
      <c r="M3387" s="4">
        <f t="shared" ca="1" si="426"/>
        <v>6374.5637842361275</v>
      </c>
      <c r="N3387" s="4">
        <f ca="1">SQRT(User_Model_Calcs!M3387^2+Sat_Data!$B$3^2-2*User_Model_Calcs!M3387*Sat_Data!$B$3*COS(RADIANS(L3387))*COS(RADIANS(I3387)))</f>
        <v>38256.807739437812</v>
      </c>
      <c r="O3387" s="4">
        <f ca="1">DEGREES(ACOS(((Earth_Data!$B$1+Sat_Data!$B$2)/User_Model_Calcs!N3387)*SQRT(1-COS(RADIANS(User_Model_Calcs!I3387))^2*COS(RADIANS(User_Model_Calcs!A3387))^2)))</f>
        <v>34.047819538691954</v>
      </c>
      <c r="P3387" s="4">
        <f t="shared" ca="1" si="427"/>
        <v>66.752346432738108</v>
      </c>
    </row>
    <row r="3388" spans="1:16" x14ac:dyDescent="0.25">
      <c r="A3388" s="4">
        <f t="shared" ca="1" si="420"/>
        <v>-40.753571882844312</v>
      </c>
      <c r="B3388" s="4">
        <f t="shared" ca="1" si="421"/>
        <v>106.60203244138302</v>
      </c>
      <c r="C3388" s="4">
        <v>6637</v>
      </c>
      <c r="D3388" s="4">
        <f t="shared" ca="1" si="422"/>
        <v>3</v>
      </c>
      <c r="E3388" s="4">
        <v>0.55000000000000004</v>
      </c>
      <c r="F3388" s="4">
        <v>19.899999999999999</v>
      </c>
      <c r="G3388" s="4">
        <f t="shared" ca="1" si="424"/>
        <v>53.323113517529826</v>
      </c>
      <c r="H3388" s="4">
        <f t="shared" ca="1" si="423"/>
        <v>19.382638152897051</v>
      </c>
      <c r="I3388" s="4">
        <f ca="1">User_Model_Calcs!B3388-Sat_Data!$B$5</f>
        <v>-3.3979675586169833</v>
      </c>
      <c r="J3388" s="4">
        <f ca="1">(Earth_Data!$B$1/SQRT(1-Earth_Data!$B$2^2*SIN(RADIANS(User_Model_Calcs!A3388))^2))*COS(RADIANS(User_Model_Calcs!A3388))</f>
        <v>4838.5028129888879</v>
      </c>
      <c r="K3388" s="4">
        <f ca="1">((Earth_Data!$B$1*(1-Earth_Data!$B$2^2))/SQRT(1-Earth_Data!$B$2^2*SIN(RADIANS(User_Model_Calcs!A3388))^2))*SIN(RADIANS(User_Model_Calcs!A3388))</f>
        <v>-4141.7326207924889</v>
      </c>
      <c r="L3388" s="4">
        <f t="shared" ca="1" si="425"/>
        <v>-40.563349282930304</v>
      </c>
      <c r="M3388" s="4">
        <f t="shared" ca="1" si="426"/>
        <v>6369.0704638461966</v>
      </c>
      <c r="N3388" s="4">
        <f ca="1">SQRT(User_Model_Calcs!M3388^2+Sat_Data!$B$3^2-2*User_Model_Calcs!M3388*Sat_Data!$B$3*COS(RADIANS(L3388))*COS(RADIANS(I3388)))</f>
        <v>37564.271221656512</v>
      </c>
      <c r="O3388" s="4">
        <f ca="1">DEGREES(ACOS(((Earth_Data!$B$1+Sat_Data!$B$2)/User_Model_Calcs!N3388)*SQRT(1-COS(RADIANS(User_Model_Calcs!I3388))^2*COS(RADIANS(User_Model_Calcs!A3388))^2)))</f>
        <v>42.737006626630098</v>
      </c>
      <c r="P3388" s="4">
        <f t="shared" ca="1" si="427"/>
        <v>5.1969759638547988</v>
      </c>
    </row>
    <row r="3389" spans="1:16" x14ac:dyDescent="0.25">
      <c r="A3389" s="4">
        <f t="shared" ca="1" si="420"/>
        <v>-21.466196941534598</v>
      </c>
      <c r="B3389" s="4">
        <f t="shared" ca="1" si="421"/>
        <v>154.06040449809387</v>
      </c>
      <c r="C3389" s="4">
        <v>6638</v>
      </c>
      <c r="D3389" s="4">
        <f t="shared" ca="1" si="422"/>
        <v>1.2</v>
      </c>
      <c r="E3389" s="4">
        <v>0.55000000000000004</v>
      </c>
      <c r="F3389" s="4">
        <v>19.899999999999999</v>
      </c>
      <c r="G3389" s="4">
        <f t="shared" ca="1" si="424"/>
        <v>45.364313344089069</v>
      </c>
      <c r="H3389" s="4">
        <f t="shared" ca="1" si="423"/>
        <v>17.488644030935028</v>
      </c>
      <c r="I3389" s="4">
        <f ca="1">User_Model_Calcs!B3389-Sat_Data!$B$5</f>
        <v>44.060404498093874</v>
      </c>
      <c r="J3389" s="4">
        <f ca="1">(Earth_Data!$B$1/SQRT(1-Earth_Data!$B$2^2*SIN(RADIANS(User_Model_Calcs!A3389))^2))*COS(RADIANS(User_Model_Calcs!A3389))</f>
        <v>5938.3741769412936</v>
      </c>
      <c r="K3389" s="4">
        <f ca="1">((Earth_Data!$B$1*(1-Earth_Data!$B$2^2))/SQRT(1-Earth_Data!$B$2^2*SIN(RADIANS(User_Model_Calcs!A3389))^2))*SIN(RADIANS(User_Model_Calcs!A3389))</f>
        <v>-2319.508990673085</v>
      </c>
      <c r="L3389" s="4">
        <f t="shared" ca="1" si="425"/>
        <v>-21.335449404119622</v>
      </c>
      <c r="M3389" s="4">
        <f t="shared" ca="1" si="426"/>
        <v>6375.2968419655926</v>
      </c>
      <c r="N3389" s="4">
        <f ca="1">SQRT(User_Model_Calcs!M3389^2+Sat_Data!$B$3^2-2*User_Model_Calcs!M3389*Sat_Data!$B$3*COS(RADIANS(L3389))*COS(RADIANS(I3389)))</f>
        <v>38191.624585745842</v>
      </c>
      <c r="O3389" s="4">
        <f ca="1">DEGREES(ACOS(((Earth_Data!$B$1+Sat_Data!$B$2)/User_Model_Calcs!N3389)*SQRT(1-COS(RADIANS(User_Model_Calcs!I3389))^2*COS(RADIANS(User_Model_Calcs!A3389))^2)))</f>
        <v>34.833876536474939</v>
      </c>
      <c r="P3389" s="4">
        <f t="shared" ca="1" si="427"/>
        <v>69.285588016883864</v>
      </c>
    </row>
    <row r="3390" spans="1:16" x14ac:dyDescent="0.25">
      <c r="A3390" s="4">
        <f t="shared" ca="1" si="420"/>
        <v>-18.621418960394887</v>
      </c>
      <c r="B3390" s="4">
        <f t="shared" ca="1" si="421"/>
        <v>158.35175713761359</v>
      </c>
      <c r="C3390" s="4">
        <v>6639</v>
      </c>
      <c r="D3390" s="4">
        <f t="shared" ca="1" si="422"/>
        <v>1.2</v>
      </c>
      <c r="E3390" s="4">
        <v>0.55000000000000004</v>
      </c>
      <c r="F3390" s="4">
        <v>19.899999999999999</v>
      </c>
      <c r="G3390" s="4">
        <f t="shared" ca="1" si="424"/>
        <v>45.364313344089069</v>
      </c>
      <c r="H3390" s="4">
        <f t="shared" ca="1" si="423"/>
        <v>19.87529271996527</v>
      </c>
      <c r="I3390" s="4">
        <f ca="1">User_Model_Calcs!B3390-Sat_Data!$B$5</f>
        <v>48.351757137613589</v>
      </c>
      <c r="J3390" s="4">
        <f ca="1">(Earth_Data!$B$1/SQRT(1-Earth_Data!$B$2^2*SIN(RADIANS(User_Model_Calcs!A3390))^2))*COS(RADIANS(User_Model_Calcs!A3390))</f>
        <v>6046.3025697924086</v>
      </c>
      <c r="K3390" s="4">
        <f ca="1">((Earth_Data!$B$1*(1-Earth_Data!$B$2^2))/SQRT(1-Earth_Data!$B$2^2*SIN(RADIANS(User_Model_Calcs!A3390))^2))*SIN(RADIANS(User_Model_Calcs!A3390))</f>
        <v>-2023.6833551201207</v>
      </c>
      <c r="L3390" s="4">
        <f t="shared" ca="1" si="425"/>
        <v>-18.50527343214463</v>
      </c>
      <c r="M3390" s="4">
        <f t="shared" ca="1" si="426"/>
        <v>6375.9759321431338</v>
      </c>
      <c r="N3390" s="4">
        <f ca="1">SQRT(User_Model_Calcs!M3390^2+Sat_Data!$B$3^2-2*User_Model_Calcs!M3390*Sat_Data!$B$3*COS(RADIANS(L3390))*COS(RADIANS(I3390)))</f>
        <v>38465.932221399606</v>
      </c>
      <c r="O3390" s="4">
        <f ca="1">DEGREES(ACOS(((Earth_Data!$B$1+Sat_Data!$B$2)/User_Model_Calcs!N3390)*SQRT(1-COS(RADIANS(User_Model_Calcs!I3390))^2*COS(RADIANS(User_Model_Calcs!A3390))^2)))</f>
        <v>31.628379535296673</v>
      </c>
      <c r="P3390" s="4">
        <f t="shared" ca="1" si="427"/>
        <v>74.14645948094801</v>
      </c>
    </row>
    <row r="3391" spans="1:16" x14ac:dyDescent="0.25">
      <c r="A3391" s="4">
        <f t="shared" ca="1" si="420"/>
        <v>-18.201053860282833</v>
      </c>
      <c r="B3391" s="4">
        <f t="shared" ca="1" si="421"/>
        <v>116.54489393334056</v>
      </c>
      <c r="C3391" s="4">
        <v>6640</v>
      </c>
      <c r="D3391" s="4">
        <f t="shared" ca="1" si="422"/>
        <v>0.75</v>
      </c>
      <c r="E3391" s="4">
        <v>0.55000000000000004</v>
      </c>
      <c r="F3391" s="4">
        <v>19.899999999999999</v>
      </c>
      <c r="G3391" s="4">
        <f t="shared" ca="1" si="424"/>
        <v>41.281913690970576</v>
      </c>
      <c r="H3391" s="4">
        <f t="shared" ca="1" si="423"/>
        <v>20.495532566767253</v>
      </c>
      <c r="I3391" s="4">
        <f ca="1">User_Model_Calcs!B3391-Sat_Data!$B$5</f>
        <v>6.5448939333405605</v>
      </c>
      <c r="J3391" s="4">
        <f ca="1">(Earth_Data!$B$1/SQRT(1-Earth_Data!$B$2^2*SIN(RADIANS(User_Model_Calcs!A3391))^2))*COS(RADIANS(User_Model_Calcs!A3391))</f>
        <v>6060.9977720499583</v>
      </c>
      <c r="K3391" s="4">
        <f ca="1">((Earth_Data!$B$1*(1-Earth_Data!$B$2^2))/SQRT(1-Earth_Data!$B$2^2*SIN(RADIANS(User_Model_Calcs!A3391))^2))*SIN(RADIANS(User_Model_Calcs!A3391))</f>
        <v>-1979.5368592040463</v>
      </c>
      <c r="L3391" s="4">
        <f t="shared" ca="1" si="425"/>
        <v>-18.087165904526753</v>
      </c>
      <c r="M3391" s="4">
        <f t="shared" ca="1" si="426"/>
        <v>6376.0693353932393</v>
      </c>
      <c r="N3391" s="4">
        <f ca="1">SQRT(User_Model_Calcs!M3391^2+Sat_Data!$B$3^2-2*User_Model_Calcs!M3391*Sat_Data!$B$3*COS(RADIANS(L3391))*COS(RADIANS(I3391)))</f>
        <v>36203.403818334278</v>
      </c>
      <c r="O3391" s="4">
        <f ca="1">DEGREES(ACOS(((Earth_Data!$B$1+Sat_Data!$B$2)/User_Model_Calcs!N3391)*SQRT(1-COS(RADIANS(User_Model_Calcs!I3391))^2*COS(RADIANS(User_Model_Calcs!A3391))^2)))</f>
        <v>67.355161079558698</v>
      </c>
      <c r="P3391" s="4">
        <f t="shared" ca="1" si="427"/>
        <v>20.168665887517502</v>
      </c>
    </row>
    <row r="3392" spans="1:16" x14ac:dyDescent="0.25">
      <c r="A3392" s="4">
        <f t="shared" ca="1" si="420"/>
        <v>-13.568704857954886</v>
      </c>
      <c r="B3392" s="4">
        <f t="shared" ca="1" si="421"/>
        <v>151.95961959002966</v>
      </c>
      <c r="C3392" s="4">
        <v>6641</v>
      </c>
      <c r="D3392" s="4">
        <f t="shared" ca="1" si="422"/>
        <v>3</v>
      </c>
      <c r="E3392" s="4">
        <v>0.55000000000000004</v>
      </c>
      <c r="F3392" s="4">
        <v>19.899999999999999</v>
      </c>
      <c r="G3392" s="4">
        <f t="shared" ca="1" si="424"/>
        <v>53.323113517529826</v>
      </c>
      <c r="H3392" s="4">
        <f t="shared" ca="1" si="423"/>
        <v>20.823354190750486</v>
      </c>
      <c r="I3392" s="4">
        <f ca="1">User_Model_Calcs!B3392-Sat_Data!$B$5</f>
        <v>41.959619590029661</v>
      </c>
      <c r="J3392" s="4">
        <f ca="1">(Earth_Data!$B$1/SQRT(1-Earth_Data!$B$2^2*SIN(RADIANS(User_Model_Calcs!A3392))^2))*COS(RADIANS(User_Model_Calcs!A3392))</f>
        <v>6201.2642230461106</v>
      </c>
      <c r="K3392" s="4">
        <f ca="1">((Earth_Data!$B$1*(1-Earth_Data!$B$2^2))/SQRT(1-Earth_Data!$B$2^2*SIN(RADIANS(User_Model_Calcs!A3392))^2))*SIN(RADIANS(User_Model_Calcs!A3392))</f>
        <v>-1486.6393845628913</v>
      </c>
      <c r="L3392" s="4">
        <f t="shared" ca="1" si="425"/>
        <v>-13.481195159977462</v>
      </c>
      <c r="M3392" s="4">
        <f t="shared" ca="1" si="426"/>
        <v>6376.9722144419929</v>
      </c>
      <c r="N3392" s="4">
        <f ca="1">SQRT(User_Model_Calcs!M3392^2+Sat_Data!$B$3^2-2*User_Model_Calcs!M3392*Sat_Data!$B$3*COS(RADIANS(L3392))*COS(RADIANS(I3392)))</f>
        <v>37810.215036066977</v>
      </c>
      <c r="O3392" s="4">
        <f ca="1">DEGREES(ACOS(((Earth_Data!$B$1+Sat_Data!$B$2)/User_Model_Calcs!N3392)*SQRT(1-COS(RADIANS(User_Model_Calcs!I3392))^2*COS(RADIANS(User_Model_Calcs!A3392))^2)))</f>
        <v>39.595583426988554</v>
      </c>
      <c r="P3392" s="4">
        <f t="shared" ca="1" si="427"/>
        <v>75.375792343967063</v>
      </c>
    </row>
    <row r="3393" spans="1:16" x14ac:dyDescent="0.25">
      <c r="A3393" s="4">
        <f t="shared" ca="1" si="420"/>
        <v>-9.8762391718246576</v>
      </c>
      <c r="B3393" s="4">
        <f t="shared" ca="1" si="421"/>
        <v>149.80168758802157</v>
      </c>
      <c r="C3393" s="4">
        <v>6642</v>
      </c>
      <c r="D3393" s="4">
        <f t="shared" ca="1" si="422"/>
        <v>1.2</v>
      </c>
      <c r="E3393" s="4">
        <v>0.55000000000000004</v>
      </c>
      <c r="F3393" s="4">
        <v>19.899999999999999</v>
      </c>
      <c r="G3393" s="4">
        <f t="shared" ca="1" si="424"/>
        <v>45.364313344089069</v>
      </c>
      <c r="H3393" s="4">
        <f t="shared" ca="1" si="423"/>
        <v>23.373613749561937</v>
      </c>
      <c r="I3393" s="4">
        <f ca="1">User_Model_Calcs!B3393-Sat_Data!$B$5</f>
        <v>39.801687588021565</v>
      </c>
      <c r="J3393" s="4">
        <f ca="1">(Earth_Data!$B$1/SQRT(1-Earth_Data!$B$2^2*SIN(RADIANS(User_Model_Calcs!A3393))^2))*COS(RADIANS(User_Model_Calcs!A3393))</f>
        <v>6284.2382815104866</v>
      </c>
      <c r="K3393" s="4">
        <f ca="1">((Earth_Data!$B$1*(1-Earth_Data!$B$2^2))/SQRT(1-Earth_Data!$B$2^2*SIN(RADIANS(User_Model_Calcs!A3393))^2))*SIN(RADIANS(User_Model_Calcs!A3393))</f>
        <v>-1086.7654658747183</v>
      </c>
      <c r="L3393" s="4">
        <f t="shared" ca="1" si="425"/>
        <v>-9.8114117215879411</v>
      </c>
      <c r="M3393" s="4">
        <f t="shared" ca="1" si="426"/>
        <v>6377.5159707067587</v>
      </c>
      <c r="N3393" s="4">
        <f ca="1">SQRT(User_Model_Calcs!M3393^2+Sat_Data!$B$3^2-2*User_Model_Calcs!M3393*Sat_Data!$B$3*COS(RADIANS(L3393))*COS(RADIANS(I3393)))</f>
        <v>37567.991656068523</v>
      </c>
      <c r="O3393" s="4">
        <f ca="1">DEGREES(ACOS(((Earth_Data!$B$1+Sat_Data!$B$2)/User_Model_Calcs!N3393)*SQRT(1-COS(RADIANS(User_Model_Calcs!I3393))^2*COS(RADIANS(User_Model_Calcs!A3393))^2)))</f>
        <v>42.818383478497694</v>
      </c>
      <c r="P3393" s="4">
        <f t="shared" ca="1" si="427"/>
        <v>78.367977433699338</v>
      </c>
    </row>
    <row r="3394" spans="1:16" x14ac:dyDescent="0.25">
      <c r="A3394" s="4">
        <f t="shared" ref="A3394:A3457" ca="1" si="428">RAND()*(-44.106+9.432)-9.432</f>
        <v>-33.491914142627728</v>
      </c>
      <c r="B3394" s="4">
        <f t="shared" ref="B3394:B3457" ca="1" si="429">RAND()*(160-105)+105</f>
        <v>121.34224554430457</v>
      </c>
      <c r="C3394" s="4">
        <v>6643</v>
      </c>
      <c r="D3394" s="4">
        <f t="shared" ref="D3394:D3457" ca="1" si="430">CHOOSE(RANDBETWEEN(1,3),0.75,1.2,3)</f>
        <v>3</v>
      </c>
      <c r="E3394" s="4">
        <v>0.55000000000000004</v>
      </c>
      <c r="F3394" s="4">
        <v>19.899999999999999</v>
      </c>
      <c r="G3394" s="4">
        <f t="shared" ca="1" si="424"/>
        <v>53.323113517529826</v>
      </c>
      <c r="H3394" s="4">
        <f t="shared" ca="1" si="423"/>
        <v>21.393578725772024</v>
      </c>
      <c r="I3394" s="4">
        <f ca="1">User_Model_Calcs!B3394-Sat_Data!$B$5</f>
        <v>11.342245544304575</v>
      </c>
      <c r="J3394" s="4">
        <f ca="1">(Earth_Data!$B$1/SQRT(1-Earth_Data!$B$2^2*SIN(RADIANS(User_Model_Calcs!A3394))^2))*COS(RADIANS(User_Model_Calcs!A3394))</f>
        <v>5324.5671290661876</v>
      </c>
      <c r="K3394" s="4">
        <f ca="1">((Earth_Data!$B$1*(1-Earth_Data!$B$2^2))/SQRT(1-Earth_Data!$B$2^2*SIN(RADIANS(User_Model_Calcs!A3394))^2))*SIN(RADIANS(User_Model_Calcs!A3394))</f>
        <v>-3499.5876501484968</v>
      </c>
      <c r="L3394" s="4">
        <f t="shared" ca="1" si="425"/>
        <v>-33.31503751274996</v>
      </c>
      <c r="M3394" s="4">
        <f t="shared" ca="1" si="426"/>
        <v>6371.6660955360821</v>
      </c>
      <c r="N3394" s="4">
        <f ca="1">SQRT(User_Model_Calcs!M3394^2+Sat_Data!$B$3^2-2*User_Model_Calcs!M3394*Sat_Data!$B$3*COS(RADIANS(L3394))*COS(RADIANS(I3394)))</f>
        <v>37123.718522675081</v>
      </c>
      <c r="O3394" s="4">
        <f ca="1">DEGREES(ACOS(((Earth_Data!$B$1+Sat_Data!$B$2)/User_Model_Calcs!N3394)*SQRT(1-COS(RADIANS(User_Model_Calcs!I3394))^2*COS(RADIANS(User_Model_Calcs!A3394))^2)))</f>
        <v>49.16823776995404</v>
      </c>
      <c r="P3394" s="4">
        <f t="shared" ca="1" si="427"/>
        <v>19.976231286594878</v>
      </c>
    </row>
    <row r="3395" spans="1:16" x14ac:dyDescent="0.25">
      <c r="A3395" s="4">
        <f t="shared" ca="1" si="428"/>
        <v>-20.432320437413146</v>
      </c>
      <c r="B3395" s="4">
        <f t="shared" ca="1" si="429"/>
        <v>157.24211085851493</v>
      </c>
      <c r="C3395" s="4">
        <v>6644</v>
      </c>
      <c r="D3395" s="4">
        <f t="shared" ca="1" si="430"/>
        <v>0.75</v>
      </c>
      <c r="E3395" s="4">
        <v>0.55000000000000004</v>
      </c>
      <c r="F3395" s="4">
        <v>19.899999999999999</v>
      </c>
      <c r="G3395" s="4">
        <f t="shared" ca="1" si="424"/>
        <v>41.281913690970576</v>
      </c>
      <c r="H3395" s="4">
        <f t="shared" ref="H3395:H3458" ca="1" si="431">RAND()*(24-14)+14</f>
        <v>22.943848173236965</v>
      </c>
      <c r="I3395" s="4">
        <f ca="1">User_Model_Calcs!B3395-Sat_Data!$B$5</f>
        <v>47.242110858514934</v>
      </c>
      <c r="J3395" s="4">
        <f ca="1">(Earth_Data!$B$1/SQRT(1-Earth_Data!$B$2^2*SIN(RADIANS(User_Model_Calcs!A3395))^2))*COS(RADIANS(User_Model_Calcs!A3395))</f>
        <v>5979.3003318143565</v>
      </c>
      <c r="K3395" s="4">
        <f ca="1">((Earth_Data!$B$1*(1-Earth_Data!$B$2^2))/SQRT(1-Earth_Data!$B$2^2*SIN(RADIANS(User_Model_Calcs!A3395))^2))*SIN(RADIANS(User_Model_Calcs!A3395))</f>
        <v>-2212.6099017596516</v>
      </c>
      <c r="L3395" s="4">
        <f t="shared" ca="1" si="425"/>
        <v>-20.30673907899228</v>
      </c>
      <c r="M3395" s="4">
        <f t="shared" ca="1" si="426"/>
        <v>6375.5529199748735</v>
      </c>
      <c r="N3395" s="4">
        <f ca="1">SQRT(User_Model_Calcs!M3395^2+Sat_Data!$B$3^2-2*User_Model_Calcs!M3395*Sat_Data!$B$3*COS(RADIANS(L3395))*COS(RADIANS(I3395)))</f>
        <v>38420.615489597149</v>
      </c>
      <c r="O3395" s="4">
        <f ca="1">DEGREES(ACOS(((Earth_Data!$B$1+Sat_Data!$B$2)/User_Model_Calcs!N3395)*SQRT(1-COS(RADIANS(User_Model_Calcs!I3395))^2*COS(RADIANS(User_Model_Calcs!A3395))^2)))</f>
        <v>32.144608494972182</v>
      </c>
      <c r="P3395" s="4">
        <f t="shared" ca="1" si="427"/>
        <v>72.110204341321307</v>
      </c>
    </row>
    <row r="3396" spans="1:16" x14ac:dyDescent="0.25">
      <c r="A3396" s="4">
        <f t="shared" ca="1" si="428"/>
        <v>-17.820051642251912</v>
      </c>
      <c r="B3396" s="4">
        <f t="shared" ca="1" si="429"/>
        <v>107.94044399646145</v>
      </c>
      <c r="C3396" s="4">
        <v>6645</v>
      </c>
      <c r="D3396" s="4">
        <f t="shared" ca="1" si="430"/>
        <v>3</v>
      </c>
      <c r="E3396" s="4">
        <v>0.55000000000000004</v>
      </c>
      <c r="F3396" s="4">
        <v>19.899999999999999</v>
      </c>
      <c r="G3396" s="4">
        <f t="shared" ca="1" si="424"/>
        <v>53.323113517529826</v>
      </c>
      <c r="H3396" s="4">
        <f t="shared" ca="1" si="431"/>
        <v>23.177807528714212</v>
      </c>
      <c r="I3396" s="4">
        <f ca="1">User_Model_Calcs!B3396-Sat_Data!$B$5</f>
        <v>-2.0595560035385461</v>
      </c>
      <c r="J3396" s="4">
        <f ca="1">(Earth_Data!$B$1/SQRT(1-Earth_Data!$B$2^2*SIN(RADIANS(User_Model_Calcs!A3396))^2))*COS(RADIANS(User_Model_Calcs!A3396))</f>
        <v>6074.0362385191374</v>
      </c>
      <c r="K3396" s="4">
        <f ca="1">((Earth_Data!$B$1*(1-Earth_Data!$B$2^2))/SQRT(1-Earth_Data!$B$2^2*SIN(RADIANS(User_Model_Calcs!A3396))^2))*SIN(RADIANS(User_Model_Calcs!A3396))</f>
        <v>-1939.4337224061221</v>
      </c>
      <c r="L3396" s="4">
        <f t="shared" ca="1" si="425"/>
        <v>-17.708230886686017</v>
      </c>
      <c r="M3396" s="4">
        <f t="shared" ca="1" si="426"/>
        <v>6376.1523970533972</v>
      </c>
      <c r="N3396" s="4">
        <f ca="1">SQRT(User_Model_Calcs!M3396^2+Sat_Data!$B$3^2-2*User_Model_Calcs!M3396*Sat_Data!$B$3*COS(RADIANS(L3396))*COS(RADIANS(I3396)))</f>
        <v>36146.754718914723</v>
      </c>
      <c r="O3396" s="4">
        <f ca="1">DEGREES(ACOS(((Earth_Data!$B$1+Sat_Data!$B$2)/User_Model_Calcs!N3396)*SQRT(1-COS(RADIANS(User_Model_Calcs!I3396))^2*COS(RADIANS(User_Model_Calcs!A3396))^2)))</f>
        <v>68.949086798392386</v>
      </c>
      <c r="P3396" s="4">
        <f t="shared" ca="1" si="427"/>
        <v>6.7021121432357136</v>
      </c>
    </row>
    <row r="3397" spans="1:16" x14ac:dyDescent="0.25">
      <c r="A3397" s="4">
        <f t="shared" ca="1" si="428"/>
        <v>-20.048128036333047</v>
      </c>
      <c r="B3397" s="4">
        <f t="shared" ca="1" si="429"/>
        <v>143.09064887340548</v>
      </c>
      <c r="C3397" s="4">
        <v>6646</v>
      </c>
      <c r="D3397" s="4">
        <f t="shared" ca="1" si="430"/>
        <v>3</v>
      </c>
      <c r="E3397" s="4">
        <v>0.55000000000000004</v>
      </c>
      <c r="F3397" s="4">
        <v>19.899999999999999</v>
      </c>
      <c r="G3397" s="4">
        <f t="shared" ca="1" si="424"/>
        <v>53.323113517529826</v>
      </c>
      <c r="H3397" s="4">
        <f t="shared" ca="1" si="431"/>
        <v>22.948222025525773</v>
      </c>
      <c r="I3397" s="4">
        <f ca="1">User_Model_Calcs!B3397-Sat_Data!$B$5</f>
        <v>33.090648873405485</v>
      </c>
      <c r="J3397" s="4">
        <f ca="1">(Earth_Data!$B$1/SQRT(1-Earth_Data!$B$2^2*SIN(RADIANS(User_Model_Calcs!A3397))^2))*COS(RADIANS(User_Model_Calcs!A3397))</f>
        <v>5994.0148658883409</v>
      </c>
      <c r="K3397" s="4">
        <f ca="1">((Earth_Data!$B$1*(1-Earth_Data!$B$2^2))/SQRT(1-Earth_Data!$B$2^2*SIN(RADIANS(User_Model_Calcs!A3397))^2))*SIN(RADIANS(User_Model_Calcs!A3397))</f>
        <v>-2172.7034482067625</v>
      </c>
      <c r="L3397" s="4">
        <f t="shared" ca="1" si="425"/>
        <v>-19.924508176206974</v>
      </c>
      <c r="M3397" s="4">
        <f t="shared" ca="1" si="426"/>
        <v>6375.6454172373778</v>
      </c>
      <c r="N3397" s="4">
        <f ca="1">SQRT(User_Model_Calcs!M3397^2+Sat_Data!$B$3^2-2*User_Model_Calcs!M3397*Sat_Data!$B$3*COS(RADIANS(L3397))*COS(RADIANS(I3397)))</f>
        <v>37349.445109788809</v>
      </c>
      <c r="O3397" s="4">
        <f ca="1">DEGREES(ACOS(((Earth_Data!$B$1+Sat_Data!$B$2)/User_Model_Calcs!N3397)*SQRT(1-COS(RADIANS(User_Model_Calcs!I3397))^2*COS(RADIANS(User_Model_Calcs!A3397))^2)))</f>
        <v>45.859104304888689</v>
      </c>
      <c r="P3397" s="4">
        <f t="shared" ca="1" si="427"/>
        <v>62.253110144910501</v>
      </c>
    </row>
    <row r="3398" spans="1:16" x14ac:dyDescent="0.25">
      <c r="A3398" s="4">
        <f t="shared" ca="1" si="428"/>
        <v>-37.975000579880977</v>
      </c>
      <c r="B3398" s="4">
        <f t="shared" ca="1" si="429"/>
        <v>141.63598496577441</v>
      </c>
      <c r="C3398" s="4">
        <v>6647</v>
      </c>
      <c r="D3398" s="4">
        <f t="shared" ca="1" si="430"/>
        <v>1.2</v>
      </c>
      <c r="E3398" s="4">
        <v>0.55000000000000004</v>
      </c>
      <c r="F3398" s="4">
        <v>19.899999999999999</v>
      </c>
      <c r="G3398" s="4">
        <f t="shared" ca="1" si="424"/>
        <v>45.364313344089069</v>
      </c>
      <c r="H3398" s="4">
        <f t="shared" ca="1" si="431"/>
        <v>17.163322296274419</v>
      </c>
      <c r="I3398" s="4">
        <f ca="1">User_Model_Calcs!B3398-Sat_Data!$B$5</f>
        <v>31.635984965774412</v>
      </c>
      <c r="J3398" s="4">
        <f ca="1">(Earth_Data!$B$1/SQRT(1-Earth_Data!$B$2^2*SIN(RADIANS(User_Model_Calcs!A3398))^2))*COS(RADIANS(User_Model_Calcs!A3398))</f>
        <v>5034.1397018877951</v>
      </c>
      <c r="K3398" s="4">
        <f ca="1">((Earth_Data!$B$1*(1-Earth_Data!$B$2^2))/SQRT(1-Earth_Data!$B$2^2*SIN(RADIANS(User_Model_Calcs!A3398))^2))*SIN(RADIANS(User_Model_Calcs!A3398))</f>
        <v>-3903.2584044386435</v>
      </c>
      <c r="L3398" s="4">
        <f t="shared" ca="1" si="425"/>
        <v>-37.788482178194805</v>
      </c>
      <c r="M3398" s="4">
        <f t="shared" ca="1" si="426"/>
        <v>6370.0854554663429</v>
      </c>
      <c r="N3398" s="4">
        <f ca="1">SQRT(User_Model_Calcs!M3398^2+Sat_Data!$B$3^2-2*User_Model_Calcs!M3398*Sat_Data!$B$3*COS(RADIANS(L3398))*COS(RADIANS(I3398)))</f>
        <v>38170.10687406559</v>
      </c>
      <c r="O3398" s="4">
        <f ca="1">DEGREES(ACOS(((Earth_Data!$B$1+Sat_Data!$B$2)/User_Model_Calcs!N3398)*SQRT(1-COS(RADIANS(User_Model_Calcs!I3398))^2*COS(RADIANS(User_Model_Calcs!A3398))^2)))</f>
        <v>35.02490863605361</v>
      </c>
      <c r="P3398" s="4">
        <f t="shared" ca="1" si="427"/>
        <v>45.035018499251983</v>
      </c>
    </row>
    <row r="3399" spans="1:16" x14ac:dyDescent="0.25">
      <c r="A3399" s="4">
        <f t="shared" ca="1" si="428"/>
        <v>-27.539299791261442</v>
      </c>
      <c r="B3399" s="4">
        <f t="shared" ca="1" si="429"/>
        <v>105.74272951368408</v>
      </c>
      <c r="C3399" s="4">
        <v>6648</v>
      </c>
      <c r="D3399" s="4">
        <f t="shared" ca="1" si="430"/>
        <v>1.2</v>
      </c>
      <c r="E3399" s="4">
        <v>0.55000000000000004</v>
      </c>
      <c r="F3399" s="4">
        <v>19.899999999999999</v>
      </c>
      <c r="G3399" s="4">
        <f t="shared" ca="1" si="424"/>
        <v>45.364313344089069</v>
      </c>
      <c r="H3399" s="4">
        <f t="shared" ca="1" si="431"/>
        <v>14.742630932428057</v>
      </c>
      <c r="I3399" s="4">
        <f ca="1">User_Model_Calcs!B3399-Sat_Data!$B$5</f>
        <v>-4.2572704863159174</v>
      </c>
      <c r="J3399" s="4">
        <f ca="1">(Earth_Data!$B$1/SQRT(1-Earth_Data!$B$2^2*SIN(RADIANS(User_Model_Calcs!A3399))^2))*COS(RADIANS(User_Model_Calcs!A3399))</f>
        <v>5659.509016881525</v>
      </c>
      <c r="K3399" s="4">
        <f ca="1">((Earth_Data!$B$1*(1-Earth_Data!$B$2^2))/SQRT(1-Earth_Data!$B$2^2*SIN(RADIANS(User_Model_Calcs!A3399))^2))*SIN(RADIANS(User_Model_Calcs!A3399))</f>
        <v>-2931.333453234658</v>
      </c>
      <c r="L3399" s="4">
        <f t="shared" ca="1" si="425"/>
        <v>-27.381824094214004</v>
      </c>
      <c r="M3399" s="4">
        <f t="shared" ca="1" si="426"/>
        <v>6373.5985225158256</v>
      </c>
      <c r="N3399" s="4">
        <f ca="1">SQRT(User_Model_Calcs!M3399^2+Sat_Data!$B$3^2-2*User_Model_Calcs!M3399*Sat_Data!$B$3*COS(RADIANS(L3399))*COS(RADIANS(I3399)))</f>
        <v>36640.109967350421</v>
      </c>
      <c r="O3399" s="4">
        <f ca="1">DEGREES(ACOS(((Earth_Data!$B$1+Sat_Data!$B$2)/User_Model_Calcs!N3399)*SQRT(1-COS(RADIANS(User_Model_Calcs!I3399))^2*COS(RADIANS(User_Model_Calcs!A3399))^2)))</f>
        <v>57.491220505578518</v>
      </c>
      <c r="P3399" s="4">
        <f t="shared" ca="1" si="427"/>
        <v>9.1462508953566122</v>
      </c>
    </row>
    <row r="3400" spans="1:16" x14ac:dyDescent="0.25">
      <c r="A3400" s="4">
        <f t="shared" ca="1" si="428"/>
        <v>-11.463115782300141</v>
      </c>
      <c r="B3400" s="4">
        <f t="shared" ca="1" si="429"/>
        <v>120.8151708249692</v>
      </c>
      <c r="C3400" s="4">
        <v>6649</v>
      </c>
      <c r="D3400" s="4">
        <f t="shared" ca="1" si="430"/>
        <v>0.75</v>
      </c>
      <c r="E3400" s="4">
        <v>0.55000000000000004</v>
      </c>
      <c r="F3400" s="4">
        <v>19.899999999999999</v>
      </c>
      <c r="G3400" s="4">
        <f t="shared" ca="1" si="424"/>
        <v>41.281913690970576</v>
      </c>
      <c r="H3400" s="4">
        <f t="shared" ca="1" si="431"/>
        <v>21.437904723501635</v>
      </c>
      <c r="I3400" s="4">
        <f ca="1">User_Model_Calcs!B3400-Sat_Data!$B$5</f>
        <v>10.815170824969201</v>
      </c>
      <c r="J3400" s="4">
        <f ca="1">(Earth_Data!$B$1/SQRT(1-Earth_Data!$B$2^2*SIN(RADIANS(User_Model_Calcs!A3400))^2))*COS(RADIANS(User_Model_Calcs!A3400))</f>
        <v>6251.7408158294984</v>
      </c>
      <c r="K3400" s="4">
        <f ca="1">((Earth_Data!$B$1*(1-Earth_Data!$B$2^2))/SQRT(1-Earth_Data!$B$2^2*SIN(RADIANS(User_Model_Calcs!A3400))^2))*SIN(RADIANS(User_Model_Calcs!A3400))</f>
        <v>-1259.2535357515967</v>
      </c>
      <c r="L3400" s="4">
        <f t="shared" ca="1" si="425"/>
        <v>-11.388387577396845</v>
      </c>
      <c r="M3400" s="4">
        <f t="shared" ca="1" si="426"/>
        <v>6377.3021486841426</v>
      </c>
      <c r="N3400" s="4">
        <f ca="1">SQRT(User_Model_Calcs!M3400^2+Sat_Data!$B$3^2-2*User_Model_Calcs!M3400*Sat_Data!$B$3*COS(RADIANS(L3400))*COS(RADIANS(I3400)))</f>
        <v>36064.531682291992</v>
      </c>
      <c r="O3400" s="4">
        <f ca="1">DEGREES(ACOS(((Earth_Data!$B$1+Sat_Data!$B$2)/User_Model_Calcs!N3400)*SQRT(1-COS(RADIANS(User_Model_Calcs!I3400))^2*COS(RADIANS(User_Model_Calcs!A3400))^2)))</f>
        <v>71.544828283089458</v>
      </c>
      <c r="P3400" s="4">
        <f t="shared" ca="1" si="427"/>
        <v>43.867902679018407</v>
      </c>
    </row>
    <row r="3401" spans="1:16" x14ac:dyDescent="0.25">
      <c r="A3401" s="4">
        <f t="shared" ca="1" si="428"/>
        <v>-24.678801722138612</v>
      </c>
      <c r="B3401" s="4">
        <f t="shared" ca="1" si="429"/>
        <v>145.46331653691584</v>
      </c>
      <c r="C3401" s="4">
        <v>6650</v>
      </c>
      <c r="D3401" s="4">
        <f t="shared" ca="1" si="430"/>
        <v>1.2</v>
      </c>
      <c r="E3401" s="4">
        <v>0.55000000000000004</v>
      </c>
      <c r="F3401" s="4">
        <v>19.899999999999999</v>
      </c>
      <c r="G3401" s="4">
        <f t="shared" ca="1" si="424"/>
        <v>45.364313344089069</v>
      </c>
      <c r="H3401" s="4">
        <f t="shared" ca="1" si="431"/>
        <v>22.230730399791049</v>
      </c>
      <c r="I3401" s="4">
        <f ca="1">User_Model_Calcs!B3401-Sat_Data!$B$5</f>
        <v>35.463316536915841</v>
      </c>
      <c r="J3401" s="4">
        <f ca="1">(Earth_Data!$B$1/SQRT(1-Earth_Data!$B$2^2*SIN(RADIANS(User_Model_Calcs!A3401))^2))*COS(RADIANS(User_Model_Calcs!A3401))</f>
        <v>5798.9629066543966</v>
      </c>
      <c r="K3401" s="4">
        <f ca="1">((Earth_Data!$B$1*(1-Earth_Data!$B$2^2))/SQRT(1-Earth_Data!$B$2^2*SIN(RADIANS(User_Model_Calcs!A3401))^2))*SIN(RADIANS(User_Model_Calcs!A3401))</f>
        <v>-2646.7876162416055</v>
      </c>
      <c r="L3401" s="4">
        <f t="shared" ca="1" si="425"/>
        <v>-24.533108569463948</v>
      </c>
      <c r="M3401" s="4">
        <f t="shared" ca="1" si="426"/>
        <v>6374.4376597660385</v>
      </c>
      <c r="N3401" s="4">
        <f ca="1">SQRT(User_Model_Calcs!M3401^2+Sat_Data!$B$3^2-2*User_Model_Calcs!M3401*Sat_Data!$B$3*COS(RADIANS(L3401))*COS(RADIANS(I3401)))</f>
        <v>37684.883565853226</v>
      </c>
      <c r="O3401" s="4">
        <f ca="1">DEGREES(ACOS(((Earth_Data!$B$1+Sat_Data!$B$2)/User_Model_Calcs!N3401)*SQRT(1-COS(RADIANS(User_Model_Calcs!I3401))^2*COS(RADIANS(User_Model_Calcs!A3401))^2)))</f>
        <v>41.198024088919219</v>
      </c>
      <c r="P3401" s="4">
        <f t="shared" ca="1" si="427"/>
        <v>59.623291601658742</v>
      </c>
    </row>
    <row r="3402" spans="1:16" x14ac:dyDescent="0.25">
      <c r="A3402" s="4">
        <f t="shared" ca="1" si="428"/>
        <v>-12.686375606998727</v>
      </c>
      <c r="B3402" s="4">
        <f t="shared" ca="1" si="429"/>
        <v>107.02257647710528</v>
      </c>
      <c r="C3402" s="4">
        <v>6651</v>
      </c>
      <c r="D3402" s="4">
        <f t="shared" ca="1" si="430"/>
        <v>1.2</v>
      </c>
      <c r="E3402" s="4">
        <v>0.55000000000000004</v>
      </c>
      <c r="F3402" s="4">
        <v>19.899999999999999</v>
      </c>
      <c r="G3402" s="4">
        <f t="shared" ca="1" si="424"/>
        <v>45.364313344089069</v>
      </c>
      <c r="H3402" s="4">
        <f t="shared" ca="1" si="431"/>
        <v>23.741980847162701</v>
      </c>
      <c r="I3402" s="4">
        <f ca="1">User_Model_Calcs!B3402-Sat_Data!$B$5</f>
        <v>-2.9774235228947248</v>
      </c>
      <c r="J3402" s="4">
        <f ca="1">(Earth_Data!$B$1/SQRT(1-Earth_Data!$B$2^2*SIN(RADIANS(User_Model_Calcs!A3402))^2))*COS(RADIANS(User_Model_Calcs!A3402))</f>
        <v>6223.4339417927149</v>
      </c>
      <c r="K3402" s="4">
        <f ca="1">((Earth_Data!$B$1*(1-Earth_Data!$B$2^2))/SQRT(1-Earth_Data!$B$2^2*SIN(RADIANS(User_Model_Calcs!A3402))^2))*SIN(RADIANS(User_Model_Calcs!A3402))</f>
        <v>-1391.5777424076982</v>
      </c>
      <c r="L3402" s="4">
        <f t="shared" ca="1" si="425"/>
        <v>-12.604168774960574</v>
      </c>
      <c r="M3402" s="4">
        <f t="shared" ca="1" si="426"/>
        <v>6377.11679687789</v>
      </c>
      <c r="N3402" s="4">
        <f ca="1">SQRT(User_Model_Calcs!M3402^2+Sat_Data!$B$3^2-2*User_Model_Calcs!M3402*Sat_Data!$B$3*COS(RADIANS(L3402))*COS(RADIANS(I3402)))</f>
        <v>35977.483158504117</v>
      </c>
      <c r="O3402" s="4">
        <f ca="1">DEGREES(ACOS(((Earth_Data!$B$1+Sat_Data!$B$2)/User_Model_Calcs!N3402)*SQRT(1-COS(RADIANS(User_Model_Calcs!I3402))^2*COS(RADIANS(User_Model_Calcs!A3402))^2)))</f>
        <v>74.684038017333464</v>
      </c>
      <c r="P3402" s="4">
        <f t="shared" ca="1" si="427"/>
        <v>13.324228855093388</v>
      </c>
    </row>
    <row r="3403" spans="1:16" x14ac:dyDescent="0.25">
      <c r="A3403" s="4">
        <f t="shared" ca="1" si="428"/>
        <v>-33.834583021085997</v>
      </c>
      <c r="B3403" s="4">
        <f t="shared" ca="1" si="429"/>
        <v>124.3402759645472</v>
      </c>
      <c r="C3403" s="4">
        <v>6652</v>
      </c>
      <c r="D3403" s="4">
        <f t="shared" ca="1" si="430"/>
        <v>3</v>
      </c>
      <c r="E3403" s="4">
        <v>0.55000000000000004</v>
      </c>
      <c r="F3403" s="4">
        <v>19.899999999999999</v>
      </c>
      <c r="G3403" s="4">
        <f t="shared" ca="1" si="424"/>
        <v>53.323113517529826</v>
      </c>
      <c r="H3403" s="4">
        <f t="shared" ca="1" si="431"/>
        <v>14.441165405069416</v>
      </c>
      <c r="I3403" s="4">
        <f ca="1">User_Model_Calcs!B3403-Sat_Data!$B$5</f>
        <v>14.340275964547203</v>
      </c>
      <c r="J3403" s="4">
        <f ca="1">(Earth_Data!$B$1/SQRT(1-Earth_Data!$B$2^2*SIN(RADIANS(User_Model_Calcs!A3403))^2))*COS(RADIANS(User_Model_Calcs!A3403))</f>
        <v>5303.4991491246246</v>
      </c>
      <c r="K3403" s="4">
        <f ca="1">((Earth_Data!$B$1*(1-Earth_Data!$B$2^2))/SQRT(1-Earth_Data!$B$2^2*SIN(RADIANS(User_Model_Calcs!A3403))^2))*SIN(RADIANS(User_Model_Calcs!A3403))</f>
        <v>-3531.2216904823836</v>
      </c>
      <c r="L3403" s="4">
        <f t="shared" ca="1" si="425"/>
        <v>-33.656813727827355</v>
      </c>
      <c r="M3403" s="4">
        <f t="shared" ca="1" si="426"/>
        <v>6371.5484658047517</v>
      </c>
      <c r="N3403" s="4">
        <f ca="1">SQRT(User_Model_Calcs!M3403^2+Sat_Data!$B$3^2-2*User_Model_Calcs!M3403*Sat_Data!$B$3*COS(RADIANS(L3403))*COS(RADIANS(I3403)))</f>
        <v>37217.084492033522</v>
      </c>
      <c r="O3403" s="4">
        <f ca="1">DEGREES(ACOS(((Earth_Data!$B$1+Sat_Data!$B$2)/User_Model_Calcs!N3403)*SQRT(1-COS(RADIANS(User_Model_Calcs!I3403))^2*COS(RADIANS(User_Model_Calcs!A3403))^2)))</f>
        <v>47.740203810687348</v>
      </c>
      <c r="P3403" s="4">
        <f t="shared" ca="1" si="427"/>
        <v>24.661556409163882</v>
      </c>
    </row>
    <row r="3404" spans="1:16" x14ac:dyDescent="0.25">
      <c r="A3404" s="4">
        <f t="shared" ca="1" si="428"/>
        <v>-36.742444427780484</v>
      </c>
      <c r="B3404" s="4">
        <f t="shared" ca="1" si="429"/>
        <v>133.23289375665297</v>
      </c>
      <c r="C3404" s="4">
        <v>6653</v>
      </c>
      <c r="D3404" s="4">
        <f t="shared" ca="1" si="430"/>
        <v>0.75</v>
      </c>
      <c r="E3404" s="4">
        <v>0.55000000000000004</v>
      </c>
      <c r="F3404" s="4">
        <v>19.899999999999999</v>
      </c>
      <c r="G3404" s="4">
        <f t="shared" ca="1" si="424"/>
        <v>41.281913690970576</v>
      </c>
      <c r="H3404" s="4">
        <f t="shared" ca="1" si="431"/>
        <v>19.861720532770256</v>
      </c>
      <c r="I3404" s="4">
        <f ca="1">User_Model_Calcs!B3404-Sat_Data!$B$5</f>
        <v>23.23289375665297</v>
      </c>
      <c r="J3404" s="4">
        <f ca="1">(Earth_Data!$B$1/SQRT(1-Earth_Data!$B$2^2*SIN(RADIANS(User_Model_Calcs!A3404))^2))*COS(RADIANS(User_Model_Calcs!A3404))</f>
        <v>5117.1455338099468</v>
      </c>
      <c r="K3404" s="4">
        <f ca="1">((Earth_Data!$B$1*(1-Earth_Data!$B$2^2))/SQRT(1-Earth_Data!$B$2^2*SIN(RADIANS(User_Model_Calcs!A3404))^2))*SIN(RADIANS(User_Model_Calcs!A3404))</f>
        <v>-3794.5291141567936</v>
      </c>
      <c r="L3404" s="4">
        <f t="shared" ca="1" si="425"/>
        <v>-36.558131918223467</v>
      </c>
      <c r="M3404" s="4">
        <f t="shared" ca="1" si="426"/>
        <v>6370.5282051313943</v>
      </c>
      <c r="N3404" s="4">
        <f ca="1">SQRT(User_Model_Calcs!M3404^2+Sat_Data!$B$3^2-2*User_Model_Calcs!M3404*Sat_Data!$B$3*COS(RADIANS(L3404))*COS(RADIANS(I3404)))</f>
        <v>37707.699939478945</v>
      </c>
      <c r="O3404" s="4">
        <f ca="1">DEGREES(ACOS(((Earth_Data!$B$1+Sat_Data!$B$2)/User_Model_Calcs!N3404)*SQRT(1-COS(RADIANS(User_Model_Calcs!I3404))^2*COS(RADIANS(User_Model_Calcs!A3404))^2)))</f>
        <v>40.837972426569834</v>
      </c>
      <c r="P3404" s="4">
        <f t="shared" ca="1" si="427"/>
        <v>35.663118997495019</v>
      </c>
    </row>
    <row r="3405" spans="1:16" x14ac:dyDescent="0.25">
      <c r="A3405" s="4">
        <f t="shared" ca="1" si="428"/>
        <v>-15.577282662376678</v>
      </c>
      <c r="B3405" s="4">
        <f t="shared" ca="1" si="429"/>
        <v>145.01251409501893</v>
      </c>
      <c r="C3405" s="4">
        <v>6654</v>
      </c>
      <c r="D3405" s="4">
        <f t="shared" ca="1" si="430"/>
        <v>0.75</v>
      </c>
      <c r="E3405" s="4">
        <v>0.55000000000000004</v>
      </c>
      <c r="F3405" s="4">
        <v>19.899999999999999</v>
      </c>
      <c r="G3405" s="4">
        <f t="shared" ca="1" si="424"/>
        <v>41.281913690970576</v>
      </c>
      <c r="H3405" s="4">
        <f t="shared" ca="1" si="431"/>
        <v>22.805911169021527</v>
      </c>
      <c r="I3405" s="4">
        <f ca="1">User_Model_Calcs!B3405-Sat_Data!$B$5</f>
        <v>35.012514095018929</v>
      </c>
      <c r="J3405" s="4">
        <f ca="1">(Earth_Data!$B$1/SQRT(1-Earth_Data!$B$2^2*SIN(RADIANS(User_Model_Calcs!A3405))^2))*COS(RADIANS(User_Model_Calcs!A3405))</f>
        <v>6145.3488174164559</v>
      </c>
      <c r="K3405" s="4">
        <f ca="1">((Earth_Data!$B$1*(1-Earth_Data!$B$2^2))/SQRT(1-Earth_Data!$B$2^2*SIN(RADIANS(User_Model_Calcs!A3405))^2))*SIN(RADIANS(User_Model_Calcs!A3405))</f>
        <v>-1701.7170367378667</v>
      </c>
      <c r="L3405" s="4">
        <f t="shared" ca="1" si="425"/>
        <v>-15.47801584370683</v>
      </c>
      <c r="M3405" s="4">
        <f t="shared" ca="1" si="426"/>
        <v>6376.6098328850057</v>
      </c>
      <c r="N3405" s="4">
        <f ca="1">SQRT(User_Model_Calcs!M3405^2+Sat_Data!$B$3^2-2*User_Model_Calcs!M3405*Sat_Data!$B$3*COS(RADIANS(L3405))*COS(RADIANS(I3405)))</f>
        <v>37336.769131529247</v>
      </c>
      <c r="O3405" s="4">
        <f ca="1">DEGREES(ACOS(((Earth_Data!$B$1+Sat_Data!$B$2)/User_Model_Calcs!N3405)*SQRT(1-COS(RADIANS(User_Model_Calcs!I3405))^2*COS(RADIANS(User_Model_Calcs!A3405))^2)))</f>
        <v>46.059407568316978</v>
      </c>
      <c r="P3405" s="4">
        <f t="shared" ca="1" si="427"/>
        <v>69.026490170321011</v>
      </c>
    </row>
    <row r="3406" spans="1:16" x14ac:dyDescent="0.25">
      <c r="A3406" s="4">
        <f t="shared" ca="1" si="428"/>
        <v>-36.562508534031373</v>
      </c>
      <c r="B3406" s="4">
        <f t="shared" ca="1" si="429"/>
        <v>121.25409712640729</v>
      </c>
      <c r="C3406" s="4">
        <v>6655</v>
      </c>
      <c r="D3406" s="4">
        <f t="shared" ca="1" si="430"/>
        <v>1.2</v>
      </c>
      <c r="E3406" s="4">
        <v>0.55000000000000004</v>
      </c>
      <c r="F3406" s="4">
        <v>19.899999999999999</v>
      </c>
      <c r="G3406" s="4">
        <f t="shared" ca="1" si="424"/>
        <v>45.364313344089069</v>
      </c>
      <c r="H3406" s="4">
        <f t="shared" ca="1" si="431"/>
        <v>23.894419349221266</v>
      </c>
      <c r="I3406" s="4">
        <f ca="1">User_Model_Calcs!B3406-Sat_Data!$B$5</f>
        <v>11.254097126407288</v>
      </c>
      <c r="J3406" s="4">
        <f ca="1">(Earth_Data!$B$1/SQRT(1-Earth_Data!$B$2^2*SIN(RADIANS(User_Model_Calcs!A3406))^2))*COS(RADIANS(User_Model_Calcs!A3406))</f>
        <v>5129.0654452993322</v>
      </c>
      <c r="K3406" s="4">
        <f ca="1">((Earth_Data!$B$1*(1-Earth_Data!$B$2^2))/SQRT(1-Earth_Data!$B$2^2*SIN(RADIANS(User_Model_Calcs!A3406))^2))*SIN(RADIANS(User_Model_Calcs!A3406))</f>
        <v>-3778.5096132345961</v>
      </c>
      <c r="L3406" s="4">
        <f t="shared" ca="1" si="425"/>
        <v>-36.378546614674185</v>
      </c>
      <c r="M3406" s="4">
        <f t="shared" ca="1" si="426"/>
        <v>6370.5923774379016</v>
      </c>
      <c r="N3406" s="4">
        <f ca="1">SQRT(User_Model_Calcs!M3406^2+Sat_Data!$B$3^2-2*User_Model_Calcs!M3406*Sat_Data!$B$3*COS(RADIANS(L3406))*COS(RADIANS(I3406)))</f>
        <v>37338.864055555532</v>
      </c>
      <c r="O3406" s="4">
        <f ca="1">DEGREES(ACOS(((Earth_Data!$B$1+Sat_Data!$B$2)/User_Model_Calcs!N3406)*SQRT(1-COS(RADIANS(User_Model_Calcs!I3406))^2*COS(RADIANS(User_Model_Calcs!A3406))^2)))</f>
        <v>45.926452500810313</v>
      </c>
      <c r="P3406" s="4">
        <f t="shared" ca="1" si="427"/>
        <v>18.471318084519961</v>
      </c>
    </row>
    <row r="3407" spans="1:16" x14ac:dyDescent="0.25">
      <c r="A3407" s="4">
        <f t="shared" ca="1" si="428"/>
        <v>-31.518833493968884</v>
      </c>
      <c r="B3407" s="4">
        <f t="shared" ca="1" si="429"/>
        <v>122.8565371287289</v>
      </c>
      <c r="C3407" s="4">
        <v>6656</v>
      </c>
      <c r="D3407" s="4">
        <f t="shared" ca="1" si="430"/>
        <v>0.75</v>
      </c>
      <c r="E3407" s="4">
        <v>0.55000000000000004</v>
      </c>
      <c r="F3407" s="4">
        <v>19.899999999999999</v>
      </c>
      <c r="G3407" s="4">
        <f t="shared" ca="1" si="424"/>
        <v>41.281913690970576</v>
      </c>
      <c r="H3407" s="4">
        <f t="shared" ca="1" si="431"/>
        <v>15.098637838435231</v>
      </c>
      <c r="I3407" s="4">
        <f ca="1">User_Model_Calcs!B3407-Sat_Data!$B$5</f>
        <v>12.856537128728903</v>
      </c>
      <c r="J3407" s="4">
        <f ca="1">(Earth_Data!$B$1/SQRT(1-Earth_Data!$B$2^2*SIN(RADIANS(User_Model_Calcs!A3407))^2))*COS(RADIANS(User_Model_Calcs!A3407))</f>
        <v>5442.1433446091778</v>
      </c>
      <c r="K3407" s="4">
        <f ca="1">((Earth_Data!$B$1*(1-Earth_Data!$B$2^2))/SQRT(1-Earth_Data!$B$2^2*SIN(RADIANS(User_Model_Calcs!A3407))^2))*SIN(RADIANS(User_Model_Calcs!A3407))</f>
        <v>-3315.0685202127293</v>
      </c>
      <c r="L3407" s="4">
        <f t="shared" ca="1" si="425"/>
        <v>-31.347582995070159</v>
      </c>
      <c r="M3407" s="4">
        <f t="shared" ca="1" si="426"/>
        <v>6372.3310865788653</v>
      </c>
      <c r="N3407" s="4">
        <f ca="1">SQRT(User_Model_Calcs!M3407^2+Sat_Data!$B$3^2-2*User_Model_Calcs!M3407*Sat_Data!$B$3*COS(RADIANS(L3407))*COS(RADIANS(I3407)))</f>
        <v>37027.015620645572</v>
      </c>
      <c r="O3407" s="4">
        <f ca="1">DEGREES(ACOS(((Earth_Data!$B$1+Sat_Data!$B$2)/User_Model_Calcs!N3407)*SQRT(1-COS(RADIANS(User_Model_Calcs!I3407))^2*COS(RADIANS(User_Model_Calcs!A3407))^2)))</f>
        <v>50.707158108115614</v>
      </c>
      <c r="P3407" s="4">
        <f t="shared" ca="1" si="427"/>
        <v>23.584896507020265</v>
      </c>
    </row>
    <row r="3408" spans="1:16" x14ac:dyDescent="0.25">
      <c r="A3408" s="4">
        <f t="shared" ca="1" si="428"/>
        <v>-42.026465848494183</v>
      </c>
      <c r="B3408" s="4">
        <f t="shared" ca="1" si="429"/>
        <v>118.7120391301608</v>
      </c>
      <c r="C3408" s="4">
        <v>6657</v>
      </c>
      <c r="D3408" s="4">
        <f t="shared" ca="1" si="430"/>
        <v>0.75</v>
      </c>
      <c r="E3408" s="4">
        <v>0.55000000000000004</v>
      </c>
      <c r="F3408" s="4">
        <v>19.899999999999999</v>
      </c>
      <c r="G3408" s="4">
        <f t="shared" ca="1" si="424"/>
        <v>41.281913690970576</v>
      </c>
      <c r="H3408" s="4">
        <f t="shared" ca="1" si="431"/>
        <v>14.657242971867975</v>
      </c>
      <c r="I3408" s="4">
        <f ca="1">User_Model_Calcs!B3408-Sat_Data!$B$5</f>
        <v>8.7120391301608038</v>
      </c>
      <c r="J3408" s="4">
        <f ca="1">(Earth_Data!$B$1/SQRT(1-Earth_Data!$B$2^2*SIN(RADIANS(User_Model_Calcs!A3408))^2))*COS(RADIANS(User_Model_Calcs!A3408))</f>
        <v>4745.0338234230912</v>
      </c>
      <c r="K3408" s="4">
        <f ca="1">((Earth_Data!$B$1*(1-Earth_Data!$B$2^2))/SQRT(1-Earth_Data!$B$2^2*SIN(RADIANS(User_Model_Calcs!A3408))^2))*SIN(RADIANS(User_Model_Calcs!A3408))</f>
        <v>-4247.7895296548304</v>
      </c>
      <c r="L3408" s="4">
        <f t="shared" ca="1" si="425"/>
        <v>-41.835141016424529</v>
      </c>
      <c r="M3408" s="4">
        <f t="shared" ca="1" si="426"/>
        <v>6368.599679181787</v>
      </c>
      <c r="N3408" s="4">
        <f ca="1">SQRT(User_Model_Calcs!M3408^2+Sat_Data!$B$3^2-2*User_Model_Calcs!M3408*Sat_Data!$B$3*COS(RADIANS(L3408))*COS(RADIANS(I3408)))</f>
        <v>37720.684137680684</v>
      </c>
      <c r="O3408" s="4">
        <f ca="1">DEGREES(ACOS(((Earth_Data!$B$1+Sat_Data!$B$2)/User_Model_Calcs!N3408)*SQRT(1-COS(RADIANS(User_Model_Calcs!I3408))^2*COS(RADIANS(User_Model_Calcs!A3408))^2)))</f>
        <v>40.638626118900703</v>
      </c>
      <c r="P3408" s="4">
        <f t="shared" ca="1" si="427"/>
        <v>12.892403257149532</v>
      </c>
    </row>
    <row r="3409" spans="1:16" x14ac:dyDescent="0.25">
      <c r="A3409" s="4">
        <f t="shared" ca="1" si="428"/>
        <v>-40.649056578804462</v>
      </c>
      <c r="B3409" s="4">
        <f t="shared" ca="1" si="429"/>
        <v>151.98530664031364</v>
      </c>
      <c r="C3409" s="4">
        <v>6658</v>
      </c>
      <c r="D3409" s="4">
        <f t="shared" ca="1" si="430"/>
        <v>3</v>
      </c>
      <c r="E3409" s="4">
        <v>0.55000000000000004</v>
      </c>
      <c r="F3409" s="4">
        <v>19.899999999999999</v>
      </c>
      <c r="G3409" s="4">
        <f t="shared" ca="1" si="424"/>
        <v>53.323113517529826</v>
      </c>
      <c r="H3409" s="4">
        <f t="shared" ca="1" si="431"/>
        <v>15.626540306995082</v>
      </c>
      <c r="I3409" s="4">
        <f ca="1">User_Model_Calcs!B3409-Sat_Data!$B$5</f>
        <v>41.985306640313638</v>
      </c>
      <c r="J3409" s="4">
        <f ca="1">(Earth_Data!$B$1/SQRT(1-Earth_Data!$B$2^2*SIN(RADIANS(User_Model_Calcs!A3409))^2))*COS(RADIANS(User_Model_Calcs!A3409))</f>
        <v>4846.0714210543847</v>
      </c>
      <c r="K3409" s="4">
        <f ca="1">((Earth_Data!$B$1*(1-Earth_Data!$B$2^2))/SQRT(1-Earth_Data!$B$2^2*SIN(RADIANS(User_Model_Calcs!A3409))^2))*SIN(RADIANS(User_Model_Calcs!A3409))</f>
        <v>-4132.9337104345559</v>
      </c>
      <c r="L3409" s="4">
        <f t="shared" ca="1" si="425"/>
        <v>-40.458941174027743</v>
      </c>
      <c r="M3409" s="4">
        <f t="shared" ca="1" si="426"/>
        <v>6369.1089857849356</v>
      </c>
      <c r="N3409" s="4">
        <f ca="1">SQRT(User_Model_Calcs!M3409^2+Sat_Data!$B$3^2-2*User_Model_Calcs!M3409*Sat_Data!$B$3*COS(RADIANS(L3409))*COS(RADIANS(I3409)))</f>
        <v>38918.06684651097</v>
      </c>
      <c r="O3409" s="4">
        <f ca="1">DEGREES(ACOS(((Earth_Data!$B$1+Sat_Data!$B$2)/User_Model_Calcs!N3409)*SQRT(1-COS(RADIANS(User_Model_Calcs!I3409))^2*COS(RADIANS(User_Model_Calcs!A3409))^2)))</f>
        <v>26.53300017098659</v>
      </c>
      <c r="P3409" s="4">
        <f t="shared" ca="1" si="427"/>
        <v>54.100990177839556</v>
      </c>
    </row>
    <row r="3410" spans="1:16" x14ac:dyDescent="0.25">
      <c r="A3410" s="4">
        <f t="shared" ca="1" si="428"/>
        <v>-17.453334316352802</v>
      </c>
      <c r="B3410" s="4">
        <f t="shared" ca="1" si="429"/>
        <v>119.76473117332044</v>
      </c>
      <c r="C3410" s="4">
        <v>6659</v>
      </c>
      <c r="D3410" s="4">
        <f t="shared" ca="1" si="430"/>
        <v>0.75</v>
      </c>
      <c r="E3410" s="4">
        <v>0.55000000000000004</v>
      </c>
      <c r="F3410" s="4">
        <v>19.899999999999999</v>
      </c>
      <c r="G3410" s="4">
        <f t="shared" ca="1" si="424"/>
        <v>41.281913690970576</v>
      </c>
      <c r="H3410" s="4">
        <f t="shared" ca="1" si="431"/>
        <v>18.314679955919729</v>
      </c>
      <c r="I3410" s="4">
        <f ca="1">User_Model_Calcs!B3410-Sat_Data!$B$5</f>
        <v>9.7647311733204418</v>
      </c>
      <c r="J3410" s="4">
        <f ca="1">(Earth_Data!$B$1/SQRT(1-Earth_Data!$B$2^2*SIN(RADIANS(User_Model_Calcs!A3410))^2))*COS(RADIANS(User_Model_Calcs!A3410))</f>
        <v>6086.333255579917</v>
      </c>
      <c r="K3410" s="4">
        <f ca="1">((Earth_Data!$B$1*(1-Earth_Data!$B$2^2))/SQRT(1-Earth_Data!$B$2^2*SIN(RADIANS(User_Model_Calcs!A3410))^2))*SIN(RADIANS(User_Model_Calcs!A3410))</f>
        <v>-1900.7545777646039</v>
      </c>
      <c r="L3410" s="4">
        <f t="shared" ca="1" si="425"/>
        <v>-17.343521787201379</v>
      </c>
      <c r="M3410" s="4">
        <f t="shared" ca="1" si="426"/>
        <v>6376.2308978636529</v>
      </c>
      <c r="N3410" s="4">
        <f ca="1">SQRT(User_Model_Calcs!M3410^2+Sat_Data!$B$3^2-2*User_Model_Calcs!M3410*Sat_Data!$B$3*COS(RADIANS(L3410))*COS(RADIANS(I3410)))</f>
        <v>36230.604804595554</v>
      </c>
      <c r="O3410" s="4">
        <f ca="1">DEGREES(ACOS(((Earth_Data!$B$1+Sat_Data!$B$2)/User_Model_Calcs!N3410)*SQRT(1-COS(RADIANS(User_Model_Calcs!I3410))^2*COS(RADIANS(User_Model_Calcs!A3410))^2)))</f>
        <v>66.634413564300786</v>
      </c>
      <c r="P3410" s="4">
        <f t="shared" ca="1" si="427"/>
        <v>29.846761178420472</v>
      </c>
    </row>
    <row r="3411" spans="1:16" x14ac:dyDescent="0.25">
      <c r="A3411" s="4">
        <f t="shared" ca="1" si="428"/>
        <v>-19.81542013079865</v>
      </c>
      <c r="B3411" s="4">
        <f t="shared" ca="1" si="429"/>
        <v>110.28162999064634</v>
      </c>
      <c r="C3411" s="4">
        <v>6660</v>
      </c>
      <c r="D3411" s="4">
        <f t="shared" ca="1" si="430"/>
        <v>0.75</v>
      </c>
      <c r="E3411" s="4">
        <v>0.55000000000000004</v>
      </c>
      <c r="F3411" s="4">
        <v>19.899999999999999</v>
      </c>
      <c r="G3411" s="4">
        <f t="shared" ca="1" si="424"/>
        <v>41.281913690970576</v>
      </c>
      <c r="H3411" s="4">
        <f t="shared" ca="1" si="431"/>
        <v>21.258792927873909</v>
      </c>
      <c r="I3411" s="4">
        <f ca="1">User_Model_Calcs!B3411-Sat_Data!$B$5</f>
        <v>0.28162999064633709</v>
      </c>
      <c r="J3411" s="4">
        <f ca="1">(Earth_Data!$B$1/SQRT(1-Earth_Data!$B$2^2*SIN(RADIANS(User_Model_Calcs!A3411))^2))*COS(RADIANS(User_Model_Calcs!A3411))</f>
        <v>6002.7970052576502</v>
      </c>
      <c r="K3411" s="4">
        <f ca="1">((Earth_Data!$B$1*(1-Earth_Data!$B$2^2))/SQRT(1-Earth_Data!$B$2^2*SIN(RADIANS(User_Model_Calcs!A3411))^2))*SIN(RADIANS(User_Model_Calcs!A3411))</f>
        <v>-2148.4850286338333</v>
      </c>
      <c r="L3411" s="4">
        <f t="shared" ca="1" si="425"/>
        <v>-19.692999114523992</v>
      </c>
      <c r="M3411" s="4">
        <f t="shared" ca="1" si="426"/>
        <v>6375.7007304761364</v>
      </c>
      <c r="N3411" s="4">
        <f ca="1">SQRT(User_Model_Calcs!M3411^2+Sat_Data!$B$3^2-2*User_Model_Calcs!M3411*Sat_Data!$B$3*COS(RADIANS(L3411))*COS(RADIANS(I3411)))</f>
        <v>36225.196069477759</v>
      </c>
      <c r="O3411" s="4">
        <f ca="1">DEGREES(ACOS(((Earth_Data!$B$1+Sat_Data!$B$2)/User_Model_Calcs!N3411)*SQRT(1-COS(RADIANS(User_Model_Calcs!I3411))^2*COS(RADIANS(User_Model_Calcs!A3411))^2)))</f>
        <v>66.758734929834986</v>
      </c>
      <c r="P3411" s="4">
        <f t="shared" ca="1" si="427"/>
        <v>0.83073714633220319</v>
      </c>
    </row>
    <row r="3412" spans="1:16" x14ac:dyDescent="0.25">
      <c r="A3412" s="4">
        <f t="shared" ca="1" si="428"/>
        <v>-40.875289783585181</v>
      </c>
      <c r="B3412" s="4">
        <f t="shared" ca="1" si="429"/>
        <v>157.3303495690127</v>
      </c>
      <c r="C3412" s="4">
        <v>6661</v>
      </c>
      <c r="D3412" s="4">
        <f t="shared" ca="1" si="430"/>
        <v>1.2</v>
      </c>
      <c r="E3412" s="4">
        <v>0.55000000000000004</v>
      </c>
      <c r="F3412" s="4">
        <v>19.899999999999999</v>
      </c>
      <c r="G3412" s="4">
        <f t="shared" ca="1" si="424"/>
        <v>45.364313344089069</v>
      </c>
      <c r="H3412" s="4">
        <f t="shared" ca="1" si="431"/>
        <v>21.660555236043106</v>
      </c>
      <c r="I3412" s="4">
        <f ca="1">User_Model_Calcs!B3412-Sat_Data!$B$5</f>
        <v>47.330349569012697</v>
      </c>
      <c r="J3412" s="4">
        <f ca="1">(Earth_Data!$B$1/SQRT(1-Earth_Data!$B$2^2*SIN(RADIANS(User_Model_Calcs!A3412))^2))*COS(RADIANS(User_Model_Calcs!A3412))</f>
        <v>4829.668070467279</v>
      </c>
      <c r="K3412" s="4">
        <f ca="1">((Earth_Data!$B$1*(1-Earth_Data!$B$2^2))/SQRT(1-Earth_Data!$B$2^2*SIN(RADIANS(User_Model_Calcs!A3412))^2))*SIN(RADIANS(User_Model_Calcs!A3412))</f>
        <v>-4151.9625582863664</v>
      </c>
      <c r="L3412" s="4">
        <f t="shared" ca="1" si="425"/>
        <v>-40.684945531340361</v>
      </c>
      <c r="M3412" s="4">
        <f t="shared" ca="1" si="426"/>
        <v>6369.0255735318724</v>
      </c>
      <c r="N3412" s="4">
        <f ca="1">SQRT(User_Model_Calcs!M3412^2+Sat_Data!$B$3^2-2*User_Model_Calcs!M3412*Sat_Data!$B$3*COS(RADIANS(L3412))*COS(RADIANS(I3412)))</f>
        <v>39272.618075322614</v>
      </c>
      <c r="O3412" s="4">
        <f ca="1">DEGREES(ACOS(((Earth_Data!$B$1+Sat_Data!$B$2)/User_Model_Calcs!N3412)*SQRT(1-COS(RADIANS(User_Model_Calcs!I3412))^2*COS(RADIANS(User_Model_Calcs!A3412))^2)))</f>
        <v>22.791821082584676</v>
      </c>
      <c r="P3412" s="4">
        <f t="shared" ca="1" si="427"/>
        <v>58.90014685920324</v>
      </c>
    </row>
    <row r="3413" spans="1:16" x14ac:dyDescent="0.25">
      <c r="A3413" s="4">
        <f t="shared" ca="1" si="428"/>
        <v>-33.716076416752273</v>
      </c>
      <c r="B3413" s="4">
        <f t="shared" ca="1" si="429"/>
        <v>113.39121454870556</v>
      </c>
      <c r="C3413" s="4">
        <v>6662</v>
      </c>
      <c r="D3413" s="4">
        <f t="shared" ca="1" si="430"/>
        <v>0.75</v>
      </c>
      <c r="E3413" s="4">
        <v>0.55000000000000004</v>
      </c>
      <c r="F3413" s="4">
        <v>19.899999999999999</v>
      </c>
      <c r="G3413" s="4">
        <f t="shared" ca="1" si="424"/>
        <v>41.281913690970576</v>
      </c>
      <c r="H3413" s="4">
        <f t="shared" ca="1" si="431"/>
        <v>14.110979427063393</v>
      </c>
      <c r="I3413" s="4">
        <f ca="1">User_Model_Calcs!B3413-Sat_Data!$B$5</f>
        <v>3.3912145487055625</v>
      </c>
      <c r="J3413" s="4">
        <f ca="1">(Earth_Data!$B$1/SQRT(1-Earth_Data!$B$2^2*SIN(RADIANS(User_Model_Calcs!A3413))^2))*COS(RADIANS(User_Model_Calcs!A3413))</f>
        <v>5310.8067053527993</v>
      </c>
      <c r="K3413" s="4">
        <f ca="1">((Earth_Data!$B$1*(1-Earth_Data!$B$2^2))/SQRT(1-Earth_Data!$B$2^2*SIN(RADIANS(User_Model_Calcs!A3413))^2))*SIN(RADIANS(User_Model_Calcs!A3413))</f>
        <v>-3520.2956193907712</v>
      </c>
      <c r="L3413" s="4">
        <f t="shared" ca="1" si="425"/>
        <v>-33.538612977562437</v>
      </c>
      <c r="M3413" s="4">
        <f t="shared" ca="1" si="426"/>
        <v>6371.589213808601</v>
      </c>
      <c r="N3413" s="4">
        <f ca="1">SQRT(User_Model_Calcs!M3413^2+Sat_Data!$B$3^2-2*User_Model_Calcs!M3413*Sat_Data!$B$3*COS(RADIANS(L3413))*COS(RADIANS(I3413)))</f>
        <v>37031.674063596533</v>
      </c>
      <c r="O3413" s="4">
        <f ca="1">DEGREES(ACOS(((Earth_Data!$B$1+Sat_Data!$B$2)/User_Model_Calcs!N3413)*SQRT(1-COS(RADIANS(User_Model_Calcs!I3413))^2*COS(RADIANS(User_Model_Calcs!A3413))^2)))</f>
        <v>50.617984394205926</v>
      </c>
      <c r="P3413" s="4">
        <f t="shared" ca="1" si="427"/>
        <v>6.0935054894925411</v>
      </c>
    </row>
    <row r="3414" spans="1:16" x14ac:dyDescent="0.25">
      <c r="A3414" s="4">
        <f t="shared" ca="1" si="428"/>
        <v>-38.475845953857892</v>
      </c>
      <c r="B3414" s="4">
        <f t="shared" ca="1" si="429"/>
        <v>147.31489455712659</v>
      </c>
      <c r="C3414" s="4">
        <v>6663</v>
      </c>
      <c r="D3414" s="4">
        <f t="shared" ca="1" si="430"/>
        <v>1.2</v>
      </c>
      <c r="E3414" s="4">
        <v>0.55000000000000004</v>
      </c>
      <c r="F3414" s="4">
        <v>19.899999999999999</v>
      </c>
      <c r="G3414" s="4">
        <f t="shared" ca="1" si="424"/>
        <v>45.364313344089069</v>
      </c>
      <c r="H3414" s="4">
        <f t="shared" ca="1" si="431"/>
        <v>21.341581549512732</v>
      </c>
      <c r="I3414" s="4">
        <f ca="1">User_Model_Calcs!B3414-Sat_Data!$B$5</f>
        <v>37.314894557126593</v>
      </c>
      <c r="J3414" s="4">
        <f ca="1">(Earth_Data!$B$1/SQRT(1-Earth_Data!$B$2^2*SIN(RADIANS(User_Model_Calcs!A3414))^2))*COS(RADIANS(User_Model_Calcs!A3414))</f>
        <v>4999.7404851216916</v>
      </c>
      <c r="K3414" s="4">
        <f ca="1">((Earth_Data!$B$1*(1-Earth_Data!$B$2^2))/SQRT(1-Earth_Data!$B$2^2*SIN(RADIANS(User_Model_Calcs!A3414))^2))*SIN(RADIANS(User_Model_Calcs!A3414))</f>
        <v>-3946.9321161396811</v>
      </c>
      <c r="L3414" s="4">
        <f t="shared" ca="1" si="425"/>
        <v>-38.288529371792102</v>
      </c>
      <c r="M3414" s="4">
        <f t="shared" ca="1" si="426"/>
        <v>6369.9040846766084</v>
      </c>
      <c r="N3414" s="4">
        <f ca="1">SQRT(User_Model_Calcs!M3414^2+Sat_Data!$B$3^2-2*User_Model_Calcs!M3414*Sat_Data!$B$3*COS(RADIANS(L3414))*COS(RADIANS(I3414)))</f>
        <v>38510.64354594746</v>
      </c>
      <c r="O3414" s="4">
        <f ca="1">DEGREES(ACOS(((Earth_Data!$B$1+Sat_Data!$B$2)/User_Model_Calcs!N3414)*SQRT(1-COS(RADIANS(User_Model_Calcs!I3414))^2*COS(RADIANS(User_Model_Calcs!A3414))^2)))</f>
        <v>31.045939327465483</v>
      </c>
      <c r="P3414" s="4">
        <f t="shared" ca="1" si="427"/>
        <v>50.77545093365309</v>
      </c>
    </row>
    <row r="3415" spans="1:16" x14ac:dyDescent="0.25">
      <c r="A3415" s="4">
        <f t="shared" ca="1" si="428"/>
        <v>-18.486867752694323</v>
      </c>
      <c r="B3415" s="4">
        <f t="shared" ca="1" si="429"/>
        <v>106.11678132310895</v>
      </c>
      <c r="C3415" s="4">
        <v>6664</v>
      </c>
      <c r="D3415" s="4">
        <f t="shared" ca="1" si="430"/>
        <v>0.75</v>
      </c>
      <c r="E3415" s="4">
        <v>0.55000000000000004</v>
      </c>
      <c r="F3415" s="4">
        <v>19.899999999999999</v>
      </c>
      <c r="G3415" s="4">
        <f t="shared" ca="1" si="424"/>
        <v>41.281913690970576</v>
      </c>
      <c r="H3415" s="4">
        <f t="shared" ca="1" si="431"/>
        <v>21.000677128073047</v>
      </c>
      <c r="I3415" s="4">
        <f ca="1">User_Model_Calcs!B3415-Sat_Data!$B$5</f>
        <v>-3.8832186768910475</v>
      </c>
      <c r="J3415" s="4">
        <f ca="1">(Earth_Data!$B$1/SQRT(1-Earth_Data!$B$2^2*SIN(RADIANS(User_Model_Calcs!A3415))^2))*COS(RADIANS(User_Model_Calcs!A3415))</f>
        <v>6051.0415462423944</v>
      </c>
      <c r="K3415" s="4">
        <f ca="1">((Earth_Data!$B$1*(1-Earth_Data!$B$2^2))/SQRT(1-Earth_Data!$B$2^2*SIN(RADIANS(User_Model_Calcs!A3415))^2))*SIN(RADIANS(User_Model_Calcs!A3415))</f>
        <v>-2009.5644012600421</v>
      </c>
      <c r="L3415" s="4">
        <f t="shared" ca="1" si="425"/>
        <v>-18.371442155964608</v>
      </c>
      <c r="M3415" s="4">
        <f t="shared" ca="1" si="426"/>
        <v>6376.0060286329071</v>
      </c>
      <c r="N3415" s="4">
        <f ca="1">SQRT(User_Model_Calcs!M3415^2+Sat_Data!$B$3^2-2*User_Model_Calcs!M3415*Sat_Data!$B$3*COS(RADIANS(L3415))*COS(RADIANS(I3415)))</f>
        <v>36185.159082642742</v>
      </c>
      <c r="O3415" s="4">
        <f ca="1">DEGREES(ACOS(((Earth_Data!$B$1+Sat_Data!$B$2)/User_Model_Calcs!N3415)*SQRT(1-COS(RADIANS(User_Model_Calcs!I3415))^2*COS(RADIANS(User_Model_Calcs!A3415))^2)))</f>
        <v>67.853000931727649</v>
      </c>
      <c r="P3415" s="4">
        <f t="shared" ca="1" si="427"/>
        <v>12.082946479317341</v>
      </c>
    </row>
    <row r="3416" spans="1:16" x14ac:dyDescent="0.25">
      <c r="A3416" s="4">
        <f t="shared" ca="1" si="428"/>
        <v>-38.34505364781419</v>
      </c>
      <c r="B3416" s="4">
        <f t="shared" ca="1" si="429"/>
        <v>143.66061650140711</v>
      </c>
      <c r="C3416" s="4">
        <v>6665</v>
      </c>
      <c r="D3416" s="4">
        <f t="shared" ca="1" si="430"/>
        <v>3</v>
      </c>
      <c r="E3416" s="4">
        <v>0.55000000000000004</v>
      </c>
      <c r="F3416" s="4">
        <v>19.899999999999999</v>
      </c>
      <c r="G3416" s="4">
        <f t="shared" ca="1" si="424"/>
        <v>53.323113517529826</v>
      </c>
      <c r="H3416" s="4">
        <f t="shared" ca="1" si="431"/>
        <v>15.428657633163301</v>
      </c>
      <c r="I3416" s="4">
        <f ca="1">User_Model_Calcs!B3416-Sat_Data!$B$5</f>
        <v>33.660616501407105</v>
      </c>
      <c r="J3416" s="4">
        <f ca="1">(Earth_Data!$B$1/SQRT(1-Earth_Data!$B$2^2*SIN(RADIANS(User_Model_Calcs!A3416))^2))*COS(RADIANS(User_Model_Calcs!A3416))</f>
        <v>5008.7606977920923</v>
      </c>
      <c r="K3416" s="4">
        <f ca="1">((Earth_Data!$B$1*(1-Earth_Data!$B$2^2))/SQRT(1-Earth_Data!$B$2^2*SIN(RADIANS(User_Model_Calcs!A3416))^2))*SIN(RADIANS(User_Model_Calcs!A3416))</f>
        <v>-3935.5557031810067</v>
      </c>
      <c r="L3416" s="4">
        <f t="shared" ca="1" si="425"/>
        <v>-38.15794000443254</v>
      </c>
      <c r="M3416" s="4">
        <f t="shared" ca="1" si="426"/>
        <v>6369.9515241944564</v>
      </c>
      <c r="N3416" s="4">
        <f ca="1">SQRT(User_Model_Calcs!M3416^2+Sat_Data!$B$3^2-2*User_Model_Calcs!M3416*Sat_Data!$B$3*COS(RADIANS(L3416))*COS(RADIANS(I3416)))</f>
        <v>38299.204310877321</v>
      </c>
      <c r="O3416" s="4">
        <f ca="1">DEGREES(ACOS(((Earth_Data!$B$1+Sat_Data!$B$2)/User_Model_Calcs!N3416)*SQRT(1-COS(RADIANS(User_Model_Calcs!I3416))^2*COS(RADIANS(User_Model_Calcs!A3416))^2)))</f>
        <v>33.489784064243231</v>
      </c>
      <c r="P3416" s="4">
        <f t="shared" ca="1" si="427"/>
        <v>47.027102470161807</v>
      </c>
    </row>
    <row r="3417" spans="1:16" x14ac:dyDescent="0.25">
      <c r="A3417" s="4">
        <f t="shared" ca="1" si="428"/>
        <v>-29.809077977658809</v>
      </c>
      <c r="B3417" s="4">
        <f t="shared" ca="1" si="429"/>
        <v>134.03436509186182</v>
      </c>
      <c r="C3417" s="4">
        <v>6666</v>
      </c>
      <c r="D3417" s="4">
        <f t="shared" ca="1" si="430"/>
        <v>0.75</v>
      </c>
      <c r="E3417" s="4">
        <v>0.55000000000000004</v>
      </c>
      <c r="F3417" s="4">
        <v>19.899999999999999</v>
      </c>
      <c r="G3417" s="4">
        <f t="shared" ca="1" si="424"/>
        <v>41.281913690970576</v>
      </c>
      <c r="H3417" s="4">
        <f t="shared" ca="1" si="431"/>
        <v>18.993006087374219</v>
      </c>
      <c r="I3417" s="4">
        <f ca="1">User_Model_Calcs!B3417-Sat_Data!$B$5</f>
        <v>24.034365091861815</v>
      </c>
      <c r="J3417" s="4">
        <f ca="1">(Earth_Data!$B$1/SQRT(1-Earth_Data!$B$2^2*SIN(RADIANS(User_Model_Calcs!A3417))^2))*COS(RADIANS(User_Model_Calcs!A3417))</f>
        <v>5538.8107115542416</v>
      </c>
      <c r="K3417" s="4">
        <f ca="1">((Earth_Data!$B$1*(1-Earth_Data!$B$2^2))/SQRT(1-Earth_Data!$B$2^2*SIN(RADIANS(User_Model_Calcs!A3417))^2))*SIN(RADIANS(User_Model_Calcs!A3417))</f>
        <v>-3152.028807434348</v>
      </c>
      <c r="L3417" s="4">
        <f t="shared" ca="1" si="425"/>
        <v>-29.643357512832672</v>
      </c>
      <c r="M3417" s="4">
        <f t="shared" ca="1" si="426"/>
        <v>6372.8886465498517</v>
      </c>
      <c r="N3417" s="4">
        <f ca="1">SQRT(User_Model_Calcs!M3417^2+Sat_Data!$B$3^2-2*User_Model_Calcs!M3417*Sat_Data!$B$3*COS(RADIANS(L3417))*COS(RADIANS(I3417)))</f>
        <v>37307.440292378575</v>
      </c>
      <c r="O3417" s="4">
        <f ca="1">DEGREES(ACOS(((Earth_Data!$B$1+Sat_Data!$B$2)/User_Model_Calcs!N3417)*SQRT(1-COS(RADIANS(User_Model_Calcs!I3417))^2*COS(RADIANS(User_Model_Calcs!A3417))^2)))</f>
        <v>46.423307329041663</v>
      </c>
      <c r="P3417" s="4">
        <f t="shared" ca="1" si="427"/>
        <v>41.894569938319826</v>
      </c>
    </row>
    <row r="3418" spans="1:16" x14ac:dyDescent="0.25">
      <c r="A3418" s="4">
        <f t="shared" ca="1" si="428"/>
        <v>-27.406423675910716</v>
      </c>
      <c r="B3418" s="4">
        <f t="shared" ca="1" si="429"/>
        <v>144.01854260164134</v>
      </c>
      <c r="C3418" s="4">
        <v>6667</v>
      </c>
      <c r="D3418" s="4">
        <f t="shared" ca="1" si="430"/>
        <v>1.2</v>
      </c>
      <c r="E3418" s="4">
        <v>0.55000000000000004</v>
      </c>
      <c r="F3418" s="4">
        <v>19.899999999999999</v>
      </c>
      <c r="G3418" s="4">
        <f t="shared" ca="1" si="424"/>
        <v>45.364313344089069</v>
      </c>
      <c r="H3418" s="4">
        <f t="shared" ca="1" si="431"/>
        <v>23.848134664975131</v>
      </c>
      <c r="I3418" s="4">
        <f ca="1">User_Model_Calcs!B3418-Sat_Data!$B$5</f>
        <v>34.018542601641343</v>
      </c>
      <c r="J3418" s="4">
        <f ca="1">(Earth_Data!$B$1/SQRT(1-Earth_Data!$B$2^2*SIN(RADIANS(User_Model_Calcs!A3418))^2))*COS(RADIANS(User_Model_Calcs!A3418))</f>
        <v>5666.3016803931114</v>
      </c>
      <c r="K3418" s="4">
        <f ca="1">((Earth_Data!$B$1*(1-Earth_Data!$B$2^2))/SQRT(1-Earth_Data!$B$2^2*SIN(RADIANS(User_Model_Calcs!A3418))^2))*SIN(RADIANS(User_Model_Calcs!A3418))</f>
        <v>-2918.2697644386622</v>
      </c>
      <c r="L3418" s="4">
        <f t="shared" ca="1" si="425"/>
        <v>-27.249461614169469</v>
      </c>
      <c r="M3418" s="4">
        <f t="shared" ca="1" si="426"/>
        <v>6373.6389253912621</v>
      </c>
      <c r="N3418" s="4">
        <f ca="1">SQRT(User_Model_Calcs!M3418^2+Sat_Data!$B$3^2-2*User_Model_Calcs!M3418*Sat_Data!$B$3*COS(RADIANS(L3418))*COS(RADIANS(I3418)))</f>
        <v>37714.531436532714</v>
      </c>
      <c r="O3418" s="4">
        <f ca="1">DEGREES(ACOS(((Earth_Data!$B$1+Sat_Data!$B$2)/User_Model_Calcs!N3418)*SQRT(1-COS(RADIANS(User_Model_Calcs!I3418))^2*COS(RADIANS(User_Model_Calcs!A3418))^2)))</f>
        <v>40.794246113316881</v>
      </c>
      <c r="P3418" s="4">
        <f t="shared" ca="1" si="427"/>
        <v>55.7081380589267</v>
      </c>
    </row>
    <row r="3419" spans="1:16" x14ac:dyDescent="0.25">
      <c r="A3419" s="4">
        <f t="shared" ca="1" si="428"/>
        <v>-32.872744975480892</v>
      </c>
      <c r="B3419" s="4">
        <f t="shared" ca="1" si="429"/>
        <v>134.39144897661149</v>
      </c>
      <c r="C3419" s="4">
        <v>6668</v>
      </c>
      <c r="D3419" s="4">
        <f t="shared" ca="1" si="430"/>
        <v>1.2</v>
      </c>
      <c r="E3419" s="4">
        <v>0.55000000000000004</v>
      </c>
      <c r="F3419" s="4">
        <v>19.899999999999999</v>
      </c>
      <c r="G3419" s="4">
        <f t="shared" ca="1" si="424"/>
        <v>45.364313344089069</v>
      </c>
      <c r="H3419" s="4">
        <f t="shared" ca="1" si="431"/>
        <v>20.044848917250647</v>
      </c>
      <c r="I3419" s="4">
        <f ca="1">User_Model_Calcs!B3419-Sat_Data!$B$5</f>
        <v>24.391448976611485</v>
      </c>
      <c r="J3419" s="4">
        <f ca="1">(Earth_Data!$B$1/SQRT(1-Earth_Data!$B$2^2*SIN(RADIANS(User_Model_Calcs!A3419))^2))*COS(RADIANS(User_Model_Calcs!A3419))</f>
        <v>5362.1507570243821</v>
      </c>
      <c r="K3419" s="4">
        <f ca="1">((Earth_Data!$B$1*(1-Earth_Data!$B$2^2))/SQRT(1-Earth_Data!$B$2^2*SIN(RADIANS(User_Model_Calcs!A3419))^2))*SIN(RADIANS(User_Model_Calcs!A3419))</f>
        <v>-3442.1151801750416</v>
      </c>
      <c r="L3419" s="4">
        <f t="shared" ca="1" si="425"/>
        <v>-32.697545130534792</v>
      </c>
      <c r="M3419" s="4">
        <f t="shared" ca="1" si="426"/>
        <v>6371.8770903595287</v>
      </c>
      <c r="N3419" s="4">
        <f ca="1">SQRT(User_Model_Calcs!M3419^2+Sat_Data!$B$3^2-2*User_Model_Calcs!M3419*Sat_Data!$B$3*COS(RADIANS(L3419))*COS(RADIANS(I3419)))</f>
        <v>37504.584286506171</v>
      </c>
      <c r="O3419" s="4">
        <f ca="1">DEGREES(ACOS(((Earth_Data!$B$1+Sat_Data!$B$2)/User_Model_Calcs!N3419)*SQRT(1-COS(RADIANS(User_Model_Calcs!I3419))^2*COS(RADIANS(User_Model_Calcs!A3419))^2)))</f>
        <v>43.601172668222233</v>
      </c>
      <c r="P3419" s="4">
        <f t="shared" ca="1" si="427"/>
        <v>39.875752107395407</v>
      </c>
    </row>
    <row r="3420" spans="1:16" x14ac:dyDescent="0.25">
      <c r="A3420" s="4">
        <f t="shared" ca="1" si="428"/>
        <v>-35.646459328873959</v>
      </c>
      <c r="B3420" s="4">
        <f t="shared" ca="1" si="429"/>
        <v>121.19705529168647</v>
      </c>
      <c r="C3420" s="4">
        <v>6669</v>
      </c>
      <c r="D3420" s="4">
        <f t="shared" ca="1" si="430"/>
        <v>3</v>
      </c>
      <c r="E3420" s="4">
        <v>0.55000000000000004</v>
      </c>
      <c r="F3420" s="4">
        <v>19.899999999999999</v>
      </c>
      <c r="G3420" s="4">
        <f t="shared" ca="1" si="424"/>
        <v>53.323113517529826</v>
      </c>
      <c r="H3420" s="4">
        <f t="shared" ca="1" si="431"/>
        <v>16.896961757540634</v>
      </c>
      <c r="I3420" s="4">
        <f ca="1">User_Model_Calcs!B3420-Sat_Data!$B$5</f>
        <v>11.197055291686468</v>
      </c>
      <c r="J3420" s="4">
        <f ca="1">(Earth_Data!$B$1/SQRT(1-Earth_Data!$B$2^2*SIN(RADIANS(User_Model_Calcs!A3420))^2))*COS(RADIANS(User_Model_Calcs!A3420))</f>
        <v>5188.9605438703229</v>
      </c>
      <c r="K3420" s="4">
        <f ca="1">((Earth_Data!$B$1*(1-Earth_Data!$B$2^2))/SQRT(1-Earth_Data!$B$2^2*SIN(RADIANS(User_Model_Calcs!A3420))^2))*SIN(RADIANS(User_Model_Calcs!A3420))</f>
        <v>-3696.386467460517</v>
      </c>
      <c r="L3420" s="4">
        <f t="shared" ca="1" si="425"/>
        <v>-35.464394133842305</v>
      </c>
      <c r="M3420" s="4">
        <f t="shared" ca="1" si="426"/>
        <v>6370.9170801909077</v>
      </c>
      <c r="N3420" s="4">
        <f ca="1">SQRT(User_Model_Calcs!M3420^2+Sat_Data!$B$3^2-2*User_Model_Calcs!M3420*Sat_Data!$B$3*COS(RADIANS(L3420))*COS(RADIANS(I3420)))</f>
        <v>37271.388092109672</v>
      </c>
      <c r="O3420" s="4">
        <f ca="1">DEGREES(ACOS(((Earth_Data!$B$1+Sat_Data!$B$2)/User_Model_Calcs!N3420)*SQRT(1-COS(RADIANS(User_Model_Calcs!I3420))^2*COS(RADIANS(User_Model_Calcs!A3420))^2)))</f>
        <v>46.919386737896559</v>
      </c>
      <c r="P3420" s="4">
        <f t="shared" ca="1" si="427"/>
        <v>18.760935769876983</v>
      </c>
    </row>
    <row r="3421" spans="1:16" x14ac:dyDescent="0.25">
      <c r="A3421" s="4">
        <f t="shared" ca="1" si="428"/>
        <v>-18.582279952977629</v>
      </c>
      <c r="B3421" s="4">
        <f t="shared" ca="1" si="429"/>
        <v>114.0307822232804</v>
      </c>
      <c r="C3421" s="4">
        <v>6670</v>
      </c>
      <c r="D3421" s="4">
        <f t="shared" ca="1" si="430"/>
        <v>1.2</v>
      </c>
      <c r="E3421" s="4">
        <v>0.55000000000000004</v>
      </c>
      <c r="F3421" s="4">
        <v>19.899999999999999</v>
      </c>
      <c r="G3421" s="4">
        <f t="shared" ca="1" si="424"/>
        <v>45.364313344089069</v>
      </c>
      <c r="H3421" s="4">
        <f t="shared" ca="1" si="431"/>
        <v>17.281152066611124</v>
      </c>
      <c r="I3421" s="4">
        <f ca="1">User_Model_Calcs!B3421-Sat_Data!$B$5</f>
        <v>4.0307822232803971</v>
      </c>
      <c r="J3421" s="4">
        <f ca="1">(Earth_Data!$B$1/SQRT(1-Earth_Data!$B$2^2*SIN(RADIANS(User_Model_Calcs!A3421))^2))*COS(RADIANS(User_Model_Calcs!A3421))</f>
        <v>6047.6844961385914</v>
      </c>
      <c r="K3421" s="4">
        <f ca="1">((Earth_Data!$B$1*(1-Earth_Data!$B$2^2))/SQRT(1-Earth_Data!$B$2^2*SIN(RADIANS(User_Model_Calcs!A3421))^2))*SIN(RADIANS(User_Model_Calcs!A3421))</f>
        <v>-2019.577482498471</v>
      </c>
      <c r="L3421" s="4">
        <f t="shared" ca="1" si="425"/>
        <v>-18.466343581005617</v>
      </c>
      <c r="M3421" s="4">
        <f t="shared" ca="1" si="426"/>
        <v>6375.9847061179462</v>
      </c>
      <c r="N3421" s="4">
        <f ca="1">SQRT(User_Model_Calcs!M3421^2+Sat_Data!$B$3^2-2*User_Model_Calcs!M3421*Sat_Data!$B$3*COS(RADIANS(L3421))*COS(RADIANS(I3421)))</f>
        <v>36190.310162000402</v>
      </c>
      <c r="O3421" s="4">
        <f ca="1">DEGREES(ACOS(((Earth_Data!$B$1+Sat_Data!$B$2)/User_Model_Calcs!N3421)*SQRT(1-COS(RADIANS(User_Model_Calcs!I3421))^2*COS(RADIANS(User_Model_Calcs!A3421))^2)))</f>
        <v>67.709928638198761</v>
      </c>
      <c r="P3421" s="4">
        <f t="shared" ca="1" si="427"/>
        <v>12.469169293620578</v>
      </c>
    </row>
    <row r="3422" spans="1:16" x14ac:dyDescent="0.25">
      <c r="A3422" s="4">
        <f t="shared" ca="1" si="428"/>
        <v>-21.099858350688276</v>
      </c>
      <c r="B3422" s="4">
        <f t="shared" ca="1" si="429"/>
        <v>141.73020865817449</v>
      </c>
      <c r="C3422" s="4">
        <v>6671</v>
      </c>
      <c r="D3422" s="4">
        <f t="shared" ca="1" si="430"/>
        <v>0.75</v>
      </c>
      <c r="E3422" s="4">
        <v>0.55000000000000004</v>
      </c>
      <c r="F3422" s="4">
        <v>19.899999999999999</v>
      </c>
      <c r="G3422" s="4">
        <f t="shared" ca="1" si="424"/>
        <v>41.281913690970576</v>
      </c>
      <c r="H3422" s="4">
        <f t="shared" ca="1" si="431"/>
        <v>16.832789406872209</v>
      </c>
      <c r="I3422" s="4">
        <f ca="1">User_Model_Calcs!B3422-Sat_Data!$B$5</f>
        <v>31.73020865817449</v>
      </c>
      <c r="J3422" s="4">
        <f ca="1">(Earth_Data!$B$1/SQRT(1-Earth_Data!$B$2^2*SIN(RADIANS(User_Model_Calcs!A3422))^2))*COS(RADIANS(User_Model_Calcs!A3422))</f>
        <v>5953.0968962619663</v>
      </c>
      <c r="K3422" s="4">
        <f ca="1">((Earth_Data!$B$1*(1-Earth_Data!$B$2^2))/SQRT(1-Earth_Data!$B$2^2*SIN(RADIANS(User_Model_Calcs!A3422))^2))*SIN(RADIANS(User_Model_Calcs!A3422))</f>
        <v>-2281.7140941080529</v>
      </c>
      <c r="L3422" s="4">
        <f t="shared" ca="1" si="425"/>
        <v>-20.970922379511951</v>
      </c>
      <c r="M3422" s="4">
        <f t="shared" ca="1" si="426"/>
        <v>6375.3887617568225</v>
      </c>
      <c r="N3422" s="4">
        <f ca="1">SQRT(User_Model_Calcs!M3422^2+Sat_Data!$B$3^2-2*User_Model_Calcs!M3422*Sat_Data!$B$3*COS(RADIANS(L3422))*COS(RADIANS(I3422)))</f>
        <v>37302.546547992948</v>
      </c>
      <c r="O3422" s="4">
        <f ca="1">DEGREES(ACOS(((Earth_Data!$B$1+Sat_Data!$B$2)/User_Model_Calcs!N3422)*SQRT(1-COS(RADIANS(User_Model_Calcs!I3422))^2*COS(RADIANS(User_Model_Calcs!A3422))^2)))</f>
        <v>46.538217880856337</v>
      </c>
      <c r="P3422" s="4">
        <f t="shared" ca="1" si="427"/>
        <v>59.79229413750349</v>
      </c>
    </row>
    <row r="3423" spans="1:16" x14ac:dyDescent="0.25">
      <c r="A3423" s="4">
        <f t="shared" ca="1" si="428"/>
        <v>-36.945450602651739</v>
      </c>
      <c r="B3423" s="4">
        <f t="shared" ca="1" si="429"/>
        <v>154.81713813518323</v>
      </c>
      <c r="C3423" s="4">
        <v>6672</v>
      </c>
      <c r="D3423" s="4">
        <f t="shared" ca="1" si="430"/>
        <v>0.75</v>
      </c>
      <c r="E3423" s="4">
        <v>0.55000000000000004</v>
      </c>
      <c r="F3423" s="4">
        <v>19.899999999999999</v>
      </c>
      <c r="G3423" s="4">
        <f t="shared" ca="1" si="424"/>
        <v>41.281913690970576</v>
      </c>
      <c r="H3423" s="4">
        <f t="shared" ca="1" si="431"/>
        <v>16.097869114130152</v>
      </c>
      <c r="I3423" s="4">
        <f ca="1">User_Model_Calcs!B3423-Sat_Data!$B$5</f>
        <v>44.817138135183228</v>
      </c>
      <c r="J3423" s="4">
        <f ca="1">(Earth_Data!$B$1/SQRT(1-Earth_Data!$B$2^2*SIN(RADIANS(User_Model_Calcs!A3423))^2))*COS(RADIANS(User_Model_Calcs!A3423))</f>
        <v>5103.6365673021674</v>
      </c>
      <c r="K3423" s="4">
        <f ca="1">((Earth_Data!$B$1*(1-Earth_Data!$B$2^2))/SQRT(1-Earth_Data!$B$2^2*SIN(RADIANS(User_Model_Calcs!A3423))^2))*SIN(RADIANS(User_Model_Calcs!A3423))</f>
        <v>-3812.5580749931019</v>
      </c>
      <c r="L3423" s="4">
        <f t="shared" ca="1" si="425"/>
        <v>-36.760751257198088</v>
      </c>
      <c r="M3423" s="4">
        <f t="shared" ca="1" si="426"/>
        <v>6370.455657666801</v>
      </c>
      <c r="N3423" s="4">
        <f ca="1">SQRT(User_Model_Calcs!M3423^2+Sat_Data!$B$3^2-2*User_Model_Calcs!M3423*Sat_Data!$B$3*COS(RADIANS(L3423))*COS(RADIANS(I3423)))</f>
        <v>38898.617505442628</v>
      </c>
      <c r="O3423" s="4">
        <f ca="1">DEGREES(ACOS(((Earth_Data!$B$1+Sat_Data!$B$2)/User_Model_Calcs!N3423)*SQRT(1-COS(RADIANS(User_Model_Calcs!I3423))^2*COS(RADIANS(User_Model_Calcs!A3423))^2)))</f>
        <v>26.75704453205341</v>
      </c>
      <c r="P3423" s="4">
        <f t="shared" ca="1" si="427"/>
        <v>58.830119016440214</v>
      </c>
    </row>
    <row r="3424" spans="1:16" x14ac:dyDescent="0.25">
      <c r="A3424" s="4">
        <f t="shared" ca="1" si="428"/>
        <v>-11.910115419851994</v>
      </c>
      <c r="B3424" s="4">
        <f t="shared" ca="1" si="429"/>
        <v>150.20354785072544</v>
      </c>
      <c r="C3424" s="4">
        <v>6673</v>
      </c>
      <c r="D3424" s="4">
        <f t="shared" ca="1" si="430"/>
        <v>1.2</v>
      </c>
      <c r="E3424" s="4">
        <v>0.55000000000000004</v>
      </c>
      <c r="F3424" s="4">
        <v>19.899999999999999</v>
      </c>
      <c r="G3424" s="4">
        <f t="shared" ca="1" si="424"/>
        <v>45.364313344089069</v>
      </c>
      <c r="H3424" s="4">
        <f t="shared" ca="1" si="431"/>
        <v>22.745013625039562</v>
      </c>
      <c r="I3424" s="4">
        <f ca="1">User_Model_Calcs!B3424-Sat_Data!$B$5</f>
        <v>40.203547850725442</v>
      </c>
      <c r="J3424" s="4">
        <f ca="1">(Earth_Data!$B$1/SQRT(1-Earth_Data!$B$2^2*SIN(RADIANS(User_Model_Calcs!A3424))^2))*COS(RADIANS(User_Model_Calcs!A3424))</f>
        <v>6241.7249175862917</v>
      </c>
      <c r="K3424" s="4">
        <f ca="1">((Earth_Data!$B$1*(1-Earth_Data!$B$2^2))/SQRT(1-Earth_Data!$B$2^2*SIN(RADIANS(User_Model_Calcs!A3424))^2))*SIN(RADIANS(User_Model_Calcs!A3424))</f>
        <v>-1307.6754346890448</v>
      </c>
      <c r="L3424" s="4">
        <f t="shared" ca="1" si="425"/>
        <v>-11.832638030614754</v>
      </c>
      <c r="M3424" s="4">
        <f t="shared" ca="1" si="426"/>
        <v>6377.2364696086643</v>
      </c>
      <c r="N3424" s="4">
        <f ca="1">SQRT(User_Model_Calcs!M3424^2+Sat_Data!$B$3^2-2*User_Model_Calcs!M3424*Sat_Data!$B$3*COS(RADIANS(L3424))*COS(RADIANS(I3424)))</f>
        <v>37636.124218328579</v>
      </c>
      <c r="O3424" s="4">
        <f ca="1">DEGREES(ACOS(((Earth_Data!$B$1+Sat_Data!$B$2)/User_Model_Calcs!N3424)*SQRT(1-COS(RADIANS(User_Model_Calcs!I3424))^2*COS(RADIANS(User_Model_Calcs!A3424))^2)))</f>
        <v>41.891263460515354</v>
      </c>
      <c r="P3424" s="4">
        <f t="shared" ca="1" si="427"/>
        <v>76.27784314685438</v>
      </c>
    </row>
    <row r="3425" spans="1:16" x14ac:dyDescent="0.25">
      <c r="A3425" s="4">
        <f t="shared" ca="1" si="428"/>
        <v>-24.74413728135152</v>
      </c>
      <c r="B3425" s="4">
        <f t="shared" ca="1" si="429"/>
        <v>114.20657486334949</v>
      </c>
      <c r="C3425" s="4">
        <v>6674</v>
      </c>
      <c r="D3425" s="4">
        <f t="shared" ca="1" si="430"/>
        <v>1.2</v>
      </c>
      <c r="E3425" s="4">
        <v>0.55000000000000004</v>
      </c>
      <c r="F3425" s="4">
        <v>19.899999999999999</v>
      </c>
      <c r="G3425" s="4">
        <f t="shared" ca="1" si="424"/>
        <v>45.364313344089069</v>
      </c>
      <c r="H3425" s="4">
        <f t="shared" ca="1" si="431"/>
        <v>19.180262517506787</v>
      </c>
      <c r="I3425" s="4">
        <f ca="1">User_Model_Calcs!B3425-Sat_Data!$B$5</f>
        <v>4.2065748633494877</v>
      </c>
      <c r="J3425" s="4">
        <f ca="1">(Earth_Data!$B$1/SQRT(1-Earth_Data!$B$2^2*SIN(RADIANS(User_Model_Calcs!A3425))^2))*COS(RADIANS(User_Model_Calcs!A3425))</f>
        <v>5795.9374316558915</v>
      </c>
      <c r="K3425" s="4">
        <f ca="1">((Earth_Data!$B$1*(1-Earth_Data!$B$2^2))/SQRT(1-Earth_Data!$B$2^2*SIN(RADIANS(User_Model_Calcs!A3425))^2))*SIN(RADIANS(User_Model_Calcs!A3425))</f>
        <v>-2653.3620036730454</v>
      </c>
      <c r="L3425" s="4">
        <f t="shared" ca="1" si="425"/>
        <v>-24.598158441792251</v>
      </c>
      <c r="M3425" s="4">
        <f t="shared" ca="1" si="426"/>
        <v>6374.419238974303</v>
      </c>
      <c r="N3425" s="4">
        <f ca="1">SQRT(User_Model_Calcs!M3425^2+Sat_Data!$B$3^2-2*User_Model_Calcs!M3425*Sat_Data!$B$3*COS(RADIANS(L3425))*COS(RADIANS(I3425)))</f>
        <v>36482.916260190505</v>
      </c>
      <c r="O3425" s="4">
        <f ca="1">DEGREES(ACOS(((Earth_Data!$B$1+Sat_Data!$B$2)/User_Model_Calcs!N3425)*SQRT(1-COS(RADIANS(User_Model_Calcs!I3425))^2*COS(RADIANS(User_Model_Calcs!A3425))^2)))</f>
        <v>60.670210166067783</v>
      </c>
      <c r="P3425" s="4">
        <f t="shared" ca="1" si="427"/>
        <v>9.9662972732428283</v>
      </c>
    </row>
    <row r="3426" spans="1:16" x14ac:dyDescent="0.25">
      <c r="A3426" s="4">
        <f t="shared" ca="1" si="428"/>
        <v>-10.57164642170356</v>
      </c>
      <c r="B3426" s="4">
        <f t="shared" ca="1" si="429"/>
        <v>157.46326553302046</v>
      </c>
      <c r="C3426" s="4">
        <v>6675</v>
      </c>
      <c r="D3426" s="4">
        <f t="shared" ca="1" si="430"/>
        <v>0.75</v>
      </c>
      <c r="E3426" s="4">
        <v>0.55000000000000004</v>
      </c>
      <c r="F3426" s="4">
        <v>19.899999999999999</v>
      </c>
      <c r="G3426" s="4">
        <f t="shared" ca="1" si="424"/>
        <v>41.281913690970576</v>
      </c>
      <c r="H3426" s="4">
        <f t="shared" ca="1" si="431"/>
        <v>19.953442208948942</v>
      </c>
      <c r="I3426" s="4">
        <f ca="1">User_Model_Calcs!B3426-Sat_Data!$B$5</f>
        <v>47.463265533020461</v>
      </c>
      <c r="J3426" s="4">
        <f ca="1">(Earth_Data!$B$1/SQRT(1-Earth_Data!$B$2^2*SIN(RADIANS(User_Model_Calcs!A3426))^2))*COS(RADIANS(User_Model_Calcs!A3426))</f>
        <v>6270.5856321851188</v>
      </c>
      <c r="K3426" s="4">
        <f ca="1">((Earth_Data!$B$1*(1-Earth_Data!$B$2^2))/SQRT(1-Earth_Data!$B$2^2*SIN(RADIANS(User_Model_Calcs!A3426))^2))*SIN(RADIANS(User_Model_Calcs!A3426))</f>
        <v>-1162.462172455105</v>
      </c>
      <c r="L3426" s="4">
        <f t="shared" ca="1" si="425"/>
        <v>-10.50245418436344</v>
      </c>
      <c r="M3426" s="4">
        <f t="shared" ca="1" si="426"/>
        <v>6377.4260068585263</v>
      </c>
      <c r="N3426" s="4">
        <f ca="1">SQRT(User_Model_Calcs!M3426^2+Sat_Data!$B$3^2-2*User_Model_Calcs!M3426*Sat_Data!$B$3*COS(RADIANS(L3426))*COS(RADIANS(I3426)))</f>
        <v>38222.932767005186</v>
      </c>
      <c r="O3426" s="4">
        <f ca="1">DEGREES(ACOS(((Earth_Data!$B$1+Sat_Data!$B$2)/User_Model_Calcs!N3426)*SQRT(1-COS(RADIANS(User_Model_Calcs!I3426))^2*COS(RADIANS(User_Model_Calcs!A3426))^2)))</f>
        <v>34.486850254989626</v>
      </c>
      <c r="P3426" s="4">
        <f t="shared" ca="1" si="427"/>
        <v>80.444913348342794</v>
      </c>
    </row>
    <row r="3427" spans="1:16" x14ac:dyDescent="0.25">
      <c r="A3427" s="4">
        <f t="shared" ca="1" si="428"/>
        <v>-38.410887729813986</v>
      </c>
      <c r="B3427" s="4">
        <f t="shared" ca="1" si="429"/>
        <v>152.25107597301829</v>
      </c>
      <c r="C3427" s="4">
        <v>6676</v>
      </c>
      <c r="D3427" s="4">
        <f t="shared" ca="1" si="430"/>
        <v>0.75</v>
      </c>
      <c r="E3427" s="4">
        <v>0.55000000000000004</v>
      </c>
      <c r="F3427" s="4">
        <v>19.899999999999999</v>
      </c>
      <c r="G3427" s="4">
        <f t="shared" ca="1" si="424"/>
        <v>41.281913690970576</v>
      </c>
      <c r="H3427" s="4">
        <f t="shared" ca="1" si="431"/>
        <v>18.220955661877579</v>
      </c>
      <c r="I3427" s="4">
        <f ca="1">User_Model_Calcs!B3427-Sat_Data!$B$5</f>
        <v>42.251075973018288</v>
      </c>
      <c r="J3427" s="4">
        <f ca="1">(Earth_Data!$B$1/SQRT(1-Earth_Data!$B$2^2*SIN(RADIANS(User_Model_Calcs!A3427))^2))*COS(RADIANS(User_Model_Calcs!A3427))</f>
        <v>5004.2236605541784</v>
      </c>
      <c r="K3427" s="4">
        <f ca="1">((Earth_Data!$B$1*(1-Earth_Data!$B$2^2))/SQRT(1-Earth_Data!$B$2^2*SIN(RADIANS(User_Model_Calcs!A3427))^2))*SIN(RADIANS(User_Model_Calcs!A3427))</f>
        <v>-3941.2845429934819</v>
      </c>
      <c r="L3427" s="4">
        <f t="shared" ca="1" si="425"/>
        <v>-38.223671450961497</v>
      </c>
      <c r="M3427" s="4">
        <f t="shared" ca="1" si="426"/>
        <v>6369.9276521550546</v>
      </c>
      <c r="N3427" s="4">
        <f ca="1">SQRT(User_Model_Calcs!M3427^2+Sat_Data!$B$3^2-2*User_Model_Calcs!M3427*Sat_Data!$B$3*COS(RADIANS(L3427))*COS(RADIANS(I3427)))</f>
        <v>38807.547650080953</v>
      </c>
      <c r="O3427" s="4">
        <f ca="1">DEGREES(ACOS(((Earth_Data!$B$1+Sat_Data!$B$2)/User_Model_Calcs!N3427)*SQRT(1-COS(RADIANS(User_Model_Calcs!I3427))^2*COS(RADIANS(User_Model_Calcs!A3427))^2)))</f>
        <v>27.739857241631686</v>
      </c>
      <c r="P3427" s="4">
        <f t="shared" ca="1" si="427"/>
        <v>55.62910139503461</v>
      </c>
    </row>
    <row r="3428" spans="1:16" x14ac:dyDescent="0.25">
      <c r="A3428" s="4">
        <f t="shared" ca="1" si="428"/>
        <v>-35.2872192912344</v>
      </c>
      <c r="B3428" s="4">
        <f t="shared" ca="1" si="429"/>
        <v>133.0970090523044</v>
      </c>
      <c r="C3428" s="4">
        <v>6677</v>
      </c>
      <c r="D3428" s="4">
        <f t="shared" ca="1" si="430"/>
        <v>3</v>
      </c>
      <c r="E3428" s="4">
        <v>0.55000000000000004</v>
      </c>
      <c r="F3428" s="4">
        <v>19.899999999999999</v>
      </c>
      <c r="G3428" s="4">
        <f t="shared" ca="1" si="424"/>
        <v>53.323113517529826</v>
      </c>
      <c r="H3428" s="4">
        <f t="shared" ca="1" si="431"/>
        <v>18.803348426534136</v>
      </c>
      <c r="I3428" s="4">
        <f ca="1">User_Model_Calcs!B3428-Sat_Data!$B$5</f>
        <v>23.097009052304401</v>
      </c>
      <c r="J3428" s="4">
        <f ca="1">(Earth_Data!$B$1/SQRT(1-Earth_Data!$B$2^2*SIN(RADIANS(User_Model_Calcs!A3428))^2))*COS(RADIANS(User_Model_Calcs!A3428))</f>
        <v>5212.0870289022951</v>
      </c>
      <c r="K3428" s="4">
        <f ca="1">((Earth_Data!$B$1*(1-Earth_Data!$B$2^2))/SQRT(1-Earth_Data!$B$2^2*SIN(RADIANS(User_Model_Calcs!A3428))^2))*SIN(RADIANS(User_Model_Calcs!A3428))</f>
        <v>-3663.9246091625491</v>
      </c>
      <c r="L3428" s="4">
        <f t="shared" ca="1" si="425"/>
        <v>-35.105948683421673</v>
      </c>
      <c r="M3428" s="4">
        <f t="shared" ca="1" si="426"/>
        <v>6371.0434575882855</v>
      </c>
      <c r="N3428" s="4">
        <f ca="1">SQRT(User_Model_Calcs!M3428^2+Sat_Data!$B$3^2-2*User_Model_Calcs!M3428*Sat_Data!$B$3*COS(RADIANS(L3428))*COS(RADIANS(I3428)))</f>
        <v>37604.6556216709</v>
      </c>
      <c r="O3428" s="4">
        <f ca="1">DEGREES(ACOS(((Earth_Data!$B$1+Sat_Data!$B$2)/User_Model_Calcs!N3428)*SQRT(1-COS(RADIANS(User_Model_Calcs!I3428))^2*COS(RADIANS(User_Model_Calcs!A3428))^2)))</f>
        <v>42.219893863475491</v>
      </c>
      <c r="P3428" s="4">
        <f t="shared" ca="1" si="427"/>
        <v>36.436948791573727</v>
      </c>
    </row>
    <row r="3429" spans="1:16" x14ac:dyDescent="0.25">
      <c r="A3429" s="4">
        <f t="shared" ca="1" si="428"/>
        <v>-40.83463760340203</v>
      </c>
      <c r="B3429" s="4">
        <f t="shared" ca="1" si="429"/>
        <v>147.73183985683272</v>
      </c>
      <c r="C3429" s="4">
        <v>6678</v>
      </c>
      <c r="D3429" s="4">
        <f t="shared" ca="1" si="430"/>
        <v>1.2</v>
      </c>
      <c r="E3429" s="4">
        <v>0.55000000000000004</v>
      </c>
      <c r="F3429" s="4">
        <v>19.899999999999999</v>
      </c>
      <c r="G3429" s="4">
        <f t="shared" ca="1" si="424"/>
        <v>45.364313344089069</v>
      </c>
      <c r="H3429" s="4">
        <f t="shared" ca="1" si="431"/>
        <v>18.056695063090885</v>
      </c>
      <c r="I3429" s="4">
        <f ca="1">User_Model_Calcs!B3429-Sat_Data!$B$5</f>
        <v>37.731839856832721</v>
      </c>
      <c r="J3429" s="4">
        <f ca="1">(Earth_Data!$B$1/SQRT(1-Earth_Data!$B$2^2*SIN(RADIANS(User_Model_Calcs!A3429))^2))*COS(RADIANS(User_Model_Calcs!A3429))</f>
        <v>4832.6211960486453</v>
      </c>
      <c r="K3429" s="4">
        <f ca="1">((Earth_Data!$B$1*(1-Earth_Data!$B$2^2))/SQRT(1-Earth_Data!$B$2^2*SIN(RADIANS(User_Model_Calcs!A3429))^2))*SIN(RADIANS(User_Model_Calcs!A3429))</f>
        <v>-4148.5479571424266</v>
      </c>
      <c r="L3429" s="4">
        <f t="shared" ca="1" si="425"/>
        <v>-40.644333599955765</v>
      </c>
      <c r="M3429" s="4">
        <f t="shared" ca="1" si="426"/>
        <v>6369.0405695998861</v>
      </c>
      <c r="N3429" s="4">
        <f ca="1">SQRT(User_Model_Calcs!M3429^2+Sat_Data!$B$3^2-2*User_Model_Calcs!M3429*Sat_Data!$B$3*COS(RADIANS(L3429))*COS(RADIANS(I3429)))</f>
        <v>38679.106212852028</v>
      </c>
      <c r="O3429" s="4">
        <f ca="1">DEGREES(ACOS(((Earth_Data!$B$1+Sat_Data!$B$2)/User_Model_Calcs!N3429)*SQRT(1-COS(RADIANS(User_Model_Calcs!I3429))^2*COS(RADIANS(User_Model_Calcs!A3429))^2)))</f>
        <v>29.143744470018888</v>
      </c>
      <c r="P3429" s="4">
        <f t="shared" ca="1" si="427"/>
        <v>49.800570088336208</v>
      </c>
    </row>
    <row r="3430" spans="1:16" x14ac:dyDescent="0.25">
      <c r="A3430" s="4">
        <f t="shared" ca="1" si="428"/>
        <v>-39.187879432152741</v>
      </c>
      <c r="B3430" s="4">
        <f t="shared" ca="1" si="429"/>
        <v>120.73834418752186</v>
      </c>
      <c r="C3430" s="4">
        <v>6679</v>
      </c>
      <c r="D3430" s="4">
        <f t="shared" ca="1" si="430"/>
        <v>1.2</v>
      </c>
      <c r="E3430" s="4">
        <v>0.55000000000000004</v>
      </c>
      <c r="F3430" s="4">
        <v>19.899999999999999</v>
      </c>
      <c r="G3430" s="4">
        <f t="shared" ca="1" si="424"/>
        <v>45.364313344089069</v>
      </c>
      <c r="H3430" s="4">
        <f t="shared" ca="1" si="431"/>
        <v>23.482425228596888</v>
      </c>
      <c r="I3430" s="4">
        <f ca="1">User_Model_Calcs!B3430-Sat_Data!$B$5</f>
        <v>10.738344187521861</v>
      </c>
      <c r="J3430" s="4">
        <f ca="1">(Earth_Data!$B$1/SQRT(1-Earth_Data!$B$2^2*SIN(RADIANS(User_Model_Calcs!A3430))^2))*COS(RADIANS(User_Model_Calcs!A3430))</f>
        <v>4950.176966798098</v>
      </c>
      <c r="K3430" s="4">
        <f ca="1">((Earth_Data!$B$1*(1-Earth_Data!$B$2^2))/SQRT(1-Earth_Data!$B$2^2*SIN(RADIANS(User_Model_Calcs!A3430))^2))*SIN(RADIANS(User_Model_Calcs!A3430))</f>
        <v>-4008.5065332428289</v>
      </c>
      <c r="L3430" s="4">
        <f t="shared" ca="1" si="425"/>
        <v>-38.999526489850055</v>
      </c>
      <c r="M3430" s="4">
        <f t="shared" ca="1" si="426"/>
        <v>6369.644937488185</v>
      </c>
      <c r="N3430" s="4">
        <f ca="1">SQRT(User_Model_Calcs!M3430^2+Sat_Data!$B$3^2-2*User_Model_Calcs!M3430*Sat_Data!$B$3*COS(RADIANS(L3430))*COS(RADIANS(I3430)))</f>
        <v>37526.753688112818</v>
      </c>
      <c r="O3430" s="4">
        <f ca="1">DEGREES(ACOS(((Earth_Data!$B$1+Sat_Data!$B$2)/User_Model_Calcs!N3430)*SQRT(1-COS(RADIANS(User_Model_Calcs!I3430))^2*COS(RADIANS(User_Model_Calcs!A3430))^2)))</f>
        <v>43.259675036874903</v>
      </c>
      <c r="P3430" s="4">
        <f t="shared" ca="1" si="427"/>
        <v>16.706362463305808</v>
      </c>
    </row>
    <row r="3431" spans="1:16" x14ac:dyDescent="0.25">
      <c r="A3431" s="4">
        <f t="shared" ca="1" si="428"/>
        <v>-34.326356891438664</v>
      </c>
      <c r="B3431" s="4">
        <f t="shared" ca="1" si="429"/>
        <v>156.83843668618897</v>
      </c>
      <c r="C3431" s="4">
        <v>6680</v>
      </c>
      <c r="D3431" s="4">
        <f t="shared" ca="1" si="430"/>
        <v>0.75</v>
      </c>
      <c r="E3431" s="4">
        <v>0.55000000000000004</v>
      </c>
      <c r="F3431" s="4">
        <v>19.899999999999999</v>
      </c>
      <c r="G3431" s="4">
        <f t="shared" ca="1" si="424"/>
        <v>41.281913690970576</v>
      </c>
      <c r="H3431" s="4">
        <f t="shared" ca="1" si="431"/>
        <v>22.37288187939091</v>
      </c>
      <c r="I3431" s="4">
        <f ca="1">User_Model_Calcs!B3431-Sat_Data!$B$5</f>
        <v>46.83843668618897</v>
      </c>
      <c r="J3431" s="4">
        <f ca="1">(Earth_Data!$B$1/SQRT(1-Earth_Data!$B$2^2*SIN(RADIANS(User_Model_Calcs!A3431))^2))*COS(RADIANS(User_Model_Calcs!A3431))</f>
        <v>5272.9320793894167</v>
      </c>
      <c r="K3431" s="4">
        <f ca="1">((Earth_Data!$B$1*(1-Earth_Data!$B$2^2))/SQRT(1-Earth_Data!$B$2^2*SIN(RADIANS(User_Model_Calcs!A3431))^2))*SIN(RADIANS(User_Model_Calcs!A3431))</f>
        <v>-3576.4022237313843</v>
      </c>
      <c r="L3431" s="4">
        <f t="shared" ca="1" si="425"/>
        <v>-34.147350815282742</v>
      </c>
      <c r="M3431" s="4">
        <f t="shared" ca="1" si="426"/>
        <v>6371.3786247377247</v>
      </c>
      <c r="N3431" s="4">
        <f ca="1">SQRT(User_Model_Calcs!M3431^2+Sat_Data!$B$3^2-2*User_Model_Calcs!M3431*Sat_Data!$B$3*COS(RADIANS(L3431))*COS(RADIANS(I3431)))</f>
        <v>38913.208838977327</v>
      </c>
      <c r="O3431" s="4">
        <f ca="1">DEGREES(ACOS(((Earth_Data!$B$1+Sat_Data!$B$2)/User_Model_Calcs!N3431)*SQRT(1-COS(RADIANS(User_Model_Calcs!I3431))^2*COS(RADIANS(User_Model_Calcs!A3431))^2)))</f>
        <v>26.609539871359818</v>
      </c>
      <c r="P3431" s="4">
        <f t="shared" ca="1" si="427"/>
        <v>62.128701500861659</v>
      </c>
    </row>
    <row r="3432" spans="1:16" x14ac:dyDescent="0.25">
      <c r="A3432" s="4">
        <f t="shared" ca="1" si="428"/>
        <v>-39.014570299905721</v>
      </c>
      <c r="B3432" s="4">
        <f t="shared" ca="1" si="429"/>
        <v>122.06766837365355</v>
      </c>
      <c r="C3432" s="4">
        <v>6681</v>
      </c>
      <c r="D3432" s="4">
        <f t="shared" ca="1" si="430"/>
        <v>1.2</v>
      </c>
      <c r="E3432" s="4">
        <v>0.55000000000000004</v>
      </c>
      <c r="F3432" s="4">
        <v>19.899999999999999</v>
      </c>
      <c r="G3432" s="4">
        <f t="shared" ca="1" si="424"/>
        <v>45.364313344089069</v>
      </c>
      <c r="H3432" s="4">
        <f t="shared" ca="1" si="431"/>
        <v>14.512155080139907</v>
      </c>
      <c r="I3432" s="4">
        <f ca="1">User_Model_Calcs!B3432-Sat_Data!$B$5</f>
        <v>12.067668373653547</v>
      </c>
      <c r="J3432" s="4">
        <f ca="1">(Earth_Data!$B$1/SQRT(1-Earth_Data!$B$2^2*SIN(RADIANS(User_Model_Calcs!A3432))^2))*COS(RADIANS(User_Model_Calcs!A3432))</f>
        <v>4962.3116982094461</v>
      </c>
      <c r="K3432" s="4">
        <f ca="1">((Earth_Data!$B$1*(1-Earth_Data!$B$2^2))/SQRT(1-Earth_Data!$B$2^2*SIN(RADIANS(User_Model_Calcs!A3432))^2))*SIN(RADIANS(User_Model_Calcs!A3432))</f>
        <v>-3993.5754020052204</v>
      </c>
      <c r="L3432" s="4">
        <f t="shared" ca="1" si="425"/>
        <v>-38.826458940960059</v>
      </c>
      <c r="M3432" s="4">
        <f t="shared" ca="1" si="426"/>
        <v>6369.7081472927375</v>
      </c>
      <c r="N3432" s="4">
        <f ca="1">SQRT(User_Model_Calcs!M3432^2+Sat_Data!$B$3^2-2*User_Model_Calcs!M3432*Sat_Data!$B$3*COS(RADIANS(L3432))*COS(RADIANS(I3432)))</f>
        <v>37538.941623535466</v>
      </c>
      <c r="O3432" s="4">
        <f ca="1">DEGREES(ACOS(((Earth_Data!$B$1+Sat_Data!$B$2)/User_Model_Calcs!N3432)*SQRT(1-COS(RADIANS(User_Model_Calcs!I3432))^2*COS(RADIANS(User_Model_Calcs!A3432))^2)))</f>
        <v>43.093255912134317</v>
      </c>
      <c r="P3432" s="4">
        <f t="shared" ca="1" si="427"/>
        <v>18.758054813640062</v>
      </c>
    </row>
    <row r="3433" spans="1:16" x14ac:dyDescent="0.25">
      <c r="A3433" s="4">
        <f t="shared" ca="1" si="428"/>
        <v>-24.468924439848109</v>
      </c>
      <c r="B3433" s="4">
        <f t="shared" ca="1" si="429"/>
        <v>153.50222758536046</v>
      </c>
      <c r="C3433" s="4">
        <v>6682</v>
      </c>
      <c r="D3433" s="4">
        <f t="shared" ca="1" si="430"/>
        <v>3</v>
      </c>
      <c r="E3433" s="4">
        <v>0.55000000000000004</v>
      </c>
      <c r="F3433" s="4">
        <v>19.899999999999999</v>
      </c>
      <c r="G3433" s="4">
        <f t="shared" ca="1" si="424"/>
        <v>53.323113517529826</v>
      </c>
      <c r="H3433" s="4">
        <f t="shared" ca="1" si="431"/>
        <v>16.257955437780062</v>
      </c>
      <c r="I3433" s="4">
        <f ca="1">User_Model_Calcs!B3433-Sat_Data!$B$5</f>
        <v>43.502227585360458</v>
      </c>
      <c r="J3433" s="4">
        <f ca="1">(Earth_Data!$B$1/SQRT(1-Earth_Data!$B$2^2*SIN(RADIANS(User_Model_Calcs!A3433))^2))*COS(RADIANS(User_Model_Calcs!A3433))</f>
        <v>5808.6307032642135</v>
      </c>
      <c r="K3433" s="4">
        <f ca="1">((Earth_Data!$B$1*(1-Earth_Data!$B$2^2))/SQRT(1-Earth_Data!$B$2^2*SIN(RADIANS(User_Model_Calcs!A3433))^2))*SIN(RADIANS(User_Model_Calcs!A3433))</f>
        <v>-2625.6458421776838</v>
      </c>
      <c r="L3433" s="4">
        <f t="shared" ca="1" si="425"/>
        <v>-24.324154084432955</v>
      </c>
      <c r="M3433" s="4">
        <f t="shared" ca="1" si="426"/>
        <v>6374.4965868253994</v>
      </c>
      <c r="N3433" s="4">
        <f ca="1">SQRT(User_Model_Calcs!M3433^2+Sat_Data!$B$3^2-2*User_Model_Calcs!M3433*Sat_Data!$B$3*COS(RADIANS(L3433))*COS(RADIANS(I3433)))</f>
        <v>38251.15106480437</v>
      </c>
      <c r="O3433" s="4">
        <f ca="1">DEGREES(ACOS(((Earth_Data!$B$1+Sat_Data!$B$2)/User_Model_Calcs!N3433)*SQRT(1-COS(RADIANS(User_Model_Calcs!I3433))^2*COS(RADIANS(User_Model_Calcs!A3433))^2)))</f>
        <v>34.114026234207927</v>
      </c>
      <c r="P3433" s="4">
        <f t="shared" ca="1" si="427"/>
        <v>66.42155252309459</v>
      </c>
    </row>
    <row r="3434" spans="1:16" x14ac:dyDescent="0.25">
      <c r="A3434" s="4">
        <f t="shared" ca="1" si="428"/>
        <v>-25.124420533309383</v>
      </c>
      <c r="B3434" s="4">
        <f t="shared" ca="1" si="429"/>
        <v>106.02126458151231</v>
      </c>
      <c r="C3434" s="4">
        <v>6683</v>
      </c>
      <c r="D3434" s="4">
        <f t="shared" ca="1" si="430"/>
        <v>1.2</v>
      </c>
      <c r="E3434" s="4">
        <v>0.55000000000000004</v>
      </c>
      <c r="F3434" s="4">
        <v>19.899999999999999</v>
      </c>
      <c r="G3434" s="4">
        <f t="shared" ca="1" si="424"/>
        <v>45.364313344089069</v>
      </c>
      <c r="H3434" s="4">
        <f t="shared" ca="1" si="431"/>
        <v>16.56674247072273</v>
      </c>
      <c r="I3434" s="4">
        <f ca="1">User_Model_Calcs!B3434-Sat_Data!$B$5</f>
        <v>-3.9787354184876875</v>
      </c>
      <c r="J3434" s="4">
        <f ca="1">(Earth_Data!$B$1/SQRT(1-Earth_Data!$B$2^2*SIN(RADIANS(User_Model_Calcs!A3434))^2))*COS(RADIANS(User_Model_Calcs!A3434))</f>
        <v>5778.1785916673844</v>
      </c>
      <c r="K3434" s="4">
        <f ca="1">((Earth_Data!$B$1*(1-Earth_Data!$B$2^2))/SQRT(1-Earth_Data!$B$2^2*SIN(RADIANS(User_Model_Calcs!A3434))^2))*SIN(RADIANS(User_Model_Calcs!A3434))</f>
        <v>-2691.5602886951283</v>
      </c>
      <c r="L3434" s="4">
        <f t="shared" ca="1" si="425"/>
        <v>-24.976793883428765</v>
      </c>
      <c r="M3434" s="4">
        <f t="shared" ca="1" si="426"/>
        <v>6374.3113059281841</v>
      </c>
      <c r="N3434" s="4">
        <f ca="1">SQRT(User_Model_Calcs!M3434^2+Sat_Data!$B$3^2-2*User_Model_Calcs!M3434*Sat_Data!$B$3*COS(RADIANS(L3434))*COS(RADIANS(I3434)))</f>
        <v>36501.466453794485</v>
      </c>
      <c r="O3434" s="4">
        <f ca="1">DEGREES(ACOS(((Earth_Data!$B$1+Sat_Data!$B$2)/User_Model_Calcs!N3434)*SQRT(1-COS(RADIANS(User_Model_Calcs!I3434))^2*COS(RADIANS(User_Model_Calcs!A3434))^2)))</f>
        <v>60.27794030694929</v>
      </c>
      <c r="P3434" s="4">
        <f t="shared" ca="1" si="427"/>
        <v>9.3033317060361682</v>
      </c>
    </row>
    <row r="3435" spans="1:16" x14ac:dyDescent="0.25">
      <c r="A3435" s="4">
        <f t="shared" ca="1" si="428"/>
        <v>-10.1505663452854</v>
      </c>
      <c r="B3435" s="4">
        <f t="shared" ca="1" si="429"/>
        <v>158.87476764786859</v>
      </c>
      <c r="C3435" s="4">
        <v>6684</v>
      </c>
      <c r="D3435" s="4">
        <f t="shared" ca="1" si="430"/>
        <v>0.75</v>
      </c>
      <c r="E3435" s="4">
        <v>0.55000000000000004</v>
      </c>
      <c r="F3435" s="4">
        <v>19.899999999999999</v>
      </c>
      <c r="G3435" s="4">
        <f t="shared" ca="1" si="424"/>
        <v>41.281913690970576</v>
      </c>
      <c r="H3435" s="4">
        <f t="shared" ca="1" si="431"/>
        <v>15.001513054097021</v>
      </c>
      <c r="I3435" s="4">
        <f ca="1">User_Model_Calcs!B3435-Sat_Data!$B$5</f>
        <v>48.874767647868595</v>
      </c>
      <c r="J3435" s="4">
        <f ca="1">(Earth_Data!$B$1/SQRT(1-Earth_Data!$B$2^2*SIN(RADIANS(User_Model_Calcs!A3435))^2))*COS(RADIANS(User_Model_Calcs!A3435))</f>
        <v>6278.9623330828481</v>
      </c>
      <c r="K3435" s="4">
        <f ca="1">((Earth_Data!$B$1*(1-Earth_Data!$B$2^2))/SQRT(1-Earth_Data!$B$2^2*SIN(RADIANS(User_Model_Calcs!A3435))^2))*SIN(RADIANS(User_Model_Calcs!A3435))</f>
        <v>-1116.6459803043688</v>
      </c>
      <c r="L3435" s="4">
        <f t="shared" ca="1" si="425"/>
        <v>-10.084012394416986</v>
      </c>
      <c r="M3435" s="4">
        <f t="shared" ca="1" si="426"/>
        <v>6377.4811819089755</v>
      </c>
      <c r="N3435" s="4">
        <f ca="1">SQRT(User_Model_Calcs!M3435^2+Sat_Data!$B$3^2-2*User_Model_Calcs!M3435*Sat_Data!$B$3*COS(RADIANS(L3435))*COS(RADIANS(I3435)))</f>
        <v>38343.643202025589</v>
      </c>
      <c r="O3435" s="4">
        <f ca="1">DEGREES(ACOS(((Earth_Data!$B$1+Sat_Data!$B$2)/User_Model_Calcs!N3435)*SQRT(1-COS(RADIANS(User_Model_Calcs!I3435))^2*COS(RADIANS(User_Model_Calcs!A3435))^2)))</f>
        <v>33.062285082892288</v>
      </c>
      <c r="P3435" s="4">
        <f t="shared" ca="1" si="427"/>
        <v>81.252123606203099</v>
      </c>
    </row>
    <row r="3436" spans="1:16" x14ac:dyDescent="0.25">
      <c r="A3436" s="4">
        <f t="shared" ca="1" si="428"/>
        <v>-30.242353667480394</v>
      </c>
      <c r="B3436" s="4">
        <f t="shared" ca="1" si="429"/>
        <v>136.84756426027633</v>
      </c>
      <c r="C3436" s="4">
        <v>6685</v>
      </c>
      <c r="D3436" s="4">
        <f t="shared" ca="1" si="430"/>
        <v>1.2</v>
      </c>
      <c r="E3436" s="4">
        <v>0.55000000000000004</v>
      </c>
      <c r="F3436" s="4">
        <v>19.899999999999999</v>
      </c>
      <c r="G3436" s="4">
        <f t="shared" ca="1" si="424"/>
        <v>45.364313344089069</v>
      </c>
      <c r="H3436" s="4">
        <f t="shared" ca="1" si="431"/>
        <v>18.397937860437864</v>
      </c>
      <c r="I3436" s="4">
        <f ca="1">User_Model_Calcs!B3436-Sat_Data!$B$5</f>
        <v>26.847564260276329</v>
      </c>
      <c r="J3436" s="4">
        <f ca="1">(Earth_Data!$B$1/SQRT(1-Earth_Data!$B$2^2*SIN(RADIANS(User_Model_Calcs!A3436))^2))*COS(RADIANS(User_Model_Calcs!A3436))</f>
        <v>5514.7771625300466</v>
      </c>
      <c r="K3436" s="4">
        <f ca="1">((Earth_Data!$B$1*(1-Earth_Data!$B$2^2))/SQRT(1-Earth_Data!$B$2^2*SIN(RADIANS(User_Model_Calcs!A3436))^2))*SIN(RADIANS(User_Model_Calcs!A3436))</f>
        <v>-3193.6130174524051</v>
      </c>
      <c r="L3436" s="4">
        <f t="shared" ca="1" si="425"/>
        <v>-30.075175454644125</v>
      </c>
      <c r="M3436" s="4">
        <f t="shared" ca="1" si="426"/>
        <v>6372.7491130284116</v>
      </c>
      <c r="N3436" s="4">
        <f ca="1">SQRT(User_Model_Calcs!M3436^2+Sat_Data!$B$3^2-2*User_Model_Calcs!M3436*Sat_Data!$B$3*COS(RADIANS(L3436))*COS(RADIANS(I3436)))</f>
        <v>37463.346298832075</v>
      </c>
      <c r="O3436" s="4">
        <f ca="1">DEGREES(ACOS(((Earth_Data!$B$1+Sat_Data!$B$2)/User_Model_Calcs!N3436)*SQRT(1-COS(RADIANS(User_Model_Calcs!I3436))^2*COS(RADIANS(User_Model_Calcs!A3436))^2)))</f>
        <v>44.189527585763592</v>
      </c>
      <c r="P3436" s="4">
        <f t="shared" ca="1" si="427"/>
        <v>45.142982603116643</v>
      </c>
    </row>
    <row r="3437" spans="1:16" x14ac:dyDescent="0.25">
      <c r="A3437" s="4">
        <f t="shared" ca="1" si="428"/>
        <v>-16.431314029327694</v>
      </c>
      <c r="B3437" s="4">
        <f t="shared" ca="1" si="429"/>
        <v>113.53372809325553</v>
      </c>
      <c r="C3437" s="4">
        <v>6686</v>
      </c>
      <c r="D3437" s="4">
        <f t="shared" ca="1" si="430"/>
        <v>3</v>
      </c>
      <c r="E3437" s="4">
        <v>0.55000000000000004</v>
      </c>
      <c r="F3437" s="4">
        <v>19.899999999999999</v>
      </c>
      <c r="G3437" s="4">
        <f t="shared" ca="1" si="424"/>
        <v>53.323113517529826</v>
      </c>
      <c r="H3437" s="4">
        <f t="shared" ca="1" si="431"/>
        <v>20.21374136437932</v>
      </c>
      <c r="I3437" s="4">
        <f ca="1">User_Model_Calcs!B3437-Sat_Data!$B$5</f>
        <v>3.5337280932555331</v>
      </c>
      <c r="J3437" s="4">
        <f ca="1">(Earth_Data!$B$1/SQRT(1-Earth_Data!$B$2^2*SIN(RADIANS(User_Model_Calcs!A3437))^2))*COS(RADIANS(User_Model_Calcs!A3437))</f>
        <v>6119.2928293370896</v>
      </c>
      <c r="K3437" s="4">
        <f ca="1">((Earth_Data!$B$1*(1-Earth_Data!$B$2^2))/SQRT(1-Earth_Data!$B$2^2*SIN(RADIANS(User_Model_Calcs!A3437))^2))*SIN(RADIANS(User_Model_Calcs!A3437))</f>
        <v>-1792.5593106054764</v>
      </c>
      <c r="L3437" s="4">
        <f t="shared" ca="1" si="425"/>
        <v>-16.327191443591182</v>
      </c>
      <c r="M3437" s="4">
        <f t="shared" ca="1" si="426"/>
        <v>6376.4420810679921</v>
      </c>
      <c r="N3437" s="4">
        <f ca="1">SQRT(User_Model_Calcs!M3437^2+Sat_Data!$B$3^2-2*User_Model_Calcs!M3437*Sat_Data!$B$3*COS(RADIANS(L3437))*COS(RADIANS(I3437)))</f>
        <v>36102.983384560524</v>
      </c>
      <c r="O3437" s="4">
        <f ca="1">DEGREES(ACOS(((Earth_Data!$B$1+Sat_Data!$B$2)/User_Model_Calcs!N3437)*SQRT(1-COS(RADIANS(User_Model_Calcs!I3437))^2*COS(RADIANS(User_Model_Calcs!A3437))^2)))</f>
        <v>70.275813586771747</v>
      </c>
      <c r="P3437" s="4">
        <f t="shared" ca="1" si="427"/>
        <v>12.315238170992698</v>
      </c>
    </row>
    <row r="3438" spans="1:16" x14ac:dyDescent="0.25">
      <c r="A3438" s="4">
        <f t="shared" ca="1" si="428"/>
        <v>-22.957604925820178</v>
      </c>
      <c r="B3438" s="4">
        <f t="shared" ca="1" si="429"/>
        <v>155.18095504970546</v>
      </c>
      <c r="C3438" s="4">
        <v>6687</v>
      </c>
      <c r="D3438" s="4">
        <f t="shared" ca="1" si="430"/>
        <v>1.2</v>
      </c>
      <c r="E3438" s="4">
        <v>0.55000000000000004</v>
      </c>
      <c r="F3438" s="4">
        <v>19.899999999999999</v>
      </c>
      <c r="G3438" s="4">
        <f t="shared" ca="1" si="424"/>
        <v>45.364313344089069</v>
      </c>
      <c r="H3438" s="4">
        <f t="shared" ca="1" si="431"/>
        <v>23.341270695662836</v>
      </c>
      <c r="I3438" s="4">
        <f ca="1">User_Model_Calcs!B3438-Sat_Data!$B$5</f>
        <v>45.18095504970546</v>
      </c>
      <c r="J3438" s="4">
        <f ca="1">(Earth_Data!$B$1/SQRT(1-Earth_Data!$B$2^2*SIN(RADIANS(User_Model_Calcs!A3438))^2))*COS(RADIANS(User_Model_Calcs!A3438))</f>
        <v>5875.9443102958676</v>
      </c>
      <c r="K3438" s="4">
        <f ca="1">((Earth_Data!$B$1*(1-Earth_Data!$B$2^2))/SQRT(1-Earth_Data!$B$2^2*SIN(RADIANS(User_Model_Calcs!A3438))^2))*SIN(RADIANS(User_Model_Calcs!A3438))</f>
        <v>-2472.3977508790304</v>
      </c>
      <c r="L3438" s="4">
        <f t="shared" ca="1" si="425"/>
        <v>-22.819704430925714</v>
      </c>
      <c r="M3438" s="4">
        <f t="shared" ca="1" si="426"/>
        <v>6374.909581809774</v>
      </c>
      <c r="N3438" s="4">
        <f ca="1">SQRT(User_Model_Calcs!M3438^2+Sat_Data!$B$3^2-2*User_Model_Calcs!M3438*Sat_Data!$B$3*COS(RADIANS(L3438))*COS(RADIANS(I3438)))</f>
        <v>38329.952254845324</v>
      </c>
      <c r="O3438" s="4">
        <f ca="1">DEGREES(ACOS(((Earth_Data!$B$1+Sat_Data!$B$2)/User_Model_Calcs!N3438)*SQRT(1-COS(RADIANS(User_Model_Calcs!I3438))^2*COS(RADIANS(User_Model_Calcs!A3438))^2)))</f>
        <v>33.190668860647477</v>
      </c>
      <c r="P3438" s="4">
        <f t="shared" ca="1" si="427"/>
        <v>68.813973033470972</v>
      </c>
    </row>
    <row r="3439" spans="1:16" x14ac:dyDescent="0.25">
      <c r="A3439" s="4">
        <f t="shared" ca="1" si="428"/>
        <v>-31.156761499464409</v>
      </c>
      <c r="B3439" s="4">
        <f t="shared" ca="1" si="429"/>
        <v>128.91900541991146</v>
      </c>
      <c r="C3439" s="4">
        <v>6688</v>
      </c>
      <c r="D3439" s="4">
        <f t="shared" ca="1" si="430"/>
        <v>0.75</v>
      </c>
      <c r="E3439" s="4">
        <v>0.55000000000000004</v>
      </c>
      <c r="F3439" s="4">
        <v>19.899999999999999</v>
      </c>
      <c r="G3439" s="4">
        <f t="shared" ca="1" si="424"/>
        <v>41.281913690970576</v>
      </c>
      <c r="H3439" s="4">
        <f t="shared" ca="1" si="431"/>
        <v>15.613579774876005</v>
      </c>
      <c r="I3439" s="4">
        <f ca="1">User_Model_Calcs!B3439-Sat_Data!$B$5</f>
        <v>18.919005419911457</v>
      </c>
      <c r="J3439" s="4">
        <f ca="1">(Earth_Data!$B$1/SQRT(1-Earth_Data!$B$2^2*SIN(RADIANS(User_Model_Calcs!A3439))^2))*COS(RADIANS(User_Model_Calcs!A3439))</f>
        <v>5463.021953563426</v>
      </c>
      <c r="K3439" s="4">
        <f ca="1">((Earth_Data!$B$1*(1-Earth_Data!$B$2^2))/SQRT(1-Earth_Data!$B$2^2*SIN(RADIANS(User_Model_Calcs!A3439))^2))*SIN(RADIANS(User_Model_Calcs!A3439))</f>
        <v>-3280.7802196717366</v>
      </c>
      <c r="L3439" s="4">
        <f t="shared" ca="1" si="425"/>
        <v>-30.986632064478059</v>
      </c>
      <c r="M3439" s="4">
        <f t="shared" ca="1" si="426"/>
        <v>6372.450683599307</v>
      </c>
      <c r="N3439" s="4">
        <f ca="1">SQRT(User_Model_Calcs!M3439^2+Sat_Data!$B$3^2-2*User_Model_Calcs!M3439*Sat_Data!$B$3*COS(RADIANS(L3439))*COS(RADIANS(I3439)))</f>
        <v>37183.637464137486</v>
      </c>
      <c r="O3439" s="4">
        <f ca="1">DEGREES(ACOS(((Earth_Data!$B$1+Sat_Data!$B$2)/User_Model_Calcs!N3439)*SQRT(1-COS(RADIANS(User_Model_Calcs!I3439))^2*COS(RADIANS(User_Model_Calcs!A3439))^2)))</f>
        <v>48.262318492950904</v>
      </c>
      <c r="P3439" s="4">
        <f t="shared" ca="1" si="427"/>
        <v>33.523088576981372</v>
      </c>
    </row>
    <row r="3440" spans="1:16" x14ac:dyDescent="0.25">
      <c r="A3440" s="4">
        <f t="shared" ca="1" si="428"/>
        <v>-29.203549831045095</v>
      </c>
      <c r="B3440" s="4">
        <f t="shared" ca="1" si="429"/>
        <v>108.63140258667835</v>
      </c>
      <c r="C3440" s="4">
        <v>6689</v>
      </c>
      <c r="D3440" s="4">
        <f t="shared" ca="1" si="430"/>
        <v>3</v>
      </c>
      <c r="E3440" s="4">
        <v>0.55000000000000004</v>
      </c>
      <c r="F3440" s="4">
        <v>19.899999999999999</v>
      </c>
      <c r="G3440" s="4">
        <f t="shared" ca="1" si="424"/>
        <v>53.323113517529826</v>
      </c>
      <c r="H3440" s="4">
        <f t="shared" ca="1" si="431"/>
        <v>14.301901454765559</v>
      </c>
      <c r="I3440" s="4">
        <f ca="1">User_Model_Calcs!B3440-Sat_Data!$B$5</f>
        <v>-1.3685974133216519</v>
      </c>
      <c r="J3440" s="4">
        <f ca="1">(Earth_Data!$B$1/SQRT(1-Earth_Data!$B$2^2*SIN(RADIANS(User_Model_Calcs!A3440))^2))*COS(RADIANS(User_Model_Calcs!A3440))</f>
        <v>5571.8681198097465</v>
      </c>
      <c r="K3440" s="4">
        <f ca="1">((Earth_Data!$B$1*(1-Earth_Data!$B$2^2))/SQRT(1-Earth_Data!$B$2^2*SIN(RADIANS(User_Model_Calcs!A3440))^2))*SIN(RADIANS(User_Model_Calcs!A3440))</f>
        <v>-3093.6150675025588</v>
      </c>
      <c r="L3440" s="4">
        <f t="shared" ca="1" si="425"/>
        <v>-29.039929760807738</v>
      </c>
      <c r="M3440" s="4">
        <f t="shared" ca="1" si="426"/>
        <v>6373.0815568632934</v>
      </c>
      <c r="N3440" s="4">
        <f ca="1">SQRT(User_Model_Calcs!M3440^2+Sat_Data!$B$3^2-2*User_Model_Calcs!M3440*Sat_Data!$B$3*COS(RADIANS(L3440))*COS(RADIANS(I3440)))</f>
        <v>36724.635519625612</v>
      </c>
      <c r="O3440" s="4">
        <f ca="1">DEGREES(ACOS(((Earth_Data!$B$1+Sat_Data!$B$2)/User_Model_Calcs!N3440)*SQRT(1-COS(RADIANS(User_Model_Calcs!I3440))^2*COS(RADIANS(User_Model_Calcs!A3440))^2)))</f>
        <v>55.896282941552776</v>
      </c>
      <c r="P3440" s="4">
        <f t="shared" ca="1" si="427"/>
        <v>2.8032933030521221</v>
      </c>
    </row>
    <row r="3441" spans="1:16" x14ac:dyDescent="0.25">
      <c r="A3441" s="4">
        <f t="shared" ca="1" si="428"/>
        <v>-25.731544387223849</v>
      </c>
      <c r="B3441" s="4">
        <f t="shared" ca="1" si="429"/>
        <v>145.02893900885036</v>
      </c>
      <c r="C3441" s="4">
        <v>6690</v>
      </c>
      <c r="D3441" s="4">
        <f t="shared" ca="1" si="430"/>
        <v>1.2</v>
      </c>
      <c r="E3441" s="4">
        <v>0.55000000000000004</v>
      </c>
      <c r="F3441" s="4">
        <v>19.899999999999999</v>
      </c>
      <c r="G3441" s="4">
        <f t="shared" ca="1" si="424"/>
        <v>45.364313344089069</v>
      </c>
      <c r="H3441" s="4">
        <f t="shared" ca="1" si="431"/>
        <v>15.915951641891528</v>
      </c>
      <c r="I3441" s="4">
        <f ca="1">User_Model_Calcs!B3441-Sat_Data!$B$5</f>
        <v>35.028939008850358</v>
      </c>
      <c r="J3441" s="4">
        <f ca="1">(Earth_Data!$B$1/SQRT(1-Earth_Data!$B$2^2*SIN(RADIANS(User_Model_Calcs!A3441))^2))*COS(RADIANS(User_Model_Calcs!A3441))</f>
        <v>5749.3002561062303</v>
      </c>
      <c r="K3441" s="4">
        <f ca="1">((Earth_Data!$B$1*(1-Earth_Data!$B$2^2))/SQRT(1-Earth_Data!$B$2^2*SIN(RADIANS(User_Model_Calcs!A3441))^2))*SIN(RADIANS(User_Model_Calcs!A3441))</f>
        <v>-2752.3013323973737</v>
      </c>
      <c r="L3441" s="4">
        <f t="shared" ca="1" si="425"/>
        <v>-25.581340688184895</v>
      </c>
      <c r="M3441" s="4">
        <f t="shared" ca="1" si="426"/>
        <v>6374.1364951795249</v>
      </c>
      <c r="N3441" s="4">
        <f ca="1">SQRT(User_Model_Calcs!M3441^2+Sat_Data!$B$3^2-2*User_Model_Calcs!M3441*Sat_Data!$B$3*COS(RADIANS(L3441))*COS(RADIANS(I3441)))</f>
        <v>37701.942714385368</v>
      </c>
      <c r="O3441" s="4">
        <f ca="1">DEGREES(ACOS(((Earth_Data!$B$1+Sat_Data!$B$2)/User_Model_Calcs!N3441)*SQRT(1-COS(RADIANS(User_Model_Calcs!I3441))^2*COS(RADIANS(User_Model_Calcs!A3441))^2)))</f>
        <v>40.967704380788071</v>
      </c>
      <c r="P3441" s="4">
        <f t="shared" ca="1" si="427"/>
        <v>58.22709778773784</v>
      </c>
    </row>
    <row r="3442" spans="1:16" x14ac:dyDescent="0.25">
      <c r="A3442" s="4">
        <f t="shared" ca="1" si="428"/>
        <v>-28.376219940147109</v>
      </c>
      <c r="B3442" s="4">
        <f t="shared" ca="1" si="429"/>
        <v>130.22015956663569</v>
      </c>
      <c r="C3442" s="4">
        <v>6691</v>
      </c>
      <c r="D3442" s="4">
        <f t="shared" ca="1" si="430"/>
        <v>3</v>
      </c>
      <c r="E3442" s="4">
        <v>0.55000000000000004</v>
      </c>
      <c r="F3442" s="4">
        <v>19.899999999999999</v>
      </c>
      <c r="G3442" s="4">
        <f t="shared" ca="1" si="424"/>
        <v>53.323113517529826</v>
      </c>
      <c r="H3442" s="4">
        <f t="shared" ca="1" si="431"/>
        <v>22.133640829550984</v>
      </c>
      <c r="I3442" s="4">
        <f ca="1">User_Model_Calcs!B3442-Sat_Data!$B$5</f>
        <v>20.220159566635687</v>
      </c>
      <c r="J3442" s="4">
        <f ca="1">(Earth_Data!$B$1/SQRT(1-Earth_Data!$B$2^2*SIN(RADIANS(User_Model_Calcs!A3442))^2))*COS(RADIANS(User_Model_Calcs!A3442))</f>
        <v>5616.0279279181641</v>
      </c>
      <c r="K3442" s="4">
        <f ca="1">((Earth_Data!$B$1*(1-Earth_Data!$B$2^2))/SQRT(1-Earth_Data!$B$2^2*SIN(RADIANS(User_Model_Calcs!A3442))^2))*SIN(RADIANS(User_Model_Calcs!A3442))</f>
        <v>-3013.2551008654482</v>
      </c>
      <c r="L3442" s="4">
        <f t="shared" ca="1" si="425"/>
        <v>-28.215586975859665</v>
      </c>
      <c r="M3442" s="4">
        <f t="shared" ca="1" si="426"/>
        <v>6373.3410382662269</v>
      </c>
      <c r="N3442" s="4">
        <f ca="1">SQRT(User_Model_Calcs!M3442^2+Sat_Data!$B$3^2-2*User_Model_Calcs!M3442*Sat_Data!$B$3*COS(RADIANS(L3442))*COS(RADIANS(I3442)))</f>
        <v>37067.922193970699</v>
      </c>
      <c r="O3442" s="4">
        <f ca="1">DEGREES(ACOS(((Earth_Data!$B$1+Sat_Data!$B$2)/User_Model_Calcs!N3442)*SQRT(1-COS(RADIANS(User_Model_Calcs!I3442))^2*COS(RADIANS(User_Model_Calcs!A3442))^2)))</f>
        <v>50.074242988492273</v>
      </c>
      <c r="P3442" s="4">
        <f t="shared" ca="1" si="427"/>
        <v>37.775843040517557</v>
      </c>
    </row>
    <row r="3443" spans="1:16" x14ac:dyDescent="0.25">
      <c r="A3443" s="4">
        <f t="shared" ca="1" si="428"/>
        <v>-27.123562206629316</v>
      </c>
      <c r="B3443" s="4">
        <f t="shared" ca="1" si="429"/>
        <v>146.59842639398741</v>
      </c>
      <c r="C3443" s="4">
        <v>6692</v>
      </c>
      <c r="D3443" s="4">
        <f t="shared" ca="1" si="430"/>
        <v>0.75</v>
      </c>
      <c r="E3443" s="4">
        <v>0.55000000000000004</v>
      </c>
      <c r="F3443" s="4">
        <v>19.899999999999999</v>
      </c>
      <c r="G3443" s="4">
        <f t="shared" ca="1" si="424"/>
        <v>41.281913690970576</v>
      </c>
      <c r="H3443" s="4">
        <f t="shared" ca="1" si="431"/>
        <v>20.775959672527851</v>
      </c>
      <c r="I3443" s="4">
        <f ca="1">User_Model_Calcs!B3443-Sat_Data!$B$5</f>
        <v>36.59842639398741</v>
      </c>
      <c r="J3443" s="4">
        <f ca="1">(Earth_Data!$B$1/SQRT(1-Earth_Data!$B$2^2*SIN(RADIANS(User_Model_Calcs!A3443))^2))*COS(RADIANS(User_Model_Calcs!A3443))</f>
        <v>5680.6602102366187</v>
      </c>
      <c r="K3443" s="4">
        <f ca="1">((Earth_Data!$B$1*(1-Earth_Data!$B$2^2))/SQRT(1-Earth_Data!$B$2^2*SIN(RADIANS(User_Model_Calcs!A3443))^2))*SIN(RADIANS(User_Model_Calcs!A3443))</f>
        <v>-2890.4088698928731</v>
      </c>
      <c r="L3443" s="4">
        <f t="shared" ca="1" si="425"/>
        <v>-26.967704717604168</v>
      </c>
      <c r="M3443" s="4">
        <f t="shared" ca="1" si="426"/>
        <v>6373.7244888150708</v>
      </c>
      <c r="N3443" s="4">
        <f ca="1">SQRT(User_Model_Calcs!M3443^2+Sat_Data!$B$3^2-2*User_Model_Calcs!M3443*Sat_Data!$B$3*COS(RADIANS(L3443))*COS(RADIANS(I3443)))</f>
        <v>37866.202524292996</v>
      </c>
      <c r="O3443" s="4">
        <f ca="1">DEGREES(ACOS(((Earth_Data!$B$1+Sat_Data!$B$2)/User_Model_Calcs!N3443)*SQRT(1-COS(RADIANS(User_Model_Calcs!I3443))^2*COS(RADIANS(User_Model_Calcs!A3443))^2)))</f>
        <v>38.831075524720596</v>
      </c>
      <c r="P3443" s="4">
        <f t="shared" ca="1" si="427"/>
        <v>58.453410073385115</v>
      </c>
    </row>
    <row r="3444" spans="1:16" x14ac:dyDescent="0.25">
      <c r="A3444" s="4">
        <f t="shared" ca="1" si="428"/>
        <v>-17.908090204880047</v>
      </c>
      <c r="B3444" s="4">
        <f t="shared" ca="1" si="429"/>
        <v>127.88821147070763</v>
      </c>
      <c r="C3444" s="4">
        <v>6693</v>
      </c>
      <c r="D3444" s="4">
        <f t="shared" ca="1" si="430"/>
        <v>0.75</v>
      </c>
      <c r="E3444" s="4">
        <v>0.55000000000000004</v>
      </c>
      <c r="F3444" s="4">
        <v>19.899999999999999</v>
      </c>
      <c r="G3444" s="4">
        <f t="shared" ca="1" si="424"/>
        <v>41.281913690970576</v>
      </c>
      <c r="H3444" s="4">
        <f t="shared" ca="1" si="431"/>
        <v>20.432931904010896</v>
      </c>
      <c r="I3444" s="4">
        <f ca="1">User_Model_Calcs!B3444-Sat_Data!$B$5</f>
        <v>17.888211470707631</v>
      </c>
      <c r="J3444" s="4">
        <f ca="1">(Earth_Data!$B$1/SQRT(1-Earth_Data!$B$2^2*SIN(RADIANS(User_Model_Calcs!A3444))^2))*COS(RADIANS(User_Model_Calcs!A3444))</f>
        <v>6071.0471680278552</v>
      </c>
      <c r="K3444" s="4">
        <f ca="1">((Earth_Data!$B$1*(1-Earth_Data!$B$2^2))/SQRT(1-Earth_Data!$B$2^2*SIN(RADIANS(User_Model_Calcs!A3444))^2))*SIN(RADIANS(User_Model_Calcs!A3444))</f>
        <v>-1948.7079428237978</v>
      </c>
      <c r="L3444" s="4">
        <f t="shared" ca="1" si="425"/>
        <v>-17.795790023247232</v>
      </c>
      <c r="M3444" s="4">
        <f t="shared" ca="1" si="426"/>
        <v>6376.1333394811936</v>
      </c>
      <c r="N3444" s="4">
        <f ca="1">SQRT(User_Model_Calcs!M3444^2+Sat_Data!$B$3^2-2*User_Model_Calcs!M3444*Sat_Data!$B$3*COS(RADIANS(L3444))*COS(RADIANS(I3444)))</f>
        <v>36486.411489287035</v>
      </c>
      <c r="O3444" s="4">
        <f ca="1">DEGREES(ACOS(((Earth_Data!$B$1+Sat_Data!$B$2)/User_Model_Calcs!N3444)*SQRT(1-COS(RADIANS(User_Model_Calcs!I3444))^2*COS(RADIANS(User_Model_Calcs!A3444))^2)))</f>
        <v>60.642689018262786</v>
      </c>
      <c r="P3444" s="4">
        <f t="shared" ca="1" si="427"/>
        <v>46.388181651669441</v>
      </c>
    </row>
    <row r="3445" spans="1:16" x14ac:dyDescent="0.25">
      <c r="A3445" s="4">
        <f t="shared" ca="1" si="428"/>
        <v>-12.102874592957614</v>
      </c>
      <c r="B3445" s="4">
        <f t="shared" ca="1" si="429"/>
        <v>157.50410634328509</v>
      </c>
      <c r="C3445" s="4">
        <v>6694</v>
      </c>
      <c r="D3445" s="4">
        <f t="shared" ca="1" si="430"/>
        <v>0.75</v>
      </c>
      <c r="E3445" s="4">
        <v>0.55000000000000004</v>
      </c>
      <c r="F3445" s="4">
        <v>19.899999999999999</v>
      </c>
      <c r="G3445" s="4">
        <f t="shared" ca="1" si="424"/>
        <v>41.281913690970576</v>
      </c>
      <c r="H3445" s="4">
        <f t="shared" ca="1" si="431"/>
        <v>20.991697162380678</v>
      </c>
      <c r="I3445" s="4">
        <f ca="1">User_Model_Calcs!B3445-Sat_Data!$B$5</f>
        <v>47.504106343285088</v>
      </c>
      <c r="J3445" s="4">
        <f ca="1">(Earth_Data!$B$1/SQRT(1-Earth_Data!$B$2^2*SIN(RADIANS(User_Model_Calcs!A3445))^2))*COS(RADIANS(User_Model_Calcs!A3445))</f>
        <v>6237.289154743743</v>
      </c>
      <c r="K3445" s="4">
        <f ca="1">((Earth_Data!$B$1*(1-Earth_Data!$B$2^2))/SQRT(1-Earth_Data!$B$2^2*SIN(RADIANS(User_Model_Calcs!A3445))^2))*SIN(RADIANS(User_Model_Calcs!A3445))</f>
        <v>-1328.5324315720493</v>
      </c>
      <c r="L3445" s="4">
        <f t="shared" ca="1" si="425"/>
        <v>-12.024217404597282</v>
      </c>
      <c r="M3445" s="4">
        <f t="shared" ca="1" si="426"/>
        <v>6377.2074156030594</v>
      </c>
      <c r="N3445" s="4">
        <f ca="1">SQRT(User_Model_Calcs!M3445^2+Sat_Data!$B$3^2-2*User_Model_Calcs!M3445*Sat_Data!$B$3*COS(RADIANS(L3445))*COS(RADIANS(I3445)))</f>
        <v>38251.332304002746</v>
      </c>
      <c r="O3445" s="4">
        <f ca="1">DEGREES(ACOS(((Earth_Data!$B$1+Sat_Data!$B$2)/User_Model_Calcs!N3445)*SQRT(1-COS(RADIANS(User_Model_Calcs!I3445))^2*COS(RADIANS(User_Model_Calcs!A3445))^2)))</f>
        <v>34.146174340525064</v>
      </c>
      <c r="P3445" s="4">
        <f t="shared" ca="1" si="427"/>
        <v>79.126096242748474</v>
      </c>
    </row>
    <row r="3446" spans="1:16" x14ac:dyDescent="0.25">
      <c r="A3446" s="4">
        <f t="shared" ca="1" si="428"/>
        <v>-32.374947533235847</v>
      </c>
      <c r="B3446" s="4">
        <f t="shared" ca="1" si="429"/>
        <v>124.93609649227156</v>
      </c>
      <c r="C3446" s="4">
        <v>6695</v>
      </c>
      <c r="D3446" s="4">
        <f t="shared" ca="1" si="430"/>
        <v>1.2</v>
      </c>
      <c r="E3446" s="4">
        <v>0.55000000000000004</v>
      </c>
      <c r="F3446" s="4">
        <v>19.899999999999999</v>
      </c>
      <c r="G3446" s="4">
        <f t="shared" ref="G3446:G3509" ca="1" si="432">20.4+20*LOG(F3446)+20*LOG(D3446)+10*LOG(E3446)</f>
        <v>45.364313344089069</v>
      </c>
      <c r="H3446" s="4">
        <f t="shared" ca="1" si="431"/>
        <v>15.830992979402339</v>
      </c>
      <c r="I3446" s="4">
        <f ca="1">User_Model_Calcs!B3446-Sat_Data!$B$5</f>
        <v>14.93609649227156</v>
      </c>
      <c r="J3446" s="4">
        <f ca="1">(Earth_Data!$B$1/SQRT(1-Earth_Data!$B$2^2*SIN(RADIANS(User_Model_Calcs!A3446))^2))*COS(RADIANS(User_Model_Calcs!A3446))</f>
        <v>5391.9126759588671</v>
      </c>
      <c r="K3446" s="4">
        <f ca="1">((Earth_Data!$B$1*(1-Earth_Data!$B$2^2))/SQRT(1-Earth_Data!$B$2^2*SIN(RADIANS(User_Model_Calcs!A3446))^2))*SIN(RADIANS(User_Model_Calcs!A3446))</f>
        <v>-3395.620415416362</v>
      </c>
      <c r="L3446" s="4">
        <f t="shared" ref="L3446:L3509" ca="1" si="433">DEGREES(ATAN((K3446/J3446)))</f>
        <v>-32.201154922802417</v>
      </c>
      <c r="M3446" s="4">
        <f t="shared" ref="M3446:M3509" ca="1" si="434">SQRT(J3446^2+K3446^2)</f>
        <v>6372.0452219643184</v>
      </c>
      <c r="N3446" s="4">
        <f ca="1">SQRT(User_Model_Calcs!M3446^2+Sat_Data!$B$3^2-2*User_Model_Calcs!M3446*Sat_Data!$B$3*COS(RADIANS(L3446))*COS(RADIANS(I3446)))</f>
        <v>37136.089854209786</v>
      </c>
      <c r="O3446" s="4">
        <f ca="1">DEGREES(ACOS(((Earth_Data!$B$1+Sat_Data!$B$2)/User_Model_Calcs!N3446)*SQRT(1-COS(RADIANS(User_Model_Calcs!I3446))^2*COS(RADIANS(User_Model_Calcs!A3446))^2)))</f>
        <v>48.983751152005624</v>
      </c>
      <c r="P3446" s="4">
        <f t="shared" ref="P3446:P3509" ca="1" si="435">DEGREES(ASIN(SIN(RADIANS(ABS(I3446)))/(SIN(ACOS(COS(RADIANS(I3446))*COS(RADIANS(A3446)))))))</f>
        <v>26.481558963013093</v>
      </c>
    </row>
    <row r="3447" spans="1:16" x14ac:dyDescent="0.25">
      <c r="A3447" s="4">
        <f t="shared" ca="1" si="428"/>
        <v>-29.733572928297001</v>
      </c>
      <c r="B3447" s="4">
        <f t="shared" ca="1" si="429"/>
        <v>144.70935183814237</v>
      </c>
      <c r="C3447" s="4">
        <v>6696</v>
      </c>
      <c r="D3447" s="4">
        <f t="shared" ca="1" si="430"/>
        <v>1.2</v>
      </c>
      <c r="E3447" s="4">
        <v>0.55000000000000004</v>
      </c>
      <c r="F3447" s="4">
        <v>19.899999999999999</v>
      </c>
      <c r="G3447" s="4">
        <f t="shared" ca="1" si="432"/>
        <v>45.364313344089069</v>
      </c>
      <c r="H3447" s="4">
        <f t="shared" ca="1" si="431"/>
        <v>18.214107850732962</v>
      </c>
      <c r="I3447" s="4">
        <f ca="1">User_Model_Calcs!B3447-Sat_Data!$B$5</f>
        <v>34.709351838142368</v>
      </c>
      <c r="J3447" s="4">
        <f ca="1">(Earth_Data!$B$1/SQRT(1-Earth_Data!$B$2^2*SIN(RADIANS(User_Model_Calcs!A3447))^2))*COS(RADIANS(User_Model_Calcs!A3447))</f>
        <v>5542.966565127952</v>
      </c>
      <c r="K3447" s="4">
        <f ca="1">((Earth_Data!$B$1*(1-Earth_Data!$B$2^2))/SQRT(1-Earth_Data!$B$2^2*SIN(RADIANS(User_Model_Calcs!A3447))^2))*SIN(RADIANS(User_Model_Calcs!A3447))</f>
        <v>-3144.7638496241866</v>
      </c>
      <c r="L3447" s="4">
        <f t="shared" ca="1" si="433"/>
        <v>-29.568110367086923</v>
      </c>
      <c r="M3447" s="4">
        <f t="shared" ca="1" si="434"/>
        <v>6372.912835747049</v>
      </c>
      <c r="N3447" s="4">
        <f ca="1">SQRT(User_Model_Calcs!M3447^2+Sat_Data!$B$3^2-2*User_Model_Calcs!M3447*Sat_Data!$B$3*COS(RADIANS(L3447))*COS(RADIANS(I3447)))</f>
        <v>37870.546933810387</v>
      </c>
      <c r="O3447" s="4">
        <f ca="1">DEGREES(ACOS(((Earth_Data!$B$1+Sat_Data!$B$2)/User_Model_Calcs!N3447)*SQRT(1-COS(RADIANS(User_Model_Calcs!I3447))^2*COS(RADIANS(User_Model_Calcs!A3447))^2)))</f>
        <v>38.764268523442006</v>
      </c>
      <c r="P3447" s="4">
        <f t="shared" ca="1" si="435"/>
        <v>54.396639710182093</v>
      </c>
    </row>
    <row r="3448" spans="1:16" x14ac:dyDescent="0.25">
      <c r="A3448" s="4">
        <f t="shared" ca="1" si="428"/>
        <v>-29.991232824158558</v>
      </c>
      <c r="B3448" s="4">
        <f t="shared" ca="1" si="429"/>
        <v>127.08572977158281</v>
      </c>
      <c r="C3448" s="4">
        <v>6697</v>
      </c>
      <c r="D3448" s="4">
        <f t="shared" ca="1" si="430"/>
        <v>3</v>
      </c>
      <c r="E3448" s="4">
        <v>0.55000000000000004</v>
      </c>
      <c r="F3448" s="4">
        <v>19.899999999999999</v>
      </c>
      <c r="G3448" s="4">
        <f t="shared" ca="1" si="432"/>
        <v>53.323113517529826</v>
      </c>
      <c r="H3448" s="4">
        <f t="shared" ca="1" si="431"/>
        <v>17.516385341558106</v>
      </c>
      <c r="I3448" s="4">
        <f ca="1">User_Model_Calcs!B3448-Sat_Data!$B$5</f>
        <v>17.085729771582805</v>
      </c>
      <c r="J3448" s="4">
        <f ca="1">(Earth_Data!$B$1/SQRT(1-Earth_Data!$B$2^2*SIN(RADIANS(User_Model_Calcs!A3448))^2))*COS(RADIANS(User_Model_Calcs!A3448))</f>
        <v>5528.7451980953001</v>
      </c>
      <c r="K3448" s="4">
        <f ca="1">((Earth_Data!$B$1*(1-Earth_Data!$B$2^2))/SQRT(1-Earth_Data!$B$2^2*SIN(RADIANS(User_Model_Calcs!A3448))^2))*SIN(RADIANS(User_Model_Calcs!A3448))</f>
        <v>-3169.5331616727717</v>
      </c>
      <c r="L3448" s="4">
        <f t="shared" ca="1" si="433"/>
        <v>-29.824894888449048</v>
      </c>
      <c r="M3448" s="4">
        <f t="shared" ca="1" si="434"/>
        <v>6372.8301349090762</v>
      </c>
      <c r="N3448" s="4">
        <f ca="1">SQRT(User_Model_Calcs!M3448^2+Sat_Data!$B$3^2-2*User_Model_Calcs!M3448*Sat_Data!$B$3*COS(RADIANS(L3448))*COS(RADIANS(I3448)))</f>
        <v>37050.972542803727</v>
      </c>
      <c r="O3448" s="4">
        <f ca="1">DEGREES(ACOS(((Earth_Data!$B$1+Sat_Data!$B$2)/User_Model_Calcs!N3448)*SQRT(1-COS(RADIANS(User_Model_Calcs!I3448))^2*COS(RADIANS(User_Model_Calcs!A3448))^2)))</f>
        <v>50.333614594334612</v>
      </c>
      <c r="P3448" s="4">
        <f t="shared" ca="1" si="435"/>
        <v>31.587278765951172</v>
      </c>
    </row>
    <row r="3449" spans="1:16" x14ac:dyDescent="0.25">
      <c r="A3449" s="4">
        <f t="shared" ca="1" si="428"/>
        <v>-32.968869184468815</v>
      </c>
      <c r="B3449" s="4">
        <f t="shared" ca="1" si="429"/>
        <v>132.05623166114538</v>
      </c>
      <c r="C3449" s="4">
        <v>6698</v>
      </c>
      <c r="D3449" s="4">
        <f t="shared" ca="1" si="430"/>
        <v>1.2</v>
      </c>
      <c r="E3449" s="4">
        <v>0.55000000000000004</v>
      </c>
      <c r="F3449" s="4">
        <v>19.899999999999999</v>
      </c>
      <c r="G3449" s="4">
        <f t="shared" ca="1" si="432"/>
        <v>45.364313344089069</v>
      </c>
      <c r="H3449" s="4">
        <f t="shared" ca="1" si="431"/>
        <v>19.920600494317647</v>
      </c>
      <c r="I3449" s="4">
        <f ca="1">User_Model_Calcs!B3449-Sat_Data!$B$5</f>
        <v>22.056231661145375</v>
      </c>
      <c r="J3449" s="4">
        <f ca="1">(Earth_Data!$B$1/SQRT(1-Earth_Data!$B$2^2*SIN(RADIANS(User_Model_Calcs!A3449))^2))*COS(RADIANS(User_Model_Calcs!A3449))</f>
        <v>5356.3570115230077</v>
      </c>
      <c r="K3449" s="4">
        <f ca="1">((Earth_Data!$B$1*(1-Earth_Data!$B$2^2))/SQRT(1-Earth_Data!$B$2^2*SIN(RADIANS(User_Model_Calcs!A3449))^2))*SIN(RADIANS(User_Model_Calcs!A3449))</f>
        <v>-3451.0638198224106</v>
      </c>
      <c r="L3449" s="4">
        <f t="shared" ca="1" si="433"/>
        <v>-32.793403659010984</v>
      </c>
      <c r="M3449" s="4">
        <f t="shared" ca="1" si="434"/>
        <v>6371.8444679212726</v>
      </c>
      <c r="N3449" s="4">
        <f ca="1">SQRT(User_Model_Calcs!M3449^2+Sat_Data!$B$3^2-2*User_Model_Calcs!M3449*Sat_Data!$B$3*COS(RADIANS(L3449))*COS(RADIANS(I3449)))</f>
        <v>37413.627111474751</v>
      </c>
      <c r="O3449" s="4">
        <f ca="1">DEGREES(ACOS(((Earth_Data!$B$1+Sat_Data!$B$2)/User_Model_Calcs!N3449)*SQRT(1-COS(RADIANS(User_Model_Calcs!I3449))^2*COS(RADIANS(User_Model_Calcs!A3449))^2)))</f>
        <v>44.875609755450256</v>
      </c>
      <c r="P3449" s="4">
        <f t="shared" ca="1" si="435"/>
        <v>36.669299995595857</v>
      </c>
    </row>
    <row r="3450" spans="1:16" x14ac:dyDescent="0.25">
      <c r="A3450" s="4">
        <f t="shared" ca="1" si="428"/>
        <v>-13.552857024187068</v>
      </c>
      <c r="B3450" s="4">
        <f t="shared" ca="1" si="429"/>
        <v>108.12885528831544</v>
      </c>
      <c r="C3450" s="4">
        <v>6699</v>
      </c>
      <c r="D3450" s="4">
        <f t="shared" ca="1" si="430"/>
        <v>1.2</v>
      </c>
      <c r="E3450" s="4">
        <v>0.55000000000000004</v>
      </c>
      <c r="F3450" s="4">
        <v>19.899999999999999</v>
      </c>
      <c r="G3450" s="4">
        <f t="shared" ca="1" si="432"/>
        <v>45.364313344089069</v>
      </c>
      <c r="H3450" s="4">
        <f t="shared" ca="1" si="431"/>
        <v>17.157642113381815</v>
      </c>
      <c r="I3450" s="4">
        <f ca="1">User_Model_Calcs!B3450-Sat_Data!$B$5</f>
        <v>-1.8711447116845648</v>
      </c>
      <c r="J3450" s="4">
        <f ca="1">(Earth_Data!$B$1/SQRT(1-Earth_Data!$B$2^2*SIN(RADIANS(User_Model_Calcs!A3450))^2))*COS(RADIANS(User_Model_Calcs!A3450))</f>
        <v>6201.6753384541762</v>
      </c>
      <c r="K3450" s="4">
        <f ca="1">((Earth_Data!$B$1*(1-Earth_Data!$B$2^2))/SQRT(1-Earth_Data!$B$2^2*SIN(RADIANS(User_Model_Calcs!A3450))^2))*SIN(RADIANS(User_Model_Calcs!A3450))</f>
        <v>-1484.9349331731892</v>
      </c>
      <c r="L3450" s="4">
        <f t="shared" ca="1" si="433"/>
        <v>-13.465441862229172</v>
      </c>
      <c r="M3450" s="4">
        <f t="shared" ca="1" si="434"/>
        <v>6376.9748909140908</v>
      </c>
      <c r="N3450" s="4">
        <f ca="1">SQRT(User_Model_Calcs!M3450^2+Sat_Data!$B$3^2-2*User_Model_Calcs!M3450*Sat_Data!$B$3*COS(RADIANS(L3450))*COS(RADIANS(I3450)))</f>
        <v>35996.982572483903</v>
      </c>
      <c r="O3450" s="4">
        <f ca="1">DEGREES(ACOS(((Earth_Data!$B$1+Sat_Data!$B$2)/User_Model_Calcs!N3450)*SQRT(1-COS(RADIANS(User_Model_Calcs!I3450))^2*COS(RADIANS(User_Model_Calcs!A3450))^2)))</f>
        <v>73.918910187723071</v>
      </c>
      <c r="P3450" s="4">
        <f t="shared" ca="1" si="435"/>
        <v>7.9363547931457195</v>
      </c>
    </row>
    <row r="3451" spans="1:16" x14ac:dyDescent="0.25">
      <c r="A3451" s="4">
        <f t="shared" ca="1" si="428"/>
        <v>-42.835308222348566</v>
      </c>
      <c r="B3451" s="4">
        <f t="shared" ca="1" si="429"/>
        <v>119.43877835970603</v>
      </c>
      <c r="C3451" s="4">
        <v>6700</v>
      </c>
      <c r="D3451" s="4">
        <f t="shared" ca="1" si="430"/>
        <v>3</v>
      </c>
      <c r="E3451" s="4">
        <v>0.55000000000000004</v>
      </c>
      <c r="F3451" s="4">
        <v>19.899999999999999</v>
      </c>
      <c r="G3451" s="4">
        <f t="shared" ca="1" si="432"/>
        <v>53.323113517529826</v>
      </c>
      <c r="H3451" s="4">
        <f t="shared" ca="1" si="431"/>
        <v>18.651113173758663</v>
      </c>
      <c r="I3451" s="4">
        <f ca="1">User_Model_Calcs!B3451-Sat_Data!$B$5</f>
        <v>9.4387783597060348</v>
      </c>
      <c r="J3451" s="4">
        <f ca="1">(Earth_Data!$B$1/SQRT(1-Earth_Data!$B$2^2*SIN(RADIANS(User_Model_Calcs!A3451))^2))*COS(RADIANS(User_Model_Calcs!A3451))</f>
        <v>4684.4141120183313</v>
      </c>
      <c r="K3451" s="4">
        <f ca="1">((Earth_Data!$B$1*(1-Earth_Data!$B$2^2))/SQRT(1-Earth_Data!$B$2^2*SIN(RADIANS(User_Model_Calcs!A3451))^2))*SIN(RADIANS(User_Model_Calcs!A3451))</f>
        <v>-4314.1047330591155</v>
      </c>
      <c r="L3451" s="4">
        <f t="shared" ca="1" si="433"/>
        <v>-42.643478899149265</v>
      </c>
      <c r="M3451" s="4">
        <f t="shared" ca="1" si="434"/>
        <v>6368.2992408240016</v>
      </c>
      <c r="N3451" s="4">
        <f ca="1">SQRT(User_Model_Calcs!M3451^2+Sat_Data!$B$3^2-2*User_Model_Calcs!M3451*Sat_Data!$B$3*COS(RADIANS(L3451))*COS(RADIANS(I3451)))</f>
        <v>37798.009051533591</v>
      </c>
      <c r="O3451" s="4">
        <f ca="1">DEGREES(ACOS(((Earth_Data!$B$1+Sat_Data!$B$2)/User_Model_Calcs!N3451)*SQRT(1-COS(RADIANS(User_Model_Calcs!I3451))^2*COS(RADIANS(User_Model_Calcs!A3451))^2)))</f>
        <v>39.62796730438405</v>
      </c>
      <c r="P3451" s="4">
        <f t="shared" ca="1" si="435"/>
        <v>13.740102354120966</v>
      </c>
    </row>
    <row r="3452" spans="1:16" x14ac:dyDescent="0.25">
      <c r="A3452" s="4">
        <f t="shared" ca="1" si="428"/>
        <v>-34.192658667353683</v>
      </c>
      <c r="B3452" s="4">
        <f t="shared" ca="1" si="429"/>
        <v>120.36246016204862</v>
      </c>
      <c r="C3452" s="4">
        <v>6701</v>
      </c>
      <c r="D3452" s="4">
        <f t="shared" ca="1" si="430"/>
        <v>1.2</v>
      </c>
      <c r="E3452" s="4">
        <v>0.55000000000000004</v>
      </c>
      <c r="F3452" s="4">
        <v>19.899999999999999</v>
      </c>
      <c r="G3452" s="4">
        <f t="shared" ca="1" si="432"/>
        <v>45.364313344089069</v>
      </c>
      <c r="H3452" s="4">
        <f t="shared" ca="1" si="431"/>
        <v>22.151847407073664</v>
      </c>
      <c r="I3452" s="4">
        <f ca="1">User_Model_Calcs!B3452-Sat_Data!$B$5</f>
        <v>10.36246016204862</v>
      </c>
      <c r="J3452" s="4">
        <f ca="1">(Earth_Data!$B$1/SQRT(1-Earth_Data!$B$2^2*SIN(RADIANS(User_Model_Calcs!A3452))^2))*COS(RADIANS(User_Model_Calcs!A3452))</f>
        <v>5281.2809364188506</v>
      </c>
      <c r="K3452" s="4">
        <f ca="1">((Earth_Data!$B$1*(1-Earth_Data!$B$2^2))/SQRT(1-Earth_Data!$B$2^2*SIN(RADIANS(User_Model_Calcs!A3452))^2))*SIN(RADIANS(User_Model_Calcs!A3452))</f>
        <v>-3564.1446577635411</v>
      </c>
      <c r="L3452" s="4">
        <f t="shared" ca="1" si="433"/>
        <v>-34.013983648205922</v>
      </c>
      <c r="M3452" s="4">
        <f t="shared" ca="1" si="434"/>
        <v>6371.4249168334054</v>
      </c>
      <c r="N3452" s="4">
        <f ca="1">SQRT(User_Model_Calcs!M3452^2+Sat_Data!$B$3^2-2*User_Model_Calcs!M3452*Sat_Data!$B$3*COS(RADIANS(L3452))*COS(RADIANS(I3452)))</f>
        <v>37152.556715287043</v>
      </c>
      <c r="O3452" s="4">
        <f ca="1">DEGREES(ACOS(((Earth_Data!$B$1+Sat_Data!$B$2)/User_Model_Calcs!N3452)*SQRT(1-COS(RADIANS(User_Model_Calcs!I3452))^2*COS(RADIANS(User_Model_Calcs!A3452))^2)))</f>
        <v>48.718644177898213</v>
      </c>
      <c r="P3452" s="4">
        <f t="shared" ca="1" si="435"/>
        <v>18.023939924399272</v>
      </c>
    </row>
    <row r="3453" spans="1:16" x14ac:dyDescent="0.25">
      <c r="A3453" s="4">
        <f t="shared" ca="1" si="428"/>
        <v>-38.55549474338779</v>
      </c>
      <c r="B3453" s="4">
        <f t="shared" ca="1" si="429"/>
        <v>137.3931890360104</v>
      </c>
      <c r="C3453" s="4">
        <v>6702</v>
      </c>
      <c r="D3453" s="4">
        <f t="shared" ca="1" si="430"/>
        <v>1.2</v>
      </c>
      <c r="E3453" s="4">
        <v>0.55000000000000004</v>
      </c>
      <c r="F3453" s="4">
        <v>19.899999999999999</v>
      </c>
      <c r="G3453" s="4">
        <f t="shared" ca="1" si="432"/>
        <v>45.364313344089069</v>
      </c>
      <c r="H3453" s="4">
        <f t="shared" ca="1" si="431"/>
        <v>21.23640060620324</v>
      </c>
      <c r="I3453" s="4">
        <f ca="1">User_Model_Calcs!B3453-Sat_Data!$B$5</f>
        <v>27.393189036010398</v>
      </c>
      <c r="J3453" s="4">
        <f ca="1">(Earth_Data!$B$1/SQRT(1-Earth_Data!$B$2^2*SIN(RADIANS(User_Model_Calcs!A3453))^2))*COS(RADIANS(User_Model_Calcs!A3453))</f>
        <v>4994.234619146112</v>
      </c>
      <c r="K3453" s="4">
        <f ca="1">((Earth_Data!$B$1*(1-Earth_Data!$B$2^2))/SQRT(1-Earth_Data!$B$2^2*SIN(RADIANS(User_Model_Calcs!A3453))^2))*SIN(RADIANS(User_Model_Calcs!A3453))</f>
        <v>-3953.8500538201938</v>
      </c>
      <c r="L3453" s="4">
        <f t="shared" ca="1" si="433"/>
        <v>-38.368056485567166</v>
      </c>
      <c r="M3453" s="4">
        <f t="shared" ca="1" si="434"/>
        <v>6369.8751698264432</v>
      </c>
      <c r="N3453" s="4">
        <f ca="1">SQRT(User_Model_Calcs!M3453^2+Sat_Data!$B$3^2-2*User_Model_Calcs!M3453*Sat_Data!$B$3*COS(RADIANS(L3453))*COS(RADIANS(I3453)))</f>
        <v>38006.03761198969</v>
      </c>
      <c r="O3453" s="4">
        <f ca="1">DEGREES(ACOS(((Earth_Data!$B$1+Sat_Data!$B$2)/User_Model_Calcs!N3453)*SQRT(1-COS(RADIANS(User_Model_Calcs!I3453))^2*COS(RADIANS(User_Model_Calcs!A3453))^2)))</f>
        <v>37.022047014198044</v>
      </c>
      <c r="P3453" s="4">
        <f t="shared" ca="1" si="435"/>
        <v>39.740751084109277</v>
      </c>
    </row>
    <row r="3454" spans="1:16" x14ac:dyDescent="0.25">
      <c r="A3454" s="4">
        <f t="shared" ca="1" si="428"/>
        <v>-34.833074688112049</v>
      </c>
      <c r="B3454" s="4">
        <f t="shared" ca="1" si="429"/>
        <v>154.87610247642681</v>
      </c>
      <c r="C3454" s="4">
        <v>6703</v>
      </c>
      <c r="D3454" s="4">
        <f t="shared" ca="1" si="430"/>
        <v>3</v>
      </c>
      <c r="E3454" s="4">
        <v>0.55000000000000004</v>
      </c>
      <c r="F3454" s="4">
        <v>19.899999999999999</v>
      </c>
      <c r="G3454" s="4">
        <f t="shared" ca="1" si="432"/>
        <v>53.323113517529826</v>
      </c>
      <c r="H3454" s="4">
        <f t="shared" ca="1" si="431"/>
        <v>21.549955093976649</v>
      </c>
      <c r="I3454" s="4">
        <f ca="1">User_Model_Calcs!B3454-Sat_Data!$B$5</f>
        <v>44.876102476426809</v>
      </c>
      <c r="J3454" s="4">
        <f ca="1">(Earth_Data!$B$1/SQRT(1-Earth_Data!$B$2^2*SIN(RADIANS(User_Model_Calcs!A3454))^2))*COS(RADIANS(User_Model_Calcs!A3454))</f>
        <v>5241.0291018747002</v>
      </c>
      <c r="K3454" s="4">
        <f ca="1">((Earth_Data!$B$1*(1-Earth_Data!$B$2^2))/SQRT(1-Earth_Data!$B$2^2*SIN(RADIANS(User_Model_Calcs!A3454))^2))*SIN(RADIANS(User_Model_Calcs!A3454))</f>
        <v>-3622.6832617667101</v>
      </c>
      <c r="L3454" s="4">
        <f t="shared" ca="1" si="433"/>
        <v>-34.652849222673836</v>
      </c>
      <c r="M3454" s="4">
        <f t="shared" ca="1" si="434"/>
        <v>6371.2024031404162</v>
      </c>
      <c r="N3454" s="4">
        <f ca="1">SQRT(User_Model_Calcs!M3454^2+Sat_Data!$B$3^2-2*User_Model_Calcs!M3454*Sat_Data!$B$3*COS(RADIANS(L3454))*COS(RADIANS(I3454)))</f>
        <v>38797.087741249205</v>
      </c>
      <c r="O3454" s="4">
        <f ca="1">DEGREES(ACOS(((Earth_Data!$B$1+Sat_Data!$B$2)/User_Model_Calcs!N3454)*SQRT(1-COS(RADIANS(User_Model_Calcs!I3454))^2*COS(RADIANS(User_Model_Calcs!A3454))^2)))</f>
        <v>27.868097104278444</v>
      </c>
      <c r="P3454" s="4">
        <f t="shared" ca="1" si="435"/>
        <v>60.158695565703496</v>
      </c>
    </row>
    <row r="3455" spans="1:16" x14ac:dyDescent="0.25">
      <c r="A3455" s="4">
        <f t="shared" ca="1" si="428"/>
        <v>-39.524855762936689</v>
      </c>
      <c r="B3455" s="4">
        <f t="shared" ca="1" si="429"/>
        <v>157.19582396856993</v>
      </c>
      <c r="C3455" s="4">
        <v>6704</v>
      </c>
      <c r="D3455" s="4">
        <f t="shared" ca="1" si="430"/>
        <v>3</v>
      </c>
      <c r="E3455" s="4">
        <v>0.55000000000000004</v>
      </c>
      <c r="F3455" s="4">
        <v>19.899999999999999</v>
      </c>
      <c r="G3455" s="4">
        <f t="shared" ca="1" si="432"/>
        <v>53.323113517529826</v>
      </c>
      <c r="H3455" s="4">
        <f t="shared" ca="1" si="431"/>
        <v>21.047809756409045</v>
      </c>
      <c r="I3455" s="4">
        <f ca="1">User_Model_Calcs!B3455-Sat_Data!$B$5</f>
        <v>47.195823968569925</v>
      </c>
      <c r="J3455" s="4">
        <f ca="1">(Earth_Data!$B$1/SQRT(1-Earth_Data!$B$2^2*SIN(RADIANS(User_Model_Calcs!A3455))^2))*COS(RADIANS(User_Model_Calcs!A3455))</f>
        <v>4926.4525480125358</v>
      </c>
      <c r="K3455" s="4">
        <f ca="1">((Earth_Data!$B$1*(1-Earth_Data!$B$2^2))/SQRT(1-Earth_Data!$B$2^2*SIN(RADIANS(User_Model_Calcs!A3455))^2))*SIN(RADIANS(User_Model_Calcs!A3455))</f>
        <v>-4037.4339972083867</v>
      </c>
      <c r="L3455" s="4">
        <f t="shared" ca="1" si="433"/>
        <v>-39.336052793637222</v>
      </c>
      <c r="M3455" s="4">
        <f t="shared" ca="1" si="434"/>
        <v>6369.5218022731733</v>
      </c>
      <c r="N3455" s="4">
        <f ca="1">SQRT(User_Model_Calcs!M3455^2+Sat_Data!$B$3^2-2*User_Model_Calcs!M3455*Sat_Data!$B$3*COS(RADIANS(L3455))*COS(RADIANS(I3455)))</f>
        <v>39193.069468226997</v>
      </c>
      <c r="O3455" s="4">
        <f ca="1">DEGREES(ACOS(((Earth_Data!$B$1+Sat_Data!$B$2)/User_Model_Calcs!N3455)*SQRT(1-COS(RADIANS(User_Model_Calcs!I3455))^2*COS(RADIANS(User_Model_Calcs!A3455))^2)))</f>
        <v>23.623371744232635</v>
      </c>
      <c r="P3455" s="4">
        <f t="shared" ca="1" si="435"/>
        <v>59.484435803845869</v>
      </c>
    </row>
    <row r="3456" spans="1:16" x14ac:dyDescent="0.25">
      <c r="A3456" s="4">
        <f t="shared" ca="1" si="428"/>
        <v>-39.547272132236216</v>
      </c>
      <c r="B3456" s="4">
        <f t="shared" ca="1" si="429"/>
        <v>115.79327119537496</v>
      </c>
      <c r="C3456" s="4">
        <v>6705</v>
      </c>
      <c r="D3456" s="4">
        <f t="shared" ca="1" si="430"/>
        <v>0.75</v>
      </c>
      <c r="E3456" s="4">
        <v>0.55000000000000004</v>
      </c>
      <c r="F3456" s="4">
        <v>19.899999999999999</v>
      </c>
      <c r="G3456" s="4">
        <f t="shared" ca="1" si="432"/>
        <v>41.281913690970576</v>
      </c>
      <c r="H3456" s="4">
        <f t="shared" ca="1" si="431"/>
        <v>17.558095296205462</v>
      </c>
      <c r="I3456" s="4">
        <f ca="1">User_Model_Calcs!B3456-Sat_Data!$B$5</f>
        <v>5.7932711953749561</v>
      </c>
      <c r="J3456" s="4">
        <f ca="1">(Earth_Data!$B$1/SQRT(1-Earth_Data!$B$2^2*SIN(RADIANS(User_Model_Calcs!A3456))^2))*COS(RADIANS(User_Model_Calcs!A3456))</f>
        <v>4924.8682713798516</v>
      </c>
      <c r="K3456" s="4">
        <f ca="1">((Earth_Data!$B$1*(1-Earth_Data!$B$2^2))/SQRT(1-Earth_Data!$B$2^2*SIN(RADIANS(User_Model_Calcs!A3456))^2))*SIN(RADIANS(User_Model_Calcs!A3456))</f>
        <v>-4039.3534156445244</v>
      </c>
      <c r="L3456" s="4">
        <f t="shared" ca="1" si="433"/>
        <v>-39.358440150369418</v>
      </c>
      <c r="M3456" s="4">
        <f t="shared" ca="1" si="434"/>
        <v>6369.5136004975329</v>
      </c>
      <c r="N3456" s="4">
        <f ca="1">SQRT(User_Model_Calcs!M3456^2+Sat_Data!$B$3^2-2*User_Model_Calcs!M3456*Sat_Data!$B$3*COS(RADIANS(L3456))*COS(RADIANS(I3456)))</f>
        <v>37486.009117214649</v>
      </c>
      <c r="O3456" s="4">
        <f ca="1">DEGREES(ACOS(((Earth_Data!$B$1+Sat_Data!$B$2)/User_Model_Calcs!N3456)*SQRT(1-COS(RADIANS(User_Model_Calcs!I3456))^2*COS(RADIANS(User_Model_Calcs!A3456))^2)))</f>
        <v>43.821059541492502</v>
      </c>
      <c r="P3456" s="4">
        <f t="shared" ca="1" si="435"/>
        <v>9.0537121016580624</v>
      </c>
    </row>
    <row r="3457" spans="1:16" x14ac:dyDescent="0.25">
      <c r="A3457" s="4">
        <f t="shared" ca="1" si="428"/>
        <v>-32.596194327494111</v>
      </c>
      <c r="B3457" s="4">
        <f t="shared" ca="1" si="429"/>
        <v>149.07545434265526</v>
      </c>
      <c r="C3457" s="4">
        <v>6706</v>
      </c>
      <c r="D3457" s="4">
        <f t="shared" ca="1" si="430"/>
        <v>1.2</v>
      </c>
      <c r="E3457" s="4">
        <v>0.55000000000000004</v>
      </c>
      <c r="F3457" s="4">
        <v>19.899999999999999</v>
      </c>
      <c r="G3457" s="4">
        <f t="shared" ca="1" si="432"/>
        <v>45.364313344089069</v>
      </c>
      <c r="H3457" s="4">
        <f t="shared" ca="1" si="431"/>
        <v>17.242171980463059</v>
      </c>
      <c r="I3457" s="4">
        <f ca="1">User_Model_Calcs!B3457-Sat_Data!$B$5</f>
        <v>39.075454342655263</v>
      </c>
      <c r="J3457" s="4">
        <f ca="1">(Earth_Data!$B$1/SQRT(1-Earth_Data!$B$2^2*SIN(RADIANS(User_Model_Calcs!A3457))^2))*COS(RADIANS(User_Model_Calcs!A3457))</f>
        <v>5378.7351159539439</v>
      </c>
      <c r="K3457" s="4">
        <f ca="1">((Earth_Data!$B$1*(1-Earth_Data!$B$2^2))/SQRT(1-Earth_Data!$B$2^2*SIN(RADIANS(User_Model_Calcs!A3457))^2))*SIN(RADIANS(User_Model_Calcs!A3457))</f>
        <v>-3416.3165405559625</v>
      </c>
      <c r="L3457" s="4">
        <f t="shared" ca="1" si="433"/>
        <v>-32.421769793335287</v>
      </c>
      <c r="M3457" s="4">
        <f t="shared" ca="1" si="434"/>
        <v>6371.9706647843532</v>
      </c>
      <c r="N3457" s="4">
        <f ca="1">SQRT(User_Model_Calcs!M3457^2+Sat_Data!$B$3^2-2*User_Model_Calcs!M3457*Sat_Data!$B$3*COS(RADIANS(L3457))*COS(RADIANS(I3457)))</f>
        <v>38292.237704328851</v>
      </c>
      <c r="O3457" s="4">
        <f ca="1">DEGREES(ACOS(((Earth_Data!$B$1+Sat_Data!$B$2)/User_Model_Calcs!N3457)*SQRT(1-COS(RADIANS(User_Model_Calcs!I3457))^2*COS(RADIANS(User_Model_Calcs!A3457))^2)))</f>
        <v>33.596871129129191</v>
      </c>
      <c r="P3457" s="4">
        <f t="shared" ca="1" si="435"/>
        <v>56.436960175201627</v>
      </c>
    </row>
    <row r="3458" spans="1:16" x14ac:dyDescent="0.25">
      <c r="A3458" s="4">
        <f t="shared" ref="A3458:A3521" ca="1" si="436">RAND()*(-44.106+9.432)-9.432</f>
        <v>-20.244032350754836</v>
      </c>
      <c r="B3458" s="4">
        <f t="shared" ref="B3458:B3521" ca="1" si="437">RAND()*(160-105)+105</f>
        <v>113.30111449416687</v>
      </c>
      <c r="C3458" s="4">
        <v>6707</v>
      </c>
      <c r="D3458" s="4">
        <f t="shared" ref="D3458:D3521" ca="1" si="438">CHOOSE(RANDBETWEEN(1,3),0.75,1.2,3)</f>
        <v>3</v>
      </c>
      <c r="E3458" s="4">
        <v>0.55000000000000004</v>
      </c>
      <c r="F3458" s="4">
        <v>19.899999999999999</v>
      </c>
      <c r="G3458" s="4">
        <f t="shared" ca="1" si="432"/>
        <v>53.323113517529826</v>
      </c>
      <c r="H3458" s="4">
        <f t="shared" ca="1" si="431"/>
        <v>15.356756779837125</v>
      </c>
      <c r="I3458" s="4">
        <f ca="1">User_Model_Calcs!B3458-Sat_Data!$B$5</f>
        <v>3.3011144941668675</v>
      </c>
      <c r="J3458" s="4">
        <f ca="1">(Earth_Data!$B$1/SQRT(1-Earth_Data!$B$2^2*SIN(RADIANS(User_Model_Calcs!A3458))^2))*COS(RADIANS(User_Model_Calcs!A3458))</f>
        <v>5986.5452642004029</v>
      </c>
      <c r="K3458" s="4">
        <f ca="1">((Earth_Data!$B$1*(1-Earth_Data!$B$2^2))/SQRT(1-Earth_Data!$B$2^2*SIN(RADIANS(User_Model_Calcs!A3458))^2))*SIN(RADIANS(User_Model_Calcs!A3458))</f>
        <v>-2193.0643387788609</v>
      </c>
      <c r="L3458" s="4">
        <f t="shared" ca="1" si="433"/>
        <v>-20.119409520233887</v>
      </c>
      <c r="M3458" s="4">
        <f t="shared" ca="1" si="434"/>
        <v>6375.5984342133588</v>
      </c>
      <c r="N3458" s="4">
        <f ca="1">SQRT(User_Model_Calcs!M3458^2+Sat_Data!$B$3^2-2*User_Model_Calcs!M3458*Sat_Data!$B$3*COS(RADIANS(L3458))*COS(RADIANS(I3458)))</f>
        <v>36255.559112292009</v>
      </c>
      <c r="O3458" s="4">
        <f ca="1">DEGREES(ACOS(((Earth_Data!$B$1+Sat_Data!$B$2)/User_Model_Calcs!N3458)*SQRT(1-COS(RADIANS(User_Model_Calcs!I3458))^2*COS(RADIANS(User_Model_Calcs!A3458))^2)))</f>
        <v>65.965552510736813</v>
      </c>
      <c r="P3458" s="4">
        <f t="shared" ca="1" si="435"/>
        <v>9.4638147053564179</v>
      </c>
    </row>
    <row r="3459" spans="1:16" x14ac:dyDescent="0.25">
      <c r="A3459" s="4">
        <f t="shared" ca="1" si="436"/>
        <v>-14.493074075901019</v>
      </c>
      <c r="B3459" s="4">
        <f t="shared" ca="1" si="437"/>
        <v>141.53321053073947</v>
      </c>
      <c r="C3459" s="4">
        <v>6708</v>
      </c>
      <c r="D3459" s="4">
        <f t="shared" ca="1" si="438"/>
        <v>3</v>
      </c>
      <c r="E3459" s="4">
        <v>0.55000000000000004</v>
      </c>
      <c r="F3459" s="4">
        <v>19.899999999999999</v>
      </c>
      <c r="G3459" s="4">
        <f t="shared" ca="1" si="432"/>
        <v>53.323113517529826</v>
      </c>
      <c r="H3459" s="4">
        <f t="shared" ref="H3459:H3522" ca="1" si="439">RAND()*(24-14)+14</f>
        <v>23.40833450016293</v>
      </c>
      <c r="I3459" s="4">
        <f ca="1">User_Model_Calcs!B3459-Sat_Data!$B$5</f>
        <v>31.533210530739467</v>
      </c>
      <c r="J3459" s="4">
        <f ca="1">(Earth_Data!$B$1/SQRT(1-Earth_Data!$B$2^2*SIN(RADIANS(User_Model_Calcs!A3459))^2))*COS(RADIANS(User_Model_Calcs!A3459))</f>
        <v>6176.4691811527537</v>
      </c>
      <c r="K3459" s="4">
        <f ca="1">((Earth_Data!$B$1*(1-Earth_Data!$B$2^2))/SQRT(1-Earth_Data!$B$2^2*SIN(RADIANS(User_Model_Calcs!A3459))^2))*SIN(RADIANS(User_Model_Calcs!A3459))</f>
        <v>-1585.8589121395689</v>
      </c>
      <c r="L3459" s="4">
        <f t="shared" ca="1" si="433"/>
        <v>-14.40009716838059</v>
      </c>
      <c r="M3459" s="4">
        <f t="shared" ca="1" si="434"/>
        <v>6376.8111180230408</v>
      </c>
      <c r="N3459" s="4">
        <f ca="1">SQRT(User_Model_Calcs!M3459^2+Sat_Data!$B$3^2-2*User_Model_Calcs!M3459*Sat_Data!$B$3*COS(RADIANS(L3459))*COS(RADIANS(I3459)))</f>
        <v>37074.758782017248</v>
      </c>
      <c r="O3459" s="4">
        <f ca="1">DEGREES(ACOS(((Earth_Data!$B$1+Sat_Data!$B$2)/User_Model_Calcs!N3459)*SQRT(1-COS(RADIANS(User_Model_Calcs!I3459))^2*COS(RADIANS(User_Model_Calcs!A3459))^2)))</f>
        <v>50.03234733039379</v>
      </c>
      <c r="P3459" s="4">
        <f t="shared" ca="1" si="435"/>
        <v>67.811358199149495</v>
      </c>
    </row>
    <row r="3460" spans="1:16" x14ac:dyDescent="0.25">
      <c r="A3460" s="4">
        <f t="shared" ca="1" si="436"/>
        <v>-28.646133215066016</v>
      </c>
      <c r="B3460" s="4">
        <f t="shared" ca="1" si="437"/>
        <v>142.33167262190324</v>
      </c>
      <c r="C3460" s="4">
        <v>6709</v>
      </c>
      <c r="D3460" s="4">
        <f t="shared" ca="1" si="438"/>
        <v>1.2</v>
      </c>
      <c r="E3460" s="4">
        <v>0.55000000000000004</v>
      </c>
      <c r="F3460" s="4">
        <v>19.899999999999999</v>
      </c>
      <c r="G3460" s="4">
        <f t="shared" ca="1" si="432"/>
        <v>45.364313344089069</v>
      </c>
      <c r="H3460" s="4">
        <f t="shared" ca="1" si="439"/>
        <v>21.780784759381447</v>
      </c>
      <c r="I3460" s="4">
        <f ca="1">User_Model_Calcs!B3460-Sat_Data!$B$5</f>
        <v>32.331672621903238</v>
      </c>
      <c r="J3460" s="4">
        <f ca="1">(Earth_Data!$B$1/SQRT(1-Earth_Data!$B$2^2*SIN(RADIANS(User_Model_Calcs!A3460))^2))*COS(RADIANS(User_Model_Calcs!A3460))</f>
        <v>5601.7491377795923</v>
      </c>
      <c r="K3460" s="4">
        <f ca="1">((Earth_Data!$B$1*(1-Earth_Data!$B$2^2))/SQRT(1-Earth_Data!$B$2^2*SIN(RADIANS(User_Model_Calcs!A3460))^2))*SIN(RADIANS(User_Model_Calcs!A3460))</f>
        <v>-3039.54113071545</v>
      </c>
      <c r="L3460" s="4">
        <f t="shared" ca="1" si="433"/>
        <v>-28.484510952917617</v>
      </c>
      <c r="M3460" s="4">
        <f t="shared" ca="1" si="434"/>
        <v>6373.2569136921948</v>
      </c>
      <c r="N3460" s="4">
        <f ca="1">SQRT(User_Model_Calcs!M3460^2+Sat_Data!$B$3^2-2*User_Model_Calcs!M3460*Sat_Data!$B$3*COS(RADIANS(L3460))*COS(RADIANS(I3460)))</f>
        <v>37673.371978947711</v>
      </c>
      <c r="O3460" s="4">
        <f ca="1">DEGREES(ACOS(((Earth_Data!$B$1+Sat_Data!$B$2)/User_Model_Calcs!N3460)*SQRT(1-COS(RADIANS(User_Model_Calcs!I3460))^2*COS(RADIANS(User_Model_Calcs!A3460))^2)))</f>
        <v>41.333107727303855</v>
      </c>
      <c r="P3460" s="4">
        <f t="shared" ca="1" si="435"/>
        <v>52.859480965373848</v>
      </c>
    </row>
    <row r="3461" spans="1:16" x14ac:dyDescent="0.25">
      <c r="A3461" s="4">
        <f t="shared" ca="1" si="436"/>
        <v>-23.453124417645874</v>
      </c>
      <c r="B3461" s="4">
        <f t="shared" ca="1" si="437"/>
        <v>126.46598397999774</v>
      </c>
      <c r="C3461" s="4">
        <v>6710</v>
      </c>
      <c r="D3461" s="4">
        <f t="shared" ca="1" si="438"/>
        <v>0.75</v>
      </c>
      <c r="E3461" s="4">
        <v>0.55000000000000004</v>
      </c>
      <c r="F3461" s="4">
        <v>19.899999999999999</v>
      </c>
      <c r="G3461" s="4">
        <f t="shared" ca="1" si="432"/>
        <v>41.281913690970576</v>
      </c>
      <c r="H3461" s="4">
        <f t="shared" ca="1" si="439"/>
        <v>21.928300115263706</v>
      </c>
      <c r="I3461" s="4">
        <f ca="1">User_Model_Calcs!B3461-Sat_Data!$B$5</f>
        <v>16.465983979997745</v>
      </c>
      <c r="J3461" s="4">
        <f ca="1">(Earth_Data!$B$1/SQRT(1-Earth_Data!$B$2^2*SIN(RADIANS(User_Model_Calcs!A3461))^2))*COS(RADIANS(User_Model_Calcs!A3461))</f>
        <v>5854.321198271763</v>
      </c>
      <c r="K3461" s="4">
        <f ca="1">((Earth_Data!$B$1*(1-Earth_Data!$B$2^2))/SQRT(1-Earth_Data!$B$2^2*SIN(RADIANS(User_Model_Calcs!A3461))^2))*SIN(RADIANS(User_Model_Calcs!A3461))</f>
        <v>-2522.835201743228</v>
      </c>
      <c r="L3461" s="4">
        <f t="shared" ca="1" si="433"/>
        <v>-23.312928549508467</v>
      </c>
      <c r="M3461" s="4">
        <f t="shared" ca="1" si="434"/>
        <v>6374.7763998189712</v>
      </c>
      <c r="N3461" s="4">
        <f ca="1">SQRT(User_Model_Calcs!M3461^2+Sat_Data!$B$3^2-2*User_Model_Calcs!M3461*Sat_Data!$B$3*COS(RADIANS(L3461))*COS(RADIANS(I3461)))</f>
        <v>36674.440021306757</v>
      </c>
      <c r="O3461" s="4">
        <f ca="1">DEGREES(ACOS(((Earth_Data!$B$1+Sat_Data!$B$2)/User_Model_Calcs!N3461)*SQRT(1-COS(RADIANS(User_Model_Calcs!I3461))^2*COS(RADIANS(User_Model_Calcs!A3461))^2)))</f>
        <v>56.867490953621235</v>
      </c>
      <c r="P3461" s="4">
        <f t="shared" ca="1" si="435"/>
        <v>36.59888062500508</v>
      </c>
    </row>
    <row r="3462" spans="1:16" x14ac:dyDescent="0.25">
      <c r="A3462" s="4">
        <f t="shared" ca="1" si="436"/>
        <v>-39.729823974001143</v>
      </c>
      <c r="B3462" s="4">
        <f t="shared" ca="1" si="437"/>
        <v>146.9458091570219</v>
      </c>
      <c r="C3462" s="4">
        <v>6711</v>
      </c>
      <c r="D3462" s="4">
        <f t="shared" ca="1" si="438"/>
        <v>0.75</v>
      </c>
      <c r="E3462" s="4">
        <v>0.55000000000000004</v>
      </c>
      <c r="F3462" s="4">
        <v>19.899999999999999</v>
      </c>
      <c r="G3462" s="4">
        <f t="shared" ca="1" si="432"/>
        <v>41.281913690970576</v>
      </c>
      <c r="H3462" s="4">
        <f t="shared" ca="1" si="439"/>
        <v>15.062993233817506</v>
      </c>
      <c r="I3462" s="4">
        <f ca="1">User_Model_Calcs!B3462-Sat_Data!$B$5</f>
        <v>36.945809157021898</v>
      </c>
      <c r="J3462" s="4">
        <f ca="1">(Earth_Data!$B$1/SQRT(1-Earth_Data!$B$2^2*SIN(RADIANS(User_Model_Calcs!A3462))^2))*COS(RADIANS(User_Model_Calcs!A3462))</f>
        <v>4911.9382601189918</v>
      </c>
      <c r="K3462" s="4">
        <f ca="1">((Earth_Data!$B$1*(1-Earth_Data!$B$2^2))/SQRT(1-Earth_Data!$B$2^2*SIN(RADIANS(User_Model_Calcs!A3462))^2))*SIN(RADIANS(User_Model_Calcs!A3462))</f>
        <v>-4054.9617212177736</v>
      </c>
      <c r="L3462" s="4">
        <f t="shared" ca="1" si="433"/>
        <v>-39.540760020852169</v>
      </c>
      <c r="M3462" s="4">
        <f t="shared" ca="1" si="434"/>
        <v>6369.4467602580835</v>
      </c>
      <c r="N3462" s="4">
        <f ca="1">SQRT(User_Model_Calcs!M3462^2+Sat_Data!$B$3^2-2*User_Model_Calcs!M3462*Sat_Data!$B$3*COS(RADIANS(L3462))*COS(RADIANS(I3462)))</f>
        <v>38566.071598248462</v>
      </c>
      <c r="O3462" s="4">
        <f ca="1">DEGREES(ACOS(((Earth_Data!$B$1+Sat_Data!$B$2)/User_Model_Calcs!N3462)*SQRT(1-COS(RADIANS(User_Model_Calcs!I3462))^2*COS(RADIANS(User_Model_Calcs!A3462))^2)))</f>
        <v>30.412968013698787</v>
      </c>
      <c r="P3462" s="4">
        <f t="shared" ca="1" si="435"/>
        <v>49.639584373828491</v>
      </c>
    </row>
    <row r="3463" spans="1:16" x14ac:dyDescent="0.25">
      <c r="A3463" s="4">
        <f t="shared" ca="1" si="436"/>
        <v>-18.981944479022935</v>
      </c>
      <c r="B3463" s="4">
        <f t="shared" ca="1" si="437"/>
        <v>114.58691649538264</v>
      </c>
      <c r="C3463" s="4">
        <v>6712</v>
      </c>
      <c r="D3463" s="4">
        <f t="shared" ca="1" si="438"/>
        <v>3</v>
      </c>
      <c r="E3463" s="4">
        <v>0.55000000000000004</v>
      </c>
      <c r="F3463" s="4">
        <v>19.899999999999999</v>
      </c>
      <c r="G3463" s="4">
        <f t="shared" ca="1" si="432"/>
        <v>53.323113517529826</v>
      </c>
      <c r="H3463" s="4">
        <f t="shared" ca="1" si="439"/>
        <v>23.933509838820271</v>
      </c>
      <c r="I3463" s="4">
        <f ca="1">User_Model_Calcs!B3463-Sat_Data!$B$5</f>
        <v>4.5869164953826385</v>
      </c>
      <c r="J3463" s="4">
        <f ca="1">(Earth_Data!$B$1/SQRT(1-Earth_Data!$B$2^2*SIN(RADIANS(User_Model_Calcs!A3463))^2))*COS(RADIANS(User_Model_Calcs!A3463))</f>
        <v>6033.4409917040066</v>
      </c>
      <c r="K3463" s="4">
        <f ca="1">((Earth_Data!$B$1*(1-Earth_Data!$B$2^2))/SQRT(1-Earth_Data!$B$2^2*SIN(RADIANS(User_Model_Calcs!A3463))^2))*SIN(RADIANS(User_Model_Calcs!A3463))</f>
        <v>-2061.4603554001901</v>
      </c>
      <c r="L3463" s="4">
        <f t="shared" ca="1" si="433"/>
        <v>-18.863882490298089</v>
      </c>
      <c r="M3463" s="4">
        <f t="shared" ca="1" si="434"/>
        <v>6375.8943684208643</v>
      </c>
      <c r="N3463" s="4">
        <f ca="1">SQRT(User_Model_Calcs!M3463^2+Sat_Data!$B$3^2-2*User_Model_Calcs!M3463*Sat_Data!$B$3*COS(RADIANS(L3463))*COS(RADIANS(I3463)))</f>
        <v>36211.967616029135</v>
      </c>
      <c r="O3463" s="4">
        <f ca="1">DEGREES(ACOS(((Earth_Data!$B$1+Sat_Data!$B$2)/User_Model_Calcs!N3463)*SQRT(1-COS(RADIANS(User_Model_Calcs!I3463))^2*COS(RADIANS(User_Model_Calcs!A3463))^2)))</f>
        <v>67.117909478979328</v>
      </c>
      <c r="P3463" s="4">
        <f t="shared" ca="1" si="435"/>
        <v>13.855513740376278</v>
      </c>
    </row>
    <row r="3464" spans="1:16" x14ac:dyDescent="0.25">
      <c r="A3464" s="4">
        <f t="shared" ca="1" si="436"/>
        <v>-25.59035691413807</v>
      </c>
      <c r="B3464" s="4">
        <f t="shared" ca="1" si="437"/>
        <v>153.93729044634659</v>
      </c>
      <c r="C3464" s="4">
        <v>6713</v>
      </c>
      <c r="D3464" s="4">
        <f t="shared" ca="1" si="438"/>
        <v>3</v>
      </c>
      <c r="E3464" s="4">
        <v>0.55000000000000004</v>
      </c>
      <c r="F3464" s="4">
        <v>19.899999999999999</v>
      </c>
      <c r="G3464" s="4">
        <f t="shared" ca="1" si="432"/>
        <v>53.323113517529826</v>
      </c>
      <c r="H3464" s="4">
        <f t="shared" ca="1" si="439"/>
        <v>21.457341513232798</v>
      </c>
      <c r="I3464" s="4">
        <f ca="1">User_Model_Calcs!B3464-Sat_Data!$B$5</f>
        <v>43.937290446346594</v>
      </c>
      <c r="J3464" s="4">
        <f ca="1">(Earth_Data!$B$1/SQRT(1-Earth_Data!$B$2^2*SIN(RADIANS(User_Model_Calcs!A3464))^2))*COS(RADIANS(User_Model_Calcs!A3464))</f>
        <v>5756.0735752897845</v>
      </c>
      <c r="K3464" s="4">
        <f ca="1">((Earth_Data!$B$1*(1-Earth_Data!$B$2^2))/SQRT(1-Earth_Data!$B$2^2*SIN(RADIANS(User_Model_Calcs!A3464))^2))*SIN(RADIANS(User_Model_Calcs!A3464))</f>
        <v>-2738.2028331550073</v>
      </c>
      <c r="L3464" s="4">
        <f t="shared" ca="1" si="433"/>
        <v>-25.440746571558364</v>
      </c>
      <c r="M3464" s="4">
        <f t="shared" ca="1" si="434"/>
        <v>6374.1774182750378</v>
      </c>
      <c r="N3464" s="4">
        <f ca="1">SQRT(User_Model_Calcs!M3464^2+Sat_Data!$B$3^2-2*User_Model_Calcs!M3464*Sat_Data!$B$3*COS(RADIANS(L3464))*COS(RADIANS(I3464)))</f>
        <v>38326.343653871183</v>
      </c>
      <c r="O3464" s="4">
        <f ca="1">DEGREES(ACOS(((Earth_Data!$B$1+Sat_Data!$B$2)/User_Model_Calcs!N3464)*SQRT(1-COS(RADIANS(User_Model_Calcs!I3464))^2*COS(RADIANS(User_Model_Calcs!A3464))^2)))</f>
        <v>33.22386273741693</v>
      </c>
      <c r="P3464" s="4">
        <f t="shared" ca="1" si="435"/>
        <v>65.855142956964059</v>
      </c>
    </row>
    <row r="3465" spans="1:16" x14ac:dyDescent="0.25">
      <c r="A3465" s="4">
        <f t="shared" ca="1" si="436"/>
        <v>-22.569392806283648</v>
      </c>
      <c r="B3465" s="4">
        <f t="shared" ca="1" si="437"/>
        <v>133.8227508543431</v>
      </c>
      <c r="C3465" s="4">
        <v>6714</v>
      </c>
      <c r="D3465" s="4">
        <f t="shared" ca="1" si="438"/>
        <v>1.2</v>
      </c>
      <c r="E3465" s="4">
        <v>0.55000000000000004</v>
      </c>
      <c r="F3465" s="4">
        <v>19.899999999999999</v>
      </c>
      <c r="G3465" s="4">
        <f t="shared" ca="1" si="432"/>
        <v>45.364313344089069</v>
      </c>
      <c r="H3465" s="4">
        <f t="shared" ca="1" si="439"/>
        <v>20.618110513595216</v>
      </c>
      <c r="I3465" s="4">
        <f ca="1">User_Model_Calcs!B3465-Sat_Data!$B$5</f>
        <v>23.822750854343099</v>
      </c>
      <c r="J3465" s="4">
        <f ca="1">(Earth_Data!$B$1/SQRT(1-Earth_Data!$B$2^2*SIN(RADIANS(User_Model_Calcs!A3465))^2))*COS(RADIANS(User_Model_Calcs!A3465))</f>
        <v>5892.5786741239599</v>
      </c>
      <c r="K3465" s="4">
        <f ca="1">((Earth_Data!$B$1*(1-Earth_Data!$B$2^2))/SQRT(1-Earth_Data!$B$2^2*SIN(RADIANS(User_Model_Calcs!A3465))^2))*SIN(RADIANS(User_Model_Calcs!A3465))</f>
        <v>-2432.7554903709511</v>
      </c>
      <c r="L3465" s="4">
        <f t="shared" ca="1" si="433"/>
        <v>-22.433319265124933</v>
      </c>
      <c r="M3465" s="4">
        <f t="shared" ca="1" si="434"/>
        <v>6375.012369138627</v>
      </c>
      <c r="N3465" s="4">
        <f ca="1">SQRT(User_Model_Calcs!M3465^2+Sat_Data!$B$3^2-2*User_Model_Calcs!M3465*Sat_Data!$B$3*COS(RADIANS(L3465))*COS(RADIANS(I3465)))</f>
        <v>36930.767647878805</v>
      </c>
      <c r="O3465" s="4">
        <f ca="1">DEGREES(ACOS(((Earth_Data!$B$1+Sat_Data!$B$2)/User_Model_Calcs!N3465)*SQRT(1-COS(RADIANS(User_Model_Calcs!I3465))^2*COS(RADIANS(User_Model_Calcs!A3465))^2)))</f>
        <v>52.33700036558065</v>
      </c>
      <c r="P3465" s="4">
        <f t="shared" ca="1" si="435"/>
        <v>49.000845120421211</v>
      </c>
    </row>
    <row r="3466" spans="1:16" x14ac:dyDescent="0.25">
      <c r="A3466" s="4">
        <f t="shared" ca="1" si="436"/>
        <v>-20.506985502858278</v>
      </c>
      <c r="B3466" s="4">
        <f t="shared" ca="1" si="437"/>
        <v>112.09072744035076</v>
      </c>
      <c r="C3466" s="4">
        <v>6715</v>
      </c>
      <c r="D3466" s="4">
        <f t="shared" ca="1" si="438"/>
        <v>0.75</v>
      </c>
      <c r="E3466" s="4">
        <v>0.55000000000000004</v>
      </c>
      <c r="F3466" s="4">
        <v>19.899999999999999</v>
      </c>
      <c r="G3466" s="4">
        <f t="shared" ca="1" si="432"/>
        <v>41.281913690970576</v>
      </c>
      <c r="H3466" s="4">
        <f t="shared" ca="1" si="439"/>
        <v>22.571363166586821</v>
      </c>
      <c r="I3466" s="4">
        <f ca="1">User_Model_Calcs!B3466-Sat_Data!$B$5</f>
        <v>2.0907274403507614</v>
      </c>
      <c r="J3466" s="4">
        <f ca="1">(Earth_Data!$B$1/SQRT(1-Earth_Data!$B$2^2*SIN(RADIANS(User_Model_Calcs!A3466))^2))*COS(RADIANS(User_Model_Calcs!A3466))</f>
        <v>5976.4095533839018</v>
      </c>
      <c r="K3466" s="4">
        <f ca="1">((Earth_Data!$B$1*(1-Earth_Data!$B$2^2))/SQRT(1-Earth_Data!$B$2^2*SIN(RADIANS(User_Model_Calcs!A3466))^2))*SIN(RADIANS(User_Model_Calcs!A3466))</f>
        <v>-2220.3541416889029</v>
      </c>
      <c r="L3466" s="4">
        <f t="shared" ca="1" si="433"/>
        <v>-20.381025531535624</v>
      </c>
      <c r="M3466" s="4">
        <f t="shared" ca="1" si="434"/>
        <v>6375.5347747693631</v>
      </c>
      <c r="N3466" s="4">
        <f ca="1">SQRT(User_Model_Calcs!M3466^2+Sat_Data!$B$3^2-2*User_Model_Calcs!M3466*Sat_Data!$B$3*COS(RADIANS(L3466))*COS(RADIANS(I3466)))</f>
        <v>36260.409561456479</v>
      </c>
      <c r="O3466" s="4">
        <f ca="1">DEGREES(ACOS(((Earth_Data!$B$1+Sat_Data!$B$2)/User_Model_Calcs!N3466)*SQRT(1-COS(RADIANS(User_Model_Calcs!I3466))^2*COS(RADIANS(User_Model_Calcs!A3466))^2)))</f>
        <v>65.839613620837525</v>
      </c>
      <c r="P3466" s="4">
        <f t="shared" ca="1" si="435"/>
        <v>5.9492011691041506</v>
      </c>
    </row>
    <row r="3467" spans="1:16" x14ac:dyDescent="0.25">
      <c r="A3467" s="4">
        <f t="shared" ca="1" si="436"/>
        <v>-22.612984964545021</v>
      </c>
      <c r="B3467" s="4">
        <f t="shared" ca="1" si="437"/>
        <v>117.04502830004355</v>
      </c>
      <c r="C3467" s="4">
        <v>6716</v>
      </c>
      <c r="D3467" s="4">
        <f t="shared" ca="1" si="438"/>
        <v>3</v>
      </c>
      <c r="E3467" s="4">
        <v>0.55000000000000004</v>
      </c>
      <c r="F3467" s="4">
        <v>19.899999999999999</v>
      </c>
      <c r="G3467" s="4">
        <f t="shared" ca="1" si="432"/>
        <v>53.323113517529826</v>
      </c>
      <c r="H3467" s="4">
        <f t="shared" ca="1" si="439"/>
        <v>20.653865186493817</v>
      </c>
      <c r="I3467" s="4">
        <f ca="1">User_Model_Calcs!B3467-Sat_Data!$B$5</f>
        <v>7.0450283000435547</v>
      </c>
      <c r="J3467" s="4">
        <f ca="1">(Earth_Data!$B$1/SQRT(1-Earth_Data!$B$2^2*SIN(RADIANS(User_Model_Calcs!A3467))^2))*COS(RADIANS(User_Model_Calcs!A3467))</f>
        <v>5890.7242411974466</v>
      </c>
      <c r="K3467" s="4">
        <f ca="1">((Earth_Data!$B$1*(1-Earth_Data!$B$2^2))/SQRT(1-Earth_Data!$B$2^2*SIN(RADIANS(User_Model_Calcs!A3467))^2))*SIN(RADIANS(User_Model_Calcs!A3467))</f>
        <v>-2437.2124110835712</v>
      </c>
      <c r="L3467" s="4">
        <f t="shared" ca="1" si="433"/>
        <v>-22.476705032820249</v>
      </c>
      <c r="M3467" s="4">
        <f t="shared" ca="1" si="434"/>
        <v>6375.0008958878607</v>
      </c>
      <c r="N3467" s="4">
        <f ca="1">SQRT(User_Model_Calcs!M3467^2+Sat_Data!$B$3^2-2*User_Model_Calcs!M3467*Sat_Data!$B$3*COS(RADIANS(L3467))*COS(RADIANS(I3467)))</f>
        <v>36406.746056665848</v>
      </c>
      <c r="O3467" s="4">
        <f ca="1">DEGREES(ACOS(((Earth_Data!$B$1+Sat_Data!$B$2)/User_Model_Calcs!N3467)*SQRT(1-COS(RADIANS(User_Model_Calcs!I3467))^2*COS(RADIANS(User_Model_Calcs!A3467))^2)))</f>
        <v>62.340596212762534</v>
      </c>
      <c r="P3467" s="4">
        <f t="shared" ca="1" si="435"/>
        <v>17.81775890252031</v>
      </c>
    </row>
    <row r="3468" spans="1:16" x14ac:dyDescent="0.25">
      <c r="A3468" s="4">
        <f t="shared" ca="1" si="436"/>
        <v>-37.726438994128038</v>
      </c>
      <c r="B3468" s="4">
        <f t="shared" ca="1" si="437"/>
        <v>136.91325655910273</v>
      </c>
      <c r="C3468" s="4">
        <v>6717</v>
      </c>
      <c r="D3468" s="4">
        <f t="shared" ca="1" si="438"/>
        <v>3</v>
      </c>
      <c r="E3468" s="4">
        <v>0.55000000000000004</v>
      </c>
      <c r="F3468" s="4">
        <v>19.899999999999999</v>
      </c>
      <c r="G3468" s="4">
        <f t="shared" ca="1" si="432"/>
        <v>53.323113517529826</v>
      </c>
      <c r="H3468" s="4">
        <f t="shared" ca="1" si="439"/>
        <v>21.676287690328678</v>
      </c>
      <c r="I3468" s="4">
        <f ca="1">User_Model_Calcs!B3468-Sat_Data!$B$5</f>
        <v>26.913256559102734</v>
      </c>
      <c r="J3468" s="4">
        <f ca="1">(Earth_Data!$B$1/SQRT(1-Earth_Data!$B$2^2*SIN(RADIANS(User_Model_Calcs!A3468))^2))*COS(RADIANS(User_Model_Calcs!A3468))</f>
        <v>5051.0683315084025</v>
      </c>
      <c r="K3468" s="4">
        <f ca="1">((Earth_Data!$B$1*(1-Earth_Data!$B$2^2))/SQRT(1-Earth_Data!$B$2^2*SIN(RADIANS(User_Model_Calcs!A3468))^2))*SIN(RADIANS(User_Model_Calcs!A3468))</f>
        <v>-3881.4739940028403</v>
      </c>
      <c r="L3468" s="4">
        <f t="shared" ca="1" si="433"/>
        <v>-37.540337847217273</v>
      </c>
      <c r="M3468" s="4">
        <f t="shared" ca="1" si="434"/>
        <v>6370.1751667978042</v>
      </c>
      <c r="N3468" s="4">
        <f ca="1">SQRT(User_Model_Calcs!M3468^2+Sat_Data!$B$3^2-2*User_Model_Calcs!M3468*Sat_Data!$B$3*COS(RADIANS(L3468))*COS(RADIANS(I3468)))</f>
        <v>37928.605866841528</v>
      </c>
      <c r="O3468" s="4">
        <f ca="1">DEGREES(ACOS(((Earth_Data!$B$1+Sat_Data!$B$2)/User_Model_Calcs!N3468)*SQRT(1-COS(RADIANS(User_Model_Calcs!I3468))^2*COS(RADIANS(User_Model_Calcs!A3468))^2)))</f>
        <v>37.991738245602903</v>
      </c>
      <c r="P3468" s="4">
        <f t="shared" ca="1" si="435"/>
        <v>39.678780984011802</v>
      </c>
    </row>
    <row r="3469" spans="1:16" x14ac:dyDescent="0.25">
      <c r="A3469" s="4">
        <f t="shared" ca="1" si="436"/>
        <v>-32.816220834004895</v>
      </c>
      <c r="B3469" s="4">
        <f t="shared" ca="1" si="437"/>
        <v>156.7933342572926</v>
      </c>
      <c r="C3469" s="4">
        <v>6718</v>
      </c>
      <c r="D3469" s="4">
        <f t="shared" ca="1" si="438"/>
        <v>0.75</v>
      </c>
      <c r="E3469" s="4">
        <v>0.55000000000000004</v>
      </c>
      <c r="F3469" s="4">
        <v>19.899999999999999</v>
      </c>
      <c r="G3469" s="4">
        <f t="shared" ca="1" si="432"/>
        <v>41.281913690970576</v>
      </c>
      <c r="H3469" s="4">
        <f t="shared" ca="1" si="439"/>
        <v>23.483644456763081</v>
      </c>
      <c r="I3469" s="4">
        <f ca="1">User_Model_Calcs!B3469-Sat_Data!$B$5</f>
        <v>46.793334257292599</v>
      </c>
      <c r="J3469" s="4">
        <f ca="1">(Earth_Data!$B$1/SQRT(1-Earth_Data!$B$2^2*SIN(RADIANS(User_Model_Calcs!A3469))^2))*COS(RADIANS(User_Model_Calcs!A3469))</f>
        <v>5365.5506126296486</v>
      </c>
      <c r="K3469" s="4">
        <f ca="1">((Earth_Data!$B$1*(1-Earth_Data!$B$2^2))/SQRT(1-Earth_Data!$B$2^2*SIN(RADIANS(User_Model_Calcs!A3469))^2))*SIN(RADIANS(User_Model_Calcs!A3469))</f>
        <v>-3436.8486211164022</v>
      </c>
      <c r="L3469" s="4">
        <f t="shared" ca="1" si="433"/>
        <v>-32.641178135123063</v>
      </c>
      <c r="M3469" s="4">
        <f t="shared" ca="1" si="434"/>
        <v>6371.8962500310781</v>
      </c>
      <c r="N3469" s="4">
        <f ca="1">SQRT(User_Model_Calcs!M3469^2+Sat_Data!$B$3^2-2*User_Model_Calcs!M3469*Sat_Data!$B$3*COS(RADIANS(L3469))*COS(RADIANS(I3469)))</f>
        <v>38841.240580163845</v>
      </c>
      <c r="O3469" s="4">
        <f ca="1">DEGREES(ACOS(((Earth_Data!$B$1+Sat_Data!$B$2)/User_Model_Calcs!N3469)*SQRT(1-COS(RADIANS(User_Model_Calcs!I3469))^2*COS(RADIANS(User_Model_Calcs!A3469))^2)))</f>
        <v>27.394214724323426</v>
      </c>
      <c r="P3469" s="4">
        <f t="shared" ca="1" si="435"/>
        <v>63.022086741219823</v>
      </c>
    </row>
    <row r="3470" spans="1:16" x14ac:dyDescent="0.25">
      <c r="A3470" s="4">
        <f t="shared" ca="1" si="436"/>
        <v>-39.408845824541643</v>
      </c>
      <c r="B3470" s="4">
        <f t="shared" ca="1" si="437"/>
        <v>106.87856318417728</v>
      </c>
      <c r="C3470" s="4">
        <v>6719</v>
      </c>
      <c r="D3470" s="4">
        <f t="shared" ca="1" si="438"/>
        <v>3</v>
      </c>
      <c r="E3470" s="4">
        <v>0.55000000000000004</v>
      </c>
      <c r="F3470" s="4">
        <v>19.899999999999999</v>
      </c>
      <c r="G3470" s="4">
        <f t="shared" ca="1" si="432"/>
        <v>53.323113517529826</v>
      </c>
      <c r="H3470" s="4">
        <f t="shared" ca="1" si="439"/>
        <v>19.778858245034041</v>
      </c>
      <c r="I3470" s="4">
        <f ca="1">User_Model_Calcs!B3470-Sat_Data!$B$5</f>
        <v>-3.1214368158227188</v>
      </c>
      <c r="J3470" s="4">
        <f ca="1">(Earth_Data!$B$1/SQRT(1-Earth_Data!$B$2^2*SIN(RADIANS(User_Model_Calcs!A3470))^2))*COS(RADIANS(User_Model_Calcs!A3470))</f>
        <v>4934.6394444163416</v>
      </c>
      <c r="K3470" s="4">
        <f ca="1">((Earth_Data!$B$1*(1-Earth_Data!$B$2^2))/SQRT(1-Earth_Data!$B$2^2*SIN(RADIANS(User_Model_Calcs!A3470))^2))*SIN(RADIANS(User_Model_Calcs!A3470))</f>
        <v>-4027.4907824684851</v>
      </c>
      <c r="L3470" s="4">
        <f t="shared" ca="1" si="433"/>
        <v>-39.220194845213676</v>
      </c>
      <c r="M3470" s="4">
        <f t="shared" ca="1" si="434"/>
        <v>6369.5642275793271</v>
      </c>
      <c r="N3470" s="4">
        <f ca="1">SQRT(User_Model_Calcs!M3470^2+Sat_Data!$B$3^2-2*User_Model_Calcs!M3470*Sat_Data!$B$3*COS(RADIANS(L3470))*COS(RADIANS(I3470)))</f>
        <v>37454.956644181635</v>
      </c>
      <c r="O3470" s="4">
        <f ca="1">DEGREES(ACOS(((Earth_Data!$B$1+Sat_Data!$B$2)/User_Model_Calcs!N3470)*SQRT(1-COS(RADIANS(User_Model_Calcs!I3470))^2*COS(RADIANS(User_Model_Calcs!A3470))^2)))</f>
        <v>44.25536416234862</v>
      </c>
      <c r="P3470" s="4">
        <f t="shared" ca="1" si="435"/>
        <v>4.9096296759334459</v>
      </c>
    </row>
    <row r="3471" spans="1:16" x14ac:dyDescent="0.25">
      <c r="A3471" s="4">
        <f t="shared" ca="1" si="436"/>
        <v>-15.312740959333778</v>
      </c>
      <c r="B3471" s="4">
        <f t="shared" ca="1" si="437"/>
        <v>152.44393931167193</v>
      </c>
      <c r="C3471" s="4">
        <v>6720</v>
      </c>
      <c r="D3471" s="4">
        <f t="shared" ca="1" si="438"/>
        <v>0.75</v>
      </c>
      <c r="E3471" s="4">
        <v>0.55000000000000004</v>
      </c>
      <c r="F3471" s="4">
        <v>19.899999999999999</v>
      </c>
      <c r="G3471" s="4">
        <f t="shared" ca="1" si="432"/>
        <v>41.281913690970576</v>
      </c>
      <c r="H3471" s="4">
        <f t="shared" ca="1" si="439"/>
        <v>18.105569460275103</v>
      </c>
      <c r="I3471" s="4">
        <f ca="1">User_Model_Calcs!B3471-Sat_Data!$B$5</f>
        <v>42.443939311671926</v>
      </c>
      <c r="J3471" s="4">
        <f ca="1">(Earth_Data!$B$1/SQRT(1-Earth_Data!$B$2^2*SIN(RADIANS(User_Model_Calcs!A3471))^2))*COS(RADIANS(User_Model_Calcs!A3471))</f>
        <v>6153.1444341199249</v>
      </c>
      <c r="K3471" s="4">
        <f ca="1">((Earth_Data!$B$1*(1-Earth_Data!$B$2^2))/SQRT(1-Earth_Data!$B$2^2*SIN(RADIANS(User_Model_Calcs!A3471))^2))*SIN(RADIANS(User_Model_Calcs!A3471))</f>
        <v>-1673.5018272050968</v>
      </c>
      <c r="L3471" s="4">
        <f t="shared" ca="1" si="433"/>
        <v>-15.214996188778418</v>
      </c>
      <c r="M3471" s="4">
        <f t="shared" ca="1" si="434"/>
        <v>6376.6601597387807</v>
      </c>
      <c r="N3471" s="4">
        <f ca="1">SQRT(User_Model_Calcs!M3471^2+Sat_Data!$B$3^2-2*User_Model_Calcs!M3471*Sat_Data!$B$3*COS(RADIANS(L3471))*COS(RADIANS(I3471)))</f>
        <v>37888.945696535782</v>
      </c>
      <c r="O3471" s="4">
        <f ca="1">DEGREES(ACOS(((Earth_Data!$B$1+Sat_Data!$B$2)/User_Model_Calcs!N3471)*SQRT(1-COS(RADIANS(User_Model_Calcs!I3471))^2*COS(RADIANS(User_Model_Calcs!A3471))^2)))</f>
        <v>38.583255056939663</v>
      </c>
      <c r="P3471" s="4">
        <f t="shared" ca="1" si="435"/>
        <v>73.892990362636866</v>
      </c>
    </row>
    <row r="3472" spans="1:16" x14ac:dyDescent="0.25">
      <c r="A3472" s="4">
        <f t="shared" ca="1" si="436"/>
        <v>-36.915278112835772</v>
      </c>
      <c r="B3472" s="4">
        <f t="shared" ca="1" si="437"/>
        <v>127.97357448562261</v>
      </c>
      <c r="C3472" s="4">
        <v>6721</v>
      </c>
      <c r="D3472" s="4">
        <f t="shared" ca="1" si="438"/>
        <v>1.2</v>
      </c>
      <c r="E3472" s="4">
        <v>0.55000000000000004</v>
      </c>
      <c r="F3472" s="4">
        <v>19.899999999999999</v>
      </c>
      <c r="G3472" s="4">
        <f t="shared" ca="1" si="432"/>
        <v>45.364313344089069</v>
      </c>
      <c r="H3472" s="4">
        <f t="shared" ca="1" si="439"/>
        <v>17.186548731506846</v>
      </c>
      <c r="I3472" s="4">
        <f ca="1">User_Model_Calcs!B3472-Sat_Data!$B$5</f>
        <v>17.973574485622606</v>
      </c>
      <c r="J3472" s="4">
        <f ca="1">(Earth_Data!$B$1/SQRT(1-Earth_Data!$B$2^2*SIN(RADIANS(User_Model_Calcs!A3472))^2))*COS(RADIANS(User_Model_Calcs!A3472))</f>
        <v>5105.6484534291494</v>
      </c>
      <c r="K3472" s="4">
        <f ca="1">((Earth_Data!$B$1*(1-Earth_Data!$B$2^2))/SQRT(1-Earth_Data!$B$2^2*SIN(RADIANS(User_Model_Calcs!A3472))^2))*SIN(RADIANS(User_Model_Calcs!A3472))</f>
        <v>-3809.8814497353142</v>
      </c>
      <c r="L3472" s="4">
        <f t="shared" ca="1" si="433"/>
        <v>-36.730635677532149</v>
      </c>
      <c r="M3472" s="4">
        <f t="shared" ca="1" si="434"/>
        <v>6370.4664500365061</v>
      </c>
      <c r="N3472" s="4">
        <f ca="1">SQRT(User_Model_Calcs!M3472^2+Sat_Data!$B$3^2-2*User_Model_Calcs!M3472*Sat_Data!$B$3*COS(RADIANS(L3472))*COS(RADIANS(I3472)))</f>
        <v>37534.761445356387</v>
      </c>
      <c r="O3472" s="4">
        <f ca="1">DEGREES(ACOS(((Earth_Data!$B$1+Sat_Data!$B$2)/User_Model_Calcs!N3472)*SQRT(1-COS(RADIANS(User_Model_Calcs!I3472))^2*COS(RADIANS(User_Model_Calcs!A3472))^2)))</f>
        <v>43.16258662740811</v>
      </c>
      <c r="P3472" s="4">
        <f t="shared" ca="1" si="435"/>
        <v>28.37405421660316</v>
      </c>
    </row>
    <row r="3473" spans="1:16" x14ac:dyDescent="0.25">
      <c r="A3473" s="4">
        <f t="shared" ca="1" si="436"/>
        <v>-10.296061411100556</v>
      </c>
      <c r="B3473" s="4">
        <f t="shared" ca="1" si="437"/>
        <v>126.48976312099022</v>
      </c>
      <c r="C3473" s="4">
        <v>6722</v>
      </c>
      <c r="D3473" s="4">
        <f t="shared" ca="1" si="438"/>
        <v>1.2</v>
      </c>
      <c r="E3473" s="4">
        <v>0.55000000000000004</v>
      </c>
      <c r="F3473" s="4">
        <v>19.899999999999999</v>
      </c>
      <c r="G3473" s="4">
        <f t="shared" ca="1" si="432"/>
        <v>45.364313344089069</v>
      </c>
      <c r="H3473" s="4">
        <f t="shared" ca="1" si="439"/>
        <v>21.045040505071729</v>
      </c>
      <c r="I3473" s="4">
        <f ca="1">User_Model_Calcs!B3473-Sat_Data!$B$5</f>
        <v>16.489763120990219</v>
      </c>
      <c r="J3473" s="4">
        <f ca="1">(Earth_Data!$B$1/SQRT(1-Earth_Data!$B$2^2*SIN(RADIANS(User_Model_Calcs!A3473))^2))*COS(RADIANS(User_Model_Calcs!A3473))</f>
        <v>6276.1060454489607</v>
      </c>
      <c r="K3473" s="4">
        <f ca="1">((Earth_Data!$B$1*(1-Earth_Data!$B$2^2))/SQRT(1-Earth_Data!$B$2^2*SIN(RADIANS(User_Model_Calcs!A3473))^2))*SIN(RADIANS(User_Model_Calcs!A3473))</f>
        <v>-1132.4835807782874</v>
      </c>
      <c r="L3473" s="4">
        <f t="shared" ca="1" si="433"/>
        <v>-10.228594218498481</v>
      </c>
      <c r="M3473" s="4">
        <f t="shared" ca="1" si="434"/>
        <v>6377.4623600969535</v>
      </c>
      <c r="N3473" s="4">
        <f ca="1">SQRT(User_Model_Calcs!M3473^2+Sat_Data!$B$3^2-2*User_Model_Calcs!M3473*Sat_Data!$B$3*COS(RADIANS(L3473))*COS(RADIANS(I3473)))</f>
        <v>36207.753865414328</v>
      </c>
      <c r="O3473" s="4">
        <f ca="1">DEGREES(ACOS(((Earth_Data!$B$1+Sat_Data!$B$2)/User_Model_Calcs!N3473)*SQRT(1-COS(RADIANS(User_Model_Calcs!I3473))^2*COS(RADIANS(User_Model_Calcs!A3473))^2)))</f>
        <v>67.286899744139191</v>
      </c>
      <c r="P3473" s="4">
        <f t="shared" ca="1" si="435"/>
        <v>58.876674355443413</v>
      </c>
    </row>
    <row r="3474" spans="1:16" x14ac:dyDescent="0.25">
      <c r="A3474" s="4">
        <f t="shared" ca="1" si="436"/>
        <v>-28.346378315799981</v>
      </c>
      <c r="B3474" s="4">
        <f t="shared" ca="1" si="437"/>
        <v>153.85744991088387</v>
      </c>
      <c r="C3474" s="4">
        <v>6723</v>
      </c>
      <c r="D3474" s="4">
        <f t="shared" ca="1" si="438"/>
        <v>3</v>
      </c>
      <c r="E3474" s="4">
        <v>0.55000000000000004</v>
      </c>
      <c r="F3474" s="4">
        <v>19.899999999999999</v>
      </c>
      <c r="G3474" s="4">
        <f t="shared" ca="1" si="432"/>
        <v>53.323113517529826</v>
      </c>
      <c r="H3474" s="4">
        <f t="shared" ca="1" si="439"/>
        <v>21.346719423901579</v>
      </c>
      <c r="I3474" s="4">
        <f ca="1">User_Model_Calcs!B3474-Sat_Data!$B$5</f>
        <v>43.857449910883872</v>
      </c>
      <c r="J3474" s="4">
        <f ca="1">(Earth_Data!$B$1/SQRT(1-Earth_Data!$B$2^2*SIN(RADIANS(User_Model_Calcs!A3474))^2))*COS(RADIANS(User_Model_Calcs!A3474))</f>
        <v>5617.598950837858</v>
      </c>
      <c r="K3474" s="4">
        <f ca="1">((Earth_Data!$B$1*(1-Earth_Data!$B$2^2))/SQRT(1-Earth_Data!$B$2^2*SIN(RADIANS(User_Model_Calcs!A3474))^2))*SIN(RADIANS(User_Model_Calcs!A3474))</f>
        <v>-3010.3448580284921</v>
      </c>
      <c r="L3474" s="4">
        <f t="shared" ca="1" si="433"/>
        <v>-28.185855600510319</v>
      </c>
      <c r="M3474" s="4">
        <f t="shared" ca="1" si="434"/>
        <v>6373.3503070765837</v>
      </c>
      <c r="N3474" s="4">
        <f ca="1">SQRT(User_Model_Calcs!M3474^2+Sat_Data!$B$3^2-2*User_Model_Calcs!M3474*Sat_Data!$B$3*COS(RADIANS(L3474))*COS(RADIANS(I3474)))</f>
        <v>38429.795795729769</v>
      </c>
      <c r="O3474" s="4">
        <f ca="1">DEGREES(ACOS(((Earth_Data!$B$1+Sat_Data!$B$2)/User_Model_Calcs!N3474)*SQRT(1-COS(RADIANS(User_Model_Calcs!I3474))^2*COS(RADIANS(User_Model_Calcs!A3474))^2)))</f>
        <v>32.012182114073234</v>
      </c>
      <c r="P3474" s="4">
        <f t="shared" ca="1" si="435"/>
        <v>63.704874942246477</v>
      </c>
    </row>
    <row r="3475" spans="1:16" x14ac:dyDescent="0.25">
      <c r="A3475" s="4">
        <f t="shared" ca="1" si="436"/>
        <v>-34.252008934298154</v>
      </c>
      <c r="B3475" s="4">
        <f t="shared" ca="1" si="437"/>
        <v>157.8446844485245</v>
      </c>
      <c r="C3475" s="4">
        <v>6724</v>
      </c>
      <c r="D3475" s="4">
        <f t="shared" ca="1" si="438"/>
        <v>3</v>
      </c>
      <c r="E3475" s="4">
        <v>0.55000000000000004</v>
      </c>
      <c r="F3475" s="4">
        <v>19.899999999999999</v>
      </c>
      <c r="G3475" s="4">
        <f t="shared" ca="1" si="432"/>
        <v>53.323113517529826</v>
      </c>
      <c r="H3475" s="4">
        <f t="shared" ca="1" si="439"/>
        <v>22.940586487701587</v>
      </c>
      <c r="I3475" s="4">
        <f ca="1">User_Model_Calcs!B3475-Sat_Data!$B$5</f>
        <v>47.844684448524504</v>
      </c>
      <c r="J3475" s="4">
        <f ca="1">(Earth_Data!$B$1/SQRT(1-Earth_Data!$B$2^2*SIN(RADIANS(User_Model_Calcs!A3475))^2))*COS(RADIANS(User_Model_Calcs!A3475))</f>
        <v>5277.5783302603077</v>
      </c>
      <c r="K3475" s="4">
        <f ca="1">((Earth_Data!$B$1*(1-Earth_Data!$B$2^2))/SQRT(1-Earth_Data!$B$2^2*SIN(RADIANS(User_Model_Calcs!A3475))^2))*SIN(RADIANS(User_Model_Calcs!A3475))</f>
        <v>-3569.5883116767823</v>
      </c>
      <c r="L3475" s="4">
        <f t="shared" ca="1" si="433"/>
        <v>-34.073186475942997</v>
      </c>
      <c r="M3475" s="4">
        <f t="shared" ca="1" si="434"/>
        <v>6371.4043779132926</v>
      </c>
      <c r="N3475" s="4">
        <f ca="1">SQRT(User_Model_Calcs!M3475^2+Sat_Data!$B$3^2-2*User_Model_Calcs!M3475*Sat_Data!$B$3*COS(RADIANS(L3475))*COS(RADIANS(I3475)))</f>
        <v>38983.561488853666</v>
      </c>
      <c r="O3475" s="4">
        <f ca="1">DEGREES(ACOS(((Earth_Data!$B$1+Sat_Data!$B$2)/User_Model_Calcs!N3475)*SQRT(1-COS(RADIANS(User_Model_Calcs!I3475))^2*COS(RADIANS(User_Model_Calcs!A3475))^2)))</f>
        <v>25.854805223491432</v>
      </c>
      <c r="P3475" s="4">
        <f t="shared" ca="1" si="435"/>
        <v>62.999004123885953</v>
      </c>
    </row>
    <row r="3476" spans="1:16" x14ac:dyDescent="0.25">
      <c r="A3476" s="4">
        <f t="shared" ca="1" si="436"/>
        <v>-12.682946662263161</v>
      </c>
      <c r="B3476" s="4">
        <f t="shared" ca="1" si="437"/>
        <v>149.02440369949332</v>
      </c>
      <c r="C3476" s="4">
        <v>6725</v>
      </c>
      <c r="D3476" s="4">
        <f t="shared" ca="1" si="438"/>
        <v>3</v>
      </c>
      <c r="E3476" s="4">
        <v>0.55000000000000004</v>
      </c>
      <c r="F3476" s="4">
        <v>19.899999999999999</v>
      </c>
      <c r="G3476" s="4">
        <f t="shared" ca="1" si="432"/>
        <v>53.323113517529826</v>
      </c>
      <c r="H3476" s="4">
        <f t="shared" ca="1" si="439"/>
        <v>23.341483569046488</v>
      </c>
      <c r="I3476" s="4">
        <f ca="1">User_Model_Calcs!B3476-Sat_Data!$B$5</f>
        <v>39.02440369949332</v>
      </c>
      <c r="J3476" s="4">
        <f ca="1">(Earth_Data!$B$1/SQRT(1-Earth_Data!$B$2^2*SIN(RADIANS(User_Model_Calcs!A3476))^2))*COS(RADIANS(User_Model_Calcs!A3476))</f>
        <v>6223.5172384905372</v>
      </c>
      <c r="K3476" s="4">
        <f ca="1">((Earth_Data!$B$1*(1-Earth_Data!$B$2^2))/SQRT(1-Earth_Data!$B$2^2*SIN(RADIANS(User_Model_Calcs!A3476))^2))*SIN(RADIANS(User_Model_Calcs!A3476))</f>
        <v>-1391.2076638792255</v>
      </c>
      <c r="L3476" s="4">
        <f t="shared" ca="1" si="433"/>
        <v>-12.600760592426433</v>
      </c>
      <c r="M3476" s="4">
        <f t="shared" ca="1" si="434"/>
        <v>6377.1173410738784</v>
      </c>
      <c r="N3476" s="4">
        <f ca="1">SQRT(User_Model_Calcs!M3476^2+Sat_Data!$B$3^2-2*User_Model_Calcs!M3476*Sat_Data!$B$3*COS(RADIANS(L3476))*COS(RADIANS(I3476)))</f>
        <v>37560.117910699621</v>
      </c>
      <c r="O3476" s="4">
        <f ca="1">DEGREES(ACOS(((Earth_Data!$B$1+Sat_Data!$B$2)/User_Model_Calcs!N3476)*SQRT(1-COS(RADIANS(User_Model_Calcs!I3476))^2*COS(RADIANS(User_Model_Calcs!A3476))^2)))</f>
        <v>42.919767551542023</v>
      </c>
      <c r="P3476" s="4">
        <f t="shared" ca="1" si="435"/>
        <v>74.842753102203517</v>
      </c>
    </row>
    <row r="3477" spans="1:16" x14ac:dyDescent="0.25">
      <c r="A3477" s="4">
        <f t="shared" ca="1" si="436"/>
        <v>-35.223011346985579</v>
      </c>
      <c r="B3477" s="4">
        <f t="shared" ca="1" si="437"/>
        <v>156.38686092807328</v>
      </c>
      <c r="C3477" s="4">
        <v>6726</v>
      </c>
      <c r="D3477" s="4">
        <f t="shared" ca="1" si="438"/>
        <v>1.2</v>
      </c>
      <c r="E3477" s="4">
        <v>0.55000000000000004</v>
      </c>
      <c r="F3477" s="4">
        <v>19.899999999999999</v>
      </c>
      <c r="G3477" s="4">
        <f t="shared" ca="1" si="432"/>
        <v>45.364313344089069</v>
      </c>
      <c r="H3477" s="4">
        <f t="shared" ca="1" si="439"/>
        <v>20.63717495981949</v>
      </c>
      <c r="I3477" s="4">
        <f ca="1">User_Model_Calcs!B3477-Sat_Data!$B$5</f>
        <v>46.386860928073276</v>
      </c>
      <c r="J3477" s="4">
        <f ca="1">(Earth_Data!$B$1/SQRT(1-Earth_Data!$B$2^2*SIN(RADIANS(User_Model_Calcs!A3477))^2))*COS(RADIANS(User_Model_Calcs!A3477))</f>
        <v>5216.1988819418393</v>
      </c>
      <c r="K3477" s="4">
        <f ca="1">((Earth_Data!$B$1*(1-Earth_Data!$B$2^2))/SQRT(1-Earth_Data!$B$2^2*SIN(RADIANS(User_Model_Calcs!A3477))^2))*SIN(RADIANS(User_Model_Calcs!A3477))</f>
        <v>-3658.107573648063</v>
      </c>
      <c r="L3477" s="4">
        <f t="shared" ca="1" si="433"/>
        <v>-35.041885754117935</v>
      </c>
      <c r="M3477" s="4">
        <f t="shared" ca="1" si="434"/>
        <v>6371.0659858733698</v>
      </c>
      <c r="N3477" s="4">
        <f ca="1">SQRT(User_Model_Calcs!M3477^2+Sat_Data!$B$3^2-2*User_Model_Calcs!M3477*Sat_Data!$B$3*COS(RADIANS(L3477))*COS(RADIANS(I3477)))</f>
        <v>38922.834822500503</v>
      </c>
      <c r="O3477" s="4">
        <f ca="1">DEGREES(ACOS(((Earth_Data!$B$1+Sat_Data!$B$2)/User_Model_Calcs!N3477)*SQRT(1-COS(RADIANS(User_Model_Calcs!I3477))^2*COS(RADIANS(User_Model_Calcs!A3477))^2)))</f>
        <v>26.502528176847989</v>
      </c>
      <c r="P3477" s="4">
        <f t="shared" ca="1" si="435"/>
        <v>61.211477477761889</v>
      </c>
    </row>
    <row r="3478" spans="1:16" x14ac:dyDescent="0.25">
      <c r="A3478" s="4">
        <f t="shared" ca="1" si="436"/>
        <v>-39.212209166347286</v>
      </c>
      <c r="B3478" s="4">
        <f t="shared" ca="1" si="437"/>
        <v>122.72766249166246</v>
      </c>
      <c r="C3478" s="4">
        <v>6727</v>
      </c>
      <c r="D3478" s="4">
        <f t="shared" ca="1" si="438"/>
        <v>0.75</v>
      </c>
      <c r="E3478" s="4">
        <v>0.55000000000000004</v>
      </c>
      <c r="F3478" s="4">
        <v>19.899999999999999</v>
      </c>
      <c r="G3478" s="4">
        <f t="shared" ca="1" si="432"/>
        <v>41.281913690970576</v>
      </c>
      <c r="H3478" s="4">
        <f t="shared" ca="1" si="439"/>
        <v>17.582444364347118</v>
      </c>
      <c r="I3478" s="4">
        <f ca="1">User_Model_Calcs!B3478-Sat_Data!$B$5</f>
        <v>12.727662491662457</v>
      </c>
      <c r="J3478" s="4">
        <f ca="1">(Earth_Data!$B$1/SQRT(1-Earth_Data!$B$2^2*SIN(RADIANS(User_Model_Calcs!A3478))^2))*COS(RADIANS(User_Model_Calcs!A3478))</f>
        <v>4948.4698090361771</v>
      </c>
      <c r="K3478" s="4">
        <f ca="1">((Earth_Data!$B$1*(1-Earth_Data!$B$2^2))/SQRT(1-Earth_Data!$B$2^2*SIN(RADIANS(User_Model_Calcs!A3478))^2))*SIN(RADIANS(User_Model_Calcs!A3478))</f>
        <v>-4010.5997121580936</v>
      </c>
      <c r="L3478" s="4">
        <f t="shared" ca="1" si="433"/>
        <v>-39.023822860175052</v>
      </c>
      <c r="M3478" s="4">
        <f t="shared" ca="1" si="434"/>
        <v>6369.6360572724343</v>
      </c>
      <c r="N3478" s="4">
        <f ca="1">SQRT(User_Model_Calcs!M3478^2+Sat_Data!$B$3^2-2*User_Model_Calcs!M3478*Sat_Data!$B$3*COS(RADIANS(L3478))*COS(RADIANS(I3478)))</f>
        <v>37567.867833958844</v>
      </c>
      <c r="O3478" s="4">
        <f ca="1">DEGREES(ACOS(((Earth_Data!$B$1+Sat_Data!$B$2)/User_Model_Calcs!N3478)*SQRT(1-COS(RADIANS(User_Model_Calcs!I3478))^2*COS(RADIANS(User_Model_Calcs!A3478))^2)))</f>
        <v>42.696842978394756</v>
      </c>
      <c r="P3478" s="4">
        <f t="shared" ca="1" si="435"/>
        <v>19.660526311478485</v>
      </c>
    </row>
    <row r="3479" spans="1:16" x14ac:dyDescent="0.25">
      <c r="A3479" s="4">
        <f t="shared" ca="1" si="436"/>
        <v>-39.12422973692631</v>
      </c>
      <c r="B3479" s="4">
        <f t="shared" ca="1" si="437"/>
        <v>125.71619877390035</v>
      </c>
      <c r="C3479" s="4">
        <v>6728</v>
      </c>
      <c r="D3479" s="4">
        <f t="shared" ca="1" si="438"/>
        <v>3</v>
      </c>
      <c r="E3479" s="4">
        <v>0.55000000000000004</v>
      </c>
      <c r="F3479" s="4">
        <v>19.899999999999999</v>
      </c>
      <c r="G3479" s="4">
        <f t="shared" ca="1" si="432"/>
        <v>53.323113517529826</v>
      </c>
      <c r="H3479" s="4">
        <f t="shared" ca="1" si="439"/>
        <v>21.261877674246143</v>
      </c>
      <c r="I3479" s="4">
        <f ca="1">User_Model_Calcs!B3479-Sat_Data!$B$5</f>
        <v>15.716198773900345</v>
      </c>
      <c r="J3479" s="4">
        <f ca="1">(Earth_Data!$B$1/SQRT(1-Earth_Data!$B$2^2*SIN(RADIANS(User_Model_Calcs!A3479))^2))*COS(RADIANS(User_Model_Calcs!A3479))</f>
        <v>4954.6388701745964</v>
      </c>
      <c r="K3479" s="4">
        <f ca="1">((Earth_Data!$B$1*(1-Earth_Data!$B$2^2))/SQRT(1-Earth_Data!$B$2^2*SIN(RADIANS(User_Model_Calcs!A3479))^2))*SIN(RADIANS(User_Model_Calcs!A3479))</f>
        <v>-4003.0271239803342</v>
      </c>
      <c r="L3479" s="4">
        <f t="shared" ca="1" si="433"/>
        <v>-38.935964719976937</v>
      </c>
      <c r="M3479" s="4">
        <f t="shared" ca="1" si="434"/>
        <v>6369.6681616209225</v>
      </c>
      <c r="N3479" s="4">
        <f ca="1">SQRT(User_Model_Calcs!M3479^2+Sat_Data!$B$3^2-2*User_Model_Calcs!M3479*Sat_Data!$B$3*COS(RADIANS(L3479))*COS(RADIANS(I3479)))</f>
        <v>37632.315544213256</v>
      </c>
      <c r="O3479" s="4">
        <f ca="1">DEGREES(ACOS(((Earth_Data!$B$1+Sat_Data!$B$2)/User_Model_Calcs!N3479)*SQRT(1-COS(RADIANS(User_Model_Calcs!I3479))^2*COS(RADIANS(User_Model_Calcs!A3479))^2)))</f>
        <v>41.826731639670307</v>
      </c>
      <c r="P3479" s="4">
        <f t="shared" ca="1" si="435"/>
        <v>24.034194372242851</v>
      </c>
    </row>
    <row r="3480" spans="1:16" x14ac:dyDescent="0.25">
      <c r="A3480" s="4">
        <f t="shared" ca="1" si="436"/>
        <v>-31.737253259846902</v>
      </c>
      <c r="B3480" s="4">
        <f t="shared" ca="1" si="437"/>
        <v>133.73287339243581</v>
      </c>
      <c r="C3480" s="4">
        <v>6729</v>
      </c>
      <c r="D3480" s="4">
        <f t="shared" ca="1" si="438"/>
        <v>1.2</v>
      </c>
      <c r="E3480" s="4">
        <v>0.55000000000000004</v>
      </c>
      <c r="F3480" s="4">
        <v>19.899999999999999</v>
      </c>
      <c r="G3480" s="4">
        <f t="shared" ca="1" si="432"/>
        <v>45.364313344089069</v>
      </c>
      <c r="H3480" s="4">
        <f t="shared" ca="1" si="439"/>
        <v>20.013704771111083</v>
      </c>
      <c r="I3480" s="4">
        <f ca="1">User_Model_Calcs!B3480-Sat_Data!$B$5</f>
        <v>23.732873392435806</v>
      </c>
      <c r="J3480" s="4">
        <f ca="1">(Earth_Data!$B$1/SQRT(1-Earth_Data!$B$2^2*SIN(RADIANS(User_Model_Calcs!A3480))^2))*COS(RADIANS(User_Model_Calcs!A3480))</f>
        <v>5429.4431239633504</v>
      </c>
      <c r="K3480" s="4">
        <f ca="1">((Earth_Data!$B$1*(1-Earth_Data!$B$2^2))/SQRT(1-Earth_Data!$B$2^2*SIN(RADIANS(User_Model_Calcs!A3480))^2))*SIN(RADIANS(User_Model_Calcs!A3480))</f>
        <v>-3335.6898115597514</v>
      </c>
      <c r="L3480" s="4">
        <f t="shared" ca="1" si="433"/>
        <v>-31.565339635788447</v>
      </c>
      <c r="M3480" s="4">
        <f t="shared" ca="1" si="434"/>
        <v>6372.2585599845552</v>
      </c>
      <c r="N3480" s="4">
        <f ca="1">SQRT(User_Model_Calcs!M3480^2+Sat_Data!$B$3^2-2*User_Model_Calcs!M3480*Sat_Data!$B$3*COS(RADIANS(L3480))*COS(RADIANS(I3480)))</f>
        <v>37407.015296006823</v>
      </c>
      <c r="O3480" s="4">
        <f ca="1">DEGREES(ACOS(((Earth_Data!$B$1+Sat_Data!$B$2)/User_Model_Calcs!N3480)*SQRT(1-COS(RADIANS(User_Model_Calcs!I3480))^2*COS(RADIANS(User_Model_Calcs!A3480))^2)))</f>
        <v>44.9763810283685</v>
      </c>
      <c r="P3480" s="4">
        <f t="shared" ca="1" si="435"/>
        <v>39.889026336689746</v>
      </c>
    </row>
    <row r="3481" spans="1:16" x14ac:dyDescent="0.25">
      <c r="A3481" s="4">
        <f t="shared" ca="1" si="436"/>
        <v>-20.992887603207976</v>
      </c>
      <c r="B3481" s="4">
        <f t="shared" ca="1" si="437"/>
        <v>143.86192302597394</v>
      </c>
      <c r="C3481" s="4">
        <v>6730</v>
      </c>
      <c r="D3481" s="4">
        <f t="shared" ca="1" si="438"/>
        <v>1.2</v>
      </c>
      <c r="E3481" s="4">
        <v>0.55000000000000004</v>
      </c>
      <c r="F3481" s="4">
        <v>19.899999999999999</v>
      </c>
      <c r="G3481" s="4">
        <f t="shared" ca="1" si="432"/>
        <v>45.364313344089069</v>
      </c>
      <c r="H3481" s="4">
        <f t="shared" ca="1" si="439"/>
        <v>16.787749884761283</v>
      </c>
      <c r="I3481" s="4">
        <f ca="1">User_Model_Calcs!B3481-Sat_Data!$B$5</f>
        <v>33.861923025973937</v>
      </c>
      <c r="J3481" s="4">
        <f ca="1">(Earth_Data!$B$1/SQRT(1-Earth_Data!$B$2^2*SIN(RADIANS(User_Model_Calcs!A3481))^2))*COS(RADIANS(User_Model_Calcs!A3481))</f>
        <v>5957.3501927609295</v>
      </c>
      <c r="K3481" s="4">
        <f ca="1">((Earth_Data!$B$1*(1-Earth_Data!$B$2^2))/SQRT(1-Earth_Data!$B$2^2*SIN(RADIANS(User_Model_Calcs!A3481))^2))*SIN(RADIANS(User_Model_Calcs!A3481))</f>
        <v>-2270.6606262040787</v>
      </c>
      <c r="L3481" s="4">
        <f t="shared" ca="1" si="433"/>
        <v>-20.864484569484816</v>
      </c>
      <c r="M3481" s="4">
        <f t="shared" ca="1" si="434"/>
        <v>6375.4153589066009</v>
      </c>
      <c r="N3481" s="4">
        <f ca="1">SQRT(User_Model_Calcs!M3481^2+Sat_Data!$B$3^2-2*User_Model_Calcs!M3481*Sat_Data!$B$3*COS(RADIANS(L3481))*COS(RADIANS(I3481)))</f>
        <v>37433.923984011955</v>
      </c>
      <c r="O3481" s="4">
        <f ca="1">DEGREES(ACOS(((Earth_Data!$B$1+Sat_Data!$B$2)/User_Model_Calcs!N3481)*SQRT(1-COS(RADIANS(User_Model_Calcs!I3481))^2*COS(RADIANS(User_Model_Calcs!A3481))^2)))</f>
        <v>44.647040040740997</v>
      </c>
      <c r="P3481" s="4">
        <f t="shared" ca="1" si="435"/>
        <v>61.902178742484871</v>
      </c>
    </row>
    <row r="3482" spans="1:16" x14ac:dyDescent="0.25">
      <c r="A3482" s="4">
        <f t="shared" ca="1" si="436"/>
        <v>-25.591128096115185</v>
      </c>
      <c r="B3482" s="4">
        <f t="shared" ca="1" si="437"/>
        <v>150.42551332685298</v>
      </c>
      <c r="C3482" s="4">
        <v>6731</v>
      </c>
      <c r="D3482" s="4">
        <f t="shared" ca="1" si="438"/>
        <v>0.75</v>
      </c>
      <c r="E3482" s="4">
        <v>0.55000000000000004</v>
      </c>
      <c r="F3482" s="4">
        <v>19.899999999999999</v>
      </c>
      <c r="G3482" s="4">
        <f t="shared" ca="1" si="432"/>
        <v>41.281913690970576</v>
      </c>
      <c r="H3482" s="4">
        <f t="shared" ca="1" si="439"/>
        <v>15.797169259921635</v>
      </c>
      <c r="I3482" s="4">
        <f ca="1">User_Model_Calcs!B3482-Sat_Data!$B$5</f>
        <v>40.425513326852979</v>
      </c>
      <c r="J3482" s="4">
        <f ca="1">(Earth_Data!$B$1/SQRT(1-Earth_Data!$B$2^2*SIN(RADIANS(User_Model_Calcs!A3482))^2))*COS(RADIANS(User_Model_Calcs!A3482))</f>
        <v>5756.0366733885676</v>
      </c>
      <c r="K3482" s="4">
        <f ca="1">((Earth_Data!$B$1*(1-Earth_Data!$B$2^2))/SQRT(1-Earth_Data!$B$2^2*SIN(RADIANS(User_Model_Calcs!A3482))^2))*SIN(RADIANS(User_Model_Calcs!A3482))</f>
        <v>-2738.2798853110098</v>
      </c>
      <c r="L3482" s="4">
        <f t="shared" ca="1" si="433"/>
        <v>-25.441514502734293</v>
      </c>
      <c r="M3482" s="4">
        <f t="shared" ca="1" si="434"/>
        <v>6374.1771951909996</v>
      </c>
      <c r="N3482" s="4">
        <f ca="1">SQRT(User_Model_Calcs!M3482^2+Sat_Data!$B$3^2-2*User_Model_Calcs!M3482*Sat_Data!$B$3*COS(RADIANS(L3482))*COS(RADIANS(I3482)))</f>
        <v>38064.90246682713</v>
      </c>
      <c r="O3482" s="4">
        <f ca="1">DEGREES(ACOS(((Earth_Data!$B$1+Sat_Data!$B$2)/User_Model_Calcs!N3482)*SQRT(1-COS(RADIANS(User_Model_Calcs!I3482))^2*COS(RADIANS(User_Model_Calcs!A3482))^2)))</f>
        <v>36.354856043973577</v>
      </c>
      <c r="P3482" s="4">
        <f t="shared" ca="1" si="435"/>
        <v>63.111468566953114</v>
      </c>
    </row>
    <row r="3483" spans="1:16" x14ac:dyDescent="0.25">
      <c r="A3483" s="4">
        <f t="shared" ca="1" si="436"/>
        <v>-36.17230923944873</v>
      </c>
      <c r="B3483" s="4">
        <f t="shared" ca="1" si="437"/>
        <v>119.88178572200609</v>
      </c>
      <c r="C3483" s="4">
        <v>6732</v>
      </c>
      <c r="D3483" s="4">
        <f t="shared" ca="1" si="438"/>
        <v>0.75</v>
      </c>
      <c r="E3483" s="4">
        <v>0.55000000000000004</v>
      </c>
      <c r="F3483" s="4">
        <v>19.899999999999999</v>
      </c>
      <c r="G3483" s="4">
        <f t="shared" ca="1" si="432"/>
        <v>41.281913690970576</v>
      </c>
      <c r="H3483" s="4">
        <f t="shared" ca="1" si="439"/>
        <v>23.641398784117655</v>
      </c>
      <c r="I3483" s="4">
        <f ca="1">User_Model_Calcs!B3483-Sat_Data!$B$5</f>
        <v>9.8817857220060858</v>
      </c>
      <c r="J3483" s="4">
        <f ca="1">(Earth_Data!$B$1/SQRT(1-Earth_Data!$B$2^2*SIN(RADIANS(User_Model_Calcs!A3483))^2))*COS(RADIANS(User_Model_Calcs!A3483))</f>
        <v>5154.7398975650212</v>
      </c>
      <c r="K3483" s="4">
        <f ca="1">((Earth_Data!$B$1*(1-Earth_Data!$B$2^2))/SQRT(1-Earth_Data!$B$2^2*SIN(RADIANS(User_Model_Calcs!A3483))^2))*SIN(RADIANS(User_Model_Calcs!A3483))</f>
        <v>-3743.644132017524</v>
      </c>
      <c r="L3483" s="4">
        <f t="shared" ca="1" si="433"/>
        <v>-35.989132431266079</v>
      </c>
      <c r="M3483" s="4">
        <f t="shared" ca="1" si="434"/>
        <v>6370.7311039423003</v>
      </c>
      <c r="N3483" s="4">
        <f ca="1">SQRT(User_Model_Calcs!M3483^2+Sat_Data!$B$3^2-2*User_Model_Calcs!M3483*Sat_Data!$B$3*COS(RADIANS(L3483))*COS(RADIANS(I3483)))</f>
        <v>37284.844946716163</v>
      </c>
      <c r="O3483" s="4">
        <f ca="1">DEGREES(ACOS(((Earth_Data!$B$1+Sat_Data!$B$2)/User_Model_Calcs!N3483)*SQRT(1-COS(RADIANS(User_Model_Calcs!I3483))^2*COS(RADIANS(User_Model_Calcs!A3483))^2)))</f>
        <v>46.717637637145799</v>
      </c>
      <c r="P3483" s="4">
        <f t="shared" ca="1" si="435"/>
        <v>16.443808125008587</v>
      </c>
    </row>
    <row r="3484" spans="1:16" x14ac:dyDescent="0.25">
      <c r="A3484" s="4">
        <f t="shared" ca="1" si="436"/>
        <v>-10.072936879870953</v>
      </c>
      <c r="B3484" s="4">
        <f t="shared" ca="1" si="437"/>
        <v>107.8354437042932</v>
      </c>
      <c r="C3484" s="4">
        <v>6733</v>
      </c>
      <c r="D3484" s="4">
        <f t="shared" ca="1" si="438"/>
        <v>3</v>
      </c>
      <c r="E3484" s="4">
        <v>0.55000000000000004</v>
      </c>
      <c r="F3484" s="4">
        <v>19.899999999999999</v>
      </c>
      <c r="G3484" s="4">
        <f t="shared" ca="1" si="432"/>
        <v>53.323113517529826</v>
      </c>
      <c r="H3484" s="4">
        <f t="shared" ca="1" si="439"/>
        <v>15.316431503190216</v>
      </c>
      <c r="I3484" s="4">
        <f ca="1">User_Model_Calcs!B3484-Sat_Data!$B$5</f>
        <v>-2.1645562957068023</v>
      </c>
      <c r="J3484" s="4">
        <f ca="1">(Earth_Data!$B$1/SQRT(1-Earth_Data!$B$2^2*SIN(RADIANS(User_Model_Calcs!A3484))^2))*COS(RADIANS(User_Model_Calcs!A3484))</f>
        <v>6280.4698500929444</v>
      </c>
      <c r="K3484" s="4">
        <f ca="1">((Earth_Data!$B$1*(1-Earth_Data!$B$2^2))/SQRT(1-Earth_Data!$B$2^2*SIN(RADIANS(User_Model_Calcs!A3484))^2))*SIN(RADIANS(User_Model_Calcs!A3484))</f>
        <v>-1108.192870674188</v>
      </c>
      <c r="L3484" s="4">
        <f t="shared" ca="1" si="433"/>
        <v>-10.006870889924395</v>
      </c>
      <c r="M3484" s="4">
        <f t="shared" ca="1" si="434"/>
        <v>6377.4911192834752</v>
      </c>
      <c r="N3484" s="4">
        <f ca="1">SQRT(User_Model_Calcs!M3484^2+Sat_Data!$B$3^2-2*User_Model_Calcs!M3484*Sat_Data!$B$3*COS(RADIANS(L3484))*COS(RADIANS(I3484)))</f>
        <v>35906.040916447339</v>
      </c>
      <c r="O3484" s="4">
        <f ca="1">DEGREES(ACOS(((Earth_Data!$B$1+Sat_Data!$B$2)/User_Model_Calcs!N3484)*SQRT(1-COS(RADIANS(User_Model_Calcs!I3484))^2*COS(RADIANS(User_Model_Calcs!A3484))^2)))</f>
        <v>77.879020072401616</v>
      </c>
      <c r="P3484" s="4">
        <f t="shared" ca="1" si="435"/>
        <v>12.194220888293643</v>
      </c>
    </row>
    <row r="3485" spans="1:16" x14ac:dyDescent="0.25">
      <c r="A3485" s="4">
        <f t="shared" ca="1" si="436"/>
        <v>-33.700079218551892</v>
      </c>
      <c r="B3485" s="4">
        <f t="shared" ca="1" si="437"/>
        <v>137.73709670826392</v>
      </c>
      <c r="C3485" s="4">
        <v>6734</v>
      </c>
      <c r="D3485" s="4">
        <f t="shared" ca="1" si="438"/>
        <v>3</v>
      </c>
      <c r="E3485" s="4">
        <v>0.55000000000000004</v>
      </c>
      <c r="F3485" s="4">
        <v>19.899999999999999</v>
      </c>
      <c r="G3485" s="4">
        <f t="shared" ca="1" si="432"/>
        <v>53.323113517529826</v>
      </c>
      <c r="H3485" s="4">
        <f t="shared" ca="1" si="439"/>
        <v>14.372093778384732</v>
      </c>
      <c r="I3485" s="4">
        <f ca="1">User_Model_Calcs!B3485-Sat_Data!$B$5</f>
        <v>27.73709670826392</v>
      </c>
      <c r="J3485" s="4">
        <f ca="1">(Earth_Data!$B$1/SQRT(1-Earth_Data!$B$2^2*SIN(RADIANS(User_Model_Calcs!A3485))^2))*COS(RADIANS(User_Model_Calcs!A3485))</f>
        <v>5311.7914093979043</v>
      </c>
      <c r="K3485" s="4">
        <f ca="1">((Earth_Data!$B$1*(1-Earth_Data!$B$2^2))/SQRT(1-Earth_Data!$B$2^2*SIN(RADIANS(User_Model_Calcs!A3485))^2))*SIN(RADIANS(User_Model_Calcs!A3485))</f>
        <v>-3518.8195688242558</v>
      </c>
      <c r="L3485" s="4">
        <f t="shared" ca="1" si="433"/>
        <v>-33.52265729842923</v>
      </c>
      <c r="M3485" s="4">
        <f t="shared" ca="1" si="434"/>
        <v>6371.5947089322854</v>
      </c>
      <c r="N3485" s="4">
        <f ca="1">SQRT(User_Model_Calcs!M3485^2+Sat_Data!$B$3^2-2*User_Model_Calcs!M3485*Sat_Data!$B$3*COS(RADIANS(L3485))*COS(RADIANS(I3485)))</f>
        <v>37708.735095336298</v>
      </c>
      <c r="O3485" s="4">
        <f ca="1">DEGREES(ACOS(((Earth_Data!$B$1+Sat_Data!$B$2)/User_Model_Calcs!N3485)*SQRT(1-COS(RADIANS(User_Model_Calcs!I3485))^2*COS(RADIANS(User_Model_Calcs!A3485))^2)))</f>
        <v>40.840197019519998</v>
      </c>
      <c r="P3485" s="4">
        <f t="shared" ca="1" si="435"/>
        <v>43.462439667084304</v>
      </c>
    </row>
    <row r="3486" spans="1:16" x14ac:dyDescent="0.25">
      <c r="A3486" s="4">
        <f t="shared" ca="1" si="436"/>
        <v>-42.873080357644639</v>
      </c>
      <c r="B3486" s="4">
        <f t="shared" ca="1" si="437"/>
        <v>105.23363474684946</v>
      </c>
      <c r="C3486" s="4">
        <v>6735</v>
      </c>
      <c r="D3486" s="4">
        <f t="shared" ca="1" si="438"/>
        <v>0.75</v>
      </c>
      <c r="E3486" s="4">
        <v>0.55000000000000004</v>
      </c>
      <c r="F3486" s="4">
        <v>19.899999999999999</v>
      </c>
      <c r="G3486" s="4">
        <f t="shared" ca="1" si="432"/>
        <v>41.281913690970576</v>
      </c>
      <c r="H3486" s="4">
        <f t="shared" ca="1" si="439"/>
        <v>15.362424326803874</v>
      </c>
      <c r="I3486" s="4">
        <f ca="1">User_Model_Calcs!B3486-Sat_Data!$B$5</f>
        <v>-4.7663652531505392</v>
      </c>
      <c r="J3486" s="4">
        <f ca="1">(Earth_Data!$B$1/SQRT(1-Earth_Data!$B$2^2*SIN(RADIANS(User_Model_Calcs!A3486))^2))*COS(RADIANS(User_Model_Calcs!A3486))</f>
        <v>4681.5601945619401</v>
      </c>
      <c r="K3486" s="4">
        <f ca="1">((Earth_Data!$B$1*(1-Earth_Data!$B$2^2))/SQRT(1-Earth_Data!$B$2^2*SIN(RADIANS(User_Model_Calcs!A3486))^2))*SIN(RADIANS(User_Model_Calcs!A3486))</f>
        <v>-4317.1808420480829</v>
      </c>
      <c r="L3486" s="4">
        <f t="shared" ca="1" si="433"/>
        <v>-42.681231206328142</v>
      </c>
      <c r="M3486" s="4">
        <f t="shared" ca="1" si="434"/>
        <v>6368.2851913410586</v>
      </c>
      <c r="N3486" s="4">
        <f ca="1">SQRT(User_Model_Calcs!M3486^2+Sat_Data!$B$3^2-2*User_Model_Calcs!M3486*Sat_Data!$B$3*COS(RADIANS(L3486))*COS(RADIANS(I3486)))</f>
        <v>37748.471374460511</v>
      </c>
      <c r="O3486" s="4">
        <f ca="1">DEGREES(ACOS(((Earth_Data!$B$1+Sat_Data!$B$2)/User_Model_Calcs!N3486)*SQRT(1-COS(RADIANS(User_Model_Calcs!I3486))^2*COS(RADIANS(User_Model_Calcs!A3486))^2)))</f>
        <v>40.270407129748264</v>
      </c>
      <c r="P3486" s="4">
        <f t="shared" ca="1" si="435"/>
        <v>6.9868465074114177</v>
      </c>
    </row>
    <row r="3487" spans="1:16" x14ac:dyDescent="0.25">
      <c r="A3487" s="4">
        <f t="shared" ca="1" si="436"/>
        <v>-37.059432552082434</v>
      </c>
      <c r="B3487" s="4">
        <f t="shared" ca="1" si="437"/>
        <v>146.84585383228597</v>
      </c>
      <c r="C3487" s="4">
        <v>6736</v>
      </c>
      <c r="D3487" s="4">
        <f t="shared" ca="1" si="438"/>
        <v>3</v>
      </c>
      <c r="E3487" s="4">
        <v>0.55000000000000004</v>
      </c>
      <c r="F3487" s="4">
        <v>19.899999999999999</v>
      </c>
      <c r="G3487" s="4">
        <f t="shared" ca="1" si="432"/>
        <v>53.323113517529826</v>
      </c>
      <c r="H3487" s="4">
        <f t="shared" ca="1" si="439"/>
        <v>15.208333151246679</v>
      </c>
      <c r="I3487" s="4">
        <f ca="1">User_Model_Calcs!B3487-Sat_Data!$B$5</f>
        <v>36.845853832285968</v>
      </c>
      <c r="J3487" s="4">
        <f ca="1">(Earth_Data!$B$1/SQRT(1-Earth_Data!$B$2^2*SIN(RADIANS(User_Model_Calcs!A3487))^2))*COS(RADIANS(User_Model_Calcs!A3487))</f>
        <v>5096.0235039319914</v>
      </c>
      <c r="K3487" s="4">
        <f ca="1">((Earth_Data!$B$1*(1-Earth_Data!$B$2^2))/SQRT(1-Earth_Data!$B$2^2*SIN(RADIANS(User_Model_Calcs!A3487))^2))*SIN(RADIANS(User_Model_Calcs!A3487))</f>
        <v>-3822.6600555602158</v>
      </c>
      <c r="L3487" s="4">
        <f t="shared" ca="1" si="433"/>
        <v>-36.874520062641757</v>
      </c>
      <c r="M3487" s="4">
        <f t="shared" ca="1" si="434"/>
        <v>6370.414857213219</v>
      </c>
      <c r="N3487" s="4">
        <f ca="1">SQRT(User_Model_Calcs!M3487^2+Sat_Data!$B$3^2-2*User_Model_Calcs!M3487*Sat_Data!$B$3*COS(RADIANS(L3487))*COS(RADIANS(I3487)))</f>
        <v>38399.187462633126</v>
      </c>
      <c r="O3487" s="4">
        <f ca="1">DEGREES(ACOS(((Earth_Data!$B$1+Sat_Data!$B$2)/User_Model_Calcs!N3487)*SQRT(1-COS(RADIANS(User_Model_Calcs!I3487))^2*COS(RADIANS(User_Model_Calcs!A3487))^2)))</f>
        <v>32.330025787233268</v>
      </c>
      <c r="P3487" s="4">
        <f t="shared" ca="1" si="435"/>
        <v>51.192818211943084</v>
      </c>
    </row>
    <row r="3488" spans="1:16" x14ac:dyDescent="0.25">
      <c r="A3488" s="4">
        <f t="shared" ca="1" si="436"/>
        <v>-11.575898875225308</v>
      </c>
      <c r="B3488" s="4">
        <f t="shared" ca="1" si="437"/>
        <v>106.84866153488304</v>
      </c>
      <c r="C3488" s="4">
        <v>6737</v>
      </c>
      <c r="D3488" s="4">
        <f t="shared" ca="1" si="438"/>
        <v>3</v>
      </c>
      <c r="E3488" s="4">
        <v>0.55000000000000004</v>
      </c>
      <c r="F3488" s="4">
        <v>19.899999999999999</v>
      </c>
      <c r="G3488" s="4">
        <f t="shared" ca="1" si="432"/>
        <v>53.323113517529826</v>
      </c>
      <c r="H3488" s="4">
        <f t="shared" ca="1" si="439"/>
        <v>16.421069675397842</v>
      </c>
      <c r="I3488" s="4">
        <f ca="1">User_Model_Calcs!B3488-Sat_Data!$B$5</f>
        <v>-3.1513384651169645</v>
      </c>
      <c r="J3488" s="4">
        <f ca="1">(Earth_Data!$B$1/SQRT(1-Earth_Data!$B$2^2*SIN(RADIANS(User_Model_Calcs!A3488))^2))*COS(RADIANS(User_Model_Calcs!A3488))</f>
        <v>6249.249357789894</v>
      </c>
      <c r="K3488" s="4">
        <f ca="1">((Earth_Data!$B$1*(1-Earth_Data!$B$2^2))/SQRT(1-Earth_Data!$B$2^2*SIN(RADIANS(User_Model_Calcs!A3488))^2))*SIN(RADIANS(User_Model_Calcs!A3488))</f>
        <v>-1271.4781376608576</v>
      </c>
      <c r="L3488" s="4">
        <f t="shared" ca="1" si="433"/>
        <v>-11.500475293403507</v>
      </c>
      <c r="M3488" s="4">
        <f t="shared" ca="1" si="434"/>
        <v>6377.2858012156648</v>
      </c>
      <c r="N3488" s="4">
        <f ca="1">SQRT(User_Model_Calcs!M3488^2+Sat_Data!$B$3^2-2*User_Model_Calcs!M3488*Sat_Data!$B$3*COS(RADIANS(L3488))*COS(RADIANS(I3488)))</f>
        <v>35948.476063828144</v>
      </c>
      <c r="O3488" s="4">
        <f ca="1">DEGREES(ACOS(((Earth_Data!$B$1+Sat_Data!$B$2)/User_Model_Calcs!N3488)*SQRT(1-COS(RADIANS(User_Model_Calcs!I3488))^2*COS(RADIANS(User_Model_Calcs!A3488))^2)))</f>
        <v>75.895507164162765</v>
      </c>
      <c r="P3488" s="4">
        <f t="shared" ca="1" si="435"/>
        <v>15.342706429802693</v>
      </c>
    </row>
    <row r="3489" spans="1:16" x14ac:dyDescent="0.25">
      <c r="A3489" s="4">
        <f t="shared" ca="1" si="436"/>
        <v>-20.065368763807093</v>
      </c>
      <c r="B3489" s="4">
        <f t="shared" ca="1" si="437"/>
        <v>123.13264766637215</v>
      </c>
      <c r="C3489" s="4">
        <v>6738</v>
      </c>
      <c r="D3489" s="4">
        <f t="shared" ca="1" si="438"/>
        <v>0.75</v>
      </c>
      <c r="E3489" s="4">
        <v>0.55000000000000004</v>
      </c>
      <c r="F3489" s="4">
        <v>19.899999999999999</v>
      </c>
      <c r="G3489" s="4">
        <f t="shared" ca="1" si="432"/>
        <v>41.281913690970576</v>
      </c>
      <c r="H3489" s="4">
        <f t="shared" ca="1" si="439"/>
        <v>17.979008520109183</v>
      </c>
      <c r="I3489" s="4">
        <f ca="1">User_Model_Calcs!B3489-Sat_Data!$B$5</f>
        <v>13.132647666372151</v>
      </c>
      <c r="J3489" s="4">
        <f ca="1">(Earth_Data!$B$1/SQRT(1-Earth_Data!$B$2^2*SIN(RADIANS(User_Model_Calcs!A3489))^2))*COS(RADIANS(User_Model_Calcs!A3489))</f>
        <v>5993.3602980706619</v>
      </c>
      <c r="K3489" s="4">
        <f ca="1">((Earth_Data!$B$1*(1-Earth_Data!$B$2^2))/SQRT(1-Earth_Data!$B$2^2*SIN(RADIANS(User_Model_Calcs!A3489))^2))*SIN(RADIANS(User_Model_Calcs!A3489))</f>
        <v>-2174.4963313429735</v>
      </c>
      <c r="L3489" s="4">
        <f t="shared" ca="1" si="433"/>
        <v>-19.941660405523553</v>
      </c>
      <c r="M3489" s="4">
        <f t="shared" ca="1" si="434"/>
        <v>6375.6412977451691</v>
      </c>
      <c r="N3489" s="4">
        <f ca="1">SQRT(User_Model_Calcs!M3489^2+Sat_Data!$B$3^2-2*User_Model_Calcs!M3489*Sat_Data!$B$3*COS(RADIANS(L3489))*COS(RADIANS(I3489)))</f>
        <v>36418.01602765292</v>
      </c>
      <c r="O3489" s="4">
        <f ca="1">DEGREES(ACOS(((Earth_Data!$B$1+Sat_Data!$B$2)/User_Model_Calcs!N3489)*SQRT(1-COS(RADIANS(User_Model_Calcs!I3489))^2*COS(RADIANS(User_Model_Calcs!A3489))^2)))</f>
        <v>62.108119406638238</v>
      </c>
      <c r="P3489" s="4">
        <f t="shared" ca="1" si="435"/>
        <v>34.216326133190925</v>
      </c>
    </row>
    <row r="3490" spans="1:16" x14ac:dyDescent="0.25">
      <c r="A3490" s="4">
        <f t="shared" ca="1" si="436"/>
        <v>-13.588993235265676</v>
      </c>
      <c r="B3490" s="4">
        <f t="shared" ca="1" si="437"/>
        <v>124.5014606867238</v>
      </c>
      <c r="C3490" s="4">
        <v>6739</v>
      </c>
      <c r="D3490" s="4">
        <f t="shared" ca="1" si="438"/>
        <v>1.2</v>
      </c>
      <c r="E3490" s="4">
        <v>0.55000000000000004</v>
      </c>
      <c r="F3490" s="4">
        <v>19.899999999999999</v>
      </c>
      <c r="G3490" s="4">
        <f t="shared" ca="1" si="432"/>
        <v>45.364313344089069</v>
      </c>
      <c r="H3490" s="4">
        <f t="shared" ca="1" si="439"/>
        <v>22.168285013294287</v>
      </c>
      <c r="I3490" s="4">
        <f ca="1">User_Model_Calcs!B3490-Sat_Data!$B$5</f>
        <v>14.501460686723803</v>
      </c>
      <c r="J3490" s="4">
        <f ca="1">(Earth_Data!$B$1/SQRT(1-Earth_Data!$B$2^2*SIN(RADIANS(User_Model_Calcs!A3490))^2))*COS(RADIANS(User_Model_Calcs!A3490))</f>
        <v>6200.7372247709591</v>
      </c>
      <c r="K3490" s="4">
        <f ca="1">((Earth_Data!$B$1*(1-Earth_Data!$B$2^2))/SQRT(1-Earth_Data!$B$2^2*SIN(RADIANS(User_Model_Calcs!A3490))^2))*SIN(RADIANS(User_Model_Calcs!A3490))</f>
        <v>-1488.8212582064448</v>
      </c>
      <c r="L3490" s="4">
        <f t="shared" ca="1" si="433"/>
        <v>-13.501362551134063</v>
      </c>
      <c r="M3490" s="4">
        <f t="shared" ca="1" si="434"/>
        <v>6376.9687837990614</v>
      </c>
      <c r="N3490" s="4">
        <f ca="1">SQRT(User_Model_Calcs!M3490^2+Sat_Data!$B$3^2-2*User_Model_Calcs!M3490*Sat_Data!$B$3*COS(RADIANS(L3490))*COS(RADIANS(I3490)))</f>
        <v>36224.877987012725</v>
      </c>
      <c r="O3490" s="4">
        <f ca="1">DEGREES(ACOS(((Earth_Data!$B$1+Sat_Data!$B$2)/User_Model_Calcs!N3490)*SQRT(1-COS(RADIANS(User_Model_Calcs!I3490))^2*COS(RADIANS(User_Model_Calcs!A3490))^2)))</f>
        <v>66.811150322578641</v>
      </c>
      <c r="P3490" s="4">
        <f t="shared" ca="1" si="435"/>
        <v>47.74769259111536</v>
      </c>
    </row>
    <row r="3491" spans="1:16" x14ac:dyDescent="0.25">
      <c r="A3491" s="4">
        <f t="shared" ca="1" si="436"/>
        <v>-42.109903284011601</v>
      </c>
      <c r="B3491" s="4">
        <f t="shared" ca="1" si="437"/>
        <v>109.99746944159537</v>
      </c>
      <c r="C3491" s="4">
        <v>6740</v>
      </c>
      <c r="D3491" s="4">
        <f t="shared" ca="1" si="438"/>
        <v>0.75</v>
      </c>
      <c r="E3491" s="4">
        <v>0.55000000000000004</v>
      </c>
      <c r="F3491" s="4">
        <v>19.899999999999999</v>
      </c>
      <c r="G3491" s="4">
        <f t="shared" ca="1" si="432"/>
        <v>41.281913690970576</v>
      </c>
      <c r="H3491" s="4">
        <f t="shared" ca="1" si="439"/>
        <v>22.229481344286427</v>
      </c>
      <c r="I3491" s="4">
        <f ca="1">User_Model_Calcs!B3491-Sat_Data!$B$5</f>
        <v>-2.5305584046293461E-3</v>
      </c>
      <c r="J3491" s="4">
        <f ca="1">(Earth_Data!$B$1/SQRT(1-Earth_Data!$B$2^2*SIN(RADIANS(User_Model_Calcs!A3491))^2))*COS(RADIANS(User_Model_Calcs!A3491))</f>
        <v>4738.824273966422</v>
      </c>
      <c r="K3491" s="4">
        <f ca="1">((Earth_Data!$B$1*(1-Earth_Data!$B$2^2))/SQRT(1-Earth_Data!$B$2^2*SIN(RADIANS(User_Model_Calcs!A3491))^2))*SIN(RADIANS(User_Model_Calcs!A3491))</f>
        <v>-4254.6694502690689</v>
      </c>
      <c r="L3491" s="4">
        <f t="shared" ca="1" si="433"/>
        <v>-41.91851935483102</v>
      </c>
      <c r="M3491" s="4">
        <f t="shared" ca="1" si="434"/>
        <v>6368.5687270050157</v>
      </c>
      <c r="N3491" s="4">
        <f ca="1">SQRT(User_Model_Calcs!M3491^2+Sat_Data!$B$3^2-2*User_Model_Calcs!M3491*Sat_Data!$B$3*COS(RADIANS(L3491))*COS(RADIANS(I3491)))</f>
        <v>37666.383815202025</v>
      </c>
      <c r="O3491" s="4">
        <f ca="1">DEGREES(ACOS(((Earth_Data!$B$1+Sat_Data!$B$2)/User_Model_Calcs!N3491)*SQRT(1-COS(RADIANS(User_Model_Calcs!I3491))^2*COS(RADIANS(User_Model_Calcs!A3491))^2)))</f>
        <v>41.355362716665844</v>
      </c>
      <c r="P3491" s="4">
        <f t="shared" ca="1" si="435"/>
        <v>3.7738275714966196E-3</v>
      </c>
    </row>
    <row r="3492" spans="1:16" x14ac:dyDescent="0.25">
      <c r="A3492" s="4">
        <f t="shared" ca="1" si="436"/>
        <v>-18.337894460738923</v>
      </c>
      <c r="B3492" s="4">
        <f t="shared" ca="1" si="437"/>
        <v>121.35661830467571</v>
      </c>
      <c r="C3492" s="4">
        <v>6741</v>
      </c>
      <c r="D3492" s="4">
        <f t="shared" ca="1" si="438"/>
        <v>0.75</v>
      </c>
      <c r="E3492" s="4">
        <v>0.55000000000000004</v>
      </c>
      <c r="F3492" s="4">
        <v>19.899999999999999</v>
      </c>
      <c r="G3492" s="4">
        <f t="shared" ca="1" si="432"/>
        <v>41.281913690970576</v>
      </c>
      <c r="H3492" s="4">
        <f t="shared" ca="1" si="439"/>
        <v>18.056083552908444</v>
      </c>
      <c r="I3492" s="4">
        <f ca="1">User_Model_Calcs!B3492-Sat_Data!$B$5</f>
        <v>11.356618304675706</v>
      </c>
      <c r="J3492" s="4">
        <f ca="1">(Earth_Data!$B$1/SQRT(1-Earth_Data!$B$2^2*SIN(RADIANS(User_Model_Calcs!A3492))^2))*COS(RADIANS(User_Model_Calcs!A3492))</f>
        <v>6056.2497054844698</v>
      </c>
      <c r="K3492" s="4">
        <f ca="1">((Earth_Data!$B$1*(1-Earth_Data!$B$2^2))/SQRT(1-Earth_Data!$B$2^2*SIN(RADIANS(User_Model_Calcs!A3492))^2))*SIN(RADIANS(User_Model_Calcs!A3492))</f>
        <v>-1993.9193854938201</v>
      </c>
      <c r="L3492" s="4">
        <f t="shared" ca="1" si="433"/>
        <v>-18.223268908230505</v>
      </c>
      <c r="M3492" s="4">
        <f t="shared" ca="1" si="434"/>
        <v>6376.0391318614711</v>
      </c>
      <c r="N3492" s="4">
        <f ca="1">SQRT(User_Model_Calcs!M3492^2+Sat_Data!$B$3^2-2*User_Model_Calcs!M3492*Sat_Data!$B$3*COS(RADIANS(L3492))*COS(RADIANS(I3492)))</f>
        <v>36300.894448615989</v>
      </c>
      <c r="O3492" s="4">
        <f ca="1">DEGREES(ACOS(((Earth_Data!$B$1+Sat_Data!$B$2)/User_Model_Calcs!N3492)*SQRT(1-COS(RADIANS(User_Model_Calcs!I3492))^2*COS(RADIANS(User_Model_Calcs!A3492))^2)))</f>
        <v>64.845310521021844</v>
      </c>
      <c r="P3492" s="4">
        <f t="shared" ca="1" si="435"/>
        <v>32.553376770325634</v>
      </c>
    </row>
    <row r="3493" spans="1:16" x14ac:dyDescent="0.25">
      <c r="A3493" s="4">
        <f t="shared" ca="1" si="436"/>
        <v>-21.816999840816514</v>
      </c>
      <c r="B3493" s="4">
        <f t="shared" ca="1" si="437"/>
        <v>142.7827454026048</v>
      </c>
      <c r="C3493" s="4">
        <v>6742</v>
      </c>
      <c r="D3493" s="4">
        <f t="shared" ca="1" si="438"/>
        <v>0.75</v>
      </c>
      <c r="E3493" s="4">
        <v>0.55000000000000004</v>
      </c>
      <c r="F3493" s="4">
        <v>19.899999999999999</v>
      </c>
      <c r="G3493" s="4">
        <f t="shared" ca="1" si="432"/>
        <v>41.281913690970576</v>
      </c>
      <c r="H3493" s="4">
        <f t="shared" ca="1" si="439"/>
        <v>16.504295884879419</v>
      </c>
      <c r="I3493" s="4">
        <f ca="1">User_Model_Calcs!B3493-Sat_Data!$B$5</f>
        <v>32.782745402604803</v>
      </c>
      <c r="J3493" s="4">
        <f ca="1">(Earth_Data!$B$1/SQRT(1-Earth_Data!$B$2^2*SIN(RADIANS(User_Model_Calcs!A3493))^2))*COS(RADIANS(User_Model_Calcs!A3493))</f>
        <v>5924.0489820918401</v>
      </c>
      <c r="K3493" s="4">
        <f ca="1">((Earth_Data!$B$1*(1-Earth_Data!$B$2^2))/SQRT(1-Earth_Data!$B$2^2*SIN(RADIANS(User_Model_Calcs!A3493))^2))*SIN(RADIANS(User_Model_Calcs!A3493))</f>
        <v>-2355.6136933428334</v>
      </c>
      <c r="L3493" s="4">
        <f t="shared" ca="1" si="433"/>
        <v>-21.68453744990714</v>
      </c>
      <c r="M3493" s="4">
        <f t="shared" ca="1" si="434"/>
        <v>6375.2076212847869</v>
      </c>
      <c r="N3493" s="4">
        <f ca="1">SQRT(User_Model_Calcs!M3493^2+Sat_Data!$B$3^2-2*User_Model_Calcs!M3493*Sat_Data!$B$3*COS(RADIANS(L3493))*COS(RADIANS(I3493)))</f>
        <v>37395.97515656113</v>
      </c>
      <c r="O3493" s="4">
        <f ca="1">DEGREES(ACOS(((Earth_Data!$B$1+Sat_Data!$B$2)/User_Model_Calcs!N3493)*SQRT(1-COS(RADIANS(User_Model_Calcs!I3493))^2*COS(RADIANS(User_Model_Calcs!A3493))^2)))</f>
        <v>45.182742368381177</v>
      </c>
      <c r="P3493" s="4">
        <f t="shared" ca="1" si="435"/>
        <v>60.012513646541016</v>
      </c>
    </row>
    <row r="3494" spans="1:16" x14ac:dyDescent="0.25">
      <c r="A3494" s="4">
        <f t="shared" ca="1" si="436"/>
        <v>-30.092418644000801</v>
      </c>
      <c r="B3494" s="4">
        <f t="shared" ca="1" si="437"/>
        <v>123.45117556912885</v>
      </c>
      <c r="C3494" s="4">
        <v>6743</v>
      </c>
      <c r="D3494" s="4">
        <f t="shared" ca="1" si="438"/>
        <v>3</v>
      </c>
      <c r="E3494" s="4">
        <v>0.55000000000000004</v>
      </c>
      <c r="F3494" s="4">
        <v>19.899999999999999</v>
      </c>
      <c r="G3494" s="4">
        <f t="shared" ca="1" si="432"/>
        <v>53.323113517529826</v>
      </c>
      <c r="H3494" s="4">
        <f t="shared" ca="1" si="439"/>
        <v>14.096654493609666</v>
      </c>
      <c r="I3494" s="4">
        <f ca="1">User_Model_Calcs!B3494-Sat_Data!$B$5</f>
        <v>13.45117556912885</v>
      </c>
      <c r="J3494" s="4">
        <f ca="1">(Earth_Data!$B$1/SQRT(1-Earth_Data!$B$2^2*SIN(RADIANS(User_Model_Calcs!A3494))^2))*COS(RADIANS(User_Model_Calcs!A3494))</f>
        <v>5523.1297236099545</v>
      </c>
      <c r="K3494" s="4">
        <f ca="1">((Earth_Data!$B$1*(1-Earth_Data!$B$2^2))/SQRT(1-Earth_Data!$B$2^2*SIN(RADIANS(User_Model_Calcs!A3494))^2))*SIN(RADIANS(User_Model_Calcs!A3494))</f>
        <v>-3179.2430723295256</v>
      </c>
      <c r="L3494" s="4">
        <f t="shared" ca="1" si="433"/>
        <v>-29.92574059638487</v>
      </c>
      <c r="M3494" s="4">
        <f t="shared" ca="1" si="434"/>
        <v>6372.7975377207031</v>
      </c>
      <c r="N3494" s="4">
        <f ca="1">SQRT(User_Model_Calcs!M3494^2+Sat_Data!$B$3^2-2*User_Model_Calcs!M3494*Sat_Data!$B$3*COS(RADIANS(L3494))*COS(RADIANS(I3494)))</f>
        <v>36951.963526507127</v>
      </c>
      <c r="O3494" s="4">
        <f ca="1">DEGREES(ACOS(((Earth_Data!$B$1+Sat_Data!$B$2)/User_Model_Calcs!N3494)*SQRT(1-COS(RADIANS(User_Model_Calcs!I3494))^2*COS(RADIANS(User_Model_Calcs!A3494))^2)))</f>
        <v>51.939652943669842</v>
      </c>
      <c r="P3494" s="4">
        <f t="shared" ca="1" si="435"/>
        <v>25.502228034922258</v>
      </c>
    </row>
    <row r="3495" spans="1:16" x14ac:dyDescent="0.25">
      <c r="A3495" s="4">
        <f t="shared" ca="1" si="436"/>
        <v>-17.686355938137133</v>
      </c>
      <c r="B3495" s="4">
        <f t="shared" ca="1" si="437"/>
        <v>122.67487640371664</v>
      </c>
      <c r="C3495" s="4">
        <v>6744</v>
      </c>
      <c r="D3495" s="4">
        <f t="shared" ca="1" si="438"/>
        <v>3</v>
      </c>
      <c r="E3495" s="4">
        <v>0.55000000000000004</v>
      </c>
      <c r="F3495" s="4">
        <v>19.899999999999999</v>
      </c>
      <c r="G3495" s="4">
        <f t="shared" ca="1" si="432"/>
        <v>53.323113517529826</v>
      </c>
      <c r="H3495" s="4">
        <f t="shared" ca="1" si="439"/>
        <v>23.611669256478919</v>
      </c>
      <c r="I3495" s="4">
        <f ca="1">User_Model_Calcs!B3495-Sat_Data!$B$5</f>
        <v>12.674876403716638</v>
      </c>
      <c r="J3495" s="4">
        <f ca="1">(Earth_Data!$B$1/SQRT(1-Earth_Data!$B$2^2*SIN(RADIANS(User_Model_Calcs!A3495))^2))*COS(RADIANS(User_Model_Calcs!A3495))</f>
        <v>6078.548140257175</v>
      </c>
      <c r="K3495" s="4">
        <f ca="1">((Earth_Data!$B$1*(1-Earth_Data!$B$2^2))/SQRT(1-Earth_Data!$B$2^2*SIN(RADIANS(User_Model_Calcs!A3495))^2))*SIN(RADIANS(User_Model_Calcs!A3495))</f>
        <v>-1925.3412595225413</v>
      </c>
      <c r="L3495" s="4">
        <f t="shared" ca="1" si="433"/>
        <v>-17.575265242449497</v>
      </c>
      <c r="M3495" s="4">
        <f t="shared" ca="1" si="434"/>
        <v>6376.1811814787543</v>
      </c>
      <c r="N3495" s="4">
        <f ca="1">SQRT(User_Model_Calcs!M3495^2+Sat_Data!$B$3^2-2*User_Model_Calcs!M3495*Sat_Data!$B$3*COS(RADIANS(L3495))*COS(RADIANS(I3495)))</f>
        <v>36309.342416925705</v>
      </c>
      <c r="O3495" s="4">
        <f ca="1">DEGREES(ACOS(((Earth_Data!$B$1+Sat_Data!$B$2)/User_Model_Calcs!N3495)*SQRT(1-COS(RADIANS(User_Model_Calcs!I3495))^2*COS(RADIANS(User_Model_Calcs!A3495))^2)))</f>
        <v>64.64373887175924</v>
      </c>
      <c r="P3495" s="4">
        <f t="shared" ca="1" si="435"/>
        <v>36.511485830104583</v>
      </c>
    </row>
    <row r="3496" spans="1:16" x14ac:dyDescent="0.25">
      <c r="A3496" s="4">
        <f t="shared" ca="1" si="436"/>
        <v>-21.798859040124871</v>
      </c>
      <c r="B3496" s="4">
        <f t="shared" ca="1" si="437"/>
        <v>116.81498332474379</v>
      </c>
      <c r="C3496" s="4">
        <v>6745</v>
      </c>
      <c r="D3496" s="4">
        <f t="shared" ca="1" si="438"/>
        <v>3</v>
      </c>
      <c r="E3496" s="4">
        <v>0.55000000000000004</v>
      </c>
      <c r="F3496" s="4">
        <v>19.899999999999999</v>
      </c>
      <c r="G3496" s="4">
        <f t="shared" ca="1" si="432"/>
        <v>53.323113517529826</v>
      </c>
      <c r="H3496" s="4">
        <f t="shared" ca="1" si="439"/>
        <v>21.079185506420352</v>
      </c>
      <c r="I3496" s="4">
        <f ca="1">User_Model_Calcs!B3496-Sat_Data!$B$5</f>
        <v>6.8149833247437925</v>
      </c>
      <c r="J3496" s="4">
        <f ca="1">(Earth_Data!$B$1/SQRT(1-Earth_Data!$B$2^2*SIN(RADIANS(User_Model_Calcs!A3496))^2))*COS(RADIANS(User_Model_Calcs!A3496))</f>
        <v>5924.7952029377429</v>
      </c>
      <c r="K3496" s="4">
        <f ca="1">((Earth_Data!$B$1*(1-Earth_Data!$B$2^2))/SQRT(1-Earth_Data!$B$2^2*SIN(RADIANS(User_Model_Calcs!A3496))^2))*SIN(RADIANS(User_Model_Calcs!A3496))</f>
        <v>-2353.7487566939544</v>
      </c>
      <c r="L3496" s="4">
        <f t="shared" ca="1" si="433"/>
        <v>-21.666484846853162</v>
      </c>
      <c r="M3496" s="4">
        <f t="shared" ca="1" si="434"/>
        <v>6375.212263634241</v>
      </c>
      <c r="N3496" s="4">
        <f ca="1">SQRT(User_Model_Calcs!M3496^2+Sat_Data!$B$3^2-2*User_Model_Calcs!M3496*Sat_Data!$B$3*COS(RADIANS(L3496))*COS(RADIANS(I3496)))</f>
        <v>36364.273118156998</v>
      </c>
      <c r="O3496" s="4">
        <f ca="1">DEGREES(ACOS(((Earth_Data!$B$1+Sat_Data!$B$2)/User_Model_Calcs!N3496)*SQRT(1-COS(RADIANS(User_Model_Calcs!I3496))^2*COS(RADIANS(User_Model_Calcs!A3496))^2)))</f>
        <v>63.312171263685769</v>
      </c>
      <c r="P3496" s="4">
        <f t="shared" ca="1" si="435"/>
        <v>17.839265285587615</v>
      </c>
    </row>
    <row r="3497" spans="1:16" x14ac:dyDescent="0.25">
      <c r="A3497" s="4">
        <f t="shared" ca="1" si="436"/>
        <v>-38.956152474879467</v>
      </c>
      <c r="B3497" s="4">
        <f t="shared" ca="1" si="437"/>
        <v>155.63795351511146</v>
      </c>
      <c r="C3497" s="4">
        <v>6746</v>
      </c>
      <c r="D3497" s="4">
        <f t="shared" ca="1" si="438"/>
        <v>1.2</v>
      </c>
      <c r="E3497" s="4">
        <v>0.55000000000000004</v>
      </c>
      <c r="F3497" s="4">
        <v>19.899999999999999</v>
      </c>
      <c r="G3497" s="4">
        <f t="shared" ca="1" si="432"/>
        <v>45.364313344089069</v>
      </c>
      <c r="H3497" s="4">
        <f t="shared" ca="1" si="439"/>
        <v>17.906349944247975</v>
      </c>
      <c r="I3497" s="4">
        <f ca="1">User_Model_Calcs!B3497-Sat_Data!$B$5</f>
        <v>45.637953515111462</v>
      </c>
      <c r="J3497" s="4">
        <f ca="1">(Earth_Data!$B$1/SQRT(1-Earth_Data!$B$2^2*SIN(RADIANS(User_Model_Calcs!A3497))^2))*COS(RADIANS(User_Model_Calcs!A3497))</f>
        <v>4966.3917224553734</v>
      </c>
      <c r="K3497" s="4">
        <f ca="1">((Earth_Data!$B$1*(1-Earth_Data!$B$2^2))/SQRT(1-Earth_Data!$B$2^2*SIN(RADIANS(User_Model_Calcs!A3497))^2))*SIN(RADIANS(User_Model_Calcs!A3497))</f>
        <v>-3988.5343587795128</v>
      </c>
      <c r="L3497" s="4">
        <f t="shared" ca="1" si="433"/>
        <v>-38.768124095726961</v>
      </c>
      <c r="M3497" s="4">
        <f t="shared" ca="1" si="434"/>
        <v>6369.7294347592151</v>
      </c>
      <c r="N3497" s="4">
        <f ca="1">SQRT(User_Model_Calcs!M3497^2+Sat_Data!$B$3^2-2*User_Model_Calcs!M3497*Sat_Data!$B$3*COS(RADIANS(L3497))*COS(RADIANS(I3497)))</f>
        <v>39058.447692661546</v>
      </c>
      <c r="O3497" s="4">
        <f ca="1">DEGREES(ACOS(((Earth_Data!$B$1+Sat_Data!$B$2)/User_Model_Calcs!N3497)*SQRT(1-COS(RADIANS(User_Model_Calcs!I3497))^2*COS(RADIANS(User_Model_Calcs!A3497))^2)))</f>
        <v>25.040657394540858</v>
      </c>
      <c r="P3497" s="4">
        <f t="shared" ca="1" si="435"/>
        <v>58.413550938690534</v>
      </c>
    </row>
    <row r="3498" spans="1:16" x14ac:dyDescent="0.25">
      <c r="A3498" s="4">
        <f t="shared" ca="1" si="436"/>
        <v>-39.87545684011954</v>
      </c>
      <c r="B3498" s="4">
        <f t="shared" ca="1" si="437"/>
        <v>131.74499491292667</v>
      </c>
      <c r="C3498" s="4">
        <v>6747</v>
      </c>
      <c r="D3498" s="4">
        <f t="shared" ca="1" si="438"/>
        <v>1.2</v>
      </c>
      <c r="E3498" s="4">
        <v>0.55000000000000004</v>
      </c>
      <c r="F3498" s="4">
        <v>19.899999999999999</v>
      </c>
      <c r="G3498" s="4">
        <f t="shared" ca="1" si="432"/>
        <v>45.364313344089069</v>
      </c>
      <c r="H3498" s="4">
        <f t="shared" ca="1" si="439"/>
        <v>23.261926964158572</v>
      </c>
      <c r="I3498" s="4">
        <f ca="1">User_Model_Calcs!B3498-Sat_Data!$B$5</f>
        <v>21.744994912926671</v>
      </c>
      <c r="J3498" s="4">
        <f ca="1">(Earth_Data!$B$1/SQRT(1-Earth_Data!$B$2^2*SIN(RADIANS(User_Model_Calcs!A3498))^2))*COS(RADIANS(User_Model_Calcs!A3498))</f>
        <v>4901.5872787302542</v>
      </c>
      <c r="K3498" s="4">
        <f ca="1">((Earth_Data!$B$1*(1-Earth_Data!$B$2^2))/SQRT(1-Earth_Data!$B$2^2*SIN(RADIANS(User_Model_Calcs!A3498))^2))*SIN(RADIANS(User_Model_Calcs!A3498))</f>
        <v>-4067.3841906961356</v>
      </c>
      <c r="L3498" s="4">
        <f t="shared" ca="1" si="433"/>
        <v>-39.686213323562406</v>
      </c>
      <c r="M3498" s="4">
        <f t="shared" ca="1" si="434"/>
        <v>6369.3933781589531</v>
      </c>
      <c r="N3498" s="4">
        <f ca="1">SQRT(User_Model_Calcs!M3498^2+Sat_Data!$B$3^2-2*User_Model_Calcs!M3498*Sat_Data!$B$3*COS(RADIANS(L3498))*COS(RADIANS(I3498)))</f>
        <v>37874.187819544175</v>
      </c>
      <c r="O3498" s="4">
        <f ca="1">DEGREES(ACOS(((Earth_Data!$B$1+Sat_Data!$B$2)/User_Model_Calcs!N3498)*SQRT(1-COS(RADIANS(User_Model_Calcs!I3498))^2*COS(RADIANS(User_Model_Calcs!A3498))^2)))</f>
        <v>38.668330422590486</v>
      </c>
      <c r="P3498" s="4">
        <f t="shared" ca="1" si="435"/>
        <v>31.88683511060588</v>
      </c>
    </row>
    <row r="3499" spans="1:16" x14ac:dyDescent="0.25">
      <c r="A3499" s="4">
        <f t="shared" ca="1" si="436"/>
        <v>-13.818378238911681</v>
      </c>
      <c r="B3499" s="4">
        <f t="shared" ca="1" si="437"/>
        <v>139.65910051678503</v>
      </c>
      <c r="C3499" s="4">
        <v>6748</v>
      </c>
      <c r="D3499" s="4">
        <f t="shared" ca="1" si="438"/>
        <v>1.2</v>
      </c>
      <c r="E3499" s="4">
        <v>0.55000000000000004</v>
      </c>
      <c r="F3499" s="4">
        <v>19.899999999999999</v>
      </c>
      <c r="G3499" s="4">
        <f t="shared" ca="1" si="432"/>
        <v>45.364313344089069</v>
      </c>
      <c r="H3499" s="4">
        <f t="shared" ca="1" si="439"/>
        <v>19.243678834002324</v>
      </c>
      <c r="I3499" s="4">
        <f ca="1">User_Model_Calcs!B3499-Sat_Data!$B$5</f>
        <v>29.659100516785031</v>
      </c>
      <c r="J3499" s="4">
        <f ca="1">(Earth_Data!$B$1/SQRT(1-Earth_Data!$B$2^2*SIN(RADIANS(User_Model_Calcs!A3499))^2))*COS(RADIANS(User_Model_Calcs!A3499))</f>
        <v>6194.7250715901755</v>
      </c>
      <c r="K3499" s="4">
        <f ca="1">((Earth_Data!$B$1*(1-Earth_Data!$B$2^2))/SQRT(1-Earth_Data!$B$2^2*SIN(RADIANS(User_Model_Calcs!A3499))^2))*SIN(RADIANS(User_Model_Calcs!A3499))</f>
        <v>-1513.4772079596673</v>
      </c>
      <c r="L3499" s="4">
        <f t="shared" ca="1" si="433"/>
        <v>-13.729382702515041</v>
      </c>
      <c r="M3499" s="4">
        <f t="shared" ca="1" si="434"/>
        <v>6376.9296665088996</v>
      </c>
      <c r="N3499" s="4">
        <f ca="1">SQRT(User_Model_Calcs!M3499^2+Sat_Data!$B$3^2-2*User_Model_Calcs!M3499*Sat_Data!$B$3*COS(RADIANS(L3499))*COS(RADIANS(I3499)))</f>
        <v>36939.551075660085</v>
      </c>
      <c r="O3499" s="4">
        <f ca="1">DEGREES(ACOS(((Earth_Data!$B$1+Sat_Data!$B$2)/User_Model_Calcs!N3499)*SQRT(1-COS(RADIANS(User_Model_Calcs!I3499))^2*COS(RADIANS(User_Model_Calcs!A3499))^2)))</f>
        <v>52.22961443689718</v>
      </c>
      <c r="P3499" s="4">
        <f t="shared" ca="1" si="435"/>
        <v>67.245109121244894</v>
      </c>
    </row>
    <row r="3500" spans="1:16" x14ac:dyDescent="0.25">
      <c r="A3500" s="4">
        <f t="shared" ca="1" si="436"/>
        <v>-30.500767116593416</v>
      </c>
      <c r="B3500" s="4">
        <f t="shared" ca="1" si="437"/>
        <v>154.01599702907961</v>
      </c>
      <c r="C3500" s="4">
        <v>6749</v>
      </c>
      <c r="D3500" s="4">
        <f t="shared" ca="1" si="438"/>
        <v>1.2</v>
      </c>
      <c r="E3500" s="4">
        <v>0.55000000000000004</v>
      </c>
      <c r="F3500" s="4">
        <v>19.899999999999999</v>
      </c>
      <c r="G3500" s="4">
        <f t="shared" ca="1" si="432"/>
        <v>45.364313344089069</v>
      </c>
      <c r="H3500" s="4">
        <f t="shared" ca="1" si="439"/>
        <v>19.723894996017897</v>
      </c>
      <c r="I3500" s="4">
        <f ca="1">User_Model_Calcs!B3500-Sat_Data!$B$5</f>
        <v>44.015997029079614</v>
      </c>
      <c r="J3500" s="4">
        <f ca="1">(Earth_Data!$B$1/SQRT(1-Earth_Data!$B$2^2*SIN(RADIANS(User_Model_Calcs!A3500))^2))*COS(RADIANS(User_Model_Calcs!A3500))</f>
        <v>5500.29289033245</v>
      </c>
      <c r="K3500" s="4">
        <f ca="1">((Earth_Data!$B$1*(1-Earth_Data!$B$2^2))/SQRT(1-Earth_Data!$B$2^2*SIN(RADIANS(User_Model_Calcs!A3500))^2))*SIN(RADIANS(User_Model_Calcs!A3500))</f>
        <v>-3218.3289608669265</v>
      </c>
      <c r="L3500" s="4">
        <f t="shared" ca="1" si="433"/>
        <v>-30.332737569419823</v>
      </c>
      <c r="M3500" s="4">
        <f t="shared" ca="1" si="434"/>
        <v>6372.6653120806905</v>
      </c>
      <c r="N3500" s="4">
        <f ca="1">SQRT(User_Model_Calcs!M3500^2+Sat_Data!$B$3^2-2*User_Model_Calcs!M3500*Sat_Data!$B$3*COS(RADIANS(L3500))*COS(RADIANS(I3500)))</f>
        <v>38533.932918329359</v>
      </c>
      <c r="O3500" s="4">
        <f ca="1">DEGREES(ACOS(((Earth_Data!$B$1+Sat_Data!$B$2)/User_Model_Calcs!N3500)*SQRT(1-COS(RADIANS(User_Model_Calcs!I3500))^2*COS(RADIANS(User_Model_Calcs!A3500))^2)))</f>
        <v>30.813910485193102</v>
      </c>
      <c r="P3500" s="4">
        <f t="shared" ca="1" si="435"/>
        <v>62.287515473101621</v>
      </c>
    </row>
    <row r="3501" spans="1:16" x14ac:dyDescent="0.25">
      <c r="A3501" s="4">
        <f t="shared" ca="1" si="436"/>
        <v>-40.231426902436432</v>
      </c>
      <c r="B3501" s="4">
        <f t="shared" ca="1" si="437"/>
        <v>120.03763087060238</v>
      </c>
      <c r="C3501" s="4">
        <v>6750</v>
      </c>
      <c r="D3501" s="4">
        <f t="shared" ca="1" si="438"/>
        <v>3</v>
      </c>
      <c r="E3501" s="4">
        <v>0.55000000000000004</v>
      </c>
      <c r="F3501" s="4">
        <v>19.899999999999999</v>
      </c>
      <c r="G3501" s="4">
        <f t="shared" ca="1" si="432"/>
        <v>53.323113517529826</v>
      </c>
      <c r="H3501" s="4">
        <f t="shared" ca="1" si="439"/>
        <v>21.973011253231572</v>
      </c>
      <c r="I3501" s="4">
        <f ca="1">User_Model_Calcs!B3501-Sat_Data!$B$5</f>
        <v>10.037630870602385</v>
      </c>
      <c r="J3501" s="4">
        <f ca="1">(Earth_Data!$B$1/SQRT(1-Earth_Data!$B$2^2*SIN(RADIANS(User_Model_Calcs!A3501))^2))*COS(RADIANS(User_Model_Calcs!A3501))</f>
        <v>4876.1526587620629</v>
      </c>
      <c r="K3501" s="4">
        <f ca="1">((Earth_Data!$B$1*(1-Earth_Data!$B$2^2))/SQRT(1-Earth_Data!$B$2^2*SIN(RADIANS(User_Model_Calcs!A3501))^2))*SIN(RADIANS(User_Model_Calcs!A3501))</f>
        <v>-4097.6386340360314</v>
      </c>
      <c r="L3501" s="4">
        <f t="shared" ca="1" si="433"/>
        <v>-40.041765037913102</v>
      </c>
      <c r="M3501" s="4">
        <f t="shared" ca="1" si="434"/>
        <v>6369.2626831287944</v>
      </c>
      <c r="N3501" s="4">
        <f ca="1">SQRT(User_Model_Calcs!M3501^2+Sat_Data!$B$3^2-2*User_Model_Calcs!M3501*Sat_Data!$B$3*COS(RADIANS(L3501))*COS(RADIANS(I3501)))</f>
        <v>37596.258342813737</v>
      </c>
      <c r="O3501" s="4">
        <f ca="1">DEGREES(ACOS(((Earth_Data!$B$1+Sat_Data!$B$2)/User_Model_Calcs!N3501)*SQRT(1-COS(RADIANS(User_Model_Calcs!I3501))^2*COS(RADIANS(User_Model_Calcs!A3501))^2)))</f>
        <v>42.305877084576494</v>
      </c>
      <c r="P3501" s="4">
        <f t="shared" ca="1" si="435"/>
        <v>15.325783234093279</v>
      </c>
    </row>
    <row r="3502" spans="1:16" x14ac:dyDescent="0.25">
      <c r="A3502" s="4">
        <f t="shared" ca="1" si="436"/>
        <v>-22.689356746346167</v>
      </c>
      <c r="B3502" s="4">
        <f t="shared" ca="1" si="437"/>
        <v>147.41593034934823</v>
      </c>
      <c r="C3502" s="4">
        <v>6751</v>
      </c>
      <c r="D3502" s="4">
        <f t="shared" ca="1" si="438"/>
        <v>1.2</v>
      </c>
      <c r="E3502" s="4">
        <v>0.55000000000000004</v>
      </c>
      <c r="F3502" s="4">
        <v>19.899999999999999</v>
      </c>
      <c r="G3502" s="4">
        <f t="shared" ca="1" si="432"/>
        <v>45.364313344089069</v>
      </c>
      <c r="H3502" s="4">
        <f t="shared" ca="1" si="439"/>
        <v>17.446757003776707</v>
      </c>
      <c r="I3502" s="4">
        <f ca="1">User_Model_Calcs!B3502-Sat_Data!$B$5</f>
        <v>37.41593034934823</v>
      </c>
      <c r="J3502" s="4">
        <f ca="1">(Earth_Data!$B$1/SQRT(1-Earth_Data!$B$2^2*SIN(RADIANS(User_Model_Calcs!A3502))^2))*COS(RADIANS(User_Model_Calcs!A3502))</f>
        <v>5887.4671493231663</v>
      </c>
      <c r="K3502" s="4">
        <f ca="1">((Earth_Data!$B$1*(1-Earth_Data!$B$2^2))/SQRT(1-Earth_Data!$B$2^2*SIN(RADIANS(User_Model_Calcs!A3502))^2))*SIN(RADIANS(User_Model_Calcs!A3502))</f>
        <v>-2445.0174169043503</v>
      </c>
      <c r="L3502" s="4">
        <f t="shared" ca="1" si="433"/>
        <v>-22.552715981878279</v>
      </c>
      <c r="M3502" s="4">
        <f t="shared" ca="1" si="434"/>
        <v>6374.980753172912</v>
      </c>
      <c r="N3502" s="4">
        <f ca="1">SQRT(User_Model_Calcs!M3502^2+Sat_Data!$B$3^2-2*User_Model_Calcs!M3502*Sat_Data!$B$3*COS(RADIANS(L3502))*COS(RADIANS(I3502)))</f>
        <v>37737.620292099018</v>
      </c>
      <c r="O3502" s="4">
        <f ca="1">DEGREES(ACOS(((Earth_Data!$B$1+Sat_Data!$B$2)/User_Model_Calcs!N3502)*SQRT(1-COS(RADIANS(User_Model_Calcs!I3502))^2*COS(RADIANS(User_Model_Calcs!A3502))^2)))</f>
        <v>40.510779116659691</v>
      </c>
      <c r="P3502" s="4">
        <f t="shared" ca="1" si="435"/>
        <v>63.241416329152727</v>
      </c>
    </row>
    <row r="3503" spans="1:16" x14ac:dyDescent="0.25">
      <c r="A3503" s="4">
        <f t="shared" ca="1" si="436"/>
        <v>-36.096277723038916</v>
      </c>
      <c r="B3503" s="4">
        <f t="shared" ca="1" si="437"/>
        <v>135.24247733554702</v>
      </c>
      <c r="C3503" s="4">
        <v>6752</v>
      </c>
      <c r="D3503" s="4">
        <f t="shared" ca="1" si="438"/>
        <v>0.75</v>
      </c>
      <c r="E3503" s="4">
        <v>0.55000000000000004</v>
      </c>
      <c r="F3503" s="4">
        <v>19.899999999999999</v>
      </c>
      <c r="G3503" s="4">
        <f t="shared" ca="1" si="432"/>
        <v>41.281913690970576</v>
      </c>
      <c r="H3503" s="4">
        <f t="shared" ca="1" si="439"/>
        <v>21.546557579352367</v>
      </c>
      <c r="I3503" s="4">
        <f ca="1">User_Model_Calcs!B3503-Sat_Data!$B$5</f>
        <v>25.242477335547022</v>
      </c>
      <c r="J3503" s="4">
        <f ca="1">(Earth_Data!$B$1/SQRT(1-Earth_Data!$B$2^2*SIN(RADIANS(User_Model_Calcs!A3503))^2))*COS(RADIANS(User_Model_Calcs!A3503))</f>
        <v>5159.7147749594369</v>
      </c>
      <c r="K3503" s="4">
        <f ca="1">((Earth_Data!$B$1*(1-Earth_Data!$B$2^2))/SQRT(1-Earth_Data!$B$2^2*SIN(RADIANS(User_Model_Calcs!A3503))^2))*SIN(RADIANS(User_Model_Calcs!A3503))</f>
        <v>-3736.8304425414622</v>
      </c>
      <c r="L3503" s="4">
        <f t="shared" ca="1" si="433"/>
        <v>-35.91325784463816</v>
      </c>
      <c r="M3503" s="4">
        <f t="shared" ca="1" si="434"/>
        <v>6370.7580644095515</v>
      </c>
      <c r="N3503" s="4">
        <f ca="1">SQRT(User_Model_Calcs!M3503^2+Sat_Data!$B$3^2-2*User_Model_Calcs!M3503*Sat_Data!$B$3*COS(RADIANS(L3503))*COS(RADIANS(I3503)))</f>
        <v>37747.046664331654</v>
      </c>
      <c r="O3503" s="4">
        <f ca="1">DEGREES(ACOS(((Earth_Data!$B$1+Sat_Data!$B$2)/User_Model_Calcs!N3503)*SQRT(1-COS(RADIANS(User_Model_Calcs!I3503))^2*COS(RADIANS(User_Model_Calcs!A3503))^2)))</f>
        <v>40.325265880971827</v>
      </c>
      <c r="P3503" s="4">
        <f t="shared" ca="1" si="435"/>
        <v>38.669000845270027</v>
      </c>
    </row>
    <row r="3504" spans="1:16" x14ac:dyDescent="0.25">
      <c r="A3504" s="4">
        <f t="shared" ca="1" si="436"/>
        <v>-22.590324657393825</v>
      </c>
      <c r="B3504" s="4">
        <f t="shared" ca="1" si="437"/>
        <v>157.37792564808666</v>
      </c>
      <c r="C3504" s="4">
        <v>6753</v>
      </c>
      <c r="D3504" s="4">
        <f t="shared" ca="1" si="438"/>
        <v>1.2</v>
      </c>
      <c r="E3504" s="4">
        <v>0.55000000000000004</v>
      </c>
      <c r="F3504" s="4">
        <v>19.899999999999999</v>
      </c>
      <c r="G3504" s="4">
        <f t="shared" ca="1" si="432"/>
        <v>45.364313344089069</v>
      </c>
      <c r="H3504" s="4">
        <f t="shared" ca="1" si="439"/>
        <v>21.090443832038954</v>
      </c>
      <c r="I3504" s="4">
        <f ca="1">User_Model_Calcs!B3504-Sat_Data!$B$5</f>
        <v>47.377925648086659</v>
      </c>
      <c r="J3504" s="4">
        <f ca="1">(Earth_Data!$B$1/SQRT(1-Earth_Data!$B$2^2*SIN(RADIANS(User_Model_Calcs!A3504))^2))*COS(RADIANS(User_Model_Calcs!A3504))</f>
        <v>5891.6886468250559</v>
      </c>
      <c r="K3504" s="4">
        <f ca="1">((Earth_Data!$B$1*(1-Earth_Data!$B$2^2))/SQRT(1-Earth_Data!$B$2^2*SIN(RADIANS(User_Model_Calcs!A3504))^2))*SIN(RADIANS(User_Model_Calcs!A3504))</f>
        <v>-2434.895763961476</v>
      </c>
      <c r="L3504" s="4">
        <f t="shared" ca="1" si="433"/>
        <v>-22.454151973636748</v>
      </c>
      <c r="M3504" s="4">
        <f t="shared" ca="1" si="434"/>
        <v>6375.0068621519767</v>
      </c>
      <c r="N3504" s="4">
        <f ca="1">SQRT(User_Model_Calcs!M3504^2+Sat_Data!$B$3^2-2*User_Model_Calcs!M3504*Sat_Data!$B$3*COS(RADIANS(L3504))*COS(RADIANS(I3504)))</f>
        <v>38496.989618761414</v>
      </c>
      <c r="O3504" s="4">
        <f ca="1">DEGREES(ACOS(((Earth_Data!$B$1+Sat_Data!$B$2)/User_Model_Calcs!N3504)*SQRT(1-COS(RADIANS(User_Model_Calcs!I3504))^2*COS(RADIANS(User_Model_Calcs!A3504))^2)))</f>
        <v>31.261669469168339</v>
      </c>
      <c r="P3504" s="4">
        <f t="shared" ca="1" si="435"/>
        <v>70.531114641635199</v>
      </c>
    </row>
    <row r="3505" spans="1:16" x14ac:dyDescent="0.25">
      <c r="A3505" s="4">
        <f t="shared" ca="1" si="436"/>
        <v>-43.894862246519885</v>
      </c>
      <c r="B3505" s="4">
        <f t="shared" ca="1" si="437"/>
        <v>134.3246141343682</v>
      </c>
      <c r="C3505" s="4">
        <v>6754</v>
      </c>
      <c r="D3505" s="4">
        <f t="shared" ca="1" si="438"/>
        <v>3</v>
      </c>
      <c r="E3505" s="4">
        <v>0.55000000000000004</v>
      </c>
      <c r="F3505" s="4">
        <v>19.899999999999999</v>
      </c>
      <c r="G3505" s="4">
        <f t="shared" ca="1" si="432"/>
        <v>53.323113517529826</v>
      </c>
      <c r="H3505" s="4">
        <f t="shared" ca="1" si="439"/>
        <v>17.658709042314587</v>
      </c>
      <c r="I3505" s="4">
        <f ca="1">User_Model_Calcs!B3505-Sat_Data!$B$5</f>
        <v>24.324614134368204</v>
      </c>
      <c r="J3505" s="4">
        <f ca="1">(Earth_Data!$B$1/SQRT(1-Earth_Data!$B$2^2*SIN(RADIANS(User_Model_Calcs!A3505))^2))*COS(RADIANS(User_Model_Calcs!A3505))</f>
        <v>4603.5859410508892</v>
      </c>
      <c r="K3505" s="4">
        <f ca="1">((Earth_Data!$B$1*(1-Earth_Data!$B$2^2))/SQRT(1-Earth_Data!$B$2^2*SIN(RADIANS(User_Model_Calcs!A3505))^2))*SIN(RADIANS(User_Model_Calcs!A3505))</f>
        <v>-4399.6824793362757</v>
      </c>
      <c r="L3505" s="4">
        <f t="shared" ca="1" si="433"/>
        <v>-43.702603275979911</v>
      </c>
      <c r="M3505" s="4">
        <f t="shared" ca="1" si="434"/>
        <v>6367.9046346204022</v>
      </c>
      <c r="N3505" s="4">
        <f ca="1">SQRT(User_Model_Calcs!M3505^2+Sat_Data!$B$3^2-2*User_Model_Calcs!M3505*Sat_Data!$B$3*COS(RADIANS(L3505))*COS(RADIANS(I3505)))</f>
        <v>38270.294540777009</v>
      </c>
      <c r="O3505" s="4">
        <f ca="1">DEGREES(ACOS(((Earth_Data!$B$1+Sat_Data!$B$2)/User_Model_Calcs!N3505)*SQRT(1-COS(RADIANS(User_Model_Calcs!I3505))^2*COS(RADIANS(User_Model_Calcs!A3505))^2)))</f>
        <v>33.804625631998263</v>
      </c>
      <c r="P3505" s="4">
        <f t="shared" ca="1" si="435"/>
        <v>33.103116965237461</v>
      </c>
    </row>
    <row r="3506" spans="1:16" x14ac:dyDescent="0.25">
      <c r="A3506" s="4">
        <f t="shared" ca="1" si="436"/>
        <v>-26.025707734442612</v>
      </c>
      <c r="B3506" s="4">
        <f t="shared" ca="1" si="437"/>
        <v>113.71398517537678</v>
      </c>
      <c r="C3506" s="4">
        <v>6755</v>
      </c>
      <c r="D3506" s="4">
        <f t="shared" ca="1" si="438"/>
        <v>0.75</v>
      </c>
      <c r="E3506" s="4">
        <v>0.55000000000000004</v>
      </c>
      <c r="F3506" s="4">
        <v>19.899999999999999</v>
      </c>
      <c r="G3506" s="4">
        <f t="shared" ca="1" si="432"/>
        <v>41.281913690970576</v>
      </c>
      <c r="H3506" s="4">
        <f t="shared" ca="1" si="439"/>
        <v>17.606252886851628</v>
      </c>
      <c r="I3506" s="4">
        <f ca="1">User_Model_Calcs!B3506-Sat_Data!$B$5</f>
        <v>3.7139851753767772</v>
      </c>
      <c r="J3506" s="4">
        <f ca="1">(Earth_Data!$B$1/SQRT(1-Earth_Data!$B$2^2*SIN(RADIANS(User_Model_Calcs!A3506))^2))*COS(RADIANS(User_Model_Calcs!A3506))</f>
        <v>5735.0761729840042</v>
      </c>
      <c r="K3506" s="4">
        <f ca="1">((Earth_Data!$B$1*(1-Earth_Data!$B$2^2))/SQRT(1-Earth_Data!$B$2^2*SIN(RADIANS(User_Model_Calcs!A3506))^2))*SIN(RADIANS(User_Model_Calcs!A3506))</f>
        <v>-2781.6225065632111</v>
      </c>
      <c r="L3506" s="4">
        <f t="shared" ca="1" si="433"/>
        <v>-25.874279442589689</v>
      </c>
      <c r="M3506" s="4">
        <f t="shared" ca="1" si="434"/>
        <v>6374.0507119843232</v>
      </c>
      <c r="N3506" s="4">
        <f ca="1">SQRT(User_Model_Calcs!M3506^2+Sat_Data!$B$3^2-2*User_Model_Calcs!M3506*Sat_Data!$B$3*COS(RADIANS(L3506))*COS(RADIANS(I3506)))</f>
        <v>36549.005664054646</v>
      </c>
      <c r="O3506" s="4">
        <f ca="1">DEGREES(ACOS(((Earth_Data!$B$1+Sat_Data!$B$2)/User_Model_Calcs!N3506)*SQRT(1-COS(RADIANS(User_Model_Calcs!I3506))^2*COS(RADIANS(User_Model_Calcs!A3506))^2)))</f>
        <v>59.294915553261404</v>
      </c>
      <c r="P3506" s="4">
        <f t="shared" ca="1" si="435"/>
        <v>8.4152898047273652</v>
      </c>
    </row>
    <row r="3507" spans="1:16" x14ac:dyDescent="0.25">
      <c r="A3507" s="4">
        <f t="shared" ca="1" si="436"/>
        <v>-39.924290862716354</v>
      </c>
      <c r="B3507" s="4">
        <f t="shared" ca="1" si="437"/>
        <v>156.34014793579658</v>
      </c>
      <c r="C3507" s="4">
        <v>6756</v>
      </c>
      <c r="D3507" s="4">
        <f t="shared" ca="1" si="438"/>
        <v>3</v>
      </c>
      <c r="E3507" s="4">
        <v>0.55000000000000004</v>
      </c>
      <c r="F3507" s="4">
        <v>19.899999999999999</v>
      </c>
      <c r="G3507" s="4">
        <f t="shared" ca="1" si="432"/>
        <v>53.323113517529826</v>
      </c>
      <c r="H3507" s="4">
        <f t="shared" ca="1" si="439"/>
        <v>21.136376119171125</v>
      </c>
      <c r="I3507" s="4">
        <f ca="1">User_Model_Calcs!B3507-Sat_Data!$B$5</f>
        <v>46.34014793579658</v>
      </c>
      <c r="J3507" s="4">
        <f ca="1">(Earth_Data!$B$1/SQRT(1-Earth_Data!$B$2^2*SIN(RADIANS(User_Model_Calcs!A3507))^2))*COS(RADIANS(User_Model_Calcs!A3507))</f>
        <v>4898.1092351329125</v>
      </c>
      <c r="K3507" s="4">
        <f ca="1">((Earth_Data!$B$1*(1-Earth_Data!$B$2^2))/SQRT(1-Earth_Data!$B$2^2*SIN(RADIANS(User_Model_Calcs!A3507))^2))*SIN(RADIANS(User_Model_Calcs!A3507))</f>
        <v>-4071.5439027730495</v>
      </c>
      <c r="L3507" s="4">
        <f t="shared" ca="1" si="433"/>
        <v>-39.734988227117029</v>
      </c>
      <c r="M3507" s="4">
        <f t="shared" ca="1" si="434"/>
        <v>6369.3754663626733</v>
      </c>
      <c r="N3507" s="4">
        <f ca="1">SQRT(User_Model_Calcs!M3507^2+Sat_Data!$B$3^2-2*User_Model_Calcs!M3507*Sat_Data!$B$3*COS(RADIANS(L3507))*COS(RADIANS(I3507)))</f>
        <v>39156.411822354079</v>
      </c>
      <c r="O3507" s="4">
        <f ca="1">DEGREES(ACOS(((Earth_Data!$B$1+Sat_Data!$B$2)/User_Model_Calcs!N3507)*SQRT(1-COS(RADIANS(User_Model_Calcs!I3507))^2*COS(RADIANS(User_Model_Calcs!A3507))^2)))</f>
        <v>24.005174932961808</v>
      </c>
      <c r="P3507" s="4">
        <f t="shared" ca="1" si="435"/>
        <v>58.515299730111373</v>
      </c>
    </row>
    <row r="3508" spans="1:16" x14ac:dyDescent="0.25">
      <c r="A3508" s="4">
        <f t="shared" ca="1" si="436"/>
        <v>-31.847790234629151</v>
      </c>
      <c r="B3508" s="4">
        <f t="shared" ca="1" si="437"/>
        <v>139.35910604818224</v>
      </c>
      <c r="C3508" s="4">
        <v>6757</v>
      </c>
      <c r="D3508" s="4">
        <f t="shared" ca="1" si="438"/>
        <v>0.75</v>
      </c>
      <c r="E3508" s="4">
        <v>0.55000000000000004</v>
      </c>
      <c r="F3508" s="4">
        <v>19.899999999999999</v>
      </c>
      <c r="G3508" s="4">
        <f t="shared" ca="1" si="432"/>
        <v>41.281913690970576</v>
      </c>
      <c r="H3508" s="4">
        <f t="shared" ca="1" si="439"/>
        <v>14.760879669517637</v>
      </c>
      <c r="I3508" s="4">
        <f ca="1">User_Model_Calcs!B3508-Sat_Data!$B$5</f>
        <v>29.359106048182241</v>
      </c>
      <c r="J3508" s="4">
        <f ca="1">(Earth_Data!$B$1/SQRT(1-Earth_Data!$B$2^2*SIN(RADIANS(User_Model_Calcs!A3508))^2))*COS(RADIANS(User_Model_Calcs!A3508))</f>
        <v>5422.9857472636777</v>
      </c>
      <c r="K3508" s="4">
        <f ca="1">((Earth_Data!$B$1*(1-Earth_Data!$B$2^2))/SQRT(1-Earth_Data!$B$2^2*SIN(RADIANS(User_Model_Calcs!A3508))^2))*SIN(RADIANS(User_Model_Calcs!A3508))</f>
        <v>-3346.1075297649659</v>
      </c>
      <c r="L3508" s="4">
        <f t="shared" ca="1" si="433"/>
        <v>-31.67554480768224</v>
      </c>
      <c r="M3508" s="4">
        <f t="shared" ca="1" si="434"/>
        <v>6372.2217487917651</v>
      </c>
      <c r="N3508" s="4">
        <f ca="1">SQRT(User_Model_Calcs!M3508^2+Sat_Data!$B$3^2-2*User_Model_Calcs!M3508*Sat_Data!$B$3*COS(RADIANS(L3508))*COS(RADIANS(I3508)))</f>
        <v>37680.818346834778</v>
      </c>
      <c r="O3508" s="4">
        <f ca="1">DEGREES(ACOS(((Earth_Data!$B$1+Sat_Data!$B$2)/User_Model_Calcs!N3508)*SQRT(1-COS(RADIANS(User_Model_Calcs!I3508))^2*COS(RADIANS(User_Model_Calcs!A3508))^2)))</f>
        <v>41.218649554128184</v>
      </c>
      <c r="P3508" s="4">
        <f t="shared" ca="1" si="435"/>
        <v>46.831805824665921</v>
      </c>
    </row>
    <row r="3509" spans="1:16" x14ac:dyDescent="0.25">
      <c r="A3509" s="4">
        <f t="shared" ca="1" si="436"/>
        <v>-34.332219501100468</v>
      </c>
      <c r="B3509" s="4">
        <f t="shared" ca="1" si="437"/>
        <v>141.43267804389168</v>
      </c>
      <c r="C3509" s="4">
        <v>6758</v>
      </c>
      <c r="D3509" s="4">
        <f t="shared" ca="1" si="438"/>
        <v>1.2</v>
      </c>
      <c r="E3509" s="4">
        <v>0.55000000000000004</v>
      </c>
      <c r="F3509" s="4">
        <v>19.899999999999999</v>
      </c>
      <c r="G3509" s="4">
        <f t="shared" ca="1" si="432"/>
        <v>45.364313344089069</v>
      </c>
      <c r="H3509" s="4">
        <f t="shared" ca="1" si="439"/>
        <v>15.176538903549787</v>
      </c>
      <c r="I3509" s="4">
        <f ca="1">User_Model_Calcs!B3509-Sat_Data!$B$5</f>
        <v>31.432678043891684</v>
      </c>
      <c r="J3509" s="4">
        <f ca="1">(Earth_Data!$B$1/SQRT(1-Earth_Data!$B$2^2*SIN(RADIANS(User_Model_Calcs!A3509))^2))*COS(RADIANS(User_Model_Calcs!A3509))</f>
        <v>5272.5653269971599</v>
      </c>
      <c r="K3509" s="4">
        <f ca="1">((Earth_Data!$B$1*(1-Earth_Data!$B$2^2))/SQRT(1-Earth_Data!$B$2^2*SIN(RADIANS(User_Model_Calcs!A3509))^2))*SIN(RADIANS(User_Model_Calcs!A3509))</f>
        <v>-3576.9392727172471</v>
      </c>
      <c r="L3509" s="4">
        <f t="shared" ca="1" si="433"/>
        <v>-34.153198997083841</v>
      </c>
      <c r="M3509" s="4">
        <f t="shared" ca="1" si="434"/>
        <v>6371.3765928690527</v>
      </c>
      <c r="N3509" s="4">
        <f ca="1">SQRT(User_Model_Calcs!M3509^2+Sat_Data!$B$3^2-2*User_Model_Calcs!M3509*Sat_Data!$B$3*COS(RADIANS(L3509))*COS(RADIANS(I3509)))</f>
        <v>37934.550697196668</v>
      </c>
      <c r="O3509" s="4">
        <f ca="1">DEGREES(ACOS(((Earth_Data!$B$1+Sat_Data!$B$2)/User_Model_Calcs!N3509)*SQRT(1-COS(RADIANS(User_Model_Calcs!I3509))^2*COS(RADIANS(User_Model_Calcs!A3509))^2)))</f>
        <v>37.933697221846693</v>
      </c>
      <c r="P3509" s="4">
        <f t="shared" ca="1" si="435"/>
        <v>47.299769501397954</v>
      </c>
    </row>
    <row r="3510" spans="1:16" x14ac:dyDescent="0.25">
      <c r="A3510" s="4">
        <f t="shared" ca="1" si="436"/>
        <v>-40.48099502699985</v>
      </c>
      <c r="B3510" s="4">
        <f t="shared" ca="1" si="437"/>
        <v>145.25325530018983</v>
      </c>
      <c r="C3510" s="4">
        <v>6759</v>
      </c>
      <c r="D3510" s="4">
        <f t="shared" ca="1" si="438"/>
        <v>1.2</v>
      </c>
      <c r="E3510" s="4">
        <v>0.55000000000000004</v>
      </c>
      <c r="F3510" s="4">
        <v>19.899999999999999</v>
      </c>
      <c r="G3510" s="4">
        <f t="shared" ref="G3510:G3573" ca="1" si="440">20.4+20*LOG(F3510)+20*LOG(D3510)+10*LOG(E3510)</f>
        <v>45.364313344089069</v>
      </c>
      <c r="H3510" s="4">
        <f t="shared" ca="1" si="439"/>
        <v>14.012611533938482</v>
      </c>
      <c r="I3510" s="4">
        <f ca="1">User_Model_Calcs!B3510-Sat_Data!$B$5</f>
        <v>35.253255300189835</v>
      </c>
      <c r="J3510" s="4">
        <f ca="1">(Earth_Data!$B$1/SQRT(1-Earth_Data!$B$2^2*SIN(RADIANS(User_Model_Calcs!A3510))^2))*COS(RADIANS(User_Model_Calcs!A3510))</f>
        <v>4858.2078314392984</v>
      </c>
      <c r="K3510" s="4">
        <f ca="1">((Earth_Data!$B$1*(1-Earth_Data!$B$2^2))/SQRT(1-Earth_Data!$B$2^2*SIN(RADIANS(User_Model_Calcs!A3510))^2))*SIN(RADIANS(User_Model_Calcs!A3510))</f>
        <v>-4118.7564125982708</v>
      </c>
      <c r="L3510" s="4">
        <f t="shared" ref="L3510:L3573" ca="1" si="441">DEGREES(ATAN((K3510/J3510)))</f>
        <v>-40.291057289975086</v>
      </c>
      <c r="M3510" s="4">
        <f t="shared" ref="M3510:M3573" ca="1" si="442">SQRT(J3510^2+K3510^2)</f>
        <v>6369.1708816593627</v>
      </c>
      <c r="N3510" s="4">
        <f ca="1">SQRT(User_Model_Calcs!M3510^2+Sat_Data!$B$3^2-2*User_Model_Calcs!M3510*Sat_Data!$B$3*COS(RADIANS(L3510))*COS(RADIANS(I3510)))</f>
        <v>38520.504174092785</v>
      </c>
      <c r="O3510" s="4">
        <f ca="1">DEGREES(ACOS(((Earth_Data!$B$1+Sat_Data!$B$2)/User_Model_Calcs!N3510)*SQRT(1-COS(RADIANS(User_Model_Calcs!I3510))^2*COS(RADIANS(User_Model_Calcs!A3510))^2)))</f>
        <v>30.925304471016563</v>
      </c>
      <c r="P3510" s="4">
        <f t="shared" ref="P3510:P3573" ca="1" si="443">DEGREES(ASIN(SIN(RADIANS(ABS(I3510)))/(SIN(ACOS(COS(RADIANS(I3510))*COS(RADIANS(A3510)))))))</f>
        <v>47.433144901620501</v>
      </c>
    </row>
    <row r="3511" spans="1:16" x14ac:dyDescent="0.25">
      <c r="A3511" s="4">
        <f t="shared" ca="1" si="436"/>
        <v>-17.015362621619118</v>
      </c>
      <c r="B3511" s="4">
        <f t="shared" ca="1" si="437"/>
        <v>124.16095699419979</v>
      </c>
      <c r="C3511" s="4">
        <v>6760</v>
      </c>
      <c r="D3511" s="4">
        <f t="shared" ca="1" si="438"/>
        <v>1.2</v>
      </c>
      <c r="E3511" s="4">
        <v>0.55000000000000004</v>
      </c>
      <c r="F3511" s="4">
        <v>19.899999999999999</v>
      </c>
      <c r="G3511" s="4">
        <f t="shared" ca="1" si="440"/>
        <v>45.364313344089069</v>
      </c>
      <c r="H3511" s="4">
        <f t="shared" ca="1" si="439"/>
        <v>23.248185063801902</v>
      </c>
      <c r="I3511" s="4">
        <f ca="1">User_Model_Calcs!B3511-Sat_Data!$B$5</f>
        <v>14.160956994199793</v>
      </c>
      <c r="J3511" s="4">
        <f ca="1">(Earth_Data!$B$1/SQRT(1-Earth_Data!$B$2^2*SIN(RADIANS(User_Model_Calcs!A3511))^2))*COS(RADIANS(User_Model_Calcs!A3511))</f>
        <v>6100.6942847571927</v>
      </c>
      <c r="K3511" s="4">
        <f ca="1">((Earth_Data!$B$1*(1-Earth_Data!$B$2^2))/SQRT(1-Earth_Data!$B$2^2*SIN(RADIANS(User_Model_Calcs!A3511))^2))*SIN(RADIANS(User_Model_Calcs!A3511))</f>
        <v>-1854.4598590158462</v>
      </c>
      <c r="L3511" s="4">
        <f t="shared" ca="1" si="441"/>
        <v>-16.907971879537634</v>
      </c>
      <c r="M3511" s="4">
        <f t="shared" ca="1" si="442"/>
        <v>6376.3227745127633</v>
      </c>
      <c r="N3511" s="4">
        <f ca="1">SQRT(User_Model_Calcs!M3511^2+Sat_Data!$B$3^2-2*User_Model_Calcs!M3511*Sat_Data!$B$3*COS(RADIANS(L3511))*COS(RADIANS(I3511)))</f>
        <v>36326.910610349812</v>
      </c>
      <c r="O3511" s="4">
        <f ca="1">DEGREES(ACOS(((Earth_Data!$B$1+Sat_Data!$B$2)/User_Model_Calcs!N3511)*SQRT(1-COS(RADIANS(User_Model_Calcs!I3511))^2*COS(RADIANS(User_Model_Calcs!A3511))^2)))</f>
        <v>64.224636978740989</v>
      </c>
      <c r="P3511" s="4">
        <f t="shared" ca="1" si="443"/>
        <v>40.769036325771793</v>
      </c>
    </row>
    <row r="3512" spans="1:16" x14ac:dyDescent="0.25">
      <c r="A3512" s="4">
        <f t="shared" ca="1" si="436"/>
        <v>-40.401096135443716</v>
      </c>
      <c r="B3512" s="4">
        <f t="shared" ca="1" si="437"/>
        <v>129.20161541621246</v>
      </c>
      <c r="C3512" s="4">
        <v>6761</v>
      </c>
      <c r="D3512" s="4">
        <f t="shared" ca="1" si="438"/>
        <v>1.2</v>
      </c>
      <c r="E3512" s="4">
        <v>0.55000000000000004</v>
      </c>
      <c r="F3512" s="4">
        <v>19.899999999999999</v>
      </c>
      <c r="G3512" s="4">
        <f t="shared" ca="1" si="440"/>
        <v>45.364313344089069</v>
      </c>
      <c r="H3512" s="4">
        <f t="shared" ca="1" si="439"/>
        <v>21.858146239620339</v>
      </c>
      <c r="I3512" s="4">
        <f ca="1">User_Model_Calcs!B3512-Sat_Data!$B$5</f>
        <v>19.201615416212462</v>
      </c>
      <c r="J3512" s="4">
        <f ca="1">(Earth_Data!$B$1/SQRT(1-Earth_Data!$B$2^2*SIN(RADIANS(User_Model_Calcs!A3512))^2))*COS(RADIANS(User_Model_Calcs!A3512))</f>
        <v>4863.9629359586279</v>
      </c>
      <c r="K3512" s="4">
        <f ca="1">((Earth_Data!$B$1*(1-Earth_Data!$B$2^2))/SQRT(1-Earth_Data!$B$2^2*SIN(RADIANS(User_Model_Calcs!A3512))^2))*SIN(RADIANS(User_Model_Calcs!A3512))</f>
        <v>-4112.0039943420807</v>
      </c>
      <c r="L3512" s="4">
        <f t="shared" ca="1" si="441"/>
        <v>-40.211245153495952</v>
      </c>
      <c r="M3512" s="4">
        <f t="shared" ca="1" si="442"/>
        <v>6369.2002866815628</v>
      </c>
      <c r="N3512" s="4">
        <f ca="1">SQRT(User_Model_Calcs!M3512^2+Sat_Data!$B$3^2-2*User_Model_Calcs!M3512*Sat_Data!$B$3*COS(RADIANS(L3512))*COS(RADIANS(I3512)))</f>
        <v>37828.966582837609</v>
      </c>
      <c r="O3512" s="4">
        <f ca="1">DEGREES(ACOS(((Earth_Data!$B$1+Sat_Data!$B$2)/User_Model_Calcs!N3512)*SQRT(1-COS(RADIANS(User_Model_Calcs!I3512))^2*COS(RADIANS(User_Model_Calcs!A3512))^2)))</f>
        <v>39.242704717634986</v>
      </c>
      <c r="P3512" s="4">
        <f t="shared" ca="1" si="443"/>
        <v>28.250908535621463</v>
      </c>
    </row>
    <row r="3513" spans="1:16" x14ac:dyDescent="0.25">
      <c r="A3513" s="4">
        <f t="shared" ca="1" si="436"/>
        <v>-31.324973561060915</v>
      </c>
      <c r="B3513" s="4">
        <f t="shared" ca="1" si="437"/>
        <v>127.58798509871046</v>
      </c>
      <c r="C3513" s="4">
        <v>6762</v>
      </c>
      <c r="D3513" s="4">
        <f t="shared" ca="1" si="438"/>
        <v>3</v>
      </c>
      <c r="E3513" s="4">
        <v>0.55000000000000004</v>
      </c>
      <c r="F3513" s="4">
        <v>19.899999999999999</v>
      </c>
      <c r="G3513" s="4">
        <f t="shared" ca="1" si="440"/>
        <v>53.323113517529826</v>
      </c>
      <c r="H3513" s="4">
        <f t="shared" ca="1" si="439"/>
        <v>14.75770817570961</v>
      </c>
      <c r="I3513" s="4">
        <f ca="1">User_Model_Calcs!B3513-Sat_Data!$B$5</f>
        <v>17.587985098710462</v>
      </c>
      <c r="J3513" s="4">
        <f ca="1">(Earth_Data!$B$1/SQRT(1-Earth_Data!$B$2^2*SIN(RADIANS(User_Model_Calcs!A3513))^2))*COS(RADIANS(User_Model_Calcs!A3513))</f>
        <v>5453.3492285992234</v>
      </c>
      <c r="K3513" s="4">
        <f ca="1">((Earth_Data!$B$1*(1-Earth_Data!$B$2^2))/SQRT(1-Earth_Data!$B$2^2*SIN(RADIANS(User_Model_Calcs!A3513))^2))*SIN(RADIANS(User_Model_Calcs!A3513))</f>
        <v>-3296.7261070958671</v>
      </c>
      <c r="L3513" s="4">
        <f t="shared" ca="1" si="441"/>
        <v>-31.154319925030432</v>
      </c>
      <c r="M3513" s="4">
        <f t="shared" ca="1" si="442"/>
        <v>6372.3952195600059</v>
      </c>
      <c r="N3513" s="4">
        <f ca="1">SQRT(User_Model_Calcs!M3513^2+Sat_Data!$B$3^2-2*User_Model_Calcs!M3513*Sat_Data!$B$3*COS(RADIANS(L3513))*COS(RADIANS(I3513)))</f>
        <v>37148.993167764915</v>
      </c>
      <c r="O3513" s="4">
        <f ca="1">DEGREES(ACOS(((Earth_Data!$B$1+Sat_Data!$B$2)/User_Model_Calcs!N3513)*SQRT(1-COS(RADIANS(User_Model_Calcs!I3513))^2*COS(RADIANS(User_Model_Calcs!A3513))^2)))</f>
        <v>48.791272078558613</v>
      </c>
      <c r="P3513" s="4">
        <f t="shared" ca="1" si="443"/>
        <v>31.371469854647501</v>
      </c>
    </row>
    <row r="3514" spans="1:16" x14ac:dyDescent="0.25">
      <c r="A3514" s="4">
        <f t="shared" ca="1" si="436"/>
        <v>-11.641557177559578</v>
      </c>
      <c r="B3514" s="4">
        <f t="shared" ca="1" si="437"/>
        <v>121.14843895611136</v>
      </c>
      <c r="C3514" s="4">
        <v>6763</v>
      </c>
      <c r="D3514" s="4">
        <f t="shared" ca="1" si="438"/>
        <v>1.2</v>
      </c>
      <c r="E3514" s="4">
        <v>0.55000000000000004</v>
      </c>
      <c r="F3514" s="4">
        <v>19.899999999999999</v>
      </c>
      <c r="G3514" s="4">
        <f t="shared" ca="1" si="440"/>
        <v>45.364313344089069</v>
      </c>
      <c r="H3514" s="4">
        <f t="shared" ca="1" si="439"/>
        <v>23.173465055325664</v>
      </c>
      <c r="I3514" s="4">
        <f ca="1">User_Model_Calcs!B3514-Sat_Data!$B$5</f>
        <v>11.148438956111363</v>
      </c>
      <c r="J3514" s="4">
        <f ca="1">(Earth_Data!$B$1/SQRT(1-Earth_Data!$B$2^2*SIN(RADIANS(User_Model_Calcs!A3514))^2))*COS(RADIANS(User_Model_Calcs!A3514))</f>
        <v>6247.7878301031651</v>
      </c>
      <c r="K3514" s="4">
        <f ca="1">((Earth_Data!$B$1*(1-Earth_Data!$B$2^2))/SQRT(1-Earth_Data!$B$2^2*SIN(RADIANS(User_Model_Calcs!A3514))^2))*SIN(RADIANS(User_Model_Calcs!A3514))</f>
        <v>-1278.5926429869019</v>
      </c>
      <c r="L3514" s="4">
        <f t="shared" ca="1" si="441"/>
        <v>-11.565729304761867</v>
      </c>
      <c r="M3514" s="4">
        <f t="shared" ca="1" si="442"/>
        <v>6377.276214551589</v>
      </c>
      <c r="N3514" s="4">
        <f ca="1">SQRT(User_Model_Calcs!M3514^2+Sat_Data!$B$3^2-2*User_Model_Calcs!M3514*Sat_Data!$B$3*COS(RADIANS(L3514))*COS(RADIANS(I3514)))</f>
        <v>36077.158077712411</v>
      </c>
      <c r="O3514" s="4">
        <f ca="1">DEGREES(ACOS(((Earth_Data!$B$1+Sat_Data!$B$2)/User_Model_Calcs!N3514)*SQRT(1-COS(RADIANS(User_Model_Calcs!I3514))^2*COS(RADIANS(User_Model_Calcs!A3514))^2)))</f>
        <v>71.129903502332056</v>
      </c>
      <c r="P3514" s="4">
        <f t="shared" ca="1" si="443"/>
        <v>44.322285882224001</v>
      </c>
    </row>
    <row r="3515" spans="1:16" x14ac:dyDescent="0.25">
      <c r="A3515" s="4">
        <f t="shared" ca="1" si="436"/>
        <v>-14.205426265083311</v>
      </c>
      <c r="B3515" s="4">
        <f t="shared" ca="1" si="437"/>
        <v>139.42273018839018</v>
      </c>
      <c r="C3515" s="4">
        <v>6764</v>
      </c>
      <c r="D3515" s="4">
        <f t="shared" ca="1" si="438"/>
        <v>0.75</v>
      </c>
      <c r="E3515" s="4">
        <v>0.55000000000000004</v>
      </c>
      <c r="F3515" s="4">
        <v>19.899999999999999</v>
      </c>
      <c r="G3515" s="4">
        <f t="shared" ca="1" si="440"/>
        <v>41.281913690970576</v>
      </c>
      <c r="H3515" s="4">
        <f t="shared" ca="1" si="439"/>
        <v>19.01363772765033</v>
      </c>
      <c r="I3515" s="4">
        <f ca="1">User_Model_Calcs!B3515-Sat_Data!$B$5</f>
        <v>29.422730188390176</v>
      </c>
      <c r="J3515" s="4">
        <f ca="1">(Earth_Data!$B$1/SQRT(1-Earth_Data!$B$2^2*SIN(RADIANS(User_Model_Calcs!A3515))^2))*COS(RADIANS(User_Model_Calcs!A3515))</f>
        <v>6184.3566917226408</v>
      </c>
      <c r="K3515" s="4">
        <f ca="1">((Earth_Data!$B$1*(1-Earth_Data!$B$2^2))/SQRT(1-Earth_Data!$B$2^2*SIN(RADIANS(User_Model_Calcs!A3515))^2))*SIN(RADIANS(User_Model_Calcs!A3515))</f>
        <v>-1555.0257340756364</v>
      </c>
      <c r="L3515" s="4">
        <f t="shared" ca="1" si="441"/>
        <v>-14.114140639591279</v>
      </c>
      <c r="M3515" s="4">
        <f t="shared" ca="1" si="442"/>
        <v>6376.862294584389</v>
      </c>
      <c r="N3515" s="4">
        <f ca="1">SQRT(User_Model_Calcs!M3515^2+Sat_Data!$B$3^2-2*User_Model_Calcs!M3515*Sat_Data!$B$3*COS(RADIANS(L3515))*COS(RADIANS(I3515)))</f>
        <v>36935.465231100243</v>
      </c>
      <c r="O3515" s="4">
        <f ca="1">DEGREES(ACOS(((Earth_Data!$B$1+Sat_Data!$B$2)/User_Model_Calcs!N3515)*SQRT(1-COS(RADIANS(User_Model_Calcs!I3515))^2*COS(RADIANS(User_Model_Calcs!A3515))^2)))</f>
        <v>52.296386711968431</v>
      </c>
      <c r="P3515" s="4">
        <f t="shared" ca="1" si="443"/>
        <v>66.485673887957688</v>
      </c>
    </row>
    <row r="3516" spans="1:16" x14ac:dyDescent="0.25">
      <c r="A3516" s="4">
        <f t="shared" ca="1" si="436"/>
        <v>-28.027066112749971</v>
      </c>
      <c r="B3516" s="4">
        <f t="shared" ca="1" si="437"/>
        <v>128.58899673759365</v>
      </c>
      <c r="C3516" s="4">
        <v>6765</v>
      </c>
      <c r="D3516" s="4">
        <f t="shared" ca="1" si="438"/>
        <v>1.2</v>
      </c>
      <c r="E3516" s="4">
        <v>0.55000000000000004</v>
      </c>
      <c r="F3516" s="4">
        <v>19.899999999999999</v>
      </c>
      <c r="G3516" s="4">
        <f t="shared" ca="1" si="440"/>
        <v>45.364313344089069</v>
      </c>
      <c r="H3516" s="4">
        <f t="shared" ca="1" si="439"/>
        <v>23.026757107669368</v>
      </c>
      <c r="I3516" s="4">
        <f ca="1">User_Model_Calcs!B3516-Sat_Data!$B$5</f>
        <v>18.588996737593646</v>
      </c>
      <c r="J3516" s="4">
        <f ca="1">(Earth_Data!$B$1/SQRT(1-Earth_Data!$B$2^2*SIN(RADIANS(User_Model_Calcs!A3516))^2))*COS(RADIANS(User_Model_Calcs!A3516))</f>
        <v>5634.3138469118294</v>
      </c>
      <c r="K3516" s="4">
        <f ca="1">((Earth_Data!$B$1*(1-Earth_Data!$B$2^2))/SQRT(1-Earth_Data!$B$2^2*SIN(RADIANS(User_Model_Calcs!A3516))^2))*SIN(RADIANS(User_Model_Calcs!A3516))</f>
        <v>-2979.1543562961488</v>
      </c>
      <c r="L3516" s="4">
        <f t="shared" ca="1" si="441"/>
        <v>-27.867733905259922</v>
      </c>
      <c r="M3516" s="4">
        <f t="shared" ca="1" si="442"/>
        <v>6373.4490822584194</v>
      </c>
      <c r="N3516" s="4">
        <f ca="1">SQRT(User_Model_Calcs!M3516^2+Sat_Data!$B$3^2-2*User_Model_Calcs!M3516*Sat_Data!$B$3*COS(RADIANS(L3516))*COS(RADIANS(I3516)))</f>
        <v>36987.719092084575</v>
      </c>
      <c r="O3516" s="4">
        <f ca="1">DEGREES(ACOS(((Earth_Data!$B$1+Sat_Data!$B$2)/User_Model_Calcs!N3516)*SQRT(1-COS(RADIANS(User_Model_Calcs!I3516))^2*COS(RADIANS(User_Model_Calcs!A3516))^2)))</f>
        <v>51.365319489671421</v>
      </c>
      <c r="P3516" s="4">
        <f t="shared" ca="1" si="443"/>
        <v>35.59324382010076</v>
      </c>
    </row>
    <row r="3517" spans="1:16" x14ac:dyDescent="0.25">
      <c r="A3517" s="4">
        <f t="shared" ca="1" si="436"/>
        <v>-18.402425961302029</v>
      </c>
      <c r="B3517" s="4">
        <f t="shared" ca="1" si="437"/>
        <v>115.78296708236158</v>
      </c>
      <c r="C3517" s="4">
        <v>6766</v>
      </c>
      <c r="D3517" s="4">
        <f t="shared" ca="1" si="438"/>
        <v>0.75</v>
      </c>
      <c r="E3517" s="4">
        <v>0.55000000000000004</v>
      </c>
      <c r="F3517" s="4">
        <v>19.899999999999999</v>
      </c>
      <c r="G3517" s="4">
        <f t="shared" ca="1" si="440"/>
        <v>41.281913690970576</v>
      </c>
      <c r="H3517" s="4">
        <f t="shared" ca="1" si="439"/>
        <v>22.97659635409606</v>
      </c>
      <c r="I3517" s="4">
        <f ca="1">User_Model_Calcs!B3517-Sat_Data!$B$5</f>
        <v>5.78296708236158</v>
      </c>
      <c r="J3517" s="4">
        <f ca="1">(Earth_Data!$B$1/SQRT(1-Earth_Data!$B$2^2*SIN(RADIANS(User_Model_Calcs!A3517))^2))*COS(RADIANS(User_Model_Calcs!A3517))</f>
        <v>6053.9986653401365</v>
      </c>
      <c r="K3517" s="4">
        <f ca="1">((Earth_Data!$B$1*(1-Earth_Data!$B$2^2))/SQRT(1-Earth_Data!$B$2^2*SIN(RADIANS(User_Model_Calcs!A3517))^2))*SIN(RADIANS(User_Model_Calcs!A3517))</f>
        <v>-2000.6980467562066</v>
      </c>
      <c r="L3517" s="4">
        <f t="shared" ca="1" si="441"/>
        <v>-18.287453470930203</v>
      </c>
      <c r="M3517" s="4">
        <f t="shared" ca="1" si="442"/>
        <v>6376.0248207040613</v>
      </c>
      <c r="N3517" s="4">
        <f ca="1">SQRT(User_Model_Calcs!M3517^2+Sat_Data!$B$3^2-2*User_Model_Calcs!M3517*Sat_Data!$B$3*COS(RADIANS(L3517))*COS(RADIANS(I3517)))</f>
        <v>36201.426802643815</v>
      </c>
      <c r="O3517" s="4">
        <f ca="1">DEGREES(ACOS(((Earth_Data!$B$1+Sat_Data!$B$2)/User_Model_Calcs!N3517)*SQRT(1-COS(RADIANS(User_Model_Calcs!I3517))^2*COS(RADIANS(User_Model_Calcs!A3517))^2)))</f>
        <v>67.407247246313332</v>
      </c>
      <c r="P3517" s="4">
        <f t="shared" ca="1" si="443"/>
        <v>17.786711143758325</v>
      </c>
    </row>
    <row r="3518" spans="1:16" x14ac:dyDescent="0.25">
      <c r="A3518" s="4">
        <f t="shared" ca="1" si="436"/>
        <v>-23.832091567923761</v>
      </c>
      <c r="B3518" s="4">
        <f t="shared" ca="1" si="437"/>
        <v>135.90268074183973</v>
      </c>
      <c r="C3518" s="4">
        <v>6767</v>
      </c>
      <c r="D3518" s="4">
        <f t="shared" ca="1" si="438"/>
        <v>0.75</v>
      </c>
      <c r="E3518" s="4">
        <v>0.55000000000000004</v>
      </c>
      <c r="F3518" s="4">
        <v>19.899999999999999</v>
      </c>
      <c r="G3518" s="4">
        <f t="shared" ca="1" si="440"/>
        <v>41.281913690970576</v>
      </c>
      <c r="H3518" s="4">
        <f t="shared" ca="1" si="439"/>
        <v>19.995328741150601</v>
      </c>
      <c r="I3518" s="4">
        <f ca="1">User_Model_Calcs!B3518-Sat_Data!$B$5</f>
        <v>25.902680741839731</v>
      </c>
      <c r="J3518" s="4">
        <f ca="1">(Earth_Data!$B$1/SQRT(1-Earth_Data!$B$2^2*SIN(RADIANS(User_Model_Calcs!A3518))^2))*COS(RADIANS(User_Model_Calcs!A3518))</f>
        <v>5837.4892618915937</v>
      </c>
      <c r="K3518" s="4">
        <f ca="1">((Earth_Data!$B$1*(1-Earth_Data!$B$2^2))/SQRT(1-Earth_Data!$B$2^2*SIN(RADIANS(User_Model_Calcs!A3518))^2))*SIN(RADIANS(User_Model_Calcs!A3518))</f>
        <v>-2561.2840164651907</v>
      </c>
      <c r="L3518" s="4">
        <f t="shared" ca="1" si="441"/>
        <v>-23.690168301455447</v>
      </c>
      <c r="M3518" s="4">
        <f t="shared" ca="1" si="442"/>
        <v>6374.6730657893131</v>
      </c>
      <c r="N3518" s="4">
        <f ca="1">SQRT(User_Model_Calcs!M3518^2+Sat_Data!$B$3^2-2*User_Model_Calcs!M3518*Sat_Data!$B$3*COS(RADIANS(L3518))*COS(RADIANS(I3518)))</f>
        <v>37089.621507852396</v>
      </c>
      <c r="O3518" s="4">
        <f ca="1">DEGREES(ACOS(((Earth_Data!$B$1+Sat_Data!$B$2)/User_Model_Calcs!N3518)*SQRT(1-COS(RADIANS(User_Model_Calcs!I3518))^2*COS(RADIANS(User_Model_Calcs!A3518))^2)))</f>
        <v>49.757204448044682</v>
      </c>
      <c r="P3518" s="4">
        <f t="shared" ca="1" si="443"/>
        <v>50.23869974904764</v>
      </c>
    </row>
    <row r="3519" spans="1:16" x14ac:dyDescent="0.25">
      <c r="A3519" s="4">
        <f t="shared" ca="1" si="436"/>
        <v>-26.103437554982655</v>
      </c>
      <c r="B3519" s="4">
        <f t="shared" ca="1" si="437"/>
        <v>153.51524522770626</v>
      </c>
      <c r="C3519" s="4">
        <v>6768</v>
      </c>
      <c r="D3519" s="4">
        <f t="shared" ca="1" si="438"/>
        <v>1.2</v>
      </c>
      <c r="E3519" s="4">
        <v>0.55000000000000004</v>
      </c>
      <c r="F3519" s="4">
        <v>19.899999999999999</v>
      </c>
      <c r="G3519" s="4">
        <f t="shared" ca="1" si="440"/>
        <v>45.364313344089069</v>
      </c>
      <c r="H3519" s="4">
        <f t="shared" ca="1" si="439"/>
        <v>23.181813421143278</v>
      </c>
      <c r="I3519" s="4">
        <f ca="1">User_Model_Calcs!B3519-Sat_Data!$B$5</f>
        <v>43.515245227706259</v>
      </c>
      <c r="J3519" s="4">
        <f ca="1">(Earth_Data!$B$1/SQRT(1-Earth_Data!$B$2^2*SIN(RADIANS(User_Model_Calcs!A3519))^2))*COS(RADIANS(User_Model_Calcs!A3519))</f>
        <v>5731.29237078797</v>
      </c>
      <c r="K3519" s="4">
        <f ca="1">((Earth_Data!$B$1*(1-Earth_Data!$B$2^2))/SQRT(1-Earth_Data!$B$2^2*SIN(RADIANS(User_Model_Calcs!A3519))^2))*SIN(RADIANS(User_Model_Calcs!A3519))</f>
        <v>-2789.358311194685</v>
      </c>
      <c r="L3519" s="4">
        <f t="shared" ca="1" si="441"/>
        <v>-25.951688321351977</v>
      </c>
      <c r="M3519" s="4">
        <f t="shared" ca="1" si="442"/>
        <v>6374.0279280595605</v>
      </c>
      <c r="N3519" s="4">
        <f ca="1">SQRT(User_Model_Calcs!M3519^2+Sat_Data!$B$3^2-2*User_Model_Calcs!M3519*Sat_Data!$B$3*COS(RADIANS(L3519))*COS(RADIANS(I3519)))</f>
        <v>38313.84554649538</v>
      </c>
      <c r="O3519" s="4">
        <f ca="1">DEGREES(ACOS(((Earth_Data!$B$1+Sat_Data!$B$2)/User_Model_Calcs!N3519)*SQRT(1-COS(RADIANS(User_Model_Calcs!I3519))^2*COS(RADIANS(User_Model_Calcs!A3519))^2)))</f>
        <v>33.368534467146524</v>
      </c>
      <c r="P3519" s="4">
        <f t="shared" ca="1" si="443"/>
        <v>65.136572899344571</v>
      </c>
    </row>
    <row r="3520" spans="1:16" x14ac:dyDescent="0.25">
      <c r="A3520" s="4">
        <f t="shared" ca="1" si="436"/>
        <v>-24.338342938622429</v>
      </c>
      <c r="B3520" s="4">
        <f t="shared" ca="1" si="437"/>
        <v>116.56735272143634</v>
      </c>
      <c r="C3520" s="4">
        <v>6769</v>
      </c>
      <c r="D3520" s="4">
        <f t="shared" ca="1" si="438"/>
        <v>3</v>
      </c>
      <c r="E3520" s="4">
        <v>0.55000000000000004</v>
      </c>
      <c r="F3520" s="4">
        <v>19.899999999999999</v>
      </c>
      <c r="G3520" s="4">
        <f t="shared" ca="1" si="440"/>
        <v>53.323113517529826</v>
      </c>
      <c r="H3520" s="4">
        <f t="shared" ca="1" si="439"/>
        <v>17.094529145513473</v>
      </c>
      <c r="I3520" s="4">
        <f ca="1">User_Model_Calcs!B3520-Sat_Data!$B$5</f>
        <v>6.5673527214363361</v>
      </c>
      <c r="J3520" s="4">
        <f ca="1">(Earth_Data!$B$1/SQRT(1-Earth_Data!$B$2^2*SIN(RADIANS(User_Model_Calcs!A3520))^2))*COS(RADIANS(User_Model_Calcs!A3520))</f>
        <v>5814.6065748776809</v>
      </c>
      <c r="K3520" s="4">
        <f ca="1">((Earth_Data!$B$1*(1-Earth_Data!$B$2^2))/SQRT(1-Earth_Data!$B$2^2*SIN(RADIANS(User_Model_Calcs!A3520))^2))*SIN(RADIANS(User_Model_Calcs!A3520))</f>
        <v>-2612.4743269166665</v>
      </c>
      <c r="L3520" s="4">
        <f t="shared" ca="1" si="441"/>
        <v>-24.194150627797914</v>
      </c>
      <c r="M3520" s="4">
        <f t="shared" ca="1" si="442"/>
        <v>6374.5330597157817</v>
      </c>
      <c r="N3520" s="4">
        <f ca="1">SQRT(User_Model_Calcs!M3520^2+Sat_Data!$B$3^2-2*User_Model_Calcs!M3520*Sat_Data!$B$3*COS(RADIANS(L3520))*COS(RADIANS(I3520)))</f>
        <v>36487.410687587828</v>
      </c>
      <c r="O3520" s="4">
        <f ca="1">DEGREES(ACOS(((Earth_Data!$B$1+Sat_Data!$B$2)/User_Model_Calcs!N3520)*SQRT(1-COS(RADIANS(User_Model_Calcs!I3520))^2*COS(RADIANS(User_Model_Calcs!A3520))^2)))</f>
        <v>60.578478107726099</v>
      </c>
      <c r="P3520" s="4">
        <f t="shared" ca="1" si="443"/>
        <v>15.607662482227965</v>
      </c>
    </row>
    <row r="3521" spans="1:16" x14ac:dyDescent="0.25">
      <c r="A3521" s="4">
        <f t="shared" ca="1" si="436"/>
        <v>-14.308492296973691</v>
      </c>
      <c r="B3521" s="4">
        <f t="shared" ca="1" si="437"/>
        <v>126.51772460313825</v>
      </c>
      <c r="C3521" s="4">
        <v>6770</v>
      </c>
      <c r="D3521" s="4">
        <f t="shared" ca="1" si="438"/>
        <v>3</v>
      </c>
      <c r="E3521" s="4">
        <v>0.55000000000000004</v>
      </c>
      <c r="F3521" s="4">
        <v>19.899999999999999</v>
      </c>
      <c r="G3521" s="4">
        <f t="shared" ca="1" si="440"/>
        <v>53.323113517529826</v>
      </c>
      <c r="H3521" s="4">
        <f t="shared" ca="1" si="439"/>
        <v>16.068192951631591</v>
      </c>
      <c r="I3521" s="4">
        <f ca="1">User_Model_Calcs!B3521-Sat_Data!$B$5</f>
        <v>16.517724603138248</v>
      </c>
      <c r="J3521" s="4">
        <f ca="1">(Earth_Data!$B$1/SQRT(1-Earth_Data!$B$2^2*SIN(RADIANS(User_Model_Calcs!A3521))^2))*COS(RADIANS(User_Model_Calcs!A3521))</f>
        <v>6181.5483651836539</v>
      </c>
      <c r="K3521" s="4">
        <f ca="1">((Earth_Data!$B$1*(1-Earth_Data!$B$2^2))/SQRT(1-Earth_Data!$B$2^2*SIN(RADIANS(User_Model_Calcs!A3521))^2))*SIN(RADIANS(User_Model_Calcs!A3521))</f>
        <v>-1566.0779192978739</v>
      </c>
      <c r="L3521" s="4">
        <f t="shared" ca="1" si="441"/>
        <v>-14.216599616914513</v>
      </c>
      <c r="M3521" s="4">
        <f t="shared" ca="1" si="442"/>
        <v>6376.8440658696572</v>
      </c>
      <c r="N3521" s="4">
        <f ca="1">SQRT(User_Model_Calcs!M3521^2+Sat_Data!$B$3^2-2*User_Model_Calcs!M3521*Sat_Data!$B$3*COS(RADIANS(L3521))*COS(RADIANS(I3521)))</f>
        <v>36314.070913140502</v>
      </c>
      <c r="O3521" s="4">
        <f ca="1">DEGREES(ACOS(((Earth_Data!$B$1+Sat_Data!$B$2)/User_Model_Calcs!N3521)*SQRT(1-COS(RADIANS(User_Model_Calcs!I3521))^2*COS(RADIANS(User_Model_Calcs!A3521))^2)))</f>
        <v>64.549944074189455</v>
      </c>
      <c r="P3521" s="4">
        <f t="shared" ca="1" si="443"/>
        <v>50.192420098089656</v>
      </c>
    </row>
    <row r="3522" spans="1:16" x14ac:dyDescent="0.25">
      <c r="A3522" s="4">
        <f t="shared" ref="A3522:A3585" ca="1" si="444">RAND()*(-44.106+9.432)-9.432</f>
        <v>-20.950215941912191</v>
      </c>
      <c r="B3522" s="4">
        <f t="shared" ref="B3522:B3585" ca="1" si="445">RAND()*(160-105)+105</f>
        <v>112.39675015952857</v>
      </c>
      <c r="C3522" s="4">
        <v>6771</v>
      </c>
      <c r="D3522" s="4">
        <f t="shared" ref="D3522:D3585" ca="1" si="446">CHOOSE(RANDBETWEEN(1,3),0.75,1.2,3)</f>
        <v>1.2</v>
      </c>
      <c r="E3522" s="4">
        <v>0.55000000000000004</v>
      </c>
      <c r="F3522" s="4">
        <v>19.899999999999999</v>
      </c>
      <c r="G3522" s="4">
        <f t="shared" ca="1" si="440"/>
        <v>45.364313344089069</v>
      </c>
      <c r="H3522" s="4">
        <f t="shared" ca="1" si="439"/>
        <v>15.332686021889945</v>
      </c>
      <c r="I3522" s="4">
        <f ca="1">User_Model_Calcs!B3522-Sat_Data!$B$5</f>
        <v>2.3967501595285654</v>
      </c>
      <c r="J3522" s="4">
        <f ca="1">(Earth_Data!$B$1/SQRT(1-Earth_Data!$B$2^2*SIN(RADIANS(User_Model_Calcs!A3522))^2))*COS(RADIANS(User_Model_Calcs!A3522))</f>
        <v>5959.0410995436268</v>
      </c>
      <c r="K3522" s="4">
        <f ca="1">((Earth_Data!$B$1*(1-Earth_Data!$B$2^2))/SQRT(1-Earth_Data!$B$2^2*SIN(RADIANS(User_Model_Calcs!A3522))^2))*SIN(RADIANS(User_Model_Calcs!A3522))</f>
        <v>-2266.2491177396182</v>
      </c>
      <c r="L3522" s="4">
        <f t="shared" ca="1" si="441"/>
        <v>-20.822025998275738</v>
      </c>
      <c r="M3522" s="4">
        <f t="shared" ca="1" si="442"/>
        <v>6375.4259379045188</v>
      </c>
      <c r="N3522" s="4">
        <f ca="1">SQRT(User_Model_Calcs!M3522^2+Sat_Data!$B$3^2-2*User_Model_Calcs!M3522*Sat_Data!$B$3*COS(RADIANS(L3522))*COS(RADIANS(I3522)))</f>
        <v>36282.015797369</v>
      </c>
      <c r="O3522" s="4">
        <f ca="1">DEGREES(ACOS(((Earth_Data!$B$1+Sat_Data!$B$2)/User_Model_Calcs!N3522)*SQRT(1-COS(RADIANS(User_Model_Calcs!I3522))^2*COS(RADIANS(User_Model_Calcs!A3522))^2)))</f>
        <v>65.291878559252453</v>
      </c>
      <c r="P3522" s="4">
        <f t="shared" ca="1" si="443"/>
        <v>6.6766607523891475</v>
      </c>
    </row>
    <row r="3523" spans="1:16" x14ac:dyDescent="0.25">
      <c r="A3523" s="4">
        <f t="shared" ca="1" si="444"/>
        <v>-19.221385287438615</v>
      </c>
      <c r="B3523" s="4">
        <f t="shared" ca="1" si="445"/>
        <v>142.37487080358201</v>
      </c>
      <c r="C3523" s="4">
        <v>6772</v>
      </c>
      <c r="D3523" s="4">
        <f t="shared" ca="1" si="446"/>
        <v>1.2</v>
      </c>
      <c r="E3523" s="4">
        <v>0.55000000000000004</v>
      </c>
      <c r="F3523" s="4">
        <v>19.899999999999999</v>
      </c>
      <c r="G3523" s="4">
        <f t="shared" ca="1" si="440"/>
        <v>45.364313344089069</v>
      </c>
      <c r="H3523" s="4">
        <f t="shared" ref="H3523:H3586" ca="1" si="447">RAND()*(24-14)+14</f>
        <v>22.366274500901756</v>
      </c>
      <c r="I3523" s="4">
        <f ca="1">User_Model_Calcs!B3523-Sat_Data!$B$5</f>
        <v>32.374870803582013</v>
      </c>
      <c r="J3523" s="4">
        <f ca="1">(Earth_Data!$B$1/SQRT(1-Earth_Data!$B$2^2*SIN(RADIANS(User_Model_Calcs!A3523))^2))*COS(RADIANS(User_Model_Calcs!A3523))</f>
        <v>6024.7675231588482</v>
      </c>
      <c r="K3523" s="4">
        <f ca="1">((Earth_Data!$B$1*(1-Earth_Data!$B$2^2))/SQRT(1-Earth_Data!$B$2^2*SIN(RADIANS(User_Model_Calcs!A3523))^2))*SIN(RADIANS(User_Model_Calcs!A3523))</f>
        <v>-2086.5054837172038</v>
      </c>
      <c r="L3523" s="4">
        <f t="shared" ca="1" si="441"/>
        <v>-19.102060725542458</v>
      </c>
      <c r="M3523" s="4">
        <f t="shared" ca="1" si="442"/>
        <v>6375.8394617251433</v>
      </c>
      <c r="N3523" s="4">
        <f ca="1">SQRT(User_Model_Calcs!M3523^2+Sat_Data!$B$3^2-2*User_Model_Calcs!M3523*Sat_Data!$B$3*COS(RADIANS(L3523))*COS(RADIANS(I3523)))</f>
        <v>37274.372953753576</v>
      </c>
      <c r="O3523" s="4">
        <f ca="1">DEGREES(ACOS(((Earth_Data!$B$1+Sat_Data!$B$2)/User_Model_Calcs!N3523)*SQRT(1-COS(RADIANS(User_Model_Calcs!I3523))^2*COS(RADIANS(User_Model_Calcs!A3523))^2)))</f>
        <v>46.961324453535923</v>
      </c>
      <c r="P3523" s="4">
        <f t="shared" ca="1" si="443"/>
        <v>62.55852138926943</v>
      </c>
    </row>
    <row r="3524" spans="1:16" x14ac:dyDescent="0.25">
      <c r="A3524" s="4">
        <f t="shared" ca="1" si="444"/>
        <v>-35.369289130309639</v>
      </c>
      <c r="B3524" s="4">
        <f t="shared" ca="1" si="445"/>
        <v>131.20065901682653</v>
      </c>
      <c r="C3524" s="4">
        <v>6773</v>
      </c>
      <c r="D3524" s="4">
        <f t="shared" ca="1" si="446"/>
        <v>3</v>
      </c>
      <c r="E3524" s="4">
        <v>0.55000000000000004</v>
      </c>
      <c r="F3524" s="4">
        <v>19.899999999999999</v>
      </c>
      <c r="G3524" s="4">
        <f t="shared" ca="1" si="440"/>
        <v>53.323113517529826</v>
      </c>
      <c r="H3524" s="4">
        <f t="shared" ca="1" si="447"/>
        <v>19.163815603902442</v>
      </c>
      <c r="I3524" s="4">
        <f ca="1">User_Model_Calcs!B3524-Sat_Data!$B$5</f>
        <v>21.200659016826535</v>
      </c>
      <c r="J3524" s="4">
        <f ca="1">(Earth_Data!$B$1/SQRT(1-Earth_Data!$B$2^2*SIN(RADIANS(User_Model_Calcs!A3524))^2))*COS(RADIANS(User_Model_Calcs!A3524))</f>
        <v>5206.8217561459414</v>
      </c>
      <c r="K3524" s="4">
        <f ca="1">((Earth_Data!$B$1*(1-Earth_Data!$B$2^2))/SQRT(1-Earth_Data!$B$2^2*SIN(RADIANS(User_Model_Calcs!A3524))^2))*SIN(RADIANS(User_Model_Calcs!A3524))</f>
        <v>-3671.3532502318067</v>
      </c>
      <c r="L3524" s="4">
        <f t="shared" ca="1" si="441"/>
        <v>-35.187834487517769</v>
      </c>
      <c r="M3524" s="4">
        <f t="shared" ca="1" si="442"/>
        <v>6371.0146356967625</v>
      </c>
      <c r="N3524" s="4">
        <f ca="1">SQRT(User_Model_Calcs!M3524^2+Sat_Data!$B$3^2-2*User_Model_Calcs!M3524*Sat_Data!$B$3*COS(RADIANS(L3524))*COS(RADIANS(I3524)))</f>
        <v>37537.174312777308</v>
      </c>
      <c r="O3524" s="4">
        <f ca="1">DEGREES(ACOS(((Earth_Data!$B$1+Sat_Data!$B$2)/User_Model_Calcs!N3524)*SQRT(1-COS(RADIANS(User_Model_Calcs!I3524))^2*COS(RADIANS(User_Model_Calcs!A3524))^2)))</f>
        <v>43.138107027289848</v>
      </c>
      <c r="P3524" s="4">
        <f t="shared" ca="1" si="443"/>
        <v>33.826325537250852</v>
      </c>
    </row>
    <row r="3525" spans="1:16" x14ac:dyDescent="0.25">
      <c r="A3525" s="4">
        <f t="shared" ca="1" si="444"/>
        <v>-33.853532564370376</v>
      </c>
      <c r="B3525" s="4">
        <f t="shared" ca="1" si="445"/>
        <v>111.82541105752242</v>
      </c>
      <c r="C3525" s="4">
        <v>6774</v>
      </c>
      <c r="D3525" s="4">
        <f t="shared" ca="1" si="446"/>
        <v>1.2</v>
      </c>
      <c r="E3525" s="4">
        <v>0.55000000000000004</v>
      </c>
      <c r="F3525" s="4">
        <v>19.899999999999999</v>
      </c>
      <c r="G3525" s="4">
        <f t="shared" ca="1" si="440"/>
        <v>45.364313344089069</v>
      </c>
      <c r="H3525" s="4">
        <f t="shared" ca="1" si="447"/>
        <v>16.473696623166926</v>
      </c>
      <c r="I3525" s="4">
        <f ca="1">User_Model_Calcs!B3525-Sat_Data!$B$5</f>
        <v>1.8254110575224161</v>
      </c>
      <c r="J3525" s="4">
        <f ca="1">(Earth_Data!$B$1/SQRT(1-Earth_Data!$B$2^2*SIN(RADIANS(User_Model_Calcs!A3525))^2))*COS(RADIANS(User_Model_Calcs!A3525))</f>
        <v>5302.3285419545582</v>
      </c>
      <c r="K3525" s="4">
        <f ca="1">((Earth_Data!$B$1*(1-Earth_Data!$B$2^2))/SQRT(1-Earth_Data!$B$2^2*SIN(RADIANS(User_Model_Calcs!A3525))^2))*SIN(RADIANS(User_Model_Calcs!A3525))</f>
        <v>-3532.9674172251739</v>
      </c>
      <c r="L3525" s="4">
        <f t="shared" ca="1" si="441"/>
        <v>-33.675714645053596</v>
      </c>
      <c r="M3525" s="4">
        <f t="shared" ca="1" si="442"/>
        <v>6371.5419435173362</v>
      </c>
      <c r="N3525" s="4">
        <f ca="1">SQRT(User_Model_Calcs!M3525^2+Sat_Data!$B$3^2-2*User_Model_Calcs!M3525*Sat_Data!$B$3*COS(RADIANS(L3525))*COS(RADIANS(I3525)))</f>
        <v>37033.794167490581</v>
      </c>
      <c r="O3525" s="4">
        <f ca="1">DEGREES(ACOS(((Earth_Data!$B$1+Sat_Data!$B$2)/User_Model_Calcs!N3525)*SQRT(1-COS(RADIANS(User_Model_Calcs!I3525))^2*COS(RADIANS(User_Model_Calcs!A3525))^2)))</f>
        <v>50.583096483942306</v>
      </c>
      <c r="P3525" s="4">
        <f t="shared" ca="1" si="443"/>
        <v>3.2743367932973069</v>
      </c>
    </row>
    <row r="3526" spans="1:16" x14ac:dyDescent="0.25">
      <c r="A3526" s="4">
        <f t="shared" ca="1" si="444"/>
        <v>-31.931130799218607</v>
      </c>
      <c r="B3526" s="4">
        <f t="shared" ca="1" si="445"/>
        <v>131.0763431828513</v>
      </c>
      <c r="C3526" s="4">
        <v>6775</v>
      </c>
      <c r="D3526" s="4">
        <f t="shared" ca="1" si="446"/>
        <v>1.2</v>
      </c>
      <c r="E3526" s="4">
        <v>0.55000000000000004</v>
      </c>
      <c r="F3526" s="4">
        <v>19.899999999999999</v>
      </c>
      <c r="G3526" s="4">
        <f t="shared" ca="1" si="440"/>
        <v>45.364313344089069</v>
      </c>
      <c r="H3526" s="4">
        <f t="shared" ca="1" si="447"/>
        <v>23.633488892818121</v>
      </c>
      <c r="I3526" s="4">
        <f ca="1">User_Model_Calcs!B3526-Sat_Data!$B$5</f>
        <v>21.076343182851303</v>
      </c>
      <c r="J3526" s="4">
        <f ca="1">(Earth_Data!$B$1/SQRT(1-Earth_Data!$B$2^2*SIN(RADIANS(User_Model_Calcs!A3526))^2))*COS(RADIANS(User_Model_Calcs!A3526))</f>
        <v>5418.1037803244171</v>
      </c>
      <c r="K3526" s="4">
        <f ca="1">((Earth_Data!$B$1*(1-Earth_Data!$B$2^2))/SQRT(1-Earth_Data!$B$2^2*SIN(RADIANS(User_Model_Calcs!A3526))^2))*SIN(RADIANS(User_Model_Calcs!A3526))</f>
        <v>-3353.9539544711229</v>
      </c>
      <c r="L3526" s="4">
        <f t="shared" ca="1" si="441"/>
        <v>-31.758636893552389</v>
      </c>
      <c r="M3526" s="4">
        <f t="shared" ca="1" si="442"/>
        <v>6372.1939473840739</v>
      </c>
      <c r="N3526" s="4">
        <f ca="1">SQRT(User_Model_Calcs!M3526^2+Sat_Data!$B$3^2-2*User_Model_Calcs!M3526*Sat_Data!$B$3*COS(RADIANS(L3526))*COS(RADIANS(I3526)))</f>
        <v>37310.665984452535</v>
      </c>
      <c r="O3526" s="4">
        <f ca="1">DEGREES(ACOS(((Earth_Data!$B$1+Sat_Data!$B$2)/User_Model_Calcs!N3526)*SQRT(1-COS(RADIANS(User_Model_Calcs!I3526))^2*COS(RADIANS(User_Model_Calcs!A3526))^2)))</f>
        <v>46.364159976190955</v>
      </c>
      <c r="P3526" s="4">
        <f t="shared" ca="1" si="443"/>
        <v>36.079727121799429</v>
      </c>
    </row>
    <row r="3527" spans="1:16" x14ac:dyDescent="0.25">
      <c r="A3527" s="4">
        <f t="shared" ca="1" si="444"/>
        <v>-24.576745796599528</v>
      </c>
      <c r="B3527" s="4">
        <f t="shared" ca="1" si="445"/>
        <v>106.66280692873271</v>
      </c>
      <c r="C3527" s="4">
        <v>6776</v>
      </c>
      <c r="D3527" s="4">
        <f t="shared" ca="1" si="446"/>
        <v>0.75</v>
      </c>
      <c r="E3527" s="4">
        <v>0.55000000000000004</v>
      </c>
      <c r="F3527" s="4">
        <v>19.899999999999999</v>
      </c>
      <c r="G3527" s="4">
        <f t="shared" ca="1" si="440"/>
        <v>41.281913690970576</v>
      </c>
      <c r="H3527" s="4">
        <f t="shared" ca="1" si="447"/>
        <v>14.312192658257985</v>
      </c>
      <c r="I3527" s="4">
        <f ca="1">User_Model_Calcs!B3527-Sat_Data!$B$5</f>
        <v>-3.3371930712672935</v>
      </c>
      <c r="J3527" s="4">
        <f ca="1">(Earth_Data!$B$1/SQRT(1-Earth_Data!$B$2^2*SIN(RADIANS(User_Model_Calcs!A3527))^2))*COS(RADIANS(User_Model_Calcs!A3527))</f>
        <v>5803.6737221021376</v>
      </c>
      <c r="K3527" s="4">
        <f ca="1">((Earth_Data!$B$1*(1-Earth_Data!$B$2^2))/SQRT(1-Earth_Data!$B$2^2*SIN(RADIANS(User_Model_Calcs!A3527))^2))*SIN(RADIANS(User_Model_Calcs!A3527))</f>
        <v>-2636.5114665935298</v>
      </c>
      <c r="L3527" s="4">
        <f t="shared" ca="1" si="441"/>
        <v>-24.431500400465815</v>
      </c>
      <c r="M3527" s="4">
        <f t="shared" ca="1" si="442"/>
        <v>6374.4663608884193</v>
      </c>
      <c r="N3527" s="4">
        <f ca="1">SQRT(User_Model_Calcs!M3527^2+Sat_Data!$B$3^2-2*User_Model_Calcs!M3527*Sat_Data!$B$3*COS(RADIANS(L3527))*COS(RADIANS(I3527)))</f>
        <v>36467.309052051212</v>
      </c>
      <c r="O3527" s="4">
        <f ca="1">DEGREES(ACOS(((Earth_Data!$B$1+Sat_Data!$B$2)/User_Model_Calcs!N3527)*SQRT(1-COS(RADIANS(User_Model_Calcs!I3527))^2*COS(RADIANS(User_Model_Calcs!A3527))^2)))</f>
        <v>61.002979446076367</v>
      </c>
      <c r="P3527" s="4">
        <f t="shared" ca="1" si="443"/>
        <v>7.9808673869816227</v>
      </c>
    </row>
    <row r="3528" spans="1:16" x14ac:dyDescent="0.25">
      <c r="A3528" s="4">
        <f t="shared" ca="1" si="444"/>
        <v>-25.958960324912191</v>
      </c>
      <c r="B3528" s="4">
        <f t="shared" ca="1" si="445"/>
        <v>140.34834976805277</v>
      </c>
      <c r="C3528" s="4">
        <v>6777</v>
      </c>
      <c r="D3528" s="4">
        <f t="shared" ca="1" si="446"/>
        <v>1.2</v>
      </c>
      <c r="E3528" s="4">
        <v>0.55000000000000004</v>
      </c>
      <c r="F3528" s="4">
        <v>19.899999999999999</v>
      </c>
      <c r="G3528" s="4">
        <f t="shared" ca="1" si="440"/>
        <v>45.364313344089069</v>
      </c>
      <c r="H3528" s="4">
        <f t="shared" ca="1" si="447"/>
        <v>17.461034113199112</v>
      </c>
      <c r="I3528" s="4">
        <f ca="1">User_Model_Calcs!B3528-Sat_Data!$B$5</f>
        <v>30.348349768052771</v>
      </c>
      <c r="J3528" s="4">
        <f ca="1">(Earth_Data!$B$1/SQRT(1-Earth_Data!$B$2^2*SIN(RADIANS(User_Model_Calcs!A3528))^2))*COS(RADIANS(User_Model_Calcs!A3528))</f>
        <v>5738.3169532964457</v>
      </c>
      <c r="K3528" s="4">
        <f ca="1">((Earth_Data!$B$1*(1-Earth_Data!$B$2^2))/SQRT(1-Earth_Data!$B$2^2*SIN(RADIANS(User_Model_Calcs!A3528))^2))*SIN(RADIANS(User_Model_Calcs!A3528))</f>
        <v>-2774.9756652656197</v>
      </c>
      <c r="L3528" s="4">
        <f t="shared" ca="1" si="441"/>
        <v>-25.807808513361167</v>
      </c>
      <c r="M3528" s="4">
        <f t="shared" ca="1" si="442"/>
        <v>6374.0702380273287</v>
      </c>
      <c r="N3528" s="4">
        <f ca="1">SQRT(User_Model_Calcs!M3528^2+Sat_Data!$B$3^2-2*User_Model_Calcs!M3528*Sat_Data!$B$3*COS(RADIANS(L3528))*COS(RADIANS(I3528)))</f>
        <v>37427.936978563666</v>
      </c>
      <c r="O3528" s="4">
        <f ca="1">DEGREES(ACOS(((Earth_Data!$B$1+Sat_Data!$B$2)/User_Model_Calcs!N3528)*SQRT(1-COS(RADIANS(User_Model_Calcs!I3528))^2*COS(RADIANS(User_Model_Calcs!A3528))^2)))</f>
        <v>44.709566420072896</v>
      </c>
      <c r="P3528" s="4">
        <f t="shared" ca="1" si="443"/>
        <v>53.217057005832856</v>
      </c>
    </row>
    <row r="3529" spans="1:16" x14ac:dyDescent="0.25">
      <c r="A3529" s="4">
        <f t="shared" ca="1" si="444"/>
        <v>-28.774735713352371</v>
      </c>
      <c r="B3529" s="4">
        <f t="shared" ca="1" si="445"/>
        <v>149.42817904075525</v>
      </c>
      <c r="C3529" s="4">
        <v>6778</v>
      </c>
      <c r="D3529" s="4">
        <f t="shared" ca="1" si="446"/>
        <v>3</v>
      </c>
      <c r="E3529" s="4">
        <v>0.55000000000000004</v>
      </c>
      <c r="F3529" s="4">
        <v>19.899999999999999</v>
      </c>
      <c r="G3529" s="4">
        <f t="shared" ca="1" si="440"/>
        <v>53.323113517529826</v>
      </c>
      <c r="H3529" s="4">
        <f t="shared" ca="1" si="447"/>
        <v>19.447651384855057</v>
      </c>
      <c r="I3529" s="4">
        <f ca="1">User_Model_Calcs!B3529-Sat_Data!$B$5</f>
        <v>39.428179040755253</v>
      </c>
      <c r="J3529" s="4">
        <f ca="1">(Earth_Data!$B$1/SQRT(1-Earth_Data!$B$2^2*SIN(RADIANS(User_Model_Calcs!A3529))^2))*COS(RADIANS(User_Model_Calcs!A3529))</f>
        <v>5594.9021652599149</v>
      </c>
      <c r="K3529" s="4">
        <f ca="1">((Earth_Data!$B$1*(1-Earth_Data!$B$2^2))/SQRT(1-Earth_Data!$B$2^2*SIN(RADIANS(User_Model_Calcs!A3529))^2))*SIN(RADIANS(User_Model_Calcs!A3529))</f>
        <v>-3052.041976545328</v>
      </c>
      <c r="L3529" s="4">
        <f t="shared" ca="1" si="441"/>
        <v>-28.612647105213142</v>
      </c>
      <c r="M3529" s="4">
        <f t="shared" ca="1" si="442"/>
        <v>6373.2166498107372</v>
      </c>
      <c r="N3529" s="4">
        <f ca="1">SQRT(User_Model_Calcs!M3529^2+Sat_Data!$B$3^2-2*User_Model_Calcs!M3529*Sat_Data!$B$3*COS(RADIANS(L3529))*COS(RADIANS(I3529)))</f>
        <v>38131.321398585045</v>
      </c>
      <c r="O3529" s="4">
        <f ca="1">DEGREES(ACOS(((Earth_Data!$B$1+Sat_Data!$B$2)/User_Model_Calcs!N3529)*SQRT(1-COS(RADIANS(User_Model_Calcs!I3529))^2*COS(RADIANS(User_Model_Calcs!A3529))^2)))</f>
        <v>35.533203915671116</v>
      </c>
      <c r="P3529" s="4">
        <f t="shared" ca="1" si="443"/>
        <v>59.653639403974751</v>
      </c>
    </row>
    <row r="3530" spans="1:16" x14ac:dyDescent="0.25">
      <c r="A3530" s="4">
        <f t="shared" ca="1" si="444"/>
        <v>-10.354924611474448</v>
      </c>
      <c r="B3530" s="4">
        <f t="shared" ca="1" si="445"/>
        <v>140.85829108364709</v>
      </c>
      <c r="C3530" s="4">
        <v>6779</v>
      </c>
      <c r="D3530" s="4">
        <f t="shared" ca="1" si="446"/>
        <v>1.2</v>
      </c>
      <c r="E3530" s="4">
        <v>0.55000000000000004</v>
      </c>
      <c r="F3530" s="4">
        <v>19.899999999999999</v>
      </c>
      <c r="G3530" s="4">
        <f t="shared" ca="1" si="440"/>
        <v>45.364313344089069</v>
      </c>
      <c r="H3530" s="4">
        <f t="shared" ca="1" si="447"/>
        <v>20.661072699814547</v>
      </c>
      <c r="I3530" s="4">
        <f ca="1">User_Model_Calcs!B3530-Sat_Data!$B$5</f>
        <v>30.858291083647089</v>
      </c>
      <c r="J3530" s="4">
        <f ca="1">(Earth_Data!$B$1/SQRT(1-Earth_Data!$B$2^2*SIN(RADIANS(User_Model_Calcs!A3530))^2))*COS(RADIANS(User_Model_Calcs!A3530))</f>
        <v>6274.9390394861357</v>
      </c>
      <c r="K3530" s="4">
        <f ca="1">((Earth_Data!$B$1*(1-Earth_Data!$B$2^2))/SQRT(1-Earth_Data!$B$2^2*SIN(RADIANS(User_Model_Calcs!A3530))^2))*SIN(RADIANS(User_Model_Calcs!A3530))</f>
        <v>-1138.8889979695321</v>
      </c>
      <c r="L3530" s="4">
        <f t="shared" ca="1" si="441"/>
        <v>-10.287088435503948</v>
      </c>
      <c r="M3530" s="4">
        <f t="shared" ca="1" si="442"/>
        <v>6377.4546724350166</v>
      </c>
      <c r="N3530" s="4">
        <f ca="1">SQRT(User_Model_Calcs!M3530^2+Sat_Data!$B$3^2-2*User_Model_Calcs!M3530*Sat_Data!$B$3*COS(RADIANS(L3530))*COS(RADIANS(I3530)))</f>
        <v>36935.616354047132</v>
      </c>
      <c r="O3530" s="4">
        <f ca="1">DEGREES(ACOS(((Earth_Data!$B$1+Sat_Data!$B$2)/User_Model_Calcs!N3530)*SQRT(1-COS(RADIANS(User_Model_Calcs!I3530))^2*COS(RADIANS(User_Model_Calcs!A3530))^2)))</f>
        <v>52.305977538822226</v>
      </c>
      <c r="P3530" s="4">
        <f t="shared" ca="1" si="443"/>
        <v>73.25717541106377</v>
      </c>
    </row>
    <row r="3531" spans="1:16" x14ac:dyDescent="0.25">
      <c r="A3531" s="4">
        <f t="shared" ca="1" si="444"/>
        <v>-37.237939872040712</v>
      </c>
      <c r="B3531" s="4">
        <f t="shared" ca="1" si="445"/>
        <v>118.04518866632273</v>
      </c>
      <c r="C3531" s="4">
        <v>6780</v>
      </c>
      <c r="D3531" s="4">
        <f t="shared" ca="1" si="446"/>
        <v>1.2</v>
      </c>
      <c r="E3531" s="4">
        <v>0.55000000000000004</v>
      </c>
      <c r="F3531" s="4">
        <v>19.899999999999999</v>
      </c>
      <c r="G3531" s="4">
        <f t="shared" ca="1" si="440"/>
        <v>45.364313344089069</v>
      </c>
      <c r="H3531" s="4">
        <f t="shared" ca="1" si="447"/>
        <v>23.91205139846106</v>
      </c>
      <c r="I3531" s="4">
        <f ca="1">User_Model_Calcs!B3531-Sat_Data!$B$5</f>
        <v>8.0451886663227299</v>
      </c>
      <c r="J3531" s="4">
        <f ca="1">(Earth_Data!$B$1/SQRT(1-Earth_Data!$B$2^2*SIN(RADIANS(User_Model_Calcs!A3531))^2))*COS(RADIANS(User_Model_Calcs!A3531))</f>
        <v>5084.0600371057635</v>
      </c>
      <c r="K3531" s="4">
        <f ca="1">((Earth_Data!$B$1*(1-Earth_Data!$B$2^2))/SQRT(1-Earth_Data!$B$2^2*SIN(RADIANS(User_Model_Calcs!A3531))^2))*SIN(RADIANS(User_Model_Calcs!A3531))</f>
        <v>-3838.4506866081106</v>
      </c>
      <c r="L3531" s="4">
        <f t="shared" ca="1" si="441"/>
        <v>-37.052699444279376</v>
      </c>
      <c r="M3531" s="4">
        <f t="shared" ca="1" si="442"/>
        <v>6370.3508643102332</v>
      </c>
      <c r="N3531" s="4">
        <f ca="1">SQRT(User_Model_Calcs!M3531^2+Sat_Data!$B$3^2-2*User_Model_Calcs!M3531*Sat_Data!$B$3*COS(RADIANS(L3531))*COS(RADIANS(I3531)))</f>
        <v>37334.777304804804</v>
      </c>
      <c r="O3531" s="4">
        <f ca="1">DEGREES(ACOS(((Earth_Data!$B$1+Sat_Data!$B$2)/User_Model_Calcs!N3531)*SQRT(1-COS(RADIANS(User_Model_Calcs!I3531))^2*COS(RADIANS(User_Model_Calcs!A3531))^2)))</f>
        <v>45.981577366749455</v>
      </c>
      <c r="P3531" s="4">
        <f t="shared" ca="1" si="443"/>
        <v>13.147403495511993</v>
      </c>
    </row>
    <row r="3532" spans="1:16" x14ac:dyDescent="0.25">
      <c r="A3532" s="4">
        <f t="shared" ca="1" si="444"/>
        <v>-20.402936224026583</v>
      </c>
      <c r="B3532" s="4">
        <f t="shared" ca="1" si="445"/>
        <v>126.91615143651458</v>
      </c>
      <c r="C3532" s="4">
        <v>6781</v>
      </c>
      <c r="D3532" s="4">
        <f t="shared" ca="1" si="446"/>
        <v>3</v>
      </c>
      <c r="E3532" s="4">
        <v>0.55000000000000004</v>
      </c>
      <c r="F3532" s="4">
        <v>19.899999999999999</v>
      </c>
      <c r="G3532" s="4">
        <f t="shared" ca="1" si="440"/>
        <v>53.323113517529826</v>
      </c>
      <c r="H3532" s="4">
        <f t="shared" ca="1" si="447"/>
        <v>14.40026964585938</v>
      </c>
      <c r="I3532" s="4">
        <f ca="1">User_Model_Calcs!B3532-Sat_Data!$B$5</f>
        <v>16.916151436514582</v>
      </c>
      <c r="J3532" s="4">
        <f ca="1">(Earth_Data!$B$1/SQRT(1-Earth_Data!$B$2^2*SIN(RADIANS(User_Model_Calcs!A3532))^2))*COS(RADIANS(User_Model_Calcs!A3532))</f>
        <v>5980.4352145083003</v>
      </c>
      <c r="K3532" s="4">
        <f ca="1">((Earth_Data!$B$1*(1-Earth_Data!$B$2^2))/SQRT(1-Earth_Data!$B$2^2*SIN(RADIANS(User_Model_Calcs!A3532))^2))*SIN(RADIANS(User_Model_Calcs!A3532))</f>
        <v>-2209.5611655701587</v>
      </c>
      <c r="L3532" s="4">
        <f t="shared" ca="1" si="441"/>
        <v>-20.277504099864007</v>
      </c>
      <c r="M3532" s="4">
        <f t="shared" ca="1" si="442"/>
        <v>6375.5600459353136</v>
      </c>
      <c r="N3532" s="4">
        <f ca="1">SQRT(User_Model_Calcs!M3532^2+Sat_Data!$B$3^2-2*User_Model_Calcs!M3532*Sat_Data!$B$3*COS(RADIANS(L3532))*COS(RADIANS(I3532)))</f>
        <v>36550.838087327611</v>
      </c>
      <c r="O3532" s="4">
        <f ca="1">DEGREES(ACOS(((Earth_Data!$B$1+Sat_Data!$B$2)/User_Model_Calcs!N3532)*SQRT(1-COS(RADIANS(User_Model_Calcs!I3532))^2*COS(RADIANS(User_Model_Calcs!A3532))^2)))</f>
        <v>59.296643168347224</v>
      </c>
      <c r="P3532" s="4">
        <f t="shared" ca="1" si="443"/>
        <v>41.100979418162552</v>
      </c>
    </row>
    <row r="3533" spans="1:16" x14ac:dyDescent="0.25">
      <c r="A3533" s="4">
        <f t="shared" ca="1" si="444"/>
        <v>-15.918718394534777</v>
      </c>
      <c r="B3533" s="4">
        <f t="shared" ca="1" si="445"/>
        <v>126.59829391587274</v>
      </c>
      <c r="C3533" s="4">
        <v>6782</v>
      </c>
      <c r="D3533" s="4">
        <f t="shared" ca="1" si="446"/>
        <v>1.2</v>
      </c>
      <c r="E3533" s="4">
        <v>0.55000000000000004</v>
      </c>
      <c r="F3533" s="4">
        <v>19.899999999999999</v>
      </c>
      <c r="G3533" s="4">
        <f t="shared" ca="1" si="440"/>
        <v>45.364313344089069</v>
      </c>
      <c r="H3533" s="4">
        <f t="shared" ca="1" si="447"/>
        <v>19.582024966303187</v>
      </c>
      <c r="I3533" s="4">
        <f ca="1">User_Model_Calcs!B3533-Sat_Data!$B$5</f>
        <v>16.598293915872745</v>
      </c>
      <c r="J3533" s="4">
        <f ca="1">(Earth_Data!$B$1/SQRT(1-Earth_Data!$B$2^2*SIN(RADIANS(User_Model_Calcs!A3533))^2))*COS(RADIANS(User_Model_Calcs!A3533))</f>
        <v>6135.094547133227</v>
      </c>
      <c r="K3533" s="4">
        <f ca="1">((Earth_Data!$B$1*(1-Earth_Data!$B$2^2))/SQRT(1-Earth_Data!$B$2^2*SIN(RADIANS(User_Model_Calcs!A3533))^2))*SIN(RADIANS(User_Model_Calcs!A3533))</f>
        <v>-1738.0807917977309</v>
      </c>
      <c r="L3533" s="4">
        <f t="shared" ca="1" si="441"/>
        <v>-15.81749953943282</v>
      </c>
      <c r="M3533" s="4">
        <f t="shared" ca="1" si="442"/>
        <v>6376.5437300374624</v>
      </c>
      <c r="N3533" s="4">
        <f ca="1">SQRT(User_Model_Calcs!M3533^2+Sat_Data!$B$3^2-2*User_Model_Calcs!M3533*Sat_Data!$B$3*COS(RADIANS(L3533))*COS(RADIANS(I3533)))</f>
        <v>36368.543484431852</v>
      </c>
      <c r="O3533" s="4">
        <f ca="1">DEGREES(ACOS(((Earth_Data!$B$1+Sat_Data!$B$2)/User_Model_Calcs!N3533)*SQRT(1-COS(RADIANS(User_Model_Calcs!I3533))^2*COS(RADIANS(User_Model_Calcs!A3533))^2)))</f>
        <v>63.253294990698947</v>
      </c>
      <c r="P3533" s="4">
        <f t="shared" ca="1" si="443"/>
        <v>47.381850983791281</v>
      </c>
    </row>
    <row r="3534" spans="1:16" x14ac:dyDescent="0.25">
      <c r="A3534" s="4">
        <f t="shared" ca="1" si="444"/>
        <v>-10.176189427734663</v>
      </c>
      <c r="B3534" s="4">
        <f t="shared" ca="1" si="445"/>
        <v>156.26067893968582</v>
      </c>
      <c r="C3534" s="4">
        <v>6783</v>
      </c>
      <c r="D3534" s="4">
        <f t="shared" ca="1" si="446"/>
        <v>0.75</v>
      </c>
      <c r="E3534" s="4">
        <v>0.55000000000000004</v>
      </c>
      <c r="F3534" s="4">
        <v>19.899999999999999</v>
      </c>
      <c r="G3534" s="4">
        <f t="shared" ca="1" si="440"/>
        <v>41.281913690970576</v>
      </c>
      <c r="H3534" s="4">
        <f t="shared" ca="1" si="447"/>
        <v>20.087928102480348</v>
      </c>
      <c r="I3534" s="4">
        <f ca="1">User_Model_Calcs!B3534-Sat_Data!$B$5</f>
        <v>46.260678939685818</v>
      </c>
      <c r="J3534" s="4">
        <f ca="1">(Earth_Data!$B$1/SQRT(1-Earth_Data!$B$2^2*SIN(RADIANS(User_Model_Calcs!A3534))^2))*COS(RADIANS(User_Model_Calcs!A3534))</f>
        <v>6278.4622329814665</v>
      </c>
      <c r="K3534" s="4">
        <f ca="1">((Earth_Data!$B$1*(1-Earth_Data!$B$2^2))/SQRT(1-Earth_Data!$B$2^2*SIN(RADIANS(User_Model_Calcs!A3534))^2))*SIN(RADIANS(User_Model_Calcs!A3534))</f>
        <v>-1119.4356494663482</v>
      </c>
      <c r="L3534" s="4">
        <f t="shared" ca="1" si="441"/>
        <v>-10.109474522167595</v>
      </c>
      <c r="M3534" s="4">
        <f t="shared" ca="1" si="442"/>
        <v>6377.4778858315749</v>
      </c>
      <c r="N3534" s="4">
        <f ca="1">SQRT(User_Model_Calcs!M3534^2+Sat_Data!$B$3^2-2*User_Model_Calcs!M3534*Sat_Data!$B$3*COS(RADIANS(L3534))*COS(RADIANS(I3534)))</f>
        <v>38110.829168976081</v>
      </c>
      <c r="O3534" s="4">
        <f ca="1">DEGREES(ACOS(((Earth_Data!$B$1+Sat_Data!$B$2)/User_Model_Calcs!N3534)*SQRT(1-COS(RADIANS(User_Model_Calcs!I3534))^2*COS(RADIANS(User_Model_Calcs!A3534))^2)))</f>
        <v>35.837805510317693</v>
      </c>
      <c r="P3534" s="4">
        <f t="shared" ca="1" si="443"/>
        <v>80.403911826230399</v>
      </c>
    </row>
    <row r="3535" spans="1:16" x14ac:dyDescent="0.25">
      <c r="A3535" s="4">
        <f t="shared" ca="1" si="444"/>
        <v>-24.744923116582321</v>
      </c>
      <c r="B3535" s="4">
        <f t="shared" ca="1" si="445"/>
        <v>130.79774587047442</v>
      </c>
      <c r="C3535" s="4">
        <v>6784</v>
      </c>
      <c r="D3535" s="4">
        <f t="shared" ca="1" si="446"/>
        <v>1.2</v>
      </c>
      <c r="E3535" s="4">
        <v>0.55000000000000004</v>
      </c>
      <c r="F3535" s="4">
        <v>19.899999999999999</v>
      </c>
      <c r="G3535" s="4">
        <f t="shared" ca="1" si="440"/>
        <v>45.364313344089069</v>
      </c>
      <c r="H3535" s="4">
        <f t="shared" ca="1" si="447"/>
        <v>22.446768287192842</v>
      </c>
      <c r="I3535" s="4">
        <f ca="1">User_Model_Calcs!B3535-Sat_Data!$B$5</f>
        <v>20.797745870474415</v>
      </c>
      <c r="J3535" s="4">
        <f ca="1">(Earth_Data!$B$1/SQRT(1-Earth_Data!$B$2^2*SIN(RADIANS(User_Model_Calcs!A3535))^2))*COS(RADIANS(User_Model_Calcs!A3535))</f>
        <v>5795.9009964253555</v>
      </c>
      <c r="K3535" s="4">
        <f ca="1">((Earth_Data!$B$1*(1-Earth_Data!$B$2^2))/SQRT(1-Earth_Data!$B$2^2*SIN(RADIANS(User_Model_Calcs!A3535))^2))*SIN(RADIANS(User_Model_Calcs!A3535))</f>
        <v>-2653.4410576467017</v>
      </c>
      <c r="L3535" s="4">
        <f t="shared" ca="1" si="441"/>
        <v>-24.598940845460415</v>
      </c>
      <c r="M3535" s="4">
        <f t="shared" ca="1" si="442"/>
        <v>6374.4190171944047</v>
      </c>
      <c r="N3535" s="4">
        <f ca="1">SQRT(User_Model_Calcs!M3535^2+Sat_Data!$B$3^2-2*User_Model_Calcs!M3535*Sat_Data!$B$3*COS(RADIANS(L3535))*COS(RADIANS(I3535)))</f>
        <v>36899.01388143198</v>
      </c>
      <c r="O3535" s="4">
        <f ca="1">DEGREES(ACOS(((Earth_Data!$B$1+Sat_Data!$B$2)/User_Model_Calcs!N3535)*SQRT(1-COS(RADIANS(User_Model_Calcs!I3535))^2*COS(RADIANS(User_Model_Calcs!A3535))^2)))</f>
        <v>52.85861386987029</v>
      </c>
      <c r="P3535" s="4">
        <f t="shared" ca="1" si="443"/>
        <v>42.220639450009998</v>
      </c>
    </row>
    <row r="3536" spans="1:16" x14ac:dyDescent="0.25">
      <c r="A3536" s="4">
        <f t="shared" ca="1" si="444"/>
        <v>-28.473176369618116</v>
      </c>
      <c r="B3536" s="4">
        <f t="shared" ca="1" si="445"/>
        <v>125.5171595928432</v>
      </c>
      <c r="C3536" s="4">
        <v>6785</v>
      </c>
      <c r="D3536" s="4">
        <f t="shared" ca="1" si="446"/>
        <v>3</v>
      </c>
      <c r="E3536" s="4">
        <v>0.55000000000000004</v>
      </c>
      <c r="F3536" s="4">
        <v>19.899999999999999</v>
      </c>
      <c r="G3536" s="4">
        <f t="shared" ca="1" si="440"/>
        <v>53.323113517529826</v>
      </c>
      <c r="H3536" s="4">
        <f t="shared" ca="1" si="447"/>
        <v>15.770495190896899</v>
      </c>
      <c r="I3536" s="4">
        <f ca="1">User_Model_Calcs!B3536-Sat_Data!$B$5</f>
        <v>15.5171595928432</v>
      </c>
      <c r="J3536" s="4">
        <f ca="1">(Earth_Data!$B$1/SQRT(1-Earth_Data!$B$2^2*SIN(RADIANS(User_Model_Calcs!A3536))^2))*COS(RADIANS(User_Model_Calcs!A3536))</f>
        <v>5610.913115576057</v>
      </c>
      <c r="K3536" s="4">
        <f ca="1">((Earth_Data!$B$1*(1-Earth_Data!$B$2^2))/SQRT(1-Earth_Data!$B$2^2*SIN(RADIANS(User_Model_Calcs!A3536))^2))*SIN(RADIANS(User_Model_Calcs!A3536))</f>
        <v>-3022.7050097315091</v>
      </c>
      <c r="L3536" s="4">
        <f t="shared" ca="1" si="441"/>
        <v>-28.312186399762499</v>
      </c>
      <c r="M3536" s="4">
        <f t="shared" ca="1" si="442"/>
        <v>6373.310879472253</v>
      </c>
      <c r="N3536" s="4">
        <f ca="1">SQRT(User_Model_Calcs!M3536^2+Sat_Data!$B$3^2-2*User_Model_Calcs!M3536*Sat_Data!$B$3*COS(RADIANS(L3536))*COS(RADIANS(I3536)))</f>
        <v>36912.35019562763</v>
      </c>
      <c r="O3536" s="4">
        <f ca="1">DEGREES(ACOS(((Earth_Data!$B$1+Sat_Data!$B$2)/User_Model_Calcs!N3536)*SQRT(1-COS(RADIANS(User_Model_Calcs!I3536))^2*COS(RADIANS(User_Model_Calcs!A3536))^2)))</f>
        <v>52.610732401199691</v>
      </c>
      <c r="P3536" s="4">
        <f t="shared" ca="1" si="443"/>
        <v>30.215577605540972</v>
      </c>
    </row>
    <row r="3537" spans="1:16" x14ac:dyDescent="0.25">
      <c r="A3537" s="4">
        <f t="shared" ca="1" si="444"/>
        <v>-16.778430725004924</v>
      </c>
      <c r="B3537" s="4">
        <f t="shared" ca="1" si="445"/>
        <v>107.71189812019348</v>
      </c>
      <c r="C3537" s="4">
        <v>6786</v>
      </c>
      <c r="D3537" s="4">
        <f t="shared" ca="1" si="446"/>
        <v>0.75</v>
      </c>
      <c r="E3537" s="4">
        <v>0.55000000000000004</v>
      </c>
      <c r="F3537" s="4">
        <v>19.899999999999999</v>
      </c>
      <c r="G3537" s="4">
        <f t="shared" ca="1" si="440"/>
        <v>41.281913690970576</v>
      </c>
      <c r="H3537" s="4">
        <f t="shared" ca="1" si="447"/>
        <v>23.133168014580907</v>
      </c>
      <c r="I3537" s="4">
        <f ca="1">User_Model_Calcs!B3537-Sat_Data!$B$5</f>
        <v>-2.2881018798065185</v>
      </c>
      <c r="J3537" s="4">
        <f ca="1">(Earth_Data!$B$1/SQRT(1-Earth_Data!$B$2^2*SIN(RADIANS(User_Model_Calcs!A3537))^2))*COS(RADIANS(User_Model_Calcs!A3537))</f>
        <v>6108.3153711568993</v>
      </c>
      <c r="K3537" s="4">
        <f ca="1">((Earth_Data!$B$1*(1-Earth_Data!$B$2^2))/SQRT(1-Earth_Data!$B$2^2*SIN(RADIANS(User_Model_Calcs!A3537))^2))*SIN(RADIANS(User_Model_Calcs!A3537))</f>
        <v>-1829.3710253271731</v>
      </c>
      <c r="L3537" s="4">
        <f t="shared" ca="1" si="441"/>
        <v>-16.672360521036264</v>
      </c>
      <c r="M3537" s="4">
        <f t="shared" ca="1" si="442"/>
        <v>6376.3716188611716</v>
      </c>
      <c r="N3537" s="4">
        <f ca="1">SQRT(User_Model_Calcs!M3537^2+Sat_Data!$B$3^2-2*User_Model_Calcs!M3537*Sat_Data!$B$3*COS(RADIANS(L3537))*COS(RADIANS(I3537)))</f>
        <v>36107.890777626431</v>
      </c>
      <c r="O3537" s="4">
        <f ca="1">DEGREES(ACOS(((Earth_Data!$B$1+Sat_Data!$B$2)/User_Model_Calcs!N3537)*SQRT(1-COS(RADIANS(User_Model_Calcs!I3537))^2*COS(RADIANS(User_Model_Calcs!A3537))^2)))</f>
        <v>70.121198689430642</v>
      </c>
      <c r="P3537" s="4">
        <f t="shared" ca="1" si="443"/>
        <v>7.880465363788705</v>
      </c>
    </row>
    <row r="3538" spans="1:16" x14ac:dyDescent="0.25">
      <c r="A3538" s="4">
        <f t="shared" ca="1" si="444"/>
        <v>-18.802804495398632</v>
      </c>
      <c r="B3538" s="4">
        <f t="shared" ca="1" si="445"/>
        <v>120.38055753231912</v>
      </c>
      <c r="C3538" s="4">
        <v>6787</v>
      </c>
      <c r="D3538" s="4">
        <f t="shared" ca="1" si="446"/>
        <v>1.2</v>
      </c>
      <c r="E3538" s="4">
        <v>0.55000000000000004</v>
      </c>
      <c r="F3538" s="4">
        <v>19.899999999999999</v>
      </c>
      <c r="G3538" s="4">
        <f t="shared" ca="1" si="440"/>
        <v>45.364313344089069</v>
      </c>
      <c r="H3538" s="4">
        <f t="shared" ca="1" si="447"/>
        <v>23.75442048101036</v>
      </c>
      <c r="I3538" s="4">
        <f ca="1">User_Model_Calcs!B3538-Sat_Data!$B$5</f>
        <v>10.380557532319116</v>
      </c>
      <c r="J3538" s="4">
        <f ca="1">(Earth_Data!$B$1/SQRT(1-Earth_Data!$B$2^2*SIN(RADIANS(User_Model_Calcs!A3538))^2))*COS(RADIANS(User_Model_Calcs!A3538))</f>
        <v>6039.8615003886434</v>
      </c>
      <c r="K3538" s="4">
        <f ca="1">((Earth_Data!$B$1*(1-Earth_Data!$B$2^2))/SQRT(1-Earth_Data!$B$2^2*SIN(RADIANS(User_Model_Calcs!A3538))^2))*SIN(RADIANS(User_Model_Calcs!A3538))</f>
        <v>-2042.6994370647212</v>
      </c>
      <c r="L3538" s="4">
        <f t="shared" ca="1" si="441"/>
        <v>-18.685692468698061</v>
      </c>
      <c r="M3538" s="4">
        <f t="shared" ca="1" si="442"/>
        <v>6375.9350635072724</v>
      </c>
      <c r="N3538" s="4">
        <f ca="1">SQRT(User_Model_Calcs!M3538^2+Sat_Data!$B$3^2-2*User_Model_Calcs!M3538*Sat_Data!$B$3*COS(RADIANS(L3538))*COS(RADIANS(I3538)))</f>
        <v>36297.004125457868</v>
      </c>
      <c r="O3538" s="4">
        <f ca="1">DEGREES(ACOS(((Earth_Data!$B$1+Sat_Data!$B$2)/User_Model_Calcs!N3538)*SQRT(1-COS(RADIANS(User_Model_Calcs!I3538))^2*COS(RADIANS(User_Model_Calcs!A3538))^2)))</f>
        <v>64.937423231738791</v>
      </c>
      <c r="P3538" s="4">
        <f t="shared" ca="1" si="443"/>
        <v>29.611406565841136</v>
      </c>
    </row>
    <row r="3539" spans="1:16" x14ac:dyDescent="0.25">
      <c r="A3539" s="4">
        <f t="shared" ca="1" si="444"/>
        <v>-14.213129981291898</v>
      </c>
      <c r="B3539" s="4">
        <f t="shared" ca="1" si="445"/>
        <v>148.21697765373983</v>
      </c>
      <c r="C3539" s="4">
        <v>6788</v>
      </c>
      <c r="D3539" s="4">
        <f t="shared" ca="1" si="446"/>
        <v>1.2</v>
      </c>
      <c r="E3539" s="4">
        <v>0.55000000000000004</v>
      </c>
      <c r="F3539" s="4">
        <v>19.899999999999999</v>
      </c>
      <c r="G3539" s="4">
        <f t="shared" ca="1" si="440"/>
        <v>45.364313344089069</v>
      </c>
      <c r="H3539" s="4">
        <f t="shared" ca="1" si="447"/>
        <v>21.849779815985777</v>
      </c>
      <c r="I3539" s="4">
        <f ca="1">User_Model_Calcs!B3539-Sat_Data!$B$5</f>
        <v>38.216977653739832</v>
      </c>
      <c r="J3539" s="4">
        <f ca="1">(Earth_Data!$B$1/SQRT(1-Earth_Data!$B$2^2*SIN(RADIANS(User_Model_Calcs!A3539))^2))*COS(RADIANS(User_Model_Calcs!A3539))</f>
        <v>6184.1474704664952</v>
      </c>
      <c r="K3539" s="4">
        <f ca="1">((Earth_Data!$B$1*(1-Earth_Data!$B$2^2))/SQRT(1-Earth_Data!$B$2^2*SIN(RADIANS(User_Model_Calcs!A3539))^2))*SIN(RADIANS(User_Model_Calcs!A3539))</f>
        <v>-1555.8520057717046</v>
      </c>
      <c r="L3539" s="4">
        <f t="shared" ca="1" si="441"/>
        <v>-14.12179894064435</v>
      </c>
      <c r="M3539" s="4">
        <f t="shared" ca="1" si="442"/>
        <v>6376.8609362554698</v>
      </c>
      <c r="N3539" s="4">
        <f ca="1">SQRT(User_Model_Calcs!M3539^2+Sat_Data!$B$3^2-2*User_Model_Calcs!M3539*Sat_Data!$B$3*COS(RADIANS(L3539))*COS(RADIANS(I3539)))</f>
        <v>37533.33759016946</v>
      </c>
      <c r="O3539" s="4">
        <f ca="1">DEGREES(ACOS(((Earth_Data!$B$1+Sat_Data!$B$2)/User_Model_Calcs!N3539)*SQRT(1-COS(RADIANS(User_Model_Calcs!I3539))^2*COS(RADIANS(User_Model_Calcs!A3539))^2)))</f>
        <v>43.283394540131304</v>
      </c>
      <c r="P3539" s="4">
        <f t="shared" ca="1" si="443"/>
        <v>72.681361271263839</v>
      </c>
    </row>
    <row r="3540" spans="1:16" x14ac:dyDescent="0.25">
      <c r="A3540" s="4">
        <f t="shared" ca="1" si="444"/>
        <v>-28.13198939628343</v>
      </c>
      <c r="B3540" s="4">
        <f t="shared" ca="1" si="445"/>
        <v>133.33344236425557</v>
      </c>
      <c r="C3540" s="4">
        <v>6789</v>
      </c>
      <c r="D3540" s="4">
        <f t="shared" ca="1" si="446"/>
        <v>1.2</v>
      </c>
      <c r="E3540" s="4">
        <v>0.55000000000000004</v>
      </c>
      <c r="F3540" s="4">
        <v>19.899999999999999</v>
      </c>
      <c r="G3540" s="4">
        <f t="shared" ca="1" si="440"/>
        <v>45.364313344089069</v>
      </c>
      <c r="H3540" s="4">
        <f t="shared" ca="1" si="447"/>
        <v>19.940980467593928</v>
      </c>
      <c r="I3540" s="4">
        <f ca="1">User_Model_Calcs!B3540-Sat_Data!$B$5</f>
        <v>23.333442364255575</v>
      </c>
      <c r="J3540" s="4">
        <f ca="1">(Earth_Data!$B$1/SQRT(1-Earth_Data!$B$2^2*SIN(RADIANS(User_Model_Calcs!A3540))^2))*COS(RADIANS(User_Model_Calcs!A3540))</f>
        <v>5628.8407376169916</v>
      </c>
      <c r="K3540" s="4">
        <f ca="1">((Earth_Data!$B$1*(1-Earth_Data!$B$2^2))/SQRT(1-Earth_Data!$B$2^2*SIN(RADIANS(User_Model_Calcs!A3540))^2))*SIN(RADIANS(User_Model_Calcs!A3540))</f>
        <v>-2989.4133998118787</v>
      </c>
      <c r="L3540" s="4">
        <f t="shared" ca="1" si="441"/>
        <v>-27.972263819463794</v>
      </c>
      <c r="M3540" s="4">
        <f t="shared" ca="1" si="442"/>
        <v>6373.416707263963</v>
      </c>
      <c r="N3540" s="4">
        <f ca="1">SQRT(User_Model_Calcs!M3540^2+Sat_Data!$B$3^2-2*User_Model_Calcs!M3540*Sat_Data!$B$3*COS(RADIANS(L3540))*COS(RADIANS(I3540)))</f>
        <v>37183.133816605208</v>
      </c>
      <c r="O3540" s="4">
        <f ca="1">DEGREES(ACOS(((Earth_Data!$B$1+Sat_Data!$B$2)/User_Model_Calcs!N3540)*SQRT(1-COS(RADIANS(User_Model_Calcs!I3540))^2*COS(RADIANS(User_Model_Calcs!A3540))^2)))</f>
        <v>48.287516121318532</v>
      </c>
      <c r="P3540" s="4">
        <f t="shared" ca="1" si="443"/>
        <v>42.454128019368859</v>
      </c>
    </row>
    <row r="3541" spans="1:16" x14ac:dyDescent="0.25">
      <c r="A3541" s="4">
        <f t="shared" ca="1" si="444"/>
        <v>-19.772700147802144</v>
      </c>
      <c r="B3541" s="4">
        <f t="shared" ca="1" si="445"/>
        <v>137.2060413654774</v>
      </c>
      <c r="C3541" s="4">
        <v>6790</v>
      </c>
      <c r="D3541" s="4">
        <f t="shared" ca="1" si="446"/>
        <v>1.2</v>
      </c>
      <c r="E3541" s="4">
        <v>0.55000000000000004</v>
      </c>
      <c r="F3541" s="4">
        <v>19.899999999999999</v>
      </c>
      <c r="G3541" s="4">
        <f t="shared" ca="1" si="440"/>
        <v>45.364313344089069</v>
      </c>
      <c r="H3541" s="4">
        <f t="shared" ca="1" si="447"/>
        <v>20.081440086538272</v>
      </c>
      <c r="I3541" s="4">
        <f ca="1">User_Model_Calcs!B3541-Sat_Data!$B$5</f>
        <v>27.206041365477404</v>
      </c>
      <c r="J3541" s="4">
        <f ca="1">(Earth_Data!$B$1/SQRT(1-Earth_Data!$B$2^2*SIN(RADIANS(User_Model_Calcs!A3541))^2))*COS(RADIANS(User_Model_Calcs!A3541))</f>
        <v>6004.3984957343455</v>
      </c>
      <c r="K3541" s="4">
        <f ca="1">((Earth_Data!$B$1*(1-Earth_Data!$B$2^2))/SQRT(1-Earth_Data!$B$2^2*SIN(RADIANS(User_Model_Calcs!A3541))^2))*SIN(RADIANS(User_Model_Calcs!A3541))</f>
        <v>-2144.035270357208</v>
      </c>
      <c r="L3541" s="4">
        <f t="shared" ca="1" si="441"/>
        <v>-19.650500085640594</v>
      </c>
      <c r="M3541" s="4">
        <f t="shared" ca="1" si="442"/>
        <v>6375.7108259481611</v>
      </c>
      <c r="N3541" s="4">
        <f ca="1">SQRT(User_Model_Calcs!M3541^2+Sat_Data!$B$3^2-2*User_Model_Calcs!M3541*Sat_Data!$B$3*COS(RADIANS(L3541))*COS(RADIANS(I3541)))</f>
        <v>36988.392493106112</v>
      </c>
      <c r="O3541" s="4">
        <f ca="1">DEGREES(ACOS(((Earth_Data!$B$1+Sat_Data!$B$2)/User_Model_Calcs!N3541)*SQRT(1-COS(RADIANS(User_Model_Calcs!I3541))^2*COS(RADIANS(User_Model_Calcs!A3541))^2)))</f>
        <v>51.399275542580938</v>
      </c>
      <c r="P3541" s="4">
        <f t="shared" ca="1" si="443"/>
        <v>56.652299016824756</v>
      </c>
    </row>
    <row r="3542" spans="1:16" x14ac:dyDescent="0.25">
      <c r="A3542" s="4">
        <f t="shared" ca="1" si="444"/>
        <v>-26.353535546732068</v>
      </c>
      <c r="B3542" s="4">
        <f t="shared" ca="1" si="445"/>
        <v>148.37623926601344</v>
      </c>
      <c r="C3542" s="4">
        <v>6791</v>
      </c>
      <c r="D3542" s="4">
        <f t="shared" ca="1" si="446"/>
        <v>1.2</v>
      </c>
      <c r="E3542" s="4">
        <v>0.55000000000000004</v>
      </c>
      <c r="F3542" s="4">
        <v>19.899999999999999</v>
      </c>
      <c r="G3542" s="4">
        <f t="shared" ca="1" si="440"/>
        <v>45.364313344089069</v>
      </c>
      <c r="H3542" s="4">
        <f t="shared" ca="1" si="447"/>
        <v>20.222796608761794</v>
      </c>
      <c r="I3542" s="4">
        <f ca="1">User_Model_Calcs!B3542-Sat_Data!$B$5</f>
        <v>38.376239266013442</v>
      </c>
      <c r="J3542" s="4">
        <f ca="1">(Earth_Data!$B$1/SQRT(1-Earth_Data!$B$2^2*SIN(RADIANS(User_Model_Calcs!A3542))^2))*COS(RADIANS(User_Model_Calcs!A3542))</f>
        <v>5719.0464484119684</v>
      </c>
      <c r="K3542" s="4">
        <f ca="1">((Earth_Data!$B$1*(1-Earth_Data!$B$2^2))/SQRT(1-Earth_Data!$B$2^2*SIN(RADIANS(User_Model_Calcs!A3542))^2))*SIN(RADIANS(User_Model_Calcs!A3542))</f>
        <v>-2814.2141077619449</v>
      </c>
      <c r="L3542" s="4">
        <f t="shared" ca="1" si="441"/>
        <v>-26.200761218481443</v>
      </c>
      <c r="M3542" s="4">
        <f t="shared" ca="1" si="442"/>
        <v>6373.9542925424175</v>
      </c>
      <c r="N3542" s="4">
        <f ca="1">SQRT(User_Model_Calcs!M3542^2+Sat_Data!$B$3^2-2*User_Model_Calcs!M3542*Sat_Data!$B$3*COS(RADIANS(L3542))*COS(RADIANS(I3542)))</f>
        <v>37952.077585363557</v>
      </c>
      <c r="O3542" s="4">
        <f ca="1">DEGREES(ACOS(((Earth_Data!$B$1+Sat_Data!$B$2)/User_Model_Calcs!N3542)*SQRT(1-COS(RADIANS(User_Model_Calcs!I3542))^2*COS(RADIANS(User_Model_Calcs!A3542))^2)))</f>
        <v>37.749515544632871</v>
      </c>
      <c r="P3542" s="4">
        <f t="shared" ca="1" si="443"/>
        <v>60.727158731785543</v>
      </c>
    </row>
    <row r="3543" spans="1:16" x14ac:dyDescent="0.25">
      <c r="A3543" s="4">
        <f t="shared" ca="1" si="444"/>
        <v>-15.281156465625081</v>
      </c>
      <c r="B3543" s="4">
        <f t="shared" ca="1" si="445"/>
        <v>114.64672309677508</v>
      </c>
      <c r="C3543" s="4">
        <v>6792</v>
      </c>
      <c r="D3543" s="4">
        <f t="shared" ca="1" si="446"/>
        <v>0.75</v>
      </c>
      <c r="E3543" s="4">
        <v>0.55000000000000004</v>
      </c>
      <c r="F3543" s="4">
        <v>19.899999999999999</v>
      </c>
      <c r="G3543" s="4">
        <f t="shared" ca="1" si="440"/>
        <v>41.281913690970576</v>
      </c>
      <c r="H3543" s="4">
        <f t="shared" ca="1" si="447"/>
        <v>23.836683616170607</v>
      </c>
      <c r="I3543" s="4">
        <f ca="1">User_Model_Calcs!B3543-Sat_Data!$B$5</f>
        <v>4.6467230967750766</v>
      </c>
      <c r="J3543" s="4">
        <f ca="1">(Earth_Data!$B$1/SQRT(1-Earth_Data!$B$2^2*SIN(RADIANS(User_Model_Calcs!A3543))^2))*COS(RADIANS(User_Model_Calcs!A3543))</f>
        <v>6154.0664581926467</v>
      </c>
      <c r="K3543" s="4">
        <f ca="1">((Earth_Data!$B$1*(1-Earth_Data!$B$2^2))/SQRT(1-Earth_Data!$B$2^2*SIN(RADIANS(User_Model_Calcs!A3543))^2))*SIN(RADIANS(User_Model_Calcs!A3543))</f>
        <v>-1670.1307694988438</v>
      </c>
      <c r="L3543" s="4">
        <f t="shared" ca="1" si="441"/>
        <v>-15.183593972032156</v>
      </c>
      <c r="M3543" s="4">
        <f t="shared" ca="1" si="442"/>
        <v>6376.6661163243125</v>
      </c>
      <c r="N3543" s="4">
        <f ca="1">SQRT(User_Model_Calcs!M3543^2+Sat_Data!$B$3^2-2*User_Model_Calcs!M3543*Sat_Data!$B$3*COS(RADIANS(L3543))*COS(RADIANS(I3543)))</f>
        <v>36072.433859056669</v>
      </c>
      <c r="O3543" s="4">
        <f ca="1">DEGREES(ACOS(((Earth_Data!$B$1+Sat_Data!$B$2)/User_Model_Calcs!N3543)*SQRT(1-COS(RADIANS(User_Model_Calcs!I3543))^2*COS(RADIANS(User_Model_Calcs!A3543))^2)))</f>
        <v>71.257183056830385</v>
      </c>
      <c r="P3543" s="4">
        <f t="shared" ca="1" si="443"/>
        <v>17.139421607047598</v>
      </c>
    </row>
    <row r="3544" spans="1:16" x14ac:dyDescent="0.25">
      <c r="A3544" s="4">
        <f t="shared" ca="1" si="444"/>
        <v>-37.119185175302519</v>
      </c>
      <c r="B3544" s="4">
        <f t="shared" ca="1" si="445"/>
        <v>110.32356877775429</v>
      </c>
      <c r="C3544" s="4">
        <v>6793</v>
      </c>
      <c r="D3544" s="4">
        <f t="shared" ca="1" si="446"/>
        <v>1.2</v>
      </c>
      <c r="E3544" s="4">
        <v>0.55000000000000004</v>
      </c>
      <c r="F3544" s="4">
        <v>19.899999999999999</v>
      </c>
      <c r="G3544" s="4">
        <f t="shared" ca="1" si="440"/>
        <v>45.364313344089069</v>
      </c>
      <c r="H3544" s="4">
        <f t="shared" ca="1" si="447"/>
        <v>15.517736491224959</v>
      </c>
      <c r="I3544" s="4">
        <f ca="1">User_Model_Calcs!B3544-Sat_Data!$B$5</f>
        <v>0.32356877775428927</v>
      </c>
      <c r="J3544" s="4">
        <f ca="1">(Earth_Data!$B$1/SQRT(1-Earth_Data!$B$2^2*SIN(RADIANS(User_Model_Calcs!A3544))^2))*COS(RADIANS(User_Model_Calcs!A3544))</f>
        <v>5092.0244331201729</v>
      </c>
      <c r="K3544" s="4">
        <f ca="1">((Earth_Data!$B$1*(1-Earth_Data!$B$2^2))/SQRT(1-Earth_Data!$B$2^2*SIN(RADIANS(User_Model_Calcs!A3544))^2))*SIN(RADIANS(User_Model_Calcs!A3544))</f>
        <v>-3827.9498263210662</v>
      </c>
      <c r="L3544" s="4">
        <f t="shared" ca="1" si="441"/>
        <v>-36.934162115652292</v>
      </c>
      <c r="M3544" s="4">
        <f t="shared" ca="1" si="442"/>
        <v>6370.393449413019</v>
      </c>
      <c r="N3544" s="4">
        <f ca="1">SQRT(User_Model_Calcs!M3544^2+Sat_Data!$B$3^2-2*User_Model_Calcs!M3544*Sat_Data!$B$3*COS(RADIANS(L3544))*COS(RADIANS(I3544)))</f>
        <v>37269.314452983032</v>
      </c>
      <c r="O3544" s="4">
        <f ca="1">DEGREES(ACOS(((Earth_Data!$B$1+Sat_Data!$B$2)/User_Model_Calcs!N3544)*SQRT(1-COS(RADIANS(User_Model_Calcs!I3544))^2*COS(RADIANS(User_Model_Calcs!A3544))^2)))</f>
        <v>46.940899049352268</v>
      </c>
      <c r="P3544" s="4">
        <f t="shared" ca="1" si="443"/>
        <v>0.536165974608527</v>
      </c>
    </row>
    <row r="3545" spans="1:16" x14ac:dyDescent="0.25">
      <c r="A3545" s="4">
        <f t="shared" ca="1" si="444"/>
        <v>-26.686502718186809</v>
      </c>
      <c r="B3545" s="4">
        <f t="shared" ca="1" si="445"/>
        <v>118.2780387676585</v>
      </c>
      <c r="C3545" s="4">
        <v>6794</v>
      </c>
      <c r="D3545" s="4">
        <f t="shared" ca="1" si="446"/>
        <v>3</v>
      </c>
      <c r="E3545" s="4">
        <v>0.55000000000000004</v>
      </c>
      <c r="F3545" s="4">
        <v>19.899999999999999</v>
      </c>
      <c r="G3545" s="4">
        <f t="shared" ca="1" si="440"/>
        <v>53.323113517529826</v>
      </c>
      <c r="H3545" s="4">
        <f t="shared" ca="1" si="447"/>
        <v>17.722759102816564</v>
      </c>
      <c r="I3545" s="4">
        <f ca="1">User_Model_Calcs!B3545-Sat_Data!$B$5</f>
        <v>8.2780387676585008</v>
      </c>
      <c r="J3545" s="4">
        <f ca="1">(Earth_Data!$B$1/SQRT(1-Earth_Data!$B$2^2*SIN(RADIANS(User_Model_Calcs!A3545))^2))*COS(RADIANS(User_Model_Calcs!A3545))</f>
        <v>5702.5740517152899</v>
      </c>
      <c r="K3545" s="4">
        <f ca="1">((Earth_Data!$B$1*(1-Earth_Data!$B$2^2))/SQRT(1-Earth_Data!$B$2^2*SIN(RADIANS(User_Model_Calcs!A3545))^2))*SIN(RADIANS(User_Model_Calcs!A3545))</f>
        <v>-2847.2237342297167</v>
      </c>
      <c r="L3545" s="4">
        <f t="shared" ca="1" si="441"/>
        <v>-26.53238160619776</v>
      </c>
      <c r="M3545" s="4">
        <f t="shared" ca="1" si="442"/>
        <v>6373.8554900513354</v>
      </c>
      <c r="N3545" s="4">
        <f ca="1">SQRT(User_Model_Calcs!M3545^2+Sat_Data!$B$3^2-2*User_Model_Calcs!M3545*Sat_Data!$B$3*COS(RADIANS(L3545))*COS(RADIANS(I3545)))</f>
        <v>36640.999254163464</v>
      </c>
      <c r="O3545" s="4">
        <f ca="1">DEGREES(ACOS(((Earth_Data!$B$1+Sat_Data!$B$2)/User_Model_Calcs!N3545)*SQRT(1-COS(RADIANS(User_Model_Calcs!I3545))^2*COS(RADIANS(User_Model_Calcs!A3545))^2)))</f>
        <v>57.480384051945791</v>
      </c>
      <c r="P3545" s="4">
        <f t="shared" ca="1" si="443"/>
        <v>17.950203019062702</v>
      </c>
    </row>
    <row r="3546" spans="1:16" x14ac:dyDescent="0.25">
      <c r="A3546" s="4">
        <f t="shared" ca="1" si="444"/>
        <v>-35.995770245487378</v>
      </c>
      <c r="B3546" s="4">
        <f t="shared" ca="1" si="445"/>
        <v>145.68823655979492</v>
      </c>
      <c r="C3546" s="4">
        <v>6795</v>
      </c>
      <c r="D3546" s="4">
        <f t="shared" ca="1" si="446"/>
        <v>1.2</v>
      </c>
      <c r="E3546" s="4">
        <v>0.55000000000000004</v>
      </c>
      <c r="F3546" s="4">
        <v>19.899999999999999</v>
      </c>
      <c r="G3546" s="4">
        <f t="shared" ca="1" si="440"/>
        <v>45.364313344089069</v>
      </c>
      <c r="H3546" s="4">
        <f t="shared" ca="1" si="447"/>
        <v>19.706903268069546</v>
      </c>
      <c r="I3546" s="4">
        <f ca="1">User_Model_Calcs!B3546-Sat_Data!$B$5</f>
        <v>35.688236559794916</v>
      </c>
      <c r="J3546" s="4">
        <f ca="1">(Earth_Data!$B$1/SQRT(1-Earth_Data!$B$2^2*SIN(RADIANS(User_Model_Calcs!A3546))^2))*COS(RADIANS(User_Model_Calcs!A3546))</f>
        <v>5166.2771766702308</v>
      </c>
      <c r="K3546" s="4">
        <f ca="1">((Earth_Data!$B$1*(1-Earth_Data!$B$2^2))/SQRT(1-Earth_Data!$B$2^2*SIN(RADIANS(User_Model_Calcs!A3546))^2))*SIN(RADIANS(User_Model_Calcs!A3546))</f>
        <v>-3727.813312299349</v>
      </c>
      <c r="L3546" s="4">
        <f t="shared" ca="1" si="441"/>
        <v>-35.812959787595375</v>
      </c>
      <c r="M3546" s="4">
        <f t="shared" ca="1" si="442"/>
        <v>6370.7936677889647</v>
      </c>
      <c r="N3546" s="4">
        <f ca="1">SQRT(User_Model_Calcs!M3546^2+Sat_Data!$B$3^2-2*User_Model_Calcs!M3546*Sat_Data!$B$3*COS(RADIANS(L3546))*COS(RADIANS(I3546)))</f>
        <v>38269.499111566322</v>
      </c>
      <c r="O3546" s="4">
        <f ca="1">DEGREES(ACOS(((Earth_Data!$B$1+Sat_Data!$B$2)/User_Model_Calcs!N3546)*SQRT(1-COS(RADIANS(User_Model_Calcs!I3546))^2*COS(RADIANS(User_Model_Calcs!A3546))^2)))</f>
        <v>33.850235246809923</v>
      </c>
      <c r="P3546" s="4">
        <f t="shared" ca="1" si="443"/>
        <v>50.707872998723026</v>
      </c>
    </row>
    <row r="3547" spans="1:16" x14ac:dyDescent="0.25">
      <c r="A3547" s="4">
        <f t="shared" ca="1" si="444"/>
        <v>-24.128108966992379</v>
      </c>
      <c r="B3547" s="4">
        <f t="shared" ca="1" si="445"/>
        <v>106.95464411838547</v>
      </c>
      <c r="C3547" s="4">
        <v>6796</v>
      </c>
      <c r="D3547" s="4">
        <f t="shared" ca="1" si="446"/>
        <v>0.75</v>
      </c>
      <c r="E3547" s="4">
        <v>0.55000000000000004</v>
      </c>
      <c r="F3547" s="4">
        <v>19.899999999999999</v>
      </c>
      <c r="G3547" s="4">
        <f t="shared" ca="1" si="440"/>
        <v>41.281913690970576</v>
      </c>
      <c r="H3547" s="4">
        <f t="shared" ca="1" si="447"/>
        <v>15.392866737530781</v>
      </c>
      <c r="I3547" s="4">
        <f ca="1">User_Model_Calcs!B3547-Sat_Data!$B$5</f>
        <v>-3.0453558816145261</v>
      </c>
      <c r="J3547" s="4">
        <f ca="1">(Earth_Data!$B$1/SQRT(1-Earth_Data!$B$2^2*SIN(RADIANS(User_Model_Calcs!A3547))^2))*COS(RADIANS(User_Model_Calcs!A3547))</f>
        <v>5824.1642952157954</v>
      </c>
      <c r="K3547" s="4">
        <f ca="1">((Earth_Data!$B$1*(1-Earth_Data!$B$2^2))/SQRT(1-Earth_Data!$B$2^2*SIN(RADIANS(User_Model_Calcs!A3547))^2))*SIN(RADIANS(User_Model_Calcs!A3547))</f>
        <v>-2591.2403767473902</v>
      </c>
      <c r="L3547" s="4">
        <f t="shared" ca="1" si="441"/>
        <v>-23.984853545341185</v>
      </c>
      <c r="M3547" s="4">
        <f t="shared" ca="1" si="442"/>
        <v>6374.591471439755</v>
      </c>
      <c r="N3547" s="4">
        <f ca="1">SQRT(User_Model_Calcs!M3547^2+Sat_Data!$B$3^2-2*User_Model_Calcs!M3547*Sat_Data!$B$3*COS(RADIANS(L3547))*COS(RADIANS(I3547)))</f>
        <v>36441.761141881114</v>
      </c>
      <c r="O3547" s="4">
        <f ca="1">DEGREES(ACOS(((Earth_Data!$B$1+Sat_Data!$B$2)/User_Model_Calcs!N3547)*SQRT(1-COS(RADIANS(User_Model_Calcs!I3547))^2*COS(RADIANS(User_Model_Calcs!A3547))^2)))</f>
        <v>61.557069028371238</v>
      </c>
      <c r="P3547" s="4">
        <f t="shared" ca="1" si="443"/>
        <v>7.4152405371730028</v>
      </c>
    </row>
    <row r="3548" spans="1:16" x14ac:dyDescent="0.25">
      <c r="A3548" s="4">
        <f t="shared" ca="1" si="444"/>
        <v>-40.898997275056331</v>
      </c>
      <c r="B3548" s="4">
        <f t="shared" ca="1" si="445"/>
        <v>157.64427184461644</v>
      </c>
      <c r="C3548" s="4">
        <v>6797</v>
      </c>
      <c r="D3548" s="4">
        <f t="shared" ca="1" si="446"/>
        <v>0.75</v>
      </c>
      <c r="E3548" s="4">
        <v>0.55000000000000004</v>
      </c>
      <c r="F3548" s="4">
        <v>19.899999999999999</v>
      </c>
      <c r="G3548" s="4">
        <f t="shared" ca="1" si="440"/>
        <v>41.281913690970576</v>
      </c>
      <c r="H3548" s="4">
        <f t="shared" ca="1" si="447"/>
        <v>14.846995047961629</v>
      </c>
      <c r="I3548" s="4">
        <f ca="1">User_Model_Calcs!B3548-Sat_Data!$B$5</f>
        <v>47.644271844616441</v>
      </c>
      <c r="J3548" s="4">
        <f ca="1">(Earth_Data!$B$1/SQRT(1-Earth_Data!$B$2^2*SIN(RADIANS(User_Model_Calcs!A3548))^2))*COS(RADIANS(User_Model_Calcs!A3548))</f>
        <v>4827.9447422900066</v>
      </c>
      <c r="K3548" s="4">
        <f ca="1">((Earth_Data!$B$1*(1-Earth_Data!$B$2^2))/SQRT(1-Earth_Data!$B$2^2*SIN(RADIANS(User_Model_Calcs!A3548))^2))*SIN(RADIANS(User_Model_Calcs!A3548))</f>
        <v>-4153.9529250276273</v>
      </c>
      <c r="L3548" s="4">
        <f t="shared" ca="1" si="441"/>
        <v>-40.708629727236485</v>
      </c>
      <c r="M3548" s="4">
        <f t="shared" ca="1" si="442"/>
        <v>6369.0168266343353</v>
      </c>
      <c r="N3548" s="4">
        <f ca="1">SQRT(User_Model_Calcs!M3548^2+Sat_Data!$B$3^2-2*User_Model_Calcs!M3548*Sat_Data!$B$3*COS(RADIANS(L3548))*COS(RADIANS(I3548)))</f>
        <v>39294.79865985467</v>
      </c>
      <c r="O3548" s="4">
        <f ca="1">DEGREES(ACOS(((Earth_Data!$B$1+Sat_Data!$B$2)/User_Model_Calcs!N3548)*SQRT(1-COS(RADIANS(User_Model_Calcs!I3548))^2*COS(RADIANS(User_Model_Calcs!A3548))^2)))</f>
        <v>22.562471831614108</v>
      </c>
      <c r="P3548" s="4">
        <f t="shared" ca="1" si="443"/>
        <v>59.166119831515545</v>
      </c>
    </row>
    <row r="3549" spans="1:16" x14ac:dyDescent="0.25">
      <c r="A3549" s="4">
        <f t="shared" ca="1" si="444"/>
        <v>-26.735565117289006</v>
      </c>
      <c r="B3549" s="4">
        <f t="shared" ca="1" si="445"/>
        <v>159.29629600785267</v>
      </c>
      <c r="C3549" s="4">
        <v>6798</v>
      </c>
      <c r="D3549" s="4">
        <f t="shared" ca="1" si="446"/>
        <v>3</v>
      </c>
      <c r="E3549" s="4">
        <v>0.55000000000000004</v>
      </c>
      <c r="F3549" s="4">
        <v>19.899999999999999</v>
      </c>
      <c r="G3549" s="4">
        <f t="shared" ca="1" si="440"/>
        <v>53.323113517529826</v>
      </c>
      <c r="H3549" s="4">
        <f t="shared" ca="1" si="447"/>
        <v>20.235792066514211</v>
      </c>
      <c r="I3549" s="4">
        <f ca="1">User_Model_Calcs!B3549-Sat_Data!$B$5</f>
        <v>49.296296007852675</v>
      </c>
      <c r="J3549" s="4">
        <f ca="1">(Earth_Data!$B$1/SQRT(1-Earth_Data!$B$2^2*SIN(RADIANS(User_Model_Calcs!A3549))^2))*COS(RADIANS(User_Model_Calcs!A3549))</f>
        <v>5700.1305886916216</v>
      </c>
      <c r="K3549" s="4">
        <f ca="1">((Earth_Data!$B$1*(1-Earth_Data!$B$2^2))/SQRT(1-Earth_Data!$B$2^2*SIN(RADIANS(User_Model_Calcs!A3549))^2))*SIN(RADIANS(User_Model_Calcs!A3549))</f>
        <v>-2852.0796897758123</v>
      </c>
      <c r="L3549" s="4">
        <f t="shared" ca="1" si="441"/>
        <v>-26.581247302951088</v>
      </c>
      <c r="M3549" s="4">
        <f t="shared" ca="1" si="442"/>
        <v>6373.8408581458625</v>
      </c>
      <c r="N3549" s="4">
        <f ca="1">SQRT(User_Model_Calcs!M3549^2+Sat_Data!$B$3^2-2*User_Model_Calcs!M3549*Sat_Data!$B$3*COS(RADIANS(L3549))*COS(RADIANS(I3549)))</f>
        <v>38793.876970050223</v>
      </c>
      <c r="O3549" s="4">
        <f ca="1">DEGREES(ACOS(((Earth_Data!$B$1+Sat_Data!$B$2)/User_Model_Calcs!N3549)*SQRT(1-COS(RADIANS(User_Model_Calcs!I3549))^2*COS(RADIANS(User_Model_Calcs!A3549))^2)))</f>
        <v>27.932200690800006</v>
      </c>
      <c r="P3549" s="4">
        <f t="shared" ca="1" si="443"/>
        <v>68.843422131835382</v>
      </c>
    </row>
    <row r="3550" spans="1:16" x14ac:dyDescent="0.25">
      <c r="A3550" s="4">
        <f t="shared" ca="1" si="444"/>
        <v>-19.190080751115492</v>
      </c>
      <c r="B3550" s="4">
        <f t="shared" ca="1" si="445"/>
        <v>111.15923258367877</v>
      </c>
      <c r="C3550" s="4">
        <v>6799</v>
      </c>
      <c r="D3550" s="4">
        <f t="shared" ca="1" si="446"/>
        <v>3</v>
      </c>
      <c r="E3550" s="4">
        <v>0.55000000000000004</v>
      </c>
      <c r="F3550" s="4">
        <v>19.899999999999999</v>
      </c>
      <c r="G3550" s="4">
        <f t="shared" ca="1" si="440"/>
        <v>53.323113517529826</v>
      </c>
      <c r="H3550" s="4">
        <f t="shared" ca="1" si="447"/>
        <v>14.92276696402601</v>
      </c>
      <c r="I3550" s="4">
        <f ca="1">User_Model_Calcs!B3550-Sat_Data!$B$5</f>
        <v>1.1592325836787722</v>
      </c>
      <c r="J3550" s="4">
        <f ca="1">(Earth_Data!$B$1/SQRT(1-Earth_Data!$B$2^2*SIN(RADIANS(User_Model_Calcs!A3550))^2))*COS(RADIANS(User_Model_Calcs!A3550))</f>
        <v>6025.9074532694822</v>
      </c>
      <c r="K3550" s="4">
        <f ca="1">((Earth_Data!$B$1*(1-Earth_Data!$B$2^2))/SQRT(1-Earth_Data!$B$2^2*SIN(RADIANS(User_Model_Calcs!A3550))^2))*SIN(RADIANS(User_Model_Calcs!A3550))</f>
        <v>-2083.2331046603349</v>
      </c>
      <c r="L3550" s="4">
        <f t="shared" ca="1" si="441"/>
        <v>-19.070920790217322</v>
      </c>
      <c r="M3550" s="4">
        <f t="shared" ca="1" si="442"/>
        <v>6375.8466734796439</v>
      </c>
      <c r="N3550" s="4">
        <f ca="1">SQRT(User_Model_Calcs!M3550^2+Sat_Data!$B$3^2-2*User_Model_Calcs!M3550*Sat_Data!$B$3*COS(RADIANS(L3550))*COS(RADIANS(I3550)))</f>
        <v>36199.66457012458</v>
      </c>
      <c r="O3550" s="4">
        <f ca="1">DEGREES(ACOS(((Earth_Data!$B$1+Sat_Data!$B$2)/User_Model_Calcs!N3550)*SQRT(1-COS(RADIANS(User_Model_Calcs!I3550))^2*COS(RADIANS(User_Model_Calcs!A3550))^2)))</f>
        <v>67.448820236405439</v>
      </c>
      <c r="P3550" s="4">
        <f t="shared" ca="1" si="443"/>
        <v>3.5227211181210696</v>
      </c>
    </row>
    <row r="3551" spans="1:16" x14ac:dyDescent="0.25">
      <c r="A3551" s="4">
        <f t="shared" ca="1" si="444"/>
        <v>-17.830887230077678</v>
      </c>
      <c r="B3551" s="4">
        <f t="shared" ca="1" si="445"/>
        <v>128.08010812987396</v>
      </c>
      <c r="C3551" s="4">
        <v>6800</v>
      </c>
      <c r="D3551" s="4">
        <f t="shared" ca="1" si="446"/>
        <v>1.2</v>
      </c>
      <c r="E3551" s="4">
        <v>0.55000000000000004</v>
      </c>
      <c r="F3551" s="4">
        <v>19.899999999999999</v>
      </c>
      <c r="G3551" s="4">
        <f t="shared" ca="1" si="440"/>
        <v>45.364313344089069</v>
      </c>
      <c r="H3551" s="4">
        <f t="shared" ca="1" si="447"/>
        <v>14.645296794674783</v>
      </c>
      <c r="I3551" s="4">
        <f ca="1">User_Model_Calcs!B3551-Sat_Data!$B$5</f>
        <v>18.080108129873963</v>
      </c>
      <c r="J3551" s="4">
        <f ca="1">(Earth_Data!$B$1/SQRT(1-Earth_Data!$B$2^2*SIN(RADIANS(User_Model_Calcs!A3551))^2))*COS(RADIANS(User_Model_Calcs!A3551))</f>
        <v>6073.6691209821329</v>
      </c>
      <c r="K3551" s="4">
        <f ca="1">((Earth_Data!$B$1*(1-Earth_Data!$B$2^2))/SQRT(1-Earth_Data!$B$2^2*SIN(RADIANS(User_Model_Calcs!A3551))^2))*SIN(RADIANS(User_Model_Calcs!A3551))</f>
        <v>-1940.5754157444073</v>
      </c>
      <c r="L3551" s="4">
        <f t="shared" ca="1" si="441"/>
        <v>-17.719007411216833</v>
      </c>
      <c r="M3551" s="4">
        <f t="shared" ca="1" si="442"/>
        <v>6376.1500559007754</v>
      </c>
      <c r="N3551" s="4">
        <f ca="1">SQRT(User_Model_Calcs!M3551^2+Sat_Data!$B$3^2-2*User_Model_Calcs!M3551*Sat_Data!$B$3*COS(RADIANS(L3551))*COS(RADIANS(I3551)))</f>
        <v>36490.788721343371</v>
      </c>
      <c r="O3551" s="4">
        <f ca="1">DEGREES(ACOS(((Earth_Data!$B$1+Sat_Data!$B$2)/User_Model_Calcs!N3551)*SQRT(1-COS(RADIANS(User_Model_Calcs!I3551))^2*COS(RADIANS(User_Model_Calcs!A3551))^2)))</f>
        <v>60.550874377651937</v>
      </c>
      <c r="P3551" s="4">
        <f t="shared" ca="1" si="443"/>
        <v>46.833927727584069</v>
      </c>
    </row>
    <row r="3552" spans="1:16" x14ac:dyDescent="0.25">
      <c r="A3552" s="4">
        <f t="shared" ca="1" si="444"/>
        <v>-16.021658572518234</v>
      </c>
      <c r="B3552" s="4">
        <f t="shared" ca="1" si="445"/>
        <v>155.59883672756547</v>
      </c>
      <c r="C3552" s="4">
        <v>6801</v>
      </c>
      <c r="D3552" s="4">
        <f t="shared" ca="1" si="446"/>
        <v>0.75</v>
      </c>
      <c r="E3552" s="4">
        <v>0.55000000000000004</v>
      </c>
      <c r="F3552" s="4">
        <v>19.899999999999999</v>
      </c>
      <c r="G3552" s="4">
        <f t="shared" ca="1" si="440"/>
        <v>41.281913690970576</v>
      </c>
      <c r="H3552" s="4">
        <f t="shared" ca="1" si="447"/>
        <v>14.060005361472509</v>
      </c>
      <c r="I3552" s="4">
        <f ca="1">User_Model_Calcs!B3552-Sat_Data!$B$5</f>
        <v>45.59883672756547</v>
      </c>
      <c r="J3552" s="4">
        <f ca="1">(Earth_Data!$B$1/SQRT(1-Earth_Data!$B$2^2*SIN(RADIANS(User_Model_Calcs!A3552))^2))*COS(RADIANS(User_Model_Calcs!A3552))</f>
        <v>6131.9604057204142</v>
      </c>
      <c r="K3552" s="4">
        <f ca="1">((Earth_Data!$B$1*(1-Earth_Data!$B$2^2))/SQRT(1-Earth_Data!$B$2^2*SIN(RADIANS(User_Model_Calcs!A3552))^2))*SIN(RADIANS(User_Model_Calcs!A3552))</f>
        <v>-1749.0323444545384</v>
      </c>
      <c r="L3552" s="4">
        <f t="shared" ca="1" si="441"/>
        <v>-15.919853978067895</v>
      </c>
      <c r="M3552" s="4">
        <f t="shared" ca="1" si="442"/>
        <v>6376.5235480840975</v>
      </c>
      <c r="N3552" s="4">
        <f ca="1">SQRT(User_Model_Calcs!M3552^2+Sat_Data!$B$3^2-2*User_Model_Calcs!M3552*Sat_Data!$B$3*COS(RADIANS(L3552))*COS(RADIANS(I3552)))</f>
        <v>38166.38530982862</v>
      </c>
      <c r="O3552" s="4">
        <f ca="1">DEGREES(ACOS(((Earth_Data!$B$1+Sat_Data!$B$2)/User_Model_Calcs!N3552)*SQRT(1-COS(RADIANS(User_Model_Calcs!I3552))^2*COS(RADIANS(User_Model_Calcs!A3552))^2)))</f>
        <v>35.152912423232181</v>
      </c>
      <c r="P3552" s="4">
        <f t="shared" ca="1" si="443"/>
        <v>74.874894492214111</v>
      </c>
    </row>
    <row r="3553" spans="1:16" x14ac:dyDescent="0.25">
      <c r="A3553" s="4">
        <f t="shared" ca="1" si="444"/>
        <v>-31.479510883065331</v>
      </c>
      <c r="B3553" s="4">
        <f t="shared" ca="1" si="445"/>
        <v>123.72966588973671</v>
      </c>
      <c r="C3553" s="4">
        <v>6802</v>
      </c>
      <c r="D3553" s="4">
        <f t="shared" ca="1" si="446"/>
        <v>0.75</v>
      </c>
      <c r="E3553" s="4">
        <v>0.55000000000000004</v>
      </c>
      <c r="F3553" s="4">
        <v>19.899999999999999</v>
      </c>
      <c r="G3553" s="4">
        <f t="shared" ca="1" si="440"/>
        <v>41.281913690970576</v>
      </c>
      <c r="H3553" s="4">
        <f t="shared" ca="1" si="447"/>
        <v>14.4605167388053</v>
      </c>
      <c r="I3553" s="4">
        <f ca="1">User_Model_Calcs!B3553-Sat_Data!$B$5</f>
        <v>13.729665889736708</v>
      </c>
      <c r="J3553" s="4">
        <f ca="1">(Earth_Data!$B$1/SQRT(1-Earth_Data!$B$2^2*SIN(RADIANS(User_Model_Calcs!A3553))^2))*COS(RADIANS(User_Model_Calcs!A3553))</f>
        <v>5444.4213937072536</v>
      </c>
      <c r="K3553" s="4">
        <f ca="1">((Earth_Data!$B$1*(1-Earth_Data!$B$2^2))/SQRT(1-Earth_Data!$B$2^2*SIN(RADIANS(User_Model_Calcs!A3553))^2))*SIN(RADIANS(User_Model_Calcs!A3553))</f>
        <v>-3311.350961389197</v>
      </c>
      <c r="L3553" s="4">
        <f t="shared" ca="1" si="441"/>
        <v>-31.30838082181603</v>
      </c>
      <c r="M3553" s="4">
        <f t="shared" ca="1" si="442"/>
        <v>6372.3441135700132</v>
      </c>
      <c r="N3553" s="4">
        <f ca="1">SQRT(User_Model_Calcs!M3553^2+Sat_Data!$B$3^2-2*User_Model_Calcs!M3553*Sat_Data!$B$3*COS(RADIANS(L3553))*COS(RADIANS(I3553)))</f>
        <v>37046.207237632196</v>
      </c>
      <c r="O3553" s="4">
        <f ca="1">DEGREES(ACOS(((Earth_Data!$B$1+Sat_Data!$B$2)/User_Model_Calcs!N3553)*SQRT(1-COS(RADIANS(User_Model_Calcs!I3553))^2*COS(RADIANS(User_Model_Calcs!A3553))^2)))</f>
        <v>50.400202509157623</v>
      </c>
      <c r="P3553" s="4">
        <f t="shared" ca="1" si="443"/>
        <v>25.07380733541877</v>
      </c>
    </row>
    <row r="3554" spans="1:16" x14ac:dyDescent="0.25">
      <c r="A3554" s="4">
        <f t="shared" ca="1" si="444"/>
        <v>-29.889895135335038</v>
      </c>
      <c r="B3554" s="4">
        <f t="shared" ca="1" si="445"/>
        <v>124.08809811313532</v>
      </c>
      <c r="C3554" s="4">
        <v>6803</v>
      </c>
      <c r="D3554" s="4">
        <f t="shared" ca="1" si="446"/>
        <v>0.75</v>
      </c>
      <c r="E3554" s="4">
        <v>0.55000000000000004</v>
      </c>
      <c r="F3554" s="4">
        <v>19.899999999999999</v>
      </c>
      <c r="G3554" s="4">
        <f t="shared" ca="1" si="440"/>
        <v>41.281913690970576</v>
      </c>
      <c r="H3554" s="4">
        <f t="shared" ca="1" si="447"/>
        <v>21.751797597412811</v>
      </c>
      <c r="I3554" s="4">
        <f ca="1">User_Model_Calcs!B3554-Sat_Data!$B$5</f>
        <v>14.088098113135317</v>
      </c>
      <c r="J3554" s="4">
        <f ca="1">(Earth_Data!$B$1/SQRT(1-Earth_Data!$B$2^2*SIN(RADIANS(User_Model_Calcs!A3554))^2))*COS(RADIANS(User_Model_Calcs!A3554))</f>
        <v>5534.3518191462081</v>
      </c>
      <c r="K3554" s="4">
        <f ca="1">((Earth_Data!$B$1*(1-Earth_Data!$B$2^2))/SQRT(1-Earth_Data!$B$2^2*SIN(RADIANS(User_Model_Calcs!A3554))^2))*SIN(RADIANS(User_Model_Calcs!A3554))</f>
        <v>-3159.7989031126258</v>
      </c>
      <c r="L3554" s="4">
        <f t="shared" ca="1" si="441"/>
        <v>-29.72389989130286</v>
      </c>
      <c r="M3554" s="4">
        <f t="shared" ca="1" si="442"/>
        <v>6372.8627135847437</v>
      </c>
      <c r="N3554" s="4">
        <f ca="1">SQRT(User_Model_Calcs!M3554^2+Sat_Data!$B$3^2-2*User_Model_Calcs!M3554*Sat_Data!$B$3*COS(RADIANS(L3554))*COS(RADIANS(I3554)))</f>
        <v>36956.229586265537</v>
      </c>
      <c r="O3554" s="4">
        <f ca="1">DEGREES(ACOS(((Earth_Data!$B$1+Sat_Data!$B$2)/User_Model_Calcs!N3554)*SQRT(1-COS(RADIANS(User_Model_Calcs!I3554))^2*COS(RADIANS(User_Model_Calcs!A3554))^2)))</f>
        <v>51.87046307955638</v>
      </c>
      <c r="P3554" s="4">
        <f t="shared" ca="1" si="443"/>
        <v>26.729861033912069</v>
      </c>
    </row>
    <row r="3555" spans="1:16" x14ac:dyDescent="0.25">
      <c r="A3555" s="4">
        <f t="shared" ca="1" si="444"/>
        <v>-41.645221330891232</v>
      </c>
      <c r="B3555" s="4">
        <f t="shared" ca="1" si="445"/>
        <v>142.39041385506482</v>
      </c>
      <c r="C3555" s="4">
        <v>6804</v>
      </c>
      <c r="D3555" s="4">
        <f t="shared" ca="1" si="446"/>
        <v>1.2</v>
      </c>
      <c r="E3555" s="4">
        <v>0.55000000000000004</v>
      </c>
      <c r="F3555" s="4">
        <v>19.899999999999999</v>
      </c>
      <c r="G3555" s="4">
        <f t="shared" ca="1" si="440"/>
        <v>45.364313344089069</v>
      </c>
      <c r="H3555" s="4">
        <f t="shared" ca="1" si="447"/>
        <v>15.810138703355376</v>
      </c>
      <c r="I3555" s="4">
        <f ca="1">User_Model_Calcs!B3555-Sat_Data!$B$5</f>
        <v>32.390413855064821</v>
      </c>
      <c r="J3555" s="4">
        <f ca="1">(Earth_Data!$B$1/SQRT(1-Earth_Data!$B$2^2*SIN(RADIANS(User_Model_Calcs!A3555))^2))*COS(RADIANS(User_Model_Calcs!A3555))</f>
        <v>4773.2777549623706</v>
      </c>
      <c r="K3555" s="4">
        <f ca="1">((Earth_Data!$B$1*(1-Earth_Data!$B$2^2))/SQRT(1-Earth_Data!$B$2^2*SIN(RADIANS(User_Model_Calcs!A3555))^2))*SIN(RADIANS(User_Model_Calcs!A3555))</f>
        <v>-4216.2401572753506</v>
      </c>
      <c r="L3555" s="4">
        <f t="shared" ca="1" si="441"/>
        <v>-41.454187145863521</v>
      </c>
      <c r="M3555" s="4">
        <f t="shared" ca="1" si="442"/>
        <v>6368.7409736807385</v>
      </c>
      <c r="N3555" s="4">
        <f ca="1">SQRT(User_Model_Calcs!M3555^2+Sat_Data!$B$3^2-2*User_Model_Calcs!M3555*Sat_Data!$B$3*COS(RADIANS(L3555))*COS(RADIANS(I3555)))</f>
        <v>38450.990383134827</v>
      </c>
      <c r="O3555" s="4">
        <f ca="1">DEGREES(ACOS(((Earth_Data!$B$1+Sat_Data!$B$2)/User_Model_Calcs!N3555)*SQRT(1-COS(RADIANS(User_Model_Calcs!I3555))^2*COS(RADIANS(User_Model_Calcs!A3555))^2)))</f>
        <v>31.713315980731213</v>
      </c>
      <c r="P3555" s="4">
        <f t="shared" ca="1" si="443"/>
        <v>43.671104878113034</v>
      </c>
    </row>
    <row r="3556" spans="1:16" x14ac:dyDescent="0.25">
      <c r="A3556" s="4">
        <f t="shared" ca="1" si="444"/>
        <v>-43.281588105108256</v>
      </c>
      <c r="B3556" s="4">
        <f t="shared" ca="1" si="445"/>
        <v>111.80950802916038</v>
      </c>
      <c r="C3556" s="4">
        <v>6805</v>
      </c>
      <c r="D3556" s="4">
        <f t="shared" ca="1" si="446"/>
        <v>3</v>
      </c>
      <c r="E3556" s="4">
        <v>0.55000000000000004</v>
      </c>
      <c r="F3556" s="4">
        <v>19.899999999999999</v>
      </c>
      <c r="G3556" s="4">
        <f t="shared" ca="1" si="440"/>
        <v>53.323113517529826</v>
      </c>
      <c r="H3556" s="4">
        <f t="shared" ca="1" si="447"/>
        <v>16.978308704095586</v>
      </c>
      <c r="I3556" s="4">
        <f ca="1">User_Model_Calcs!B3556-Sat_Data!$B$5</f>
        <v>1.8095080291603836</v>
      </c>
      <c r="J3556" s="4">
        <f ca="1">(Earth_Data!$B$1/SQRT(1-Earth_Data!$B$2^2*SIN(RADIANS(User_Model_Calcs!A3556))^2))*COS(RADIANS(User_Model_Calcs!A3556))</f>
        <v>4650.5644391589731</v>
      </c>
      <c r="K3556" s="4">
        <f ca="1">((Earth_Data!$B$1*(1-Earth_Data!$B$2^2))/SQRT(1-Earth_Data!$B$2^2*SIN(RADIANS(User_Model_Calcs!A3556))^2))*SIN(RADIANS(User_Model_Calcs!A3556))</f>
        <v>-4350.3299008137801</v>
      </c>
      <c r="L3556" s="4">
        <f t="shared" ca="1" si="441"/>
        <v>-43.089545811244179</v>
      </c>
      <c r="M3556" s="4">
        <f t="shared" ca="1" si="442"/>
        <v>6368.1331525561272</v>
      </c>
      <c r="N3556" s="4">
        <f ca="1">SQRT(User_Model_Calcs!M3556^2+Sat_Data!$B$3^2-2*User_Model_Calcs!M3556*Sat_Data!$B$3*COS(RADIANS(L3556))*COS(RADIANS(I3556)))</f>
        <v>37767.569228840111</v>
      </c>
      <c r="O3556" s="4">
        <f ca="1">DEGREES(ACOS(((Earth_Data!$B$1+Sat_Data!$B$2)/User_Model_Calcs!N3556)*SQRT(1-COS(RADIANS(User_Model_Calcs!I3556))^2*COS(RADIANS(User_Model_Calcs!A3556))^2)))</f>
        <v>40.019615715038846</v>
      </c>
      <c r="P3556" s="4">
        <f t="shared" ca="1" si="443"/>
        <v>2.6383770573282481</v>
      </c>
    </row>
    <row r="3557" spans="1:16" x14ac:dyDescent="0.25">
      <c r="A3557" s="4">
        <f t="shared" ca="1" si="444"/>
        <v>-41.586228833317939</v>
      </c>
      <c r="B3557" s="4">
        <f t="shared" ca="1" si="445"/>
        <v>111.13616070381752</v>
      </c>
      <c r="C3557" s="4">
        <v>6806</v>
      </c>
      <c r="D3557" s="4">
        <f t="shared" ca="1" si="446"/>
        <v>1.2</v>
      </c>
      <c r="E3557" s="4">
        <v>0.55000000000000004</v>
      </c>
      <c r="F3557" s="4">
        <v>19.899999999999999</v>
      </c>
      <c r="G3557" s="4">
        <f t="shared" ca="1" si="440"/>
        <v>45.364313344089069</v>
      </c>
      <c r="H3557" s="4">
        <f t="shared" ca="1" si="447"/>
        <v>19.342782517631907</v>
      </c>
      <c r="I3557" s="4">
        <f ca="1">User_Model_Calcs!B3557-Sat_Data!$B$5</f>
        <v>1.1361607038175237</v>
      </c>
      <c r="J3557" s="4">
        <f ca="1">(Earth_Data!$B$1/SQRT(1-Earth_Data!$B$2^2*SIN(RADIANS(User_Model_Calcs!A3557))^2))*COS(RADIANS(User_Model_Calcs!A3557))</f>
        <v>4777.6291792971688</v>
      </c>
      <c r="K3557" s="4">
        <f ca="1">((Earth_Data!$B$1*(1-Earth_Data!$B$2^2))/SQRT(1-Earth_Data!$B$2^2*SIN(RADIANS(User_Model_Calcs!A3557))^2))*SIN(RADIANS(User_Model_Calcs!A3557))</f>
        <v>-4211.3417385947832</v>
      </c>
      <c r="L3557" s="4">
        <f t="shared" ca="1" si="441"/>
        <v>-41.395242642426503</v>
      </c>
      <c r="M3557" s="4">
        <f t="shared" ca="1" si="442"/>
        <v>6368.7628165996466</v>
      </c>
      <c r="N3557" s="4">
        <f ca="1">SQRT(User_Model_Calcs!M3557^2+Sat_Data!$B$3^2-2*User_Model_Calcs!M3557*Sat_Data!$B$3*COS(RADIANS(L3557))*COS(RADIANS(I3557)))</f>
        <v>37624.005632074077</v>
      </c>
      <c r="O3557" s="4">
        <f ca="1">DEGREES(ACOS(((Earth_Data!$B$1+Sat_Data!$B$2)/User_Model_Calcs!N3557)*SQRT(1-COS(RADIANS(User_Model_Calcs!I3557))^2*COS(RADIANS(User_Model_Calcs!A3557))^2)))</f>
        <v>41.924388421288604</v>
      </c>
      <c r="P3557" s="4">
        <f t="shared" ca="1" si="443"/>
        <v>1.7114542095862928</v>
      </c>
    </row>
    <row r="3558" spans="1:16" x14ac:dyDescent="0.25">
      <c r="A3558" s="4">
        <f t="shared" ca="1" si="444"/>
        <v>-32.286011623961421</v>
      </c>
      <c r="B3558" s="4">
        <f t="shared" ca="1" si="445"/>
        <v>158.22347982445066</v>
      </c>
      <c r="C3558" s="4">
        <v>6807</v>
      </c>
      <c r="D3558" s="4">
        <f t="shared" ca="1" si="446"/>
        <v>3</v>
      </c>
      <c r="E3558" s="4">
        <v>0.55000000000000004</v>
      </c>
      <c r="F3558" s="4">
        <v>19.899999999999999</v>
      </c>
      <c r="G3558" s="4">
        <f t="shared" ca="1" si="440"/>
        <v>53.323113517529826</v>
      </c>
      <c r="H3558" s="4">
        <f t="shared" ca="1" si="447"/>
        <v>15.196881772842618</v>
      </c>
      <c r="I3558" s="4">
        <f ca="1">User_Model_Calcs!B3558-Sat_Data!$B$5</f>
        <v>48.223479824450664</v>
      </c>
      <c r="J3558" s="4">
        <f ca="1">(Earth_Data!$B$1/SQRT(1-Earth_Data!$B$2^2*SIN(RADIANS(User_Model_Calcs!A3558))^2))*COS(RADIANS(User_Model_Calcs!A3558))</f>
        <v>5397.1870733039705</v>
      </c>
      <c r="K3558" s="4">
        <f ca="1">((Earth_Data!$B$1*(1-Earth_Data!$B$2^2))/SQRT(1-Earth_Data!$B$2^2*SIN(RADIANS(User_Model_Calcs!A3558))^2))*SIN(RADIANS(User_Model_Calcs!A3558))</f>
        <v>-3387.2869622214257</v>
      </c>
      <c r="L3558" s="4">
        <f t="shared" ca="1" si="441"/>
        <v>-32.112475942142133</v>
      </c>
      <c r="M3558" s="4">
        <f t="shared" ca="1" si="442"/>
        <v>6372.0751148016716</v>
      </c>
      <c r="N3558" s="4">
        <f ca="1">SQRT(User_Model_Calcs!M3558^2+Sat_Data!$B$3^2-2*User_Model_Calcs!M3558*Sat_Data!$B$3*COS(RADIANS(L3558))*COS(RADIANS(I3558)))</f>
        <v>38925.499610567123</v>
      </c>
      <c r="O3558" s="4">
        <f ca="1">DEGREES(ACOS(((Earth_Data!$B$1+Sat_Data!$B$2)/User_Model_Calcs!N3558)*SQRT(1-COS(RADIANS(User_Model_Calcs!I3558))^2*COS(RADIANS(User_Model_Calcs!A3558))^2)))</f>
        <v>26.484598302803278</v>
      </c>
      <c r="P3558" s="4">
        <f t="shared" ca="1" si="443"/>
        <v>64.490089243330132</v>
      </c>
    </row>
    <row r="3559" spans="1:16" x14ac:dyDescent="0.25">
      <c r="A3559" s="4">
        <f t="shared" ca="1" si="444"/>
        <v>-19.810013444714336</v>
      </c>
      <c r="B3559" s="4">
        <f t="shared" ca="1" si="445"/>
        <v>111.01690903457799</v>
      </c>
      <c r="C3559" s="4">
        <v>6808</v>
      </c>
      <c r="D3559" s="4">
        <f t="shared" ca="1" si="446"/>
        <v>0.75</v>
      </c>
      <c r="E3559" s="4">
        <v>0.55000000000000004</v>
      </c>
      <c r="F3559" s="4">
        <v>19.899999999999999</v>
      </c>
      <c r="G3559" s="4">
        <f t="shared" ca="1" si="440"/>
        <v>41.281913690970576</v>
      </c>
      <c r="H3559" s="4">
        <f t="shared" ca="1" si="447"/>
        <v>19.197538806779228</v>
      </c>
      <c r="I3559" s="4">
        <f ca="1">User_Model_Calcs!B3559-Sat_Data!$B$5</f>
        <v>1.0169090345779921</v>
      </c>
      <c r="J3559" s="4">
        <f ca="1">(Earth_Data!$B$1/SQRT(1-Earth_Data!$B$2^2*SIN(RADIANS(User_Model_Calcs!A3559))^2))*COS(RADIANS(User_Model_Calcs!A3559))</f>
        <v>6002.9998753756736</v>
      </c>
      <c r="K3559" s="4">
        <f ca="1">((Earth_Data!$B$1*(1-Earth_Data!$B$2^2))/SQRT(1-Earth_Data!$B$2^2*SIN(RADIANS(User_Model_Calcs!A3559))^2))*SIN(RADIANS(User_Model_Calcs!A3559))</f>
        <v>-2147.9219273764747</v>
      </c>
      <c r="L3559" s="4">
        <f t="shared" ca="1" si="441"/>
        <v>-19.687620377705276</v>
      </c>
      <c r="M3559" s="4">
        <f t="shared" ca="1" si="442"/>
        <v>6375.702009180246</v>
      </c>
      <c r="N3559" s="4">
        <f ca="1">SQRT(User_Model_Calcs!M3559^2+Sat_Data!$B$3^2-2*User_Model_Calcs!M3559*Sat_Data!$B$3*COS(RADIANS(L3559))*COS(RADIANS(I3559)))</f>
        <v>36225.976221970057</v>
      </c>
      <c r="O3559" s="4">
        <f ca="1">DEGREES(ACOS(((Earth_Data!$B$1+Sat_Data!$B$2)/User_Model_Calcs!N3559)*SQRT(1-COS(RADIANS(User_Model_Calcs!I3559))^2*COS(RADIANS(User_Model_Calcs!A3559))^2)))</f>
        <v>66.738160991926989</v>
      </c>
      <c r="P3559" s="4">
        <f t="shared" ca="1" si="443"/>
        <v>2.9981715524385688</v>
      </c>
    </row>
    <row r="3560" spans="1:16" x14ac:dyDescent="0.25">
      <c r="A3560" s="4">
        <f t="shared" ca="1" si="444"/>
        <v>-32.838176797404593</v>
      </c>
      <c r="B3560" s="4">
        <f t="shared" ca="1" si="445"/>
        <v>135.51733244044101</v>
      </c>
      <c r="C3560" s="4">
        <v>6809</v>
      </c>
      <c r="D3560" s="4">
        <f t="shared" ca="1" si="446"/>
        <v>3</v>
      </c>
      <c r="E3560" s="4">
        <v>0.55000000000000004</v>
      </c>
      <c r="F3560" s="4">
        <v>19.899999999999999</v>
      </c>
      <c r="G3560" s="4">
        <f t="shared" ca="1" si="440"/>
        <v>53.323113517529826</v>
      </c>
      <c r="H3560" s="4">
        <f t="shared" ca="1" si="447"/>
        <v>17.157472856560016</v>
      </c>
      <c r="I3560" s="4">
        <f ca="1">User_Model_Calcs!B3560-Sat_Data!$B$5</f>
        <v>25.51733244044101</v>
      </c>
      <c r="J3560" s="4">
        <f ca="1">(Earth_Data!$B$1/SQRT(1-Earth_Data!$B$2^2*SIN(RADIANS(User_Model_Calcs!A3560))^2))*COS(RADIANS(User_Model_Calcs!A3560))</f>
        <v>5364.2306099926545</v>
      </c>
      <c r="K3560" s="4">
        <f ca="1">((Earth_Data!$B$1*(1-Earth_Data!$B$2^2))/SQRT(1-Earth_Data!$B$2^2*SIN(RADIANS(User_Model_Calcs!A3560))^2))*SIN(RADIANS(User_Model_Calcs!A3560))</f>
        <v>-3438.8947304804183</v>
      </c>
      <c r="L3560" s="4">
        <f t="shared" ca="1" si="441"/>
        <v>-32.663072976832169</v>
      </c>
      <c r="M3560" s="4">
        <f t="shared" ca="1" si="442"/>
        <v>6371.8888098042135</v>
      </c>
      <c r="N3560" s="4">
        <f ca="1">SQRT(User_Model_Calcs!M3560^2+Sat_Data!$B$3^2-2*User_Model_Calcs!M3560*Sat_Data!$B$3*COS(RADIANS(L3560))*COS(RADIANS(I3560)))</f>
        <v>37552.422330053647</v>
      </c>
      <c r="O3560" s="4">
        <f ca="1">DEGREES(ACOS(((Earth_Data!$B$1+Sat_Data!$B$2)/User_Model_Calcs!N3560)*SQRT(1-COS(RADIANS(User_Model_Calcs!I3560))^2*COS(RADIANS(User_Model_Calcs!A3560))^2)))</f>
        <v>42.942898249003711</v>
      </c>
      <c r="P3560" s="4">
        <f t="shared" ca="1" si="443"/>
        <v>41.356763252286164</v>
      </c>
    </row>
    <row r="3561" spans="1:16" x14ac:dyDescent="0.25">
      <c r="A3561" s="4">
        <f t="shared" ca="1" si="444"/>
        <v>-24.732912273799045</v>
      </c>
      <c r="B3561" s="4">
        <f t="shared" ca="1" si="445"/>
        <v>128.74553677204659</v>
      </c>
      <c r="C3561" s="4">
        <v>6810</v>
      </c>
      <c r="D3561" s="4">
        <f t="shared" ca="1" si="446"/>
        <v>3</v>
      </c>
      <c r="E3561" s="4">
        <v>0.55000000000000004</v>
      </c>
      <c r="F3561" s="4">
        <v>19.899999999999999</v>
      </c>
      <c r="G3561" s="4">
        <f t="shared" ca="1" si="440"/>
        <v>53.323113517529826</v>
      </c>
      <c r="H3561" s="4">
        <f t="shared" ca="1" si="447"/>
        <v>15.864251397615432</v>
      </c>
      <c r="I3561" s="4">
        <f ca="1">User_Model_Calcs!B3561-Sat_Data!$B$5</f>
        <v>18.745536772046592</v>
      </c>
      <c r="J3561" s="4">
        <f ca="1">(Earth_Data!$B$1/SQRT(1-Earth_Data!$B$2^2*SIN(RADIANS(User_Model_Calcs!A3561))^2))*COS(RADIANS(User_Model_Calcs!A3561))</f>
        <v>5796.4577600671882</v>
      </c>
      <c r="K3561" s="4">
        <f ca="1">((Earth_Data!$B$1*(1-Earth_Data!$B$2^2))/SQRT(1-Earth_Data!$B$2^2*SIN(RADIANS(User_Model_Calcs!A3561))^2))*SIN(RADIANS(User_Model_Calcs!A3561))</f>
        <v>-2652.2327292819627</v>
      </c>
      <c r="L3561" s="4">
        <f t="shared" ca="1" si="441"/>
        <v>-24.586982463190015</v>
      </c>
      <c r="M3561" s="4">
        <f t="shared" ca="1" si="442"/>
        <v>6374.4224063453448</v>
      </c>
      <c r="N3561" s="4">
        <f ca="1">SQRT(User_Model_Calcs!M3561^2+Sat_Data!$B$3^2-2*User_Model_Calcs!M3561*Sat_Data!$B$3*COS(RADIANS(L3561))*COS(RADIANS(I3561)))</f>
        <v>36818.083146495374</v>
      </c>
      <c r="O3561" s="4">
        <f ca="1">DEGREES(ACOS(((Earth_Data!$B$1+Sat_Data!$B$2)/User_Model_Calcs!N3561)*SQRT(1-COS(RADIANS(User_Model_Calcs!I3561))^2*COS(RADIANS(User_Model_Calcs!A3561))^2)))</f>
        <v>54.252251352695737</v>
      </c>
      <c r="P3561" s="4">
        <f t="shared" ca="1" si="443"/>
        <v>39.046513733275717</v>
      </c>
    </row>
    <row r="3562" spans="1:16" x14ac:dyDescent="0.25">
      <c r="A3562" s="4">
        <f t="shared" ca="1" si="444"/>
        <v>-10.637792798109272</v>
      </c>
      <c r="B3562" s="4">
        <f t="shared" ca="1" si="445"/>
        <v>135.8291034706092</v>
      </c>
      <c r="C3562" s="4">
        <v>6811</v>
      </c>
      <c r="D3562" s="4">
        <f t="shared" ca="1" si="446"/>
        <v>0.75</v>
      </c>
      <c r="E3562" s="4">
        <v>0.55000000000000004</v>
      </c>
      <c r="F3562" s="4">
        <v>19.899999999999999</v>
      </c>
      <c r="G3562" s="4">
        <f t="shared" ca="1" si="440"/>
        <v>41.281913690970576</v>
      </c>
      <c r="H3562" s="4">
        <f t="shared" ca="1" si="447"/>
        <v>17.891218128772177</v>
      </c>
      <c r="I3562" s="4">
        <f ca="1">User_Model_Calcs!B3562-Sat_Data!$B$5</f>
        <v>25.829103470609198</v>
      </c>
      <c r="J3562" s="4">
        <f ca="1">(Earth_Data!$B$1/SQRT(1-Earth_Data!$B$2^2*SIN(RADIANS(User_Model_Calcs!A3562))^2))*COS(RADIANS(User_Model_Calcs!A3562))</f>
        <v>6269.2391453954124</v>
      </c>
      <c r="K3562" s="4">
        <f ca="1">((Earth_Data!$B$1*(1-Earth_Data!$B$2^2))/SQRT(1-Earth_Data!$B$2^2*SIN(RADIANS(User_Model_Calcs!A3562))^2))*SIN(RADIANS(User_Model_Calcs!A3562))</f>
        <v>-1169.6537846334988</v>
      </c>
      <c r="L3562" s="4">
        <f t="shared" ca="1" si="441"/>
        <v>-10.56818745063047</v>
      </c>
      <c r="M3562" s="4">
        <f t="shared" ca="1" si="442"/>
        <v>6377.4171447432909</v>
      </c>
      <c r="N3562" s="4">
        <f ca="1">SQRT(User_Model_Calcs!M3562^2+Sat_Data!$B$3^2-2*User_Model_Calcs!M3562*Sat_Data!$B$3*COS(RADIANS(L3562))*COS(RADIANS(I3562)))</f>
        <v>36641.886212828576</v>
      </c>
      <c r="O3562" s="4">
        <f ca="1">DEGREES(ACOS(((Earth_Data!$B$1+Sat_Data!$B$2)/User_Model_Calcs!N3562)*SQRT(1-COS(RADIANS(User_Model_Calcs!I3562))^2*COS(RADIANS(User_Model_Calcs!A3562))^2)))</f>
        <v>57.549426465039694</v>
      </c>
      <c r="P3562" s="4">
        <f t="shared" ca="1" si="443"/>
        <v>69.124736783319065</v>
      </c>
    </row>
    <row r="3563" spans="1:16" x14ac:dyDescent="0.25">
      <c r="A3563" s="4">
        <f t="shared" ca="1" si="444"/>
        <v>-13.767514377206592</v>
      </c>
      <c r="B3563" s="4">
        <f t="shared" ca="1" si="445"/>
        <v>146.18747242440827</v>
      </c>
      <c r="C3563" s="4">
        <v>6812</v>
      </c>
      <c r="D3563" s="4">
        <f t="shared" ca="1" si="446"/>
        <v>0.75</v>
      </c>
      <c r="E3563" s="4">
        <v>0.55000000000000004</v>
      </c>
      <c r="F3563" s="4">
        <v>19.899999999999999</v>
      </c>
      <c r="G3563" s="4">
        <f t="shared" ca="1" si="440"/>
        <v>41.281913690970576</v>
      </c>
      <c r="H3563" s="4">
        <f t="shared" ca="1" si="447"/>
        <v>22.030905567895807</v>
      </c>
      <c r="I3563" s="4">
        <f ca="1">User_Model_Calcs!B3563-Sat_Data!$B$5</f>
        <v>36.18747242440827</v>
      </c>
      <c r="J3563" s="4">
        <f ca="1">(Earth_Data!$B$1/SQRT(1-Earth_Data!$B$2^2*SIN(RADIANS(User_Model_Calcs!A3563))^2))*COS(RADIANS(User_Model_Calcs!A3563))</f>
        <v>6196.0667334485843</v>
      </c>
      <c r="K3563" s="4">
        <f ca="1">((Earth_Data!$B$1*(1-Earth_Data!$B$2^2))/SQRT(1-Earth_Data!$B$2^2*SIN(RADIANS(User_Model_Calcs!A3563))^2))*SIN(RADIANS(User_Model_Calcs!A3563))</f>
        <v>-1508.0120349384906</v>
      </c>
      <c r="L3563" s="4">
        <f t="shared" ca="1" si="441"/>
        <v>-13.678820998438317</v>
      </c>
      <c r="M3563" s="4">
        <f t="shared" ca="1" si="442"/>
        <v>6376.9383925883694</v>
      </c>
      <c r="N3563" s="4">
        <f ca="1">SQRT(User_Model_Calcs!M3563^2+Sat_Data!$B$3^2-2*User_Model_Calcs!M3563*Sat_Data!$B$3*COS(RADIANS(L3563))*COS(RADIANS(I3563)))</f>
        <v>37373.424692636596</v>
      </c>
      <c r="O3563" s="4">
        <f ca="1">DEGREES(ACOS(((Earth_Data!$B$1+Sat_Data!$B$2)/User_Model_Calcs!N3563)*SQRT(1-COS(RADIANS(User_Model_Calcs!I3563))^2*COS(RADIANS(User_Model_Calcs!A3563))^2)))</f>
        <v>45.534970863670907</v>
      </c>
      <c r="P3563" s="4">
        <f t="shared" ca="1" si="443"/>
        <v>71.979697977784141</v>
      </c>
    </row>
    <row r="3564" spans="1:16" x14ac:dyDescent="0.25">
      <c r="A3564" s="4">
        <f t="shared" ca="1" si="444"/>
        <v>-21.425791731073666</v>
      </c>
      <c r="B3564" s="4">
        <f t="shared" ca="1" si="445"/>
        <v>136.8309994864569</v>
      </c>
      <c r="C3564" s="4">
        <v>6813</v>
      </c>
      <c r="D3564" s="4">
        <f t="shared" ca="1" si="446"/>
        <v>3</v>
      </c>
      <c r="E3564" s="4">
        <v>0.55000000000000004</v>
      </c>
      <c r="F3564" s="4">
        <v>19.899999999999999</v>
      </c>
      <c r="G3564" s="4">
        <f t="shared" ca="1" si="440"/>
        <v>53.323113517529826</v>
      </c>
      <c r="H3564" s="4">
        <f t="shared" ca="1" si="447"/>
        <v>16.007151300776407</v>
      </c>
      <c r="I3564" s="4">
        <f ca="1">User_Model_Calcs!B3564-Sat_Data!$B$5</f>
        <v>26.830999486456903</v>
      </c>
      <c r="J3564" s="4">
        <f ca="1">(Earth_Data!$B$1/SQRT(1-Earth_Data!$B$2^2*SIN(RADIANS(User_Model_Calcs!A3564))^2))*COS(RADIANS(User_Model_Calcs!A3564))</f>
        <v>5940.0098995390426</v>
      </c>
      <c r="K3564" s="4">
        <f ca="1">((Earth_Data!$B$1*(1-Earth_Data!$B$2^2))/SQRT(1-Earth_Data!$B$2^2*SIN(RADIANS(User_Model_Calcs!A3564))^2))*SIN(RADIANS(User_Model_Calcs!A3564))</f>
        <v>-2315.3449611663514</v>
      </c>
      <c r="L3564" s="4">
        <f t="shared" ca="1" si="441"/>
        <v>-21.295242963897902</v>
      </c>
      <c r="M3564" s="4">
        <f t="shared" ca="1" si="442"/>
        <v>6375.3070432584063</v>
      </c>
      <c r="N3564" s="4">
        <f ca="1">SQRT(User_Model_Calcs!M3564^2+Sat_Data!$B$3^2-2*User_Model_Calcs!M3564*Sat_Data!$B$3*COS(RADIANS(L3564))*COS(RADIANS(I3564)))</f>
        <v>37033.439066399114</v>
      </c>
      <c r="O3564" s="4">
        <f ca="1">DEGREES(ACOS(((Earth_Data!$B$1+Sat_Data!$B$2)/User_Model_Calcs!N3564)*SQRT(1-COS(RADIANS(User_Model_Calcs!I3564))^2*COS(RADIANS(User_Model_Calcs!A3564))^2)))</f>
        <v>50.66192323064724</v>
      </c>
      <c r="P3564" s="4">
        <f t="shared" ca="1" si="443"/>
        <v>54.163495454713015</v>
      </c>
    </row>
    <row r="3565" spans="1:16" x14ac:dyDescent="0.25">
      <c r="A3565" s="4">
        <f t="shared" ca="1" si="444"/>
        <v>-33.295459226668918</v>
      </c>
      <c r="B3565" s="4">
        <f t="shared" ca="1" si="445"/>
        <v>127.24676886793542</v>
      </c>
      <c r="C3565" s="4">
        <v>6814</v>
      </c>
      <c r="D3565" s="4">
        <f t="shared" ca="1" si="446"/>
        <v>1.2</v>
      </c>
      <c r="E3565" s="4">
        <v>0.55000000000000004</v>
      </c>
      <c r="F3565" s="4">
        <v>19.899999999999999</v>
      </c>
      <c r="G3565" s="4">
        <f t="shared" ca="1" si="440"/>
        <v>45.364313344089069</v>
      </c>
      <c r="H3565" s="4">
        <f t="shared" ca="1" si="447"/>
        <v>22.197764972348544</v>
      </c>
      <c r="I3565" s="4">
        <f ca="1">User_Model_Calcs!B3565-Sat_Data!$B$5</f>
        <v>17.246768867935415</v>
      </c>
      <c r="J3565" s="4">
        <f ca="1">(Earth_Data!$B$1/SQRT(1-Earth_Data!$B$2^2*SIN(RADIANS(User_Model_Calcs!A3565))^2))*COS(RADIANS(User_Model_Calcs!A3565))</f>
        <v>5336.5596069538224</v>
      </c>
      <c r="K3565" s="4">
        <f ca="1">((Earth_Data!$B$1*(1-Earth_Data!$B$2^2))/SQRT(1-Earth_Data!$B$2^2*SIN(RADIANS(User_Model_Calcs!A3565))^2))*SIN(RADIANS(User_Model_Calcs!A3565))</f>
        <v>-3481.3957416693461</v>
      </c>
      <c r="L3565" s="4">
        <f t="shared" ca="1" si="441"/>
        <v>-33.119105744505418</v>
      </c>
      <c r="M3565" s="4">
        <f t="shared" ca="1" si="442"/>
        <v>6371.7332609490641</v>
      </c>
      <c r="N3565" s="4">
        <f ca="1">SQRT(User_Model_Calcs!M3565^2+Sat_Data!$B$3^2-2*User_Model_Calcs!M3565*Sat_Data!$B$3*COS(RADIANS(L3565))*COS(RADIANS(I3565)))</f>
        <v>37264.263356722084</v>
      </c>
      <c r="O3565" s="4">
        <f ca="1">DEGREES(ACOS(((Earth_Data!$B$1+Sat_Data!$B$2)/User_Model_Calcs!N3565)*SQRT(1-COS(RADIANS(User_Model_Calcs!I3565))^2*COS(RADIANS(User_Model_Calcs!A3565))^2)))</f>
        <v>47.039124351810841</v>
      </c>
      <c r="P3565" s="4">
        <f t="shared" ca="1" si="443"/>
        <v>29.489067094528775</v>
      </c>
    </row>
    <row r="3566" spans="1:16" x14ac:dyDescent="0.25">
      <c r="A3566" s="4">
        <f t="shared" ca="1" si="444"/>
        <v>-38.292676465584449</v>
      </c>
      <c r="B3566" s="4">
        <f t="shared" ca="1" si="445"/>
        <v>146.21861490188007</v>
      </c>
      <c r="C3566" s="4">
        <v>6815</v>
      </c>
      <c r="D3566" s="4">
        <f t="shared" ca="1" si="446"/>
        <v>0.75</v>
      </c>
      <c r="E3566" s="4">
        <v>0.55000000000000004</v>
      </c>
      <c r="F3566" s="4">
        <v>19.899999999999999</v>
      </c>
      <c r="G3566" s="4">
        <f t="shared" ca="1" si="440"/>
        <v>41.281913690970576</v>
      </c>
      <c r="H3566" s="4">
        <f t="shared" ca="1" si="447"/>
        <v>16.421598824664116</v>
      </c>
      <c r="I3566" s="4">
        <f ca="1">User_Model_Calcs!B3566-Sat_Data!$B$5</f>
        <v>36.218614901880073</v>
      </c>
      <c r="J3566" s="4">
        <f ca="1">(Earth_Data!$B$1/SQRT(1-Earth_Data!$B$2^2*SIN(RADIANS(User_Model_Calcs!A3566))^2))*COS(RADIANS(User_Model_Calcs!A3566))</f>
        <v>5012.3655960425895</v>
      </c>
      <c r="K3566" s="4">
        <f ca="1">((Earth_Data!$B$1*(1-Earth_Data!$B$2^2))/SQRT(1-Earth_Data!$B$2^2*SIN(RADIANS(User_Model_Calcs!A3566))^2))*SIN(RADIANS(User_Model_Calcs!A3566))</f>
        <v>-3930.9941989778995</v>
      </c>
      <c r="L3566" s="4">
        <f t="shared" ca="1" si="441"/>
        <v>-38.10564518252653</v>
      </c>
      <c r="M3566" s="4">
        <f t="shared" ca="1" si="442"/>
        <v>6369.9705070580412</v>
      </c>
      <c r="N3566" s="4">
        <f ca="1">SQRT(User_Model_Calcs!M3566^2+Sat_Data!$B$3^2-2*User_Model_Calcs!M3566*Sat_Data!$B$3*COS(RADIANS(L3566))*COS(RADIANS(I3566)))</f>
        <v>38436.740244840359</v>
      </c>
      <c r="O3566" s="4">
        <f ca="1">DEGREES(ACOS(((Earth_Data!$B$1+Sat_Data!$B$2)/User_Model_Calcs!N3566)*SQRT(1-COS(RADIANS(User_Model_Calcs!I3566))^2*COS(RADIANS(User_Model_Calcs!A3566))^2)))</f>
        <v>31.891654777435871</v>
      </c>
      <c r="P3566" s="4">
        <f t="shared" ca="1" si="443"/>
        <v>49.765216757739751</v>
      </c>
    </row>
    <row r="3567" spans="1:16" x14ac:dyDescent="0.25">
      <c r="A3567" s="4">
        <f t="shared" ca="1" si="444"/>
        <v>-26.008731097874303</v>
      </c>
      <c r="B3567" s="4">
        <f t="shared" ca="1" si="445"/>
        <v>116.35423064498941</v>
      </c>
      <c r="C3567" s="4">
        <v>6816</v>
      </c>
      <c r="D3567" s="4">
        <f t="shared" ca="1" si="446"/>
        <v>3</v>
      </c>
      <c r="E3567" s="4">
        <v>0.55000000000000004</v>
      </c>
      <c r="F3567" s="4">
        <v>19.899999999999999</v>
      </c>
      <c r="G3567" s="4">
        <f t="shared" ca="1" si="440"/>
        <v>53.323113517529826</v>
      </c>
      <c r="H3567" s="4">
        <f t="shared" ca="1" si="447"/>
        <v>18.767738111002686</v>
      </c>
      <c r="I3567" s="4">
        <f ca="1">User_Model_Calcs!B3567-Sat_Data!$B$5</f>
        <v>6.3542306449894141</v>
      </c>
      <c r="J3567" s="4">
        <f ca="1">(Earth_Data!$B$1/SQRT(1-Earth_Data!$B$2^2*SIN(RADIANS(User_Model_Calcs!A3567))^2))*COS(RADIANS(User_Model_Calcs!A3567))</f>
        <v>5735.9011749956053</v>
      </c>
      <c r="K3567" s="4">
        <f ca="1">((Earth_Data!$B$1*(1-Earth_Data!$B$2^2))/SQRT(1-Earth_Data!$B$2^2*SIN(RADIANS(User_Model_Calcs!A3567))^2))*SIN(RADIANS(User_Model_Calcs!A3567))</f>
        <v>-2779.932291204489</v>
      </c>
      <c r="L3567" s="4">
        <f t="shared" ca="1" si="441"/>
        <v>-25.857373049029519</v>
      </c>
      <c r="M3567" s="4">
        <f t="shared" ca="1" si="442"/>
        <v>6374.0556816674734</v>
      </c>
      <c r="N3567" s="4">
        <f ca="1">SQRT(User_Model_Calcs!M3567^2+Sat_Data!$B$3^2-2*User_Model_Calcs!M3567*Sat_Data!$B$3*COS(RADIANS(L3567))*COS(RADIANS(I3567)))</f>
        <v>36574.801974682261</v>
      </c>
      <c r="O3567" s="4">
        <f ca="1">DEGREES(ACOS(((Earth_Data!$B$1+Sat_Data!$B$2)/User_Model_Calcs!N3567)*SQRT(1-COS(RADIANS(User_Model_Calcs!I3567))^2*COS(RADIANS(User_Model_Calcs!A3567))^2)))</f>
        <v>58.777526122538042</v>
      </c>
      <c r="P3567" s="4">
        <f t="shared" ca="1" si="443"/>
        <v>14.249054417053168</v>
      </c>
    </row>
    <row r="3568" spans="1:16" x14ac:dyDescent="0.25">
      <c r="A3568" s="4">
        <f t="shared" ca="1" si="444"/>
        <v>-43.172492894783133</v>
      </c>
      <c r="B3568" s="4">
        <f t="shared" ca="1" si="445"/>
        <v>152.45642918902601</v>
      </c>
      <c r="C3568" s="4">
        <v>6817</v>
      </c>
      <c r="D3568" s="4">
        <f t="shared" ca="1" si="446"/>
        <v>0.75</v>
      </c>
      <c r="E3568" s="4">
        <v>0.55000000000000004</v>
      </c>
      <c r="F3568" s="4">
        <v>19.899999999999999</v>
      </c>
      <c r="G3568" s="4">
        <f t="shared" ca="1" si="440"/>
        <v>41.281913690970576</v>
      </c>
      <c r="H3568" s="4">
        <f t="shared" ca="1" si="447"/>
        <v>22.651041801574195</v>
      </c>
      <c r="I3568" s="4">
        <f ca="1">User_Model_Calcs!B3568-Sat_Data!$B$5</f>
        <v>42.456429189026011</v>
      </c>
      <c r="J3568" s="4">
        <f ca="1">(Earth_Data!$B$1/SQRT(1-Earth_Data!$B$2^2*SIN(RADIANS(User_Model_Calcs!A3568))^2))*COS(RADIANS(User_Model_Calcs!A3568))</f>
        <v>4658.8654363560008</v>
      </c>
      <c r="K3568" s="4">
        <f ca="1">((Earth_Data!$B$1*(1-Earth_Data!$B$2^2))/SQRT(1-Earth_Data!$B$2^2*SIN(RADIANS(User_Model_Calcs!A3568))^2))*SIN(RADIANS(User_Model_Calcs!A3568))</f>
        <v>-4341.4985926678928</v>
      </c>
      <c r="L3568" s="4">
        <f t="shared" ca="1" si="441"/>
        <v>-42.980498363649104</v>
      </c>
      <c r="M3568" s="4">
        <f t="shared" ca="1" si="442"/>
        <v>6368.1737715148665</v>
      </c>
      <c r="N3568" s="4">
        <f ca="1">SQRT(User_Model_Calcs!M3568^2+Sat_Data!$B$3^2-2*User_Model_Calcs!M3568*Sat_Data!$B$3*COS(RADIANS(L3568))*COS(RADIANS(I3568)))</f>
        <v>39096.155884387874</v>
      </c>
      <c r="O3568" s="4">
        <f ca="1">DEGREES(ACOS(((Earth_Data!$B$1+Sat_Data!$B$2)/User_Model_Calcs!N3568)*SQRT(1-COS(RADIANS(User_Model_Calcs!I3568))^2*COS(RADIANS(User_Model_Calcs!A3568))^2)))</f>
        <v>24.626195031520087</v>
      </c>
      <c r="P3568" s="4">
        <f t="shared" ca="1" si="443"/>
        <v>53.210457072364981</v>
      </c>
    </row>
    <row r="3569" spans="1:16" x14ac:dyDescent="0.25">
      <c r="A3569" s="4">
        <f t="shared" ca="1" si="444"/>
        <v>-14.437703643581518</v>
      </c>
      <c r="B3569" s="4">
        <f t="shared" ca="1" si="445"/>
        <v>116.96842338389631</v>
      </c>
      <c r="C3569" s="4">
        <v>6818</v>
      </c>
      <c r="D3569" s="4">
        <f t="shared" ca="1" si="446"/>
        <v>3</v>
      </c>
      <c r="E3569" s="4">
        <v>0.55000000000000004</v>
      </c>
      <c r="F3569" s="4">
        <v>19.899999999999999</v>
      </c>
      <c r="G3569" s="4">
        <f t="shared" ca="1" si="440"/>
        <v>53.323113517529826</v>
      </c>
      <c r="H3569" s="4">
        <f t="shared" ca="1" si="447"/>
        <v>17.901473476624989</v>
      </c>
      <c r="I3569" s="4">
        <f ca="1">User_Model_Calcs!B3569-Sat_Data!$B$5</f>
        <v>6.9684233838963081</v>
      </c>
      <c r="J3569" s="4">
        <f ca="1">(Earth_Data!$B$1/SQRT(1-Earth_Data!$B$2^2*SIN(RADIANS(User_Model_Calcs!A3569))^2))*COS(RADIANS(User_Model_Calcs!A3569))</f>
        <v>6177.9995223817841</v>
      </c>
      <c r="K3569" s="4">
        <f ca="1">((Earth_Data!$B$1*(1-Earth_Data!$B$2^2))/SQRT(1-Earth_Data!$B$2^2*SIN(RADIANS(User_Model_Calcs!A3569))^2))*SIN(RADIANS(User_Model_Calcs!A3569))</f>
        <v>-1579.9267408791459</v>
      </c>
      <c r="L3569" s="4">
        <f t="shared" ca="1" si="441"/>
        <v>-14.345051580534651</v>
      </c>
      <c r="M3569" s="4">
        <f t="shared" ca="1" si="442"/>
        <v>6376.8210422666361</v>
      </c>
      <c r="N3569" s="4">
        <f ca="1">SQRT(User_Model_Calcs!M3569^2+Sat_Data!$B$3^2-2*User_Model_Calcs!M3569*Sat_Data!$B$3*COS(RADIANS(L3569))*COS(RADIANS(I3569)))</f>
        <v>36074.185629089297</v>
      </c>
      <c r="O3569" s="4">
        <f ca="1">DEGREES(ACOS(((Earth_Data!$B$1+Sat_Data!$B$2)/User_Model_Calcs!N3569)*SQRT(1-COS(RADIANS(User_Model_Calcs!I3569))^2*COS(RADIANS(User_Model_Calcs!A3569))^2)))</f>
        <v>71.206805181065562</v>
      </c>
      <c r="P3569" s="4">
        <f t="shared" ca="1" si="443"/>
        <v>26.115015506473085</v>
      </c>
    </row>
    <row r="3570" spans="1:16" x14ac:dyDescent="0.25">
      <c r="A3570" s="4">
        <f t="shared" ca="1" si="444"/>
        <v>-25.410784562709161</v>
      </c>
      <c r="B3570" s="4">
        <f t="shared" ca="1" si="445"/>
        <v>149.22858472063791</v>
      </c>
      <c r="C3570" s="4">
        <v>6819</v>
      </c>
      <c r="D3570" s="4">
        <f t="shared" ca="1" si="446"/>
        <v>3</v>
      </c>
      <c r="E3570" s="4">
        <v>0.55000000000000004</v>
      </c>
      <c r="F3570" s="4">
        <v>19.899999999999999</v>
      </c>
      <c r="G3570" s="4">
        <f t="shared" ca="1" si="440"/>
        <v>53.323113517529826</v>
      </c>
      <c r="H3570" s="4">
        <f t="shared" ca="1" si="447"/>
        <v>16.617198656496974</v>
      </c>
      <c r="I3570" s="4">
        <f ca="1">User_Model_Calcs!B3570-Sat_Data!$B$5</f>
        <v>39.228584720637912</v>
      </c>
      <c r="J3570" s="4">
        <f ca="1">(Earth_Data!$B$1/SQRT(1-Earth_Data!$B$2^2*SIN(RADIANS(User_Model_Calcs!A3570))^2))*COS(RADIANS(User_Model_Calcs!A3570))</f>
        <v>5764.63795252402</v>
      </c>
      <c r="K3570" s="4">
        <f ca="1">((Earth_Data!$B$1*(1-Earth_Data!$B$2^2))/SQRT(1-Earth_Data!$B$2^2*SIN(RADIANS(User_Model_Calcs!A3570))^2))*SIN(RADIANS(User_Model_Calcs!A3570))</f>
        <v>-2720.2477034709518</v>
      </c>
      <c r="L3570" s="4">
        <f t="shared" ca="1" si="441"/>
        <v>-25.261934108445178</v>
      </c>
      <c r="M3570" s="4">
        <f t="shared" ca="1" si="442"/>
        <v>6374.2292312027275</v>
      </c>
      <c r="N3570" s="4">
        <f ca="1">SQRT(User_Model_Calcs!M3570^2+Sat_Data!$B$3^2-2*User_Model_Calcs!M3570*Sat_Data!$B$3*COS(RADIANS(L3570))*COS(RADIANS(I3570)))</f>
        <v>37972.111643985168</v>
      </c>
      <c r="O3570" s="4">
        <f ca="1">DEGREES(ACOS(((Earth_Data!$B$1+Sat_Data!$B$2)/User_Model_Calcs!N3570)*SQRT(1-COS(RADIANS(User_Model_Calcs!I3570))^2*COS(RADIANS(User_Model_Calcs!A3570))^2)))</f>
        <v>37.502879786452866</v>
      </c>
      <c r="P3570" s="4">
        <f t="shared" ca="1" si="443"/>
        <v>62.273615273558278</v>
      </c>
    </row>
    <row r="3571" spans="1:16" x14ac:dyDescent="0.25">
      <c r="A3571" s="4">
        <f t="shared" ca="1" si="444"/>
        <v>-15.719950612267354</v>
      </c>
      <c r="B3571" s="4">
        <f t="shared" ca="1" si="445"/>
        <v>124.79109225912291</v>
      </c>
      <c r="C3571" s="4">
        <v>6820</v>
      </c>
      <c r="D3571" s="4">
        <f t="shared" ca="1" si="446"/>
        <v>0.75</v>
      </c>
      <c r="E3571" s="4">
        <v>0.55000000000000004</v>
      </c>
      <c r="F3571" s="4">
        <v>19.899999999999999</v>
      </c>
      <c r="G3571" s="4">
        <f t="shared" ca="1" si="440"/>
        <v>41.281913690970576</v>
      </c>
      <c r="H3571" s="4">
        <f t="shared" ca="1" si="447"/>
        <v>18.464592018073738</v>
      </c>
      <c r="I3571" s="4">
        <f ca="1">User_Model_Calcs!B3571-Sat_Data!$B$5</f>
        <v>14.791092259122905</v>
      </c>
      <c r="J3571" s="4">
        <f ca="1">(Earth_Data!$B$1/SQRT(1-Earth_Data!$B$2^2*SIN(RADIANS(User_Model_Calcs!A3571))^2))*COS(RADIANS(User_Model_Calcs!A3571))</f>
        <v>6141.0904959127674</v>
      </c>
      <c r="K3571" s="4">
        <f ca="1">((Earth_Data!$B$1*(1-Earth_Data!$B$2^2))/SQRT(1-Earth_Data!$B$2^2*SIN(RADIANS(User_Model_Calcs!A3571))^2))*SIN(RADIANS(User_Model_Calcs!A3571))</f>
        <v>-1716.9188179952434</v>
      </c>
      <c r="L3571" s="4">
        <f t="shared" ca="1" si="441"/>
        <v>-15.619866424588878</v>
      </c>
      <c r="M3571" s="4">
        <f t="shared" ca="1" si="442"/>
        <v>6376.5823688380524</v>
      </c>
      <c r="N3571" s="4">
        <f ca="1">SQRT(User_Model_Calcs!M3571^2+Sat_Data!$B$3^2-2*User_Model_Calcs!M3571*Sat_Data!$B$3*COS(RADIANS(L3571))*COS(RADIANS(I3571)))</f>
        <v>36301.080388050003</v>
      </c>
      <c r="O3571" s="4">
        <f ca="1">DEGREES(ACOS(((Earth_Data!$B$1+Sat_Data!$B$2)/User_Model_Calcs!N3571)*SQRT(1-COS(RADIANS(User_Model_Calcs!I3571))^2*COS(RADIANS(User_Model_Calcs!A3571))^2)))</f>
        <v>64.858074604410135</v>
      </c>
      <c r="P3571" s="4">
        <f t="shared" ca="1" si="443"/>
        <v>44.26207013666928</v>
      </c>
    </row>
    <row r="3572" spans="1:16" x14ac:dyDescent="0.25">
      <c r="A3572" s="4">
        <f t="shared" ca="1" si="444"/>
        <v>-13.728170070165859</v>
      </c>
      <c r="B3572" s="4">
        <f t="shared" ca="1" si="445"/>
        <v>120.89996205068533</v>
      </c>
      <c r="C3572" s="4">
        <v>6821</v>
      </c>
      <c r="D3572" s="4">
        <f t="shared" ca="1" si="446"/>
        <v>3</v>
      </c>
      <c r="E3572" s="4">
        <v>0.55000000000000004</v>
      </c>
      <c r="F3572" s="4">
        <v>19.899999999999999</v>
      </c>
      <c r="G3572" s="4">
        <f t="shared" ca="1" si="440"/>
        <v>53.323113517529826</v>
      </c>
      <c r="H3572" s="4">
        <f t="shared" ca="1" si="447"/>
        <v>20.71707669829847</v>
      </c>
      <c r="I3572" s="4">
        <f ca="1">User_Model_Calcs!B3572-Sat_Data!$B$5</f>
        <v>10.899962050685332</v>
      </c>
      <c r="J3572" s="4">
        <f ca="1">(Earth_Data!$B$1/SQRT(1-Earth_Data!$B$2^2*SIN(RADIANS(User_Model_Calcs!A3572))^2))*COS(RADIANS(User_Model_Calcs!A3572))</f>
        <v>6197.1012061886522</v>
      </c>
      <c r="K3572" s="4">
        <f ca="1">((Earth_Data!$B$1*(1-Earth_Data!$B$2^2))/SQRT(1-Earth_Data!$B$2^2*SIN(RADIANS(User_Model_Calcs!A3572))^2))*SIN(RADIANS(User_Model_Calcs!A3572))</f>
        <v>-1503.7838040795473</v>
      </c>
      <c r="L3572" s="4">
        <f t="shared" ca="1" si="441"/>
        <v>-13.639710607040168</v>
      </c>
      <c r="M3572" s="4">
        <f t="shared" ca="1" si="442"/>
        <v>6376.9451220123256</v>
      </c>
      <c r="N3572" s="4">
        <f ca="1">SQRT(User_Model_Calcs!M3572^2+Sat_Data!$B$3^2-2*User_Model_Calcs!M3572*Sat_Data!$B$3*COS(RADIANS(L3572))*COS(RADIANS(I3572)))</f>
        <v>36129.176467006066</v>
      </c>
      <c r="O3572" s="4">
        <f ca="1">DEGREES(ACOS(((Earth_Data!$B$1+Sat_Data!$B$2)/User_Model_Calcs!N3572)*SQRT(1-COS(RADIANS(User_Model_Calcs!I3572))^2*COS(RADIANS(User_Model_Calcs!A3572))^2)))</f>
        <v>69.498505184040113</v>
      </c>
      <c r="P3572" s="4">
        <f t="shared" ca="1" si="443"/>
        <v>39.057465936286157</v>
      </c>
    </row>
    <row r="3573" spans="1:16" x14ac:dyDescent="0.25">
      <c r="A3573" s="4">
        <f t="shared" ca="1" si="444"/>
        <v>-38.192110450397962</v>
      </c>
      <c r="B3573" s="4">
        <f t="shared" ca="1" si="445"/>
        <v>115.92681130345821</v>
      </c>
      <c r="C3573" s="4">
        <v>6822</v>
      </c>
      <c r="D3573" s="4">
        <f t="shared" ca="1" si="446"/>
        <v>3</v>
      </c>
      <c r="E3573" s="4">
        <v>0.55000000000000004</v>
      </c>
      <c r="F3573" s="4">
        <v>19.899999999999999</v>
      </c>
      <c r="G3573" s="4">
        <f t="shared" ca="1" si="440"/>
        <v>53.323113517529826</v>
      </c>
      <c r="H3573" s="4">
        <f t="shared" ca="1" si="447"/>
        <v>15.734747649104081</v>
      </c>
      <c r="I3573" s="4">
        <f ca="1">User_Model_Calcs!B3573-Sat_Data!$B$5</f>
        <v>5.9268113034582086</v>
      </c>
      <c r="J3573" s="4">
        <f ca="1">(Earth_Data!$B$1/SQRT(1-Earth_Data!$B$2^2*SIN(RADIANS(User_Model_Calcs!A3573))^2))*COS(RADIANS(User_Model_Calcs!A3573))</f>
        <v>5019.2753397502911</v>
      </c>
      <c r="K3573" s="4">
        <f ca="1">((Earth_Data!$B$1*(1-Earth_Data!$B$2^2))/SQRT(1-Earth_Data!$B$2^2*SIN(RADIANS(User_Model_Calcs!A3573))^2))*SIN(RADIANS(User_Model_Calcs!A3573))</f>
        <v>-3922.2268371219325</v>
      </c>
      <c r="L3573" s="4">
        <f t="shared" ca="1" si="441"/>
        <v>-38.005239050233058</v>
      </c>
      <c r="M3573" s="4">
        <f t="shared" ca="1" si="442"/>
        <v>6370.0069307705562</v>
      </c>
      <c r="N3573" s="4">
        <f ca="1">SQRT(User_Model_Calcs!M3573^2+Sat_Data!$B$3^2-2*User_Model_Calcs!M3573*Sat_Data!$B$3*COS(RADIANS(L3573))*COS(RADIANS(I3573)))</f>
        <v>37381.644716635892</v>
      </c>
      <c r="O3573" s="4">
        <f ca="1">DEGREES(ACOS(((Earth_Data!$B$1+Sat_Data!$B$2)/User_Model_Calcs!N3573)*SQRT(1-COS(RADIANS(User_Model_Calcs!I3573))^2*COS(RADIANS(User_Model_Calcs!A3573))^2)))</f>
        <v>45.300753524352814</v>
      </c>
      <c r="P3573" s="4">
        <f t="shared" ca="1" si="443"/>
        <v>9.5310915871994677</v>
      </c>
    </row>
    <row r="3574" spans="1:16" x14ac:dyDescent="0.25">
      <c r="A3574" s="4">
        <f t="shared" ca="1" si="444"/>
        <v>-36.170934350052811</v>
      </c>
      <c r="B3574" s="4">
        <f t="shared" ca="1" si="445"/>
        <v>151.20739674358219</v>
      </c>
      <c r="C3574" s="4">
        <v>6823</v>
      </c>
      <c r="D3574" s="4">
        <f t="shared" ca="1" si="446"/>
        <v>3</v>
      </c>
      <c r="E3574" s="4">
        <v>0.55000000000000004</v>
      </c>
      <c r="F3574" s="4">
        <v>19.899999999999999</v>
      </c>
      <c r="G3574" s="4">
        <f t="shared" ref="G3574:G3637" ca="1" si="448">20.4+20*LOG(F3574)+20*LOG(D3574)+10*LOG(E3574)</f>
        <v>53.323113517529826</v>
      </c>
      <c r="H3574" s="4">
        <f t="shared" ca="1" si="447"/>
        <v>22.308387465105838</v>
      </c>
      <c r="I3574" s="4">
        <f ca="1">User_Model_Calcs!B3574-Sat_Data!$B$5</f>
        <v>41.207396743582194</v>
      </c>
      <c r="J3574" s="4">
        <f ca="1">(Earth_Data!$B$1/SQRT(1-Earth_Data!$B$2^2*SIN(RADIANS(User_Model_Calcs!A3574))^2))*COS(RADIANS(User_Model_Calcs!A3574))</f>
        <v>5154.8299398477147</v>
      </c>
      <c r="K3574" s="4">
        <f ca="1">((Earth_Data!$B$1*(1-Earth_Data!$B$2^2))/SQRT(1-Earth_Data!$B$2^2*SIN(RADIANS(User_Model_Calcs!A3574))^2))*SIN(RADIANS(User_Model_Calcs!A3574))</f>
        <v>-3743.5209768992368</v>
      </c>
      <c r="L3574" s="4">
        <f t="shared" ref="L3574:L3637" ca="1" si="449">DEGREES(ATAN((K3574/J3574)))</f>
        <v>-35.987760368238874</v>
      </c>
      <c r="M3574" s="4">
        <f t="shared" ref="M3574:M3637" ca="1" si="450">SQRT(J3574^2+K3574^2)</f>
        <v>6370.7315916804255</v>
      </c>
      <c r="N3574" s="4">
        <f ca="1">SQRT(User_Model_Calcs!M3574^2+Sat_Data!$B$3^2-2*User_Model_Calcs!M3574*Sat_Data!$B$3*COS(RADIANS(L3574))*COS(RADIANS(I3574)))</f>
        <v>38618.191017688332</v>
      </c>
      <c r="O3574" s="4">
        <f ca="1">DEGREES(ACOS(((Earth_Data!$B$1+Sat_Data!$B$2)/User_Model_Calcs!N3574)*SQRT(1-COS(RADIANS(User_Model_Calcs!I3574))^2*COS(RADIANS(User_Model_Calcs!A3574))^2)))</f>
        <v>29.842083325788877</v>
      </c>
      <c r="P3574" s="4">
        <f t="shared" ref="P3574:P3637" ca="1" si="451">DEGREES(ASIN(SIN(RADIANS(ABS(I3574)))/(SIN(ACOS(COS(RADIANS(I3574))*COS(RADIANS(A3574)))))))</f>
        <v>56.020024612684878</v>
      </c>
    </row>
    <row r="3575" spans="1:16" x14ac:dyDescent="0.25">
      <c r="A3575" s="4">
        <f t="shared" ca="1" si="444"/>
        <v>-35.524029190195762</v>
      </c>
      <c r="B3575" s="4">
        <f t="shared" ca="1" si="445"/>
        <v>141.2455566512208</v>
      </c>
      <c r="C3575" s="4">
        <v>6824</v>
      </c>
      <c r="D3575" s="4">
        <f t="shared" ca="1" si="446"/>
        <v>3</v>
      </c>
      <c r="E3575" s="4">
        <v>0.55000000000000004</v>
      </c>
      <c r="F3575" s="4">
        <v>19.899999999999999</v>
      </c>
      <c r="G3575" s="4">
        <f t="shared" ca="1" si="448"/>
        <v>53.323113517529826</v>
      </c>
      <c r="H3575" s="4">
        <f t="shared" ca="1" si="447"/>
        <v>21.612815861610809</v>
      </c>
      <c r="I3575" s="4">
        <f ca="1">User_Model_Calcs!B3575-Sat_Data!$B$5</f>
        <v>31.245556651220795</v>
      </c>
      <c r="J3575" s="4">
        <f ca="1">(Earth_Data!$B$1/SQRT(1-Earth_Data!$B$2^2*SIN(RADIANS(User_Model_Calcs!A3575))^2))*COS(RADIANS(User_Model_Calcs!A3575))</f>
        <v>5196.8651352009347</v>
      </c>
      <c r="K3575" s="4">
        <f ca="1">((Earth_Data!$B$1*(1-Earth_Data!$B$2^2))/SQRT(1-Earth_Data!$B$2^2*SIN(RADIANS(User_Model_Calcs!A3575))^2))*SIN(RADIANS(User_Model_Calcs!A3575))</f>
        <v>-3685.3394416164533</v>
      </c>
      <c r="L3575" s="4">
        <f t="shared" ca="1" si="449"/>
        <v>-35.342231593947631</v>
      </c>
      <c r="M3575" s="4">
        <f t="shared" ca="1" si="450"/>
        <v>6370.9602128251363</v>
      </c>
      <c r="N3575" s="4">
        <f ca="1">SQRT(User_Model_Calcs!M3575^2+Sat_Data!$B$3^2-2*User_Model_Calcs!M3575*Sat_Data!$B$3*COS(RADIANS(L3575))*COS(RADIANS(I3575)))</f>
        <v>37996.411949154775</v>
      </c>
      <c r="O3575" s="4">
        <f ca="1">DEGREES(ACOS(((Earth_Data!$B$1+Sat_Data!$B$2)/User_Model_Calcs!N3575)*SQRT(1-COS(RADIANS(User_Model_Calcs!I3575))^2*COS(RADIANS(User_Model_Calcs!A3575))^2)))</f>
        <v>37.156009523591699</v>
      </c>
      <c r="P3575" s="4">
        <f t="shared" ca="1" si="451"/>
        <v>46.237829941561039</v>
      </c>
    </row>
    <row r="3576" spans="1:16" x14ac:dyDescent="0.25">
      <c r="A3576" s="4">
        <f t="shared" ca="1" si="444"/>
        <v>-27.247662995958073</v>
      </c>
      <c r="B3576" s="4">
        <f t="shared" ca="1" si="445"/>
        <v>131.03162105526258</v>
      </c>
      <c r="C3576" s="4">
        <v>6825</v>
      </c>
      <c r="D3576" s="4">
        <f t="shared" ca="1" si="446"/>
        <v>1.2</v>
      </c>
      <c r="E3576" s="4">
        <v>0.55000000000000004</v>
      </c>
      <c r="F3576" s="4">
        <v>19.899999999999999</v>
      </c>
      <c r="G3576" s="4">
        <f t="shared" ca="1" si="448"/>
        <v>45.364313344089069</v>
      </c>
      <c r="H3576" s="4">
        <f t="shared" ca="1" si="447"/>
        <v>21.609362772982635</v>
      </c>
      <c r="I3576" s="4">
        <f ca="1">User_Model_Calcs!B3576-Sat_Data!$B$5</f>
        <v>21.031621055262576</v>
      </c>
      <c r="J3576" s="4">
        <f ca="1">(Earth_Data!$B$1/SQRT(1-Earth_Data!$B$2^2*SIN(RADIANS(User_Model_Calcs!A3576))^2))*COS(RADIANS(User_Model_Calcs!A3576))</f>
        <v>5674.3776502126557</v>
      </c>
      <c r="K3576" s="4">
        <f ca="1">((Earth_Data!$B$1*(1-Earth_Data!$B$2^2))/SQRT(1-Earth_Data!$B$2^2*SIN(RADIANS(User_Model_Calcs!A3576))^2))*SIN(RADIANS(User_Model_Calcs!A3576))</f>
        <v>-2902.6409637138863</v>
      </c>
      <c r="L3576" s="4">
        <f t="shared" ca="1" si="449"/>
        <v>-27.091319027721738</v>
      </c>
      <c r="M3576" s="4">
        <f t="shared" ca="1" si="450"/>
        <v>6373.6870241221277</v>
      </c>
      <c r="N3576" s="4">
        <f ca="1">SQRT(User_Model_Calcs!M3576^2+Sat_Data!$B$3^2-2*User_Model_Calcs!M3576*Sat_Data!$B$3*COS(RADIANS(L3576))*COS(RADIANS(I3576)))</f>
        <v>37037.889419747771</v>
      </c>
      <c r="O3576" s="4">
        <f ca="1">DEGREES(ACOS(((Earth_Data!$B$1+Sat_Data!$B$2)/User_Model_Calcs!N3576)*SQRT(1-COS(RADIANS(User_Model_Calcs!I3576))^2*COS(RADIANS(User_Model_Calcs!A3576))^2)))</f>
        <v>50.559104427525888</v>
      </c>
      <c r="P3576" s="4">
        <f t="shared" ca="1" si="451"/>
        <v>40.023930610650176</v>
      </c>
    </row>
    <row r="3577" spans="1:16" x14ac:dyDescent="0.25">
      <c r="A3577" s="4">
        <f t="shared" ca="1" si="444"/>
        <v>-12.999386569427932</v>
      </c>
      <c r="B3577" s="4">
        <f t="shared" ca="1" si="445"/>
        <v>150.01356968543837</v>
      </c>
      <c r="C3577" s="4">
        <v>6826</v>
      </c>
      <c r="D3577" s="4">
        <f t="shared" ca="1" si="446"/>
        <v>1.2</v>
      </c>
      <c r="E3577" s="4">
        <v>0.55000000000000004</v>
      </c>
      <c r="F3577" s="4">
        <v>19.899999999999999</v>
      </c>
      <c r="G3577" s="4">
        <f t="shared" ca="1" si="448"/>
        <v>45.364313344089069</v>
      </c>
      <c r="H3577" s="4">
        <f t="shared" ca="1" si="447"/>
        <v>17.372360974246952</v>
      </c>
      <c r="I3577" s="4">
        <f ca="1">User_Model_Calcs!B3577-Sat_Data!$B$5</f>
        <v>40.01356968543837</v>
      </c>
      <c r="J3577" s="4">
        <f ca="1">(Earth_Data!$B$1/SQRT(1-Earth_Data!$B$2^2*SIN(RADIANS(User_Model_Calcs!A3577))^2))*COS(RADIANS(User_Model_Calcs!A3577))</f>
        <v>6215.7368658816395</v>
      </c>
      <c r="K3577" s="4">
        <f ca="1">((Earth_Data!$B$1*(1-Earth_Data!$B$2^2))/SQRT(1-Earth_Data!$B$2^2*SIN(RADIANS(User_Model_Calcs!A3577))^2))*SIN(RADIANS(User_Model_Calcs!A3577))</f>
        <v>-1425.3395691667138</v>
      </c>
      <c r="L3577" s="4">
        <f t="shared" ca="1" si="449"/>
        <v>-12.915289414530559</v>
      </c>
      <c r="M3577" s="4">
        <f t="shared" ca="1" si="450"/>
        <v>6377.0665413897368</v>
      </c>
      <c r="N3577" s="4">
        <f ca="1">SQRT(User_Model_Calcs!M3577^2+Sat_Data!$B$3^2-2*User_Model_Calcs!M3577*Sat_Data!$B$3*COS(RADIANS(L3577))*COS(RADIANS(I3577)))</f>
        <v>37643.456188866694</v>
      </c>
      <c r="O3577" s="4">
        <f ca="1">DEGREES(ACOS(((Earth_Data!$B$1+Sat_Data!$B$2)/User_Model_Calcs!N3577)*SQRT(1-COS(RADIANS(User_Model_Calcs!I3577))^2*COS(RADIANS(User_Model_Calcs!A3577))^2)))</f>
        <v>41.790275756501678</v>
      </c>
      <c r="P3577" s="4">
        <f t="shared" ca="1" si="451"/>
        <v>75.000229813847469</v>
      </c>
    </row>
    <row r="3578" spans="1:16" x14ac:dyDescent="0.25">
      <c r="A3578" s="4">
        <f t="shared" ca="1" si="444"/>
        <v>-26.022184431128572</v>
      </c>
      <c r="B3578" s="4">
        <f t="shared" ca="1" si="445"/>
        <v>146.58513650970849</v>
      </c>
      <c r="C3578" s="4">
        <v>6827</v>
      </c>
      <c r="D3578" s="4">
        <f t="shared" ca="1" si="446"/>
        <v>0.75</v>
      </c>
      <c r="E3578" s="4">
        <v>0.55000000000000004</v>
      </c>
      <c r="F3578" s="4">
        <v>19.899999999999999</v>
      </c>
      <c r="G3578" s="4">
        <f t="shared" ca="1" si="448"/>
        <v>41.281913690970576</v>
      </c>
      <c r="H3578" s="4">
        <f t="shared" ca="1" si="447"/>
        <v>15.635379279875712</v>
      </c>
      <c r="I3578" s="4">
        <f ca="1">User_Model_Calcs!B3578-Sat_Data!$B$5</f>
        <v>36.585136509708491</v>
      </c>
      <c r="J3578" s="4">
        <f ca="1">(Earth_Data!$B$1/SQRT(1-Earth_Data!$B$2^2*SIN(RADIANS(User_Model_Calcs!A3578))^2))*COS(RADIANS(User_Model_Calcs!A3578))</f>
        <v>5735.2474338903648</v>
      </c>
      <c r="K3578" s="4">
        <f ca="1">((Earth_Data!$B$1*(1-Earth_Data!$B$2^2))/SQRT(1-Earth_Data!$B$2^2*SIN(RADIANS(User_Model_Calcs!A3578))^2))*SIN(RADIANS(User_Model_Calcs!A3578))</f>
        <v>-2781.2717418157126</v>
      </c>
      <c r="L3578" s="4">
        <f t="shared" ca="1" si="449"/>
        <v>-25.870770713049346</v>
      </c>
      <c r="M3578" s="4">
        <f t="shared" ca="1" si="450"/>
        <v>6374.0517435747743</v>
      </c>
      <c r="N3578" s="4">
        <f ca="1">SQRT(User_Model_Calcs!M3578^2+Sat_Data!$B$3^2-2*User_Model_Calcs!M3578*Sat_Data!$B$3*COS(RADIANS(L3578))*COS(RADIANS(I3578)))</f>
        <v>37816.543340513796</v>
      </c>
      <c r="O3578" s="4">
        <f ca="1">DEGREES(ACOS(((Earth_Data!$B$1+Sat_Data!$B$2)/User_Model_Calcs!N3578)*SQRT(1-COS(RADIANS(User_Model_Calcs!I3578))^2*COS(RADIANS(User_Model_Calcs!A3578))^2)))</f>
        <v>39.471886025012708</v>
      </c>
      <c r="P3578" s="4">
        <f t="shared" ca="1" si="451"/>
        <v>59.414531926517213</v>
      </c>
    </row>
    <row r="3579" spans="1:16" x14ac:dyDescent="0.25">
      <c r="A3579" s="4">
        <f t="shared" ca="1" si="444"/>
        <v>-32.516887961923317</v>
      </c>
      <c r="B3579" s="4">
        <f t="shared" ca="1" si="445"/>
        <v>153.09698714465068</v>
      </c>
      <c r="C3579" s="4">
        <v>6828</v>
      </c>
      <c r="D3579" s="4">
        <f t="shared" ca="1" si="446"/>
        <v>0.75</v>
      </c>
      <c r="E3579" s="4">
        <v>0.55000000000000004</v>
      </c>
      <c r="F3579" s="4">
        <v>19.899999999999999</v>
      </c>
      <c r="G3579" s="4">
        <f t="shared" ca="1" si="448"/>
        <v>41.281913690970576</v>
      </c>
      <c r="H3579" s="4">
        <f t="shared" ca="1" si="447"/>
        <v>16.264215153088777</v>
      </c>
      <c r="I3579" s="4">
        <f ca="1">User_Model_Calcs!B3579-Sat_Data!$B$5</f>
        <v>43.096987144650683</v>
      </c>
      <c r="J3579" s="4">
        <f ca="1">(Earth_Data!$B$1/SQRT(1-Earth_Data!$B$2^2*SIN(RADIANS(User_Model_Calcs!A3579))^2))*COS(RADIANS(User_Model_Calcs!A3579))</f>
        <v>5383.4678806971242</v>
      </c>
      <c r="K3579" s="4">
        <f ca="1">((Earth_Data!$B$1*(1-Earth_Data!$B$2^2))/SQRT(1-Earth_Data!$B$2^2*SIN(RADIANS(User_Model_Calcs!A3579))^2))*SIN(RADIANS(User_Model_Calcs!A3579))</f>
        <v>-3408.9037409694979</v>
      </c>
      <c r="L3579" s="4">
        <f t="shared" ca="1" si="449"/>
        <v>-32.342688752967177</v>
      </c>
      <c r="M3579" s="4">
        <f t="shared" ca="1" si="450"/>
        <v>6371.9974213501864</v>
      </c>
      <c r="N3579" s="4">
        <f ca="1">SQRT(User_Model_Calcs!M3579^2+Sat_Data!$B$3^2-2*User_Model_Calcs!M3579*Sat_Data!$B$3*COS(RADIANS(L3579))*COS(RADIANS(I3579)))</f>
        <v>38560.636714861168</v>
      </c>
      <c r="O3579" s="4">
        <f ca="1">DEGREES(ACOS(((Earth_Data!$B$1+Sat_Data!$B$2)/User_Model_Calcs!N3579)*SQRT(1-COS(RADIANS(User_Model_Calcs!I3579))^2*COS(RADIANS(User_Model_Calcs!A3579))^2)))</f>
        <v>30.503923682690619</v>
      </c>
      <c r="P3579" s="4">
        <f t="shared" ca="1" si="451"/>
        <v>60.122759313765883</v>
      </c>
    </row>
    <row r="3580" spans="1:16" x14ac:dyDescent="0.25">
      <c r="A3580" s="4">
        <f t="shared" ca="1" si="444"/>
        <v>-31.359777153654726</v>
      </c>
      <c r="B3580" s="4">
        <f t="shared" ca="1" si="445"/>
        <v>107.28718718282093</v>
      </c>
      <c r="C3580" s="4">
        <v>6829</v>
      </c>
      <c r="D3580" s="4">
        <f t="shared" ca="1" si="446"/>
        <v>0.75</v>
      </c>
      <c r="E3580" s="4">
        <v>0.55000000000000004</v>
      </c>
      <c r="F3580" s="4">
        <v>19.899999999999999</v>
      </c>
      <c r="G3580" s="4">
        <f t="shared" ca="1" si="448"/>
        <v>41.281913690970576</v>
      </c>
      <c r="H3580" s="4">
        <f t="shared" ca="1" si="447"/>
        <v>16.350827426294888</v>
      </c>
      <c r="I3580" s="4">
        <f ca="1">User_Model_Calcs!B3580-Sat_Data!$B$5</f>
        <v>-2.7128128171790706</v>
      </c>
      <c r="J3580" s="4">
        <f ca="1">(Earth_Data!$B$1/SQRT(1-Earth_Data!$B$2^2*SIN(RADIANS(User_Model_Calcs!A3580))^2))*COS(RADIANS(User_Model_Calcs!A3580))</f>
        <v>5451.3420376896693</v>
      </c>
      <c r="K3580" s="4">
        <f ca="1">((Earth_Data!$B$1*(1-Earth_Data!$B$2^2))/SQRT(1-Earth_Data!$B$2^2*SIN(RADIANS(User_Model_Calcs!A3580))^2))*SIN(RADIANS(User_Model_Calcs!A3580))</f>
        <v>-3300.0218626940959</v>
      </c>
      <c r="L3580" s="4">
        <f t="shared" ca="1" si="449"/>
        <v>-31.189015789410586</v>
      </c>
      <c r="M3580" s="4">
        <f t="shared" ca="1" si="450"/>
        <v>6372.3837224496738</v>
      </c>
      <c r="N3580" s="4">
        <f ca="1">SQRT(User_Model_Calcs!M3580^2+Sat_Data!$B$3^2-2*User_Model_Calcs!M3580*Sat_Data!$B$3*COS(RADIANS(L3580))*COS(RADIANS(I3580)))</f>
        <v>36867.802479036312</v>
      </c>
      <c r="O3580" s="4">
        <f ca="1">DEGREES(ACOS(((Earth_Data!$B$1+Sat_Data!$B$2)/User_Model_Calcs!N3580)*SQRT(1-COS(RADIANS(User_Model_Calcs!I3580))^2*COS(RADIANS(User_Model_Calcs!A3580))^2)))</f>
        <v>53.347283791641317</v>
      </c>
      <c r="P3580" s="4">
        <f t="shared" ca="1" si="451"/>
        <v>5.2023893111497967</v>
      </c>
    </row>
    <row r="3581" spans="1:16" x14ac:dyDescent="0.25">
      <c r="A3581" s="4">
        <f t="shared" ca="1" si="444"/>
        <v>-26.206943757199319</v>
      </c>
      <c r="B3581" s="4">
        <f t="shared" ca="1" si="445"/>
        <v>147.58772334228644</v>
      </c>
      <c r="C3581" s="4">
        <v>6830</v>
      </c>
      <c r="D3581" s="4">
        <f t="shared" ca="1" si="446"/>
        <v>0.75</v>
      </c>
      <c r="E3581" s="4">
        <v>0.55000000000000004</v>
      </c>
      <c r="F3581" s="4">
        <v>19.899999999999999</v>
      </c>
      <c r="G3581" s="4">
        <f t="shared" ca="1" si="448"/>
        <v>41.281913690970576</v>
      </c>
      <c r="H3581" s="4">
        <f t="shared" ca="1" si="447"/>
        <v>14.942903834191611</v>
      </c>
      <c r="I3581" s="4">
        <f ca="1">User_Model_Calcs!B3581-Sat_Data!$B$5</f>
        <v>37.587723342286438</v>
      </c>
      <c r="J3581" s="4">
        <f ca="1">(Earth_Data!$B$1/SQRT(1-Earth_Data!$B$2^2*SIN(RADIANS(User_Model_Calcs!A3581))^2))*COS(RADIANS(User_Model_Calcs!A3581))</f>
        <v>5726.2374536717107</v>
      </c>
      <c r="K3581" s="4">
        <f ca="1">((Earth_Data!$B$1*(1-Earth_Data!$B$2^2))/SQRT(1-Earth_Data!$B$2^2*SIN(RADIANS(User_Model_Calcs!A3581))^2))*SIN(RADIANS(User_Model_Calcs!A3581))</f>
        <v>-2799.6515723726934</v>
      </c>
      <c r="L3581" s="4">
        <f t="shared" ca="1" si="449"/>
        <v>-26.05476887664604</v>
      </c>
      <c r="M3581" s="4">
        <f t="shared" ca="1" si="450"/>
        <v>6373.9975135327413</v>
      </c>
      <c r="N3581" s="4">
        <f ca="1">SQRT(User_Model_Calcs!M3581^2+Sat_Data!$B$3^2-2*User_Model_Calcs!M3581*Sat_Data!$B$3*COS(RADIANS(L3581))*COS(RADIANS(I3581)))</f>
        <v>37891.893949617304</v>
      </c>
      <c r="O3581" s="4">
        <f ca="1">DEGREES(ACOS(((Earth_Data!$B$1+Sat_Data!$B$2)/User_Model_Calcs!N3581)*SQRT(1-COS(RADIANS(User_Model_Calcs!I3581))^2*COS(RADIANS(User_Model_Calcs!A3581))^2)))</f>
        <v>38.50840001573502</v>
      </c>
      <c r="P3581" s="4">
        <f t="shared" ca="1" si="451"/>
        <v>60.156999830055632</v>
      </c>
    </row>
    <row r="3582" spans="1:16" x14ac:dyDescent="0.25">
      <c r="A3582" s="4">
        <f t="shared" ca="1" si="444"/>
        <v>-36.367980719161842</v>
      </c>
      <c r="B3582" s="4">
        <f t="shared" ca="1" si="445"/>
        <v>113.82691362583917</v>
      </c>
      <c r="C3582" s="4">
        <v>6831</v>
      </c>
      <c r="D3582" s="4">
        <f t="shared" ca="1" si="446"/>
        <v>1.2</v>
      </c>
      <c r="E3582" s="4">
        <v>0.55000000000000004</v>
      </c>
      <c r="F3582" s="4">
        <v>19.899999999999999</v>
      </c>
      <c r="G3582" s="4">
        <f t="shared" ca="1" si="448"/>
        <v>45.364313344089069</v>
      </c>
      <c r="H3582" s="4">
        <f t="shared" ca="1" si="447"/>
        <v>19.755811823121022</v>
      </c>
      <c r="I3582" s="4">
        <f ca="1">User_Model_Calcs!B3582-Sat_Data!$B$5</f>
        <v>3.8269136258391683</v>
      </c>
      <c r="J3582" s="4">
        <f ca="1">(Earth_Data!$B$1/SQRT(1-Earth_Data!$B$2^2*SIN(RADIANS(User_Model_Calcs!A3582))^2))*COS(RADIANS(User_Model_Calcs!A3582))</f>
        <v>5141.8949359944108</v>
      </c>
      <c r="K3582" s="4">
        <f ca="1">((Earth_Data!$B$1*(1-Earth_Data!$B$2^2))/SQRT(1-Earth_Data!$B$2^2*SIN(RADIANS(User_Model_Calcs!A3582))^2))*SIN(RADIANS(User_Model_Calcs!A3582))</f>
        <v>-3761.1495384436171</v>
      </c>
      <c r="L3582" s="4">
        <f t="shared" ca="1" si="449"/>
        <v>-36.184405960647503</v>
      </c>
      <c r="M3582" s="4">
        <f t="shared" ca="1" si="450"/>
        <v>6370.6616126851059</v>
      </c>
      <c r="N3582" s="4">
        <f ca="1">SQRT(User_Model_Calcs!M3582^2+Sat_Data!$B$3^2-2*User_Model_Calcs!M3582*Sat_Data!$B$3*COS(RADIANS(L3582))*COS(RADIANS(I3582)))</f>
        <v>37225.793756974599</v>
      </c>
      <c r="O3582" s="4">
        <f ca="1">DEGREES(ACOS(((Earth_Data!$B$1+Sat_Data!$B$2)/User_Model_Calcs!N3582)*SQRT(1-COS(RADIANS(User_Model_Calcs!I3582))^2*COS(RADIANS(User_Model_Calcs!A3582))^2)))</f>
        <v>47.593612853059774</v>
      </c>
      <c r="P3582" s="4">
        <f t="shared" ca="1" si="451"/>
        <v>6.4362222005231864</v>
      </c>
    </row>
    <row r="3583" spans="1:16" x14ac:dyDescent="0.25">
      <c r="A3583" s="4">
        <f t="shared" ca="1" si="444"/>
        <v>-29.07440474293066</v>
      </c>
      <c r="B3583" s="4">
        <f t="shared" ca="1" si="445"/>
        <v>136.79214180728206</v>
      </c>
      <c r="C3583" s="4">
        <v>6832</v>
      </c>
      <c r="D3583" s="4">
        <f t="shared" ca="1" si="446"/>
        <v>1.2</v>
      </c>
      <c r="E3583" s="4">
        <v>0.55000000000000004</v>
      </c>
      <c r="F3583" s="4">
        <v>19.899999999999999</v>
      </c>
      <c r="G3583" s="4">
        <f t="shared" ca="1" si="448"/>
        <v>45.364313344089069</v>
      </c>
      <c r="H3583" s="4">
        <f t="shared" ca="1" si="447"/>
        <v>23.18118359835449</v>
      </c>
      <c r="I3583" s="4">
        <f ca="1">User_Model_Calcs!B3583-Sat_Data!$B$5</f>
        <v>26.792141807282064</v>
      </c>
      <c r="J3583" s="4">
        <f ca="1">(Earth_Data!$B$1/SQRT(1-Earth_Data!$B$2^2*SIN(RADIANS(User_Model_Calcs!A3583))^2))*COS(RADIANS(User_Model_Calcs!A3583))</f>
        <v>5578.8381255910999</v>
      </c>
      <c r="K3583" s="4">
        <f ca="1">((Earth_Data!$B$1*(1-Earth_Data!$B$2^2))/SQRT(1-Earth_Data!$B$2^2*SIN(RADIANS(User_Model_Calcs!A3583))^2))*SIN(RADIANS(User_Model_Calcs!A3583))</f>
        <v>-3081.1124613759544</v>
      </c>
      <c r="L3583" s="4">
        <f t="shared" ca="1" si="449"/>
        <v>-28.911242078341822</v>
      </c>
      <c r="M3583" s="4">
        <f t="shared" ca="1" si="450"/>
        <v>6373.1223769197322</v>
      </c>
      <c r="N3583" s="4">
        <f ca="1">SQRT(User_Model_Calcs!M3583^2+Sat_Data!$B$3^2-2*User_Model_Calcs!M3583*Sat_Data!$B$3*COS(RADIANS(L3583))*COS(RADIANS(I3583)))</f>
        <v>37396.28178659876</v>
      </c>
      <c r="O3583" s="4">
        <f ca="1">DEGREES(ACOS(((Earth_Data!$B$1+Sat_Data!$B$2)/User_Model_Calcs!N3583)*SQRT(1-COS(RADIANS(User_Model_Calcs!I3583))^2*COS(RADIANS(User_Model_Calcs!A3583))^2)))</f>
        <v>45.14360817072194</v>
      </c>
      <c r="P3583" s="4">
        <f t="shared" ca="1" si="451"/>
        <v>46.099582963268738</v>
      </c>
    </row>
    <row r="3584" spans="1:16" x14ac:dyDescent="0.25">
      <c r="A3584" s="4">
        <f t="shared" ca="1" si="444"/>
        <v>-30.538399046677768</v>
      </c>
      <c r="B3584" s="4">
        <f t="shared" ca="1" si="445"/>
        <v>143.00123659521654</v>
      </c>
      <c r="C3584" s="4">
        <v>6833</v>
      </c>
      <c r="D3584" s="4">
        <f t="shared" ca="1" si="446"/>
        <v>0.75</v>
      </c>
      <c r="E3584" s="4">
        <v>0.55000000000000004</v>
      </c>
      <c r="F3584" s="4">
        <v>19.899999999999999</v>
      </c>
      <c r="G3584" s="4">
        <f t="shared" ca="1" si="448"/>
        <v>41.281913690970576</v>
      </c>
      <c r="H3584" s="4">
        <f t="shared" ca="1" si="447"/>
        <v>21.945171345977336</v>
      </c>
      <c r="I3584" s="4">
        <f ca="1">User_Model_Calcs!B3584-Sat_Data!$B$5</f>
        <v>33.00123659521654</v>
      </c>
      <c r="J3584" s="4">
        <f ca="1">(Earth_Data!$B$1/SQRT(1-Earth_Data!$B$2^2*SIN(RADIANS(User_Model_Calcs!A3584))^2))*COS(RADIANS(User_Model_Calcs!A3584))</f>
        <v>5498.1742502781708</v>
      </c>
      <c r="K3584" s="4">
        <f ca="1">((Earth_Data!$B$1*(1-Earth_Data!$B$2^2))/SQRT(1-Earth_Data!$B$2^2*SIN(RADIANS(User_Model_Calcs!A3584))^2))*SIN(RADIANS(User_Model_Calcs!A3584))</f>
        <v>-3221.92288846773</v>
      </c>
      <c r="L3584" s="4">
        <f t="shared" ca="1" si="449"/>
        <v>-30.370246655622932</v>
      </c>
      <c r="M3584" s="4">
        <f t="shared" ca="1" si="450"/>
        <v>6372.6530727518948</v>
      </c>
      <c r="N3584" s="4">
        <f ca="1">SQRT(User_Model_Calcs!M3584^2+Sat_Data!$B$3^2-2*User_Model_Calcs!M3584*Sat_Data!$B$3*COS(RADIANS(L3584))*COS(RADIANS(I3584)))</f>
        <v>37809.786132135028</v>
      </c>
      <c r="O3584" s="4">
        <f ca="1">DEGREES(ACOS(((Earth_Data!$B$1+Sat_Data!$B$2)/User_Model_Calcs!N3584)*SQRT(1-COS(RADIANS(User_Model_Calcs!I3584))^2*COS(RADIANS(User_Model_Calcs!A3584))^2)))</f>
        <v>39.538815354896755</v>
      </c>
      <c r="P3584" s="4">
        <f t="shared" ca="1" si="451"/>
        <v>51.960636706619084</v>
      </c>
    </row>
    <row r="3585" spans="1:16" x14ac:dyDescent="0.25">
      <c r="A3585" s="4">
        <f t="shared" ca="1" si="444"/>
        <v>-25.848665222531046</v>
      </c>
      <c r="B3585" s="4">
        <f t="shared" ca="1" si="445"/>
        <v>149.83148364727208</v>
      </c>
      <c r="C3585" s="4">
        <v>6834</v>
      </c>
      <c r="D3585" s="4">
        <f t="shared" ca="1" si="446"/>
        <v>1.2</v>
      </c>
      <c r="E3585" s="4">
        <v>0.55000000000000004</v>
      </c>
      <c r="F3585" s="4">
        <v>19.899999999999999</v>
      </c>
      <c r="G3585" s="4">
        <f t="shared" ca="1" si="448"/>
        <v>45.364313344089069</v>
      </c>
      <c r="H3585" s="4">
        <f t="shared" ca="1" si="447"/>
        <v>14.113443948823269</v>
      </c>
      <c r="I3585" s="4">
        <f ca="1">User_Model_Calcs!B3585-Sat_Data!$B$5</f>
        <v>39.83148364727208</v>
      </c>
      <c r="J3585" s="4">
        <f ca="1">(Earth_Data!$B$1/SQRT(1-Earth_Data!$B$2^2*SIN(RADIANS(User_Model_Calcs!A3585))^2))*COS(RADIANS(User_Model_Calcs!A3585))</f>
        <v>5743.6550590301795</v>
      </c>
      <c r="K3585" s="4">
        <f ca="1">((Earth_Data!$B$1*(1-Earth_Data!$B$2^2))/SQRT(1-Earth_Data!$B$2^2*SIN(RADIANS(User_Model_Calcs!A3585))^2))*SIN(RADIANS(User_Model_Calcs!A3585))</f>
        <v>-2763.9841320288292</v>
      </c>
      <c r="L3585" s="4">
        <f t="shared" ca="1" si="449"/>
        <v>-25.697972060286215</v>
      </c>
      <c r="M3585" s="4">
        <f t="shared" ca="1" si="450"/>
        <v>6374.1024245951785</v>
      </c>
      <c r="N3585" s="4">
        <f ca="1">SQRT(User_Model_Calcs!M3585^2+Sat_Data!$B$3^2-2*User_Model_Calcs!M3585*Sat_Data!$B$3*COS(RADIANS(L3585))*COS(RADIANS(I3585)))</f>
        <v>38032.804507590306</v>
      </c>
      <c r="O3585" s="4">
        <f ca="1">DEGREES(ACOS(((Earth_Data!$B$1+Sat_Data!$B$2)/User_Model_Calcs!N3585)*SQRT(1-COS(RADIANS(User_Model_Calcs!I3585))^2*COS(RADIANS(User_Model_Calcs!A3585))^2)))</f>
        <v>36.748433947450927</v>
      </c>
      <c r="P3585" s="4">
        <f t="shared" ca="1" si="451"/>
        <v>62.403305564050321</v>
      </c>
    </row>
    <row r="3586" spans="1:16" x14ac:dyDescent="0.25">
      <c r="A3586" s="4">
        <f t="shared" ref="A3586:A3649" ca="1" si="452">RAND()*(-44.106+9.432)-9.432</f>
        <v>-16.023445085692458</v>
      </c>
      <c r="B3586" s="4">
        <f t="shared" ref="B3586:B3649" ca="1" si="453">RAND()*(160-105)+105</f>
        <v>125.82184112139906</v>
      </c>
      <c r="C3586" s="4">
        <v>6835</v>
      </c>
      <c r="D3586" s="4">
        <f t="shared" ref="D3586:D3649" ca="1" si="454">CHOOSE(RANDBETWEEN(1,3),0.75,1.2,3)</f>
        <v>0.75</v>
      </c>
      <c r="E3586" s="4">
        <v>0.55000000000000004</v>
      </c>
      <c r="F3586" s="4">
        <v>19.899999999999999</v>
      </c>
      <c r="G3586" s="4">
        <f t="shared" ca="1" si="448"/>
        <v>41.281913690970576</v>
      </c>
      <c r="H3586" s="4">
        <f t="shared" ca="1" si="447"/>
        <v>20.624293089419179</v>
      </c>
      <c r="I3586" s="4">
        <f ca="1">User_Model_Calcs!B3586-Sat_Data!$B$5</f>
        <v>15.821841121399061</v>
      </c>
      <c r="J3586" s="4">
        <f ca="1">(Earth_Data!$B$1/SQRT(1-Earth_Data!$B$2^2*SIN(RADIANS(User_Model_Calcs!A3586))^2))*COS(RADIANS(User_Model_Calcs!A3586))</f>
        <v>6131.9058391602857</v>
      </c>
      <c r="K3586" s="4">
        <f ca="1">((Earth_Data!$B$1*(1-Earth_Data!$B$2^2))/SQRT(1-Earth_Data!$B$2^2*SIN(RADIANS(User_Model_Calcs!A3586))^2))*SIN(RADIANS(User_Model_Calcs!A3586))</f>
        <v>-1749.2223583625478</v>
      </c>
      <c r="L3586" s="4">
        <f t="shared" ca="1" si="449"/>
        <v>-15.921630337296927</v>
      </c>
      <c r="M3586" s="4">
        <f t="shared" ca="1" si="450"/>
        <v>6376.5231967996042</v>
      </c>
      <c r="N3586" s="4">
        <f ca="1">SQRT(User_Model_Calcs!M3586^2+Sat_Data!$B$3^2-2*User_Model_Calcs!M3586*Sat_Data!$B$3*COS(RADIANS(L3586))*COS(RADIANS(I3586)))</f>
        <v>36345.181222959698</v>
      </c>
      <c r="O3586" s="4">
        <f ca="1">DEGREES(ACOS(((Earth_Data!$B$1+Sat_Data!$B$2)/User_Model_Calcs!N3586)*SQRT(1-COS(RADIANS(User_Model_Calcs!I3586))^2*COS(RADIANS(User_Model_Calcs!A3586))^2)))</f>
        <v>63.797252849330491</v>
      </c>
      <c r="P3586" s="4">
        <f t="shared" ca="1" si="451"/>
        <v>45.753014791044393</v>
      </c>
    </row>
    <row r="3587" spans="1:16" x14ac:dyDescent="0.25">
      <c r="A3587" s="4">
        <f t="shared" ca="1" si="452"/>
        <v>-10.692151598856073</v>
      </c>
      <c r="B3587" s="4">
        <f t="shared" ca="1" si="453"/>
        <v>120.26291879271116</v>
      </c>
      <c r="C3587" s="4">
        <v>6836</v>
      </c>
      <c r="D3587" s="4">
        <f t="shared" ca="1" si="454"/>
        <v>1.2</v>
      </c>
      <c r="E3587" s="4">
        <v>0.55000000000000004</v>
      </c>
      <c r="F3587" s="4">
        <v>19.899999999999999</v>
      </c>
      <c r="G3587" s="4">
        <f t="shared" ca="1" si="448"/>
        <v>45.364313344089069</v>
      </c>
      <c r="H3587" s="4">
        <f t="shared" ref="H3587:H3650" ca="1" si="455">RAND()*(24-14)+14</f>
        <v>16.274557994225511</v>
      </c>
      <c r="I3587" s="4">
        <f ca="1">User_Model_Calcs!B3587-Sat_Data!$B$5</f>
        <v>10.262918792711162</v>
      </c>
      <c r="J3587" s="4">
        <f ca="1">(Earth_Data!$B$1/SQRT(1-Earth_Data!$B$2^2*SIN(RADIANS(User_Model_Calcs!A3587))^2))*COS(RADIANS(User_Model_Calcs!A3587))</f>
        <v>6268.126389784733</v>
      </c>
      <c r="K3587" s="4">
        <f ca="1">((Earth_Data!$B$1*(1-Earth_Data!$B$2^2))/SQRT(1-Earth_Data!$B$2^2*SIN(RADIANS(User_Model_Calcs!A3587))^2))*SIN(RADIANS(User_Model_Calcs!A3587))</f>
        <v>-1175.5626756782433</v>
      </c>
      <c r="L3587" s="4">
        <f t="shared" ca="1" si="449"/>
        <v>-10.622207034373554</v>
      </c>
      <c r="M3587" s="4">
        <f t="shared" ca="1" si="450"/>
        <v>6377.4098223936944</v>
      </c>
      <c r="N3587" s="4">
        <f ca="1">SQRT(User_Model_Calcs!M3587^2+Sat_Data!$B$3^2-2*User_Model_Calcs!M3587*Sat_Data!$B$3*COS(RADIANS(L3587))*COS(RADIANS(I3587)))</f>
        <v>36032.800816496885</v>
      </c>
      <c r="O3587" s="4">
        <f ca="1">DEGREES(ACOS(((Earth_Data!$B$1+Sat_Data!$B$2)/User_Model_Calcs!N3587)*SQRT(1-COS(RADIANS(User_Model_Calcs!I3587))^2*COS(RADIANS(User_Model_Calcs!A3587))^2)))</f>
        <v>72.632498801564807</v>
      </c>
      <c r="P3587" s="4">
        <f t="shared" ca="1" si="451"/>
        <v>44.301456098943767</v>
      </c>
    </row>
    <row r="3588" spans="1:16" x14ac:dyDescent="0.25">
      <c r="A3588" s="4">
        <f t="shared" ca="1" si="452"/>
        <v>-38.495042155775522</v>
      </c>
      <c r="B3588" s="4">
        <f t="shared" ca="1" si="453"/>
        <v>110.09713056335781</v>
      </c>
      <c r="C3588" s="4">
        <v>6837</v>
      </c>
      <c r="D3588" s="4">
        <f t="shared" ca="1" si="454"/>
        <v>0.75</v>
      </c>
      <c r="E3588" s="4">
        <v>0.55000000000000004</v>
      </c>
      <c r="F3588" s="4">
        <v>19.899999999999999</v>
      </c>
      <c r="G3588" s="4">
        <f t="shared" ca="1" si="448"/>
        <v>41.281913690970576</v>
      </c>
      <c r="H3588" s="4">
        <f t="shared" ca="1" si="455"/>
        <v>20.26582086969556</v>
      </c>
      <c r="I3588" s="4">
        <f ca="1">User_Model_Calcs!B3588-Sat_Data!$B$5</f>
        <v>9.7130563357808342E-2</v>
      </c>
      <c r="J3588" s="4">
        <f ca="1">(Earth_Data!$B$1/SQRT(1-Earth_Data!$B$2^2*SIN(RADIANS(User_Model_Calcs!A3588))^2))*COS(RADIANS(User_Model_Calcs!A3588))</f>
        <v>4998.4143996325201</v>
      </c>
      <c r="K3588" s="4">
        <f ca="1">((Earth_Data!$B$1*(1-Earth_Data!$B$2^2))/SQRT(1-Earth_Data!$B$2^2*SIN(RADIANS(User_Model_Calcs!A3588))^2))*SIN(RADIANS(User_Model_Calcs!A3588))</f>
        <v>-3948.6001037011238</v>
      </c>
      <c r="L3588" s="4">
        <f t="shared" ca="1" si="449"/>
        <v>-38.307696116400116</v>
      </c>
      <c r="M3588" s="4">
        <f t="shared" ca="1" si="450"/>
        <v>6369.8971176465839</v>
      </c>
      <c r="N3588" s="4">
        <f ca="1">SQRT(User_Model_Calcs!M3588^2+Sat_Data!$B$3^2-2*User_Model_Calcs!M3588*Sat_Data!$B$3*COS(RADIANS(L3588))*COS(RADIANS(I3588)))</f>
        <v>37374.900773901361</v>
      </c>
      <c r="O3588" s="4">
        <f ca="1">DEGREES(ACOS(((Earth_Data!$B$1+Sat_Data!$B$2)/User_Model_Calcs!N3588)*SQRT(1-COS(RADIANS(User_Model_Calcs!I3588))^2*COS(RADIANS(User_Model_Calcs!A3588))^2)))</f>
        <v>45.395483247164968</v>
      </c>
      <c r="P3588" s="4">
        <f t="shared" ca="1" si="451"/>
        <v>0.15604610442743486</v>
      </c>
    </row>
    <row r="3589" spans="1:16" x14ac:dyDescent="0.25">
      <c r="A3589" s="4">
        <f t="shared" ca="1" si="452"/>
        <v>-25.332076423767049</v>
      </c>
      <c r="B3589" s="4">
        <f t="shared" ca="1" si="453"/>
        <v>152.73617621298365</v>
      </c>
      <c r="C3589" s="4">
        <v>6838</v>
      </c>
      <c r="D3589" s="4">
        <f t="shared" ca="1" si="454"/>
        <v>3</v>
      </c>
      <c r="E3589" s="4">
        <v>0.55000000000000004</v>
      </c>
      <c r="F3589" s="4">
        <v>19.899999999999999</v>
      </c>
      <c r="G3589" s="4">
        <f t="shared" ca="1" si="448"/>
        <v>53.323113517529826</v>
      </c>
      <c r="H3589" s="4">
        <f t="shared" ca="1" si="455"/>
        <v>14.814502419441389</v>
      </c>
      <c r="I3589" s="4">
        <f ca="1">User_Model_Calcs!B3589-Sat_Data!$B$5</f>
        <v>42.736176212983651</v>
      </c>
      <c r="J3589" s="4">
        <f ca="1">(Earth_Data!$B$1/SQRT(1-Earth_Data!$B$2^2*SIN(RADIANS(User_Model_Calcs!A3589))^2))*COS(RADIANS(User_Model_Calcs!A3589))</f>
        <v>5768.3739821500403</v>
      </c>
      <c r="K3589" s="4">
        <f ca="1">((Earth_Data!$B$1*(1-Earth_Data!$B$2^2))/SQRT(1-Earth_Data!$B$2^2*SIN(RADIANS(User_Model_Calcs!A3589))^2))*SIN(RADIANS(User_Model_Calcs!A3589))</f>
        <v>-2712.3695074497978</v>
      </c>
      <c r="L3589" s="4">
        <f t="shared" ca="1" si="449"/>
        <v>-25.183560868783353</v>
      </c>
      <c r="M3589" s="4">
        <f t="shared" ca="1" si="450"/>
        <v>6374.2518575036684</v>
      </c>
      <c r="N3589" s="4">
        <f ca="1">SQRT(User_Model_Calcs!M3589^2+Sat_Data!$B$3^2-2*User_Model_Calcs!M3589*Sat_Data!$B$3*COS(RADIANS(L3589))*COS(RADIANS(I3589)))</f>
        <v>38225.180877821687</v>
      </c>
      <c r="O3589" s="4">
        <f ca="1">DEGREES(ACOS(((Earth_Data!$B$1+Sat_Data!$B$2)/User_Model_Calcs!N3589)*SQRT(1-COS(RADIANS(User_Model_Calcs!I3589))^2*COS(RADIANS(User_Model_Calcs!A3589))^2)))</f>
        <v>34.419588564031805</v>
      </c>
      <c r="P3589" s="4">
        <f t="shared" ca="1" si="451"/>
        <v>65.151867351660584</v>
      </c>
    </row>
    <row r="3590" spans="1:16" x14ac:dyDescent="0.25">
      <c r="A3590" s="4">
        <f t="shared" ca="1" si="452"/>
        <v>-43.229351545604537</v>
      </c>
      <c r="B3590" s="4">
        <f t="shared" ca="1" si="453"/>
        <v>128.50672107463618</v>
      </c>
      <c r="C3590" s="4">
        <v>6839</v>
      </c>
      <c r="D3590" s="4">
        <f t="shared" ca="1" si="454"/>
        <v>3</v>
      </c>
      <c r="E3590" s="4">
        <v>0.55000000000000004</v>
      </c>
      <c r="F3590" s="4">
        <v>19.899999999999999</v>
      </c>
      <c r="G3590" s="4">
        <f t="shared" ca="1" si="448"/>
        <v>53.323113517529826</v>
      </c>
      <c r="H3590" s="4">
        <f t="shared" ca="1" si="455"/>
        <v>18.88573007859469</v>
      </c>
      <c r="I3590" s="4">
        <f ca="1">User_Model_Calcs!B3590-Sat_Data!$B$5</f>
        <v>18.506721074636175</v>
      </c>
      <c r="J3590" s="4">
        <f ca="1">(Earth_Data!$B$1/SQRT(1-Earth_Data!$B$2^2*SIN(RADIANS(User_Model_Calcs!A3590))^2))*COS(RADIANS(User_Model_Calcs!A3590))</f>
        <v>4654.5412094672702</v>
      </c>
      <c r="K3590" s="4">
        <f ca="1">((Earth_Data!$B$1*(1-Earth_Data!$B$2^2))/SQRT(1-Earth_Data!$B$2^2*SIN(RADIANS(User_Model_Calcs!A3590))^2))*SIN(RADIANS(User_Model_Calcs!A3590))</f>
        <v>-4346.1032780624819</v>
      </c>
      <c r="L3590" s="4">
        <f t="shared" ca="1" si="449"/>
        <v>-43.037331774082233</v>
      </c>
      <c r="M3590" s="4">
        <f t="shared" ca="1" si="450"/>
        <v>6368.1526029308134</v>
      </c>
      <c r="N3590" s="4">
        <f ca="1">SQRT(User_Model_Calcs!M3590^2+Sat_Data!$B$3^2-2*User_Model_Calcs!M3590*Sat_Data!$B$3*COS(RADIANS(L3590))*COS(RADIANS(I3590)))</f>
        <v>38028.366798173389</v>
      </c>
      <c r="O3590" s="4">
        <f ca="1">DEGREES(ACOS(((Earth_Data!$B$1+Sat_Data!$B$2)/User_Model_Calcs!N3590)*SQRT(1-COS(RADIANS(User_Model_Calcs!I3590))^2*COS(RADIANS(User_Model_Calcs!A3590))^2)))</f>
        <v>36.723155442201787</v>
      </c>
      <c r="P3590" s="4">
        <f t="shared" ca="1" si="451"/>
        <v>26.045106724460126</v>
      </c>
    </row>
    <row r="3591" spans="1:16" x14ac:dyDescent="0.25">
      <c r="A3591" s="4">
        <f t="shared" ca="1" si="452"/>
        <v>-12.891689586804477</v>
      </c>
      <c r="B3591" s="4">
        <f t="shared" ca="1" si="453"/>
        <v>156.53063090500109</v>
      </c>
      <c r="C3591" s="4">
        <v>6840</v>
      </c>
      <c r="D3591" s="4">
        <f t="shared" ca="1" si="454"/>
        <v>0.75</v>
      </c>
      <c r="E3591" s="4">
        <v>0.55000000000000004</v>
      </c>
      <c r="F3591" s="4">
        <v>19.899999999999999</v>
      </c>
      <c r="G3591" s="4">
        <f t="shared" ca="1" si="448"/>
        <v>41.281913690970576</v>
      </c>
      <c r="H3591" s="4">
        <f t="shared" ca="1" si="455"/>
        <v>23.304177097315552</v>
      </c>
      <c r="I3591" s="4">
        <f ca="1">User_Model_Calcs!B3591-Sat_Data!$B$5</f>
        <v>46.53063090500109</v>
      </c>
      <c r="J3591" s="4">
        <f ca="1">(Earth_Data!$B$1/SQRT(1-Earth_Data!$B$2^2*SIN(RADIANS(User_Model_Calcs!A3591))^2))*COS(RADIANS(User_Model_Calcs!A3591))</f>
        <v>6218.4060140502943</v>
      </c>
      <c r="K3591" s="4">
        <f ca="1">((Earth_Data!$B$1*(1-Earth_Data!$B$2^2))/SQRT(1-Earth_Data!$B$2^2*SIN(RADIANS(User_Model_Calcs!A3591))^2))*SIN(RADIANS(User_Model_Calcs!A3591))</f>
        <v>-1413.7278730459223</v>
      </c>
      <c r="L3591" s="4">
        <f t="shared" ca="1" si="449"/>
        <v>-12.808241719710338</v>
      </c>
      <c r="M3591" s="4">
        <f t="shared" ca="1" si="450"/>
        <v>6377.083961702544</v>
      </c>
      <c r="N3591" s="4">
        <f ca="1">SQRT(User_Model_Calcs!M3591^2+Sat_Data!$B$3^2-2*User_Model_Calcs!M3591*Sat_Data!$B$3*COS(RADIANS(L3591))*COS(RADIANS(I3591)))</f>
        <v>38180.109784959663</v>
      </c>
      <c r="O3591" s="4">
        <f ca="1">DEGREES(ACOS(((Earth_Data!$B$1+Sat_Data!$B$2)/User_Model_Calcs!N3591)*SQRT(1-COS(RADIANS(User_Model_Calcs!I3591))^2*COS(RADIANS(User_Model_Calcs!A3591))^2)))</f>
        <v>34.995082814956852</v>
      </c>
      <c r="P3591" s="4">
        <f t="shared" ca="1" si="451"/>
        <v>78.058167612177954</v>
      </c>
    </row>
    <row r="3592" spans="1:16" x14ac:dyDescent="0.25">
      <c r="A3592" s="4">
        <f t="shared" ca="1" si="452"/>
        <v>-22.826688805092843</v>
      </c>
      <c r="B3592" s="4">
        <f t="shared" ca="1" si="453"/>
        <v>135.23933675459853</v>
      </c>
      <c r="C3592" s="4">
        <v>6841</v>
      </c>
      <c r="D3592" s="4">
        <f t="shared" ca="1" si="454"/>
        <v>0.75</v>
      </c>
      <c r="E3592" s="4">
        <v>0.55000000000000004</v>
      </c>
      <c r="F3592" s="4">
        <v>19.899999999999999</v>
      </c>
      <c r="G3592" s="4">
        <f t="shared" ca="1" si="448"/>
        <v>41.281913690970576</v>
      </c>
      <c r="H3592" s="4">
        <f t="shared" ca="1" si="455"/>
        <v>20.473848107170909</v>
      </c>
      <c r="I3592" s="4">
        <f ca="1">User_Model_Calcs!B3592-Sat_Data!$B$5</f>
        <v>25.239336754598526</v>
      </c>
      <c r="J3592" s="4">
        <f ca="1">(Earth_Data!$B$1/SQRT(1-Earth_Data!$B$2^2*SIN(RADIANS(User_Model_Calcs!A3592))^2))*COS(RADIANS(User_Model_Calcs!A3592))</f>
        <v>5881.5839915149154</v>
      </c>
      <c r="K3592" s="4">
        <f ca="1">((Earth_Data!$B$1*(1-Earth_Data!$B$2^2))/SQRT(1-Earth_Data!$B$2^2*SIN(RADIANS(User_Model_Calcs!A3592))^2))*SIN(RADIANS(User_Model_Calcs!A3592))</f>
        <v>-2459.0416489960521</v>
      </c>
      <c r="L3592" s="4">
        <f t="shared" ca="1" si="449"/>
        <v>-22.689401617267514</v>
      </c>
      <c r="M3592" s="4">
        <f t="shared" ca="1" si="450"/>
        <v>6374.9443982470739</v>
      </c>
      <c r="N3592" s="4">
        <f ca="1">SQRT(User_Model_Calcs!M3592^2+Sat_Data!$B$3^2-2*User_Model_Calcs!M3592*Sat_Data!$B$3*COS(RADIANS(L3592))*COS(RADIANS(I3592)))</f>
        <v>37011.080702661442</v>
      </c>
      <c r="O3592" s="4">
        <f ca="1">DEGREES(ACOS(((Earth_Data!$B$1+Sat_Data!$B$2)/User_Model_Calcs!N3592)*SQRT(1-COS(RADIANS(User_Model_Calcs!I3592))^2*COS(RADIANS(User_Model_Calcs!A3592))^2)))</f>
        <v>51.01522470810815</v>
      </c>
      <c r="P3592" s="4">
        <f t="shared" ca="1" si="451"/>
        <v>50.547056056926628</v>
      </c>
    </row>
    <row r="3593" spans="1:16" x14ac:dyDescent="0.25">
      <c r="A3593" s="4">
        <f t="shared" ca="1" si="452"/>
        <v>-25.302671570477585</v>
      </c>
      <c r="B3593" s="4">
        <f t="shared" ca="1" si="453"/>
        <v>119.29474789212563</v>
      </c>
      <c r="C3593" s="4">
        <v>6842</v>
      </c>
      <c r="D3593" s="4">
        <f t="shared" ca="1" si="454"/>
        <v>0.75</v>
      </c>
      <c r="E3593" s="4">
        <v>0.55000000000000004</v>
      </c>
      <c r="F3593" s="4">
        <v>19.899999999999999</v>
      </c>
      <c r="G3593" s="4">
        <f t="shared" ca="1" si="448"/>
        <v>41.281913690970576</v>
      </c>
      <c r="H3593" s="4">
        <f t="shared" ca="1" si="455"/>
        <v>18.051109183638587</v>
      </c>
      <c r="I3593" s="4">
        <f ca="1">User_Model_Calcs!B3593-Sat_Data!$B$5</f>
        <v>9.2947478921256277</v>
      </c>
      <c r="J3593" s="4">
        <f ca="1">(Earth_Data!$B$1/SQRT(1-Earth_Data!$B$2^2*SIN(RADIANS(User_Model_Calcs!A3593))^2))*COS(RADIANS(User_Model_Calcs!A3593))</f>
        <v>5769.7669511349313</v>
      </c>
      <c r="K3593" s="4">
        <f ca="1">((Earth_Data!$B$1*(1-Earth_Data!$B$2^2))/SQRT(1-Earth_Data!$B$2^2*SIN(RADIANS(User_Model_Calcs!A3593))^2))*SIN(RADIANS(User_Model_Calcs!A3593))</f>
        <v>-2709.4249700826526</v>
      </c>
      <c r="L3593" s="4">
        <f t="shared" ca="1" si="449"/>
        <v>-25.154281417649074</v>
      </c>
      <c r="M3593" s="4">
        <f t="shared" ca="1" si="450"/>
        <v>6374.2602973926523</v>
      </c>
      <c r="N3593" s="4">
        <f ca="1">SQRT(User_Model_Calcs!M3593^2+Sat_Data!$B$3^2-2*User_Model_Calcs!M3593*Sat_Data!$B$3*COS(RADIANS(L3593))*COS(RADIANS(I3593)))</f>
        <v>36582.503718061453</v>
      </c>
      <c r="O3593" s="4">
        <f ca="1">DEGREES(ACOS(((Earth_Data!$B$1+Sat_Data!$B$2)/User_Model_Calcs!N3593)*SQRT(1-COS(RADIANS(User_Model_Calcs!I3593))^2*COS(RADIANS(User_Model_Calcs!A3593))^2)))</f>
        <v>58.629719740540558</v>
      </c>
      <c r="P3593" s="4">
        <f t="shared" ca="1" si="451"/>
        <v>20.953092848244754</v>
      </c>
    </row>
    <row r="3594" spans="1:16" x14ac:dyDescent="0.25">
      <c r="A3594" s="4">
        <f t="shared" ca="1" si="452"/>
        <v>-12.133416248542368</v>
      </c>
      <c r="B3594" s="4">
        <f t="shared" ca="1" si="453"/>
        <v>120.4424678160192</v>
      </c>
      <c r="C3594" s="4">
        <v>6843</v>
      </c>
      <c r="D3594" s="4">
        <f t="shared" ca="1" si="454"/>
        <v>0.75</v>
      </c>
      <c r="E3594" s="4">
        <v>0.55000000000000004</v>
      </c>
      <c r="F3594" s="4">
        <v>19.899999999999999</v>
      </c>
      <c r="G3594" s="4">
        <f t="shared" ca="1" si="448"/>
        <v>41.281913690970576</v>
      </c>
      <c r="H3594" s="4">
        <f t="shared" ca="1" si="455"/>
        <v>15.154567397581287</v>
      </c>
      <c r="I3594" s="4">
        <f ca="1">User_Model_Calcs!B3594-Sat_Data!$B$5</f>
        <v>10.442467816019203</v>
      </c>
      <c r="J3594" s="4">
        <f ca="1">(Earth_Data!$B$1/SQRT(1-Earth_Data!$B$2^2*SIN(RADIANS(User_Model_Calcs!A3594))^2))*COS(RADIANS(User_Model_Calcs!A3594))</f>
        <v>6236.5798875839937</v>
      </c>
      <c r="K3594" s="4">
        <f ca="1">((Earth_Data!$B$1*(1-Earth_Data!$B$2^2))/SQRT(1-Earth_Data!$B$2^2*SIN(RADIANS(User_Model_Calcs!A3594))^2))*SIN(RADIANS(User_Model_Calcs!A3594))</f>
        <v>-1331.8357627755704</v>
      </c>
      <c r="L3594" s="4">
        <f t="shared" ca="1" si="449"/>
        <v>-12.054572449812538</v>
      </c>
      <c r="M3594" s="4">
        <f t="shared" ca="1" si="450"/>
        <v>6377.2027718448135</v>
      </c>
      <c r="N3594" s="4">
        <f ca="1">SQRT(User_Model_Calcs!M3594^2+Sat_Data!$B$3^2-2*User_Model_Calcs!M3594*Sat_Data!$B$3*COS(RADIANS(L3594))*COS(RADIANS(I3594)))</f>
        <v>36073.175158472419</v>
      </c>
      <c r="O3594" s="4">
        <f ca="1">DEGREES(ACOS(((Earth_Data!$B$1+Sat_Data!$B$2)/User_Model_Calcs!N3594)*SQRT(1-COS(RADIANS(User_Model_Calcs!I3594))^2*COS(RADIANS(User_Model_Calcs!A3594))^2)))</f>
        <v>71.256272748346717</v>
      </c>
      <c r="P3594" s="4">
        <f t="shared" ca="1" si="451"/>
        <v>41.245376297462755</v>
      </c>
    </row>
    <row r="3595" spans="1:16" x14ac:dyDescent="0.25">
      <c r="A3595" s="4">
        <f t="shared" ca="1" si="452"/>
        <v>-42.771055129347964</v>
      </c>
      <c r="B3595" s="4">
        <f t="shared" ca="1" si="453"/>
        <v>107.51798083455066</v>
      </c>
      <c r="C3595" s="4">
        <v>6844</v>
      </c>
      <c r="D3595" s="4">
        <f t="shared" ca="1" si="454"/>
        <v>1.2</v>
      </c>
      <c r="E3595" s="4">
        <v>0.55000000000000004</v>
      </c>
      <c r="F3595" s="4">
        <v>19.899999999999999</v>
      </c>
      <c r="G3595" s="4">
        <f t="shared" ca="1" si="448"/>
        <v>45.364313344089069</v>
      </c>
      <c r="H3595" s="4">
        <f t="shared" ca="1" si="455"/>
        <v>21.650920329900263</v>
      </c>
      <c r="I3595" s="4">
        <f ca="1">User_Model_Calcs!B3595-Sat_Data!$B$5</f>
        <v>-2.4820191654493442</v>
      </c>
      <c r="J3595" s="4">
        <f ca="1">(Earth_Data!$B$1/SQRT(1-Earth_Data!$B$2^2*SIN(RADIANS(User_Model_Calcs!A3595))^2))*COS(RADIANS(User_Model_Calcs!A3595))</f>
        <v>4689.2641246103949</v>
      </c>
      <c r="K3595" s="4">
        <f ca="1">((Earth_Data!$B$1*(1-Earth_Data!$B$2^2))/SQRT(1-Earth_Data!$B$2^2*SIN(RADIANS(User_Model_Calcs!A3595))^2))*SIN(RADIANS(User_Model_Calcs!A3595))</f>
        <v>-4308.8677792787748</v>
      </c>
      <c r="L3595" s="4">
        <f t="shared" ca="1" si="449"/>
        <v>-42.579260300689953</v>
      </c>
      <c r="M3595" s="4">
        <f t="shared" ca="1" si="450"/>
        <v>6368.3231364045041</v>
      </c>
      <c r="N3595" s="4">
        <f ca="1">SQRT(User_Model_Calcs!M3595^2+Sat_Data!$B$3^2-2*User_Model_Calcs!M3595*Sat_Data!$B$3*COS(RADIANS(L3595))*COS(RADIANS(I3595)))</f>
        <v>37726.696631675622</v>
      </c>
      <c r="O3595" s="4">
        <f ca="1">DEGREES(ACOS(((Earth_Data!$B$1+Sat_Data!$B$2)/User_Model_Calcs!N3595)*SQRT(1-COS(RADIANS(User_Model_Calcs!I3595))^2*COS(RADIANS(User_Model_Calcs!A3595))^2)))</f>
        <v>40.555676492182059</v>
      </c>
      <c r="P3595" s="4">
        <f t="shared" ca="1" si="451"/>
        <v>3.6523568534891355</v>
      </c>
    </row>
    <row r="3596" spans="1:16" x14ac:dyDescent="0.25">
      <c r="A3596" s="4">
        <f t="shared" ca="1" si="452"/>
        <v>-17.178937975099508</v>
      </c>
      <c r="B3596" s="4">
        <f t="shared" ca="1" si="453"/>
        <v>153.94513154667516</v>
      </c>
      <c r="C3596" s="4">
        <v>6845</v>
      </c>
      <c r="D3596" s="4">
        <f t="shared" ca="1" si="454"/>
        <v>3</v>
      </c>
      <c r="E3596" s="4">
        <v>0.55000000000000004</v>
      </c>
      <c r="F3596" s="4">
        <v>19.899999999999999</v>
      </c>
      <c r="G3596" s="4">
        <f t="shared" ca="1" si="448"/>
        <v>53.323113517529826</v>
      </c>
      <c r="H3596" s="4">
        <f t="shared" ca="1" si="455"/>
        <v>21.252572405552829</v>
      </c>
      <c r="I3596" s="4">
        <f ca="1">User_Model_Calcs!B3596-Sat_Data!$B$5</f>
        <v>43.945131546675157</v>
      </c>
      <c r="J3596" s="4">
        <f ca="1">(Earth_Data!$B$1/SQRT(1-Earth_Data!$B$2^2*SIN(RADIANS(User_Model_Calcs!A3596))^2))*COS(RADIANS(User_Model_Calcs!A3596))</f>
        <v>6095.3721520625859</v>
      </c>
      <c r="K3596" s="4">
        <f ca="1">((Earth_Data!$B$1*(1-Earth_Data!$B$2^2))/SQRT(1-Earth_Data!$B$2^2*SIN(RADIANS(User_Model_Calcs!A3596))^2))*SIN(RADIANS(User_Model_Calcs!A3596))</f>
        <v>-1871.7627835713683</v>
      </c>
      <c r="L3596" s="4">
        <f t="shared" ca="1" si="449"/>
        <v>-17.070639792227219</v>
      </c>
      <c r="M3596" s="4">
        <f t="shared" ca="1" si="450"/>
        <v>6376.2887003415171</v>
      </c>
      <c r="N3596" s="4">
        <f ca="1">SQRT(User_Model_Calcs!M3596^2+Sat_Data!$B$3^2-2*User_Model_Calcs!M3596*Sat_Data!$B$3*COS(RADIANS(L3596))*COS(RADIANS(I3596)))</f>
        <v>38057.594828960428</v>
      </c>
      <c r="O3596" s="4">
        <f ca="1">DEGREES(ACOS(((Earth_Data!$B$1+Sat_Data!$B$2)/User_Model_Calcs!N3596)*SQRT(1-COS(RADIANS(User_Model_Calcs!I3596))^2*COS(RADIANS(User_Model_Calcs!A3596))^2)))</f>
        <v>36.472709052347497</v>
      </c>
      <c r="P3596" s="4">
        <f t="shared" ca="1" si="451"/>
        <v>72.962960045063554</v>
      </c>
    </row>
    <row r="3597" spans="1:16" x14ac:dyDescent="0.25">
      <c r="A3597" s="4">
        <f t="shared" ca="1" si="452"/>
        <v>-33.021687531019793</v>
      </c>
      <c r="B3597" s="4">
        <f t="shared" ca="1" si="453"/>
        <v>149.21326224153063</v>
      </c>
      <c r="C3597" s="4">
        <v>6846</v>
      </c>
      <c r="D3597" s="4">
        <f t="shared" ca="1" si="454"/>
        <v>3</v>
      </c>
      <c r="E3597" s="4">
        <v>0.55000000000000004</v>
      </c>
      <c r="F3597" s="4">
        <v>19.899999999999999</v>
      </c>
      <c r="G3597" s="4">
        <f t="shared" ca="1" si="448"/>
        <v>53.323113517529826</v>
      </c>
      <c r="H3597" s="4">
        <f t="shared" ca="1" si="455"/>
        <v>18.886717459107881</v>
      </c>
      <c r="I3597" s="4">
        <f ca="1">User_Model_Calcs!B3597-Sat_Data!$B$5</f>
        <v>39.213262241530629</v>
      </c>
      <c r="J3597" s="4">
        <f ca="1">(Earth_Data!$B$1/SQRT(1-Earth_Data!$B$2^2*SIN(RADIANS(User_Model_Calcs!A3597))^2))*COS(RADIANS(User_Model_Calcs!A3597))</f>
        <v>5353.167036527625</v>
      </c>
      <c r="K3597" s="4">
        <f ca="1">((Earth_Data!$B$1*(1-Earth_Data!$B$2^2))/SQRT(1-Earth_Data!$B$2^2*SIN(RADIANS(User_Model_Calcs!A3597))^2))*SIN(RADIANS(User_Model_Calcs!A3597))</f>
        <v>-3455.9768368759628</v>
      </c>
      <c r="L3597" s="4">
        <f t="shared" ca="1" si="449"/>
        <v>-32.846076856696833</v>
      </c>
      <c r="M3597" s="4">
        <f t="shared" ca="1" si="450"/>
        <v>6371.8265213350824</v>
      </c>
      <c r="N3597" s="4">
        <f ca="1">SQRT(User_Model_Calcs!M3597^2+Sat_Data!$B$3^2-2*User_Model_Calcs!M3597*Sat_Data!$B$3*COS(RADIANS(L3597))*COS(RADIANS(I3597)))</f>
        <v>38323.007112431435</v>
      </c>
      <c r="O3597" s="4">
        <f ca="1">DEGREES(ACOS(((Earth_Data!$B$1+Sat_Data!$B$2)/User_Model_Calcs!N3597)*SQRT(1-COS(RADIANS(User_Model_Calcs!I3597))^2*COS(RADIANS(User_Model_Calcs!A3597))^2)))</f>
        <v>33.233838379400325</v>
      </c>
      <c r="P3597" s="4">
        <f t="shared" ca="1" si="451"/>
        <v>56.262348694362643</v>
      </c>
    </row>
    <row r="3598" spans="1:16" x14ac:dyDescent="0.25">
      <c r="A3598" s="4">
        <f t="shared" ca="1" si="452"/>
        <v>-37.6136635766849</v>
      </c>
      <c r="B3598" s="4">
        <f t="shared" ca="1" si="453"/>
        <v>137.13675397104473</v>
      </c>
      <c r="C3598" s="4">
        <v>6847</v>
      </c>
      <c r="D3598" s="4">
        <f t="shared" ca="1" si="454"/>
        <v>3</v>
      </c>
      <c r="E3598" s="4">
        <v>0.55000000000000004</v>
      </c>
      <c r="F3598" s="4">
        <v>19.899999999999999</v>
      </c>
      <c r="G3598" s="4">
        <f t="shared" ca="1" si="448"/>
        <v>53.323113517529826</v>
      </c>
      <c r="H3598" s="4">
        <f t="shared" ca="1" si="455"/>
        <v>21.247578932573411</v>
      </c>
      <c r="I3598" s="4">
        <f ca="1">User_Model_Calcs!B3598-Sat_Data!$B$5</f>
        <v>27.136753971044726</v>
      </c>
      <c r="J3598" s="4">
        <f ca="1">(Earth_Data!$B$1/SQRT(1-Earth_Data!$B$2^2*SIN(RADIANS(User_Model_Calcs!A3598))^2))*COS(RADIANS(User_Model_Calcs!A3598))</f>
        <v>5058.7176218741997</v>
      </c>
      <c r="K3598" s="4">
        <f ca="1">((Earth_Data!$B$1*(1-Earth_Data!$B$2^2))/SQRT(1-Earth_Data!$B$2^2*SIN(RADIANS(User_Model_Calcs!A3598))^2))*SIN(RADIANS(User_Model_Calcs!A3598))</f>
        <v>-3871.5662699310174</v>
      </c>
      <c r="L3598" s="4">
        <f t="shared" ca="1" si="449"/>
        <v>-37.427756353700801</v>
      </c>
      <c r="M3598" s="4">
        <f t="shared" ca="1" si="450"/>
        <v>6370.21580170783</v>
      </c>
      <c r="N3598" s="4">
        <f ca="1">SQRT(User_Model_Calcs!M3598^2+Sat_Data!$B$3^2-2*User_Model_Calcs!M3598*Sat_Data!$B$3*COS(RADIANS(L3598))*COS(RADIANS(I3598)))</f>
        <v>37930.997579951625</v>
      </c>
      <c r="O3598" s="4">
        <f ca="1">DEGREES(ACOS(((Earth_Data!$B$1+Sat_Data!$B$2)/User_Model_Calcs!N3598)*SQRT(1-COS(RADIANS(User_Model_Calcs!I3598))^2*COS(RADIANS(User_Model_Calcs!A3598))^2)))</f>
        <v>37.962253146323036</v>
      </c>
      <c r="P3598" s="4">
        <f t="shared" ca="1" si="451"/>
        <v>40.022274431611898</v>
      </c>
    </row>
    <row r="3599" spans="1:16" x14ac:dyDescent="0.25">
      <c r="A3599" s="4">
        <f t="shared" ca="1" si="452"/>
        <v>-32.400631202465277</v>
      </c>
      <c r="B3599" s="4">
        <f t="shared" ca="1" si="453"/>
        <v>136.76638528701341</v>
      </c>
      <c r="C3599" s="4">
        <v>6848</v>
      </c>
      <c r="D3599" s="4">
        <f t="shared" ca="1" si="454"/>
        <v>1.2</v>
      </c>
      <c r="E3599" s="4">
        <v>0.55000000000000004</v>
      </c>
      <c r="F3599" s="4">
        <v>19.899999999999999</v>
      </c>
      <c r="G3599" s="4">
        <f t="shared" ca="1" si="448"/>
        <v>45.364313344089069</v>
      </c>
      <c r="H3599" s="4">
        <f t="shared" ca="1" si="455"/>
        <v>16.664487609765981</v>
      </c>
      <c r="I3599" s="4">
        <f ca="1">User_Model_Calcs!B3599-Sat_Data!$B$5</f>
        <v>26.766385287013406</v>
      </c>
      <c r="J3599" s="4">
        <f ca="1">(Earth_Data!$B$1/SQRT(1-Earth_Data!$B$2^2*SIN(RADIANS(User_Model_Calcs!A3599))^2))*COS(RADIANS(User_Model_Calcs!A3599))</f>
        <v>5390.3870701293281</v>
      </c>
      <c r="K3599" s="4">
        <f ca="1">((Earth_Data!$B$1*(1-Earth_Data!$B$2^2))/SQRT(1-Earth_Data!$B$2^2*SIN(RADIANS(User_Model_Calcs!A3599))^2))*SIN(RADIANS(User_Model_Calcs!A3599))</f>
        <v>-3398.0255183408658</v>
      </c>
      <c r="L3599" s="4">
        <f t="shared" ca="1" si="449"/>
        <v>-32.226764704240459</v>
      </c>
      <c r="M3599" s="4">
        <f t="shared" ca="1" si="450"/>
        <v>6372.0365809616278</v>
      </c>
      <c r="N3599" s="4">
        <f ca="1">SQRT(User_Model_Calcs!M3599^2+Sat_Data!$B$3^2-2*User_Model_Calcs!M3599*Sat_Data!$B$3*COS(RADIANS(L3599))*COS(RADIANS(I3599)))</f>
        <v>37584.062072566841</v>
      </c>
      <c r="O3599" s="4">
        <f ca="1">DEGREES(ACOS(((Earth_Data!$B$1+Sat_Data!$B$2)/User_Model_Calcs!N3599)*SQRT(1-COS(RADIANS(User_Model_Calcs!I3599))^2*COS(RADIANS(User_Model_Calcs!A3599))^2)))</f>
        <v>42.514040476518865</v>
      </c>
      <c r="P3599" s="4">
        <f t="shared" ca="1" si="451"/>
        <v>43.269049537033339</v>
      </c>
    </row>
    <row r="3600" spans="1:16" x14ac:dyDescent="0.25">
      <c r="A3600" s="4">
        <f t="shared" ca="1" si="452"/>
        <v>-33.572431036114729</v>
      </c>
      <c r="B3600" s="4">
        <f t="shared" ca="1" si="453"/>
        <v>119.08504525305989</v>
      </c>
      <c r="C3600" s="4">
        <v>6849</v>
      </c>
      <c r="D3600" s="4">
        <f t="shared" ca="1" si="454"/>
        <v>3</v>
      </c>
      <c r="E3600" s="4">
        <v>0.55000000000000004</v>
      </c>
      <c r="F3600" s="4">
        <v>19.899999999999999</v>
      </c>
      <c r="G3600" s="4">
        <f t="shared" ca="1" si="448"/>
        <v>53.323113517529826</v>
      </c>
      <c r="H3600" s="4">
        <f t="shared" ca="1" si="455"/>
        <v>21.701058090452491</v>
      </c>
      <c r="I3600" s="4">
        <f ca="1">User_Model_Calcs!B3600-Sat_Data!$B$5</f>
        <v>9.0850452530598886</v>
      </c>
      <c r="J3600" s="4">
        <f ca="1">(Earth_Data!$B$1/SQRT(1-Earth_Data!$B$2^2*SIN(RADIANS(User_Model_Calcs!A3600))^2))*COS(RADIANS(User_Model_Calcs!A3600))</f>
        <v>5319.6339021834137</v>
      </c>
      <c r="K3600" s="4">
        <f ca="1">((Earth_Data!$B$1*(1-Earth_Data!$B$2^2))/SQRT(1-Earth_Data!$B$2^2*SIN(RADIANS(User_Model_Calcs!A3600))^2))*SIN(RADIANS(User_Model_Calcs!A3600))</f>
        <v>-3507.0318574496978</v>
      </c>
      <c r="L3600" s="4">
        <f t="shared" ca="1" si="449"/>
        <v>-33.395342386762927</v>
      </c>
      <c r="M3600" s="4">
        <f t="shared" ca="1" si="450"/>
        <v>6371.6385100244197</v>
      </c>
      <c r="N3600" s="4">
        <f ca="1">SQRT(User_Model_Calcs!M3600^2+Sat_Data!$B$3^2-2*User_Model_Calcs!M3600*Sat_Data!$B$3*COS(RADIANS(L3600))*COS(RADIANS(I3600)))</f>
        <v>37086.985714456277</v>
      </c>
      <c r="O3600" s="4">
        <f ca="1">DEGREES(ACOS(((Earth_Data!$B$1+Sat_Data!$B$2)/User_Model_Calcs!N3600)*SQRT(1-COS(RADIANS(User_Model_Calcs!I3600))^2*COS(RADIANS(User_Model_Calcs!A3600))^2)))</f>
        <v>49.741178495611429</v>
      </c>
      <c r="P3600" s="4">
        <f t="shared" ca="1" si="451"/>
        <v>16.128094643403294</v>
      </c>
    </row>
    <row r="3601" spans="1:16" x14ac:dyDescent="0.25">
      <c r="A3601" s="4">
        <f t="shared" ca="1" si="452"/>
        <v>-42.343605069432911</v>
      </c>
      <c r="B3601" s="4">
        <f t="shared" ca="1" si="453"/>
        <v>125.44207523220075</v>
      </c>
      <c r="C3601" s="4">
        <v>6850</v>
      </c>
      <c r="D3601" s="4">
        <f t="shared" ca="1" si="454"/>
        <v>3</v>
      </c>
      <c r="E3601" s="4">
        <v>0.55000000000000004</v>
      </c>
      <c r="F3601" s="4">
        <v>19.899999999999999</v>
      </c>
      <c r="G3601" s="4">
        <f t="shared" ca="1" si="448"/>
        <v>53.323113517529826</v>
      </c>
      <c r="H3601" s="4">
        <f t="shared" ca="1" si="455"/>
        <v>23.697344993356403</v>
      </c>
      <c r="I3601" s="4">
        <f ca="1">User_Model_Calcs!B3601-Sat_Data!$B$5</f>
        <v>15.44207523220075</v>
      </c>
      <c r="J3601" s="4">
        <f ca="1">(Earth_Data!$B$1/SQRT(1-Earth_Data!$B$2^2*SIN(RADIANS(User_Model_Calcs!A3601))^2))*COS(RADIANS(User_Model_Calcs!A3601))</f>
        <v>4721.3780693676972</v>
      </c>
      <c r="K3601" s="4">
        <f ca="1">((Earth_Data!$B$1*(1-Earth_Data!$B$2^2))/SQRT(1-Earth_Data!$B$2^2*SIN(RADIANS(User_Model_Calcs!A3601))^2))*SIN(RADIANS(User_Model_Calcs!A3601))</f>
        <v>-4273.8918871898513</v>
      </c>
      <c r="L3601" s="4">
        <f t="shared" ca="1" si="449"/>
        <v>-42.152064248259606</v>
      </c>
      <c r="M3601" s="4">
        <f t="shared" ca="1" si="450"/>
        <v>6368.4819806052265</v>
      </c>
      <c r="N3601" s="4">
        <f ca="1">SQRT(User_Model_Calcs!M3601^2+Sat_Data!$B$3^2-2*User_Model_Calcs!M3601*Sat_Data!$B$3*COS(RADIANS(L3601))*COS(RADIANS(I3601)))</f>
        <v>37876.108293426856</v>
      </c>
      <c r="O3601" s="4">
        <f ca="1">DEGREES(ACOS(((Earth_Data!$B$1+Sat_Data!$B$2)/User_Model_Calcs!N3601)*SQRT(1-COS(RADIANS(User_Model_Calcs!I3601))^2*COS(RADIANS(User_Model_Calcs!A3601))^2)))</f>
        <v>38.63111911661656</v>
      </c>
      <c r="P3601" s="4">
        <f t="shared" ca="1" si="451"/>
        <v>22.298746761343732</v>
      </c>
    </row>
    <row r="3602" spans="1:16" x14ac:dyDescent="0.25">
      <c r="A3602" s="4">
        <f t="shared" ca="1" si="452"/>
        <v>-16.928422799024091</v>
      </c>
      <c r="B3602" s="4">
        <f t="shared" ca="1" si="453"/>
        <v>140.81815231317171</v>
      </c>
      <c r="C3602" s="4">
        <v>6851</v>
      </c>
      <c r="D3602" s="4">
        <f t="shared" ca="1" si="454"/>
        <v>1.2</v>
      </c>
      <c r="E3602" s="4">
        <v>0.55000000000000004</v>
      </c>
      <c r="F3602" s="4">
        <v>19.899999999999999</v>
      </c>
      <c r="G3602" s="4">
        <f t="shared" ca="1" si="448"/>
        <v>45.364313344089069</v>
      </c>
      <c r="H3602" s="4">
        <f t="shared" ca="1" si="455"/>
        <v>23.606848599685634</v>
      </c>
      <c r="I3602" s="4">
        <f ca="1">User_Model_Calcs!B3602-Sat_Data!$B$5</f>
        <v>30.818152313171709</v>
      </c>
      <c r="J3602" s="4">
        <f ca="1">(Earth_Data!$B$1/SQRT(1-Earth_Data!$B$2^2*SIN(RADIANS(User_Model_Calcs!A3602))^2))*COS(RADIANS(User_Model_Calcs!A3602))</f>
        <v>6103.5028371891503</v>
      </c>
      <c r="K3602" s="4">
        <f ca="1">((Earth_Data!$B$1*(1-Earth_Data!$B$2^2))/SQRT(1-Earth_Data!$B$2^2*SIN(RADIANS(User_Model_Calcs!A3602))^2))*SIN(RADIANS(User_Model_Calcs!A3602))</f>
        <v>-1845.2573541798308</v>
      </c>
      <c r="L3602" s="4">
        <f t="shared" ca="1" si="449"/>
        <v>-16.821515774053893</v>
      </c>
      <c r="M3602" s="4">
        <f t="shared" ca="1" si="450"/>
        <v>6376.3407677703954</v>
      </c>
      <c r="N3602" s="4">
        <f ca="1">SQRT(User_Model_Calcs!M3602^2+Sat_Data!$B$3^2-2*User_Model_Calcs!M3602*Sat_Data!$B$3*COS(RADIANS(L3602))*COS(RADIANS(I3602)))</f>
        <v>37100.553773097432</v>
      </c>
      <c r="O3602" s="4">
        <f ca="1">DEGREES(ACOS(((Earth_Data!$B$1+Sat_Data!$B$2)/User_Model_Calcs!N3602)*SQRT(1-COS(RADIANS(User_Model_Calcs!I3602))^2*COS(RADIANS(User_Model_Calcs!A3602))^2)))</f>
        <v>49.617108353307408</v>
      </c>
      <c r="P3602" s="4">
        <f t="shared" ca="1" si="451"/>
        <v>63.982905286679589</v>
      </c>
    </row>
    <row r="3603" spans="1:16" x14ac:dyDescent="0.25">
      <c r="A3603" s="4">
        <f t="shared" ca="1" si="452"/>
        <v>-17.23979859323077</v>
      </c>
      <c r="B3603" s="4">
        <f t="shared" ca="1" si="453"/>
        <v>150.70395465317623</v>
      </c>
      <c r="C3603" s="4">
        <v>6852</v>
      </c>
      <c r="D3603" s="4">
        <f t="shared" ca="1" si="454"/>
        <v>3</v>
      </c>
      <c r="E3603" s="4">
        <v>0.55000000000000004</v>
      </c>
      <c r="F3603" s="4">
        <v>19.899999999999999</v>
      </c>
      <c r="G3603" s="4">
        <f t="shared" ca="1" si="448"/>
        <v>53.323113517529826</v>
      </c>
      <c r="H3603" s="4">
        <f t="shared" ca="1" si="455"/>
        <v>17.468192836858883</v>
      </c>
      <c r="I3603" s="4">
        <f ca="1">User_Model_Calcs!B3603-Sat_Data!$B$5</f>
        <v>40.703954653176226</v>
      </c>
      <c r="J3603" s="4">
        <f ca="1">(Earth_Data!$B$1/SQRT(1-Earth_Data!$B$2^2*SIN(RADIANS(User_Model_Calcs!A3603))^2))*COS(RADIANS(User_Model_Calcs!A3603))</f>
        <v>6093.3793464827422</v>
      </c>
      <c r="K3603" s="4">
        <f ca="1">((Earth_Data!$B$1*(1-Earth_Data!$B$2^2))/SQRT(1-Earth_Data!$B$2^2*SIN(RADIANS(User_Model_Calcs!A3603))^2))*SIN(RADIANS(User_Model_Calcs!A3603))</f>
        <v>-1878.1967739065165</v>
      </c>
      <c r="L3603" s="4">
        <f t="shared" ca="1" si="449"/>
        <v>-17.131163675840188</v>
      </c>
      <c r="M3603" s="4">
        <f t="shared" ca="1" si="450"/>
        <v>6376.2759493026406</v>
      </c>
      <c r="N3603" s="4">
        <f ca="1">SQRT(User_Model_Calcs!M3603^2+Sat_Data!$B$3^2-2*User_Model_Calcs!M3603*Sat_Data!$B$3*COS(RADIANS(L3603))*COS(RADIANS(I3603)))</f>
        <v>37801.214189595914</v>
      </c>
      <c r="O3603" s="4">
        <f ca="1">DEGREES(ACOS(((Earth_Data!$B$1+Sat_Data!$B$2)/User_Model_Calcs!N3603)*SQRT(1-COS(RADIANS(User_Model_Calcs!I3603))^2*COS(RADIANS(User_Model_Calcs!A3603))^2)))</f>
        <v>39.701808100098411</v>
      </c>
      <c r="P3603" s="4">
        <f t="shared" ca="1" si="451"/>
        <v>70.990371851646316</v>
      </c>
    </row>
    <row r="3604" spans="1:16" x14ac:dyDescent="0.25">
      <c r="A3604" s="4">
        <f t="shared" ca="1" si="452"/>
        <v>-17.420313017093999</v>
      </c>
      <c r="B3604" s="4">
        <f t="shared" ca="1" si="453"/>
        <v>140.07202168720048</v>
      </c>
      <c r="C3604" s="4">
        <v>6853</v>
      </c>
      <c r="D3604" s="4">
        <f t="shared" ca="1" si="454"/>
        <v>1.2</v>
      </c>
      <c r="E3604" s="4">
        <v>0.55000000000000004</v>
      </c>
      <c r="F3604" s="4">
        <v>19.899999999999999</v>
      </c>
      <c r="G3604" s="4">
        <f t="shared" ca="1" si="448"/>
        <v>45.364313344089069</v>
      </c>
      <c r="H3604" s="4">
        <f t="shared" ca="1" si="455"/>
        <v>16.650050305224205</v>
      </c>
      <c r="I3604" s="4">
        <f ca="1">User_Model_Calcs!B3604-Sat_Data!$B$5</f>
        <v>30.072021687200476</v>
      </c>
      <c r="J3604" s="4">
        <f ca="1">(Earth_Data!$B$1/SQRT(1-Earth_Data!$B$2^2*SIN(RADIANS(User_Model_Calcs!A3604))^2))*COS(RADIANS(User_Model_Calcs!A3604))</f>
        <v>6087.4283718049674</v>
      </c>
      <c r="K3604" s="4">
        <f ca="1">((Earth_Data!$B$1*(1-Earth_Data!$B$2^2))/SQRT(1-Earth_Data!$B$2^2*SIN(RADIANS(User_Model_Calcs!A3604))^2))*SIN(RADIANS(User_Model_Calcs!A3604))</f>
        <v>-1897.2679120614694</v>
      </c>
      <c r="L3604" s="4">
        <f t="shared" ca="1" si="449"/>
        <v>-17.310682200702132</v>
      </c>
      <c r="M3604" s="4">
        <f t="shared" ca="1" si="450"/>
        <v>6376.2378964397312</v>
      </c>
      <c r="N3604" s="4">
        <f ca="1">SQRT(User_Model_Calcs!M3604^2+Sat_Data!$B$3^2-2*User_Model_Calcs!M3604*Sat_Data!$B$3*COS(RADIANS(L3604))*COS(RADIANS(I3604)))</f>
        <v>37070.562097395108</v>
      </c>
      <c r="O3604" s="4">
        <f ca="1">DEGREES(ACOS(((Earth_Data!$B$1+Sat_Data!$B$2)/User_Model_Calcs!N3604)*SQRT(1-COS(RADIANS(User_Model_Calcs!I3604))^2*COS(RADIANS(User_Model_Calcs!A3604))^2)))</f>
        <v>50.087838808482417</v>
      </c>
      <c r="P3604" s="4">
        <f t="shared" ca="1" si="451"/>
        <v>62.659329564462404</v>
      </c>
    </row>
    <row r="3605" spans="1:16" x14ac:dyDescent="0.25">
      <c r="A3605" s="4">
        <f t="shared" ca="1" si="452"/>
        <v>-10.206786586288949</v>
      </c>
      <c r="B3605" s="4">
        <f t="shared" ca="1" si="453"/>
        <v>116.02676040756269</v>
      </c>
      <c r="C3605" s="4">
        <v>6854</v>
      </c>
      <c r="D3605" s="4">
        <f t="shared" ca="1" si="454"/>
        <v>3</v>
      </c>
      <c r="E3605" s="4">
        <v>0.55000000000000004</v>
      </c>
      <c r="F3605" s="4">
        <v>19.899999999999999</v>
      </c>
      <c r="G3605" s="4">
        <f t="shared" ca="1" si="448"/>
        <v>53.323113517529826</v>
      </c>
      <c r="H3605" s="4">
        <f t="shared" ca="1" si="455"/>
        <v>14.306805976628793</v>
      </c>
      <c r="I3605" s="4">
        <f ca="1">User_Model_Calcs!B3605-Sat_Data!$B$5</f>
        <v>6.0267604075626906</v>
      </c>
      <c r="J3605" s="4">
        <f ca="1">(Earth_Data!$B$1/SQRT(1-Earth_Data!$B$2^2*SIN(RADIANS(User_Model_Calcs!A3605))^2))*COS(RADIANS(User_Model_Calcs!A3605))</f>
        <v>6277.8634157483366</v>
      </c>
      <c r="K3605" s="4">
        <f ca="1">((Earth_Data!$B$1*(1-Earth_Data!$B$2^2))/SQRT(1-Earth_Data!$B$2^2*SIN(RADIANS(User_Model_Calcs!A3605))^2))*SIN(RADIANS(User_Model_Calcs!A3605))</f>
        <v>-1122.7665749452713</v>
      </c>
      <c r="L3605" s="4">
        <f t="shared" ca="1" si="449"/>
        <v>-10.139879549992671</v>
      </c>
      <c r="M3605" s="4">
        <f t="shared" ca="1" si="450"/>
        <v>6377.4739394689577</v>
      </c>
      <c r="N3605" s="4">
        <f ca="1">SQRT(User_Model_Calcs!M3605^2+Sat_Data!$B$3^2-2*User_Model_Calcs!M3605*Sat_Data!$B$3*COS(RADIANS(L3605))*COS(RADIANS(I3605)))</f>
        <v>35944.561083256027</v>
      </c>
      <c r="O3605" s="4">
        <f ca="1">DEGREES(ACOS(((Earth_Data!$B$1+Sat_Data!$B$2)/User_Model_Calcs!N3605)*SQRT(1-COS(RADIANS(User_Model_Calcs!I3605))^2*COS(RADIANS(User_Model_Calcs!A3605))^2)))</f>
        <v>76.076724765077586</v>
      </c>
      <c r="P3605" s="4">
        <f t="shared" ca="1" si="451"/>
        <v>30.786469442298806</v>
      </c>
    </row>
    <row r="3606" spans="1:16" x14ac:dyDescent="0.25">
      <c r="A3606" s="4">
        <f t="shared" ca="1" si="452"/>
        <v>-24.985226479195681</v>
      </c>
      <c r="B3606" s="4">
        <f t="shared" ca="1" si="453"/>
        <v>105.78124138894066</v>
      </c>
      <c r="C3606" s="4">
        <v>6855</v>
      </c>
      <c r="D3606" s="4">
        <f t="shared" ca="1" si="454"/>
        <v>3</v>
      </c>
      <c r="E3606" s="4">
        <v>0.55000000000000004</v>
      </c>
      <c r="F3606" s="4">
        <v>19.899999999999999</v>
      </c>
      <c r="G3606" s="4">
        <f t="shared" ca="1" si="448"/>
        <v>53.323113517529826</v>
      </c>
      <c r="H3606" s="4">
        <f t="shared" ca="1" si="455"/>
        <v>22.026949441305089</v>
      </c>
      <c r="I3606" s="4">
        <f ca="1">User_Model_Calcs!B3606-Sat_Data!$B$5</f>
        <v>-4.2187586110593429</v>
      </c>
      <c r="J3606" s="4">
        <f ca="1">(Earth_Data!$B$1/SQRT(1-Earth_Data!$B$2^2*SIN(RADIANS(User_Model_Calcs!A3606))^2))*COS(RADIANS(User_Model_Calcs!A3606))</f>
        <v>5784.7083292246361</v>
      </c>
      <c r="K3606" s="4">
        <f ca="1">((Earth_Data!$B$1*(1-Earth_Data!$B$2^2))/SQRT(1-Earth_Data!$B$2^2*SIN(RADIANS(User_Model_Calcs!A3606))^2))*SIN(RADIANS(User_Model_Calcs!A3606))</f>
        <v>-2677.5921317274447</v>
      </c>
      <c r="L3606" s="4">
        <f t="shared" ca="1" si="449"/>
        <v>-24.838199989443602</v>
      </c>
      <c r="M3606" s="4">
        <f t="shared" ca="1" si="450"/>
        <v>6374.3509534767227</v>
      </c>
      <c r="N3606" s="4">
        <f ca="1">SQRT(User_Model_Calcs!M3606^2+Sat_Data!$B$3^2-2*User_Model_Calcs!M3606*Sat_Data!$B$3*COS(RADIANS(L3606))*COS(RADIANS(I3606)))</f>
        <v>36495.949203115604</v>
      </c>
      <c r="O3606" s="4">
        <f ca="1">DEGREES(ACOS(((Earth_Data!$B$1+Sat_Data!$B$2)/User_Model_Calcs!N3606)*SQRT(1-COS(RADIANS(User_Model_Calcs!I3606))^2*COS(RADIANS(User_Model_Calcs!A3606))^2)))</f>
        <v>60.394293194783806</v>
      </c>
      <c r="P3606" s="4">
        <f t="shared" ca="1" si="451"/>
        <v>9.906144260481085</v>
      </c>
    </row>
    <row r="3607" spans="1:16" x14ac:dyDescent="0.25">
      <c r="A3607" s="4">
        <f t="shared" ca="1" si="452"/>
        <v>-30.913908015304322</v>
      </c>
      <c r="B3607" s="4">
        <f t="shared" ca="1" si="453"/>
        <v>140.86790950754778</v>
      </c>
      <c r="C3607" s="4">
        <v>6856</v>
      </c>
      <c r="D3607" s="4">
        <f t="shared" ca="1" si="454"/>
        <v>3</v>
      </c>
      <c r="E3607" s="4">
        <v>0.55000000000000004</v>
      </c>
      <c r="F3607" s="4">
        <v>19.899999999999999</v>
      </c>
      <c r="G3607" s="4">
        <f t="shared" ca="1" si="448"/>
        <v>53.323113517529826</v>
      </c>
      <c r="H3607" s="4">
        <f t="shared" ca="1" si="455"/>
        <v>21.63718988522605</v>
      </c>
      <c r="I3607" s="4">
        <f ca="1">User_Model_Calcs!B3607-Sat_Data!$B$5</f>
        <v>30.867909507547779</v>
      </c>
      <c r="J3607" s="4">
        <f ca="1">(Earth_Data!$B$1/SQRT(1-Earth_Data!$B$2^2*SIN(RADIANS(User_Model_Calcs!A3607))^2))*COS(RADIANS(User_Model_Calcs!A3607))</f>
        <v>5476.9036741216896</v>
      </c>
      <c r="K3607" s="4">
        <f ca="1">((Earth_Data!$B$1*(1-Earth_Data!$B$2^2))/SQRT(1-Earth_Data!$B$2^2*SIN(RADIANS(User_Model_Calcs!A3607))^2))*SIN(RADIANS(User_Model_Calcs!A3607))</f>
        <v>-3257.7093979297142</v>
      </c>
      <c r="L3607" s="4">
        <f t="shared" ca="1" si="449"/>
        <v>-30.7445456809447</v>
      </c>
      <c r="M3607" s="4">
        <f t="shared" ca="1" si="450"/>
        <v>6372.5304532004584</v>
      </c>
      <c r="N3607" s="4">
        <f ca="1">SQRT(User_Model_Calcs!M3607^2+Sat_Data!$B$3^2-2*User_Model_Calcs!M3607*Sat_Data!$B$3*COS(RADIANS(L3607))*COS(RADIANS(I3607)))</f>
        <v>37709.243417658894</v>
      </c>
      <c r="O3607" s="4">
        <f ca="1">DEGREES(ACOS(((Earth_Data!$B$1+Sat_Data!$B$2)/User_Model_Calcs!N3607)*SQRT(1-COS(RADIANS(User_Model_Calcs!I3607))^2*COS(RADIANS(User_Model_Calcs!A3607))^2)))</f>
        <v>40.847423111957738</v>
      </c>
      <c r="P3607" s="4">
        <f t="shared" ca="1" si="451"/>
        <v>49.320776361359741</v>
      </c>
    </row>
    <row r="3608" spans="1:16" x14ac:dyDescent="0.25">
      <c r="A3608" s="4">
        <f t="shared" ca="1" si="452"/>
        <v>-26.630123169821232</v>
      </c>
      <c r="B3608" s="4">
        <f t="shared" ca="1" si="453"/>
        <v>152.08415866762672</v>
      </c>
      <c r="C3608" s="4">
        <v>6857</v>
      </c>
      <c r="D3608" s="4">
        <f t="shared" ca="1" si="454"/>
        <v>1.2</v>
      </c>
      <c r="E3608" s="4">
        <v>0.55000000000000004</v>
      </c>
      <c r="F3608" s="4">
        <v>19.899999999999999</v>
      </c>
      <c r="G3608" s="4">
        <f t="shared" ca="1" si="448"/>
        <v>45.364313344089069</v>
      </c>
      <c r="H3608" s="4">
        <f t="shared" ca="1" si="455"/>
        <v>21.251772702463708</v>
      </c>
      <c r="I3608" s="4">
        <f ca="1">User_Model_Calcs!B3608-Sat_Data!$B$5</f>
        <v>42.084158667626724</v>
      </c>
      <c r="J3608" s="4">
        <f ca="1">(Earth_Data!$B$1/SQRT(1-Earth_Data!$B$2^2*SIN(RADIANS(User_Model_Calcs!A3608))^2))*COS(RADIANS(User_Model_Calcs!A3608))</f>
        <v>5705.376775325989</v>
      </c>
      <c r="K3608" s="4">
        <f ca="1">((Earth_Data!$B$1*(1-Earth_Data!$B$2^2))/SQRT(1-Earth_Data!$B$2^2*SIN(RADIANS(User_Model_Calcs!A3608))^2))*SIN(RADIANS(User_Model_Calcs!A3608))</f>
        <v>-2841.6410233355473</v>
      </c>
      <c r="L3608" s="4">
        <f t="shared" ca="1" si="449"/>
        <v>-26.476228651100595</v>
      </c>
      <c r="M3608" s="4">
        <f t="shared" ca="1" si="450"/>
        <v>6373.8722809554847</v>
      </c>
      <c r="N3608" s="4">
        <f ca="1">SQRT(User_Model_Calcs!M3608^2+Sat_Data!$B$3^2-2*User_Model_Calcs!M3608*Sat_Data!$B$3*COS(RADIANS(L3608))*COS(RADIANS(I3608)))</f>
        <v>38227.855603203585</v>
      </c>
      <c r="O3608" s="4">
        <f ca="1">DEGREES(ACOS(((Earth_Data!$B$1+Sat_Data!$B$2)/User_Model_Calcs!N3608)*SQRT(1-COS(RADIANS(User_Model_Calcs!I3608))^2*COS(RADIANS(User_Model_Calcs!A3608))^2)))</f>
        <v>34.382907865596188</v>
      </c>
      <c r="P3608" s="4">
        <f t="shared" ca="1" si="451"/>
        <v>63.602919271170265</v>
      </c>
    </row>
    <row r="3609" spans="1:16" x14ac:dyDescent="0.25">
      <c r="A3609" s="4">
        <f t="shared" ca="1" si="452"/>
        <v>-40.152816451647148</v>
      </c>
      <c r="B3609" s="4">
        <f t="shared" ca="1" si="453"/>
        <v>148.75890784334342</v>
      </c>
      <c r="C3609" s="4">
        <v>6858</v>
      </c>
      <c r="D3609" s="4">
        <f t="shared" ca="1" si="454"/>
        <v>1.2</v>
      </c>
      <c r="E3609" s="4">
        <v>0.55000000000000004</v>
      </c>
      <c r="F3609" s="4">
        <v>19.899999999999999</v>
      </c>
      <c r="G3609" s="4">
        <f t="shared" ca="1" si="448"/>
        <v>45.364313344089069</v>
      </c>
      <c r="H3609" s="4">
        <f t="shared" ca="1" si="455"/>
        <v>15.731144846150697</v>
      </c>
      <c r="I3609" s="4">
        <f ca="1">User_Model_Calcs!B3609-Sat_Data!$B$5</f>
        <v>38.758907843343422</v>
      </c>
      <c r="J3609" s="4">
        <f ca="1">(Earth_Data!$B$1/SQRT(1-Earth_Data!$B$2^2*SIN(RADIANS(User_Model_Calcs!A3609))^2))*COS(RADIANS(User_Model_Calcs!A3609))</f>
        <v>4881.7857975073857</v>
      </c>
      <c r="K3609" s="4">
        <f ca="1">((Earth_Data!$B$1*(1-Earth_Data!$B$2^2))/SQRT(1-Earth_Data!$B$2^2*SIN(RADIANS(User_Model_Calcs!A3609))^2))*SIN(RADIANS(User_Model_Calcs!A3609))</f>
        <v>-4090.9708550309597</v>
      </c>
      <c r="L3609" s="4">
        <f t="shared" ca="1" si="449"/>
        <v>-39.963244460036925</v>
      </c>
      <c r="M3609" s="4">
        <f t="shared" ca="1" si="450"/>
        <v>6369.2915704540928</v>
      </c>
      <c r="N3609" s="4">
        <f ca="1">SQRT(User_Model_Calcs!M3609^2+Sat_Data!$B$3^2-2*User_Model_Calcs!M3609*Sat_Data!$B$3*COS(RADIANS(L3609))*COS(RADIANS(I3609)))</f>
        <v>38695.808164271963</v>
      </c>
      <c r="O3609" s="4">
        <f ca="1">DEGREES(ACOS(((Earth_Data!$B$1+Sat_Data!$B$2)/User_Model_Calcs!N3609)*SQRT(1-COS(RADIANS(User_Model_Calcs!I3609))^2*COS(RADIANS(User_Model_Calcs!A3609))^2)))</f>
        <v>28.961382618537186</v>
      </c>
      <c r="P3609" s="4">
        <f t="shared" ca="1" si="451"/>
        <v>51.229134010414263</v>
      </c>
    </row>
    <row r="3610" spans="1:16" x14ac:dyDescent="0.25">
      <c r="A3610" s="4">
        <f t="shared" ca="1" si="452"/>
        <v>-33.1317593341644</v>
      </c>
      <c r="B3610" s="4">
        <f t="shared" ca="1" si="453"/>
        <v>131.77456261502388</v>
      </c>
      <c r="C3610" s="4">
        <v>6859</v>
      </c>
      <c r="D3610" s="4">
        <f t="shared" ca="1" si="454"/>
        <v>1.2</v>
      </c>
      <c r="E3610" s="4">
        <v>0.55000000000000004</v>
      </c>
      <c r="F3610" s="4">
        <v>19.899999999999999</v>
      </c>
      <c r="G3610" s="4">
        <f t="shared" ca="1" si="448"/>
        <v>45.364313344089069</v>
      </c>
      <c r="H3610" s="4">
        <f t="shared" ca="1" si="455"/>
        <v>20.038410073970176</v>
      </c>
      <c r="I3610" s="4">
        <f ca="1">User_Model_Calcs!B3610-Sat_Data!$B$5</f>
        <v>21.774562615023882</v>
      </c>
      <c r="J3610" s="4">
        <f ca="1">(Earth_Data!$B$1/SQRT(1-Earth_Data!$B$2^2*SIN(RADIANS(User_Model_Calcs!A3610))^2))*COS(RADIANS(User_Model_Calcs!A3610))</f>
        <v>5346.5045935474327</v>
      </c>
      <c r="K3610" s="4">
        <f ca="1">((Earth_Data!$B$1*(1-Earth_Data!$B$2^2))/SQRT(1-Earth_Data!$B$2^2*SIN(RADIANS(User_Model_Calcs!A3610))^2))*SIN(RADIANS(User_Model_Calcs!A3610))</f>
        <v>-3466.2060851130559</v>
      </c>
      <c r="L3610" s="4">
        <f t="shared" ca="1" si="449"/>
        <v>-32.955848085046185</v>
      </c>
      <c r="M3610" s="4">
        <f t="shared" ca="1" si="450"/>
        <v>6371.7890731958933</v>
      </c>
      <c r="N3610" s="4">
        <f ca="1">SQRT(User_Model_Calcs!M3610^2+Sat_Data!$B$3^2-2*User_Model_Calcs!M3610*Sat_Data!$B$3*COS(RADIANS(L3610))*COS(RADIANS(I3610)))</f>
        <v>37412.852832869008</v>
      </c>
      <c r="O3610" s="4">
        <f ca="1">DEGREES(ACOS(((Earth_Data!$B$1+Sat_Data!$B$2)/User_Model_Calcs!N3610)*SQRT(1-COS(RADIANS(User_Model_Calcs!I3610))^2*COS(RADIANS(User_Model_Calcs!A3610))^2)))</f>
        <v>44.885682405450467</v>
      </c>
      <c r="P3610" s="4">
        <f t="shared" ca="1" si="451"/>
        <v>36.161108895416675</v>
      </c>
    </row>
    <row r="3611" spans="1:16" x14ac:dyDescent="0.25">
      <c r="A3611" s="4">
        <f t="shared" ca="1" si="452"/>
        <v>-41.476090238381403</v>
      </c>
      <c r="B3611" s="4">
        <f t="shared" ca="1" si="453"/>
        <v>137.89394877705675</v>
      </c>
      <c r="C3611" s="4">
        <v>6860</v>
      </c>
      <c r="D3611" s="4">
        <f t="shared" ca="1" si="454"/>
        <v>3</v>
      </c>
      <c r="E3611" s="4">
        <v>0.55000000000000004</v>
      </c>
      <c r="F3611" s="4">
        <v>19.899999999999999</v>
      </c>
      <c r="G3611" s="4">
        <f t="shared" ca="1" si="448"/>
        <v>53.323113517529826</v>
      </c>
      <c r="H3611" s="4">
        <f t="shared" ca="1" si="455"/>
        <v>19.11636495888833</v>
      </c>
      <c r="I3611" s="4">
        <f ca="1">User_Model_Calcs!B3611-Sat_Data!$B$5</f>
        <v>27.89394877705675</v>
      </c>
      <c r="J3611" s="4">
        <f ca="1">(Earth_Data!$B$1/SQRT(1-Earth_Data!$B$2^2*SIN(RADIANS(User_Model_Calcs!A3611))^2))*COS(RADIANS(User_Model_Calcs!A3611))</f>
        <v>4785.7396317559078</v>
      </c>
      <c r="K3611" s="4">
        <f ca="1">((Earth_Data!$B$1*(1-Earth_Data!$B$2^2))/SQRT(1-Earth_Data!$B$2^2*SIN(RADIANS(User_Model_Calcs!A3611))^2))*SIN(RADIANS(User_Model_Calcs!A3611))</f>
        <v>-4202.1845793907241</v>
      </c>
      <c r="L3611" s="4">
        <f t="shared" ca="1" si="449"/>
        <v>-41.285195816839526</v>
      </c>
      <c r="M3611" s="4">
        <f t="shared" ca="1" si="450"/>
        <v>6368.8035816963584</v>
      </c>
      <c r="N3611" s="4">
        <f ca="1">SQRT(User_Model_Calcs!M3611^2+Sat_Data!$B$3^2-2*User_Model_Calcs!M3611*Sat_Data!$B$3*COS(RADIANS(L3611))*COS(RADIANS(I3611)))</f>
        <v>38232.084725350578</v>
      </c>
      <c r="O3611" s="4">
        <f ca="1">DEGREES(ACOS(((Earth_Data!$B$1+Sat_Data!$B$2)/User_Model_Calcs!N3611)*SQRT(1-COS(RADIANS(User_Model_Calcs!I3611))^2*COS(RADIANS(User_Model_Calcs!A3611))^2)))</f>
        <v>34.268286410356481</v>
      </c>
      <c r="P3611" s="4">
        <f t="shared" ca="1" si="451"/>
        <v>38.632978861396936</v>
      </c>
    </row>
    <row r="3612" spans="1:16" x14ac:dyDescent="0.25">
      <c r="A3612" s="4">
        <f t="shared" ca="1" si="452"/>
        <v>-20.206682448488763</v>
      </c>
      <c r="B3612" s="4">
        <f t="shared" ca="1" si="453"/>
        <v>157.42676902552716</v>
      </c>
      <c r="C3612" s="4">
        <v>6861</v>
      </c>
      <c r="D3612" s="4">
        <f t="shared" ca="1" si="454"/>
        <v>3</v>
      </c>
      <c r="E3612" s="4">
        <v>0.55000000000000004</v>
      </c>
      <c r="F3612" s="4">
        <v>19.899999999999999</v>
      </c>
      <c r="G3612" s="4">
        <f t="shared" ca="1" si="448"/>
        <v>53.323113517529826</v>
      </c>
      <c r="H3612" s="4">
        <f t="shared" ca="1" si="455"/>
        <v>22.336869445352828</v>
      </c>
      <c r="I3612" s="4">
        <f ca="1">User_Model_Calcs!B3612-Sat_Data!$B$5</f>
        <v>47.426769025527165</v>
      </c>
      <c r="J3612" s="4">
        <f ca="1">(Earth_Data!$B$1/SQRT(1-Earth_Data!$B$2^2*SIN(RADIANS(User_Model_Calcs!A3612))^2))*COS(RADIANS(User_Model_Calcs!A3612))</f>
        <v>5987.9747554632786</v>
      </c>
      <c r="K3612" s="4">
        <f ca="1">((Earth_Data!$B$1*(1-Earth_Data!$B$2^2))/SQRT(1-Earth_Data!$B$2^2*SIN(RADIANS(User_Model_Calcs!A3612))^2))*SIN(RADIANS(User_Model_Calcs!A3612))</f>
        <v>-2189.1843950213924</v>
      </c>
      <c r="L3612" s="4">
        <f t="shared" ca="1" si="449"/>
        <v>-20.082250393329115</v>
      </c>
      <c r="M3612" s="4">
        <f t="shared" ca="1" si="450"/>
        <v>6375.6074210596353</v>
      </c>
      <c r="N3612" s="4">
        <f ca="1">SQRT(User_Model_Calcs!M3612^2+Sat_Data!$B$3^2-2*User_Model_Calcs!M3612*Sat_Data!$B$3*COS(RADIANS(L3612))*COS(RADIANS(I3612)))</f>
        <v>38429.733920585168</v>
      </c>
      <c r="O3612" s="4">
        <f ca="1">DEGREES(ACOS(((Earth_Data!$B$1+Sat_Data!$B$2)/User_Model_Calcs!N3612)*SQRT(1-COS(RADIANS(User_Model_Calcs!I3612))^2*COS(RADIANS(User_Model_Calcs!A3612))^2)))</f>
        <v>32.040084512466564</v>
      </c>
      <c r="P3612" s="4">
        <f t="shared" ca="1" si="451"/>
        <v>72.39467835799428</v>
      </c>
    </row>
    <row r="3613" spans="1:16" x14ac:dyDescent="0.25">
      <c r="A3613" s="4">
        <f t="shared" ca="1" si="452"/>
        <v>-33.283081074905034</v>
      </c>
      <c r="B3613" s="4">
        <f t="shared" ca="1" si="453"/>
        <v>108.51129095708474</v>
      </c>
      <c r="C3613" s="4">
        <v>6862</v>
      </c>
      <c r="D3613" s="4">
        <f t="shared" ca="1" si="454"/>
        <v>1.2</v>
      </c>
      <c r="E3613" s="4">
        <v>0.55000000000000004</v>
      </c>
      <c r="F3613" s="4">
        <v>19.899999999999999</v>
      </c>
      <c r="G3613" s="4">
        <f t="shared" ca="1" si="448"/>
        <v>45.364313344089069</v>
      </c>
      <c r="H3613" s="4">
        <f t="shared" ca="1" si="455"/>
        <v>20.0425669861127</v>
      </c>
      <c r="I3613" s="4">
        <f ca="1">User_Model_Calcs!B3613-Sat_Data!$B$5</f>
        <v>-1.4887090429152607</v>
      </c>
      <c r="J3613" s="4">
        <f ca="1">(Earth_Data!$B$1/SQRT(1-Earth_Data!$B$2^2*SIN(RADIANS(User_Model_Calcs!A3613))^2))*COS(RADIANS(User_Model_Calcs!A3613))</f>
        <v>5337.3131216535112</v>
      </c>
      <c r="K3613" s="4">
        <f ca="1">((Earth_Data!$B$1*(1-Earth_Data!$B$2^2))/SQRT(1-Earth_Data!$B$2^2*SIN(RADIANS(User_Model_Calcs!A3613))^2))*SIN(RADIANS(User_Model_Calcs!A3613))</f>
        <v>-3480.2481568901876</v>
      </c>
      <c r="L3613" s="4">
        <f t="shared" ca="1" si="449"/>
        <v>-33.106760831897994</v>
      </c>
      <c r="M3613" s="4">
        <f t="shared" ca="1" si="450"/>
        <v>6371.7374861267072</v>
      </c>
      <c r="N3613" s="4">
        <f ca="1">SQRT(User_Model_Calcs!M3613^2+Sat_Data!$B$3^2-2*User_Model_Calcs!M3613*Sat_Data!$B$3*COS(RADIANS(L3613))*COS(RADIANS(I3613)))</f>
        <v>36992.961837182367</v>
      </c>
      <c r="O3613" s="4">
        <f ca="1">DEGREES(ACOS(((Earth_Data!$B$1+Sat_Data!$B$2)/User_Model_Calcs!N3613)*SQRT(1-COS(RADIANS(User_Model_Calcs!I3613))^2*COS(RADIANS(User_Model_Calcs!A3613))^2)))</f>
        <v>51.245992011845175</v>
      </c>
      <c r="P3613" s="4">
        <f t="shared" ca="1" si="451"/>
        <v>2.711365829979925</v>
      </c>
    </row>
    <row r="3614" spans="1:16" x14ac:dyDescent="0.25">
      <c r="A3614" s="4">
        <f t="shared" ca="1" si="452"/>
        <v>-11.715820507145654</v>
      </c>
      <c r="B3614" s="4">
        <f t="shared" ca="1" si="453"/>
        <v>114.36303512558703</v>
      </c>
      <c r="C3614" s="4">
        <v>6863</v>
      </c>
      <c r="D3614" s="4">
        <f t="shared" ca="1" si="454"/>
        <v>0.75</v>
      </c>
      <c r="E3614" s="4">
        <v>0.55000000000000004</v>
      </c>
      <c r="F3614" s="4">
        <v>19.899999999999999</v>
      </c>
      <c r="G3614" s="4">
        <f t="shared" ca="1" si="448"/>
        <v>41.281913690970576</v>
      </c>
      <c r="H3614" s="4">
        <f t="shared" ca="1" si="455"/>
        <v>18.851023628459242</v>
      </c>
      <c r="I3614" s="4">
        <f ca="1">User_Model_Calcs!B3614-Sat_Data!$B$5</f>
        <v>4.3630351255870323</v>
      </c>
      <c r="J3614" s="4">
        <f ca="1">(Earth_Data!$B$1/SQRT(1-Earth_Data!$B$2^2*SIN(RADIANS(User_Model_Calcs!A3614))^2))*COS(RADIANS(User_Model_Calcs!A3614))</f>
        <v>6246.1249254695776</v>
      </c>
      <c r="K3614" s="4">
        <f ca="1">((Earth_Data!$B$1*(1-Earth_Data!$B$2^2))/SQRT(1-Earth_Data!$B$2^2*SIN(RADIANS(User_Model_Calcs!A3614))^2))*SIN(RADIANS(User_Model_Calcs!A3614))</f>
        <v>-1286.6375735545082</v>
      </c>
      <c r="L3614" s="4">
        <f t="shared" ca="1" si="449"/>
        <v>-11.63953583364291</v>
      </c>
      <c r="M3614" s="4">
        <f t="shared" ca="1" si="450"/>
        <v>6377.2653096962003</v>
      </c>
      <c r="N3614" s="4">
        <f ca="1">SQRT(User_Model_Calcs!M3614^2+Sat_Data!$B$3^2-2*User_Model_Calcs!M3614*Sat_Data!$B$3*COS(RADIANS(L3614))*COS(RADIANS(I3614)))</f>
        <v>35962.281221897996</v>
      </c>
      <c r="O3614" s="4">
        <f ca="1">DEGREES(ACOS(((Earth_Data!$B$1+Sat_Data!$B$2)/User_Model_Calcs!N3614)*SQRT(1-COS(RADIANS(User_Model_Calcs!I3614))^2*COS(RADIANS(User_Model_Calcs!A3614))^2)))</f>
        <v>75.309946027672524</v>
      </c>
      <c r="P3614" s="4">
        <f t="shared" ca="1" si="451"/>
        <v>20.59320060607709</v>
      </c>
    </row>
    <row r="3615" spans="1:16" x14ac:dyDescent="0.25">
      <c r="A3615" s="4">
        <f t="shared" ca="1" si="452"/>
        <v>-19.49169140695755</v>
      </c>
      <c r="B3615" s="4">
        <f t="shared" ca="1" si="453"/>
        <v>131.50071656688135</v>
      </c>
      <c r="C3615" s="4">
        <v>6864</v>
      </c>
      <c r="D3615" s="4">
        <f t="shared" ca="1" si="454"/>
        <v>1.2</v>
      </c>
      <c r="E3615" s="4">
        <v>0.55000000000000004</v>
      </c>
      <c r="F3615" s="4">
        <v>19.899999999999999</v>
      </c>
      <c r="G3615" s="4">
        <f t="shared" ca="1" si="448"/>
        <v>45.364313344089069</v>
      </c>
      <c r="H3615" s="4">
        <f t="shared" ca="1" si="455"/>
        <v>19.995551878791815</v>
      </c>
      <c r="I3615" s="4">
        <f ca="1">User_Model_Calcs!B3615-Sat_Data!$B$5</f>
        <v>21.500716566881351</v>
      </c>
      <c r="J3615" s="4">
        <f ca="1">(Earth_Data!$B$1/SQRT(1-Earth_Data!$B$2^2*SIN(RADIANS(User_Model_Calcs!A3615))^2))*COS(RADIANS(User_Model_Calcs!A3615))</f>
        <v>6014.8500458728986</v>
      </c>
      <c r="K3615" s="4">
        <f ca="1">((Earth_Data!$B$1*(1-Earth_Data!$B$2^2))/SQRT(1-Earth_Data!$B$2^2*SIN(RADIANS(User_Model_Calcs!A3615))^2))*SIN(RADIANS(User_Model_Calcs!A3615))</f>
        <v>-2114.7360177908654</v>
      </c>
      <c r="L3615" s="4">
        <f t="shared" ca="1" si="449"/>
        <v>-19.370951461229033</v>
      </c>
      <c r="M3615" s="4">
        <f t="shared" ca="1" si="450"/>
        <v>6375.7767761488612</v>
      </c>
      <c r="N3615" s="4">
        <f ca="1">SQRT(User_Model_Calcs!M3615^2+Sat_Data!$B$3^2-2*User_Model_Calcs!M3615*Sat_Data!$B$3*COS(RADIANS(L3615))*COS(RADIANS(I3615)))</f>
        <v>36695.222237167865</v>
      </c>
      <c r="O3615" s="4">
        <f ca="1">DEGREES(ACOS(((Earth_Data!$B$1+Sat_Data!$B$2)/User_Model_Calcs!N3615)*SQRT(1-COS(RADIANS(User_Model_Calcs!I3615))^2*COS(RADIANS(User_Model_Calcs!A3615))^2)))</f>
        <v>56.501844157623488</v>
      </c>
      <c r="P3615" s="4">
        <f t="shared" ca="1" si="451"/>
        <v>49.734066744989661</v>
      </c>
    </row>
    <row r="3616" spans="1:16" x14ac:dyDescent="0.25">
      <c r="A3616" s="4">
        <f t="shared" ca="1" si="452"/>
        <v>-35.85809900178787</v>
      </c>
      <c r="B3616" s="4">
        <f t="shared" ca="1" si="453"/>
        <v>114.0277021504661</v>
      </c>
      <c r="C3616" s="4">
        <v>6865</v>
      </c>
      <c r="D3616" s="4">
        <f t="shared" ca="1" si="454"/>
        <v>3</v>
      </c>
      <c r="E3616" s="4">
        <v>0.55000000000000004</v>
      </c>
      <c r="F3616" s="4">
        <v>19.899999999999999</v>
      </c>
      <c r="G3616" s="4">
        <f t="shared" ca="1" si="448"/>
        <v>53.323113517529826</v>
      </c>
      <c r="H3616" s="4">
        <f t="shared" ca="1" si="455"/>
        <v>19.400567703052012</v>
      </c>
      <c r="I3616" s="4">
        <f ca="1">User_Model_Calcs!B3616-Sat_Data!$B$5</f>
        <v>4.0277021504660979</v>
      </c>
      <c r="J3616" s="4">
        <f ca="1">(Earth_Data!$B$1/SQRT(1-Earth_Data!$B$2^2*SIN(RADIANS(User_Model_Calcs!A3616))^2))*COS(RADIANS(User_Model_Calcs!A3616))</f>
        <v>5175.2402290498276</v>
      </c>
      <c r="K3616" s="4">
        <f ca="1">((Earth_Data!$B$1*(1-Earth_Data!$B$2^2))/SQRT(1-Earth_Data!$B$2^2*SIN(RADIANS(User_Model_Calcs!A3616))^2))*SIN(RADIANS(User_Model_Calcs!A3616))</f>
        <v>-3715.4435877801643</v>
      </c>
      <c r="L3616" s="4">
        <f t="shared" ca="1" si="449"/>
        <v>-35.675579040002283</v>
      </c>
      <c r="M3616" s="4">
        <f t="shared" ca="1" si="450"/>
        <v>6370.8423683491374</v>
      </c>
      <c r="N3616" s="4">
        <f ca="1">SQRT(User_Model_Calcs!M3616^2+Sat_Data!$B$3^2-2*User_Model_Calcs!M3616*Sat_Data!$B$3*COS(RADIANS(L3616))*COS(RADIANS(I3616)))</f>
        <v>37189.529336130872</v>
      </c>
      <c r="O3616" s="4">
        <f ca="1">DEGREES(ACOS(((Earth_Data!$B$1+Sat_Data!$B$2)/User_Model_Calcs!N3616)*SQRT(1-COS(RADIANS(User_Model_Calcs!I3616))^2*COS(RADIANS(User_Model_Calcs!A3616))^2)))</f>
        <v>48.143704306629509</v>
      </c>
      <c r="P3616" s="4">
        <f t="shared" ca="1" si="451"/>
        <v>6.8542579722523502</v>
      </c>
    </row>
    <row r="3617" spans="1:16" x14ac:dyDescent="0.25">
      <c r="A3617" s="4">
        <f t="shared" ca="1" si="452"/>
        <v>-34.949301832781359</v>
      </c>
      <c r="B3617" s="4">
        <f t="shared" ca="1" si="453"/>
        <v>111.62936725716298</v>
      </c>
      <c r="C3617" s="4">
        <v>6866</v>
      </c>
      <c r="D3617" s="4">
        <f t="shared" ca="1" si="454"/>
        <v>3</v>
      </c>
      <c r="E3617" s="4">
        <v>0.55000000000000004</v>
      </c>
      <c r="F3617" s="4">
        <v>19.899999999999999</v>
      </c>
      <c r="G3617" s="4">
        <f t="shared" ca="1" si="448"/>
        <v>53.323113517529826</v>
      </c>
      <c r="H3617" s="4">
        <f t="shared" ca="1" si="455"/>
        <v>19.317599202734201</v>
      </c>
      <c r="I3617" s="4">
        <f ca="1">User_Model_Calcs!B3617-Sat_Data!$B$5</f>
        <v>1.6293672571629827</v>
      </c>
      <c r="J3617" s="4">
        <f ca="1">(Earth_Data!$B$1/SQRT(1-Earth_Data!$B$2^2*SIN(RADIANS(User_Model_Calcs!A3617))^2))*COS(RADIANS(User_Model_Calcs!A3617))</f>
        <v>5233.6534349197173</v>
      </c>
      <c r="K3617" s="4">
        <f ca="1">((Earth_Data!$B$1*(1-Earth_Data!$B$2^2))/SQRT(1-Earth_Data!$B$2^2*SIN(RADIANS(User_Model_Calcs!A3617))^2))*SIN(RADIANS(User_Model_Calcs!A3617))</f>
        <v>-3633.2594982793335</v>
      </c>
      <c r="L3617" s="4">
        <f t="shared" ca="1" si="449"/>
        <v>-34.768804580822682</v>
      </c>
      <c r="M3617" s="4">
        <f t="shared" ca="1" si="450"/>
        <v>6371.1618138832382</v>
      </c>
      <c r="N3617" s="4">
        <f ca="1">SQRT(User_Model_Calcs!M3617^2+Sat_Data!$B$3^2-2*User_Model_Calcs!M3617*Sat_Data!$B$3*COS(RADIANS(L3617))*COS(RADIANS(I3617)))</f>
        <v>37111.182418491502</v>
      </c>
      <c r="O3617" s="4">
        <f ca="1">DEGREES(ACOS(((Earth_Data!$B$1+Sat_Data!$B$2)/User_Model_Calcs!N3617)*SQRT(1-COS(RADIANS(User_Model_Calcs!I3617))^2*COS(RADIANS(User_Model_Calcs!A3617))^2)))</f>
        <v>49.353689564043755</v>
      </c>
      <c r="P3617" s="4">
        <f t="shared" ca="1" si="451"/>
        <v>2.842742640448551</v>
      </c>
    </row>
    <row r="3618" spans="1:16" x14ac:dyDescent="0.25">
      <c r="A3618" s="4">
        <f t="shared" ca="1" si="452"/>
        <v>-19.726426548782385</v>
      </c>
      <c r="B3618" s="4">
        <f t="shared" ca="1" si="453"/>
        <v>124.26246205818853</v>
      </c>
      <c r="C3618" s="4">
        <v>6867</v>
      </c>
      <c r="D3618" s="4">
        <f t="shared" ca="1" si="454"/>
        <v>1.2</v>
      </c>
      <c r="E3618" s="4">
        <v>0.55000000000000004</v>
      </c>
      <c r="F3618" s="4">
        <v>19.899999999999999</v>
      </c>
      <c r="G3618" s="4">
        <f t="shared" ca="1" si="448"/>
        <v>45.364313344089069</v>
      </c>
      <c r="H3618" s="4">
        <f t="shared" ca="1" si="455"/>
        <v>20.456485618211158</v>
      </c>
      <c r="I3618" s="4">
        <f ca="1">User_Model_Calcs!B3618-Sat_Data!$B$5</f>
        <v>14.262462058188532</v>
      </c>
      <c r="J3618" s="4">
        <f ca="1">(Earth_Data!$B$1/SQRT(1-Earth_Data!$B$2^2*SIN(RADIANS(User_Model_Calcs!A3618))^2))*COS(RADIANS(User_Model_Calcs!A3618))</f>
        <v>6006.1294521362224</v>
      </c>
      <c r="K3618" s="4">
        <f ca="1">((Earth_Data!$B$1*(1-Earth_Data!$B$2^2))/SQRT(1-Earth_Data!$B$2^2*SIN(RADIANS(User_Model_Calcs!A3618))^2))*SIN(RADIANS(User_Model_Calcs!A3618))</f>
        <v>-2139.214041932335</v>
      </c>
      <c r="L3618" s="4">
        <f t="shared" ca="1" si="449"/>
        <v>-19.604466124757369</v>
      </c>
      <c r="M3618" s="4">
        <f t="shared" ca="1" si="450"/>
        <v>6375.7217405575848</v>
      </c>
      <c r="N3618" s="4">
        <f ca="1">SQRT(User_Model_Calcs!M3618^2+Sat_Data!$B$3^2-2*User_Model_Calcs!M3618*Sat_Data!$B$3*COS(RADIANS(L3618))*COS(RADIANS(I3618)))</f>
        <v>36436.097800632728</v>
      </c>
      <c r="O3618" s="4">
        <f ca="1">DEGREES(ACOS(((Earth_Data!$B$1+Sat_Data!$B$2)/User_Model_Calcs!N3618)*SQRT(1-COS(RADIANS(User_Model_Calcs!I3618))^2*COS(RADIANS(User_Model_Calcs!A3618))^2)))</f>
        <v>61.712261629627719</v>
      </c>
      <c r="P3618" s="4">
        <f t="shared" ca="1" si="451"/>
        <v>36.984027096351234</v>
      </c>
    </row>
    <row r="3619" spans="1:16" x14ac:dyDescent="0.25">
      <c r="A3619" s="4">
        <f t="shared" ca="1" si="452"/>
        <v>-35.380940968776137</v>
      </c>
      <c r="B3619" s="4">
        <f t="shared" ca="1" si="453"/>
        <v>142.65802355947986</v>
      </c>
      <c r="C3619" s="4">
        <v>6868</v>
      </c>
      <c r="D3619" s="4">
        <f t="shared" ca="1" si="454"/>
        <v>1.2</v>
      </c>
      <c r="E3619" s="4">
        <v>0.55000000000000004</v>
      </c>
      <c r="F3619" s="4">
        <v>19.899999999999999</v>
      </c>
      <c r="G3619" s="4">
        <f t="shared" ca="1" si="448"/>
        <v>45.364313344089069</v>
      </c>
      <c r="H3619" s="4">
        <f t="shared" ca="1" si="455"/>
        <v>18.861260335117354</v>
      </c>
      <c r="I3619" s="4">
        <f ca="1">User_Model_Calcs!B3619-Sat_Data!$B$5</f>
        <v>32.658023559479858</v>
      </c>
      <c r="J3619" s="4">
        <f ca="1">(Earth_Data!$B$1/SQRT(1-Earth_Data!$B$2^2*SIN(RADIANS(User_Model_Calcs!A3619))^2))*COS(RADIANS(User_Model_Calcs!A3619))</f>
        <v>5206.0733525532696</v>
      </c>
      <c r="K3619" s="4">
        <f ca="1">((Earth_Data!$B$1*(1-Earth_Data!$B$2^2))/SQRT(1-Earth_Data!$B$2^2*SIN(RADIANS(User_Model_Calcs!A3619))^2))*SIN(RADIANS(User_Model_Calcs!A3619))</f>
        <v>-3672.4073256434813</v>
      </c>
      <c r="L3619" s="4">
        <f t="shared" ca="1" si="449"/>
        <v>-35.199460317961268</v>
      </c>
      <c r="M3619" s="4">
        <f t="shared" ca="1" si="450"/>
        <v>6371.0105413195752</v>
      </c>
      <c r="N3619" s="4">
        <f ca="1">SQRT(User_Model_Calcs!M3619^2+Sat_Data!$B$3^2-2*User_Model_Calcs!M3619*Sat_Data!$B$3*COS(RADIANS(L3619))*COS(RADIANS(I3619)))</f>
        <v>38062.99272378764</v>
      </c>
      <c r="O3619" s="4">
        <f ca="1">DEGREES(ACOS(((Earth_Data!$B$1+Sat_Data!$B$2)/User_Model_Calcs!N3619)*SQRT(1-COS(RADIANS(User_Model_Calcs!I3619))^2*COS(RADIANS(User_Model_Calcs!A3619))^2)))</f>
        <v>36.336072394753579</v>
      </c>
      <c r="P3619" s="4">
        <f t="shared" ca="1" si="451"/>
        <v>47.906734781780273</v>
      </c>
    </row>
    <row r="3620" spans="1:16" x14ac:dyDescent="0.25">
      <c r="A3620" s="4">
        <f t="shared" ca="1" si="452"/>
        <v>-26.897764546971956</v>
      </c>
      <c r="B3620" s="4">
        <f t="shared" ca="1" si="453"/>
        <v>150.5030288930883</v>
      </c>
      <c r="C3620" s="4">
        <v>6869</v>
      </c>
      <c r="D3620" s="4">
        <f t="shared" ca="1" si="454"/>
        <v>3</v>
      </c>
      <c r="E3620" s="4">
        <v>0.55000000000000004</v>
      </c>
      <c r="F3620" s="4">
        <v>19.899999999999999</v>
      </c>
      <c r="G3620" s="4">
        <f t="shared" ca="1" si="448"/>
        <v>53.323113517529826</v>
      </c>
      <c r="H3620" s="4">
        <f t="shared" ca="1" si="455"/>
        <v>20.99725787435262</v>
      </c>
      <c r="I3620" s="4">
        <f ca="1">User_Model_Calcs!B3620-Sat_Data!$B$5</f>
        <v>40.503028893088299</v>
      </c>
      <c r="J3620" s="4">
        <f ca="1">(Earth_Data!$B$1/SQRT(1-Earth_Data!$B$2^2*SIN(RADIANS(User_Model_Calcs!A3620))^2))*COS(RADIANS(User_Model_Calcs!A3620))</f>
        <v>5692.0228413601062</v>
      </c>
      <c r="K3620" s="4">
        <f ca="1">((Earth_Data!$B$1*(1-Earth_Data!$B$2^2))/SQRT(1-Earth_Data!$B$2^2*SIN(RADIANS(User_Model_Calcs!A3620))^2))*SIN(RADIANS(User_Model_Calcs!A3620))</f>
        <v>-2868.1187077532909</v>
      </c>
      <c r="L3620" s="4">
        <f t="shared" ca="1" si="449"/>
        <v>-26.742799643563039</v>
      </c>
      <c r="M3620" s="4">
        <f t="shared" ca="1" si="450"/>
        <v>6373.7923521502944</v>
      </c>
      <c r="N3620" s="4">
        <f ca="1">SQRT(User_Model_Calcs!M3620^2+Sat_Data!$B$3^2-2*User_Model_Calcs!M3620*Sat_Data!$B$3*COS(RADIANS(L3620))*COS(RADIANS(I3620)))</f>
        <v>38124.305779534428</v>
      </c>
      <c r="O3620" s="4">
        <f ca="1">DEGREES(ACOS(((Earth_Data!$B$1+Sat_Data!$B$2)/User_Model_Calcs!N3620)*SQRT(1-COS(RADIANS(User_Model_Calcs!I3620))^2*COS(RADIANS(User_Model_Calcs!A3620))^2)))</f>
        <v>35.625719297987118</v>
      </c>
      <c r="P3620" s="4">
        <f t="shared" ca="1" si="451"/>
        <v>62.092715105768079</v>
      </c>
    </row>
    <row r="3621" spans="1:16" x14ac:dyDescent="0.25">
      <c r="A3621" s="4">
        <f t="shared" ca="1" si="452"/>
        <v>-31.430230669562647</v>
      </c>
      <c r="B3621" s="4">
        <f t="shared" ca="1" si="453"/>
        <v>148.63805716989842</v>
      </c>
      <c r="C3621" s="4">
        <v>6870</v>
      </c>
      <c r="D3621" s="4">
        <f t="shared" ca="1" si="454"/>
        <v>0.75</v>
      </c>
      <c r="E3621" s="4">
        <v>0.55000000000000004</v>
      </c>
      <c r="F3621" s="4">
        <v>19.899999999999999</v>
      </c>
      <c r="G3621" s="4">
        <f t="shared" ca="1" si="448"/>
        <v>41.281913690970576</v>
      </c>
      <c r="H3621" s="4">
        <f t="shared" ca="1" si="455"/>
        <v>14.76306042303049</v>
      </c>
      <c r="I3621" s="4">
        <f ca="1">User_Model_Calcs!B3621-Sat_Data!$B$5</f>
        <v>38.638057169898417</v>
      </c>
      <c r="J3621" s="4">
        <f ca="1">(Earth_Data!$B$1/SQRT(1-Earth_Data!$B$2^2*SIN(RADIANS(User_Model_Calcs!A3621))^2))*COS(RADIANS(User_Model_Calcs!A3621))</f>
        <v>5447.2726866140001</v>
      </c>
      <c r="K3621" s="4">
        <f ca="1">((Earth_Data!$B$1*(1-Earth_Data!$B$2^2))/SQRT(1-Earth_Data!$B$2^2*SIN(RADIANS(User_Model_Calcs!A3621))^2))*SIN(RADIANS(User_Model_Calcs!A3621))</f>
        <v>-3306.6898373218055</v>
      </c>
      <c r="L3621" s="4">
        <f t="shared" ca="1" si="449"/>
        <v>-31.259251997310443</v>
      </c>
      <c r="M3621" s="4">
        <f t="shared" ca="1" si="450"/>
        <v>6372.3604262924591</v>
      </c>
      <c r="N3621" s="4">
        <f ca="1">SQRT(User_Model_Calcs!M3621^2+Sat_Data!$B$3^2-2*User_Model_Calcs!M3621*Sat_Data!$B$3*COS(RADIANS(L3621))*COS(RADIANS(I3621)))</f>
        <v>38204.889025577948</v>
      </c>
      <c r="O3621" s="4">
        <f ca="1">DEGREES(ACOS(((Earth_Data!$B$1+Sat_Data!$B$2)/User_Model_Calcs!N3621)*SQRT(1-COS(RADIANS(User_Model_Calcs!I3621))^2*COS(RADIANS(User_Model_Calcs!A3621))^2)))</f>
        <v>34.637506272872727</v>
      </c>
      <c r="P3621" s="4">
        <f t="shared" ca="1" si="451"/>
        <v>56.882287298139175</v>
      </c>
    </row>
    <row r="3622" spans="1:16" x14ac:dyDescent="0.25">
      <c r="A3622" s="4">
        <f t="shared" ca="1" si="452"/>
        <v>-34.541364492673736</v>
      </c>
      <c r="B3622" s="4">
        <f t="shared" ca="1" si="453"/>
        <v>137.47569438899933</v>
      </c>
      <c r="C3622" s="4">
        <v>6871</v>
      </c>
      <c r="D3622" s="4">
        <f t="shared" ca="1" si="454"/>
        <v>0.75</v>
      </c>
      <c r="E3622" s="4">
        <v>0.55000000000000004</v>
      </c>
      <c r="F3622" s="4">
        <v>19.899999999999999</v>
      </c>
      <c r="G3622" s="4">
        <f t="shared" ca="1" si="448"/>
        <v>41.281913690970576</v>
      </c>
      <c r="H3622" s="4">
        <f t="shared" ca="1" si="455"/>
        <v>22.306231691283465</v>
      </c>
      <c r="I3622" s="4">
        <f ca="1">User_Model_Calcs!B3622-Sat_Data!$B$5</f>
        <v>27.475694388999329</v>
      </c>
      <c r="J3622" s="4">
        <f ca="1">(Earth_Data!$B$1/SQRT(1-Earth_Data!$B$2^2*SIN(RADIANS(User_Model_Calcs!A3622))^2))*COS(RADIANS(User_Model_Calcs!A3622))</f>
        <v>5259.4455125536488</v>
      </c>
      <c r="K3622" s="4">
        <f ca="1">((Earth_Data!$B$1*(1-Earth_Data!$B$2^2))/SQRT(1-Earth_Data!$B$2^2*SIN(RADIANS(User_Model_Calcs!A3622))^2))*SIN(RADIANS(User_Model_Calcs!A3622))</f>
        <v>-3596.0739083224585</v>
      </c>
      <c r="L3622" s="4">
        <f t="shared" ca="1" si="449"/>
        <v>-34.361834174607331</v>
      </c>
      <c r="M3622" s="4">
        <f t="shared" ca="1" si="450"/>
        <v>6371.3039994681048</v>
      </c>
      <c r="N3622" s="4">
        <f ca="1">SQRT(User_Model_Calcs!M3622^2+Sat_Data!$B$3^2-2*User_Model_Calcs!M3622*Sat_Data!$B$3*COS(RADIANS(L3622))*COS(RADIANS(I3622)))</f>
        <v>37748.037514002812</v>
      </c>
      <c r="O3622" s="4">
        <f ca="1">DEGREES(ACOS(((Earth_Data!$B$1+Sat_Data!$B$2)/User_Model_Calcs!N3622)*SQRT(1-COS(RADIANS(User_Model_Calcs!I3622))^2*COS(RADIANS(User_Model_Calcs!A3622))^2)))</f>
        <v>40.320341059611827</v>
      </c>
      <c r="P3622" s="4">
        <f t="shared" ca="1" si="451"/>
        <v>42.525654873148184</v>
      </c>
    </row>
    <row r="3623" spans="1:16" x14ac:dyDescent="0.25">
      <c r="A3623" s="4">
        <f t="shared" ca="1" si="452"/>
        <v>-26.08444091289649</v>
      </c>
      <c r="B3623" s="4">
        <f t="shared" ca="1" si="453"/>
        <v>143.77840689743886</v>
      </c>
      <c r="C3623" s="4">
        <v>6872</v>
      </c>
      <c r="D3623" s="4">
        <f t="shared" ca="1" si="454"/>
        <v>1.2</v>
      </c>
      <c r="E3623" s="4">
        <v>0.55000000000000004</v>
      </c>
      <c r="F3623" s="4">
        <v>19.899999999999999</v>
      </c>
      <c r="G3623" s="4">
        <f t="shared" ca="1" si="448"/>
        <v>45.364313344089069</v>
      </c>
      <c r="H3623" s="4">
        <f t="shared" ca="1" si="455"/>
        <v>14.172433016802195</v>
      </c>
      <c r="I3623" s="4">
        <f ca="1">User_Model_Calcs!B3623-Sat_Data!$B$5</f>
        <v>33.778406897438856</v>
      </c>
      <c r="J3623" s="4">
        <f ca="1">(Earth_Data!$B$1/SQRT(1-Earth_Data!$B$2^2*SIN(RADIANS(User_Model_Calcs!A3623))^2))*COS(RADIANS(User_Model_Calcs!A3623))</f>
        <v>5732.2180791505771</v>
      </c>
      <c r="K3623" s="4">
        <f ca="1">((Earth_Data!$B$1*(1-Earth_Data!$B$2^2))/SQRT(1-Earth_Data!$B$2^2*SIN(RADIANS(User_Model_Calcs!A3623))^2))*SIN(RADIANS(User_Model_Calcs!A3623))</f>
        <v>-2787.4681992842566</v>
      </c>
      <c r="L3623" s="4">
        <f t="shared" ca="1" si="449"/>
        <v>-25.932770012841097</v>
      </c>
      <c r="M3623" s="4">
        <f t="shared" ca="1" si="450"/>
        <v>6374.0335007718422</v>
      </c>
      <c r="N3623" s="4">
        <f ca="1">SQRT(User_Model_Calcs!M3623^2+Sat_Data!$B$3^2-2*User_Model_Calcs!M3623*Sat_Data!$B$3*COS(RADIANS(L3623))*COS(RADIANS(I3623)))</f>
        <v>37638.460304074863</v>
      </c>
      <c r="O3623" s="4">
        <f ca="1">DEGREES(ACOS(((Earth_Data!$B$1+Sat_Data!$B$2)/User_Model_Calcs!N3623)*SQRT(1-COS(RADIANS(User_Model_Calcs!I3623))^2*COS(RADIANS(User_Model_Calcs!A3623))^2)))</f>
        <v>41.810950735230186</v>
      </c>
      <c r="P3623" s="4">
        <f t="shared" ca="1" si="451"/>
        <v>56.681291142804483</v>
      </c>
    </row>
    <row r="3624" spans="1:16" x14ac:dyDescent="0.25">
      <c r="A3624" s="4">
        <f t="shared" ca="1" si="452"/>
        <v>-30.12123397023754</v>
      </c>
      <c r="B3624" s="4">
        <f t="shared" ca="1" si="453"/>
        <v>144.57408567123576</v>
      </c>
      <c r="C3624" s="4">
        <v>6873</v>
      </c>
      <c r="D3624" s="4">
        <f t="shared" ca="1" si="454"/>
        <v>3</v>
      </c>
      <c r="E3624" s="4">
        <v>0.55000000000000004</v>
      </c>
      <c r="F3624" s="4">
        <v>19.899999999999999</v>
      </c>
      <c r="G3624" s="4">
        <f t="shared" ca="1" si="448"/>
        <v>53.323113517529826</v>
      </c>
      <c r="H3624" s="4">
        <f t="shared" ca="1" si="455"/>
        <v>20.717945458512965</v>
      </c>
      <c r="I3624" s="4">
        <f ca="1">User_Model_Calcs!B3624-Sat_Data!$B$5</f>
        <v>34.574085671235764</v>
      </c>
      <c r="J3624" s="4">
        <f ca="1">(Earth_Data!$B$1/SQRT(1-Earth_Data!$B$2^2*SIN(RADIANS(User_Model_Calcs!A3624))^2))*COS(RADIANS(User_Model_Calcs!A3624))</f>
        <v>5521.5274173990083</v>
      </c>
      <c r="K3624" s="4">
        <f ca="1">((Earth_Data!$B$1*(1-Earth_Data!$B$2^2))/SQRT(1-Earth_Data!$B$2^2*SIN(RADIANS(User_Model_Calcs!A3624))^2))*SIN(RADIANS(User_Model_Calcs!A3624))</f>
        <v>-3182.0064367347563</v>
      </c>
      <c r="L3624" s="4">
        <f t="shared" ca="1" si="449"/>
        <v>-29.95445944510039</v>
      </c>
      <c r="M3624" s="4">
        <f t="shared" ca="1" si="450"/>
        <v>6372.7882425599537</v>
      </c>
      <c r="N3624" s="4">
        <f ca="1">SQRT(User_Model_Calcs!M3624^2+Sat_Data!$B$3^2-2*User_Model_Calcs!M3624*Sat_Data!$B$3*COS(RADIANS(L3624))*COS(RADIANS(I3624)))</f>
        <v>37881.896475174712</v>
      </c>
      <c r="O3624" s="4">
        <f ca="1">DEGREES(ACOS(((Earth_Data!$B$1+Sat_Data!$B$2)/User_Model_Calcs!N3624)*SQRT(1-COS(RADIANS(User_Model_Calcs!I3624))^2*COS(RADIANS(User_Model_Calcs!A3624))^2)))</f>
        <v>38.618230945869286</v>
      </c>
      <c r="P3624" s="4">
        <f t="shared" ca="1" si="451"/>
        <v>53.939753787427946</v>
      </c>
    </row>
    <row r="3625" spans="1:16" x14ac:dyDescent="0.25">
      <c r="A3625" s="4">
        <f t="shared" ca="1" si="452"/>
        <v>-25.556416317054868</v>
      </c>
      <c r="B3625" s="4">
        <f t="shared" ca="1" si="453"/>
        <v>122.01586179355327</v>
      </c>
      <c r="C3625" s="4">
        <v>6874</v>
      </c>
      <c r="D3625" s="4">
        <f t="shared" ca="1" si="454"/>
        <v>1.2</v>
      </c>
      <c r="E3625" s="4">
        <v>0.55000000000000004</v>
      </c>
      <c r="F3625" s="4">
        <v>19.899999999999999</v>
      </c>
      <c r="G3625" s="4">
        <f t="shared" ca="1" si="448"/>
        <v>45.364313344089069</v>
      </c>
      <c r="H3625" s="4">
        <f t="shared" ca="1" si="455"/>
        <v>16.030161322812233</v>
      </c>
      <c r="I3625" s="4">
        <f ca="1">User_Model_Calcs!B3625-Sat_Data!$B$5</f>
        <v>12.01586179355327</v>
      </c>
      <c r="J3625" s="4">
        <f ca="1">(Earth_Data!$B$1/SQRT(1-Earth_Data!$B$2^2*SIN(RADIANS(User_Model_Calcs!A3625))^2))*COS(RADIANS(User_Model_Calcs!A3625))</f>
        <v>5757.6966388015289</v>
      </c>
      <c r="K3625" s="4">
        <f ca="1">((Earth_Data!$B$1*(1-Earth_Data!$B$2^2))/SQRT(1-Earth_Data!$B$2^2*SIN(RADIANS(User_Model_Calcs!A3625))^2))*SIN(RADIANS(User_Model_Calcs!A3625))</f>
        <v>-2734.8111963020729</v>
      </c>
      <c r="L3625" s="4">
        <f t="shared" ca="1" si="449"/>
        <v>-25.406949152610846</v>
      </c>
      <c r="M3625" s="4">
        <f t="shared" ca="1" si="450"/>
        <v>6374.1872316308372</v>
      </c>
      <c r="N3625" s="4">
        <f ca="1">SQRT(User_Model_Calcs!M3625^2+Sat_Data!$B$3^2-2*User_Model_Calcs!M3625*Sat_Data!$B$3*COS(RADIANS(L3625))*COS(RADIANS(I3625)))</f>
        <v>36654.418781680048</v>
      </c>
      <c r="O3625" s="4">
        <f ca="1">DEGREES(ACOS(((Earth_Data!$B$1+Sat_Data!$B$2)/User_Model_Calcs!N3625)*SQRT(1-COS(RADIANS(User_Model_Calcs!I3625))^2*COS(RADIANS(User_Model_Calcs!A3625))^2)))</f>
        <v>57.232249865517396</v>
      </c>
      <c r="P3625" s="4">
        <f t="shared" ca="1" si="451"/>
        <v>26.261021753031468</v>
      </c>
    </row>
    <row r="3626" spans="1:16" x14ac:dyDescent="0.25">
      <c r="A3626" s="4">
        <f t="shared" ca="1" si="452"/>
        <v>-40.677623153700907</v>
      </c>
      <c r="B3626" s="4">
        <f t="shared" ca="1" si="453"/>
        <v>141.47177860835512</v>
      </c>
      <c r="C3626" s="4">
        <v>6875</v>
      </c>
      <c r="D3626" s="4">
        <f t="shared" ca="1" si="454"/>
        <v>1.2</v>
      </c>
      <c r="E3626" s="4">
        <v>0.55000000000000004</v>
      </c>
      <c r="F3626" s="4">
        <v>19.899999999999999</v>
      </c>
      <c r="G3626" s="4">
        <f t="shared" ca="1" si="448"/>
        <v>45.364313344089069</v>
      </c>
      <c r="H3626" s="4">
        <f t="shared" ca="1" si="455"/>
        <v>23.485004906305676</v>
      </c>
      <c r="I3626" s="4">
        <f ca="1">User_Model_Calcs!B3626-Sat_Data!$B$5</f>
        <v>31.471778608355123</v>
      </c>
      <c r="J3626" s="4">
        <f ca="1">(Earth_Data!$B$1/SQRT(1-Earth_Data!$B$2^2*SIN(RADIANS(User_Model_Calcs!A3626))^2))*COS(RADIANS(User_Model_Calcs!A3626))</f>
        <v>4844.0043441536754</v>
      </c>
      <c r="K3626" s="4">
        <f ca="1">((Earth_Data!$B$1*(1-Earth_Data!$B$2^2))/SQRT(1-Earth_Data!$B$2^2*SIN(RADIANS(User_Model_Calcs!A3626))^2))*SIN(RADIANS(User_Model_Calcs!A3626))</f>
        <v>-4135.3400216501122</v>
      </c>
      <c r="L3626" s="4">
        <f t="shared" ca="1" si="449"/>
        <v>-40.487478198918346</v>
      </c>
      <c r="M3626" s="4">
        <f t="shared" ca="1" si="450"/>
        <v>6369.0984590317676</v>
      </c>
      <c r="N3626" s="4">
        <f ca="1">SQRT(User_Model_Calcs!M3626^2+Sat_Data!$B$3^2-2*User_Model_Calcs!M3626*Sat_Data!$B$3*COS(RADIANS(L3626))*COS(RADIANS(I3626)))</f>
        <v>38340.357173797012</v>
      </c>
      <c r="O3626" s="4">
        <f ca="1">DEGREES(ACOS(((Earth_Data!$B$1+Sat_Data!$B$2)/User_Model_Calcs!N3626)*SQRT(1-COS(RADIANS(User_Model_Calcs!I3626))^2*COS(RADIANS(User_Model_Calcs!A3626))^2)))</f>
        <v>32.997368766707126</v>
      </c>
      <c r="P3626" s="4">
        <f t="shared" ca="1" si="451"/>
        <v>43.20188713433479</v>
      </c>
    </row>
    <row r="3627" spans="1:16" x14ac:dyDescent="0.25">
      <c r="A3627" s="4">
        <f t="shared" ca="1" si="452"/>
        <v>-20.990490609586182</v>
      </c>
      <c r="B3627" s="4">
        <f t="shared" ca="1" si="453"/>
        <v>125.61885075346581</v>
      </c>
      <c r="C3627" s="4">
        <v>6876</v>
      </c>
      <c r="D3627" s="4">
        <f t="shared" ca="1" si="454"/>
        <v>1.2</v>
      </c>
      <c r="E3627" s="4">
        <v>0.55000000000000004</v>
      </c>
      <c r="F3627" s="4">
        <v>19.899999999999999</v>
      </c>
      <c r="G3627" s="4">
        <f t="shared" ca="1" si="448"/>
        <v>45.364313344089069</v>
      </c>
      <c r="H3627" s="4">
        <f t="shared" ca="1" si="455"/>
        <v>16.799512668955483</v>
      </c>
      <c r="I3627" s="4">
        <f ca="1">User_Model_Calcs!B3627-Sat_Data!$B$5</f>
        <v>15.618850753465807</v>
      </c>
      <c r="J3627" s="4">
        <f ca="1">(Earth_Data!$B$1/SQRT(1-Earth_Data!$B$2^2*SIN(RADIANS(User_Model_Calcs!A3627))^2))*COS(RADIANS(User_Model_Calcs!A3627))</f>
        <v>5957.4452633197807</v>
      </c>
      <c r="K3627" s="4">
        <f ca="1">((Earth_Data!$B$1*(1-Earth_Data!$B$2^2))/SQRT(1-Earth_Data!$B$2^2*SIN(RADIANS(User_Model_Calcs!A3627))^2))*SIN(RADIANS(User_Model_Calcs!A3627))</f>
        <v>-2270.4128515128677</v>
      </c>
      <c r="L3627" s="4">
        <f t="shared" ca="1" si="449"/>
        <v>-20.862099538273313</v>
      </c>
      <c r="M3627" s="4">
        <f t="shared" ca="1" si="450"/>
        <v>6375.4159536273464</v>
      </c>
      <c r="N3627" s="4">
        <f ca="1">SQRT(User_Model_Calcs!M3627^2+Sat_Data!$B$3^2-2*User_Model_Calcs!M3627*Sat_Data!$B$3*COS(RADIANS(L3627))*COS(RADIANS(I3627)))</f>
        <v>36532.59399693337</v>
      </c>
      <c r="O3627" s="4">
        <f ca="1">DEGREES(ACOS(((Earth_Data!$B$1+Sat_Data!$B$2)/User_Model_Calcs!N3627)*SQRT(1-COS(RADIANS(User_Model_Calcs!I3627))^2*COS(RADIANS(User_Model_Calcs!A3627))^2)))</f>
        <v>59.664038788778292</v>
      </c>
      <c r="P3627" s="4">
        <f t="shared" ca="1" si="451"/>
        <v>37.969499271251735</v>
      </c>
    </row>
    <row r="3628" spans="1:16" x14ac:dyDescent="0.25">
      <c r="A3628" s="4">
        <f t="shared" ca="1" si="452"/>
        <v>-39.826837001482296</v>
      </c>
      <c r="B3628" s="4">
        <f t="shared" ca="1" si="453"/>
        <v>134.04576858082302</v>
      </c>
      <c r="C3628" s="4">
        <v>6877</v>
      </c>
      <c r="D3628" s="4">
        <f t="shared" ca="1" si="454"/>
        <v>3</v>
      </c>
      <c r="E3628" s="4">
        <v>0.55000000000000004</v>
      </c>
      <c r="F3628" s="4">
        <v>19.899999999999999</v>
      </c>
      <c r="G3628" s="4">
        <f t="shared" ca="1" si="448"/>
        <v>53.323113517529826</v>
      </c>
      <c r="H3628" s="4">
        <f t="shared" ca="1" si="455"/>
        <v>20.781831928296278</v>
      </c>
      <c r="I3628" s="4">
        <f ca="1">User_Model_Calcs!B3628-Sat_Data!$B$5</f>
        <v>24.045768580823022</v>
      </c>
      <c r="J3628" s="4">
        <f ca="1">(Earth_Data!$B$1/SQRT(1-Earth_Data!$B$2^2*SIN(RADIANS(User_Model_Calcs!A3628))^2))*COS(RADIANS(User_Model_Calcs!A3628))</f>
        <v>4905.0465152815732</v>
      </c>
      <c r="K3628" s="4">
        <f ca="1">((Earth_Data!$B$1*(1-Earth_Data!$B$2^2))/SQRT(1-Earth_Data!$B$2^2*SIN(RADIANS(User_Model_Calcs!A3628))^2))*SIN(RADIANS(User_Model_Calcs!A3628))</f>
        <v>-4063.2398144489866</v>
      </c>
      <c r="L3628" s="4">
        <f t="shared" ca="1" si="449"/>
        <v>-39.637652889963398</v>
      </c>
      <c r="M3628" s="4">
        <f t="shared" ca="1" si="450"/>
        <v>6369.4112056609547</v>
      </c>
      <c r="N3628" s="4">
        <f ca="1">SQRT(User_Model_Calcs!M3628^2+Sat_Data!$B$3^2-2*User_Model_Calcs!M3628*Sat_Data!$B$3*COS(RADIANS(L3628))*COS(RADIANS(I3628)))</f>
        <v>37955.82995927443</v>
      </c>
      <c r="O3628" s="4">
        <f ca="1">DEGREES(ACOS(((Earth_Data!$B$1+Sat_Data!$B$2)/User_Model_Calcs!N3628)*SQRT(1-COS(RADIANS(User_Model_Calcs!I3628))^2*COS(RADIANS(User_Model_Calcs!A3628))^2)))</f>
        <v>37.640067938282002</v>
      </c>
      <c r="P3628" s="4">
        <f t="shared" ca="1" si="451"/>
        <v>34.863185699310662</v>
      </c>
    </row>
    <row r="3629" spans="1:16" x14ac:dyDescent="0.25">
      <c r="A3629" s="4">
        <f t="shared" ca="1" si="452"/>
        <v>-13.054322305713136</v>
      </c>
      <c r="B3629" s="4">
        <f t="shared" ca="1" si="453"/>
        <v>115.32976814872096</v>
      </c>
      <c r="C3629" s="4">
        <v>6878</v>
      </c>
      <c r="D3629" s="4">
        <f t="shared" ca="1" si="454"/>
        <v>3</v>
      </c>
      <c r="E3629" s="4">
        <v>0.55000000000000004</v>
      </c>
      <c r="F3629" s="4">
        <v>19.899999999999999</v>
      </c>
      <c r="G3629" s="4">
        <f t="shared" ca="1" si="448"/>
        <v>53.323113517529826</v>
      </c>
      <c r="H3629" s="4">
        <f t="shared" ca="1" si="455"/>
        <v>16.126101855028178</v>
      </c>
      <c r="I3629" s="4">
        <f ca="1">User_Model_Calcs!B3629-Sat_Data!$B$5</f>
        <v>5.3297681487209587</v>
      </c>
      <c r="J3629" s="4">
        <f ca="1">(Earth_Data!$B$1/SQRT(1-Earth_Data!$B$2^2*SIN(RADIANS(User_Model_Calcs!A3629))^2))*COS(RADIANS(User_Model_Calcs!A3629))</f>
        <v>6214.3669320864637</v>
      </c>
      <c r="K3629" s="4">
        <f ca="1">((Earth_Data!$B$1*(1-Earth_Data!$B$2^2))/SQRT(1-Earth_Data!$B$2^2*SIN(RADIANS(User_Model_Calcs!A3629))^2))*SIN(RADIANS(User_Model_Calcs!A3629))</f>
        <v>-1431.2607413531514</v>
      </c>
      <c r="L3629" s="4">
        <f t="shared" ca="1" si="449"/>
        <v>-12.969894405139284</v>
      </c>
      <c r="M3629" s="4">
        <f t="shared" ca="1" si="450"/>
        <v>6377.0576033425086</v>
      </c>
      <c r="N3629" s="4">
        <f ca="1">SQRT(User_Model_Calcs!M3629^2+Sat_Data!$B$3^2-2*User_Model_Calcs!M3629*Sat_Data!$B$3*COS(RADIANS(L3629))*COS(RADIANS(I3629)))</f>
        <v>36009.726042246082</v>
      </c>
      <c r="O3629" s="4">
        <f ca="1">DEGREES(ACOS(((Earth_Data!$B$1+Sat_Data!$B$2)/User_Model_Calcs!N3629)*SQRT(1-COS(RADIANS(User_Model_Calcs!I3629))^2*COS(RADIANS(User_Model_Calcs!A3629))^2)))</f>
        <v>73.446389788421442</v>
      </c>
      <c r="P3629" s="4">
        <f t="shared" ca="1" si="451"/>
        <v>22.441702143729028</v>
      </c>
    </row>
    <row r="3630" spans="1:16" x14ac:dyDescent="0.25">
      <c r="A3630" s="4">
        <f t="shared" ca="1" si="452"/>
        <v>-17.274176258463893</v>
      </c>
      <c r="B3630" s="4">
        <f t="shared" ca="1" si="453"/>
        <v>143.58371961965665</v>
      </c>
      <c r="C3630" s="4">
        <v>6879</v>
      </c>
      <c r="D3630" s="4">
        <f t="shared" ca="1" si="454"/>
        <v>3</v>
      </c>
      <c r="E3630" s="4">
        <v>0.55000000000000004</v>
      </c>
      <c r="F3630" s="4">
        <v>19.899999999999999</v>
      </c>
      <c r="G3630" s="4">
        <f t="shared" ca="1" si="448"/>
        <v>53.323113517529826</v>
      </c>
      <c r="H3630" s="4">
        <f t="shared" ca="1" si="455"/>
        <v>19.563223884116915</v>
      </c>
      <c r="I3630" s="4">
        <f ca="1">User_Model_Calcs!B3630-Sat_Data!$B$5</f>
        <v>33.583719619656648</v>
      </c>
      <c r="J3630" s="4">
        <f ca="1">(Earth_Data!$B$1/SQRT(1-Earth_Data!$B$2^2*SIN(RADIANS(User_Model_Calcs!A3630))^2))*COS(RADIANS(User_Model_Calcs!A3630))</f>
        <v>6092.250666920303</v>
      </c>
      <c r="K3630" s="4">
        <f ca="1">((Earth_Data!$B$1*(1-Earth_Data!$B$2^2))/SQRT(1-Earth_Data!$B$2^2*SIN(RADIANS(User_Model_Calcs!A3630))^2))*SIN(RADIANS(User_Model_Calcs!A3630))</f>
        <v>-1881.8301514588588</v>
      </c>
      <c r="L3630" s="4">
        <f t="shared" ca="1" si="449"/>
        <v>-17.165351348365881</v>
      </c>
      <c r="M3630" s="4">
        <f t="shared" ca="1" si="450"/>
        <v>6376.2687292436594</v>
      </c>
      <c r="N3630" s="4">
        <f ca="1">SQRT(User_Model_Calcs!M3630^2+Sat_Data!$B$3^2-2*User_Model_Calcs!M3630*Sat_Data!$B$3*COS(RADIANS(L3630))*COS(RADIANS(I3630)))</f>
        <v>37289.117271605632</v>
      </c>
      <c r="O3630" s="4">
        <f ca="1">DEGREES(ACOS(((Earth_Data!$B$1+Sat_Data!$B$2)/User_Model_Calcs!N3630)*SQRT(1-COS(RADIANS(User_Model_Calcs!I3630))^2*COS(RADIANS(User_Model_Calcs!A3630))^2)))</f>
        <v>46.751012834150366</v>
      </c>
      <c r="P3630" s="4">
        <f t="shared" ca="1" si="451"/>
        <v>65.905182253602945</v>
      </c>
    </row>
    <row r="3631" spans="1:16" x14ac:dyDescent="0.25">
      <c r="A3631" s="4">
        <f t="shared" ca="1" si="452"/>
        <v>-23.231097726706675</v>
      </c>
      <c r="B3631" s="4">
        <f t="shared" ca="1" si="453"/>
        <v>128.31894311052244</v>
      </c>
      <c r="C3631" s="4">
        <v>6880</v>
      </c>
      <c r="D3631" s="4">
        <f t="shared" ca="1" si="454"/>
        <v>1.2</v>
      </c>
      <c r="E3631" s="4">
        <v>0.55000000000000004</v>
      </c>
      <c r="F3631" s="4">
        <v>19.899999999999999</v>
      </c>
      <c r="G3631" s="4">
        <f t="shared" ca="1" si="448"/>
        <v>45.364313344089069</v>
      </c>
      <c r="H3631" s="4">
        <f t="shared" ca="1" si="455"/>
        <v>15.065967293105178</v>
      </c>
      <c r="I3631" s="4">
        <f ca="1">User_Model_Calcs!B3631-Sat_Data!$B$5</f>
        <v>18.31894311052244</v>
      </c>
      <c r="J3631" s="4">
        <f ca="1">(Earth_Data!$B$1/SQRT(1-Earth_Data!$B$2^2*SIN(RADIANS(User_Model_Calcs!A3631))^2))*COS(RADIANS(User_Model_Calcs!A3631))</f>
        <v>5864.0639369699111</v>
      </c>
      <c r="K3631" s="4">
        <f ca="1">((Earth_Data!$B$1*(1-Earth_Data!$B$2^2))/SQRT(1-Earth_Data!$B$2^2*SIN(RADIANS(User_Model_Calcs!A3631))^2))*SIN(RADIANS(User_Model_Calcs!A3631))</f>
        <v>-2500.2585061757568</v>
      </c>
      <c r="L3631" s="4">
        <f t="shared" ca="1" si="449"/>
        <v>-23.091925233133477</v>
      </c>
      <c r="M3631" s="4">
        <f t="shared" ca="1" si="450"/>
        <v>6374.8363472778874</v>
      </c>
      <c r="N3631" s="4">
        <f ca="1">SQRT(User_Model_Calcs!M3631^2+Sat_Data!$B$3^2-2*User_Model_Calcs!M3631*Sat_Data!$B$3*COS(RADIANS(L3631))*COS(RADIANS(I3631)))</f>
        <v>36728.838838924356</v>
      </c>
      <c r="O3631" s="4">
        <f ca="1">DEGREES(ACOS(((Earth_Data!$B$1+Sat_Data!$B$2)/User_Model_Calcs!N3631)*SQRT(1-COS(RADIANS(User_Model_Calcs!I3631))^2*COS(RADIANS(User_Model_Calcs!A3631))^2)))</f>
        <v>55.859452057431561</v>
      </c>
      <c r="P3631" s="4">
        <f t="shared" ca="1" si="451"/>
        <v>40.009387085148141</v>
      </c>
    </row>
    <row r="3632" spans="1:16" x14ac:dyDescent="0.25">
      <c r="A3632" s="4">
        <f t="shared" ca="1" si="452"/>
        <v>-19.399803672349726</v>
      </c>
      <c r="B3632" s="4">
        <f t="shared" ca="1" si="453"/>
        <v>111.47589838671696</v>
      </c>
      <c r="C3632" s="4">
        <v>6881</v>
      </c>
      <c r="D3632" s="4">
        <f t="shared" ca="1" si="454"/>
        <v>0.75</v>
      </c>
      <c r="E3632" s="4">
        <v>0.55000000000000004</v>
      </c>
      <c r="F3632" s="4">
        <v>19.899999999999999</v>
      </c>
      <c r="G3632" s="4">
        <f t="shared" ca="1" si="448"/>
        <v>41.281913690970576</v>
      </c>
      <c r="H3632" s="4">
        <f t="shared" ca="1" si="455"/>
        <v>23.308745173287392</v>
      </c>
      <c r="I3632" s="4">
        <f ca="1">User_Model_Calcs!B3632-Sat_Data!$B$5</f>
        <v>1.4758983867169633</v>
      </c>
      <c r="J3632" s="4">
        <f ca="1">(Earth_Data!$B$1/SQRT(1-Earth_Data!$B$2^2*SIN(RADIANS(User_Model_Calcs!A3632))^2))*COS(RADIANS(User_Model_Calcs!A3632))</f>
        <v>6018.2363621272543</v>
      </c>
      <c r="K3632" s="4">
        <f ca="1">((Earth_Data!$B$1*(1-Earth_Data!$B$2^2))/SQRT(1-Earth_Data!$B$2^2*SIN(RADIANS(User_Model_Calcs!A3632))^2))*SIN(RADIANS(User_Model_Calcs!A3632))</f>
        <v>-2105.1445023424149</v>
      </c>
      <c r="L3632" s="4">
        <f t="shared" ca="1" si="449"/>
        <v>-19.279543681276813</v>
      </c>
      <c r="M3632" s="4">
        <f t="shared" ca="1" si="450"/>
        <v>6375.798168556873</v>
      </c>
      <c r="N3632" s="4">
        <f ca="1">SQRT(User_Model_Calcs!M3632^2+Sat_Data!$B$3^2-2*User_Model_Calcs!M3632*Sat_Data!$B$3*COS(RADIANS(L3632))*COS(RADIANS(I3632)))</f>
        <v>36209.478729259085</v>
      </c>
      <c r="O3632" s="4">
        <f ca="1">DEGREES(ACOS(((Earth_Data!$B$1+Sat_Data!$B$2)/User_Model_Calcs!N3632)*SQRT(1-COS(RADIANS(User_Model_Calcs!I3632))^2*COS(RADIANS(User_Model_Calcs!A3632))^2)))</f>
        <v>67.181418020918585</v>
      </c>
      <c r="P3632" s="4">
        <f t="shared" ca="1" si="451"/>
        <v>4.4354651972000276</v>
      </c>
    </row>
    <row r="3633" spans="1:16" x14ac:dyDescent="0.25">
      <c r="A3633" s="4">
        <f t="shared" ca="1" si="452"/>
        <v>-13.445808835007982</v>
      </c>
      <c r="B3633" s="4">
        <f t="shared" ca="1" si="453"/>
        <v>127.61920240630664</v>
      </c>
      <c r="C3633" s="4">
        <v>6882</v>
      </c>
      <c r="D3633" s="4">
        <f t="shared" ca="1" si="454"/>
        <v>0.75</v>
      </c>
      <c r="E3633" s="4">
        <v>0.55000000000000004</v>
      </c>
      <c r="F3633" s="4">
        <v>19.899999999999999</v>
      </c>
      <c r="G3633" s="4">
        <f t="shared" ca="1" si="448"/>
        <v>41.281913690970576</v>
      </c>
      <c r="H3633" s="4">
        <f t="shared" ca="1" si="455"/>
        <v>20.572161653809587</v>
      </c>
      <c r="I3633" s="4">
        <f ca="1">User_Model_Calcs!B3633-Sat_Data!$B$5</f>
        <v>17.619202406306641</v>
      </c>
      <c r="J3633" s="4">
        <f ca="1">(Earth_Data!$B$1/SQRT(1-Earth_Data!$B$2^2*SIN(RADIANS(User_Model_Calcs!A3633))^2))*COS(RADIANS(User_Model_Calcs!A3633))</f>
        <v>6204.4399581182452</v>
      </c>
      <c r="K3633" s="4">
        <f ca="1">((Earth_Data!$B$1*(1-Earth_Data!$B$2^2))/SQRT(1-Earth_Data!$B$2^2*SIN(RADIANS(User_Model_Calcs!A3633))^2))*SIN(RADIANS(User_Model_Calcs!A3633))</f>
        <v>-1473.4188729328539</v>
      </c>
      <c r="L3633" s="4">
        <f t="shared" ca="1" si="449"/>
        <v>-13.359032933359149</v>
      </c>
      <c r="M3633" s="4">
        <f t="shared" ca="1" si="450"/>
        <v>6376.9928939123847</v>
      </c>
      <c r="N3633" s="4">
        <f ca="1">SQRT(User_Model_Calcs!M3633^2+Sat_Data!$B$3^2-2*User_Model_Calcs!M3633*Sat_Data!$B$3*COS(RADIANS(L3633))*COS(RADIANS(I3633)))</f>
        <v>36329.260083636116</v>
      </c>
      <c r="O3633" s="4">
        <f ca="1">DEGREES(ACOS(((Earth_Data!$B$1+Sat_Data!$B$2)/User_Model_Calcs!N3633)*SQRT(1-COS(RADIANS(User_Model_Calcs!I3633))^2*COS(RADIANS(User_Model_Calcs!A3633))^2)))</f>
        <v>64.189273238061517</v>
      </c>
      <c r="P3633" s="4">
        <f t="shared" ca="1" si="451"/>
        <v>53.789828015045828</v>
      </c>
    </row>
    <row r="3634" spans="1:16" x14ac:dyDescent="0.25">
      <c r="A3634" s="4">
        <f t="shared" ca="1" si="452"/>
        <v>-40.827743764798839</v>
      </c>
      <c r="B3634" s="4">
        <f t="shared" ca="1" si="453"/>
        <v>134.79493684112805</v>
      </c>
      <c r="C3634" s="4">
        <v>6883</v>
      </c>
      <c r="D3634" s="4">
        <f t="shared" ca="1" si="454"/>
        <v>0.75</v>
      </c>
      <c r="E3634" s="4">
        <v>0.55000000000000004</v>
      </c>
      <c r="F3634" s="4">
        <v>19.899999999999999</v>
      </c>
      <c r="G3634" s="4">
        <f t="shared" ca="1" si="448"/>
        <v>41.281913690970576</v>
      </c>
      <c r="H3634" s="4">
        <f t="shared" ca="1" si="455"/>
        <v>15.854919998195774</v>
      </c>
      <c r="I3634" s="4">
        <f ca="1">User_Model_Calcs!B3634-Sat_Data!$B$5</f>
        <v>24.794936841128049</v>
      </c>
      <c r="J3634" s="4">
        <f ca="1">(Earth_Data!$B$1/SQRT(1-Earth_Data!$B$2^2*SIN(RADIANS(User_Model_Calcs!A3634))^2))*COS(RADIANS(User_Model_Calcs!A3634))</f>
        <v>4833.1217477663695</v>
      </c>
      <c r="K3634" s="4">
        <f ca="1">((Earth_Data!$B$1*(1-Earth_Data!$B$2^2))/SQRT(1-Earth_Data!$B$2^2*SIN(RADIANS(User_Model_Calcs!A3634))^2))*SIN(RADIANS(User_Model_Calcs!A3634))</f>
        <v>-4147.9687002067922</v>
      </c>
      <c r="L3634" s="4">
        <f t="shared" ca="1" si="449"/>
        <v>-40.637446624733272</v>
      </c>
      <c r="M3634" s="4">
        <f t="shared" ca="1" si="450"/>
        <v>6369.0431123228764</v>
      </c>
      <c r="N3634" s="4">
        <f ca="1">SQRT(User_Model_Calcs!M3634^2+Sat_Data!$B$3^2-2*User_Model_Calcs!M3634*Sat_Data!$B$3*COS(RADIANS(L3634))*COS(RADIANS(I3634)))</f>
        <v>38057.6206410491</v>
      </c>
      <c r="O3634" s="4">
        <f ca="1">DEGREES(ACOS(((Earth_Data!$B$1+Sat_Data!$B$2)/User_Model_Calcs!N3634)*SQRT(1-COS(RADIANS(User_Model_Calcs!I3634))^2*COS(RADIANS(User_Model_Calcs!A3634))^2)))</f>
        <v>36.375690650525669</v>
      </c>
      <c r="P3634" s="4">
        <f t="shared" ca="1" si="451"/>
        <v>35.244541577845723</v>
      </c>
    </row>
    <row r="3635" spans="1:16" x14ac:dyDescent="0.25">
      <c r="A3635" s="4">
        <f t="shared" ca="1" si="452"/>
        <v>-34.30154332609888</v>
      </c>
      <c r="B3635" s="4">
        <f t="shared" ca="1" si="453"/>
        <v>124.55590430358072</v>
      </c>
      <c r="C3635" s="4">
        <v>6884</v>
      </c>
      <c r="D3635" s="4">
        <f t="shared" ca="1" si="454"/>
        <v>3</v>
      </c>
      <c r="E3635" s="4">
        <v>0.55000000000000004</v>
      </c>
      <c r="F3635" s="4">
        <v>19.899999999999999</v>
      </c>
      <c r="G3635" s="4">
        <f t="shared" ca="1" si="448"/>
        <v>53.323113517529826</v>
      </c>
      <c r="H3635" s="4">
        <f t="shared" ca="1" si="455"/>
        <v>17.176539532566224</v>
      </c>
      <c r="I3635" s="4">
        <f ca="1">User_Model_Calcs!B3635-Sat_Data!$B$5</f>
        <v>14.555904303580718</v>
      </c>
      <c r="J3635" s="4">
        <f ca="1">(Earth_Data!$B$1/SQRT(1-Earth_Data!$B$2^2*SIN(RADIANS(User_Model_Calcs!A3635))^2))*COS(RADIANS(User_Model_Calcs!A3635))</f>
        <v>5274.4837508055034</v>
      </c>
      <c r="K3635" s="4">
        <f ca="1">((Earth_Data!$B$1*(1-Earth_Data!$B$2^2))/SQRT(1-Earth_Data!$B$2^2*SIN(RADIANS(User_Model_Calcs!A3635))^2))*SIN(RADIANS(User_Model_Calcs!A3635))</f>
        <v>-3574.1287477469596</v>
      </c>
      <c r="L3635" s="4">
        <f t="shared" ca="1" si="449"/>
        <v>-34.122598398734567</v>
      </c>
      <c r="M3635" s="4">
        <f t="shared" ca="1" si="450"/>
        <v>6371.387222809688</v>
      </c>
      <c r="N3635" s="4">
        <f ca="1">SQRT(User_Model_Calcs!M3635^2+Sat_Data!$B$3^2-2*User_Model_Calcs!M3635*Sat_Data!$B$3*COS(RADIANS(L3635))*COS(RADIANS(I3635)))</f>
        <v>37254.497081074493</v>
      </c>
      <c r="O3635" s="4">
        <f ca="1">DEGREES(ACOS(((Earth_Data!$B$1+Sat_Data!$B$2)/User_Model_Calcs!N3635)*SQRT(1-COS(RADIANS(User_Model_Calcs!I3635))^2*COS(RADIANS(User_Model_Calcs!A3635))^2)))</f>
        <v>47.177996568249888</v>
      </c>
      <c r="P3635" s="4">
        <f t="shared" ca="1" si="451"/>
        <v>24.738217640960862</v>
      </c>
    </row>
    <row r="3636" spans="1:16" x14ac:dyDescent="0.25">
      <c r="A3636" s="4">
        <f t="shared" ca="1" si="452"/>
        <v>-25.017817276975226</v>
      </c>
      <c r="B3636" s="4">
        <f t="shared" ca="1" si="453"/>
        <v>136.91502768193473</v>
      </c>
      <c r="C3636" s="4">
        <v>6885</v>
      </c>
      <c r="D3636" s="4">
        <f t="shared" ca="1" si="454"/>
        <v>0.75</v>
      </c>
      <c r="E3636" s="4">
        <v>0.55000000000000004</v>
      </c>
      <c r="F3636" s="4">
        <v>19.899999999999999</v>
      </c>
      <c r="G3636" s="4">
        <f t="shared" ca="1" si="448"/>
        <v>41.281913690970576</v>
      </c>
      <c r="H3636" s="4">
        <f t="shared" ca="1" si="455"/>
        <v>21.907987628951268</v>
      </c>
      <c r="I3636" s="4">
        <f ca="1">User_Model_Calcs!B3636-Sat_Data!$B$5</f>
        <v>26.915027681934731</v>
      </c>
      <c r="J3636" s="4">
        <f ca="1">(Earth_Data!$B$1/SQRT(1-Earth_Data!$B$2^2*SIN(RADIANS(User_Model_Calcs!A3636))^2))*COS(RADIANS(User_Model_Calcs!A3636))</f>
        <v>5783.1825148413282</v>
      </c>
      <c r="K3636" s="4">
        <f ca="1">((Earth_Data!$B$1*(1-Earth_Data!$B$2^2))/SQRT(1-Earth_Data!$B$2^2*SIN(RADIANS(User_Model_Calcs!A3636))^2))*SIN(RADIANS(User_Model_Calcs!A3636))</f>
        <v>-2680.8640243284253</v>
      </c>
      <c r="L3636" s="4">
        <f t="shared" ca="1" si="449"/>
        <v>-24.870649956439213</v>
      </c>
      <c r="M3636" s="4">
        <f t="shared" ca="1" si="450"/>
        <v>6374.3416849824471</v>
      </c>
      <c r="N3636" s="4">
        <f ca="1">SQRT(User_Model_Calcs!M3636^2+Sat_Data!$B$3^2-2*User_Model_Calcs!M3636*Sat_Data!$B$3*COS(RADIANS(L3636))*COS(RADIANS(I3636)))</f>
        <v>37196.610034545258</v>
      </c>
      <c r="O3636" s="4">
        <f ca="1">DEGREES(ACOS(((Earth_Data!$B$1+Sat_Data!$B$2)/User_Model_Calcs!N3636)*SQRT(1-COS(RADIANS(User_Model_Calcs!I3636))^2*COS(RADIANS(User_Model_Calcs!A3636))^2)))</f>
        <v>48.099564170809195</v>
      </c>
      <c r="P3636" s="4">
        <f t="shared" ca="1" si="451"/>
        <v>50.204349192298423</v>
      </c>
    </row>
    <row r="3637" spans="1:16" x14ac:dyDescent="0.25">
      <c r="A3637" s="4">
        <f t="shared" ca="1" si="452"/>
        <v>-15.391564706655206</v>
      </c>
      <c r="B3637" s="4">
        <f t="shared" ca="1" si="453"/>
        <v>107.26092800269254</v>
      </c>
      <c r="C3637" s="4">
        <v>6886</v>
      </c>
      <c r="D3637" s="4">
        <f t="shared" ca="1" si="454"/>
        <v>0.75</v>
      </c>
      <c r="E3637" s="4">
        <v>0.55000000000000004</v>
      </c>
      <c r="F3637" s="4">
        <v>19.899999999999999</v>
      </c>
      <c r="G3637" s="4">
        <f t="shared" ca="1" si="448"/>
        <v>41.281913690970576</v>
      </c>
      <c r="H3637" s="4">
        <f t="shared" ca="1" si="455"/>
        <v>19.529308979445844</v>
      </c>
      <c r="I3637" s="4">
        <f ca="1">User_Model_Calcs!B3637-Sat_Data!$B$5</f>
        <v>-2.7390719973074624</v>
      </c>
      <c r="J3637" s="4">
        <f ca="1">(Earth_Data!$B$1/SQRT(1-Earth_Data!$B$2^2*SIN(RADIANS(User_Model_Calcs!A3637))^2))*COS(RADIANS(User_Model_Calcs!A3637))</f>
        <v>6150.835271474547</v>
      </c>
      <c r="K3637" s="4">
        <f ca="1">((Earth_Data!$B$1*(1-Earth_Data!$B$2^2))/SQRT(1-Earth_Data!$B$2^2*SIN(RADIANS(User_Model_Calcs!A3637))^2))*SIN(RADIANS(User_Model_Calcs!A3637))</f>
        <v>-1681.9126172998265</v>
      </c>
      <c r="L3637" s="4">
        <f t="shared" ca="1" si="449"/>
        <v>-15.293365551393405</v>
      </c>
      <c r="M3637" s="4">
        <f t="shared" ca="1" si="450"/>
        <v>6376.6452456638763</v>
      </c>
      <c r="N3637" s="4">
        <f ca="1">SQRT(User_Model_Calcs!M3637^2+Sat_Data!$B$3^2-2*User_Model_Calcs!M3637*Sat_Data!$B$3*COS(RADIANS(L3637))*COS(RADIANS(I3637)))</f>
        <v>36060.775645741938</v>
      </c>
      <c r="O3637" s="4">
        <f ca="1">DEGREES(ACOS(((Earth_Data!$B$1+Sat_Data!$B$2)/User_Model_Calcs!N3637)*SQRT(1-COS(RADIANS(User_Model_Calcs!I3637))^2*COS(RADIANS(User_Model_Calcs!A3637))^2)))</f>
        <v>71.640560135152754</v>
      </c>
      <c r="P3637" s="4">
        <f t="shared" ca="1" si="451"/>
        <v>10.218134211241518</v>
      </c>
    </row>
    <row r="3638" spans="1:16" x14ac:dyDescent="0.25">
      <c r="A3638" s="4">
        <f t="shared" ca="1" si="452"/>
        <v>-23.207302562990321</v>
      </c>
      <c r="B3638" s="4">
        <f t="shared" ca="1" si="453"/>
        <v>147.97075779345573</v>
      </c>
      <c r="C3638" s="4">
        <v>6887</v>
      </c>
      <c r="D3638" s="4">
        <f t="shared" ca="1" si="454"/>
        <v>1.2</v>
      </c>
      <c r="E3638" s="4">
        <v>0.55000000000000004</v>
      </c>
      <c r="F3638" s="4">
        <v>19.899999999999999</v>
      </c>
      <c r="G3638" s="4">
        <f t="shared" ref="G3638:G3701" ca="1" si="456">20.4+20*LOG(F3638)+20*LOG(D3638)+10*LOG(E3638)</f>
        <v>45.364313344089069</v>
      </c>
      <c r="H3638" s="4">
        <f t="shared" ca="1" si="455"/>
        <v>20.375371839059021</v>
      </c>
      <c r="I3638" s="4">
        <f ca="1">User_Model_Calcs!B3638-Sat_Data!$B$5</f>
        <v>37.970757793455732</v>
      </c>
      <c r="J3638" s="4">
        <f ca="1">(Earth_Data!$B$1/SQRT(1-Earth_Data!$B$2^2*SIN(RADIANS(User_Model_Calcs!A3638))^2))*COS(RADIANS(User_Model_Calcs!A3638))</f>
        <v>5865.1028824068408</v>
      </c>
      <c r="K3638" s="4">
        <f ca="1">((Earth_Data!$B$1*(1-Earth_Data!$B$2^2))/SQRT(1-Earth_Data!$B$2^2*SIN(RADIANS(User_Model_Calcs!A3638))^2))*SIN(RADIANS(User_Model_Calcs!A3638))</f>
        <v>-2497.8367065217976</v>
      </c>
      <c r="L3638" s="4">
        <f t="shared" ref="L3638:L3701" ca="1" si="457">DEGREES(ATAN((K3638/J3638)))</f>
        <v>-23.068240240677728</v>
      </c>
      <c r="M3638" s="4">
        <f t="shared" ref="M3638:M3701" ca="1" si="458">SQRT(J3638^2+K3638^2)</f>
        <v>6374.8427457988864</v>
      </c>
      <c r="N3638" s="4">
        <f ca="1">SQRT(User_Model_Calcs!M3638^2+Sat_Data!$B$3^2-2*User_Model_Calcs!M3638*Sat_Data!$B$3*COS(RADIANS(L3638))*COS(RADIANS(I3638)))</f>
        <v>37796.197457738461</v>
      </c>
      <c r="O3638" s="4">
        <f ca="1">DEGREES(ACOS(((Earth_Data!$B$1+Sat_Data!$B$2)/User_Model_Calcs!N3638)*SQRT(1-COS(RADIANS(User_Model_Calcs!I3638))^2*COS(RADIANS(User_Model_Calcs!A3638))^2)))</f>
        <v>39.745940176044869</v>
      </c>
      <c r="P3638" s="4">
        <f t="shared" ref="P3638:P3701" ca="1" si="459">DEGREES(ASIN(SIN(RADIANS(ABS(I3638)))/(SIN(ACOS(COS(RADIANS(I3638))*COS(RADIANS(A3638)))))))</f>
        <v>63.210628592289062</v>
      </c>
    </row>
    <row r="3639" spans="1:16" x14ac:dyDescent="0.25">
      <c r="A3639" s="4">
        <f t="shared" ca="1" si="452"/>
        <v>-37.360144818045733</v>
      </c>
      <c r="B3639" s="4">
        <f t="shared" ca="1" si="453"/>
        <v>148.41583924541587</v>
      </c>
      <c r="C3639" s="4">
        <v>6888</v>
      </c>
      <c r="D3639" s="4">
        <f t="shared" ca="1" si="454"/>
        <v>1.2</v>
      </c>
      <c r="E3639" s="4">
        <v>0.55000000000000004</v>
      </c>
      <c r="F3639" s="4">
        <v>19.899999999999999</v>
      </c>
      <c r="G3639" s="4">
        <f t="shared" ca="1" si="456"/>
        <v>45.364313344089069</v>
      </c>
      <c r="H3639" s="4">
        <f t="shared" ca="1" si="455"/>
        <v>21.398177172747786</v>
      </c>
      <c r="I3639" s="4">
        <f ca="1">User_Model_Calcs!B3639-Sat_Data!$B$5</f>
        <v>38.415839245415867</v>
      </c>
      <c r="J3639" s="4">
        <f ca="1">(Earth_Data!$B$1/SQRT(1-Earth_Data!$B$2^2*SIN(RADIANS(User_Model_Calcs!A3639))^2))*COS(RADIANS(User_Model_Calcs!A3639))</f>
        <v>5075.8413750434347</v>
      </c>
      <c r="K3639" s="4">
        <f ca="1">((Earth_Data!$B$1*(1-Earth_Data!$B$2^2))/SQRT(1-Earth_Data!$B$2^2*SIN(RADIANS(User_Model_Calcs!A3639))^2))*SIN(RADIANS(User_Model_Calcs!A3639))</f>
        <v>-3849.2395966864842</v>
      </c>
      <c r="L3639" s="4">
        <f t="shared" ca="1" si="457"/>
        <v>-37.174684021022486</v>
      </c>
      <c r="M3639" s="4">
        <f t="shared" ca="1" si="458"/>
        <v>6370.3069892511421</v>
      </c>
      <c r="N3639" s="4">
        <f ca="1">SQRT(User_Model_Calcs!M3639^2+Sat_Data!$B$3^2-2*User_Model_Calcs!M3639*Sat_Data!$B$3*COS(RADIANS(L3639))*COS(RADIANS(I3639)))</f>
        <v>38509.988977047011</v>
      </c>
      <c r="O3639" s="4">
        <f ca="1">DEGREES(ACOS(((Earth_Data!$B$1+Sat_Data!$B$2)/User_Model_Calcs!N3639)*SQRT(1-COS(RADIANS(User_Model_Calcs!I3639))^2*COS(RADIANS(User_Model_Calcs!A3639))^2)))</f>
        <v>31.058123253220444</v>
      </c>
      <c r="P3639" s="4">
        <f t="shared" ca="1" si="459"/>
        <v>52.577305200717689</v>
      </c>
    </row>
    <row r="3640" spans="1:16" x14ac:dyDescent="0.25">
      <c r="A3640" s="4">
        <f t="shared" ca="1" si="452"/>
        <v>-30.370295323709115</v>
      </c>
      <c r="B3640" s="4">
        <f t="shared" ca="1" si="453"/>
        <v>131.94005520580552</v>
      </c>
      <c r="C3640" s="4">
        <v>6889</v>
      </c>
      <c r="D3640" s="4">
        <f t="shared" ca="1" si="454"/>
        <v>0.75</v>
      </c>
      <c r="E3640" s="4">
        <v>0.55000000000000004</v>
      </c>
      <c r="F3640" s="4">
        <v>19.899999999999999</v>
      </c>
      <c r="G3640" s="4">
        <f t="shared" ca="1" si="456"/>
        <v>41.281913690970576</v>
      </c>
      <c r="H3640" s="4">
        <f t="shared" ca="1" si="455"/>
        <v>19.276282067431143</v>
      </c>
      <c r="I3640" s="4">
        <f ca="1">User_Model_Calcs!B3640-Sat_Data!$B$5</f>
        <v>21.940055205805521</v>
      </c>
      <c r="J3640" s="4">
        <f ca="1">(Earth_Data!$B$1/SQRT(1-Earth_Data!$B$2^2*SIN(RADIANS(User_Model_Calcs!A3640))^2))*COS(RADIANS(User_Model_Calcs!A3640))</f>
        <v>5507.61993898937</v>
      </c>
      <c r="K3640" s="4">
        <f ca="1">((Earth_Data!$B$1*(1-Earth_Data!$B$2^2))/SQRT(1-Earth_Data!$B$2^2*SIN(RADIANS(User_Model_Calcs!A3640))^2))*SIN(RADIANS(User_Model_Calcs!A3640))</f>
        <v>-3205.8580344074071</v>
      </c>
      <c r="L3640" s="4">
        <f t="shared" ca="1" si="457"/>
        <v>-30.202693915336326</v>
      </c>
      <c r="M3640" s="4">
        <f t="shared" ca="1" si="458"/>
        <v>6372.7076764219928</v>
      </c>
      <c r="N3640" s="4">
        <f ca="1">SQRT(User_Model_Calcs!M3640^2+Sat_Data!$B$3^2-2*User_Model_Calcs!M3640*Sat_Data!$B$3*COS(RADIANS(L3640))*COS(RADIANS(I3640)))</f>
        <v>37250.711626150798</v>
      </c>
      <c r="O3640" s="4">
        <f ca="1">DEGREES(ACOS(((Earth_Data!$B$1+Sat_Data!$B$2)/User_Model_Calcs!N3640)*SQRT(1-COS(RADIANS(User_Model_Calcs!I3640))^2*COS(RADIANS(User_Model_Calcs!A3640))^2)))</f>
        <v>47.25757295896279</v>
      </c>
      <c r="P3640" s="4">
        <f t="shared" ca="1" si="459"/>
        <v>38.54495144296876</v>
      </c>
    </row>
    <row r="3641" spans="1:16" x14ac:dyDescent="0.25">
      <c r="A3641" s="4">
        <f t="shared" ca="1" si="452"/>
        <v>-34.244830330366185</v>
      </c>
      <c r="B3641" s="4">
        <f t="shared" ca="1" si="453"/>
        <v>107.39078727489272</v>
      </c>
      <c r="C3641" s="4">
        <v>6890</v>
      </c>
      <c r="D3641" s="4">
        <f t="shared" ca="1" si="454"/>
        <v>0.75</v>
      </c>
      <c r="E3641" s="4">
        <v>0.55000000000000004</v>
      </c>
      <c r="F3641" s="4">
        <v>19.899999999999999</v>
      </c>
      <c r="G3641" s="4">
        <f t="shared" ca="1" si="456"/>
        <v>41.281913690970576</v>
      </c>
      <c r="H3641" s="4">
        <f t="shared" ca="1" si="455"/>
        <v>14.239441537752253</v>
      </c>
      <c r="I3641" s="4">
        <f ca="1">User_Model_Calcs!B3641-Sat_Data!$B$5</f>
        <v>-2.6092127251072839</v>
      </c>
      <c r="J3641" s="4">
        <f ca="1">(Earth_Data!$B$1/SQRT(1-Earth_Data!$B$2^2*SIN(RADIANS(User_Model_Calcs!A3641))^2))*COS(RADIANS(User_Model_Calcs!A3641))</f>
        <v>5278.0264739288696</v>
      </c>
      <c r="K3641" s="4">
        <f ca="1">((Earth_Data!$B$1*(1-Earth_Data!$B$2^2))/SQRT(1-Earth_Data!$B$2^2*SIN(RADIANS(User_Model_Calcs!A3641))^2))*SIN(RADIANS(User_Model_Calcs!A3641))</f>
        <v>-3568.9300855163801</v>
      </c>
      <c r="L3641" s="4">
        <f t="shared" ca="1" si="457"/>
        <v>-34.066025664615225</v>
      </c>
      <c r="M3641" s="4">
        <f t="shared" ca="1" si="458"/>
        <v>6371.4068630717638</v>
      </c>
      <c r="N3641" s="4">
        <f ca="1">SQRT(User_Model_Calcs!M3641^2+Sat_Data!$B$3^2-2*User_Model_Calcs!M3641*Sat_Data!$B$3*COS(RADIANS(L3641))*COS(RADIANS(I3641)))</f>
        <v>37064.593227636244</v>
      </c>
      <c r="O3641" s="4">
        <f ca="1">DEGREES(ACOS(((Earth_Data!$B$1+Sat_Data!$B$2)/User_Model_Calcs!N3641)*SQRT(1-COS(RADIANS(User_Model_Calcs!I3641))^2*COS(RADIANS(User_Model_Calcs!A3641))^2)))</f>
        <v>50.089992071952686</v>
      </c>
      <c r="P3641" s="4">
        <f t="shared" ca="1" si="459"/>
        <v>4.6298064042430154</v>
      </c>
    </row>
    <row r="3642" spans="1:16" x14ac:dyDescent="0.25">
      <c r="A3642" s="4">
        <f t="shared" ca="1" si="452"/>
        <v>-33.377097906042721</v>
      </c>
      <c r="B3642" s="4">
        <f t="shared" ca="1" si="453"/>
        <v>131.8625329951488</v>
      </c>
      <c r="C3642" s="4">
        <v>6891</v>
      </c>
      <c r="D3642" s="4">
        <f t="shared" ca="1" si="454"/>
        <v>3</v>
      </c>
      <c r="E3642" s="4">
        <v>0.55000000000000004</v>
      </c>
      <c r="F3642" s="4">
        <v>19.899999999999999</v>
      </c>
      <c r="G3642" s="4">
        <f t="shared" ca="1" si="456"/>
        <v>53.323113517529826</v>
      </c>
      <c r="H3642" s="4">
        <f t="shared" ca="1" si="455"/>
        <v>19.794578154093863</v>
      </c>
      <c r="I3642" s="4">
        <f ca="1">User_Model_Calcs!B3642-Sat_Data!$B$5</f>
        <v>21.862532995148797</v>
      </c>
      <c r="J3642" s="4">
        <f ca="1">(Earth_Data!$B$1/SQRT(1-Earth_Data!$B$2^2*SIN(RADIANS(User_Model_Calcs!A3642))^2))*COS(RADIANS(User_Model_Calcs!A3642))</f>
        <v>5331.5836417873043</v>
      </c>
      <c r="K3642" s="4">
        <f ca="1">((Earth_Data!$B$1*(1-Earth_Data!$B$2^2))/SQRT(1-Earth_Data!$B$2^2*SIN(RADIANS(User_Model_Calcs!A3642))^2))*SIN(RADIANS(User_Model_Calcs!A3642))</f>
        <v>-3488.9604821127541</v>
      </c>
      <c r="L3642" s="4">
        <f t="shared" ca="1" si="457"/>
        <v>-33.200526020468693</v>
      </c>
      <c r="M3642" s="4">
        <f t="shared" ca="1" si="458"/>
        <v>6371.7053741614918</v>
      </c>
      <c r="N3642" s="4">
        <f ca="1">SQRT(User_Model_Calcs!M3642^2+Sat_Data!$B$3^2-2*User_Model_Calcs!M3642*Sat_Data!$B$3*COS(RADIANS(L3642))*COS(RADIANS(I3642)))</f>
        <v>37431.878640930488</v>
      </c>
      <c r="O3642" s="4">
        <f ca="1">DEGREES(ACOS(((Earth_Data!$B$1+Sat_Data!$B$2)/User_Model_Calcs!N3642)*SQRT(1-COS(RADIANS(User_Model_Calcs!I3642))^2*COS(RADIANS(User_Model_Calcs!A3642))^2)))</f>
        <v>44.614981623197146</v>
      </c>
      <c r="P3642" s="4">
        <f t="shared" ca="1" si="459"/>
        <v>36.10434692239366</v>
      </c>
    </row>
    <row r="3643" spans="1:16" x14ac:dyDescent="0.25">
      <c r="A3643" s="4">
        <f t="shared" ca="1" si="452"/>
        <v>-41.552904168947912</v>
      </c>
      <c r="B3643" s="4">
        <f t="shared" ca="1" si="453"/>
        <v>149.04775619639835</v>
      </c>
      <c r="C3643" s="4">
        <v>6892</v>
      </c>
      <c r="D3643" s="4">
        <f t="shared" ca="1" si="454"/>
        <v>1.2</v>
      </c>
      <c r="E3643" s="4">
        <v>0.55000000000000004</v>
      </c>
      <c r="F3643" s="4">
        <v>19.899999999999999</v>
      </c>
      <c r="G3643" s="4">
        <f t="shared" ca="1" si="456"/>
        <v>45.364313344089069</v>
      </c>
      <c r="H3643" s="4">
        <f t="shared" ca="1" si="455"/>
        <v>23.15564382814155</v>
      </c>
      <c r="I3643" s="4">
        <f ca="1">User_Model_Calcs!B3643-Sat_Data!$B$5</f>
        <v>39.047756196398353</v>
      </c>
      <c r="J3643" s="4">
        <f ca="1">(Earth_Data!$B$1/SQRT(1-Earth_Data!$B$2^2*SIN(RADIANS(User_Model_Calcs!A3643))^2))*COS(RADIANS(User_Model_Calcs!A3643))</f>
        <v>4780.0850345949812</v>
      </c>
      <c r="K3643" s="4">
        <f ca="1">((Earth_Data!$B$1*(1-Earth_Data!$B$2^2))/SQRT(1-Earth_Data!$B$2^2*SIN(RADIANS(User_Model_Calcs!A3643))^2))*SIN(RADIANS(User_Model_Calcs!A3643))</f>
        <v>-4208.5726811080631</v>
      </c>
      <c r="L3643" s="4">
        <f t="shared" ca="1" si="457"/>
        <v>-41.36194544731876</v>
      </c>
      <c r="M3643" s="4">
        <f t="shared" ca="1" si="458"/>
        <v>6368.7751530516462</v>
      </c>
      <c r="N3643" s="4">
        <f ca="1">SQRT(User_Model_Calcs!M3643^2+Sat_Data!$B$3^2-2*User_Model_Calcs!M3643*Sat_Data!$B$3*COS(RADIANS(L3643))*COS(RADIANS(I3643)))</f>
        <v>38798.490281278813</v>
      </c>
      <c r="O3643" s="4">
        <f ca="1">DEGREES(ACOS(((Earth_Data!$B$1+Sat_Data!$B$2)/User_Model_Calcs!N3643)*SQRT(1-COS(RADIANS(User_Model_Calcs!I3643))^2*COS(RADIANS(User_Model_Calcs!A3643))^2)))</f>
        <v>27.826159201124412</v>
      </c>
      <c r="P3643" s="4">
        <f t="shared" ca="1" si="459"/>
        <v>50.726216379075495</v>
      </c>
    </row>
    <row r="3644" spans="1:16" x14ac:dyDescent="0.25">
      <c r="A3644" s="4">
        <f t="shared" ca="1" si="452"/>
        <v>-9.8214041678141069</v>
      </c>
      <c r="B3644" s="4">
        <f t="shared" ca="1" si="453"/>
        <v>130.96499378121703</v>
      </c>
      <c r="C3644" s="4">
        <v>6893</v>
      </c>
      <c r="D3644" s="4">
        <f t="shared" ca="1" si="454"/>
        <v>1.2</v>
      </c>
      <c r="E3644" s="4">
        <v>0.55000000000000004</v>
      </c>
      <c r="F3644" s="4">
        <v>19.899999999999999</v>
      </c>
      <c r="G3644" s="4">
        <f t="shared" ca="1" si="456"/>
        <v>45.364313344089069</v>
      </c>
      <c r="H3644" s="4">
        <f t="shared" ca="1" si="455"/>
        <v>14.661675826989383</v>
      </c>
      <c r="I3644" s="4">
        <f ca="1">User_Model_Calcs!B3644-Sat_Data!$B$5</f>
        <v>20.964993781217032</v>
      </c>
      <c r="J3644" s="4">
        <f ca="1">(Earth_Data!$B$1/SQRT(1-Earth_Data!$B$2^2*SIN(RADIANS(User_Model_Calcs!A3644))^2))*COS(RADIANS(User_Model_Calcs!A3644))</f>
        <v>6285.2757156163743</v>
      </c>
      <c r="K3644" s="4">
        <f ca="1">((Earth_Data!$B$1*(1-Earth_Data!$B$2^2))/SQRT(1-Earth_Data!$B$2^2*SIN(RADIANS(User_Model_Calcs!A3644))^2))*SIN(RADIANS(User_Model_Calcs!A3644))</f>
        <v>-1080.7897260934499</v>
      </c>
      <c r="L3644" s="4">
        <f t="shared" ca="1" si="457"/>
        <v>-9.756922537356747</v>
      </c>
      <c r="M3644" s="4">
        <f t="shared" ca="1" si="458"/>
        <v>6377.5228148040433</v>
      </c>
      <c r="N3644" s="4">
        <f ca="1">SQRT(User_Model_Calcs!M3644^2+Sat_Data!$B$3^2-2*User_Model_Calcs!M3644*Sat_Data!$B$3*COS(RADIANS(L3644))*COS(RADIANS(I3644)))</f>
        <v>36380.615490381075</v>
      </c>
      <c r="O3644" s="4">
        <f ca="1">DEGREES(ACOS(((Earth_Data!$B$1+Sat_Data!$B$2)/User_Model_Calcs!N3644)*SQRT(1-COS(RADIANS(User_Model_Calcs!I3644))^2*COS(RADIANS(User_Model_Calcs!A3644))^2)))</f>
        <v>63.004964521967686</v>
      </c>
      <c r="P3644" s="4">
        <f t="shared" ca="1" si="459"/>
        <v>66.002201113492291</v>
      </c>
    </row>
    <row r="3645" spans="1:16" x14ac:dyDescent="0.25">
      <c r="A3645" s="4">
        <f t="shared" ca="1" si="452"/>
        <v>-25.553853377829157</v>
      </c>
      <c r="B3645" s="4">
        <f t="shared" ca="1" si="453"/>
        <v>120.14468008823721</v>
      </c>
      <c r="C3645" s="4">
        <v>6894</v>
      </c>
      <c r="D3645" s="4">
        <f t="shared" ca="1" si="454"/>
        <v>3</v>
      </c>
      <c r="E3645" s="4">
        <v>0.55000000000000004</v>
      </c>
      <c r="F3645" s="4">
        <v>19.899999999999999</v>
      </c>
      <c r="G3645" s="4">
        <f t="shared" ca="1" si="456"/>
        <v>53.323113517529826</v>
      </c>
      <c r="H3645" s="4">
        <f t="shared" ca="1" si="455"/>
        <v>14.584823205620049</v>
      </c>
      <c r="I3645" s="4">
        <f ca="1">User_Model_Calcs!B3645-Sat_Data!$B$5</f>
        <v>10.144680088237209</v>
      </c>
      <c r="J3645" s="4">
        <f ca="1">(Earth_Data!$B$1/SQRT(1-Earth_Data!$B$2^2*SIN(RADIANS(User_Model_Calcs!A3645))^2))*COS(RADIANS(User_Model_Calcs!A3645))</f>
        <v>5757.8191184846619</v>
      </c>
      <c r="K3645" s="4">
        <f ca="1">((Earth_Data!$B$1*(1-Earth_Data!$B$2^2))/SQRT(1-Earth_Data!$B$2^2*SIN(RADIANS(User_Model_Calcs!A3645))^2))*SIN(RADIANS(User_Model_Calcs!A3645))</f>
        <v>-2734.5550469409686</v>
      </c>
      <c r="L3645" s="4">
        <f t="shared" ca="1" si="457"/>
        <v>-25.4043970335916</v>
      </c>
      <c r="M3645" s="4">
        <f t="shared" ca="1" si="458"/>
        <v>6374.1879722783369</v>
      </c>
      <c r="N3645" s="4">
        <f ca="1">SQRT(User_Model_Calcs!M3645^2+Sat_Data!$B$3^2-2*User_Model_Calcs!M3645*Sat_Data!$B$3*COS(RADIANS(L3645))*COS(RADIANS(I3645)))</f>
        <v>36612.688664554436</v>
      </c>
      <c r="O3645" s="4">
        <f ca="1">DEGREES(ACOS(((Earth_Data!$B$1+Sat_Data!$B$2)/User_Model_Calcs!N3645)*SQRT(1-COS(RADIANS(User_Model_Calcs!I3645))^2*COS(RADIANS(User_Model_Calcs!A3645))^2)))</f>
        <v>58.035105562302157</v>
      </c>
      <c r="P3645" s="4">
        <f t="shared" ca="1" si="459"/>
        <v>22.529124519893902</v>
      </c>
    </row>
    <row r="3646" spans="1:16" x14ac:dyDescent="0.25">
      <c r="A3646" s="4">
        <f t="shared" ca="1" si="452"/>
        <v>-12.556303913200647</v>
      </c>
      <c r="B3646" s="4">
        <f t="shared" ca="1" si="453"/>
        <v>106.03427046862051</v>
      </c>
      <c r="C3646" s="4">
        <v>6895</v>
      </c>
      <c r="D3646" s="4">
        <f t="shared" ca="1" si="454"/>
        <v>1.2</v>
      </c>
      <c r="E3646" s="4">
        <v>0.55000000000000004</v>
      </c>
      <c r="F3646" s="4">
        <v>19.899999999999999</v>
      </c>
      <c r="G3646" s="4">
        <f t="shared" ca="1" si="456"/>
        <v>45.364313344089069</v>
      </c>
      <c r="H3646" s="4">
        <f t="shared" ca="1" si="455"/>
        <v>15.50385048969328</v>
      </c>
      <c r="I3646" s="4">
        <f ca="1">User_Model_Calcs!B3646-Sat_Data!$B$5</f>
        <v>-3.9657295313794947</v>
      </c>
      <c r="J3646" s="4">
        <f ca="1">(Earth_Data!$B$1/SQRT(1-Earth_Data!$B$2^2*SIN(RADIANS(User_Model_Calcs!A3646))^2))*COS(RADIANS(User_Model_Calcs!A3646))</f>
        <v>6226.5781404728205</v>
      </c>
      <c r="K3646" s="4">
        <f ca="1">((Earth_Data!$B$1*(1-Earth_Data!$B$2^2))/SQRT(1-Earth_Data!$B$2^2*SIN(RADIANS(User_Model_Calcs!A3646))^2))*SIN(RADIANS(User_Model_Calcs!A3646))</f>
        <v>-1377.5359742604774</v>
      </c>
      <c r="L3646" s="4">
        <f t="shared" ca="1" si="457"/>
        <v>-12.47488547787226</v>
      </c>
      <c r="M3646" s="4">
        <f t="shared" ca="1" si="458"/>
        <v>6377.1373436515951</v>
      </c>
      <c r="N3646" s="4">
        <f ca="1">SQRT(User_Model_Calcs!M3646^2+Sat_Data!$B$3^2-2*User_Model_Calcs!M3646*Sat_Data!$B$3*COS(RADIANS(L3646))*COS(RADIANS(I3646)))</f>
        <v>35981.4285936452</v>
      </c>
      <c r="O3646" s="4">
        <f ca="1">DEGREES(ACOS(((Earth_Data!$B$1+Sat_Data!$B$2)/User_Model_Calcs!N3646)*SQRT(1-COS(RADIANS(User_Model_Calcs!I3646))^2*COS(RADIANS(User_Model_Calcs!A3646))^2)))</f>
        <v>74.528809949062733</v>
      </c>
      <c r="P3646" s="4">
        <f t="shared" ca="1" si="459"/>
        <v>17.686829065885899</v>
      </c>
    </row>
    <row r="3647" spans="1:16" x14ac:dyDescent="0.25">
      <c r="A3647" s="4">
        <f t="shared" ca="1" si="452"/>
        <v>-37.008972935870787</v>
      </c>
      <c r="B3647" s="4">
        <f t="shared" ca="1" si="453"/>
        <v>118.93784349909966</v>
      </c>
      <c r="C3647" s="4">
        <v>6896</v>
      </c>
      <c r="D3647" s="4">
        <f t="shared" ca="1" si="454"/>
        <v>3</v>
      </c>
      <c r="E3647" s="4">
        <v>0.55000000000000004</v>
      </c>
      <c r="F3647" s="4">
        <v>19.899999999999999</v>
      </c>
      <c r="G3647" s="4">
        <f t="shared" ca="1" si="456"/>
        <v>53.323113517529826</v>
      </c>
      <c r="H3647" s="4">
        <f t="shared" ca="1" si="455"/>
        <v>23.802775318266985</v>
      </c>
      <c r="I3647" s="4">
        <f ca="1">User_Model_Calcs!B3647-Sat_Data!$B$5</f>
        <v>8.9378434990996567</v>
      </c>
      <c r="J3647" s="4">
        <f ca="1">(Earth_Data!$B$1/SQRT(1-Earth_Data!$B$2^2*SIN(RADIANS(User_Model_Calcs!A3647))^2))*COS(RADIANS(User_Model_Calcs!A3647))</f>
        <v>5099.3962912848301</v>
      </c>
      <c r="K3647" s="4">
        <f ca="1">((Earth_Data!$B$1*(1-Earth_Data!$B$2^2))/SQRT(1-Earth_Data!$B$2^2*SIN(RADIANS(User_Model_Calcs!A3647))^2))*SIN(RADIANS(User_Model_Calcs!A3647))</f>
        <v>-3818.1897702336828</v>
      </c>
      <c r="L3647" s="4">
        <f t="shared" ca="1" si="457"/>
        <v>-36.824154445027453</v>
      </c>
      <c r="M3647" s="4">
        <f t="shared" ca="1" si="458"/>
        <v>6370.4329254051981</v>
      </c>
      <c r="N3647" s="4">
        <f ca="1">SQRT(User_Model_Calcs!M3647^2+Sat_Data!$B$3^2-2*User_Model_Calcs!M3647*Sat_Data!$B$3*COS(RADIANS(L3647))*COS(RADIANS(I3647)))</f>
        <v>37330.890325395645</v>
      </c>
      <c r="O3647" s="4">
        <f ca="1">DEGREES(ACOS(((Earth_Data!$B$1+Sat_Data!$B$2)/User_Model_Calcs!N3647)*SQRT(1-COS(RADIANS(User_Model_Calcs!I3647))^2*COS(RADIANS(User_Model_Calcs!A3647))^2)))</f>
        <v>46.039375259326384</v>
      </c>
      <c r="P3647" s="4">
        <f t="shared" ca="1" si="459"/>
        <v>14.642682456183646</v>
      </c>
    </row>
    <row r="3648" spans="1:16" x14ac:dyDescent="0.25">
      <c r="A3648" s="4">
        <f t="shared" ca="1" si="452"/>
        <v>-37.129812955084653</v>
      </c>
      <c r="B3648" s="4">
        <f t="shared" ca="1" si="453"/>
        <v>135.92644948806205</v>
      </c>
      <c r="C3648" s="4">
        <v>6897</v>
      </c>
      <c r="D3648" s="4">
        <f t="shared" ca="1" si="454"/>
        <v>1.2</v>
      </c>
      <c r="E3648" s="4">
        <v>0.55000000000000004</v>
      </c>
      <c r="F3648" s="4">
        <v>19.899999999999999</v>
      </c>
      <c r="G3648" s="4">
        <f t="shared" ca="1" si="456"/>
        <v>45.364313344089069</v>
      </c>
      <c r="H3648" s="4">
        <f t="shared" ca="1" si="455"/>
        <v>17.6438547802355</v>
      </c>
      <c r="I3648" s="4">
        <f ca="1">User_Model_Calcs!B3648-Sat_Data!$B$5</f>
        <v>25.926449488062048</v>
      </c>
      <c r="J3648" s="4">
        <f ca="1">(Earth_Data!$B$1/SQRT(1-Earth_Data!$B$2^2*SIN(RADIANS(User_Model_Calcs!A3648))^2))*COS(RADIANS(User_Model_Calcs!A3648))</f>
        <v>5091.3125644682996</v>
      </c>
      <c r="K3648" s="4">
        <f ca="1">((Earth_Data!$B$1*(1-Earth_Data!$B$2^2))/SQRT(1-Earth_Data!$B$2^2*SIN(RADIANS(User_Model_Calcs!A3648))^2))*SIN(RADIANS(User_Model_Calcs!A3648))</f>
        <v>-3828.8902493233036</v>
      </c>
      <c r="L3648" s="4">
        <f t="shared" ca="1" si="457"/>
        <v>-36.944770313155203</v>
      </c>
      <c r="M3648" s="4">
        <f t="shared" ca="1" si="458"/>
        <v>6370.3896403968765</v>
      </c>
      <c r="N3648" s="4">
        <f ca="1">SQRT(User_Model_Calcs!M3648^2+Sat_Data!$B$3^2-2*User_Model_Calcs!M3648*Sat_Data!$B$3*COS(RADIANS(L3648))*COS(RADIANS(I3648)))</f>
        <v>37845.284722495671</v>
      </c>
      <c r="O3648" s="4">
        <f ca="1">DEGREES(ACOS(((Earth_Data!$B$1+Sat_Data!$B$2)/User_Model_Calcs!N3648)*SQRT(1-COS(RADIANS(User_Model_Calcs!I3648))^2*COS(RADIANS(User_Model_Calcs!A3648))^2)))</f>
        <v>39.050734908908815</v>
      </c>
      <c r="P3648" s="4">
        <f t="shared" ca="1" si="459"/>
        <v>38.847198220484188</v>
      </c>
    </row>
    <row r="3649" spans="1:16" x14ac:dyDescent="0.25">
      <c r="A3649" s="4">
        <f t="shared" ca="1" si="452"/>
        <v>-18.900823526620044</v>
      </c>
      <c r="B3649" s="4">
        <f t="shared" ca="1" si="453"/>
        <v>125.6232768130787</v>
      </c>
      <c r="C3649" s="4">
        <v>6898</v>
      </c>
      <c r="D3649" s="4">
        <f t="shared" ca="1" si="454"/>
        <v>0.75</v>
      </c>
      <c r="E3649" s="4">
        <v>0.55000000000000004</v>
      </c>
      <c r="F3649" s="4">
        <v>19.899999999999999</v>
      </c>
      <c r="G3649" s="4">
        <f t="shared" ca="1" si="456"/>
        <v>41.281913690970576</v>
      </c>
      <c r="H3649" s="4">
        <f t="shared" ca="1" si="455"/>
        <v>20.466996015348947</v>
      </c>
      <c r="I3649" s="4">
        <f ca="1">User_Model_Calcs!B3649-Sat_Data!$B$5</f>
        <v>15.623276813078704</v>
      </c>
      <c r="J3649" s="4">
        <f ca="1">(Earth_Data!$B$1/SQRT(1-Earth_Data!$B$2^2*SIN(RADIANS(User_Model_Calcs!A3649))^2))*COS(RADIANS(User_Model_Calcs!A3649))</f>
        <v>6036.3557084146505</v>
      </c>
      <c r="K3649" s="4">
        <f ca="1">((Earth_Data!$B$1*(1-Earth_Data!$B$2^2))/SQRT(1-Earth_Data!$B$2^2*SIN(RADIANS(User_Model_Calcs!A3649))^2))*SIN(RADIANS(User_Model_Calcs!A3649))</f>
        <v>-2052.9671872566037</v>
      </c>
      <c r="L3649" s="4">
        <f t="shared" ca="1" si="457"/>
        <v>-18.783191149292495</v>
      </c>
      <c r="M3649" s="4">
        <f t="shared" ca="1" si="458"/>
        <v>6375.9128374266875</v>
      </c>
      <c r="N3649" s="4">
        <f ca="1">SQRT(User_Model_Calcs!M3649^2+Sat_Data!$B$3^2-2*User_Model_Calcs!M3649*Sat_Data!$B$3*COS(RADIANS(L3649))*COS(RADIANS(I3649)))</f>
        <v>36445.009068274085</v>
      </c>
      <c r="O3649" s="4">
        <f ca="1">DEGREES(ACOS(((Earth_Data!$B$1+Sat_Data!$B$2)/User_Model_Calcs!N3649)*SQRT(1-COS(RADIANS(User_Model_Calcs!I3649))^2*COS(RADIANS(User_Model_Calcs!A3649))^2)))</f>
        <v>61.523332395755936</v>
      </c>
      <c r="P3649" s="4">
        <f t="shared" ca="1" si="459"/>
        <v>40.80336901180592</v>
      </c>
    </row>
    <row r="3650" spans="1:16" x14ac:dyDescent="0.25">
      <c r="A3650" s="4">
        <f t="shared" ref="A3650:A3713" ca="1" si="460">RAND()*(-44.106+9.432)-9.432</f>
        <v>-21.516961676850801</v>
      </c>
      <c r="B3650" s="4">
        <f t="shared" ref="B3650:B3713" ca="1" si="461">RAND()*(160-105)+105</f>
        <v>126.52478901203679</v>
      </c>
      <c r="C3650" s="4">
        <v>6899</v>
      </c>
      <c r="D3650" s="4">
        <f t="shared" ref="D3650:D3713" ca="1" si="462">CHOOSE(RANDBETWEEN(1,3),0.75,1.2,3)</f>
        <v>0.75</v>
      </c>
      <c r="E3650" s="4">
        <v>0.55000000000000004</v>
      </c>
      <c r="F3650" s="4">
        <v>19.899999999999999</v>
      </c>
      <c r="G3650" s="4">
        <f t="shared" ca="1" si="456"/>
        <v>41.281913690970576</v>
      </c>
      <c r="H3650" s="4">
        <f t="shared" ca="1" si="455"/>
        <v>19.343401226640324</v>
      </c>
      <c r="I3650" s="4">
        <f ca="1">User_Model_Calcs!B3650-Sat_Data!$B$5</f>
        <v>16.524789012036791</v>
      </c>
      <c r="J3650" s="4">
        <f ca="1">(Earth_Data!$B$1/SQRT(1-Earth_Data!$B$2^2*SIN(RADIANS(User_Model_Calcs!A3650))^2))*COS(RADIANS(User_Model_Calcs!A3650))</f>
        <v>5936.3148972093759</v>
      </c>
      <c r="K3650" s="4">
        <f ca="1">((Earth_Data!$B$1*(1-Earth_Data!$B$2^2))/SQRT(1-Earth_Data!$B$2^2*SIN(RADIANS(User_Model_Calcs!A3650))^2))*SIN(RADIANS(User_Model_Calcs!A3650))</f>
        <v>-2324.7390308124204</v>
      </c>
      <c r="L3650" s="4">
        <f t="shared" ca="1" si="457"/>
        <v>-21.385964772332208</v>
      </c>
      <c r="M3650" s="4">
        <f t="shared" ca="1" si="458"/>
        <v>6375.2840031023434</v>
      </c>
      <c r="N3650" s="4">
        <f ca="1">SQRT(User_Model_Calcs!M3650^2+Sat_Data!$B$3^2-2*User_Model_Calcs!M3650*Sat_Data!$B$3*COS(RADIANS(L3650))*COS(RADIANS(I3650)))</f>
        <v>36586.009487211304</v>
      </c>
      <c r="O3650" s="4">
        <f ca="1">DEGREES(ACOS(((Earth_Data!$B$1+Sat_Data!$B$2)/User_Model_Calcs!N3650)*SQRT(1-COS(RADIANS(User_Model_Calcs!I3650))^2*COS(RADIANS(User_Model_Calcs!A3650))^2)))</f>
        <v>58.585967833194225</v>
      </c>
      <c r="P3650" s="4">
        <f t="shared" ca="1" si="459"/>
        <v>38.969257311565016</v>
      </c>
    </row>
    <row r="3651" spans="1:16" x14ac:dyDescent="0.25">
      <c r="A3651" s="4">
        <f t="shared" ca="1" si="460"/>
        <v>-29.568311025281531</v>
      </c>
      <c r="B3651" s="4">
        <f t="shared" ca="1" si="461"/>
        <v>129.45452569008947</v>
      </c>
      <c r="C3651" s="4">
        <v>6900</v>
      </c>
      <c r="D3651" s="4">
        <f t="shared" ca="1" si="462"/>
        <v>1.2</v>
      </c>
      <c r="E3651" s="4">
        <v>0.55000000000000004</v>
      </c>
      <c r="F3651" s="4">
        <v>19.899999999999999</v>
      </c>
      <c r="G3651" s="4">
        <f t="shared" ca="1" si="456"/>
        <v>45.364313344089069</v>
      </c>
      <c r="H3651" s="4">
        <f t="shared" ref="H3651:H3714" ca="1" si="463">RAND()*(24-14)+14</f>
        <v>16.960781297840708</v>
      </c>
      <c r="I3651" s="4">
        <f ca="1">User_Model_Calcs!B3651-Sat_Data!$B$5</f>
        <v>19.454525690089469</v>
      </c>
      <c r="J3651" s="4">
        <f ca="1">(Earth_Data!$B$1/SQRT(1-Earth_Data!$B$2^2*SIN(RADIANS(User_Model_Calcs!A3651))^2))*COS(RADIANS(User_Model_Calcs!A3651))</f>
        <v>5552.0291049438465</v>
      </c>
      <c r="K3651" s="4">
        <f ca="1">((Earth_Data!$B$1*(1-Earth_Data!$B$2^2))/SQRT(1-Earth_Data!$B$2^2*SIN(RADIANS(User_Model_Calcs!A3651))^2))*SIN(RADIANS(User_Model_Calcs!A3651))</f>
        <v>-3128.8438688023771</v>
      </c>
      <c r="L3651" s="4">
        <f t="shared" ca="1" si="457"/>
        <v>-29.403416939321119</v>
      </c>
      <c r="M3651" s="4">
        <f t="shared" ca="1" si="458"/>
        <v>6372.965646972043</v>
      </c>
      <c r="N3651" s="4">
        <f ca="1">SQRT(User_Model_Calcs!M3651^2+Sat_Data!$B$3^2-2*User_Model_Calcs!M3651*Sat_Data!$B$3*COS(RADIANS(L3651))*COS(RADIANS(I3651)))</f>
        <v>37107.509788318108</v>
      </c>
      <c r="O3651" s="4">
        <f ca="1">DEGREES(ACOS(((Earth_Data!$B$1+Sat_Data!$B$2)/User_Model_Calcs!N3651)*SQRT(1-COS(RADIANS(User_Model_Calcs!I3651))^2*COS(RADIANS(User_Model_Calcs!A3651))^2)))</f>
        <v>49.444753960211834</v>
      </c>
      <c r="P3651" s="4">
        <f t="shared" ca="1" si="459"/>
        <v>35.595571906559101</v>
      </c>
    </row>
    <row r="3652" spans="1:16" x14ac:dyDescent="0.25">
      <c r="A3652" s="4">
        <f t="shared" ca="1" si="460"/>
        <v>-12.416820818509228</v>
      </c>
      <c r="B3652" s="4">
        <f t="shared" ca="1" si="461"/>
        <v>132.63319578003959</v>
      </c>
      <c r="C3652" s="4">
        <v>6901</v>
      </c>
      <c r="D3652" s="4">
        <f t="shared" ca="1" si="462"/>
        <v>3</v>
      </c>
      <c r="E3652" s="4">
        <v>0.55000000000000004</v>
      </c>
      <c r="F3652" s="4">
        <v>19.899999999999999</v>
      </c>
      <c r="G3652" s="4">
        <f t="shared" ca="1" si="456"/>
        <v>53.323113517529826</v>
      </c>
      <c r="H3652" s="4">
        <f t="shared" ca="1" si="463"/>
        <v>14.586592469244625</v>
      </c>
      <c r="I3652" s="4">
        <f ca="1">User_Model_Calcs!B3652-Sat_Data!$B$5</f>
        <v>22.633195780039586</v>
      </c>
      <c r="J3652" s="4">
        <f ca="1">(Earth_Data!$B$1/SQRT(1-Earth_Data!$B$2^2*SIN(RADIANS(User_Model_Calcs!A3652))^2))*COS(RADIANS(User_Model_Calcs!A3652))</f>
        <v>6229.9143758101372</v>
      </c>
      <c r="K3652" s="4">
        <f ca="1">((Earth_Data!$B$1*(1-Earth_Data!$B$2^2))/SQRT(1-Earth_Data!$B$2^2*SIN(RADIANS(User_Model_Calcs!A3652))^2))*SIN(RADIANS(User_Model_Calcs!A3652))</f>
        <v>-1362.4704690428396</v>
      </c>
      <c r="L3652" s="4">
        <f t="shared" ca="1" si="457"/>
        <v>-12.336249672332832</v>
      </c>
      <c r="M3652" s="4">
        <f t="shared" ca="1" si="458"/>
        <v>6377.1591566260613</v>
      </c>
      <c r="N3652" s="4">
        <f ca="1">SQRT(User_Model_Calcs!M3652^2+Sat_Data!$B$3^2-2*User_Model_Calcs!M3652*Sat_Data!$B$3*COS(RADIANS(L3652))*COS(RADIANS(I3652)))</f>
        <v>36518.270414034356</v>
      </c>
      <c r="O3652" s="4">
        <f ca="1">DEGREES(ACOS(((Earth_Data!$B$1+Sat_Data!$B$2)/User_Model_Calcs!N3652)*SQRT(1-COS(RADIANS(User_Model_Calcs!I3652))^2*COS(RADIANS(User_Model_Calcs!A3652))^2)))</f>
        <v>60.004384079330819</v>
      </c>
      <c r="P3652" s="4">
        <f t="shared" ca="1" si="459"/>
        <v>62.719167199984746</v>
      </c>
    </row>
    <row r="3653" spans="1:16" x14ac:dyDescent="0.25">
      <c r="A3653" s="4">
        <f t="shared" ca="1" si="460"/>
        <v>-14.032945732731402</v>
      </c>
      <c r="B3653" s="4">
        <f t="shared" ca="1" si="461"/>
        <v>105.78443592570602</v>
      </c>
      <c r="C3653" s="4">
        <v>6902</v>
      </c>
      <c r="D3653" s="4">
        <f t="shared" ca="1" si="462"/>
        <v>0.75</v>
      </c>
      <c r="E3653" s="4">
        <v>0.55000000000000004</v>
      </c>
      <c r="F3653" s="4">
        <v>19.899999999999999</v>
      </c>
      <c r="G3653" s="4">
        <f t="shared" ca="1" si="456"/>
        <v>41.281913690970576</v>
      </c>
      <c r="H3653" s="4">
        <f t="shared" ca="1" si="463"/>
        <v>15.693986055494287</v>
      </c>
      <c r="I3653" s="4">
        <f ca="1">User_Model_Calcs!B3653-Sat_Data!$B$5</f>
        <v>-4.2155640742939795</v>
      </c>
      <c r="J3653" s="4">
        <f ca="1">(Earth_Data!$B$1/SQRT(1-Earth_Data!$B$2^2*SIN(RADIANS(User_Model_Calcs!A3653))^2))*COS(RADIANS(User_Model_Calcs!A3653))</f>
        <v>6189.0118703612316</v>
      </c>
      <c r="K3653" s="4">
        <f ca="1">((Earth_Data!$B$1*(1-Earth_Data!$B$2^2))/SQRT(1-Earth_Data!$B$2^2*SIN(RADIANS(User_Model_Calcs!A3653))^2))*SIN(RADIANS(User_Model_Calcs!A3653))</f>
        <v>-1536.5189221573469</v>
      </c>
      <c r="L3653" s="4">
        <f t="shared" ca="1" si="457"/>
        <v>-13.942678626172391</v>
      </c>
      <c r="M3653" s="4">
        <f t="shared" ca="1" si="458"/>
        <v>6376.8925292512031</v>
      </c>
      <c r="N3653" s="4">
        <f ca="1">SQRT(User_Model_Calcs!M3653^2+Sat_Data!$B$3^2-2*User_Model_Calcs!M3653*Sat_Data!$B$3*COS(RADIANS(L3653))*COS(RADIANS(I3653)))</f>
        <v>36027.52745548627</v>
      </c>
      <c r="O3653" s="4">
        <f ca="1">DEGREES(ACOS(((Earth_Data!$B$1+Sat_Data!$B$2)/User_Model_Calcs!N3653)*SQRT(1-COS(RADIANS(User_Model_Calcs!I3653))^2*COS(RADIANS(User_Model_Calcs!A3653))^2)))</f>
        <v>72.794445152649061</v>
      </c>
      <c r="P3653" s="4">
        <f t="shared" ca="1" si="459"/>
        <v>16.908118727154971</v>
      </c>
    </row>
    <row r="3654" spans="1:16" x14ac:dyDescent="0.25">
      <c r="A3654" s="4">
        <f t="shared" ca="1" si="460"/>
        <v>-20.929372506919133</v>
      </c>
      <c r="B3654" s="4">
        <f t="shared" ca="1" si="461"/>
        <v>144.7709621889008</v>
      </c>
      <c r="C3654" s="4">
        <v>6903</v>
      </c>
      <c r="D3654" s="4">
        <f t="shared" ca="1" si="462"/>
        <v>3</v>
      </c>
      <c r="E3654" s="4">
        <v>0.55000000000000004</v>
      </c>
      <c r="F3654" s="4">
        <v>19.899999999999999</v>
      </c>
      <c r="G3654" s="4">
        <f t="shared" ca="1" si="456"/>
        <v>53.323113517529826</v>
      </c>
      <c r="H3654" s="4">
        <f t="shared" ca="1" si="463"/>
        <v>22.145519337051184</v>
      </c>
      <c r="I3654" s="4">
        <f ca="1">User_Model_Calcs!B3654-Sat_Data!$B$5</f>
        <v>34.770962188900796</v>
      </c>
      <c r="J3654" s="4">
        <f ca="1">(Earth_Data!$B$1/SQRT(1-Earth_Data!$B$2^2*SIN(RADIANS(User_Model_Calcs!A3654))^2))*COS(RADIANS(User_Model_Calcs!A3654))</f>
        <v>5959.8658437118402</v>
      </c>
      <c r="K3654" s="4">
        <f ca="1">((Earth_Data!$B$1*(1-Earth_Data!$B$2^2))/SQRT(1-Earth_Data!$B$2^2*SIN(RADIANS(User_Model_Calcs!A3654))^2))*SIN(RADIANS(User_Model_Calcs!A3654))</f>
        <v>-2264.0938191796613</v>
      </c>
      <c r="L3654" s="4">
        <f t="shared" ca="1" si="457"/>
        <v>-20.801286752090078</v>
      </c>
      <c r="M3654" s="4">
        <f t="shared" ca="1" si="458"/>
        <v>6375.4310989211226</v>
      </c>
      <c r="N3654" s="4">
        <f ca="1">SQRT(User_Model_Calcs!M3654^2+Sat_Data!$B$3^2-2*User_Model_Calcs!M3654*Sat_Data!$B$3*COS(RADIANS(L3654))*COS(RADIANS(I3654)))</f>
        <v>37491.572916665944</v>
      </c>
      <c r="O3654" s="4">
        <f ca="1">DEGREES(ACOS(((Earth_Data!$B$1+Sat_Data!$B$2)/User_Model_Calcs!N3654)*SQRT(1-COS(RADIANS(User_Model_Calcs!I3654))^2*COS(RADIANS(User_Model_Calcs!A3654))^2)))</f>
        <v>43.838806862127257</v>
      </c>
      <c r="P3654" s="4">
        <f t="shared" ca="1" si="459"/>
        <v>62.773094844710663</v>
      </c>
    </row>
    <row r="3655" spans="1:16" x14ac:dyDescent="0.25">
      <c r="A3655" s="4">
        <f t="shared" ca="1" si="460"/>
        <v>-40.907326901744568</v>
      </c>
      <c r="B3655" s="4">
        <f t="shared" ca="1" si="461"/>
        <v>125.6016035342696</v>
      </c>
      <c r="C3655" s="4">
        <v>6904</v>
      </c>
      <c r="D3655" s="4">
        <f t="shared" ca="1" si="462"/>
        <v>3</v>
      </c>
      <c r="E3655" s="4">
        <v>0.55000000000000004</v>
      </c>
      <c r="F3655" s="4">
        <v>19.899999999999999</v>
      </c>
      <c r="G3655" s="4">
        <f t="shared" ca="1" si="456"/>
        <v>53.323113517529826</v>
      </c>
      <c r="H3655" s="4">
        <f t="shared" ca="1" si="463"/>
        <v>18.993626398092054</v>
      </c>
      <c r="I3655" s="4">
        <f ca="1">User_Model_Calcs!B3655-Sat_Data!$B$5</f>
        <v>15.6016035342696</v>
      </c>
      <c r="J3655" s="4">
        <f ca="1">(Earth_Data!$B$1/SQRT(1-Earth_Data!$B$2^2*SIN(RADIANS(User_Model_Calcs!A3655))^2))*COS(RADIANS(User_Model_Calcs!A3655))</f>
        <v>4827.3390537868472</v>
      </c>
      <c r="K3655" s="4">
        <f ca="1">((Earth_Data!$B$1*(1-Earth_Data!$B$2^2))/SQRT(1-Earth_Data!$B$2^2*SIN(RADIANS(User_Model_Calcs!A3655))^2))*SIN(RADIANS(User_Model_Calcs!A3655))</f>
        <v>-4154.65207298941</v>
      </c>
      <c r="L3655" s="4">
        <f t="shared" ca="1" si="457"/>
        <v>-40.716951199928353</v>
      </c>
      <c r="M3655" s="4">
        <f t="shared" ca="1" si="458"/>
        <v>6369.0137531497685</v>
      </c>
      <c r="N3655" s="4">
        <f ca="1">SQRT(User_Model_Calcs!M3655^2+Sat_Data!$B$3^2-2*User_Model_Calcs!M3655*Sat_Data!$B$3*COS(RADIANS(L3655))*COS(RADIANS(I3655)))</f>
        <v>37766.343868341937</v>
      </c>
      <c r="O3655" s="4">
        <f ca="1">DEGREES(ACOS(((Earth_Data!$B$1+Sat_Data!$B$2)/User_Model_Calcs!N3655)*SQRT(1-COS(RADIANS(User_Model_Calcs!I3655))^2*COS(RADIANS(User_Model_Calcs!A3655))^2)))</f>
        <v>40.048359719454055</v>
      </c>
      <c r="P3655" s="4">
        <f t="shared" ca="1" si="459"/>
        <v>23.094324525055779</v>
      </c>
    </row>
    <row r="3656" spans="1:16" x14ac:dyDescent="0.25">
      <c r="A3656" s="4">
        <f t="shared" ca="1" si="460"/>
        <v>-18.866770534516284</v>
      </c>
      <c r="B3656" s="4">
        <f t="shared" ca="1" si="461"/>
        <v>157.17524195119208</v>
      </c>
      <c r="C3656" s="4">
        <v>6905</v>
      </c>
      <c r="D3656" s="4">
        <f t="shared" ca="1" si="462"/>
        <v>3</v>
      </c>
      <c r="E3656" s="4">
        <v>0.55000000000000004</v>
      </c>
      <c r="F3656" s="4">
        <v>19.899999999999999</v>
      </c>
      <c r="G3656" s="4">
        <f t="shared" ca="1" si="456"/>
        <v>53.323113517529826</v>
      </c>
      <c r="H3656" s="4">
        <f t="shared" ca="1" si="463"/>
        <v>15.957083045079738</v>
      </c>
      <c r="I3656" s="4">
        <f ca="1">User_Model_Calcs!B3656-Sat_Data!$B$5</f>
        <v>47.175241951192078</v>
      </c>
      <c r="J3656" s="4">
        <f ca="1">(Earth_Data!$B$1/SQRT(1-Earth_Data!$B$2^2*SIN(RADIANS(User_Model_Calcs!A3656))^2))*COS(RADIANS(User_Model_Calcs!A3656))</f>
        <v>6037.5756581062851</v>
      </c>
      <c r="K3656" s="4">
        <f ca="1">((Earth_Data!$B$1*(1-Earth_Data!$B$2^2))/SQRT(1-Earth_Data!$B$2^2*SIN(RADIANS(User_Model_Calcs!A3656))^2))*SIN(RADIANS(User_Model_Calcs!A3656))</f>
        <v>-2049.400714970127</v>
      </c>
      <c r="L3656" s="4">
        <f t="shared" ca="1" si="457"/>
        <v>-18.749318778707419</v>
      </c>
      <c r="M3656" s="4">
        <f t="shared" ca="1" si="458"/>
        <v>6375.9205702296522</v>
      </c>
      <c r="N3656" s="4">
        <f ca="1">SQRT(User_Model_Calcs!M3656^2+Sat_Data!$B$3^2-2*User_Model_Calcs!M3656*Sat_Data!$B$3*COS(RADIANS(L3656))*COS(RADIANS(I3656)))</f>
        <v>38371.552426635557</v>
      </c>
      <c r="O3656" s="4">
        <f ca="1">DEGREES(ACOS(((Earth_Data!$B$1+Sat_Data!$B$2)/User_Model_Calcs!N3656)*SQRT(1-COS(RADIANS(User_Model_Calcs!I3656))^2*COS(RADIANS(User_Model_Calcs!A3656))^2)))</f>
        <v>32.71762235597118</v>
      </c>
      <c r="P3656" s="4">
        <f t="shared" ca="1" si="459"/>
        <v>73.316404401634173</v>
      </c>
    </row>
    <row r="3657" spans="1:16" x14ac:dyDescent="0.25">
      <c r="A3657" s="4">
        <f t="shared" ca="1" si="460"/>
        <v>-19.099087562023044</v>
      </c>
      <c r="B3657" s="4">
        <f t="shared" ca="1" si="461"/>
        <v>137.59311750432491</v>
      </c>
      <c r="C3657" s="4">
        <v>6906</v>
      </c>
      <c r="D3657" s="4">
        <f t="shared" ca="1" si="462"/>
        <v>0.75</v>
      </c>
      <c r="E3657" s="4">
        <v>0.55000000000000004</v>
      </c>
      <c r="F3657" s="4">
        <v>19.899999999999999</v>
      </c>
      <c r="G3657" s="4">
        <f t="shared" ca="1" si="456"/>
        <v>41.281913690970576</v>
      </c>
      <c r="H3657" s="4">
        <f t="shared" ca="1" si="463"/>
        <v>23.274468282384937</v>
      </c>
      <c r="I3657" s="4">
        <f ca="1">User_Model_Calcs!B3657-Sat_Data!$B$5</f>
        <v>27.593117504324908</v>
      </c>
      <c r="J3657" s="4">
        <f ca="1">(Earth_Data!$B$1/SQRT(1-Earth_Data!$B$2^2*SIN(RADIANS(User_Model_Calcs!A3657))^2))*COS(RADIANS(User_Model_Calcs!A3657))</f>
        <v>6029.2107231304208</v>
      </c>
      <c r="K3657" s="4">
        <f ca="1">((Earth_Data!$B$1*(1-Earth_Data!$B$2^2))/SQRT(1-Earth_Data!$B$2^2*SIN(RADIANS(User_Model_Calcs!A3657))^2))*SIN(RADIANS(User_Model_Calcs!A3657))</f>
        <v>-2073.7177831263343</v>
      </c>
      <c r="L3657" s="4">
        <f t="shared" ca="1" si="457"/>
        <v>-18.980406849189741</v>
      </c>
      <c r="M3657" s="4">
        <f t="shared" ca="1" si="458"/>
        <v>6375.8675792369813</v>
      </c>
      <c r="N3657" s="4">
        <f ca="1">SQRT(User_Model_Calcs!M3657^2+Sat_Data!$B$3^2-2*User_Model_Calcs!M3657*Sat_Data!$B$3*COS(RADIANS(L3657))*COS(RADIANS(I3657)))</f>
        <v>36984.631664325119</v>
      </c>
      <c r="O3657" s="4">
        <f ca="1">DEGREES(ACOS(((Earth_Data!$B$1+Sat_Data!$B$2)/User_Model_Calcs!N3657)*SQRT(1-COS(RADIANS(User_Model_Calcs!I3657))^2*COS(RADIANS(User_Model_Calcs!A3657))^2)))</f>
        <v>51.463873866857192</v>
      </c>
      <c r="P3657" s="4">
        <f t="shared" ca="1" si="459"/>
        <v>57.950779481498074</v>
      </c>
    </row>
    <row r="3658" spans="1:16" x14ac:dyDescent="0.25">
      <c r="A3658" s="4">
        <f t="shared" ca="1" si="460"/>
        <v>-15.159562902748286</v>
      </c>
      <c r="B3658" s="4">
        <f t="shared" ca="1" si="461"/>
        <v>111.63717279452359</v>
      </c>
      <c r="C3658" s="4">
        <v>6907</v>
      </c>
      <c r="D3658" s="4">
        <f t="shared" ca="1" si="462"/>
        <v>1.2</v>
      </c>
      <c r="E3658" s="4">
        <v>0.55000000000000004</v>
      </c>
      <c r="F3658" s="4">
        <v>19.899999999999999</v>
      </c>
      <c r="G3658" s="4">
        <f t="shared" ca="1" si="456"/>
        <v>45.364313344089069</v>
      </c>
      <c r="H3658" s="4">
        <f t="shared" ca="1" si="463"/>
        <v>18.379149719890467</v>
      </c>
      <c r="I3658" s="4">
        <f ca="1">User_Model_Calcs!B3658-Sat_Data!$B$5</f>
        <v>1.6371727945235932</v>
      </c>
      <c r="J3658" s="4">
        <f ca="1">(Earth_Data!$B$1/SQRT(1-Earth_Data!$B$2^2*SIN(RADIANS(User_Model_Calcs!A3658))^2))*COS(RADIANS(User_Model_Calcs!A3658))</f>
        <v>6157.5986784448705</v>
      </c>
      <c r="K3658" s="4">
        <f ca="1">((Earth_Data!$B$1*(1-Earth_Data!$B$2^2))/SQRT(1-Earth_Data!$B$2^2*SIN(RADIANS(User_Model_Calcs!A3658))^2))*SIN(RADIANS(User_Model_Calcs!A3658))</f>
        <v>-1657.1482739897319</v>
      </c>
      <c r="L3658" s="4">
        <f t="shared" ca="1" si="457"/>
        <v>-15.06270323212223</v>
      </c>
      <c r="M3658" s="4">
        <f t="shared" ca="1" si="458"/>
        <v>6376.688943862102</v>
      </c>
      <c r="N3658" s="4">
        <f ca="1">SQRT(User_Model_Calcs!M3658^2+Sat_Data!$B$3^2-2*User_Model_Calcs!M3658*Sat_Data!$B$3*COS(RADIANS(L3658))*COS(RADIANS(I3658)))</f>
        <v>36047.595282274662</v>
      </c>
      <c r="O3658" s="4">
        <f ca="1">DEGREES(ACOS(((Earth_Data!$B$1+Sat_Data!$B$2)/User_Model_Calcs!N3658)*SQRT(1-COS(RADIANS(User_Model_Calcs!I3658))^2*COS(RADIANS(User_Model_Calcs!A3658))^2)))</f>
        <v>72.086755040920139</v>
      </c>
      <c r="P3658" s="4">
        <f t="shared" ca="1" si="459"/>
        <v>6.2374526785409357</v>
      </c>
    </row>
    <row r="3659" spans="1:16" x14ac:dyDescent="0.25">
      <c r="A3659" s="4">
        <f t="shared" ca="1" si="460"/>
        <v>-25.875826773178218</v>
      </c>
      <c r="B3659" s="4">
        <f t="shared" ca="1" si="461"/>
        <v>106.13989245754921</v>
      </c>
      <c r="C3659" s="4">
        <v>6908</v>
      </c>
      <c r="D3659" s="4">
        <f t="shared" ca="1" si="462"/>
        <v>1.2</v>
      </c>
      <c r="E3659" s="4">
        <v>0.55000000000000004</v>
      </c>
      <c r="F3659" s="4">
        <v>19.899999999999999</v>
      </c>
      <c r="G3659" s="4">
        <f t="shared" ca="1" si="456"/>
        <v>45.364313344089069</v>
      </c>
      <c r="H3659" s="4">
        <f t="shared" ca="1" si="463"/>
        <v>18.420189706584228</v>
      </c>
      <c r="I3659" s="4">
        <f ca="1">User_Model_Calcs!B3659-Sat_Data!$B$5</f>
        <v>-3.8601075424507911</v>
      </c>
      <c r="J3659" s="4">
        <f ca="1">(Earth_Data!$B$1/SQRT(1-Earth_Data!$B$2^2*SIN(RADIANS(User_Model_Calcs!A3659))^2))*COS(RADIANS(User_Model_Calcs!A3659))</f>
        <v>5742.342455030066</v>
      </c>
      <c r="K3659" s="4">
        <f ca="1">((Earth_Data!$B$1*(1-Earth_Data!$B$2^2))/SQRT(1-Earth_Data!$B$2^2*SIN(RADIANS(User_Model_Calcs!A3659))^2))*SIN(RADIANS(User_Model_Calcs!A3659))</f>
        <v>-2766.6918726395047</v>
      </c>
      <c r="L3659" s="4">
        <f t="shared" ca="1" si="457"/>
        <v>-25.725020456522003</v>
      </c>
      <c r="M3659" s="4">
        <f t="shared" ca="1" si="458"/>
        <v>6374.0945073767316</v>
      </c>
      <c r="N3659" s="4">
        <f ca="1">SQRT(User_Model_Calcs!M3659^2+Sat_Data!$B$3^2-2*User_Model_Calcs!M3659*Sat_Data!$B$3*COS(RADIANS(L3659))*COS(RADIANS(I3659)))</f>
        <v>36541.763433302374</v>
      </c>
      <c r="O3659" s="4">
        <f ca="1">DEGREES(ACOS(((Earth_Data!$B$1+Sat_Data!$B$2)/User_Model_Calcs!N3659)*SQRT(1-COS(RADIANS(User_Model_Calcs!I3659))^2*COS(RADIANS(User_Model_Calcs!A3659))^2)))</f>
        <v>59.442831622133816</v>
      </c>
      <c r="P3659" s="4">
        <f t="shared" ca="1" si="459"/>
        <v>8.7887135367704374</v>
      </c>
    </row>
    <row r="3660" spans="1:16" x14ac:dyDescent="0.25">
      <c r="A3660" s="4">
        <f t="shared" ca="1" si="460"/>
        <v>-26.249140919375506</v>
      </c>
      <c r="B3660" s="4">
        <f t="shared" ca="1" si="461"/>
        <v>128.2059913538252</v>
      </c>
      <c r="C3660" s="4">
        <v>6909</v>
      </c>
      <c r="D3660" s="4">
        <f t="shared" ca="1" si="462"/>
        <v>3</v>
      </c>
      <c r="E3660" s="4">
        <v>0.55000000000000004</v>
      </c>
      <c r="F3660" s="4">
        <v>19.899999999999999</v>
      </c>
      <c r="G3660" s="4">
        <f t="shared" ca="1" si="456"/>
        <v>53.323113517529826</v>
      </c>
      <c r="H3660" s="4">
        <f t="shared" ca="1" si="463"/>
        <v>18.299836870813891</v>
      </c>
      <c r="I3660" s="4">
        <f ca="1">User_Model_Calcs!B3660-Sat_Data!$B$5</f>
        <v>18.205991353825198</v>
      </c>
      <c r="J3660" s="4">
        <f ca="1">(Earth_Data!$B$1/SQRT(1-Earth_Data!$B$2^2*SIN(RADIANS(User_Model_Calcs!A3660))^2))*COS(RADIANS(User_Model_Calcs!A3660))</f>
        <v>5724.1713219686944</v>
      </c>
      <c r="K3660" s="4">
        <f ca="1">((Earth_Data!$B$1*(1-Earth_Data!$B$2^2))/SQRT(1-Earth_Data!$B$2^2*SIN(RADIANS(User_Model_Calcs!A3660))^2))*SIN(RADIANS(User_Model_Calcs!A3660))</f>
        <v>-2803.8453238626357</v>
      </c>
      <c r="L3660" s="4">
        <f t="shared" ca="1" si="457"/>
        <v>-26.096793078287721</v>
      </c>
      <c r="M3660" s="4">
        <f t="shared" ca="1" si="458"/>
        <v>6373.9850896746848</v>
      </c>
      <c r="N3660" s="4">
        <f ca="1">SQRT(User_Model_Calcs!M3660^2+Sat_Data!$B$3^2-2*User_Model_Calcs!M3660*Sat_Data!$B$3*COS(RADIANS(L3660))*COS(RADIANS(I3660)))</f>
        <v>36876.789461593413</v>
      </c>
      <c r="O3660" s="4">
        <f ca="1">DEGREES(ACOS(((Earth_Data!$B$1+Sat_Data!$B$2)/User_Model_Calcs!N3660)*SQRT(1-COS(RADIANS(User_Model_Calcs!I3660))^2*COS(RADIANS(User_Model_Calcs!A3660))^2)))</f>
        <v>53.227309912885687</v>
      </c>
      <c r="P3660" s="4">
        <f t="shared" ca="1" si="459"/>
        <v>36.636434043862835</v>
      </c>
    </row>
    <row r="3661" spans="1:16" x14ac:dyDescent="0.25">
      <c r="A3661" s="4">
        <f t="shared" ca="1" si="460"/>
        <v>-12.414709978689311</v>
      </c>
      <c r="B3661" s="4">
        <f t="shared" ca="1" si="461"/>
        <v>130.53359252208918</v>
      </c>
      <c r="C3661" s="4">
        <v>6910</v>
      </c>
      <c r="D3661" s="4">
        <f t="shared" ca="1" si="462"/>
        <v>0.75</v>
      </c>
      <c r="E3661" s="4">
        <v>0.55000000000000004</v>
      </c>
      <c r="F3661" s="4">
        <v>19.899999999999999</v>
      </c>
      <c r="G3661" s="4">
        <f t="shared" ca="1" si="456"/>
        <v>41.281913690970576</v>
      </c>
      <c r="H3661" s="4">
        <f t="shared" ca="1" si="463"/>
        <v>21.483268150312963</v>
      </c>
      <c r="I3661" s="4">
        <f ca="1">User_Model_Calcs!B3661-Sat_Data!$B$5</f>
        <v>20.53359252208918</v>
      </c>
      <c r="J3661" s="4">
        <f ca="1">(Earth_Data!$B$1/SQRT(1-Earth_Data!$B$2^2*SIN(RADIANS(User_Model_Calcs!A3661))^2))*COS(RADIANS(User_Model_Calcs!A3661))</f>
        <v>6229.9645820637961</v>
      </c>
      <c r="K3661" s="4">
        <f ca="1">((Earth_Data!$B$1*(1-Earth_Data!$B$2^2))/SQRT(1-Earth_Data!$B$2^2*SIN(RADIANS(User_Model_Calcs!A3661))^2))*SIN(RADIANS(User_Model_Calcs!A3661))</f>
        <v>-1362.2424171252364</v>
      </c>
      <c r="L3661" s="4">
        <f t="shared" ca="1" si="457"/>
        <v>-12.334151669383598</v>
      </c>
      <c r="M3661" s="4">
        <f t="shared" ca="1" si="458"/>
        <v>6377.1594849732692</v>
      </c>
      <c r="N3661" s="4">
        <f ca="1">SQRT(User_Model_Calcs!M3661^2+Sat_Data!$B$3^2-2*User_Model_Calcs!M3661*Sat_Data!$B$3*COS(RADIANS(L3661))*COS(RADIANS(I3661)))</f>
        <v>36421.129315548336</v>
      </c>
      <c r="O3661" s="4">
        <f ca="1">DEGREES(ACOS(((Earth_Data!$B$1+Sat_Data!$B$2)/User_Model_Calcs!N3661)*SQRT(1-COS(RADIANS(User_Model_Calcs!I3661))^2*COS(RADIANS(User_Model_Calcs!A3661))^2)))</f>
        <v>62.082433635808712</v>
      </c>
      <c r="P3661" s="4">
        <f t="shared" ca="1" si="459"/>
        <v>60.145027781677271</v>
      </c>
    </row>
    <row r="3662" spans="1:16" x14ac:dyDescent="0.25">
      <c r="A3662" s="4">
        <f t="shared" ca="1" si="460"/>
        <v>-31.58846604531081</v>
      </c>
      <c r="B3662" s="4">
        <f t="shared" ca="1" si="461"/>
        <v>124.12655818232984</v>
      </c>
      <c r="C3662" s="4">
        <v>6911</v>
      </c>
      <c r="D3662" s="4">
        <f t="shared" ca="1" si="462"/>
        <v>3</v>
      </c>
      <c r="E3662" s="4">
        <v>0.55000000000000004</v>
      </c>
      <c r="F3662" s="4">
        <v>19.899999999999999</v>
      </c>
      <c r="G3662" s="4">
        <f t="shared" ca="1" si="456"/>
        <v>53.323113517529826</v>
      </c>
      <c r="H3662" s="4">
        <f t="shared" ca="1" si="463"/>
        <v>20.088181484401666</v>
      </c>
      <c r="I3662" s="4">
        <f ca="1">User_Model_Calcs!B3662-Sat_Data!$B$5</f>
        <v>14.126558182329845</v>
      </c>
      <c r="J3662" s="4">
        <f ca="1">(Earth_Data!$B$1/SQRT(1-Earth_Data!$B$2^2*SIN(RADIANS(User_Model_Calcs!A3662))^2))*COS(RADIANS(User_Model_Calcs!A3662))</f>
        <v>5438.103079374685</v>
      </c>
      <c r="K3662" s="4">
        <f ca="1">((Earth_Data!$B$1*(1-Earth_Data!$B$2^2))/SQRT(1-Earth_Data!$B$2^2*SIN(RADIANS(User_Model_Calcs!A3662))^2))*SIN(RADIANS(User_Model_Calcs!A3662))</f>
        <v>-3321.6477974733639</v>
      </c>
      <c r="L3662" s="4">
        <f t="shared" ca="1" si="457"/>
        <v>-31.417003063267817</v>
      </c>
      <c r="M3662" s="4">
        <f t="shared" ca="1" si="458"/>
        <v>6372.3079957236905</v>
      </c>
      <c r="N3662" s="4">
        <f ca="1">SQRT(User_Model_Calcs!M3662^2+Sat_Data!$B$3^2-2*User_Model_Calcs!M3662*Sat_Data!$B$3*COS(RADIANS(L3662))*COS(RADIANS(I3662)))</f>
        <v>37063.5027041461</v>
      </c>
      <c r="O3662" s="4">
        <f ca="1">DEGREES(ACOS(((Earth_Data!$B$1+Sat_Data!$B$2)/User_Model_Calcs!N3662)*SQRT(1-COS(RADIANS(User_Model_Calcs!I3662))^2*COS(RADIANS(User_Model_Calcs!A3662))^2)))</f>
        <v>50.12450167392506</v>
      </c>
      <c r="P3662" s="4">
        <f t="shared" ca="1" si="459"/>
        <v>25.662741198476713</v>
      </c>
    </row>
    <row r="3663" spans="1:16" x14ac:dyDescent="0.25">
      <c r="A3663" s="4">
        <f t="shared" ca="1" si="460"/>
        <v>-16.650708235639527</v>
      </c>
      <c r="B3663" s="4">
        <f t="shared" ca="1" si="461"/>
        <v>137.56109105116883</v>
      </c>
      <c r="C3663" s="4">
        <v>6912</v>
      </c>
      <c r="D3663" s="4">
        <f t="shared" ca="1" si="462"/>
        <v>1.2</v>
      </c>
      <c r="E3663" s="4">
        <v>0.55000000000000004</v>
      </c>
      <c r="F3663" s="4">
        <v>19.899999999999999</v>
      </c>
      <c r="G3663" s="4">
        <f t="shared" ca="1" si="456"/>
        <v>45.364313344089069</v>
      </c>
      <c r="H3663" s="4">
        <f t="shared" ca="1" si="463"/>
        <v>17.750115678357723</v>
      </c>
      <c r="I3663" s="4">
        <f ca="1">User_Model_Calcs!B3663-Sat_Data!$B$5</f>
        <v>27.56109105116883</v>
      </c>
      <c r="J3663" s="4">
        <f ca="1">(Earth_Data!$B$1/SQRT(1-Earth_Data!$B$2^2*SIN(RADIANS(User_Model_Calcs!A3663))^2))*COS(RADIANS(User_Model_Calcs!A3663))</f>
        <v>6112.3805288795229</v>
      </c>
      <c r="K3663" s="4">
        <f ca="1">((Earth_Data!$B$1*(1-Earth_Data!$B$2^2))/SQRT(1-Earth_Data!$B$2^2*SIN(RADIANS(User_Model_Calcs!A3663))^2))*SIN(RADIANS(User_Model_Calcs!A3663))</f>
        <v>-1815.8336567679391</v>
      </c>
      <c r="L3663" s="4">
        <f t="shared" ca="1" si="457"/>
        <v>-16.545352882266648</v>
      </c>
      <c r="M3663" s="4">
        <f t="shared" ca="1" si="458"/>
        <v>6376.3976976719969</v>
      </c>
      <c r="N3663" s="4">
        <f ca="1">SQRT(User_Model_Calcs!M3663^2+Sat_Data!$B$3^2-2*User_Model_Calcs!M3663*Sat_Data!$B$3*COS(RADIANS(L3663))*COS(RADIANS(I3663)))</f>
        <v>36898.787509692418</v>
      </c>
      <c r="O3663" s="4">
        <f ca="1">DEGREES(ACOS(((Earth_Data!$B$1+Sat_Data!$B$2)/User_Model_Calcs!N3663)*SQRT(1-COS(RADIANS(User_Model_Calcs!I3663))^2*COS(RADIANS(User_Model_Calcs!A3663))^2)))</f>
        <v>52.903606622485974</v>
      </c>
      <c r="P3663" s="4">
        <f t="shared" ca="1" si="459"/>
        <v>61.233156787359242</v>
      </c>
    </row>
    <row r="3664" spans="1:16" x14ac:dyDescent="0.25">
      <c r="A3664" s="4">
        <f t="shared" ca="1" si="460"/>
        <v>-41.560707698210066</v>
      </c>
      <c r="B3664" s="4">
        <f t="shared" ca="1" si="461"/>
        <v>154.60707745215092</v>
      </c>
      <c r="C3664" s="4">
        <v>6913</v>
      </c>
      <c r="D3664" s="4">
        <f t="shared" ca="1" si="462"/>
        <v>1.2</v>
      </c>
      <c r="E3664" s="4">
        <v>0.55000000000000004</v>
      </c>
      <c r="F3664" s="4">
        <v>19.899999999999999</v>
      </c>
      <c r="G3664" s="4">
        <f t="shared" ca="1" si="456"/>
        <v>45.364313344089069</v>
      </c>
      <c r="H3664" s="4">
        <f t="shared" ca="1" si="463"/>
        <v>17.138429459675628</v>
      </c>
      <c r="I3664" s="4">
        <f ca="1">User_Model_Calcs!B3664-Sat_Data!$B$5</f>
        <v>44.607077452150918</v>
      </c>
      <c r="J3664" s="4">
        <f ca="1">(Earth_Data!$B$1/SQRT(1-Earth_Data!$B$2^2*SIN(RADIANS(User_Model_Calcs!A3664))^2))*COS(RADIANS(User_Model_Calcs!A3664))</f>
        <v>4779.5101005738024</v>
      </c>
      <c r="K3664" s="4">
        <f ca="1">((Earth_Data!$B$1*(1-Earth_Data!$B$2^2))/SQRT(1-Earth_Data!$B$2^2*SIN(RADIANS(User_Model_Calcs!A3664))^2))*SIN(RADIANS(User_Model_Calcs!A3664))</f>
        <v>-4209.2212290027283</v>
      </c>
      <c r="L3664" s="4">
        <f t="shared" ca="1" si="457"/>
        <v>-41.369742521050064</v>
      </c>
      <c r="M3664" s="4">
        <f t="shared" ca="1" si="458"/>
        <v>6368.7722644301102</v>
      </c>
      <c r="N3664" s="4">
        <f ca="1">SQRT(User_Model_Calcs!M3664^2+Sat_Data!$B$3^2-2*User_Model_Calcs!M3664*Sat_Data!$B$3*COS(RADIANS(L3664))*COS(RADIANS(I3664)))</f>
        <v>39133.493884199866</v>
      </c>
      <c r="O3664" s="4">
        <f ca="1">DEGREES(ACOS(((Earth_Data!$B$1+Sat_Data!$B$2)/User_Model_Calcs!N3664)*SQRT(1-COS(RADIANS(User_Model_Calcs!I3664))^2*COS(RADIANS(User_Model_Calcs!A3664))^2)))</f>
        <v>24.23943394642939</v>
      </c>
      <c r="P3664" s="4">
        <f t="shared" ca="1" si="459"/>
        <v>56.076197235409637</v>
      </c>
    </row>
    <row r="3665" spans="1:16" x14ac:dyDescent="0.25">
      <c r="A3665" s="4">
        <f t="shared" ca="1" si="460"/>
        <v>-22.128802879645214</v>
      </c>
      <c r="B3665" s="4">
        <f t="shared" ca="1" si="461"/>
        <v>119.54689071380243</v>
      </c>
      <c r="C3665" s="4">
        <v>6914</v>
      </c>
      <c r="D3665" s="4">
        <f t="shared" ca="1" si="462"/>
        <v>1.2</v>
      </c>
      <c r="E3665" s="4">
        <v>0.55000000000000004</v>
      </c>
      <c r="F3665" s="4">
        <v>19.899999999999999</v>
      </c>
      <c r="G3665" s="4">
        <f t="shared" ca="1" si="456"/>
        <v>45.364313344089069</v>
      </c>
      <c r="H3665" s="4">
        <f t="shared" ca="1" si="463"/>
        <v>23.032036843738709</v>
      </c>
      <c r="I3665" s="4">
        <f ca="1">User_Model_Calcs!B3665-Sat_Data!$B$5</f>
        <v>9.5468907138024264</v>
      </c>
      <c r="J3665" s="4">
        <f ca="1">(Earth_Data!$B$1/SQRT(1-Earth_Data!$B$2^2*SIN(RADIANS(User_Model_Calcs!A3665))^2))*COS(RADIANS(User_Model_Calcs!A3665))</f>
        <v>5911.1304964366418</v>
      </c>
      <c r="K3665" s="4">
        <f ca="1">((Earth_Data!$B$1*(1-Earth_Data!$B$2^2))/SQRT(1-Earth_Data!$B$2^2*SIN(RADIANS(User_Model_Calcs!A3665))^2))*SIN(RADIANS(User_Model_Calcs!A3665))</f>
        <v>-2387.6316565170623</v>
      </c>
      <c r="L3665" s="4">
        <f t="shared" ca="1" si="457"/>
        <v>-21.994832824405695</v>
      </c>
      <c r="M3665" s="4">
        <f t="shared" ca="1" si="458"/>
        <v>6375.1273456383369</v>
      </c>
      <c r="N3665" s="4">
        <f ca="1">SQRT(User_Model_Calcs!M3665^2+Sat_Data!$B$3^2-2*User_Model_Calcs!M3665*Sat_Data!$B$3*COS(RADIANS(L3665))*COS(RADIANS(I3665)))</f>
        <v>36426.436418503799</v>
      </c>
      <c r="O3665" s="4">
        <f ca="1">DEGREES(ACOS(((Earth_Data!$B$1+Sat_Data!$B$2)/User_Model_Calcs!N3665)*SQRT(1-COS(RADIANS(User_Model_Calcs!I3665))^2*COS(RADIANS(User_Model_Calcs!A3665))^2)))</f>
        <v>61.907495659656007</v>
      </c>
      <c r="P3665" s="4">
        <f t="shared" ca="1" si="459"/>
        <v>24.059742305529344</v>
      </c>
    </row>
    <row r="3666" spans="1:16" x14ac:dyDescent="0.25">
      <c r="A3666" s="4">
        <f t="shared" ca="1" si="460"/>
        <v>-17.274820962727766</v>
      </c>
      <c r="B3666" s="4">
        <f t="shared" ca="1" si="461"/>
        <v>105.35998889602314</v>
      </c>
      <c r="C3666" s="4">
        <v>6915</v>
      </c>
      <c r="D3666" s="4">
        <f t="shared" ca="1" si="462"/>
        <v>1.2</v>
      </c>
      <c r="E3666" s="4">
        <v>0.55000000000000004</v>
      </c>
      <c r="F3666" s="4">
        <v>19.899999999999999</v>
      </c>
      <c r="G3666" s="4">
        <f t="shared" ca="1" si="456"/>
        <v>45.364313344089069</v>
      </c>
      <c r="H3666" s="4">
        <f t="shared" ca="1" si="463"/>
        <v>14.310310829974448</v>
      </c>
      <c r="I3666" s="4">
        <f ca="1">User_Model_Calcs!B3666-Sat_Data!$B$5</f>
        <v>-4.6400111039768603</v>
      </c>
      <c r="J3666" s="4">
        <f ca="1">(Earth_Data!$B$1/SQRT(1-Earth_Data!$B$2^2*SIN(RADIANS(User_Model_Calcs!A3666))^2))*COS(RADIANS(User_Model_Calcs!A3666))</f>
        <v>6092.2294792775447</v>
      </c>
      <c r="K3666" s="4">
        <f ca="1">((Earth_Data!$B$1*(1-Earth_Data!$B$2^2))/SQRT(1-Earth_Data!$B$2^2*SIN(RADIANS(User_Model_Calcs!A3666))^2))*SIN(RADIANS(User_Model_Calcs!A3666))</f>
        <v>-1881.8982839394196</v>
      </c>
      <c r="L3666" s="4">
        <f t="shared" ca="1" si="457"/>
        <v>-17.165992491070249</v>
      </c>
      <c r="M3666" s="4">
        <f t="shared" ca="1" si="458"/>
        <v>6376.2685937209762</v>
      </c>
      <c r="N3666" s="4">
        <f ca="1">SQRT(User_Model_Calcs!M3666^2+Sat_Data!$B$3^2-2*User_Model_Calcs!M3666*Sat_Data!$B$3*COS(RADIANS(L3666))*COS(RADIANS(I3666)))</f>
        <v>36144.26661724467</v>
      </c>
      <c r="O3666" s="4">
        <f ca="1">DEGREES(ACOS(((Earth_Data!$B$1+Sat_Data!$B$2)/User_Model_Calcs!N3666)*SQRT(1-COS(RADIANS(User_Model_Calcs!I3666))^2*COS(RADIANS(User_Model_Calcs!A3666))^2)))</f>
        <v>69.026145976123004</v>
      </c>
      <c r="P3666" s="4">
        <f t="shared" ca="1" si="459"/>
        <v>15.286213931792993</v>
      </c>
    </row>
    <row r="3667" spans="1:16" x14ac:dyDescent="0.25">
      <c r="A3667" s="4">
        <f t="shared" ca="1" si="460"/>
        <v>-16.570359708899197</v>
      </c>
      <c r="B3667" s="4">
        <f t="shared" ca="1" si="461"/>
        <v>125.74771263776252</v>
      </c>
      <c r="C3667" s="4">
        <v>6916</v>
      </c>
      <c r="D3667" s="4">
        <f t="shared" ca="1" si="462"/>
        <v>3</v>
      </c>
      <c r="E3667" s="4">
        <v>0.55000000000000004</v>
      </c>
      <c r="F3667" s="4">
        <v>19.899999999999999</v>
      </c>
      <c r="G3667" s="4">
        <f t="shared" ca="1" si="456"/>
        <v>53.323113517529826</v>
      </c>
      <c r="H3667" s="4">
        <f t="shared" ca="1" si="463"/>
        <v>22.513729405655532</v>
      </c>
      <c r="I3667" s="4">
        <f ca="1">User_Model_Calcs!B3667-Sat_Data!$B$5</f>
        <v>15.747712637762518</v>
      </c>
      <c r="J3667" s="4">
        <f ca="1">(Earth_Data!$B$1/SQRT(1-Earth_Data!$B$2^2*SIN(RADIANS(User_Model_Calcs!A3667))^2))*COS(RADIANS(User_Model_Calcs!A3667))</f>
        <v>6114.9223730324693</v>
      </c>
      <c r="K3667" s="4">
        <f ca="1">((Earth_Data!$B$1*(1-Earth_Data!$B$2^2))/SQRT(1-Earth_Data!$B$2^2*SIN(RADIANS(User_Model_Calcs!A3667))^2))*SIN(RADIANS(User_Model_Calcs!A3667))</f>
        <v>-1807.3129323470389</v>
      </c>
      <c r="L3667" s="4">
        <f t="shared" ca="1" si="457"/>
        <v>-16.465455123538806</v>
      </c>
      <c r="M3667" s="4">
        <f t="shared" ca="1" si="458"/>
        <v>6376.4140128791751</v>
      </c>
      <c r="N3667" s="4">
        <f ca="1">SQRT(User_Model_Calcs!M3667^2+Sat_Data!$B$3^2-2*User_Model_Calcs!M3667*Sat_Data!$B$3*COS(RADIANS(L3667))*COS(RADIANS(I3667)))</f>
        <v>36361.617814019482</v>
      </c>
      <c r="O3667" s="4">
        <f ca="1">DEGREES(ACOS(((Earth_Data!$B$1+Sat_Data!$B$2)/User_Model_Calcs!N3667)*SQRT(1-COS(RADIANS(User_Model_Calcs!I3667))^2*COS(RADIANS(User_Model_Calcs!A3667))^2)))</f>
        <v>63.409717496950179</v>
      </c>
      <c r="P3667" s="4">
        <f t="shared" ca="1" si="459"/>
        <v>44.676086478277114</v>
      </c>
    </row>
    <row r="3668" spans="1:16" x14ac:dyDescent="0.25">
      <c r="A3668" s="4">
        <f t="shared" ca="1" si="460"/>
        <v>-16.719846636054726</v>
      </c>
      <c r="B3668" s="4">
        <f t="shared" ca="1" si="461"/>
        <v>125.0500487723897</v>
      </c>
      <c r="C3668" s="4">
        <v>6917</v>
      </c>
      <c r="D3668" s="4">
        <f t="shared" ca="1" si="462"/>
        <v>3</v>
      </c>
      <c r="E3668" s="4">
        <v>0.55000000000000004</v>
      </c>
      <c r="F3668" s="4">
        <v>19.899999999999999</v>
      </c>
      <c r="G3668" s="4">
        <f t="shared" ca="1" si="456"/>
        <v>53.323113517529826</v>
      </c>
      <c r="H3668" s="4">
        <f t="shared" ca="1" si="463"/>
        <v>14.326561130496067</v>
      </c>
      <c r="I3668" s="4">
        <f ca="1">User_Model_Calcs!B3668-Sat_Data!$B$5</f>
        <v>15.050048772389701</v>
      </c>
      <c r="J3668" s="4">
        <f ca="1">(Earth_Data!$B$1/SQRT(1-Earth_Data!$B$2^2*SIN(RADIANS(User_Model_Calcs!A3668))^2))*COS(RADIANS(User_Model_Calcs!A3668))</f>
        <v>6110.1837410311073</v>
      </c>
      <c r="K3668" s="4">
        <f ca="1">((Earth_Data!$B$1*(1-Earth_Data!$B$2^2))/SQRT(1-Earth_Data!$B$2^2*SIN(RADIANS(User_Model_Calcs!A3668))^2))*SIN(RADIANS(User_Model_Calcs!A3668))</f>
        <v>-1823.1627737285432</v>
      </c>
      <c r="L3668" s="4">
        <f t="shared" ca="1" si="457"/>
        <v>-16.614104062945145</v>
      </c>
      <c r="M3668" s="4">
        <f t="shared" ca="1" si="458"/>
        <v>6376.3836026912977</v>
      </c>
      <c r="N3668" s="4">
        <f ca="1">SQRT(User_Model_Calcs!M3668^2+Sat_Data!$B$3^2-2*User_Model_Calcs!M3668*Sat_Data!$B$3*COS(RADIANS(L3668))*COS(RADIANS(I3668)))</f>
        <v>36343.988064261313</v>
      </c>
      <c r="O3668" s="4">
        <f ca="1">DEGREES(ACOS(((Earth_Data!$B$1+Sat_Data!$B$2)/User_Model_Calcs!N3668)*SQRT(1-COS(RADIANS(User_Model_Calcs!I3668))^2*COS(RADIANS(User_Model_Calcs!A3668))^2)))</f>
        <v>63.821093576240223</v>
      </c>
      <c r="P3668" s="4">
        <f t="shared" ca="1" si="459"/>
        <v>43.064725250679864</v>
      </c>
    </row>
    <row r="3669" spans="1:16" x14ac:dyDescent="0.25">
      <c r="A3669" s="4">
        <f t="shared" ca="1" si="460"/>
        <v>-26.536750981017327</v>
      </c>
      <c r="B3669" s="4">
        <f t="shared" ca="1" si="461"/>
        <v>156.07917814541324</v>
      </c>
      <c r="C3669" s="4">
        <v>6918</v>
      </c>
      <c r="D3669" s="4">
        <f t="shared" ca="1" si="462"/>
        <v>1.2</v>
      </c>
      <c r="E3669" s="4">
        <v>0.55000000000000004</v>
      </c>
      <c r="F3669" s="4">
        <v>19.899999999999999</v>
      </c>
      <c r="G3669" s="4">
        <f t="shared" ca="1" si="456"/>
        <v>45.364313344089069</v>
      </c>
      <c r="H3669" s="4">
        <f t="shared" ca="1" si="463"/>
        <v>21.464267154994928</v>
      </c>
      <c r="I3669" s="4">
        <f ca="1">User_Model_Calcs!B3669-Sat_Data!$B$5</f>
        <v>46.079178145413238</v>
      </c>
      <c r="J3669" s="4">
        <f ca="1">(Earth_Data!$B$1/SQRT(1-Earth_Data!$B$2^2*SIN(RADIANS(User_Model_Calcs!A3669))^2))*COS(RADIANS(User_Model_Calcs!A3669))</f>
        <v>5710.0063306450593</v>
      </c>
      <c r="K3669" s="4">
        <f ca="1">((Earth_Data!$B$1*(1-Earth_Data!$B$2^2))/SQRT(1-Earth_Data!$B$2^2*SIN(RADIANS(User_Model_Calcs!A3669))^2))*SIN(RADIANS(User_Model_Calcs!A3669))</f>
        <v>-2832.389335968011</v>
      </c>
      <c r="L3669" s="4">
        <f t="shared" ca="1" si="457"/>
        <v>-26.383233034180169</v>
      </c>
      <c r="M3669" s="4">
        <f t="shared" ca="1" si="458"/>
        <v>6373.9000342421405</v>
      </c>
      <c r="N3669" s="4">
        <f ca="1">SQRT(User_Model_Calcs!M3669^2+Sat_Data!$B$3^2-2*User_Model_Calcs!M3669*Sat_Data!$B$3*COS(RADIANS(L3669))*COS(RADIANS(I3669)))</f>
        <v>38528.325271214657</v>
      </c>
      <c r="O3669" s="4">
        <f ca="1">DEGREES(ACOS(((Earth_Data!$B$1+Sat_Data!$B$2)/User_Model_Calcs!N3669)*SQRT(1-COS(RADIANS(User_Model_Calcs!I3669))^2*COS(RADIANS(User_Model_Calcs!A3669))^2)))</f>
        <v>30.892011903259757</v>
      </c>
      <c r="P3669" s="4">
        <f t="shared" ca="1" si="459"/>
        <v>66.720164328271622</v>
      </c>
    </row>
    <row r="3670" spans="1:16" x14ac:dyDescent="0.25">
      <c r="A3670" s="4">
        <f t="shared" ca="1" si="460"/>
        <v>-43.319813592611993</v>
      </c>
      <c r="B3670" s="4">
        <f t="shared" ca="1" si="461"/>
        <v>159.98116202251364</v>
      </c>
      <c r="C3670" s="4">
        <v>6919</v>
      </c>
      <c r="D3670" s="4">
        <f t="shared" ca="1" si="462"/>
        <v>1.2</v>
      </c>
      <c r="E3670" s="4">
        <v>0.55000000000000004</v>
      </c>
      <c r="F3670" s="4">
        <v>19.899999999999999</v>
      </c>
      <c r="G3670" s="4">
        <f t="shared" ca="1" si="456"/>
        <v>45.364313344089069</v>
      </c>
      <c r="H3670" s="4">
        <f t="shared" ca="1" si="463"/>
        <v>16.308820359686379</v>
      </c>
      <c r="I3670" s="4">
        <f ca="1">User_Model_Calcs!B3670-Sat_Data!$B$5</f>
        <v>49.981162022513644</v>
      </c>
      <c r="J3670" s="4">
        <f ca="1">(Earth_Data!$B$1/SQRT(1-Earth_Data!$B$2^2*SIN(RADIANS(User_Model_Calcs!A3670))^2))*COS(RADIANS(User_Model_Calcs!A3670))</f>
        <v>4647.6518681176494</v>
      </c>
      <c r="K3670" s="4">
        <f ca="1">((Earth_Data!$B$1*(1-Earth_Data!$B$2^2))/SQRT(1-Earth_Data!$B$2^2*SIN(RADIANS(User_Model_Calcs!A3670))^2))*SIN(RADIANS(User_Model_Calcs!A3670))</f>
        <v>-4353.4205703775497</v>
      </c>
      <c r="L3670" s="4">
        <f t="shared" ca="1" si="457"/>
        <v>-43.127755221742667</v>
      </c>
      <c r="M3670" s="4">
        <f t="shared" ca="1" si="458"/>
        <v>6368.1189176870639</v>
      </c>
      <c r="N3670" s="4">
        <f ca="1">SQRT(User_Model_Calcs!M3670^2+Sat_Data!$B$3^2-2*User_Model_Calcs!M3670*Sat_Data!$B$3*COS(RADIANS(L3670))*COS(RADIANS(I3670)))</f>
        <v>39577.040888916083</v>
      </c>
      <c r="O3670" s="4">
        <f ca="1">DEGREES(ACOS(((Earth_Data!$B$1+Sat_Data!$B$2)/User_Model_Calcs!N3670)*SQRT(1-COS(RADIANS(User_Model_Calcs!I3670))^2*COS(RADIANS(User_Model_Calcs!A3670))^2)))</f>
        <v>19.679645730107325</v>
      </c>
      <c r="P3670" s="4">
        <f t="shared" ca="1" si="459"/>
        <v>60.055236706887278</v>
      </c>
    </row>
    <row r="3671" spans="1:16" x14ac:dyDescent="0.25">
      <c r="A3671" s="4">
        <f t="shared" ca="1" si="460"/>
        <v>-12.402544746684141</v>
      </c>
      <c r="B3671" s="4">
        <f t="shared" ca="1" si="461"/>
        <v>108.552194352035</v>
      </c>
      <c r="C3671" s="4">
        <v>6920</v>
      </c>
      <c r="D3671" s="4">
        <f t="shared" ca="1" si="462"/>
        <v>0.75</v>
      </c>
      <c r="E3671" s="4">
        <v>0.55000000000000004</v>
      </c>
      <c r="F3671" s="4">
        <v>19.899999999999999</v>
      </c>
      <c r="G3671" s="4">
        <f t="shared" ca="1" si="456"/>
        <v>41.281913690970576</v>
      </c>
      <c r="H3671" s="4">
        <f t="shared" ca="1" si="463"/>
        <v>14.540396452759719</v>
      </c>
      <c r="I3671" s="4">
        <f ca="1">User_Model_Calcs!B3671-Sat_Data!$B$5</f>
        <v>-1.4478056479649979</v>
      </c>
      <c r="J3671" s="4">
        <f ca="1">(Earth_Data!$B$1/SQRT(1-Earth_Data!$B$2^2*SIN(RADIANS(User_Model_Calcs!A3671))^2))*COS(RADIANS(User_Model_Calcs!A3671))</f>
        <v>6230.2537678004737</v>
      </c>
      <c r="K3671" s="4">
        <f ca="1">((Earth_Data!$B$1*(1-Earth_Data!$B$2^2))/SQRT(1-Earth_Data!$B$2^2*SIN(RADIANS(User_Model_Calcs!A3671))^2))*SIN(RADIANS(User_Model_Calcs!A3671))</f>
        <v>-1360.9280686523055</v>
      </c>
      <c r="L3671" s="4">
        <f t="shared" ca="1" si="457"/>
        <v>-12.322060427518416</v>
      </c>
      <c r="M3671" s="4">
        <f t="shared" ca="1" si="458"/>
        <v>6377.1613762894294</v>
      </c>
      <c r="N3671" s="4">
        <f ca="1">SQRT(User_Model_Calcs!M3671^2+Sat_Data!$B$3^2-2*User_Model_Calcs!M3671*Sat_Data!$B$3*COS(RADIANS(L3671))*COS(RADIANS(I3671)))</f>
        <v>35961.980357696251</v>
      </c>
      <c r="O3671" s="4">
        <f ca="1">DEGREES(ACOS(((Earth_Data!$B$1+Sat_Data!$B$2)/User_Model_Calcs!N3671)*SQRT(1-COS(RADIANS(User_Model_Calcs!I3671))^2*COS(RADIANS(User_Model_Calcs!A3671))^2)))</f>
        <v>75.31664098160951</v>
      </c>
      <c r="P3671" s="4">
        <f t="shared" ca="1" si="459"/>
        <v>6.711487164401702</v>
      </c>
    </row>
    <row r="3672" spans="1:16" x14ac:dyDescent="0.25">
      <c r="A3672" s="4">
        <f t="shared" ca="1" si="460"/>
        <v>-15.552031135143032</v>
      </c>
      <c r="B3672" s="4">
        <f t="shared" ca="1" si="461"/>
        <v>123.22334889297467</v>
      </c>
      <c r="C3672" s="4">
        <v>6921</v>
      </c>
      <c r="D3672" s="4">
        <f t="shared" ca="1" si="462"/>
        <v>3</v>
      </c>
      <c r="E3672" s="4">
        <v>0.55000000000000004</v>
      </c>
      <c r="F3672" s="4">
        <v>19.899999999999999</v>
      </c>
      <c r="G3672" s="4">
        <f t="shared" ca="1" si="456"/>
        <v>53.323113517529826</v>
      </c>
      <c r="H3672" s="4">
        <f t="shared" ca="1" si="463"/>
        <v>15.165112899136549</v>
      </c>
      <c r="I3672" s="4">
        <f ca="1">User_Model_Calcs!B3672-Sat_Data!$B$5</f>
        <v>13.22334889297467</v>
      </c>
      <c r="J3672" s="4">
        <f ca="1">(Earth_Data!$B$1/SQRT(1-Earth_Data!$B$2^2*SIN(RADIANS(User_Model_Calcs!A3672))^2))*COS(RADIANS(User_Model_Calcs!A3672))</f>
        <v>6146.0985702870412</v>
      </c>
      <c r="K3672" s="4">
        <f ca="1">((Earth_Data!$B$1*(1-Earth_Data!$B$2^2))/SQRT(1-Earth_Data!$B$2^2*SIN(RADIANS(User_Model_Calcs!A3672))^2))*SIN(RADIANS(User_Model_Calcs!A3672))</f>
        <v>-1699.0253143380248</v>
      </c>
      <c r="L3672" s="4">
        <f t="shared" ca="1" si="457"/>
        <v>-15.452909241586976</v>
      </c>
      <c r="M3672" s="4">
        <f t="shared" ca="1" si="458"/>
        <v>6376.6146703753266</v>
      </c>
      <c r="N3672" s="4">
        <f ca="1">SQRT(User_Model_Calcs!M3672^2+Sat_Data!$B$3^2-2*User_Model_Calcs!M3672*Sat_Data!$B$3*COS(RADIANS(L3672))*COS(RADIANS(I3672)))</f>
        <v>36248.145551169997</v>
      </c>
      <c r="O3672" s="4">
        <f ca="1">DEGREES(ACOS(((Earth_Data!$B$1+Sat_Data!$B$2)/User_Model_Calcs!N3672)*SQRT(1-COS(RADIANS(User_Model_Calcs!I3672))^2*COS(RADIANS(User_Model_Calcs!A3672))^2)))</f>
        <v>66.190312087485268</v>
      </c>
      <c r="P3672" s="4">
        <f t="shared" ca="1" si="459"/>
        <v>41.231725303096049</v>
      </c>
    </row>
    <row r="3673" spans="1:16" x14ac:dyDescent="0.25">
      <c r="A3673" s="4">
        <f t="shared" ca="1" si="460"/>
        <v>-14.552275090942924</v>
      </c>
      <c r="B3673" s="4">
        <f t="shared" ca="1" si="461"/>
        <v>159.33243645965916</v>
      </c>
      <c r="C3673" s="4">
        <v>6922</v>
      </c>
      <c r="D3673" s="4">
        <f t="shared" ca="1" si="462"/>
        <v>1.2</v>
      </c>
      <c r="E3673" s="4">
        <v>0.55000000000000004</v>
      </c>
      <c r="F3673" s="4">
        <v>19.899999999999999</v>
      </c>
      <c r="G3673" s="4">
        <f t="shared" ca="1" si="456"/>
        <v>45.364313344089069</v>
      </c>
      <c r="H3673" s="4">
        <f t="shared" ca="1" si="463"/>
        <v>17.610842734416991</v>
      </c>
      <c r="I3673" s="4">
        <f ca="1">User_Model_Calcs!B3673-Sat_Data!$B$5</f>
        <v>49.332436459659164</v>
      </c>
      <c r="J3673" s="4">
        <f ca="1">(Earth_Data!$B$1/SQRT(1-Earth_Data!$B$2^2*SIN(RADIANS(User_Model_Calcs!A3673))^2))*COS(RADIANS(User_Model_Calcs!A3673))</f>
        <v>6174.8266207441393</v>
      </c>
      <c r="K3673" s="4">
        <f ca="1">((Earth_Data!$B$1*(1-Earth_Data!$B$2^2))/SQRT(1-Earth_Data!$B$2^2*SIN(RADIANS(User_Model_Calcs!A3673))^2))*SIN(RADIANS(User_Model_Calcs!A3673))</f>
        <v>-1592.1998687668947</v>
      </c>
      <c r="L3673" s="4">
        <f t="shared" ca="1" si="457"/>
        <v>-14.458951246743831</v>
      </c>
      <c r="M3673" s="4">
        <f t="shared" ca="1" si="458"/>
        <v>6376.8004687579651</v>
      </c>
      <c r="N3673" s="4">
        <f ca="1">SQRT(User_Model_Calcs!M3673^2+Sat_Data!$B$3^2-2*User_Model_Calcs!M3673*Sat_Data!$B$3*COS(RADIANS(L3673))*COS(RADIANS(I3673)))</f>
        <v>38459.667620673892</v>
      </c>
      <c r="O3673" s="4">
        <f ca="1">DEGREES(ACOS(((Earth_Data!$B$1+Sat_Data!$B$2)/User_Model_Calcs!N3673)*SQRT(1-COS(RADIANS(User_Model_Calcs!I3673))^2*COS(RADIANS(User_Model_Calcs!A3673))^2)))</f>
        <v>31.7101012506327</v>
      </c>
      <c r="P3673" s="4">
        <f t="shared" ca="1" si="459"/>
        <v>77.818314104656508</v>
      </c>
    </row>
    <row r="3674" spans="1:16" x14ac:dyDescent="0.25">
      <c r="A3674" s="4">
        <f t="shared" ca="1" si="460"/>
        <v>-19.275943687402645</v>
      </c>
      <c r="B3674" s="4">
        <f t="shared" ca="1" si="461"/>
        <v>133.47104473908936</v>
      </c>
      <c r="C3674" s="4">
        <v>6923</v>
      </c>
      <c r="D3674" s="4">
        <f t="shared" ca="1" si="462"/>
        <v>0.75</v>
      </c>
      <c r="E3674" s="4">
        <v>0.55000000000000004</v>
      </c>
      <c r="F3674" s="4">
        <v>19.899999999999999</v>
      </c>
      <c r="G3674" s="4">
        <f t="shared" ca="1" si="456"/>
        <v>41.281913690970576</v>
      </c>
      <c r="H3674" s="4">
        <f t="shared" ca="1" si="463"/>
        <v>20.290940822563947</v>
      </c>
      <c r="I3674" s="4">
        <f ca="1">User_Model_Calcs!B3674-Sat_Data!$B$5</f>
        <v>23.471044739089365</v>
      </c>
      <c r="J3674" s="4">
        <f ca="1">(Earth_Data!$B$1/SQRT(1-Earth_Data!$B$2^2*SIN(RADIANS(User_Model_Calcs!A3674))^2))*COS(RADIANS(User_Model_Calcs!A3674))</f>
        <v>6022.7765397694102</v>
      </c>
      <c r="K3674" s="4">
        <f ca="1">((Earth_Data!$B$1*(1-Earth_Data!$B$2^2))/SQRT(1-Earth_Data!$B$2^2*SIN(RADIANS(User_Model_Calcs!A3674))^2))*SIN(RADIANS(User_Model_Calcs!A3674))</f>
        <v>-2092.2072115448118</v>
      </c>
      <c r="L3674" s="4">
        <f t="shared" ca="1" si="457"/>
        <v>-19.156332592383585</v>
      </c>
      <c r="M3674" s="4">
        <f t="shared" ca="1" si="458"/>
        <v>6375.8268690450577</v>
      </c>
      <c r="N3674" s="4">
        <f ca="1">SQRT(User_Model_Calcs!M3674^2+Sat_Data!$B$3^2-2*User_Model_Calcs!M3674*Sat_Data!$B$3*COS(RADIANS(L3674))*COS(RADIANS(I3674)))</f>
        <v>36777.677839577475</v>
      </c>
      <c r="O3674" s="4">
        <f ca="1">DEGREES(ACOS(((Earth_Data!$B$1+Sat_Data!$B$2)/User_Model_Calcs!N3674)*SQRT(1-COS(RADIANS(User_Model_Calcs!I3674))^2*COS(RADIANS(User_Model_Calcs!A3674))^2)))</f>
        <v>54.998413429258385</v>
      </c>
      <c r="P3674" s="4">
        <f t="shared" ca="1" si="459"/>
        <v>52.755357449902867</v>
      </c>
    </row>
    <row r="3675" spans="1:16" x14ac:dyDescent="0.25">
      <c r="A3675" s="4">
        <f t="shared" ca="1" si="460"/>
        <v>-41.006088615644174</v>
      </c>
      <c r="B3675" s="4">
        <f t="shared" ca="1" si="461"/>
        <v>124.01353890629659</v>
      </c>
      <c r="C3675" s="4">
        <v>6924</v>
      </c>
      <c r="D3675" s="4">
        <f t="shared" ca="1" si="462"/>
        <v>0.75</v>
      </c>
      <c r="E3675" s="4">
        <v>0.55000000000000004</v>
      </c>
      <c r="F3675" s="4">
        <v>19.899999999999999</v>
      </c>
      <c r="G3675" s="4">
        <f t="shared" ca="1" si="456"/>
        <v>41.281913690970576</v>
      </c>
      <c r="H3675" s="4">
        <f t="shared" ca="1" si="463"/>
        <v>16.887575650249964</v>
      </c>
      <c r="I3675" s="4">
        <f ca="1">User_Model_Calcs!B3675-Sat_Data!$B$5</f>
        <v>14.013538906296588</v>
      </c>
      <c r="J3675" s="4">
        <f ca="1">(Earth_Data!$B$1/SQRT(1-Earth_Data!$B$2^2*SIN(RADIANS(User_Model_Calcs!A3675))^2))*COS(RADIANS(User_Model_Calcs!A3675))</f>
        <v>4820.1497893467267</v>
      </c>
      <c r="K3675" s="4">
        <f ca="1">((Earth_Data!$B$1*(1-Earth_Data!$B$2^2))/SQRT(1-Earth_Data!$B$2^2*SIN(RADIANS(User_Model_Calcs!A3675))^2))*SIN(RADIANS(User_Model_Calcs!A3675))</f>
        <v>-4162.9350073893393</v>
      </c>
      <c r="L3675" s="4">
        <f t="shared" ca="1" si="457"/>
        <v>-40.815617459615844</v>
      </c>
      <c r="M3675" s="4">
        <f t="shared" ca="1" si="458"/>
        <v>6368.9773015364854</v>
      </c>
      <c r="N3675" s="4">
        <f ca="1">SQRT(User_Model_Calcs!M3675^2+Sat_Data!$B$3^2-2*User_Model_Calcs!M3675*Sat_Data!$B$3*COS(RADIANS(L3675))*COS(RADIANS(I3675)))</f>
        <v>37735.93675938627</v>
      </c>
      <c r="O3675" s="4">
        <f ca="1">DEGREES(ACOS(((Earth_Data!$B$1+Sat_Data!$B$2)/User_Model_Calcs!N3675)*SQRT(1-COS(RADIANS(User_Model_Calcs!I3675))^2*COS(RADIANS(User_Model_Calcs!A3675))^2)))</f>
        <v>40.44431355436862</v>
      </c>
      <c r="P3675" s="4">
        <f t="shared" ca="1" si="459"/>
        <v>20.825567135502922</v>
      </c>
    </row>
    <row r="3676" spans="1:16" x14ac:dyDescent="0.25">
      <c r="A3676" s="4">
        <f t="shared" ca="1" si="460"/>
        <v>-35.964253266061768</v>
      </c>
      <c r="B3676" s="4">
        <f t="shared" ca="1" si="461"/>
        <v>159.36173362349217</v>
      </c>
      <c r="C3676" s="4">
        <v>6925</v>
      </c>
      <c r="D3676" s="4">
        <f t="shared" ca="1" si="462"/>
        <v>1.2</v>
      </c>
      <c r="E3676" s="4">
        <v>0.55000000000000004</v>
      </c>
      <c r="F3676" s="4">
        <v>19.899999999999999</v>
      </c>
      <c r="G3676" s="4">
        <f t="shared" ca="1" si="456"/>
        <v>45.364313344089069</v>
      </c>
      <c r="H3676" s="4">
        <f t="shared" ca="1" si="463"/>
        <v>16.666577066373776</v>
      </c>
      <c r="I3676" s="4">
        <f ca="1">User_Model_Calcs!B3676-Sat_Data!$B$5</f>
        <v>49.361733623492171</v>
      </c>
      <c r="J3676" s="4">
        <f ca="1">(Earth_Data!$B$1/SQRT(1-Earth_Data!$B$2^2*SIN(RADIANS(User_Model_Calcs!A3676))^2))*COS(RADIANS(User_Model_Calcs!A3676))</f>
        <v>5168.3317229161967</v>
      </c>
      <c r="K3676" s="4">
        <f ca="1">((Earth_Data!$B$1*(1-Earth_Data!$B$2^2))/SQRT(1-Earth_Data!$B$2^2*SIN(RADIANS(User_Model_Calcs!A3676))^2))*SIN(RADIANS(User_Model_Calcs!A3676))</f>
        <v>-3724.9833964145528</v>
      </c>
      <c r="L3676" s="4">
        <f t="shared" ca="1" si="457"/>
        <v>-35.781508940031095</v>
      </c>
      <c r="M3676" s="4">
        <f t="shared" ca="1" si="458"/>
        <v>6370.8048236989653</v>
      </c>
      <c r="N3676" s="4">
        <f ca="1">SQRT(User_Model_Calcs!M3676^2+Sat_Data!$B$3^2-2*User_Model_Calcs!M3676*Sat_Data!$B$3*COS(RADIANS(L3676))*COS(RADIANS(I3676)))</f>
        <v>39173.329375923007</v>
      </c>
      <c r="O3676" s="4">
        <f ca="1">DEGREES(ACOS(((Earth_Data!$B$1+Sat_Data!$B$2)/User_Model_Calcs!N3676)*SQRT(1-COS(RADIANS(User_Model_Calcs!I3676))^2*COS(RADIANS(User_Model_Calcs!A3676))^2)))</f>
        <v>23.84251921108973</v>
      </c>
      <c r="P3676" s="4">
        <f t="shared" ca="1" si="459"/>
        <v>63.250025464057487</v>
      </c>
    </row>
    <row r="3677" spans="1:16" x14ac:dyDescent="0.25">
      <c r="A3677" s="4">
        <f t="shared" ca="1" si="460"/>
        <v>-36.628641487020218</v>
      </c>
      <c r="B3677" s="4">
        <f t="shared" ca="1" si="461"/>
        <v>127.29832771042706</v>
      </c>
      <c r="C3677" s="4">
        <v>6926</v>
      </c>
      <c r="D3677" s="4">
        <f t="shared" ca="1" si="462"/>
        <v>1.2</v>
      </c>
      <c r="E3677" s="4">
        <v>0.55000000000000004</v>
      </c>
      <c r="F3677" s="4">
        <v>19.899999999999999</v>
      </c>
      <c r="G3677" s="4">
        <f t="shared" ca="1" si="456"/>
        <v>45.364313344089069</v>
      </c>
      <c r="H3677" s="4">
        <f t="shared" ca="1" si="463"/>
        <v>14.898658518119596</v>
      </c>
      <c r="I3677" s="4">
        <f ca="1">User_Model_Calcs!B3677-Sat_Data!$B$5</f>
        <v>17.29832771042706</v>
      </c>
      <c r="J3677" s="4">
        <f ca="1">(Earth_Data!$B$1/SQRT(1-Earth_Data!$B$2^2*SIN(RADIANS(User_Model_Calcs!A3677))^2))*COS(RADIANS(User_Model_Calcs!A3677))</f>
        <v>5124.6903361958157</v>
      </c>
      <c r="K3677" s="4">
        <f ca="1">((Earth_Data!$B$1*(1-Earth_Data!$B$2^2))/SQRT(1-Earth_Data!$B$2^2*SIN(RADIANS(User_Model_Calcs!A3677))^2))*SIN(RADIANS(User_Model_Calcs!A3677))</f>
        <v>-3784.4016532392825</v>
      </c>
      <c r="L3677" s="4">
        <f t="shared" ca="1" si="457"/>
        <v>-36.444549871307352</v>
      </c>
      <c r="M3677" s="4">
        <f t="shared" ca="1" si="458"/>
        <v>6370.5688062322188</v>
      </c>
      <c r="N3677" s="4">
        <f ca="1">SQRT(User_Model_Calcs!M3677^2+Sat_Data!$B$3^2-2*User_Model_Calcs!M3677*Sat_Data!$B$3*COS(RADIANS(L3677))*COS(RADIANS(I3677)))</f>
        <v>37493.855270396707</v>
      </c>
      <c r="O3677" s="4">
        <f ca="1">DEGREES(ACOS(((Earth_Data!$B$1+Sat_Data!$B$2)/User_Model_Calcs!N3677)*SQRT(1-COS(RADIANS(User_Model_Calcs!I3677))^2*COS(RADIANS(User_Model_Calcs!A3677))^2)))</f>
        <v>43.728992416612499</v>
      </c>
      <c r="P3677" s="4">
        <f t="shared" ca="1" si="459"/>
        <v>27.564141097090769</v>
      </c>
    </row>
    <row r="3678" spans="1:16" x14ac:dyDescent="0.25">
      <c r="A3678" s="4">
        <f t="shared" ca="1" si="460"/>
        <v>-34.066949689754324</v>
      </c>
      <c r="B3678" s="4">
        <f t="shared" ca="1" si="461"/>
        <v>117.73410406025445</v>
      </c>
      <c r="C3678" s="4">
        <v>6927</v>
      </c>
      <c r="D3678" s="4">
        <f t="shared" ca="1" si="462"/>
        <v>0.75</v>
      </c>
      <c r="E3678" s="4">
        <v>0.55000000000000004</v>
      </c>
      <c r="F3678" s="4">
        <v>19.899999999999999</v>
      </c>
      <c r="G3678" s="4">
        <f t="shared" ca="1" si="456"/>
        <v>41.281913690970576</v>
      </c>
      <c r="H3678" s="4">
        <f t="shared" ca="1" si="463"/>
        <v>22.336708871579866</v>
      </c>
      <c r="I3678" s="4">
        <f ca="1">User_Model_Calcs!B3678-Sat_Data!$B$5</f>
        <v>7.7341040602544524</v>
      </c>
      <c r="J3678" s="4">
        <f ca="1">(Earth_Data!$B$1/SQRT(1-Earth_Data!$B$2^2*SIN(RADIANS(User_Model_Calcs!A3678))^2))*COS(RADIANS(User_Model_Calcs!A3678))</f>
        <v>5289.10462507786</v>
      </c>
      <c r="K3678" s="4">
        <f ca="1">((Earth_Data!$B$1*(1-Earth_Data!$B$2^2))/SQRT(1-Earth_Data!$B$2^2*SIN(RADIANS(User_Model_Calcs!A3678))^2))*SIN(RADIANS(User_Model_Calcs!A3678))</f>
        <v>-3552.6020559615272</v>
      </c>
      <c r="L3678" s="4">
        <f t="shared" ca="1" si="457"/>
        <v>-33.888589481664937</v>
      </c>
      <c r="M3678" s="4">
        <f t="shared" ca="1" si="458"/>
        <v>6371.4683631830176</v>
      </c>
      <c r="N3678" s="4">
        <f ca="1">SQRT(User_Model_Calcs!M3678^2+Sat_Data!$B$3^2-2*User_Model_Calcs!M3678*Sat_Data!$B$3*COS(RADIANS(L3678))*COS(RADIANS(I3678)))</f>
        <v>37100.492556572113</v>
      </c>
      <c r="O3678" s="4">
        <f ca="1">DEGREES(ACOS(((Earth_Data!$B$1+Sat_Data!$B$2)/User_Model_Calcs!N3678)*SQRT(1-COS(RADIANS(User_Model_Calcs!I3678))^2*COS(RADIANS(User_Model_Calcs!A3678))^2)))</f>
        <v>49.526262236371721</v>
      </c>
      <c r="P3678" s="4">
        <f t="shared" ca="1" si="459"/>
        <v>13.628424350349908</v>
      </c>
    </row>
    <row r="3679" spans="1:16" x14ac:dyDescent="0.25">
      <c r="A3679" s="4">
        <f t="shared" ca="1" si="460"/>
        <v>-27.588148108032712</v>
      </c>
      <c r="B3679" s="4">
        <f t="shared" ca="1" si="461"/>
        <v>158.73360784342367</v>
      </c>
      <c r="C3679" s="4">
        <v>6928</v>
      </c>
      <c r="D3679" s="4">
        <f t="shared" ca="1" si="462"/>
        <v>1.2</v>
      </c>
      <c r="E3679" s="4">
        <v>0.55000000000000004</v>
      </c>
      <c r="F3679" s="4">
        <v>19.899999999999999</v>
      </c>
      <c r="G3679" s="4">
        <f t="shared" ca="1" si="456"/>
        <v>45.364313344089069</v>
      </c>
      <c r="H3679" s="4">
        <f t="shared" ca="1" si="463"/>
        <v>20.471283790718907</v>
      </c>
      <c r="I3679" s="4">
        <f ca="1">User_Model_Calcs!B3679-Sat_Data!$B$5</f>
        <v>48.73360784342367</v>
      </c>
      <c r="J3679" s="4">
        <f ca="1">(Earth_Data!$B$1/SQRT(1-Earth_Data!$B$2^2*SIN(RADIANS(User_Model_Calcs!A3679))^2))*COS(RADIANS(User_Model_Calcs!A3679))</f>
        <v>5657.0042314154534</v>
      </c>
      <c r="K3679" s="4">
        <f ca="1">((Earth_Data!$B$1*(1-Earth_Data!$B$2^2))/SQRT(1-Earth_Data!$B$2^2*SIN(RADIANS(User_Model_Calcs!A3679))^2))*SIN(RADIANS(User_Model_Calcs!A3679))</f>
        <v>-2936.1320632897264</v>
      </c>
      <c r="L3679" s="4">
        <f t="shared" ca="1" si="457"/>
        <v>-27.430484432979117</v>
      </c>
      <c r="M3679" s="4">
        <f t="shared" ca="1" si="458"/>
        <v>6373.5836361759875</v>
      </c>
      <c r="N3679" s="4">
        <f ca="1">SQRT(User_Model_Calcs!M3679^2+Sat_Data!$B$3^2-2*User_Model_Calcs!M3679*Sat_Data!$B$3*COS(RADIANS(L3679))*COS(RADIANS(I3679)))</f>
        <v>38778.8184288095</v>
      </c>
      <c r="O3679" s="4">
        <f ca="1">DEGREES(ACOS(((Earth_Data!$B$1+Sat_Data!$B$2)/User_Model_Calcs!N3679)*SQRT(1-COS(RADIANS(User_Model_Calcs!I3679))^2*COS(RADIANS(User_Model_Calcs!A3679))^2)))</f>
        <v>28.094346408830795</v>
      </c>
      <c r="P3679" s="4">
        <f t="shared" ca="1" si="459"/>
        <v>67.884483153513585</v>
      </c>
    </row>
    <row r="3680" spans="1:16" x14ac:dyDescent="0.25">
      <c r="A3680" s="4">
        <f t="shared" ca="1" si="460"/>
        <v>-29.311285325821544</v>
      </c>
      <c r="B3680" s="4">
        <f t="shared" ca="1" si="461"/>
        <v>131.30849977852043</v>
      </c>
      <c r="C3680" s="4">
        <v>6929</v>
      </c>
      <c r="D3680" s="4">
        <f t="shared" ca="1" si="462"/>
        <v>0.75</v>
      </c>
      <c r="E3680" s="4">
        <v>0.55000000000000004</v>
      </c>
      <c r="F3680" s="4">
        <v>19.899999999999999</v>
      </c>
      <c r="G3680" s="4">
        <f t="shared" ca="1" si="456"/>
        <v>41.281913690970576</v>
      </c>
      <c r="H3680" s="4">
        <f t="shared" ca="1" si="463"/>
        <v>17.343141755794424</v>
      </c>
      <c r="I3680" s="4">
        <f ca="1">User_Model_Calcs!B3680-Sat_Data!$B$5</f>
        <v>21.308499778520428</v>
      </c>
      <c r="J3680" s="4">
        <f ca="1">(Earth_Data!$B$1/SQRT(1-Earth_Data!$B$2^2*SIN(RADIANS(User_Model_Calcs!A3680))^2))*COS(RADIANS(User_Model_Calcs!A3680))</f>
        <v>5566.0319455633717</v>
      </c>
      <c r="K3680" s="4">
        <f ca="1">((Earth_Data!$B$1*(1-Earth_Data!$B$2^2))/SQRT(1-Earth_Data!$B$2^2*SIN(RADIANS(User_Model_Calcs!A3680))^2))*SIN(RADIANS(User_Model_Calcs!A3680))</f>
        <v>-3104.0331425174991</v>
      </c>
      <c r="L3680" s="4">
        <f t="shared" ca="1" si="457"/>
        <v>-29.14728620847664</v>
      </c>
      <c r="M3680" s="4">
        <f t="shared" ca="1" si="458"/>
        <v>6373.0474161800357</v>
      </c>
      <c r="N3680" s="4">
        <f ca="1">SQRT(User_Model_Calcs!M3680^2+Sat_Data!$B$3^2-2*User_Model_Calcs!M3680*Sat_Data!$B$3*COS(RADIANS(L3680))*COS(RADIANS(I3680)))</f>
        <v>37163.748307812391</v>
      </c>
      <c r="O3680" s="4">
        <f ca="1">DEGREES(ACOS(((Earth_Data!$B$1+Sat_Data!$B$2)/User_Model_Calcs!N3680)*SQRT(1-COS(RADIANS(User_Model_Calcs!I3680))^2*COS(RADIANS(User_Model_Calcs!A3680))^2)))</f>
        <v>48.576751019604664</v>
      </c>
      <c r="P3680" s="4">
        <f t="shared" ca="1" si="459"/>
        <v>38.54624932443847</v>
      </c>
    </row>
    <row r="3681" spans="1:16" x14ac:dyDescent="0.25">
      <c r="A3681" s="4">
        <f t="shared" ca="1" si="460"/>
        <v>-41.116748672670504</v>
      </c>
      <c r="B3681" s="4">
        <f t="shared" ca="1" si="461"/>
        <v>120.19648000714221</v>
      </c>
      <c r="C3681" s="4">
        <v>6930</v>
      </c>
      <c r="D3681" s="4">
        <f t="shared" ca="1" si="462"/>
        <v>0.75</v>
      </c>
      <c r="E3681" s="4">
        <v>0.55000000000000004</v>
      </c>
      <c r="F3681" s="4">
        <v>19.899999999999999</v>
      </c>
      <c r="G3681" s="4">
        <f t="shared" ca="1" si="456"/>
        <v>41.281913690970576</v>
      </c>
      <c r="H3681" s="4">
        <f t="shared" ca="1" si="463"/>
        <v>22.032335899664396</v>
      </c>
      <c r="I3681" s="4">
        <f ca="1">User_Model_Calcs!B3681-Sat_Data!$B$5</f>
        <v>10.196480007142213</v>
      </c>
      <c r="J3681" s="4">
        <f ca="1">(Earth_Data!$B$1/SQRT(1-Earth_Data!$B$2^2*SIN(RADIANS(User_Model_Calcs!A3681))^2))*COS(RADIANS(User_Model_Calcs!A3681))</f>
        <v>4812.0773018189193</v>
      </c>
      <c r="K3681" s="4">
        <f ca="1">((Earth_Data!$B$1*(1-Earth_Data!$B$2^2))/SQRT(1-Earth_Data!$B$2^2*SIN(RADIANS(User_Model_Calcs!A3681))^2))*SIN(RADIANS(User_Model_Calcs!A3681))</f>
        <v>-4172.2012619333973</v>
      </c>
      <c r="L3681" s="4">
        <f t="shared" ca="1" si="457"/>
        <v>-40.926173247993788</v>
      </c>
      <c r="M3681" s="4">
        <f t="shared" ca="1" si="458"/>
        <v>6368.9364362316792</v>
      </c>
      <c r="N3681" s="4">
        <f ca="1">SQRT(User_Model_Calcs!M3681^2+Sat_Data!$B$3^2-2*User_Model_Calcs!M3681*Sat_Data!$B$3*COS(RADIANS(L3681))*COS(RADIANS(I3681)))</f>
        <v>37669.520408894816</v>
      </c>
      <c r="O3681" s="4">
        <f ca="1">DEGREES(ACOS(((Earth_Data!$B$1+Sat_Data!$B$2)/User_Model_Calcs!N3681)*SQRT(1-COS(RADIANS(User_Model_Calcs!I3681))^2*COS(RADIANS(User_Model_Calcs!A3681))^2)))</f>
        <v>41.319221869467412</v>
      </c>
      <c r="P3681" s="4">
        <f t="shared" ca="1" si="459"/>
        <v>15.297341457025384</v>
      </c>
    </row>
    <row r="3682" spans="1:16" x14ac:dyDescent="0.25">
      <c r="A3682" s="4">
        <f t="shared" ca="1" si="460"/>
        <v>-36.82152667710394</v>
      </c>
      <c r="B3682" s="4">
        <f t="shared" ca="1" si="461"/>
        <v>151.22672507180496</v>
      </c>
      <c r="C3682" s="4">
        <v>6931</v>
      </c>
      <c r="D3682" s="4">
        <f t="shared" ca="1" si="462"/>
        <v>3</v>
      </c>
      <c r="E3682" s="4">
        <v>0.55000000000000004</v>
      </c>
      <c r="F3682" s="4">
        <v>19.899999999999999</v>
      </c>
      <c r="G3682" s="4">
        <f t="shared" ca="1" si="456"/>
        <v>53.323113517529826</v>
      </c>
      <c r="H3682" s="4">
        <f t="shared" ca="1" si="463"/>
        <v>21.242131347308046</v>
      </c>
      <c r="I3682" s="4">
        <f ca="1">User_Model_Calcs!B3682-Sat_Data!$B$5</f>
        <v>41.226725071804964</v>
      </c>
      <c r="J3682" s="4">
        <f ca="1">(Earth_Data!$B$1/SQRT(1-Earth_Data!$B$2^2*SIN(RADIANS(User_Model_Calcs!A3682))^2))*COS(RADIANS(User_Model_Calcs!A3682))</f>
        <v>5111.8906874263166</v>
      </c>
      <c r="K3682" s="4">
        <f ca="1">((Earth_Data!$B$1*(1-Earth_Data!$B$2^2))/SQRT(1-Earth_Data!$B$2^2*SIN(RADIANS(User_Model_Calcs!A3682))^2))*SIN(RADIANS(User_Model_Calcs!A3682))</f>
        <v>-3801.5580185832373</v>
      </c>
      <c r="L3682" s="4">
        <f t="shared" ca="1" si="457"/>
        <v>-36.63706237495974</v>
      </c>
      <c r="M3682" s="4">
        <f t="shared" ca="1" si="458"/>
        <v>6370.4999622361202</v>
      </c>
      <c r="N3682" s="4">
        <f ca="1">SQRT(User_Model_Calcs!M3682^2+Sat_Data!$B$3^2-2*User_Model_Calcs!M3682*Sat_Data!$B$3*COS(RADIANS(L3682))*COS(RADIANS(I3682)))</f>
        <v>38654.646905045563</v>
      </c>
      <c r="O3682" s="4">
        <f ca="1">DEGREES(ACOS(((Earth_Data!$B$1+Sat_Data!$B$2)/User_Model_Calcs!N3682)*SQRT(1-COS(RADIANS(User_Model_Calcs!I3682))^2*COS(RADIANS(User_Model_Calcs!A3682))^2)))</f>
        <v>29.432249493545793</v>
      </c>
      <c r="P3682" s="4">
        <f t="shared" ca="1" si="459"/>
        <v>55.629481180528352</v>
      </c>
    </row>
    <row r="3683" spans="1:16" x14ac:dyDescent="0.25">
      <c r="A3683" s="4">
        <f t="shared" ca="1" si="460"/>
        <v>-18.978563828794307</v>
      </c>
      <c r="B3683" s="4">
        <f t="shared" ca="1" si="461"/>
        <v>156.53200052309143</v>
      </c>
      <c r="C3683" s="4">
        <v>6932</v>
      </c>
      <c r="D3683" s="4">
        <f t="shared" ca="1" si="462"/>
        <v>3</v>
      </c>
      <c r="E3683" s="4">
        <v>0.55000000000000004</v>
      </c>
      <c r="F3683" s="4">
        <v>19.899999999999999</v>
      </c>
      <c r="G3683" s="4">
        <f t="shared" ca="1" si="456"/>
        <v>53.323113517529826</v>
      </c>
      <c r="H3683" s="4">
        <f t="shared" ca="1" si="463"/>
        <v>15.453641186584438</v>
      </c>
      <c r="I3683" s="4">
        <f ca="1">User_Model_Calcs!B3683-Sat_Data!$B$5</f>
        <v>46.532000523091426</v>
      </c>
      <c r="J3683" s="4">
        <f ca="1">(Earth_Data!$B$1/SQRT(1-Earth_Data!$B$2^2*SIN(RADIANS(User_Model_Calcs!A3683))^2))*COS(RADIANS(User_Model_Calcs!A3683))</f>
        <v>6033.5627007836038</v>
      </c>
      <c r="K3683" s="4">
        <f ca="1">((Earth_Data!$B$1*(1-Earth_Data!$B$2^2))/SQRT(1-Earth_Data!$B$2^2*SIN(RADIANS(User_Model_Calcs!A3683))^2))*SIN(RADIANS(User_Model_Calcs!A3683))</f>
        <v>-2061.1064904469499</v>
      </c>
      <c r="L3683" s="4">
        <f t="shared" ca="1" si="457"/>
        <v>-18.860519725047812</v>
      </c>
      <c r="M3683" s="4">
        <f t="shared" ca="1" si="458"/>
        <v>6375.8951394490232</v>
      </c>
      <c r="N3683" s="4">
        <f ca="1">SQRT(User_Model_Calcs!M3683^2+Sat_Data!$B$3^2-2*User_Model_Calcs!M3683*Sat_Data!$B$3*COS(RADIANS(L3683))*COS(RADIANS(I3683)))</f>
        <v>38320.205410171147</v>
      </c>
      <c r="O3683" s="4">
        <f ca="1">DEGREES(ACOS(((Earth_Data!$B$1+Sat_Data!$B$2)/User_Model_Calcs!N3683)*SQRT(1-COS(RADIANS(User_Model_Calcs!I3683))^2*COS(RADIANS(User_Model_Calcs!A3683))^2)))</f>
        <v>33.317105249618635</v>
      </c>
      <c r="P3683" s="4">
        <f t="shared" ca="1" si="459"/>
        <v>72.866939743812694</v>
      </c>
    </row>
    <row r="3684" spans="1:16" x14ac:dyDescent="0.25">
      <c r="A3684" s="4">
        <f t="shared" ca="1" si="460"/>
        <v>-11.600649261575702</v>
      </c>
      <c r="B3684" s="4">
        <f t="shared" ca="1" si="461"/>
        <v>108.6195208010847</v>
      </c>
      <c r="C3684" s="4">
        <v>6933</v>
      </c>
      <c r="D3684" s="4">
        <f t="shared" ca="1" si="462"/>
        <v>0.75</v>
      </c>
      <c r="E3684" s="4">
        <v>0.55000000000000004</v>
      </c>
      <c r="F3684" s="4">
        <v>19.899999999999999</v>
      </c>
      <c r="G3684" s="4">
        <f t="shared" ca="1" si="456"/>
        <v>41.281913690970576</v>
      </c>
      <c r="H3684" s="4">
        <f t="shared" ca="1" si="463"/>
        <v>16.828643622495008</v>
      </c>
      <c r="I3684" s="4">
        <f ca="1">User_Model_Calcs!B3684-Sat_Data!$B$5</f>
        <v>-1.380479198915296</v>
      </c>
      <c r="J3684" s="4">
        <f ca="1">(Earth_Data!$B$1/SQRT(1-Earth_Data!$B$2^2*SIN(RADIANS(User_Model_Calcs!A3684))^2))*COS(RADIANS(User_Model_Calcs!A3684))</f>
        <v>6248.6993822209715</v>
      </c>
      <c r="K3684" s="4">
        <f ca="1">((Earth_Data!$B$1*(1-Earth_Data!$B$2^2))/SQRT(1-Earth_Data!$B$2^2*SIN(RADIANS(User_Model_Calcs!A3684))^2))*SIN(RADIANS(User_Model_Calcs!A3684))</f>
        <v>-1274.1601963027331</v>
      </c>
      <c r="L3684" s="4">
        <f t="shared" ca="1" si="457"/>
        <v>-11.525073233048698</v>
      </c>
      <c r="M3684" s="4">
        <f t="shared" ca="1" si="458"/>
        <v>6377.2821934748163</v>
      </c>
      <c r="N3684" s="4">
        <f ca="1">SQRT(User_Model_Calcs!M3684^2+Sat_Data!$B$3^2-2*User_Model_Calcs!M3684*Sat_Data!$B$3*COS(RADIANS(L3684))*COS(RADIANS(I3684)))</f>
        <v>35940.162782389692</v>
      </c>
      <c r="O3684" s="4">
        <f ca="1">DEGREES(ACOS(((Earth_Data!$B$1+Sat_Data!$B$2)/User_Model_Calcs!N3684)*SQRT(1-COS(RADIANS(User_Model_Calcs!I3684))^2*COS(RADIANS(User_Model_Calcs!A3684))^2)))</f>
        <v>76.259084001020184</v>
      </c>
      <c r="P3684" s="4">
        <f t="shared" ca="1" si="459"/>
        <v>6.8337535613042313</v>
      </c>
    </row>
    <row r="3685" spans="1:16" x14ac:dyDescent="0.25">
      <c r="A3685" s="4">
        <f t="shared" ca="1" si="460"/>
        <v>-11.356024735980995</v>
      </c>
      <c r="B3685" s="4">
        <f t="shared" ca="1" si="461"/>
        <v>114.35536945582579</v>
      </c>
      <c r="C3685" s="4">
        <v>6934</v>
      </c>
      <c r="D3685" s="4">
        <f t="shared" ca="1" si="462"/>
        <v>0.75</v>
      </c>
      <c r="E3685" s="4">
        <v>0.55000000000000004</v>
      </c>
      <c r="F3685" s="4">
        <v>19.899999999999999</v>
      </c>
      <c r="G3685" s="4">
        <f t="shared" ca="1" si="456"/>
        <v>41.281913690970576</v>
      </c>
      <c r="H3685" s="4">
        <f t="shared" ca="1" si="463"/>
        <v>14.125788295229819</v>
      </c>
      <c r="I3685" s="4">
        <f ca="1">User_Model_Calcs!B3685-Sat_Data!$B$5</f>
        <v>4.3553694558257945</v>
      </c>
      <c r="J3685" s="4">
        <f ca="1">(Earth_Data!$B$1/SQRT(1-Earth_Data!$B$2^2*SIN(RADIANS(User_Model_Calcs!A3685))^2))*COS(RADIANS(User_Model_Calcs!A3685))</f>
        <v>6254.0842383268482</v>
      </c>
      <c r="K3685" s="4">
        <f ca="1">((Earth_Data!$B$1*(1-Earth_Data!$B$2^2))/SQRT(1-Earth_Data!$B$2^2*SIN(RADIANS(User_Model_Calcs!A3685))^2))*SIN(RADIANS(User_Model_Calcs!A3685))</f>
        <v>-1247.6414660446392</v>
      </c>
      <c r="L3685" s="4">
        <f t="shared" ca="1" si="457"/>
        <v>-11.281957875307265</v>
      </c>
      <c r="M3685" s="4">
        <f t="shared" ca="1" si="458"/>
        <v>6377.3175307398906</v>
      </c>
      <c r="N3685" s="4">
        <f ca="1">SQRT(User_Model_Calcs!M3685^2+Sat_Data!$B$3^2-2*User_Model_Calcs!M3685*Sat_Data!$B$3*COS(RADIANS(L3685))*COS(RADIANS(I3685)))</f>
        <v>35952.909804385556</v>
      </c>
      <c r="O3685" s="4">
        <f ca="1">DEGREES(ACOS(((Earth_Data!$B$1+Sat_Data!$B$2)/User_Model_Calcs!N3685)*SQRT(1-COS(RADIANS(User_Model_Calcs!I3685))^2*COS(RADIANS(User_Model_Calcs!A3685))^2)))</f>
        <v>75.707051944646793</v>
      </c>
      <c r="P3685" s="4">
        <f t="shared" ca="1" si="459"/>
        <v>21.146336627433815</v>
      </c>
    </row>
    <row r="3686" spans="1:16" x14ac:dyDescent="0.25">
      <c r="A3686" s="4">
        <f t="shared" ca="1" si="460"/>
        <v>-31.317746130297259</v>
      </c>
      <c r="B3686" s="4">
        <f t="shared" ca="1" si="461"/>
        <v>113.20104883040615</v>
      </c>
      <c r="C3686" s="4">
        <v>6935</v>
      </c>
      <c r="D3686" s="4">
        <f t="shared" ca="1" si="462"/>
        <v>0.75</v>
      </c>
      <c r="E3686" s="4">
        <v>0.55000000000000004</v>
      </c>
      <c r="F3686" s="4">
        <v>19.899999999999999</v>
      </c>
      <c r="G3686" s="4">
        <f t="shared" ca="1" si="456"/>
        <v>41.281913690970576</v>
      </c>
      <c r="H3686" s="4">
        <f t="shared" ca="1" si="463"/>
        <v>19.268870457934359</v>
      </c>
      <c r="I3686" s="4">
        <f ca="1">User_Model_Calcs!B3686-Sat_Data!$B$5</f>
        <v>3.2010488304061511</v>
      </c>
      <c r="J3686" s="4">
        <f ca="1">(Earth_Data!$B$1/SQRT(1-Earth_Data!$B$2^2*SIN(RADIANS(User_Model_Calcs!A3686))^2))*COS(RADIANS(User_Model_Calcs!A3686))</f>
        <v>5453.7657961739114</v>
      </c>
      <c r="K3686" s="4">
        <f ca="1">((Earth_Data!$B$1*(1-Earth_Data!$B$2^2))/SQRT(1-Earth_Data!$B$2^2*SIN(RADIANS(User_Model_Calcs!A3686))^2))*SIN(RADIANS(User_Model_Calcs!A3686))</f>
        <v>-3296.041548829382</v>
      </c>
      <c r="L3686" s="4">
        <f t="shared" ca="1" si="457"/>
        <v>-31.147114896910754</v>
      </c>
      <c r="M3686" s="4">
        <f t="shared" ca="1" si="458"/>
        <v>6372.3976061703852</v>
      </c>
      <c r="N3686" s="4">
        <f ca="1">SQRT(User_Model_Calcs!M3686^2+Sat_Data!$B$3^2-2*User_Model_Calcs!M3686*Sat_Data!$B$3*COS(RADIANS(L3686))*COS(RADIANS(I3686)))</f>
        <v>36867.777761732985</v>
      </c>
      <c r="O3686" s="4">
        <f ca="1">DEGREES(ACOS(((Earth_Data!$B$1+Sat_Data!$B$2)/User_Model_Calcs!N3686)*SQRT(1-COS(RADIANS(User_Model_Calcs!I3686))^2*COS(RADIANS(User_Model_Calcs!A3686))^2)))</f>
        <v>53.347999734976128</v>
      </c>
      <c r="P3686" s="4">
        <f t="shared" ca="1" si="459"/>
        <v>6.1412135150638969</v>
      </c>
    </row>
    <row r="3687" spans="1:16" x14ac:dyDescent="0.25">
      <c r="A3687" s="4">
        <f t="shared" ca="1" si="460"/>
        <v>-30.2838542344007</v>
      </c>
      <c r="B3687" s="4">
        <f t="shared" ca="1" si="461"/>
        <v>129.56365461730209</v>
      </c>
      <c r="C3687" s="4">
        <v>6936</v>
      </c>
      <c r="D3687" s="4">
        <f t="shared" ca="1" si="462"/>
        <v>1.2</v>
      </c>
      <c r="E3687" s="4">
        <v>0.55000000000000004</v>
      </c>
      <c r="F3687" s="4">
        <v>19.899999999999999</v>
      </c>
      <c r="G3687" s="4">
        <f t="shared" ca="1" si="456"/>
        <v>45.364313344089069</v>
      </c>
      <c r="H3687" s="4">
        <f t="shared" ca="1" si="463"/>
        <v>14.221184076425104</v>
      </c>
      <c r="I3687" s="4">
        <f ca="1">User_Model_Calcs!B3687-Sat_Data!$B$5</f>
        <v>19.563654617302092</v>
      </c>
      <c r="J3687" s="4">
        <f ca="1">(Earth_Data!$B$1/SQRT(1-Earth_Data!$B$2^2*SIN(RADIANS(User_Model_Calcs!A3687))^2))*COS(RADIANS(User_Model_Calcs!A3687))</f>
        <v>5512.4585783092571</v>
      </c>
      <c r="K3687" s="4">
        <f ca="1">((Earth_Data!$B$1*(1-Earth_Data!$B$2^2))/SQRT(1-Earth_Data!$B$2^2*SIN(RADIANS(User_Model_Calcs!A3687))^2))*SIN(RADIANS(User_Model_Calcs!A3687))</f>
        <v>-3197.5866708476628</v>
      </c>
      <c r="L3687" s="4">
        <f t="shared" ca="1" si="457"/>
        <v>-30.116538385220746</v>
      </c>
      <c r="M3687" s="4">
        <f t="shared" ca="1" si="458"/>
        <v>6372.735683767055</v>
      </c>
      <c r="N3687" s="4">
        <f ca="1">SQRT(User_Model_Calcs!M3687^2+Sat_Data!$B$3^2-2*User_Model_Calcs!M3687*Sat_Data!$B$3*COS(RADIANS(L3687))*COS(RADIANS(I3687)))</f>
        <v>37153.821219162332</v>
      </c>
      <c r="O3687" s="4">
        <f ca="1">DEGREES(ACOS(((Earth_Data!$B$1+Sat_Data!$B$2)/User_Model_Calcs!N3687)*SQRT(1-COS(RADIANS(User_Model_Calcs!I3687))^2*COS(RADIANS(User_Model_Calcs!A3687))^2)))</f>
        <v>48.723306737452248</v>
      </c>
      <c r="P3687" s="4">
        <f t="shared" ca="1" si="459"/>
        <v>35.172369587010849</v>
      </c>
    </row>
    <row r="3688" spans="1:16" x14ac:dyDescent="0.25">
      <c r="A3688" s="4">
        <f t="shared" ca="1" si="460"/>
        <v>-11.065351754119646</v>
      </c>
      <c r="B3688" s="4">
        <f t="shared" ca="1" si="461"/>
        <v>119.02241597549222</v>
      </c>
      <c r="C3688" s="4">
        <v>6937</v>
      </c>
      <c r="D3688" s="4">
        <f t="shared" ca="1" si="462"/>
        <v>0.75</v>
      </c>
      <c r="E3688" s="4">
        <v>0.55000000000000004</v>
      </c>
      <c r="F3688" s="4">
        <v>19.899999999999999</v>
      </c>
      <c r="G3688" s="4">
        <f t="shared" ca="1" si="456"/>
        <v>41.281913690970576</v>
      </c>
      <c r="H3688" s="4">
        <f t="shared" ca="1" si="463"/>
        <v>18.193214897632604</v>
      </c>
      <c r="I3688" s="4">
        <f ca="1">User_Model_Calcs!B3688-Sat_Data!$B$5</f>
        <v>9.0224159754922226</v>
      </c>
      <c r="J3688" s="4">
        <f ca="1">(Earth_Data!$B$1/SQRT(1-Earth_Data!$B$2^2*SIN(RADIANS(User_Model_Calcs!A3688))^2))*COS(RADIANS(User_Model_Calcs!A3688))</f>
        <v>6260.3353655211322</v>
      </c>
      <c r="K3688" s="4">
        <f ca="1">((Earth_Data!$B$1*(1-Earth_Data!$B$2^2))/SQRT(1-Earth_Data!$B$2^2*SIN(RADIANS(User_Model_Calcs!A3688))^2))*SIN(RADIANS(User_Model_Calcs!A3688))</f>
        <v>-1216.1018483783912</v>
      </c>
      <c r="L3688" s="4">
        <f t="shared" ca="1" si="457"/>
        <v>-10.993085096355724</v>
      </c>
      <c r="M3688" s="4">
        <f t="shared" ca="1" si="458"/>
        <v>6377.3585907038305</v>
      </c>
      <c r="N3688" s="4">
        <f ca="1">SQRT(User_Model_Calcs!M3688^2+Sat_Data!$B$3^2-2*User_Model_Calcs!M3688*Sat_Data!$B$3*COS(RADIANS(L3688))*COS(RADIANS(I3688)))</f>
        <v>36015.19197462641</v>
      </c>
      <c r="O3688" s="4">
        <f ca="1">DEGREES(ACOS(((Earth_Data!$B$1+Sat_Data!$B$2)/User_Model_Calcs!N3688)*SQRT(1-COS(RADIANS(User_Model_Calcs!I3688))^2*COS(RADIANS(User_Model_Calcs!A3688))^2)))</f>
        <v>73.260680579677228</v>
      </c>
      <c r="P3688" s="4">
        <f t="shared" ca="1" si="459"/>
        <v>39.601494631510555</v>
      </c>
    </row>
    <row r="3689" spans="1:16" x14ac:dyDescent="0.25">
      <c r="A3689" s="4">
        <f t="shared" ca="1" si="460"/>
        <v>-20.422928541259978</v>
      </c>
      <c r="B3689" s="4">
        <f t="shared" ca="1" si="461"/>
        <v>152.53830861268483</v>
      </c>
      <c r="C3689" s="4">
        <v>6938</v>
      </c>
      <c r="D3689" s="4">
        <f t="shared" ca="1" si="462"/>
        <v>1.2</v>
      </c>
      <c r="E3689" s="4">
        <v>0.55000000000000004</v>
      </c>
      <c r="F3689" s="4">
        <v>19.899999999999999</v>
      </c>
      <c r="G3689" s="4">
        <f t="shared" ca="1" si="456"/>
        <v>45.364313344089069</v>
      </c>
      <c r="H3689" s="4">
        <f t="shared" ca="1" si="463"/>
        <v>14.636647663474994</v>
      </c>
      <c r="I3689" s="4">
        <f ca="1">User_Model_Calcs!B3689-Sat_Data!$B$5</f>
        <v>42.53830861268483</v>
      </c>
      <c r="J3689" s="4">
        <f ca="1">(Earth_Data!$B$1/SQRT(1-Earth_Data!$B$2^2*SIN(RADIANS(User_Model_Calcs!A3689))^2))*COS(RADIANS(User_Model_Calcs!A3689))</f>
        <v>5979.6632378410322</v>
      </c>
      <c r="K3689" s="4">
        <f ca="1">((Earth_Data!$B$1*(1-Earth_Data!$B$2^2))/SQRT(1-Earth_Data!$B$2^2*SIN(RADIANS(User_Model_Calcs!A3689))^2))*SIN(RADIANS(User_Model_Calcs!A3689))</f>
        <v>-2211.6355150571767</v>
      </c>
      <c r="L3689" s="4">
        <f t="shared" ca="1" si="457"/>
        <v>-20.29739486742206</v>
      </c>
      <c r="M3689" s="4">
        <f t="shared" ca="1" si="458"/>
        <v>6375.5551985258289</v>
      </c>
      <c r="N3689" s="4">
        <f ca="1">SQRT(User_Model_Calcs!M3689^2+Sat_Data!$B$3^2-2*User_Model_Calcs!M3689*Sat_Data!$B$3*COS(RADIANS(L3689))*COS(RADIANS(I3689)))</f>
        <v>38038.331860172497</v>
      </c>
      <c r="O3689" s="4">
        <f ca="1">DEGREES(ACOS(((Earth_Data!$B$1+Sat_Data!$B$2)/User_Model_Calcs!N3689)*SQRT(1-COS(RADIANS(User_Model_Calcs!I3689))^2*COS(RADIANS(User_Model_Calcs!A3689))^2)))</f>
        <v>36.699844854923924</v>
      </c>
      <c r="P3689" s="4">
        <f t="shared" ca="1" si="459"/>
        <v>69.178283862679706</v>
      </c>
    </row>
    <row r="3690" spans="1:16" x14ac:dyDescent="0.25">
      <c r="A3690" s="4">
        <f t="shared" ca="1" si="460"/>
        <v>-35.961083703762334</v>
      </c>
      <c r="B3690" s="4">
        <f t="shared" ca="1" si="461"/>
        <v>118.6044232347472</v>
      </c>
      <c r="C3690" s="4">
        <v>6939</v>
      </c>
      <c r="D3690" s="4">
        <f t="shared" ca="1" si="462"/>
        <v>3</v>
      </c>
      <c r="E3690" s="4">
        <v>0.55000000000000004</v>
      </c>
      <c r="F3690" s="4">
        <v>19.899999999999999</v>
      </c>
      <c r="G3690" s="4">
        <f t="shared" ca="1" si="456"/>
        <v>53.323113517529826</v>
      </c>
      <c r="H3690" s="4">
        <f t="shared" ca="1" si="463"/>
        <v>16.921265382595035</v>
      </c>
      <c r="I3690" s="4">
        <f ca="1">User_Model_Calcs!B3690-Sat_Data!$B$5</f>
        <v>8.6044232347472018</v>
      </c>
      <c r="J3690" s="4">
        <f ca="1">(Earth_Data!$B$1/SQRT(1-Earth_Data!$B$2^2*SIN(RADIANS(User_Model_Calcs!A3690))^2))*COS(RADIANS(User_Model_Calcs!A3690))</f>
        <v>5168.5382553408381</v>
      </c>
      <c r="K3690" s="4">
        <f ca="1">((Earth_Data!$B$1*(1-Earth_Data!$B$2^2))/SQRT(1-Earth_Data!$B$2^2*SIN(RADIANS(User_Model_Calcs!A3690))^2))*SIN(RADIANS(User_Model_Calcs!A3690))</f>
        <v>-3724.6987390728536</v>
      </c>
      <c r="L3690" s="4">
        <f t="shared" ca="1" si="457"/>
        <v>-35.778346040605506</v>
      </c>
      <c r="M3690" s="4">
        <f t="shared" ca="1" si="458"/>
        <v>6370.8059453865499</v>
      </c>
      <c r="N3690" s="4">
        <f ca="1">SQRT(User_Model_Calcs!M3690^2+Sat_Data!$B$3^2-2*User_Model_Calcs!M3690*Sat_Data!$B$3*COS(RADIANS(L3690))*COS(RADIANS(I3690)))</f>
        <v>37248.537388988931</v>
      </c>
      <c r="O3690" s="4">
        <f ca="1">DEGREES(ACOS(((Earth_Data!$B$1+Sat_Data!$B$2)/User_Model_Calcs!N3690)*SQRT(1-COS(RADIANS(User_Model_Calcs!I3690))^2*COS(RADIANS(User_Model_Calcs!A3690))^2)))</f>
        <v>47.256407666111095</v>
      </c>
      <c r="P3690" s="4">
        <f t="shared" ca="1" si="459"/>
        <v>14.449259082271949</v>
      </c>
    </row>
    <row r="3691" spans="1:16" x14ac:dyDescent="0.25">
      <c r="A3691" s="4">
        <f t="shared" ca="1" si="460"/>
        <v>-30.407291281868915</v>
      </c>
      <c r="B3691" s="4">
        <f t="shared" ca="1" si="461"/>
        <v>145.15567916994999</v>
      </c>
      <c r="C3691" s="4">
        <v>6940</v>
      </c>
      <c r="D3691" s="4">
        <f t="shared" ca="1" si="462"/>
        <v>3</v>
      </c>
      <c r="E3691" s="4">
        <v>0.55000000000000004</v>
      </c>
      <c r="F3691" s="4">
        <v>19.899999999999999</v>
      </c>
      <c r="G3691" s="4">
        <f t="shared" ca="1" si="456"/>
        <v>53.323113517529826</v>
      </c>
      <c r="H3691" s="4">
        <f t="shared" ca="1" si="463"/>
        <v>18.048579071943035</v>
      </c>
      <c r="I3691" s="4">
        <f ca="1">User_Model_Calcs!B3691-Sat_Data!$B$5</f>
        <v>35.155679169949991</v>
      </c>
      <c r="J3691" s="4">
        <f ca="1">(Earth_Data!$B$1/SQRT(1-Earth_Data!$B$2^2*SIN(RADIANS(User_Model_Calcs!A3691))^2))*COS(RADIANS(User_Model_Calcs!A3691))</f>
        <v>5505.5452158256103</v>
      </c>
      <c r="K3691" s="4">
        <f ca="1">((Earth_Data!$B$1*(1-Earth_Data!$B$2^2))/SQRT(1-Earth_Data!$B$2^2*SIN(RADIANS(User_Model_Calcs!A3691))^2))*SIN(RADIANS(User_Model_Calcs!A3691))</f>
        <v>-3209.3958996848401</v>
      </c>
      <c r="L3691" s="4">
        <f t="shared" ca="1" si="457"/>
        <v>-30.239568120740088</v>
      </c>
      <c r="M3691" s="4">
        <f t="shared" ca="1" si="458"/>
        <v>6372.695674862729</v>
      </c>
      <c r="N3691" s="4">
        <f ca="1">SQRT(User_Model_Calcs!M3691^2+Sat_Data!$B$3^2-2*User_Model_Calcs!M3691*Sat_Data!$B$3*COS(RADIANS(L3691))*COS(RADIANS(I3691)))</f>
        <v>37932.052477735553</v>
      </c>
      <c r="O3691" s="4">
        <f ca="1">DEGREES(ACOS(((Earth_Data!$B$1+Sat_Data!$B$2)/User_Model_Calcs!N3691)*SQRT(1-COS(RADIANS(User_Model_Calcs!I3691))^2*COS(RADIANS(User_Model_Calcs!A3691))^2)))</f>
        <v>37.983349176226156</v>
      </c>
      <c r="P3691" s="4">
        <f t="shared" ca="1" si="459"/>
        <v>54.295810016487785</v>
      </c>
    </row>
    <row r="3692" spans="1:16" x14ac:dyDescent="0.25">
      <c r="A3692" s="4">
        <f t="shared" ca="1" si="460"/>
        <v>-16.164171829729373</v>
      </c>
      <c r="B3692" s="4">
        <f t="shared" ca="1" si="461"/>
        <v>142.21727139849753</v>
      </c>
      <c r="C3692" s="4">
        <v>6941</v>
      </c>
      <c r="D3692" s="4">
        <f t="shared" ca="1" si="462"/>
        <v>3</v>
      </c>
      <c r="E3692" s="4">
        <v>0.55000000000000004</v>
      </c>
      <c r="F3692" s="4">
        <v>19.899999999999999</v>
      </c>
      <c r="G3692" s="4">
        <f t="shared" ca="1" si="456"/>
        <v>53.323113517529826</v>
      </c>
      <c r="H3692" s="4">
        <f t="shared" ca="1" si="463"/>
        <v>20.372218330575542</v>
      </c>
      <c r="I3692" s="4">
        <f ca="1">User_Model_Calcs!B3692-Sat_Data!$B$5</f>
        <v>32.21727139849753</v>
      </c>
      <c r="J3692" s="4">
        <f ca="1">(Earth_Data!$B$1/SQRT(1-Earth_Data!$B$2^2*SIN(RADIANS(User_Model_Calcs!A3692))^2))*COS(RADIANS(User_Model_Calcs!A3692))</f>
        <v>6127.5888973692927</v>
      </c>
      <c r="K3692" s="4">
        <f ca="1">((Earth_Data!$B$1*(1-Earth_Data!$B$2^2))/SQRT(1-Earth_Data!$B$2^2*SIN(RADIANS(User_Model_Calcs!A3692))^2))*SIN(RADIANS(User_Model_Calcs!A3692))</f>
        <v>-1764.1848222237197</v>
      </c>
      <c r="L3692" s="4">
        <f t="shared" ca="1" si="457"/>
        <v>-16.06155847407749</v>
      </c>
      <c r="M3692" s="4">
        <f t="shared" ca="1" si="458"/>
        <v>6376.4954153616363</v>
      </c>
      <c r="N3692" s="4">
        <f ca="1">SQRT(User_Model_Calcs!M3692^2+Sat_Data!$B$3^2-2*User_Model_Calcs!M3692*Sat_Data!$B$3*COS(RADIANS(L3692))*COS(RADIANS(I3692)))</f>
        <v>37165.909686295141</v>
      </c>
      <c r="O3692" s="4">
        <f ca="1">DEGREES(ACOS(((Earth_Data!$B$1+Sat_Data!$B$2)/User_Model_Calcs!N3692)*SQRT(1-COS(RADIANS(User_Model_Calcs!I3692))^2*COS(RADIANS(User_Model_Calcs!A3692))^2)))</f>
        <v>48.606821404182156</v>
      </c>
      <c r="P3692" s="4">
        <f t="shared" ca="1" si="459"/>
        <v>66.165054029293742</v>
      </c>
    </row>
    <row r="3693" spans="1:16" x14ac:dyDescent="0.25">
      <c r="A3693" s="4">
        <f t="shared" ca="1" si="460"/>
        <v>-10.338645987205174</v>
      </c>
      <c r="B3693" s="4">
        <f t="shared" ca="1" si="461"/>
        <v>107.91955593925918</v>
      </c>
      <c r="C3693" s="4">
        <v>6942</v>
      </c>
      <c r="D3693" s="4">
        <f t="shared" ca="1" si="462"/>
        <v>0.75</v>
      </c>
      <c r="E3693" s="4">
        <v>0.55000000000000004</v>
      </c>
      <c r="F3693" s="4">
        <v>19.899999999999999</v>
      </c>
      <c r="G3693" s="4">
        <f t="shared" ca="1" si="456"/>
        <v>41.281913690970576</v>
      </c>
      <c r="H3693" s="4">
        <f t="shared" ca="1" si="463"/>
        <v>22.714238678341204</v>
      </c>
      <c r="I3693" s="4">
        <f ca="1">User_Model_Calcs!B3693-Sat_Data!$B$5</f>
        <v>-2.0804440607408168</v>
      </c>
      <c r="J3693" s="4">
        <f ca="1">(Earth_Data!$B$1/SQRT(1-Earth_Data!$B$2^2*SIN(RADIANS(User_Model_Calcs!A3693))^2))*COS(RADIANS(User_Model_Calcs!A3693))</f>
        <v>6275.2624338199912</v>
      </c>
      <c r="K3693" s="4">
        <f ca="1">((Earth_Data!$B$1*(1-Earth_Data!$B$2^2))/SQRT(1-Earth_Data!$B$2^2*SIN(RADIANS(User_Model_Calcs!A3693))^2))*SIN(RADIANS(User_Model_Calcs!A3693))</f>
        <v>-1137.1176968228151</v>
      </c>
      <c r="L3693" s="4">
        <f t="shared" ca="1" si="457"/>
        <v>-10.270911825309138</v>
      </c>
      <c r="M3693" s="4">
        <f t="shared" ca="1" si="458"/>
        <v>6377.4568026557436</v>
      </c>
      <c r="N3693" s="4">
        <f ca="1">SQRT(User_Model_Calcs!M3693^2+Sat_Data!$B$3^2-2*User_Model_Calcs!M3693*Sat_Data!$B$3*COS(RADIANS(L3693))*COS(RADIANS(I3693)))</f>
        <v>35911.74437264946</v>
      </c>
      <c r="O3693" s="4">
        <f ca="1">DEGREES(ACOS(((Earth_Data!$B$1+Sat_Data!$B$2)/User_Model_Calcs!N3693)*SQRT(1-COS(RADIANS(User_Model_Calcs!I3693))^2*COS(RADIANS(User_Model_Calcs!A3693))^2)))</f>
        <v>77.593672593691636</v>
      </c>
      <c r="P3693" s="4">
        <f t="shared" ca="1" si="459"/>
        <v>11.442916157982506</v>
      </c>
    </row>
    <row r="3694" spans="1:16" x14ac:dyDescent="0.25">
      <c r="A3694" s="4">
        <f t="shared" ca="1" si="460"/>
        <v>-31.773220106709694</v>
      </c>
      <c r="B3694" s="4">
        <f t="shared" ca="1" si="461"/>
        <v>134.60092350219213</v>
      </c>
      <c r="C3694" s="4">
        <v>6943</v>
      </c>
      <c r="D3694" s="4">
        <f t="shared" ca="1" si="462"/>
        <v>3</v>
      </c>
      <c r="E3694" s="4">
        <v>0.55000000000000004</v>
      </c>
      <c r="F3694" s="4">
        <v>19.899999999999999</v>
      </c>
      <c r="G3694" s="4">
        <f t="shared" ca="1" si="456"/>
        <v>53.323113517529826</v>
      </c>
      <c r="H3694" s="4">
        <f t="shared" ca="1" si="463"/>
        <v>16.441294811893979</v>
      </c>
      <c r="I3694" s="4">
        <f ca="1">User_Model_Calcs!B3694-Sat_Data!$B$5</f>
        <v>24.600923502192131</v>
      </c>
      <c r="J3694" s="4">
        <f ca="1">(Earth_Data!$B$1/SQRT(1-Earth_Data!$B$2^2*SIN(RADIANS(User_Model_Calcs!A3694))^2))*COS(RADIANS(User_Model_Calcs!A3694))</f>
        <v>5427.3442220240095</v>
      </c>
      <c r="K3694" s="4">
        <f ca="1">((Earth_Data!$B$1*(1-Earth_Data!$B$2^2))/SQRT(1-Earth_Data!$B$2^2*SIN(RADIANS(User_Model_Calcs!A3694))^2))*SIN(RADIANS(User_Model_Calcs!A3694))</f>
        <v>-3339.0809066092284</v>
      </c>
      <c r="L3694" s="4">
        <f t="shared" ca="1" si="457"/>
        <v>-31.601198239766394</v>
      </c>
      <c r="M3694" s="4">
        <f t="shared" ca="1" si="458"/>
        <v>6372.2465901140158</v>
      </c>
      <c r="N3694" s="4">
        <f ca="1">SQRT(User_Model_Calcs!M3694^2+Sat_Data!$B$3^2-2*User_Model_Calcs!M3694*Sat_Data!$B$3*COS(RADIANS(L3694))*COS(RADIANS(I3694)))</f>
        <v>37447.101184163825</v>
      </c>
      <c r="O3694" s="4">
        <f ca="1">DEGREES(ACOS(((Earth_Data!$B$1+Sat_Data!$B$2)/User_Model_Calcs!N3694)*SQRT(1-COS(RADIANS(User_Model_Calcs!I3694))^2*COS(RADIANS(User_Model_Calcs!A3694))^2)))</f>
        <v>44.40933908875607</v>
      </c>
      <c r="P3694" s="4">
        <f t="shared" ca="1" si="459"/>
        <v>41.007741460676471</v>
      </c>
    </row>
    <row r="3695" spans="1:16" x14ac:dyDescent="0.25">
      <c r="A3695" s="4">
        <f t="shared" ca="1" si="460"/>
        <v>-14.193055239477452</v>
      </c>
      <c r="B3695" s="4">
        <f t="shared" ca="1" si="461"/>
        <v>122.471574325627</v>
      </c>
      <c r="C3695" s="4">
        <v>6944</v>
      </c>
      <c r="D3695" s="4">
        <f t="shared" ca="1" si="462"/>
        <v>1.2</v>
      </c>
      <c r="E3695" s="4">
        <v>0.55000000000000004</v>
      </c>
      <c r="F3695" s="4">
        <v>19.899999999999999</v>
      </c>
      <c r="G3695" s="4">
        <f t="shared" ca="1" si="456"/>
        <v>45.364313344089069</v>
      </c>
      <c r="H3695" s="4">
        <f t="shared" ca="1" si="463"/>
        <v>19.530564994806632</v>
      </c>
      <c r="I3695" s="4">
        <f ca="1">User_Model_Calcs!B3695-Sat_Data!$B$5</f>
        <v>12.471574325627003</v>
      </c>
      <c r="J3695" s="4">
        <f ca="1">(Earth_Data!$B$1/SQRT(1-Earth_Data!$B$2^2*SIN(RADIANS(User_Model_Calcs!A3695))^2))*COS(RADIANS(User_Model_Calcs!A3695))</f>
        <v>6184.6924372934918</v>
      </c>
      <c r="K3695" s="4">
        <f ca="1">((Earth_Data!$B$1*(1-Earth_Data!$B$2^2))/SQRT(1-Earth_Data!$B$2^2*SIN(RADIANS(User_Model_Calcs!A3695))^2))*SIN(RADIANS(User_Model_Calcs!A3695))</f>
        <v>-1553.698806559931</v>
      </c>
      <c r="L3695" s="4">
        <f t="shared" ca="1" si="457"/>
        <v>-14.101842557677427</v>
      </c>
      <c r="M3695" s="4">
        <f t="shared" ca="1" si="458"/>
        <v>6376.864474443616</v>
      </c>
      <c r="N3695" s="4">
        <f ca="1">SQRT(User_Model_Calcs!M3695^2+Sat_Data!$B$3^2-2*User_Model_Calcs!M3695*Sat_Data!$B$3*COS(RADIANS(L3695))*COS(RADIANS(I3695)))</f>
        <v>36183.440583536889</v>
      </c>
      <c r="O3695" s="4">
        <f ca="1">DEGREES(ACOS(((Earth_Data!$B$1+Sat_Data!$B$2)/User_Model_Calcs!N3695)*SQRT(1-COS(RADIANS(User_Model_Calcs!I3695))^2*COS(RADIANS(User_Model_Calcs!A3695))^2)))</f>
        <v>67.932063857038415</v>
      </c>
      <c r="P3695" s="4">
        <f t="shared" ca="1" si="459"/>
        <v>42.052127597810816</v>
      </c>
    </row>
    <row r="3696" spans="1:16" x14ac:dyDescent="0.25">
      <c r="A3696" s="4">
        <f t="shared" ca="1" si="460"/>
        <v>-39.94270695973038</v>
      </c>
      <c r="B3696" s="4">
        <f t="shared" ca="1" si="461"/>
        <v>159.57470910848684</v>
      </c>
      <c r="C3696" s="4">
        <v>6945</v>
      </c>
      <c r="D3696" s="4">
        <f t="shared" ca="1" si="462"/>
        <v>0.75</v>
      </c>
      <c r="E3696" s="4">
        <v>0.55000000000000004</v>
      </c>
      <c r="F3696" s="4">
        <v>19.899999999999999</v>
      </c>
      <c r="G3696" s="4">
        <f t="shared" ca="1" si="456"/>
        <v>41.281913690970576</v>
      </c>
      <c r="H3696" s="4">
        <f t="shared" ca="1" si="463"/>
        <v>16.861935346548844</v>
      </c>
      <c r="I3696" s="4">
        <f ca="1">User_Model_Calcs!B3696-Sat_Data!$B$5</f>
        <v>49.574709108486843</v>
      </c>
      <c r="J3696" s="4">
        <f ca="1">(Earth_Data!$B$1/SQRT(1-Earth_Data!$B$2^2*SIN(RADIANS(User_Model_Calcs!A3696))^2))*COS(RADIANS(User_Model_Calcs!A3696))</f>
        <v>4896.7966807757284</v>
      </c>
      <c r="K3696" s="4">
        <f ca="1">((Earth_Data!$B$1*(1-Earth_Data!$B$2^2))/SQRT(1-Earth_Data!$B$2^2*SIN(RADIANS(User_Model_Calcs!A3696))^2))*SIN(RADIANS(User_Model_Calcs!A3696))</f>
        <v>-4073.1118363820915</v>
      </c>
      <c r="L3696" s="4">
        <f t="shared" ca="1" si="457"/>
        <v>-39.75338217195425</v>
      </c>
      <c r="M3696" s="4">
        <f t="shared" ca="1" si="458"/>
        <v>6369.3687100474945</v>
      </c>
      <c r="N3696" s="4">
        <f ca="1">SQRT(User_Model_Calcs!M3696^2+Sat_Data!$B$3^2-2*User_Model_Calcs!M3696*Sat_Data!$B$3*COS(RADIANS(L3696))*COS(RADIANS(I3696)))</f>
        <v>39377.800275835943</v>
      </c>
      <c r="O3696" s="4">
        <f ca="1">DEGREES(ACOS(((Earth_Data!$B$1+Sat_Data!$B$2)/User_Model_Calcs!N3696)*SQRT(1-COS(RADIANS(User_Model_Calcs!I3696))^2*COS(RADIANS(User_Model_Calcs!A3696))^2)))</f>
        <v>21.712473088438752</v>
      </c>
      <c r="P3696" s="4">
        <f t="shared" ca="1" si="459"/>
        <v>61.326113311943637</v>
      </c>
    </row>
    <row r="3697" spans="1:16" x14ac:dyDescent="0.25">
      <c r="A3697" s="4">
        <f t="shared" ca="1" si="460"/>
        <v>-41.77916363330521</v>
      </c>
      <c r="B3697" s="4">
        <f t="shared" ca="1" si="461"/>
        <v>131.46622647000106</v>
      </c>
      <c r="C3697" s="4">
        <v>6946</v>
      </c>
      <c r="D3697" s="4">
        <f t="shared" ca="1" si="462"/>
        <v>0.75</v>
      </c>
      <c r="E3697" s="4">
        <v>0.55000000000000004</v>
      </c>
      <c r="F3697" s="4">
        <v>19.899999999999999</v>
      </c>
      <c r="G3697" s="4">
        <f t="shared" ca="1" si="456"/>
        <v>41.281913690970576</v>
      </c>
      <c r="H3697" s="4">
        <f t="shared" ca="1" si="463"/>
        <v>16.83777090185783</v>
      </c>
      <c r="I3697" s="4">
        <f ca="1">User_Model_Calcs!B3697-Sat_Data!$B$5</f>
        <v>21.466226470001061</v>
      </c>
      <c r="J3697" s="4">
        <f ca="1">(Earth_Data!$B$1/SQRT(1-Earth_Data!$B$2^2*SIN(RADIANS(User_Model_Calcs!A3697))^2))*COS(RADIANS(User_Model_Calcs!A3697))</f>
        <v>4763.3789815637338</v>
      </c>
      <c r="K3697" s="4">
        <f ca="1">((Earth_Data!$B$1*(1-Earth_Data!$B$2^2))/SQRT(1-Earth_Data!$B$2^2*SIN(RADIANS(User_Model_Calcs!A3697))^2))*SIN(RADIANS(User_Model_Calcs!A3697))</f>
        <v>-4227.3455380186124</v>
      </c>
      <c r="L3697" s="4">
        <f t="shared" ca="1" si="457"/>
        <v>-41.588023482063903</v>
      </c>
      <c r="M3697" s="4">
        <f t="shared" ca="1" si="458"/>
        <v>6368.6913584981512</v>
      </c>
      <c r="N3697" s="4">
        <f ca="1">SQRT(User_Model_Calcs!M3697^2+Sat_Data!$B$3^2-2*User_Model_Calcs!M3697*Sat_Data!$B$3*COS(RADIANS(L3697))*COS(RADIANS(I3697)))</f>
        <v>38007.250064766224</v>
      </c>
      <c r="O3697" s="4">
        <f ca="1">DEGREES(ACOS(((Earth_Data!$B$1+Sat_Data!$B$2)/User_Model_Calcs!N3697)*SQRT(1-COS(RADIANS(User_Model_Calcs!I3697))^2*COS(RADIANS(User_Model_Calcs!A3697))^2)))</f>
        <v>36.991041316313158</v>
      </c>
      <c r="P3697" s="4">
        <f t="shared" ca="1" si="459"/>
        <v>30.549249568259867</v>
      </c>
    </row>
    <row r="3698" spans="1:16" x14ac:dyDescent="0.25">
      <c r="A3698" s="4">
        <f t="shared" ca="1" si="460"/>
        <v>-40.027179403010265</v>
      </c>
      <c r="B3698" s="4">
        <f t="shared" ca="1" si="461"/>
        <v>126.78213505360907</v>
      </c>
      <c r="C3698" s="4">
        <v>6947</v>
      </c>
      <c r="D3698" s="4">
        <f t="shared" ca="1" si="462"/>
        <v>1.2</v>
      </c>
      <c r="E3698" s="4">
        <v>0.55000000000000004</v>
      </c>
      <c r="F3698" s="4">
        <v>19.899999999999999</v>
      </c>
      <c r="G3698" s="4">
        <f t="shared" ca="1" si="456"/>
        <v>45.364313344089069</v>
      </c>
      <c r="H3698" s="4">
        <f t="shared" ca="1" si="463"/>
        <v>17.21403323078702</v>
      </c>
      <c r="I3698" s="4">
        <f ca="1">User_Model_Calcs!B3698-Sat_Data!$B$5</f>
        <v>16.782135053609068</v>
      </c>
      <c r="J3698" s="4">
        <f ca="1">(Earth_Data!$B$1/SQRT(1-Earth_Data!$B$2^2*SIN(RADIANS(User_Model_Calcs!A3698))^2))*COS(RADIANS(User_Model_Calcs!A3698))</f>
        <v>4890.7696421469973</v>
      </c>
      <c r="K3698" s="4">
        <f ca="1">((Earth_Data!$B$1*(1-Earth_Data!$B$2^2))/SQRT(1-Earth_Data!$B$2^2*SIN(RADIANS(User_Model_Calcs!A3698))^2))*SIN(RADIANS(User_Model_Calcs!A3698))</f>
        <v>-4080.2984158550307</v>
      </c>
      <c r="L3698" s="4">
        <f t="shared" ca="1" si="457"/>
        <v>-39.837754006660127</v>
      </c>
      <c r="M3698" s="4">
        <f t="shared" ca="1" si="458"/>
        <v>6369.3377092893843</v>
      </c>
      <c r="N3698" s="4">
        <f ca="1">SQRT(User_Model_Calcs!M3698^2+Sat_Data!$B$3^2-2*User_Model_Calcs!M3698*Sat_Data!$B$3*COS(RADIANS(L3698))*COS(RADIANS(I3698)))</f>
        <v>37729.54480904503</v>
      </c>
      <c r="O3698" s="4">
        <f ca="1">DEGREES(ACOS(((Earth_Data!$B$1+Sat_Data!$B$2)/User_Model_Calcs!N3698)*SQRT(1-COS(RADIANS(User_Model_Calcs!I3698))^2*COS(RADIANS(User_Model_Calcs!A3698))^2)))</f>
        <v>40.53331726270347</v>
      </c>
      <c r="P3698" s="4">
        <f t="shared" ca="1" si="459"/>
        <v>25.12218288728544</v>
      </c>
    </row>
    <row r="3699" spans="1:16" x14ac:dyDescent="0.25">
      <c r="A3699" s="4">
        <f t="shared" ca="1" si="460"/>
        <v>-40.801040365654409</v>
      </c>
      <c r="B3699" s="4">
        <f t="shared" ca="1" si="461"/>
        <v>158.42201008352652</v>
      </c>
      <c r="C3699" s="4">
        <v>6948</v>
      </c>
      <c r="D3699" s="4">
        <f t="shared" ca="1" si="462"/>
        <v>3</v>
      </c>
      <c r="E3699" s="4">
        <v>0.55000000000000004</v>
      </c>
      <c r="F3699" s="4">
        <v>19.899999999999999</v>
      </c>
      <c r="G3699" s="4">
        <f t="shared" ca="1" si="456"/>
        <v>53.323113517529826</v>
      </c>
      <c r="H3699" s="4">
        <f t="shared" ca="1" si="463"/>
        <v>21.154991959334325</v>
      </c>
      <c r="I3699" s="4">
        <f ca="1">User_Model_Calcs!B3699-Sat_Data!$B$5</f>
        <v>48.422010083526516</v>
      </c>
      <c r="J3699" s="4">
        <f ca="1">(Earth_Data!$B$1/SQRT(1-Earth_Data!$B$2^2*SIN(RADIANS(User_Model_Calcs!A3699))^2))*COS(RADIANS(User_Model_Calcs!A3699))</f>
        <v>4835.0599796053239</v>
      </c>
      <c r="K3699" s="4">
        <f ca="1">((Earth_Data!$B$1*(1-Earth_Data!$B$2^2))/SQRT(1-Earth_Data!$B$2^2*SIN(RADIANS(User_Model_Calcs!A3699))^2))*SIN(RADIANS(User_Model_Calcs!A3699))</f>
        <v>-4145.7243769820943</v>
      </c>
      <c r="L3699" s="4">
        <f t="shared" ca="1" si="457"/>
        <v>-40.610769914862765</v>
      </c>
      <c r="M3699" s="4">
        <f t="shared" ca="1" si="458"/>
        <v>6369.0529607065291</v>
      </c>
      <c r="N3699" s="4">
        <f ca="1">SQRT(User_Model_Calcs!M3699^2+Sat_Data!$B$3^2-2*User_Model_Calcs!M3699*Sat_Data!$B$3*COS(RADIANS(L3699))*COS(RADIANS(I3699)))</f>
        <v>39341.994467433869</v>
      </c>
      <c r="O3699" s="4">
        <f ca="1">DEGREES(ACOS(((Earth_Data!$B$1+Sat_Data!$B$2)/User_Model_Calcs!N3699)*SQRT(1-COS(RADIANS(User_Model_Calcs!I3699))^2*COS(RADIANS(User_Model_Calcs!A3699))^2)))</f>
        <v>22.076704797446833</v>
      </c>
      <c r="P3699" s="4">
        <f t="shared" ca="1" si="459"/>
        <v>59.899240548173715</v>
      </c>
    </row>
    <row r="3700" spans="1:16" x14ac:dyDescent="0.25">
      <c r="A3700" s="4">
        <f t="shared" ca="1" si="460"/>
        <v>-20.914214642292915</v>
      </c>
      <c r="B3700" s="4">
        <f t="shared" ca="1" si="461"/>
        <v>106.12167649871353</v>
      </c>
      <c r="C3700" s="4">
        <v>6949</v>
      </c>
      <c r="D3700" s="4">
        <f t="shared" ca="1" si="462"/>
        <v>3</v>
      </c>
      <c r="E3700" s="4">
        <v>0.55000000000000004</v>
      </c>
      <c r="F3700" s="4">
        <v>19.899999999999999</v>
      </c>
      <c r="G3700" s="4">
        <f t="shared" ca="1" si="456"/>
        <v>53.323113517529826</v>
      </c>
      <c r="H3700" s="4">
        <f t="shared" ca="1" si="463"/>
        <v>22.969396259336037</v>
      </c>
      <c r="I3700" s="4">
        <f ca="1">User_Model_Calcs!B3700-Sat_Data!$B$5</f>
        <v>-3.8783235012864736</v>
      </c>
      <c r="J3700" s="4">
        <f ca="1">(Earth_Data!$B$1/SQRT(1-Earth_Data!$B$2^2*SIN(RADIANS(User_Model_Calcs!A3700))^2))*COS(RADIANS(User_Model_Calcs!A3700))</f>
        <v>5960.4651244774168</v>
      </c>
      <c r="K3700" s="4">
        <f ca="1">((Earth_Data!$B$1*(1-Earth_Data!$B$2^2))/SQRT(1-Earth_Data!$B$2^2*SIN(RADIANS(User_Model_Calcs!A3700))^2))*SIN(RADIANS(User_Model_Calcs!A3700))</f>
        <v>-2262.5262473760613</v>
      </c>
      <c r="L3700" s="4">
        <f t="shared" ca="1" si="457"/>
        <v>-20.786204698425276</v>
      </c>
      <c r="M3700" s="4">
        <f t="shared" ca="1" si="458"/>
        <v>6375.4348494967135</v>
      </c>
      <c r="N3700" s="4">
        <f ca="1">SQRT(User_Model_Calcs!M3700^2+Sat_Data!$B$3^2-2*User_Model_Calcs!M3700*Sat_Data!$B$3*COS(RADIANS(L3700))*COS(RADIANS(I3700)))</f>
        <v>36290.166242202664</v>
      </c>
      <c r="O3700" s="4">
        <f ca="1">DEGREES(ACOS(((Earth_Data!$B$1+Sat_Data!$B$2)/User_Model_Calcs!N3700)*SQRT(1-COS(RADIANS(User_Model_Calcs!I3700))^2*COS(RADIANS(User_Model_Calcs!A3700))^2)))</f>
        <v>65.089901919266822</v>
      </c>
      <c r="P3700" s="4">
        <f t="shared" ca="1" si="459"/>
        <v>10.753138667614907</v>
      </c>
    </row>
    <row r="3701" spans="1:16" x14ac:dyDescent="0.25">
      <c r="A3701" s="4">
        <f t="shared" ca="1" si="460"/>
        <v>-15.350469988577448</v>
      </c>
      <c r="B3701" s="4">
        <f t="shared" ca="1" si="461"/>
        <v>147.08160796640357</v>
      </c>
      <c r="C3701" s="4">
        <v>6950</v>
      </c>
      <c r="D3701" s="4">
        <f t="shared" ca="1" si="462"/>
        <v>3</v>
      </c>
      <c r="E3701" s="4">
        <v>0.55000000000000004</v>
      </c>
      <c r="F3701" s="4">
        <v>19.899999999999999</v>
      </c>
      <c r="G3701" s="4">
        <f t="shared" ca="1" si="456"/>
        <v>53.323113517529826</v>
      </c>
      <c r="H3701" s="4">
        <f t="shared" ca="1" si="463"/>
        <v>21.429196110229363</v>
      </c>
      <c r="I3701" s="4">
        <f ca="1">User_Model_Calcs!B3701-Sat_Data!$B$5</f>
        <v>37.081607966403567</v>
      </c>
      <c r="J3701" s="4">
        <f ca="1">(Earth_Data!$B$1/SQRT(1-Earth_Data!$B$2^2*SIN(RADIANS(User_Model_Calcs!A3701))^2))*COS(RADIANS(User_Model_Calcs!A3701))</f>
        <v>6152.0405979482593</v>
      </c>
      <c r="K3701" s="4">
        <f ca="1">((Earth_Data!$B$1*(1-Earth_Data!$B$2^2))/SQRT(1-Earth_Data!$B$2^2*SIN(RADIANS(User_Model_Calcs!A3701))^2))*SIN(RADIANS(User_Model_Calcs!A3701))</f>
        <v>-1677.5280453834284</v>
      </c>
      <c r="L3701" s="4">
        <f t="shared" ca="1" si="457"/>
        <v>-15.252507634794418</v>
      </c>
      <c r="M3701" s="4">
        <f t="shared" ca="1" si="458"/>
        <v>6376.6530297524832</v>
      </c>
      <c r="N3701" s="4">
        <f ca="1">SQRT(User_Model_Calcs!M3701^2+Sat_Data!$B$3^2-2*User_Model_Calcs!M3701*Sat_Data!$B$3*COS(RADIANS(L3701))*COS(RADIANS(I3701)))</f>
        <v>37477.948283668207</v>
      </c>
      <c r="O3701" s="4">
        <f ca="1">DEGREES(ACOS(((Earth_Data!$B$1+Sat_Data!$B$2)/User_Model_Calcs!N3701)*SQRT(1-COS(RADIANS(User_Model_Calcs!I3701))^2*COS(RADIANS(User_Model_Calcs!A3701))^2)))</f>
        <v>44.04854141997194</v>
      </c>
      <c r="P3701" s="4">
        <f t="shared" ca="1" si="459"/>
        <v>70.69670133454099</v>
      </c>
    </row>
    <row r="3702" spans="1:16" x14ac:dyDescent="0.25">
      <c r="A3702" s="4">
        <f t="shared" ca="1" si="460"/>
        <v>-29.082307121732747</v>
      </c>
      <c r="B3702" s="4">
        <f t="shared" ca="1" si="461"/>
        <v>117.1163307438292</v>
      </c>
      <c r="C3702" s="4">
        <v>6951</v>
      </c>
      <c r="D3702" s="4">
        <f t="shared" ca="1" si="462"/>
        <v>3</v>
      </c>
      <c r="E3702" s="4">
        <v>0.55000000000000004</v>
      </c>
      <c r="F3702" s="4">
        <v>19.899999999999999</v>
      </c>
      <c r="G3702" s="4">
        <f t="shared" ref="G3702:G3765" ca="1" si="464">20.4+20*LOG(F3702)+20*LOG(D3702)+10*LOG(E3702)</f>
        <v>53.323113517529826</v>
      </c>
      <c r="H3702" s="4">
        <f t="shared" ca="1" si="463"/>
        <v>21.12433947351818</v>
      </c>
      <c r="I3702" s="4">
        <f ca="1">User_Model_Calcs!B3702-Sat_Data!$B$5</f>
        <v>7.1163307438291952</v>
      </c>
      <c r="J3702" s="4">
        <f ca="1">(Earth_Data!$B$1/SQRT(1-Earth_Data!$B$2^2*SIN(RADIANS(User_Model_Calcs!A3702))^2))*COS(RADIANS(User_Model_Calcs!A3702))</f>
        <v>5578.4124448716111</v>
      </c>
      <c r="K3702" s="4">
        <f ca="1">((Earth_Data!$B$1*(1-Earth_Data!$B$2^2))/SQRT(1-Earth_Data!$B$2^2*SIN(RADIANS(User_Model_Calcs!A3702))^2))*SIN(RADIANS(User_Model_Calcs!A3702))</f>
        <v>-3081.8779390174232</v>
      </c>
      <c r="L3702" s="4">
        <f t="shared" ref="L3702:L3765" ca="1" si="465">DEGREES(ATAN((K3702/J3702)))</f>
        <v>-28.919116373696273</v>
      </c>
      <c r="M3702" s="4">
        <f t="shared" ref="M3702:M3765" ca="1" si="466">SQRT(J3702^2+K3702^2)</f>
        <v>6373.1198824516669</v>
      </c>
      <c r="N3702" s="4">
        <f ca="1">SQRT(User_Model_Calcs!M3702^2+Sat_Data!$B$3^2-2*User_Model_Calcs!M3702*Sat_Data!$B$3*COS(RADIANS(L3702))*COS(RADIANS(I3702)))</f>
        <v>36764.619103419653</v>
      </c>
      <c r="O3702" s="4">
        <f ca="1">DEGREES(ACOS(((Earth_Data!$B$1+Sat_Data!$B$2)/User_Model_Calcs!N3702)*SQRT(1-COS(RADIANS(User_Model_Calcs!I3702))^2*COS(RADIANS(User_Model_Calcs!A3702))^2)))</f>
        <v>55.172088207795966</v>
      </c>
      <c r="P3702" s="4">
        <f t="shared" ref="P3702:P3765" ca="1" si="467">DEGREES(ASIN(SIN(RADIANS(ABS(I3702)))/(SIN(ACOS(COS(RADIANS(I3702))*COS(RADIANS(A3702)))))))</f>
        <v>14.405045237817784</v>
      </c>
    </row>
    <row r="3703" spans="1:16" x14ac:dyDescent="0.25">
      <c r="A3703" s="4">
        <f t="shared" ca="1" si="460"/>
        <v>-11.655412834582465</v>
      </c>
      <c r="B3703" s="4">
        <f t="shared" ca="1" si="461"/>
        <v>151.33464646914902</v>
      </c>
      <c r="C3703" s="4">
        <v>6952</v>
      </c>
      <c r="D3703" s="4">
        <f t="shared" ca="1" si="462"/>
        <v>3</v>
      </c>
      <c r="E3703" s="4">
        <v>0.55000000000000004</v>
      </c>
      <c r="F3703" s="4">
        <v>19.899999999999999</v>
      </c>
      <c r="G3703" s="4">
        <f t="shared" ca="1" si="464"/>
        <v>53.323113517529826</v>
      </c>
      <c r="H3703" s="4">
        <f t="shared" ca="1" si="463"/>
        <v>23.298283030859587</v>
      </c>
      <c r="I3703" s="4">
        <f ca="1">User_Model_Calcs!B3703-Sat_Data!$B$5</f>
        <v>41.334646469149021</v>
      </c>
      <c r="J3703" s="4">
        <f ca="1">(Earth_Data!$B$1/SQRT(1-Earth_Data!$B$2^2*SIN(RADIANS(User_Model_Calcs!A3703))^2))*COS(RADIANS(User_Model_Calcs!A3703))</f>
        <v>6247.4783661253305</v>
      </c>
      <c r="K3703" s="4">
        <f ca="1">((Earth_Data!$B$1*(1-Earth_Data!$B$2^2))/SQRT(1-Earth_Data!$B$2^2*SIN(RADIANS(User_Model_Calcs!A3703))^2))*SIN(RADIANS(User_Model_Calcs!A3703))</f>
        <v>-1280.0937836377566</v>
      </c>
      <c r="L3703" s="4">
        <f t="shared" ca="1" si="465"/>
        <v>-11.579499695937384</v>
      </c>
      <c r="M3703" s="4">
        <f t="shared" ca="1" si="466"/>
        <v>6377.2741849564582</v>
      </c>
      <c r="N3703" s="4">
        <f ca="1">SQRT(User_Model_Calcs!M3703^2+Sat_Data!$B$3^2-2*User_Model_Calcs!M3703*Sat_Data!$B$3*COS(RADIANS(L3703))*COS(RADIANS(I3703)))</f>
        <v>37721.337966210398</v>
      </c>
      <c r="O3703" s="4">
        <f ca="1">DEGREES(ACOS(((Earth_Data!$B$1+Sat_Data!$B$2)/User_Model_Calcs!N3703)*SQRT(1-COS(RADIANS(User_Model_Calcs!I3703))^2*COS(RADIANS(User_Model_Calcs!A3703))^2)))</f>
        <v>40.758681650065789</v>
      </c>
      <c r="P3703" s="4">
        <f t="shared" ca="1" si="467"/>
        <v>77.064638430486255</v>
      </c>
    </row>
    <row r="3704" spans="1:16" x14ac:dyDescent="0.25">
      <c r="A3704" s="4">
        <f t="shared" ca="1" si="460"/>
        <v>-23.700727041151772</v>
      </c>
      <c r="B3704" s="4">
        <f t="shared" ca="1" si="461"/>
        <v>127.72155966115915</v>
      </c>
      <c r="C3704" s="4">
        <v>6953</v>
      </c>
      <c r="D3704" s="4">
        <f t="shared" ca="1" si="462"/>
        <v>1.2</v>
      </c>
      <c r="E3704" s="4">
        <v>0.55000000000000004</v>
      </c>
      <c r="F3704" s="4">
        <v>19.899999999999999</v>
      </c>
      <c r="G3704" s="4">
        <f t="shared" ca="1" si="464"/>
        <v>45.364313344089069</v>
      </c>
      <c r="H3704" s="4">
        <f t="shared" ca="1" si="463"/>
        <v>20.910067430460522</v>
      </c>
      <c r="I3704" s="4">
        <f ca="1">User_Model_Calcs!B3704-Sat_Data!$B$5</f>
        <v>17.721559661159148</v>
      </c>
      <c r="J3704" s="4">
        <f ca="1">(Earth_Data!$B$1/SQRT(1-Earth_Data!$B$2^2*SIN(RADIANS(User_Model_Calcs!A3704))^2))*COS(RADIANS(User_Model_Calcs!A3704))</f>
        <v>5843.3527426826213</v>
      </c>
      <c r="K3704" s="4">
        <f ca="1">((Earth_Data!$B$1*(1-Earth_Data!$B$2^2))/SQRT(1-Earth_Data!$B$2^2*SIN(RADIANS(User_Model_Calcs!A3704))^2))*SIN(RADIANS(User_Model_Calcs!A3704))</f>
        <v>-2547.9685889089242</v>
      </c>
      <c r="L3704" s="4">
        <f t="shared" ca="1" si="465"/>
        <v>-23.559399779121627</v>
      </c>
      <c r="M3704" s="4">
        <f t="shared" ca="1" si="466"/>
        <v>6374.7090290838414</v>
      </c>
      <c r="N3704" s="4">
        <f ca="1">SQRT(User_Model_Calcs!M3704^2+Sat_Data!$B$3^2-2*User_Model_Calcs!M3704*Sat_Data!$B$3*COS(RADIANS(L3704))*COS(RADIANS(I3704)))</f>
        <v>36729.751711996527</v>
      </c>
      <c r="O3704" s="4">
        <f ca="1">DEGREES(ACOS(((Earth_Data!$B$1+Sat_Data!$B$2)/User_Model_Calcs!N3704)*SQRT(1-COS(RADIANS(User_Model_Calcs!I3704))^2*COS(RADIANS(User_Model_Calcs!A3704))^2)))</f>
        <v>55.83984288488486</v>
      </c>
      <c r="P3704" s="4">
        <f t="shared" ca="1" si="467"/>
        <v>38.484494357687254</v>
      </c>
    </row>
    <row r="3705" spans="1:16" x14ac:dyDescent="0.25">
      <c r="A3705" s="4">
        <f t="shared" ca="1" si="460"/>
        <v>-11.831897314532274</v>
      </c>
      <c r="B3705" s="4">
        <f t="shared" ca="1" si="461"/>
        <v>113.5514705892973</v>
      </c>
      <c r="C3705" s="4">
        <v>6954</v>
      </c>
      <c r="D3705" s="4">
        <f t="shared" ca="1" si="462"/>
        <v>0.75</v>
      </c>
      <c r="E3705" s="4">
        <v>0.55000000000000004</v>
      </c>
      <c r="F3705" s="4">
        <v>19.899999999999999</v>
      </c>
      <c r="G3705" s="4">
        <f t="shared" ca="1" si="464"/>
        <v>41.281913690970576</v>
      </c>
      <c r="H3705" s="4">
        <f t="shared" ca="1" si="463"/>
        <v>16.553670113118773</v>
      </c>
      <c r="I3705" s="4">
        <f ca="1">User_Model_Calcs!B3705-Sat_Data!$B$5</f>
        <v>3.5514705892972955</v>
      </c>
      <c r="J3705" s="4">
        <f ca="1">(Earth_Data!$B$1/SQRT(1-Earth_Data!$B$2^2*SIN(RADIANS(User_Model_Calcs!A3705))^2))*COS(RADIANS(User_Model_Calcs!A3705))</f>
        <v>6243.5048330388381</v>
      </c>
      <c r="K3705" s="4">
        <f ca="1">((Earth_Data!$B$1*(1-Earth_Data!$B$2^2))/SQRT(1-Earth_Data!$B$2^2*SIN(RADIANS(User_Model_Calcs!A3705))^2))*SIN(RADIANS(User_Model_Calcs!A3705))</f>
        <v>-1299.2078967416862</v>
      </c>
      <c r="L3705" s="4">
        <f t="shared" ca="1" si="465"/>
        <v>-11.754899660224225</v>
      </c>
      <c r="M3705" s="4">
        <f t="shared" ca="1" si="466"/>
        <v>6377.248133727845</v>
      </c>
      <c r="N3705" s="4">
        <f ca="1">SQRT(User_Model_Calcs!M3705^2+Sat_Data!$B$3^2-2*User_Model_Calcs!M3705*Sat_Data!$B$3*COS(RADIANS(L3705))*COS(RADIANS(I3705)))</f>
        <v>35958.185362597767</v>
      </c>
      <c r="O3705" s="4">
        <f ca="1">DEGREES(ACOS(((Earth_Data!$B$1+Sat_Data!$B$2)/User_Model_Calcs!N3705)*SQRT(1-COS(RADIANS(User_Model_Calcs!I3705))^2*COS(RADIANS(User_Model_Calcs!A3705))^2)))</f>
        <v>75.479925948674605</v>
      </c>
      <c r="P3705" s="4">
        <f t="shared" ca="1" si="467"/>
        <v>16.840669814364631</v>
      </c>
    </row>
    <row r="3706" spans="1:16" x14ac:dyDescent="0.25">
      <c r="A3706" s="4">
        <f t="shared" ca="1" si="460"/>
        <v>-41.81554381179744</v>
      </c>
      <c r="B3706" s="4">
        <f t="shared" ca="1" si="461"/>
        <v>157.98777982540855</v>
      </c>
      <c r="C3706" s="4">
        <v>6955</v>
      </c>
      <c r="D3706" s="4">
        <f t="shared" ca="1" si="462"/>
        <v>3</v>
      </c>
      <c r="E3706" s="4">
        <v>0.55000000000000004</v>
      </c>
      <c r="F3706" s="4">
        <v>19.899999999999999</v>
      </c>
      <c r="G3706" s="4">
        <f t="shared" ca="1" si="464"/>
        <v>53.323113517529826</v>
      </c>
      <c r="H3706" s="4">
        <f t="shared" ca="1" si="463"/>
        <v>18.516271608669975</v>
      </c>
      <c r="I3706" s="4">
        <f ca="1">User_Model_Calcs!B3706-Sat_Data!$B$5</f>
        <v>47.987779825408552</v>
      </c>
      <c r="J3706" s="4">
        <f ca="1">(Earth_Data!$B$1/SQRT(1-Earth_Data!$B$2^2*SIN(RADIANS(User_Model_Calcs!A3706))^2))*COS(RADIANS(User_Model_Calcs!A3706))</f>
        <v>4760.6858466501626</v>
      </c>
      <c r="K3706" s="4">
        <f ca="1">((Earth_Data!$B$1*(1-Earth_Data!$B$2^2))/SQRT(1-Earth_Data!$B$2^2*SIN(RADIANS(User_Model_Calcs!A3706))^2))*SIN(RADIANS(User_Model_Calcs!A3706))</f>
        <v>-4230.3579254958358</v>
      </c>
      <c r="L3706" s="4">
        <f t="shared" ca="1" si="465"/>
        <v>-41.624375599606857</v>
      </c>
      <c r="M3706" s="4">
        <f t="shared" ca="1" si="466"/>
        <v>6368.6778775740113</v>
      </c>
      <c r="N3706" s="4">
        <f ca="1">SQRT(User_Model_Calcs!M3706^2+Sat_Data!$B$3^2-2*User_Model_Calcs!M3706*Sat_Data!$B$3*COS(RADIANS(L3706))*COS(RADIANS(I3706)))</f>
        <v>39365.996252016863</v>
      </c>
      <c r="O3706" s="4">
        <f ca="1">DEGREES(ACOS(((Earth_Data!$B$1+Sat_Data!$B$2)/User_Model_Calcs!N3706)*SQRT(1-COS(RADIANS(User_Model_Calcs!I3706))^2*COS(RADIANS(User_Model_Calcs!A3706))^2)))</f>
        <v>21.826722752571076</v>
      </c>
      <c r="P3706" s="4">
        <f t="shared" ca="1" si="467"/>
        <v>59.011471667000187</v>
      </c>
    </row>
    <row r="3707" spans="1:16" x14ac:dyDescent="0.25">
      <c r="A3707" s="4">
        <f t="shared" ca="1" si="460"/>
        <v>-38.850365805220981</v>
      </c>
      <c r="B3707" s="4">
        <f t="shared" ca="1" si="461"/>
        <v>113.7947710306687</v>
      </c>
      <c r="C3707" s="4">
        <v>6956</v>
      </c>
      <c r="D3707" s="4">
        <f t="shared" ca="1" si="462"/>
        <v>1.2</v>
      </c>
      <c r="E3707" s="4">
        <v>0.55000000000000004</v>
      </c>
      <c r="F3707" s="4">
        <v>19.899999999999999</v>
      </c>
      <c r="G3707" s="4">
        <f t="shared" ca="1" si="464"/>
        <v>45.364313344089069</v>
      </c>
      <c r="H3707" s="4">
        <f t="shared" ca="1" si="463"/>
        <v>16.148696145989792</v>
      </c>
      <c r="I3707" s="4">
        <f ca="1">User_Model_Calcs!B3707-Sat_Data!$B$5</f>
        <v>3.7947710306686986</v>
      </c>
      <c r="J3707" s="4">
        <f ca="1">(Earth_Data!$B$1/SQRT(1-Earth_Data!$B$2^2*SIN(RADIANS(User_Model_Calcs!A3707))^2))*COS(RADIANS(User_Model_Calcs!A3707))</f>
        <v>4973.7668935778784</v>
      </c>
      <c r="K3707" s="4">
        <f ca="1">((Earth_Data!$B$1*(1-Earth_Data!$B$2^2))/SQRT(1-Earth_Data!$B$2^2*SIN(RADIANS(User_Model_Calcs!A3707))^2))*SIN(RADIANS(User_Model_Calcs!A3707))</f>
        <v>-3979.3952728489858</v>
      </c>
      <c r="L3707" s="4">
        <f t="shared" ca="1" si="465"/>
        <v>-38.662489676460318</v>
      </c>
      <c r="M3707" s="4">
        <f t="shared" ca="1" si="466"/>
        <v>6369.7679588211213</v>
      </c>
      <c r="N3707" s="4">
        <f ca="1">SQRT(User_Model_Calcs!M3707^2+Sat_Data!$B$3^2-2*User_Model_Calcs!M3707*Sat_Data!$B$3*COS(RADIANS(L3707))*COS(RADIANS(I3707)))</f>
        <v>37414.957327751181</v>
      </c>
      <c r="O3707" s="4">
        <f ca="1">DEGREES(ACOS(((Earth_Data!$B$1+Sat_Data!$B$2)/User_Model_Calcs!N3707)*SQRT(1-COS(RADIANS(User_Model_Calcs!I3707))^2*COS(RADIANS(User_Model_Calcs!A3707))^2)))</f>
        <v>44.822464377991146</v>
      </c>
      <c r="P3707" s="4">
        <f t="shared" ca="1" si="467"/>
        <v>6.0359142869724955</v>
      </c>
    </row>
    <row r="3708" spans="1:16" x14ac:dyDescent="0.25">
      <c r="A3708" s="4">
        <f t="shared" ca="1" si="460"/>
        <v>-26.775807880033561</v>
      </c>
      <c r="B3708" s="4">
        <f t="shared" ca="1" si="461"/>
        <v>107.86586351943265</v>
      </c>
      <c r="C3708" s="4">
        <v>6957</v>
      </c>
      <c r="D3708" s="4">
        <f t="shared" ca="1" si="462"/>
        <v>1.2</v>
      </c>
      <c r="E3708" s="4">
        <v>0.55000000000000004</v>
      </c>
      <c r="F3708" s="4">
        <v>19.899999999999999</v>
      </c>
      <c r="G3708" s="4">
        <f t="shared" ca="1" si="464"/>
        <v>45.364313344089069</v>
      </c>
      <c r="H3708" s="4">
        <f t="shared" ca="1" si="463"/>
        <v>15.028007468027701</v>
      </c>
      <c r="I3708" s="4">
        <f ca="1">User_Model_Calcs!B3708-Sat_Data!$B$5</f>
        <v>-2.1341364805673493</v>
      </c>
      <c r="J3708" s="4">
        <f ca="1">(Earth_Data!$B$1/SQRT(1-Earth_Data!$B$2^2*SIN(RADIANS(User_Model_Calcs!A3708))^2))*COS(RADIANS(User_Model_Calcs!A3708))</f>
        <v>5698.1232553568334</v>
      </c>
      <c r="K3708" s="4">
        <f ca="1">((Earth_Data!$B$1*(1-Earth_Data!$B$2^2))/SQRT(1-Earth_Data!$B$2^2*SIN(RADIANS(User_Model_Calcs!A3708))^2))*SIN(RADIANS(User_Model_Calcs!A3708))</f>
        <v>-2856.0611829322233</v>
      </c>
      <c r="L3708" s="4">
        <f t="shared" ca="1" si="465"/>
        <v>-26.621329059110604</v>
      </c>
      <c r="M3708" s="4">
        <f t="shared" ca="1" si="466"/>
        <v>6373.8288425318233</v>
      </c>
      <c r="N3708" s="4">
        <f ca="1">SQRT(User_Model_Calcs!M3708^2+Sat_Data!$B$3^2-2*User_Model_Calcs!M3708*Sat_Data!$B$3*COS(RADIANS(L3708))*COS(RADIANS(I3708)))</f>
        <v>36582.246431974454</v>
      </c>
      <c r="O3708" s="4">
        <f ca="1">DEGREES(ACOS(((Earth_Data!$B$1+Sat_Data!$B$2)/User_Model_Calcs!N3708)*SQRT(1-COS(RADIANS(User_Model_Calcs!I3708))^2*COS(RADIANS(User_Model_Calcs!A3708))^2)))</f>
        <v>58.623991753820199</v>
      </c>
      <c r="P3708" s="4">
        <f t="shared" ca="1" si="467"/>
        <v>4.7286817624372057</v>
      </c>
    </row>
    <row r="3709" spans="1:16" x14ac:dyDescent="0.25">
      <c r="A3709" s="4">
        <f t="shared" ca="1" si="460"/>
        <v>-27.463982780525697</v>
      </c>
      <c r="B3709" s="4">
        <f t="shared" ca="1" si="461"/>
        <v>127.49512772531583</v>
      </c>
      <c r="C3709" s="4">
        <v>6958</v>
      </c>
      <c r="D3709" s="4">
        <f t="shared" ca="1" si="462"/>
        <v>0.75</v>
      </c>
      <c r="E3709" s="4">
        <v>0.55000000000000004</v>
      </c>
      <c r="F3709" s="4">
        <v>19.899999999999999</v>
      </c>
      <c r="G3709" s="4">
        <f t="shared" ca="1" si="464"/>
        <v>41.281913690970576</v>
      </c>
      <c r="H3709" s="4">
        <f t="shared" ca="1" si="463"/>
        <v>22.727589429519565</v>
      </c>
      <c r="I3709" s="4">
        <f ca="1">User_Model_Calcs!B3709-Sat_Data!$B$5</f>
        <v>17.495127725315825</v>
      </c>
      <c r="J3709" s="4">
        <f ca="1">(Earth_Data!$B$1/SQRT(1-Earth_Data!$B$2^2*SIN(RADIANS(User_Model_Calcs!A3709))^2))*COS(RADIANS(User_Model_Calcs!A3709))</f>
        <v>5663.3629785769735</v>
      </c>
      <c r="K3709" s="4">
        <f ca="1">((Earth_Data!$B$1*(1-Earth_Data!$B$2^2))/SQRT(1-Earth_Data!$B$2^2*SIN(RADIANS(User_Model_Calcs!A3709))^2))*SIN(RADIANS(User_Model_Calcs!A3709))</f>
        <v>-2923.9305794875536</v>
      </c>
      <c r="L3709" s="4">
        <f t="shared" ca="1" si="465"/>
        <v>-27.306797810099177</v>
      </c>
      <c r="M3709" s="4">
        <f t="shared" ca="1" si="466"/>
        <v>6373.6214400275358</v>
      </c>
      <c r="N3709" s="4">
        <f ca="1">SQRT(User_Model_Calcs!M3709^2+Sat_Data!$B$3^2-2*User_Model_Calcs!M3709*Sat_Data!$B$3*COS(RADIANS(L3709))*COS(RADIANS(I3709)))</f>
        <v>36918.123164133249</v>
      </c>
      <c r="O3709" s="4">
        <f ca="1">DEGREES(ACOS(((Earth_Data!$B$1+Sat_Data!$B$2)/User_Model_Calcs!N3709)*SQRT(1-COS(RADIANS(User_Model_Calcs!I3709))^2*COS(RADIANS(User_Model_Calcs!A3709))^2)))</f>
        <v>52.520162675490113</v>
      </c>
      <c r="P3709" s="4">
        <f t="shared" ca="1" si="467"/>
        <v>34.351023037656759</v>
      </c>
    </row>
    <row r="3710" spans="1:16" x14ac:dyDescent="0.25">
      <c r="A3710" s="4">
        <f t="shared" ca="1" si="460"/>
        <v>-38.787655945576184</v>
      </c>
      <c r="B3710" s="4">
        <f t="shared" ca="1" si="461"/>
        <v>133.47146127276335</v>
      </c>
      <c r="C3710" s="4">
        <v>6959</v>
      </c>
      <c r="D3710" s="4">
        <f t="shared" ca="1" si="462"/>
        <v>3</v>
      </c>
      <c r="E3710" s="4">
        <v>0.55000000000000004</v>
      </c>
      <c r="F3710" s="4">
        <v>19.899999999999999</v>
      </c>
      <c r="G3710" s="4">
        <f t="shared" ca="1" si="464"/>
        <v>53.323113517529826</v>
      </c>
      <c r="H3710" s="4">
        <f t="shared" ca="1" si="463"/>
        <v>17.794926830645888</v>
      </c>
      <c r="I3710" s="4">
        <f ca="1">User_Model_Calcs!B3710-Sat_Data!$B$5</f>
        <v>23.471461272763349</v>
      </c>
      <c r="J3710" s="4">
        <f ca="1">(Earth_Data!$B$1/SQRT(1-Earth_Data!$B$2^2*SIN(RADIANS(User_Model_Calcs!A3710))^2))*COS(RADIANS(User_Model_Calcs!A3710))</f>
        <v>4978.1308281195243</v>
      </c>
      <c r="K3710" s="4">
        <f ca="1">((Earth_Data!$B$1*(1-Earth_Data!$B$2^2))/SQRT(1-Earth_Data!$B$2^2*SIN(RADIANS(User_Model_Calcs!A3710))^2))*SIN(RADIANS(User_Model_Calcs!A3710))</f>
        <v>-3973.9713192484605</v>
      </c>
      <c r="L3710" s="4">
        <f t="shared" ca="1" si="465"/>
        <v>-38.599871277107788</v>
      </c>
      <c r="M3710" s="4">
        <f t="shared" ca="1" si="466"/>
        <v>6369.7907805581281</v>
      </c>
      <c r="N3710" s="4">
        <f ca="1">SQRT(User_Model_Calcs!M3710^2+Sat_Data!$B$3^2-2*User_Model_Calcs!M3710*Sat_Data!$B$3*COS(RADIANS(L3710))*COS(RADIANS(I3710)))</f>
        <v>37859.296683770677</v>
      </c>
      <c r="O3710" s="4">
        <f ca="1">DEGREES(ACOS(((Earth_Data!$B$1+Sat_Data!$B$2)/User_Model_Calcs!N3710)*SQRT(1-COS(RADIANS(User_Model_Calcs!I3710))^2*COS(RADIANS(User_Model_Calcs!A3710))^2)))</f>
        <v>38.863398916990164</v>
      </c>
      <c r="P3710" s="4">
        <f t="shared" ca="1" si="467"/>
        <v>34.728147838652212</v>
      </c>
    </row>
    <row r="3711" spans="1:16" x14ac:dyDescent="0.25">
      <c r="A3711" s="4">
        <f t="shared" ca="1" si="460"/>
        <v>-36.232834457591686</v>
      </c>
      <c r="B3711" s="4">
        <f t="shared" ca="1" si="461"/>
        <v>107.36604874056033</v>
      </c>
      <c r="C3711" s="4">
        <v>6960</v>
      </c>
      <c r="D3711" s="4">
        <f t="shared" ca="1" si="462"/>
        <v>0.75</v>
      </c>
      <c r="E3711" s="4">
        <v>0.55000000000000004</v>
      </c>
      <c r="F3711" s="4">
        <v>19.899999999999999</v>
      </c>
      <c r="G3711" s="4">
        <f t="shared" ca="1" si="464"/>
        <v>41.281913690970576</v>
      </c>
      <c r="H3711" s="4">
        <f t="shared" ca="1" si="463"/>
        <v>18.805211942758312</v>
      </c>
      <c r="I3711" s="4">
        <f ca="1">User_Model_Calcs!B3711-Sat_Data!$B$5</f>
        <v>-2.6339512594396695</v>
      </c>
      <c r="J3711" s="4">
        <f ca="1">(Earth_Data!$B$1/SQRT(1-Earth_Data!$B$2^2*SIN(RADIANS(User_Model_Calcs!A3711))^2))*COS(RADIANS(User_Model_Calcs!A3711))</f>
        <v>5150.7731184642589</v>
      </c>
      <c r="K3711" s="4">
        <f ca="1">((Earth_Data!$B$1*(1-Earth_Data!$B$2^2))/SQRT(1-Earth_Data!$B$2^2*SIN(RADIANS(User_Model_Calcs!A3711))^2))*SIN(RADIANS(User_Model_Calcs!A3711))</f>
        <v>-3749.063537902201</v>
      </c>
      <c r="L3711" s="4">
        <f t="shared" ca="1" si="465"/>
        <v>-36.049533644250815</v>
      </c>
      <c r="M3711" s="4">
        <f t="shared" ca="1" si="466"/>
        <v>6370.7096252397032</v>
      </c>
      <c r="N3711" s="4">
        <f ca="1">SQRT(User_Model_Calcs!M3711^2+Sat_Data!$B$3^2-2*User_Model_Calcs!M3711*Sat_Data!$B$3*COS(RADIANS(L3711))*COS(RADIANS(I3711)))</f>
        <v>37208.919577895991</v>
      </c>
      <c r="O3711" s="4">
        <f ca="1">DEGREES(ACOS(((Earth_Data!$B$1+Sat_Data!$B$2)/User_Model_Calcs!N3711)*SQRT(1-COS(RADIANS(User_Model_Calcs!I3711))^2*COS(RADIANS(User_Model_Calcs!A3711))^2)))</f>
        <v>47.848125280141282</v>
      </c>
      <c r="P3711" s="4">
        <f t="shared" ca="1" si="467"/>
        <v>4.4504273581546583</v>
      </c>
    </row>
    <row r="3712" spans="1:16" x14ac:dyDescent="0.25">
      <c r="A3712" s="4">
        <f t="shared" ca="1" si="460"/>
        <v>-39.213851623733568</v>
      </c>
      <c r="B3712" s="4">
        <f t="shared" ca="1" si="461"/>
        <v>146.15396023040429</v>
      </c>
      <c r="C3712" s="4">
        <v>6961</v>
      </c>
      <c r="D3712" s="4">
        <f t="shared" ca="1" si="462"/>
        <v>3</v>
      </c>
      <c r="E3712" s="4">
        <v>0.55000000000000004</v>
      </c>
      <c r="F3712" s="4">
        <v>19.899999999999999</v>
      </c>
      <c r="G3712" s="4">
        <f t="shared" ca="1" si="464"/>
        <v>53.323113517529826</v>
      </c>
      <c r="H3712" s="4">
        <f t="shared" ca="1" si="463"/>
        <v>22.650143262701498</v>
      </c>
      <c r="I3712" s="4">
        <f ca="1">User_Model_Calcs!B3712-Sat_Data!$B$5</f>
        <v>36.153960230404294</v>
      </c>
      <c r="J3712" s="4">
        <f ca="1">(Earth_Data!$B$1/SQRT(1-Earth_Data!$B$2^2*SIN(RADIANS(User_Model_Calcs!A3712))^2))*COS(RADIANS(User_Model_Calcs!A3712))</f>
        <v>4948.3545295479144</v>
      </c>
      <c r="K3712" s="4">
        <f ca="1">((Earth_Data!$B$1*(1-Earth_Data!$B$2^2))/SQRT(1-Earth_Data!$B$2^2*SIN(RADIANS(User_Model_Calcs!A3712))^2))*SIN(RADIANS(User_Model_Calcs!A3712))</f>
        <v>-4010.7409931623497</v>
      </c>
      <c r="L3712" s="4">
        <f t="shared" ca="1" si="465"/>
        <v>-39.025463070111059</v>
      </c>
      <c r="M3712" s="4">
        <f t="shared" ca="1" si="466"/>
        <v>6369.6354577267821</v>
      </c>
      <c r="N3712" s="4">
        <f ca="1">SQRT(User_Model_Calcs!M3712^2+Sat_Data!$B$3^2-2*User_Model_Calcs!M3712*Sat_Data!$B$3*COS(RADIANS(L3712))*COS(RADIANS(I3712)))</f>
        <v>38489.681838181466</v>
      </c>
      <c r="O3712" s="4">
        <f ca="1">DEGREES(ACOS(((Earth_Data!$B$1+Sat_Data!$B$2)/User_Model_Calcs!N3712)*SQRT(1-COS(RADIANS(User_Model_Calcs!I3712))^2*COS(RADIANS(User_Model_Calcs!A3712))^2)))</f>
        <v>31.281463970935125</v>
      </c>
      <c r="P3712" s="4">
        <f t="shared" ca="1" si="467"/>
        <v>49.131265334834623</v>
      </c>
    </row>
    <row r="3713" spans="1:16" x14ac:dyDescent="0.25">
      <c r="A3713" s="4">
        <f t="shared" ca="1" si="460"/>
        <v>-23.592379738027688</v>
      </c>
      <c r="B3713" s="4">
        <f t="shared" ca="1" si="461"/>
        <v>138.98239584259321</v>
      </c>
      <c r="C3713" s="4">
        <v>6962</v>
      </c>
      <c r="D3713" s="4">
        <f t="shared" ca="1" si="462"/>
        <v>1.2</v>
      </c>
      <c r="E3713" s="4">
        <v>0.55000000000000004</v>
      </c>
      <c r="F3713" s="4">
        <v>19.899999999999999</v>
      </c>
      <c r="G3713" s="4">
        <f t="shared" ca="1" si="464"/>
        <v>45.364313344089069</v>
      </c>
      <c r="H3713" s="4">
        <f t="shared" ca="1" si="463"/>
        <v>20.435523106917643</v>
      </c>
      <c r="I3713" s="4">
        <f ca="1">User_Model_Calcs!B3713-Sat_Data!$B$5</f>
        <v>28.982395842593206</v>
      </c>
      <c r="J3713" s="4">
        <f ca="1">(Earth_Data!$B$1/SQRT(1-Earth_Data!$B$2^2*SIN(RADIANS(User_Model_Calcs!A3713))^2))*COS(RADIANS(User_Model_Calcs!A3713))</f>
        <v>5848.1657867757121</v>
      </c>
      <c r="K3713" s="4">
        <f ca="1">((Earth_Data!$B$1*(1-Earth_Data!$B$2^2))/SQRT(1-Earth_Data!$B$2^2*SIN(RADIANS(User_Model_Calcs!A3713))^2))*SIN(RADIANS(User_Model_Calcs!A3713))</f>
        <v>-2536.9763199709</v>
      </c>
      <c r="L3713" s="4">
        <f t="shared" ca="1" si="465"/>
        <v>-23.451546272224505</v>
      </c>
      <c r="M3713" s="4">
        <f t="shared" ca="1" si="466"/>
        <v>6374.7385764207675</v>
      </c>
      <c r="N3713" s="4">
        <f ca="1">SQRT(User_Model_Calcs!M3713^2+Sat_Data!$B$3^2-2*User_Model_Calcs!M3713*Sat_Data!$B$3*COS(RADIANS(L3713))*COS(RADIANS(I3713)))</f>
        <v>37243.067260097007</v>
      </c>
      <c r="O3713" s="4">
        <f ca="1">DEGREES(ACOS(((Earth_Data!$B$1+Sat_Data!$B$2)/User_Model_Calcs!N3713)*SQRT(1-COS(RADIANS(User_Model_Calcs!I3713))^2*COS(RADIANS(User_Model_Calcs!A3713))^2)))</f>
        <v>47.407503546805486</v>
      </c>
      <c r="P3713" s="4">
        <f t="shared" ca="1" si="467"/>
        <v>54.149917121296575</v>
      </c>
    </row>
    <row r="3714" spans="1:16" x14ac:dyDescent="0.25">
      <c r="A3714" s="4">
        <f t="shared" ref="A3714:A3777" ca="1" si="468">RAND()*(-44.106+9.432)-9.432</f>
        <v>-40.433210313764363</v>
      </c>
      <c r="B3714" s="4">
        <f t="shared" ref="B3714:B3777" ca="1" si="469">RAND()*(160-105)+105</f>
        <v>158.50576866865129</v>
      </c>
      <c r="C3714" s="4">
        <v>6963</v>
      </c>
      <c r="D3714" s="4">
        <f t="shared" ref="D3714:D3777" ca="1" si="470">CHOOSE(RANDBETWEEN(1,3),0.75,1.2,3)</f>
        <v>0.75</v>
      </c>
      <c r="E3714" s="4">
        <v>0.55000000000000004</v>
      </c>
      <c r="F3714" s="4">
        <v>19.899999999999999</v>
      </c>
      <c r="G3714" s="4">
        <f t="shared" ca="1" si="464"/>
        <v>41.281913690970576</v>
      </c>
      <c r="H3714" s="4">
        <f t="shared" ca="1" si="463"/>
        <v>17.149778699101567</v>
      </c>
      <c r="I3714" s="4">
        <f ca="1">User_Model_Calcs!B3714-Sat_Data!$B$5</f>
        <v>48.505768668651285</v>
      </c>
      <c r="J3714" s="4">
        <f ca="1">(Earth_Data!$B$1/SQRT(1-Earth_Data!$B$2^2*SIN(RADIANS(User_Model_Calcs!A3714))^2))*COS(RADIANS(User_Model_Calcs!A3714))</f>
        <v>4861.6508981614061</v>
      </c>
      <c r="K3714" s="4">
        <f ca="1">((Earth_Data!$B$1*(1-Earth_Data!$B$2^2))/SQRT(1-Earth_Data!$B$2^2*SIN(RADIANS(User_Model_Calcs!A3714))^2))*SIN(RADIANS(User_Model_Calcs!A3714))</f>
        <v>-4114.7189823308145</v>
      </c>
      <c r="L3714" s="4">
        <f t="shared" ca="1" si="465"/>
        <v>-40.243324284652537</v>
      </c>
      <c r="M3714" s="4">
        <f t="shared" ca="1" si="466"/>
        <v>6369.1884694321252</v>
      </c>
      <c r="N3714" s="4">
        <f ca="1">SQRT(User_Model_Calcs!M3714^2+Sat_Data!$B$3^2-2*User_Model_Calcs!M3714*Sat_Data!$B$3*COS(RADIANS(L3714))*COS(RADIANS(I3714)))</f>
        <v>39328.803084598941</v>
      </c>
      <c r="O3714" s="4">
        <f ca="1">DEGREES(ACOS(((Earth_Data!$B$1+Sat_Data!$B$2)/User_Model_Calcs!N3714)*SQRT(1-COS(RADIANS(User_Model_Calcs!I3714))^2*COS(RADIANS(User_Model_Calcs!A3714))^2)))</f>
        <v>22.213669546952289</v>
      </c>
      <c r="P3714" s="4">
        <f t="shared" ca="1" si="467"/>
        <v>60.157879143408827</v>
      </c>
    </row>
    <row r="3715" spans="1:16" x14ac:dyDescent="0.25">
      <c r="A3715" s="4">
        <f t="shared" ca="1" si="468"/>
        <v>-21.197590506261818</v>
      </c>
      <c r="B3715" s="4">
        <f t="shared" ca="1" si="469"/>
        <v>152.50327304940578</v>
      </c>
      <c r="C3715" s="4">
        <v>6964</v>
      </c>
      <c r="D3715" s="4">
        <f t="shared" ca="1" si="470"/>
        <v>0.75</v>
      </c>
      <c r="E3715" s="4">
        <v>0.55000000000000004</v>
      </c>
      <c r="F3715" s="4">
        <v>19.899999999999999</v>
      </c>
      <c r="G3715" s="4">
        <f t="shared" ca="1" si="464"/>
        <v>41.281913690970576</v>
      </c>
      <c r="H3715" s="4">
        <f t="shared" ref="H3715:H3778" ca="1" si="471">RAND()*(24-14)+14</f>
        <v>22.330510609372979</v>
      </c>
      <c r="I3715" s="4">
        <f ca="1">User_Model_Calcs!B3715-Sat_Data!$B$5</f>
        <v>42.503273049405777</v>
      </c>
      <c r="J3715" s="4">
        <f ca="1">(Earth_Data!$B$1/SQRT(1-Earth_Data!$B$2^2*SIN(RADIANS(User_Model_Calcs!A3715))^2))*COS(RADIANS(User_Model_Calcs!A3715))</f>
        <v>5949.1928570322207</v>
      </c>
      <c r="K3715" s="4">
        <f ca="1">((Earth_Data!$B$1*(1-Earth_Data!$B$2^2))/SQRT(1-Earth_Data!$B$2^2*SIN(RADIANS(User_Model_Calcs!A3715))^2))*SIN(RADIANS(User_Model_Calcs!A3715))</f>
        <v>-2291.8060867846857</v>
      </c>
      <c r="L3715" s="4">
        <f t="shared" ca="1" si="465"/>
        <v>-21.068169184721736</v>
      </c>
      <c r="M3715" s="4">
        <f t="shared" ca="1" si="466"/>
        <v>6375.3643652411374</v>
      </c>
      <c r="N3715" s="4">
        <f ca="1">SQRT(User_Model_Calcs!M3715^2+Sat_Data!$B$3^2-2*User_Model_Calcs!M3715*Sat_Data!$B$3*COS(RADIANS(L3715))*COS(RADIANS(I3715)))</f>
        <v>38060.454623589874</v>
      </c>
      <c r="O3715" s="4">
        <f ca="1">DEGREES(ACOS(((Earth_Data!$B$1+Sat_Data!$B$2)/User_Model_Calcs!N3715)*SQRT(1-COS(RADIANS(User_Model_Calcs!I3715))^2*COS(RADIANS(User_Model_Calcs!A3715))^2)))</f>
        <v>36.42524509754</v>
      </c>
      <c r="P3715" s="4">
        <f t="shared" ca="1" si="467"/>
        <v>68.467992915034017</v>
      </c>
    </row>
    <row r="3716" spans="1:16" x14ac:dyDescent="0.25">
      <c r="A3716" s="4">
        <f t="shared" ca="1" si="468"/>
        <v>-36.504334474611497</v>
      </c>
      <c r="B3716" s="4">
        <f t="shared" ca="1" si="469"/>
        <v>124.00404697185853</v>
      </c>
      <c r="C3716" s="4">
        <v>6965</v>
      </c>
      <c r="D3716" s="4">
        <f t="shared" ca="1" si="470"/>
        <v>3</v>
      </c>
      <c r="E3716" s="4">
        <v>0.55000000000000004</v>
      </c>
      <c r="F3716" s="4">
        <v>19.899999999999999</v>
      </c>
      <c r="G3716" s="4">
        <f t="shared" ca="1" si="464"/>
        <v>53.323113517529826</v>
      </c>
      <c r="H3716" s="4">
        <f t="shared" ca="1" si="471"/>
        <v>15.430686016008028</v>
      </c>
      <c r="I3716" s="4">
        <f ca="1">User_Model_Calcs!B3716-Sat_Data!$B$5</f>
        <v>14.004046971858529</v>
      </c>
      <c r="J3716" s="4">
        <f ca="1">(Earth_Data!$B$1/SQRT(1-Earth_Data!$B$2^2*SIN(RADIANS(User_Model_Calcs!A3716))^2))*COS(RADIANS(User_Model_Calcs!A3716))</f>
        <v>5132.9083589867341</v>
      </c>
      <c r="K3716" s="4">
        <f ca="1">((Earth_Data!$B$1*(1-Earth_Data!$B$2^2))/SQRT(1-Earth_Data!$B$2^2*SIN(RADIANS(User_Model_Calcs!A3716))^2))*SIN(RADIANS(User_Model_Calcs!A3716))</f>
        <v>-3773.3225440848464</v>
      </c>
      <c r="L3716" s="4">
        <f t="shared" ca="1" si="465"/>
        <v>-36.320487451166038</v>
      </c>
      <c r="M3716" s="4">
        <f t="shared" ca="1" si="466"/>
        <v>6370.6130979250993</v>
      </c>
      <c r="N3716" s="4">
        <f ca="1">SQRT(User_Model_Calcs!M3716^2+Sat_Data!$B$3^2-2*User_Model_Calcs!M3716*Sat_Data!$B$3*COS(RADIANS(L3716))*COS(RADIANS(I3716)))</f>
        <v>37395.386779417102</v>
      </c>
      <c r="O3716" s="4">
        <f ca="1">DEGREES(ACOS(((Earth_Data!$B$1+Sat_Data!$B$2)/User_Model_Calcs!N3716)*SQRT(1-COS(RADIANS(User_Model_Calcs!I3716))^2*COS(RADIANS(User_Model_Calcs!A3716))^2)))</f>
        <v>45.114618036422094</v>
      </c>
      <c r="P3716" s="4">
        <f t="shared" ca="1" si="467"/>
        <v>22.745710401878544</v>
      </c>
    </row>
    <row r="3717" spans="1:16" x14ac:dyDescent="0.25">
      <c r="A3717" s="4">
        <f t="shared" ca="1" si="468"/>
        <v>-26.442008334418276</v>
      </c>
      <c r="B3717" s="4">
        <f t="shared" ca="1" si="469"/>
        <v>118.45046677199613</v>
      </c>
      <c r="C3717" s="4">
        <v>6966</v>
      </c>
      <c r="D3717" s="4">
        <f t="shared" ca="1" si="470"/>
        <v>3</v>
      </c>
      <c r="E3717" s="4">
        <v>0.55000000000000004</v>
      </c>
      <c r="F3717" s="4">
        <v>19.899999999999999</v>
      </c>
      <c r="G3717" s="4">
        <f t="shared" ca="1" si="464"/>
        <v>53.323113517529826</v>
      </c>
      <c r="H3717" s="4">
        <f t="shared" ca="1" si="471"/>
        <v>16.954333651176597</v>
      </c>
      <c r="I3717" s="4">
        <f ca="1">User_Model_Calcs!B3717-Sat_Data!$B$5</f>
        <v>8.4504667719961333</v>
      </c>
      <c r="J3717" s="4">
        <f ca="1">(Earth_Data!$B$1/SQRT(1-Earth_Data!$B$2^2*SIN(RADIANS(User_Model_Calcs!A3717))^2))*COS(RADIANS(User_Model_Calcs!A3717))</f>
        <v>5714.688356930279</v>
      </c>
      <c r="K3717" s="4">
        <f ca="1">((Earth_Data!$B$1*(1-Earth_Data!$B$2^2))/SQRT(1-Earth_Data!$B$2^2*SIN(RADIANS(User_Model_Calcs!A3717))^2))*SIN(RADIANS(User_Model_Calcs!A3717))</f>
        <v>-2822.9942833756027</v>
      </c>
      <c r="L3717" s="4">
        <f t="shared" ca="1" si="465"/>
        <v>-26.288874143349354</v>
      </c>
      <c r="M3717" s="4">
        <f t="shared" ca="1" si="466"/>
        <v>6373.9281248540783</v>
      </c>
      <c r="N3717" s="4">
        <f ca="1">SQRT(User_Model_Calcs!M3717^2+Sat_Data!$B$3^2-2*User_Model_Calcs!M3717*Sat_Data!$B$3*COS(RADIANS(L3717))*COS(RADIANS(I3717)))</f>
        <v>36630.093954817923</v>
      </c>
      <c r="O3717" s="4">
        <f ca="1">DEGREES(ACOS(((Earth_Data!$B$1+Sat_Data!$B$2)/User_Model_Calcs!N3717)*SQRT(1-COS(RADIANS(User_Model_Calcs!I3717))^2*COS(RADIANS(User_Model_Calcs!A3717))^2)))</f>
        <v>57.691647701308412</v>
      </c>
      <c r="P3717" s="4">
        <f t="shared" ca="1" si="467"/>
        <v>18.450776989444385</v>
      </c>
    </row>
    <row r="3718" spans="1:16" x14ac:dyDescent="0.25">
      <c r="A3718" s="4">
        <f t="shared" ca="1" si="468"/>
        <v>-12.509176155616032</v>
      </c>
      <c r="B3718" s="4">
        <f t="shared" ca="1" si="469"/>
        <v>131.1732377413278</v>
      </c>
      <c r="C3718" s="4">
        <v>6967</v>
      </c>
      <c r="D3718" s="4">
        <f t="shared" ca="1" si="470"/>
        <v>0.75</v>
      </c>
      <c r="E3718" s="4">
        <v>0.55000000000000004</v>
      </c>
      <c r="F3718" s="4">
        <v>19.899999999999999</v>
      </c>
      <c r="G3718" s="4">
        <f t="shared" ca="1" si="464"/>
        <v>41.281913690970576</v>
      </c>
      <c r="H3718" s="4">
        <f t="shared" ca="1" si="471"/>
        <v>16.68666916750707</v>
      </c>
      <c r="I3718" s="4">
        <f ca="1">User_Model_Calcs!B3718-Sat_Data!$B$5</f>
        <v>21.173237741327796</v>
      </c>
      <c r="J3718" s="4">
        <f ca="1">(Earth_Data!$B$1/SQRT(1-Earth_Data!$B$2^2*SIN(RADIANS(User_Model_Calcs!A3718))^2))*COS(RADIANS(User_Model_Calcs!A3718))</f>
        <v>6227.7094749996804</v>
      </c>
      <c r="K3718" s="4">
        <f ca="1">((Earth_Data!$B$1*(1-Earth_Data!$B$2^2))/SQRT(1-Earth_Data!$B$2^2*SIN(RADIANS(User_Model_Calcs!A3718))^2))*SIN(RADIANS(User_Model_Calcs!A3718))</f>
        <v>-1372.4466183587085</v>
      </c>
      <c r="L3718" s="4">
        <f t="shared" ca="1" si="465"/>
        <v>-12.428043784603082</v>
      </c>
      <c r="M3718" s="4">
        <f t="shared" ca="1" si="466"/>
        <v>6377.1447392422451</v>
      </c>
      <c r="N3718" s="4">
        <f ca="1">SQRT(User_Model_Calcs!M3718^2+Sat_Data!$B$3^2-2*User_Model_Calcs!M3718*Sat_Data!$B$3*COS(RADIANS(L3718))*COS(RADIANS(I3718)))</f>
        <v>36452.210375264971</v>
      </c>
      <c r="O3718" s="4">
        <f ca="1">DEGREES(ACOS(((Earth_Data!$B$1+Sat_Data!$B$2)/User_Model_Calcs!N3718)*SQRT(1-COS(RADIANS(User_Model_Calcs!I3718))^2*COS(RADIANS(User_Model_Calcs!A3718))^2)))</f>
        <v>61.401438298470573</v>
      </c>
      <c r="P3718" s="4">
        <f t="shared" ca="1" si="467"/>
        <v>60.786415078111453</v>
      </c>
    </row>
    <row r="3719" spans="1:16" x14ac:dyDescent="0.25">
      <c r="A3719" s="4">
        <f t="shared" ca="1" si="468"/>
        <v>-31.410695840338555</v>
      </c>
      <c r="B3719" s="4">
        <f t="shared" ca="1" si="469"/>
        <v>153.70685391714849</v>
      </c>
      <c r="C3719" s="4">
        <v>6968</v>
      </c>
      <c r="D3719" s="4">
        <f t="shared" ca="1" si="470"/>
        <v>0.75</v>
      </c>
      <c r="E3719" s="4">
        <v>0.55000000000000004</v>
      </c>
      <c r="F3719" s="4">
        <v>19.899999999999999</v>
      </c>
      <c r="G3719" s="4">
        <f t="shared" ca="1" si="464"/>
        <v>41.281913690970576</v>
      </c>
      <c r="H3719" s="4">
        <f t="shared" ca="1" si="471"/>
        <v>19.660189901835775</v>
      </c>
      <c r="I3719" s="4">
        <f ca="1">User_Model_Calcs!B3719-Sat_Data!$B$5</f>
        <v>43.706853917148493</v>
      </c>
      <c r="J3719" s="4">
        <f ca="1">(Earth_Data!$B$1/SQRT(1-Earth_Data!$B$2^2*SIN(RADIANS(User_Model_Calcs!A3719))^2))*COS(RADIANS(User_Model_Calcs!A3719))</f>
        <v>5448.4018321245831</v>
      </c>
      <c r="K3719" s="4">
        <f ca="1">((Earth_Data!$B$1*(1-Earth_Data!$B$2^2))/SQRT(1-Earth_Data!$B$2^2*SIN(RADIANS(User_Model_Calcs!A3719))^2))*SIN(RADIANS(User_Model_Calcs!A3719))</f>
        <v>-3304.841484782597</v>
      </c>
      <c r="L3719" s="4">
        <f t="shared" ca="1" si="465"/>
        <v>-31.239777318563128</v>
      </c>
      <c r="M3719" s="4">
        <f t="shared" ca="1" si="466"/>
        <v>6372.3668886716305</v>
      </c>
      <c r="N3719" s="4">
        <f ca="1">SQRT(User_Model_Calcs!M3719^2+Sat_Data!$B$3^2-2*User_Model_Calcs!M3719*Sat_Data!$B$3*COS(RADIANS(L3719))*COS(RADIANS(I3719)))</f>
        <v>38552.423167975016</v>
      </c>
      <c r="O3719" s="4">
        <f ca="1">DEGREES(ACOS(((Earth_Data!$B$1+Sat_Data!$B$2)/User_Model_Calcs!N3719)*SQRT(1-COS(RADIANS(User_Model_Calcs!I3719))^2*COS(RADIANS(User_Model_Calcs!A3719))^2)))</f>
        <v>30.601045298742047</v>
      </c>
      <c r="P3719" s="4">
        <f t="shared" ca="1" si="467"/>
        <v>61.398945771015704</v>
      </c>
    </row>
    <row r="3720" spans="1:16" x14ac:dyDescent="0.25">
      <c r="A3720" s="4">
        <f t="shared" ca="1" si="468"/>
        <v>-24.34670607837775</v>
      </c>
      <c r="B3720" s="4">
        <f t="shared" ca="1" si="469"/>
        <v>140.35666017013276</v>
      </c>
      <c r="C3720" s="4">
        <v>6969</v>
      </c>
      <c r="D3720" s="4">
        <f t="shared" ca="1" si="470"/>
        <v>3</v>
      </c>
      <c r="E3720" s="4">
        <v>0.55000000000000004</v>
      </c>
      <c r="F3720" s="4">
        <v>19.899999999999999</v>
      </c>
      <c r="G3720" s="4">
        <f t="shared" ca="1" si="464"/>
        <v>53.323113517529826</v>
      </c>
      <c r="H3720" s="4">
        <f t="shared" ca="1" si="471"/>
        <v>21.08653955135069</v>
      </c>
      <c r="I3720" s="4">
        <f ca="1">User_Model_Calcs!B3720-Sat_Data!$B$5</f>
        <v>30.356660170132756</v>
      </c>
      <c r="J3720" s="4">
        <f ca="1">(Earth_Data!$B$1/SQRT(1-Earth_Data!$B$2^2*SIN(RADIANS(User_Model_Calcs!A3720))^2))*COS(RADIANS(User_Model_Calcs!A3720))</f>
        <v>5814.224750942738</v>
      </c>
      <c r="K3720" s="4">
        <f ca="1">((Earth_Data!$B$1*(1-Earth_Data!$B$2^2))/SQRT(1-Earth_Data!$B$2^2*SIN(RADIANS(User_Model_Calcs!A3720))^2))*SIN(RADIANS(User_Model_Calcs!A3720))</f>
        <v>-2613.3183025010649</v>
      </c>
      <c r="L3720" s="4">
        <f t="shared" ca="1" si="465"/>
        <v>-24.202476657154758</v>
      </c>
      <c r="M3720" s="4">
        <f t="shared" ca="1" si="466"/>
        <v>6374.5307281918558</v>
      </c>
      <c r="N3720" s="4">
        <f ca="1">SQRT(User_Model_Calcs!M3720^2+Sat_Data!$B$3^2-2*User_Model_Calcs!M3720*Sat_Data!$B$3*COS(RADIANS(L3720))*COS(RADIANS(I3720)))</f>
        <v>37354.628296858151</v>
      </c>
      <c r="O3720" s="4">
        <f ca="1">DEGREES(ACOS(((Earth_Data!$B$1+Sat_Data!$B$2)/User_Model_Calcs!N3720)*SQRT(1-COS(RADIANS(User_Model_Calcs!I3720))^2*COS(RADIANS(User_Model_Calcs!A3720))^2)))</f>
        <v>45.765237654950376</v>
      </c>
      <c r="P3720" s="4">
        <f t="shared" ca="1" si="467"/>
        <v>54.8584883182901</v>
      </c>
    </row>
    <row r="3721" spans="1:16" x14ac:dyDescent="0.25">
      <c r="A3721" s="4">
        <f t="shared" ca="1" si="468"/>
        <v>-28.79452525851233</v>
      </c>
      <c r="B3721" s="4">
        <f t="shared" ca="1" si="469"/>
        <v>142.60106020364566</v>
      </c>
      <c r="C3721" s="4">
        <v>6970</v>
      </c>
      <c r="D3721" s="4">
        <f t="shared" ca="1" si="470"/>
        <v>1.2</v>
      </c>
      <c r="E3721" s="4">
        <v>0.55000000000000004</v>
      </c>
      <c r="F3721" s="4">
        <v>19.899999999999999</v>
      </c>
      <c r="G3721" s="4">
        <f t="shared" ca="1" si="464"/>
        <v>45.364313344089069</v>
      </c>
      <c r="H3721" s="4">
        <f t="shared" ca="1" si="471"/>
        <v>19.005477890268288</v>
      </c>
      <c r="I3721" s="4">
        <f ca="1">User_Model_Calcs!B3721-Sat_Data!$B$5</f>
        <v>32.601060203645659</v>
      </c>
      <c r="J3721" s="4">
        <f ca="1">(Earth_Data!$B$1/SQRT(1-Earth_Data!$B$2^2*SIN(RADIANS(User_Model_Calcs!A3721))^2))*COS(RADIANS(User_Model_Calcs!A3721))</f>
        <v>5593.8460408866758</v>
      </c>
      <c r="K3721" s="4">
        <f ca="1">((Earth_Data!$B$1*(1-Earth_Data!$B$2^2))/SQRT(1-Earth_Data!$B$2^2*SIN(RADIANS(User_Model_Calcs!A3721))^2))*SIN(RADIANS(User_Model_Calcs!A3721))</f>
        <v>-3053.9642809259785</v>
      </c>
      <c r="L3721" s="4">
        <f t="shared" ca="1" si="465"/>
        <v>-28.632365176537636</v>
      </c>
      <c r="M3721" s="4">
        <f t="shared" ca="1" si="466"/>
        <v>6373.210443592402</v>
      </c>
      <c r="N3721" s="4">
        <f ca="1">SQRT(User_Model_Calcs!M3721^2+Sat_Data!$B$3^2-2*User_Model_Calcs!M3721*Sat_Data!$B$3*COS(RADIANS(L3721))*COS(RADIANS(I3721)))</f>
        <v>37696.631999196325</v>
      </c>
      <c r="O3721" s="4">
        <f ca="1">DEGREES(ACOS(((Earth_Data!$B$1+Sat_Data!$B$2)/User_Model_Calcs!N3721)*SQRT(1-COS(RADIANS(User_Model_Calcs!I3721))^2*COS(RADIANS(User_Model_Calcs!A3721))^2)))</f>
        <v>41.024047829331479</v>
      </c>
      <c r="P3721" s="4">
        <f t="shared" ca="1" si="467"/>
        <v>53.015295480365623</v>
      </c>
    </row>
    <row r="3722" spans="1:16" x14ac:dyDescent="0.25">
      <c r="A3722" s="4">
        <f t="shared" ca="1" si="468"/>
        <v>-18.35566368566132</v>
      </c>
      <c r="B3722" s="4">
        <f t="shared" ca="1" si="469"/>
        <v>108.57338276414949</v>
      </c>
      <c r="C3722" s="4">
        <v>6971</v>
      </c>
      <c r="D3722" s="4">
        <f t="shared" ca="1" si="470"/>
        <v>1.2</v>
      </c>
      <c r="E3722" s="4">
        <v>0.55000000000000004</v>
      </c>
      <c r="F3722" s="4">
        <v>19.899999999999999</v>
      </c>
      <c r="G3722" s="4">
        <f t="shared" ca="1" si="464"/>
        <v>45.364313344089069</v>
      </c>
      <c r="H3722" s="4">
        <f t="shared" ca="1" si="471"/>
        <v>22.54129030140864</v>
      </c>
      <c r="I3722" s="4">
        <f ca="1">User_Model_Calcs!B3722-Sat_Data!$B$5</f>
        <v>-1.4266172358505145</v>
      </c>
      <c r="J3722" s="4">
        <f ca="1">(Earth_Data!$B$1/SQRT(1-Earth_Data!$B$2^2*SIN(RADIANS(User_Model_Calcs!A3722))^2))*COS(RADIANS(User_Model_Calcs!A3722))</f>
        <v>6055.6306282081832</v>
      </c>
      <c r="K3722" s="4">
        <f ca="1">((Earth_Data!$B$1*(1-Earth_Data!$B$2^2))/SQRT(1-Earth_Data!$B$2^2*SIN(RADIANS(User_Model_Calcs!A3722))^2))*SIN(RADIANS(User_Model_Calcs!A3722))</f>
        <v>-1995.7861882001705</v>
      </c>
      <c r="L3722" s="4">
        <f t="shared" ca="1" si="465"/>
        <v>-18.240942543617791</v>
      </c>
      <c r="M3722" s="4">
        <f t="shared" ca="1" si="466"/>
        <v>6376.0351955038332</v>
      </c>
      <c r="N3722" s="4">
        <f ca="1">SQRT(User_Model_Calcs!M3722^2+Sat_Data!$B$3^2-2*User_Model_Calcs!M3722*Sat_Data!$B$3*COS(RADIANS(L3722))*COS(RADIANS(I3722)))</f>
        <v>36165.811206728904</v>
      </c>
      <c r="O3722" s="4">
        <f ca="1">DEGREES(ACOS(((Earth_Data!$B$1+Sat_Data!$B$2)/User_Model_Calcs!N3722)*SQRT(1-COS(RADIANS(User_Model_Calcs!I3722))^2*COS(RADIANS(User_Model_Calcs!A3722))^2)))</f>
        <v>68.396742535950196</v>
      </c>
      <c r="P3722" s="4">
        <f t="shared" ca="1" si="467"/>
        <v>4.5216962559903147</v>
      </c>
    </row>
    <row r="3723" spans="1:16" x14ac:dyDescent="0.25">
      <c r="A3723" s="4">
        <f t="shared" ca="1" si="468"/>
        <v>-20.169467909520403</v>
      </c>
      <c r="B3723" s="4">
        <f t="shared" ca="1" si="469"/>
        <v>133.29812102934662</v>
      </c>
      <c r="C3723" s="4">
        <v>6972</v>
      </c>
      <c r="D3723" s="4">
        <f t="shared" ca="1" si="470"/>
        <v>3</v>
      </c>
      <c r="E3723" s="4">
        <v>0.55000000000000004</v>
      </c>
      <c r="F3723" s="4">
        <v>19.899999999999999</v>
      </c>
      <c r="G3723" s="4">
        <f t="shared" ca="1" si="464"/>
        <v>53.323113517529826</v>
      </c>
      <c r="H3723" s="4">
        <f t="shared" ca="1" si="471"/>
        <v>17.211932569582874</v>
      </c>
      <c r="I3723" s="4">
        <f ca="1">User_Model_Calcs!B3723-Sat_Data!$B$5</f>
        <v>23.298121029346618</v>
      </c>
      <c r="J3723" s="4">
        <f ca="1">(Earth_Data!$B$1/SQRT(1-Earth_Data!$B$2^2*SIN(RADIANS(User_Model_Calcs!A3723))^2))*COS(RADIANS(User_Model_Calcs!A3723))</f>
        <v>5989.3965441236251</v>
      </c>
      <c r="K3723" s="4">
        <f ca="1">((Earth_Data!$B$1*(1-Earth_Data!$B$2^2))/SQRT(1-Earth_Data!$B$2^2*SIN(RADIANS(User_Model_Calcs!A3723))^2))*SIN(RADIANS(User_Model_Calcs!A3723))</f>
        <v>-2185.3176033493119</v>
      </c>
      <c r="L3723" s="4">
        <f t="shared" ca="1" si="465"/>
        <v>-20.045226147065112</v>
      </c>
      <c r="M3723" s="4">
        <f t="shared" ca="1" si="466"/>
        <v>6375.6163615973946</v>
      </c>
      <c r="N3723" s="4">
        <f ca="1">SQRT(User_Model_Calcs!M3723^2+Sat_Data!$B$3^2-2*User_Model_Calcs!M3723*Sat_Data!$B$3*COS(RADIANS(L3723))*COS(RADIANS(I3723)))</f>
        <v>36804.508707111658</v>
      </c>
      <c r="O3723" s="4">
        <f ca="1">DEGREES(ACOS(((Earth_Data!$B$1+Sat_Data!$B$2)/User_Model_Calcs!N3723)*SQRT(1-COS(RADIANS(User_Model_Calcs!I3723))^2*COS(RADIANS(User_Model_Calcs!A3723))^2)))</f>
        <v>54.51707569700627</v>
      </c>
      <c r="P3723" s="4">
        <f t="shared" ca="1" si="467"/>
        <v>51.316290249502089</v>
      </c>
    </row>
    <row r="3724" spans="1:16" x14ac:dyDescent="0.25">
      <c r="A3724" s="4">
        <f t="shared" ca="1" si="468"/>
        <v>-37.20145527185867</v>
      </c>
      <c r="B3724" s="4">
        <f t="shared" ca="1" si="469"/>
        <v>129.97173863167035</v>
      </c>
      <c r="C3724" s="4">
        <v>6973</v>
      </c>
      <c r="D3724" s="4">
        <f t="shared" ca="1" si="470"/>
        <v>3</v>
      </c>
      <c r="E3724" s="4">
        <v>0.55000000000000004</v>
      </c>
      <c r="F3724" s="4">
        <v>19.899999999999999</v>
      </c>
      <c r="G3724" s="4">
        <f t="shared" ca="1" si="464"/>
        <v>53.323113517529826</v>
      </c>
      <c r="H3724" s="4">
        <f t="shared" ca="1" si="471"/>
        <v>22.234214374401468</v>
      </c>
      <c r="I3724" s="4">
        <f ca="1">User_Model_Calcs!B3724-Sat_Data!$B$5</f>
        <v>19.971738631670348</v>
      </c>
      <c r="J3724" s="4">
        <f ca="1">(Earth_Data!$B$1/SQRT(1-Earth_Data!$B$2^2*SIN(RADIANS(User_Model_Calcs!A3724))^2))*COS(RADIANS(User_Model_Calcs!A3724))</f>
        <v>5086.5092442979012</v>
      </c>
      <c r="K3724" s="4">
        <f ca="1">((Earth_Data!$B$1*(1-Earth_Data!$B$2^2))/SQRT(1-Earth_Data!$B$2^2*SIN(RADIANS(User_Model_Calcs!A3724))^2))*SIN(RADIANS(User_Model_Calcs!A3724))</f>
        <v>-3835.226277713683</v>
      </c>
      <c r="L3724" s="4">
        <f t="shared" ca="1" si="465"/>
        <v>-37.016281287715451</v>
      </c>
      <c r="M3724" s="4">
        <f t="shared" ca="1" si="466"/>
        <v>6370.3639529930751</v>
      </c>
      <c r="N3724" s="4">
        <f ca="1">SQRT(User_Model_Calcs!M3724^2+Sat_Data!$B$3^2-2*User_Model_Calcs!M3724*Sat_Data!$B$3*COS(RADIANS(L3724))*COS(RADIANS(I3724)))</f>
        <v>37619.880250144051</v>
      </c>
      <c r="O3724" s="4">
        <f ca="1">DEGREES(ACOS(((Earth_Data!$B$1+Sat_Data!$B$2)/User_Model_Calcs!N3724)*SQRT(1-COS(RADIANS(User_Model_Calcs!I3724))^2*COS(RADIANS(User_Model_Calcs!A3724))^2)))</f>
        <v>42.004316767985422</v>
      </c>
      <c r="P3724" s="4">
        <f t="shared" ca="1" si="467"/>
        <v>31.008339259431214</v>
      </c>
    </row>
    <row r="3725" spans="1:16" x14ac:dyDescent="0.25">
      <c r="A3725" s="4">
        <f t="shared" ca="1" si="468"/>
        <v>-43.879840240866024</v>
      </c>
      <c r="B3725" s="4">
        <f t="shared" ca="1" si="469"/>
        <v>121.1869200284073</v>
      </c>
      <c r="C3725" s="4">
        <v>6974</v>
      </c>
      <c r="D3725" s="4">
        <f t="shared" ca="1" si="470"/>
        <v>3</v>
      </c>
      <c r="E3725" s="4">
        <v>0.55000000000000004</v>
      </c>
      <c r="F3725" s="4">
        <v>19.899999999999999</v>
      </c>
      <c r="G3725" s="4">
        <f t="shared" ca="1" si="464"/>
        <v>53.323113517529826</v>
      </c>
      <c r="H3725" s="4">
        <f t="shared" ca="1" si="471"/>
        <v>23.992648035945351</v>
      </c>
      <c r="I3725" s="4">
        <f ca="1">User_Model_Calcs!B3725-Sat_Data!$B$5</f>
        <v>11.1869200284073</v>
      </c>
      <c r="J3725" s="4">
        <f ca="1">(Earth_Data!$B$1/SQRT(1-Earth_Data!$B$2^2*SIN(RADIANS(User_Model_Calcs!A3725))^2))*COS(RADIANS(User_Model_Calcs!A3725))</f>
        <v>4604.7430300202113</v>
      </c>
      <c r="K3725" s="4">
        <f ca="1">((Earth_Data!$B$1*(1-Earth_Data!$B$2^2))/SQRT(1-Earth_Data!$B$2^2*SIN(RADIANS(User_Model_Calcs!A3725))^2))*SIN(RADIANS(User_Model_Calcs!A3725))</f>
        <v>-4398.4795545921424</v>
      </c>
      <c r="L3725" s="4">
        <f t="shared" ca="1" si="465"/>
        <v>-43.687585526003105</v>
      </c>
      <c r="M3725" s="4">
        <f t="shared" ca="1" si="466"/>
        <v>6367.9102352879327</v>
      </c>
      <c r="N3725" s="4">
        <f ca="1">SQRT(User_Model_Calcs!M3725^2+Sat_Data!$B$3^2-2*User_Model_Calcs!M3725*Sat_Data!$B$3*COS(RADIANS(L3725))*COS(RADIANS(I3725)))</f>
        <v>37913.493898396337</v>
      </c>
      <c r="O3725" s="4">
        <f ca="1">DEGREES(ACOS(((Earth_Data!$B$1+Sat_Data!$B$2)/User_Model_Calcs!N3725)*SQRT(1-COS(RADIANS(User_Model_Calcs!I3725))^2*COS(RADIANS(User_Model_Calcs!A3725))^2)))</f>
        <v>38.150429970281955</v>
      </c>
      <c r="P3725" s="4">
        <f t="shared" ca="1" si="467"/>
        <v>15.924434666861092</v>
      </c>
    </row>
    <row r="3726" spans="1:16" x14ac:dyDescent="0.25">
      <c r="A3726" s="4">
        <f t="shared" ca="1" si="468"/>
        <v>-27.558158760555763</v>
      </c>
      <c r="B3726" s="4">
        <f t="shared" ca="1" si="469"/>
        <v>159.58819896500864</v>
      </c>
      <c r="C3726" s="4">
        <v>6975</v>
      </c>
      <c r="D3726" s="4">
        <f t="shared" ca="1" si="470"/>
        <v>1.2</v>
      </c>
      <c r="E3726" s="4">
        <v>0.55000000000000004</v>
      </c>
      <c r="F3726" s="4">
        <v>19.899999999999999</v>
      </c>
      <c r="G3726" s="4">
        <f t="shared" ca="1" si="464"/>
        <v>45.364313344089069</v>
      </c>
      <c r="H3726" s="4">
        <f t="shared" ca="1" si="471"/>
        <v>20.236643573106026</v>
      </c>
      <c r="I3726" s="4">
        <f ca="1">User_Model_Calcs!B3726-Sat_Data!$B$5</f>
        <v>49.588198965008644</v>
      </c>
      <c r="J3726" s="4">
        <f ca="1">(Earth_Data!$B$1/SQRT(1-Earth_Data!$B$2^2*SIN(RADIANS(User_Model_Calcs!A3726))^2))*COS(RADIANS(User_Model_Calcs!A3726))</f>
        <v>5658.5424761830491</v>
      </c>
      <c r="K3726" s="4">
        <f ca="1">((Earth_Data!$B$1*(1-Earth_Data!$B$2^2))/SQRT(1-Earth_Data!$B$2^2*SIN(RADIANS(User_Model_Calcs!A3726))^2))*SIN(RADIANS(User_Model_Calcs!A3726))</f>
        <v>-2933.1863114681923</v>
      </c>
      <c r="L3726" s="4">
        <f t="shared" ca="1" si="465"/>
        <v>-27.400610436478559</v>
      </c>
      <c r="M3726" s="4">
        <f t="shared" ca="1" si="466"/>
        <v>6373.5927774334759</v>
      </c>
      <c r="N3726" s="4">
        <f ca="1">SQRT(User_Model_Calcs!M3726^2+Sat_Data!$B$3^2-2*User_Model_Calcs!M3726*Sat_Data!$B$3*COS(RADIANS(L3726))*COS(RADIANS(I3726)))</f>
        <v>38847.082694202982</v>
      </c>
      <c r="O3726" s="4">
        <f ca="1">DEGREES(ACOS(((Earth_Data!$B$1+Sat_Data!$B$2)/User_Model_Calcs!N3726)*SQRT(1-COS(RADIANS(User_Model_Calcs!I3726))^2*COS(RADIANS(User_Model_Calcs!A3726))^2)))</f>
        <v>27.349117453971267</v>
      </c>
      <c r="P3726" s="4">
        <f t="shared" ca="1" si="467"/>
        <v>68.50005905452781</v>
      </c>
    </row>
    <row r="3727" spans="1:16" x14ac:dyDescent="0.25">
      <c r="A3727" s="4">
        <f t="shared" ca="1" si="468"/>
        <v>-37.947650967931985</v>
      </c>
      <c r="B3727" s="4">
        <f t="shared" ca="1" si="469"/>
        <v>140.28935931855005</v>
      </c>
      <c r="C3727" s="4">
        <v>6976</v>
      </c>
      <c r="D3727" s="4">
        <f t="shared" ca="1" si="470"/>
        <v>1.2</v>
      </c>
      <c r="E3727" s="4">
        <v>0.55000000000000004</v>
      </c>
      <c r="F3727" s="4">
        <v>19.899999999999999</v>
      </c>
      <c r="G3727" s="4">
        <f t="shared" ca="1" si="464"/>
        <v>45.364313344089069</v>
      </c>
      <c r="H3727" s="4">
        <f t="shared" ca="1" si="471"/>
        <v>14.004648758506763</v>
      </c>
      <c r="I3727" s="4">
        <f ca="1">User_Model_Calcs!B3727-Sat_Data!$B$5</f>
        <v>30.289359318550055</v>
      </c>
      <c r="J3727" s="4">
        <f ca="1">(Earth_Data!$B$1/SQRT(1-Earth_Data!$B$2^2*SIN(RADIANS(User_Model_Calcs!A3727))^2))*COS(RADIANS(User_Model_Calcs!A3727))</f>
        <v>5036.0070452505988</v>
      </c>
      <c r="K3727" s="4">
        <f ca="1">((Earth_Data!$B$1*(1-Earth_Data!$B$2^2))/SQRT(1-Earth_Data!$B$2^2*SIN(RADIANS(User_Model_Calcs!A3727))^2))*SIN(RADIANS(User_Model_Calcs!A3727))</f>
        <v>-3900.8649856877082</v>
      </c>
      <c r="L3727" s="4">
        <f t="shared" ca="1" si="465"/>
        <v>-37.761177792221154</v>
      </c>
      <c r="M3727" s="4">
        <f t="shared" ca="1" si="466"/>
        <v>6370.0953365218975</v>
      </c>
      <c r="N3727" s="4">
        <f ca="1">SQRT(User_Model_Calcs!M3727^2+Sat_Data!$B$3^2-2*User_Model_Calcs!M3727*Sat_Data!$B$3*COS(RADIANS(L3727))*COS(RADIANS(I3727)))</f>
        <v>38101.024891416288</v>
      </c>
      <c r="O3727" s="4">
        <f ca="1">DEGREES(ACOS(((Earth_Data!$B$1+Sat_Data!$B$2)/User_Model_Calcs!N3727)*SQRT(1-COS(RADIANS(User_Model_Calcs!I3727))^2*COS(RADIANS(User_Model_Calcs!A3727))^2)))</f>
        <v>35.859834465721654</v>
      </c>
      <c r="P3727" s="4">
        <f t="shared" ca="1" si="467"/>
        <v>43.526768547235179</v>
      </c>
    </row>
    <row r="3728" spans="1:16" x14ac:dyDescent="0.25">
      <c r="A3728" s="4">
        <f t="shared" ca="1" si="468"/>
        <v>-16.504855840849856</v>
      </c>
      <c r="B3728" s="4">
        <f t="shared" ca="1" si="469"/>
        <v>118.82258854433914</v>
      </c>
      <c r="C3728" s="4">
        <v>6977</v>
      </c>
      <c r="D3728" s="4">
        <f t="shared" ca="1" si="470"/>
        <v>1.2</v>
      </c>
      <c r="E3728" s="4">
        <v>0.55000000000000004</v>
      </c>
      <c r="F3728" s="4">
        <v>19.899999999999999</v>
      </c>
      <c r="G3728" s="4">
        <f t="shared" ca="1" si="464"/>
        <v>45.364313344089069</v>
      </c>
      <c r="H3728" s="4">
        <f t="shared" ca="1" si="471"/>
        <v>17.938671609741995</v>
      </c>
      <c r="I3728" s="4">
        <f ca="1">User_Model_Calcs!B3728-Sat_Data!$B$5</f>
        <v>8.8225885443391405</v>
      </c>
      <c r="J3728" s="4">
        <f ca="1">(Earth_Data!$B$1/SQRT(1-Earth_Data!$B$2^2*SIN(RADIANS(User_Model_Calcs!A3728))^2))*COS(RADIANS(User_Model_Calcs!A3728))</f>
        <v>6116.9857454262201</v>
      </c>
      <c r="K3728" s="4">
        <f ca="1">((Earth_Data!$B$1*(1-Earth_Data!$B$2^2))/SQRT(1-Earth_Data!$B$2^2*SIN(RADIANS(User_Model_Calcs!A3728))^2))*SIN(RADIANS(User_Model_Calcs!A3728))</f>
        <v>-1800.3638567159617</v>
      </c>
      <c r="L3728" s="4">
        <f t="shared" ca="1" si="465"/>
        <v>-16.400319348237986</v>
      </c>
      <c r="M3728" s="4">
        <f t="shared" ca="1" si="466"/>
        <v>6376.4272619011927</v>
      </c>
      <c r="N3728" s="4">
        <f ca="1">SQRT(User_Model_Calcs!M3728^2+Sat_Data!$B$3^2-2*User_Model_Calcs!M3728*Sat_Data!$B$3*COS(RADIANS(L3728))*COS(RADIANS(I3728)))</f>
        <v>36176.539400280606</v>
      </c>
      <c r="O3728" s="4">
        <f ca="1">DEGREES(ACOS(((Earth_Data!$B$1+Sat_Data!$B$2)/User_Model_Calcs!N3728)*SQRT(1-COS(RADIANS(User_Model_Calcs!I3728))^2*COS(RADIANS(User_Model_Calcs!A3728))^2)))</f>
        <v>68.108675369554973</v>
      </c>
      <c r="P3728" s="4">
        <f t="shared" ca="1" si="467"/>
        <v>28.649320934033181</v>
      </c>
    </row>
    <row r="3729" spans="1:16" x14ac:dyDescent="0.25">
      <c r="A3729" s="4">
        <f t="shared" ca="1" si="468"/>
        <v>-9.6976207291110601</v>
      </c>
      <c r="B3729" s="4">
        <f t="shared" ca="1" si="469"/>
        <v>113.20374920235574</v>
      </c>
      <c r="C3729" s="4">
        <v>6978</v>
      </c>
      <c r="D3729" s="4">
        <f t="shared" ca="1" si="470"/>
        <v>0.75</v>
      </c>
      <c r="E3729" s="4">
        <v>0.55000000000000004</v>
      </c>
      <c r="F3729" s="4">
        <v>19.899999999999999</v>
      </c>
      <c r="G3729" s="4">
        <f t="shared" ca="1" si="464"/>
        <v>41.281913690970576</v>
      </c>
      <c r="H3729" s="4">
        <f t="shared" ca="1" si="471"/>
        <v>23.732804885980453</v>
      </c>
      <c r="I3729" s="4">
        <f ca="1">User_Model_Calcs!B3729-Sat_Data!$B$5</f>
        <v>3.2037492023557377</v>
      </c>
      <c r="J3729" s="4">
        <f ca="1">(Earth_Data!$B$1/SQRT(1-Earth_Data!$B$2^2*SIN(RADIANS(User_Model_Calcs!A3729))^2))*COS(RADIANS(User_Model_Calcs!A3729))</f>
        <v>6287.5965565501883</v>
      </c>
      <c r="K3729" s="4">
        <f ca="1">((Earth_Data!$B$1*(1-Earth_Data!$B$2^2))/SQRT(1-Earth_Data!$B$2^2*SIN(RADIANS(User_Model_Calcs!A3729))^2))*SIN(RADIANS(User_Model_Calcs!A3729))</f>
        <v>-1067.2966498792723</v>
      </c>
      <c r="L3729" s="4">
        <f t="shared" ca="1" si="465"/>
        <v>-9.6339206037303704</v>
      </c>
      <c r="M3729" s="4">
        <f t="shared" ca="1" si="466"/>
        <v>6377.5381297790218</v>
      </c>
      <c r="N3729" s="4">
        <f ca="1">SQRT(User_Model_Calcs!M3729^2+Sat_Data!$B$3^2-2*User_Model_Calcs!M3729*Sat_Data!$B$3*COS(RADIANS(L3729))*COS(RADIANS(I3729)))</f>
        <v>35903.957594279906</v>
      </c>
      <c r="O3729" s="4">
        <f ca="1">DEGREES(ACOS(((Earth_Data!$B$1+Sat_Data!$B$2)/User_Model_Calcs!N3729)*SQRT(1-COS(RADIANS(User_Model_Calcs!I3729))^2*COS(RADIANS(User_Model_Calcs!A3729))^2)))</f>
        <v>77.98728507017394</v>
      </c>
      <c r="P3729" s="4">
        <f t="shared" ca="1" si="467"/>
        <v>18.381310777325069</v>
      </c>
    </row>
    <row r="3730" spans="1:16" x14ac:dyDescent="0.25">
      <c r="A3730" s="4">
        <f t="shared" ca="1" si="468"/>
        <v>-36.544960973686784</v>
      </c>
      <c r="B3730" s="4">
        <f t="shared" ca="1" si="469"/>
        <v>153.34404399662293</v>
      </c>
      <c r="C3730" s="4">
        <v>6979</v>
      </c>
      <c r="D3730" s="4">
        <f t="shared" ca="1" si="470"/>
        <v>0.75</v>
      </c>
      <c r="E3730" s="4">
        <v>0.55000000000000004</v>
      </c>
      <c r="F3730" s="4">
        <v>19.899999999999999</v>
      </c>
      <c r="G3730" s="4">
        <f t="shared" ca="1" si="464"/>
        <v>41.281913690970576</v>
      </c>
      <c r="H3730" s="4">
        <f t="shared" ca="1" si="471"/>
        <v>20.951954618771047</v>
      </c>
      <c r="I3730" s="4">
        <f ca="1">User_Model_Calcs!B3730-Sat_Data!$B$5</f>
        <v>43.344043996622929</v>
      </c>
      <c r="J3730" s="4">
        <f ca="1">(Earth_Data!$B$1/SQRT(1-Earth_Data!$B$2^2*SIN(RADIANS(User_Model_Calcs!A3730))^2))*COS(RADIANS(User_Model_Calcs!A3730))</f>
        <v>5130.2251762671613</v>
      </c>
      <c r="K3730" s="4">
        <f ca="1">((Earth_Data!$B$1*(1-Earth_Data!$B$2^2))/SQRT(1-Earth_Data!$B$2^2*SIN(RADIANS(User_Model_Calcs!A3730))^2))*SIN(RADIANS(User_Model_Calcs!A3730))</f>
        <v>-3776.9453969692358</v>
      </c>
      <c r="L3730" s="4">
        <f t="shared" ca="1" si="465"/>
        <v>-36.361033631767299</v>
      </c>
      <c r="M3730" s="4">
        <f t="shared" ca="1" si="466"/>
        <v>6370.598628927467</v>
      </c>
      <c r="N3730" s="4">
        <f ca="1">SQRT(User_Model_Calcs!M3730^2+Sat_Data!$B$3^2-2*User_Model_Calcs!M3730*Sat_Data!$B$3*COS(RADIANS(L3730))*COS(RADIANS(I3730)))</f>
        <v>38778.552299166076</v>
      </c>
      <c r="O3730" s="4">
        <f ca="1">DEGREES(ACOS(((Earth_Data!$B$1+Sat_Data!$B$2)/User_Model_Calcs!N3730)*SQRT(1-COS(RADIANS(User_Model_Calcs!I3730))^2*COS(RADIANS(User_Model_Calcs!A3730))^2)))</f>
        <v>28.064356146101524</v>
      </c>
      <c r="P3730" s="4">
        <f t="shared" ca="1" si="467"/>
        <v>57.751868636540493</v>
      </c>
    </row>
    <row r="3731" spans="1:16" x14ac:dyDescent="0.25">
      <c r="A3731" s="4">
        <f t="shared" ca="1" si="468"/>
        <v>-30.316416207673392</v>
      </c>
      <c r="B3731" s="4">
        <f t="shared" ca="1" si="469"/>
        <v>157.33370430894121</v>
      </c>
      <c r="C3731" s="4">
        <v>6980</v>
      </c>
      <c r="D3731" s="4">
        <f t="shared" ca="1" si="470"/>
        <v>1.2</v>
      </c>
      <c r="E3731" s="4">
        <v>0.55000000000000004</v>
      </c>
      <c r="F3731" s="4">
        <v>19.899999999999999</v>
      </c>
      <c r="G3731" s="4">
        <f t="shared" ca="1" si="464"/>
        <v>45.364313344089069</v>
      </c>
      <c r="H3731" s="4">
        <f t="shared" ca="1" si="471"/>
        <v>16.737073295392094</v>
      </c>
      <c r="I3731" s="4">
        <f ca="1">User_Model_Calcs!B3731-Sat_Data!$B$5</f>
        <v>47.333704308941208</v>
      </c>
      <c r="J3731" s="4">
        <f ca="1">(Earth_Data!$B$1/SQRT(1-Earth_Data!$B$2^2*SIN(RADIANS(User_Model_Calcs!A3731))^2))*COS(RADIANS(User_Model_Calcs!A3731))</f>
        <v>5510.6373569901707</v>
      </c>
      <c r="K3731" s="4">
        <f ca="1">((Earth_Data!$B$1*(1-Earth_Data!$B$2^2))/SQRT(1-Earth_Data!$B$2^2*SIN(RADIANS(User_Model_Calcs!A3731))^2))*SIN(RADIANS(User_Model_Calcs!A3731))</f>
        <v>-3200.703300719485</v>
      </c>
      <c r="L3731" s="4">
        <f t="shared" ca="1" si="465"/>
        <v>-30.148992611527738</v>
      </c>
      <c r="M3731" s="4">
        <f t="shared" ca="1" si="466"/>
        <v>6372.7251391765058</v>
      </c>
      <c r="N3731" s="4">
        <f ca="1">SQRT(User_Model_Calcs!M3731^2+Sat_Data!$B$3^2-2*User_Model_Calcs!M3731*Sat_Data!$B$3*COS(RADIANS(L3731))*COS(RADIANS(I3731)))</f>
        <v>38774.795141680515</v>
      </c>
      <c r="O3731" s="4">
        <f ca="1">DEGREES(ACOS(((Earth_Data!$B$1+Sat_Data!$B$2)/User_Model_Calcs!N3731)*SQRT(1-COS(RADIANS(User_Model_Calcs!I3731))^2*COS(RADIANS(User_Model_Calcs!A3731))^2)))</f>
        <v>28.128999441625034</v>
      </c>
      <c r="P3731" s="4">
        <f t="shared" ca="1" si="467"/>
        <v>65.050103819306585</v>
      </c>
    </row>
    <row r="3732" spans="1:16" x14ac:dyDescent="0.25">
      <c r="A3732" s="4">
        <f t="shared" ca="1" si="468"/>
        <v>-43.630563762057676</v>
      </c>
      <c r="B3732" s="4">
        <f t="shared" ca="1" si="469"/>
        <v>130.30589176257496</v>
      </c>
      <c r="C3732" s="4">
        <v>6981</v>
      </c>
      <c r="D3732" s="4">
        <f t="shared" ca="1" si="470"/>
        <v>0.75</v>
      </c>
      <c r="E3732" s="4">
        <v>0.55000000000000004</v>
      </c>
      <c r="F3732" s="4">
        <v>19.899999999999999</v>
      </c>
      <c r="G3732" s="4">
        <f t="shared" ca="1" si="464"/>
        <v>41.281913690970576</v>
      </c>
      <c r="H3732" s="4">
        <f t="shared" ca="1" si="471"/>
        <v>17.269781355730949</v>
      </c>
      <c r="I3732" s="4">
        <f ca="1">User_Model_Calcs!B3732-Sat_Data!$B$5</f>
        <v>20.305891762574959</v>
      </c>
      <c r="J3732" s="4">
        <f ca="1">(Earth_Data!$B$1/SQRT(1-Earth_Data!$B$2^2*SIN(RADIANS(User_Model_Calcs!A3732))^2))*COS(RADIANS(User_Model_Calcs!A3732))</f>
        <v>4623.8973155375324</v>
      </c>
      <c r="K3732" s="4">
        <f ca="1">((Earth_Data!$B$1*(1-Earth_Data!$B$2^2))/SQRT(1-Earth_Data!$B$2^2*SIN(RADIANS(User_Model_Calcs!A3732))^2))*SIN(RADIANS(User_Model_Calcs!A3732))</f>
        <v>-4378.4743639421531</v>
      </c>
      <c r="L3732" s="4">
        <f t="shared" ca="1" si="465"/>
        <v>-43.438387378660337</v>
      </c>
      <c r="M3732" s="4">
        <f t="shared" ca="1" si="466"/>
        <v>6368.0031517214129</v>
      </c>
      <c r="N3732" s="4">
        <f ca="1">SQRT(User_Model_Calcs!M3732^2+Sat_Data!$B$3^2-2*User_Model_Calcs!M3732*Sat_Data!$B$3*COS(RADIANS(L3732))*COS(RADIANS(I3732)))</f>
        <v>38113.95345010054</v>
      </c>
      <c r="O3732" s="4">
        <f ca="1">DEGREES(ACOS(((Earth_Data!$B$1+Sat_Data!$B$2)/User_Model_Calcs!N3732)*SQRT(1-COS(RADIANS(User_Model_Calcs!I3732))^2*COS(RADIANS(User_Model_Calcs!A3732))^2)))</f>
        <v>35.675412711512259</v>
      </c>
      <c r="P3732" s="4">
        <f t="shared" ca="1" si="467"/>
        <v>28.203244155750305</v>
      </c>
    </row>
    <row r="3733" spans="1:16" x14ac:dyDescent="0.25">
      <c r="A3733" s="4">
        <f t="shared" ca="1" si="468"/>
        <v>-39.309920310161999</v>
      </c>
      <c r="B3733" s="4">
        <f t="shared" ca="1" si="469"/>
        <v>145.08006017546711</v>
      </c>
      <c r="C3733" s="4">
        <v>6982</v>
      </c>
      <c r="D3733" s="4">
        <f t="shared" ca="1" si="470"/>
        <v>1.2</v>
      </c>
      <c r="E3733" s="4">
        <v>0.55000000000000004</v>
      </c>
      <c r="F3733" s="4">
        <v>19.899999999999999</v>
      </c>
      <c r="G3733" s="4">
        <f t="shared" ca="1" si="464"/>
        <v>45.364313344089069</v>
      </c>
      <c r="H3733" s="4">
        <f t="shared" ca="1" si="471"/>
        <v>16.120730482379763</v>
      </c>
      <c r="I3733" s="4">
        <f ca="1">User_Model_Calcs!B3733-Sat_Data!$B$5</f>
        <v>35.080060175467111</v>
      </c>
      <c r="J3733" s="4">
        <f ca="1">(Earth_Data!$B$1/SQRT(1-Earth_Data!$B$2^2*SIN(RADIANS(User_Model_Calcs!A3733))^2))*COS(RADIANS(User_Model_Calcs!A3733))</f>
        <v>4941.6046373600811</v>
      </c>
      <c r="K3733" s="4">
        <f ca="1">((Earth_Data!$B$1*(1-Earth_Data!$B$2^2))/SQRT(1-Earth_Data!$B$2^2*SIN(RADIANS(User_Model_Calcs!A3733))^2))*SIN(RADIANS(User_Model_Calcs!A3733))</f>
        <v>-4018.9989515329939</v>
      </c>
      <c r="L3733" s="4">
        <f t="shared" ca="1" si="465"/>
        <v>-39.121401376741623</v>
      </c>
      <c r="M3733" s="4">
        <f t="shared" ca="1" si="466"/>
        <v>6369.6003771352844</v>
      </c>
      <c r="N3733" s="4">
        <f ca="1">SQRT(User_Model_Calcs!M3733^2+Sat_Data!$B$3^2-2*User_Model_Calcs!M3733*Sat_Data!$B$3*COS(RADIANS(L3733))*COS(RADIANS(I3733)))</f>
        <v>38436.522088007237</v>
      </c>
      <c r="O3733" s="4">
        <f ca="1">DEGREES(ACOS(((Earth_Data!$B$1+Sat_Data!$B$2)/User_Model_Calcs!N3733)*SQRT(1-COS(RADIANS(User_Model_Calcs!I3733))^2*COS(RADIANS(User_Model_Calcs!A3733))^2)))</f>
        <v>31.88972450099833</v>
      </c>
      <c r="P3733" s="4">
        <f t="shared" ca="1" si="467"/>
        <v>47.947404415922783</v>
      </c>
    </row>
    <row r="3734" spans="1:16" x14ac:dyDescent="0.25">
      <c r="A3734" s="4">
        <f t="shared" ca="1" si="468"/>
        <v>-42.477871289729045</v>
      </c>
      <c r="B3734" s="4">
        <f t="shared" ca="1" si="469"/>
        <v>145.7121573733009</v>
      </c>
      <c r="C3734" s="4">
        <v>6983</v>
      </c>
      <c r="D3734" s="4">
        <f t="shared" ca="1" si="470"/>
        <v>0.75</v>
      </c>
      <c r="E3734" s="4">
        <v>0.55000000000000004</v>
      </c>
      <c r="F3734" s="4">
        <v>19.899999999999999</v>
      </c>
      <c r="G3734" s="4">
        <f t="shared" ca="1" si="464"/>
        <v>41.281913690970576</v>
      </c>
      <c r="H3734" s="4">
        <f t="shared" ca="1" si="471"/>
        <v>16.057106020320361</v>
      </c>
      <c r="I3734" s="4">
        <f ca="1">User_Model_Calcs!B3734-Sat_Data!$B$5</f>
        <v>35.712157373300897</v>
      </c>
      <c r="J3734" s="4">
        <f ca="1">(Earth_Data!$B$1/SQRT(1-Earth_Data!$B$2^2*SIN(RADIANS(User_Model_Calcs!A3734))^2))*COS(RADIANS(User_Model_Calcs!A3734))</f>
        <v>4711.3191462305585</v>
      </c>
      <c r="K3734" s="4">
        <f ca="1">((Earth_Data!$B$1*(1-Earth_Data!$B$2^2))/SQRT(1-Earth_Data!$B$2^2*SIN(RADIANS(User_Model_Calcs!A3734))^2))*SIN(RADIANS(User_Model_Calcs!A3734))</f>
        <v>-4284.9036681975203</v>
      </c>
      <c r="L3734" s="4">
        <f t="shared" ca="1" si="465"/>
        <v>-42.286246090087808</v>
      </c>
      <c r="M3734" s="4">
        <f t="shared" ca="1" si="466"/>
        <v>6368.4321102898793</v>
      </c>
      <c r="N3734" s="4">
        <f ca="1">SQRT(User_Model_Calcs!M3734^2+Sat_Data!$B$3^2-2*User_Model_Calcs!M3734*Sat_Data!$B$3*COS(RADIANS(L3734))*COS(RADIANS(I3734)))</f>
        <v>38675.342577195748</v>
      </c>
      <c r="O3734" s="4">
        <f ca="1">DEGREES(ACOS(((Earth_Data!$B$1+Sat_Data!$B$2)/User_Model_Calcs!N3734)*SQRT(1-COS(RADIANS(User_Model_Calcs!I3734))^2*COS(RADIANS(User_Model_Calcs!A3734))^2)))</f>
        <v>29.178666550323829</v>
      </c>
      <c r="P3734" s="4">
        <f t="shared" ca="1" si="467"/>
        <v>46.790753588246822</v>
      </c>
    </row>
    <row r="3735" spans="1:16" x14ac:dyDescent="0.25">
      <c r="A3735" s="4">
        <f t="shared" ca="1" si="468"/>
        <v>-29.363494079560901</v>
      </c>
      <c r="B3735" s="4">
        <f t="shared" ca="1" si="469"/>
        <v>127.58243243649616</v>
      </c>
      <c r="C3735" s="4">
        <v>6984</v>
      </c>
      <c r="D3735" s="4">
        <f t="shared" ca="1" si="470"/>
        <v>3</v>
      </c>
      <c r="E3735" s="4">
        <v>0.55000000000000004</v>
      </c>
      <c r="F3735" s="4">
        <v>19.899999999999999</v>
      </c>
      <c r="G3735" s="4">
        <f t="shared" ca="1" si="464"/>
        <v>53.323113517529826</v>
      </c>
      <c r="H3735" s="4">
        <f t="shared" ca="1" si="471"/>
        <v>18.7326162648299</v>
      </c>
      <c r="I3735" s="4">
        <f ca="1">User_Model_Calcs!B3735-Sat_Data!$B$5</f>
        <v>17.582432436496163</v>
      </c>
      <c r="J3735" s="4">
        <f ca="1">(Earth_Data!$B$1/SQRT(1-Earth_Data!$B$2^2*SIN(RADIANS(User_Model_Calcs!A3735))^2))*COS(RADIANS(User_Model_Calcs!A3735))</f>
        <v>5563.1966500630479</v>
      </c>
      <c r="K3735" s="4">
        <f ca="1">((Earth_Data!$B$1*(1-Earth_Data!$B$2^2))/SQRT(1-Earth_Data!$B$2^2*SIN(RADIANS(User_Model_Calcs!A3735))^2))*SIN(RADIANS(User_Model_Calcs!A3735))</f>
        <v>-3109.0778630646805</v>
      </c>
      <c r="L3735" s="4">
        <f t="shared" ca="1" si="465"/>
        <v>-29.199312105134258</v>
      </c>
      <c r="M3735" s="4">
        <f t="shared" ca="1" si="466"/>
        <v>6373.0308430033156</v>
      </c>
      <c r="N3735" s="4">
        <f ca="1">SQRT(User_Model_Calcs!M3735^2+Sat_Data!$B$3^2-2*User_Model_Calcs!M3735*Sat_Data!$B$3*COS(RADIANS(L3735))*COS(RADIANS(I3735)))</f>
        <v>37029.877580651235</v>
      </c>
      <c r="O3735" s="4">
        <f ca="1">DEGREES(ACOS(((Earth_Data!$B$1+Sat_Data!$B$2)/User_Model_Calcs!N3735)*SQRT(1-COS(RADIANS(User_Model_Calcs!I3735))^2*COS(RADIANS(User_Model_Calcs!A3735))^2)))</f>
        <v>50.674813607682509</v>
      </c>
      <c r="P3735" s="4">
        <f t="shared" ca="1" si="467"/>
        <v>32.872029129444385</v>
      </c>
    </row>
    <row r="3736" spans="1:16" x14ac:dyDescent="0.25">
      <c r="A3736" s="4">
        <f t="shared" ca="1" si="468"/>
        <v>-13.971485105028385</v>
      </c>
      <c r="B3736" s="4">
        <f t="shared" ca="1" si="469"/>
        <v>125.25569447568297</v>
      </c>
      <c r="C3736" s="4">
        <v>6985</v>
      </c>
      <c r="D3736" s="4">
        <f t="shared" ca="1" si="470"/>
        <v>1.2</v>
      </c>
      <c r="E3736" s="4">
        <v>0.55000000000000004</v>
      </c>
      <c r="F3736" s="4">
        <v>19.899999999999999</v>
      </c>
      <c r="G3736" s="4">
        <f t="shared" ca="1" si="464"/>
        <v>45.364313344089069</v>
      </c>
      <c r="H3736" s="4">
        <f t="shared" ca="1" si="471"/>
        <v>19.463807704881962</v>
      </c>
      <c r="I3736" s="4">
        <f ca="1">User_Model_Calcs!B3736-Sat_Data!$B$5</f>
        <v>15.255694475682972</v>
      </c>
      <c r="J3736" s="4">
        <f ca="1">(Earth_Data!$B$1/SQRT(1-Earth_Data!$B$2^2*SIN(RADIANS(User_Model_Calcs!A3736))^2))*COS(RADIANS(User_Model_Calcs!A3736))</f>
        <v>6190.6571855671837</v>
      </c>
      <c r="K3736" s="4">
        <f ca="1">((Earth_Data!$B$1*(1-Earth_Data!$B$2^2))/SQRT(1-Earth_Data!$B$2^2*SIN(RADIANS(User_Model_Calcs!A3736))^2))*SIN(RADIANS(User_Model_Calcs!A3736))</f>
        <v>-1529.9210101499109</v>
      </c>
      <c r="L3736" s="4">
        <f t="shared" ca="1" si="465"/>
        <v>-13.881581716711688</v>
      </c>
      <c r="M3736" s="4">
        <f t="shared" ca="1" si="466"/>
        <v>6376.9032207265564</v>
      </c>
      <c r="N3736" s="4">
        <f ca="1">SQRT(User_Model_Calcs!M3736^2+Sat_Data!$B$3^2-2*User_Model_Calcs!M3736*Sat_Data!$B$3*COS(RADIANS(L3736))*COS(RADIANS(I3736)))</f>
        <v>36260.563461333746</v>
      </c>
      <c r="O3736" s="4">
        <f ca="1">DEGREES(ACOS(((Earth_Data!$B$1+Sat_Data!$B$2)/User_Model_Calcs!N3736)*SQRT(1-COS(RADIANS(User_Model_Calcs!I3736))^2*COS(RADIANS(User_Model_Calcs!A3736))^2)))</f>
        <v>65.881251366455288</v>
      </c>
      <c r="P3736" s="4">
        <f t="shared" ca="1" si="467"/>
        <v>48.483423174808699</v>
      </c>
    </row>
    <row r="3737" spans="1:16" x14ac:dyDescent="0.25">
      <c r="A3737" s="4">
        <f t="shared" ca="1" si="468"/>
        <v>-42.453184901396099</v>
      </c>
      <c r="B3737" s="4">
        <f t="shared" ca="1" si="469"/>
        <v>123.41674316436574</v>
      </c>
      <c r="C3737" s="4">
        <v>6986</v>
      </c>
      <c r="D3737" s="4">
        <f t="shared" ca="1" si="470"/>
        <v>0.75</v>
      </c>
      <c r="E3737" s="4">
        <v>0.55000000000000004</v>
      </c>
      <c r="F3737" s="4">
        <v>19.899999999999999</v>
      </c>
      <c r="G3737" s="4">
        <f t="shared" ca="1" si="464"/>
        <v>41.281913690970576</v>
      </c>
      <c r="H3737" s="4">
        <f t="shared" ca="1" si="471"/>
        <v>15.389832118466236</v>
      </c>
      <c r="I3737" s="4">
        <f ca="1">User_Model_Calcs!B3737-Sat_Data!$B$5</f>
        <v>13.416743164365741</v>
      </c>
      <c r="J3737" s="4">
        <f ca="1">(Earth_Data!$B$1/SQRT(1-Earth_Data!$B$2^2*SIN(RADIANS(User_Model_Calcs!A3737))^2))*COS(RADIANS(User_Model_Calcs!A3737))</f>
        <v>4713.1705483107371</v>
      </c>
      <c r="K3737" s="4">
        <f ca="1">((Earth_Data!$B$1*(1-Earth_Data!$B$2^2))/SQRT(1-Earth_Data!$B$2^2*SIN(RADIANS(User_Model_Calcs!A3737))^2))*SIN(RADIANS(User_Model_Calcs!A3737))</f>
        <v>-4282.8807752772891</v>
      </c>
      <c r="L3737" s="4">
        <f t="shared" ca="1" si="465"/>
        <v>-42.261574900245648</v>
      </c>
      <c r="M3737" s="4">
        <f t="shared" ca="1" si="466"/>
        <v>6368.4412812479886</v>
      </c>
      <c r="N3737" s="4">
        <f ca="1">SQRT(User_Model_Calcs!M3737^2+Sat_Data!$B$3^2-2*User_Model_Calcs!M3737*Sat_Data!$B$3*COS(RADIANS(L3737))*COS(RADIANS(I3737)))</f>
        <v>37838.676480577204</v>
      </c>
      <c r="O3737" s="4">
        <f ca="1">DEGREES(ACOS(((Earth_Data!$B$1+Sat_Data!$B$2)/User_Model_Calcs!N3737)*SQRT(1-COS(RADIANS(User_Model_Calcs!I3737))^2*COS(RADIANS(User_Model_Calcs!A3737))^2)))</f>
        <v>39.107526742361458</v>
      </c>
      <c r="P3737" s="4">
        <f t="shared" ca="1" si="467"/>
        <v>19.463546019304477</v>
      </c>
    </row>
    <row r="3738" spans="1:16" x14ac:dyDescent="0.25">
      <c r="A3738" s="4">
        <f t="shared" ca="1" si="468"/>
        <v>-37.826131493576312</v>
      </c>
      <c r="B3738" s="4">
        <f t="shared" ca="1" si="469"/>
        <v>126.47818403273637</v>
      </c>
      <c r="C3738" s="4">
        <v>6987</v>
      </c>
      <c r="D3738" s="4">
        <f t="shared" ca="1" si="470"/>
        <v>0.75</v>
      </c>
      <c r="E3738" s="4">
        <v>0.55000000000000004</v>
      </c>
      <c r="F3738" s="4">
        <v>19.899999999999999</v>
      </c>
      <c r="G3738" s="4">
        <f t="shared" ca="1" si="464"/>
        <v>41.281913690970576</v>
      </c>
      <c r="H3738" s="4">
        <f t="shared" ca="1" si="471"/>
        <v>23.419591944415856</v>
      </c>
      <c r="I3738" s="4">
        <f ca="1">User_Model_Calcs!B3738-Sat_Data!$B$5</f>
        <v>16.478184032736365</v>
      </c>
      <c r="J3738" s="4">
        <f ca="1">(Earth_Data!$B$1/SQRT(1-Earth_Data!$B$2^2*SIN(RADIANS(User_Model_Calcs!A3738))^2))*COS(RADIANS(User_Model_Calcs!A3738))</f>
        <v>5044.290074403375</v>
      </c>
      <c r="K3738" s="4">
        <f ca="1">((Earth_Data!$B$1*(1-Earth_Data!$B$2^2))/SQRT(1-Earth_Data!$B$2^2*SIN(RADIANS(User_Model_Calcs!A3738))^2))*SIN(RADIANS(User_Model_Calcs!A3738))</f>
        <v>-3890.2199427037808</v>
      </c>
      <c r="L3738" s="4">
        <f t="shared" ca="1" si="465"/>
        <v>-37.639861314881884</v>
      </c>
      <c r="M3738" s="4">
        <f t="shared" ca="1" si="466"/>
        <v>6370.1392102005602</v>
      </c>
      <c r="N3738" s="4">
        <f ca="1">SQRT(User_Model_Calcs!M3738^2+Sat_Data!$B$3^2-2*User_Model_Calcs!M3738*Sat_Data!$B$3*COS(RADIANS(L3738))*COS(RADIANS(I3738)))</f>
        <v>37556.466917916623</v>
      </c>
      <c r="O3738" s="4">
        <f ca="1">DEGREES(ACOS(((Earth_Data!$B$1+Sat_Data!$B$2)/User_Model_Calcs!N3738)*SQRT(1-COS(RADIANS(User_Model_Calcs!I3738))^2*COS(RADIANS(User_Model_Calcs!A3738))^2)))</f>
        <v>42.860173225376577</v>
      </c>
      <c r="P3738" s="4">
        <f t="shared" ca="1" si="467"/>
        <v>25.749568810249414</v>
      </c>
    </row>
    <row r="3739" spans="1:16" x14ac:dyDescent="0.25">
      <c r="A3739" s="4">
        <f t="shared" ca="1" si="468"/>
        <v>-25.833865614728204</v>
      </c>
      <c r="B3739" s="4">
        <f t="shared" ca="1" si="469"/>
        <v>117.02938756260821</v>
      </c>
      <c r="C3739" s="4">
        <v>6988</v>
      </c>
      <c r="D3739" s="4">
        <f t="shared" ca="1" si="470"/>
        <v>0.75</v>
      </c>
      <c r="E3739" s="4">
        <v>0.55000000000000004</v>
      </c>
      <c r="F3739" s="4">
        <v>19.899999999999999</v>
      </c>
      <c r="G3739" s="4">
        <f t="shared" ca="1" si="464"/>
        <v>41.281913690970576</v>
      </c>
      <c r="H3739" s="4">
        <f t="shared" ca="1" si="471"/>
        <v>14.579479980179689</v>
      </c>
      <c r="I3739" s="4">
        <f ca="1">User_Model_Calcs!B3739-Sat_Data!$B$5</f>
        <v>7.029387562608207</v>
      </c>
      <c r="J3739" s="4">
        <f ca="1">(Earth_Data!$B$1/SQRT(1-Earth_Data!$B$2^2*SIN(RADIANS(User_Model_Calcs!A3739))^2))*COS(RADIANS(User_Model_Calcs!A3739))</f>
        <v>5744.3697197380152</v>
      </c>
      <c r="K3739" s="4">
        <f ca="1">((Earth_Data!$B$1*(1-Earth_Data!$B$2^2))/SQRT(1-Earth_Data!$B$2^2*SIN(RADIANS(User_Model_Calcs!A3739))^2))*SIN(RADIANS(User_Model_Calcs!A3739))</f>
        <v>-2762.5084985210792</v>
      </c>
      <c r="L3739" s="4">
        <f t="shared" ca="1" si="465"/>
        <v>-25.683234163981783</v>
      </c>
      <c r="M3739" s="4">
        <f t="shared" ca="1" si="466"/>
        <v>6374.1067359626313</v>
      </c>
      <c r="N3739" s="4">
        <f ca="1">SQRT(User_Model_Calcs!M3739^2+Sat_Data!$B$3^2-2*User_Model_Calcs!M3739*Sat_Data!$B$3*COS(RADIANS(L3739))*COS(RADIANS(I3739)))</f>
        <v>36574.201331896991</v>
      </c>
      <c r="O3739" s="4">
        <f ca="1">DEGREES(ACOS(((Earth_Data!$B$1+Sat_Data!$B$2)/User_Model_Calcs!N3739)*SQRT(1-COS(RADIANS(User_Model_Calcs!I3739))^2*COS(RADIANS(User_Model_Calcs!A3739))^2)))</f>
        <v>58.790771872939672</v>
      </c>
      <c r="P3739" s="4">
        <f t="shared" ca="1" si="467"/>
        <v>15.799596778000186</v>
      </c>
    </row>
    <row r="3740" spans="1:16" x14ac:dyDescent="0.25">
      <c r="A3740" s="4">
        <f t="shared" ca="1" si="468"/>
        <v>-36.055948319561629</v>
      </c>
      <c r="B3740" s="4">
        <f t="shared" ca="1" si="469"/>
        <v>109.92603878462023</v>
      </c>
      <c r="C3740" s="4">
        <v>6989</v>
      </c>
      <c r="D3740" s="4">
        <f t="shared" ca="1" si="470"/>
        <v>3</v>
      </c>
      <c r="E3740" s="4">
        <v>0.55000000000000004</v>
      </c>
      <c r="F3740" s="4">
        <v>19.899999999999999</v>
      </c>
      <c r="G3740" s="4">
        <f t="shared" ca="1" si="464"/>
        <v>53.323113517529826</v>
      </c>
      <c r="H3740" s="4">
        <f t="shared" ca="1" si="471"/>
        <v>15.609101452988812</v>
      </c>
      <c r="I3740" s="4">
        <f ca="1">User_Model_Calcs!B3740-Sat_Data!$B$5</f>
        <v>-7.3961215379767964E-2</v>
      </c>
      <c r="J3740" s="4">
        <f ca="1">(Earth_Data!$B$1/SQRT(1-Earth_Data!$B$2^2*SIN(RADIANS(User_Model_Calcs!A3740))^2))*COS(RADIANS(User_Model_Calcs!A3740))</f>
        <v>5162.3499027219632</v>
      </c>
      <c r="K3740" s="4">
        <f ca="1">((Earth_Data!$B$1*(1-Earth_Data!$B$2^2))/SQRT(1-Earth_Data!$B$2^2*SIN(RADIANS(User_Model_Calcs!A3740))^2))*SIN(RADIANS(User_Model_Calcs!A3740))</f>
        <v>-3733.213613975232</v>
      </c>
      <c r="L3740" s="4">
        <f t="shared" ca="1" si="465"/>
        <v>-35.873012203139588</v>
      </c>
      <c r="M3740" s="4">
        <f t="shared" ca="1" si="466"/>
        <v>6370.7723555078837</v>
      </c>
      <c r="N3740" s="4">
        <f ca="1">SQRT(User_Model_Calcs!M3740^2+Sat_Data!$B$3^2-2*User_Model_Calcs!M3740*Sat_Data!$B$3*COS(RADIANS(L3740))*COS(RADIANS(I3740)))</f>
        <v>37189.645292682013</v>
      </c>
      <c r="O3740" s="4">
        <f ca="1">DEGREES(ACOS(((Earth_Data!$B$1+Sat_Data!$B$2)/User_Model_Calcs!N3740)*SQRT(1-COS(RADIANS(User_Model_Calcs!I3740))^2*COS(RADIANS(User_Model_Calcs!A3740))^2)))</f>
        <v>48.140680353338745</v>
      </c>
      <c r="P3740" s="4">
        <f t="shared" ca="1" si="467"/>
        <v>0.12566137289215176</v>
      </c>
    </row>
    <row r="3741" spans="1:16" x14ac:dyDescent="0.25">
      <c r="A3741" s="4">
        <f t="shared" ca="1" si="468"/>
        <v>-41.534103472341783</v>
      </c>
      <c r="B3741" s="4">
        <f t="shared" ca="1" si="469"/>
        <v>143.87422889620285</v>
      </c>
      <c r="C3741" s="4">
        <v>6990</v>
      </c>
      <c r="D3741" s="4">
        <f t="shared" ca="1" si="470"/>
        <v>0.75</v>
      </c>
      <c r="E3741" s="4">
        <v>0.55000000000000004</v>
      </c>
      <c r="F3741" s="4">
        <v>19.899999999999999</v>
      </c>
      <c r="G3741" s="4">
        <f t="shared" ca="1" si="464"/>
        <v>41.281913690970576</v>
      </c>
      <c r="H3741" s="4">
        <f t="shared" ca="1" si="471"/>
        <v>16.263513055965692</v>
      </c>
      <c r="I3741" s="4">
        <f ca="1">User_Model_Calcs!B3741-Sat_Data!$B$5</f>
        <v>33.874228896202851</v>
      </c>
      <c r="J3741" s="4">
        <f ca="1">(Earth_Data!$B$1/SQRT(1-Earth_Data!$B$2^2*SIN(RADIANS(User_Model_Calcs!A3741))^2))*COS(RADIANS(User_Model_Calcs!A3741))</f>
        <v>4781.4698315876221</v>
      </c>
      <c r="K3741" s="4">
        <f ca="1">((Earth_Data!$B$1*(1-Earth_Data!$B$2^2))/SQRT(1-Earth_Data!$B$2^2*SIN(RADIANS(User_Model_Calcs!A3741))^2))*SIN(RADIANS(User_Model_Calcs!A3741))</f>
        <v>-4207.0098455468833</v>
      </c>
      <c r="L3741" s="4">
        <f t="shared" ca="1" si="465"/>
        <v>-41.343160361853499</v>
      </c>
      <c r="M3741" s="4">
        <f t="shared" ca="1" si="466"/>
        <v>6368.7821120612198</v>
      </c>
      <c r="N3741" s="4">
        <f ca="1">SQRT(User_Model_Calcs!M3741^2+Sat_Data!$B$3^2-2*User_Model_Calcs!M3741*Sat_Data!$B$3*COS(RADIANS(L3741))*COS(RADIANS(I3741)))</f>
        <v>38517.568967670042</v>
      </c>
      <c r="O3741" s="4">
        <f ca="1">DEGREES(ACOS(((Earth_Data!$B$1+Sat_Data!$B$2)/User_Model_Calcs!N3741)*SQRT(1-COS(RADIANS(User_Model_Calcs!I3741))^2*COS(RADIANS(User_Model_Calcs!A3741))^2)))</f>
        <v>30.954066766431943</v>
      </c>
      <c r="P3741" s="4">
        <f t="shared" ca="1" si="467"/>
        <v>45.354392351612795</v>
      </c>
    </row>
    <row r="3742" spans="1:16" x14ac:dyDescent="0.25">
      <c r="A3742" s="4">
        <f t="shared" ca="1" si="468"/>
        <v>-38.965339359038751</v>
      </c>
      <c r="B3742" s="4">
        <f t="shared" ca="1" si="469"/>
        <v>124.92147103442213</v>
      </c>
      <c r="C3742" s="4">
        <v>6991</v>
      </c>
      <c r="D3742" s="4">
        <f t="shared" ca="1" si="470"/>
        <v>1.2</v>
      </c>
      <c r="E3742" s="4">
        <v>0.55000000000000004</v>
      </c>
      <c r="F3742" s="4">
        <v>19.899999999999999</v>
      </c>
      <c r="G3742" s="4">
        <f t="shared" ca="1" si="464"/>
        <v>45.364313344089069</v>
      </c>
      <c r="H3742" s="4">
        <f t="shared" ca="1" si="471"/>
        <v>20.465342420819926</v>
      </c>
      <c r="I3742" s="4">
        <f ca="1">User_Model_Calcs!B3742-Sat_Data!$B$5</f>
        <v>14.921471034422126</v>
      </c>
      <c r="J3742" s="4">
        <f ca="1">(Earth_Data!$B$1/SQRT(1-Earth_Data!$B$2^2*SIN(RADIANS(User_Model_Calcs!A3742))^2))*COS(RADIANS(User_Model_Calcs!A3742))</f>
        <v>4965.7504344013405</v>
      </c>
      <c r="K3742" s="4">
        <f ca="1">((Earth_Data!$B$1*(1-Earth_Data!$B$2^2))/SQRT(1-Earth_Data!$B$2^2*SIN(RADIANS(User_Model_Calcs!A3742))^2))*SIN(RADIANS(User_Model_Calcs!A3742))</f>
        <v>-3989.3273938715306</v>
      </c>
      <c r="L3742" s="4">
        <f t="shared" ca="1" si="465"/>
        <v>-38.777297878637526</v>
      </c>
      <c r="M3742" s="4">
        <f t="shared" ca="1" si="466"/>
        <v>6369.72608769411</v>
      </c>
      <c r="N3742" s="4">
        <f ca="1">SQRT(User_Model_Calcs!M3742^2+Sat_Data!$B$3^2-2*User_Model_Calcs!M3742*Sat_Data!$B$3*COS(RADIANS(L3742))*COS(RADIANS(I3742)))</f>
        <v>37599.939123782431</v>
      </c>
      <c r="O3742" s="4">
        <f ca="1">DEGREES(ACOS(((Earth_Data!$B$1+Sat_Data!$B$2)/User_Model_Calcs!N3742)*SQRT(1-COS(RADIANS(User_Model_Calcs!I3742))^2*COS(RADIANS(User_Model_Calcs!A3742))^2)))</f>
        <v>42.263283891275172</v>
      </c>
      <c r="P3742" s="4">
        <f t="shared" ca="1" si="467"/>
        <v>22.96522607007488</v>
      </c>
    </row>
    <row r="3743" spans="1:16" x14ac:dyDescent="0.25">
      <c r="A3743" s="4">
        <f t="shared" ca="1" si="468"/>
        <v>-26.956946740966153</v>
      </c>
      <c r="B3743" s="4">
        <f t="shared" ca="1" si="469"/>
        <v>127.79411635676762</v>
      </c>
      <c r="C3743" s="4">
        <v>6992</v>
      </c>
      <c r="D3743" s="4">
        <f t="shared" ca="1" si="470"/>
        <v>0.75</v>
      </c>
      <c r="E3743" s="4">
        <v>0.55000000000000004</v>
      </c>
      <c r="F3743" s="4">
        <v>19.899999999999999</v>
      </c>
      <c r="G3743" s="4">
        <f t="shared" ca="1" si="464"/>
        <v>41.281913690970576</v>
      </c>
      <c r="H3743" s="4">
        <f t="shared" ca="1" si="471"/>
        <v>23.201853617947698</v>
      </c>
      <c r="I3743" s="4">
        <f ca="1">User_Model_Calcs!B3743-Sat_Data!$B$5</f>
        <v>17.794116356767617</v>
      </c>
      <c r="J3743" s="4">
        <f ca="1">(Earth_Data!$B$1/SQRT(1-Earth_Data!$B$2^2*SIN(RADIANS(User_Model_Calcs!A3743))^2))*COS(RADIANS(User_Model_Calcs!A3743))</f>
        <v>5689.0531953936561</v>
      </c>
      <c r="K3743" s="4">
        <f ca="1">((Earth_Data!$B$1*(1-Earth_Data!$B$2^2))/SQRT(1-Earth_Data!$B$2^2*SIN(RADIANS(User_Model_Calcs!A3743))^2))*SIN(RADIANS(User_Model_Calcs!A3743))</f>
        <v>-2873.9652796691175</v>
      </c>
      <c r="L3743" s="4">
        <f t="shared" ca="1" si="465"/>
        <v>-26.801746960708201</v>
      </c>
      <c r="M3743" s="4">
        <f t="shared" ca="1" si="466"/>
        <v>6373.7746029148502</v>
      </c>
      <c r="N3743" s="4">
        <f ca="1">SQRT(User_Model_Calcs!M3743^2+Sat_Data!$B$3^2-2*User_Model_Calcs!M3743*Sat_Data!$B$3*COS(RADIANS(L3743))*COS(RADIANS(I3743)))</f>
        <v>36900.439126047597</v>
      </c>
      <c r="O3743" s="4">
        <f ca="1">DEGREES(ACOS(((Earth_Data!$B$1+Sat_Data!$B$2)/User_Model_Calcs!N3743)*SQRT(1-COS(RADIANS(User_Model_Calcs!I3743))^2*COS(RADIANS(User_Model_Calcs!A3743))^2)))</f>
        <v>52.821128899715056</v>
      </c>
      <c r="P3743" s="4">
        <f t="shared" ca="1" si="467"/>
        <v>35.298531035021604</v>
      </c>
    </row>
    <row r="3744" spans="1:16" x14ac:dyDescent="0.25">
      <c r="A3744" s="4">
        <f t="shared" ca="1" si="468"/>
        <v>-41.18305501114699</v>
      </c>
      <c r="B3744" s="4">
        <f t="shared" ca="1" si="469"/>
        <v>109.43899060352697</v>
      </c>
      <c r="C3744" s="4">
        <v>6993</v>
      </c>
      <c r="D3744" s="4">
        <f t="shared" ca="1" si="470"/>
        <v>3</v>
      </c>
      <c r="E3744" s="4">
        <v>0.55000000000000004</v>
      </c>
      <c r="F3744" s="4">
        <v>19.899999999999999</v>
      </c>
      <c r="G3744" s="4">
        <f t="shared" ca="1" si="464"/>
        <v>53.323113517529826</v>
      </c>
      <c r="H3744" s="4">
        <f t="shared" ca="1" si="471"/>
        <v>18.468183065278502</v>
      </c>
      <c r="I3744" s="4">
        <f ca="1">User_Model_Calcs!B3744-Sat_Data!$B$5</f>
        <v>-0.56100939647302539</v>
      </c>
      <c r="J3744" s="4">
        <f ca="1">(Earth_Data!$B$1/SQRT(1-Earth_Data!$B$2^2*SIN(RADIANS(User_Model_Calcs!A3744))^2))*COS(RADIANS(User_Model_Calcs!A3744))</f>
        <v>4807.2317086527355</v>
      </c>
      <c r="K3744" s="4">
        <f ca="1">((Earth_Data!$B$1*(1-Earth_Data!$B$2^2))/SQRT(1-Earth_Data!$B$2^2*SIN(RADIANS(User_Model_Calcs!A3744))^2))*SIN(RADIANS(User_Model_Calcs!A3744))</f>
        <v>-4177.7461134490322</v>
      </c>
      <c r="L3744" s="4">
        <f t="shared" ca="1" si="465"/>
        <v>-40.992418470173867</v>
      </c>
      <c r="M3744" s="4">
        <f t="shared" ca="1" si="466"/>
        <v>6368.9119391866925</v>
      </c>
      <c r="N3744" s="4">
        <f ca="1">SQRT(User_Model_Calcs!M3744^2+Sat_Data!$B$3^2-2*User_Model_Calcs!M3744*Sat_Data!$B$3*COS(RADIANS(L3744))*COS(RADIANS(I3744)))</f>
        <v>37590.046451535149</v>
      </c>
      <c r="O3744" s="4">
        <f ca="1">DEGREES(ACOS(((Earth_Data!$B$1+Sat_Data!$B$2)/User_Model_Calcs!N3744)*SQRT(1-COS(RADIANS(User_Model_Calcs!I3744))^2*COS(RADIANS(User_Model_Calcs!A3744))^2)))</f>
        <v>42.384493555528231</v>
      </c>
      <c r="P3744" s="4">
        <f t="shared" ca="1" si="467"/>
        <v>0.8519577378124884</v>
      </c>
    </row>
    <row r="3745" spans="1:16" x14ac:dyDescent="0.25">
      <c r="A3745" s="4">
        <f t="shared" ca="1" si="468"/>
        <v>-11.478850631379537</v>
      </c>
      <c r="B3745" s="4">
        <f t="shared" ca="1" si="469"/>
        <v>124.8382690476071</v>
      </c>
      <c r="C3745" s="4">
        <v>6994</v>
      </c>
      <c r="D3745" s="4">
        <f t="shared" ca="1" si="470"/>
        <v>0.75</v>
      </c>
      <c r="E3745" s="4">
        <v>0.55000000000000004</v>
      </c>
      <c r="F3745" s="4">
        <v>19.899999999999999</v>
      </c>
      <c r="G3745" s="4">
        <f t="shared" ca="1" si="464"/>
        <v>41.281913690970576</v>
      </c>
      <c r="H3745" s="4">
        <f t="shared" ca="1" si="471"/>
        <v>23.598130836878994</v>
      </c>
      <c r="I3745" s="4">
        <f ca="1">User_Model_Calcs!B3745-Sat_Data!$B$5</f>
        <v>14.838269047607099</v>
      </c>
      <c r="J3745" s="4">
        <f ca="1">(Earth_Data!$B$1/SQRT(1-Earth_Data!$B$2^2*SIN(RADIANS(User_Model_Calcs!A3745))^2))*COS(RADIANS(User_Model_Calcs!A3745))</f>
        <v>6251.3946675454354</v>
      </c>
      <c r="K3745" s="4">
        <f ca="1">((Earth_Data!$B$1*(1-Earth_Data!$B$2^2))/SQRT(1-Earth_Data!$B$2^2*SIN(RADIANS(User_Model_Calcs!A3745))^2))*SIN(RADIANS(User_Model_Calcs!A3745))</f>
        <v>-1260.9593303335746</v>
      </c>
      <c r="L3745" s="4">
        <f t="shared" ca="1" si="465"/>
        <v>-11.404025342360775</v>
      </c>
      <c r="M3745" s="4">
        <f t="shared" ca="1" si="466"/>
        <v>6377.2998770773511</v>
      </c>
      <c r="N3745" s="4">
        <f ca="1">SQRT(User_Model_Calcs!M3745^2+Sat_Data!$B$3^2-2*User_Model_Calcs!M3745*Sat_Data!$B$3*COS(RADIANS(L3745))*COS(RADIANS(I3745)))</f>
        <v>36178.654573793428</v>
      </c>
      <c r="O3745" s="4">
        <f ca="1">DEGREES(ACOS(((Earth_Data!$B$1+Sat_Data!$B$2)/User_Model_Calcs!N3745)*SQRT(1-COS(RADIANS(User_Model_Calcs!I3745))^2*COS(RADIANS(User_Model_Calcs!A3745))^2)))</f>
        <v>68.0816083149343</v>
      </c>
      <c r="P3745" s="4">
        <f t="shared" ca="1" si="467"/>
        <v>53.086989828093955</v>
      </c>
    </row>
    <row r="3746" spans="1:16" x14ac:dyDescent="0.25">
      <c r="A3746" s="4">
        <f t="shared" ca="1" si="468"/>
        <v>-25.889279428440553</v>
      </c>
      <c r="B3746" s="4">
        <f t="shared" ca="1" si="469"/>
        <v>117.0534744432079</v>
      </c>
      <c r="C3746" s="4">
        <v>6995</v>
      </c>
      <c r="D3746" s="4">
        <f t="shared" ca="1" si="470"/>
        <v>0.75</v>
      </c>
      <c r="E3746" s="4">
        <v>0.55000000000000004</v>
      </c>
      <c r="F3746" s="4">
        <v>19.899999999999999</v>
      </c>
      <c r="G3746" s="4">
        <f t="shared" ca="1" si="464"/>
        <v>41.281913690970576</v>
      </c>
      <c r="H3746" s="4">
        <f t="shared" ca="1" si="471"/>
        <v>22.713814785287827</v>
      </c>
      <c r="I3746" s="4">
        <f ca="1">User_Model_Calcs!B3746-Sat_Data!$B$5</f>
        <v>7.0534744432079037</v>
      </c>
      <c r="J3746" s="4">
        <f ca="1">(Earth_Data!$B$1/SQRT(1-Earth_Data!$B$2^2*SIN(RADIANS(User_Model_Calcs!A3746))^2))*COS(RADIANS(User_Model_Calcs!A3746))</f>
        <v>5741.6918674321878</v>
      </c>
      <c r="K3746" s="4">
        <f ca="1">((Earth_Data!$B$1*(1-Earth_Data!$B$2^2))/SQRT(1-Earth_Data!$B$2^2*SIN(RADIANS(User_Model_Calcs!A3746))^2))*SIN(RADIANS(User_Model_Calcs!A3746))</f>
        <v>-2768.0327438908935</v>
      </c>
      <c r="L3746" s="4">
        <f t="shared" ca="1" si="465"/>
        <v>-25.738417118203088</v>
      </c>
      <c r="M3746" s="4">
        <f t="shared" ca="1" si="466"/>
        <v>6374.0905839020734</v>
      </c>
      <c r="N3746" s="4">
        <f ca="1">SQRT(User_Model_Calcs!M3746^2+Sat_Data!$B$3^2-2*User_Model_Calcs!M3746*Sat_Data!$B$3*COS(RADIANS(L3746))*COS(RADIANS(I3746)))</f>
        <v>36577.603407806666</v>
      </c>
      <c r="O3746" s="4">
        <f ca="1">DEGREES(ACOS(((Earth_Data!$B$1+Sat_Data!$B$2)/User_Model_Calcs!N3746)*SQRT(1-COS(RADIANS(User_Model_Calcs!I3746))^2*COS(RADIANS(User_Model_Calcs!A3746))^2)))</f>
        <v>58.722692172053677</v>
      </c>
      <c r="P3746" s="4">
        <f t="shared" ca="1" si="467"/>
        <v>15.821529829981877</v>
      </c>
    </row>
    <row r="3747" spans="1:16" x14ac:dyDescent="0.25">
      <c r="A3747" s="4">
        <f t="shared" ca="1" si="468"/>
        <v>-32.939844977450925</v>
      </c>
      <c r="B3747" s="4">
        <f t="shared" ca="1" si="469"/>
        <v>133.16561460959579</v>
      </c>
      <c r="C3747" s="4">
        <v>6996</v>
      </c>
      <c r="D3747" s="4">
        <f t="shared" ca="1" si="470"/>
        <v>0.75</v>
      </c>
      <c r="E3747" s="4">
        <v>0.55000000000000004</v>
      </c>
      <c r="F3747" s="4">
        <v>19.899999999999999</v>
      </c>
      <c r="G3747" s="4">
        <f t="shared" ca="1" si="464"/>
        <v>41.281913690970576</v>
      </c>
      <c r="H3747" s="4">
        <f t="shared" ca="1" si="471"/>
        <v>19.281444860664969</v>
      </c>
      <c r="I3747" s="4">
        <f ca="1">User_Model_Calcs!B3747-Sat_Data!$B$5</f>
        <v>23.165614609595792</v>
      </c>
      <c r="J3747" s="4">
        <f ca="1">(Earth_Data!$B$1/SQRT(1-Earth_Data!$B$2^2*SIN(RADIANS(User_Model_Calcs!A3747))^2))*COS(RADIANS(User_Model_Calcs!A3747))</f>
        <v>5358.1079944377234</v>
      </c>
      <c r="K3747" s="4">
        <f ca="1">((Earth_Data!$B$1*(1-Earth_Data!$B$2^2))/SQRT(1-Earth_Data!$B$2^2*SIN(RADIANS(User_Model_Calcs!A3747))^2))*SIN(RADIANS(User_Model_Calcs!A3747))</f>
        <v>-3448.3628344523286</v>
      </c>
      <c r="L3747" s="4">
        <f t="shared" ca="1" si="465"/>
        <v>-32.764459465654966</v>
      </c>
      <c r="M3747" s="4">
        <f t="shared" ca="1" si="466"/>
        <v>6371.8543233574901</v>
      </c>
      <c r="N3747" s="4">
        <f ca="1">SQRT(User_Model_Calcs!M3747^2+Sat_Data!$B$3^2-2*User_Model_Calcs!M3747*Sat_Data!$B$3*COS(RADIANS(L3747))*COS(RADIANS(I3747)))</f>
        <v>37456.726231955967</v>
      </c>
      <c r="O3747" s="4">
        <f ca="1">DEGREES(ACOS(((Earth_Data!$B$1+Sat_Data!$B$2)/User_Model_Calcs!N3747)*SQRT(1-COS(RADIANS(User_Model_Calcs!I3747))^2*COS(RADIANS(User_Model_Calcs!A3747))^2)))</f>
        <v>44.267771379382829</v>
      </c>
      <c r="P3747" s="4">
        <f t="shared" ca="1" si="467"/>
        <v>38.199663439778348</v>
      </c>
    </row>
    <row r="3748" spans="1:16" x14ac:dyDescent="0.25">
      <c r="A3748" s="4">
        <f t="shared" ca="1" si="468"/>
        <v>-43.757128673592057</v>
      </c>
      <c r="B3748" s="4">
        <f t="shared" ca="1" si="469"/>
        <v>154.21320257121138</v>
      </c>
      <c r="C3748" s="4">
        <v>6997</v>
      </c>
      <c r="D3748" s="4">
        <f t="shared" ca="1" si="470"/>
        <v>1.2</v>
      </c>
      <c r="E3748" s="4">
        <v>0.55000000000000004</v>
      </c>
      <c r="F3748" s="4">
        <v>19.899999999999999</v>
      </c>
      <c r="G3748" s="4">
        <f t="shared" ca="1" si="464"/>
        <v>45.364313344089069</v>
      </c>
      <c r="H3748" s="4">
        <f t="shared" ca="1" si="471"/>
        <v>19.446230905862418</v>
      </c>
      <c r="I3748" s="4">
        <f ca="1">User_Model_Calcs!B3748-Sat_Data!$B$5</f>
        <v>44.213202571211383</v>
      </c>
      <c r="J3748" s="4">
        <f ca="1">(Earth_Data!$B$1/SQRT(1-Earth_Data!$B$2^2*SIN(RADIANS(User_Model_Calcs!A3748))^2))*COS(RADIANS(User_Model_Calcs!A3748))</f>
        <v>4614.1831098796083</v>
      </c>
      <c r="K3748" s="4">
        <f ca="1">((Earth_Data!$B$1*(1-Earth_Data!$B$2^2))/SQRT(1-Earth_Data!$B$2^2*SIN(RADIANS(User_Model_Calcs!A3748))^2))*SIN(RADIANS(User_Model_Calcs!A3748))</f>
        <v>-4388.6418855026395</v>
      </c>
      <c r="L3748" s="4">
        <f t="shared" ca="1" si="465"/>
        <v>-43.564910701121185</v>
      </c>
      <c r="M3748" s="4">
        <f t="shared" ca="1" si="466"/>
        <v>6367.9559805864246</v>
      </c>
      <c r="N3748" s="4">
        <f ca="1">SQRT(User_Model_Calcs!M3748^2+Sat_Data!$B$3^2-2*User_Model_Calcs!M3748*Sat_Data!$B$3*COS(RADIANS(L3748))*COS(RADIANS(I3748)))</f>
        <v>39236.128409775236</v>
      </c>
      <c r="O3748" s="4">
        <f ca="1">DEGREES(ACOS(((Earth_Data!$B$1+Sat_Data!$B$2)/User_Model_Calcs!N3748)*SQRT(1-COS(RADIANS(User_Model_Calcs!I3748))^2*COS(RADIANS(User_Model_Calcs!A3748))^2)))</f>
        <v>23.159486656301098</v>
      </c>
      <c r="P3748" s="4">
        <f t="shared" ca="1" si="467"/>
        <v>54.592383860912157</v>
      </c>
    </row>
    <row r="3749" spans="1:16" x14ac:dyDescent="0.25">
      <c r="A3749" s="4">
        <f t="shared" ca="1" si="468"/>
        <v>-23.560803319895605</v>
      </c>
      <c r="B3749" s="4">
        <f t="shared" ca="1" si="469"/>
        <v>151.63537927062009</v>
      </c>
      <c r="C3749" s="4">
        <v>6998</v>
      </c>
      <c r="D3749" s="4">
        <f t="shared" ca="1" si="470"/>
        <v>0.75</v>
      </c>
      <c r="E3749" s="4">
        <v>0.55000000000000004</v>
      </c>
      <c r="F3749" s="4">
        <v>19.899999999999999</v>
      </c>
      <c r="G3749" s="4">
        <f t="shared" ca="1" si="464"/>
        <v>41.281913690970576</v>
      </c>
      <c r="H3749" s="4">
        <f t="shared" ca="1" si="471"/>
        <v>21.13155797518732</v>
      </c>
      <c r="I3749" s="4">
        <f ca="1">User_Model_Calcs!B3749-Sat_Data!$B$5</f>
        <v>41.635379270620092</v>
      </c>
      <c r="J3749" s="4">
        <f ca="1">(Earth_Data!$B$1/SQRT(1-Earth_Data!$B$2^2*SIN(RADIANS(User_Model_Calcs!A3749))^2))*COS(RADIANS(User_Model_Calcs!A3749))</f>
        <v>5849.5645609225312</v>
      </c>
      <c r="K3749" s="4">
        <f ca="1">((Earth_Data!$B$1*(1-Earth_Data!$B$2^2))/SQRT(1-Earth_Data!$B$2^2*SIN(RADIANS(User_Model_Calcs!A3749))^2))*SIN(RADIANS(User_Model_Calcs!A3749))</f>
        <v>-2533.7710836123647</v>
      </c>
      <c r="L3749" s="4">
        <f t="shared" ca="1" si="465"/>
        <v>-23.420114141421479</v>
      </c>
      <c r="M3749" s="4">
        <f t="shared" ca="1" si="466"/>
        <v>6374.7471680491753</v>
      </c>
      <c r="N3749" s="4">
        <f ca="1">SQRT(User_Model_Calcs!M3749^2+Sat_Data!$B$3^2-2*User_Model_Calcs!M3749*Sat_Data!$B$3*COS(RADIANS(L3749))*COS(RADIANS(I3749)))</f>
        <v>38075.94752474987</v>
      </c>
      <c r="O3749" s="4">
        <f ca="1">DEGREES(ACOS(((Earth_Data!$B$1+Sat_Data!$B$2)/User_Model_Calcs!N3749)*SQRT(1-COS(RADIANS(User_Model_Calcs!I3749))^2*COS(RADIANS(User_Model_Calcs!A3749))^2)))</f>
        <v>36.227198795952155</v>
      </c>
      <c r="P3749" s="4">
        <f t="shared" ca="1" si="467"/>
        <v>65.788541651804465</v>
      </c>
    </row>
    <row r="3750" spans="1:16" x14ac:dyDescent="0.25">
      <c r="A3750" s="4">
        <f t="shared" ca="1" si="468"/>
        <v>-12.222957930523583</v>
      </c>
      <c r="B3750" s="4">
        <f t="shared" ca="1" si="469"/>
        <v>150.26096764629537</v>
      </c>
      <c r="C3750" s="4">
        <v>6999</v>
      </c>
      <c r="D3750" s="4">
        <f t="shared" ca="1" si="470"/>
        <v>0.75</v>
      </c>
      <c r="E3750" s="4">
        <v>0.55000000000000004</v>
      </c>
      <c r="F3750" s="4">
        <v>19.899999999999999</v>
      </c>
      <c r="G3750" s="4">
        <f t="shared" ca="1" si="464"/>
        <v>41.281913690970576</v>
      </c>
      <c r="H3750" s="4">
        <f t="shared" ca="1" si="471"/>
        <v>21.630060298254271</v>
      </c>
      <c r="I3750" s="4">
        <f ca="1">User_Model_Calcs!B3750-Sat_Data!$B$5</f>
        <v>40.26096764629537</v>
      </c>
      <c r="J3750" s="4">
        <f ca="1">(Earth_Data!$B$1/SQRT(1-Earth_Data!$B$2^2*SIN(RADIANS(User_Model_Calcs!A3750))^2))*COS(RADIANS(User_Model_Calcs!A3750))</f>
        <v>6234.4903095762038</v>
      </c>
      <c r="K3750" s="4">
        <f ca="1">((Earth_Data!$B$1*(1-Earth_Data!$B$2^2))/SQRT(1-Earth_Data!$B$2^2*SIN(RADIANS(User_Model_Calcs!A3750))^2))*SIN(RADIANS(User_Model_Calcs!A3750))</f>
        <v>-1341.518288691037</v>
      </c>
      <c r="L3750" s="4">
        <f t="shared" ca="1" si="465"/>
        <v>-12.143567542159863</v>
      </c>
      <c r="M3750" s="4">
        <f t="shared" ca="1" si="466"/>
        <v>6377.1890938792239</v>
      </c>
      <c r="N3750" s="4">
        <f ca="1">SQRT(User_Model_Calcs!M3750^2+Sat_Data!$B$3^2-2*User_Model_Calcs!M3750*Sat_Data!$B$3*COS(RADIANS(L3750))*COS(RADIANS(I3750)))</f>
        <v>37646.825924726836</v>
      </c>
      <c r="O3750" s="4">
        <f ca="1">DEGREES(ACOS(((Earth_Data!$B$1+Sat_Data!$B$2)/User_Model_Calcs!N3750)*SQRT(1-COS(RADIANS(User_Model_Calcs!I3750))^2*COS(RADIANS(User_Model_Calcs!A3750))^2)))</f>
        <v>41.746985116654038</v>
      </c>
      <c r="P3750" s="4">
        <f t="shared" ca="1" si="467"/>
        <v>75.964161871666036</v>
      </c>
    </row>
    <row r="3751" spans="1:16" x14ac:dyDescent="0.25">
      <c r="A3751" s="4">
        <f t="shared" ca="1" si="468"/>
        <v>-24.556072917335676</v>
      </c>
      <c r="B3751" s="4">
        <f t="shared" ca="1" si="469"/>
        <v>137.83358194218977</v>
      </c>
      <c r="C3751" s="4">
        <v>7000</v>
      </c>
      <c r="D3751" s="4">
        <f t="shared" ca="1" si="470"/>
        <v>3</v>
      </c>
      <c r="E3751" s="4">
        <v>0.55000000000000004</v>
      </c>
      <c r="F3751" s="4">
        <v>19.899999999999999</v>
      </c>
      <c r="G3751" s="4">
        <f t="shared" ca="1" si="464"/>
        <v>53.323113517529826</v>
      </c>
      <c r="H3751" s="4">
        <f t="shared" ca="1" si="471"/>
        <v>23.462589714416143</v>
      </c>
      <c r="I3751" s="4">
        <f ca="1">User_Model_Calcs!B3751-Sat_Data!$B$5</f>
        <v>27.833581942189767</v>
      </c>
      <c r="J3751" s="4">
        <f ca="1">(Earth_Data!$B$1/SQRT(1-Earth_Data!$B$2^2*SIN(RADIANS(User_Model_Calcs!A3751))^2))*COS(RADIANS(User_Model_Calcs!A3751))</f>
        <v>5804.6257271873665</v>
      </c>
      <c r="K3751" s="4">
        <f ca="1">((Earth_Data!$B$1*(1-Earth_Data!$B$2^2))/SQRT(1-Earth_Data!$B$2^2*SIN(RADIANS(User_Model_Calcs!A3751))^2))*SIN(RADIANS(User_Model_Calcs!A3751))</f>
        <v>-2634.4288822249414</v>
      </c>
      <c r="L3751" s="4">
        <f t="shared" ca="1" si="465"/>
        <v>-24.410918443873879</v>
      </c>
      <c r="M3751" s="4">
        <f t="shared" ca="1" si="466"/>
        <v>6374.4721638914089</v>
      </c>
      <c r="N3751" s="4">
        <f ca="1">SQRT(User_Model_Calcs!M3751^2+Sat_Data!$B$3^2-2*User_Model_Calcs!M3751*Sat_Data!$B$3*COS(RADIANS(L3751))*COS(RADIANS(I3751)))</f>
        <v>37223.451028756535</v>
      </c>
      <c r="O3751" s="4">
        <f ca="1">DEGREES(ACOS(((Earth_Data!$B$1+Sat_Data!$B$2)/User_Model_Calcs!N3751)*SQRT(1-COS(RADIANS(User_Model_Calcs!I3751))^2*COS(RADIANS(User_Model_Calcs!A3751))^2)))</f>
        <v>47.69672625791658</v>
      </c>
      <c r="P3751" s="4">
        <f t="shared" ca="1" si="467"/>
        <v>51.793510355855133</v>
      </c>
    </row>
    <row r="3752" spans="1:16" x14ac:dyDescent="0.25">
      <c r="A3752" s="4">
        <f t="shared" ca="1" si="468"/>
        <v>-37.558811599079796</v>
      </c>
      <c r="B3752" s="4">
        <f t="shared" ca="1" si="469"/>
        <v>106.93320885163531</v>
      </c>
      <c r="C3752" s="4">
        <v>7001</v>
      </c>
      <c r="D3752" s="4">
        <f t="shared" ca="1" si="470"/>
        <v>0.75</v>
      </c>
      <c r="E3752" s="4">
        <v>0.55000000000000004</v>
      </c>
      <c r="F3752" s="4">
        <v>19.899999999999999</v>
      </c>
      <c r="G3752" s="4">
        <f t="shared" ca="1" si="464"/>
        <v>41.281913690970576</v>
      </c>
      <c r="H3752" s="4">
        <f t="shared" ca="1" si="471"/>
        <v>15.218747021452351</v>
      </c>
      <c r="I3752" s="4">
        <f ca="1">User_Model_Calcs!B3752-Sat_Data!$B$5</f>
        <v>-3.0667911483646861</v>
      </c>
      <c r="J3752" s="4">
        <f ca="1">(Earth_Data!$B$1/SQRT(1-Earth_Data!$B$2^2*SIN(RADIANS(User_Model_Calcs!A3752))^2))*COS(RADIANS(User_Model_Calcs!A3752))</f>
        <v>5062.4309963530768</v>
      </c>
      <c r="K3752" s="4">
        <f ca="1">((Earth_Data!$B$1*(1-Earth_Data!$B$2^2))/SQRT(1-Earth_Data!$B$2^2*SIN(RADIANS(User_Model_Calcs!A3752))^2))*SIN(RADIANS(User_Model_Calcs!A3752))</f>
        <v>-3866.7419582211869</v>
      </c>
      <c r="L3752" s="4">
        <f t="shared" ca="1" si="465"/>
        <v>-37.372999736173099</v>
      </c>
      <c r="M3752" s="4">
        <f t="shared" ca="1" si="466"/>
        <v>6370.2355501429165</v>
      </c>
      <c r="N3752" s="4">
        <f ca="1">SQRT(User_Model_Calcs!M3752^2+Sat_Data!$B$3^2-2*User_Model_Calcs!M3752*Sat_Data!$B$3*COS(RADIANS(L3752))*COS(RADIANS(I3752)))</f>
        <v>37310.854978964962</v>
      </c>
      <c r="O3752" s="4">
        <f ca="1">DEGREES(ACOS(((Earth_Data!$B$1+Sat_Data!$B$2)/User_Model_Calcs!N3752)*SQRT(1-COS(RADIANS(User_Model_Calcs!I3752))^2*COS(RADIANS(User_Model_Calcs!A3752))^2)))</f>
        <v>46.327726372890979</v>
      </c>
      <c r="P3752" s="4">
        <f t="shared" ca="1" si="467"/>
        <v>5.0229306067965087</v>
      </c>
    </row>
    <row r="3753" spans="1:16" x14ac:dyDescent="0.25">
      <c r="A3753" s="4">
        <f t="shared" ca="1" si="468"/>
        <v>-12.449350580125463</v>
      </c>
      <c r="B3753" s="4">
        <f t="shared" ca="1" si="469"/>
        <v>115.29387133930572</v>
      </c>
      <c r="C3753" s="4">
        <v>7002</v>
      </c>
      <c r="D3753" s="4">
        <f t="shared" ca="1" si="470"/>
        <v>0.75</v>
      </c>
      <c r="E3753" s="4">
        <v>0.55000000000000004</v>
      </c>
      <c r="F3753" s="4">
        <v>19.899999999999999</v>
      </c>
      <c r="G3753" s="4">
        <f t="shared" ca="1" si="464"/>
        <v>41.281913690970576</v>
      </c>
      <c r="H3753" s="4">
        <f t="shared" ca="1" si="471"/>
        <v>21.053928176520184</v>
      </c>
      <c r="I3753" s="4">
        <f ca="1">User_Model_Calcs!B3753-Sat_Data!$B$5</f>
        <v>5.2938713393057242</v>
      </c>
      <c r="J3753" s="4">
        <f ca="1">(Earth_Data!$B$1/SQRT(1-Earth_Data!$B$2^2*SIN(RADIANS(User_Model_Calcs!A3753))^2))*COS(RADIANS(User_Model_Calcs!A3753))</f>
        <v>6229.1395931778779</v>
      </c>
      <c r="K3753" s="4">
        <f ca="1">((Earth_Data!$B$1*(1-Earth_Data!$B$2^2))/SQRT(1-Earth_Data!$B$2^2*SIN(RADIANS(User_Model_Calcs!A3753))^2))*SIN(RADIANS(User_Model_Calcs!A3753))</f>
        <v>-1365.9847053033473</v>
      </c>
      <c r="L3753" s="4">
        <f t="shared" ca="1" si="465"/>
        <v>-12.368581662163839</v>
      </c>
      <c r="M3753" s="4">
        <f t="shared" ca="1" si="466"/>
        <v>6377.154089907106</v>
      </c>
      <c r="N3753" s="4">
        <f ca="1">SQRT(User_Model_Calcs!M3753^2+Sat_Data!$B$3^2-2*User_Model_Calcs!M3753*Sat_Data!$B$3*COS(RADIANS(L3753))*COS(RADIANS(I3753)))</f>
        <v>35992.093101737744</v>
      </c>
      <c r="O3753" s="4">
        <f ca="1">DEGREES(ACOS(((Earth_Data!$B$1+Sat_Data!$B$2)/User_Model_Calcs!N3753)*SQRT(1-COS(RADIANS(User_Model_Calcs!I3753))^2*COS(RADIANS(User_Model_Calcs!A3753))^2)))</f>
        <v>74.114730256875617</v>
      </c>
      <c r="P3753" s="4">
        <f t="shared" ca="1" si="467"/>
        <v>23.2590510093451</v>
      </c>
    </row>
    <row r="3754" spans="1:16" x14ac:dyDescent="0.25">
      <c r="A3754" s="4">
        <f t="shared" ca="1" si="468"/>
        <v>-27.942272513139265</v>
      </c>
      <c r="B3754" s="4">
        <f t="shared" ca="1" si="469"/>
        <v>143.54670336548784</v>
      </c>
      <c r="C3754" s="4">
        <v>7003</v>
      </c>
      <c r="D3754" s="4">
        <f t="shared" ca="1" si="470"/>
        <v>0.75</v>
      </c>
      <c r="E3754" s="4">
        <v>0.55000000000000004</v>
      </c>
      <c r="F3754" s="4">
        <v>19.899999999999999</v>
      </c>
      <c r="G3754" s="4">
        <f t="shared" ca="1" si="464"/>
        <v>41.281913690970576</v>
      </c>
      <c r="H3754" s="4">
        <f t="shared" ca="1" si="471"/>
        <v>15.999754328704629</v>
      </c>
      <c r="I3754" s="4">
        <f ca="1">User_Model_Calcs!B3754-Sat_Data!$B$5</f>
        <v>33.546703365487843</v>
      </c>
      <c r="J3754" s="4">
        <f ca="1">(Earth_Data!$B$1/SQRT(1-Earth_Data!$B$2^2*SIN(RADIANS(User_Model_Calcs!A3754))^2))*COS(RADIANS(User_Model_Calcs!A3754))</f>
        <v>5638.7231392663498</v>
      </c>
      <c r="K3754" s="4">
        <f ca="1">((Earth_Data!$B$1*(1-Earth_Data!$B$2^2))/SQRT(1-Earth_Data!$B$2^2*SIN(RADIANS(User_Model_Calcs!A3754))^2))*SIN(RADIANS(User_Model_Calcs!A3754))</f>
        <v>-2970.8563279047139</v>
      </c>
      <c r="L3754" s="4">
        <f t="shared" ca="1" si="465"/>
        <v>-27.783259759515442</v>
      </c>
      <c r="M3754" s="4">
        <f t="shared" ca="1" si="466"/>
        <v>6373.4751872388451</v>
      </c>
      <c r="N3754" s="4">
        <f ca="1">SQRT(User_Model_Calcs!M3754^2+Sat_Data!$B$3^2-2*User_Model_Calcs!M3754*Sat_Data!$B$3*COS(RADIANS(L3754))*COS(RADIANS(I3754)))</f>
        <v>37711.192653660866</v>
      </c>
      <c r="O3754" s="4">
        <f ca="1">DEGREES(ACOS(((Earth_Data!$B$1+Sat_Data!$B$2)/User_Model_Calcs!N3754)*SQRT(1-COS(RADIANS(User_Model_Calcs!I3754))^2*COS(RADIANS(User_Model_Calcs!A3754))^2)))</f>
        <v>40.835795829719018</v>
      </c>
      <c r="P3754" s="4">
        <f t="shared" ca="1" si="467"/>
        <v>54.751247044713423</v>
      </c>
    </row>
    <row r="3755" spans="1:16" x14ac:dyDescent="0.25">
      <c r="A3755" s="4">
        <f t="shared" ca="1" si="468"/>
        <v>-21.006085910548606</v>
      </c>
      <c r="B3755" s="4">
        <f t="shared" ca="1" si="469"/>
        <v>105.37238818387225</v>
      </c>
      <c r="C3755" s="4">
        <v>7004</v>
      </c>
      <c r="D3755" s="4">
        <f t="shared" ca="1" si="470"/>
        <v>3</v>
      </c>
      <c r="E3755" s="4">
        <v>0.55000000000000004</v>
      </c>
      <c r="F3755" s="4">
        <v>19.899999999999999</v>
      </c>
      <c r="G3755" s="4">
        <f t="shared" ca="1" si="464"/>
        <v>53.323113517529826</v>
      </c>
      <c r="H3755" s="4">
        <f t="shared" ca="1" si="471"/>
        <v>16.422010576317184</v>
      </c>
      <c r="I3755" s="4">
        <f ca="1">User_Model_Calcs!B3755-Sat_Data!$B$5</f>
        <v>-4.6276118161277537</v>
      </c>
      <c r="J3755" s="4">
        <f ca="1">(Earth_Data!$B$1/SQRT(1-Earth_Data!$B$2^2*SIN(RADIANS(User_Model_Calcs!A3755))^2))*COS(RADIANS(User_Model_Calcs!A3755))</f>
        <v>5956.8265298544011</v>
      </c>
      <c r="K3755" s="4">
        <f ca="1">((Earth_Data!$B$1*(1-Earth_Data!$B$2^2))/SQRT(1-Earth_Data!$B$2^2*SIN(RADIANS(User_Model_Calcs!A3755))^2))*SIN(RADIANS(User_Model_Calcs!A3755))</f>
        <v>-2272.0248512415083</v>
      </c>
      <c r="L3755" s="4">
        <f t="shared" ca="1" si="465"/>
        <v>-20.87761702548007</v>
      </c>
      <c r="M3755" s="4">
        <f t="shared" ca="1" si="466"/>
        <v>6375.4120832645967</v>
      </c>
      <c r="N3755" s="4">
        <f ca="1">SQRT(User_Model_Calcs!M3755^2+Sat_Data!$B$3^2-2*User_Model_Calcs!M3755*Sat_Data!$B$3*COS(RADIANS(L3755))*COS(RADIANS(I3755)))</f>
        <v>36301.090630687228</v>
      </c>
      <c r="O3755" s="4">
        <f ca="1">DEGREES(ACOS(((Earth_Data!$B$1+Sat_Data!$B$2)/User_Model_Calcs!N3755)*SQRT(1-COS(RADIANS(User_Model_Calcs!I3755))^2*COS(RADIANS(User_Model_Calcs!A3755))^2)))</f>
        <v>64.820538334104583</v>
      </c>
      <c r="P3755" s="4">
        <f t="shared" ca="1" si="467"/>
        <v>12.724197330911654</v>
      </c>
    </row>
    <row r="3756" spans="1:16" x14ac:dyDescent="0.25">
      <c r="A3756" s="4">
        <f t="shared" ca="1" si="468"/>
        <v>-13.34677990246043</v>
      </c>
      <c r="B3756" s="4">
        <f t="shared" ca="1" si="469"/>
        <v>108.45222062794754</v>
      </c>
      <c r="C3756" s="4">
        <v>7005</v>
      </c>
      <c r="D3756" s="4">
        <f t="shared" ca="1" si="470"/>
        <v>1.2</v>
      </c>
      <c r="E3756" s="4">
        <v>0.55000000000000004</v>
      </c>
      <c r="F3756" s="4">
        <v>19.899999999999999</v>
      </c>
      <c r="G3756" s="4">
        <f t="shared" ca="1" si="464"/>
        <v>45.364313344089069</v>
      </c>
      <c r="H3756" s="4">
        <f t="shared" ca="1" si="471"/>
        <v>17.288232555559041</v>
      </c>
      <c r="I3756" s="4">
        <f ca="1">User_Model_Calcs!B3756-Sat_Data!$B$5</f>
        <v>-1.5477793720524602</v>
      </c>
      <c r="J3756" s="4">
        <f ca="1">(Earth_Data!$B$1/SQRT(1-Earth_Data!$B$2^2*SIN(RADIANS(User_Model_Calcs!A3756))^2))*COS(RADIANS(User_Model_Calcs!A3756))</f>
        <v>6206.9782895527651</v>
      </c>
      <c r="K3756" s="4">
        <f ca="1">((Earth_Data!$B$1*(1-Earth_Data!$B$2^2))/SQRT(1-Earth_Data!$B$2^2*SIN(RADIANS(User_Model_Calcs!A3756))^2))*SIN(RADIANS(User_Model_Calcs!A3756))</f>
        <v>-1462.7610153098844</v>
      </c>
      <c r="L3756" s="4">
        <f t="shared" ca="1" si="465"/>
        <v>-13.260596441907532</v>
      </c>
      <c r="M3756" s="4">
        <f t="shared" ca="1" si="466"/>
        <v>6377.0094303591695</v>
      </c>
      <c r="N3756" s="4">
        <f ca="1">SQRT(User_Model_Calcs!M3756^2+Sat_Data!$B$3^2-2*User_Model_Calcs!M3756*Sat_Data!$B$3*COS(RADIANS(L3756))*COS(RADIANS(I3756)))</f>
        <v>35989.555709281005</v>
      </c>
      <c r="O3756" s="4">
        <f ca="1">DEGREES(ACOS(((Earth_Data!$B$1+Sat_Data!$B$2)/User_Model_Calcs!N3756)*SQRT(1-COS(RADIANS(User_Model_Calcs!I3756))^2*COS(RADIANS(User_Model_Calcs!A3756))^2)))</f>
        <v>74.204999627236802</v>
      </c>
      <c r="P3756" s="4">
        <f t="shared" ca="1" si="467"/>
        <v>6.6761176571648413</v>
      </c>
    </row>
    <row r="3757" spans="1:16" x14ac:dyDescent="0.25">
      <c r="A3757" s="4">
        <f t="shared" ca="1" si="468"/>
        <v>-42.893902079949889</v>
      </c>
      <c r="B3757" s="4">
        <f t="shared" ca="1" si="469"/>
        <v>146.78890439581667</v>
      </c>
      <c r="C3757" s="4">
        <v>7006</v>
      </c>
      <c r="D3757" s="4">
        <f t="shared" ca="1" si="470"/>
        <v>3</v>
      </c>
      <c r="E3757" s="4">
        <v>0.55000000000000004</v>
      </c>
      <c r="F3757" s="4">
        <v>19.899999999999999</v>
      </c>
      <c r="G3757" s="4">
        <f t="shared" ca="1" si="464"/>
        <v>53.323113517529826</v>
      </c>
      <c r="H3757" s="4">
        <f t="shared" ca="1" si="471"/>
        <v>16.892420538683837</v>
      </c>
      <c r="I3757" s="4">
        <f ca="1">User_Model_Calcs!B3757-Sat_Data!$B$5</f>
        <v>36.788904395816672</v>
      </c>
      <c r="J3757" s="4">
        <f ca="1">(Earth_Data!$B$1/SQRT(1-Earth_Data!$B$2^2*SIN(RADIANS(User_Model_Calcs!A3757))^2))*COS(RADIANS(User_Model_Calcs!A3757))</f>
        <v>4679.9861102498871</v>
      </c>
      <c r="K3757" s="4">
        <f ca="1">((Earth_Data!$B$1*(1-Earth_Data!$B$2^2))/SQRT(1-Earth_Data!$B$2^2*SIN(RADIANS(User_Model_Calcs!A3757))^2))*SIN(RADIANS(User_Model_Calcs!A3757))</f>
        <v>-4318.8757375853284</v>
      </c>
      <c r="L3757" s="4">
        <f t="shared" ca="1" si="465"/>
        <v>-42.702042140956294</v>
      </c>
      <c r="M3757" s="4">
        <f t="shared" ca="1" si="466"/>
        <v>6368.2774459688144</v>
      </c>
      <c r="N3757" s="4">
        <f ca="1">SQRT(User_Model_Calcs!M3757^2+Sat_Data!$B$3^2-2*User_Model_Calcs!M3757*Sat_Data!$B$3*COS(RADIANS(L3757))*COS(RADIANS(I3757)))</f>
        <v>38759.658168977054</v>
      </c>
      <c r="O3757" s="4">
        <f ca="1">DEGREES(ACOS(((Earth_Data!$B$1+Sat_Data!$B$2)/User_Model_Calcs!N3757)*SQRT(1-COS(RADIANS(User_Model_Calcs!I3757))^2*COS(RADIANS(User_Model_Calcs!A3757))^2)))</f>
        <v>28.245996911630957</v>
      </c>
      <c r="P3757" s="4">
        <f t="shared" ca="1" si="467"/>
        <v>47.691488624481927</v>
      </c>
    </row>
    <row r="3758" spans="1:16" x14ac:dyDescent="0.25">
      <c r="A3758" s="4">
        <f t="shared" ca="1" si="468"/>
        <v>-43.036194879703046</v>
      </c>
      <c r="B3758" s="4">
        <f t="shared" ca="1" si="469"/>
        <v>126.64665239224989</v>
      </c>
      <c r="C3758" s="4">
        <v>7007</v>
      </c>
      <c r="D3758" s="4">
        <f t="shared" ca="1" si="470"/>
        <v>0.75</v>
      </c>
      <c r="E3758" s="4">
        <v>0.55000000000000004</v>
      </c>
      <c r="F3758" s="4">
        <v>19.899999999999999</v>
      </c>
      <c r="G3758" s="4">
        <f t="shared" ca="1" si="464"/>
        <v>41.281913690970576</v>
      </c>
      <c r="H3758" s="4">
        <f t="shared" ca="1" si="471"/>
        <v>19.089708138105504</v>
      </c>
      <c r="I3758" s="4">
        <f ca="1">User_Model_Calcs!B3758-Sat_Data!$B$5</f>
        <v>16.646652392249891</v>
      </c>
      <c r="J3758" s="4">
        <f ca="1">(Earth_Data!$B$1/SQRT(1-Earth_Data!$B$2^2*SIN(RADIANS(User_Model_Calcs!A3758))^2))*COS(RADIANS(User_Model_Calcs!A3758))</f>
        <v>4669.212405743855</v>
      </c>
      <c r="K3758" s="4">
        <f ca="1">((Earth_Data!$B$1*(1-Earth_Data!$B$2^2))/SQRT(1-Earth_Data!$B$2^2*SIN(RADIANS(User_Model_Calcs!A3758))^2))*SIN(RADIANS(User_Model_Calcs!A3758))</f>
        <v>-4330.4432603094374</v>
      </c>
      <c r="L3758" s="4">
        <f t="shared" ca="1" si="465"/>
        <v>-42.844263930409127</v>
      </c>
      <c r="M3758" s="4">
        <f t="shared" ca="1" si="466"/>
        <v>6368.2245030080203</v>
      </c>
      <c r="N3758" s="4">
        <f ca="1">SQRT(User_Model_Calcs!M3758^2+Sat_Data!$B$3^2-2*User_Model_Calcs!M3758*Sat_Data!$B$3*COS(RADIANS(L3758))*COS(RADIANS(I3758)))</f>
        <v>37962.14428354238</v>
      </c>
      <c r="O3758" s="4">
        <f ca="1">DEGREES(ACOS(((Earth_Data!$B$1+Sat_Data!$B$2)/User_Model_Calcs!N3758)*SQRT(1-COS(RADIANS(User_Model_Calcs!I3758))^2*COS(RADIANS(User_Model_Calcs!A3758))^2)))</f>
        <v>37.544961768379537</v>
      </c>
      <c r="P3758" s="4">
        <f t="shared" ca="1" si="467"/>
        <v>23.659207384888113</v>
      </c>
    </row>
    <row r="3759" spans="1:16" x14ac:dyDescent="0.25">
      <c r="A3759" s="4">
        <f t="shared" ca="1" si="468"/>
        <v>-25.60757828629783</v>
      </c>
      <c r="B3759" s="4">
        <f t="shared" ca="1" si="469"/>
        <v>112.56832461667315</v>
      </c>
      <c r="C3759" s="4">
        <v>7008</v>
      </c>
      <c r="D3759" s="4">
        <f t="shared" ca="1" si="470"/>
        <v>3</v>
      </c>
      <c r="E3759" s="4">
        <v>0.55000000000000004</v>
      </c>
      <c r="F3759" s="4">
        <v>19.899999999999999</v>
      </c>
      <c r="G3759" s="4">
        <f t="shared" ca="1" si="464"/>
        <v>53.323113517529826</v>
      </c>
      <c r="H3759" s="4">
        <f t="shared" ca="1" si="471"/>
        <v>19.195466782081152</v>
      </c>
      <c r="I3759" s="4">
        <f ca="1">User_Model_Calcs!B3759-Sat_Data!$B$5</f>
        <v>2.5683246166731521</v>
      </c>
      <c r="J3759" s="4">
        <f ca="1">(Earth_Data!$B$1/SQRT(1-Earth_Data!$B$2^2*SIN(RADIANS(User_Model_Calcs!A3759))^2))*COS(RADIANS(User_Model_Calcs!A3759))</f>
        <v>5755.2492658677966</v>
      </c>
      <c r="K3759" s="4">
        <f ca="1">((Earth_Data!$B$1*(1-Earth_Data!$B$2^2))/SQRT(1-Earth_Data!$B$2^2*SIN(RADIANS(User_Model_Calcs!A3759))^2))*SIN(RADIANS(User_Model_Calcs!A3759))</f>
        <v>-2739.9233791971787</v>
      </c>
      <c r="L3759" s="4">
        <f t="shared" ca="1" si="465"/>
        <v>-25.457895375287151</v>
      </c>
      <c r="M3759" s="4">
        <f t="shared" ca="1" si="466"/>
        <v>6374.1724353945037</v>
      </c>
      <c r="N3759" s="4">
        <f ca="1">SQRT(User_Model_Calcs!M3759^2+Sat_Data!$B$3^2-2*User_Model_Calcs!M3759*Sat_Data!$B$3*COS(RADIANS(L3759))*COS(RADIANS(I3759)))</f>
        <v>36518.516139220032</v>
      </c>
      <c r="O3759" s="4">
        <f ca="1">DEGREES(ACOS(((Earth_Data!$B$1+Sat_Data!$B$2)/User_Model_Calcs!N3759)*SQRT(1-COS(RADIANS(User_Model_Calcs!I3759))^2*COS(RADIANS(User_Model_Calcs!A3759))^2)))</f>
        <v>59.920668739601311</v>
      </c>
      <c r="P3759" s="4">
        <f t="shared" ca="1" si="467"/>
        <v>5.9251463849556645</v>
      </c>
    </row>
    <row r="3760" spans="1:16" x14ac:dyDescent="0.25">
      <c r="A3760" s="4">
        <f t="shared" ca="1" si="468"/>
        <v>-14.536345430617569</v>
      </c>
      <c r="B3760" s="4">
        <f t="shared" ca="1" si="469"/>
        <v>147.72691562168256</v>
      </c>
      <c r="C3760" s="4">
        <v>7009</v>
      </c>
      <c r="D3760" s="4">
        <f t="shared" ca="1" si="470"/>
        <v>0.75</v>
      </c>
      <c r="E3760" s="4">
        <v>0.55000000000000004</v>
      </c>
      <c r="F3760" s="4">
        <v>19.899999999999999</v>
      </c>
      <c r="G3760" s="4">
        <f t="shared" ca="1" si="464"/>
        <v>41.281913690970576</v>
      </c>
      <c r="H3760" s="4">
        <f t="shared" ca="1" si="471"/>
        <v>22.377391133370551</v>
      </c>
      <c r="I3760" s="4">
        <f ca="1">User_Model_Calcs!B3760-Sat_Data!$B$5</f>
        <v>37.726915621682565</v>
      </c>
      <c r="J3760" s="4">
        <f ca="1">(Earth_Data!$B$1/SQRT(1-Earth_Data!$B$2^2*SIN(RADIANS(User_Model_Calcs!A3760))^2))*COS(RADIANS(User_Model_Calcs!A3760))</f>
        <v>6175.2692418597362</v>
      </c>
      <c r="K3760" s="4">
        <f ca="1">((Earth_Data!$B$1*(1-Earth_Data!$B$2^2))/SQRT(1-Earth_Data!$B$2^2*SIN(RADIANS(User_Model_Calcs!A3760))^2))*SIN(RADIANS(User_Model_Calcs!A3760))</f>
        <v>-1590.4938238999532</v>
      </c>
      <c r="L3760" s="4">
        <f t="shared" ca="1" si="465"/>
        <v>-14.443114900481964</v>
      </c>
      <c r="M3760" s="4">
        <f t="shared" ca="1" si="466"/>
        <v>6376.8033381407349</v>
      </c>
      <c r="N3760" s="4">
        <f ca="1">SQRT(User_Model_Calcs!M3760^2+Sat_Data!$B$3^2-2*User_Model_Calcs!M3760*Sat_Data!$B$3*COS(RADIANS(L3760))*COS(RADIANS(I3760)))</f>
        <v>37504.645622535274</v>
      </c>
      <c r="O3760" s="4">
        <f ca="1">DEGREES(ACOS(((Earth_Data!$B$1+Sat_Data!$B$2)/User_Model_Calcs!N3760)*SQRT(1-COS(RADIANS(User_Model_Calcs!I3760))^2*COS(RADIANS(User_Model_Calcs!A3760))^2)))</f>
        <v>43.679179998967761</v>
      </c>
      <c r="P3760" s="4">
        <f t="shared" ca="1" si="467"/>
        <v>72.025210304868693</v>
      </c>
    </row>
    <row r="3761" spans="1:16" x14ac:dyDescent="0.25">
      <c r="A3761" s="4">
        <f t="shared" ca="1" si="468"/>
        <v>-23.217268004174109</v>
      </c>
      <c r="B3761" s="4">
        <f t="shared" ca="1" si="469"/>
        <v>134.8344841120541</v>
      </c>
      <c r="C3761" s="4">
        <v>7010</v>
      </c>
      <c r="D3761" s="4">
        <f t="shared" ca="1" si="470"/>
        <v>0.75</v>
      </c>
      <c r="E3761" s="4">
        <v>0.55000000000000004</v>
      </c>
      <c r="F3761" s="4">
        <v>19.899999999999999</v>
      </c>
      <c r="G3761" s="4">
        <f t="shared" ca="1" si="464"/>
        <v>41.281913690970576</v>
      </c>
      <c r="H3761" s="4">
        <f t="shared" ca="1" si="471"/>
        <v>14.088782416176084</v>
      </c>
      <c r="I3761" s="4">
        <f ca="1">User_Model_Calcs!B3761-Sat_Data!$B$5</f>
        <v>24.834484112054099</v>
      </c>
      <c r="J3761" s="4">
        <f ca="1">(Earth_Data!$B$1/SQRT(1-Earth_Data!$B$2^2*SIN(RADIANS(User_Model_Calcs!A3761))^2))*COS(RADIANS(User_Model_Calcs!A3761))</f>
        <v>5864.667893685848</v>
      </c>
      <c r="K3761" s="4">
        <f ca="1">((Earth_Data!$B$1*(1-Earth_Data!$B$2^2))/SQRT(1-Earth_Data!$B$2^2*SIN(RADIANS(User_Model_Calcs!A3761))^2))*SIN(RADIANS(User_Model_Calcs!A3761))</f>
        <v>-2498.8510105454588</v>
      </c>
      <c r="L3761" s="4">
        <f t="shared" ca="1" si="465"/>
        <v>-23.078159530414656</v>
      </c>
      <c r="M3761" s="4">
        <f t="shared" ca="1" si="466"/>
        <v>6374.8400667101969</v>
      </c>
      <c r="N3761" s="4">
        <f ca="1">SQRT(User_Model_Calcs!M3761^2+Sat_Data!$B$3^2-2*User_Model_Calcs!M3761*Sat_Data!$B$3*COS(RADIANS(L3761))*COS(RADIANS(I3761)))</f>
        <v>37008.515118266034</v>
      </c>
      <c r="O3761" s="4">
        <f ca="1">DEGREES(ACOS(((Earth_Data!$B$1+Sat_Data!$B$2)/User_Model_Calcs!N3761)*SQRT(1-COS(RADIANS(User_Model_Calcs!I3761))^2*COS(RADIANS(User_Model_Calcs!A3761))^2)))</f>
        <v>51.054716037527868</v>
      </c>
      <c r="P3761" s="4">
        <f t="shared" ca="1" si="467"/>
        <v>49.574943159757588</v>
      </c>
    </row>
    <row r="3762" spans="1:16" x14ac:dyDescent="0.25">
      <c r="A3762" s="4">
        <f t="shared" ca="1" si="468"/>
        <v>-38.817268887566627</v>
      </c>
      <c r="B3762" s="4">
        <f t="shared" ca="1" si="469"/>
        <v>145.90157398772149</v>
      </c>
      <c r="C3762" s="4">
        <v>7011</v>
      </c>
      <c r="D3762" s="4">
        <f t="shared" ca="1" si="470"/>
        <v>3</v>
      </c>
      <c r="E3762" s="4">
        <v>0.55000000000000004</v>
      </c>
      <c r="F3762" s="4">
        <v>19.899999999999999</v>
      </c>
      <c r="G3762" s="4">
        <f t="shared" ca="1" si="464"/>
        <v>53.323113517529826</v>
      </c>
      <c r="H3762" s="4">
        <f t="shared" ca="1" si="471"/>
        <v>19.94854104943564</v>
      </c>
      <c r="I3762" s="4">
        <f ca="1">User_Model_Calcs!B3762-Sat_Data!$B$5</f>
        <v>35.901573987721491</v>
      </c>
      <c r="J3762" s="4">
        <f ca="1">(Earth_Data!$B$1/SQRT(1-Earth_Data!$B$2^2*SIN(RADIANS(User_Model_Calcs!A3762))^2))*COS(RADIANS(User_Model_Calcs!A3762))</f>
        <v>4976.0708301725863</v>
      </c>
      <c r="K3762" s="4">
        <f ca="1">((Earth_Data!$B$1*(1-Earth_Data!$B$2^2))/SQRT(1-Earth_Data!$B$2^2*SIN(RADIANS(User_Model_Calcs!A3762))^2))*SIN(RADIANS(User_Model_Calcs!A3762))</f>
        <v>-3976.5332144923937</v>
      </c>
      <c r="L3762" s="4">
        <f t="shared" ca="1" si="465"/>
        <v>-38.629440917674778</v>
      </c>
      <c r="M3762" s="4">
        <f t="shared" ca="1" si="466"/>
        <v>6369.7800050594924</v>
      </c>
      <c r="N3762" s="4">
        <f ca="1">SQRT(User_Model_Calcs!M3762^2+Sat_Data!$B$3^2-2*User_Model_Calcs!M3762*Sat_Data!$B$3*COS(RADIANS(L3762))*COS(RADIANS(I3762)))</f>
        <v>38451.047517268198</v>
      </c>
      <c r="O3762" s="4">
        <f ca="1">DEGREES(ACOS(((Earth_Data!$B$1+Sat_Data!$B$2)/User_Model_Calcs!N3762)*SQRT(1-COS(RADIANS(User_Model_Calcs!I3762))^2*COS(RADIANS(User_Model_Calcs!A3762))^2)))</f>
        <v>31.725069347206784</v>
      </c>
      <c r="P3762" s="4">
        <f t="shared" ca="1" si="467"/>
        <v>49.110921431430079</v>
      </c>
    </row>
    <row r="3763" spans="1:16" x14ac:dyDescent="0.25">
      <c r="A3763" s="4">
        <f t="shared" ca="1" si="468"/>
        <v>-40.963143300517054</v>
      </c>
      <c r="B3763" s="4">
        <f t="shared" ca="1" si="469"/>
        <v>145.98612599577223</v>
      </c>
      <c r="C3763" s="4">
        <v>7012</v>
      </c>
      <c r="D3763" s="4">
        <f t="shared" ca="1" si="470"/>
        <v>0.75</v>
      </c>
      <c r="E3763" s="4">
        <v>0.55000000000000004</v>
      </c>
      <c r="F3763" s="4">
        <v>19.899999999999999</v>
      </c>
      <c r="G3763" s="4">
        <f t="shared" ca="1" si="464"/>
        <v>41.281913690970576</v>
      </c>
      <c r="H3763" s="4">
        <f t="shared" ca="1" si="471"/>
        <v>16.018604557529862</v>
      </c>
      <c r="I3763" s="4">
        <f ca="1">User_Model_Calcs!B3763-Sat_Data!$B$5</f>
        <v>35.986125995772227</v>
      </c>
      <c r="J3763" s="4">
        <f ca="1">(Earth_Data!$B$1/SQRT(1-Earth_Data!$B$2^2*SIN(RADIANS(User_Model_Calcs!A3763))^2))*COS(RADIANS(User_Model_Calcs!A3763))</f>
        <v>4823.2777219537238</v>
      </c>
      <c r="K3763" s="4">
        <f ca="1">((Earth_Data!$B$1*(1-Earth_Data!$B$2^2))/SQRT(1-Earth_Data!$B$2^2*SIN(RADIANS(User_Model_Calcs!A3763))^2))*SIN(RADIANS(User_Model_Calcs!A3763))</f>
        <v>-4159.3347806597676</v>
      </c>
      <c r="L3763" s="4">
        <f t="shared" ca="1" si="465"/>
        <v>-40.772713373887569</v>
      </c>
      <c r="M3763" s="4">
        <f t="shared" ca="1" si="466"/>
        <v>6368.993154392705</v>
      </c>
      <c r="N3763" s="4">
        <f ca="1">SQRT(User_Model_Calcs!M3763^2+Sat_Data!$B$3^2-2*User_Model_Calcs!M3763*Sat_Data!$B$3*COS(RADIANS(L3763))*COS(RADIANS(I3763)))</f>
        <v>38590.962179952636</v>
      </c>
      <c r="O3763" s="4">
        <f ca="1">DEGREES(ACOS(((Earth_Data!$B$1+Sat_Data!$B$2)/User_Model_Calcs!N3763)*SQRT(1-COS(RADIANS(User_Model_Calcs!I3763))^2*COS(RADIANS(User_Model_Calcs!A3763))^2)))</f>
        <v>30.127540137591904</v>
      </c>
      <c r="P3763" s="4">
        <f t="shared" ca="1" si="467"/>
        <v>47.9249387494853</v>
      </c>
    </row>
    <row r="3764" spans="1:16" x14ac:dyDescent="0.25">
      <c r="A3764" s="4">
        <f t="shared" ca="1" si="468"/>
        <v>-40.594459711548467</v>
      </c>
      <c r="B3764" s="4">
        <f t="shared" ca="1" si="469"/>
        <v>151.25291292937757</v>
      </c>
      <c r="C3764" s="4">
        <v>7013</v>
      </c>
      <c r="D3764" s="4">
        <f t="shared" ca="1" si="470"/>
        <v>3</v>
      </c>
      <c r="E3764" s="4">
        <v>0.55000000000000004</v>
      </c>
      <c r="F3764" s="4">
        <v>19.899999999999999</v>
      </c>
      <c r="G3764" s="4">
        <f t="shared" ca="1" si="464"/>
        <v>53.323113517529826</v>
      </c>
      <c r="H3764" s="4">
        <f t="shared" ca="1" si="471"/>
        <v>15.853292307441976</v>
      </c>
      <c r="I3764" s="4">
        <f ca="1">User_Model_Calcs!B3764-Sat_Data!$B$5</f>
        <v>41.252912929377572</v>
      </c>
      <c r="J3764" s="4">
        <f ca="1">(Earth_Data!$B$1/SQRT(1-Earth_Data!$B$2^2*SIN(RADIANS(User_Model_Calcs!A3764))^2))*COS(RADIANS(User_Model_Calcs!A3764))</f>
        <v>4850.0186821781517</v>
      </c>
      <c r="K3764" s="4">
        <f ca="1">((Earth_Data!$B$1*(1-Earth_Data!$B$2^2))/SQRT(1-Earth_Data!$B$2^2*SIN(RADIANS(User_Model_Calcs!A3764))^2))*SIN(RADIANS(User_Model_Calcs!A3764))</f>
        <v>-4128.3318997385804</v>
      </c>
      <c r="L3764" s="4">
        <f t="shared" ca="1" si="465"/>
        <v>-40.404401308242896</v>
      </c>
      <c r="M3764" s="4">
        <f t="shared" ca="1" si="466"/>
        <v>6369.1290999536386</v>
      </c>
      <c r="N3764" s="4">
        <f ca="1">SQRT(User_Model_Calcs!M3764^2+Sat_Data!$B$3^2-2*User_Model_Calcs!M3764*Sat_Data!$B$3*COS(RADIANS(L3764))*COS(RADIANS(I3764)))</f>
        <v>38870.251452945493</v>
      </c>
      <c r="O3764" s="4">
        <f ca="1">DEGREES(ACOS(((Earth_Data!$B$1+Sat_Data!$B$2)/User_Model_Calcs!N3764)*SQRT(1-COS(RADIANS(User_Model_Calcs!I3764))^2*COS(RADIANS(User_Model_Calcs!A3764))^2)))</f>
        <v>27.049467187537171</v>
      </c>
      <c r="P3764" s="4">
        <f t="shared" ca="1" si="467"/>
        <v>53.428060046784275</v>
      </c>
    </row>
    <row r="3765" spans="1:16" x14ac:dyDescent="0.25">
      <c r="A3765" s="4">
        <f t="shared" ca="1" si="468"/>
        <v>-27.063791780383248</v>
      </c>
      <c r="B3765" s="4">
        <f t="shared" ca="1" si="469"/>
        <v>134.89662716019282</v>
      </c>
      <c r="C3765" s="4">
        <v>7014</v>
      </c>
      <c r="D3765" s="4">
        <f t="shared" ca="1" si="470"/>
        <v>0.75</v>
      </c>
      <c r="E3765" s="4">
        <v>0.55000000000000004</v>
      </c>
      <c r="F3765" s="4">
        <v>19.899999999999999</v>
      </c>
      <c r="G3765" s="4">
        <f t="shared" ca="1" si="464"/>
        <v>41.281913690970576</v>
      </c>
      <c r="H3765" s="4">
        <f t="shared" ca="1" si="471"/>
        <v>15.514346163448897</v>
      </c>
      <c r="I3765" s="4">
        <f ca="1">User_Model_Calcs!B3765-Sat_Data!$B$5</f>
        <v>24.896627160192821</v>
      </c>
      <c r="J3765" s="4">
        <f ca="1">(Earth_Data!$B$1/SQRT(1-Earth_Data!$B$2^2*SIN(RADIANS(User_Model_Calcs!A3765))^2))*COS(RADIANS(User_Model_Calcs!A3765))</f>
        <v>5683.6765715661995</v>
      </c>
      <c r="K3765" s="4">
        <f ca="1">((Earth_Data!$B$1*(1-Earth_Data!$B$2^2))/SQRT(1-Earth_Data!$B$2^2*SIN(RADIANS(User_Model_Calcs!A3765))^2))*SIN(RADIANS(User_Model_Calcs!A3765))</f>
        <v>-2884.5127786126254</v>
      </c>
      <c r="L3765" s="4">
        <f t="shared" ca="1" si="465"/>
        <v>-26.908169631382517</v>
      </c>
      <c r="M3765" s="4">
        <f t="shared" ca="1" si="466"/>
        <v>6373.7424908879111</v>
      </c>
      <c r="N3765" s="4">
        <f ca="1">SQRT(User_Model_Calcs!M3765^2+Sat_Data!$B$3^2-2*User_Model_Calcs!M3765*Sat_Data!$B$3*COS(RADIANS(L3765))*COS(RADIANS(I3765)))</f>
        <v>37197.9307987094</v>
      </c>
      <c r="O3765" s="4">
        <f ca="1">DEGREES(ACOS(((Earth_Data!$B$1+Sat_Data!$B$2)/User_Model_Calcs!N3765)*SQRT(1-COS(RADIANS(User_Model_Calcs!I3765))^2*COS(RADIANS(User_Model_Calcs!A3765))^2)))</f>
        <v>48.068725893385896</v>
      </c>
      <c r="P3765" s="4">
        <f t="shared" ca="1" si="467"/>
        <v>45.569186230996081</v>
      </c>
    </row>
    <row r="3766" spans="1:16" x14ac:dyDescent="0.25">
      <c r="A3766" s="4">
        <f t="shared" ca="1" si="468"/>
        <v>-17.941688964848062</v>
      </c>
      <c r="B3766" s="4">
        <f t="shared" ca="1" si="469"/>
        <v>143.84093505830305</v>
      </c>
      <c r="C3766" s="4">
        <v>7015</v>
      </c>
      <c r="D3766" s="4">
        <f t="shared" ca="1" si="470"/>
        <v>3</v>
      </c>
      <c r="E3766" s="4">
        <v>0.55000000000000004</v>
      </c>
      <c r="F3766" s="4">
        <v>19.899999999999999</v>
      </c>
      <c r="G3766" s="4">
        <f t="shared" ref="G3766:G3829" ca="1" si="472">20.4+20*LOG(F3766)+20*LOG(D3766)+10*LOG(E3766)</f>
        <v>53.323113517529826</v>
      </c>
      <c r="H3766" s="4">
        <f t="shared" ca="1" si="471"/>
        <v>18.599005074938642</v>
      </c>
      <c r="I3766" s="4">
        <f ca="1">User_Model_Calcs!B3766-Sat_Data!$B$5</f>
        <v>33.840935058303046</v>
      </c>
      <c r="J3766" s="4">
        <f ca="1">(Earth_Data!$B$1/SQRT(1-Earth_Data!$B$2^2*SIN(RADIANS(User_Model_Calcs!A3766))^2))*COS(RADIANS(User_Model_Calcs!A3766))</f>
        <v>6069.9026649797161</v>
      </c>
      <c r="K3766" s="4">
        <f ca="1">((Earth_Data!$B$1*(1-Earth_Data!$B$2^2))/SQRT(1-Earth_Data!$B$2^2*SIN(RADIANS(User_Model_Calcs!A3766))^2))*SIN(RADIANS(User_Model_Calcs!A3766))</f>
        <v>-1952.2461366066163</v>
      </c>
      <c r="L3766" s="4">
        <f t="shared" ref="L3766:L3829" ca="1" si="473">DEGREES(ATAN((K3766/J3766)))</f>
        <v>-17.829206093649617</v>
      </c>
      <c r="M3766" s="4">
        <f t="shared" ref="M3766:M3829" ca="1" si="474">SQRT(J3766^2+K3766^2)</f>
        <v>6376.1260448820585</v>
      </c>
      <c r="N3766" s="4">
        <f ca="1">SQRT(User_Model_Calcs!M3766^2+Sat_Data!$B$3^2-2*User_Model_Calcs!M3766*Sat_Data!$B$3*COS(RADIANS(L3766))*COS(RADIANS(I3766)))</f>
        <v>37327.226294756081</v>
      </c>
      <c r="O3766" s="4">
        <f ca="1">DEGREES(ACOS(((Earth_Data!$B$1+Sat_Data!$B$2)/User_Model_Calcs!N3766)*SQRT(1-COS(RADIANS(User_Model_Calcs!I3766))^2*COS(RADIANS(User_Model_Calcs!A3766))^2)))</f>
        <v>46.190011192021984</v>
      </c>
      <c r="P3766" s="4">
        <f t="shared" ref="P3766:P3829" ca="1" si="475">DEGREES(ASIN(SIN(RADIANS(ABS(I3766)))/(SIN(ACOS(COS(RADIANS(I3766))*COS(RADIANS(A3766)))))))</f>
        <v>65.323699464273204</v>
      </c>
    </row>
    <row r="3767" spans="1:16" x14ac:dyDescent="0.25">
      <c r="A3767" s="4">
        <f t="shared" ca="1" si="468"/>
        <v>-9.9372603866188385</v>
      </c>
      <c r="B3767" s="4">
        <f t="shared" ca="1" si="469"/>
        <v>144.27460889103111</v>
      </c>
      <c r="C3767" s="4">
        <v>7016</v>
      </c>
      <c r="D3767" s="4">
        <f t="shared" ca="1" si="470"/>
        <v>0.75</v>
      </c>
      <c r="E3767" s="4">
        <v>0.55000000000000004</v>
      </c>
      <c r="F3767" s="4">
        <v>19.899999999999999</v>
      </c>
      <c r="G3767" s="4">
        <f t="shared" ca="1" si="472"/>
        <v>41.281913690970576</v>
      </c>
      <c r="H3767" s="4">
        <f t="shared" ca="1" si="471"/>
        <v>17.544025574785124</v>
      </c>
      <c r="I3767" s="4">
        <f ca="1">User_Model_Calcs!B3767-Sat_Data!$B$5</f>
        <v>34.274608891031107</v>
      </c>
      <c r="J3767" s="4">
        <f ca="1">(Earth_Data!$B$1/SQRT(1-Earth_Data!$B$2^2*SIN(RADIANS(User_Model_Calcs!A3767))^2))*COS(RADIANS(User_Model_Calcs!A3767))</f>
        <v>6283.0770826124808</v>
      </c>
      <c r="K3767" s="4">
        <f ca="1">((Earth_Data!$B$1*(1-Earth_Data!$B$2^2))/SQRT(1-Earth_Data!$B$2^2*SIN(RADIANS(User_Model_Calcs!A3767))^2))*SIN(RADIANS(User_Model_Calcs!A3767))</f>
        <v>-1093.4142108677529</v>
      </c>
      <c r="L3767" s="4">
        <f t="shared" ca="1" si="473"/>
        <v>-9.8720483795845215</v>
      </c>
      <c r="M3767" s="4">
        <f t="shared" ca="1" si="474"/>
        <v>6377.5083114471681</v>
      </c>
      <c r="N3767" s="4">
        <f ca="1">SQRT(User_Model_Calcs!M3767^2+Sat_Data!$B$3^2-2*User_Model_Calcs!M3767*Sat_Data!$B$3*COS(RADIANS(L3767))*COS(RADIANS(I3767)))</f>
        <v>37157.155755615189</v>
      </c>
      <c r="O3767" s="4">
        <f ca="1">DEGREES(ACOS(((Earth_Data!$B$1+Sat_Data!$B$2)/User_Model_Calcs!N3767)*SQRT(1-COS(RADIANS(User_Model_Calcs!I3767))^2*COS(RADIANS(User_Model_Calcs!A3767))^2)))</f>
        <v>48.759890843542657</v>
      </c>
      <c r="P3767" s="4">
        <f t="shared" ca="1" si="475"/>
        <v>75.790318976218956</v>
      </c>
    </row>
    <row r="3768" spans="1:16" x14ac:dyDescent="0.25">
      <c r="A3768" s="4">
        <f t="shared" ca="1" si="468"/>
        <v>-40.503215117960643</v>
      </c>
      <c r="B3768" s="4">
        <f t="shared" ca="1" si="469"/>
        <v>143.87558052404427</v>
      </c>
      <c r="C3768" s="4">
        <v>7017</v>
      </c>
      <c r="D3768" s="4">
        <f t="shared" ca="1" si="470"/>
        <v>0.75</v>
      </c>
      <c r="E3768" s="4">
        <v>0.55000000000000004</v>
      </c>
      <c r="F3768" s="4">
        <v>19.899999999999999</v>
      </c>
      <c r="G3768" s="4">
        <f t="shared" ca="1" si="472"/>
        <v>41.281913690970576</v>
      </c>
      <c r="H3768" s="4">
        <f t="shared" ca="1" si="471"/>
        <v>23.32174134155504</v>
      </c>
      <c r="I3768" s="4">
        <f ca="1">User_Model_Calcs!B3768-Sat_Data!$B$5</f>
        <v>33.875580524044267</v>
      </c>
      <c r="J3768" s="4">
        <f ca="1">(Earth_Data!$B$1/SQRT(1-Earth_Data!$B$2^2*SIN(RADIANS(User_Model_Calcs!A3768))^2))*COS(RADIANS(User_Model_Calcs!A3768))</f>
        <v>4856.6056346518017</v>
      </c>
      <c r="K3768" s="4">
        <f ca="1">((Earth_Data!$B$1*(1-Earth_Data!$B$2^2))/SQRT(1-Earth_Data!$B$2^2*SIN(RADIANS(User_Model_Calcs!A3768))^2))*SIN(RADIANS(User_Model_Calcs!A3768))</f>
        <v>-4120.6328675184113</v>
      </c>
      <c r="L3768" s="4">
        <f t="shared" ca="1" si="473"/>
        <v>-40.313253516240387</v>
      </c>
      <c r="M3768" s="4">
        <f t="shared" ca="1" si="474"/>
        <v>6369.162701596234</v>
      </c>
      <c r="N3768" s="4">
        <f ca="1">SQRT(User_Model_Calcs!M3768^2+Sat_Data!$B$3^2-2*User_Model_Calcs!M3768*Sat_Data!$B$3*COS(RADIANS(L3768))*COS(RADIANS(I3768)))</f>
        <v>38449.352982191755</v>
      </c>
      <c r="O3768" s="4">
        <f ca="1">DEGREES(ACOS(((Earth_Data!$B$1+Sat_Data!$B$2)/User_Model_Calcs!N3768)*SQRT(1-COS(RADIANS(User_Model_Calcs!I3768))^2*COS(RADIANS(User_Model_Calcs!A3768))^2)))</f>
        <v>31.737133999059054</v>
      </c>
      <c r="P3768" s="4">
        <f t="shared" ca="1" si="475"/>
        <v>45.948286493272725</v>
      </c>
    </row>
    <row r="3769" spans="1:16" x14ac:dyDescent="0.25">
      <c r="A3769" s="4">
        <f t="shared" ca="1" si="468"/>
        <v>-18.609896051151345</v>
      </c>
      <c r="B3769" s="4">
        <f t="shared" ca="1" si="469"/>
        <v>105.99725260677263</v>
      </c>
      <c r="C3769" s="4">
        <v>7018</v>
      </c>
      <c r="D3769" s="4">
        <f t="shared" ca="1" si="470"/>
        <v>0.75</v>
      </c>
      <c r="E3769" s="4">
        <v>0.55000000000000004</v>
      </c>
      <c r="F3769" s="4">
        <v>19.899999999999999</v>
      </c>
      <c r="G3769" s="4">
        <f t="shared" ca="1" si="472"/>
        <v>41.281913690970576</v>
      </c>
      <c r="H3769" s="4">
        <f t="shared" ca="1" si="471"/>
        <v>21.697420796812249</v>
      </c>
      <c r="I3769" s="4">
        <f ca="1">User_Model_Calcs!B3769-Sat_Data!$B$5</f>
        <v>-4.0027473932273665</v>
      </c>
      <c r="J3769" s="4">
        <f ca="1">(Earth_Data!$B$1/SQRT(1-Earth_Data!$B$2^2*SIN(RADIANS(User_Model_Calcs!A3769))^2))*COS(RADIANS(User_Model_Calcs!A3769))</f>
        <v>6046.7097144281151</v>
      </c>
      <c r="K3769" s="4">
        <f ca="1">((Earth_Data!$B$1*(1-Earth_Data!$B$2^2))/SQRT(1-Earth_Data!$B$2^2*SIN(RADIANS(User_Model_Calcs!A3769))^2))*SIN(RADIANS(User_Model_Calcs!A3769))</f>
        <v>-2022.4746420769873</v>
      </c>
      <c r="L3769" s="4">
        <f t="shared" ca="1" si="473"/>
        <v>-18.4938120782497</v>
      </c>
      <c r="M3769" s="4">
        <f t="shared" ca="1" si="474"/>
        <v>6375.9785169339902</v>
      </c>
      <c r="N3769" s="4">
        <f ca="1">SQRT(User_Model_Calcs!M3769^2+Sat_Data!$B$3^2-2*User_Model_Calcs!M3769*Sat_Data!$B$3*COS(RADIANS(L3769))*COS(RADIANS(I3769)))</f>
        <v>36191.20047859606</v>
      </c>
      <c r="O3769" s="4">
        <f ca="1">DEGREES(ACOS(((Earth_Data!$B$1+Sat_Data!$B$2)/User_Model_Calcs!N3769)*SQRT(1-COS(RADIANS(User_Model_Calcs!I3769))^2*COS(RADIANS(User_Model_Calcs!A3769))^2)))</f>
        <v>67.685200064856019</v>
      </c>
      <c r="P3769" s="4">
        <f t="shared" ca="1" si="475"/>
        <v>12.367671084182822</v>
      </c>
    </row>
    <row r="3770" spans="1:16" x14ac:dyDescent="0.25">
      <c r="A3770" s="4">
        <f t="shared" ca="1" si="468"/>
        <v>-42.729537174260365</v>
      </c>
      <c r="B3770" s="4">
        <f t="shared" ca="1" si="469"/>
        <v>111.19618938827266</v>
      </c>
      <c r="C3770" s="4">
        <v>7019</v>
      </c>
      <c r="D3770" s="4">
        <f t="shared" ca="1" si="470"/>
        <v>3</v>
      </c>
      <c r="E3770" s="4">
        <v>0.55000000000000004</v>
      </c>
      <c r="F3770" s="4">
        <v>19.899999999999999</v>
      </c>
      <c r="G3770" s="4">
        <f t="shared" ca="1" si="472"/>
        <v>53.323113517529826</v>
      </c>
      <c r="H3770" s="4">
        <f t="shared" ca="1" si="471"/>
        <v>17.880314537770676</v>
      </c>
      <c r="I3770" s="4">
        <f ca="1">User_Model_Calcs!B3770-Sat_Data!$B$5</f>
        <v>1.1961893882726571</v>
      </c>
      <c r="J3770" s="4">
        <f ca="1">(Earth_Data!$B$1/SQRT(1-Earth_Data!$B$2^2*SIN(RADIANS(User_Model_Calcs!A3770))^2))*COS(RADIANS(User_Model_Calcs!A3770))</f>
        <v>4692.3948683567614</v>
      </c>
      <c r="K3770" s="4">
        <f ca="1">((Earth_Data!$B$1*(1-Earth_Data!$B$2^2))/SQRT(1-Earth_Data!$B$2^2*SIN(RADIANS(User_Model_Calcs!A3770))^2))*SIN(RADIANS(User_Model_Calcs!A3770))</f>
        <v>-4305.4809948976763</v>
      </c>
      <c r="L3770" s="4">
        <f t="shared" ca="1" si="473"/>
        <v>-42.537765147411584</v>
      </c>
      <c r="M3770" s="4">
        <f t="shared" ca="1" si="474"/>
        <v>6368.3385743854697</v>
      </c>
      <c r="N3770" s="4">
        <f ca="1">SQRT(User_Model_Calcs!M3770^2+Sat_Data!$B$3^2-2*User_Model_Calcs!M3770*Sat_Data!$B$3*COS(RADIANS(L3770))*COS(RADIANS(I3770)))</f>
        <v>37719.425809978609</v>
      </c>
      <c r="O3770" s="4">
        <f ca="1">DEGREES(ACOS(((Earth_Data!$B$1+Sat_Data!$B$2)/User_Model_Calcs!N3770)*SQRT(1-COS(RADIANS(User_Model_Calcs!I3770))^2*COS(RADIANS(User_Model_Calcs!A3770))^2)))</f>
        <v>40.651283646828588</v>
      </c>
      <c r="P3770" s="4">
        <f t="shared" ca="1" si="475"/>
        <v>1.7625910534724367</v>
      </c>
    </row>
    <row r="3771" spans="1:16" x14ac:dyDescent="0.25">
      <c r="A3771" s="4">
        <f t="shared" ca="1" si="468"/>
        <v>-11.376826694572991</v>
      </c>
      <c r="B3771" s="4">
        <f t="shared" ca="1" si="469"/>
        <v>132.67740319413434</v>
      </c>
      <c r="C3771" s="4">
        <v>7020</v>
      </c>
      <c r="D3771" s="4">
        <f t="shared" ca="1" si="470"/>
        <v>0.75</v>
      </c>
      <c r="E3771" s="4">
        <v>0.55000000000000004</v>
      </c>
      <c r="F3771" s="4">
        <v>19.899999999999999</v>
      </c>
      <c r="G3771" s="4">
        <f t="shared" ca="1" si="472"/>
        <v>41.281913690970576</v>
      </c>
      <c r="H3771" s="4">
        <f t="shared" ca="1" si="471"/>
        <v>15.867282239443956</v>
      </c>
      <c r="I3771" s="4">
        <f ca="1">User_Model_Calcs!B3771-Sat_Data!$B$5</f>
        <v>22.677403194134342</v>
      </c>
      <c r="J3771" s="4">
        <f ca="1">(Earth_Data!$B$1/SQRT(1-Earth_Data!$B$2^2*SIN(RADIANS(User_Model_Calcs!A3771))^2))*COS(RADIANS(User_Model_Calcs!A3771))</f>
        <v>6253.6307388387395</v>
      </c>
      <c r="K3771" s="4">
        <f ca="1">((Earth_Data!$B$1*(1-Earth_Data!$B$2^2))/SQRT(1-Earth_Data!$B$2^2*SIN(RADIANS(User_Model_Calcs!A3771))^2))*SIN(RADIANS(User_Model_Calcs!A3771))</f>
        <v>-1249.8973946836213</v>
      </c>
      <c r="L3771" s="4">
        <f t="shared" ca="1" si="473"/>
        <v>-11.302631290195867</v>
      </c>
      <c r="M3771" s="4">
        <f t="shared" ca="1" si="474"/>
        <v>6377.3145535550984</v>
      </c>
      <c r="N3771" s="4">
        <f ca="1">SQRT(User_Model_Calcs!M3771^2+Sat_Data!$B$3^2-2*User_Model_Calcs!M3771*Sat_Data!$B$3*COS(RADIANS(L3771))*COS(RADIANS(I3771)))</f>
        <v>36495.161964086772</v>
      </c>
      <c r="O3771" s="4">
        <f ca="1">DEGREES(ACOS(((Earth_Data!$B$1+Sat_Data!$B$2)/User_Model_Calcs!N3771)*SQRT(1-COS(RADIANS(User_Model_Calcs!I3771))^2*COS(RADIANS(User_Model_Calcs!A3771))^2)))</f>
        <v>60.490219643218637</v>
      </c>
      <c r="P3771" s="4">
        <f t="shared" ca="1" si="475"/>
        <v>64.728465961454347</v>
      </c>
    </row>
    <row r="3772" spans="1:16" x14ac:dyDescent="0.25">
      <c r="A3772" s="4">
        <f t="shared" ca="1" si="468"/>
        <v>-30.343907752439989</v>
      </c>
      <c r="B3772" s="4">
        <f t="shared" ca="1" si="469"/>
        <v>158.83516220046391</v>
      </c>
      <c r="C3772" s="4">
        <v>7021</v>
      </c>
      <c r="D3772" s="4">
        <f t="shared" ca="1" si="470"/>
        <v>1.2</v>
      </c>
      <c r="E3772" s="4">
        <v>0.55000000000000004</v>
      </c>
      <c r="F3772" s="4">
        <v>19.899999999999999</v>
      </c>
      <c r="G3772" s="4">
        <f t="shared" ca="1" si="472"/>
        <v>45.364313344089069</v>
      </c>
      <c r="H3772" s="4">
        <f t="shared" ca="1" si="471"/>
        <v>18.884808076963431</v>
      </c>
      <c r="I3772" s="4">
        <f ca="1">User_Model_Calcs!B3772-Sat_Data!$B$5</f>
        <v>48.835162200463913</v>
      </c>
      <c r="J3772" s="4">
        <f ca="1">(Earth_Data!$B$1/SQRT(1-Earth_Data!$B$2^2*SIN(RADIANS(User_Model_Calcs!A3772))^2))*COS(RADIANS(User_Model_Calcs!A3772))</f>
        <v>5509.0983435833596</v>
      </c>
      <c r="K3772" s="4">
        <f ca="1">((Earth_Data!$B$1*(1-Earth_Data!$B$2^2))/SQRT(1-Earth_Data!$B$2^2*SIN(RADIANS(User_Model_Calcs!A3772))^2))*SIN(RADIANS(User_Model_Calcs!A3772))</f>
        <v>-3203.3338265775196</v>
      </c>
      <c r="L3772" s="4">
        <f t="shared" ca="1" si="473"/>
        <v>-30.176393354842023</v>
      </c>
      <c r="M3772" s="4">
        <f t="shared" ca="1" si="474"/>
        <v>6372.7162312289329</v>
      </c>
      <c r="N3772" s="4">
        <f ca="1">SQRT(User_Model_Calcs!M3772^2+Sat_Data!$B$3^2-2*User_Model_Calcs!M3772*Sat_Data!$B$3*COS(RADIANS(L3772))*COS(RADIANS(I3772)))</f>
        <v>38892.564732011509</v>
      </c>
      <c r="O3772" s="4">
        <f ca="1">DEGREES(ACOS(((Earth_Data!$B$1+Sat_Data!$B$2)/User_Model_Calcs!N3772)*SQRT(1-COS(RADIANS(User_Model_Calcs!I3772))^2*COS(RADIANS(User_Model_Calcs!A3772))^2)))</f>
        <v>26.846663582794747</v>
      </c>
      <c r="P3772" s="4">
        <f t="shared" ca="1" si="475"/>
        <v>66.168362508078545</v>
      </c>
    </row>
    <row r="3773" spans="1:16" x14ac:dyDescent="0.25">
      <c r="A3773" s="4">
        <f t="shared" ca="1" si="468"/>
        <v>-40.76365525992739</v>
      </c>
      <c r="B3773" s="4">
        <f t="shared" ca="1" si="469"/>
        <v>132.19257587656045</v>
      </c>
      <c r="C3773" s="4">
        <v>7022</v>
      </c>
      <c r="D3773" s="4">
        <f t="shared" ca="1" si="470"/>
        <v>1.2</v>
      </c>
      <c r="E3773" s="4">
        <v>0.55000000000000004</v>
      </c>
      <c r="F3773" s="4">
        <v>19.899999999999999</v>
      </c>
      <c r="G3773" s="4">
        <f t="shared" ca="1" si="472"/>
        <v>45.364313344089069</v>
      </c>
      <c r="H3773" s="4">
        <f t="shared" ca="1" si="471"/>
        <v>18.922549754043153</v>
      </c>
      <c r="I3773" s="4">
        <f ca="1">User_Model_Calcs!B3773-Sat_Data!$B$5</f>
        <v>22.192575876560454</v>
      </c>
      <c r="J3773" s="4">
        <f ca="1">(Earth_Data!$B$1/SQRT(1-Earth_Data!$B$2^2*SIN(RADIANS(User_Model_Calcs!A3773))^2))*COS(RADIANS(User_Model_Calcs!A3773))</f>
        <v>4837.7717565080329</v>
      </c>
      <c r="K3773" s="4">
        <f ca="1">((Earth_Data!$B$1*(1-Earth_Data!$B$2^2))/SQRT(1-Earth_Data!$B$2^2*SIN(RADIANS(User_Model_Calcs!A3773))^2))*SIN(RADIANS(User_Model_Calcs!A3773))</f>
        <v>-4142.5807957163925</v>
      </c>
      <c r="L3773" s="4">
        <f t="shared" ca="1" si="473"/>
        <v>-40.573422451781589</v>
      </c>
      <c r="M3773" s="4">
        <f t="shared" ca="1" si="474"/>
        <v>6369.06674616502</v>
      </c>
      <c r="N3773" s="4">
        <f ca="1">SQRT(User_Model_Calcs!M3773^2+Sat_Data!$B$3^2-2*User_Model_Calcs!M3773*Sat_Data!$B$3*COS(RADIANS(L3773))*COS(RADIANS(I3773)))</f>
        <v>37955.772683219511</v>
      </c>
      <c r="O3773" s="4">
        <f ca="1">DEGREES(ACOS(((Earth_Data!$B$1+Sat_Data!$B$2)/User_Model_Calcs!N3773)*SQRT(1-COS(RADIANS(User_Model_Calcs!I3773))^2*COS(RADIANS(User_Model_Calcs!A3773))^2)))</f>
        <v>37.636054604908935</v>
      </c>
      <c r="P3773" s="4">
        <f t="shared" ca="1" si="475"/>
        <v>31.996145276483023</v>
      </c>
    </row>
    <row r="3774" spans="1:16" x14ac:dyDescent="0.25">
      <c r="A3774" s="4">
        <f t="shared" ca="1" si="468"/>
        <v>-31.96151593546346</v>
      </c>
      <c r="B3774" s="4">
        <f t="shared" ca="1" si="469"/>
        <v>144.8141060753521</v>
      </c>
      <c r="C3774" s="4">
        <v>7023</v>
      </c>
      <c r="D3774" s="4">
        <f t="shared" ca="1" si="470"/>
        <v>3</v>
      </c>
      <c r="E3774" s="4">
        <v>0.55000000000000004</v>
      </c>
      <c r="F3774" s="4">
        <v>19.899999999999999</v>
      </c>
      <c r="G3774" s="4">
        <f t="shared" ca="1" si="472"/>
        <v>53.323113517529826</v>
      </c>
      <c r="H3774" s="4">
        <f t="shared" ca="1" si="471"/>
        <v>21.251368437968573</v>
      </c>
      <c r="I3774" s="4">
        <f ca="1">User_Model_Calcs!B3774-Sat_Data!$B$5</f>
        <v>34.8141060753521</v>
      </c>
      <c r="J3774" s="4">
        <f ca="1">(Earth_Data!$B$1/SQRT(1-Earth_Data!$B$2^2*SIN(RADIANS(User_Model_Calcs!A3774))^2))*COS(RADIANS(User_Model_Calcs!A3774))</f>
        <v>5416.3210096671937</v>
      </c>
      <c r="K3774" s="4">
        <f ca="1">((Earth_Data!$B$1*(1-Earth_Data!$B$2^2))/SQRT(1-Earth_Data!$B$2^2*SIN(RADIANS(User_Model_Calcs!A3774))^2))*SIN(RADIANS(User_Model_Calcs!A3774))</f>
        <v>-3356.8129403999765</v>
      </c>
      <c r="L3774" s="4">
        <f t="shared" ca="1" si="473"/>
        <v>-31.788931798356277</v>
      </c>
      <c r="M3774" s="4">
        <f t="shared" ca="1" si="474"/>
        <v>6372.1838012253684</v>
      </c>
      <c r="N3774" s="4">
        <f ca="1">SQRT(User_Model_Calcs!M3774^2+Sat_Data!$B$3^2-2*User_Model_Calcs!M3774*Sat_Data!$B$3*COS(RADIANS(L3774))*COS(RADIANS(I3774)))</f>
        <v>37992.42698363094</v>
      </c>
      <c r="O3774" s="4">
        <f ca="1">DEGREES(ACOS(((Earth_Data!$B$1+Sat_Data!$B$2)/User_Model_Calcs!N3774)*SQRT(1-COS(RADIANS(User_Model_Calcs!I3774))^2*COS(RADIANS(User_Model_Calcs!A3774))^2)))</f>
        <v>37.222093792339237</v>
      </c>
      <c r="P3774" s="4">
        <f t="shared" ca="1" si="475"/>
        <v>52.720369124816202</v>
      </c>
    </row>
    <row r="3775" spans="1:16" x14ac:dyDescent="0.25">
      <c r="A3775" s="4">
        <f t="shared" ca="1" si="468"/>
        <v>-42.651194032579177</v>
      </c>
      <c r="B3775" s="4">
        <f t="shared" ca="1" si="469"/>
        <v>136.98958971220247</v>
      </c>
      <c r="C3775" s="4">
        <v>7024</v>
      </c>
      <c r="D3775" s="4">
        <f t="shared" ca="1" si="470"/>
        <v>1.2</v>
      </c>
      <c r="E3775" s="4">
        <v>0.55000000000000004</v>
      </c>
      <c r="F3775" s="4">
        <v>19.899999999999999</v>
      </c>
      <c r="G3775" s="4">
        <f t="shared" ca="1" si="472"/>
        <v>45.364313344089069</v>
      </c>
      <c r="H3775" s="4">
        <f t="shared" ca="1" si="471"/>
        <v>14.589992390059869</v>
      </c>
      <c r="I3775" s="4">
        <f ca="1">User_Model_Calcs!B3775-Sat_Data!$B$5</f>
        <v>26.989589712202473</v>
      </c>
      <c r="J3775" s="4">
        <f ca="1">(Earth_Data!$B$1/SQRT(1-Earth_Data!$B$2^2*SIN(RADIANS(User_Model_Calcs!A3775))^2))*COS(RADIANS(User_Model_Calcs!A3775))</f>
        <v>4698.2957381628548</v>
      </c>
      <c r="K3775" s="4">
        <f ca="1">((Earth_Data!$B$1*(1-Earth_Data!$B$2^2))/SQRT(1-Earth_Data!$B$2^2*SIN(RADIANS(User_Model_Calcs!A3775))^2))*SIN(RADIANS(User_Model_Calcs!A3775))</f>
        <v>-4299.0841256489521</v>
      </c>
      <c r="L3775" s="4">
        <f t="shared" ca="1" si="473"/>
        <v>-42.459466128219603</v>
      </c>
      <c r="M3775" s="4">
        <f t="shared" ca="1" si="474"/>
        <v>6368.3677000190601</v>
      </c>
      <c r="N3775" s="4">
        <f ca="1">SQRT(User_Model_Calcs!M3775^2+Sat_Data!$B$3^2-2*User_Model_Calcs!M3775*Sat_Data!$B$3*COS(RADIANS(L3775))*COS(RADIANS(I3775)))</f>
        <v>38279.525372904704</v>
      </c>
      <c r="O3775" s="4">
        <f ca="1">DEGREES(ACOS(((Earth_Data!$B$1+Sat_Data!$B$2)/User_Model_Calcs!N3775)*SQRT(1-COS(RADIANS(User_Model_Calcs!I3775))^2*COS(RADIANS(User_Model_Calcs!A3775))^2)))</f>
        <v>33.701580555101188</v>
      </c>
      <c r="P3775" s="4">
        <f t="shared" ca="1" si="475"/>
        <v>36.931900676996136</v>
      </c>
    </row>
    <row r="3776" spans="1:16" x14ac:dyDescent="0.25">
      <c r="A3776" s="4">
        <f t="shared" ca="1" si="468"/>
        <v>-26.576153805036043</v>
      </c>
      <c r="B3776" s="4">
        <f t="shared" ca="1" si="469"/>
        <v>152.18694143013951</v>
      </c>
      <c r="C3776" s="4">
        <v>7025</v>
      </c>
      <c r="D3776" s="4">
        <f t="shared" ca="1" si="470"/>
        <v>3</v>
      </c>
      <c r="E3776" s="4">
        <v>0.55000000000000004</v>
      </c>
      <c r="F3776" s="4">
        <v>19.899999999999999</v>
      </c>
      <c r="G3776" s="4">
        <f t="shared" ca="1" si="472"/>
        <v>53.323113517529826</v>
      </c>
      <c r="H3776" s="4">
        <f t="shared" ca="1" si="471"/>
        <v>20.934798543797502</v>
      </c>
      <c r="I3776" s="4">
        <f ca="1">User_Model_Calcs!B3776-Sat_Data!$B$5</f>
        <v>42.186941430139512</v>
      </c>
      <c r="J3776" s="4">
        <f ca="1">(Earth_Data!$B$1/SQRT(1-Earth_Data!$B$2^2*SIN(RADIANS(User_Model_Calcs!A3776))^2))*COS(RADIANS(User_Model_Calcs!A3776))</f>
        <v>5708.054516387182</v>
      </c>
      <c r="K3776" s="4">
        <f ca="1">((Earth_Data!$B$1*(1-Earth_Data!$B$2^2))/SQRT(1-Earth_Data!$B$2^2*SIN(RADIANS(User_Model_Calcs!A3776))^2))*SIN(RADIANS(User_Model_Calcs!A3776))</f>
        <v>-2836.2944295334742</v>
      </c>
      <c r="L3776" s="4">
        <f t="shared" ca="1" si="473"/>
        <v>-26.422476747909215</v>
      </c>
      <c r="M3776" s="4">
        <f t="shared" ca="1" si="474"/>
        <v>6373.8883307640972</v>
      </c>
      <c r="N3776" s="4">
        <f ca="1">SQRT(User_Model_Calcs!M3776^2+Sat_Data!$B$3^2-2*User_Model_Calcs!M3776*Sat_Data!$B$3*COS(RADIANS(L3776))*COS(RADIANS(I3776)))</f>
        <v>38233.242970015126</v>
      </c>
      <c r="O3776" s="4">
        <f ca="1">DEGREES(ACOS(((Earth_Data!$B$1+Sat_Data!$B$2)/User_Model_Calcs!N3776)*SQRT(1-COS(RADIANS(User_Model_Calcs!I3776))^2*COS(RADIANS(User_Model_Calcs!A3776))^2)))</f>
        <v>34.319007289318158</v>
      </c>
      <c r="P3776" s="4">
        <f t="shared" ca="1" si="475"/>
        <v>63.727899193319537</v>
      </c>
    </row>
    <row r="3777" spans="1:16" x14ac:dyDescent="0.25">
      <c r="A3777" s="4">
        <f t="shared" ca="1" si="468"/>
        <v>-37.455412948613272</v>
      </c>
      <c r="B3777" s="4">
        <f t="shared" ca="1" si="469"/>
        <v>137.02150275176209</v>
      </c>
      <c r="C3777" s="4">
        <v>7026</v>
      </c>
      <c r="D3777" s="4">
        <f t="shared" ca="1" si="470"/>
        <v>0.75</v>
      </c>
      <c r="E3777" s="4">
        <v>0.55000000000000004</v>
      </c>
      <c r="F3777" s="4">
        <v>19.899999999999999</v>
      </c>
      <c r="G3777" s="4">
        <f t="shared" ca="1" si="472"/>
        <v>41.281913690970576</v>
      </c>
      <c r="H3777" s="4">
        <f t="shared" ca="1" si="471"/>
        <v>21.600958831283613</v>
      </c>
      <c r="I3777" s="4">
        <f ca="1">User_Model_Calcs!B3777-Sat_Data!$B$5</f>
        <v>27.021502751762085</v>
      </c>
      <c r="J3777" s="4">
        <f ca="1">(Earth_Data!$B$1/SQRT(1-Earth_Data!$B$2^2*SIN(RADIANS(User_Model_Calcs!A3777))^2))*COS(RADIANS(User_Model_Calcs!A3777))</f>
        <v>5069.4182281047533</v>
      </c>
      <c r="K3777" s="4">
        <f ca="1">((Earth_Data!$B$1*(1-Earth_Data!$B$2^2))/SQRT(1-Earth_Data!$B$2^2*SIN(RADIANS(User_Model_Calcs!A3777))^2))*SIN(RADIANS(User_Model_Calcs!A3777))</f>
        <v>-3857.6383606234663</v>
      </c>
      <c r="L3777" s="4">
        <f t="shared" ca="1" si="473"/>
        <v>-37.269782691298772</v>
      </c>
      <c r="M3777" s="4">
        <f t="shared" ca="1" si="474"/>
        <v>6370.2727486972199</v>
      </c>
      <c r="N3777" s="4">
        <f ca="1">SQRT(User_Model_Calcs!M3777^2+Sat_Data!$B$3^2-2*User_Model_Calcs!M3777*Sat_Data!$B$3*COS(RADIANS(L3777))*COS(RADIANS(I3777)))</f>
        <v>37915.258422599218</v>
      </c>
      <c r="O3777" s="4">
        <f ca="1">DEGREES(ACOS(((Earth_Data!$B$1+Sat_Data!$B$2)/User_Model_Calcs!N3777)*SQRT(1-COS(RADIANS(User_Model_Calcs!I3777))^2*COS(RADIANS(User_Model_Calcs!A3777))^2)))</f>
        <v>38.161046999618705</v>
      </c>
      <c r="P3777" s="4">
        <f t="shared" ca="1" si="475"/>
        <v>39.983684941118682</v>
      </c>
    </row>
    <row r="3778" spans="1:16" x14ac:dyDescent="0.25">
      <c r="A3778" s="4">
        <f t="shared" ref="A3778:A3841" ca="1" si="476">RAND()*(-44.106+9.432)-9.432</f>
        <v>-17.624401639260853</v>
      </c>
      <c r="B3778" s="4">
        <f t="shared" ref="B3778:B3841" ca="1" si="477">RAND()*(160-105)+105</f>
        <v>145.68437058309439</v>
      </c>
      <c r="C3778" s="4">
        <v>7027</v>
      </c>
      <c r="D3778" s="4">
        <f t="shared" ref="D3778:D3841" ca="1" si="478">CHOOSE(RANDBETWEEN(1,3),0.75,1.2,3)</f>
        <v>0.75</v>
      </c>
      <c r="E3778" s="4">
        <v>0.55000000000000004</v>
      </c>
      <c r="F3778" s="4">
        <v>19.899999999999999</v>
      </c>
      <c r="G3778" s="4">
        <f t="shared" ca="1" si="472"/>
        <v>41.281913690970576</v>
      </c>
      <c r="H3778" s="4">
        <f t="shared" ca="1" si="471"/>
        <v>20.629901490862384</v>
      </c>
      <c r="I3778" s="4">
        <f ca="1">User_Model_Calcs!B3778-Sat_Data!$B$5</f>
        <v>35.684370583094392</v>
      </c>
      <c r="J3778" s="4">
        <f ca="1">(Earth_Data!$B$1/SQRT(1-Earth_Data!$B$2^2*SIN(RADIANS(User_Model_Calcs!A3778))^2))*COS(RADIANS(User_Model_Calcs!A3778))</f>
        <v>6080.6277725321506</v>
      </c>
      <c r="K3778" s="4">
        <f ca="1">((Earth_Data!$B$1*(1-Earth_Data!$B$2^2))/SQRT(1-Earth_Data!$B$2^2*SIN(RADIANS(User_Model_Calcs!A3778))^2))*SIN(RADIANS(User_Model_Calcs!A3778))</f>
        <v>-1918.807346376891</v>
      </c>
      <c r="L3778" s="4">
        <f t="shared" ca="1" si="473"/>
        <v>-17.513650066355911</v>
      </c>
      <c r="M3778" s="4">
        <f t="shared" ca="1" si="474"/>
        <v>6376.1944559901267</v>
      </c>
      <c r="N3778" s="4">
        <f ca="1">SQRT(User_Model_Calcs!M3778^2+Sat_Data!$B$3^2-2*User_Model_Calcs!M3778*Sat_Data!$B$3*COS(RADIANS(L3778))*COS(RADIANS(I3778)))</f>
        <v>37442.993848743121</v>
      </c>
      <c r="O3778" s="4">
        <f ca="1">DEGREES(ACOS(((Earth_Data!$B$1+Sat_Data!$B$2)/User_Model_Calcs!N3778)*SQRT(1-COS(RADIANS(User_Model_Calcs!I3778))^2*COS(RADIANS(User_Model_Calcs!A3778))^2)))</f>
        <v>44.53178223266471</v>
      </c>
      <c r="P3778" s="4">
        <f t="shared" ca="1" si="475"/>
        <v>67.139722787329333</v>
      </c>
    </row>
    <row r="3779" spans="1:16" x14ac:dyDescent="0.25">
      <c r="A3779" s="4">
        <f t="shared" ca="1" si="476"/>
        <v>-25.273055840182039</v>
      </c>
      <c r="B3779" s="4">
        <f t="shared" ca="1" si="477"/>
        <v>156.03558420248095</v>
      </c>
      <c r="C3779" s="4">
        <v>7028</v>
      </c>
      <c r="D3779" s="4">
        <f t="shared" ca="1" si="478"/>
        <v>1.2</v>
      </c>
      <c r="E3779" s="4">
        <v>0.55000000000000004</v>
      </c>
      <c r="F3779" s="4">
        <v>19.899999999999999</v>
      </c>
      <c r="G3779" s="4">
        <f t="shared" ca="1" si="472"/>
        <v>45.364313344089069</v>
      </c>
      <c r="H3779" s="4">
        <f t="shared" ref="H3779:H3842" ca="1" si="479">RAND()*(24-14)+14</f>
        <v>14.894359856796621</v>
      </c>
      <c r="I3779" s="4">
        <f ca="1">User_Model_Calcs!B3779-Sat_Data!$B$5</f>
        <v>46.035584202480948</v>
      </c>
      <c r="J3779" s="4">
        <f ca="1">(Earth_Data!$B$1/SQRT(1-Earth_Data!$B$2^2*SIN(RADIANS(User_Model_Calcs!A3779))^2))*COS(RADIANS(User_Model_Calcs!A3779))</f>
        <v>5771.1683765418466</v>
      </c>
      <c r="K3779" s="4">
        <f ca="1">((Earth_Data!$B$1*(1-Earth_Data!$B$2^2))/SQRT(1-Earth_Data!$B$2^2*SIN(RADIANS(User_Model_Calcs!A3779))^2))*SIN(RADIANS(User_Model_Calcs!A3779))</f>
        <v>-2706.4586056240364</v>
      </c>
      <c r="L3779" s="4">
        <f t="shared" ca="1" si="473"/>
        <v>-25.124792145842012</v>
      </c>
      <c r="M3779" s="4">
        <f t="shared" ca="1" si="474"/>
        <v>6374.2687905635939</v>
      </c>
      <c r="N3779" s="4">
        <f ca="1">SQRT(User_Model_Calcs!M3779^2+Sat_Data!$B$3^2-2*User_Model_Calcs!M3779*Sat_Data!$B$3*COS(RADIANS(L3779))*COS(RADIANS(I3779)))</f>
        <v>38478.464446703641</v>
      </c>
      <c r="O3779" s="4">
        <f ca="1">DEGREES(ACOS(((Earth_Data!$B$1+Sat_Data!$B$2)/User_Model_Calcs!N3779)*SQRT(1-COS(RADIANS(User_Model_Calcs!I3779))^2*COS(RADIANS(User_Model_Calcs!A3779))^2)))</f>
        <v>31.46452537536954</v>
      </c>
      <c r="P3779" s="4">
        <f t="shared" ca="1" si="475"/>
        <v>67.619509415610466</v>
      </c>
    </row>
    <row r="3780" spans="1:16" x14ac:dyDescent="0.25">
      <c r="A3780" s="4">
        <f t="shared" ca="1" si="476"/>
        <v>-10.07787668175313</v>
      </c>
      <c r="B3780" s="4">
        <f t="shared" ca="1" si="477"/>
        <v>141.52017098218039</v>
      </c>
      <c r="C3780" s="4">
        <v>7029</v>
      </c>
      <c r="D3780" s="4">
        <f t="shared" ca="1" si="478"/>
        <v>1.2</v>
      </c>
      <c r="E3780" s="4">
        <v>0.55000000000000004</v>
      </c>
      <c r="F3780" s="4">
        <v>19.899999999999999</v>
      </c>
      <c r="G3780" s="4">
        <f t="shared" ca="1" si="472"/>
        <v>45.364313344089069</v>
      </c>
      <c r="H3780" s="4">
        <f t="shared" ca="1" si="479"/>
        <v>14.880935972593289</v>
      </c>
      <c r="I3780" s="4">
        <f ca="1">User_Model_Calcs!B3780-Sat_Data!$B$5</f>
        <v>31.520170982180389</v>
      </c>
      <c r="J3780" s="4">
        <f ca="1">(Earth_Data!$B$1/SQRT(1-Earth_Data!$B$2^2*SIN(RADIANS(User_Model_Calcs!A3780))^2))*COS(RADIANS(User_Model_Calcs!A3780))</f>
        <v>6280.3742635751805</v>
      </c>
      <c r="K3780" s="4">
        <f ca="1">((Earth_Data!$B$1*(1-Earth_Data!$B$2^2))/SQRT(1-Earth_Data!$B$2^2*SIN(RADIANS(User_Model_Calcs!A3780))^2))*SIN(RADIANS(User_Model_Calcs!A3780))</f>
        <v>-1108.7308276644646</v>
      </c>
      <c r="L3780" s="4">
        <f t="shared" ca="1" si="473"/>
        <v>-10.011779626996763</v>
      </c>
      <c r="M3780" s="4">
        <f t="shared" ca="1" si="474"/>
        <v>6377.4904891180367</v>
      </c>
      <c r="N3780" s="4">
        <f ca="1">SQRT(User_Model_Calcs!M3780^2+Sat_Data!$B$3^2-2*User_Model_Calcs!M3780*Sat_Data!$B$3*COS(RADIANS(L3780))*COS(RADIANS(I3780)))</f>
        <v>36973.167075831327</v>
      </c>
      <c r="O3780" s="4">
        <f ca="1">DEGREES(ACOS(((Earth_Data!$B$1+Sat_Data!$B$2)/User_Model_Calcs!N3780)*SQRT(1-COS(RADIANS(User_Model_Calcs!I3780))^2*COS(RADIANS(User_Model_Calcs!A3780))^2)))</f>
        <v>51.684402096616338</v>
      </c>
      <c r="P3780" s="4">
        <f t="shared" ca="1" si="475"/>
        <v>74.075141970820795</v>
      </c>
    </row>
    <row r="3781" spans="1:16" x14ac:dyDescent="0.25">
      <c r="A3781" s="4">
        <f t="shared" ca="1" si="476"/>
        <v>-16.847431904729902</v>
      </c>
      <c r="B3781" s="4">
        <f t="shared" ca="1" si="477"/>
        <v>107.71075338115834</v>
      </c>
      <c r="C3781" s="4">
        <v>7030</v>
      </c>
      <c r="D3781" s="4">
        <f t="shared" ca="1" si="478"/>
        <v>1.2</v>
      </c>
      <c r="E3781" s="4">
        <v>0.55000000000000004</v>
      </c>
      <c r="F3781" s="4">
        <v>19.899999999999999</v>
      </c>
      <c r="G3781" s="4">
        <f t="shared" ca="1" si="472"/>
        <v>45.364313344089069</v>
      </c>
      <c r="H3781" s="4">
        <f t="shared" ca="1" si="479"/>
        <v>15.36716815024965</v>
      </c>
      <c r="I3781" s="4">
        <f ca="1">User_Model_Calcs!B3781-Sat_Data!$B$5</f>
        <v>-2.2892466188416591</v>
      </c>
      <c r="J3781" s="4">
        <f ca="1">(Earth_Data!$B$1/SQRT(1-Earth_Data!$B$2^2*SIN(RADIANS(User_Model_Calcs!A3781))^2))*COS(RADIANS(User_Model_Calcs!A3781))</f>
        <v>6106.1066247730187</v>
      </c>
      <c r="K3781" s="4">
        <f ca="1">((Earth_Data!$B$1*(1-Earth_Data!$B$2^2))/SQRT(1-Earth_Data!$B$2^2*SIN(RADIANS(User_Model_Calcs!A3781))^2))*SIN(RADIANS(User_Model_Calcs!A3781))</f>
        <v>-1836.680783482547</v>
      </c>
      <c r="L3781" s="4">
        <f t="shared" ca="1" si="473"/>
        <v>-16.740976376681839</v>
      </c>
      <c r="M3781" s="4">
        <f t="shared" ca="1" si="474"/>
        <v>6376.3574565351191</v>
      </c>
      <c r="N3781" s="4">
        <f ca="1">SQRT(User_Model_Calcs!M3781^2+Sat_Data!$B$3^2-2*User_Model_Calcs!M3781*Sat_Data!$B$3*COS(RADIANS(L3781))*COS(RADIANS(I3781)))</f>
        <v>36110.47102871356</v>
      </c>
      <c r="O3781" s="4">
        <f ca="1">DEGREES(ACOS(((Earth_Data!$B$1+Sat_Data!$B$2)/User_Model_Calcs!N3781)*SQRT(1-COS(RADIANS(User_Model_Calcs!I3781))^2*COS(RADIANS(User_Model_Calcs!A3781))^2)))</f>
        <v>70.041305840580776</v>
      </c>
      <c r="P3781" s="4">
        <f t="shared" ca="1" si="475"/>
        <v>7.853393403046069</v>
      </c>
    </row>
    <row r="3782" spans="1:16" x14ac:dyDescent="0.25">
      <c r="A3782" s="4">
        <f t="shared" ca="1" si="476"/>
        <v>-30.664695967872042</v>
      </c>
      <c r="B3782" s="4">
        <f t="shared" ca="1" si="477"/>
        <v>148.40671106607738</v>
      </c>
      <c r="C3782" s="4">
        <v>7031</v>
      </c>
      <c r="D3782" s="4">
        <f t="shared" ca="1" si="478"/>
        <v>1.2</v>
      </c>
      <c r="E3782" s="4">
        <v>0.55000000000000004</v>
      </c>
      <c r="F3782" s="4">
        <v>19.899999999999999</v>
      </c>
      <c r="G3782" s="4">
        <f t="shared" ca="1" si="472"/>
        <v>45.364313344089069</v>
      </c>
      <c r="H3782" s="4">
        <f t="shared" ca="1" si="479"/>
        <v>19.110855567383695</v>
      </c>
      <c r="I3782" s="4">
        <f ca="1">User_Model_Calcs!B3782-Sat_Data!$B$5</f>
        <v>38.406711066077378</v>
      </c>
      <c r="J3782" s="4">
        <f ca="1">(Earth_Data!$B$1/SQRT(1-Earth_Data!$B$2^2*SIN(RADIANS(User_Model_Calcs!A3782))^2))*COS(RADIANS(User_Model_Calcs!A3782))</f>
        <v>5491.0465238298229</v>
      </c>
      <c r="K3782" s="4">
        <f ca="1">((Earth_Data!$B$1*(1-Earth_Data!$B$2^2))/SQRT(1-Earth_Data!$B$2^2*SIN(RADIANS(User_Model_Calcs!A3782))^2))*SIN(RADIANS(User_Model_Calcs!A3782))</f>
        <v>-3233.9744726814333</v>
      </c>
      <c r="L3782" s="4">
        <f t="shared" ca="1" si="473"/>
        <v>-30.496133411006561</v>
      </c>
      <c r="M3782" s="4">
        <f t="shared" ca="1" si="474"/>
        <v>6372.6119305053198</v>
      </c>
      <c r="N3782" s="4">
        <f ca="1">SQRT(User_Model_Calcs!M3782^2+Sat_Data!$B$3^2-2*User_Model_Calcs!M3782*Sat_Data!$B$3*COS(RADIANS(L3782))*COS(RADIANS(I3782)))</f>
        <v>38151.918987630626</v>
      </c>
      <c r="O3782" s="4">
        <f ca="1">DEGREES(ACOS(((Earth_Data!$B$1+Sat_Data!$B$2)/User_Model_Calcs!N3782)*SQRT(1-COS(RADIANS(User_Model_Calcs!I3782))^2*COS(RADIANS(User_Model_Calcs!A3782))^2)))</f>
        <v>35.276479435079843</v>
      </c>
      <c r="P3782" s="4">
        <f t="shared" ca="1" si="475"/>
        <v>57.245953717123378</v>
      </c>
    </row>
    <row r="3783" spans="1:16" x14ac:dyDescent="0.25">
      <c r="A3783" s="4">
        <f t="shared" ca="1" si="476"/>
        <v>-36.746582892248085</v>
      </c>
      <c r="B3783" s="4">
        <f t="shared" ca="1" si="477"/>
        <v>125.21278741605252</v>
      </c>
      <c r="C3783" s="4">
        <v>7032</v>
      </c>
      <c r="D3783" s="4">
        <f t="shared" ca="1" si="478"/>
        <v>3</v>
      </c>
      <c r="E3783" s="4">
        <v>0.55000000000000004</v>
      </c>
      <c r="F3783" s="4">
        <v>19.899999999999999</v>
      </c>
      <c r="G3783" s="4">
        <f t="shared" ca="1" si="472"/>
        <v>53.323113517529826</v>
      </c>
      <c r="H3783" s="4">
        <f t="shared" ca="1" si="479"/>
        <v>14.345574189625111</v>
      </c>
      <c r="I3783" s="4">
        <f ca="1">User_Model_Calcs!B3783-Sat_Data!$B$5</f>
        <v>15.212787416052521</v>
      </c>
      <c r="J3783" s="4">
        <f ca="1">(Earth_Data!$B$1/SQRT(1-Earth_Data!$B$2^2*SIN(RADIANS(User_Model_Calcs!A3783))^2))*COS(RADIANS(User_Model_Calcs!A3783))</f>
        <v>5116.870784030767</v>
      </c>
      <c r="K3783" s="4">
        <f ca="1">((Earth_Data!$B$1*(1-Earth_Data!$B$2^2))/SQRT(1-Earth_Data!$B$2^2*SIN(RADIANS(User_Model_Calcs!A3783))^2))*SIN(RADIANS(User_Model_Calcs!A3783))</f>
        <v>-3794.8971222312512</v>
      </c>
      <c r="L3783" s="4">
        <f t="shared" ca="1" si="473"/>
        <v>-36.562262404474851</v>
      </c>
      <c r="M3783" s="4">
        <f t="shared" ca="1" si="474"/>
        <v>6370.5267277350513</v>
      </c>
      <c r="N3783" s="4">
        <f ca="1">SQRT(User_Model_Calcs!M3783^2+Sat_Data!$B$3^2-2*User_Model_Calcs!M3783*Sat_Data!$B$3*COS(RADIANS(L3783))*COS(RADIANS(I3783)))</f>
        <v>37443.58336220996</v>
      </c>
      <c r="O3783" s="4">
        <f ca="1">DEGREES(ACOS(((Earth_Data!$B$1+Sat_Data!$B$2)/User_Model_Calcs!N3783)*SQRT(1-COS(RADIANS(User_Model_Calcs!I3783))^2*COS(RADIANS(User_Model_Calcs!A3783))^2)))</f>
        <v>44.430741484314211</v>
      </c>
      <c r="P3783" s="4">
        <f t="shared" ca="1" si="475"/>
        <v>24.443133517425153</v>
      </c>
    </row>
    <row r="3784" spans="1:16" x14ac:dyDescent="0.25">
      <c r="A3784" s="4">
        <f t="shared" ca="1" si="476"/>
        <v>-43.847134798336519</v>
      </c>
      <c r="B3784" s="4">
        <f t="shared" ca="1" si="477"/>
        <v>107.45443035980068</v>
      </c>
      <c r="C3784" s="4">
        <v>7033</v>
      </c>
      <c r="D3784" s="4">
        <f t="shared" ca="1" si="478"/>
        <v>1.2</v>
      </c>
      <c r="E3784" s="4">
        <v>0.55000000000000004</v>
      </c>
      <c r="F3784" s="4">
        <v>19.899999999999999</v>
      </c>
      <c r="G3784" s="4">
        <f t="shared" ca="1" si="472"/>
        <v>45.364313344089069</v>
      </c>
      <c r="H3784" s="4">
        <f t="shared" ca="1" si="479"/>
        <v>22.575496363564611</v>
      </c>
      <c r="I3784" s="4">
        <f ca="1">User_Model_Calcs!B3784-Sat_Data!$B$5</f>
        <v>-2.545569640199318</v>
      </c>
      <c r="J3784" s="4">
        <f ca="1">(Earth_Data!$B$1/SQRT(1-Earth_Data!$B$2^2*SIN(RADIANS(User_Model_Calcs!A3784))^2))*COS(RADIANS(User_Model_Calcs!A3784))</f>
        <v>4607.2611064571574</v>
      </c>
      <c r="K3784" s="4">
        <f ca="1">((Earth_Data!$B$1*(1-Earth_Data!$B$2^2))/SQRT(1-Earth_Data!$B$2^2*SIN(RADIANS(User_Model_Calcs!A3784))^2))*SIN(RADIANS(User_Model_Calcs!A3784))</f>
        <v>-4395.8595463314568</v>
      </c>
      <c r="L3784" s="4">
        <f t="shared" ca="1" si="473"/>
        <v>-43.654889531552648</v>
      </c>
      <c r="M3784" s="4">
        <f t="shared" ca="1" si="474"/>
        <v>6367.9224284020793</v>
      </c>
      <c r="N3784" s="4">
        <f ca="1">SQRT(User_Model_Calcs!M3784^2+Sat_Data!$B$3^2-2*User_Model_Calcs!M3784*Sat_Data!$B$3*COS(RADIANS(L3784))*COS(RADIANS(I3784)))</f>
        <v>37818.33050384387</v>
      </c>
      <c r="O3784" s="4">
        <f ca="1">DEGREES(ACOS(((Earth_Data!$B$1+Sat_Data!$B$2)/User_Model_Calcs!N3784)*SQRT(1-COS(RADIANS(User_Model_Calcs!I3784))^2*COS(RADIANS(User_Model_Calcs!A3784))^2)))</f>
        <v>39.360933014844193</v>
      </c>
      <c r="P3784" s="4">
        <f t="shared" ca="1" si="475"/>
        <v>3.6720407073947468</v>
      </c>
    </row>
    <row r="3785" spans="1:16" x14ac:dyDescent="0.25">
      <c r="A3785" s="4">
        <f t="shared" ca="1" si="476"/>
        <v>-25.713171381018725</v>
      </c>
      <c r="B3785" s="4">
        <f t="shared" ca="1" si="477"/>
        <v>125.39535126056728</v>
      </c>
      <c r="C3785" s="4">
        <v>7034</v>
      </c>
      <c r="D3785" s="4">
        <f t="shared" ca="1" si="478"/>
        <v>1.2</v>
      </c>
      <c r="E3785" s="4">
        <v>0.55000000000000004</v>
      </c>
      <c r="F3785" s="4">
        <v>19.899999999999999</v>
      </c>
      <c r="G3785" s="4">
        <f t="shared" ca="1" si="472"/>
        <v>45.364313344089069</v>
      </c>
      <c r="H3785" s="4">
        <f t="shared" ca="1" si="479"/>
        <v>19.377606049778294</v>
      </c>
      <c r="I3785" s="4">
        <f ca="1">User_Model_Calcs!B3785-Sat_Data!$B$5</f>
        <v>15.395351260567281</v>
      </c>
      <c r="J3785" s="4">
        <f ca="1">(Earth_Data!$B$1/SQRT(1-Earth_Data!$B$2^2*SIN(RADIANS(User_Model_Calcs!A3785))^2))*COS(RADIANS(User_Model_Calcs!A3785))</f>
        <v>5750.1836550396611</v>
      </c>
      <c r="K3785" s="4">
        <f ca="1">((Earth_Data!$B$1*(1-Earth_Data!$B$2^2))/SQRT(1-Earth_Data!$B$2^2*SIN(RADIANS(User_Model_Calcs!A3785))^2))*SIN(RADIANS(User_Model_Calcs!A3785))</f>
        <v>-2750.4675965335332</v>
      </c>
      <c r="L3785" s="4">
        <f t="shared" ca="1" si="473"/>
        <v>-25.563044691749109</v>
      </c>
      <c r="M3785" s="4">
        <f t="shared" ca="1" si="474"/>
        <v>6374.1418297890286</v>
      </c>
      <c r="N3785" s="4">
        <f ca="1">SQRT(User_Model_Calcs!M3785^2+Sat_Data!$B$3^2-2*User_Model_Calcs!M3785*Sat_Data!$B$3*COS(RADIANS(L3785))*COS(RADIANS(I3785)))</f>
        <v>36755.150552677609</v>
      </c>
      <c r="O3785" s="4">
        <f ca="1">DEGREES(ACOS(((Earth_Data!$B$1+Sat_Data!$B$2)/User_Model_Calcs!N3785)*SQRT(1-COS(RADIANS(User_Model_Calcs!I3785))^2*COS(RADIANS(User_Model_Calcs!A3785))^2)))</f>
        <v>55.36547779308669</v>
      </c>
      <c r="P3785" s="4">
        <f t="shared" ca="1" si="475"/>
        <v>32.401763059085411</v>
      </c>
    </row>
    <row r="3786" spans="1:16" x14ac:dyDescent="0.25">
      <c r="A3786" s="4">
        <f t="shared" ca="1" si="476"/>
        <v>-41.890446077690342</v>
      </c>
      <c r="B3786" s="4">
        <f t="shared" ca="1" si="477"/>
        <v>119.4412372357915</v>
      </c>
      <c r="C3786" s="4">
        <v>7035</v>
      </c>
      <c r="D3786" s="4">
        <f t="shared" ca="1" si="478"/>
        <v>1.2</v>
      </c>
      <c r="E3786" s="4">
        <v>0.55000000000000004</v>
      </c>
      <c r="F3786" s="4">
        <v>19.899999999999999</v>
      </c>
      <c r="G3786" s="4">
        <f t="shared" ca="1" si="472"/>
        <v>45.364313344089069</v>
      </c>
      <c r="H3786" s="4">
        <f t="shared" ca="1" si="479"/>
        <v>18.915419360887679</v>
      </c>
      <c r="I3786" s="4">
        <f ca="1">User_Model_Calcs!B3786-Sat_Data!$B$5</f>
        <v>9.4412372357915046</v>
      </c>
      <c r="J3786" s="4">
        <f ca="1">(Earth_Data!$B$1/SQRT(1-Earth_Data!$B$2^2*SIN(RADIANS(User_Model_Calcs!A3786))^2))*COS(RADIANS(User_Model_Calcs!A3786))</f>
        <v>4755.1349425087337</v>
      </c>
      <c r="K3786" s="4">
        <f ca="1">((Earth_Data!$B$1*(1-Earth_Data!$B$2^2))/SQRT(1-Earth_Data!$B$2^2*SIN(RADIANS(User_Model_Calcs!A3786))^2))*SIN(RADIANS(User_Model_Calcs!A3786))</f>
        <v>-4236.5547291703151</v>
      </c>
      <c r="L3786" s="4">
        <f t="shared" ca="1" si="473"/>
        <v>-41.699221061216278</v>
      </c>
      <c r="M3786" s="4">
        <f t="shared" ca="1" si="474"/>
        <v>6368.6501155835922</v>
      </c>
      <c r="N3786" s="4">
        <f ca="1">SQRT(User_Model_Calcs!M3786^2+Sat_Data!$B$3^2-2*User_Model_Calcs!M3786*Sat_Data!$B$3*COS(RADIANS(L3786))*COS(RADIANS(I3786)))</f>
        <v>37720.203537434747</v>
      </c>
      <c r="O3786" s="4">
        <f ca="1">DEGREES(ACOS(((Earth_Data!$B$1+Sat_Data!$B$2)/User_Model_Calcs!N3786)*SQRT(1-COS(RADIANS(User_Model_Calcs!I3786))^2*COS(RADIANS(User_Model_Calcs!A3786))^2)))</f>
        <v>40.64568093897428</v>
      </c>
      <c r="P3786" s="4">
        <f t="shared" ca="1" si="475"/>
        <v>13.984653799741723</v>
      </c>
    </row>
    <row r="3787" spans="1:16" x14ac:dyDescent="0.25">
      <c r="A3787" s="4">
        <f t="shared" ca="1" si="476"/>
        <v>-22.111994693243069</v>
      </c>
      <c r="B3787" s="4">
        <f t="shared" ca="1" si="477"/>
        <v>142.33332616330944</v>
      </c>
      <c r="C3787" s="4">
        <v>7036</v>
      </c>
      <c r="D3787" s="4">
        <f t="shared" ca="1" si="478"/>
        <v>3</v>
      </c>
      <c r="E3787" s="4">
        <v>0.55000000000000004</v>
      </c>
      <c r="F3787" s="4">
        <v>19.899999999999999</v>
      </c>
      <c r="G3787" s="4">
        <f t="shared" ca="1" si="472"/>
        <v>53.323113517529826</v>
      </c>
      <c r="H3787" s="4">
        <f t="shared" ca="1" si="479"/>
        <v>22.595274310742305</v>
      </c>
      <c r="I3787" s="4">
        <f ca="1">User_Model_Calcs!B3787-Sat_Data!$B$5</f>
        <v>32.333326163309437</v>
      </c>
      <c r="J3787" s="4">
        <f ca="1">(Earth_Data!$B$1/SQRT(1-Earth_Data!$B$2^2*SIN(RADIANS(User_Model_Calcs!A3787))^2))*COS(RADIANS(User_Model_Calcs!A3787))</f>
        <v>5911.8313401123414</v>
      </c>
      <c r="K3787" s="4">
        <f ca="1">((Earth_Data!$B$1*(1-Earth_Data!$B$2^2))/SQRT(1-Earth_Data!$B$2^2*SIN(RADIANS(User_Model_Calcs!A3787))^2))*SIN(RADIANS(User_Model_Calcs!A3787))</f>
        <v>-2385.9074479582209</v>
      </c>
      <c r="L3787" s="4">
        <f t="shared" ca="1" si="473"/>
        <v>-21.978105510608767</v>
      </c>
      <c r="M3787" s="4">
        <f t="shared" ca="1" si="474"/>
        <v>6375.1316962206347</v>
      </c>
      <c r="N3787" s="4">
        <f ca="1">SQRT(User_Model_Calcs!M3787^2+Sat_Data!$B$3^2-2*User_Model_Calcs!M3787*Sat_Data!$B$3*COS(RADIANS(L3787))*COS(RADIANS(I3787)))</f>
        <v>37379.403177519576</v>
      </c>
      <c r="O3787" s="4">
        <f ca="1">DEGREES(ACOS(((Earth_Data!$B$1+Sat_Data!$B$2)/User_Model_Calcs!N3787)*SQRT(1-COS(RADIANS(User_Model_Calcs!I3787))^2*COS(RADIANS(User_Model_Calcs!A3787))^2)))</f>
        <v>45.418693893065438</v>
      </c>
      <c r="P3787" s="4">
        <f t="shared" ca="1" si="475"/>
        <v>59.26137727486411</v>
      </c>
    </row>
    <row r="3788" spans="1:16" x14ac:dyDescent="0.25">
      <c r="A3788" s="4">
        <f t="shared" ca="1" si="476"/>
        <v>-10.3637239851692</v>
      </c>
      <c r="B3788" s="4">
        <f t="shared" ca="1" si="477"/>
        <v>156.49402527293893</v>
      </c>
      <c r="C3788" s="4">
        <v>7037</v>
      </c>
      <c r="D3788" s="4">
        <f t="shared" ca="1" si="478"/>
        <v>3</v>
      </c>
      <c r="E3788" s="4">
        <v>0.55000000000000004</v>
      </c>
      <c r="F3788" s="4">
        <v>19.899999999999999</v>
      </c>
      <c r="G3788" s="4">
        <f t="shared" ca="1" si="472"/>
        <v>53.323113517529826</v>
      </c>
      <c r="H3788" s="4">
        <f t="shared" ca="1" si="479"/>
        <v>21.95162212750607</v>
      </c>
      <c r="I3788" s="4">
        <f ca="1">User_Model_Calcs!B3788-Sat_Data!$B$5</f>
        <v>46.494025272938927</v>
      </c>
      <c r="J3788" s="4">
        <f ca="1">(Earth_Data!$B$1/SQRT(1-Earth_Data!$B$2^2*SIN(RADIANS(User_Model_Calcs!A3788))^2))*COS(RADIANS(User_Model_Calcs!A3788))</f>
        <v>6274.7640197350347</v>
      </c>
      <c r="K3788" s="4">
        <f ca="1">((Earth_Data!$B$1*(1-Earth_Data!$B$2^2))/SQRT(1-Earth_Data!$B$2^2*SIN(RADIANS(User_Model_Calcs!A3788))^2))*SIN(RADIANS(User_Model_Calcs!A3788))</f>
        <v>-1139.8464332828012</v>
      </c>
      <c r="L3788" s="4">
        <f t="shared" ca="1" si="473"/>
        <v>-10.295832674752742</v>
      </c>
      <c r="M3788" s="4">
        <f t="shared" ca="1" si="474"/>
        <v>6377.4535196133656</v>
      </c>
      <c r="N3788" s="4">
        <f ca="1">SQRT(User_Model_Calcs!M3788^2+Sat_Data!$B$3^2-2*User_Model_Calcs!M3788*Sat_Data!$B$3*COS(RADIANS(L3788))*COS(RADIANS(I3788)))</f>
        <v>38134.11350807533</v>
      </c>
      <c r="O3788" s="4">
        <f ca="1">DEGREES(ACOS(((Earth_Data!$B$1+Sat_Data!$B$2)/User_Model_Calcs!N3788)*SQRT(1-COS(RADIANS(User_Model_Calcs!I3788))^2*COS(RADIANS(User_Model_Calcs!A3788))^2)))</f>
        <v>35.554809112146998</v>
      </c>
      <c r="P3788" s="4">
        <f t="shared" ca="1" si="475"/>
        <v>80.310142614536787</v>
      </c>
    </row>
    <row r="3789" spans="1:16" x14ac:dyDescent="0.25">
      <c r="A3789" s="4">
        <f t="shared" ca="1" si="476"/>
        <v>-28.004996146549942</v>
      </c>
      <c r="B3789" s="4">
        <f t="shared" ca="1" si="477"/>
        <v>149.0915261221152</v>
      </c>
      <c r="C3789" s="4">
        <v>7038</v>
      </c>
      <c r="D3789" s="4">
        <f t="shared" ca="1" si="478"/>
        <v>3</v>
      </c>
      <c r="E3789" s="4">
        <v>0.55000000000000004</v>
      </c>
      <c r="F3789" s="4">
        <v>19.899999999999999</v>
      </c>
      <c r="G3789" s="4">
        <f t="shared" ca="1" si="472"/>
        <v>53.323113517529826</v>
      </c>
      <c r="H3789" s="4">
        <f t="shared" ca="1" si="479"/>
        <v>23.265904868554362</v>
      </c>
      <c r="I3789" s="4">
        <f ca="1">User_Model_Calcs!B3789-Sat_Data!$B$5</f>
        <v>39.091526122115198</v>
      </c>
      <c r="J3789" s="4">
        <f ca="1">(Earth_Data!$B$1/SQRT(1-Earth_Data!$B$2^2*SIN(RADIANS(User_Model_Calcs!A3789))^2))*COS(RADIANS(User_Model_Calcs!A3789))</f>
        <v>5635.462679074164</v>
      </c>
      <c r="K3789" s="4">
        <f ca="1">((Earth_Data!$B$1*(1-Earth_Data!$B$2^2))/SQRT(1-Earth_Data!$B$2^2*SIN(RADIANS(User_Model_Calcs!A3789))^2))*SIN(RADIANS(User_Model_Calcs!A3789))</f>
        <v>-2976.9951748872827</v>
      </c>
      <c r="L3789" s="4">
        <f t="shared" ca="1" si="473"/>
        <v>-27.845746952584999</v>
      </c>
      <c r="M3789" s="4">
        <f t="shared" ca="1" si="474"/>
        <v>6373.4558819011154</v>
      </c>
      <c r="N3789" s="4">
        <f ca="1">SQRT(User_Model_Calcs!M3789^2+Sat_Data!$B$3^2-2*User_Model_Calcs!M3789*Sat_Data!$B$3*COS(RADIANS(L3789))*COS(RADIANS(I3789)))</f>
        <v>38073.503359427028</v>
      </c>
      <c r="O3789" s="4">
        <f ca="1">DEGREES(ACOS(((Earth_Data!$B$1+Sat_Data!$B$2)/User_Model_Calcs!N3789)*SQRT(1-COS(RADIANS(User_Model_Calcs!I3789))^2*COS(RADIANS(User_Model_Calcs!A3789))^2)))</f>
        <v>36.239936544129577</v>
      </c>
      <c r="P3789" s="4">
        <f t="shared" ca="1" si="475"/>
        <v>59.974063770151922</v>
      </c>
    </row>
    <row r="3790" spans="1:16" x14ac:dyDescent="0.25">
      <c r="A3790" s="4">
        <f t="shared" ca="1" si="476"/>
        <v>-33.04772753044319</v>
      </c>
      <c r="B3790" s="4">
        <f t="shared" ca="1" si="477"/>
        <v>148.5007124557406</v>
      </c>
      <c r="C3790" s="4">
        <v>7039</v>
      </c>
      <c r="D3790" s="4">
        <f t="shared" ca="1" si="478"/>
        <v>3</v>
      </c>
      <c r="E3790" s="4">
        <v>0.55000000000000004</v>
      </c>
      <c r="F3790" s="4">
        <v>19.899999999999999</v>
      </c>
      <c r="G3790" s="4">
        <f t="shared" ca="1" si="472"/>
        <v>53.323113517529826</v>
      </c>
      <c r="H3790" s="4">
        <f t="shared" ca="1" si="479"/>
        <v>23.639120047243971</v>
      </c>
      <c r="I3790" s="4">
        <f ca="1">User_Model_Calcs!B3790-Sat_Data!$B$5</f>
        <v>38.500712455740597</v>
      </c>
      <c r="J3790" s="4">
        <f ca="1">(Earth_Data!$B$1/SQRT(1-Earth_Data!$B$2^2*SIN(RADIANS(User_Model_Calcs!A3790))^2))*COS(RADIANS(User_Model_Calcs!A3790))</f>
        <v>5351.5926688707777</v>
      </c>
      <c r="K3790" s="4">
        <f ca="1">((Earth_Data!$B$1*(1-Earth_Data!$B$2^2))/SQRT(1-Earth_Data!$B$2^2*SIN(RADIANS(User_Model_Calcs!A3790))^2))*SIN(RADIANS(User_Model_Calcs!A3790))</f>
        <v>-3458.3979384011786</v>
      </c>
      <c r="L3790" s="4">
        <f t="shared" ca="1" si="473"/>
        <v>-32.872045514969386</v>
      </c>
      <c r="M3790" s="4">
        <f t="shared" ca="1" si="474"/>
        <v>6371.8176679695553</v>
      </c>
      <c r="N3790" s="4">
        <f ca="1">SQRT(User_Model_Calcs!M3790^2+Sat_Data!$B$3^2-2*User_Model_Calcs!M3790*Sat_Data!$B$3*COS(RADIANS(L3790))*COS(RADIANS(I3790)))</f>
        <v>38278.382242438922</v>
      </c>
      <c r="O3790" s="4">
        <f ca="1">DEGREES(ACOS(((Earth_Data!$B$1+Sat_Data!$B$2)/User_Model_Calcs!N3790)*SQRT(1-COS(RADIANS(User_Model_Calcs!I3790))^2*COS(RADIANS(User_Model_Calcs!A3790))^2)))</f>
        <v>33.758221864513835</v>
      </c>
      <c r="P3790" s="4">
        <f t="shared" ca="1" si="475"/>
        <v>55.566803586355242</v>
      </c>
    </row>
    <row r="3791" spans="1:16" x14ac:dyDescent="0.25">
      <c r="A3791" s="4">
        <f t="shared" ca="1" si="476"/>
        <v>-38.715679476606098</v>
      </c>
      <c r="B3791" s="4">
        <f t="shared" ca="1" si="477"/>
        <v>123.98947071375017</v>
      </c>
      <c r="C3791" s="4">
        <v>7040</v>
      </c>
      <c r="D3791" s="4">
        <f t="shared" ca="1" si="478"/>
        <v>1.2</v>
      </c>
      <c r="E3791" s="4">
        <v>0.55000000000000004</v>
      </c>
      <c r="F3791" s="4">
        <v>19.899999999999999</v>
      </c>
      <c r="G3791" s="4">
        <f t="shared" ca="1" si="472"/>
        <v>45.364313344089069</v>
      </c>
      <c r="H3791" s="4">
        <f t="shared" ca="1" si="479"/>
        <v>14.600599232171259</v>
      </c>
      <c r="I3791" s="4">
        <f ca="1">User_Model_Calcs!B3791-Sat_Data!$B$5</f>
        <v>13.989470713750165</v>
      </c>
      <c r="J3791" s="4">
        <f ca="1">(Earth_Data!$B$1/SQRT(1-Earth_Data!$B$2^2*SIN(RADIANS(User_Model_Calcs!A3791))^2))*COS(RADIANS(User_Model_Calcs!A3791))</f>
        <v>4983.1322409378754</v>
      </c>
      <c r="K3791" s="4">
        <f ca="1">((Earth_Data!$B$1*(1-Earth_Data!$B$2^2))/SQRT(1-Earth_Data!$B$2^2*SIN(RADIANS(User_Model_Calcs!A3791))^2))*SIN(RADIANS(User_Model_Calcs!A3791))</f>
        <v>-3967.7400596081648</v>
      </c>
      <c r="L3791" s="4">
        <f t="shared" ca="1" si="473"/>
        <v>-38.528000890086972</v>
      </c>
      <c r="M3791" s="4">
        <f t="shared" ca="1" si="474"/>
        <v>6369.8169605801022</v>
      </c>
      <c r="N3791" s="4">
        <f ca="1">SQRT(User_Model_Calcs!M3791^2+Sat_Data!$B$3^2-2*User_Model_Calcs!M3791*Sat_Data!$B$3*COS(RADIANS(L3791))*COS(RADIANS(I3791)))</f>
        <v>37558.406824818572</v>
      </c>
      <c r="O3791" s="4">
        <f ca="1">DEGREES(ACOS(((Earth_Data!$B$1+Sat_Data!$B$2)/User_Model_Calcs!N3791)*SQRT(1-COS(RADIANS(User_Model_Calcs!I3791))^2*COS(RADIANS(User_Model_Calcs!A3791))^2)))</f>
        <v>42.828643029607242</v>
      </c>
      <c r="P3791" s="4">
        <f t="shared" ca="1" si="475"/>
        <v>21.718468458441421</v>
      </c>
    </row>
    <row r="3792" spans="1:16" x14ac:dyDescent="0.25">
      <c r="A3792" s="4">
        <f t="shared" ca="1" si="476"/>
        <v>-24.383910595558611</v>
      </c>
      <c r="B3792" s="4">
        <f t="shared" ca="1" si="477"/>
        <v>132.88092857961246</v>
      </c>
      <c r="C3792" s="4">
        <v>7041</v>
      </c>
      <c r="D3792" s="4">
        <f t="shared" ca="1" si="478"/>
        <v>1.2</v>
      </c>
      <c r="E3792" s="4">
        <v>0.55000000000000004</v>
      </c>
      <c r="F3792" s="4">
        <v>19.899999999999999</v>
      </c>
      <c r="G3792" s="4">
        <f t="shared" ca="1" si="472"/>
        <v>45.364313344089069</v>
      </c>
      <c r="H3792" s="4">
        <f t="shared" ca="1" si="479"/>
        <v>21.312707241257947</v>
      </c>
      <c r="I3792" s="4">
        <f ca="1">User_Model_Calcs!B3792-Sat_Data!$B$5</f>
        <v>22.880928579612458</v>
      </c>
      <c r="J3792" s="4">
        <f ca="1">(Earth_Data!$B$1/SQRT(1-Earth_Data!$B$2^2*SIN(RADIANS(User_Model_Calcs!A3792))^2))*COS(RADIANS(User_Model_Calcs!A3792))</f>
        <v>5812.5246594577666</v>
      </c>
      <c r="K3792" s="4">
        <f ca="1">((Earth_Data!$B$1*(1-Earth_Data!$B$2^2))/SQRT(1-Earth_Data!$B$2^2*SIN(RADIANS(User_Model_Calcs!A3792))^2))*SIN(RADIANS(User_Model_Calcs!A3792))</f>
        <v>-2617.0721733505984</v>
      </c>
      <c r="L3792" s="4">
        <f t="shared" ca="1" si="473"/>
        <v>-24.239516231913175</v>
      </c>
      <c r="M3792" s="4">
        <f t="shared" ca="1" si="474"/>
        <v>6374.5203488051284</v>
      </c>
      <c r="N3792" s="4">
        <f ca="1">SQRT(User_Model_Calcs!M3792^2+Sat_Data!$B$3^2-2*User_Model_Calcs!M3792*Sat_Data!$B$3*COS(RADIANS(L3792))*COS(RADIANS(I3792)))</f>
        <v>36971.033530695146</v>
      </c>
      <c r="O3792" s="4">
        <f ca="1">DEGREES(ACOS(((Earth_Data!$B$1+Sat_Data!$B$2)/User_Model_Calcs!N3792)*SQRT(1-COS(RADIANS(User_Model_Calcs!I3792))^2*COS(RADIANS(User_Model_Calcs!A3792))^2)))</f>
        <v>51.659907953667506</v>
      </c>
      <c r="P3792" s="4">
        <f t="shared" ca="1" si="475"/>
        <v>45.629683005209387</v>
      </c>
    </row>
    <row r="3793" spans="1:16" x14ac:dyDescent="0.25">
      <c r="A3793" s="4">
        <f t="shared" ca="1" si="476"/>
        <v>-17.499149403794718</v>
      </c>
      <c r="B3793" s="4">
        <f t="shared" ca="1" si="477"/>
        <v>119.84228442970247</v>
      </c>
      <c r="C3793" s="4">
        <v>7042</v>
      </c>
      <c r="D3793" s="4">
        <f t="shared" ca="1" si="478"/>
        <v>1.2</v>
      </c>
      <c r="E3793" s="4">
        <v>0.55000000000000004</v>
      </c>
      <c r="F3793" s="4">
        <v>19.899999999999999</v>
      </c>
      <c r="G3793" s="4">
        <f t="shared" ca="1" si="472"/>
        <v>45.364313344089069</v>
      </c>
      <c r="H3793" s="4">
        <f t="shared" ca="1" si="479"/>
        <v>21.726991490938932</v>
      </c>
      <c r="I3793" s="4">
        <f ca="1">User_Model_Calcs!B3793-Sat_Data!$B$5</f>
        <v>9.8422844297024739</v>
      </c>
      <c r="J3793" s="4">
        <f ca="1">(Earth_Data!$B$1/SQRT(1-Earth_Data!$B$2^2*SIN(RADIANS(User_Model_Calcs!A3793))^2))*COS(RADIANS(User_Model_Calcs!A3793))</f>
        <v>6084.8105132295732</v>
      </c>
      <c r="K3793" s="4">
        <f ca="1">((Earth_Data!$B$1*(1-Earth_Data!$B$2^2))/SQRT(1-Earth_Data!$B$2^2*SIN(RADIANS(User_Model_Calcs!A3793))^2))*SIN(RADIANS(User_Model_Calcs!A3793))</f>
        <v>-1905.5910915274712</v>
      </c>
      <c r="L3793" s="4">
        <f t="shared" ca="1" si="473"/>
        <v>-17.389084998707339</v>
      </c>
      <c r="M3793" s="4">
        <f t="shared" ca="1" si="474"/>
        <v>6376.2211685306211</v>
      </c>
      <c r="N3793" s="4">
        <f ca="1">SQRT(User_Model_Calcs!M3793^2+Sat_Data!$B$3^2-2*User_Model_Calcs!M3793*Sat_Data!$B$3*COS(RADIANS(L3793))*COS(RADIANS(I3793)))</f>
        <v>36233.98142145318</v>
      </c>
      <c r="O3793" s="4">
        <f ca="1">DEGREES(ACOS(((Earth_Data!$B$1+Sat_Data!$B$2)/User_Model_Calcs!N3793)*SQRT(1-COS(RADIANS(User_Model_Calcs!I3793))^2*COS(RADIANS(User_Model_Calcs!A3793))^2)))</f>
        <v>66.545422035431457</v>
      </c>
      <c r="P3793" s="4">
        <f t="shared" ca="1" si="475"/>
        <v>29.983664316035004</v>
      </c>
    </row>
    <row r="3794" spans="1:16" x14ac:dyDescent="0.25">
      <c r="A3794" s="4">
        <f t="shared" ca="1" si="476"/>
        <v>-40.661223620633663</v>
      </c>
      <c r="B3794" s="4">
        <f t="shared" ca="1" si="477"/>
        <v>117.28570274394437</v>
      </c>
      <c r="C3794" s="4">
        <v>7043</v>
      </c>
      <c r="D3794" s="4">
        <f t="shared" ca="1" si="478"/>
        <v>3</v>
      </c>
      <c r="E3794" s="4">
        <v>0.55000000000000004</v>
      </c>
      <c r="F3794" s="4">
        <v>19.899999999999999</v>
      </c>
      <c r="G3794" s="4">
        <f t="shared" ca="1" si="472"/>
        <v>53.323113517529826</v>
      </c>
      <c r="H3794" s="4">
        <f t="shared" ca="1" si="479"/>
        <v>16.522554202421606</v>
      </c>
      <c r="I3794" s="4">
        <f ca="1">User_Model_Calcs!B3794-Sat_Data!$B$5</f>
        <v>7.2857027439443698</v>
      </c>
      <c r="J3794" s="4">
        <f ca="1">(Earth_Data!$B$1/SQRT(1-Earth_Data!$B$2^2*SIN(RADIANS(User_Model_Calcs!A3794))^2))*COS(RADIANS(User_Model_Calcs!A3794))</f>
        <v>4845.1911620343471</v>
      </c>
      <c r="K3794" s="4">
        <f ca="1">((Earth_Data!$B$1*(1-Earth_Data!$B$2^2))/SQRT(1-Earth_Data!$B$2^2*SIN(RADIANS(User_Model_Calcs!A3794))^2))*SIN(RADIANS(User_Model_Calcs!A3794))</f>
        <v>-4133.958728200083</v>
      </c>
      <c r="L3794" s="4">
        <f t="shared" ca="1" si="473"/>
        <v>-40.471095606876439</v>
      </c>
      <c r="M3794" s="4">
        <f t="shared" ca="1" si="474"/>
        <v>6369.1045024490995</v>
      </c>
      <c r="N3794" s="4">
        <f ca="1">SQRT(User_Model_Calcs!M3794^2+Sat_Data!$B$3^2-2*User_Model_Calcs!M3794*Sat_Data!$B$3*COS(RADIANS(L3794))*COS(RADIANS(I3794)))</f>
        <v>37591.121786345699</v>
      </c>
      <c r="O3794" s="4">
        <f ca="1">DEGREES(ACOS(((Earth_Data!$B$1+Sat_Data!$B$2)/User_Model_Calcs!N3794)*SQRT(1-COS(RADIANS(User_Model_Calcs!I3794))^2*COS(RADIANS(User_Model_Calcs!A3794))^2)))</f>
        <v>42.372914960415052</v>
      </c>
      <c r="P3794" s="4">
        <f t="shared" ca="1" si="475"/>
        <v>11.101135123009367</v>
      </c>
    </row>
    <row r="3795" spans="1:16" x14ac:dyDescent="0.25">
      <c r="A3795" s="4">
        <f t="shared" ca="1" si="476"/>
        <v>-20.24806741399523</v>
      </c>
      <c r="B3795" s="4">
        <f t="shared" ca="1" si="477"/>
        <v>109.3885644485602</v>
      </c>
      <c r="C3795" s="4">
        <v>7044</v>
      </c>
      <c r="D3795" s="4">
        <f t="shared" ca="1" si="478"/>
        <v>1.2</v>
      </c>
      <c r="E3795" s="4">
        <v>0.55000000000000004</v>
      </c>
      <c r="F3795" s="4">
        <v>19.899999999999999</v>
      </c>
      <c r="G3795" s="4">
        <f t="shared" ca="1" si="472"/>
        <v>45.364313344089069</v>
      </c>
      <c r="H3795" s="4">
        <f t="shared" ca="1" si="479"/>
        <v>19.974215692287682</v>
      </c>
      <c r="I3795" s="4">
        <f ca="1">User_Model_Calcs!B3795-Sat_Data!$B$5</f>
        <v>-0.61143555143979711</v>
      </c>
      <c r="J3795" s="4">
        <f ca="1">(Earth_Data!$B$1/SQRT(1-Earth_Data!$B$2^2*SIN(RADIANS(User_Model_Calcs!A3795))^2))*COS(RADIANS(User_Model_Calcs!A3795))</f>
        <v>5986.3906786527086</v>
      </c>
      <c r="K3795" s="4">
        <f ca="1">((Earth_Data!$B$1*(1-Earth_Data!$B$2^2))/SQRT(1-Earth_Data!$B$2^2*SIN(RADIANS(User_Model_Calcs!A3795))^2))*SIN(RADIANS(User_Model_Calcs!A3795))</f>
        <v>-2193.4834502209774</v>
      </c>
      <c r="L3795" s="4">
        <f t="shared" ca="1" si="473"/>
        <v>-20.123423985805037</v>
      </c>
      <c r="M3795" s="4">
        <f t="shared" ca="1" si="474"/>
        <v>6375.5974625013268</v>
      </c>
      <c r="N3795" s="4">
        <f ca="1">SQRT(User_Model_Calcs!M3795^2+Sat_Data!$B$3^2-2*User_Model_Calcs!M3795*Sat_Data!$B$3*COS(RADIANS(L3795))*COS(RADIANS(I3795)))</f>
        <v>36244.581118709859</v>
      </c>
      <c r="O3795" s="4">
        <f ca="1">DEGREES(ACOS(((Earth_Data!$B$1+Sat_Data!$B$2)/User_Model_Calcs!N3795)*SQRT(1-COS(RADIANS(User_Model_Calcs!I3795))^2*COS(RADIANS(User_Model_Calcs!A3795))^2)))</f>
        <v>66.248076901976049</v>
      </c>
      <c r="P3795" s="4">
        <f t="shared" ca="1" si="475"/>
        <v>1.7662260423447016</v>
      </c>
    </row>
    <row r="3796" spans="1:16" x14ac:dyDescent="0.25">
      <c r="A3796" s="4">
        <f t="shared" ca="1" si="476"/>
        <v>-25.502867960511402</v>
      </c>
      <c r="B3796" s="4">
        <f t="shared" ca="1" si="477"/>
        <v>149.88631538081199</v>
      </c>
      <c r="C3796" s="4">
        <v>7045</v>
      </c>
      <c r="D3796" s="4">
        <f t="shared" ca="1" si="478"/>
        <v>1.2</v>
      </c>
      <c r="E3796" s="4">
        <v>0.55000000000000004</v>
      </c>
      <c r="F3796" s="4">
        <v>19.899999999999999</v>
      </c>
      <c r="G3796" s="4">
        <f t="shared" ca="1" si="472"/>
        <v>45.364313344089069</v>
      </c>
      <c r="H3796" s="4">
        <f t="shared" ca="1" si="479"/>
        <v>19.219491266884326</v>
      </c>
      <c r="I3796" s="4">
        <f ca="1">User_Model_Calcs!B3796-Sat_Data!$B$5</f>
        <v>39.886315380811993</v>
      </c>
      <c r="J3796" s="4">
        <f ca="1">(Earth_Data!$B$1/SQRT(1-Earth_Data!$B$2^2*SIN(RADIANS(User_Model_Calcs!A3796))^2))*COS(RADIANS(User_Model_Calcs!A3796))</f>
        <v>5760.253257835524</v>
      </c>
      <c r="K3796" s="4">
        <f ca="1">((Earth_Data!$B$1*(1-Earth_Data!$B$2^2))/SQRT(1-Earth_Data!$B$2^2*SIN(RADIANS(User_Model_Calcs!A3796))^2))*SIN(RADIANS(User_Model_Calcs!A3796))</f>
        <v>-2729.4582617900587</v>
      </c>
      <c r="L3796" s="4">
        <f t="shared" ca="1" si="473"/>
        <v>-25.353627113211669</v>
      </c>
      <c r="M3796" s="4">
        <f t="shared" ca="1" si="474"/>
        <v>6374.2026950245927</v>
      </c>
      <c r="N3796" s="4">
        <f ca="1">SQRT(User_Model_Calcs!M3796^2+Sat_Data!$B$3^2-2*User_Model_Calcs!M3796*Sat_Data!$B$3*COS(RADIANS(L3796))*COS(RADIANS(I3796)))</f>
        <v>38022.605837008959</v>
      </c>
      <c r="O3796" s="4">
        <f ca="1">DEGREES(ACOS(((Earth_Data!$B$1+Sat_Data!$B$2)/User_Model_Calcs!N3796)*SQRT(1-COS(RADIANS(User_Model_Calcs!I3796))^2*COS(RADIANS(User_Model_Calcs!A3796))^2)))</f>
        <v>36.875658766745808</v>
      </c>
      <c r="P3796" s="4">
        <f t="shared" ca="1" si="475"/>
        <v>62.742950481595379</v>
      </c>
    </row>
    <row r="3797" spans="1:16" x14ac:dyDescent="0.25">
      <c r="A3797" s="4">
        <f t="shared" ca="1" si="476"/>
        <v>-37.241336432590046</v>
      </c>
      <c r="B3797" s="4">
        <f t="shared" ca="1" si="477"/>
        <v>141.8964237181525</v>
      </c>
      <c r="C3797" s="4">
        <v>7046</v>
      </c>
      <c r="D3797" s="4">
        <f t="shared" ca="1" si="478"/>
        <v>1.2</v>
      </c>
      <c r="E3797" s="4">
        <v>0.55000000000000004</v>
      </c>
      <c r="F3797" s="4">
        <v>19.899999999999999</v>
      </c>
      <c r="G3797" s="4">
        <f t="shared" ca="1" si="472"/>
        <v>45.364313344089069</v>
      </c>
      <c r="H3797" s="4">
        <f t="shared" ca="1" si="479"/>
        <v>22.65940696240423</v>
      </c>
      <c r="I3797" s="4">
        <f ca="1">User_Model_Calcs!B3797-Sat_Data!$B$5</f>
        <v>31.896423718152505</v>
      </c>
      <c r="J3797" s="4">
        <f ca="1">(Earth_Data!$B$1/SQRT(1-Earth_Data!$B$2^2*SIN(RADIANS(User_Model_Calcs!A3797))^2))*COS(RADIANS(User_Model_Calcs!A3797))</f>
        <v>5083.8319211394692</v>
      </c>
      <c r="K3797" s="4">
        <f ca="1">((Earth_Data!$B$1*(1-Earth_Data!$B$2^2))/SQRT(1-Earth_Data!$B$2^2*SIN(RADIANS(User_Model_Calcs!A3797))^2))*SIN(RADIANS(User_Model_Calcs!A3797))</f>
        <v>-3838.7507869589335</v>
      </c>
      <c r="L3797" s="4">
        <f t="shared" ca="1" si="473"/>
        <v>-37.056089834455364</v>
      </c>
      <c r="M3797" s="4">
        <f t="shared" ca="1" si="474"/>
        <v>6370.3496455669101</v>
      </c>
      <c r="N3797" s="4">
        <f ca="1">SQRT(User_Model_Calcs!M3797^2+Sat_Data!$B$3^2-2*User_Model_Calcs!M3797*Sat_Data!$B$3*COS(RADIANS(L3797))*COS(RADIANS(I3797)))</f>
        <v>38136.840244244435</v>
      </c>
      <c r="O3797" s="4">
        <f ca="1">DEGREES(ACOS(((Earth_Data!$B$1+Sat_Data!$B$2)/User_Model_Calcs!N3797)*SQRT(1-COS(RADIANS(User_Model_Calcs!I3797))^2*COS(RADIANS(User_Model_Calcs!A3797))^2)))</f>
        <v>35.42906219972383</v>
      </c>
      <c r="P3797" s="4">
        <f t="shared" ca="1" si="475"/>
        <v>45.802065735833764</v>
      </c>
    </row>
    <row r="3798" spans="1:16" x14ac:dyDescent="0.25">
      <c r="A3798" s="4">
        <f t="shared" ca="1" si="476"/>
        <v>-35.878505989681742</v>
      </c>
      <c r="B3798" s="4">
        <f t="shared" ca="1" si="477"/>
        <v>145.10930250189656</v>
      </c>
      <c r="C3798" s="4">
        <v>7047</v>
      </c>
      <c r="D3798" s="4">
        <f t="shared" ca="1" si="478"/>
        <v>1.2</v>
      </c>
      <c r="E3798" s="4">
        <v>0.55000000000000004</v>
      </c>
      <c r="F3798" s="4">
        <v>19.899999999999999</v>
      </c>
      <c r="G3798" s="4">
        <f t="shared" ca="1" si="472"/>
        <v>45.364313344089069</v>
      </c>
      <c r="H3798" s="4">
        <f t="shared" ca="1" si="479"/>
        <v>17.670432943465759</v>
      </c>
      <c r="I3798" s="4">
        <f ca="1">User_Model_Calcs!B3798-Sat_Data!$B$5</f>
        <v>35.109302501896565</v>
      </c>
      <c r="J3798" s="4">
        <f ca="1">(Earth_Data!$B$1/SQRT(1-Earth_Data!$B$2^2*SIN(RADIANS(User_Model_Calcs!A3798))^2))*COS(RADIANS(User_Model_Calcs!A3798))</f>
        <v>5173.9135268361169</v>
      </c>
      <c r="K3798" s="4">
        <f ca="1">((Earth_Data!$B$1*(1-Earth_Data!$B$2^2))/SQRT(1-Earth_Data!$B$2^2*SIN(RADIANS(User_Model_Calcs!A3798))^2))*SIN(RADIANS(User_Model_Calcs!A3798))</f>
        <v>-3717.2784912995135</v>
      </c>
      <c r="L3798" s="4">
        <f t="shared" ca="1" si="473"/>
        <v>-35.695942702284889</v>
      </c>
      <c r="M3798" s="4">
        <f t="shared" ca="1" si="474"/>
        <v>6370.835154440565</v>
      </c>
      <c r="N3798" s="4">
        <f ca="1">SQRT(User_Model_Calcs!M3798^2+Sat_Data!$B$3^2-2*User_Model_Calcs!M3798*Sat_Data!$B$3*COS(RADIANS(L3798))*COS(RADIANS(I3798)))</f>
        <v>38229.286469375998</v>
      </c>
      <c r="O3798" s="4">
        <f ca="1">DEGREES(ACOS(((Earth_Data!$B$1+Sat_Data!$B$2)/User_Model_Calcs!N3798)*SQRT(1-COS(RADIANS(User_Model_Calcs!I3798))^2*COS(RADIANS(User_Model_Calcs!A3798))^2)))</f>
        <v>34.327297351289936</v>
      </c>
      <c r="P3798" s="4">
        <f t="shared" ca="1" si="475"/>
        <v>50.185301237337896</v>
      </c>
    </row>
    <row r="3799" spans="1:16" x14ac:dyDescent="0.25">
      <c r="A3799" s="4">
        <f t="shared" ca="1" si="476"/>
        <v>-34.032025758296463</v>
      </c>
      <c r="B3799" s="4">
        <f t="shared" ca="1" si="477"/>
        <v>119.36932653286046</v>
      </c>
      <c r="C3799" s="4">
        <v>7048</v>
      </c>
      <c r="D3799" s="4">
        <f t="shared" ca="1" si="478"/>
        <v>3</v>
      </c>
      <c r="E3799" s="4">
        <v>0.55000000000000004</v>
      </c>
      <c r="F3799" s="4">
        <v>19.899999999999999</v>
      </c>
      <c r="G3799" s="4">
        <f t="shared" ca="1" si="472"/>
        <v>53.323113517529826</v>
      </c>
      <c r="H3799" s="4">
        <f t="shared" ca="1" si="479"/>
        <v>16.423301519256221</v>
      </c>
      <c r="I3799" s="4">
        <f ca="1">User_Model_Calcs!B3799-Sat_Data!$B$5</f>
        <v>9.3693265328604554</v>
      </c>
      <c r="J3799" s="4">
        <f ca="1">(Earth_Data!$B$1/SQRT(1-Earth_Data!$B$2^2*SIN(RADIANS(User_Model_Calcs!A3799))^2))*COS(RADIANS(User_Model_Calcs!A3799))</f>
        <v>5291.2736435758416</v>
      </c>
      <c r="K3799" s="4">
        <f ca="1">((Earth_Data!$B$1*(1-Earth_Data!$B$2^2))/SQRT(1-Earth_Data!$B$2^2*SIN(RADIANS(User_Model_Calcs!A3799))^2))*SIN(RADIANS(User_Model_Calcs!A3799))</f>
        <v>-3549.3923373514231</v>
      </c>
      <c r="L3799" s="4">
        <f t="shared" ca="1" si="473"/>
        <v>-33.853753617231</v>
      </c>
      <c r="M3799" s="4">
        <f t="shared" ca="1" si="474"/>
        <v>6371.4804194668413</v>
      </c>
      <c r="N3799" s="4">
        <f ca="1">SQRT(User_Model_Calcs!M3799^2+Sat_Data!$B$3^2-2*User_Model_Calcs!M3799*Sat_Data!$B$3*COS(RADIANS(L3799))*COS(RADIANS(I3799)))</f>
        <v>37123.564792510944</v>
      </c>
      <c r="O3799" s="4">
        <f ca="1">DEGREES(ACOS(((Earth_Data!$B$1+Sat_Data!$B$2)/User_Model_Calcs!N3799)*SQRT(1-COS(RADIANS(User_Model_Calcs!I3799))^2*COS(RADIANS(User_Model_Calcs!A3799))^2)))</f>
        <v>49.167167232872657</v>
      </c>
      <c r="P3799" s="4">
        <f t="shared" ca="1" si="475"/>
        <v>16.426675351587271</v>
      </c>
    </row>
    <row r="3800" spans="1:16" x14ac:dyDescent="0.25">
      <c r="A3800" s="4">
        <f t="shared" ca="1" si="476"/>
        <v>-36.201184738740231</v>
      </c>
      <c r="B3800" s="4">
        <f t="shared" ca="1" si="477"/>
        <v>154.92151670844143</v>
      </c>
      <c r="C3800" s="4">
        <v>7049</v>
      </c>
      <c r="D3800" s="4">
        <f t="shared" ca="1" si="478"/>
        <v>0.75</v>
      </c>
      <c r="E3800" s="4">
        <v>0.55000000000000004</v>
      </c>
      <c r="F3800" s="4">
        <v>19.899999999999999</v>
      </c>
      <c r="G3800" s="4">
        <f t="shared" ca="1" si="472"/>
        <v>41.281913690970576</v>
      </c>
      <c r="H3800" s="4">
        <f t="shared" ca="1" si="479"/>
        <v>21.067474530380977</v>
      </c>
      <c r="I3800" s="4">
        <f ca="1">User_Model_Calcs!B3800-Sat_Data!$B$5</f>
        <v>44.92151670844143</v>
      </c>
      <c r="J3800" s="4">
        <f ca="1">(Earth_Data!$B$1/SQRT(1-Earth_Data!$B$2^2*SIN(RADIANS(User_Model_Calcs!A3800))^2))*COS(RADIANS(User_Model_Calcs!A3800))</f>
        <v>5152.8481373121895</v>
      </c>
      <c r="K3800" s="4">
        <f ca="1">((Earth_Data!$B$1*(1-Earth_Data!$B$2^2))/SQRT(1-Earth_Data!$B$2^2*SIN(RADIANS(User_Model_Calcs!A3800))^2))*SIN(RADIANS(User_Model_Calcs!A3800))</f>
        <v>-3746.2301494955882</v>
      </c>
      <c r="L3800" s="4">
        <f t="shared" ca="1" si="473"/>
        <v>-36.017948668203672</v>
      </c>
      <c r="M3800" s="4">
        <f t="shared" ca="1" si="474"/>
        <v>6370.7208586777242</v>
      </c>
      <c r="N3800" s="4">
        <f ca="1">SQRT(User_Model_Calcs!M3800^2+Sat_Data!$B$3^2-2*User_Model_Calcs!M3800*Sat_Data!$B$3*COS(RADIANS(L3800))*COS(RADIANS(I3800)))</f>
        <v>38867.988151540114</v>
      </c>
      <c r="O3800" s="4">
        <f ca="1">DEGREES(ACOS(((Earth_Data!$B$1+Sat_Data!$B$2)/User_Model_Calcs!N3800)*SQRT(1-COS(RADIANS(User_Model_Calcs!I3800))^2*COS(RADIANS(User_Model_Calcs!A3800))^2)))</f>
        <v>27.091143873905256</v>
      </c>
      <c r="P3800" s="4">
        <f t="shared" ca="1" si="475"/>
        <v>59.364174236575316</v>
      </c>
    </row>
    <row r="3801" spans="1:16" x14ac:dyDescent="0.25">
      <c r="A3801" s="4">
        <f t="shared" ca="1" si="476"/>
        <v>-19.111110656603358</v>
      </c>
      <c r="B3801" s="4">
        <f t="shared" ca="1" si="477"/>
        <v>128.74280364152793</v>
      </c>
      <c r="C3801" s="4">
        <v>7050</v>
      </c>
      <c r="D3801" s="4">
        <f t="shared" ca="1" si="478"/>
        <v>1.2</v>
      </c>
      <c r="E3801" s="4">
        <v>0.55000000000000004</v>
      </c>
      <c r="F3801" s="4">
        <v>19.899999999999999</v>
      </c>
      <c r="G3801" s="4">
        <f t="shared" ca="1" si="472"/>
        <v>45.364313344089069</v>
      </c>
      <c r="H3801" s="4">
        <f t="shared" ca="1" si="479"/>
        <v>21.91682639637083</v>
      </c>
      <c r="I3801" s="4">
        <f ca="1">User_Model_Calcs!B3801-Sat_Data!$B$5</f>
        <v>18.742803641527928</v>
      </c>
      <c r="J3801" s="4">
        <f ca="1">(Earth_Data!$B$1/SQRT(1-Earth_Data!$B$2^2*SIN(RADIANS(User_Model_Calcs!A3801))^2))*COS(RADIANS(User_Model_Calcs!A3801))</f>
        <v>6028.7751244849833</v>
      </c>
      <c r="K3801" s="4">
        <f ca="1">((Earth_Data!$B$1*(1-Earth_Data!$B$2^2))/SQRT(1-Earth_Data!$B$2^2*SIN(RADIANS(User_Model_Calcs!A3801))^2))*SIN(RADIANS(User_Model_Calcs!A3801))</f>
        <v>-2074.975354990077</v>
      </c>
      <c r="L3801" s="4">
        <f t="shared" ca="1" si="473"/>
        <v>-18.992366551643922</v>
      </c>
      <c r="M3801" s="4">
        <f t="shared" ca="1" si="474"/>
        <v>6375.8648217653672</v>
      </c>
      <c r="N3801" s="4">
        <f ca="1">SQRT(User_Model_Calcs!M3801^2+Sat_Data!$B$3^2-2*User_Model_Calcs!M3801*Sat_Data!$B$3*COS(RADIANS(L3801))*COS(RADIANS(I3801)))</f>
        <v>36565.422440538925</v>
      </c>
      <c r="O3801" s="4">
        <f ca="1">DEGREES(ACOS(((Earth_Data!$B$1+Sat_Data!$B$2)/User_Model_Calcs!N3801)*SQRT(1-COS(RADIANS(User_Model_Calcs!I3801))^2*COS(RADIANS(User_Model_Calcs!A3801))^2)))</f>
        <v>59.010737051941391</v>
      </c>
      <c r="P3801" s="4">
        <f t="shared" ca="1" si="475"/>
        <v>46.023668160517083</v>
      </c>
    </row>
    <row r="3802" spans="1:16" x14ac:dyDescent="0.25">
      <c r="A3802" s="4">
        <f t="shared" ca="1" si="476"/>
        <v>-22.026208357093786</v>
      </c>
      <c r="B3802" s="4">
        <f t="shared" ca="1" si="477"/>
        <v>144.80430216453306</v>
      </c>
      <c r="C3802" s="4">
        <v>7051</v>
      </c>
      <c r="D3802" s="4">
        <f t="shared" ca="1" si="478"/>
        <v>3</v>
      </c>
      <c r="E3802" s="4">
        <v>0.55000000000000004</v>
      </c>
      <c r="F3802" s="4">
        <v>19.899999999999999</v>
      </c>
      <c r="G3802" s="4">
        <f t="shared" ca="1" si="472"/>
        <v>53.323113517529826</v>
      </c>
      <c r="H3802" s="4">
        <f t="shared" ca="1" si="479"/>
        <v>23.616044164814873</v>
      </c>
      <c r="I3802" s="4">
        <f ca="1">User_Model_Calcs!B3802-Sat_Data!$B$5</f>
        <v>34.804302164533055</v>
      </c>
      <c r="J3802" s="4">
        <f ca="1">(Earth_Data!$B$1/SQRT(1-Earth_Data!$B$2^2*SIN(RADIANS(User_Model_Calcs!A3802))^2))*COS(RADIANS(User_Model_Calcs!A3802))</f>
        <v>5915.4004329536865</v>
      </c>
      <c r="K3802" s="4">
        <f ca="1">((Earth_Data!$B$1*(1-Earth_Data!$B$2^2))/SQRT(1-Earth_Data!$B$2^2*SIN(RADIANS(User_Model_Calcs!A3802))^2))*SIN(RADIANS(User_Model_Calcs!A3802))</f>
        <v>-2377.1042160566699</v>
      </c>
      <c r="L3802" s="4">
        <f t="shared" ca="1" si="473"/>
        <v>-21.89273264764666</v>
      </c>
      <c r="M3802" s="4">
        <f t="shared" ca="1" si="474"/>
        <v>6375.1538598047227</v>
      </c>
      <c r="N3802" s="4">
        <f ca="1">SQRT(User_Model_Calcs!M3802^2+Sat_Data!$B$3^2-2*User_Model_Calcs!M3802*Sat_Data!$B$3*COS(RADIANS(L3802))*COS(RADIANS(I3802)))</f>
        <v>37534.787251759408</v>
      </c>
      <c r="O3802" s="4">
        <f ca="1">DEGREES(ACOS(((Earth_Data!$B$1+Sat_Data!$B$2)/User_Model_Calcs!N3802)*SQRT(1-COS(RADIANS(User_Model_Calcs!I3802))^2*COS(RADIANS(User_Model_Calcs!A3802))^2)))</f>
        <v>43.236365031826047</v>
      </c>
      <c r="P3802" s="4">
        <f t="shared" ca="1" si="475"/>
        <v>61.652607326898028</v>
      </c>
    </row>
    <row r="3803" spans="1:16" x14ac:dyDescent="0.25">
      <c r="A3803" s="4">
        <f t="shared" ca="1" si="476"/>
        <v>-37.721194119085162</v>
      </c>
      <c r="B3803" s="4">
        <f t="shared" ca="1" si="477"/>
        <v>131.61904303896455</v>
      </c>
      <c r="C3803" s="4">
        <v>7052</v>
      </c>
      <c r="D3803" s="4">
        <f t="shared" ca="1" si="478"/>
        <v>0.75</v>
      </c>
      <c r="E3803" s="4">
        <v>0.55000000000000004</v>
      </c>
      <c r="F3803" s="4">
        <v>19.899999999999999</v>
      </c>
      <c r="G3803" s="4">
        <f t="shared" ca="1" si="472"/>
        <v>41.281913690970576</v>
      </c>
      <c r="H3803" s="4">
        <f t="shared" ca="1" si="479"/>
        <v>14.164621469239307</v>
      </c>
      <c r="I3803" s="4">
        <f ca="1">User_Model_Calcs!B3803-Sat_Data!$B$5</f>
        <v>21.619043038964548</v>
      </c>
      <c r="J3803" s="4">
        <f ca="1">(Earth_Data!$B$1/SQRT(1-Earth_Data!$B$2^2*SIN(RADIANS(User_Model_Calcs!A3803))^2))*COS(RADIANS(User_Model_Calcs!A3803))</f>
        <v>5051.4245145454543</v>
      </c>
      <c r="K3803" s="4">
        <f ca="1">((Earth_Data!$B$1*(1-Earth_Data!$B$2^2))/SQRT(1-Earth_Data!$B$2^2*SIN(RADIANS(User_Model_Calcs!A3803))^2))*SIN(RADIANS(User_Model_Calcs!A3803))</f>
        <v>-3881.0135427031855</v>
      </c>
      <c r="L3803" s="4">
        <f t="shared" ca="1" si="473"/>
        <v>-37.535101927287009</v>
      </c>
      <c r="M3803" s="4">
        <f t="shared" ca="1" si="474"/>
        <v>6370.1770575704022</v>
      </c>
      <c r="N3803" s="4">
        <f ca="1">SQRT(User_Model_Calcs!M3803^2+Sat_Data!$B$3^2-2*User_Model_Calcs!M3803*Sat_Data!$B$3*COS(RADIANS(L3803))*COS(RADIANS(I3803)))</f>
        <v>37714.476339627596</v>
      </c>
      <c r="O3803" s="4">
        <f ca="1">DEGREES(ACOS(((Earth_Data!$B$1+Sat_Data!$B$2)/User_Model_Calcs!N3803)*SQRT(1-COS(RADIANS(User_Model_Calcs!I3803))^2*COS(RADIANS(User_Model_Calcs!A3803))^2)))</f>
        <v>40.743554983523595</v>
      </c>
      <c r="P3803" s="4">
        <f t="shared" ca="1" si="475"/>
        <v>32.933565796203453</v>
      </c>
    </row>
    <row r="3804" spans="1:16" x14ac:dyDescent="0.25">
      <c r="A3804" s="4">
        <f t="shared" ca="1" si="476"/>
        <v>-35.575041357052093</v>
      </c>
      <c r="B3804" s="4">
        <f t="shared" ca="1" si="477"/>
        <v>132.28791845078527</v>
      </c>
      <c r="C3804" s="4">
        <v>7053</v>
      </c>
      <c r="D3804" s="4">
        <f t="shared" ca="1" si="478"/>
        <v>3</v>
      </c>
      <c r="E3804" s="4">
        <v>0.55000000000000004</v>
      </c>
      <c r="F3804" s="4">
        <v>19.899999999999999</v>
      </c>
      <c r="G3804" s="4">
        <f t="shared" ca="1" si="472"/>
        <v>53.323113517529826</v>
      </c>
      <c r="H3804" s="4">
        <f t="shared" ca="1" si="479"/>
        <v>21.402613452233748</v>
      </c>
      <c r="I3804" s="4">
        <f ca="1">User_Model_Calcs!B3804-Sat_Data!$B$5</f>
        <v>22.28791845078527</v>
      </c>
      <c r="J3804" s="4">
        <f ca="1">(Earth_Data!$B$1/SQRT(1-Earth_Data!$B$2^2*SIN(RADIANS(User_Model_Calcs!A3804))^2))*COS(RADIANS(User_Model_Calcs!A3804))</f>
        <v>5193.5744690950196</v>
      </c>
      <c r="K3804" s="4">
        <f ca="1">((Earth_Data!$B$1*(1-Earth_Data!$B$2^2))/SQRT(1-Earth_Data!$B$2^2*SIN(RADIANS(User_Model_Calcs!A3804))^2))*SIN(RADIANS(User_Model_Calcs!A3804))</f>
        <v>-3689.9443589521225</v>
      </c>
      <c r="L3804" s="4">
        <f t="shared" ca="1" si="473"/>
        <v>-35.393131859696183</v>
      </c>
      <c r="M3804" s="4">
        <f t="shared" ca="1" si="474"/>
        <v>6370.9422488512801</v>
      </c>
      <c r="N3804" s="4">
        <f ca="1">SQRT(User_Model_Calcs!M3804^2+Sat_Data!$B$3^2-2*User_Model_Calcs!M3804*Sat_Data!$B$3*COS(RADIANS(L3804))*COS(RADIANS(I3804)))</f>
        <v>37592.005956834189</v>
      </c>
      <c r="O3804" s="4">
        <f ca="1">DEGREES(ACOS(((Earth_Data!$B$1+Sat_Data!$B$2)/User_Model_Calcs!N3804)*SQRT(1-COS(RADIANS(User_Model_Calcs!I3804))^2*COS(RADIANS(User_Model_Calcs!A3804))^2)))</f>
        <v>42.389370403593098</v>
      </c>
      <c r="P3804" s="4">
        <f t="shared" ca="1" si="475"/>
        <v>35.166506614737763</v>
      </c>
    </row>
    <row r="3805" spans="1:16" x14ac:dyDescent="0.25">
      <c r="A3805" s="4">
        <f t="shared" ca="1" si="476"/>
        <v>-34.555284825930393</v>
      </c>
      <c r="B3805" s="4">
        <f t="shared" ca="1" si="477"/>
        <v>112.53376660228567</v>
      </c>
      <c r="C3805" s="4">
        <v>7054</v>
      </c>
      <c r="D3805" s="4">
        <f t="shared" ca="1" si="478"/>
        <v>1.2</v>
      </c>
      <c r="E3805" s="4">
        <v>0.55000000000000004</v>
      </c>
      <c r="F3805" s="4">
        <v>19.899999999999999</v>
      </c>
      <c r="G3805" s="4">
        <f t="shared" ca="1" si="472"/>
        <v>45.364313344089069</v>
      </c>
      <c r="H3805" s="4">
        <f t="shared" ca="1" si="479"/>
        <v>19.198621175249045</v>
      </c>
      <c r="I3805" s="4">
        <f ca="1">User_Model_Calcs!B3805-Sat_Data!$B$5</f>
        <v>2.5337666022856666</v>
      </c>
      <c r="J3805" s="4">
        <f ca="1">(Earth_Data!$B$1/SQRT(1-Earth_Data!$B$2^2*SIN(RADIANS(User_Model_Calcs!A3805))^2))*COS(RADIANS(User_Model_Calcs!A3805))</f>
        <v>5258.5697861538374</v>
      </c>
      <c r="K3805" s="4">
        <f ca="1">((Earth_Data!$B$1*(1-Earth_Data!$B$2^2))/SQRT(1-Earth_Data!$B$2^2*SIN(RADIANS(User_Model_Calcs!A3805))^2))*SIN(RADIANS(User_Model_Calcs!A3805))</f>
        <v>-3597.3457986798276</v>
      </c>
      <c r="L3805" s="4">
        <f t="shared" ca="1" si="473"/>
        <v>-34.37572091360763</v>
      </c>
      <c r="M3805" s="4">
        <f t="shared" ca="1" si="474"/>
        <v>6371.2991603855344</v>
      </c>
      <c r="N3805" s="4">
        <f ca="1">SQRT(User_Model_Calcs!M3805^2+Sat_Data!$B$3^2-2*User_Model_Calcs!M3805*Sat_Data!$B$3*COS(RADIANS(L3805))*COS(RADIANS(I3805)))</f>
        <v>37086.325626752543</v>
      </c>
      <c r="O3805" s="4">
        <f ca="1">DEGREES(ACOS(((Earth_Data!$B$1+Sat_Data!$B$2)/User_Model_Calcs!N3805)*SQRT(1-COS(RADIANS(User_Model_Calcs!I3805))^2*COS(RADIANS(User_Model_Calcs!A3805))^2)))</f>
        <v>49.745129992710133</v>
      </c>
      <c r="P3805" s="4">
        <f t="shared" ca="1" si="475"/>
        <v>4.4610172376942279</v>
      </c>
    </row>
    <row r="3806" spans="1:16" x14ac:dyDescent="0.25">
      <c r="A3806" s="4">
        <f t="shared" ca="1" si="476"/>
        <v>-38.309436856533395</v>
      </c>
      <c r="B3806" s="4">
        <f t="shared" ca="1" si="477"/>
        <v>129.04352763150274</v>
      </c>
      <c r="C3806" s="4">
        <v>7055</v>
      </c>
      <c r="D3806" s="4">
        <f t="shared" ca="1" si="478"/>
        <v>0.75</v>
      </c>
      <c r="E3806" s="4">
        <v>0.55000000000000004</v>
      </c>
      <c r="F3806" s="4">
        <v>19.899999999999999</v>
      </c>
      <c r="G3806" s="4">
        <f t="shared" ca="1" si="472"/>
        <v>41.281913690970576</v>
      </c>
      <c r="H3806" s="4">
        <f t="shared" ca="1" si="479"/>
        <v>20.52398825338453</v>
      </c>
      <c r="I3806" s="4">
        <f ca="1">User_Model_Calcs!B3806-Sat_Data!$B$5</f>
        <v>19.043527631502741</v>
      </c>
      <c r="J3806" s="4">
        <f ca="1">(Earth_Data!$B$1/SQRT(1-Earth_Data!$B$2^2*SIN(RADIANS(User_Model_Calcs!A3806))^2))*COS(RADIANS(User_Model_Calcs!A3806))</f>
        <v>5011.2125069707972</v>
      </c>
      <c r="K3806" s="4">
        <f ca="1">((Earth_Data!$B$1*(1-Earth_Data!$B$2^2))/SQRT(1-Earth_Data!$B$2^2*SIN(RADIANS(User_Model_Calcs!A3806))^2))*SIN(RADIANS(User_Model_Calcs!A3806))</f>
        <v>-3932.4542076252797</v>
      </c>
      <c r="L3806" s="4">
        <f t="shared" ca="1" si="473"/>
        <v>-38.122379150782002</v>
      </c>
      <c r="M3806" s="4">
        <f t="shared" ca="1" si="474"/>
        <v>6369.9644335812663</v>
      </c>
      <c r="N3806" s="4">
        <f ca="1">SQRT(User_Model_Calcs!M3806^2+Sat_Data!$B$3^2-2*User_Model_Calcs!M3806*Sat_Data!$B$3*COS(RADIANS(L3806))*COS(RADIANS(I3806)))</f>
        <v>37668.71368767682</v>
      </c>
      <c r="O3806" s="4">
        <f ca="1">DEGREES(ACOS(((Earth_Data!$B$1+Sat_Data!$B$2)/User_Model_Calcs!N3806)*SQRT(1-COS(RADIANS(User_Model_Calcs!I3806))^2*COS(RADIANS(User_Model_Calcs!A3806))^2)))</f>
        <v>41.345415918303615</v>
      </c>
      <c r="P3806" s="4">
        <f t="shared" ca="1" si="475"/>
        <v>29.109954788513669</v>
      </c>
    </row>
    <row r="3807" spans="1:16" x14ac:dyDescent="0.25">
      <c r="A3807" s="4">
        <f t="shared" ca="1" si="476"/>
        <v>-42.73128234315805</v>
      </c>
      <c r="B3807" s="4">
        <f t="shared" ca="1" si="477"/>
        <v>106.56667325892339</v>
      </c>
      <c r="C3807" s="4">
        <v>7056</v>
      </c>
      <c r="D3807" s="4">
        <f t="shared" ca="1" si="478"/>
        <v>3</v>
      </c>
      <c r="E3807" s="4">
        <v>0.55000000000000004</v>
      </c>
      <c r="F3807" s="4">
        <v>19.899999999999999</v>
      </c>
      <c r="G3807" s="4">
        <f t="shared" ca="1" si="472"/>
        <v>53.323113517529826</v>
      </c>
      <c r="H3807" s="4">
        <f t="shared" ca="1" si="479"/>
        <v>18.43973140256956</v>
      </c>
      <c r="I3807" s="4">
        <f ca="1">User_Model_Calcs!B3807-Sat_Data!$B$5</f>
        <v>-3.4333267410766126</v>
      </c>
      <c r="J3807" s="4">
        <f ca="1">(Earth_Data!$B$1/SQRT(1-Earth_Data!$B$2^2*SIN(RADIANS(User_Model_Calcs!A3807))^2))*COS(RADIANS(User_Model_Calcs!A3807))</f>
        <v>4692.263320309281</v>
      </c>
      <c r="K3807" s="4">
        <f ca="1">((Earth_Data!$B$1*(1-Earth_Data!$B$2^2))/SQRT(1-Earth_Data!$B$2^2*SIN(RADIANS(User_Model_Calcs!A3807))^2))*SIN(RADIANS(User_Model_Calcs!A3807))</f>
        <v>-4305.6234004249054</v>
      </c>
      <c r="L3807" s="4">
        <f t="shared" ca="1" si="473"/>
        <v>-42.539509349753132</v>
      </c>
      <c r="M3807" s="4">
        <f t="shared" ca="1" si="474"/>
        <v>6368.3379255035134</v>
      </c>
      <c r="N3807" s="4">
        <f ca="1">SQRT(User_Model_Calcs!M3807^2+Sat_Data!$B$3^2-2*User_Model_Calcs!M3807*Sat_Data!$B$3*COS(RADIANS(L3807))*COS(RADIANS(I3807)))</f>
        <v>37727.84296473446</v>
      </c>
      <c r="O3807" s="4">
        <f ca="1">DEGREES(ACOS(((Earth_Data!$B$1+Sat_Data!$B$2)/User_Model_Calcs!N3807)*SQRT(1-COS(RADIANS(User_Model_Calcs!I3807))^2*COS(RADIANS(User_Model_Calcs!A3807))^2)))</f>
        <v>40.540871228836131</v>
      </c>
      <c r="P3807" s="4">
        <f t="shared" ca="1" si="475"/>
        <v>5.0526448869233471</v>
      </c>
    </row>
    <row r="3808" spans="1:16" x14ac:dyDescent="0.25">
      <c r="A3808" s="4">
        <f t="shared" ca="1" si="476"/>
        <v>-17.04178945594521</v>
      </c>
      <c r="B3808" s="4">
        <f t="shared" ca="1" si="477"/>
        <v>129.04241986448838</v>
      </c>
      <c r="C3808" s="4">
        <v>7057</v>
      </c>
      <c r="D3808" s="4">
        <f t="shared" ca="1" si="478"/>
        <v>1.2</v>
      </c>
      <c r="E3808" s="4">
        <v>0.55000000000000004</v>
      </c>
      <c r="F3808" s="4">
        <v>19.899999999999999</v>
      </c>
      <c r="G3808" s="4">
        <f t="shared" ca="1" si="472"/>
        <v>45.364313344089069</v>
      </c>
      <c r="H3808" s="4">
        <f t="shared" ca="1" si="479"/>
        <v>22.250447983101296</v>
      </c>
      <c r="I3808" s="4">
        <f ca="1">User_Model_Calcs!B3808-Sat_Data!$B$5</f>
        <v>19.04241986448838</v>
      </c>
      <c r="J3808" s="4">
        <f ca="1">(Earth_Data!$B$1/SQRT(1-Earth_Data!$B$2^2*SIN(RADIANS(User_Model_Calcs!A3808))^2))*COS(RADIANS(User_Model_Calcs!A3808))</f>
        <v>6099.8378058183453</v>
      </c>
      <c r="K3808" s="4">
        <f ca="1">((Earth_Data!$B$1*(1-Earth_Data!$B$2^2))/SQRT(1-Earth_Data!$B$2^2*SIN(RADIANS(User_Model_Calcs!A3808))^2))*SIN(RADIANS(User_Model_Calcs!A3808))</f>
        <v>-1857.2562863482904</v>
      </c>
      <c r="L3808" s="4">
        <f t="shared" ca="1" si="473"/>
        <v>-16.934251874016706</v>
      </c>
      <c r="M3808" s="4">
        <f t="shared" ca="1" si="474"/>
        <v>6376.3172890369096</v>
      </c>
      <c r="N3808" s="4">
        <f ca="1">SQRT(User_Model_Calcs!M3808^2+Sat_Data!$B$3^2-2*User_Model_Calcs!M3808*Sat_Data!$B$3*COS(RADIANS(L3808))*COS(RADIANS(I3808)))</f>
        <v>36499.754125975174</v>
      </c>
      <c r="O3808" s="4">
        <f ca="1">DEGREES(ACOS(((Earth_Data!$B$1+Sat_Data!$B$2)/User_Model_Calcs!N3808)*SQRT(1-COS(RADIANS(User_Model_Calcs!I3808))^2*COS(RADIANS(User_Model_Calcs!A3808))^2)))</f>
        <v>60.367220710745286</v>
      </c>
      <c r="P3808" s="4">
        <f t="shared" ca="1" si="475"/>
        <v>49.665684919906447</v>
      </c>
    </row>
    <row r="3809" spans="1:16" x14ac:dyDescent="0.25">
      <c r="A3809" s="4">
        <f t="shared" ca="1" si="476"/>
        <v>-14.56550868433213</v>
      </c>
      <c r="B3809" s="4">
        <f t="shared" ca="1" si="477"/>
        <v>158.50054029455904</v>
      </c>
      <c r="C3809" s="4">
        <v>7058</v>
      </c>
      <c r="D3809" s="4">
        <f t="shared" ca="1" si="478"/>
        <v>1.2</v>
      </c>
      <c r="E3809" s="4">
        <v>0.55000000000000004</v>
      </c>
      <c r="F3809" s="4">
        <v>19.899999999999999</v>
      </c>
      <c r="G3809" s="4">
        <f t="shared" ca="1" si="472"/>
        <v>45.364313344089069</v>
      </c>
      <c r="H3809" s="4">
        <f t="shared" ca="1" si="479"/>
        <v>19.969976940611456</v>
      </c>
      <c r="I3809" s="4">
        <f ca="1">User_Model_Calcs!B3809-Sat_Data!$B$5</f>
        <v>48.500540294559045</v>
      </c>
      <c r="J3809" s="4">
        <f ca="1">(Earth_Data!$B$1/SQRT(1-Earth_Data!$B$2^2*SIN(RADIANS(User_Model_Calcs!A3809))^2))*COS(RADIANS(User_Model_Calcs!A3809))</f>
        <v>6174.4585513270486</v>
      </c>
      <c r="K3809" s="4">
        <f ca="1">((Earth_Data!$B$1*(1-Earth_Data!$B$2^2))/SQRT(1-Earth_Data!$B$2^2*SIN(RADIANS(User_Model_Calcs!A3809))^2))*SIN(RADIANS(User_Model_Calcs!A3809))</f>
        <v>-1593.6170766838225</v>
      </c>
      <c r="L3809" s="4">
        <f t="shared" ca="1" si="473"/>
        <v>-14.472107341059482</v>
      </c>
      <c r="M3809" s="4">
        <f t="shared" ca="1" si="474"/>
        <v>6376.7980828276195</v>
      </c>
      <c r="N3809" s="4">
        <f ca="1">SQRT(User_Model_Calcs!M3809^2+Sat_Data!$B$3^2-2*User_Model_Calcs!M3809*Sat_Data!$B$3*COS(RADIANS(L3809))*COS(RADIANS(I3809)))</f>
        <v>38385.777999628357</v>
      </c>
      <c r="O3809" s="4">
        <f ca="1">DEGREES(ACOS(((Earth_Data!$B$1+Sat_Data!$B$2)/User_Model_Calcs!N3809)*SQRT(1-COS(RADIANS(User_Model_Calcs!I3809))^2*COS(RADIANS(User_Model_Calcs!A3809))^2)))</f>
        <v>32.563023812595368</v>
      </c>
      <c r="P3809" s="4">
        <f t="shared" ca="1" si="475"/>
        <v>77.456437942083383</v>
      </c>
    </row>
    <row r="3810" spans="1:16" x14ac:dyDescent="0.25">
      <c r="A3810" s="4">
        <f t="shared" ca="1" si="476"/>
        <v>-26.053709755930775</v>
      </c>
      <c r="B3810" s="4">
        <f t="shared" ca="1" si="477"/>
        <v>128.10724972739106</v>
      </c>
      <c r="C3810" s="4">
        <v>7059</v>
      </c>
      <c r="D3810" s="4">
        <f t="shared" ca="1" si="478"/>
        <v>3</v>
      </c>
      <c r="E3810" s="4">
        <v>0.55000000000000004</v>
      </c>
      <c r="F3810" s="4">
        <v>19.899999999999999</v>
      </c>
      <c r="G3810" s="4">
        <f t="shared" ca="1" si="472"/>
        <v>53.323113517529826</v>
      </c>
      <c r="H3810" s="4">
        <f t="shared" ca="1" si="479"/>
        <v>21.466102380421859</v>
      </c>
      <c r="I3810" s="4">
        <f ca="1">User_Model_Calcs!B3810-Sat_Data!$B$5</f>
        <v>18.107249727391064</v>
      </c>
      <c r="J3810" s="4">
        <f ca="1">(Earth_Data!$B$1/SQRT(1-Earth_Data!$B$2^2*SIN(RADIANS(User_Model_Calcs!A3810))^2))*COS(RADIANS(User_Model_Calcs!A3810))</f>
        <v>5733.7142794534793</v>
      </c>
      <c r="K3810" s="4">
        <f ca="1">((Earth_Data!$B$1*(1-Earth_Data!$B$2^2))/SQRT(1-Earth_Data!$B$2^2*SIN(RADIANS(User_Model_Calcs!A3810))^2))*SIN(RADIANS(User_Model_Calcs!A3810))</f>
        <v>-2784.4098974705998</v>
      </c>
      <c r="L3810" s="4">
        <f t="shared" ca="1" si="473"/>
        <v>-25.902165717614626</v>
      </c>
      <c r="M3810" s="4">
        <f t="shared" ca="1" si="474"/>
        <v>6374.0425097061416</v>
      </c>
      <c r="N3810" s="4">
        <f ca="1">SQRT(User_Model_Calcs!M3810^2+Sat_Data!$B$3^2-2*User_Model_Calcs!M3810*Sat_Data!$B$3*COS(RADIANS(L3810))*COS(RADIANS(I3810)))</f>
        <v>36862.911130733941</v>
      </c>
      <c r="O3810" s="4">
        <f ca="1">DEGREES(ACOS(((Earth_Data!$B$1+Sat_Data!$B$2)/User_Model_Calcs!N3810)*SQRT(1-COS(RADIANS(User_Model_Calcs!I3810))^2*COS(RADIANS(User_Model_Calcs!A3810))^2)))</f>
        <v>53.466221128013615</v>
      </c>
      <c r="P3810" s="4">
        <f t="shared" ca="1" si="475"/>
        <v>36.667346927591453</v>
      </c>
    </row>
    <row r="3811" spans="1:16" x14ac:dyDescent="0.25">
      <c r="A3811" s="4">
        <f t="shared" ca="1" si="476"/>
        <v>-43.121021359375682</v>
      </c>
      <c r="B3811" s="4">
        <f t="shared" ca="1" si="477"/>
        <v>131.19914362945124</v>
      </c>
      <c r="C3811" s="4">
        <v>7060</v>
      </c>
      <c r="D3811" s="4">
        <f t="shared" ca="1" si="478"/>
        <v>3</v>
      </c>
      <c r="E3811" s="4">
        <v>0.55000000000000004</v>
      </c>
      <c r="F3811" s="4">
        <v>19.899999999999999</v>
      </c>
      <c r="G3811" s="4">
        <f t="shared" ca="1" si="472"/>
        <v>53.323113517529826</v>
      </c>
      <c r="H3811" s="4">
        <f t="shared" ca="1" si="479"/>
        <v>22.161000360765435</v>
      </c>
      <c r="I3811" s="4">
        <f ca="1">User_Model_Calcs!B3811-Sat_Data!$B$5</f>
        <v>21.199143629451243</v>
      </c>
      <c r="J3811" s="4">
        <f ca="1">(Earth_Data!$B$1/SQRT(1-Earth_Data!$B$2^2*SIN(RADIANS(User_Model_Calcs!A3811))^2))*COS(RADIANS(User_Model_Calcs!A3811))</f>
        <v>4662.7759816022981</v>
      </c>
      <c r="K3811" s="4">
        <f ca="1">((Earth_Data!$B$1*(1-Earth_Data!$B$2^2))/SQRT(1-Earth_Data!$B$2^2*SIN(RADIANS(User_Model_Calcs!A3811))^2))*SIN(RADIANS(User_Model_Calcs!A3811))</f>
        <v>-4337.3265224857514</v>
      </c>
      <c r="L3811" s="4">
        <f t="shared" ca="1" si="473"/>
        <v>-42.929050328989241</v>
      </c>
      <c r="M3811" s="4">
        <f t="shared" ca="1" si="474"/>
        <v>6368.1929318501034</v>
      </c>
      <c r="N3811" s="4">
        <f ca="1">SQRT(User_Model_Calcs!M3811^2+Sat_Data!$B$3^2-2*User_Model_Calcs!M3811*Sat_Data!$B$3*COS(RADIANS(L3811))*COS(RADIANS(I3811)))</f>
        <v>38102.140664513645</v>
      </c>
      <c r="O3811" s="4">
        <f ca="1">DEGREES(ACOS(((Earth_Data!$B$1+Sat_Data!$B$2)/User_Model_Calcs!N3811)*SQRT(1-COS(RADIANS(User_Model_Calcs!I3811))^2*COS(RADIANS(User_Model_Calcs!A3811))^2)))</f>
        <v>35.821264109227457</v>
      </c>
      <c r="P3811" s="4">
        <f t="shared" ca="1" si="475"/>
        <v>29.571573768276988</v>
      </c>
    </row>
    <row r="3812" spans="1:16" x14ac:dyDescent="0.25">
      <c r="A3812" s="4">
        <f t="shared" ca="1" si="476"/>
        <v>-30.077485970816618</v>
      </c>
      <c r="B3812" s="4">
        <f t="shared" ca="1" si="477"/>
        <v>113.32198626323904</v>
      </c>
      <c r="C3812" s="4">
        <v>7061</v>
      </c>
      <c r="D3812" s="4">
        <f t="shared" ca="1" si="478"/>
        <v>1.2</v>
      </c>
      <c r="E3812" s="4">
        <v>0.55000000000000004</v>
      </c>
      <c r="F3812" s="4">
        <v>19.899999999999999</v>
      </c>
      <c r="G3812" s="4">
        <f t="shared" ca="1" si="472"/>
        <v>45.364313344089069</v>
      </c>
      <c r="H3812" s="4">
        <f t="shared" ca="1" si="479"/>
        <v>16.462125996864167</v>
      </c>
      <c r="I3812" s="4">
        <f ca="1">User_Model_Calcs!B3812-Sat_Data!$B$5</f>
        <v>3.3219862632390402</v>
      </c>
      <c r="J3812" s="4">
        <f ca="1">(Earth_Data!$B$1/SQRT(1-Earth_Data!$B$2^2*SIN(RADIANS(User_Model_Calcs!A3812))^2))*COS(RADIANS(User_Model_Calcs!A3812))</f>
        <v>5523.9595209164263</v>
      </c>
      <c r="K3812" s="4">
        <f ca="1">((Earth_Data!$B$1*(1-Earth_Data!$B$2^2))/SQRT(1-Earth_Data!$B$2^2*SIN(RADIANS(User_Model_Calcs!A3812))^2))*SIN(RADIANS(User_Model_Calcs!A3812))</f>
        <v>-3177.8107299857684</v>
      </c>
      <c r="L3812" s="4">
        <f t="shared" ca="1" si="473"/>
        <v>-29.910857985775198</v>
      </c>
      <c r="M3812" s="4">
        <f t="shared" ca="1" si="474"/>
        <v>6372.8023525240387</v>
      </c>
      <c r="N3812" s="4">
        <f ca="1">SQRT(User_Model_Calcs!M3812^2+Sat_Data!$B$3^2-2*User_Model_Calcs!M3812*Sat_Data!$B$3*COS(RADIANS(L3812))*COS(RADIANS(I3812)))</f>
        <v>36788.368480820158</v>
      </c>
      <c r="O3812" s="4">
        <f ca="1">DEGREES(ACOS(((Earth_Data!$B$1+Sat_Data!$B$2)/User_Model_Calcs!N3812)*SQRT(1-COS(RADIANS(User_Model_Calcs!I3812))^2*COS(RADIANS(User_Model_Calcs!A3812))^2)))</f>
        <v>54.741011870758463</v>
      </c>
      <c r="P3812" s="4">
        <f t="shared" ca="1" si="475"/>
        <v>6.6064552046801737</v>
      </c>
    </row>
    <row r="3813" spans="1:16" x14ac:dyDescent="0.25">
      <c r="A3813" s="4">
        <f t="shared" ca="1" si="476"/>
        <v>-33.897632916561605</v>
      </c>
      <c r="B3813" s="4">
        <f t="shared" ca="1" si="477"/>
        <v>122.01723254379084</v>
      </c>
      <c r="C3813" s="4">
        <v>7062</v>
      </c>
      <c r="D3813" s="4">
        <f t="shared" ca="1" si="478"/>
        <v>0.75</v>
      </c>
      <c r="E3813" s="4">
        <v>0.55000000000000004</v>
      </c>
      <c r="F3813" s="4">
        <v>19.899999999999999</v>
      </c>
      <c r="G3813" s="4">
        <f t="shared" ca="1" si="472"/>
        <v>41.281913690970576</v>
      </c>
      <c r="H3813" s="4">
        <f t="shared" ca="1" si="479"/>
        <v>19.905445389675616</v>
      </c>
      <c r="I3813" s="4">
        <f ca="1">User_Model_Calcs!B3813-Sat_Data!$B$5</f>
        <v>12.01723254379084</v>
      </c>
      <c r="J3813" s="4">
        <f ca="1">(Earth_Data!$B$1/SQRT(1-Earth_Data!$B$2^2*SIN(RADIANS(User_Model_Calcs!A3813))^2))*COS(RADIANS(User_Model_Calcs!A3813))</f>
        <v>5299.6019958309553</v>
      </c>
      <c r="K3813" s="4">
        <f ca="1">((Earth_Data!$B$1*(1-Earth_Data!$B$2^2))/SQRT(1-Earth_Data!$B$2^2*SIN(RADIANS(User_Model_Calcs!A3813))^2))*SIN(RADIANS(User_Model_Calcs!A3813))</f>
        <v>-3537.0286834913945</v>
      </c>
      <c r="L3813" s="4">
        <f t="shared" ca="1" si="473"/>
        <v>-33.719702132282741</v>
      </c>
      <c r="M3813" s="4">
        <f t="shared" ca="1" si="474"/>
        <v>6371.5267575406378</v>
      </c>
      <c r="N3813" s="4">
        <f ca="1">SQRT(User_Model_Calcs!M3813^2+Sat_Data!$B$3^2-2*User_Model_Calcs!M3813*Sat_Data!$B$3*COS(RADIANS(L3813))*COS(RADIANS(I3813)))</f>
        <v>37165.826715714007</v>
      </c>
      <c r="O3813" s="4">
        <f ca="1">DEGREES(ACOS(((Earth_Data!$B$1+Sat_Data!$B$2)/User_Model_Calcs!N3813)*SQRT(1-COS(RADIANS(User_Model_Calcs!I3813))^2*COS(RADIANS(User_Model_Calcs!A3813))^2)))</f>
        <v>48.517134837195584</v>
      </c>
      <c r="P3813" s="4">
        <f t="shared" ca="1" si="475"/>
        <v>20.891202334190524</v>
      </c>
    </row>
    <row r="3814" spans="1:16" x14ac:dyDescent="0.25">
      <c r="A3814" s="4">
        <f t="shared" ca="1" si="476"/>
        <v>-16.425349490332415</v>
      </c>
      <c r="B3814" s="4">
        <f t="shared" ca="1" si="477"/>
        <v>106.99741979771731</v>
      </c>
      <c r="C3814" s="4">
        <v>7063</v>
      </c>
      <c r="D3814" s="4">
        <f t="shared" ca="1" si="478"/>
        <v>3</v>
      </c>
      <c r="E3814" s="4">
        <v>0.55000000000000004</v>
      </c>
      <c r="F3814" s="4">
        <v>19.899999999999999</v>
      </c>
      <c r="G3814" s="4">
        <f t="shared" ca="1" si="472"/>
        <v>53.323113517529826</v>
      </c>
      <c r="H3814" s="4">
        <f t="shared" ca="1" si="479"/>
        <v>20.607958527190689</v>
      </c>
      <c r="I3814" s="4">
        <f ca="1">User_Model_Calcs!B3814-Sat_Data!$B$5</f>
        <v>-3.0025802022826866</v>
      </c>
      <c r="J3814" s="4">
        <f ca="1">(Earth_Data!$B$1/SQRT(1-Earth_Data!$B$2^2*SIN(RADIANS(User_Model_Calcs!A3814))^2))*COS(RADIANS(User_Model_Calcs!A3814))</f>
        <v>6119.4795032768361</v>
      </c>
      <c r="K3814" s="4">
        <f ca="1">((Earth_Data!$B$1*(1-Earth_Data!$B$2^2))/SQRT(1-Earth_Data!$B$2^2*SIN(RADIANS(User_Model_Calcs!A3814))^2))*SIN(RADIANS(User_Model_Calcs!A3814))</f>
        <v>-1791.9262029651445</v>
      </c>
      <c r="L3814" s="4">
        <f t="shared" ca="1" si="473"/>
        <v>-16.321260503986064</v>
      </c>
      <c r="M3814" s="4">
        <f t="shared" ca="1" si="474"/>
        <v>6376.443280379619</v>
      </c>
      <c r="N3814" s="4">
        <f ca="1">SQRT(User_Model_Calcs!M3814^2+Sat_Data!$B$3^2-2*User_Model_Calcs!M3814*Sat_Data!$B$3*COS(RADIANS(L3814))*COS(RADIANS(I3814)))</f>
        <v>36098.988747447467</v>
      </c>
      <c r="O3814" s="4">
        <f ca="1">DEGREES(ACOS(((Earth_Data!$B$1+Sat_Data!$B$2)/User_Model_Calcs!N3814)*SQRT(1-COS(RADIANS(User_Model_Calcs!I3814))^2*COS(RADIANS(User_Model_Calcs!A3814))^2)))</f>
        <v>70.400229782933877</v>
      </c>
      <c r="P3814" s="4">
        <f t="shared" ca="1" si="475"/>
        <v>10.508889862865825</v>
      </c>
    </row>
    <row r="3815" spans="1:16" x14ac:dyDescent="0.25">
      <c r="A3815" s="4">
        <f t="shared" ca="1" si="476"/>
        <v>-14.370086816902852</v>
      </c>
      <c r="B3815" s="4">
        <f t="shared" ca="1" si="477"/>
        <v>156.51995404815452</v>
      </c>
      <c r="C3815" s="4">
        <v>7064</v>
      </c>
      <c r="D3815" s="4">
        <f t="shared" ca="1" si="478"/>
        <v>1.2</v>
      </c>
      <c r="E3815" s="4">
        <v>0.55000000000000004</v>
      </c>
      <c r="F3815" s="4">
        <v>19.899999999999999</v>
      </c>
      <c r="G3815" s="4">
        <f t="shared" ca="1" si="472"/>
        <v>45.364313344089069</v>
      </c>
      <c r="H3815" s="4">
        <f t="shared" ca="1" si="479"/>
        <v>20.149947268757288</v>
      </c>
      <c r="I3815" s="4">
        <f ca="1">User_Model_Calcs!B3815-Sat_Data!$B$5</f>
        <v>46.519954048154517</v>
      </c>
      <c r="J3815" s="4">
        <f ca="1">(Earth_Data!$B$1/SQRT(1-Earth_Data!$B$2^2*SIN(RADIANS(User_Model_Calcs!A3815))^2))*COS(RADIANS(User_Model_Calcs!A3815))</f>
        <v>6179.8605466278623</v>
      </c>
      <c r="K3815" s="4">
        <f ca="1">((Earth_Data!$B$1*(1-Earth_Data!$B$2^2))/SQRT(1-Earth_Data!$B$2^2*SIN(RADIANS(User_Model_Calcs!A3815))^2))*SIN(RADIANS(User_Model_Calcs!A3815))</f>
        <v>-1572.6805751896816</v>
      </c>
      <c r="L3815" s="4">
        <f t="shared" ca="1" si="473"/>
        <v>-14.277831910028567</v>
      </c>
      <c r="M3815" s="4">
        <f t="shared" ca="1" si="474"/>
        <v>6376.8331142775378</v>
      </c>
      <c r="N3815" s="4">
        <f ca="1">SQRT(User_Model_Calcs!M3815^2+Sat_Data!$B$3^2-2*User_Model_Calcs!M3815*Sat_Data!$B$3*COS(RADIANS(L3815))*COS(RADIANS(I3815)))</f>
        <v>38208.419608652519</v>
      </c>
      <c r="O3815" s="4">
        <f ca="1">DEGREES(ACOS(((Earth_Data!$B$1+Sat_Data!$B$2)/User_Model_Calcs!N3815)*SQRT(1-COS(RADIANS(User_Model_Calcs!I3815))^2*COS(RADIANS(User_Model_Calcs!A3815))^2)))</f>
        <v>34.65256964673533</v>
      </c>
      <c r="P3815" s="4">
        <f t="shared" ca="1" si="475"/>
        <v>76.756241619259626</v>
      </c>
    </row>
    <row r="3816" spans="1:16" x14ac:dyDescent="0.25">
      <c r="A3816" s="4">
        <f t="shared" ca="1" si="476"/>
        <v>-29.71177427742041</v>
      </c>
      <c r="B3816" s="4">
        <f t="shared" ca="1" si="477"/>
        <v>131.32120328316728</v>
      </c>
      <c r="C3816" s="4">
        <v>7065</v>
      </c>
      <c r="D3816" s="4">
        <f t="shared" ca="1" si="478"/>
        <v>3</v>
      </c>
      <c r="E3816" s="4">
        <v>0.55000000000000004</v>
      </c>
      <c r="F3816" s="4">
        <v>19.899999999999999</v>
      </c>
      <c r="G3816" s="4">
        <f t="shared" ca="1" si="472"/>
        <v>53.323113517529826</v>
      </c>
      <c r="H3816" s="4">
        <f t="shared" ca="1" si="479"/>
        <v>23.468492157971689</v>
      </c>
      <c r="I3816" s="4">
        <f ca="1">User_Model_Calcs!B3816-Sat_Data!$B$5</f>
        <v>21.321203283167279</v>
      </c>
      <c r="J3816" s="4">
        <f ca="1">(Earth_Data!$B$1/SQRT(1-Earth_Data!$B$2^2*SIN(RADIANS(User_Model_Calcs!A3816))^2))*COS(RADIANS(User_Model_Calcs!A3816))</f>
        <v>5544.1645887705808</v>
      </c>
      <c r="K3816" s="4">
        <f ca="1">((Earth_Data!$B$1*(1-Earth_Data!$B$2^2))/SQRT(1-Earth_Data!$B$2^2*SIN(RADIANS(User_Model_Calcs!A3816))^2))*SIN(RADIANS(User_Model_Calcs!A3816))</f>
        <v>-3142.6654205443474</v>
      </c>
      <c r="L3816" s="4">
        <f t="shared" ca="1" si="473"/>
        <v>-29.546386386957646</v>
      </c>
      <c r="M3816" s="4">
        <f t="shared" ca="1" si="474"/>
        <v>6372.9198122103217</v>
      </c>
      <c r="N3816" s="4">
        <f ca="1">SQRT(User_Model_Calcs!M3816^2+Sat_Data!$B$3^2-2*User_Model_Calcs!M3816*Sat_Data!$B$3*COS(RADIANS(L3816))*COS(RADIANS(I3816)))</f>
        <v>37187.339441612632</v>
      </c>
      <c r="O3816" s="4">
        <f ca="1">DEGREES(ACOS(((Earth_Data!$B$1+Sat_Data!$B$2)/User_Model_Calcs!N3816)*SQRT(1-COS(RADIANS(User_Model_Calcs!I3816))^2*COS(RADIANS(User_Model_Calcs!A3816))^2)))</f>
        <v>48.21454376443895</v>
      </c>
      <c r="P3816" s="4">
        <f t="shared" ca="1" si="475"/>
        <v>38.220134192050459</v>
      </c>
    </row>
    <row r="3817" spans="1:16" x14ac:dyDescent="0.25">
      <c r="A3817" s="4">
        <f t="shared" ca="1" si="476"/>
        <v>-30.634573436968459</v>
      </c>
      <c r="B3817" s="4">
        <f t="shared" ca="1" si="477"/>
        <v>152.85528504731758</v>
      </c>
      <c r="C3817" s="4">
        <v>7066</v>
      </c>
      <c r="D3817" s="4">
        <f t="shared" ca="1" si="478"/>
        <v>3</v>
      </c>
      <c r="E3817" s="4">
        <v>0.55000000000000004</v>
      </c>
      <c r="F3817" s="4">
        <v>19.899999999999999</v>
      </c>
      <c r="G3817" s="4">
        <f t="shared" ca="1" si="472"/>
        <v>53.323113517529826</v>
      </c>
      <c r="H3817" s="4">
        <f t="shared" ca="1" si="479"/>
        <v>22.762896887934673</v>
      </c>
      <c r="I3817" s="4">
        <f ca="1">User_Model_Calcs!B3817-Sat_Data!$B$5</f>
        <v>42.855285047317579</v>
      </c>
      <c r="J3817" s="4">
        <f ca="1">(Earth_Data!$B$1/SQRT(1-Earth_Data!$B$2^2*SIN(RADIANS(User_Model_Calcs!A3817))^2))*COS(RADIANS(User_Model_Calcs!A3817))</f>
        <v>5492.7489516670012</v>
      </c>
      <c r="K3817" s="4">
        <f ca="1">((Earth_Data!$B$1*(1-Earth_Data!$B$2^2))/SQRT(1-Earth_Data!$B$2^2*SIN(RADIANS(User_Model_Calcs!A3817))^2))*SIN(RADIANS(User_Model_Calcs!A3817))</f>
        <v>-3231.1015075767882</v>
      </c>
      <c r="L3817" s="4">
        <f t="shared" ca="1" si="473"/>
        <v>-30.466108411207546</v>
      </c>
      <c r="M3817" s="4">
        <f t="shared" ca="1" si="474"/>
        <v>6372.6217523327032</v>
      </c>
      <c r="N3817" s="4">
        <f ca="1">SQRT(User_Model_Calcs!M3817^2+Sat_Data!$B$3^2-2*User_Model_Calcs!M3817*Sat_Data!$B$3*COS(RADIANS(L3817))*COS(RADIANS(I3817)))</f>
        <v>38456.072516653861</v>
      </c>
      <c r="O3817" s="4">
        <f ca="1">DEGREES(ACOS(((Earth_Data!$B$1+Sat_Data!$B$2)/User_Model_Calcs!N3817)*SQRT(1-COS(RADIANS(User_Model_Calcs!I3817))^2*COS(RADIANS(User_Model_Calcs!A3817))^2)))</f>
        <v>31.701379729898072</v>
      </c>
      <c r="P3817" s="4">
        <f t="shared" ca="1" si="475"/>
        <v>61.223900816957588</v>
      </c>
    </row>
    <row r="3818" spans="1:16" x14ac:dyDescent="0.25">
      <c r="A3818" s="4">
        <f t="shared" ca="1" si="476"/>
        <v>-43.36517187450066</v>
      </c>
      <c r="B3818" s="4">
        <f t="shared" ca="1" si="477"/>
        <v>124.23605643852345</v>
      </c>
      <c r="C3818" s="4">
        <v>7067</v>
      </c>
      <c r="D3818" s="4">
        <f t="shared" ca="1" si="478"/>
        <v>0.75</v>
      </c>
      <c r="E3818" s="4">
        <v>0.55000000000000004</v>
      </c>
      <c r="F3818" s="4">
        <v>19.899999999999999</v>
      </c>
      <c r="G3818" s="4">
        <f t="shared" ca="1" si="472"/>
        <v>41.281913690970576</v>
      </c>
      <c r="H3818" s="4">
        <f t="shared" ca="1" si="479"/>
        <v>17.222740612123371</v>
      </c>
      <c r="I3818" s="4">
        <f ca="1">User_Model_Calcs!B3818-Sat_Data!$B$5</f>
        <v>14.236056438523448</v>
      </c>
      <c r="J3818" s="4">
        <f ca="1">(Earth_Data!$B$1/SQRT(1-Earth_Data!$B$2^2*SIN(RADIANS(User_Model_Calcs!A3818))^2))*COS(RADIANS(User_Model_Calcs!A3818))</f>
        <v>4644.1931181009768</v>
      </c>
      <c r="K3818" s="4">
        <f ca="1">((Earth_Data!$B$1*(1-Earth_Data!$B$2^2))/SQRT(1-Earth_Data!$B$2^2*SIN(RADIANS(User_Model_Calcs!A3818))^2))*SIN(RADIANS(User_Model_Calcs!A3818))</f>
        <v>-4357.0854573001552</v>
      </c>
      <c r="L3818" s="4">
        <f t="shared" ca="1" si="473"/>
        <v>-43.173094870023697</v>
      </c>
      <c r="M3818" s="4">
        <f t="shared" ca="1" si="474"/>
        <v>6368.1020249704679</v>
      </c>
      <c r="N3818" s="4">
        <f ca="1">SQRT(User_Model_Calcs!M3818^2+Sat_Data!$B$3^2-2*User_Model_Calcs!M3818*Sat_Data!$B$3*COS(RADIANS(L3818))*COS(RADIANS(I3818)))</f>
        <v>37930.956577528057</v>
      </c>
      <c r="O3818" s="4">
        <f ca="1">DEGREES(ACOS(((Earth_Data!$B$1+Sat_Data!$B$2)/User_Model_Calcs!N3818)*SQRT(1-COS(RADIANS(User_Model_Calcs!I3818))^2*COS(RADIANS(User_Model_Calcs!A3818))^2)))</f>
        <v>37.933529015727885</v>
      </c>
      <c r="P3818" s="4">
        <f t="shared" ca="1" si="475"/>
        <v>20.278758133137462</v>
      </c>
    </row>
    <row r="3819" spans="1:16" x14ac:dyDescent="0.25">
      <c r="A3819" s="4">
        <f t="shared" ca="1" si="476"/>
        <v>-31.465518776116355</v>
      </c>
      <c r="B3819" s="4">
        <f t="shared" ca="1" si="477"/>
        <v>126.11805081499244</v>
      </c>
      <c r="C3819" s="4">
        <v>7068</v>
      </c>
      <c r="D3819" s="4">
        <f t="shared" ca="1" si="478"/>
        <v>3</v>
      </c>
      <c r="E3819" s="4">
        <v>0.55000000000000004</v>
      </c>
      <c r="F3819" s="4">
        <v>19.899999999999999</v>
      </c>
      <c r="G3819" s="4">
        <f t="shared" ca="1" si="472"/>
        <v>53.323113517529826</v>
      </c>
      <c r="H3819" s="4">
        <f t="shared" ca="1" si="479"/>
        <v>23.863101151635689</v>
      </c>
      <c r="I3819" s="4">
        <f ca="1">User_Model_Calcs!B3819-Sat_Data!$B$5</f>
        <v>16.118050814992444</v>
      </c>
      <c r="J3819" s="4">
        <f ca="1">(Earth_Data!$B$1/SQRT(1-Earth_Data!$B$2^2*SIN(RADIANS(User_Model_Calcs!A3819))^2))*COS(RADIANS(User_Model_Calcs!A3819))</f>
        <v>5445.231369673852</v>
      </c>
      <c r="K3819" s="4">
        <f ca="1">((Earth_Data!$B$1*(1-Earth_Data!$B$2^2))/SQRT(1-Earth_Data!$B$2^2*SIN(RADIANS(User_Model_Calcs!A3819))^2))*SIN(RADIANS(User_Model_Calcs!A3819))</f>
        <v>-3310.027776387939</v>
      </c>
      <c r="L3819" s="4">
        <f t="shared" ca="1" si="473"/>
        <v>-31.294431647449095</v>
      </c>
      <c r="M3819" s="4">
        <f t="shared" ca="1" si="474"/>
        <v>6372.3487467134019</v>
      </c>
      <c r="N3819" s="4">
        <f ca="1">SQRT(User_Model_Calcs!M3819^2+Sat_Data!$B$3^2-2*User_Model_Calcs!M3819*Sat_Data!$B$3*COS(RADIANS(L3819))*COS(RADIANS(I3819)))</f>
        <v>37111.782184302625</v>
      </c>
      <c r="O3819" s="4">
        <f ca="1">DEGREES(ACOS(((Earth_Data!$B$1+Sat_Data!$B$2)/User_Model_Calcs!N3819)*SQRT(1-COS(RADIANS(User_Model_Calcs!I3819))^2*COS(RADIANS(User_Model_Calcs!A3819))^2)))</f>
        <v>49.36655706093228</v>
      </c>
      <c r="P3819" s="4">
        <f t="shared" ca="1" si="475"/>
        <v>28.969367962560515</v>
      </c>
    </row>
    <row r="3820" spans="1:16" x14ac:dyDescent="0.25">
      <c r="A3820" s="4">
        <f t="shared" ca="1" si="476"/>
        <v>-18.188628489049467</v>
      </c>
      <c r="B3820" s="4">
        <f t="shared" ca="1" si="477"/>
        <v>131.71649751096933</v>
      </c>
      <c r="C3820" s="4">
        <v>7069</v>
      </c>
      <c r="D3820" s="4">
        <f t="shared" ca="1" si="478"/>
        <v>1.2</v>
      </c>
      <c r="E3820" s="4">
        <v>0.55000000000000004</v>
      </c>
      <c r="F3820" s="4">
        <v>19.899999999999999</v>
      </c>
      <c r="G3820" s="4">
        <f t="shared" ca="1" si="472"/>
        <v>45.364313344089069</v>
      </c>
      <c r="H3820" s="4">
        <f t="shared" ca="1" si="479"/>
        <v>22.921057967780726</v>
      </c>
      <c r="I3820" s="4">
        <f ca="1">User_Model_Calcs!B3820-Sat_Data!$B$5</f>
        <v>21.716497510969333</v>
      </c>
      <c r="J3820" s="4">
        <f ca="1">(Earth_Data!$B$1/SQRT(1-Earth_Data!$B$2^2*SIN(RADIANS(User_Model_Calcs!A3820))^2))*COS(RADIANS(User_Model_Calcs!A3820))</f>
        <v>6061.4272002441267</v>
      </c>
      <c r="K3820" s="4">
        <f ca="1">((Earth_Data!$B$1*(1-Earth_Data!$B$2^2))/SQRT(1-Earth_Data!$B$2^2*SIN(RADIANS(User_Model_Calcs!A3820))^2))*SIN(RADIANS(User_Model_Calcs!A3820))</f>
        <v>-1978.2303494739685</v>
      </c>
      <c r="L3820" s="4">
        <f t="shared" ca="1" si="473"/>
        <v>-18.074807636295585</v>
      </c>
      <c r="M3820" s="4">
        <f t="shared" ca="1" si="474"/>
        <v>6376.0720682438377</v>
      </c>
      <c r="N3820" s="4">
        <f ca="1">SQRT(User_Model_Calcs!M3820^2+Sat_Data!$B$3^2-2*User_Model_Calcs!M3820*Sat_Data!$B$3*COS(RADIANS(L3820))*COS(RADIANS(I3820)))</f>
        <v>36655.116589060744</v>
      </c>
      <c r="O3820" s="4">
        <f ca="1">DEGREES(ACOS(((Earth_Data!$B$1+Sat_Data!$B$2)/User_Model_Calcs!N3820)*SQRT(1-COS(RADIANS(User_Model_Calcs!I3820))^2*COS(RADIANS(User_Model_Calcs!A3820))^2)))</f>
        <v>57.264091979404036</v>
      </c>
      <c r="P3820" s="4">
        <f t="shared" ca="1" si="475"/>
        <v>51.913056411721378</v>
      </c>
    </row>
    <row r="3821" spans="1:16" x14ac:dyDescent="0.25">
      <c r="A3821" s="4">
        <f t="shared" ca="1" si="476"/>
        <v>-19.973096352875757</v>
      </c>
      <c r="B3821" s="4">
        <f t="shared" ca="1" si="477"/>
        <v>156.3402442604193</v>
      </c>
      <c r="C3821" s="4">
        <v>7070</v>
      </c>
      <c r="D3821" s="4">
        <f t="shared" ca="1" si="478"/>
        <v>0.75</v>
      </c>
      <c r="E3821" s="4">
        <v>0.55000000000000004</v>
      </c>
      <c r="F3821" s="4">
        <v>19.899999999999999</v>
      </c>
      <c r="G3821" s="4">
        <f t="shared" ca="1" si="472"/>
        <v>41.281913690970576</v>
      </c>
      <c r="H3821" s="4">
        <f t="shared" ca="1" si="479"/>
        <v>19.213970264859462</v>
      </c>
      <c r="I3821" s="4">
        <f ca="1">User_Model_Calcs!B3821-Sat_Data!$B$5</f>
        <v>46.340244260419297</v>
      </c>
      <c r="J3821" s="4">
        <f ca="1">(Earth_Data!$B$1/SQRT(1-Earth_Data!$B$2^2*SIN(RADIANS(User_Model_Calcs!A3821))^2))*COS(RADIANS(User_Model_Calcs!A3821))</f>
        <v>5996.8572476405125</v>
      </c>
      <c r="K3821" s="4">
        <f ca="1">((Earth_Data!$B$1*(1-Earth_Data!$B$2^2))/SQRT(1-Earth_Data!$B$2^2*SIN(RADIANS(User_Model_Calcs!A3821))^2))*SIN(RADIANS(User_Model_Calcs!A3821))</f>
        <v>-2164.8985667673574</v>
      </c>
      <c r="L3821" s="4">
        <f t="shared" ca="1" si="473"/>
        <v>-19.849862153921077</v>
      </c>
      <c r="M3821" s="4">
        <f t="shared" ca="1" si="474"/>
        <v>6375.6633108226388</v>
      </c>
      <c r="N3821" s="4">
        <f ca="1">SQRT(User_Model_Calcs!M3821^2+Sat_Data!$B$3^2-2*User_Model_Calcs!M3821*Sat_Data!$B$3*COS(RADIANS(L3821))*COS(RADIANS(I3821)))</f>
        <v>38331.947759538918</v>
      </c>
      <c r="O3821" s="4">
        <f ca="1">DEGREES(ACOS(((Earth_Data!$B$1+Sat_Data!$B$2)/User_Model_Calcs!N3821)*SQRT(1-COS(RADIANS(User_Model_Calcs!I3821))^2*COS(RADIANS(User_Model_Calcs!A3821))^2)))</f>
        <v>33.176633998679165</v>
      </c>
      <c r="P3821" s="4">
        <f t="shared" ca="1" si="475"/>
        <v>71.946044278566248</v>
      </c>
    </row>
    <row r="3822" spans="1:16" x14ac:dyDescent="0.25">
      <c r="A3822" s="4">
        <f t="shared" ca="1" si="476"/>
        <v>-10.588829559687046</v>
      </c>
      <c r="B3822" s="4">
        <f t="shared" ca="1" si="477"/>
        <v>138.90746074326682</v>
      </c>
      <c r="C3822" s="4">
        <v>7071</v>
      </c>
      <c r="D3822" s="4">
        <f t="shared" ca="1" si="478"/>
        <v>0.75</v>
      </c>
      <c r="E3822" s="4">
        <v>0.55000000000000004</v>
      </c>
      <c r="F3822" s="4">
        <v>19.899999999999999</v>
      </c>
      <c r="G3822" s="4">
        <f t="shared" ca="1" si="472"/>
        <v>41.281913690970576</v>
      </c>
      <c r="H3822" s="4">
        <f t="shared" ca="1" si="479"/>
        <v>16.642070498652966</v>
      </c>
      <c r="I3822" s="4">
        <f ca="1">User_Model_Calcs!B3822-Sat_Data!$B$5</f>
        <v>28.907460743266824</v>
      </c>
      <c r="J3822" s="4">
        <f ca="1">(Earth_Data!$B$1/SQRT(1-Earth_Data!$B$2^2*SIN(RADIANS(User_Model_Calcs!A3822))^2))*COS(RADIANS(User_Model_Calcs!A3822))</f>
        <v>6270.236648139864</v>
      </c>
      <c r="K3822" s="4">
        <f ca="1">((Earth_Data!$B$1*(1-Earth_Data!$B$2^2))/SQRT(1-Earth_Data!$B$2^2*SIN(RADIANS(User_Model_Calcs!A3822))^2))*SIN(RADIANS(User_Model_Calcs!A3822))</f>
        <v>-1164.3305159755243</v>
      </c>
      <c r="L3822" s="4">
        <f t="shared" ca="1" si="473"/>
        <v>-10.51952997166865</v>
      </c>
      <c r="M3822" s="4">
        <f t="shared" ca="1" si="474"/>
        <v>6377.4237097834475</v>
      </c>
      <c r="N3822" s="4">
        <f ca="1">SQRT(User_Model_Calcs!M3822^2+Sat_Data!$B$3^2-2*User_Model_Calcs!M3822*Sat_Data!$B$3*COS(RADIANS(L3822))*COS(RADIANS(I3822)))</f>
        <v>36818.614908015414</v>
      </c>
      <c r="O3822" s="4">
        <f ca="1">DEGREES(ACOS(((Earth_Data!$B$1+Sat_Data!$B$2)/User_Model_Calcs!N3822)*SQRT(1-COS(RADIANS(User_Model_Calcs!I3822))^2*COS(RADIANS(User_Model_Calcs!A3822))^2)))</f>
        <v>54.308145651345193</v>
      </c>
      <c r="P3822" s="4">
        <f t="shared" ca="1" si="475"/>
        <v>71.593706760728708</v>
      </c>
    </row>
    <row r="3823" spans="1:16" x14ac:dyDescent="0.25">
      <c r="A3823" s="4">
        <f t="shared" ca="1" si="476"/>
        <v>-9.537896700919779</v>
      </c>
      <c r="B3823" s="4">
        <f t="shared" ca="1" si="477"/>
        <v>119.19703480304332</v>
      </c>
      <c r="C3823" s="4">
        <v>7072</v>
      </c>
      <c r="D3823" s="4">
        <f t="shared" ca="1" si="478"/>
        <v>3</v>
      </c>
      <c r="E3823" s="4">
        <v>0.55000000000000004</v>
      </c>
      <c r="F3823" s="4">
        <v>19.899999999999999</v>
      </c>
      <c r="G3823" s="4">
        <f t="shared" ca="1" si="472"/>
        <v>53.323113517529826</v>
      </c>
      <c r="H3823" s="4">
        <f t="shared" ca="1" si="479"/>
        <v>19.250009032815541</v>
      </c>
      <c r="I3823" s="4">
        <f ca="1">User_Model_Calcs!B3823-Sat_Data!$B$5</f>
        <v>9.1970348030433229</v>
      </c>
      <c r="J3823" s="4">
        <f ca="1">(Earth_Data!$B$1/SQRT(1-Earth_Data!$B$2^2*SIN(RADIANS(User_Model_Calcs!A3823))^2))*COS(RADIANS(User_Model_Calcs!A3823))</f>
        <v>6290.5481455866666</v>
      </c>
      <c r="K3823" s="4">
        <f ca="1">((Earth_Data!$B$1*(1-Earth_Data!$B$2^2))/SQRT(1-Earth_Data!$B$2^2*SIN(RADIANS(User_Model_Calcs!A3823))^2))*SIN(RADIANS(User_Model_Calcs!A3823))</f>
        <v>-1049.8786415844868</v>
      </c>
      <c r="L3823" s="4">
        <f t="shared" ca="1" si="473"/>
        <v>-9.4752067297067164</v>
      </c>
      <c r="M3823" s="4">
        <f t="shared" ca="1" si="474"/>
        <v>6377.5576151062041</v>
      </c>
      <c r="N3823" s="4">
        <f ca="1">SQRT(User_Model_Calcs!M3823^2+Sat_Data!$B$3^2-2*User_Model_Calcs!M3823*Sat_Data!$B$3*COS(RADIANS(L3823))*COS(RADIANS(I3823)))</f>
        <v>35983.83371514771</v>
      </c>
      <c r="O3823" s="4">
        <f ca="1">DEGREES(ACOS(((Earth_Data!$B$1+Sat_Data!$B$2)/User_Model_Calcs!N3823)*SQRT(1-COS(RADIANS(User_Model_Calcs!I3823))^2*COS(RADIANS(User_Model_Calcs!A3823))^2)))</f>
        <v>74.456365159997347</v>
      </c>
      <c r="P3823" s="4">
        <f t="shared" ca="1" si="475"/>
        <v>44.337483282737644</v>
      </c>
    </row>
    <row r="3824" spans="1:16" x14ac:dyDescent="0.25">
      <c r="A3824" s="4">
        <f t="shared" ca="1" si="476"/>
        <v>-12.027235565956465</v>
      </c>
      <c r="B3824" s="4">
        <f t="shared" ca="1" si="477"/>
        <v>149.74905364628339</v>
      </c>
      <c r="C3824" s="4">
        <v>7073</v>
      </c>
      <c r="D3824" s="4">
        <f t="shared" ca="1" si="478"/>
        <v>1.2</v>
      </c>
      <c r="E3824" s="4">
        <v>0.55000000000000004</v>
      </c>
      <c r="F3824" s="4">
        <v>19.899999999999999</v>
      </c>
      <c r="G3824" s="4">
        <f t="shared" ca="1" si="472"/>
        <v>45.364313344089069</v>
      </c>
      <c r="H3824" s="4">
        <f t="shared" ca="1" si="479"/>
        <v>16.639836379616312</v>
      </c>
      <c r="I3824" s="4">
        <f ca="1">User_Model_Calcs!B3824-Sat_Data!$B$5</f>
        <v>39.749053646283386</v>
      </c>
      <c r="J3824" s="4">
        <f ca="1">(Earth_Data!$B$1/SQRT(1-Earth_Data!$B$2^2*SIN(RADIANS(User_Model_Calcs!A3824))^2))*COS(RADIANS(User_Model_Calcs!A3824))</f>
        <v>6239.0381276072831</v>
      </c>
      <c r="K3824" s="4">
        <f ca="1">((Earth_Data!$B$1*(1-Earth_Data!$B$2^2))/SQRT(1-Earth_Data!$B$2^2*SIN(RADIANS(User_Model_Calcs!A3824))^2))*SIN(RADIANS(User_Model_Calcs!A3824))</f>
        <v>-1320.3498563711385</v>
      </c>
      <c r="L3824" s="4">
        <f t="shared" ca="1" si="473"/>
        <v>-11.949040915069133</v>
      </c>
      <c r="M3824" s="4">
        <f t="shared" ca="1" si="474"/>
        <v>6377.218868829631</v>
      </c>
      <c r="N3824" s="4">
        <f ca="1">SQRT(User_Model_Calcs!M3824^2+Sat_Data!$B$3^2-2*User_Model_Calcs!M3824*Sat_Data!$B$3*COS(RADIANS(L3824))*COS(RADIANS(I3824)))</f>
        <v>37602.783764938904</v>
      </c>
      <c r="O3824" s="4">
        <f ca="1">DEGREES(ACOS(((Earth_Data!$B$1+Sat_Data!$B$2)/User_Model_Calcs!N3824)*SQRT(1-COS(RADIANS(User_Model_Calcs!I3824))^2*COS(RADIANS(User_Model_Calcs!A3824))^2)))</f>
        <v>42.340606695938348</v>
      </c>
      <c r="P3824" s="4">
        <f t="shared" ca="1" si="475"/>
        <v>75.933881276277788</v>
      </c>
    </row>
    <row r="3825" spans="1:16" x14ac:dyDescent="0.25">
      <c r="A3825" s="4">
        <f t="shared" ca="1" si="476"/>
        <v>-37.656877865574991</v>
      </c>
      <c r="B3825" s="4">
        <f t="shared" ca="1" si="477"/>
        <v>131.13821762004602</v>
      </c>
      <c r="C3825" s="4">
        <v>7074</v>
      </c>
      <c r="D3825" s="4">
        <f t="shared" ca="1" si="478"/>
        <v>0.75</v>
      </c>
      <c r="E3825" s="4">
        <v>0.55000000000000004</v>
      </c>
      <c r="F3825" s="4">
        <v>19.899999999999999</v>
      </c>
      <c r="G3825" s="4">
        <f t="shared" ca="1" si="472"/>
        <v>41.281913690970576</v>
      </c>
      <c r="H3825" s="4">
        <f t="shared" ca="1" si="479"/>
        <v>18.470184008419725</v>
      </c>
      <c r="I3825" s="4">
        <f ca="1">User_Model_Calcs!B3825-Sat_Data!$B$5</f>
        <v>21.138217620046021</v>
      </c>
      <c r="J3825" s="4">
        <f ca="1">(Earth_Data!$B$1/SQRT(1-Earth_Data!$B$2^2*SIN(RADIANS(User_Model_Calcs!A3825))^2))*COS(RADIANS(User_Model_Calcs!A3825))</f>
        <v>5055.7888207526803</v>
      </c>
      <c r="K3825" s="4">
        <f ca="1">((Earth_Data!$B$1*(1-Earth_Data!$B$2^2))/SQRT(1-Earth_Data!$B$2^2*SIN(RADIANS(User_Model_Calcs!A3825))^2))*SIN(RADIANS(User_Model_Calcs!A3825))</f>
        <v>-3875.3645565559709</v>
      </c>
      <c r="L3825" s="4">
        <f t="shared" ca="1" si="473"/>
        <v>-37.470895993339639</v>
      </c>
      <c r="M3825" s="4">
        <f t="shared" ca="1" si="474"/>
        <v>6370.2002359626049</v>
      </c>
      <c r="N3825" s="4">
        <f ca="1">SQRT(User_Model_Calcs!M3825^2+Sat_Data!$B$3^2-2*User_Model_Calcs!M3825*Sat_Data!$B$3*COS(RADIANS(L3825))*COS(RADIANS(I3825)))</f>
        <v>37692.646943619286</v>
      </c>
      <c r="O3825" s="4">
        <f ca="1">DEGREES(ACOS(((Earth_Data!$B$1+Sat_Data!$B$2)/User_Model_Calcs!N3825)*SQRT(1-COS(RADIANS(User_Model_Calcs!I3825))^2*COS(RADIANS(User_Model_Calcs!A3825))^2)))</f>
        <v>41.031730464542619</v>
      </c>
      <c r="P3825" s="4">
        <f t="shared" ca="1" si="475"/>
        <v>32.328109616062314</v>
      </c>
    </row>
    <row r="3826" spans="1:16" x14ac:dyDescent="0.25">
      <c r="A3826" s="4">
        <f t="shared" ca="1" si="476"/>
        <v>-35.193741200581144</v>
      </c>
      <c r="B3826" s="4">
        <f t="shared" ca="1" si="477"/>
        <v>108.83423924699888</v>
      </c>
      <c r="C3826" s="4">
        <v>7075</v>
      </c>
      <c r="D3826" s="4">
        <f t="shared" ca="1" si="478"/>
        <v>3</v>
      </c>
      <c r="E3826" s="4">
        <v>0.55000000000000004</v>
      </c>
      <c r="F3826" s="4">
        <v>19.899999999999999</v>
      </c>
      <c r="G3826" s="4">
        <f t="shared" ca="1" si="472"/>
        <v>53.323113517529826</v>
      </c>
      <c r="H3826" s="4">
        <f t="shared" ca="1" si="479"/>
        <v>21.659702913163585</v>
      </c>
      <c r="I3826" s="4">
        <f ca="1">User_Model_Calcs!B3826-Sat_Data!$B$5</f>
        <v>-1.1657607530011234</v>
      </c>
      <c r="J3826" s="4">
        <f ca="1">(Earth_Data!$B$1/SQRT(1-Earth_Data!$B$2^2*SIN(RADIANS(User_Model_Calcs!A3826))^2))*COS(RADIANS(User_Model_Calcs!A3826))</f>
        <v>5218.0711530823892</v>
      </c>
      <c r="K3826" s="4">
        <f ca="1">((Earth_Data!$B$1*(1-Earth_Data!$B$2^2))/SQRT(1-Earth_Data!$B$2^2*SIN(RADIANS(User_Model_Calcs!A3826))^2))*SIN(RADIANS(User_Model_Calcs!A3826))</f>
        <v>-3655.4542837055556</v>
      </c>
      <c r="L3826" s="4">
        <f t="shared" ca="1" si="473"/>
        <v>-35.012682015878909</v>
      </c>
      <c r="M3826" s="4">
        <f t="shared" ca="1" si="474"/>
        <v>6371.0762496529478</v>
      </c>
      <c r="N3826" s="4">
        <f ca="1">SQRT(User_Model_Calcs!M3826^2+Sat_Data!$B$3^2-2*User_Model_Calcs!M3826*Sat_Data!$B$3*COS(RADIANS(L3826))*COS(RADIANS(I3826)))</f>
        <v>37127.690837431095</v>
      </c>
      <c r="O3826" s="4">
        <f ca="1">DEGREES(ACOS(((Earth_Data!$B$1+Sat_Data!$B$2)/User_Model_Calcs!N3826)*SQRT(1-COS(RADIANS(User_Model_Calcs!I3826))^2*COS(RADIANS(User_Model_Calcs!A3826))^2)))</f>
        <v>49.095704477894031</v>
      </c>
      <c r="P3826" s="4">
        <f t="shared" ca="1" si="475"/>
        <v>2.0221247079156099</v>
      </c>
    </row>
    <row r="3827" spans="1:16" x14ac:dyDescent="0.25">
      <c r="A3827" s="4">
        <f t="shared" ca="1" si="476"/>
        <v>-12.451574272227841</v>
      </c>
      <c r="B3827" s="4">
        <f t="shared" ca="1" si="477"/>
        <v>154.40535310181102</v>
      </c>
      <c r="C3827" s="4">
        <v>7076</v>
      </c>
      <c r="D3827" s="4">
        <f t="shared" ca="1" si="478"/>
        <v>3</v>
      </c>
      <c r="E3827" s="4">
        <v>0.55000000000000004</v>
      </c>
      <c r="F3827" s="4">
        <v>19.899999999999999</v>
      </c>
      <c r="G3827" s="4">
        <f t="shared" ca="1" si="472"/>
        <v>53.323113517529826</v>
      </c>
      <c r="H3827" s="4">
        <f t="shared" ca="1" si="479"/>
        <v>15.211521914846546</v>
      </c>
      <c r="I3827" s="4">
        <f ca="1">User_Model_Calcs!B3827-Sat_Data!$B$5</f>
        <v>44.405353101811016</v>
      </c>
      <c r="J3827" s="4">
        <f ca="1">(Earth_Data!$B$1/SQRT(1-Earth_Data!$B$2^2*SIN(RADIANS(User_Model_Calcs!A3827))^2))*COS(RADIANS(User_Model_Calcs!A3827))</f>
        <v>6229.0865571240329</v>
      </c>
      <c r="K3827" s="4">
        <f ca="1">((Earth_Data!$B$1*(1-Earth_Data!$B$2^2))/SQRT(1-Earth_Data!$B$2^2*SIN(RADIANS(User_Model_Calcs!A3827))^2))*SIN(RADIANS(User_Model_Calcs!A3827))</f>
        <v>-1366.2249181507123</v>
      </c>
      <c r="L3827" s="4">
        <f t="shared" ca="1" si="473"/>
        <v>-12.370791838610081</v>
      </c>
      <c r="M3827" s="4">
        <f t="shared" ca="1" si="474"/>
        <v>6377.1537430988174</v>
      </c>
      <c r="N3827" s="4">
        <f ca="1">SQRT(User_Model_Calcs!M3827^2+Sat_Data!$B$3^2-2*User_Model_Calcs!M3827*Sat_Data!$B$3*COS(RADIANS(L3827))*COS(RADIANS(I3827)))</f>
        <v>37989.644577087951</v>
      </c>
      <c r="O3827" s="4">
        <f ca="1">DEGREES(ACOS(((Earth_Data!$B$1+Sat_Data!$B$2)/User_Model_Calcs!N3827)*SQRT(1-COS(RADIANS(User_Model_Calcs!I3827))^2*COS(RADIANS(User_Model_Calcs!A3827))^2)))</f>
        <v>37.324432547493828</v>
      </c>
      <c r="P3827" s="4">
        <f t="shared" ca="1" si="475"/>
        <v>77.585093939434984</v>
      </c>
    </row>
    <row r="3828" spans="1:16" x14ac:dyDescent="0.25">
      <c r="A3828" s="4">
        <f t="shared" ca="1" si="476"/>
        <v>-42.693986780278465</v>
      </c>
      <c r="B3828" s="4">
        <f t="shared" ca="1" si="477"/>
        <v>157.24448257936655</v>
      </c>
      <c r="C3828" s="4">
        <v>7077</v>
      </c>
      <c r="D3828" s="4">
        <f t="shared" ca="1" si="478"/>
        <v>0.75</v>
      </c>
      <c r="E3828" s="4">
        <v>0.55000000000000004</v>
      </c>
      <c r="F3828" s="4">
        <v>19.899999999999999</v>
      </c>
      <c r="G3828" s="4">
        <f t="shared" ca="1" si="472"/>
        <v>41.281913690970576</v>
      </c>
      <c r="H3828" s="4">
        <f t="shared" ca="1" si="479"/>
        <v>17.946583725973941</v>
      </c>
      <c r="I3828" s="4">
        <f ca="1">User_Model_Calcs!B3828-Sat_Data!$B$5</f>
        <v>47.244482579366547</v>
      </c>
      <c r="J3828" s="4">
        <f ca="1">(Earth_Data!$B$1/SQRT(1-Earth_Data!$B$2^2*SIN(RADIANS(User_Model_Calcs!A3828))^2))*COS(RADIANS(User_Model_Calcs!A3828))</f>
        <v>4695.0736472602093</v>
      </c>
      <c r="K3828" s="4">
        <f ca="1">((Earth_Data!$B$1*(1-Earth_Data!$B$2^2))/SQRT(1-Earth_Data!$B$2^2*SIN(RADIANS(User_Model_Calcs!A3828))^2))*SIN(RADIANS(User_Model_Calcs!A3828))</f>
        <v>-4302.5792254640455</v>
      </c>
      <c r="L3828" s="4">
        <f t="shared" ca="1" si="473"/>
        <v>-42.502234597673791</v>
      </c>
      <c r="M3828" s="4">
        <f t="shared" ca="1" si="474"/>
        <v>6368.3517918368852</v>
      </c>
      <c r="N3828" s="4">
        <f ca="1">SQRT(User_Model_Calcs!M3828^2+Sat_Data!$B$3^2-2*User_Model_Calcs!M3828*Sat_Data!$B$3*COS(RADIANS(L3828))*COS(RADIANS(I3828)))</f>
        <v>39364.790591953861</v>
      </c>
      <c r="O3828" s="4">
        <f ca="1">DEGREES(ACOS(((Earth_Data!$B$1+Sat_Data!$B$2)/User_Model_Calcs!N3828)*SQRT(1-COS(RADIANS(User_Model_Calcs!I3828))^2*COS(RADIANS(User_Model_Calcs!A3828))^2)))</f>
        <v>21.835921434559562</v>
      </c>
      <c r="P3828" s="4">
        <f t="shared" ca="1" si="475"/>
        <v>57.914996088821987</v>
      </c>
    </row>
    <row r="3829" spans="1:16" x14ac:dyDescent="0.25">
      <c r="A3829" s="4">
        <f t="shared" ca="1" si="476"/>
        <v>-19.076912923344537</v>
      </c>
      <c r="B3829" s="4">
        <f t="shared" ca="1" si="477"/>
        <v>147.36263647378107</v>
      </c>
      <c r="C3829" s="4">
        <v>7078</v>
      </c>
      <c r="D3829" s="4">
        <f t="shared" ca="1" si="478"/>
        <v>1.2</v>
      </c>
      <c r="E3829" s="4">
        <v>0.55000000000000004</v>
      </c>
      <c r="F3829" s="4">
        <v>19.899999999999999</v>
      </c>
      <c r="G3829" s="4">
        <f t="shared" ca="1" si="472"/>
        <v>45.364313344089069</v>
      </c>
      <c r="H3829" s="4">
        <f t="shared" ca="1" si="479"/>
        <v>19.870107689525746</v>
      </c>
      <c r="I3829" s="4">
        <f ca="1">User_Model_Calcs!B3829-Sat_Data!$B$5</f>
        <v>37.362636473781066</v>
      </c>
      <c r="J3829" s="4">
        <f ca="1">(Earth_Data!$B$1/SQRT(1-Earth_Data!$B$2^2*SIN(RADIANS(User_Model_Calcs!A3829))^2))*COS(RADIANS(User_Model_Calcs!A3829))</f>
        <v>6030.0134201415385</v>
      </c>
      <c r="K3829" s="4">
        <f ca="1">((Earth_Data!$B$1*(1-Earth_Data!$B$2^2))/SQRT(1-Earth_Data!$B$2^2*SIN(RADIANS(User_Model_Calcs!A3829))^2))*SIN(RADIANS(User_Model_Calcs!A3829))</f>
        <v>-2071.398161414179</v>
      </c>
      <c r="L3829" s="4">
        <f t="shared" ca="1" si="473"/>
        <v>-18.958349181346527</v>
      </c>
      <c r="M3829" s="4">
        <f t="shared" ca="1" si="474"/>
        <v>6375.8726610713529</v>
      </c>
      <c r="N3829" s="4">
        <f ca="1">SQRT(User_Model_Calcs!M3829^2+Sat_Data!$B$3^2-2*User_Model_Calcs!M3829*Sat_Data!$B$3*COS(RADIANS(L3829))*COS(RADIANS(I3829)))</f>
        <v>37607.243640614681</v>
      </c>
      <c r="O3829" s="4">
        <f ca="1">DEGREES(ACOS(((Earth_Data!$B$1+Sat_Data!$B$2)/User_Model_Calcs!N3829)*SQRT(1-COS(RADIANS(User_Model_Calcs!I3829))^2*COS(RADIANS(User_Model_Calcs!A3829))^2)))</f>
        <v>42.259442756575751</v>
      </c>
      <c r="P3829" s="4">
        <f t="shared" ca="1" si="475"/>
        <v>66.826003278608141</v>
      </c>
    </row>
    <row r="3830" spans="1:16" x14ac:dyDescent="0.25">
      <c r="A3830" s="4">
        <f t="shared" ca="1" si="476"/>
        <v>-14.475629294745008</v>
      </c>
      <c r="B3830" s="4">
        <f t="shared" ca="1" si="477"/>
        <v>147.43207687591661</v>
      </c>
      <c r="C3830" s="4">
        <v>7079</v>
      </c>
      <c r="D3830" s="4">
        <f t="shared" ca="1" si="478"/>
        <v>3</v>
      </c>
      <c r="E3830" s="4">
        <v>0.55000000000000004</v>
      </c>
      <c r="F3830" s="4">
        <v>19.899999999999999</v>
      </c>
      <c r="G3830" s="4">
        <f t="shared" ref="G3830:G3893" ca="1" si="480">20.4+20*LOG(F3830)+20*LOG(D3830)+10*LOG(E3830)</f>
        <v>53.323113517529826</v>
      </c>
      <c r="H3830" s="4">
        <f t="shared" ca="1" si="479"/>
        <v>14.528725266208683</v>
      </c>
      <c r="I3830" s="4">
        <f ca="1">User_Model_Calcs!B3830-Sat_Data!$B$5</f>
        <v>37.432076875916607</v>
      </c>
      <c r="J3830" s="4">
        <f ca="1">(Earth_Data!$B$1/SQRT(1-Earth_Data!$B$2^2*SIN(RADIANS(User_Model_Calcs!A3830))^2))*COS(RADIANS(User_Model_Calcs!A3830))</f>
        <v>6176.9519435059028</v>
      </c>
      <c r="K3830" s="4">
        <f ca="1">((Earth_Data!$B$1*(1-Earth_Data!$B$2^2))/SQRT(1-Earth_Data!$B$2^2*SIN(RADIANS(User_Model_Calcs!A3830))^2))*SIN(RADIANS(User_Model_Calcs!A3830))</f>
        <v>-1583.9901032111002</v>
      </c>
      <c r="L3830" s="4">
        <f t="shared" ref="L3830:L3893" ca="1" si="481">DEGREES(ATAN((K3830/J3830)))</f>
        <v>-14.382754694300726</v>
      </c>
      <c r="M3830" s="4">
        <f t="shared" ref="M3830:M3893" ca="1" si="482">SQRT(J3830^2+K3830^2)</f>
        <v>6376.8142484670243</v>
      </c>
      <c r="N3830" s="4">
        <f ca="1">SQRT(User_Model_Calcs!M3830^2+Sat_Data!$B$3^2-2*User_Model_Calcs!M3830*Sat_Data!$B$3*COS(RADIANS(L3830))*COS(RADIANS(I3830)))</f>
        <v>37481.35057695485</v>
      </c>
      <c r="O3830" s="4">
        <f ca="1">DEGREES(ACOS(((Earth_Data!$B$1+Sat_Data!$B$2)/User_Model_Calcs!N3830)*SQRT(1-COS(RADIANS(User_Model_Calcs!I3830))^2*COS(RADIANS(User_Model_Calcs!A3830))^2)))</f>
        <v>44.003625064223939</v>
      </c>
      <c r="P3830" s="4">
        <f t="shared" ref="P3830:P3893" ca="1" si="483">DEGREES(ASIN(SIN(RADIANS(ABS(I3830)))/(SIN(ACOS(COS(RADIANS(I3830))*COS(RADIANS(A3830)))))))</f>
        <v>71.914736058761235</v>
      </c>
    </row>
    <row r="3831" spans="1:16" x14ac:dyDescent="0.25">
      <c r="A3831" s="4">
        <f t="shared" ca="1" si="476"/>
        <v>-15.158663087662609</v>
      </c>
      <c r="B3831" s="4">
        <f t="shared" ca="1" si="477"/>
        <v>115.32824109898996</v>
      </c>
      <c r="C3831" s="4">
        <v>7080</v>
      </c>
      <c r="D3831" s="4">
        <f t="shared" ca="1" si="478"/>
        <v>1.2</v>
      </c>
      <c r="E3831" s="4">
        <v>0.55000000000000004</v>
      </c>
      <c r="F3831" s="4">
        <v>19.899999999999999</v>
      </c>
      <c r="G3831" s="4">
        <f t="shared" ca="1" si="480"/>
        <v>45.364313344089069</v>
      </c>
      <c r="H3831" s="4">
        <f t="shared" ca="1" si="479"/>
        <v>17.64940717955816</v>
      </c>
      <c r="I3831" s="4">
        <f ca="1">User_Model_Calcs!B3831-Sat_Data!$B$5</f>
        <v>5.3282410989899631</v>
      </c>
      <c r="J3831" s="4">
        <f ca="1">(Earth_Data!$B$1/SQRT(1-Earth_Data!$B$2^2*SIN(RADIANS(User_Model_Calcs!A3831))^2))*COS(RADIANS(User_Model_Calcs!A3831))</f>
        <v>6157.6247146853175</v>
      </c>
      <c r="K3831" s="4">
        <f ca="1">((Earth_Data!$B$1*(1-Earth_Data!$B$2^2))/SQRT(1-Earth_Data!$B$2^2*SIN(RADIANS(User_Model_Calcs!A3831))^2))*SIN(RADIANS(User_Model_Calcs!A3831))</f>
        <v>-1657.0521737146237</v>
      </c>
      <c r="L3831" s="4">
        <f t="shared" ca="1" si="481"/>
        <v>-15.061808624521221</v>
      </c>
      <c r="M3831" s="4">
        <f t="shared" ca="1" si="482"/>
        <v>6376.6891121737926</v>
      </c>
      <c r="N3831" s="4">
        <f ca="1">SQRT(User_Model_Calcs!M3831^2+Sat_Data!$B$3^2-2*User_Model_Calcs!M3831*Sat_Data!$B$3*COS(RADIANS(L3831))*COS(RADIANS(I3831)))</f>
        <v>36075.735207702244</v>
      </c>
      <c r="O3831" s="4">
        <f ca="1">DEGREES(ACOS(((Earth_Data!$B$1+Sat_Data!$B$2)/User_Model_Calcs!N3831)*SQRT(1-COS(RADIANS(User_Model_Calcs!I3831))^2*COS(RADIANS(User_Model_Calcs!A3831))^2)))</f>
        <v>71.150747557661546</v>
      </c>
      <c r="P3831" s="4">
        <f t="shared" ca="1" si="483"/>
        <v>19.629344040472979</v>
      </c>
    </row>
    <row r="3832" spans="1:16" x14ac:dyDescent="0.25">
      <c r="A3832" s="4">
        <f t="shared" ca="1" si="476"/>
        <v>-12.638837818319514</v>
      </c>
      <c r="B3832" s="4">
        <f t="shared" ca="1" si="477"/>
        <v>105.50064478878298</v>
      </c>
      <c r="C3832" s="4">
        <v>7081</v>
      </c>
      <c r="D3832" s="4">
        <f t="shared" ca="1" si="478"/>
        <v>1.2</v>
      </c>
      <c r="E3832" s="4">
        <v>0.55000000000000004</v>
      </c>
      <c r="F3832" s="4">
        <v>19.899999999999999</v>
      </c>
      <c r="G3832" s="4">
        <f t="shared" ca="1" si="480"/>
        <v>45.364313344089069</v>
      </c>
      <c r="H3832" s="4">
        <f t="shared" ca="1" si="479"/>
        <v>21.860193491790859</v>
      </c>
      <c r="I3832" s="4">
        <f ca="1">User_Model_Calcs!B3832-Sat_Data!$B$5</f>
        <v>-4.4993552112170221</v>
      </c>
      <c r="J3832" s="4">
        <f ca="1">(Earth_Data!$B$1/SQRT(1-Earth_Data!$B$2^2*SIN(RADIANS(User_Model_Calcs!A3832))^2))*COS(RADIANS(User_Model_Calcs!A3832))</f>
        <v>6224.5867635360773</v>
      </c>
      <c r="K3832" s="4">
        <f ca="1">((Earth_Data!$B$1*(1-Earth_Data!$B$2^2))/SQRT(1-Earth_Data!$B$2^2*SIN(RADIANS(User_Model_Calcs!A3832))^2))*SIN(RADIANS(User_Model_Calcs!A3832))</f>
        <v>-1386.446657041814</v>
      </c>
      <c r="L3832" s="4">
        <f t="shared" ca="1" si="481"/>
        <v>-12.556918930708727</v>
      </c>
      <c r="M3832" s="4">
        <f t="shared" ca="1" si="482"/>
        <v>6377.124329163652</v>
      </c>
      <c r="N3832" s="4">
        <f ca="1">SQRT(User_Model_Calcs!M3832^2+Sat_Data!$B$3^2-2*User_Model_Calcs!M3832*Sat_Data!$B$3*COS(RADIANS(L3832))*COS(RADIANS(I3832)))</f>
        <v>35988.767359566911</v>
      </c>
      <c r="O3832" s="4">
        <f ca="1">DEGREES(ACOS(((Earth_Data!$B$1+Sat_Data!$B$2)/User_Model_Calcs!N3832)*SQRT(1-COS(RADIANS(User_Model_Calcs!I3832))^2*COS(RADIANS(User_Model_Calcs!A3832))^2)))</f>
        <v>74.241435873266724</v>
      </c>
      <c r="P3832" s="4">
        <f t="shared" ca="1" si="483"/>
        <v>19.780488138301898</v>
      </c>
    </row>
    <row r="3833" spans="1:16" x14ac:dyDescent="0.25">
      <c r="A3833" s="4">
        <f t="shared" ca="1" si="476"/>
        <v>-15.43625836132515</v>
      </c>
      <c r="B3833" s="4">
        <f t="shared" ca="1" si="477"/>
        <v>154.41532303024843</v>
      </c>
      <c r="C3833" s="4">
        <v>7082</v>
      </c>
      <c r="D3833" s="4">
        <f t="shared" ca="1" si="478"/>
        <v>1.2</v>
      </c>
      <c r="E3833" s="4">
        <v>0.55000000000000004</v>
      </c>
      <c r="F3833" s="4">
        <v>19.899999999999999</v>
      </c>
      <c r="G3833" s="4">
        <f t="shared" ca="1" si="480"/>
        <v>45.364313344089069</v>
      </c>
      <c r="H3833" s="4">
        <f t="shared" ca="1" si="479"/>
        <v>17.027125725457985</v>
      </c>
      <c r="I3833" s="4">
        <f ca="1">User_Model_Calcs!B3833-Sat_Data!$B$5</f>
        <v>44.41532303024843</v>
      </c>
      <c r="J3833" s="4">
        <f ca="1">(Earth_Data!$B$1/SQRT(1-Earth_Data!$B$2^2*SIN(RADIANS(User_Model_Calcs!A3833))^2))*COS(RADIANS(User_Model_Calcs!A3833))</f>
        <v>6149.5208119363742</v>
      </c>
      <c r="K3833" s="4">
        <f ca="1">((Earth_Data!$B$1*(1-Earth_Data!$B$2^2))/SQRT(1-Earth_Data!$B$2^2*SIN(RADIANS(User_Model_Calcs!A3833))^2))*SIN(RADIANS(User_Model_Calcs!A3833))</f>
        <v>-1686.6802108247637</v>
      </c>
      <c r="L3833" s="4">
        <f t="shared" ca="1" si="481"/>
        <v>-15.337801893735074</v>
      </c>
      <c r="M3833" s="4">
        <f t="shared" ca="1" si="482"/>
        <v>6376.6367585135722</v>
      </c>
      <c r="N3833" s="4">
        <f ca="1">SQRT(User_Model_Calcs!M3833^2+Sat_Data!$B$3^2-2*User_Model_Calcs!M3833*Sat_Data!$B$3*COS(RADIANS(L3833))*COS(RADIANS(I3833)))</f>
        <v>38053.423843549659</v>
      </c>
      <c r="O3833" s="4">
        <f ca="1">DEGREES(ACOS(((Earth_Data!$B$1+Sat_Data!$B$2)/User_Model_Calcs!N3833)*SQRT(1-COS(RADIANS(User_Model_Calcs!I3833))^2*COS(RADIANS(User_Model_Calcs!A3833))^2)))</f>
        <v>36.528616626557671</v>
      </c>
      <c r="P3833" s="4">
        <f t="shared" ca="1" si="483"/>
        <v>74.802102998074275</v>
      </c>
    </row>
    <row r="3834" spans="1:16" x14ac:dyDescent="0.25">
      <c r="A3834" s="4">
        <f t="shared" ca="1" si="476"/>
        <v>-32.072172258191259</v>
      </c>
      <c r="B3834" s="4">
        <f t="shared" ca="1" si="477"/>
        <v>133.65254125280217</v>
      </c>
      <c r="C3834" s="4">
        <v>7083</v>
      </c>
      <c r="D3834" s="4">
        <f t="shared" ca="1" si="478"/>
        <v>3</v>
      </c>
      <c r="E3834" s="4">
        <v>0.55000000000000004</v>
      </c>
      <c r="F3834" s="4">
        <v>19.899999999999999</v>
      </c>
      <c r="G3834" s="4">
        <f t="shared" ca="1" si="480"/>
        <v>53.323113517529826</v>
      </c>
      <c r="H3834" s="4">
        <f t="shared" ca="1" si="479"/>
        <v>14.501487808638524</v>
      </c>
      <c r="I3834" s="4">
        <f ca="1">User_Model_Calcs!B3834-Sat_Data!$B$5</f>
        <v>23.652541252802166</v>
      </c>
      <c r="J3834" s="4">
        <f ca="1">(Earth_Data!$B$1/SQRT(1-Earth_Data!$B$2^2*SIN(RADIANS(User_Model_Calcs!A3834))^2))*COS(RADIANS(User_Model_Calcs!A3834))</f>
        <v>5409.8156494849527</v>
      </c>
      <c r="K3834" s="4">
        <f ca="1">((Earth_Data!$B$1*(1-Earth_Data!$B$2^2))/SQRT(1-Earth_Data!$B$2^2*SIN(RADIANS(User_Model_Calcs!A3834))^2))*SIN(RADIANS(User_Model_Calcs!A3834))</f>
        <v>-3367.2168855917189</v>
      </c>
      <c r="L3834" s="4">
        <f t="shared" ca="1" si="481"/>
        <v>-31.899261151487682</v>
      </c>
      <c r="M3834" s="4">
        <f t="shared" ca="1" si="482"/>
        <v>6372.1468059066474</v>
      </c>
      <c r="N3834" s="4">
        <f ca="1">SQRT(User_Model_Calcs!M3834^2+Sat_Data!$B$3^2-2*User_Model_Calcs!M3834*Sat_Data!$B$3*COS(RADIANS(L3834))*COS(RADIANS(I3834)))</f>
        <v>37423.809636076461</v>
      </c>
      <c r="O3834" s="4">
        <f ca="1">DEGREES(ACOS(((Earth_Data!$B$1+Sat_Data!$B$2)/User_Model_Calcs!N3834)*SQRT(1-COS(RADIANS(User_Model_Calcs!I3834))^2*COS(RADIANS(User_Model_Calcs!A3834))^2)))</f>
        <v>44.736297492986878</v>
      </c>
      <c r="P3834" s="4">
        <f t="shared" ca="1" si="483"/>
        <v>39.517327809267215</v>
      </c>
    </row>
    <row r="3835" spans="1:16" x14ac:dyDescent="0.25">
      <c r="A3835" s="4">
        <f t="shared" ca="1" si="476"/>
        <v>-25.285479929073574</v>
      </c>
      <c r="B3835" s="4">
        <f t="shared" ca="1" si="477"/>
        <v>127.88900969898934</v>
      </c>
      <c r="C3835" s="4">
        <v>7084</v>
      </c>
      <c r="D3835" s="4">
        <f t="shared" ca="1" si="478"/>
        <v>0.75</v>
      </c>
      <c r="E3835" s="4">
        <v>0.55000000000000004</v>
      </c>
      <c r="F3835" s="4">
        <v>19.899999999999999</v>
      </c>
      <c r="G3835" s="4">
        <f t="shared" ca="1" si="480"/>
        <v>41.281913690970576</v>
      </c>
      <c r="H3835" s="4">
        <f t="shared" ca="1" si="479"/>
        <v>20.557667306472467</v>
      </c>
      <c r="I3835" s="4">
        <f ca="1">User_Model_Calcs!B3835-Sat_Data!$B$5</f>
        <v>17.889009698989341</v>
      </c>
      <c r="J3835" s="4">
        <f ca="1">(Earth_Data!$B$1/SQRT(1-Earth_Data!$B$2^2*SIN(RADIANS(User_Model_Calcs!A3835))^2))*COS(RADIANS(User_Model_Calcs!A3835))</f>
        <v>5770.5806522398107</v>
      </c>
      <c r="K3835" s="4">
        <f ca="1">((Earth_Data!$B$1*(1-Earth_Data!$B$2^2))/SQRT(1-Earth_Data!$B$2^2*SIN(RADIANS(User_Model_Calcs!A3835))^2))*SIN(RADIANS(User_Model_Calcs!A3835))</f>
        <v>-2707.7031113137568</v>
      </c>
      <c r="L3835" s="4">
        <f t="shared" ca="1" si="481"/>
        <v>-25.137163164981736</v>
      </c>
      <c r="M3835" s="4">
        <f t="shared" ca="1" si="482"/>
        <v>6374.2652284810547</v>
      </c>
      <c r="N3835" s="4">
        <f ca="1">SQRT(User_Model_Calcs!M3835^2+Sat_Data!$B$3^2-2*User_Model_Calcs!M3835*Sat_Data!$B$3*COS(RADIANS(L3835))*COS(RADIANS(I3835)))</f>
        <v>36815.070561247863</v>
      </c>
      <c r="O3835" s="4">
        <f ca="1">DEGREES(ACOS(((Earth_Data!$B$1+Sat_Data!$B$2)/User_Model_Calcs!N3835)*SQRT(1-COS(RADIANS(User_Model_Calcs!I3835))^2*COS(RADIANS(User_Model_Calcs!A3835))^2)))</f>
        <v>54.301681998592677</v>
      </c>
      <c r="P3835" s="4">
        <f t="shared" ca="1" si="483"/>
        <v>37.078187740221367</v>
      </c>
    </row>
    <row r="3836" spans="1:16" x14ac:dyDescent="0.25">
      <c r="A3836" s="4">
        <f t="shared" ca="1" si="476"/>
        <v>-24.568192421725698</v>
      </c>
      <c r="B3836" s="4">
        <f t="shared" ca="1" si="477"/>
        <v>138.34895477991878</v>
      </c>
      <c r="C3836" s="4">
        <v>7085</v>
      </c>
      <c r="D3836" s="4">
        <f t="shared" ca="1" si="478"/>
        <v>3</v>
      </c>
      <c r="E3836" s="4">
        <v>0.55000000000000004</v>
      </c>
      <c r="F3836" s="4">
        <v>19.899999999999999</v>
      </c>
      <c r="G3836" s="4">
        <f t="shared" ca="1" si="480"/>
        <v>53.323113517529826</v>
      </c>
      <c r="H3836" s="4">
        <f t="shared" ca="1" si="479"/>
        <v>22.144014643937069</v>
      </c>
      <c r="I3836" s="4">
        <f ca="1">User_Model_Calcs!B3836-Sat_Data!$B$5</f>
        <v>28.348954779918785</v>
      </c>
      <c r="J3836" s="4">
        <f ca="1">(Earth_Data!$B$1/SQRT(1-Earth_Data!$B$2^2*SIN(RADIANS(User_Model_Calcs!A3836))^2))*COS(RADIANS(User_Model_Calcs!A3836))</f>
        <v>5804.0677043226924</v>
      </c>
      <c r="K3836" s="4">
        <f ca="1">((Earth_Data!$B$1*(1-Earth_Data!$B$2^2))/SQRT(1-Earth_Data!$B$2^2*SIN(RADIANS(User_Model_Calcs!A3836))^2))*SIN(RADIANS(User_Model_Calcs!A3836))</f>
        <v>-2635.6498411916004</v>
      </c>
      <c r="L3836" s="4">
        <f t="shared" ca="1" si="481"/>
        <v>-24.422984635610419</v>
      </c>
      <c r="M3836" s="4">
        <f t="shared" ca="1" si="482"/>
        <v>6374.4687623154141</v>
      </c>
      <c r="N3836" s="4">
        <f ca="1">SQRT(User_Model_Calcs!M3836^2+Sat_Data!$B$3^2-2*User_Model_Calcs!M3836*Sat_Data!$B$3*COS(RADIANS(L3836))*COS(RADIANS(I3836)))</f>
        <v>37251.844679798138</v>
      </c>
      <c r="O3836" s="4">
        <f ca="1">DEGREES(ACOS(((Earth_Data!$B$1+Sat_Data!$B$2)/User_Model_Calcs!N3836)*SQRT(1-COS(RADIANS(User_Model_Calcs!I3836))^2*COS(RADIANS(User_Model_Calcs!A3836))^2)))</f>
        <v>47.271779450640636</v>
      </c>
      <c r="P3836" s="4">
        <f t="shared" ca="1" si="483"/>
        <v>52.382092142119006</v>
      </c>
    </row>
    <row r="3837" spans="1:16" x14ac:dyDescent="0.25">
      <c r="A3837" s="4">
        <f t="shared" ca="1" si="476"/>
        <v>-9.8549431598894</v>
      </c>
      <c r="B3837" s="4">
        <f t="shared" ca="1" si="477"/>
        <v>113.70631543198498</v>
      </c>
      <c r="C3837" s="4">
        <v>7086</v>
      </c>
      <c r="D3837" s="4">
        <f t="shared" ca="1" si="478"/>
        <v>3</v>
      </c>
      <c r="E3837" s="4">
        <v>0.55000000000000004</v>
      </c>
      <c r="F3837" s="4">
        <v>19.899999999999999</v>
      </c>
      <c r="G3837" s="4">
        <f t="shared" ca="1" si="480"/>
        <v>53.323113517529826</v>
      </c>
      <c r="H3837" s="4">
        <f t="shared" ca="1" si="479"/>
        <v>14.964909147257957</v>
      </c>
      <c r="I3837" s="4">
        <f ca="1">User_Model_Calcs!B3837-Sat_Data!$B$5</f>
        <v>3.7063154319849758</v>
      </c>
      <c r="J3837" s="4">
        <f ca="1">(Earth_Data!$B$1/SQRT(1-Earth_Data!$B$2^2*SIN(RADIANS(User_Model_Calcs!A3837))^2))*COS(RADIANS(User_Model_Calcs!A3837))</f>
        <v>6284.6418645471758</v>
      </c>
      <c r="K3837" s="4">
        <f ca="1">((Earth_Data!$B$1*(1-Earth_Data!$B$2^2))/SQRT(1-Earth_Data!$B$2^2*SIN(RADIANS(User_Model_Calcs!A3837))^2))*SIN(RADIANS(User_Model_Calcs!A3837))</f>
        <v>-1084.4448116414701</v>
      </c>
      <c r="L3837" s="4">
        <f t="shared" ca="1" si="481"/>
        <v>-9.7902499861756649</v>
      </c>
      <c r="M3837" s="4">
        <f t="shared" ca="1" si="482"/>
        <v>6377.5186330668694</v>
      </c>
      <c r="N3837" s="4">
        <f ca="1">SQRT(User_Model_Calcs!M3837^2+Sat_Data!$B$3^2-2*User_Model_Calcs!M3837*Sat_Data!$B$3*COS(RADIANS(L3837))*COS(RADIANS(I3837)))</f>
        <v>35911.319191484828</v>
      </c>
      <c r="O3837" s="4">
        <f ca="1">DEGREES(ACOS(((Earth_Data!$B$1+Sat_Data!$B$2)/User_Model_Calcs!N3837)*SQRT(1-COS(RADIANS(User_Model_Calcs!I3837))^2*COS(RADIANS(User_Model_Calcs!A3837))^2)))</f>
        <v>77.618649716072909</v>
      </c>
      <c r="P3837" s="4">
        <f t="shared" ca="1" si="483"/>
        <v>20.730441505935868</v>
      </c>
    </row>
    <row r="3838" spans="1:16" x14ac:dyDescent="0.25">
      <c r="A3838" s="4">
        <f t="shared" ca="1" si="476"/>
        <v>-28.854230214677912</v>
      </c>
      <c r="B3838" s="4">
        <f t="shared" ca="1" si="477"/>
        <v>138.76296010860057</v>
      </c>
      <c r="C3838" s="4">
        <v>7087</v>
      </c>
      <c r="D3838" s="4">
        <f t="shared" ca="1" si="478"/>
        <v>0.75</v>
      </c>
      <c r="E3838" s="4">
        <v>0.55000000000000004</v>
      </c>
      <c r="F3838" s="4">
        <v>19.899999999999999</v>
      </c>
      <c r="G3838" s="4">
        <f t="shared" ca="1" si="480"/>
        <v>41.281913690970576</v>
      </c>
      <c r="H3838" s="4">
        <f t="shared" ca="1" si="479"/>
        <v>23.050837713171724</v>
      </c>
      <c r="I3838" s="4">
        <f ca="1">User_Model_Calcs!B3838-Sat_Data!$B$5</f>
        <v>28.762960108600566</v>
      </c>
      <c r="J3838" s="4">
        <f ca="1">(Earth_Data!$B$1/SQRT(1-Earth_Data!$B$2^2*SIN(RADIANS(User_Model_Calcs!A3838))^2))*COS(RADIANS(User_Model_Calcs!A3838))</f>
        <v>5590.6556778794438</v>
      </c>
      <c r="K3838" s="4">
        <f ca="1">((Earth_Data!$B$1*(1-Earth_Data!$B$2^2))/SQRT(1-Earth_Data!$B$2^2*SIN(RADIANS(User_Model_Calcs!A3838))^2))*SIN(RADIANS(User_Model_Calcs!A3838))</f>
        <v>-3059.761685485315</v>
      </c>
      <c r="L3838" s="4">
        <f t="shared" ca="1" si="481"/>
        <v>-28.691854963009352</v>
      </c>
      <c r="M3838" s="4">
        <f t="shared" ca="1" si="482"/>
        <v>6373.1917027945738</v>
      </c>
      <c r="N3838" s="4">
        <f ca="1">SQRT(User_Model_Calcs!M3838^2+Sat_Data!$B$3^2-2*User_Model_Calcs!M3838*Sat_Data!$B$3*COS(RADIANS(L3838))*COS(RADIANS(I3838)))</f>
        <v>37485.336039729817</v>
      </c>
      <c r="O3838" s="4">
        <f ca="1">DEGREES(ACOS(((Earth_Data!$B$1+Sat_Data!$B$2)/User_Model_Calcs!N3838)*SQRT(1-COS(RADIANS(User_Model_Calcs!I3838))^2*COS(RADIANS(User_Model_Calcs!A3838))^2)))</f>
        <v>43.889576600430608</v>
      </c>
      <c r="P3838" s="4">
        <f t="shared" ca="1" si="483"/>
        <v>48.679332148102191</v>
      </c>
    </row>
    <row r="3839" spans="1:16" x14ac:dyDescent="0.25">
      <c r="A3839" s="4">
        <f t="shared" ca="1" si="476"/>
        <v>-38.327110688050269</v>
      </c>
      <c r="B3839" s="4">
        <f t="shared" ca="1" si="477"/>
        <v>159.99523220350642</v>
      </c>
      <c r="C3839" s="4">
        <v>7088</v>
      </c>
      <c r="D3839" s="4">
        <f t="shared" ca="1" si="478"/>
        <v>1.2</v>
      </c>
      <c r="E3839" s="4">
        <v>0.55000000000000004</v>
      </c>
      <c r="F3839" s="4">
        <v>19.899999999999999</v>
      </c>
      <c r="G3839" s="4">
        <f t="shared" ca="1" si="480"/>
        <v>45.364313344089069</v>
      </c>
      <c r="H3839" s="4">
        <f t="shared" ca="1" si="479"/>
        <v>16.573857963743713</v>
      </c>
      <c r="I3839" s="4">
        <f ca="1">User_Model_Calcs!B3839-Sat_Data!$B$5</f>
        <v>49.995232203506419</v>
      </c>
      <c r="J3839" s="4">
        <f ca="1">(Earth_Data!$B$1/SQRT(1-Earth_Data!$B$2^2*SIN(RADIANS(User_Model_Calcs!A3839))^2))*COS(RADIANS(User_Model_Calcs!A3839))</f>
        <v>5009.9961084345041</v>
      </c>
      <c r="K3839" s="4">
        <f ca="1">((Earth_Data!$B$1*(1-Earth_Data!$B$2^2))/SQRT(1-Earth_Data!$B$2^2*SIN(RADIANS(User_Model_Calcs!A3839))^2))*SIN(RADIANS(User_Model_Calcs!A3839))</f>
        <v>-3933.9934257576847</v>
      </c>
      <c r="L3839" s="4">
        <f t="shared" ca="1" si="481"/>
        <v>-38.14002518876206</v>
      </c>
      <c r="M3839" s="4">
        <f t="shared" ca="1" si="482"/>
        <v>6369.9580281532117</v>
      </c>
      <c r="N3839" s="4">
        <f ca="1">SQRT(User_Model_Calcs!M3839^2+Sat_Data!$B$3^2-2*User_Model_Calcs!M3839*Sat_Data!$B$3*COS(RADIANS(L3839))*COS(RADIANS(I3839)))</f>
        <v>39329.332924306334</v>
      </c>
      <c r="O3839" s="4">
        <f ca="1">DEGREES(ACOS(((Earth_Data!$B$1+Sat_Data!$B$2)/User_Model_Calcs!N3839)*SQRT(1-COS(RADIANS(User_Model_Calcs!I3839))^2*COS(RADIANS(User_Model_Calcs!A3839))^2)))</f>
        <v>22.215733389996323</v>
      </c>
      <c r="P3839" s="4">
        <f t="shared" ca="1" si="483"/>
        <v>62.505014010957453</v>
      </c>
    </row>
    <row r="3840" spans="1:16" x14ac:dyDescent="0.25">
      <c r="A3840" s="4">
        <f t="shared" ca="1" si="476"/>
        <v>-11.303658752311176</v>
      </c>
      <c r="B3840" s="4">
        <f t="shared" ca="1" si="477"/>
        <v>108.62559290490441</v>
      </c>
      <c r="C3840" s="4">
        <v>7089</v>
      </c>
      <c r="D3840" s="4">
        <f t="shared" ca="1" si="478"/>
        <v>1.2</v>
      </c>
      <c r="E3840" s="4">
        <v>0.55000000000000004</v>
      </c>
      <c r="F3840" s="4">
        <v>19.899999999999999</v>
      </c>
      <c r="G3840" s="4">
        <f t="shared" ca="1" si="480"/>
        <v>45.364313344089069</v>
      </c>
      <c r="H3840" s="4">
        <f t="shared" ca="1" si="479"/>
        <v>19.032510502110611</v>
      </c>
      <c r="I3840" s="4">
        <f ca="1">User_Model_Calcs!B3840-Sat_Data!$B$5</f>
        <v>-1.3744070950955916</v>
      </c>
      <c r="J3840" s="4">
        <f ca="1">(Earth_Data!$B$1/SQRT(1-Earth_Data!$B$2^2*SIN(RADIANS(User_Model_Calcs!A3840))^2))*COS(RADIANS(User_Model_Calcs!A3840))</f>
        <v>6255.2222298690704</v>
      </c>
      <c r="K3840" s="4">
        <f ca="1">((Earth_Data!$B$1*(1-Earth_Data!$B$2^2))/SQRT(1-Earth_Data!$B$2^2*SIN(RADIANS(User_Model_Calcs!A3840))^2))*SIN(RADIANS(User_Model_Calcs!A3840))</f>
        <v>-1241.9617717404685</v>
      </c>
      <c r="L3840" s="4">
        <f t="shared" ca="1" si="481"/>
        <v>-11.229915653342976</v>
      </c>
      <c r="M3840" s="4">
        <f t="shared" ca="1" si="482"/>
        <v>6377.3250025001007</v>
      </c>
      <c r="N3840" s="4">
        <f ca="1">SQRT(User_Model_Calcs!M3840^2+Sat_Data!$B$3^2-2*User_Model_Calcs!M3840*Sat_Data!$B$3*COS(RADIANS(L3840))*COS(RADIANS(I3840)))</f>
        <v>35932.500638612932</v>
      </c>
      <c r="O3840" s="4">
        <f ca="1">DEGREES(ACOS(((Earth_Data!$B$1+Sat_Data!$B$2)/User_Model_Calcs!N3840)*SQRT(1-COS(RADIANS(User_Model_Calcs!I3840))^2*COS(RADIANS(User_Model_Calcs!A3840))^2)))</f>
        <v>76.605658704757488</v>
      </c>
      <c r="P3840" s="4">
        <f t="shared" ca="1" si="483"/>
        <v>6.9785973859793176</v>
      </c>
    </row>
    <row r="3841" spans="1:16" x14ac:dyDescent="0.25">
      <c r="A3841" s="4">
        <f t="shared" ca="1" si="476"/>
        <v>-20.712976759640789</v>
      </c>
      <c r="B3841" s="4">
        <f t="shared" ca="1" si="477"/>
        <v>148.64860562109953</v>
      </c>
      <c r="C3841" s="4">
        <v>7090</v>
      </c>
      <c r="D3841" s="4">
        <f t="shared" ca="1" si="478"/>
        <v>3</v>
      </c>
      <c r="E3841" s="4">
        <v>0.55000000000000004</v>
      </c>
      <c r="F3841" s="4">
        <v>19.899999999999999</v>
      </c>
      <c r="G3841" s="4">
        <f t="shared" ca="1" si="480"/>
        <v>53.323113517529826</v>
      </c>
      <c r="H3841" s="4">
        <f t="shared" ca="1" si="479"/>
        <v>14.645813361972971</v>
      </c>
      <c r="I3841" s="4">
        <f ca="1">User_Model_Calcs!B3841-Sat_Data!$B$5</f>
        <v>38.648605621099534</v>
      </c>
      <c r="J3841" s="4">
        <f ca="1">(Earth_Data!$B$1/SQRT(1-Earth_Data!$B$2^2*SIN(RADIANS(User_Model_Calcs!A3841))^2))*COS(RADIANS(User_Model_Calcs!A3841))</f>
        <v>5968.381839562534</v>
      </c>
      <c r="K3841" s="4">
        <f ca="1">((Earth_Data!$B$1*(1-Earth_Data!$B$2^2))/SQRT(1-Earth_Data!$B$2^2*SIN(RADIANS(User_Model_Calcs!A3841))^2))*SIN(RADIANS(User_Model_Calcs!A3841))</f>
        <v>-2241.700236186241</v>
      </c>
      <c r="L3841" s="4">
        <f t="shared" ca="1" si="481"/>
        <v>-20.585976654941458</v>
      </c>
      <c r="M3841" s="4">
        <f t="shared" ca="1" si="482"/>
        <v>6375.4844311422567</v>
      </c>
      <c r="N3841" s="4">
        <f ca="1">SQRT(User_Model_Calcs!M3841^2+Sat_Data!$B$3^2-2*User_Model_Calcs!M3841*Sat_Data!$B$3*COS(RADIANS(L3841))*COS(RADIANS(I3841)))</f>
        <v>37754.286239755122</v>
      </c>
      <c r="O3841" s="4">
        <f ca="1">DEGREES(ACOS(((Earth_Data!$B$1+Sat_Data!$B$2)/User_Model_Calcs!N3841)*SQRT(1-COS(RADIANS(User_Model_Calcs!I3841))^2*COS(RADIANS(User_Model_Calcs!A3841))^2)))</f>
        <v>40.300134993455131</v>
      </c>
      <c r="P3841" s="4">
        <f t="shared" ca="1" si="483"/>
        <v>66.140882251737736</v>
      </c>
    </row>
    <row r="3842" spans="1:16" x14ac:dyDescent="0.25">
      <c r="A3842" s="4">
        <f t="shared" ref="A3842:A3905" ca="1" si="484">RAND()*(-44.106+9.432)-9.432</f>
        <v>-9.6830444599621757</v>
      </c>
      <c r="B3842" s="4">
        <f t="shared" ref="B3842:B3905" ca="1" si="485">RAND()*(160-105)+105</f>
        <v>134.20138749388104</v>
      </c>
      <c r="C3842" s="4">
        <v>7091</v>
      </c>
      <c r="D3842" s="4">
        <f t="shared" ref="D3842:D3905" ca="1" si="486">CHOOSE(RANDBETWEEN(1,3),0.75,1.2,3)</f>
        <v>1.2</v>
      </c>
      <c r="E3842" s="4">
        <v>0.55000000000000004</v>
      </c>
      <c r="F3842" s="4">
        <v>19.899999999999999</v>
      </c>
      <c r="G3842" s="4">
        <f t="shared" ca="1" si="480"/>
        <v>45.364313344089069</v>
      </c>
      <c r="H3842" s="4">
        <f t="shared" ca="1" si="479"/>
        <v>17.390300435976091</v>
      </c>
      <c r="I3842" s="4">
        <f ca="1">User_Model_Calcs!B3842-Sat_Data!$B$5</f>
        <v>24.201387493881043</v>
      </c>
      <c r="J3842" s="4">
        <f ca="1">(Earth_Data!$B$1/SQRT(1-Earth_Data!$B$2^2*SIN(RADIANS(User_Model_Calcs!A3842))^2))*COS(RADIANS(User_Model_Calcs!A3842))</f>
        <v>6287.8679302913724</v>
      </c>
      <c r="K3842" s="4">
        <f ca="1">((Earth_Data!$B$1*(1-Earth_Data!$B$2^2))/SQRT(1-Earth_Data!$B$2^2*SIN(RADIANS(User_Model_Calcs!A3842))^2))*SIN(RADIANS(User_Model_Calcs!A3842))</f>
        <v>-1065.7074336007856</v>
      </c>
      <c r="L3842" s="4">
        <f t="shared" ca="1" si="481"/>
        <v>-9.6194364394682577</v>
      </c>
      <c r="M3842" s="4">
        <f t="shared" ca="1" si="482"/>
        <v>6377.5399209114075</v>
      </c>
      <c r="N3842" s="4">
        <f ca="1">SQRT(User_Model_Calcs!M3842^2+Sat_Data!$B$3^2-2*User_Model_Calcs!M3842*Sat_Data!$B$3*COS(RADIANS(L3842))*COS(RADIANS(I3842)))</f>
        <v>36535.541195308666</v>
      </c>
      <c r="O3842" s="4">
        <f ca="1">DEGREES(ACOS(((Earth_Data!$B$1+Sat_Data!$B$2)/User_Model_Calcs!N3842)*SQRT(1-COS(RADIANS(User_Model_Calcs!I3842))^2*COS(RADIANS(User_Model_Calcs!A3842))^2)))</f>
        <v>59.659074489201075</v>
      </c>
      <c r="P3842" s="4">
        <f t="shared" ca="1" si="483"/>
        <v>69.482514626467662</v>
      </c>
    </row>
    <row r="3843" spans="1:16" x14ac:dyDescent="0.25">
      <c r="A3843" s="4">
        <f t="shared" ca="1" si="484"/>
        <v>-18.626127448595803</v>
      </c>
      <c r="B3843" s="4">
        <f t="shared" ca="1" si="485"/>
        <v>120.88630800781563</v>
      </c>
      <c r="C3843" s="4">
        <v>7092</v>
      </c>
      <c r="D3843" s="4">
        <f t="shared" ca="1" si="486"/>
        <v>0.75</v>
      </c>
      <c r="E3843" s="4">
        <v>0.55000000000000004</v>
      </c>
      <c r="F3843" s="4">
        <v>19.899999999999999</v>
      </c>
      <c r="G3843" s="4">
        <f t="shared" ca="1" si="480"/>
        <v>41.281913690970576</v>
      </c>
      <c r="H3843" s="4">
        <f t="shared" ref="H3843:H3906" ca="1" si="487">RAND()*(24-14)+14</f>
        <v>14.706506341343157</v>
      </c>
      <c r="I3843" s="4">
        <f ca="1">User_Model_Calcs!B3843-Sat_Data!$B$5</f>
        <v>10.886308007815629</v>
      </c>
      <c r="J3843" s="4">
        <f ca="1">(Earth_Data!$B$1/SQRT(1-Earth_Data!$B$2^2*SIN(RADIANS(User_Model_Calcs!A3843))^2))*COS(RADIANS(User_Model_Calcs!A3843))</f>
        <v>6046.1361323551819</v>
      </c>
      <c r="K3843" s="4">
        <f ca="1">((Earth_Data!$B$1*(1-Earth_Data!$B$2^2))/SQRT(1-Earth_Data!$B$2^2*SIN(RADIANS(User_Model_Calcs!A3843))^2))*SIN(RADIANS(User_Model_Calcs!A3843))</f>
        <v>-2024.1772359877393</v>
      </c>
      <c r="L3843" s="4">
        <f t="shared" ca="1" si="481"/>
        <v>-18.509956772978935</v>
      </c>
      <c r="M3843" s="4">
        <f t="shared" ca="1" si="482"/>
        <v>6375.9748755513338</v>
      </c>
      <c r="N3843" s="4">
        <f ca="1">SQRT(User_Model_Calcs!M3843^2+Sat_Data!$B$3^2-2*User_Model_Calcs!M3843*Sat_Data!$B$3*COS(RADIANS(L3843))*COS(RADIANS(I3843)))</f>
        <v>36301.281064727962</v>
      </c>
      <c r="O3843" s="4">
        <f ca="1">DEGREES(ACOS(((Earth_Data!$B$1+Sat_Data!$B$2)/User_Model_Calcs!N3843)*SQRT(1-COS(RADIANS(User_Model_Calcs!I3843))^2*COS(RADIANS(User_Model_Calcs!A3843))^2)))</f>
        <v>64.833797851728107</v>
      </c>
      <c r="P3843" s="4">
        <f t="shared" ca="1" si="483"/>
        <v>31.054281971890685</v>
      </c>
    </row>
    <row r="3844" spans="1:16" x14ac:dyDescent="0.25">
      <c r="A3844" s="4">
        <f t="shared" ca="1" si="484"/>
        <v>-32.803347534050651</v>
      </c>
      <c r="B3844" s="4">
        <f t="shared" ca="1" si="485"/>
        <v>129.11006839728807</v>
      </c>
      <c r="C3844" s="4">
        <v>7093</v>
      </c>
      <c r="D3844" s="4">
        <f t="shared" ca="1" si="486"/>
        <v>1.2</v>
      </c>
      <c r="E3844" s="4">
        <v>0.55000000000000004</v>
      </c>
      <c r="F3844" s="4">
        <v>19.899999999999999</v>
      </c>
      <c r="G3844" s="4">
        <f t="shared" ca="1" si="480"/>
        <v>45.364313344089069</v>
      </c>
      <c r="H3844" s="4">
        <f t="shared" ca="1" si="487"/>
        <v>20.438051894713162</v>
      </c>
      <c r="I3844" s="4">
        <f ca="1">User_Model_Calcs!B3844-Sat_Data!$B$5</f>
        <v>19.110068397288074</v>
      </c>
      <c r="J3844" s="4">
        <f ca="1">(Earth_Data!$B$1/SQRT(1-Earth_Data!$B$2^2*SIN(RADIANS(User_Model_Calcs!A3844))^2))*COS(RADIANS(User_Model_Calcs!A3844))</f>
        <v>5366.324194532549</v>
      </c>
      <c r="K3844" s="4">
        <f ca="1">((Earth_Data!$B$1*(1-Earth_Data!$B$2^2))/SQRT(1-Earth_Data!$B$2^2*SIN(RADIANS(User_Model_Calcs!A3844))^2))*SIN(RADIANS(User_Model_Calcs!A3844))</f>
        <v>-3435.6487070232365</v>
      </c>
      <c r="L3844" s="4">
        <f t="shared" ca="1" si="481"/>
        <v>-32.628340719877457</v>
      </c>
      <c r="M3844" s="4">
        <f t="shared" ca="1" si="482"/>
        <v>6371.9006111909694</v>
      </c>
      <c r="N3844" s="4">
        <f ca="1">SQRT(User_Model_Calcs!M3844^2+Sat_Data!$B$3^2-2*User_Model_Calcs!M3844*Sat_Data!$B$3*COS(RADIANS(L3844))*COS(RADIANS(I3844)))</f>
        <v>37293.717776412479</v>
      </c>
      <c r="O3844" s="4">
        <f ca="1">DEGREES(ACOS(((Earth_Data!$B$1+Sat_Data!$B$2)/User_Model_Calcs!N3844)*SQRT(1-COS(RADIANS(User_Model_Calcs!I3844))^2*COS(RADIANS(User_Model_Calcs!A3844))^2)))</f>
        <v>46.607445044797736</v>
      </c>
      <c r="P3844" s="4">
        <f t="shared" ca="1" si="483"/>
        <v>32.600720346576239</v>
      </c>
    </row>
    <row r="3845" spans="1:16" x14ac:dyDescent="0.25">
      <c r="A3845" s="4">
        <f t="shared" ca="1" si="484"/>
        <v>-20.183987091659134</v>
      </c>
      <c r="B3845" s="4">
        <f t="shared" ca="1" si="485"/>
        <v>145.15804060777344</v>
      </c>
      <c r="C3845" s="4">
        <v>7094</v>
      </c>
      <c r="D3845" s="4">
        <f t="shared" ca="1" si="486"/>
        <v>0.75</v>
      </c>
      <c r="E3845" s="4">
        <v>0.55000000000000004</v>
      </c>
      <c r="F3845" s="4">
        <v>19.899999999999999</v>
      </c>
      <c r="G3845" s="4">
        <f t="shared" ca="1" si="480"/>
        <v>41.281913690970576</v>
      </c>
      <c r="H3845" s="4">
        <f t="shared" ca="1" si="487"/>
        <v>20.878315546873807</v>
      </c>
      <c r="I3845" s="4">
        <f ca="1">User_Model_Calcs!B3845-Sat_Data!$B$5</f>
        <v>35.158040607773444</v>
      </c>
      <c r="J3845" s="4">
        <f ca="1">(Earth_Data!$B$1/SQRT(1-Earth_Data!$B$2^2*SIN(RADIANS(User_Model_Calcs!A3845))^2))*COS(RADIANS(User_Model_Calcs!A3845))</f>
        <v>5988.8421354680786</v>
      </c>
      <c r="K3845" s="4">
        <f ca="1">((Earth_Data!$B$1*(1-Earth_Data!$B$2^2))/SQRT(1-Earth_Data!$B$2^2*SIN(RADIANS(User_Model_Calcs!A3845))^2))*SIN(RADIANS(User_Model_Calcs!A3845))</f>
        <v>-2186.8263327320178</v>
      </c>
      <c r="L3845" s="4">
        <f t="shared" ca="1" si="481"/>
        <v>-20.059671062095767</v>
      </c>
      <c r="M3845" s="4">
        <f t="shared" ca="1" si="482"/>
        <v>6375.6128750958542</v>
      </c>
      <c r="N3845" s="4">
        <f ca="1">SQRT(User_Model_Calcs!M3845^2+Sat_Data!$B$3^2-2*User_Model_Calcs!M3845*Sat_Data!$B$3*COS(RADIANS(L3845))*COS(RADIANS(I3845)))</f>
        <v>37490.910741772022</v>
      </c>
      <c r="O3845" s="4">
        <f ca="1">DEGREES(ACOS(((Earth_Data!$B$1+Sat_Data!$B$2)/User_Model_Calcs!N3845)*SQRT(1-COS(RADIANS(User_Model_Calcs!I3845))^2*COS(RADIANS(User_Model_Calcs!A3845))^2)))</f>
        <v>43.850950301353251</v>
      </c>
      <c r="P3845" s="4">
        <f t="shared" ca="1" si="483"/>
        <v>63.900653093291957</v>
      </c>
    </row>
    <row r="3846" spans="1:16" x14ac:dyDescent="0.25">
      <c r="A3846" s="4">
        <f t="shared" ca="1" si="484"/>
        <v>-39.215068508082545</v>
      </c>
      <c r="B3846" s="4">
        <f t="shared" ca="1" si="485"/>
        <v>130.87539553789816</v>
      </c>
      <c r="C3846" s="4">
        <v>7095</v>
      </c>
      <c r="D3846" s="4">
        <f t="shared" ca="1" si="486"/>
        <v>3</v>
      </c>
      <c r="E3846" s="4">
        <v>0.55000000000000004</v>
      </c>
      <c r="F3846" s="4">
        <v>19.899999999999999</v>
      </c>
      <c r="G3846" s="4">
        <f t="shared" ca="1" si="480"/>
        <v>53.323113517529826</v>
      </c>
      <c r="H3846" s="4">
        <f t="shared" ca="1" si="487"/>
        <v>19.812469826428472</v>
      </c>
      <c r="I3846" s="4">
        <f ca="1">User_Model_Calcs!B3846-Sat_Data!$B$5</f>
        <v>20.875395537898157</v>
      </c>
      <c r="J3846" s="4">
        <f ca="1">(Earth_Data!$B$1/SQRT(1-Earth_Data!$B$2^2*SIN(RADIANS(User_Model_Calcs!A3846))^2))*COS(RADIANS(User_Model_Calcs!A3846))</f>
        <v>4948.2691172074919</v>
      </c>
      <c r="K3846" s="4">
        <f ca="1">((Earth_Data!$B$1*(1-Earth_Data!$B$2^2))/SQRT(1-Earth_Data!$B$2^2*SIN(RADIANS(User_Model_Calcs!A3846))^2))*SIN(RADIANS(User_Model_Calcs!A3846))</f>
        <v>-4010.8456650924772</v>
      </c>
      <c r="L3846" s="4">
        <f t="shared" ca="1" si="481"/>
        <v>-39.026678289739536</v>
      </c>
      <c r="M3846" s="4">
        <f t="shared" ca="1" si="482"/>
        <v>6369.6350135231869</v>
      </c>
      <c r="N3846" s="4">
        <f ca="1">SQRT(User_Model_Calcs!M3846^2+Sat_Data!$B$3^2-2*User_Model_Calcs!M3846*Sat_Data!$B$3*COS(RADIANS(L3846))*COS(RADIANS(I3846)))</f>
        <v>37795.490904329148</v>
      </c>
      <c r="O3846" s="4">
        <f ca="1">DEGREES(ACOS(((Earth_Data!$B$1+Sat_Data!$B$2)/User_Model_Calcs!N3846)*SQRT(1-COS(RADIANS(User_Model_Calcs!I3846))^2*COS(RADIANS(User_Model_Calcs!A3846))^2)))</f>
        <v>39.679747328446986</v>
      </c>
      <c r="P3846" s="4">
        <f t="shared" ca="1" si="483"/>
        <v>31.098904883602781</v>
      </c>
    </row>
    <row r="3847" spans="1:16" x14ac:dyDescent="0.25">
      <c r="A3847" s="4">
        <f t="shared" ca="1" si="484"/>
        <v>-14.485633295283394</v>
      </c>
      <c r="B3847" s="4">
        <f t="shared" ca="1" si="485"/>
        <v>151.81090423130752</v>
      </c>
      <c r="C3847" s="4">
        <v>7096</v>
      </c>
      <c r="D3847" s="4">
        <f t="shared" ca="1" si="486"/>
        <v>0.75</v>
      </c>
      <c r="E3847" s="4">
        <v>0.55000000000000004</v>
      </c>
      <c r="F3847" s="4">
        <v>19.899999999999999</v>
      </c>
      <c r="G3847" s="4">
        <f t="shared" ca="1" si="480"/>
        <v>41.281913690970576</v>
      </c>
      <c r="H3847" s="4">
        <f t="shared" ca="1" si="487"/>
        <v>22.736578305190349</v>
      </c>
      <c r="I3847" s="4">
        <f ca="1">User_Model_Calcs!B3847-Sat_Data!$B$5</f>
        <v>41.810904231307518</v>
      </c>
      <c r="J3847" s="4">
        <f ca="1">(Earth_Data!$B$1/SQRT(1-Earth_Data!$B$2^2*SIN(RADIANS(User_Model_Calcs!A3847))^2))*COS(RADIANS(User_Model_Calcs!A3847))</f>
        <v>6176.6751650634724</v>
      </c>
      <c r="K3847" s="4">
        <f ca="1">((Earth_Data!$B$1*(1-Earth_Data!$B$2^2))/SQRT(1-Earth_Data!$B$2^2*SIN(RADIANS(User_Model_Calcs!A3847))^2))*SIN(RADIANS(User_Model_Calcs!A3847))</f>
        <v>-1585.0618204805462</v>
      </c>
      <c r="L3847" s="4">
        <f t="shared" ca="1" si="481"/>
        <v>-14.392700020963657</v>
      </c>
      <c r="M3847" s="4">
        <f t="shared" ca="1" si="482"/>
        <v>6376.8124536838141</v>
      </c>
      <c r="N3847" s="4">
        <f ca="1">SQRT(User_Model_Calcs!M3847^2+Sat_Data!$B$3^2-2*User_Model_Calcs!M3847*Sat_Data!$B$3*COS(RADIANS(L3847))*COS(RADIANS(I3847)))</f>
        <v>37818.641340949376</v>
      </c>
      <c r="O3847" s="4">
        <f ca="1">DEGREES(ACOS(((Earth_Data!$B$1+Sat_Data!$B$2)/User_Model_Calcs!N3847)*SQRT(1-COS(RADIANS(User_Model_Calcs!I3847))^2*COS(RADIANS(User_Model_Calcs!A3847))^2)))</f>
        <v>39.484601350358197</v>
      </c>
      <c r="P3847" s="4">
        <f t="shared" ca="1" si="483"/>
        <v>74.376024385483035</v>
      </c>
    </row>
    <row r="3848" spans="1:16" x14ac:dyDescent="0.25">
      <c r="A3848" s="4">
        <f t="shared" ca="1" si="484"/>
        <v>-26.217839100429252</v>
      </c>
      <c r="B3848" s="4">
        <f t="shared" ca="1" si="485"/>
        <v>135.96955436109138</v>
      </c>
      <c r="C3848" s="4">
        <v>7097</v>
      </c>
      <c r="D3848" s="4">
        <f t="shared" ca="1" si="486"/>
        <v>3</v>
      </c>
      <c r="E3848" s="4">
        <v>0.55000000000000004</v>
      </c>
      <c r="F3848" s="4">
        <v>19.899999999999999</v>
      </c>
      <c r="G3848" s="4">
        <f t="shared" ca="1" si="480"/>
        <v>53.323113517529826</v>
      </c>
      <c r="H3848" s="4">
        <f t="shared" ca="1" si="487"/>
        <v>17.622117390523421</v>
      </c>
      <c r="I3848" s="4">
        <f ca="1">User_Model_Calcs!B3848-Sat_Data!$B$5</f>
        <v>25.969554361091383</v>
      </c>
      <c r="J3848" s="4">
        <f ca="1">(Earth_Data!$B$1/SQRT(1-Earth_Data!$B$2^2*SIN(RADIANS(User_Model_Calcs!A3848))^2))*COS(RADIANS(User_Model_Calcs!A3848))</f>
        <v>5725.704273661283</v>
      </c>
      <c r="K3848" s="4">
        <f ca="1">((Earth_Data!$B$1*(1-Earth_Data!$B$2^2))/SQRT(1-Earth_Data!$B$2^2*SIN(RADIANS(User_Model_Calcs!A3848))^2))*SIN(RADIANS(User_Model_Calcs!A3848))</f>
        <v>-2800.7345459297894</v>
      </c>
      <c r="L3848" s="4">
        <f t="shared" ca="1" si="481"/>
        <v>-26.065619529879406</v>
      </c>
      <c r="M3848" s="4">
        <f t="shared" ca="1" si="482"/>
        <v>6373.9943070407289</v>
      </c>
      <c r="N3848" s="4">
        <f ca="1">SQRT(User_Model_Calcs!M3848^2+Sat_Data!$B$3^2-2*User_Model_Calcs!M3848*Sat_Data!$B$3*COS(RADIANS(L3848))*COS(RADIANS(I3848)))</f>
        <v>37206.954476845953</v>
      </c>
      <c r="O3848" s="4">
        <f ca="1">DEGREES(ACOS(((Earth_Data!$B$1+Sat_Data!$B$2)/User_Model_Calcs!N3848)*SQRT(1-COS(RADIANS(User_Model_Calcs!I3848))^2*COS(RADIANS(User_Model_Calcs!A3848))^2)))</f>
        <v>47.936749757159738</v>
      </c>
      <c r="P3848" s="4">
        <f t="shared" ca="1" si="483"/>
        <v>47.791442743460969</v>
      </c>
    </row>
    <row r="3849" spans="1:16" x14ac:dyDescent="0.25">
      <c r="A3849" s="4">
        <f t="shared" ca="1" si="484"/>
        <v>-19.318559736486293</v>
      </c>
      <c r="B3849" s="4">
        <f t="shared" ca="1" si="485"/>
        <v>108.75856837914412</v>
      </c>
      <c r="C3849" s="4">
        <v>7098</v>
      </c>
      <c r="D3849" s="4">
        <f t="shared" ca="1" si="486"/>
        <v>3</v>
      </c>
      <c r="E3849" s="4">
        <v>0.55000000000000004</v>
      </c>
      <c r="F3849" s="4">
        <v>19.899999999999999</v>
      </c>
      <c r="G3849" s="4">
        <f t="shared" ca="1" si="480"/>
        <v>53.323113517529826</v>
      </c>
      <c r="H3849" s="4">
        <f t="shared" ca="1" si="487"/>
        <v>23.22473673629456</v>
      </c>
      <c r="I3849" s="4">
        <f ca="1">User_Model_Calcs!B3849-Sat_Data!$B$5</f>
        <v>-1.2414316208558773</v>
      </c>
      <c r="J3849" s="4">
        <f ca="1">(Earth_Data!$B$1/SQRT(1-Earth_Data!$B$2^2*SIN(RADIANS(User_Model_Calcs!A3849))^2))*COS(RADIANS(User_Model_Calcs!A3849))</f>
        <v>6021.2175805384813</v>
      </c>
      <c r="K3849" s="4">
        <f ca="1">((Earth_Data!$B$1*(1-Earth_Data!$B$2^2))/SQRT(1-Earth_Data!$B$2^2*SIN(RADIANS(User_Model_Calcs!A3849))^2))*SIN(RADIANS(User_Model_Calcs!A3849))</f>
        <v>-2096.6595849219275</v>
      </c>
      <c r="L3849" s="4">
        <f t="shared" ca="1" si="481"/>
        <v>-19.198725127259141</v>
      </c>
      <c r="M3849" s="4">
        <f t="shared" ca="1" si="482"/>
        <v>6375.8170117429399</v>
      </c>
      <c r="N3849" s="4">
        <f ca="1">SQRT(User_Model_Calcs!M3849^2+Sat_Data!$B$3^2-2*User_Model_Calcs!M3849*Sat_Data!$B$3*COS(RADIANS(L3849))*COS(RADIANS(I3849)))</f>
        <v>36205.331161347029</v>
      </c>
      <c r="O3849" s="4">
        <f ca="1">DEGREES(ACOS(((Earth_Data!$B$1+Sat_Data!$B$2)/User_Model_Calcs!N3849)*SQRT(1-COS(RADIANS(User_Model_Calcs!I3849))^2*COS(RADIANS(User_Model_Calcs!A3849))^2)))</f>
        <v>67.293991812851331</v>
      </c>
      <c r="P3849" s="4">
        <f t="shared" ca="1" si="483"/>
        <v>3.7478211623931594</v>
      </c>
    </row>
    <row r="3850" spans="1:16" x14ac:dyDescent="0.25">
      <c r="A3850" s="4">
        <f t="shared" ca="1" si="484"/>
        <v>-20.465087218065449</v>
      </c>
      <c r="B3850" s="4">
        <f t="shared" ca="1" si="485"/>
        <v>132.50259886389637</v>
      </c>
      <c r="C3850" s="4">
        <v>7099</v>
      </c>
      <c r="D3850" s="4">
        <f t="shared" ca="1" si="486"/>
        <v>3</v>
      </c>
      <c r="E3850" s="4">
        <v>0.55000000000000004</v>
      </c>
      <c r="F3850" s="4">
        <v>19.899999999999999</v>
      </c>
      <c r="G3850" s="4">
        <f t="shared" ca="1" si="480"/>
        <v>53.323113517529826</v>
      </c>
      <c r="H3850" s="4">
        <f t="shared" ca="1" si="487"/>
        <v>14.527364261920347</v>
      </c>
      <c r="I3850" s="4">
        <f ca="1">User_Model_Calcs!B3850-Sat_Data!$B$5</f>
        <v>22.502598863896367</v>
      </c>
      <c r="J3850" s="4">
        <f ca="1">(Earth_Data!$B$1/SQRT(1-Earth_Data!$B$2^2*SIN(RADIANS(User_Model_Calcs!A3850))^2))*COS(RADIANS(User_Model_Calcs!A3850))</f>
        <v>5978.0329587417764</v>
      </c>
      <c r="K3850" s="4">
        <f ca="1">((Earth_Data!$B$1*(1-Earth_Data!$B$2^2))/SQRT(1-Earth_Data!$B$2^2*SIN(RADIANS(User_Model_Calcs!A3850))^2))*SIN(RADIANS(User_Model_Calcs!A3850))</f>
        <v>-2216.008918814071</v>
      </c>
      <c r="L3850" s="4">
        <f t="shared" ca="1" si="481"/>
        <v>-20.339339600898267</v>
      </c>
      <c r="M3850" s="4">
        <f t="shared" ca="1" si="482"/>
        <v>6375.5449636926305</v>
      </c>
      <c r="N3850" s="4">
        <f ca="1">SQRT(User_Model_Calcs!M3850^2+Sat_Data!$B$3^2-2*User_Model_Calcs!M3850*Sat_Data!$B$3*COS(RADIANS(L3850))*COS(RADIANS(I3850)))</f>
        <v>36779.443022670064</v>
      </c>
      <c r="O3850" s="4">
        <f ca="1">DEGREES(ACOS(((Earth_Data!$B$1+Sat_Data!$B$2)/User_Model_Calcs!N3850)*SQRT(1-COS(RADIANS(User_Model_Calcs!I3850))^2*COS(RADIANS(User_Model_Calcs!A3850))^2)))</f>
        <v>54.960603530190767</v>
      </c>
      <c r="P3850" s="4">
        <f t="shared" ca="1" si="483"/>
        <v>49.836000646046685</v>
      </c>
    </row>
    <row r="3851" spans="1:16" x14ac:dyDescent="0.25">
      <c r="A3851" s="4">
        <f t="shared" ca="1" si="484"/>
        <v>-10.367937520832994</v>
      </c>
      <c r="B3851" s="4">
        <f t="shared" ca="1" si="485"/>
        <v>118.45400401225034</v>
      </c>
      <c r="C3851" s="4">
        <v>7100</v>
      </c>
      <c r="D3851" s="4">
        <f t="shared" ca="1" si="486"/>
        <v>0.75</v>
      </c>
      <c r="E3851" s="4">
        <v>0.55000000000000004</v>
      </c>
      <c r="F3851" s="4">
        <v>19.899999999999999</v>
      </c>
      <c r="G3851" s="4">
        <f t="shared" ca="1" si="480"/>
        <v>41.281913690970576</v>
      </c>
      <c r="H3851" s="4">
        <f t="shared" ca="1" si="487"/>
        <v>17.577416299919648</v>
      </c>
      <c r="I3851" s="4">
        <f ca="1">User_Model_Calcs!B3851-Sat_Data!$B$5</f>
        <v>8.454004012250337</v>
      </c>
      <c r="J3851" s="4">
        <f ca="1">(Earth_Data!$B$1/SQRT(1-Earth_Data!$B$2^2*SIN(RADIANS(User_Model_Calcs!A3851))^2))*COS(RADIANS(User_Model_Calcs!A3851))</f>
        <v>6274.6801603149297</v>
      </c>
      <c r="K3851" s="4">
        <f ca="1">((Earth_Data!$B$1*(1-Earth_Data!$B$2^2))/SQRT(1-Earth_Data!$B$2^2*SIN(RADIANS(User_Model_Calcs!A3851))^2))*SIN(RADIANS(User_Model_Calcs!A3851))</f>
        <v>-1140.3048870136149</v>
      </c>
      <c r="L3851" s="4">
        <f t="shared" ca="1" si="481"/>
        <v>-10.300019811811772</v>
      </c>
      <c r="M3851" s="4">
        <f t="shared" ca="1" si="482"/>
        <v>6377.4529672587105</v>
      </c>
      <c r="N3851" s="4">
        <f ca="1">SQRT(User_Model_Calcs!M3851^2+Sat_Data!$B$3^2-2*User_Model_Calcs!M3851*Sat_Data!$B$3*COS(RADIANS(L3851))*COS(RADIANS(I3851)))</f>
        <v>35987.540541996917</v>
      </c>
      <c r="O3851" s="4">
        <f ca="1">DEGREES(ACOS(((Earth_Data!$B$1+Sat_Data!$B$2)/User_Model_Calcs!N3851)*SQRT(1-COS(RADIANS(User_Model_Calcs!I3851))^2*COS(RADIANS(User_Model_Calcs!A3851))^2)))</f>
        <v>74.306107659069255</v>
      </c>
      <c r="P3851" s="4">
        <f t="shared" ca="1" si="483"/>
        <v>39.552207686929179</v>
      </c>
    </row>
    <row r="3852" spans="1:16" x14ac:dyDescent="0.25">
      <c r="A3852" s="4">
        <f t="shared" ca="1" si="484"/>
        <v>-23.727871293431512</v>
      </c>
      <c r="B3852" s="4">
        <f t="shared" ca="1" si="485"/>
        <v>123.10031205919906</v>
      </c>
      <c r="C3852" s="4">
        <v>7101</v>
      </c>
      <c r="D3852" s="4">
        <f t="shared" ca="1" si="486"/>
        <v>0.75</v>
      </c>
      <c r="E3852" s="4">
        <v>0.55000000000000004</v>
      </c>
      <c r="F3852" s="4">
        <v>19.899999999999999</v>
      </c>
      <c r="G3852" s="4">
        <f t="shared" ca="1" si="480"/>
        <v>41.281913690970576</v>
      </c>
      <c r="H3852" s="4">
        <f t="shared" ca="1" si="487"/>
        <v>14.075853295321336</v>
      </c>
      <c r="I3852" s="4">
        <f ca="1">User_Model_Calcs!B3852-Sat_Data!$B$5</f>
        <v>13.100312059199055</v>
      </c>
      <c r="J3852" s="4">
        <f ca="1">(Earth_Data!$B$1/SQRT(1-Earth_Data!$B$2^2*SIN(RADIANS(User_Model_Calcs!A3852))^2))*COS(RADIANS(User_Model_Calcs!A3852))</f>
        <v>5842.1436645816166</v>
      </c>
      <c r="K3852" s="4">
        <f ca="1">((Earth_Data!$B$1*(1-Earth_Data!$B$2^2))/SQRT(1-Earth_Data!$B$2^2*SIN(RADIANS(User_Model_Calcs!A3852))^2))*SIN(RADIANS(User_Model_Calcs!A3852))</f>
        <v>-2550.7210790800254</v>
      </c>
      <c r="L3852" s="4">
        <f t="shared" ca="1" si="481"/>
        <v>-23.586420634854107</v>
      </c>
      <c r="M3852" s="4">
        <f t="shared" ca="1" si="482"/>
        <v>6374.7016103402275</v>
      </c>
      <c r="N3852" s="4">
        <f ca="1">SQRT(User_Model_Calcs!M3852^2+Sat_Data!$B$3^2-2*User_Model_Calcs!M3852*Sat_Data!$B$3*COS(RADIANS(L3852))*COS(RADIANS(I3852)))</f>
        <v>36587.089936024138</v>
      </c>
      <c r="O3852" s="4">
        <f ca="1">DEGREES(ACOS(((Earth_Data!$B$1+Sat_Data!$B$2)/User_Model_Calcs!N3852)*SQRT(1-COS(RADIANS(User_Model_Calcs!I3852))^2*COS(RADIANS(User_Model_Calcs!A3852))^2)))</f>
        <v>58.550008072287305</v>
      </c>
      <c r="P3852" s="4">
        <f t="shared" ca="1" si="483"/>
        <v>30.041762965111872</v>
      </c>
    </row>
    <row r="3853" spans="1:16" x14ac:dyDescent="0.25">
      <c r="A3853" s="4">
        <f t="shared" ca="1" si="484"/>
        <v>-33.347451614608374</v>
      </c>
      <c r="B3853" s="4">
        <f t="shared" ca="1" si="485"/>
        <v>127.1977328879276</v>
      </c>
      <c r="C3853" s="4">
        <v>7102</v>
      </c>
      <c r="D3853" s="4">
        <f t="shared" ca="1" si="486"/>
        <v>3</v>
      </c>
      <c r="E3853" s="4">
        <v>0.55000000000000004</v>
      </c>
      <c r="F3853" s="4">
        <v>19.899999999999999</v>
      </c>
      <c r="G3853" s="4">
        <f t="shared" ca="1" si="480"/>
        <v>53.323113517529826</v>
      </c>
      <c r="H3853" s="4">
        <f t="shared" ca="1" si="487"/>
        <v>18.346324736890288</v>
      </c>
      <c r="I3853" s="4">
        <f ca="1">User_Model_Calcs!B3853-Sat_Data!$B$5</f>
        <v>17.1977328879276</v>
      </c>
      <c r="J3853" s="4">
        <f ca="1">(Earth_Data!$B$1/SQRT(1-Earth_Data!$B$2^2*SIN(RADIANS(User_Model_Calcs!A3853))^2))*COS(RADIANS(User_Model_Calcs!A3853))</f>
        <v>5333.3918690011114</v>
      </c>
      <c r="K3853" s="4">
        <f ca="1">((Earth_Data!$B$1*(1-Earth_Data!$B$2^2))/SQRT(1-Earth_Data!$B$2^2*SIN(RADIANS(User_Model_Calcs!A3853))^2))*SIN(RADIANS(User_Model_Calcs!A3853))</f>
        <v>-3486.2142287082029</v>
      </c>
      <c r="L3853" s="4">
        <f t="shared" ca="1" si="481"/>
        <v>-33.17095887505068</v>
      </c>
      <c r="M3853" s="4">
        <f t="shared" ca="1" si="482"/>
        <v>6371.7155050092042</v>
      </c>
      <c r="N3853" s="4">
        <f ca="1">SQRT(User_Model_Calcs!M3853^2+Sat_Data!$B$3^2-2*User_Model_Calcs!M3853*Sat_Data!$B$3*COS(RADIANS(L3853))*COS(RADIANS(I3853)))</f>
        <v>37266.154212064212</v>
      </c>
      <c r="O3853" s="4">
        <f ca="1">DEGREES(ACOS(((Earth_Data!$B$1+Sat_Data!$B$2)/User_Model_Calcs!N3853)*SQRT(1-COS(RADIANS(User_Model_Calcs!I3853))^2*COS(RADIANS(User_Model_Calcs!A3853))^2)))</f>
        <v>47.010797731319897</v>
      </c>
      <c r="P3853" s="4">
        <f t="shared" ca="1" si="483"/>
        <v>29.381006714619073</v>
      </c>
    </row>
    <row r="3854" spans="1:16" x14ac:dyDescent="0.25">
      <c r="A3854" s="4">
        <f t="shared" ca="1" si="484"/>
        <v>-34.868089499651703</v>
      </c>
      <c r="B3854" s="4">
        <f t="shared" ca="1" si="485"/>
        <v>107.52285243570164</v>
      </c>
      <c r="C3854" s="4">
        <v>7103</v>
      </c>
      <c r="D3854" s="4">
        <f t="shared" ca="1" si="486"/>
        <v>3</v>
      </c>
      <c r="E3854" s="4">
        <v>0.55000000000000004</v>
      </c>
      <c r="F3854" s="4">
        <v>19.899999999999999</v>
      </c>
      <c r="G3854" s="4">
        <f t="shared" ca="1" si="480"/>
        <v>53.323113517529826</v>
      </c>
      <c r="H3854" s="4">
        <f t="shared" ca="1" si="487"/>
        <v>19.413240990225102</v>
      </c>
      <c r="I3854" s="4">
        <f ca="1">User_Model_Calcs!B3854-Sat_Data!$B$5</f>
        <v>-2.4771475642983631</v>
      </c>
      <c r="J3854" s="4">
        <f ca="1">(Earth_Data!$B$1/SQRT(1-Earth_Data!$B$2^2*SIN(RADIANS(User_Model_Calcs!A3854))^2))*COS(RADIANS(User_Model_Calcs!A3854))</f>
        <v>5238.809367548306</v>
      </c>
      <c r="K3854" s="4">
        <f ca="1">((Earth_Data!$B$1*(1-Earth_Data!$B$2^2))/SQRT(1-Earth_Data!$B$2^2*SIN(RADIANS(User_Model_Calcs!A3854))^2))*SIN(RADIANS(User_Model_Calcs!A3854))</f>
        <v>-3625.8710321055601</v>
      </c>
      <c r="L3854" s="4">
        <f t="shared" ca="1" si="481"/>
        <v>-34.687781843947377</v>
      </c>
      <c r="M3854" s="4">
        <f t="shared" ca="1" si="482"/>
        <v>6371.1901816673253</v>
      </c>
      <c r="N3854" s="4">
        <f ca="1">SQRT(User_Model_Calcs!M3854^2+Sat_Data!$B$3^2-2*User_Model_Calcs!M3854*Sat_Data!$B$3*COS(RADIANS(L3854))*COS(RADIANS(I3854)))</f>
        <v>37108.487017357584</v>
      </c>
      <c r="O3854" s="4">
        <f ca="1">DEGREES(ACOS(((Earth_Data!$B$1+Sat_Data!$B$2)/User_Model_Calcs!N3854)*SQRT(1-COS(RADIANS(User_Model_Calcs!I3854))^2*COS(RADIANS(User_Model_Calcs!A3854))^2)))</f>
        <v>49.396222788357122</v>
      </c>
      <c r="P3854" s="4">
        <f t="shared" ca="1" si="483"/>
        <v>4.3274875082004458</v>
      </c>
    </row>
    <row r="3855" spans="1:16" x14ac:dyDescent="0.25">
      <c r="A3855" s="4">
        <f t="shared" ca="1" si="484"/>
        <v>-15.573768144678159</v>
      </c>
      <c r="B3855" s="4">
        <f t="shared" ca="1" si="485"/>
        <v>130.38998682000019</v>
      </c>
      <c r="C3855" s="4">
        <v>7104</v>
      </c>
      <c r="D3855" s="4">
        <f t="shared" ca="1" si="486"/>
        <v>1.2</v>
      </c>
      <c r="E3855" s="4">
        <v>0.55000000000000004</v>
      </c>
      <c r="F3855" s="4">
        <v>19.899999999999999</v>
      </c>
      <c r="G3855" s="4">
        <f t="shared" ca="1" si="480"/>
        <v>45.364313344089069</v>
      </c>
      <c r="H3855" s="4">
        <f t="shared" ca="1" si="487"/>
        <v>21.450524033198569</v>
      </c>
      <c r="I3855" s="4">
        <f ca="1">User_Model_Calcs!B3855-Sat_Data!$B$5</f>
        <v>20.389986820000189</v>
      </c>
      <c r="J3855" s="4">
        <f ca="1">(Earth_Data!$B$1/SQRT(1-Earth_Data!$B$2^2*SIN(RADIANS(User_Model_Calcs!A3855))^2))*COS(RADIANS(User_Model_Calcs!A3855))</f>
        <v>6145.4532394887765</v>
      </c>
      <c r="K3855" s="4">
        <f ca="1">((Earth_Data!$B$1*(1-Earth_Data!$B$2^2))/SQRT(1-Earth_Data!$B$2^2*SIN(RADIANS(User_Model_Calcs!A3855))^2))*SIN(RADIANS(User_Model_Calcs!A3855))</f>
        <v>-1701.34242116263</v>
      </c>
      <c r="L3855" s="4">
        <f t="shared" ca="1" si="481"/>
        <v>-15.474521492165932</v>
      </c>
      <c r="M3855" s="4">
        <f t="shared" ca="1" si="482"/>
        <v>6376.6105065928732</v>
      </c>
      <c r="N3855" s="4">
        <f ca="1">SQRT(User_Model_Calcs!M3855^2+Sat_Data!$B$3^2-2*User_Model_Calcs!M3855*Sat_Data!$B$3*COS(RADIANS(L3855))*COS(RADIANS(I3855)))</f>
        <v>36506.32136261728</v>
      </c>
      <c r="O3855" s="4">
        <f ca="1">DEGREES(ACOS(((Earth_Data!$B$1+Sat_Data!$B$2)/User_Model_Calcs!N3855)*SQRT(1-COS(RADIANS(User_Model_Calcs!I3855))^2*COS(RADIANS(User_Model_Calcs!A3855))^2)))</f>
        <v>60.237915083998494</v>
      </c>
      <c r="P3855" s="4">
        <f t="shared" ca="1" si="483"/>
        <v>54.159262031648645</v>
      </c>
    </row>
    <row r="3856" spans="1:16" x14ac:dyDescent="0.25">
      <c r="A3856" s="4">
        <f t="shared" ca="1" si="484"/>
        <v>-28.21798176850384</v>
      </c>
      <c r="B3856" s="4">
        <f t="shared" ca="1" si="485"/>
        <v>129.59111464728511</v>
      </c>
      <c r="C3856" s="4">
        <v>7105</v>
      </c>
      <c r="D3856" s="4">
        <f t="shared" ca="1" si="486"/>
        <v>1.2</v>
      </c>
      <c r="E3856" s="4">
        <v>0.55000000000000004</v>
      </c>
      <c r="F3856" s="4">
        <v>19.899999999999999</v>
      </c>
      <c r="G3856" s="4">
        <f t="shared" ca="1" si="480"/>
        <v>45.364313344089069</v>
      </c>
      <c r="H3856" s="4">
        <f t="shared" ca="1" si="487"/>
        <v>22.35097710279441</v>
      </c>
      <c r="I3856" s="4">
        <f ca="1">User_Model_Calcs!B3856-Sat_Data!$B$5</f>
        <v>19.59111464728511</v>
      </c>
      <c r="J3856" s="4">
        <f ca="1">(Earth_Data!$B$1/SQRT(1-Earth_Data!$B$2^2*SIN(RADIANS(User_Model_Calcs!A3856))^2))*COS(RADIANS(User_Model_Calcs!A3856))</f>
        <v>5624.3410558335927</v>
      </c>
      <c r="K3856" s="4">
        <f ca="1">((Earth_Data!$B$1*(1-Earth_Data!$B$2^2))/SQRT(1-Earth_Data!$B$2^2*SIN(RADIANS(User_Model_Calcs!A3856))^2))*SIN(RADIANS(User_Model_Calcs!A3856))</f>
        <v>-2997.8140753765961</v>
      </c>
      <c r="L3856" s="4">
        <f t="shared" ca="1" si="481"/>
        <v>-28.057935384884498</v>
      </c>
      <c r="M3856" s="4">
        <f t="shared" ca="1" si="482"/>
        <v>6373.3901138139481</v>
      </c>
      <c r="N3856" s="4">
        <f ca="1">SQRT(User_Model_Calcs!M3856^2+Sat_Data!$B$3^2-2*User_Model_Calcs!M3856*Sat_Data!$B$3*COS(RADIANS(L3856))*COS(RADIANS(I3856)))</f>
        <v>37035.128692877173</v>
      </c>
      <c r="O3856" s="4">
        <f ca="1">DEGREES(ACOS(((Earth_Data!$B$1+Sat_Data!$B$2)/User_Model_Calcs!N3856)*SQRT(1-COS(RADIANS(User_Model_Calcs!I3856))^2*COS(RADIANS(User_Model_Calcs!A3856))^2)))</f>
        <v>50.597568208821841</v>
      </c>
      <c r="P3856" s="4">
        <f t="shared" ca="1" si="483"/>
        <v>36.969713890817886</v>
      </c>
    </row>
    <row r="3857" spans="1:16" x14ac:dyDescent="0.25">
      <c r="A3857" s="4">
        <f t="shared" ca="1" si="484"/>
        <v>-39.958616907750873</v>
      </c>
      <c r="B3857" s="4">
        <f t="shared" ca="1" si="485"/>
        <v>143.10541176066371</v>
      </c>
      <c r="C3857" s="4">
        <v>7106</v>
      </c>
      <c r="D3857" s="4">
        <f t="shared" ca="1" si="486"/>
        <v>0.75</v>
      </c>
      <c r="E3857" s="4">
        <v>0.55000000000000004</v>
      </c>
      <c r="F3857" s="4">
        <v>19.899999999999999</v>
      </c>
      <c r="G3857" s="4">
        <f t="shared" ca="1" si="480"/>
        <v>41.281913690970576</v>
      </c>
      <c r="H3857" s="4">
        <f t="shared" ca="1" si="487"/>
        <v>15.084965030661794</v>
      </c>
      <c r="I3857" s="4">
        <f ca="1">User_Model_Calcs!B3857-Sat_Data!$B$5</f>
        <v>33.105411760663713</v>
      </c>
      <c r="J3857" s="4">
        <f ca="1">(Earth_Data!$B$1/SQRT(1-Earth_Data!$B$2^2*SIN(RADIANS(User_Model_Calcs!A3857))^2))*COS(RADIANS(User_Model_Calcs!A3857))</f>
        <v>4895.6623359019504</v>
      </c>
      <c r="K3857" s="4">
        <f ca="1">((Earth_Data!$B$1*(1-Earth_Data!$B$2^2))/SQRT(1-Earth_Data!$B$2^2*SIN(RADIANS(User_Model_Calcs!A3857))^2))*SIN(RADIANS(User_Model_Calcs!A3857))</f>
        <v>-4074.4660625102069</v>
      </c>
      <c r="L3857" s="4">
        <f t="shared" ca="1" si="481"/>
        <v>-39.769273045248589</v>
      </c>
      <c r="M3857" s="4">
        <f t="shared" ca="1" si="482"/>
        <v>6369.3628725105909</v>
      </c>
      <c r="N3857" s="4">
        <f ca="1">SQRT(User_Model_Calcs!M3857^2+Sat_Data!$B$3^2-2*User_Model_Calcs!M3857*Sat_Data!$B$3*COS(RADIANS(L3857))*COS(RADIANS(I3857)))</f>
        <v>38373.931963487528</v>
      </c>
      <c r="O3857" s="4">
        <f ca="1">DEGREES(ACOS(((Earth_Data!$B$1+Sat_Data!$B$2)/User_Model_Calcs!N3857)*SQRT(1-COS(RADIANS(User_Model_Calcs!I3857))^2*COS(RADIANS(User_Model_Calcs!A3857))^2)))</f>
        <v>32.609859713518766</v>
      </c>
      <c r="P3857" s="4">
        <f t="shared" ca="1" si="483"/>
        <v>45.433485999705177</v>
      </c>
    </row>
    <row r="3858" spans="1:16" x14ac:dyDescent="0.25">
      <c r="A3858" s="4">
        <f t="shared" ca="1" si="484"/>
        <v>-36.790250281192066</v>
      </c>
      <c r="B3858" s="4">
        <f t="shared" ca="1" si="485"/>
        <v>141.6524763241186</v>
      </c>
      <c r="C3858" s="4">
        <v>7107</v>
      </c>
      <c r="D3858" s="4">
        <f t="shared" ca="1" si="486"/>
        <v>0.75</v>
      </c>
      <c r="E3858" s="4">
        <v>0.55000000000000004</v>
      </c>
      <c r="F3858" s="4">
        <v>19.899999999999999</v>
      </c>
      <c r="G3858" s="4">
        <f t="shared" ca="1" si="480"/>
        <v>41.281913690970576</v>
      </c>
      <c r="H3858" s="4">
        <f t="shared" ca="1" si="487"/>
        <v>23.746854261963179</v>
      </c>
      <c r="I3858" s="4">
        <f ca="1">User_Model_Calcs!B3858-Sat_Data!$B$5</f>
        <v>31.652476324118595</v>
      </c>
      <c r="J3858" s="4">
        <f ca="1">(Earth_Data!$B$1/SQRT(1-Earth_Data!$B$2^2*SIN(RADIANS(User_Model_Calcs!A3858))^2))*COS(RADIANS(User_Model_Calcs!A3858))</f>
        <v>5113.9701051153515</v>
      </c>
      <c r="K3858" s="4">
        <f ca="1">((Earth_Data!$B$1*(1-Earth_Data!$B$2^2))/SQRT(1-Earth_Data!$B$2^2*SIN(RADIANS(User_Model_Calcs!A3858))^2))*SIN(RADIANS(User_Model_Calcs!A3858))</f>
        <v>-3798.7789990797633</v>
      </c>
      <c r="L3858" s="4">
        <f t="shared" ca="1" si="481"/>
        <v>-36.605845844313414</v>
      </c>
      <c r="M3858" s="4">
        <f t="shared" ca="1" si="482"/>
        <v>6370.51113489828</v>
      </c>
      <c r="N3858" s="4">
        <f ca="1">SQRT(User_Model_Calcs!M3858^2+Sat_Data!$B$3^2-2*User_Model_Calcs!M3858*Sat_Data!$B$3*COS(RADIANS(L3858))*COS(RADIANS(I3858)))</f>
        <v>38095.879420685611</v>
      </c>
      <c r="O3858" s="4">
        <f ca="1">DEGREES(ACOS(((Earth_Data!$B$1+Sat_Data!$B$2)/User_Model_Calcs!N3858)*SQRT(1-COS(RADIANS(User_Model_Calcs!I3858))^2*COS(RADIANS(User_Model_Calcs!A3858))^2)))</f>
        <v>35.927908339149717</v>
      </c>
      <c r="P3858" s="4">
        <f t="shared" ca="1" si="483"/>
        <v>45.828721076891306</v>
      </c>
    </row>
    <row r="3859" spans="1:16" x14ac:dyDescent="0.25">
      <c r="A3859" s="4">
        <f t="shared" ca="1" si="484"/>
        <v>-37.843030871923943</v>
      </c>
      <c r="B3859" s="4">
        <f t="shared" ca="1" si="485"/>
        <v>137.07778839369252</v>
      </c>
      <c r="C3859" s="4">
        <v>7108</v>
      </c>
      <c r="D3859" s="4">
        <f t="shared" ca="1" si="486"/>
        <v>0.75</v>
      </c>
      <c r="E3859" s="4">
        <v>0.55000000000000004</v>
      </c>
      <c r="F3859" s="4">
        <v>19.899999999999999</v>
      </c>
      <c r="G3859" s="4">
        <f t="shared" ca="1" si="480"/>
        <v>41.281913690970576</v>
      </c>
      <c r="H3859" s="4">
        <f t="shared" ca="1" si="487"/>
        <v>18.92863727393674</v>
      </c>
      <c r="I3859" s="4">
        <f ca="1">User_Model_Calcs!B3859-Sat_Data!$B$5</f>
        <v>27.077788393692515</v>
      </c>
      <c r="J3859" s="4">
        <f ca="1">(Earth_Data!$B$1/SQRT(1-Earth_Data!$B$2^2*SIN(RADIANS(User_Model_Calcs!A3859))^2))*COS(RADIANS(User_Model_Calcs!A3859))</f>
        <v>5043.1395384511952</v>
      </c>
      <c r="K3859" s="4">
        <f ca="1">((Earth_Data!$B$1*(1-Earth_Data!$B$2^2))/SQRT(1-Earth_Data!$B$2^2*SIN(RADIANS(User_Model_Calcs!A3859))^2))*SIN(RADIANS(User_Model_Calcs!A3859))</f>
        <v>-3891.7013576154291</v>
      </c>
      <c r="L3859" s="4">
        <f t="shared" ca="1" si="481"/>
        <v>-37.65673226277525</v>
      </c>
      <c r="M3859" s="4">
        <f t="shared" ca="1" si="482"/>
        <v>6370.1331117297314</v>
      </c>
      <c r="N3859" s="4">
        <f ca="1">SQRT(User_Model_Calcs!M3859^2+Sat_Data!$B$3^2-2*User_Model_Calcs!M3859*Sat_Data!$B$3*COS(RADIANS(L3859))*COS(RADIANS(I3859)))</f>
        <v>37943.763110330066</v>
      </c>
      <c r="O3859" s="4">
        <f ca="1">DEGREES(ACOS(((Earth_Data!$B$1+Sat_Data!$B$2)/User_Model_Calcs!N3859)*SQRT(1-COS(RADIANS(User_Model_Calcs!I3859))^2*COS(RADIANS(User_Model_Calcs!A3859))^2)))</f>
        <v>37.800977043265632</v>
      </c>
      <c r="P3859" s="4">
        <f t="shared" ca="1" si="483"/>
        <v>39.804827569710007</v>
      </c>
    </row>
    <row r="3860" spans="1:16" x14ac:dyDescent="0.25">
      <c r="A3860" s="4">
        <f t="shared" ca="1" si="484"/>
        <v>-29.267361770072846</v>
      </c>
      <c r="B3860" s="4">
        <f t="shared" ca="1" si="485"/>
        <v>130.96886222552959</v>
      </c>
      <c r="C3860" s="4">
        <v>7109</v>
      </c>
      <c r="D3860" s="4">
        <f t="shared" ca="1" si="486"/>
        <v>0.75</v>
      </c>
      <c r="E3860" s="4">
        <v>0.55000000000000004</v>
      </c>
      <c r="F3860" s="4">
        <v>19.899999999999999</v>
      </c>
      <c r="G3860" s="4">
        <f t="shared" ca="1" si="480"/>
        <v>41.281913690970576</v>
      </c>
      <c r="H3860" s="4">
        <f t="shared" ca="1" si="487"/>
        <v>15.870137401765815</v>
      </c>
      <c r="I3860" s="4">
        <f ca="1">User_Model_Calcs!B3860-Sat_Data!$B$5</f>
        <v>20.968862225529591</v>
      </c>
      <c r="J3860" s="4">
        <f ca="1">(Earth_Data!$B$1/SQRT(1-Earth_Data!$B$2^2*SIN(RADIANS(User_Model_Calcs!A3860))^2))*COS(RADIANS(User_Model_Calcs!A3860))</f>
        <v>5568.4137192056842</v>
      </c>
      <c r="K3860" s="4">
        <f ca="1">((Earth_Data!$B$1*(1-Earth_Data!$B$2^2))/SQRT(1-Earth_Data!$B$2^2*SIN(RADIANS(User_Model_Calcs!A3860))^2))*SIN(RADIANS(User_Model_Calcs!A3860))</f>
        <v>-3099.7870180541404</v>
      </c>
      <c r="L3860" s="4">
        <f t="shared" ca="1" si="481"/>
        <v>-29.103516911244025</v>
      </c>
      <c r="M3860" s="4">
        <f t="shared" ca="1" si="482"/>
        <v>6373.0613448746162</v>
      </c>
      <c r="N3860" s="4">
        <f ca="1">SQRT(User_Model_Calcs!M3860^2+Sat_Data!$B$3^2-2*User_Model_Calcs!M3860*Sat_Data!$B$3*COS(RADIANS(L3860))*COS(RADIANS(I3860)))</f>
        <v>37147.72439652399</v>
      </c>
      <c r="O3860" s="4">
        <f ca="1">DEGREES(ACOS(((Earth_Data!$B$1+Sat_Data!$B$2)/User_Model_Calcs!N3860)*SQRT(1-COS(RADIANS(User_Model_Calcs!I3860))^2*COS(RADIANS(User_Model_Calcs!A3860))^2)))</f>
        <v>48.823074500359908</v>
      </c>
      <c r="P3860" s="4">
        <f t="shared" ca="1" si="483"/>
        <v>38.093130080632548</v>
      </c>
    </row>
    <row r="3861" spans="1:16" x14ac:dyDescent="0.25">
      <c r="A3861" s="4">
        <f t="shared" ca="1" si="484"/>
        <v>-43.682961531968317</v>
      </c>
      <c r="B3861" s="4">
        <f t="shared" ca="1" si="485"/>
        <v>113.17610858120813</v>
      </c>
      <c r="C3861" s="4">
        <v>7110</v>
      </c>
      <c r="D3861" s="4">
        <f t="shared" ca="1" si="486"/>
        <v>0.75</v>
      </c>
      <c r="E3861" s="4">
        <v>0.55000000000000004</v>
      </c>
      <c r="F3861" s="4">
        <v>19.899999999999999</v>
      </c>
      <c r="G3861" s="4">
        <f t="shared" ca="1" si="480"/>
        <v>41.281913690970576</v>
      </c>
      <c r="H3861" s="4">
        <f t="shared" ca="1" si="487"/>
        <v>23.326912724802348</v>
      </c>
      <c r="I3861" s="4">
        <f ca="1">User_Model_Calcs!B3861-Sat_Data!$B$5</f>
        <v>3.1761085812081262</v>
      </c>
      <c r="J3861" s="4">
        <f ca="1">(Earth_Data!$B$1/SQRT(1-Earth_Data!$B$2^2*SIN(RADIANS(User_Model_Calcs!A3861))^2))*COS(RADIANS(User_Model_Calcs!A3861))</f>
        <v>4619.8783931090074</v>
      </c>
      <c r="K3861" s="4">
        <f ca="1">((Earth_Data!$B$1*(1-Earth_Data!$B$2^2))/SQRT(1-Earth_Data!$B$2^2*SIN(RADIANS(User_Model_Calcs!A3861))^2))*SIN(RADIANS(User_Model_Calcs!A3861))</f>
        <v>-4382.6862849131048</v>
      </c>
      <c r="L3861" s="4">
        <f t="shared" ca="1" si="481"/>
        <v>-43.490767475906765</v>
      </c>
      <c r="M3861" s="4">
        <f t="shared" ca="1" si="482"/>
        <v>6367.9836242786378</v>
      </c>
      <c r="N3861" s="4">
        <f ca="1">SQRT(User_Model_Calcs!M3861^2+Sat_Data!$B$3^2-2*User_Model_Calcs!M3861*Sat_Data!$B$3*COS(RADIANS(L3861))*COS(RADIANS(I3861)))</f>
        <v>37807.1149559033</v>
      </c>
      <c r="O3861" s="4">
        <f ca="1">DEGREES(ACOS(((Earth_Data!$B$1+Sat_Data!$B$2)/User_Model_Calcs!N3861)*SQRT(1-COS(RADIANS(User_Model_Calcs!I3861))^2*COS(RADIANS(User_Model_Calcs!A3861))^2)))</f>
        <v>39.506052263836509</v>
      </c>
      <c r="P3861" s="4">
        <f t="shared" ca="1" si="483"/>
        <v>4.5934574665516505</v>
      </c>
    </row>
    <row r="3862" spans="1:16" x14ac:dyDescent="0.25">
      <c r="A3862" s="4">
        <f t="shared" ca="1" si="484"/>
        <v>-43.364564273129474</v>
      </c>
      <c r="B3862" s="4">
        <f t="shared" ca="1" si="485"/>
        <v>144.85840750509422</v>
      </c>
      <c r="C3862" s="4">
        <v>7111</v>
      </c>
      <c r="D3862" s="4">
        <f t="shared" ca="1" si="486"/>
        <v>3</v>
      </c>
      <c r="E3862" s="4">
        <v>0.55000000000000004</v>
      </c>
      <c r="F3862" s="4">
        <v>19.899999999999999</v>
      </c>
      <c r="G3862" s="4">
        <f t="shared" ca="1" si="480"/>
        <v>53.323113517529826</v>
      </c>
      <c r="H3862" s="4">
        <f t="shared" ca="1" si="487"/>
        <v>14.761595654018636</v>
      </c>
      <c r="I3862" s="4">
        <f ca="1">User_Model_Calcs!B3862-Sat_Data!$B$5</f>
        <v>34.85840750509422</v>
      </c>
      <c r="J3862" s="4">
        <f ca="1">(Earth_Data!$B$1/SQRT(1-Earth_Data!$B$2^2*SIN(RADIANS(User_Model_Calcs!A3862))^2))*COS(RADIANS(User_Model_Calcs!A3862))</f>
        <v>4644.2394694822315</v>
      </c>
      <c r="K3862" s="4">
        <f ca="1">((Earth_Data!$B$1*(1-Earth_Data!$B$2^2))/SQRT(1-Earth_Data!$B$2^2*SIN(RADIANS(User_Model_Calcs!A3862))^2))*SIN(RADIANS(User_Model_Calcs!A3862))</f>
        <v>-4357.0363818467304</v>
      </c>
      <c r="L3862" s="4">
        <f t="shared" ca="1" si="481"/>
        <v>-43.172487515081052</v>
      </c>
      <c r="M3862" s="4">
        <f t="shared" ca="1" si="482"/>
        <v>6368.1022512702048</v>
      </c>
      <c r="N3862" s="4">
        <f ca="1">SQRT(User_Model_Calcs!M3862^2+Sat_Data!$B$3^2-2*User_Model_Calcs!M3862*Sat_Data!$B$3*COS(RADIANS(L3862))*COS(RADIANS(I3862)))</f>
        <v>38691.083910254216</v>
      </c>
      <c r="O3862" s="4">
        <f ca="1">DEGREES(ACOS(((Earth_Data!$B$1+Sat_Data!$B$2)/User_Model_Calcs!N3862)*SQRT(1-COS(RADIANS(User_Model_Calcs!I3862))^2*COS(RADIANS(User_Model_Calcs!A3862))^2)))</f>
        <v>29.000357100860825</v>
      </c>
      <c r="P3862" s="4">
        <f t="shared" ca="1" si="483"/>
        <v>45.40979581495808</v>
      </c>
    </row>
    <row r="3863" spans="1:16" x14ac:dyDescent="0.25">
      <c r="A3863" s="4">
        <f t="shared" ca="1" si="484"/>
        <v>-13.13105511412359</v>
      </c>
      <c r="B3863" s="4">
        <f t="shared" ca="1" si="485"/>
        <v>123.45798670340248</v>
      </c>
      <c r="C3863" s="4">
        <v>7112</v>
      </c>
      <c r="D3863" s="4">
        <f t="shared" ca="1" si="486"/>
        <v>3</v>
      </c>
      <c r="E3863" s="4">
        <v>0.55000000000000004</v>
      </c>
      <c r="F3863" s="4">
        <v>19.899999999999999</v>
      </c>
      <c r="G3863" s="4">
        <f t="shared" ca="1" si="480"/>
        <v>53.323113517529826</v>
      </c>
      <c r="H3863" s="4">
        <f t="shared" ca="1" si="487"/>
        <v>21.836316315335949</v>
      </c>
      <c r="I3863" s="4">
        <f ca="1">User_Model_Calcs!B3863-Sat_Data!$B$5</f>
        <v>13.457986703402483</v>
      </c>
      <c r="J3863" s="4">
        <f ca="1">(Earth_Data!$B$1/SQRT(1-Earth_Data!$B$2^2*SIN(RADIANS(User_Model_Calcs!A3863))^2))*COS(RADIANS(User_Model_Calcs!A3863))</f>
        <v>6212.443932677118</v>
      </c>
      <c r="K3863" s="4">
        <f ca="1">((Earth_Data!$B$1*(1-Earth_Data!$B$2^2))/SQRT(1-Earth_Data!$B$2^2*SIN(RADIANS(User_Model_Calcs!A3863))^2))*SIN(RADIANS(User_Model_Calcs!A3863))</f>
        <v>-1439.5291183588033</v>
      </c>
      <c r="L3863" s="4">
        <f t="shared" ca="1" si="481"/>
        <v>-13.04616575184972</v>
      </c>
      <c r="M3863" s="4">
        <f t="shared" ca="1" si="482"/>
        <v>6377.045060155966</v>
      </c>
      <c r="N3863" s="4">
        <f ca="1">SQRT(User_Model_Calcs!M3863^2+Sat_Data!$B$3^2-2*User_Model_Calcs!M3863*Sat_Data!$B$3*COS(RADIANS(L3863))*COS(RADIANS(I3863)))</f>
        <v>36179.858065024499</v>
      </c>
      <c r="O3863" s="4">
        <f ca="1">DEGREES(ACOS(((Earth_Data!$B$1+Sat_Data!$B$2)/User_Model_Calcs!N3863)*SQRT(1-COS(RADIANS(User_Model_Calcs!I3863))^2*COS(RADIANS(User_Model_Calcs!A3863))^2)))</f>
        <v>68.038561493949587</v>
      </c>
      <c r="P3863" s="4">
        <f t="shared" ca="1" si="483"/>
        <v>46.488818605276165</v>
      </c>
    </row>
    <row r="3864" spans="1:16" x14ac:dyDescent="0.25">
      <c r="A3864" s="4">
        <f t="shared" ca="1" si="484"/>
        <v>-21.671104342574367</v>
      </c>
      <c r="B3864" s="4">
        <f t="shared" ca="1" si="485"/>
        <v>133.94617335850515</v>
      </c>
      <c r="C3864" s="4">
        <v>7113</v>
      </c>
      <c r="D3864" s="4">
        <f t="shared" ca="1" si="486"/>
        <v>1.2</v>
      </c>
      <c r="E3864" s="4">
        <v>0.55000000000000004</v>
      </c>
      <c r="F3864" s="4">
        <v>19.899999999999999</v>
      </c>
      <c r="G3864" s="4">
        <f t="shared" ca="1" si="480"/>
        <v>45.364313344089069</v>
      </c>
      <c r="H3864" s="4">
        <f t="shared" ca="1" si="487"/>
        <v>15.128640409448282</v>
      </c>
      <c r="I3864" s="4">
        <f ca="1">User_Model_Calcs!B3864-Sat_Data!$B$5</f>
        <v>23.946173358505149</v>
      </c>
      <c r="J3864" s="4">
        <f ca="1">(Earth_Data!$B$1/SQRT(1-Earth_Data!$B$2^2*SIN(RADIANS(User_Model_Calcs!A3864))^2))*COS(RADIANS(User_Model_Calcs!A3864))</f>
        <v>5930.0336125561098</v>
      </c>
      <c r="K3864" s="4">
        <f ca="1">((Earth_Data!$B$1*(1-Earth_Data!$B$2^2))/SQRT(1-Earth_Data!$B$2^2*SIN(RADIANS(User_Model_Calcs!A3864))^2))*SIN(RADIANS(User_Model_Calcs!A3864))</f>
        <v>-2340.6085731225976</v>
      </c>
      <c r="L3864" s="4">
        <f t="shared" ca="1" si="481"/>
        <v>-21.539352762172761</v>
      </c>
      <c r="M3864" s="4">
        <f t="shared" ca="1" si="482"/>
        <v>6375.2448689144694</v>
      </c>
      <c r="N3864" s="4">
        <f ca="1">SQRT(User_Model_Calcs!M3864^2+Sat_Data!$B$3^2-2*User_Model_Calcs!M3864*Sat_Data!$B$3*COS(RADIANS(L3864))*COS(RADIANS(I3864)))</f>
        <v>36897.578744782135</v>
      </c>
      <c r="O3864" s="4">
        <f ca="1">DEGREES(ACOS(((Earth_Data!$B$1+Sat_Data!$B$2)/User_Model_Calcs!N3864)*SQRT(1-COS(RADIANS(User_Model_Calcs!I3864))^2*COS(RADIANS(User_Model_Calcs!A3864))^2)))</f>
        <v>52.90008507697457</v>
      </c>
      <c r="P3864" s="4">
        <f t="shared" ca="1" si="483"/>
        <v>50.256012858876581</v>
      </c>
    </row>
    <row r="3865" spans="1:16" x14ac:dyDescent="0.25">
      <c r="A3865" s="4">
        <f t="shared" ca="1" si="484"/>
        <v>-40.408115358838558</v>
      </c>
      <c r="B3865" s="4">
        <f t="shared" ca="1" si="485"/>
        <v>146.61239961868193</v>
      </c>
      <c r="C3865" s="4">
        <v>7114</v>
      </c>
      <c r="D3865" s="4">
        <f t="shared" ca="1" si="486"/>
        <v>1.2</v>
      </c>
      <c r="E3865" s="4">
        <v>0.55000000000000004</v>
      </c>
      <c r="F3865" s="4">
        <v>19.899999999999999</v>
      </c>
      <c r="G3865" s="4">
        <f t="shared" ca="1" si="480"/>
        <v>45.364313344089069</v>
      </c>
      <c r="H3865" s="4">
        <f t="shared" ca="1" si="487"/>
        <v>18.514149362621449</v>
      </c>
      <c r="I3865" s="4">
        <f ca="1">User_Model_Calcs!B3865-Sat_Data!$B$5</f>
        <v>36.612399618681934</v>
      </c>
      <c r="J3865" s="4">
        <f ca="1">(Earth_Data!$B$1/SQRT(1-Earth_Data!$B$2^2*SIN(RADIANS(User_Model_Calcs!A3865))^2))*COS(RADIANS(User_Model_Calcs!A3865))</f>
        <v>4863.4577229429733</v>
      </c>
      <c r="K3865" s="4">
        <f ca="1">((Earth_Data!$B$1*(1-Earth_Data!$B$2^2))/SQRT(1-Earth_Data!$B$2^2*SIN(RADIANS(User_Model_Calcs!A3865))^2))*SIN(RADIANS(User_Model_Calcs!A3865))</f>
        <v>-4112.5975209553862</v>
      </c>
      <c r="L3865" s="4">
        <f t="shared" ca="1" si="481"/>
        <v>-40.218256696260106</v>
      </c>
      <c r="M3865" s="4">
        <f t="shared" ca="1" si="482"/>
        <v>6369.1977039672774</v>
      </c>
      <c r="N3865" s="4">
        <f ca="1">SQRT(User_Model_Calcs!M3865^2+Sat_Data!$B$3^2-2*User_Model_Calcs!M3865*Sat_Data!$B$3*COS(RADIANS(L3865))*COS(RADIANS(I3865)))</f>
        <v>38589.858330036273</v>
      </c>
      <c r="O3865" s="4">
        <f ca="1">DEGREES(ACOS(((Earth_Data!$B$1+Sat_Data!$B$2)/User_Model_Calcs!N3865)*SQRT(1-COS(RADIANS(User_Model_Calcs!I3865))^2*COS(RADIANS(User_Model_Calcs!A3865))^2)))</f>
        <v>30.14230152749354</v>
      </c>
      <c r="P3865" s="4">
        <f t="shared" ca="1" si="483"/>
        <v>48.897094712257811</v>
      </c>
    </row>
    <row r="3866" spans="1:16" x14ac:dyDescent="0.25">
      <c r="A3866" s="4">
        <f t="shared" ca="1" si="484"/>
        <v>-37.774313071073053</v>
      </c>
      <c r="B3866" s="4">
        <f t="shared" ca="1" si="485"/>
        <v>155.73596061323667</v>
      </c>
      <c r="C3866" s="4">
        <v>7115</v>
      </c>
      <c r="D3866" s="4">
        <f t="shared" ca="1" si="486"/>
        <v>0.75</v>
      </c>
      <c r="E3866" s="4">
        <v>0.55000000000000004</v>
      </c>
      <c r="F3866" s="4">
        <v>19.899999999999999</v>
      </c>
      <c r="G3866" s="4">
        <f t="shared" ca="1" si="480"/>
        <v>41.281913690970576</v>
      </c>
      <c r="H3866" s="4">
        <f t="shared" ca="1" si="487"/>
        <v>19.883422901192084</v>
      </c>
      <c r="I3866" s="4">
        <f ca="1">User_Model_Calcs!B3866-Sat_Data!$B$5</f>
        <v>45.735960613236671</v>
      </c>
      <c r="J3866" s="4">
        <f ca="1">(Earth_Data!$B$1/SQRT(1-Earth_Data!$B$2^2*SIN(RADIANS(User_Model_Calcs!A3866))^2))*COS(RADIANS(User_Model_Calcs!A3866))</f>
        <v>5047.8152078197209</v>
      </c>
      <c r="K3866" s="4">
        <f ca="1">((Earth_Data!$B$1*(1-Earth_Data!$B$2^2))/SQRT(1-Earth_Data!$B$2^2*SIN(RADIANS(User_Model_Calcs!A3866))^2))*SIN(RADIANS(User_Model_Calcs!A3866))</f>
        <v>-3885.6754044991108</v>
      </c>
      <c r="L3866" s="4">
        <f t="shared" ca="1" si="481"/>
        <v>-37.588130471472923</v>
      </c>
      <c r="M3866" s="4">
        <f t="shared" ca="1" si="482"/>
        <v>6370.1579039632434</v>
      </c>
      <c r="N3866" s="4">
        <f ca="1">SQRT(User_Model_Calcs!M3866^2+Sat_Data!$B$3^2-2*User_Model_Calcs!M3866*Sat_Data!$B$3*COS(RADIANS(L3866))*COS(RADIANS(I3866)))</f>
        <v>39003.691493270977</v>
      </c>
      <c r="O3866" s="4">
        <f ca="1">DEGREES(ACOS(((Earth_Data!$B$1+Sat_Data!$B$2)/User_Model_Calcs!N3866)*SQRT(1-COS(RADIANS(User_Model_Calcs!I3866))^2*COS(RADIANS(User_Model_Calcs!A3866))^2)))</f>
        <v>25.626889075100795</v>
      </c>
      <c r="P3866" s="4">
        <f t="shared" ca="1" si="483"/>
        <v>59.162161820944803</v>
      </c>
    </row>
    <row r="3867" spans="1:16" x14ac:dyDescent="0.25">
      <c r="A3867" s="4">
        <f t="shared" ca="1" si="484"/>
        <v>-10.218343907578133</v>
      </c>
      <c r="B3867" s="4">
        <f t="shared" ca="1" si="485"/>
        <v>106.50318812943114</v>
      </c>
      <c r="C3867" s="4">
        <v>7116</v>
      </c>
      <c r="D3867" s="4">
        <f t="shared" ca="1" si="486"/>
        <v>0.75</v>
      </c>
      <c r="E3867" s="4">
        <v>0.55000000000000004</v>
      </c>
      <c r="F3867" s="4">
        <v>19.899999999999999</v>
      </c>
      <c r="G3867" s="4">
        <f t="shared" ca="1" si="480"/>
        <v>41.281913690970576</v>
      </c>
      <c r="H3867" s="4">
        <f t="shared" ca="1" si="487"/>
        <v>17.125191440071401</v>
      </c>
      <c r="I3867" s="4">
        <f ca="1">User_Model_Calcs!B3867-Sat_Data!$B$5</f>
        <v>-3.4968118705688624</v>
      </c>
      <c r="J3867" s="4">
        <f ca="1">(Earth_Data!$B$1/SQRT(1-Earth_Data!$B$2^2*SIN(RADIANS(User_Model_Calcs!A3867))^2))*COS(RADIANS(User_Model_Calcs!A3867))</f>
        <v>6277.6367642014411</v>
      </c>
      <c r="K3867" s="4">
        <f ca="1">((Earth_Data!$B$1*(1-Earth_Data!$B$2^2))/SQRT(1-Earth_Data!$B$2^2*SIN(RADIANS(User_Model_Calcs!A3867))^2))*SIN(RADIANS(User_Model_Calcs!A3867))</f>
        <v>-1124.0246681548556</v>
      </c>
      <c r="L3867" s="4">
        <f t="shared" ca="1" si="481"/>
        <v>-10.151364318302704</v>
      </c>
      <c r="M3867" s="4">
        <f t="shared" ca="1" si="482"/>
        <v>6377.4724458733781</v>
      </c>
      <c r="N3867" s="4">
        <f ca="1">SQRT(User_Model_Calcs!M3867^2+Sat_Data!$B$3^2-2*User_Model_Calcs!M3867*Sat_Data!$B$3*COS(RADIANS(L3867))*COS(RADIANS(I3867)))</f>
        <v>35917.825006592757</v>
      </c>
      <c r="O3867" s="4">
        <f ca="1">DEGREES(ACOS(((Earth_Data!$B$1+Sat_Data!$B$2)/User_Model_Calcs!N3867)*SQRT(1-COS(RADIANS(User_Model_Calcs!I3867))^2*COS(RADIANS(User_Model_Calcs!A3867))^2)))</f>
        <v>77.299837178147371</v>
      </c>
      <c r="P3867" s="4">
        <f t="shared" ca="1" si="483"/>
        <v>19.006671913594808</v>
      </c>
    </row>
    <row r="3868" spans="1:16" x14ac:dyDescent="0.25">
      <c r="A3868" s="4">
        <f t="shared" ca="1" si="484"/>
        <v>-28.998679906916436</v>
      </c>
      <c r="B3868" s="4">
        <f t="shared" ca="1" si="485"/>
        <v>153.55650447529601</v>
      </c>
      <c r="C3868" s="4">
        <v>7117</v>
      </c>
      <c r="D3868" s="4">
        <f t="shared" ca="1" si="486"/>
        <v>1.2</v>
      </c>
      <c r="E3868" s="4">
        <v>0.55000000000000004</v>
      </c>
      <c r="F3868" s="4">
        <v>19.899999999999999</v>
      </c>
      <c r="G3868" s="4">
        <f t="shared" ca="1" si="480"/>
        <v>45.364313344089069</v>
      </c>
      <c r="H3868" s="4">
        <f t="shared" ca="1" si="487"/>
        <v>22.888307038670831</v>
      </c>
      <c r="I3868" s="4">
        <f ca="1">User_Model_Calcs!B3868-Sat_Data!$B$5</f>
        <v>43.556504475296009</v>
      </c>
      <c r="J3868" s="4">
        <f ca="1">(Earth_Data!$B$1/SQRT(1-Earth_Data!$B$2^2*SIN(RADIANS(User_Model_Calcs!A3868))^2))*COS(RADIANS(User_Model_Calcs!A3868))</f>
        <v>5582.9118468800234</v>
      </c>
      <c r="K3868" s="4">
        <f ca="1">((Earth_Data!$B$1*(1-Earth_Data!$B$2^2))/SQRT(1-Earth_Data!$B$2^2*SIN(RADIANS(User_Model_Calcs!A3868))^2))*SIN(RADIANS(User_Model_Calcs!A3868))</f>
        <v>-3073.7743150226797</v>
      </c>
      <c r="L3868" s="4">
        <f t="shared" ca="1" si="481"/>
        <v>-28.835786978829375</v>
      </c>
      <c r="M3868" s="4">
        <f t="shared" ca="1" si="482"/>
        <v>6373.1462583033863</v>
      </c>
      <c r="N3868" s="4">
        <f ca="1">SQRT(User_Model_Calcs!M3868^2+Sat_Data!$B$3^2-2*User_Model_Calcs!M3868*Sat_Data!$B$3*COS(RADIANS(L3868))*COS(RADIANS(I3868)))</f>
        <v>38434.972704691012</v>
      </c>
      <c r="O3868" s="4">
        <f ca="1">DEGREES(ACOS(((Earth_Data!$B$1+Sat_Data!$B$2)/User_Model_Calcs!N3868)*SQRT(1-COS(RADIANS(User_Model_Calcs!I3868))^2*COS(RADIANS(User_Model_Calcs!A3868))^2)))</f>
        <v>31.950116121587808</v>
      </c>
      <c r="P3868" s="4">
        <f t="shared" ca="1" si="483"/>
        <v>62.985077340213529</v>
      </c>
    </row>
    <row r="3869" spans="1:16" x14ac:dyDescent="0.25">
      <c r="A3869" s="4">
        <f t="shared" ca="1" si="484"/>
        <v>-26.832769853771929</v>
      </c>
      <c r="B3869" s="4">
        <f t="shared" ca="1" si="485"/>
        <v>115.49441711398794</v>
      </c>
      <c r="C3869" s="4">
        <v>7118</v>
      </c>
      <c r="D3869" s="4">
        <f t="shared" ca="1" si="486"/>
        <v>3</v>
      </c>
      <c r="E3869" s="4">
        <v>0.55000000000000004</v>
      </c>
      <c r="F3869" s="4">
        <v>19.899999999999999</v>
      </c>
      <c r="G3869" s="4">
        <f t="shared" ca="1" si="480"/>
        <v>53.323113517529826</v>
      </c>
      <c r="H3869" s="4">
        <f t="shared" ca="1" si="487"/>
        <v>22.099798969192769</v>
      </c>
      <c r="I3869" s="4">
        <f ca="1">User_Model_Calcs!B3869-Sat_Data!$B$5</f>
        <v>5.4944171139879359</v>
      </c>
      <c r="J3869" s="4">
        <f ca="1">(Earth_Data!$B$1/SQRT(1-Earth_Data!$B$2^2*SIN(RADIANS(User_Model_Calcs!A3869))^2))*COS(RADIANS(User_Model_Calcs!A3869))</f>
        <v>5695.2771586674071</v>
      </c>
      <c r="K3869" s="4">
        <f ca="1">((Earth_Data!$B$1*(1-Earth_Data!$B$2^2))/SQRT(1-Earth_Data!$B$2^2*SIN(RADIANS(User_Model_Calcs!A3869))^2))*SIN(RADIANS(User_Model_Calcs!A3869))</f>
        <v>-2861.6944488848012</v>
      </c>
      <c r="L3869" s="4">
        <f t="shared" ca="1" si="481"/>
        <v>-26.678063652719516</v>
      </c>
      <c r="M3869" s="4">
        <f t="shared" ca="1" si="482"/>
        <v>6373.8118134140723</v>
      </c>
      <c r="N3869" s="4">
        <f ca="1">SQRT(User_Model_Calcs!M3869^2+Sat_Data!$B$3^2-2*User_Model_Calcs!M3869*Sat_Data!$B$3*COS(RADIANS(L3869))*COS(RADIANS(I3869)))</f>
        <v>36611.116484687853</v>
      </c>
      <c r="O3869" s="4">
        <f ca="1">DEGREES(ACOS(((Earth_Data!$B$1+Sat_Data!$B$2)/User_Model_Calcs!N3869)*SQRT(1-COS(RADIANS(User_Model_Calcs!I3869))^2*COS(RADIANS(User_Model_Calcs!A3869))^2)))</f>
        <v>58.056470218879348</v>
      </c>
      <c r="P3869" s="4">
        <f t="shared" ca="1" si="483"/>
        <v>12.029778812504205</v>
      </c>
    </row>
    <row r="3870" spans="1:16" x14ac:dyDescent="0.25">
      <c r="A3870" s="4">
        <f t="shared" ca="1" si="484"/>
        <v>-29.907431575604832</v>
      </c>
      <c r="B3870" s="4">
        <f t="shared" ca="1" si="485"/>
        <v>126.36556313794019</v>
      </c>
      <c r="C3870" s="4">
        <v>7119</v>
      </c>
      <c r="D3870" s="4">
        <f t="shared" ca="1" si="486"/>
        <v>3</v>
      </c>
      <c r="E3870" s="4">
        <v>0.55000000000000004</v>
      </c>
      <c r="F3870" s="4">
        <v>19.899999999999999</v>
      </c>
      <c r="G3870" s="4">
        <f t="shared" ca="1" si="480"/>
        <v>53.323113517529826</v>
      </c>
      <c r="H3870" s="4">
        <f t="shared" ca="1" si="487"/>
        <v>21.551315721045341</v>
      </c>
      <c r="I3870" s="4">
        <f ca="1">User_Model_Calcs!B3870-Sat_Data!$B$5</f>
        <v>16.365563137940185</v>
      </c>
      <c r="J3870" s="4">
        <f ca="1">(Earth_Data!$B$1/SQRT(1-Earth_Data!$B$2^2*SIN(RADIANS(User_Model_Calcs!A3870))^2))*COS(RADIANS(User_Model_Calcs!A3870))</f>
        <v>5533.3828341539802</v>
      </c>
      <c r="K3870" s="4">
        <f ca="1">((Earth_Data!$B$1*(1-Earth_Data!$B$2^2))/SQRT(1-Earth_Data!$B$2^2*SIN(RADIANS(User_Model_Calcs!A3870))^2))*SIN(RADIANS(User_Model_Calcs!A3870))</f>
        <v>-3161.4841106353101</v>
      </c>
      <c r="L3870" s="4">
        <f t="shared" ca="1" si="481"/>
        <v>-29.74137688095135</v>
      </c>
      <c r="M3870" s="4">
        <f t="shared" ca="1" si="482"/>
        <v>6372.8570807063825</v>
      </c>
      <c r="N3870" s="4">
        <f ca="1">SQRT(User_Model_Calcs!M3870^2+Sat_Data!$B$3^2-2*User_Model_Calcs!M3870*Sat_Data!$B$3*COS(RADIANS(L3870))*COS(RADIANS(I3870)))</f>
        <v>37023.143960603986</v>
      </c>
      <c r="O3870" s="4">
        <f ca="1">DEGREES(ACOS(((Earth_Data!$B$1+Sat_Data!$B$2)/User_Model_Calcs!N3870)*SQRT(1-COS(RADIANS(User_Model_Calcs!I3870))^2*COS(RADIANS(User_Model_Calcs!A3870))^2)))</f>
        <v>50.779658425153883</v>
      </c>
      <c r="P3870" s="4">
        <f t="shared" ca="1" si="483"/>
        <v>30.497020113218724</v>
      </c>
    </row>
    <row r="3871" spans="1:16" x14ac:dyDescent="0.25">
      <c r="A3871" s="4">
        <f t="shared" ca="1" si="484"/>
        <v>-25.826557562062213</v>
      </c>
      <c r="B3871" s="4">
        <f t="shared" ca="1" si="485"/>
        <v>127.70046848593542</v>
      </c>
      <c r="C3871" s="4">
        <v>7120</v>
      </c>
      <c r="D3871" s="4">
        <f t="shared" ca="1" si="486"/>
        <v>0.75</v>
      </c>
      <c r="E3871" s="4">
        <v>0.55000000000000004</v>
      </c>
      <c r="F3871" s="4">
        <v>19.899999999999999</v>
      </c>
      <c r="G3871" s="4">
        <f t="shared" ca="1" si="480"/>
        <v>41.281913690970576</v>
      </c>
      <c r="H3871" s="4">
        <f t="shared" ca="1" si="487"/>
        <v>17.682261677697444</v>
      </c>
      <c r="I3871" s="4">
        <f ca="1">User_Model_Calcs!B3871-Sat_Data!$B$5</f>
        <v>17.700468485935417</v>
      </c>
      <c r="J3871" s="4">
        <f ca="1">(Earth_Data!$B$1/SQRT(1-Earth_Data!$B$2^2*SIN(RADIANS(User_Model_Calcs!A3871))^2))*COS(RADIANS(User_Model_Calcs!A3871))</f>
        <v>5744.7224783798101</v>
      </c>
      <c r="K3871" s="4">
        <f ca="1">((Earth_Data!$B$1*(1-Earth_Data!$B$2^2))/SQRT(1-Earth_Data!$B$2^2*SIN(RADIANS(User_Model_Calcs!A3871))^2))*SIN(RADIANS(User_Model_Calcs!A3871))</f>
        <v>-2761.7797631010158</v>
      </c>
      <c r="L3871" s="4">
        <f t="shared" ca="1" si="481"/>
        <v>-25.675956599215258</v>
      </c>
      <c r="M3871" s="4">
        <f t="shared" ca="1" si="482"/>
        <v>6374.108864263033</v>
      </c>
      <c r="N3871" s="4">
        <f ca="1">SQRT(User_Model_Calcs!M3871^2+Sat_Data!$B$3^2-2*User_Model_Calcs!M3871*Sat_Data!$B$3*COS(RADIANS(L3871))*COS(RADIANS(I3871)))</f>
        <v>36836.604049136564</v>
      </c>
      <c r="O3871" s="4">
        <f ca="1">DEGREES(ACOS(((Earth_Data!$B$1+Sat_Data!$B$2)/User_Model_Calcs!N3871)*SQRT(1-COS(RADIANS(User_Model_Calcs!I3871))^2*COS(RADIANS(User_Model_Calcs!A3871))^2)))</f>
        <v>53.922202207391017</v>
      </c>
      <c r="P3871" s="4">
        <f t="shared" ca="1" si="483"/>
        <v>36.225968103891425</v>
      </c>
    </row>
    <row r="3872" spans="1:16" x14ac:dyDescent="0.25">
      <c r="A3872" s="4">
        <f t="shared" ca="1" si="484"/>
        <v>-33.389037534537415</v>
      </c>
      <c r="B3872" s="4">
        <f t="shared" ca="1" si="485"/>
        <v>156.65761479562312</v>
      </c>
      <c r="C3872" s="4">
        <v>7121</v>
      </c>
      <c r="D3872" s="4">
        <f t="shared" ca="1" si="486"/>
        <v>3</v>
      </c>
      <c r="E3872" s="4">
        <v>0.55000000000000004</v>
      </c>
      <c r="F3872" s="4">
        <v>19.899999999999999</v>
      </c>
      <c r="G3872" s="4">
        <f t="shared" ca="1" si="480"/>
        <v>53.323113517529826</v>
      </c>
      <c r="H3872" s="4">
        <f t="shared" ca="1" si="487"/>
        <v>19.271073974519659</v>
      </c>
      <c r="I3872" s="4">
        <f ca="1">User_Model_Calcs!B3872-Sat_Data!$B$5</f>
        <v>46.657614795623118</v>
      </c>
      <c r="J3872" s="4">
        <f ca="1">(Earth_Data!$B$1/SQRT(1-Earth_Data!$B$2^2*SIN(RADIANS(User_Model_Calcs!A3872))^2))*COS(RADIANS(User_Model_Calcs!A3872))</f>
        <v>5330.8549998301642</v>
      </c>
      <c r="K3872" s="4">
        <f ca="1">((Earth_Data!$B$1*(1-Earth_Data!$B$2^2))/SQRT(1-Earth_Data!$B$2^2*SIN(RADIANS(User_Model_Calcs!A3872))^2))*SIN(RADIANS(User_Model_Calcs!A3872))</f>
        <v>-3490.0662365586722</v>
      </c>
      <c r="L3872" s="4">
        <f t="shared" ca="1" si="481"/>
        <v>-33.21243382720867</v>
      </c>
      <c r="M3872" s="4">
        <f t="shared" ca="1" si="482"/>
        <v>6371.7012928087797</v>
      </c>
      <c r="N3872" s="4">
        <f ca="1">SQRT(User_Model_Calcs!M3872^2+Sat_Data!$B$3^2-2*User_Model_Calcs!M3872*Sat_Data!$B$3*COS(RADIANS(L3872))*COS(RADIANS(I3872)))</f>
        <v>38857.010958775718</v>
      </c>
      <c r="O3872" s="4">
        <f ca="1">DEGREES(ACOS(((Earth_Data!$B$1+Sat_Data!$B$2)/User_Model_Calcs!N3872)*SQRT(1-COS(RADIANS(User_Model_Calcs!I3872))^2*COS(RADIANS(User_Model_Calcs!A3872))^2)))</f>
        <v>27.220775504017027</v>
      </c>
      <c r="P3872" s="4">
        <f t="shared" ca="1" si="483"/>
        <v>62.554194927857296</v>
      </c>
    </row>
    <row r="3873" spans="1:16" x14ac:dyDescent="0.25">
      <c r="A3873" s="4">
        <f t="shared" ca="1" si="484"/>
        <v>-43.501338460506197</v>
      </c>
      <c r="B3873" s="4">
        <f t="shared" ca="1" si="485"/>
        <v>136.41256010524609</v>
      </c>
      <c r="C3873" s="4">
        <v>7122</v>
      </c>
      <c r="D3873" s="4">
        <f t="shared" ca="1" si="486"/>
        <v>3</v>
      </c>
      <c r="E3873" s="4">
        <v>0.55000000000000004</v>
      </c>
      <c r="F3873" s="4">
        <v>19.899999999999999</v>
      </c>
      <c r="G3873" s="4">
        <f t="shared" ca="1" si="480"/>
        <v>53.323113517529826</v>
      </c>
      <c r="H3873" s="4">
        <f t="shared" ca="1" si="487"/>
        <v>15.287022216788605</v>
      </c>
      <c r="I3873" s="4">
        <f ca="1">User_Model_Calcs!B3873-Sat_Data!$B$5</f>
        <v>26.412560105246087</v>
      </c>
      <c r="J3873" s="4">
        <f ca="1">(Earth_Data!$B$1/SQRT(1-Earth_Data!$B$2^2*SIN(RADIANS(User_Model_Calcs!A3873))^2))*COS(RADIANS(User_Model_Calcs!A3873))</f>
        <v>4633.7922935172091</v>
      </c>
      <c r="K3873" s="4">
        <f ca="1">((Earth_Data!$B$1*(1-Earth_Data!$B$2^2))/SQRT(1-Earth_Data!$B$2^2*SIN(RADIANS(User_Model_Calcs!A3873))^2))*SIN(RADIANS(User_Model_Calcs!A3873))</f>
        <v>-4368.0712413189976</v>
      </c>
      <c r="L3873" s="4">
        <f t="shared" ca="1" si="481"/>
        <v>-43.309208408437584</v>
      </c>
      <c r="M3873" s="4">
        <f t="shared" ca="1" si="482"/>
        <v>6368.0513022978676</v>
      </c>
      <c r="N3873" s="4">
        <f ca="1">SQRT(User_Model_Calcs!M3873^2+Sat_Data!$B$3^2-2*User_Model_Calcs!M3873*Sat_Data!$B$3*COS(RADIANS(L3873))*COS(RADIANS(I3873)))</f>
        <v>38319.665789691891</v>
      </c>
      <c r="O3873" s="4">
        <f ca="1">DEGREES(ACOS(((Earth_Data!$B$1+Sat_Data!$B$2)/User_Model_Calcs!N3873)*SQRT(1-COS(RADIANS(User_Model_Calcs!I3873))^2*COS(RADIANS(User_Model_Calcs!A3873))^2)))</f>
        <v>33.226270522694961</v>
      </c>
      <c r="P3873" s="4">
        <f t="shared" ca="1" si="483"/>
        <v>35.811407605519165</v>
      </c>
    </row>
    <row r="3874" spans="1:16" x14ac:dyDescent="0.25">
      <c r="A3874" s="4">
        <f t="shared" ca="1" si="484"/>
        <v>-34.971309500875897</v>
      </c>
      <c r="B3874" s="4">
        <f t="shared" ca="1" si="485"/>
        <v>109.72832168934859</v>
      </c>
      <c r="C3874" s="4">
        <v>7123</v>
      </c>
      <c r="D3874" s="4">
        <f t="shared" ca="1" si="486"/>
        <v>0.75</v>
      </c>
      <c r="E3874" s="4">
        <v>0.55000000000000004</v>
      </c>
      <c r="F3874" s="4">
        <v>19.899999999999999</v>
      </c>
      <c r="G3874" s="4">
        <f t="shared" ca="1" si="480"/>
        <v>41.281913690970576</v>
      </c>
      <c r="H3874" s="4">
        <f t="shared" ca="1" si="487"/>
        <v>22.635876750101318</v>
      </c>
      <c r="I3874" s="4">
        <f ca="1">User_Model_Calcs!B3874-Sat_Data!$B$5</f>
        <v>-0.27167831065141002</v>
      </c>
      <c r="J3874" s="4">
        <f ca="1">(Earth_Data!$B$1/SQRT(1-Earth_Data!$B$2^2*SIN(RADIANS(User_Model_Calcs!A3874))^2))*COS(RADIANS(User_Model_Calcs!A3874))</f>
        <v>5232.2544177256177</v>
      </c>
      <c r="K3874" s="4">
        <f ca="1">((Earth_Data!$B$1*(1-Earth_Data!$B$2^2))/SQRT(1-Earth_Data!$B$2^2*SIN(RADIANS(User_Model_Calcs!A3874))^2))*SIN(RADIANS(User_Model_Calcs!A3874))</f>
        <v>-3635.260450906414</v>
      </c>
      <c r="L3874" s="4">
        <f t="shared" ca="1" si="481"/>
        <v>-34.79076111923861</v>
      </c>
      <c r="M3874" s="4">
        <f t="shared" ca="1" si="482"/>
        <v>6371.154121329474</v>
      </c>
      <c r="N3874" s="4">
        <f ca="1">SQRT(User_Model_Calcs!M3874^2+Sat_Data!$B$3^2-2*User_Model_Calcs!M3874*Sat_Data!$B$3*COS(RADIANS(L3874))*COS(RADIANS(I3874)))</f>
        <v>37110.433187598814</v>
      </c>
      <c r="O3874" s="4">
        <f ca="1">DEGREES(ACOS(((Earth_Data!$B$1+Sat_Data!$B$2)/User_Model_Calcs!N3874)*SQRT(1-COS(RADIANS(User_Model_Calcs!I3874))^2*COS(RADIANS(User_Model_Calcs!A3874))^2)))</f>
        <v>49.365216806128473</v>
      </c>
      <c r="P3874" s="4">
        <f t="shared" ca="1" si="483"/>
        <v>0.47398845032921866</v>
      </c>
    </row>
    <row r="3875" spans="1:16" x14ac:dyDescent="0.25">
      <c r="A3875" s="4">
        <f t="shared" ca="1" si="484"/>
        <v>-16.571357235315762</v>
      </c>
      <c r="B3875" s="4">
        <f t="shared" ca="1" si="485"/>
        <v>140.38758905821351</v>
      </c>
      <c r="C3875" s="4">
        <v>7124</v>
      </c>
      <c r="D3875" s="4">
        <f t="shared" ca="1" si="486"/>
        <v>1.2</v>
      </c>
      <c r="E3875" s="4">
        <v>0.55000000000000004</v>
      </c>
      <c r="F3875" s="4">
        <v>19.899999999999999</v>
      </c>
      <c r="G3875" s="4">
        <f t="shared" ca="1" si="480"/>
        <v>45.364313344089069</v>
      </c>
      <c r="H3875" s="4">
        <f t="shared" ca="1" si="487"/>
        <v>22.738678727124707</v>
      </c>
      <c r="I3875" s="4">
        <f ca="1">User_Model_Calcs!B3875-Sat_Data!$B$5</f>
        <v>30.387589058213507</v>
      </c>
      <c r="J3875" s="4">
        <f ca="1">(Earth_Data!$B$1/SQRT(1-Earth_Data!$B$2^2*SIN(RADIANS(User_Model_Calcs!A3875))^2))*COS(RADIANS(User_Model_Calcs!A3875))</f>
        <v>6114.890889432043</v>
      </c>
      <c r="K3875" s="4">
        <f ca="1">((Earth_Data!$B$1*(1-Earth_Data!$B$2^2))/SQRT(1-Earth_Data!$B$2^2*SIN(RADIANS(User_Model_Calcs!A3875))^2))*SIN(RADIANS(User_Model_Calcs!A3875))</f>
        <v>-1807.4187385156556</v>
      </c>
      <c r="L3875" s="4">
        <f t="shared" ca="1" si="481"/>
        <v>-16.466447048649869</v>
      </c>
      <c r="M3875" s="4">
        <f t="shared" ca="1" si="482"/>
        <v>6376.4138107557392</v>
      </c>
      <c r="N3875" s="4">
        <f ca="1">SQRT(User_Model_Calcs!M3875^2+Sat_Data!$B$3^2-2*User_Model_Calcs!M3875*Sat_Data!$B$3*COS(RADIANS(L3875))*COS(RADIANS(I3875)))</f>
        <v>37062.846217168619</v>
      </c>
      <c r="O3875" s="4">
        <f ca="1">DEGREES(ACOS(((Earth_Data!$B$1+Sat_Data!$B$2)/User_Model_Calcs!N3875)*SQRT(1-COS(RADIANS(User_Model_Calcs!I3875))^2*COS(RADIANS(User_Model_Calcs!A3875))^2)))</f>
        <v>50.213645777711683</v>
      </c>
      <c r="P3875" s="4">
        <f t="shared" ca="1" si="483"/>
        <v>64.063159222317253</v>
      </c>
    </row>
    <row r="3876" spans="1:16" x14ac:dyDescent="0.25">
      <c r="A3876" s="4">
        <f t="shared" ca="1" si="484"/>
        <v>-28.263109177004445</v>
      </c>
      <c r="B3876" s="4">
        <f t="shared" ca="1" si="485"/>
        <v>156.62109401466387</v>
      </c>
      <c r="C3876" s="4">
        <v>7125</v>
      </c>
      <c r="D3876" s="4">
        <f t="shared" ca="1" si="486"/>
        <v>1.2</v>
      </c>
      <c r="E3876" s="4">
        <v>0.55000000000000004</v>
      </c>
      <c r="F3876" s="4">
        <v>19.899999999999999</v>
      </c>
      <c r="G3876" s="4">
        <f t="shared" ca="1" si="480"/>
        <v>45.364313344089069</v>
      </c>
      <c r="H3876" s="4">
        <f t="shared" ca="1" si="487"/>
        <v>23.942052006852414</v>
      </c>
      <c r="I3876" s="4">
        <f ca="1">User_Model_Calcs!B3876-Sat_Data!$B$5</f>
        <v>46.621094014663868</v>
      </c>
      <c r="J3876" s="4">
        <f ca="1">(Earth_Data!$B$1/SQRT(1-Earth_Data!$B$2^2*SIN(RADIANS(User_Model_Calcs!A3876))^2))*COS(RADIANS(User_Model_Calcs!A3876))</f>
        <v>5621.9746297845786</v>
      </c>
      <c r="K3876" s="4">
        <f ca="1">((Earth_Data!$B$1*(1-Earth_Data!$B$2^2))/SQRT(1-Earth_Data!$B$2^2*SIN(RADIANS(User_Model_Calcs!A3876))^2))*SIN(RADIANS(User_Model_Calcs!A3876))</f>
        <v>-3002.2199519715623</v>
      </c>
      <c r="L3876" s="4">
        <f t="shared" ca="1" si="481"/>
        <v>-28.102895012707503</v>
      </c>
      <c r="M3876" s="4">
        <f t="shared" ca="1" si="482"/>
        <v>6373.3761365509872</v>
      </c>
      <c r="N3876" s="4">
        <f ca="1">SQRT(User_Model_Calcs!M3876^2+Sat_Data!$B$3^2-2*User_Model_Calcs!M3876*Sat_Data!$B$3*COS(RADIANS(L3876))*COS(RADIANS(I3876)))</f>
        <v>38637.017872171222</v>
      </c>
      <c r="O3876" s="4">
        <f ca="1">DEGREES(ACOS(((Earth_Data!$B$1+Sat_Data!$B$2)/User_Model_Calcs!N3876)*SQRT(1-COS(RADIANS(User_Model_Calcs!I3876))^2*COS(RADIANS(User_Model_Calcs!A3876))^2)))</f>
        <v>29.661707195848589</v>
      </c>
      <c r="P3876" s="4">
        <f t="shared" ca="1" si="483"/>
        <v>65.893554656829764</v>
      </c>
    </row>
    <row r="3877" spans="1:16" x14ac:dyDescent="0.25">
      <c r="A3877" s="4">
        <f t="shared" ca="1" si="484"/>
        <v>-18.711559372287546</v>
      </c>
      <c r="B3877" s="4">
        <f t="shared" ca="1" si="485"/>
        <v>152.97237116230357</v>
      </c>
      <c r="C3877" s="4">
        <v>7126</v>
      </c>
      <c r="D3877" s="4">
        <f t="shared" ca="1" si="486"/>
        <v>1.2</v>
      </c>
      <c r="E3877" s="4">
        <v>0.55000000000000004</v>
      </c>
      <c r="F3877" s="4">
        <v>19.899999999999999</v>
      </c>
      <c r="G3877" s="4">
        <f t="shared" ca="1" si="480"/>
        <v>45.364313344089069</v>
      </c>
      <c r="H3877" s="4">
        <f t="shared" ca="1" si="487"/>
        <v>18.769497451202529</v>
      </c>
      <c r="I3877" s="4">
        <f ca="1">User_Model_Calcs!B3877-Sat_Data!$B$5</f>
        <v>42.972371162303574</v>
      </c>
      <c r="J3877" s="4">
        <f ca="1">(Earth_Data!$B$1/SQRT(1-Earth_Data!$B$2^2*SIN(RADIANS(User_Model_Calcs!A3877))^2))*COS(RADIANS(User_Model_Calcs!A3877))</f>
        <v>6043.109189822494</v>
      </c>
      <c r="K3877" s="4">
        <f ca="1">((Earth_Data!$B$1*(1-Earth_Data!$B$2^2))/SQRT(1-Earth_Data!$B$2^2*SIN(RADIANS(User_Model_Calcs!A3877))^2))*SIN(RADIANS(User_Model_Calcs!A3877))</f>
        <v>-2033.1359910823137</v>
      </c>
      <c r="L3877" s="4">
        <f t="shared" ca="1" si="481"/>
        <v>-18.594932958246908</v>
      </c>
      <c r="M3877" s="4">
        <f t="shared" ca="1" si="482"/>
        <v>6375.9556647102982</v>
      </c>
      <c r="N3877" s="4">
        <f ca="1">SQRT(User_Model_Calcs!M3877^2+Sat_Data!$B$3^2-2*User_Model_Calcs!M3877*Sat_Data!$B$3*COS(RADIANS(L3877))*COS(RADIANS(I3877)))</f>
        <v>38021.026505989466</v>
      </c>
      <c r="O3877" s="4">
        <f ca="1">DEGREES(ACOS(((Earth_Data!$B$1+Sat_Data!$B$2)/User_Model_Calcs!N3877)*SQRT(1-COS(RADIANS(User_Model_Calcs!I3877))^2*COS(RADIANS(User_Model_Calcs!A3877))^2)))</f>
        <v>36.918861582086627</v>
      </c>
      <c r="P3877" s="4">
        <f t="shared" ca="1" si="483"/>
        <v>70.998698316116787</v>
      </c>
    </row>
    <row r="3878" spans="1:16" x14ac:dyDescent="0.25">
      <c r="A3878" s="4">
        <f t="shared" ca="1" si="484"/>
        <v>-28.429828274172891</v>
      </c>
      <c r="B3878" s="4">
        <f t="shared" ca="1" si="485"/>
        <v>110.08260477017407</v>
      </c>
      <c r="C3878" s="4">
        <v>7127</v>
      </c>
      <c r="D3878" s="4">
        <f t="shared" ca="1" si="486"/>
        <v>1.2</v>
      </c>
      <c r="E3878" s="4">
        <v>0.55000000000000004</v>
      </c>
      <c r="F3878" s="4">
        <v>19.899999999999999</v>
      </c>
      <c r="G3878" s="4">
        <f t="shared" ca="1" si="480"/>
        <v>45.364313344089069</v>
      </c>
      <c r="H3878" s="4">
        <f t="shared" ca="1" si="487"/>
        <v>22.185604687138596</v>
      </c>
      <c r="I3878" s="4">
        <f ca="1">User_Model_Calcs!B3878-Sat_Data!$B$5</f>
        <v>8.2604770174071973E-2</v>
      </c>
      <c r="J3878" s="4">
        <f ca="1">(Earth_Data!$B$1/SQRT(1-Earth_Data!$B$2^2*SIN(RADIANS(User_Model_Calcs!A3878))^2))*COS(RADIANS(User_Model_Calcs!A3878))</f>
        <v>5613.2018743650751</v>
      </c>
      <c r="K3878" s="4">
        <f ca="1">((Earth_Data!$B$1*(1-Earth_Data!$B$2^2))/SQRT(1-Earth_Data!$B$2^2*SIN(RADIANS(User_Model_Calcs!A3878))^2))*SIN(RADIANS(User_Model_Calcs!A3878))</f>
        <v>-3018.4811182623812</v>
      </c>
      <c r="L3878" s="4">
        <f t="shared" ca="1" si="481"/>
        <v>-28.268997690944445</v>
      </c>
      <c r="M3878" s="4">
        <f t="shared" ca="1" si="482"/>
        <v>6373.3243714471419</v>
      </c>
      <c r="N3878" s="4">
        <f ca="1">SQRT(User_Model_Calcs!M3878^2+Sat_Data!$B$3^2-2*User_Model_Calcs!M3878*Sat_Data!$B$3*COS(RADIANS(L3878))*COS(RADIANS(I3878)))</f>
        <v>36675.370455836877</v>
      </c>
      <c r="O3878" s="4">
        <f ca="1">DEGREES(ACOS(((Earth_Data!$B$1+Sat_Data!$B$2)/User_Model_Calcs!N3878)*SQRT(1-COS(RADIANS(User_Model_Calcs!I3878))^2*COS(RADIANS(User_Model_Calcs!A3878))^2)))</f>
        <v>56.815720525180375</v>
      </c>
      <c r="P3878" s="4">
        <f t="shared" ca="1" si="483"/>
        <v>0.1735090994768953</v>
      </c>
    </row>
    <row r="3879" spans="1:16" x14ac:dyDescent="0.25">
      <c r="A3879" s="4">
        <f t="shared" ca="1" si="484"/>
        <v>-23.92357436076907</v>
      </c>
      <c r="B3879" s="4">
        <f t="shared" ca="1" si="485"/>
        <v>134.55449000216828</v>
      </c>
      <c r="C3879" s="4">
        <v>7128</v>
      </c>
      <c r="D3879" s="4">
        <f t="shared" ca="1" si="486"/>
        <v>0.75</v>
      </c>
      <c r="E3879" s="4">
        <v>0.55000000000000004</v>
      </c>
      <c r="F3879" s="4">
        <v>19.899999999999999</v>
      </c>
      <c r="G3879" s="4">
        <f t="shared" ca="1" si="480"/>
        <v>41.281913690970576</v>
      </c>
      <c r="H3879" s="4">
        <f t="shared" ca="1" si="487"/>
        <v>19.66402890489659</v>
      </c>
      <c r="I3879" s="4">
        <f ca="1">User_Model_Calcs!B3879-Sat_Data!$B$5</f>
        <v>24.554490002168279</v>
      </c>
      <c r="J3879" s="4">
        <f ca="1">(Earth_Data!$B$1/SQRT(1-Earth_Data!$B$2^2*SIN(RADIANS(User_Model_Calcs!A3879))^2))*COS(RADIANS(User_Model_Calcs!A3879))</f>
        <v>5833.3878248322644</v>
      </c>
      <c r="K3879" s="4">
        <f ca="1">((Earth_Data!$B$1*(1-Earth_Data!$B$2^2))/SQRT(1-Earth_Data!$B$2^2*SIN(RADIANS(User_Model_Calcs!A3879))^2))*SIN(RADIANS(User_Model_Calcs!A3879))</f>
        <v>-2570.5491110093863</v>
      </c>
      <c r="L3879" s="4">
        <f t="shared" ca="1" si="481"/>
        <v>-23.781237784408294</v>
      </c>
      <c r="M3879" s="4">
        <f t="shared" ca="1" si="482"/>
        <v>6374.6479312203937</v>
      </c>
      <c r="N3879" s="4">
        <f ca="1">SQRT(User_Model_Calcs!M3879^2+Sat_Data!$B$3^2-2*User_Model_Calcs!M3879*Sat_Data!$B$3*COS(RADIANS(L3879))*COS(RADIANS(I3879)))</f>
        <v>37027.250734598521</v>
      </c>
      <c r="O3879" s="4">
        <f ca="1">DEGREES(ACOS(((Earth_Data!$B$1+Sat_Data!$B$2)/User_Model_Calcs!N3879)*SQRT(1-COS(RADIANS(User_Model_Calcs!I3879))^2*COS(RADIANS(User_Model_Calcs!A3879))^2)))</f>
        <v>50.748521546263262</v>
      </c>
      <c r="P3879" s="4">
        <f t="shared" ca="1" si="483"/>
        <v>48.408076291226642</v>
      </c>
    </row>
    <row r="3880" spans="1:16" x14ac:dyDescent="0.25">
      <c r="A3880" s="4">
        <f t="shared" ca="1" si="484"/>
        <v>-42.866363208451567</v>
      </c>
      <c r="B3880" s="4">
        <f t="shared" ca="1" si="485"/>
        <v>140.28365380422969</v>
      </c>
      <c r="C3880" s="4">
        <v>7129</v>
      </c>
      <c r="D3880" s="4">
        <f t="shared" ca="1" si="486"/>
        <v>3</v>
      </c>
      <c r="E3880" s="4">
        <v>0.55000000000000004</v>
      </c>
      <c r="F3880" s="4">
        <v>19.899999999999999</v>
      </c>
      <c r="G3880" s="4">
        <f t="shared" ca="1" si="480"/>
        <v>53.323113517529826</v>
      </c>
      <c r="H3880" s="4">
        <f t="shared" ca="1" si="487"/>
        <v>16.722124313662235</v>
      </c>
      <c r="I3880" s="4">
        <f ca="1">User_Model_Calcs!B3880-Sat_Data!$B$5</f>
        <v>30.283653804229687</v>
      </c>
      <c r="J3880" s="4">
        <f ca="1">(Earth_Data!$B$1/SQRT(1-Earth_Data!$B$2^2*SIN(RADIANS(User_Model_Calcs!A3880))^2))*COS(RADIANS(User_Model_Calcs!A3880))</f>
        <v>4682.0678661755001</v>
      </c>
      <c r="K3880" s="4">
        <f ca="1">((Earth_Data!$B$1*(1-Earth_Data!$B$2^2))/SQRT(1-Earth_Data!$B$2^2*SIN(RADIANS(User_Model_Calcs!A3880))^2))*SIN(RADIANS(User_Model_Calcs!A3880))</f>
        <v>-4316.6339430321432</v>
      </c>
      <c r="L3880" s="4">
        <f t="shared" ca="1" si="481"/>
        <v>-42.674517558876104</v>
      </c>
      <c r="M3880" s="4">
        <f t="shared" ca="1" si="482"/>
        <v>6368.28768992187</v>
      </c>
      <c r="N3880" s="4">
        <f ca="1">SQRT(User_Model_Calcs!M3880^2+Sat_Data!$B$3^2-2*User_Model_Calcs!M3880*Sat_Data!$B$3*COS(RADIANS(L3880))*COS(RADIANS(I3880)))</f>
        <v>38437.193924403728</v>
      </c>
      <c r="O3880" s="4">
        <f ca="1">DEGREES(ACOS(((Earth_Data!$B$1+Sat_Data!$B$2)/User_Model_Calcs!N3880)*SQRT(1-COS(RADIANS(User_Model_Calcs!I3880))^2*COS(RADIANS(User_Model_Calcs!A3880))^2)))</f>
        <v>31.866270762536011</v>
      </c>
      <c r="P3880" s="4">
        <f t="shared" ca="1" si="483"/>
        <v>40.64321019026508</v>
      </c>
    </row>
    <row r="3881" spans="1:16" x14ac:dyDescent="0.25">
      <c r="A3881" s="4">
        <f t="shared" ca="1" si="484"/>
        <v>-30.894872675382224</v>
      </c>
      <c r="B3881" s="4">
        <f t="shared" ca="1" si="485"/>
        <v>138.24202464762402</v>
      </c>
      <c r="C3881" s="4">
        <v>7130</v>
      </c>
      <c r="D3881" s="4">
        <f t="shared" ca="1" si="486"/>
        <v>0.75</v>
      </c>
      <c r="E3881" s="4">
        <v>0.55000000000000004</v>
      </c>
      <c r="F3881" s="4">
        <v>19.899999999999999</v>
      </c>
      <c r="G3881" s="4">
        <f t="shared" ca="1" si="480"/>
        <v>41.281913690970576</v>
      </c>
      <c r="H3881" s="4">
        <f t="shared" ca="1" si="487"/>
        <v>14.454515456962676</v>
      </c>
      <c r="I3881" s="4">
        <f ca="1">User_Model_Calcs!B3881-Sat_Data!$B$5</f>
        <v>28.242024647624021</v>
      </c>
      <c r="J3881" s="4">
        <f ca="1">(Earth_Data!$B$1/SQRT(1-Earth_Data!$B$2^2*SIN(RADIANS(User_Model_Calcs!A3881))^2))*COS(RADIANS(User_Model_Calcs!A3881))</f>
        <v>5477.9875941881146</v>
      </c>
      <c r="K3881" s="4">
        <f ca="1">((Earth_Data!$B$1*(1-Earth_Data!$B$2^2))/SQRT(1-Earth_Data!$B$2^2*SIN(RADIANS(User_Model_Calcs!A3881))^2))*SIN(RADIANS(User_Model_Calcs!A3881))</f>
        <v>-3255.8986143681914</v>
      </c>
      <c r="L3881" s="4">
        <f t="shared" ca="1" si="481"/>
        <v>-30.725570980546852</v>
      </c>
      <c r="M3881" s="4">
        <f t="shared" ca="1" si="482"/>
        <v>6372.5366902924607</v>
      </c>
      <c r="N3881" s="4">
        <f ca="1">SQRT(User_Model_Calcs!M3881^2+Sat_Data!$B$3^2-2*User_Model_Calcs!M3881*Sat_Data!$B$3*COS(RADIANS(L3881))*COS(RADIANS(I3881)))</f>
        <v>37569.491074718026</v>
      </c>
      <c r="O3881" s="4">
        <f ca="1">DEGREES(ACOS(((Earth_Data!$B$1+Sat_Data!$B$2)/User_Model_Calcs!N3881)*SQRT(1-COS(RADIANS(User_Model_Calcs!I3881))^2*COS(RADIANS(User_Model_Calcs!A3881))^2)))</f>
        <v>42.719997600592343</v>
      </c>
      <c r="P3881" s="4">
        <f t="shared" ca="1" si="483"/>
        <v>46.290951546862701</v>
      </c>
    </row>
    <row r="3882" spans="1:16" x14ac:dyDescent="0.25">
      <c r="A3882" s="4">
        <f t="shared" ca="1" si="484"/>
        <v>-31.777381270958024</v>
      </c>
      <c r="B3882" s="4">
        <f t="shared" ca="1" si="485"/>
        <v>151.17437174918149</v>
      </c>
      <c r="C3882" s="4">
        <v>7131</v>
      </c>
      <c r="D3882" s="4">
        <f t="shared" ca="1" si="486"/>
        <v>0.75</v>
      </c>
      <c r="E3882" s="4">
        <v>0.55000000000000004</v>
      </c>
      <c r="F3882" s="4">
        <v>19.899999999999999</v>
      </c>
      <c r="G3882" s="4">
        <f t="shared" ca="1" si="480"/>
        <v>41.281913690970576</v>
      </c>
      <c r="H3882" s="4">
        <f t="shared" ca="1" si="487"/>
        <v>23.25654480809483</v>
      </c>
      <c r="I3882" s="4">
        <f ca="1">User_Model_Calcs!B3882-Sat_Data!$B$5</f>
        <v>41.174371749181489</v>
      </c>
      <c r="J3882" s="4">
        <f ca="1">(Earth_Data!$B$1/SQRT(1-Earth_Data!$B$2^2*SIN(RADIANS(User_Model_Calcs!A3882))^2))*COS(RADIANS(User_Model_Calcs!A3882))</f>
        <v>5427.1012525943552</v>
      </c>
      <c r="K3882" s="4">
        <f ca="1">((Earth_Data!$B$1*(1-Earth_Data!$B$2^2))/SQRT(1-Earth_Data!$B$2^2*SIN(RADIANS(User_Model_Calcs!A3882))^2))*SIN(RADIANS(User_Model_Calcs!A3882))</f>
        <v>-3339.4731536398781</v>
      </c>
      <c r="L3882" s="4">
        <f t="shared" ca="1" si="481"/>
        <v>-31.6053468983323</v>
      </c>
      <c r="M3882" s="4">
        <f t="shared" ca="1" si="482"/>
        <v>6372.2452047761544</v>
      </c>
      <c r="N3882" s="4">
        <f ca="1">SQRT(User_Model_Calcs!M3882^2+Sat_Data!$B$3^2-2*User_Model_Calcs!M3882*Sat_Data!$B$3*COS(RADIANS(L3882))*COS(RADIANS(I3882)))</f>
        <v>38391.882180254826</v>
      </c>
      <c r="O3882" s="4">
        <f ca="1">DEGREES(ACOS(((Earth_Data!$B$1+Sat_Data!$B$2)/User_Model_Calcs!N3882)*SQRT(1-COS(RADIANS(User_Model_Calcs!I3882))^2*COS(RADIANS(User_Model_Calcs!A3882))^2)))</f>
        <v>32.436789287522757</v>
      </c>
      <c r="P3882" s="4">
        <f t="shared" ca="1" si="483"/>
        <v>58.947994926205048</v>
      </c>
    </row>
    <row r="3883" spans="1:16" x14ac:dyDescent="0.25">
      <c r="A3883" s="4">
        <f t="shared" ca="1" si="484"/>
        <v>-20.141916279172133</v>
      </c>
      <c r="B3883" s="4">
        <f t="shared" ca="1" si="485"/>
        <v>143.95544493598479</v>
      </c>
      <c r="C3883" s="4">
        <v>7132</v>
      </c>
      <c r="D3883" s="4">
        <f t="shared" ca="1" si="486"/>
        <v>1.2</v>
      </c>
      <c r="E3883" s="4">
        <v>0.55000000000000004</v>
      </c>
      <c r="F3883" s="4">
        <v>19.899999999999999</v>
      </c>
      <c r="G3883" s="4">
        <f t="shared" ca="1" si="480"/>
        <v>45.364313344089069</v>
      </c>
      <c r="H3883" s="4">
        <f t="shared" ca="1" si="487"/>
        <v>23.14120892576511</v>
      </c>
      <c r="I3883" s="4">
        <f ca="1">User_Model_Calcs!B3883-Sat_Data!$B$5</f>
        <v>33.955444935984787</v>
      </c>
      <c r="J3883" s="4">
        <f ca="1">(Earth_Data!$B$1/SQRT(1-Earth_Data!$B$2^2*SIN(RADIANS(User_Model_Calcs!A3883))^2))*COS(RADIANS(User_Model_Calcs!A3883))</f>
        <v>5990.4475374568301</v>
      </c>
      <c r="K3883" s="4">
        <f ca="1">((Earth_Data!$B$1*(1-Earth_Data!$B$2^2))/SQRT(1-Earth_Data!$B$2^2*SIN(RADIANS(User_Model_Calcs!A3883))^2))*SIN(RADIANS(User_Model_Calcs!A3883))</f>
        <v>-2182.4542561267672</v>
      </c>
      <c r="L3883" s="4">
        <f t="shared" ca="1" si="481"/>
        <v>-20.017815533185075</v>
      </c>
      <c r="M3883" s="4">
        <f t="shared" ca="1" si="482"/>
        <v>6375.6229718442764</v>
      </c>
      <c r="N3883" s="4">
        <f ca="1">SQRT(User_Model_Calcs!M3883^2+Sat_Data!$B$3^2-2*User_Model_Calcs!M3883*Sat_Data!$B$3*COS(RADIANS(L3883))*COS(RADIANS(I3883)))</f>
        <v>37409.138961686738</v>
      </c>
      <c r="O3883" s="4">
        <f ca="1">DEGREES(ACOS(((Earth_Data!$B$1+Sat_Data!$B$2)/User_Model_Calcs!N3883)*SQRT(1-COS(RADIANS(User_Model_Calcs!I3883))^2*COS(RADIANS(User_Model_Calcs!A3883))^2)))</f>
        <v>45.001984215255511</v>
      </c>
      <c r="P3883" s="4">
        <f t="shared" ca="1" si="483"/>
        <v>62.916060547194625</v>
      </c>
    </row>
    <row r="3884" spans="1:16" x14ac:dyDescent="0.25">
      <c r="A3884" s="4">
        <f t="shared" ca="1" si="484"/>
        <v>-12.432368426062663</v>
      </c>
      <c r="B3884" s="4">
        <f t="shared" ca="1" si="485"/>
        <v>126.19570138986229</v>
      </c>
      <c r="C3884" s="4">
        <v>7133</v>
      </c>
      <c r="D3884" s="4">
        <f t="shared" ca="1" si="486"/>
        <v>3</v>
      </c>
      <c r="E3884" s="4">
        <v>0.55000000000000004</v>
      </c>
      <c r="F3884" s="4">
        <v>19.899999999999999</v>
      </c>
      <c r="G3884" s="4">
        <f t="shared" ca="1" si="480"/>
        <v>53.323113517529826</v>
      </c>
      <c r="H3884" s="4">
        <f t="shared" ca="1" si="487"/>
        <v>19.158574540431204</v>
      </c>
      <c r="I3884" s="4">
        <f ca="1">User_Model_Calcs!B3884-Sat_Data!$B$5</f>
        <v>16.195701389862293</v>
      </c>
      <c r="J3884" s="4">
        <f ca="1">(Earth_Data!$B$1/SQRT(1-Earth_Data!$B$2^2*SIN(RADIANS(User_Model_Calcs!A3884))^2))*COS(RADIANS(User_Model_Calcs!A3884))</f>
        <v>6229.5443174093498</v>
      </c>
      <c r="K3884" s="4">
        <f ca="1">((Earth_Data!$B$1*(1-Earth_Data!$B$2^2))/SQRT(1-Earth_Data!$B$2^2*SIN(RADIANS(User_Model_Calcs!A3884))^2))*SIN(RADIANS(User_Model_Calcs!A3884))</f>
        <v>-1364.1501529527543</v>
      </c>
      <c r="L3884" s="4">
        <f t="shared" ca="1" si="481"/>
        <v>-12.351702741954895</v>
      </c>
      <c r="M3884" s="4">
        <f t="shared" ca="1" si="482"/>
        <v>6377.1567365376977</v>
      </c>
      <c r="N3884" s="4">
        <f ca="1">SQRT(User_Model_Calcs!M3884^2+Sat_Data!$B$3^2-2*User_Model_Calcs!M3884*Sat_Data!$B$3*COS(RADIANS(L3884))*COS(RADIANS(I3884)))</f>
        <v>36249.191267170325</v>
      </c>
      <c r="O3884" s="4">
        <f ca="1">DEGREES(ACOS(((Earth_Data!$B$1+Sat_Data!$B$2)/User_Model_Calcs!N3884)*SQRT(1-COS(RADIANS(User_Model_Calcs!I3884))^2*COS(RADIANS(User_Model_Calcs!A3884))^2)))</f>
        <v>66.181618325025255</v>
      </c>
      <c r="P3884" s="4">
        <f t="shared" ca="1" si="483"/>
        <v>53.45303148560884</v>
      </c>
    </row>
    <row r="3885" spans="1:16" x14ac:dyDescent="0.25">
      <c r="A3885" s="4">
        <f t="shared" ca="1" si="484"/>
        <v>-18.387404540555718</v>
      </c>
      <c r="B3885" s="4">
        <f t="shared" ca="1" si="485"/>
        <v>114.67131991339322</v>
      </c>
      <c r="C3885" s="4">
        <v>7134</v>
      </c>
      <c r="D3885" s="4">
        <f t="shared" ca="1" si="486"/>
        <v>0.75</v>
      </c>
      <c r="E3885" s="4">
        <v>0.55000000000000004</v>
      </c>
      <c r="F3885" s="4">
        <v>19.899999999999999</v>
      </c>
      <c r="G3885" s="4">
        <f t="shared" ca="1" si="480"/>
        <v>41.281913690970576</v>
      </c>
      <c r="H3885" s="4">
        <f t="shared" ca="1" si="487"/>
        <v>20.27954642586775</v>
      </c>
      <c r="I3885" s="4">
        <f ca="1">User_Model_Calcs!B3885-Sat_Data!$B$5</f>
        <v>4.6713199133932193</v>
      </c>
      <c r="J3885" s="4">
        <f ca="1">(Earth_Data!$B$1/SQRT(1-Earth_Data!$B$2^2*SIN(RADIANS(User_Model_Calcs!A3885))^2))*COS(RADIANS(User_Model_Calcs!A3885))</f>
        <v>6054.5233378103176</v>
      </c>
      <c r="K3885" s="4">
        <f ca="1">((Earth_Data!$B$1*(1-Earth_Data!$B$2^2))/SQRT(1-Earth_Data!$B$2^2*SIN(RADIANS(User_Model_Calcs!A3885))^2))*SIN(RADIANS(User_Model_Calcs!A3885))</f>
        <v>-1999.1203556655332</v>
      </c>
      <c r="L3885" s="4">
        <f t="shared" ca="1" si="481"/>
        <v>-18.272512757576248</v>
      </c>
      <c r="M3885" s="4">
        <f t="shared" ca="1" si="482"/>
        <v>6376.0281558762017</v>
      </c>
      <c r="N3885" s="4">
        <f ca="1">SQRT(User_Model_Calcs!M3885^2+Sat_Data!$B$3^2-2*User_Model_Calcs!M3885*Sat_Data!$B$3*COS(RADIANS(L3885))*COS(RADIANS(I3885)))</f>
        <v>36188.352566739806</v>
      </c>
      <c r="O3885" s="4">
        <f ca="1">DEGREES(ACOS(((Earth_Data!$B$1+Sat_Data!$B$2)/User_Model_Calcs!N3885)*SQRT(1-COS(RADIANS(User_Model_Calcs!I3885))^2*COS(RADIANS(User_Model_Calcs!A3885))^2)))</f>
        <v>67.765478512567427</v>
      </c>
      <c r="P3885" s="4">
        <f t="shared" ca="1" si="483"/>
        <v>14.522572501413567</v>
      </c>
    </row>
    <row r="3886" spans="1:16" x14ac:dyDescent="0.25">
      <c r="A3886" s="4">
        <f t="shared" ca="1" si="484"/>
        <v>-18.688146314527028</v>
      </c>
      <c r="B3886" s="4">
        <f t="shared" ca="1" si="485"/>
        <v>132.72356907897799</v>
      </c>
      <c r="C3886" s="4">
        <v>7135</v>
      </c>
      <c r="D3886" s="4">
        <f t="shared" ca="1" si="486"/>
        <v>1.2</v>
      </c>
      <c r="E3886" s="4">
        <v>0.55000000000000004</v>
      </c>
      <c r="F3886" s="4">
        <v>19.899999999999999</v>
      </c>
      <c r="G3886" s="4">
        <f t="shared" ca="1" si="480"/>
        <v>45.364313344089069</v>
      </c>
      <c r="H3886" s="4">
        <f t="shared" ca="1" si="487"/>
        <v>16.043957364664067</v>
      </c>
      <c r="I3886" s="4">
        <f ca="1">User_Model_Calcs!B3886-Sat_Data!$B$5</f>
        <v>22.723569078977988</v>
      </c>
      <c r="J3886" s="4">
        <f ca="1">(Earth_Data!$B$1/SQRT(1-Earth_Data!$B$2^2*SIN(RADIANS(User_Model_Calcs!A3886))^2))*COS(RADIANS(User_Model_Calcs!A3886))</f>
        <v>6043.9400704603231</v>
      </c>
      <c r="K3886" s="4">
        <f ca="1">((Earth_Data!$B$1*(1-Earth_Data!$B$2^2))/SQRT(1-Earth_Data!$B$2^2*SIN(RADIANS(User_Model_Calcs!A3886))^2))*SIN(RADIANS(User_Model_Calcs!A3886))</f>
        <v>-2030.681239220437</v>
      </c>
      <c r="L3886" s="4">
        <f t="shared" ca="1" si="481"/>
        <v>-18.571644695764824</v>
      </c>
      <c r="M3886" s="4">
        <f t="shared" ca="1" si="482"/>
        <v>6375.9609370382586</v>
      </c>
      <c r="N3886" s="4">
        <f ca="1">SQRT(User_Model_Calcs!M3886^2+Sat_Data!$B$3^2-2*User_Model_Calcs!M3886*Sat_Data!$B$3*COS(RADIANS(L3886))*COS(RADIANS(I3886)))</f>
        <v>36719.938213408896</v>
      </c>
      <c r="O3886" s="4">
        <f ca="1">DEGREES(ACOS(((Earth_Data!$B$1+Sat_Data!$B$2)/User_Model_Calcs!N3886)*SQRT(1-COS(RADIANS(User_Model_Calcs!I3886))^2*COS(RADIANS(User_Model_Calcs!A3886))^2)))</f>
        <v>56.048549239334307</v>
      </c>
      <c r="P3886" s="4">
        <f t="shared" ca="1" si="483"/>
        <v>52.580492938195974</v>
      </c>
    </row>
    <row r="3887" spans="1:16" x14ac:dyDescent="0.25">
      <c r="A3887" s="4">
        <f t="shared" ca="1" si="484"/>
        <v>-20.1354307167732</v>
      </c>
      <c r="B3887" s="4">
        <f t="shared" ca="1" si="485"/>
        <v>158.16990008763395</v>
      </c>
      <c r="C3887" s="4">
        <v>7136</v>
      </c>
      <c r="D3887" s="4">
        <f t="shared" ca="1" si="486"/>
        <v>3</v>
      </c>
      <c r="E3887" s="4">
        <v>0.55000000000000004</v>
      </c>
      <c r="F3887" s="4">
        <v>19.899999999999999</v>
      </c>
      <c r="G3887" s="4">
        <f t="shared" ca="1" si="480"/>
        <v>53.323113517529826</v>
      </c>
      <c r="H3887" s="4">
        <f t="shared" ca="1" si="487"/>
        <v>15.896584464773682</v>
      </c>
      <c r="I3887" s="4">
        <f ca="1">User_Model_Calcs!B3887-Sat_Data!$B$5</f>
        <v>48.169900087633948</v>
      </c>
      <c r="J3887" s="4">
        <f ca="1">(Earth_Data!$B$1/SQRT(1-Earth_Data!$B$2^2*SIN(RADIANS(User_Model_Calcs!A3887))^2))*COS(RADIANS(User_Model_Calcs!A3887))</f>
        <v>5990.6947371102187</v>
      </c>
      <c r="K3887" s="4">
        <f ca="1">((Earth_Data!$B$1*(1-Earth_Data!$B$2^2))/SQRT(1-Earth_Data!$B$2^2*SIN(RADIANS(User_Model_Calcs!A3887))^2))*SIN(RADIANS(User_Model_Calcs!A3887))</f>
        <v>-2181.7801615274625</v>
      </c>
      <c r="L3887" s="4">
        <f t="shared" ca="1" si="481"/>
        <v>-20.011363182162068</v>
      </c>
      <c r="M3887" s="4">
        <f t="shared" ca="1" si="482"/>
        <v>6375.6245267796994</v>
      </c>
      <c r="N3887" s="4">
        <f ca="1">SQRT(User_Model_Calcs!M3887^2+Sat_Data!$B$3^2-2*User_Model_Calcs!M3887*Sat_Data!$B$3*COS(RADIANS(L3887))*COS(RADIANS(I3887)))</f>
        <v>38490.820931846756</v>
      </c>
      <c r="O3887" s="4">
        <f ca="1">DEGREES(ACOS(((Earth_Data!$B$1+Sat_Data!$B$2)/User_Model_Calcs!N3887)*SQRT(1-COS(RADIANS(User_Model_Calcs!I3887))^2*COS(RADIANS(User_Model_Calcs!A3887))^2)))</f>
        <v>31.339403092927579</v>
      </c>
      <c r="P3887" s="4">
        <f t="shared" ca="1" si="483"/>
        <v>72.875308738843927</v>
      </c>
    </row>
    <row r="3888" spans="1:16" x14ac:dyDescent="0.25">
      <c r="A3888" s="4">
        <f t="shared" ca="1" si="484"/>
        <v>-11.261533581481048</v>
      </c>
      <c r="B3888" s="4">
        <f t="shared" ca="1" si="485"/>
        <v>121.89065317325513</v>
      </c>
      <c r="C3888" s="4">
        <v>7137</v>
      </c>
      <c r="D3888" s="4">
        <f t="shared" ca="1" si="486"/>
        <v>0.75</v>
      </c>
      <c r="E3888" s="4">
        <v>0.55000000000000004</v>
      </c>
      <c r="F3888" s="4">
        <v>19.899999999999999</v>
      </c>
      <c r="G3888" s="4">
        <f t="shared" ca="1" si="480"/>
        <v>41.281913690970576</v>
      </c>
      <c r="H3888" s="4">
        <f t="shared" ca="1" si="487"/>
        <v>18.390591108371247</v>
      </c>
      <c r="I3888" s="4">
        <f ca="1">User_Model_Calcs!B3888-Sat_Data!$B$5</f>
        <v>11.890653173255131</v>
      </c>
      <c r="J3888" s="4">
        <f ca="1">(Earth_Data!$B$1/SQRT(1-Earth_Data!$B$2^2*SIN(RADIANS(User_Model_Calcs!A3888))^2))*COS(RADIANS(User_Model_Calcs!A3888))</f>
        <v>6256.133902427774</v>
      </c>
      <c r="K3888" s="4">
        <f ca="1">((Earth_Data!$B$1*(1-Earth_Data!$B$2^2))/SQRT(1-Earth_Data!$B$2^2*SIN(RADIANS(User_Model_Calcs!A3888))^2))*SIN(RADIANS(User_Model_Calcs!A3888))</f>
        <v>-1237.3920727708585</v>
      </c>
      <c r="L3888" s="4">
        <f t="shared" ca="1" si="481"/>
        <v>-11.188051105855296</v>
      </c>
      <c r="M3888" s="4">
        <f t="shared" ca="1" si="482"/>
        <v>6377.3309892824545</v>
      </c>
      <c r="N3888" s="4">
        <f ca="1">SQRT(User_Model_Calcs!M3888^2+Sat_Data!$B$3^2-2*User_Model_Calcs!M3888*Sat_Data!$B$3*COS(RADIANS(L3888))*COS(RADIANS(I3888)))</f>
        <v>36086.511256562946</v>
      </c>
      <c r="O3888" s="4">
        <f ca="1">DEGREES(ACOS(((Earth_Data!$B$1+Sat_Data!$B$2)/User_Model_Calcs!N3888)*SQRT(1-COS(RADIANS(User_Model_Calcs!I3888))^2*COS(RADIANS(User_Model_Calcs!A3888))^2)))</f>
        <v>70.831366927903062</v>
      </c>
      <c r="P3888" s="4">
        <f t="shared" ca="1" si="483"/>
        <v>47.155415326642</v>
      </c>
    </row>
    <row r="3889" spans="1:16" x14ac:dyDescent="0.25">
      <c r="A3889" s="4">
        <f t="shared" ca="1" si="484"/>
        <v>-27.828200094171464</v>
      </c>
      <c r="B3889" s="4">
        <f t="shared" ca="1" si="485"/>
        <v>106.23883488173323</v>
      </c>
      <c r="C3889" s="4">
        <v>7138</v>
      </c>
      <c r="D3889" s="4">
        <f t="shared" ca="1" si="486"/>
        <v>3</v>
      </c>
      <c r="E3889" s="4">
        <v>0.55000000000000004</v>
      </c>
      <c r="F3889" s="4">
        <v>19.899999999999999</v>
      </c>
      <c r="G3889" s="4">
        <f t="shared" ca="1" si="480"/>
        <v>53.323113517529826</v>
      </c>
      <c r="H3889" s="4">
        <f t="shared" ca="1" si="487"/>
        <v>15.724306192902898</v>
      </c>
      <c r="I3889" s="4">
        <f ca="1">User_Model_Calcs!B3889-Sat_Data!$B$5</f>
        <v>-3.7611651182667742</v>
      </c>
      <c r="J3889" s="4">
        <f ca="1">(Earth_Data!$B$1/SQRT(1-Earth_Data!$B$2^2*SIN(RADIANS(User_Model_Calcs!A3889))^2))*COS(RADIANS(User_Model_Calcs!A3889))</f>
        <v>5644.6354710066516</v>
      </c>
      <c r="K3889" s="4">
        <f ca="1">((Earth_Data!$B$1*(1-Earth_Data!$B$2^2))/SQRT(1-Earth_Data!$B$2^2*SIN(RADIANS(User_Model_Calcs!A3889))^2))*SIN(RADIANS(User_Model_Calcs!A3889))</f>
        <v>-2959.6829153047206</v>
      </c>
      <c r="L3889" s="4">
        <f t="shared" ca="1" si="481"/>
        <v>-27.669619284994187</v>
      </c>
      <c r="M3889" s="4">
        <f t="shared" ca="1" si="482"/>
        <v>6373.5102227652487</v>
      </c>
      <c r="N3889" s="4">
        <f ca="1">SQRT(User_Model_Calcs!M3889^2+Sat_Data!$B$3^2-2*User_Model_Calcs!M3889*Sat_Data!$B$3*COS(RADIANS(L3889))*COS(RADIANS(I3889)))</f>
        <v>36653.228607323661</v>
      </c>
      <c r="O3889" s="4">
        <f ca="1">DEGREES(ACOS(((Earth_Data!$B$1+Sat_Data!$B$2)/User_Model_Calcs!N3889)*SQRT(1-COS(RADIANS(User_Model_Calcs!I3889))^2*COS(RADIANS(User_Model_Calcs!A3889))^2)))</f>
        <v>57.238692145942821</v>
      </c>
      <c r="P3889" s="4">
        <f t="shared" ca="1" si="483"/>
        <v>8.0158412753634245</v>
      </c>
    </row>
    <row r="3890" spans="1:16" x14ac:dyDescent="0.25">
      <c r="A3890" s="4">
        <f t="shared" ca="1" si="484"/>
        <v>-41.750012171120659</v>
      </c>
      <c r="B3890" s="4">
        <f t="shared" ca="1" si="485"/>
        <v>119.60720441892815</v>
      </c>
      <c r="C3890" s="4">
        <v>7139</v>
      </c>
      <c r="D3890" s="4">
        <f t="shared" ca="1" si="486"/>
        <v>3</v>
      </c>
      <c r="E3890" s="4">
        <v>0.55000000000000004</v>
      </c>
      <c r="F3890" s="4">
        <v>19.899999999999999</v>
      </c>
      <c r="G3890" s="4">
        <f t="shared" ca="1" si="480"/>
        <v>53.323113517529826</v>
      </c>
      <c r="H3890" s="4">
        <f t="shared" ca="1" si="487"/>
        <v>17.268406954250281</v>
      </c>
      <c r="I3890" s="4">
        <f ca="1">User_Model_Calcs!B3890-Sat_Data!$B$5</f>
        <v>9.6072044189281485</v>
      </c>
      <c r="J3890" s="4">
        <f ca="1">(Earth_Data!$B$1/SQRT(1-Earth_Data!$B$2^2*SIN(RADIANS(User_Model_Calcs!A3890))^2))*COS(RADIANS(User_Model_Calcs!A3890))</f>
        <v>4765.5355993496423</v>
      </c>
      <c r="K3890" s="4">
        <f ca="1">((Earth_Data!$B$1*(1-Earth_Data!$B$2^2))/SQRT(1-Earth_Data!$B$2^2*SIN(RADIANS(User_Model_Calcs!A3890))^2))*SIN(RADIANS(User_Model_Calcs!A3890))</f>
        <v>-4224.9304899474382</v>
      </c>
      <c r="L3890" s="4">
        <f t="shared" ca="1" si="481"/>
        <v>-41.558894727339855</v>
      </c>
      <c r="M3890" s="4">
        <f t="shared" ca="1" si="482"/>
        <v>6368.7021592751726</v>
      </c>
      <c r="N3890" s="4">
        <f ca="1">SQRT(User_Model_Calcs!M3890^2+Sat_Data!$B$3^2-2*User_Model_Calcs!M3890*Sat_Data!$B$3*COS(RADIANS(L3890))*COS(RADIANS(I3890)))</f>
        <v>37711.295965750469</v>
      </c>
      <c r="O3890" s="4">
        <f ca="1">DEGREES(ACOS(((Earth_Data!$B$1+Sat_Data!$B$2)/User_Model_Calcs!N3890)*SQRT(1-COS(RADIANS(User_Model_Calcs!I3890))^2*COS(RADIANS(User_Model_Calcs!A3890))^2)))</f>
        <v>40.763510136954203</v>
      </c>
      <c r="P3890" s="4">
        <f t="shared" ca="1" si="483"/>
        <v>14.262466796220394</v>
      </c>
    </row>
    <row r="3891" spans="1:16" x14ac:dyDescent="0.25">
      <c r="A3891" s="4">
        <f t="shared" ca="1" si="484"/>
        <v>-13.315211511172883</v>
      </c>
      <c r="B3891" s="4">
        <f t="shared" ca="1" si="485"/>
        <v>133.48314480500909</v>
      </c>
      <c r="C3891" s="4">
        <v>7140</v>
      </c>
      <c r="D3891" s="4">
        <f t="shared" ca="1" si="486"/>
        <v>0.75</v>
      </c>
      <c r="E3891" s="4">
        <v>0.55000000000000004</v>
      </c>
      <c r="F3891" s="4">
        <v>19.899999999999999</v>
      </c>
      <c r="G3891" s="4">
        <f t="shared" ca="1" si="480"/>
        <v>41.281913690970576</v>
      </c>
      <c r="H3891" s="4">
        <f t="shared" ca="1" si="487"/>
        <v>21.581743537288503</v>
      </c>
      <c r="I3891" s="4">
        <f ca="1">User_Model_Calcs!B3891-Sat_Data!$B$5</f>
        <v>23.48314480500909</v>
      </c>
      <c r="J3891" s="4">
        <f ca="1">(Earth_Data!$B$1/SQRT(1-Earth_Data!$B$2^2*SIN(RADIANS(User_Model_Calcs!A3891))^2))*COS(RADIANS(User_Model_Calcs!A3891))</f>
        <v>6207.7835808743503</v>
      </c>
      <c r="K3891" s="4">
        <f ca="1">((Earth_Data!$B$1*(1-Earth_Data!$B$2^2))/SQRT(1-Earth_Data!$B$2^2*SIN(RADIANS(User_Model_Calcs!A3891))^2))*SIN(RADIANS(User_Model_Calcs!A3891))</f>
        <v>-1459.3626061758218</v>
      </c>
      <c r="L3891" s="4">
        <f t="shared" ca="1" si="481"/>
        <v>-13.229217123546892</v>
      </c>
      <c r="M3891" s="4">
        <f t="shared" ca="1" si="482"/>
        <v>6377.0146779882407</v>
      </c>
      <c r="N3891" s="4">
        <f ca="1">SQRT(User_Model_Calcs!M3891^2+Sat_Data!$B$3^2-2*User_Model_Calcs!M3891*Sat_Data!$B$3*COS(RADIANS(L3891))*COS(RADIANS(I3891)))</f>
        <v>36583.415411787108</v>
      </c>
      <c r="O3891" s="4">
        <f ca="1">DEGREES(ACOS(((Earth_Data!$B$1+Sat_Data!$B$2)/User_Model_Calcs!N3891)*SQRT(1-COS(RADIANS(User_Model_Calcs!I3891))^2*COS(RADIANS(User_Model_Calcs!A3891))^2)))</f>
        <v>58.680856517581425</v>
      </c>
      <c r="P3891" s="4">
        <f t="shared" ca="1" si="483"/>
        <v>62.071992690003469</v>
      </c>
    </row>
    <row r="3892" spans="1:16" x14ac:dyDescent="0.25">
      <c r="A3892" s="4">
        <f t="shared" ca="1" si="484"/>
        <v>-16.214852456236478</v>
      </c>
      <c r="B3892" s="4">
        <f t="shared" ca="1" si="485"/>
        <v>119.34704771243899</v>
      </c>
      <c r="C3892" s="4">
        <v>7141</v>
      </c>
      <c r="D3892" s="4">
        <f t="shared" ca="1" si="486"/>
        <v>0.75</v>
      </c>
      <c r="E3892" s="4">
        <v>0.55000000000000004</v>
      </c>
      <c r="F3892" s="4">
        <v>19.899999999999999</v>
      </c>
      <c r="G3892" s="4">
        <f t="shared" ca="1" si="480"/>
        <v>41.281913690970576</v>
      </c>
      <c r="H3892" s="4">
        <f t="shared" ca="1" si="487"/>
        <v>15.226016401488234</v>
      </c>
      <c r="I3892" s="4">
        <f ca="1">User_Model_Calcs!B3892-Sat_Data!$B$5</f>
        <v>9.347047712438993</v>
      </c>
      <c r="J3892" s="4">
        <f ca="1">(Earth_Data!$B$1/SQRT(1-Earth_Data!$B$2^2*SIN(RADIANS(User_Model_Calcs!A3892))^2))*COS(RADIANS(User_Model_Calcs!A3892))</f>
        <v>6126.0252026917424</v>
      </c>
      <c r="K3892" s="4">
        <f ca="1">((Earth_Data!$B$1*(1-Earth_Data!$B$2^2))/SQRT(1-Earth_Data!$B$2^2*SIN(RADIANS(User_Model_Calcs!A3892))^2))*SIN(RADIANS(User_Model_Calcs!A3892))</f>
        <v>-1769.5707742716268</v>
      </c>
      <c r="L3892" s="4">
        <f t="shared" ca="1" si="481"/>
        <v>-16.111952094454416</v>
      </c>
      <c r="M3892" s="4">
        <f t="shared" ca="1" si="482"/>
        <v>6376.48535708902</v>
      </c>
      <c r="N3892" s="4">
        <f ca="1">SQRT(User_Model_Calcs!M3892^2+Sat_Data!$B$3^2-2*User_Model_Calcs!M3892*Sat_Data!$B$3*COS(RADIANS(L3892))*COS(RADIANS(I3892)))</f>
        <v>36176.45812301612</v>
      </c>
      <c r="O3892" s="4">
        <f ca="1">DEGREES(ACOS(((Earth_Data!$B$1+Sat_Data!$B$2)/User_Model_Calcs!N3892)*SQRT(1-COS(RADIANS(User_Model_Calcs!I3892))^2*COS(RADIANS(User_Model_Calcs!A3892))^2)))</f>
        <v>68.113097826515855</v>
      </c>
      <c r="P3892" s="4">
        <f t="shared" ca="1" si="483"/>
        <v>30.517454498201531</v>
      </c>
    </row>
    <row r="3893" spans="1:16" x14ac:dyDescent="0.25">
      <c r="A3893" s="4">
        <f t="shared" ca="1" si="484"/>
        <v>-26.01022673179078</v>
      </c>
      <c r="B3893" s="4">
        <f t="shared" ca="1" si="485"/>
        <v>138.7313339106922</v>
      </c>
      <c r="C3893" s="4">
        <v>7142</v>
      </c>
      <c r="D3893" s="4">
        <f t="shared" ca="1" si="486"/>
        <v>0.75</v>
      </c>
      <c r="E3893" s="4">
        <v>0.55000000000000004</v>
      </c>
      <c r="F3893" s="4">
        <v>19.899999999999999</v>
      </c>
      <c r="G3893" s="4">
        <f t="shared" ca="1" si="480"/>
        <v>41.281913690970576</v>
      </c>
      <c r="H3893" s="4">
        <f t="shared" ca="1" si="487"/>
        <v>16.76266392152991</v>
      </c>
      <c r="I3893" s="4">
        <f ca="1">User_Model_Calcs!B3893-Sat_Data!$B$5</f>
        <v>28.7313339106922</v>
      </c>
      <c r="J3893" s="4">
        <f ca="1">(Earth_Data!$B$1/SQRT(1-Earth_Data!$B$2^2*SIN(RADIANS(User_Model_Calcs!A3893))^2))*COS(RADIANS(User_Model_Calcs!A3893))</f>
        <v>5735.828512890911</v>
      </c>
      <c r="K3893" s="4">
        <f ca="1">((Earth_Data!$B$1*(1-Earth_Data!$B$2^2))/SQRT(1-Earth_Data!$B$2^2*SIN(RADIANS(User_Model_Calcs!A3893))^2))*SIN(RADIANS(User_Model_Calcs!A3893))</f>
        <v>-2780.0812080633773</v>
      </c>
      <c r="L3893" s="4">
        <f t="shared" ca="1" si="481"/>
        <v>-25.858862492446899</v>
      </c>
      <c r="M3893" s="4">
        <f t="shared" ca="1" si="482"/>
        <v>6374.0552439337616</v>
      </c>
      <c r="N3893" s="4">
        <f ca="1">SQRT(User_Model_Calcs!M3893^2+Sat_Data!$B$3^2-2*User_Model_Calcs!M3893*Sat_Data!$B$3*COS(RADIANS(L3893))*COS(RADIANS(I3893)))</f>
        <v>37340.34424085034</v>
      </c>
      <c r="O3893" s="4">
        <f ca="1">DEGREES(ACOS(((Earth_Data!$B$1+Sat_Data!$B$2)/User_Model_Calcs!N3893)*SQRT(1-COS(RADIANS(User_Model_Calcs!I3893))^2*COS(RADIANS(User_Model_Calcs!A3893))^2)))</f>
        <v>45.963913538491965</v>
      </c>
      <c r="P3893" s="4">
        <f t="shared" ca="1" si="483"/>
        <v>51.341750105511196</v>
      </c>
    </row>
    <row r="3894" spans="1:16" x14ac:dyDescent="0.25">
      <c r="A3894" s="4">
        <f t="shared" ca="1" si="484"/>
        <v>-39.353052217706541</v>
      </c>
      <c r="B3894" s="4">
        <f t="shared" ca="1" si="485"/>
        <v>115.14018939633797</v>
      </c>
      <c r="C3894" s="4">
        <v>7143</v>
      </c>
      <c r="D3894" s="4">
        <f t="shared" ca="1" si="486"/>
        <v>1.2</v>
      </c>
      <c r="E3894" s="4">
        <v>0.55000000000000004</v>
      </c>
      <c r="F3894" s="4">
        <v>19.899999999999999</v>
      </c>
      <c r="G3894" s="4">
        <f t="shared" ref="G3894:G3957" ca="1" si="488">20.4+20*LOG(F3894)+20*LOG(D3894)+10*LOG(E3894)</f>
        <v>45.364313344089069</v>
      </c>
      <c r="H3894" s="4">
        <f t="shared" ca="1" si="487"/>
        <v>21.343154656553907</v>
      </c>
      <c r="I3894" s="4">
        <f ca="1">User_Model_Calcs!B3894-Sat_Data!$B$5</f>
        <v>5.1401893963379734</v>
      </c>
      <c r="J3894" s="4">
        <f ca="1">(Earth_Data!$B$1/SQRT(1-Earth_Data!$B$2^2*SIN(RADIANS(User_Model_Calcs!A3894))^2))*COS(RADIANS(User_Model_Calcs!A3894))</f>
        <v>4938.56960360435</v>
      </c>
      <c r="K3894" s="4">
        <f ca="1">((Earth_Data!$B$1*(1-Earth_Data!$B$2^2))/SQRT(1-Earth_Data!$B$2^2*SIN(RADIANS(User_Model_Calcs!A3894))^2))*SIN(RADIANS(User_Model_Calcs!A3894))</f>
        <v>-4022.7028834695602</v>
      </c>
      <c r="L3894" s="4">
        <f t="shared" ref="L3894:L3957" ca="1" si="489">DEGREES(ATAN((K3894/J3894)))</f>
        <v>-39.164475435828074</v>
      </c>
      <c r="M3894" s="4">
        <f t="shared" ref="M3894:M3957" ca="1" si="490">SQRT(J3894^2+K3894^2)</f>
        <v>6369.5846189778449</v>
      </c>
      <c r="N3894" s="4">
        <f ca="1">SQRT(User_Model_Calcs!M3894^2+Sat_Data!$B$3^2-2*User_Model_Calcs!M3894*Sat_Data!$B$3*COS(RADIANS(L3894))*COS(RADIANS(I3894)))</f>
        <v>37464.650565122429</v>
      </c>
      <c r="O3894" s="4">
        <f ca="1">DEGREES(ACOS(((Earth_Data!$B$1+Sat_Data!$B$2)/User_Model_Calcs!N3894)*SQRT(1-COS(RADIANS(User_Model_Calcs!I3894))^2*COS(RADIANS(User_Model_Calcs!A3894))^2)))</f>
        <v>44.119983572339081</v>
      </c>
      <c r="P3894" s="4">
        <f t="shared" ref="P3894:P3957" ca="1" si="491">DEGREES(ASIN(SIN(RADIANS(ABS(I3894)))/(SIN(ACOS(COS(RADIANS(I3894))*COS(RADIANS(A3894)))))))</f>
        <v>8.0742532690683024</v>
      </c>
    </row>
    <row r="3895" spans="1:16" x14ac:dyDescent="0.25">
      <c r="A3895" s="4">
        <f t="shared" ca="1" si="484"/>
        <v>-23.980899090347457</v>
      </c>
      <c r="B3895" s="4">
        <f t="shared" ca="1" si="485"/>
        <v>114.15051058066105</v>
      </c>
      <c r="C3895" s="4">
        <v>7144</v>
      </c>
      <c r="D3895" s="4">
        <f t="shared" ca="1" si="486"/>
        <v>0.75</v>
      </c>
      <c r="E3895" s="4">
        <v>0.55000000000000004</v>
      </c>
      <c r="F3895" s="4">
        <v>19.899999999999999</v>
      </c>
      <c r="G3895" s="4">
        <f t="shared" ca="1" si="488"/>
        <v>41.281913690970576</v>
      </c>
      <c r="H3895" s="4">
        <f t="shared" ca="1" si="487"/>
        <v>21.980322412925926</v>
      </c>
      <c r="I3895" s="4">
        <f ca="1">User_Model_Calcs!B3895-Sat_Data!$B$5</f>
        <v>4.1505105806610487</v>
      </c>
      <c r="J3895" s="4">
        <f ca="1">(Earth_Data!$B$1/SQRT(1-Earth_Data!$B$2^2*SIN(RADIANS(User_Model_Calcs!A3895))^2))*COS(RADIANS(User_Model_Calcs!A3895))</f>
        <v>5830.8102300000046</v>
      </c>
      <c r="K3895" s="4">
        <f ca="1">((Earth_Data!$B$1*(1-Earth_Data!$B$2^2))/SQRT(1-Earth_Data!$B$2^2*SIN(RADIANS(User_Model_Calcs!A3895))^2))*SIN(RADIANS(User_Model_Calcs!A3895))</f>
        <v>-2576.3514966642615</v>
      </c>
      <c r="L3895" s="4">
        <f t="shared" ca="1" si="489"/>
        <v>-23.838304261185531</v>
      </c>
      <c r="M3895" s="4">
        <f t="shared" ca="1" si="490"/>
        <v>6374.6321441034452</v>
      </c>
      <c r="N3895" s="4">
        <f ca="1">SQRT(User_Model_Calcs!M3895^2+Sat_Data!$B$3^2-2*User_Model_Calcs!M3895*Sat_Data!$B$3*COS(RADIANS(L3895))*COS(RADIANS(I3895)))</f>
        <v>36442.255619583862</v>
      </c>
      <c r="O3895" s="4">
        <f ca="1">DEGREES(ACOS(((Earth_Data!$B$1+Sat_Data!$B$2)/User_Model_Calcs!N3895)*SQRT(1-COS(RADIANS(User_Model_Calcs!I3895))^2*COS(RADIANS(User_Model_Calcs!A3895))^2)))</f>
        <v>61.547449516630884</v>
      </c>
      <c r="P3895" s="4">
        <f t="shared" ca="1" si="491"/>
        <v>10.123291560850184</v>
      </c>
    </row>
    <row r="3896" spans="1:16" x14ac:dyDescent="0.25">
      <c r="A3896" s="4">
        <f t="shared" ca="1" si="484"/>
        <v>-34.458882547175421</v>
      </c>
      <c r="B3896" s="4">
        <f t="shared" ca="1" si="485"/>
        <v>155.25670594272856</v>
      </c>
      <c r="C3896" s="4">
        <v>7145</v>
      </c>
      <c r="D3896" s="4">
        <f t="shared" ca="1" si="486"/>
        <v>3</v>
      </c>
      <c r="E3896" s="4">
        <v>0.55000000000000004</v>
      </c>
      <c r="F3896" s="4">
        <v>19.899999999999999</v>
      </c>
      <c r="G3896" s="4">
        <f t="shared" ca="1" si="488"/>
        <v>53.323113517529826</v>
      </c>
      <c r="H3896" s="4">
        <f t="shared" ca="1" si="487"/>
        <v>15.738984048439175</v>
      </c>
      <c r="I3896" s="4">
        <f ca="1">User_Model_Calcs!B3896-Sat_Data!$B$5</f>
        <v>45.256705942728559</v>
      </c>
      <c r="J3896" s="4">
        <f ca="1">(Earth_Data!$B$1/SQRT(1-Earth_Data!$B$2^2*SIN(RADIANS(User_Model_Calcs!A3896))^2))*COS(RADIANS(User_Model_Calcs!A3896))</f>
        <v>5264.6280579911709</v>
      </c>
      <c r="K3896" s="4">
        <f ca="1">((Earth_Data!$B$1*(1-Earth_Data!$B$2^2))/SQRT(1-Earth_Data!$B$2^2*SIN(RADIANS(User_Model_Calcs!A3896))^2))*SIN(RADIANS(User_Model_Calcs!A3896))</f>
        <v>-3588.5332927712857</v>
      </c>
      <c r="L3896" s="4">
        <f t="shared" ca="1" si="489"/>
        <v>-34.279552150941306</v>
      </c>
      <c r="M3896" s="4">
        <f t="shared" ca="1" si="490"/>
        <v>6371.332653559678</v>
      </c>
      <c r="N3896" s="4">
        <f ca="1">SQRT(User_Model_Calcs!M3896^2+Sat_Data!$B$3^2-2*User_Model_Calcs!M3896*Sat_Data!$B$3*COS(RADIANS(L3896))*COS(RADIANS(I3896)))</f>
        <v>38805.839772370127</v>
      </c>
      <c r="O3896" s="4">
        <f ca="1">DEGREES(ACOS(((Earth_Data!$B$1+Sat_Data!$B$2)/User_Model_Calcs!N3896)*SQRT(1-COS(RADIANS(User_Model_Calcs!I3896))^2*COS(RADIANS(User_Model_Calcs!A3896))^2)))</f>
        <v>27.77388088314542</v>
      </c>
      <c r="P3896" s="4">
        <f t="shared" ca="1" si="491"/>
        <v>60.717724013797699</v>
      </c>
    </row>
    <row r="3897" spans="1:16" x14ac:dyDescent="0.25">
      <c r="A3897" s="4">
        <f t="shared" ca="1" si="484"/>
        <v>-39.018135977608551</v>
      </c>
      <c r="B3897" s="4">
        <f t="shared" ca="1" si="485"/>
        <v>139.02574794007461</v>
      </c>
      <c r="C3897" s="4">
        <v>7146</v>
      </c>
      <c r="D3897" s="4">
        <f t="shared" ca="1" si="486"/>
        <v>0.75</v>
      </c>
      <c r="E3897" s="4">
        <v>0.55000000000000004</v>
      </c>
      <c r="F3897" s="4">
        <v>19.899999999999999</v>
      </c>
      <c r="G3897" s="4">
        <f t="shared" ca="1" si="488"/>
        <v>41.281913690970576</v>
      </c>
      <c r="H3897" s="4">
        <f t="shared" ca="1" si="487"/>
        <v>21.687172251424919</v>
      </c>
      <c r="I3897" s="4">
        <f ca="1">User_Model_Calcs!B3897-Sat_Data!$B$5</f>
        <v>29.025747940074609</v>
      </c>
      <c r="J3897" s="4">
        <f ca="1">(Earth_Data!$B$1/SQRT(1-Earth_Data!$B$2^2*SIN(RADIANS(User_Model_Calcs!A3897))^2))*COS(RADIANS(User_Model_Calcs!A3897))</f>
        <v>4962.0624960149598</v>
      </c>
      <c r="K3897" s="4">
        <f ca="1">((Earth_Data!$B$1*(1-Earth_Data!$B$2^2))/SQRT(1-Earth_Data!$B$2^2*SIN(RADIANS(User_Model_Calcs!A3897))^2))*SIN(RADIANS(User_Model_Calcs!A3897))</f>
        <v>-3993.8829615579643</v>
      </c>
      <c r="L3897" s="4">
        <f t="shared" ca="1" si="489"/>
        <v>-38.830019579055936</v>
      </c>
      <c r="M3897" s="4">
        <f t="shared" ca="1" si="490"/>
        <v>6369.7068476485811</v>
      </c>
      <c r="N3897" s="4">
        <f ca="1">SQRT(User_Model_Calcs!M3897^2+Sat_Data!$B$3^2-2*User_Model_Calcs!M3897*Sat_Data!$B$3*COS(RADIANS(L3897))*COS(RADIANS(I3897)))</f>
        <v>38111.694771622788</v>
      </c>
      <c r="O3897" s="4">
        <f ca="1">DEGREES(ACOS(((Earth_Data!$B$1+Sat_Data!$B$2)/User_Model_Calcs!N3897)*SQRT(1-COS(RADIANS(User_Model_Calcs!I3897))^2*COS(RADIANS(User_Model_Calcs!A3897))^2)))</f>
        <v>35.725127044550767</v>
      </c>
      <c r="P3897" s="4">
        <f t="shared" ca="1" si="491"/>
        <v>41.39279234924188</v>
      </c>
    </row>
    <row r="3898" spans="1:16" x14ac:dyDescent="0.25">
      <c r="A3898" s="4">
        <f t="shared" ca="1" si="484"/>
        <v>-13.446692777133375</v>
      </c>
      <c r="B3898" s="4">
        <f t="shared" ca="1" si="485"/>
        <v>124.5151230510052</v>
      </c>
      <c r="C3898" s="4">
        <v>7147</v>
      </c>
      <c r="D3898" s="4">
        <f t="shared" ca="1" si="486"/>
        <v>0.75</v>
      </c>
      <c r="E3898" s="4">
        <v>0.55000000000000004</v>
      </c>
      <c r="F3898" s="4">
        <v>19.899999999999999</v>
      </c>
      <c r="G3898" s="4">
        <f t="shared" ca="1" si="488"/>
        <v>41.281913690970576</v>
      </c>
      <c r="H3898" s="4">
        <f t="shared" ca="1" si="487"/>
        <v>17.743930513589667</v>
      </c>
      <c r="I3898" s="4">
        <f ca="1">User_Model_Calcs!B3898-Sat_Data!$B$5</f>
        <v>14.515123051005205</v>
      </c>
      <c r="J3898" s="4">
        <f ca="1">(Earth_Data!$B$1/SQRT(1-Earth_Data!$B$2^2*SIN(RADIANS(User_Model_Calcs!A3898))^2))*COS(RADIANS(User_Model_Calcs!A3898))</f>
        <v>6204.4172176878383</v>
      </c>
      <c r="K3898" s="4">
        <f ca="1">((Earth_Data!$B$1*(1-Earth_Data!$B$2^2))/SQRT(1-Earth_Data!$B$2^2*SIN(RADIANS(User_Model_Calcs!A3898))^2))*SIN(RADIANS(User_Model_Calcs!A3898))</f>
        <v>-1473.5139866291854</v>
      </c>
      <c r="L3898" s="4">
        <f t="shared" ca="1" si="489"/>
        <v>-13.359911591913074</v>
      </c>
      <c r="M3898" s="4">
        <f t="shared" ca="1" si="490"/>
        <v>6376.9927457958684</v>
      </c>
      <c r="N3898" s="4">
        <f ca="1">SQRT(User_Model_Calcs!M3898^2+Sat_Data!$B$3^2-2*User_Model_Calcs!M3898*Sat_Data!$B$3*COS(RADIANS(L3898))*COS(RADIANS(I3898)))</f>
        <v>36221.166532770105</v>
      </c>
      <c r="O3898" s="4">
        <f ca="1">DEGREES(ACOS(((Earth_Data!$B$1+Sat_Data!$B$2)/User_Model_Calcs!N3898)*SQRT(1-COS(RADIANS(User_Model_Calcs!I3898))^2*COS(RADIANS(User_Model_Calcs!A3898))^2)))</f>
        <v>66.910551217922645</v>
      </c>
      <c r="P3898" s="4">
        <f t="shared" ca="1" si="491"/>
        <v>48.070146289897281</v>
      </c>
    </row>
    <row r="3899" spans="1:16" x14ac:dyDescent="0.25">
      <c r="A3899" s="4">
        <f t="shared" ca="1" si="484"/>
        <v>-16.924150289360949</v>
      </c>
      <c r="B3899" s="4">
        <f t="shared" ca="1" si="485"/>
        <v>156.22685551732835</v>
      </c>
      <c r="C3899" s="4">
        <v>7148</v>
      </c>
      <c r="D3899" s="4">
        <f t="shared" ca="1" si="486"/>
        <v>3</v>
      </c>
      <c r="E3899" s="4">
        <v>0.55000000000000004</v>
      </c>
      <c r="F3899" s="4">
        <v>19.899999999999999</v>
      </c>
      <c r="G3899" s="4">
        <f t="shared" ca="1" si="488"/>
        <v>53.323113517529826</v>
      </c>
      <c r="H3899" s="4">
        <f t="shared" ca="1" si="487"/>
        <v>22.549925343160062</v>
      </c>
      <c r="I3899" s="4">
        <f ca="1">User_Model_Calcs!B3899-Sat_Data!$B$5</f>
        <v>46.226855517328346</v>
      </c>
      <c r="J3899" s="4">
        <f ca="1">(Earth_Data!$B$1/SQRT(1-Earth_Data!$B$2^2*SIN(RADIANS(User_Model_Calcs!A3899))^2))*COS(RADIANS(User_Model_Calcs!A3899))</f>
        <v>6103.6404981006135</v>
      </c>
      <c r="K3899" s="4">
        <f ca="1">((Earth_Data!$B$1*(1-Earth_Data!$B$2^2))/SQRT(1-Earth_Data!$B$2^2*SIN(RADIANS(User_Model_Calcs!A3899))^2))*SIN(RADIANS(User_Model_Calcs!A3899))</f>
        <v>-1844.8050049928418</v>
      </c>
      <c r="L3899" s="4">
        <f t="shared" ca="1" si="489"/>
        <v>-16.817267061051922</v>
      </c>
      <c r="M3899" s="4">
        <f t="shared" ca="1" si="490"/>
        <v>6376.3416499196892</v>
      </c>
      <c r="N3899" s="4">
        <f ca="1">SQRT(User_Model_Calcs!M3899^2+Sat_Data!$B$3^2-2*User_Model_Calcs!M3899*Sat_Data!$B$3*COS(RADIANS(L3899))*COS(RADIANS(I3899)))</f>
        <v>38241.259530692652</v>
      </c>
      <c r="O3899" s="4">
        <f ca="1">DEGREES(ACOS(((Earth_Data!$B$1+Sat_Data!$B$2)/User_Model_Calcs!N3899)*SQRT(1-COS(RADIANS(User_Model_Calcs!I3899))^2*COS(RADIANS(User_Model_Calcs!A3899))^2)))</f>
        <v>34.254838587004627</v>
      </c>
      <c r="P3899" s="4">
        <f t="shared" ca="1" si="491"/>
        <v>74.416304019213939</v>
      </c>
    </row>
    <row r="3900" spans="1:16" x14ac:dyDescent="0.25">
      <c r="A3900" s="4">
        <f t="shared" ca="1" si="484"/>
        <v>-27.346696150171212</v>
      </c>
      <c r="B3900" s="4">
        <f t="shared" ca="1" si="485"/>
        <v>138.77182754334135</v>
      </c>
      <c r="C3900" s="4">
        <v>7149</v>
      </c>
      <c r="D3900" s="4">
        <f t="shared" ca="1" si="486"/>
        <v>3</v>
      </c>
      <c r="E3900" s="4">
        <v>0.55000000000000004</v>
      </c>
      <c r="F3900" s="4">
        <v>19.899999999999999</v>
      </c>
      <c r="G3900" s="4">
        <f t="shared" ca="1" si="488"/>
        <v>53.323113517529826</v>
      </c>
      <c r="H3900" s="4">
        <f t="shared" ca="1" si="487"/>
        <v>21.279437470712175</v>
      </c>
      <c r="I3900" s="4">
        <f ca="1">User_Model_Calcs!B3900-Sat_Data!$B$5</f>
        <v>28.771827543341345</v>
      </c>
      <c r="J3900" s="4">
        <f ca="1">(Earth_Data!$B$1/SQRT(1-Earth_Data!$B$2^2*SIN(RADIANS(User_Model_Calcs!A3900))^2))*COS(RADIANS(User_Model_Calcs!A3900))</f>
        <v>5669.3450523360898</v>
      </c>
      <c r="K3900" s="4">
        <f ca="1">((Earth_Data!$B$1*(1-Earth_Data!$B$2^2))/SQRT(1-Earth_Data!$B$2^2*SIN(RADIANS(User_Model_Calcs!A3900))^2))*SIN(RADIANS(User_Model_Calcs!A3900))</f>
        <v>-2912.3926212048227</v>
      </c>
      <c r="L3900" s="4">
        <f t="shared" ca="1" si="489"/>
        <v>-27.18996606072837</v>
      </c>
      <c r="M3900" s="4">
        <f t="shared" ca="1" si="490"/>
        <v>6373.6570430558941</v>
      </c>
      <c r="N3900" s="4">
        <f ca="1">SQRT(User_Model_Calcs!M3900^2+Sat_Data!$B$3^2-2*User_Model_Calcs!M3900*Sat_Data!$B$3*COS(RADIANS(L3900))*COS(RADIANS(I3900)))</f>
        <v>37408.220353677978</v>
      </c>
      <c r="O3900" s="4">
        <f ca="1">DEGREES(ACOS(((Earth_Data!$B$1+Sat_Data!$B$2)/User_Model_Calcs!N3900)*SQRT(1-COS(RADIANS(User_Model_Calcs!I3900))^2*COS(RADIANS(User_Model_Calcs!A3900))^2)))</f>
        <v>44.982429776983025</v>
      </c>
      <c r="P3900" s="4">
        <f t="shared" ca="1" si="491"/>
        <v>50.085103645717176</v>
      </c>
    </row>
    <row r="3901" spans="1:16" x14ac:dyDescent="0.25">
      <c r="A3901" s="4">
        <f t="shared" ca="1" si="484"/>
        <v>-15.055383504428868</v>
      </c>
      <c r="B3901" s="4">
        <f t="shared" ca="1" si="485"/>
        <v>132.24634981185562</v>
      </c>
      <c r="C3901" s="4">
        <v>7150</v>
      </c>
      <c r="D3901" s="4">
        <f t="shared" ca="1" si="486"/>
        <v>3</v>
      </c>
      <c r="E3901" s="4">
        <v>0.55000000000000004</v>
      </c>
      <c r="F3901" s="4">
        <v>19.899999999999999</v>
      </c>
      <c r="G3901" s="4">
        <f t="shared" ca="1" si="488"/>
        <v>53.323113517529826</v>
      </c>
      <c r="H3901" s="4">
        <f t="shared" ca="1" si="487"/>
        <v>22.985779144219336</v>
      </c>
      <c r="I3901" s="4">
        <f ca="1">User_Model_Calcs!B3901-Sat_Data!$B$5</f>
        <v>22.246349811855623</v>
      </c>
      <c r="J3901" s="4">
        <f ca="1">(Earth_Data!$B$1/SQRT(1-Earth_Data!$B$2^2*SIN(RADIANS(User_Model_Calcs!A3901))^2))*COS(RADIANS(User_Model_Calcs!A3901))</f>
        <v>6160.6030765221867</v>
      </c>
      <c r="K3901" s="4">
        <f ca="1">((Earth_Data!$B$1*(1-Earth_Data!$B$2^2))/SQRT(1-Earth_Data!$B$2^2*SIN(RADIANS(User_Model_Calcs!A3901))^2))*SIN(RADIANS(User_Model_Calcs!A3901))</f>
        <v>-1646.0192514264029</v>
      </c>
      <c r="L3901" s="4">
        <f t="shared" ca="1" si="489"/>
        <v>-14.959127377582256</v>
      </c>
      <c r="M3901" s="4">
        <f t="shared" ca="1" si="490"/>
        <v>6376.7083705091109</v>
      </c>
      <c r="N3901" s="4">
        <f ca="1">SQRT(User_Model_Calcs!M3901^2+Sat_Data!$B$3^2-2*User_Model_Calcs!M3901*Sat_Data!$B$3*COS(RADIANS(L3901))*COS(RADIANS(I3901)))</f>
        <v>36573.681793049356</v>
      </c>
      <c r="O3901" s="4">
        <f ca="1">DEGREES(ACOS(((Earth_Data!$B$1+Sat_Data!$B$2)/User_Model_Calcs!N3901)*SQRT(1-COS(RADIANS(User_Model_Calcs!I3901))^2*COS(RADIANS(User_Model_Calcs!A3901))^2)))</f>
        <v>58.86690573777274</v>
      </c>
      <c r="P3901" s="4">
        <f t="shared" ca="1" si="491"/>
        <v>57.583007560760009</v>
      </c>
    </row>
    <row r="3902" spans="1:16" x14ac:dyDescent="0.25">
      <c r="A3902" s="4">
        <f t="shared" ca="1" si="484"/>
        <v>-13.783370434301455</v>
      </c>
      <c r="B3902" s="4">
        <f t="shared" ca="1" si="485"/>
        <v>119.40452478801356</v>
      </c>
      <c r="C3902" s="4">
        <v>7151</v>
      </c>
      <c r="D3902" s="4">
        <f t="shared" ca="1" si="486"/>
        <v>3</v>
      </c>
      <c r="E3902" s="4">
        <v>0.55000000000000004</v>
      </c>
      <c r="F3902" s="4">
        <v>19.899999999999999</v>
      </c>
      <c r="G3902" s="4">
        <f t="shared" ca="1" si="488"/>
        <v>53.323113517529826</v>
      </c>
      <c r="H3902" s="4">
        <f t="shared" ca="1" si="487"/>
        <v>18.392892679687076</v>
      </c>
      <c r="I3902" s="4">
        <f ca="1">User_Model_Calcs!B3902-Sat_Data!$B$5</f>
        <v>9.4045247880135605</v>
      </c>
      <c r="J3902" s="4">
        <f ca="1">(Earth_Data!$B$1/SQRT(1-Earth_Data!$B$2^2*SIN(RADIANS(User_Model_Calcs!A3902))^2))*COS(RADIANS(User_Model_Calcs!A3902))</f>
        <v>6195.6490112733245</v>
      </c>
      <c r="K3902" s="4">
        <f ca="1">((Earth_Data!$B$1*(1-Earth_Data!$B$2^2))/SQRT(1-Earth_Data!$B$2^2*SIN(RADIANS(User_Model_Calcs!A3902))^2))*SIN(RADIANS(User_Model_Calcs!A3902))</f>
        <v>-1509.7158471738962</v>
      </c>
      <c r="L3902" s="4">
        <f t="shared" ca="1" si="489"/>
        <v>-13.694582832586896</v>
      </c>
      <c r="M3902" s="4">
        <f t="shared" ca="1" si="490"/>
        <v>6376.9356755498266</v>
      </c>
      <c r="N3902" s="4">
        <f ca="1">SQRT(User_Model_Calcs!M3902^2+Sat_Data!$B$3^2-2*User_Model_Calcs!M3902*Sat_Data!$B$3*COS(RADIANS(L3902))*COS(RADIANS(I3902)))</f>
        <v>36097.561525021185</v>
      </c>
      <c r="O3902" s="4">
        <f ca="1">DEGREES(ACOS(((Earth_Data!$B$1+Sat_Data!$B$2)/User_Model_Calcs!N3902)*SQRT(1-COS(RADIANS(User_Model_Calcs!I3902))^2*COS(RADIANS(User_Model_Calcs!A3902))^2)))</f>
        <v>70.465303469664974</v>
      </c>
      <c r="P3902" s="4">
        <f t="shared" ca="1" si="491"/>
        <v>34.806631483563166</v>
      </c>
    </row>
    <row r="3903" spans="1:16" x14ac:dyDescent="0.25">
      <c r="A3903" s="4">
        <f t="shared" ca="1" si="484"/>
        <v>-18.468472439666897</v>
      </c>
      <c r="B3903" s="4">
        <f t="shared" ca="1" si="485"/>
        <v>123.62943684788594</v>
      </c>
      <c r="C3903" s="4">
        <v>7152</v>
      </c>
      <c r="D3903" s="4">
        <f t="shared" ca="1" si="486"/>
        <v>1.2</v>
      </c>
      <c r="E3903" s="4">
        <v>0.55000000000000004</v>
      </c>
      <c r="F3903" s="4">
        <v>19.899999999999999</v>
      </c>
      <c r="G3903" s="4">
        <f t="shared" ca="1" si="488"/>
        <v>45.364313344089069</v>
      </c>
      <c r="H3903" s="4">
        <f t="shared" ca="1" si="487"/>
        <v>14.302470398009445</v>
      </c>
      <c r="I3903" s="4">
        <f ca="1">User_Model_Calcs!B3903-Sat_Data!$B$5</f>
        <v>13.629436847885941</v>
      </c>
      <c r="J3903" s="4">
        <f ca="1">(Earth_Data!$B$1/SQRT(1-Earth_Data!$B$2^2*SIN(RADIANS(User_Model_Calcs!A3903))^2))*COS(RADIANS(User_Model_Calcs!A3903))</f>
        <v>6051.6868584770837</v>
      </c>
      <c r="K3903" s="4">
        <f ca="1">((Earth_Data!$B$1*(1-Earth_Data!$B$2^2))/SQRT(1-Earth_Data!$B$2^2*SIN(RADIANS(User_Model_Calcs!A3903))^2))*SIN(RADIANS(User_Model_Calcs!A3903))</f>
        <v>-2007.6332654396704</v>
      </c>
      <c r="L3903" s="4">
        <f t="shared" ca="1" si="489"/>
        <v>-18.353145465764523</v>
      </c>
      <c r="M3903" s="4">
        <f t="shared" ca="1" si="490"/>
        <v>6376.010128721894</v>
      </c>
      <c r="N3903" s="4">
        <f ca="1">SQRT(User_Model_Calcs!M3903^2+Sat_Data!$B$3^2-2*User_Model_Calcs!M3903*Sat_Data!$B$3*COS(RADIANS(L3903))*COS(RADIANS(I3903)))</f>
        <v>36366.339890837182</v>
      </c>
      <c r="O3903" s="4">
        <f ca="1">DEGREES(ACOS(((Earth_Data!$B$1+Sat_Data!$B$2)/User_Model_Calcs!N3903)*SQRT(1-COS(RADIANS(User_Model_Calcs!I3903))^2*COS(RADIANS(User_Model_Calcs!A3903))^2)))</f>
        <v>63.288248047415813</v>
      </c>
      <c r="P3903" s="4">
        <f t="shared" ca="1" si="491"/>
        <v>37.430879580462765</v>
      </c>
    </row>
    <row r="3904" spans="1:16" x14ac:dyDescent="0.25">
      <c r="A3904" s="4">
        <f t="shared" ca="1" si="484"/>
        <v>-15.662427126628991</v>
      </c>
      <c r="B3904" s="4">
        <f t="shared" ca="1" si="485"/>
        <v>109.63844230945801</v>
      </c>
      <c r="C3904" s="4">
        <v>7153</v>
      </c>
      <c r="D3904" s="4">
        <f t="shared" ca="1" si="486"/>
        <v>3</v>
      </c>
      <c r="E3904" s="4">
        <v>0.55000000000000004</v>
      </c>
      <c r="F3904" s="4">
        <v>19.899999999999999</v>
      </c>
      <c r="G3904" s="4">
        <f t="shared" ca="1" si="488"/>
        <v>53.323113517529826</v>
      </c>
      <c r="H3904" s="4">
        <f t="shared" ca="1" si="487"/>
        <v>16.834222055553465</v>
      </c>
      <c r="I3904" s="4">
        <f ca="1">User_Model_Calcs!B3904-Sat_Data!$B$5</f>
        <v>-0.36155769054198572</v>
      </c>
      <c r="J3904" s="4">
        <f ca="1">(Earth_Data!$B$1/SQRT(1-Earth_Data!$B$2^2*SIN(RADIANS(User_Model_Calcs!A3904))^2))*COS(RADIANS(User_Model_Calcs!A3904))</f>
        <v>6142.8120050391926</v>
      </c>
      <c r="K3904" s="4">
        <f ca="1">((Earth_Data!$B$1*(1-Earth_Data!$B$2^2))/SQRT(1-Earth_Data!$B$2^2*SIN(RADIANS(User_Model_Calcs!A3904))^2))*SIN(RADIANS(User_Model_Calcs!A3904))</f>
        <v>-1710.7907368155816</v>
      </c>
      <c r="L3904" s="4">
        <f t="shared" ca="1" si="489"/>
        <v>-15.562672205855639</v>
      </c>
      <c r="M3904" s="4">
        <f t="shared" ca="1" si="490"/>
        <v>6376.5934694339448</v>
      </c>
      <c r="N3904" s="4">
        <f ca="1">SQRT(User_Model_Calcs!M3904^2+Sat_Data!$B$3^2-2*User_Model_Calcs!M3904*Sat_Data!$B$3*COS(RADIANS(L3904))*COS(RADIANS(I3904)))</f>
        <v>36062.074112175775</v>
      </c>
      <c r="O3904" s="4">
        <f ca="1">DEGREES(ACOS(((Earth_Data!$B$1+Sat_Data!$B$2)/User_Model_Calcs!N3904)*SQRT(1-COS(RADIANS(User_Model_Calcs!I3904))^2*COS(RADIANS(User_Model_Calcs!A3904))^2)))</f>
        <v>71.595080769150229</v>
      </c>
      <c r="P3904" s="4">
        <f t="shared" ca="1" si="491"/>
        <v>1.3390298519056569</v>
      </c>
    </row>
    <row r="3905" spans="1:16" x14ac:dyDescent="0.25">
      <c r="A3905" s="4">
        <f t="shared" ca="1" si="484"/>
        <v>-13.463619503323812</v>
      </c>
      <c r="B3905" s="4">
        <f t="shared" ca="1" si="485"/>
        <v>128.98294192354956</v>
      </c>
      <c r="C3905" s="4">
        <v>7154</v>
      </c>
      <c r="D3905" s="4">
        <f t="shared" ca="1" si="486"/>
        <v>3</v>
      </c>
      <c r="E3905" s="4">
        <v>0.55000000000000004</v>
      </c>
      <c r="F3905" s="4">
        <v>19.899999999999999</v>
      </c>
      <c r="G3905" s="4">
        <f t="shared" ca="1" si="488"/>
        <v>53.323113517529826</v>
      </c>
      <c r="H3905" s="4">
        <f t="shared" ca="1" si="487"/>
        <v>20.409731210867054</v>
      </c>
      <c r="I3905" s="4">
        <f ca="1">User_Model_Calcs!B3905-Sat_Data!$B$5</f>
        <v>18.982941923549561</v>
      </c>
      <c r="J3905" s="4">
        <f ca="1">(Earth_Data!$B$1/SQRT(1-Earth_Data!$B$2^2*SIN(RADIANS(User_Model_Calcs!A3905))^2))*COS(RADIANS(User_Model_Calcs!A3905))</f>
        <v>6203.9814747511882</v>
      </c>
      <c r="K3905" s="4">
        <f ca="1">((Earth_Data!$B$1*(1-Earth_Data!$B$2^2))/SQRT(1-Earth_Data!$B$2^2*SIN(RADIANS(User_Model_Calcs!A3905))^2))*SIN(RADIANS(User_Model_Calcs!A3905))</f>
        <v>-1475.3352651194182</v>
      </c>
      <c r="L3905" s="4">
        <f t="shared" ca="1" si="489"/>
        <v>-13.376737158087936</v>
      </c>
      <c r="M3905" s="4">
        <f t="shared" ca="1" si="490"/>
        <v>6376.98990775122</v>
      </c>
      <c r="N3905" s="4">
        <f ca="1">SQRT(User_Model_Calcs!M3905^2+Sat_Data!$B$3^2-2*User_Model_Calcs!M3905*Sat_Data!$B$3*COS(RADIANS(L3905))*COS(RADIANS(I3905)))</f>
        <v>36383.540692353003</v>
      </c>
      <c r="O3905" s="4">
        <f ca="1">DEGREES(ACOS(((Earth_Data!$B$1+Sat_Data!$B$2)/User_Model_Calcs!N3905)*SQRT(1-COS(RADIANS(User_Model_Calcs!I3905))^2*COS(RADIANS(User_Model_Calcs!A3905))^2)))</f>
        <v>62.922404063059247</v>
      </c>
      <c r="P3905" s="4">
        <f t="shared" ca="1" si="491"/>
        <v>55.908449027810526</v>
      </c>
    </row>
    <row r="3906" spans="1:16" x14ac:dyDescent="0.25">
      <c r="A3906" s="4">
        <f t="shared" ref="A3906:A3969" ca="1" si="492">RAND()*(-44.106+9.432)-9.432</f>
        <v>-23.455704514672551</v>
      </c>
      <c r="B3906" s="4">
        <f t="shared" ref="B3906:B3969" ca="1" si="493">RAND()*(160-105)+105</f>
        <v>151.07253965182483</v>
      </c>
      <c r="C3906" s="4">
        <v>7155</v>
      </c>
      <c r="D3906" s="4">
        <f t="shared" ref="D3906:D3969" ca="1" si="494">CHOOSE(RANDBETWEEN(1,3),0.75,1.2,3)</f>
        <v>3</v>
      </c>
      <c r="E3906" s="4">
        <v>0.55000000000000004</v>
      </c>
      <c r="F3906" s="4">
        <v>19.899999999999999</v>
      </c>
      <c r="G3906" s="4">
        <f t="shared" ca="1" si="488"/>
        <v>53.323113517529826</v>
      </c>
      <c r="H3906" s="4">
        <f t="shared" ca="1" si="487"/>
        <v>16.43508582509233</v>
      </c>
      <c r="I3906" s="4">
        <f ca="1">User_Model_Calcs!B3906-Sat_Data!$B$5</f>
        <v>41.072539651824826</v>
      </c>
      <c r="J3906" s="4">
        <f ca="1">(Earth_Data!$B$1/SQRT(1-Earth_Data!$B$2^2*SIN(RADIANS(User_Model_Calcs!A3906))^2))*COS(RADIANS(User_Model_Calcs!A3906))</f>
        <v>5854.2074654847302</v>
      </c>
      <c r="K3906" s="4">
        <f ca="1">((Earth_Data!$B$1*(1-Earth_Data!$B$2^2))/SQRT(1-Earth_Data!$B$2^2*SIN(RADIANS(User_Model_Calcs!A3906))^2))*SIN(RADIANS(User_Model_Calcs!A3906))</f>
        <v>-2523.0973393920449</v>
      </c>
      <c r="L3906" s="4">
        <f t="shared" ca="1" si="489"/>
        <v>-23.315496803283615</v>
      </c>
      <c r="M3906" s="4">
        <f t="shared" ca="1" si="490"/>
        <v>6374.7757006018937</v>
      </c>
      <c r="N3906" s="4">
        <f ca="1">SQRT(User_Model_Calcs!M3906^2+Sat_Data!$B$3^2-2*User_Model_Calcs!M3906*Sat_Data!$B$3*COS(RADIANS(L3906))*COS(RADIANS(I3906)))</f>
        <v>38030.006284723982</v>
      </c>
      <c r="O3906" s="4">
        <f ca="1">DEGREES(ACOS(((Earth_Data!$B$1+Sat_Data!$B$2)/User_Model_Calcs!N3906)*SQRT(1-COS(RADIANS(User_Model_Calcs!I3906))^2*COS(RADIANS(User_Model_Calcs!A3906))^2)))</f>
        <v>36.792015182523592</v>
      </c>
      <c r="P3906" s="4">
        <f t="shared" ca="1" si="491"/>
        <v>65.452707009476526</v>
      </c>
    </row>
    <row r="3907" spans="1:16" x14ac:dyDescent="0.25">
      <c r="A3907" s="4">
        <f t="shared" ca="1" si="492"/>
        <v>-37.568083585790291</v>
      </c>
      <c r="B3907" s="4">
        <f t="shared" ca="1" si="493"/>
        <v>119.03649204176165</v>
      </c>
      <c r="C3907" s="4">
        <v>7156</v>
      </c>
      <c r="D3907" s="4">
        <f t="shared" ca="1" si="494"/>
        <v>1.2</v>
      </c>
      <c r="E3907" s="4">
        <v>0.55000000000000004</v>
      </c>
      <c r="F3907" s="4">
        <v>19.899999999999999</v>
      </c>
      <c r="G3907" s="4">
        <f t="shared" ca="1" si="488"/>
        <v>45.364313344089069</v>
      </c>
      <c r="H3907" s="4">
        <f t="shared" ref="H3907:H3970" ca="1" si="495">RAND()*(24-14)+14</f>
        <v>18.869524259372774</v>
      </c>
      <c r="I3907" s="4">
        <f ca="1">User_Model_Calcs!B3907-Sat_Data!$B$5</f>
        <v>9.0364920417616474</v>
      </c>
      <c r="J3907" s="4">
        <f ca="1">(Earth_Data!$B$1/SQRT(1-Earth_Data!$B$2^2*SIN(RADIANS(User_Model_Calcs!A3907))^2))*COS(RADIANS(User_Model_Calcs!A3907))</f>
        <v>5061.803627323924</v>
      </c>
      <c r="K3907" s="4">
        <f ca="1">((Earth_Data!$B$1*(1-Earth_Data!$B$2^2))/SQRT(1-Earth_Data!$B$2^2*SIN(RADIANS(User_Model_Calcs!A3907))^2))*SIN(RADIANS(User_Model_Calcs!A3907))</f>
        <v>-3867.5576895039139</v>
      </c>
      <c r="L3907" s="4">
        <f t="shared" ca="1" si="489"/>
        <v>-37.382255555822681</v>
      </c>
      <c r="M3907" s="4">
        <f t="shared" ca="1" si="490"/>
        <v>6370.23221266152</v>
      </c>
      <c r="N3907" s="4">
        <f ca="1">SQRT(User_Model_Calcs!M3907^2+Sat_Data!$B$3^2-2*User_Model_Calcs!M3907*Sat_Data!$B$3*COS(RADIANS(L3907))*COS(RADIANS(I3907)))</f>
        <v>37374.312737048102</v>
      </c>
      <c r="O3907" s="4">
        <f ca="1">DEGREES(ACOS(((Earth_Data!$B$1+Sat_Data!$B$2)/User_Model_Calcs!N3907)*SQRT(1-COS(RADIANS(User_Model_Calcs!I3907))^2*COS(RADIANS(User_Model_Calcs!A3907))^2)))</f>
        <v>45.409526058474199</v>
      </c>
      <c r="P3907" s="4">
        <f t="shared" ca="1" si="491"/>
        <v>14.619487642064042</v>
      </c>
    </row>
    <row r="3908" spans="1:16" x14ac:dyDescent="0.25">
      <c r="A3908" s="4">
        <f t="shared" ca="1" si="492"/>
        <v>-38.921345303646405</v>
      </c>
      <c r="B3908" s="4">
        <f t="shared" ca="1" si="493"/>
        <v>108.89924651966558</v>
      </c>
      <c r="C3908" s="4">
        <v>7157</v>
      </c>
      <c r="D3908" s="4">
        <f t="shared" ca="1" si="494"/>
        <v>3</v>
      </c>
      <c r="E3908" s="4">
        <v>0.55000000000000004</v>
      </c>
      <c r="F3908" s="4">
        <v>19.899999999999999</v>
      </c>
      <c r="G3908" s="4">
        <f t="shared" ca="1" si="488"/>
        <v>53.323113517529826</v>
      </c>
      <c r="H3908" s="4">
        <f t="shared" ca="1" si="495"/>
        <v>21.156564747231055</v>
      </c>
      <c r="I3908" s="4">
        <f ca="1">User_Model_Calcs!B3908-Sat_Data!$B$5</f>
        <v>-1.1007534803344186</v>
      </c>
      <c r="J3908" s="4">
        <f ca="1">(Earth_Data!$B$1/SQRT(1-Earth_Data!$B$2^2*SIN(RADIANS(User_Model_Calcs!A3908))^2))*COS(RADIANS(User_Model_Calcs!A3908))</f>
        <v>4968.820265034331</v>
      </c>
      <c r="K3908" s="4">
        <f ca="1">((Earth_Data!$B$1*(1-Earth_Data!$B$2^2))/SQRT(1-Earth_Data!$B$2^2*SIN(RADIANS(User_Model_Calcs!A3908))^2))*SIN(RADIANS(User_Model_Calcs!A3908))</f>
        <v>-3985.5287944749111</v>
      </c>
      <c r="L3908" s="4">
        <f t="shared" ca="1" si="489"/>
        <v>-38.733366737398939</v>
      </c>
      <c r="M3908" s="4">
        <f t="shared" ca="1" si="490"/>
        <v>6369.7421139167382</v>
      </c>
      <c r="N3908" s="4">
        <f ca="1">SQRT(User_Model_Calcs!M3908^2+Sat_Data!$B$3^2-2*User_Model_Calcs!M3908*Sat_Data!$B$3*COS(RADIANS(L3908))*COS(RADIANS(I3908)))</f>
        <v>37409.271238861409</v>
      </c>
      <c r="O3908" s="4">
        <f ca="1">DEGREES(ACOS(((Earth_Data!$B$1+Sat_Data!$B$2)/User_Model_Calcs!N3908)*SQRT(1-COS(RADIANS(User_Model_Calcs!I3908))^2*COS(RADIANS(User_Model_Calcs!A3908))^2)))</f>
        <v>44.902684049701278</v>
      </c>
      <c r="P3908" s="4">
        <f t="shared" ca="1" si="491"/>
        <v>1.7517560242459134</v>
      </c>
    </row>
    <row r="3909" spans="1:16" x14ac:dyDescent="0.25">
      <c r="A3909" s="4">
        <f t="shared" ca="1" si="492"/>
        <v>-40.634115008841306</v>
      </c>
      <c r="B3909" s="4">
        <f t="shared" ca="1" si="493"/>
        <v>124.75254074881164</v>
      </c>
      <c r="C3909" s="4">
        <v>7158</v>
      </c>
      <c r="D3909" s="4">
        <f t="shared" ca="1" si="494"/>
        <v>1.2</v>
      </c>
      <c r="E3909" s="4">
        <v>0.55000000000000004</v>
      </c>
      <c r="F3909" s="4">
        <v>19.899999999999999</v>
      </c>
      <c r="G3909" s="4">
        <f t="shared" ca="1" si="488"/>
        <v>45.364313344089069</v>
      </c>
      <c r="H3909" s="4">
        <f t="shared" ca="1" si="495"/>
        <v>14.0354028626173</v>
      </c>
      <c r="I3909" s="4">
        <f ca="1">User_Model_Calcs!B3909-Sat_Data!$B$5</f>
        <v>14.75254074881164</v>
      </c>
      <c r="J3909" s="4">
        <f ca="1">(Earth_Data!$B$1/SQRT(1-Earth_Data!$B$2^2*SIN(RADIANS(User_Model_Calcs!A3909))^2))*COS(RADIANS(User_Model_Calcs!A3909))</f>
        <v>4847.1521107945555</v>
      </c>
      <c r="K3909" s="4">
        <f ca="1">((Earth_Data!$B$1*(1-Earth_Data!$B$2^2))/SQRT(1-Earth_Data!$B$2^2*SIN(RADIANS(User_Model_Calcs!A3909))^2))*SIN(RADIANS(User_Model_Calcs!A3909))</f>
        <v>-4131.6746986061271</v>
      </c>
      <c r="L3909" s="4">
        <f t="shared" ca="1" si="489"/>
        <v>-40.444015135192579</v>
      </c>
      <c r="M3909" s="4">
        <f t="shared" ca="1" si="490"/>
        <v>6369.114491064056</v>
      </c>
      <c r="N3909" s="4">
        <f ca="1">SQRT(User_Model_Calcs!M3909^2+Sat_Data!$B$3^2-2*User_Model_Calcs!M3909*Sat_Data!$B$3*COS(RADIANS(L3909))*COS(RADIANS(I3909)))</f>
        <v>37724.037093083272</v>
      </c>
      <c r="O3909" s="4">
        <f ca="1">DEGREES(ACOS(((Earth_Data!$B$1+Sat_Data!$B$2)/User_Model_Calcs!N3909)*SQRT(1-COS(RADIANS(User_Model_Calcs!I3909))^2*COS(RADIANS(User_Model_Calcs!A3909))^2)))</f>
        <v>40.602235816019167</v>
      </c>
      <c r="P3909" s="4">
        <f t="shared" ca="1" si="491"/>
        <v>22.016107568139557</v>
      </c>
    </row>
    <row r="3910" spans="1:16" x14ac:dyDescent="0.25">
      <c r="A3910" s="4">
        <f t="shared" ca="1" si="492"/>
        <v>-15.391593715948492</v>
      </c>
      <c r="B3910" s="4">
        <f t="shared" ca="1" si="493"/>
        <v>113.98222308851912</v>
      </c>
      <c r="C3910" s="4">
        <v>7159</v>
      </c>
      <c r="D3910" s="4">
        <f t="shared" ca="1" si="494"/>
        <v>0.75</v>
      </c>
      <c r="E3910" s="4">
        <v>0.55000000000000004</v>
      </c>
      <c r="F3910" s="4">
        <v>19.899999999999999</v>
      </c>
      <c r="G3910" s="4">
        <f t="shared" ca="1" si="488"/>
        <v>41.281913690970576</v>
      </c>
      <c r="H3910" s="4">
        <f t="shared" ca="1" si="495"/>
        <v>14.25319033817193</v>
      </c>
      <c r="I3910" s="4">
        <f ca="1">User_Model_Calcs!B3910-Sat_Data!$B$5</f>
        <v>3.9822230885191203</v>
      </c>
      <c r="J3910" s="4">
        <f ca="1">(Earth_Data!$B$1/SQRT(1-Earth_Data!$B$2^2*SIN(RADIANS(User_Model_Calcs!A3910))^2))*COS(RADIANS(User_Model_Calcs!A3910))</f>
        <v>6150.8344195067039</v>
      </c>
      <c r="K3910" s="4">
        <f ca="1">((Earth_Data!$B$1*(1-Earth_Data!$B$2^2))/SQRT(1-Earth_Data!$B$2^2*SIN(RADIANS(User_Model_Calcs!A3910))^2))*SIN(RADIANS(User_Model_Calcs!A3910))</f>
        <v>-1681.9157121261062</v>
      </c>
      <c r="L3910" s="4">
        <f t="shared" ca="1" si="489"/>
        <v>-15.293394393596156</v>
      </c>
      <c r="M3910" s="4">
        <f t="shared" ca="1" si="490"/>
        <v>6376.6452401623401</v>
      </c>
      <c r="N3910" s="4">
        <f ca="1">SQRT(User_Model_Calcs!M3910^2+Sat_Data!$B$3^2-2*User_Model_Calcs!M3910*Sat_Data!$B$3*COS(RADIANS(L3910))*COS(RADIANS(I3910)))</f>
        <v>36069.922639573488</v>
      </c>
      <c r="O3910" s="4">
        <f ca="1">DEGREES(ACOS(((Earth_Data!$B$1+Sat_Data!$B$2)/User_Model_Calcs!N3910)*SQRT(1-COS(RADIANS(User_Model_Calcs!I3910))^2*COS(RADIANS(User_Model_Calcs!A3910))^2)))</f>
        <v>71.338396203192659</v>
      </c>
      <c r="P3910" s="4">
        <f t="shared" ca="1" si="491"/>
        <v>14.696930391227296</v>
      </c>
    </row>
    <row r="3911" spans="1:16" x14ac:dyDescent="0.25">
      <c r="A3911" s="4">
        <f t="shared" ca="1" si="492"/>
        <v>-24.500777209401335</v>
      </c>
      <c r="B3911" s="4">
        <f t="shared" ca="1" si="493"/>
        <v>123.59975371105921</v>
      </c>
      <c r="C3911" s="4">
        <v>7160</v>
      </c>
      <c r="D3911" s="4">
        <f t="shared" ca="1" si="494"/>
        <v>0.75</v>
      </c>
      <c r="E3911" s="4">
        <v>0.55000000000000004</v>
      </c>
      <c r="F3911" s="4">
        <v>19.899999999999999</v>
      </c>
      <c r="G3911" s="4">
        <f t="shared" ca="1" si="488"/>
        <v>41.281913690970576</v>
      </c>
      <c r="H3911" s="4">
        <f t="shared" ca="1" si="495"/>
        <v>15.559664165915343</v>
      </c>
      <c r="I3911" s="4">
        <f ca="1">User_Model_Calcs!B3911-Sat_Data!$B$5</f>
        <v>13.599753711059208</v>
      </c>
      <c r="J3911" s="4">
        <f ca="1">(Earth_Data!$B$1/SQRT(1-Earth_Data!$B$2^2*SIN(RADIANS(User_Model_Calcs!A3911))^2))*COS(RADIANS(User_Model_Calcs!A3911))</f>
        <v>5807.1684389381926</v>
      </c>
      <c r="K3911" s="4">
        <f ca="1">((Earth_Data!$B$1*(1-Earth_Data!$B$2^2))/SQRT(1-Earth_Data!$B$2^2*SIN(RADIANS(User_Model_Calcs!A3911))^2))*SIN(RADIANS(User_Model_Calcs!A3911))</f>
        <v>-2628.8567379162027</v>
      </c>
      <c r="L3911" s="4">
        <f t="shared" ca="1" si="489"/>
        <v>-24.355866304327417</v>
      </c>
      <c r="M3911" s="4">
        <f t="shared" ca="1" si="490"/>
        <v>6374.4876677806242</v>
      </c>
      <c r="N3911" s="4">
        <f ca="1">SQRT(User_Model_Calcs!M3911^2+Sat_Data!$B$3^2-2*User_Model_Calcs!M3911*Sat_Data!$B$3*COS(RADIANS(L3911))*COS(RADIANS(I3911)))</f>
        <v>36639.742233569006</v>
      </c>
      <c r="O3911" s="4">
        <f ca="1">DEGREES(ACOS(((Earth_Data!$B$1+Sat_Data!$B$2)/User_Model_Calcs!N3911)*SQRT(1-COS(RADIANS(User_Model_Calcs!I3911))^2*COS(RADIANS(User_Model_Calcs!A3911))^2)))</f>
        <v>57.51973147692518</v>
      </c>
      <c r="P3911" s="4">
        <f t="shared" ca="1" si="491"/>
        <v>30.257397779007764</v>
      </c>
    </row>
    <row r="3912" spans="1:16" x14ac:dyDescent="0.25">
      <c r="A3912" s="4">
        <f t="shared" ca="1" si="492"/>
        <v>-28.15922138277022</v>
      </c>
      <c r="B3912" s="4">
        <f t="shared" ca="1" si="493"/>
        <v>153.93203553258658</v>
      </c>
      <c r="C3912" s="4">
        <v>7161</v>
      </c>
      <c r="D3912" s="4">
        <f t="shared" ca="1" si="494"/>
        <v>3</v>
      </c>
      <c r="E3912" s="4">
        <v>0.55000000000000004</v>
      </c>
      <c r="F3912" s="4">
        <v>19.899999999999999</v>
      </c>
      <c r="G3912" s="4">
        <f t="shared" ca="1" si="488"/>
        <v>53.323113517529826</v>
      </c>
      <c r="H3912" s="4">
        <f t="shared" ca="1" si="495"/>
        <v>22.698480382197872</v>
      </c>
      <c r="I3912" s="4">
        <f ca="1">User_Model_Calcs!B3912-Sat_Data!$B$5</f>
        <v>43.932035532586582</v>
      </c>
      <c r="J3912" s="4">
        <f ca="1">(Earth_Data!$B$1/SQRT(1-Earth_Data!$B$2^2*SIN(RADIANS(User_Model_Calcs!A3912))^2))*COS(RADIANS(User_Model_Calcs!A3912))</f>
        <v>5627.4171528108227</v>
      </c>
      <c r="K3912" s="4">
        <f ca="1">((Earth_Data!$B$1*(1-Earth_Data!$B$2^2))/SQRT(1-Earth_Data!$B$2^2*SIN(RADIANS(User_Model_Calcs!A3912))^2))*SIN(RADIANS(User_Model_Calcs!A3912))</f>
        <v>-2992.0744372799131</v>
      </c>
      <c r="L3912" s="4">
        <f t="shared" ca="1" si="489"/>
        <v>-27.999394058165141</v>
      </c>
      <c r="M3912" s="4">
        <f t="shared" ca="1" si="490"/>
        <v>6373.4082914852843</v>
      </c>
      <c r="N3912" s="4">
        <f ca="1">SQRT(User_Model_Calcs!M3912^2+Sat_Data!$B$3^2-2*User_Model_Calcs!M3912*Sat_Data!$B$3*COS(RADIANS(L3912))*COS(RADIANS(I3912)))</f>
        <v>38427.610466799757</v>
      </c>
      <c r="O3912" s="4">
        <f ca="1">DEGREES(ACOS(((Earth_Data!$B$1+Sat_Data!$B$2)/User_Model_Calcs!N3912)*SQRT(1-COS(RADIANS(User_Model_Calcs!I3912))^2*COS(RADIANS(User_Model_Calcs!A3912))^2)))</f>
        <v>32.038059281652465</v>
      </c>
      <c r="P3912" s="4">
        <f t="shared" ca="1" si="491"/>
        <v>63.901961372048667</v>
      </c>
    </row>
    <row r="3913" spans="1:16" x14ac:dyDescent="0.25">
      <c r="A3913" s="4">
        <f t="shared" ca="1" si="492"/>
        <v>-24.906512479093706</v>
      </c>
      <c r="B3913" s="4">
        <f t="shared" ca="1" si="493"/>
        <v>122.44948621733636</v>
      </c>
      <c r="C3913" s="4">
        <v>7162</v>
      </c>
      <c r="D3913" s="4">
        <f t="shared" ca="1" si="494"/>
        <v>0.75</v>
      </c>
      <c r="E3913" s="4">
        <v>0.55000000000000004</v>
      </c>
      <c r="F3913" s="4">
        <v>19.899999999999999</v>
      </c>
      <c r="G3913" s="4">
        <f t="shared" ca="1" si="488"/>
        <v>41.281913690970576</v>
      </c>
      <c r="H3913" s="4">
        <f t="shared" ca="1" si="495"/>
        <v>15.072876425352558</v>
      </c>
      <c r="I3913" s="4">
        <f ca="1">User_Model_Calcs!B3913-Sat_Data!$B$5</f>
        <v>12.449486217336357</v>
      </c>
      <c r="J3913" s="4">
        <f ca="1">(Earth_Data!$B$1/SQRT(1-Earth_Data!$B$2^2*SIN(RADIANS(User_Model_Calcs!A3913))^2))*COS(RADIANS(User_Model_Calcs!A3913))</f>
        <v>5788.3858040012756</v>
      </c>
      <c r="K3913" s="4">
        <f ca="1">((Earth_Data!$B$1*(1-Earth_Data!$B$2^2))/SQRT(1-Earth_Data!$B$2^2*SIN(RADIANS(User_Model_Calcs!A3913))^2))*SIN(RADIANS(User_Model_Calcs!A3913))</f>
        <v>-2669.6862697663514</v>
      </c>
      <c r="L3913" s="4">
        <f t="shared" ca="1" si="489"/>
        <v>-24.759826906238327</v>
      </c>
      <c r="M3913" s="4">
        <f t="shared" ca="1" si="490"/>
        <v>6374.3733021327262</v>
      </c>
      <c r="N3913" s="4">
        <f ca="1">SQRT(User_Model_Calcs!M3913^2+Sat_Data!$B$3^2-2*User_Model_Calcs!M3913*Sat_Data!$B$3*COS(RADIANS(L3913))*COS(RADIANS(I3913)))</f>
        <v>36630.591885057969</v>
      </c>
      <c r="O3913" s="4">
        <f ca="1">DEGREES(ACOS(((Earth_Data!$B$1+Sat_Data!$B$2)/User_Model_Calcs!N3913)*SQRT(1-COS(RADIANS(User_Model_Calcs!I3913))^2*COS(RADIANS(User_Model_Calcs!A3913))^2)))</f>
        <v>57.692866865611272</v>
      </c>
      <c r="P3913" s="4">
        <f t="shared" ca="1" si="491"/>
        <v>27.664474318637616</v>
      </c>
    </row>
    <row r="3914" spans="1:16" x14ac:dyDescent="0.25">
      <c r="A3914" s="4">
        <f t="shared" ca="1" si="492"/>
        <v>-14.668568711811389</v>
      </c>
      <c r="B3914" s="4">
        <f t="shared" ca="1" si="493"/>
        <v>128.09064750734532</v>
      </c>
      <c r="C3914" s="4">
        <v>7163</v>
      </c>
      <c r="D3914" s="4">
        <f t="shared" ca="1" si="494"/>
        <v>1.2</v>
      </c>
      <c r="E3914" s="4">
        <v>0.55000000000000004</v>
      </c>
      <c r="F3914" s="4">
        <v>19.899999999999999</v>
      </c>
      <c r="G3914" s="4">
        <f t="shared" ca="1" si="488"/>
        <v>45.364313344089069</v>
      </c>
      <c r="H3914" s="4">
        <f t="shared" ca="1" si="495"/>
        <v>17.195846063060792</v>
      </c>
      <c r="I3914" s="4">
        <f ca="1">User_Model_Calcs!B3914-Sat_Data!$B$5</f>
        <v>18.090647507345324</v>
      </c>
      <c r="J3914" s="4">
        <f ca="1">(Earth_Data!$B$1/SQRT(1-Earth_Data!$B$2^2*SIN(RADIANS(User_Model_Calcs!A3914))^2))*COS(RADIANS(User_Model_Calcs!A3914))</f>
        <v>6171.5809023786187</v>
      </c>
      <c r="K3914" s="4">
        <f ca="1">((Earth_Data!$B$1*(1-Earth_Data!$B$2^2))/SQRT(1-Earth_Data!$B$2^2*SIN(RADIANS(User_Model_Calcs!A3914))^2))*SIN(RADIANS(User_Model_Calcs!A3914))</f>
        <v>-1604.6510881835584</v>
      </c>
      <c r="L3914" s="4">
        <f t="shared" ca="1" si="489"/>
        <v>-14.574564501774494</v>
      </c>
      <c r="M3914" s="4">
        <f t="shared" ca="1" si="490"/>
        <v>6376.7794339629754</v>
      </c>
      <c r="N3914" s="4">
        <f ca="1">SQRT(User_Model_Calcs!M3914^2+Sat_Data!$B$3^2-2*User_Model_Calcs!M3914*Sat_Data!$B$3*COS(RADIANS(L3914))*COS(RADIANS(I3914)))</f>
        <v>36383.600190694691</v>
      </c>
      <c r="O3914" s="4">
        <f ca="1">DEGREES(ACOS(((Earth_Data!$B$1+Sat_Data!$B$2)/User_Model_Calcs!N3914)*SQRT(1-COS(RADIANS(User_Model_Calcs!I3914))^2*COS(RADIANS(User_Model_Calcs!A3914))^2)))</f>
        <v>62.914845702131217</v>
      </c>
      <c r="P3914" s="4">
        <f t="shared" ca="1" si="491"/>
        <v>52.217933398125368</v>
      </c>
    </row>
    <row r="3915" spans="1:16" x14ac:dyDescent="0.25">
      <c r="A3915" s="4">
        <f t="shared" ca="1" si="492"/>
        <v>-43.030962490115094</v>
      </c>
      <c r="B3915" s="4">
        <f t="shared" ca="1" si="493"/>
        <v>137.51762054978798</v>
      </c>
      <c r="C3915" s="4">
        <v>7164</v>
      </c>
      <c r="D3915" s="4">
        <f t="shared" ca="1" si="494"/>
        <v>0.75</v>
      </c>
      <c r="E3915" s="4">
        <v>0.55000000000000004</v>
      </c>
      <c r="F3915" s="4">
        <v>19.899999999999999</v>
      </c>
      <c r="G3915" s="4">
        <f t="shared" ca="1" si="488"/>
        <v>41.281913690970576</v>
      </c>
      <c r="H3915" s="4">
        <f t="shared" ca="1" si="495"/>
        <v>21.840147090021073</v>
      </c>
      <c r="I3915" s="4">
        <f ca="1">User_Model_Calcs!B3915-Sat_Data!$B$5</f>
        <v>27.517620549787978</v>
      </c>
      <c r="J3915" s="4">
        <f ca="1">(Earth_Data!$B$1/SQRT(1-Earth_Data!$B$2^2*SIN(RADIANS(User_Model_Calcs!A3915))^2))*COS(RADIANS(User_Model_Calcs!A3915))</f>
        <v>4669.609089659959</v>
      </c>
      <c r="K3915" s="4">
        <f ca="1">((Earth_Data!$B$1*(1-Earth_Data!$B$2^2))/SQRT(1-Earth_Data!$B$2^2*SIN(RADIANS(User_Model_Calcs!A3915))^2))*SIN(RADIANS(User_Model_Calcs!A3915))</f>
        <v>-4330.0183684023314</v>
      </c>
      <c r="L3915" s="4">
        <f t="shared" ca="1" si="489"/>
        <v>-42.839034068226177</v>
      </c>
      <c r="M3915" s="4">
        <f t="shared" ca="1" si="490"/>
        <v>6368.226450192903</v>
      </c>
      <c r="N3915" s="4">
        <f ca="1">SQRT(User_Model_Calcs!M3915^2+Sat_Data!$B$3^2-2*User_Model_Calcs!M3915*Sat_Data!$B$3*COS(RADIANS(L3915))*COS(RADIANS(I3915)))</f>
        <v>38329.332476418087</v>
      </c>
      <c r="O3915" s="4">
        <f ca="1">DEGREES(ACOS(((Earth_Data!$B$1+Sat_Data!$B$2)/User_Model_Calcs!N3915)*SQRT(1-COS(RADIANS(User_Model_Calcs!I3915))^2*COS(RADIANS(User_Model_Calcs!A3915))^2)))</f>
        <v>33.11537595887377</v>
      </c>
      <c r="P3915" s="4">
        <f t="shared" ca="1" si="491"/>
        <v>37.359111694675605</v>
      </c>
    </row>
    <row r="3916" spans="1:16" x14ac:dyDescent="0.25">
      <c r="A3916" s="4">
        <f t="shared" ca="1" si="492"/>
        <v>-27.259360094788576</v>
      </c>
      <c r="B3916" s="4">
        <f t="shared" ca="1" si="493"/>
        <v>111.94818882205459</v>
      </c>
      <c r="C3916" s="4">
        <v>7165</v>
      </c>
      <c r="D3916" s="4">
        <f t="shared" ca="1" si="494"/>
        <v>3</v>
      </c>
      <c r="E3916" s="4">
        <v>0.55000000000000004</v>
      </c>
      <c r="F3916" s="4">
        <v>19.899999999999999</v>
      </c>
      <c r="G3916" s="4">
        <f t="shared" ca="1" si="488"/>
        <v>53.323113517529826</v>
      </c>
      <c r="H3916" s="4">
        <f t="shared" ca="1" si="495"/>
        <v>21.505226525005568</v>
      </c>
      <c r="I3916" s="4">
        <f ca="1">User_Model_Calcs!B3916-Sat_Data!$B$5</f>
        <v>1.9481888220545898</v>
      </c>
      <c r="J3916" s="4">
        <f ca="1">(Earth_Data!$B$1/SQRT(1-Earth_Data!$B$2^2*SIN(RADIANS(User_Model_Calcs!A3916))^2))*COS(RADIANS(User_Model_Calcs!A3916))</f>
        <v>5673.784116840402</v>
      </c>
      <c r="K3916" s="4">
        <f ca="1">((Earth_Data!$B$1*(1-Earth_Data!$B$2^2))/SQRT(1-Earth_Data!$B$2^2*SIN(RADIANS(User_Model_Calcs!A3916))^2))*SIN(RADIANS(User_Model_Calcs!A3916))</f>
        <v>-2903.7932064764741</v>
      </c>
      <c r="L3916" s="4">
        <f t="shared" ca="1" si="489"/>
        <v>-27.102970423807964</v>
      </c>
      <c r="M3916" s="4">
        <f t="shared" ca="1" si="490"/>
        <v>6373.6834868456826</v>
      </c>
      <c r="N3916" s="4">
        <f ca="1">SQRT(User_Model_Calcs!M3916^2+Sat_Data!$B$3^2-2*User_Model_Calcs!M3916*Sat_Data!$B$3*COS(RADIANS(L3916))*COS(RADIANS(I3916)))</f>
        <v>36609.488504095614</v>
      </c>
      <c r="O3916" s="4">
        <f ca="1">DEGREES(ACOS(((Earth_Data!$B$1+Sat_Data!$B$2)/User_Model_Calcs!N3916)*SQRT(1-COS(RADIANS(User_Model_Calcs!I3916))^2*COS(RADIANS(User_Model_Calcs!A3916))^2)))</f>
        <v>58.085035458508138</v>
      </c>
      <c r="P3916" s="4">
        <f t="shared" ca="1" si="491"/>
        <v>4.2473523060503275</v>
      </c>
    </row>
    <row r="3917" spans="1:16" x14ac:dyDescent="0.25">
      <c r="A3917" s="4">
        <f t="shared" ca="1" si="492"/>
        <v>-26.35770653855446</v>
      </c>
      <c r="B3917" s="4">
        <f t="shared" ca="1" si="493"/>
        <v>138.79918397802322</v>
      </c>
      <c r="C3917" s="4">
        <v>7166</v>
      </c>
      <c r="D3917" s="4">
        <f t="shared" ca="1" si="494"/>
        <v>1.2</v>
      </c>
      <c r="E3917" s="4">
        <v>0.55000000000000004</v>
      </c>
      <c r="F3917" s="4">
        <v>19.899999999999999</v>
      </c>
      <c r="G3917" s="4">
        <f t="shared" ca="1" si="488"/>
        <v>45.364313344089069</v>
      </c>
      <c r="H3917" s="4">
        <f t="shared" ca="1" si="495"/>
        <v>19.840565965562959</v>
      </c>
      <c r="I3917" s="4">
        <f ca="1">User_Model_Calcs!B3917-Sat_Data!$B$5</f>
        <v>28.799183978023223</v>
      </c>
      <c r="J3917" s="4">
        <f ca="1">(Earth_Data!$B$1/SQRT(1-Earth_Data!$B$2^2*SIN(RADIANS(User_Model_Calcs!A3917))^2))*COS(RADIANS(User_Model_Calcs!A3917))</f>
        <v>5718.84129479896</v>
      </c>
      <c r="K3917" s="4">
        <f ca="1">((Earth_Data!$B$1*(1-Earth_Data!$B$2^2))/SQRT(1-Earth_Data!$B$2^2*SIN(RADIANS(User_Model_Calcs!A3917))^2))*SIN(RADIANS(User_Model_Calcs!A3917))</f>
        <v>-2814.6281920509618</v>
      </c>
      <c r="L3917" s="4">
        <f t="shared" ca="1" si="489"/>
        <v>-26.204915212251478</v>
      </c>
      <c r="M3917" s="4">
        <f t="shared" ca="1" si="490"/>
        <v>6373.9530602747545</v>
      </c>
      <c r="N3917" s="4">
        <f ca="1">SQRT(User_Model_Calcs!M3917^2+Sat_Data!$B$3^2-2*User_Model_Calcs!M3917*Sat_Data!$B$3*COS(RADIANS(L3917))*COS(RADIANS(I3917)))</f>
        <v>37360.821288668645</v>
      </c>
      <c r="O3917" s="4">
        <f ca="1">DEGREES(ACOS(((Earth_Data!$B$1+Sat_Data!$B$2)/User_Model_Calcs!N3917)*SQRT(1-COS(RADIANS(User_Model_Calcs!I3917))^2*COS(RADIANS(User_Model_Calcs!A3917))^2)))</f>
        <v>45.666091168762279</v>
      </c>
      <c r="P3917" s="4">
        <f t="shared" ca="1" si="491"/>
        <v>51.075215721740015</v>
      </c>
    </row>
    <row r="3918" spans="1:16" x14ac:dyDescent="0.25">
      <c r="A3918" s="4">
        <f t="shared" ca="1" si="492"/>
        <v>-27.654880609570561</v>
      </c>
      <c r="B3918" s="4">
        <f t="shared" ca="1" si="493"/>
        <v>137.65168579815307</v>
      </c>
      <c r="C3918" s="4">
        <v>7167</v>
      </c>
      <c r="D3918" s="4">
        <f t="shared" ca="1" si="494"/>
        <v>1.2</v>
      </c>
      <c r="E3918" s="4">
        <v>0.55000000000000004</v>
      </c>
      <c r="F3918" s="4">
        <v>19.899999999999999</v>
      </c>
      <c r="G3918" s="4">
        <f t="shared" ca="1" si="488"/>
        <v>45.364313344089069</v>
      </c>
      <c r="H3918" s="4">
        <f t="shared" ca="1" si="495"/>
        <v>14.143444470102622</v>
      </c>
      <c r="I3918" s="4">
        <f ca="1">User_Model_Calcs!B3918-Sat_Data!$B$5</f>
        <v>27.651685798153068</v>
      </c>
      <c r="J3918" s="4">
        <f ca="1">(Earth_Data!$B$1/SQRT(1-Earth_Data!$B$2^2*SIN(RADIANS(User_Model_Calcs!A3918))^2))*COS(RADIANS(User_Model_Calcs!A3918))</f>
        <v>5653.5757633719641</v>
      </c>
      <c r="K3918" s="4">
        <f ca="1">((Earth_Data!$B$1*(1-Earth_Data!$B$2^2))/SQRT(1-Earth_Data!$B$2^2*SIN(RADIANS(User_Model_Calcs!A3918))^2))*SIN(RADIANS(User_Model_Calcs!A3918))</f>
        <v>-2942.6841243319932</v>
      </c>
      <c r="L3918" s="4">
        <f t="shared" ca="1" si="489"/>
        <v>-27.496960871332501</v>
      </c>
      <c r="M3918" s="4">
        <f t="shared" ca="1" si="490"/>
        <v>6373.5632708699486</v>
      </c>
      <c r="N3918" s="4">
        <f ca="1">SQRT(User_Model_Calcs!M3918^2+Sat_Data!$B$3^2-2*User_Model_Calcs!M3918*Sat_Data!$B$3*COS(RADIANS(L3918))*COS(RADIANS(I3918)))</f>
        <v>37364.866891785212</v>
      </c>
      <c r="O3918" s="4">
        <f ca="1">DEGREES(ACOS(((Earth_Data!$B$1+Sat_Data!$B$2)/User_Model_Calcs!N3918)*SQRT(1-COS(RADIANS(User_Model_Calcs!I3918))^2*COS(RADIANS(User_Model_Calcs!A3918))^2)))</f>
        <v>45.601227483495784</v>
      </c>
      <c r="P3918" s="4">
        <f t="shared" ca="1" si="491"/>
        <v>48.462923330545848</v>
      </c>
    </row>
    <row r="3919" spans="1:16" x14ac:dyDescent="0.25">
      <c r="A3919" s="4">
        <f t="shared" ca="1" si="492"/>
        <v>-34.698454165870352</v>
      </c>
      <c r="B3919" s="4">
        <f t="shared" ca="1" si="493"/>
        <v>125.73911439719876</v>
      </c>
      <c r="C3919" s="4">
        <v>7168</v>
      </c>
      <c r="D3919" s="4">
        <f t="shared" ca="1" si="494"/>
        <v>3</v>
      </c>
      <c r="E3919" s="4">
        <v>0.55000000000000004</v>
      </c>
      <c r="F3919" s="4">
        <v>19.899999999999999</v>
      </c>
      <c r="G3919" s="4">
        <f t="shared" ca="1" si="488"/>
        <v>53.323113517529826</v>
      </c>
      <c r="H3919" s="4">
        <f t="shared" ca="1" si="495"/>
        <v>21.649348030860249</v>
      </c>
      <c r="I3919" s="4">
        <f ca="1">User_Model_Calcs!B3919-Sat_Data!$B$5</f>
        <v>15.739114397198762</v>
      </c>
      <c r="J3919" s="4">
        <f ca="1">(Earth_Data!$B$1/SQRT(1-Earth_Data!$B$2^2*SIN(RADIANS(User_Model_Calcs!A3919))^2))*COS(RADIANS(User_Model_Calcs!A3919))</f>
        <v>5249.5449828051533</v>
      </c>
      <c r="K3919" s="4">
        <f ca="1">((Earth_Data!$B$1*(1-Earth_Data!$B$2^2))/SQRT(1-Earth_Data!$B$2^2*SIN(RADIANS(User_Model_Calcs!A3919))^2))*SIN(RADIANS(User_Model_Calcs!A3919))</f>
        <v>-3610.4148791322068</v>
      </c>
      <c r="L3919" s="4">
        <f t="shared" ca="1" si="489"/>
        <v>-34.518547192667135</v>
      </c>
      <c r="M3919" s="4">
        <f t="shared" ca="1" si="490"/>
        <v>6371.2493379206235</v>
      </c>
      <c r="N3919" s="4">
        <f ca="1">SQRT(User_Model_Calcs!M3919^2+Sat_Data!$B$3^2-2*User_Model_Calcs!M3919*Sat_Data!$B$3*COS(RADIANS(L3919))*COS(RADIANS(I3919)))</f>
        <v>37313.805840378423</v>
      </c>
      <c r="O3919" s="4">
        <f ca="1">DEGREES(ACOS(((Earth_Data!$B$1+Sat_Data!$B$2)/User_Model_Calcs!N3919)*SQRT(1-COS(RADIANS(User_Model_Calcs!I3919))^2*COS(RADIANS(User_Model_Calcs!A3919))^2)))</f>
        <v>46.302056359127015</v>
      </c>
      <c r="P3919" s="4">
        <f t="shared" ca="1" si="491"/>
        <v>26.338780490745297</v>
      </c>
    </row>
    <row r="3920" spans="1:16" x14ac:dyDescent="0.25">
      <c r="A3920" s="4">
        <f t="shared" ca="1" si="492"/>
        <v>-24.523256105776294</v>
      </c>
      <c r="B3920" s="4">
        <f t="shared" ca="1" si="493"/>
        <v>148.69076419810574</v>
      </c>
      <c r="C3920" s="4">
        <v>7169</v>
      </c>
      <c r="D3920" s="4">
        <f t="shared" ca="1" si="494"/>
        <v>1.2</v>
      </c>
      <c r="E3920" s="4">
        <v>0.55000000000000004</v>
      </c>
      <c r="F3920" s="4">
        <v>19.899999999999999</v>
      </c>
      <c r="G3920" s="4">
        <f t="shared" ca="1" si="488"/>
        <v>45.364313344089069</v>
      </c>
      <c r="H3920" s="4">
        <f t="shared" ca="1" si="495"/>
        <v>20.60982743852971</v>
      </c>
      <c r="I3920" s="4">
        <f ca="1">User_Model_Calcs!B3920-Sat_Data!$B$5</f>
        <v>38.69076419810574</v>
      </c>
      <c r="J3920" s="4">
        <f ca="1">(Earth_Data!$B$1/SQRT(1-Earth_Data!$B$2^2*SIN(RADIANS(User_Model_Calcs!A3920))^2))*COS(RADIANS(User_Model_Calcs!A3920))</f>
        <v>5806.1354228051814</v>
      </c>
      <c r="K3920" s="4">
        <f ca="1">((Earth_Data!$B$1*(1-Earth_Data!$B$2^2))/SQRT(1-Earth_Data!$B$2^2*SIN(RADIANS(User_Model_Calcs!A3920))^2))*SIN(RADIANS(User_Model_Calcs!A3920))</f>
        <v>-2631.1222256814244</v>
      </c>
      <c r="L3920" s="4">
        <f t="shared" ca="1" si="489"/>
        <v>-24.378246120158249</v>
      </c>
      <c r="M3920" s="4">
        <f t="shared" ca="1" si="490"/>
        <v>6374.4813682705098</v>
      </c>
      <c r="N3920" s="4">
        <f ca="1">SQRT(User_Model_Calcs!M3920^2+Sat_Data!$B$3^2-2*User_Model_Calcs!M3920*Sat_Data!$B$3*COS(RADIANS(L3920))*COS(RADIANS(I3920)))</f>
        <v>37898.336814364535</v>
      </c>
      <c r="O3920" s="4">
        <f ca="1">DEGREES(ACOS(((Earth_Data!$B$1+Sat_Data!$B$2)/User_Model_Calcs!N3920)*SQRT(1-COS(RADIANS(User_Model_Calcs!I3920))^2*COS(RADIANS(User_Model_Calcs!A3920))^2)))</f>
        <v>38.433564687233655</v>
      </c>
      <c r="P3920" s="4">
        <f t="shared" ca="1" si="491"/>
        <v>62.604372921651333</v>
      </c>
    </row>
    <row r="3921" spans="1:16" x14ac:dyDescent="0.25">
      <c r="A3921" s="4">
        <f t="shared" ca="1" si="492"/>
        <v>-22.508051183232595</v>
      </c>
      <c r="B3921" s="4">
        <f t="shared" ca="1" si="493"/>
        <v>105.42739451915844</v>
      </c>
      <c r="C3921" s="4">
        <v>7170</v>
      </c>
      <c r="D3921" s="4">
        <f t="shared" ca="1" si="494"/>
        <v>0.75</v>
      </c>
      <c r="E3921" s="4">
        <v>0.55000000000000004</v>
      </c>
      <c r="F3921" s="4">
        <v>19.899999999999999</v>
      </c>
      <c r="G3921" s="4">
        <f t="shared" ca="1" si="488"/>
        <v>41.281913690970576</v>
      </c>
      <c r="H3921" s="4">
        <f t="shared" ca="1" si="495"/>
        <v>16.667263793562064</v>
      </c>
      <c r="I3921" s="4">
        <f ca="1">User_Model_Calcs!B3921-Sat_Data!$B$5</f>
        <v>-4.5726054808415597</v>
      </c>
      <c r="J3921" s="4">
        <f ca="1">(Earth_Data!$B$1/SQRT(1-Earth_Data!$B$2^2*SIN(RADIANS(User_Model_Calcs!A3921))^2))*COS(RADIANS(User_Model_Calcs!A3921))</f>
        <v>5895.1824172376619</v>
      </c>
      <c r="K3921" s="4">
        <f ca="1">((Earth_Data!$B$1*(1-Earth_Data!$B$2^2))/SQRT(1-Earth_Data!$B$2^2*SIN(RADIANS(User_Model_Calcs!A3921))^2))*SIN(RADIANS(User_Model_Calcs!A3921))</f>
        <v>-2426.4814947073437</v>
      </c>
      <c r="L3921" s="4">
        <f t="shared" ca="1" si="489"/>
        <v>-22.372268598623684</v>
      </c>
      <c r="M3921" s="4">
        <f t="shared" ca="1" si="490"/>
        <v>6375.0284843806985</v>
      </c>
      <c r="N3921" s="4">
        <f ca="1">SQRT(User_Model_Calcs!M3921^2+Sat_Data!$B$3^2-2*User_Model_Calcs!M3921*Sat_Data!$B$3*COS(RADIANS(L3921))*COS(RADIANS(I3921)))</f>
        <v>36371.794137487821</v>
      </c>
      <c r="O3921" s="4">
        <f ca="1">DEGREES(ACOS(((Earth_Data!$B$1+Sat_Data!$B$2)/User_Model_Calcs!N3921)*SQRT(1-COS(RADIANS(User_Model_Calcs!I3921))^2*COS(RADIANS(User_Model_Calcs!A3921))^2)))</f>
        <v>63.133315498793969</v>
      </c>
      <c r="P3921" s="4">
        <f t="shared" ca="1" si="491"/>
        <v>11.8004350253473</v>
      </c>
    </row>
    <row r="3922" spans="1:16" x14ac:dyDescent="0.25">
      <c r="A3922" s="4">
        <f t="shared" ca="1" si="492"/>
        <v>-11.067135609324568</v>
      </c>
      <c r="B3922" s="4">
        <f t="shared" ca="1" si="493"/>
        <v>117.05678734969767</v>
      </c>
      <c r="C3922" s="4">
        <v>7171</v>
      </c>
      <c r="D3922" s="4">
        <f t="shared" ca="1" si="494"/>
        <v>3</v>
      </c>
      <c r="E3922" s="4">
        <v>0.55000000000000004</v>
      </c>
      <c r="F3922" s="4">
        <v>19.899999999999999</v>
      </c>
      <c r="G3922" s="4">
        <f t="shared" ca="1" si="488"/>
        <v>53.323113517529826</v>
      </c>
      <c r="H3922" s="4">
        <f t="shared" ca="1" si="495"/>
        <v>21.503867978895514</v>
      </c>
      <c r="I3922" s="4">
        <f ca="1">User_Model_Calcs!B3922-Sat_Data!$B$5</f>
        <v>7.0567873496976716</v>
      </c>
      <c r="J3922" s="4">
        <f ca="1">(Earth_Data!$B$1/SQRT(1-Earth_Data!$B$2^2*SIN(RADIANS(User_Model_Calcs!A3922))^2))*COS(RADIANS(User_Model_Calcs!A3922))</f>
        <v>6260.2974908716888</v>
      </c>
      <c r="K3922" s="4">
        <f ca="1">((Earth_Data!$B$1*(1-Earth_Data!$B$2^2))/SQRT(1-Earth_Data!$B$2^2*SIN(RADIANS(User_Model_Calcs!A3922))^2))*SIN(RADIANS(User_Model_Calcs!A3922))</f>
        <v>-1216.2955009265586</v>
      </c>
      <c r="L3922" s="4">
        <f t="shared" ca="1" si="489"/>
        <v>-10.99485788107922</v>
      </c>
      <c r="M3922" s="4">
        <f t="shared" ca="1" si="490"/>
        <v>6377.3583418049011</v>
      </c>
      <c r="N3922" s="4">
        <f ca="1">SQRT(User_Model_Calcs!M3922^2+Sat_Data!$B$3^2-2*User_Model_Calcs!M3922*Sat_Data!$B$3*COS(RADIANS(L3922))*COS(RADIANS(I3922)))</f>
        <v>35980.054779007914</v>
      </c>
      <c r="O3922" s="4">
        <f ca="1">DEGREES(ACOS(((Earth_Data!$B$1+Sat_Data!$B$2)/User_Model_Calcs!N3922)*SQRT(1-COS(RADIANS(User_Model_Calcs!I3922))^2*COS(RADIANS(User_Model_Calcs!A3922))^2)))</f>
        <v>74.594791092053939</v>
      </c>
      <c r="P3922" s="4">
        <f t="shared" ca="1" si="491"/>
        <v>32.817199299718006</v>
      </c>
    </row>
    <row r="3923" spans="1:16" x14ac:dyDescent="0.25">
      <c r="A3923" s="4">
        <f t="shared" ca="1" si="492"/>
        <v>-31.912905477851595</v>
      </c>
      <c r="B3923" s="4">
        <f t="shared" ca="1" si="493"/>
        <v>115.8930971046114</v>
      </c>
      <c r="C3923" s="4">
        <v>7172</v>
      </c>
      <c r="D3923" s="4">
        <f t="shared" ca="1" si="494"/>
        <v>3</v>
      </c>
      <c r="E3923" s="4">
        <v>0.55000000000000004</v>
      </c>
      <c r="F3923" s="4">
        <v>19.899999999999999</v>
      </c>
      <c r="G3923" s="4">
        <f t="shared" ca="1" si="488"/>
        <v>53.323113517529826</v>
      </c>
      <c r="H3923" s="4">
        <f t="shared" ca="1" si="495"/>
        <v>20.72741304527511</v>
      </c>
      <c r="I3923" s="4">
        <f ca="1">User_Model_Calcs!B3923-Sat_Data!$B$5</f>
        <v>5.8930971046113996</v>
      </c>
      <c r="J3923" s="4">
        <f ca="1">(Earth_Data!$B$1/SQRT(1-Earth_Data!$B$2^2*SIN(RADIANS(User_Model_Calcs!A3923))^2))*COS(RADIANS(User_Model_Calcs!A3923))</f>
        <v>5419.1723731103248</v>
      </c>
      <c r="K3923" s="4">
        <f ca="1">((Earth_Data!$B$1*(1-Earth_Data!$B$2^2))/SQRT(1-Earth_Data!$B$2^2*SIN(RADIANS(User_Model_Calcs!A3923))^2))*SIN(RADIANS(User_Model_Calcs!A3923))</f>
        <v>-3352.2386580166722</v>
      </c>
      <c r="L3923" s="4">
        <f t="shared" ca="1" si="489"/>
        <v>-31.740465786639032</v>
      </c>
      <c r="M3923" s="4">
        <f t="shared" ca="1" si="490"/>
        <v>6372.2000305846968</v>
      </c>
      <c r="N3923" s="4">
        <f ca="1">SQRT(User_Model_Calcs!M3923^2+Sat_Data!$B$3^2-2*User_Model_Calcs!M3923*Sat_Data!$B$3*COS(RADIANS(L3923))*COS(RADIANS(I3923)))</f>
        <v>36930.275528628663</v>
      </c>
      <c r="O3923" s="4">
        <f ca="1">DEGREES(ACOS(((Earth_Data!$B$1+Sat_Data!$B$2)/User_Model_Calcs!N3923)*SQRT(1-COS(RADIANS(User_Model_Calcs!I3923))^2*COS(RADIANS(User_Model_Calcs!A3923))^2)))</f>
        <v>52.287757501780185</v>
      </c>
      <c r="P3923" s="4">
        <f t="shared" ca="1" si="491"/>
        <v>11.048348480443517</v>
      </c>
    </row>
    <row r="3924" spans="1:16" x14ac:dyDescent="0.25">
      <c r="A3924" s="4">
        <f t="shared" ca="1" si="492"/>
        <v>-22.92124396036747</v>
      </c>
      <c r="B3924" s="4">
        <f t="shared" ca="1" si="493"/>
        <v>133.81898434820121</v>
      </c>
      <c r="C3924" s="4">
        <v>7173</v>
      </c>
      <c r="D3924" s="4">
        <f t="shared" ca="1" si="494"/>
        <v>0.75</v>
      </c>
      <c r="E3924" s="4">
        <v>0.55000000000000004</v>
      </c>
      <c r="F3924" s="4">
        <v>19.899999999999999</v>
      </c>
      <c r="G3924" s="4">
        <f t="shared" ca="1" si="488"/>
        <v>41.281913690970576</v>
      </c>
      <c r="H3924" s="4">
        <f t="shared" ca="1" si="495"/>
        <v>15.919995208041245</v>
      </c>
      <c r="I3924" s="4">
        <f ca="1">User_Model_Calcs!B3924-Sat_Data!$B$5</f>
        <v>23.818984348201212</v>
      </c>
      <c r="J3924" s="4">
        <f ca="1">(Earth_Data!$B$1/SQRT(1-Earth_Data!$B$2^2*SIN(RADIANS(User_Model_Calcs!A3924))^2))*COS(RADIANS(User_Model_Calcs!A3924))</f>
        <v>5877.5137592745805</v>
      </c>
      <c r="K3924" s="4">
        <f ca="1">((Earth_Data!$B$1*(1-Earth_Data!$B$2^2))/SQRT(1-Earth_Data!$B$2^2*SIN(RADIANS(User_Model_Calcs!A3924))^2))*SIN(RADIANS(User_Model_Calcs!A3924))</f>
        <v>-2468.6894652415949</v>
      </c>
      <c r="L3924" s="4">
        <f t="shared" ca="1" si="489"/>
        <v>-22.783513520606121</v>
      </c>
      <c r="M3924" s="4">
        <f t="shared" ca="1" si="490"/>
        <v>6374.9192674305177</v>
      </c>
      <c r="N3924" s="4">
        <f ca="1">SQRT(User_Model_Calcs!M3924^2+Sat_Data!$B$3^2-2*User_Model_Calcs!M3924*Sat_Data!$B$3*COS(RADIANS(L3924))*COS(RADIANS(I3924)))</f>
        <v>36946.304447058457</v>
      </c>
      <c r="O3924" s="4">
        <f ca="1">DEGREES(ACOS(((Earth_Data!$B$1+Sat_Data!$B$2)/User_Model_Calcs!N3924)*SQRT(1-COS(RADIANS(User_Model_Calcs!I3924))^2*COS(RADIANS(User_Model_Calcs!A3924))^2)))</f>
        <v>52.076378969579679</v>
      </c>
      <c r="P3924" s="4">
        <f t="shared" ca="1" si="491"/>
        <v>48.579824221900417</v>
      </c>
    </row>
    <row r="3925" spans="1:16" x14ac:dyDescent="0.25">
      <c r="A3925" s="4">
        <f t="shared" ca="1" si="492"/>
        <v>-10.879184708769353</v>
      </c>
      <c r="B3925" s="4">
        <f t="shared" ca="1" si="493"/>
        <v>148.43899984437857</v>
      </c>
      <c r="C3925" s="4">
        <v>7174</v>
      </c>
      <c r="D3925" s="4">
        <f t="shared" ca="1" si="494"/>
        <v>3</v>
      </c>
      <c r="E3925" s="4">
        <v>0.55000000000000004</v>
      </c>
      <c r="F3925" s="4">
        <v>19.899999999999999</v>
      </c>
      <c r="G3925" s="4">
        <f t="shared" ca="1" si="488"/>
        <v>53.323113517529826</v>
      </c>
      <c r="H3925" s="4">
        <f t="shared" ca="1" si="495"/>
        <v>22.307261812230017</v>
      </c>
      <c r="I3925" s="4">
        <f ca="1">User_Model_Calcs!B3925-Sat_Data!$B$5</f>
        <v>38.438999844378571</v>
      </c>
      <c r="J3925" s="4">
        <f ca="1">(Earth_Data!$B$1/SQRT(1-Earth_Data!$B$2^2*SIN(RADIANS(User_Model_Calcs!A3925))^2))*COS(RADIANS(User_Model_Calcs!A3925))</f>
        <v>6264.254867861745</v>
      </c>
      <c r="K3925" s="4">
        <f ca="1">((Earth_Data!$B$1*(1-Earth_Data!$B$2^2))/SQRT(1-Earth_Data!$B$2^2*SIN(RADIANS(User_Model_Calcs!A3925))^2))*SIN(RADIANS(User_Model_Calcs!A3925))</f>
        <v>-1195.885521103148</v>
      </c>
      <c r="L3925" s="4">
        <f t="shared" ca="1" si="489"/>
        <v>-10.808074908896474</v>
      </c>
      <c r="M3925" s="4">
        <f t="shared" ca="1" si="490"/>
        <v>6377.3843563888877</v>
      </c>
      <c r="N3925" s="4">
        <f ca="1">SQRT(User_Model_Calcs!M3925^2+Sat_Data!$B$3^2-2*User_Model_Calcs!M3925*Sat_Data!$B$3*COS(RADIANS(L3925))*COS(RADIANS(I3925)))</f>
        <v>37479.595753576279</v>
      </c>
      <c r="O3925" s="4">
        <f ca="1">DEGREES(ACOS(((Earth_Data!$B$1+Sat_Data!$B$2)/User_Model_Calcs!N3925)*SQRT(1-COS(RADIANS(User_Model_Calcs!I3925))^2*COS(RADIANS(User_Model_Calcs!A3925))^2)))</f>
        <v>44.037363046399328</v>
      </c>
      <c r="P3925" s="4">
        <f t="shared" ca="1" si="491"/>
        <v>76.623713827060968</v>
      </c>
    </row>
    <row r="3926" spans="1:16" x14ac:dyDescent="0.25">
      <c r="A3926" s="4">
        <f t="shared" ca="1" si="492"/>
        <v>-20.586846954169669</v>
      </c>
      <c r="B3926" s="4">
        <f t="shared" ca="1" si="493"/>
        <v>118.73066714792438</v>
      </c>
      <c r="C3926" s="4">
        <v>7175</v>
      </c>
      <c r="D3926" s="4">
        <f t="shared" ca="1" si="494"/>
        <v>1.2</v>
      </c>
      <c r="E3926" s="4">
        <v>0.55000000000000004</v>
      </c>
      <c r="F3926" s="4">
        <v>19.899999999999999</v>
      </c>
      <c r="G3926" s="4">
        <f t="shared" ca="1" si="488"/>
        <v>45.364313344089069</v>
      </c>
      <c r="H3926" s="4">
        <f t="shared" ca="1" si="495"/>
        <v>20.500685154918543</v>
      </c>
      <c r="I3926" s="4">
        <f ca="1">User_Model_Calcs!B3926-Sat_Data!$B$5</f>
        <v>8.7306671479243789</v>
      </c>
      <c r="J3926" s="4">
        <f ca="1">(Earth_Data!$B$1/SQRT(1-Earth_Data!$B$2^2*SIN(RADIANS(User_Model_Calcs!A3926))^2))*COS(RADIANS(User_Model_Calcs!A3926))</f>
        <v>5973.3063938475962</v>
      </c>
      <c r="K3926" s="4">
        <f ca="1">((Earth_Data!$B$1*(1-Earth_Data!$B$2^2))/SQRT(1-Earth_Data!$B$2^2*SIN(RADIANS(User_Model_Calcs!A3926))^2))*SIN(RADIANS(User_Model_Calcs!A3926))</f>
        <v>-2228.6332458349611</v>
      </c>
      <c r="L3926" s="4">
        <f t="shared" ca="1" si="489"/>
        <v>-20.460482959922317</v>
      </c>
      <c r="M3926" s="4">
        <f t="shared" ca="1" si="490"/>
        <v>6375.5153061710589</v>
      </c>
      <c r="N3926" s="4">
        <f ca="1">SQRT(User_Model_Calcs!M3926^2+Sat_Data!$B$3^2-2*User_Model_Calcs!M3926*Sat_Data!$B$3*COS(RADIANS(L3926))*COS(RADIANS(I3926)))</f>
        <v>36339.784535920648</v>
      </c>
      <c r="O3926" s="4">
        <f ca="1">DEGREES(ACOS(((Earth_Data!$B$1+Sat_Data!$B$2)/User_Model_Calcs!N3926)*SQRT(1-COS(RADIANS(User_Model_Calcs!I3926))^2*COS(RADIANS(User_Model_Calcs!A3926))^2)))</f>
        <v>63.893712346549322</v>
      </c>
      <c r="P3926" s="4">
        <f t="shared" ca="1" si="491"/>
        <v>23.592798653475668</v>
      </c>
    </row>
    <row r="3927" spans="1:16" x14ac:dyDescent="0.25">
      <c r="A3927" s="4">
        <f t="shared" ca="1" si="492"/>
        <v>-33.56264151431634</v>
      </c>
      <c r="B3927" s="4">
        <f t="shared" ca="1" si="493"/>
        <v>149.90989680176421</v>
      </c>
      <c r="C3927" s="4">
        <v>7176</v>
      </c>
      <c r="D3927" s="4">
        <f t="shared" ca="1" si="494"/>
        <v>3</v>
      </c>
      <c r="E3927" s="4">
        <v>0.55000000000000004</v>
      </c>
      <c r="F3927" s="4">
        <v>19.899999999999999</v>
      </c>
      <c r="G3927" s="4">
        <f t="shared" ca="1" si="488"/>
        <v>53.323113517529826</v>
      </c>
      <c r="H3927" s="4">
        <f t="shared" ca="1" si="495"/>
        <v>20.883186077341907</v>
      </c>
      <c r="I3927" s="4">
        <f ca="1">User_Model_Calcs!B3927-Sat_Data!$B$5</f>
        <v>39.909896801764205</v>
      </c>
      <c r="J3927" s="4">
        <f ca="1">(Earth_Data!$B$1/SQRT(1-Earth_Data!$B$2^2*SIN(RADIANS(User_Model_Calcs!A3927))^2))*COS(RADIANS(User_Model_Calcs!A3927))</f>
        <v>5320.2342629358245</v>
      </c>
      <c r="K3927" s="4">
        <f ca="1">((Earth_Data!$B$1*(1-Earth_Data!$B$2^2))/SQRT(1-Earth_Data!$B$2^2*SIN(RADIANS(User_Model_Calcs!A3927))^2))*SIN(RADIANS(User_Model_Calcs!A3927))</f>
        <v>-3506.127130159924</v>
      </c>
      <c r="L3927" s="4">
        <f t="shared" ca="1" si="489"/>
        <v>-33.385578568650843</v>
      </c>
      <c r="M3927" s="4">
        <f t="shared" ca="1" si="490"/>
        <v>6371.6418657485574</v>
      </c>
      <c r="N3927" s="4">
        <f ca="1">SQRT(User_Model_Calcs!M3927^2+Sat_Data!$B$3^2-2*User_Model_Calcs!M3927*Sat_Data!$B$3*COS(RADIANS(L3927))*COS(RADIANS(I3927)))</f>
        <v>38396.308454263002</v>
      </c>
      <c r="O3927" s="4">
        <f ca="1">DEGREES(ACOS(((Earth_Data!$B$1+Sat_Data!$B$2)/User_Model_Calcs!N3927)*SQRT(1-COS(RADIANS(User_Model_Calcs!I3927))^2*COS(RADIANS(User_Model_Calcs!A3927))^2)))</f>
        <v>32.378210765346381</v>
      </c>
      <c r="P3927" s="4">
        <f t="shared" ca="1" si="491"/>
        <v>56.53660597865418</v>
      </c>
    </row>
    <row r="3928" spans="1:16" x14ac:dyDescent="0.25">
      <c r="A3928" s="4">
        <f t="shared" ca="1" si="492"/>
        <v>-10.736696766315491</v>
      </c>
      <c r="B3928" s="4">
        <f t="shared" ca="1" si="493"/>
        <v>158.68048358129832</v>
      </c>
      <c r="C3928" s="4">
        <v>7177</v>
      </c>
      <c r="D3928" s="4">
        <f t="shared" ca="1" si="494"/>
        <v>3</v>
      </c>
      <c r="E3928" s="4">
        <v>0.55000000000000004</v>
      </c>
      <c r="F3928" s="4">
        <v>19.899999999999999</v>
      </c>
      <c r="G3928" s="4">
        <f t="shared" ca="1" si="488"/>
        <v>53.323113517529826</v>
      </c>
      <c r="H3928" s="4">
        <f t="shared" ca="1" si="495"/>
        <v>19.371713397011867</v>
      </c>
      <c r="I3928" s="4">
        <f ca="1">User_Model_Calcs!B3928-Sat_Data!$B$5</f>
        <v>48.680483581298319</v>
      </c>
      <c r="J3928" s="4">
        <f ca="1">(Earth_Data!$B$1/SQRT(1-Earth_Data!$B$2^2*SIN(RADIANS(User_Model_Calcs!A3928))^2))*COS(RADIANS(User_Model_Calcs!A3928))</f>
        <v>6267.2103430265934</v>
      </c>
      <c r="K3928" s="4">
        <f ca="1">((Earth_Data!$B$1*(1-Earth_Data!$B$2^2))/SQRT(1-Earth_Data!$B$2^2*SIN(RADIANS(User_Model_Calcs!A3928))^2))*SIN(RADIANS(User_Model_Calcs!A3928))</f>
        <v>-1180.4040351685835</v>
      </c>
      <c r="L3928" s="4">
        <f t="shared" ca="1" si="489"/>
        <v>-10.666474411097344</v>
      </c>
      <c r="M3928" s="4">
        <f t="shared" ca="1" si="490"/>
        <v>6377.403795431318</v>
      </c>
      <c r="N3928" s="4">
        <f ca="1">SQRT(User_Model_Calcs!M3928^2+Sat_Data!$B$3^2-2*User_Model_Calcs!M3928*Sat_Data!$B$3*COS(RADIANS(L3928))*COS(RADIANS(I3928)))</f>
        <v>38334.551655648283</v>
      </c>
      <c r="O3928" s="4">
        <f ca="1">DEGREES(ACOS(((Earth_Data!$B$1+Sat_Data!$B$2)/User_Model_Calcs!N3928)*SQRT(1-COS(RADIANS(User_Model_Calcs!I3928))^2*COS(RADIANS(User_Model_Calcs!A3928))^2)))</f>
        <v>33.16769026194774</v>
      </c>
      <c r="P3928" s="4">
        <f t="shared" ca="1" si="491"/>
        <v>80.698819721225107</v>
      </c>
    </row>
    <row r="3929" spans="1:16" x14ac:dyDescent="0.25">
      <c r="A3929" s="4">
        <f t="shared" ca="1" si="492"/>
        <v>-23.196085843084589</v>
      </c>
      <c r="B3929" s="4">
        <f t="shared" ca="1" si="493"/>
        <v>106.66973347324679</v>
      </c>
      <c r="C3929" s="4">
        <v>7178</v>
      </c>
      <c r="D3929" s="4">
        <f t="shared" ca="1" si="494"/>
        <v>1.2</v>
      </c>
      <c r="E3929" s="4">
        <v>0.55000000000000004</v>
      </c>
      <c r="F3929" s="4">
        <v>19.899999999999999</v>
      </c>
      <c r="G3929" s="4">
        <f t="shared" ca="1" si="488"/>
        <v>45.364313344089069</v>
      </c>
      <c r="H3929" s="4">
        <f t="shared" ca="1" si="495"/>
        <v>18.587763207424175</v>
      </c>
      <c r="I3929" s="4">
        <f ca="1">User_Model_Calcs!B3929-Sat_Data!$B$5</f>
        <v>-3.3302665267532063</v>
      </c>
      <c r="J3929" s="4">
        <f ca="1">(Earth_Data!$B$1/SQRT(1-Earth_Data!$B$2^2*SIN(RADIANS(User_Model_Calcs!A3929))^2))*COS(RADIANS(User_Model_Calcs!A3929))</f>
        <v>5865.5922773916227</v>
      </c>
      <c r="K3929" s="4">
        <f ca="1">((Earth_Data!$B$1*(1-Earth_Data!$B$2^2))/SQRT(1-Earth_Data!$B$2^2*SIN(RADIANS(User_Model_Calcs!A3929))^2))*SIN(RADIANS(User_Model_Calcs!A3929))</f>
        <v>-2496.6949557134722</v>
      </c>
      <c r="L3929" s="4">
        <f t="shared" ca="1" si="489"/>
        <v>-23.057075487067042</v>
      </c>
      <c r="M3929" s="4">
        <f t="shared" ca="1" si="490"/>
        <v>6374.845760211093</v>
      </c>
      <c r="N3929" s="4">
        <f ca="1">SQRT(User_Model_Calcs!M3929^2+Sat_Data!$B$3^2-2*User_Model_Calcs!M3929*Sat_Data!$B$3*COS(RADIANS(L3929))*COS(RADIANS(I3929)))</f>
        <v>36395.787646431469</v>
      </c>
      <c r="O3929" s="4">
        <f ca="1">DEGREES(ACOS(((Earth_Data!$B$1+Sat_Data!$B$2)/User_Model_Calcs!N3929)*SQRT(1-COS(RADIANS(User_Model_Calcs!I3929))^2*COS(RADIANS(User_Model_Calcs!A3929))^2)))</f>
        <v>62.582005879962225</v>
      </c>
      <c r="P3929" s="4">
        <f t="shared" ca="1" si="491"/>
        <v>8.403794222991662</v>
      </c>
    </row>
    <row r="3930" spans="1:16" x14ac:dyDescent="0.25">
      <c r="A3930" s="4">
        <f t="shared" ca="1" si="492"/>
        <v>-12.125297477105649</v>
      </c>
      <c r="B3930" s="4">
        <f t="shared" ca="1" si="493"/>
        <v>145.89945727079592</v>
      </c>
      <c r="C3930" s="4">
        <v>7179</v>
      </c>
      <c r="D3930" s="4">
        <f t="shared" ca="1" si="494"/>
        <v>0.75</v>
      </c>
      <c r="E3930" s="4">
        <v>0.55000000000000004</v>
      </c>
      <c r="F3930" s="4">
        <v>19.899999999999999</v>
      </c>
      <c r="G3930" s="4">
        <f t="shared" ca="1" si="488"/>
        <v>41.281913690970576</v>
      </c>
      <c r="H3930" s="4">
        <f t="shared" ca="1" si="495"/>
        <v>20.531227694622718</v>
      </c>
      <c r="I3930" s="4">
        <f ca="1">User_Model_Calcs!B3930-Sat_Data!$B$5</f>
        <v>35.899457270795921</v>
      </c>
      <c r="J3930" s="4">
        <f ca="1">(Earth_Data!$B$1/SQRT(1-Earth_Data!$B$2^2*SIN(RADIANS(User_Model_Calcs!A3930))^2))*COS(RADIANS(User_Model_Calcs!A3930))</f>
        <v>6236.7686013356724</v>
      </c>
      <c r="K3930" s="4">
        <f ca="1">((Earth_Data!$B$1*(1-Earth_Data!$B$2^2))/SQRT(1-Earth_Data!$B$2^2*SIN(RADIANS(User_Model_Calcs!A3930))^2))*SIN(RADIANS(User_Model_Calcs!A3930))</f>
        <v>-1330.957687073645</v>
      </c>
      <c r="L3930" s="4">
        <f t="shared" ca="1" si="489"/>
        <v>-12.046503275640424</v>
      </c>
      <c r="M3930" s="4">
        <f t="shared" ca="1" si="490"/>
        <v>6377.204007352042</v>
      </c>
      <c r="N3930" s="4">
        <f ca="1">SQRT(User_Model_Calcs!M3930^2+Sat_Data!$B$3^2-2*User_Model_Calcs!M3930*Sat_Data!$B$3*COS(RADIANS(L3930))*COS(RADIANS(I3930)))</f>
        <v>37315.552744774308</v>
      </c>
      <c r="O3930" s="4">
        <f ca="1">DEGREES(ACOS(((Earth_Data!$B$1+Sat_Data!$B$2)/User_Model_Calcs!N3930)*SQRT(1-COS(RADIANS(User_Model_Calcs!I3930))^2*COS(RADIANS(User_Model_Calcs!A3930))^2)))</f>
        <v>46.37900318577806</v>
      </c>
      <c r="P3930" s="4">
        <f t="shared" ca="1" si="491"/>
        <v>73.81838973178499</v>
      </c>
    </row>
    <row r="3931" spans="1:16" x14ac:dyDescent="0.25">
      <c r="A3931" s="4">
        <f t="shared" ca="1" si="492"/>
        <v>-26.284047492942875</v>
      </c>
      <c r="B3931" s="4">
        <f t="shared" ca="1" si="493"/>
        <v>105.64351919434674</v>
      </c>
      <c r="C3931" s="4">
        <v>7180</v>
      </c>
      <c r="D3931" s="4">
        <f t="shared" ca="1" si="494"/>
        <v>1.2</v>
      </c>
      <c r="E3931" s="4">
        <v>0.55000000000000004</v>
      </c>
      <c r="F3931" s="4">
        <v>19.899999999999999</v>
      </c>
      <c r="G3931" s="4">
        <f t="shared" ca="1" si="488"/>
        <v>45.364313344089069</v>
      </c>
      <c r="H3931" s="4">
        <f t="shared" ca="1" si="495"/>
        <v>19.614136968938819</v>
      </c>
      <c r="I3931" s="4">
        <f ca="1">User_Model_Calcs!B3931-Sat_Data!$B$5</f>
        <v>-4.3564808056532627</v>
      </c>
      <c r="J3931" s="4">
        <f ca="1">(Earth_Data!$B$1/SQRT(1-Earth_Data!$B$2^2*SIN(RADIANS(User_Model_Calcs!A3931))^2))*COS(RADIANS(User_Model_Calcs!A3931))</f>
        <v>5722.4598218218325</v>
      </c>
      <c r="K3931" s="4">
        <f ca="1">((Earth_Data!$B$1*(1-Earth_Data!$B$2^2))/SQRT(1-Earth_Data!$B$2^2*SIN(RADIANS(User_Model_Calcs!A3931))^2))*SIN(RADIANS(User_Model_Calcs!A3931))</f>
        <v>-2807.3133703657313</v>
      </c>
      <c r="L3931" s="4">
        <f t="shared" ca="1" si="489"/>
        <v>-26.131556822728303</v>
      </c>
      <c r="M3931" s="4">
        <f t="shared" ca="1" si="490"/>
        <v>6373.9748016288368</v>
      </c>
      <c r="N3931" s="4">
        <f ca="1">SQRT(User_Model_Calcs!M3931^2+Sat_Data!$B$3^2-2*User_Model_Calcs!M3931*Sat_Data!$B$3*COS(RADIANS(L3931))*COS(RADIANS(I3931)))</f>
        <v>36568.72051941097</v>
      </c>
      <c r="O3931" s="4">
        <f ca="1">DEGREES(ACOS(((Earth_Data!$B$1+Sat_Data!$B$2)/User_Model_Calcs!N3931)*SQRT(1-COS(RADIANS(User_Model_Calcs!I3931))^2*COS(RADIANS(User_Model_Calcs!A3931))^2)))</f>
        <v>58.896745807419471</v>
      </c>
      <c r="P3931" s="4">
        <f t="shared" ca="1" si="491"/>
        <v>9.7614536276366586</v>
      </c>
    </row>
    <row r="3932" spans="1:16" x14ac:dyDescent="0.25">
      <c r="A3932" s="4">
        <f t="shared" ca="1" si="492"/>
        <v>-22.568885655503141</v>
      </c>
      <c r="B3932" s="4">
        <f t="shared" ca="1" si="493"/>
        <v>126.10185091017659</v>
      </c>
      <c r="C3932" s="4">
        <v>7181</v>
      </c>
      <c r="D3932" s="4">
        <f t="shared" ca="1" si="494"/>
        <v>3</v>
      </c>
      <c r="E3932" s="4">
        <v>0.55000000000000004</v>
      </c>
      <c r="F3932" s="4">
        <v>19.899999999999999</v>
      </c>
      <c r="G3932" s="4">
        <f t="shared" ca="1" si="488"/>
        <v>53.323113517529826</v>
      </c>
      <c r="H3932" s="4">
        <f t="shared" ca="1" si="495"/>
        <v>20.453100113319479</v>
      </c>
      <c r="I3932" s="4">
        <f ca="1">User_Model_Calcs!B3932-Sat_Data!$B$5</f>
        <v>16.101850910176594</v>
      </c>
      <c r="J3932" s="4">
        <f ca="1">(Earth_Data!$B$1/SQRT(1-Earth_Data!$B$2^2*SIN(RADIANS(User_Model_Calcs!A3932))^2))*COS(RADIANS(User_Model_Calcs!A3932))</f>
        <v>5892.6002285652767</v>
      </c>
      <c r="K3932" s="4">
        <f ca="1">((Earth_Data!$B$1*(1-Earth_Data!$B$2^2))/SQRT(1-Earth_Data!$B$2^2*SIN(RADIANS(User_Model_Calcs!A3932))^2))*SIN(RADIANS(User_Model_Calcs!A3932))</f>
        <v>-2432.7036304372764</v>
      </c>
      <c r="L3932" s="4">
        <f t="shared" ca="1" si="489"/>
        <v>-22.432814517332279</v>
      </c>
      <c r="M3932" s="4">
        <f t="shared" ca="1" si="490"/>
        <v>6375.012502515603</v>
      </c>
      <c r="N3932" s="4">
        <f ca="1">SQRT(User_Model_Calcs!M3932^2+Sat_Data!$B$3^2-2*User_Model_Calcs!M3932*Sat_Data!$B$3*COS(RADIANS(L3932))*COS(RADIANS(I3932)))</f>
        <v>36620.1643655894</v>
      </c>
      <c r="O3932" s="4">
        <f ca="1">DEGREES(ACOS(((Earth_Data!$B$1+Sat_Data!$B$2)/User_Model_Calcs!N3932)*SQRT(1-COS(RADIANS(User_Model_Calcs!I3932))^2*COS(RADIANS(User_Model_Calcs!A3932))^2)))</f>
        <v>57.910067345515586</v>
      </c>
      <c r="P3932" s="4">
        <f t="shared" ca="1" si="491"/>
        <v>36.948614201531861</v>
      </c>
    </row>
    <row r="3933" spans="1:16" x14ac:dyDescent="0.25">
      <c r="A3933" s="4">
        <f t="shared" ca="1" si="492"/>
        <v>-39.413743712352762</v>
      </c>
      <c r="B3933" s="4">
        <f t="shared" ca="1" si="493"/>
        <v>136.42357991788518</v>
      </c>
      <c r="C3933" s="4">
        <v>7182</v>
      </c>
      <c r="D3933" s="4">
        <f t="shared" ca="1" si="494"/>
        <v>0.75</v>
      </c>
      <c r="E3933" s="4">
        <v>0.55000000000000004</v>
      </c>
      <c r="F3933" s="4">
        <v>19.899999999999999</v>
      </c>
      <c r="G3933" s="4">
        <f t="shared" ca="1" si="488"/>
        <v>41.281913690970576</v>
      </c>
      <c r="H3933" s="4">
        <f t="shared" ca="1" si="495"/>
        <v>20.143181764313837</v>
      </c>
      <c r="I3933" s="4">
        <f ca="1">User_Model_Calcs!B3933-Sat_Data!$B$5</f>
        <v>26.423579917885178</v>
      </c>
      <c r="J3933" s="4">
        <f ca="1">(Earth_Data!$B$1/SQRT(1-Earth_Data!$B$2^2*SIN(RADIANS(User_Model_Calcs!A3933))^2))*COS(RADIANS(User_Model_Calcs!A3933))</f>
        <v>4934.2942077685802</v>
      </c>
      <c r="K3933" s="4">
        <f ca="1">((Earth_Data!$B$1*(1-Earth_Data!$B$2^2))/SQRT(1-Earth_Data!$B$2^2*SIN(RADIANS(User_Model_Calcs!A3933))^2))*SIN(RADIANS(User_Model_Calcs!A3933))</f>
        <v>-4027.9109115581045</v>
      </c>
      <c r="L3933" s="4">
        <f t="shared" ca="1" si="489"/>
        <v>-39.225086253633449</v>
      </c>
      <c r="M3933" s="4">
        <f t="shared" ca="1" si="490"/>
        <v>6369.5624371119402</v>
      </c>
      <c r="N3933" s="4">
        <f ca="1">SQRT(User_Model_Calcs!M3933^2+Sat_Data!$B$3^2-2*User_Model_Calcs!M3933*Sat_Data!$B$3*COS(RADIANS(L3933))*COS(RADIANS(I3933)))</f>
        <v>38023.098905722785</v>
      </c>
      <c r="O3933" s="4">
        <f ca="1">DEGREES(ACOS(((Earth_Data!$B$1+Sat_Data!$B$2)/User_Model_Calcs!N3933)*SQRT(1-COS(RADIANS(User_Model_Calcs!I3933))^2*COS(RADIANS(User_Model_Calcs!A3933))^2)))</f>
        <v>36.807032418193138</v>
      </c>
      <c r="P3933" s="4">
        <f t="shared" ca="1" si="491"/>
        <v>38.04853719653169</v>
      </c>
    </row>
    <row r="3934" spans="1:16" x14ac:dyDescent="0.25">
      <c r="A3934" s="4">
        <f t="shared" ca="1" si="492"/>
        <v>-35.226585753786424</v>
      </c>
      <c r="B3934" s="4">
        <f t="shared" ca="1" si="493"/>
        <v>118.81130495824712</v>
      </c>
      <c r="C3934" s="4">
        <v>7183</v>
      </c>
      <c r="D3934" s="4">
        <f t="shared" ca="1" si="494"/>
        <v>1.2</v>
      </c>
      <c r="E3934" s="4">
        <v>0.55000000000000004</v>
      </c>
      <c r="F3934" s="4">
        <v>19.899999999999999</v>
      </c>
      <c r="G3934" s="4">
        <f t="shared" ca="1" si="488"/>
        <v>45.364313344089069</v>
      </c>
      <c r="H3934" s="4">
        <f t="shared" ca="1" si="495"/>
        <v>15.860237444965978</v>
      </c>
      <c r="I3934" s="4">
        <f ca="1">User_Model_Calcs!B3934-Sat_Data!$B$5</f>
        <v>8.8113049582471206</v>
      </c>
      <c r="J3934" s="4">
        <f ca="1">(Earth_Data!$B$1/SQRT(1-Earth_Data!$B$2^2*SIN(RADIANS(User_Model_Calcs!A3934))^2))*COS(RADIANS(User_Model_Calcs!A3934))</f>
        <v>5215.9701507660666</v>
      </c>
      <c r="K3934" s="4">
        <f ca="1">((Earth_Data!$B$1*(1-Earth_Data!$B$2^2))/SQRT(1-Earth_Data!$B$2^2*SIN(RADIANS(User_Model_Calcs!A3934))^2))*SIN(RADIANS(User_Model_Calcs!A3934))</f>
        <v>-3658.4315229995768</v>
      </c>
      <c r="L3934" s="4">
        <f t="shared" ca="1" si="489"/>
        <v>-35.045452064207112</v>
      </c>
      <c r="M3934" s="4">
        <f t="shared" ca="1" si="490"/>
        <v>6371.0647322217337</v>
      </c>
      <c r="N3934" s="4">
        <f ca="1">SQRT(User_Model_Calcs!M3934^2+Sat_Data!$B$3^2-2*User_Model_Calcs!M3934*Sat_Data!$B$3*COS(RADIANS(L3934))*COS(RADIANS(I3934)))</f>
        <v>37198.688862780509</v>
      </c>
      <c r="O3934" s="4">
        <f ca="1">DEGREES(ACOS(((Earth_Data!$B$1+Sat_Data!$B$2)/User_Model_Calcs!N3934)*SQRT(1-COS(RADIANS(User_Model_Calcs!I3934))^2*COS(RADIANS(User_Model_Calcs!A3934))^2)))</f>
        <v>48.008977221884486</v>
      </c>
      <c r="P3934" s="4">
        <f t="shared" ca="1" si="491"/>
        <v>15.04207392384151</v>
      </c>
    </row>
    <row r="3935" spans="1:16" x14ac:dyDescent="0.25">
      <c r="A3935" s="4">
        <f t="shared" ca="1" si="492"/>
        <v>-41.850533258135947</v>
      </c>
      <c r="B3935" s="4">
        <f t="shared" ca="1" si="493"/>
        <v>133.03954262514111</v>
      </c>
      <c r="C3935" s="4">
        <v>7184</v>
      </c>
      <c r="D3935" s="4">
        <f t="shared" ca="1" si="494"/>
        <v>0.75</v>
      </c>
      <c r="E3935" s="4">
        <v>0.55000000000000004</v>
      </c>
      <c r="F3935" s="4">
        <v>19.899999999999999</v>
      </c>
      <c r="G3935" s="4">
        <f t="shared" ca="1" si="488"/>
        <v>41.281913690970576</v>
      </c>
      <c r="H3935" s="4">
        <f t="shared" ca="1" si="495"/>
        <v>21.299825235799769</v>
      </c>
      <c r="I3935" s="4">
        <f ca="1">User_Model_Calcs!B3935-Sat_Data!$B$5</f>
        <v>23.03954262514111</v>
      </c>
      <c r="J3935" s="4">
        <f ca="1">(Earth_Data!$B$1/SQRT(1-Earth_Data!$B$2^2*SIN(RADIANS(User_Model_Calcs!A3935))^2))*COS(RADIANS(User_Model_Calcs!A3935))</f>
        <v>4758.0938441034659</v>
      </c>
      <c r="K3935" s="4">
        <f ca="1">((Earth_Data!$B$1*(1-Earth_Data!$B$2^2))/SQRT(1-Earth_Data!$B$2^2*SIN(RADIANS(User_Model_Calcs!A3935))^2))*SIN(RADIANS(User_Model_Calcs!A3935))</f>
        <v>-4233.2535604781806</v>
      </c>
      <c r="L3935" s="4">
        <f t="shared" ca="1" si="489"/>
        <v>-41.659338348206589</v>
      </c>
      <c r="M3935" s="4">
        <f t="shared" ca="1" si="490"/>
        <v>6368.664910057405</v>
      </c>
      <c r="N3935" s="4">
        <f ca="1">SQRT(User_Model_Calcs!M3935^2+Sat_Data!$B$3^2-2*User_Model_Calcs!M3935*Sat_Data!$B$3*COS(RADIANS(L3935))*COS(RADIANS(I3935)))</f>
        <v>38067.542525027631</v>
      </c>
      <c r="O3935" s="4">
        <f ca="1">DEGREES(ACOS(((Earth_Data!$B$1+Sat_Data!$B$2)/User_Model_Calcs!N3935)*SQRT(1-COS(RADIANS(User_Model_Calcs!I3935))^2*COS(RADIANS(User_Model_Calcs!A3935))^2)))</f>
        <v>36.249212177877503</v>
      </c>
      <c r="P3935" s="4">
        <f t="shared" ca="1" si="491"/>
        <v>32.514831232182054</v>
      </c>
    </row>
    <row r="3936" spans="1:16" x14ac:dyDescent="0.25">
      <c r="A3936" s="4">
        <f t="shared" ca="1" si="492"/>
        <v>-35.475638121247705</v>
      </c>
      <c r="B3936" s="4">
        <f t="shared" ca="1" si="493"/>
        <v>159.35922669509335</v>
      </c>
      <c r="C3936" s="4">
        <v>7185</v>
      </c>
      <c r="D3936" s="4">
        <f t="shared" ca="1" si="494"/>
        <v>3</v>
      </c>
      <c r="E3936" s="4">
        <v>0.55000000000000004</v>
      </c>
      <c r="F3936" s="4">
        <v>19.899999999999999</v>
      </c>
      <c r="G3936" s="4">
        <f t="shared" ca="1" si="488"/>
        <v>53.323113517529826</v>
      </c>
      <c r="H3936" s="4">
        <f t="shared" ca="1" si="495"/>
        <v>17.959633468606683</v>
      </c>
      <c r="I3936" s="4">
        <f ca="1">User_Model_Calcs!B3936-Sat_Data!$B$5</f>
        <v>49.359226695093355</v>
      </c>
      <c r="J3936" s="4">
        <f ca="1">(Earth_Data!$B$1/SQRT(1-Earth_Data!$B$2^2*SIN(RADIANS(User_Model_Calcs!A3936))^2))*COS(RADIANS(User_Model_Calcs!A3936))</f>
        <v>5199.9829046699833</v>
      </c>
      <c r="K3936" s="4">
        <f ca="1">((Earth_Data!$B$1*(1-Earth_Data!$B$2^2))/SQRT(1-Earth_Data!$B$2^2*SIN(RADIANS(User_Model_Calcs!A3936))^2))*SIN(RADIANS(User_Model_Calcs!A3936))</f>
        <v>-3680.9684631894829</v>
      </c>
      <c r="L3936" s="4">
        <f t="shared" ca="1" si="489"/>
        <v>-35.293947207444653</v>
      </c>
      <c r="M3936" s="4">
        <f t="shared" ca="1" si="490"/>
        <v>6370.9772433948956</v>
      </c>
      <c r="N3936" s="4">
        <f ca="1">SQRT(User_Model_Calcs!M3936^2+Sat_Data!$B$3^2-2*User_Model_Calcs!M3936*Sat_Data!$B$3*COS(RADIANS(L3936))*COS(RADIANS(I3936)))</f>
        <v>39150.977565773639</v>
      </c>
      <c r="O3936" s="4">
        <f ca="1">DEGREES(ACOS(((Earth_Data!$B$1+Sat_Data!$B$2)/User_Model_Calcs!N3936)*SQRT(1-COS(RADIANS(User_Model_Calcs!I3936))^2*COS(RADIANS(User_Model_Calcs!A3936))^2)))</f>
        <v>24.078348977449387</v>
      </c>
      <c r="P3936" s="4">
        <f t="shared" ca="1" si="491"/>
        <v>63.520143197872102</v>
      </c>
    </row>
    <row r="3937" spans="1:16" x14ac:dyDescent="0.25">
      <c r="A3937" s="4">
        <f t="shared" ca="1" si="492"/>
        <v>-37.646015616669594</v>
      </c>
      <c r="B3937" s="4">
        <f t="shared" ca="1" si="493"/>
        <v>137.97415959228996</v>
      </c>
      <c r="C3937" s="4">
        <v>7186</v>
      </c>
      <c r="D3937" s="4">
        <f t="shared" ca="1" si="494"/>
        <v>0.75</v>
      </c>
      <c r="E3937" s="4">
        <v>0.55000000000000004</v>
      </c>
      <c r="F3937" s="4">
        <v>19.899999999999999</v>
      </c>
      <c r="G3937" s="4">
        <f t="shared" ca="1" si="488"/>
        <v>41.281913690970576</v>
      </c>
      <c r="H3937" s="4">
        <f t="shared" ca="1" si="495"/>
        <v>16.24468114199205</v>
      </c>
      <c r="I3937" s="4">
        <f ca="1">User_Model_Calcs!B3937-Sat_Data!$B$5</f>
        <v>27.974159592289965</v>
      </c>
      <c r="J3937" s="4">
        <f ca="1">(Earth_Data!$B$1/SQRT(1-Earth_Data!$B$2^2*SIN(RADIANS(User_Model_Calcs!A3937))^2))*COS(RADIANS(User_Model_Calcs!A3937))</f>
        <v>5056.5252693356497</v>
      </c>
      <c r="K3937" s="4">
        <f ca="1">((Earth_Data!$B$1*(1-Earth_Data!$B$2^2))/SQRT(1-Earth_Data!$B$2^2*SIN(RADIANS(User_Model_Calcs!A3937))^2))*SIN(RADIANS(User_Model_Calcs!A3937))</f>
        <v>-3874.4100327916603</v>
      </c>
      <c r="L3937" s="4">
        <f t="shared" ca="1" si="489"/>
        <v>-37.460052468398175</v>
      </c>
      <c r="M3937" s="4">
        <f t="shared" ca="1" si="490"/>
        <v>6370.2041491326354</v>
      </c>
      <c r="N3937" s="4">
        <f ca="1">SQRT(User_Model_Calcs!M3937^2+Sat_Data!$B$3^2-2*User_Model_Calcs!M3937*Sat_Data!$B$3*COS(RADIANS(L3937))*COS(RADIANS(I3937)))</f>
        <v>37971.14654971307</v>
      </c>
      <c r="O3937" s="4">
        <f ca="1">DEGREES(ACOS(((Earth_Data!$B$1+Sat_Data!$B$2)/User_Model_Calcs!N3937)*SQRT(1-COS(RADIANS(User_Model_Calcs!I3937))^2*COS(RADIANS(User_Model_Calcs!A3937))^2)))</f>
        <v>37.459809938071338</v>
      </c>
      <c r="P3937" s="4">
        <f t="shared" ca="1" si="491"/>
        <v>41.009990401246185</v>
      </c>
    </row>
    <row r="3938" spans="1:16" x14ac:dyDescent="0.25">
      <c r="A3938" s="4">
        <f t="shared" ca="1" si="492"/>
        <v>-11.073763287820464</v>
      </c>
      <c r="B3938" s="4">
        <f t="shared" ca="1" si="493"/>
        <v>153.01378569761823</v>
      </c>
      <c r="C3938" s="4">
        <v>7187</v>
      </c>
      <c r="D3938" s="4">
        <f t="shared" ca="1" si="494"/>
        <v>1.2</v>
      </c>
      <c r="E3938" s="4">
        <v>0.55000000000000004</v>
      </c>
      <c r="F3938" s="4">
        <v>19.899999999999999</v>
      </c>
      <c r="G3938" s="4">
        <f t="shared" ca="1" si="488"/>
        <v>45.364313344089069</v>
      </c>
      <c r="H3938" s="4">
        <f t="shared" ca="1" si="495"/>
        <v>20.702636446123201</v>
      </c>
      <c r="I3938" s="4">
        <f ca="1">User_Model_Calcs!B3938-Sat_Data!$B$5</f>
        <v>43.013785697618232</v>
      </c>
      <c r="J3938" s="4">
        <f ca="1">(Earth_Data!$B$1/SQRT(1-Earth_Data!$B$2^2*SIN(RADIANS(User_Model_Calcs!A3938))^2))*COS(RADIANS(User_Model_Calcs!A3938))</f>
        <v>6260.156719759696</v>
      </c>
      <c r="K3938" s="4">
        <f ca="1">((Earth_Data!$B$1*(1-Earth_Data!$B$2^2))/SQRT(1-Earth_Data!$B$2^2*SIN(RADIANS(User_Model_Calcs!A3938))^2))*SIN(RADIANS(User_Model_Calcs!A3938))</f>
        <v>-1217.0149812700427</v>
      </c>
      <c r="L3938" s="4">
        <f t="shared" ca="1" si="489"/>
        <v>-11.001444431095369</v>
      </c>
      <c r="M3938" s="4">
        <f t="shared" ca="1" si="490"/>
        <v>6377.3574167195775</v>
      </c>
      <c r="N3938" s="4">
        <f ca="1">SQRT(User_Model_Calcs!M3938^2+Sat_Data!$B$3^2-2*User_Model_Calcs!M3938*Sat_Data!$B$3*COS(RADIANS(L3938))*COS(RADIANS(I3938)))</f>
        <v>37848.175317364738</v>
      </c>
      <c r="O3938" s="4">
        <f ca="1">DEGREES(ACOS(((Earth_Data!$B$1+Sat_Data!$B$2)/User_Model_Calcs!N3938)*SQRT(1-COS(RADIANS(User_Model_Calcs!I3938))^2*COS(RADIANS(User_Model_Calcs!A3938))^2)))</f>
        <v>39.113016929830529</v>
      </c>
      <c r="P3938" s="4">
        <f t="shared" ca="1" si="491"/>
        <v>78.366863115726147</v>
      </c>
    </row>
    <row r="3939" spans="1:16" x14ac:dyDescent="0.25">
      <c r="A3939" s="4">
        <f t="shared" ca="1" si="492"/>
        <v>-42.389212814926282</v>
      </c>
      <c r="B3939" s="4">
        <f t="shared" ca="1" si="493"/>
        <v>117.53268309601739</v>
      </c>
      <c r="C3939" s="4">
        <v>7188</v>
      </c>
      <c r="D3939" s="4">
        <f t="shared" ca="1" si="494"/>
        <v>1.2</v>
      </c>
      <c r="E3939" s="4">
        <v>0.55000000000000004</v>
      </c>
      <c r="F3939" s="4">
        <v>19.899999999999999</v>
      </c>
      <c r="G3939" s="4">
        <f t="shared" ca="1" si="488"/>
        <v>45.364313344089069</v>
      </c>
      <c r="H3939" s="4">
        <f t="shared" ca="1" si="495"/>
        <v>22.723199868471106</v>
      </c>
      <c r="I3939" s="4">
        <f ca="1">User_Model_Calcs!B3939-Sat_Data!$B$5</f>
        <v>7.5326830960173936</v>
      </c>
      <c r="J3939" s="4">
        <f ca="1">(Earth_Data!$B$1/SQRT(1-Earth_Data!$B$2^2*SIN(RADIANS(User_Model_Calcs!A3939))^2))*COS(RADIANS(User_Model_Calcs!A3939))</f>
        <v>4717.9641605208399</v>
      </c>
      <c r="K3939" s="4">
        <f ca="1">((Earth_Data!$B$1*(1-Earth_Data!$B$2^2))/SQRT(1-Earth_Data!$B$2^2*SIN(RADIANS(User_Model_Calcs!A3939))^2))*SIN(RADIANS(User_Model_Calcs!A3939))</f>
        <v>-4277.6349991918569</v>
      </c>
      <c r="L3939" s="4">
        <f t="shared" ca="1" si="489"/>
        <v>-42.197642860451232</v>
      </c>
      <c r="M3939" s="4">
        <f t="shared" ca="1" si="490"/>
        <v>6368.4650431850714</v>
      </c>
      <c r="N3939" s="4">
        <f ca="1">SQRT(User_Model_Calcs!M3939^2+Sat_Data!$B$3^2-2*User_Model_Calcs!M3939*Sat_Data!$B$3*COS(RADIANS(L3939))*COS(RADIANS(I3939)))</f>
        <v>37735.231042319385</v>
      </c>
      <c r="O3939" s="4">
        <f ca="1">DEGREES(ACOS(((Earth_Data!$B$1+Sat_Data!$B$2)/User_Model_Calcs!N3939)*SQRT(1-COS(RADIANS(User_Model_Calcs!I3939))^2*COS(RADIANS(User_Model_Calcs!A3939))^2)))</f>
        <v>40.446008504051797</v>
      </c>
      <c r="P3939" s="4">
        <f t="shared" ca="1" si="491"/>
        <v>11.097321086344934</v>
      </c>
    </row>
    <row r="3940" spans="1:16" x14ac:dyDescent="0.25">
      <c r="A3940" s="4">
        <f t="shared" ca="1" si="492"/>
        <v>-35.545390329533205</v>
      </c>
      <c r="B3940" s="4">
        <f t="shared" ca="1" si="493"/>
        <v>142.61921605342491</v>
      </c>
      <c r="C3940" s="4">
        <v>7189</v>
      </c>
      <c r="D3940" s="4">
        <f t="shared" ca="1" si="494"/>
        <v>1.2</v>
      </c>
      <c r="E3940" s="4">
        <v>0.55000000000000004</v>
      </c>
      <c r="F3940" s="4">
        <v>19.899999999999999</v>
      </c>
      <c r="G3940" s="4">
        <f t="shared" ca="1" si="488"/>
        <v>45.364313344089069</v>
      </c>
      <c r="H3940" s="4">
        <f t="shared" ca="1" si="495"/>
        <v>22.150944826338254</v>
      </c>
      <c r="I3940" s="4">
        <f ca="1">User_Model_Calcs!B3940-Sat_Data!$B$5</f>
        <v>32.619216053424907</v>
      </c>
      <c r="J3940" s="4">
        <f ca="1">(Earth_Data!$B$1/SQRT(1-Earth_Data!$B$2^2*SIN(RADIANS(User_Model_Calcs!A3940))^2))*COS(RADIANS(User_Model_Calcs!A3940))</f>
        <v>5195.4876843838447</v>
      </c>
      <c r="K3940" s="4">
        <f ca="1">((Earth_Data!$B$1*(1-Earth_Data!$B$2^2))/SQRT(1-Earth_Data!$B$2^2*SIN(RADIANS(User_Model_Calcs!A3940))^2))*SIN(RADIANS(User_Model_Calcs!A3940))</f>
        <v>-3687.2680839849077</v>
      </c>
      <c r="L3940" s="4">
        <f t="shared" ca="1" si="489"/>
        <v>-35.363545805205625</v>
      </c>
      <c r="M3940" s="4">
        <f t="shared" ca="1" si="490"/>
        <v>6370.9526918474239</v>
      </c>
      <c r="N3940" s="4">
        <f ca="1">SQRT(User_Model_Calcs!M3940^2+Sat_Data!$B$3^2-2*User_Model_Calcs!M3940*Sat_Data!$B$3*COS(RADIANS(L3940))*COS(RADIANS(I3940)))</f>
        <v>38070.752213544183</v>
      </c>
      <c r="O3940" s="4">
        <f ca="1">DEGREES(ACOS(((Earth_Data!$B$1+Sat_Data!$B$2)/User_Model_Calcs!N3940)*SQRT(1-COS(RADIANS(User_Model_Calcs!I3940))^2*COS(RADIANS(User_Model_Calcs!A3940))^2)))</f>
        <v>36.240332913174427</v>
      </c>
      <c r="P3940" s="4">
        <f t="shared" ca="1" si="491"/>
        <v>47.749349643038279</v>
      </c>
    </row>
    <row r="3941" spans="1:16" x14ac:dyDescent="0.25">
      <c r="A3941" s="4">
        <f t="shared" ca="1" si="492"/>
        <v>-10.651761703372511</v>
      </c>
      <c r="B3941" s="4">
        <f t="shared" ca="1" si="493"/>
        <v>129.83739357802159</v>
      </c>
      <c r="C3941" s="4">
        <v>7190</v>
      </c>
      <c r="D3941" s="4">
        <f t="shared" ca="1" si="494"/>
        <v>0.75</v>
      </c>
      <c r="E3941" s="4">
        <v>0.55000000000000004</v>
      </c>
      <c r="F3941" s="4">
        <v>19.899999999999999</v>
      </c>
      <c r="G3941" s="4">
        <f t="shared" ca="1" si="488"/>
        <v>41.281913690970576</v>
      </c>
      <c r="H3941" s="4">
        <f t="shared" ca="1" si="495"/>
        <v>21.942228706757142</v>
      </c>
      <c r="I3941" s="4">
        <f ca="1">User_Model_Calcs!B3941-Sat_Data!$B$5</f>
        <v>19.83739357802159</v>
      </c>
      <c r="J3941" s="4">
        <f ca="1">(Earth_Data!$B$1/SQRT(1-Earth_Data!$B$2^2*SIN(RADIANS(User_Model_Calcs!A3941))^2))*COS(RADIANS(User_Model_Calcs!A3941))</f>
        <v>6268.9537295274476</v>
      </c>
      <c r="K3941" s="4">
        <f ca="1">((Earth_Data!$B$1*(1-Earth_Data!$B$2^2))/SQRT(1-Earth_Data!$B$2^2*SIN(RADIANS(User_Model_Calcs!A3941))^2))*SIN(RADIANS(User_Model_Calcs!A3941))</f>
        <v>-1171.1723264032751</v>
      </c>
      <c r="L3941" s="4">
        <f t="shared" ca="1" si="489"/>
        <v>-10.582069161526432</v>
      </c>
      <c r="M3941" s="4">
        <f t="shared" ca="1" si="490"/>
        <v>6377.4152664766116</v>
      </c>
      <c r="N3941" s="4">
        <f ca="1">SQRT(User_Model_Calcs!M3941^2+Sat_Data!$B$3^2-2*User_Model_Calcs!M3941*Sat_Data!$B$3*COS(RADIANS(L3941))*COS(RADIANS(I3941)))</f>
        <v>36348.403065443177</v>
      </c>
      <c r="O3941" s="4">
        <f ca="1">DEGREES(ACOS(((Earth_Data!$B$1+Sat_Data!$B$2)/User_Model_Calcs!N3941)*SQRT(1-COS(RADIANS(User_Model_Calcs!I3941))^2*COS(RADIANS(User_Model_Calcs!A3941))^2)))</f>
        <v>63.74866592180269</v>
      </c>
      <c r="P3941" s="4">
        <f t="shared" ca="1" si="491"/>
        <v>62.871150281879366</v>
      </c>
    </row>
    <row r="3942" spans="1:16" x14ac:dyDescent="0.25">
      <c r="A3942" s="4">
        <f t="shared" ca="1" si="492"/>
        <v>-11.970870597740666</v>
      </c>
      <c r="B3942" s="4">
        <f t="shared" ca="1" si="493"/>
        <v>122.29918445090401</v>
      </c>
      <c r="C3942" s="4">
        <v>7191</v>
      </c>
      <c r="D3942" s="4">
        <f t="shared" ca="1" si="494"/>
        <v>1.2</v>
      </c>
      <c r="E3942" s="4">
        <v>0.55000000000000004</v>
      </c>
      <c r="F3942" s="4">
        <v>19.899999999999999</v>
      </c>
      <c r="G3942" s="4">
        <f t="shared" ca="1" si="488"/>
        <v>45.364313344089069</v>
      </c>
      <c r="H3942" s="4">
        <f t="shared" ca="1" si="495"/>
        <v>16.197630226635667</v>
      </c>
      <c r="I3942" s="4">
        <f ca="1">User_Model_Calcs!B3942-Sat_Data!$B$5</f>
        <v>12.299184450904008</v>
      </c>
      <c r="J3942" s="4">
        <f ca="1">(Earth_Data!$B$1/SQRT(1-Earth_Data!$B$2^2*SIN(RADIANS(User_Model_Calcs!A3942))^2))*COS(RADIANS(User_Model_Calcs!A3942))</f>
        <v>6240.3344026426785</v>
      </c>
      <c r="K3942" s="4">
        <f ca="1">((Earth_Data!$B$1*(1-Earth_Data!$B$2^2))/SQRT(1-Earth_Data!$B$2^2*SIN(RADIANS(User_Model_Calcs!A3942))^2))*SIN(RADIANS(User_Model_Calcs!A3942))</f>
        <v>-1314.2508661832521</v>
      </c>
      <c r="L3942" s="4">
        <f t="shared" ca="1" si="489"/>
        <v>-11.89302097361089</v>
      </c>
      <c r="M3942" s="4">
        <f t="shared" ca="1" si="490"/>
        <v>6377.2273596030109</v>
      </c>
      <c r="N3942" s="4">
        <f ca="1">SQRT(User_Model_Calcs!M3942^2+Sat_Data!$B$3^2-2*User_Model_Calcs!M3942*Sat_Data!$B$3*COS(RADIANS(L3942))*COS(RADIANS(I3942)))</f>
        <v>36115.438924227754</v>
      </c>
      <c r="O3942" s="4">
        <f ca="1">DEGREES(ACOS(((Earth_Data!$B$1+Sat_Data!$B$2)/User_Model_Calcs!N3942)*SQRT(1-COS(RADIANS(User_Model_Calcs!I3942))^2*COS(RADIANS(User_Model_Calcs!A3942))^2)))</f>
        <v>69.924569016259056</v>
      </c>
      <c r="P3942" s="4">
        <f t="shared" ca="1" si="491"/>
        <v>46.428073493787508</v>
      </c>
    </row>
    <row r="3943" spans="1:16" x14ac:dyDescent="0.25">
      <c r="A3943" s="4">
        <f t="shared" ca="1" si="492"/>
        <v>-13.941180842194663</v>
      </c>
      <c r="B3943" s="4">
        <f t="shared" ca="1" si="493"/>
        <v>120.98831538750483</v>
      </c>
      <c r="C3943" s="4">
        <v>7192</v>
      </c>
      <c r="D3943" s="4">
        <f t="shared" ca="1" si="494"/>
        <v>1.2</v>
      </c>
      <c r="E3943" s="4">
        <v>0.55000000000000004</v>
      </c>
      <c r="F3943" s="4">
        <v>19.899999999999999</v>
      </c>
      <c r="G3943" s="4">
        <f t="shared" ca="1" si="488"/>
        <v>45.364313344089069</v>
      </c>
      <c r="H3943" s="4">
        <f t="shared" ca="1" si="495"/>
        <v>20.595006044799256</v>
      </c>
      <c r="I3943" s="4">
        <f ca="1">User_Model_Calcs!B3943-Sat_Data!$B$5</f>
        <v>10.988315387504827</v>
      </c>
      <c r="J3943" s="4">
        <f ca="1">(Earth_Data!$B$1/SQRT(1-Earth_Data!$B$2^2*SIN(RADIANS(User_Model_Calcs!A3943))^2))*COS(RADIANS(User_Model_Calcs!A3943))</f>
        <v>6191.4658292273343</v>
      </c>
      <c r="K3943" s="4">
        <f ca="1">((Earth_Data!$B$1*(1-Earth_Data!$B$2^2))/SQRT(1-Earth_Data!$B$2^2*SIN(RADIANS(User_Model_Calcs!A3943))^2))*SIN(RADIANS(User_Model_Calcs!A3943))</f>
        <v>-1526.6671550591925</v>
      </c>
      <c r="L3943" s="4">
        <f t="shared" ca="1" si="489"/>
        <v>-13.851456942736942</v>
      </c>
      <c r="M3943" s="4">
        <f t="shared" ca="1" si="490"/>
        <v>6376.908476434819</v>
      </c>
      <c r="N3943" s="4">
        <f ca="1">SQRT(User_Model_Calcs!M3943^2+Sat_Data!$B$3^2-2*User_Model_Calcs!M3943*Sat_Data!$B$3*COS(RADIANS(L3943))*COS(RADIANS(I3943)))</f>
        <v>36137.742440289701</v>
      </c>
      <c r="O3943" s="4">
        <f ca="1">DEGREES(ACOS(((Earth_Data!$B$1+Sat_Data!$B$2)/User_Model_Calcs!N3943)*SQRT(1-COS(RADIANS(User_Model_Calcs!I3943))^2*COS(RADIANS(User_Model_Calcs!A3943))^2)))</f>
        <v>69.24261846864141</v>
      </c>
      <c r="P3943" s="4">
        <f t="shared" ca="1" si="491"/>
        <v>38.866303428956499</v>
      </c>
    </row>
    <row r="3944" spans="1:16" x14ac:dyDescent="0.25">
      <c r="A3944" s="4">
        <f t="shared" ca="1" si="492"/>
        <v>-23.748833930899224</v>
      </c>
      <c r="B3944" s="4">
        <f t="shared" ca="1" si="493"/>
        <v>153.4017200005955</v>
      </c>
      <c r="C3944" s="4">
        <v>7193</v>
      </c>
      <c r="D3944" s="4">
        <f t="shared" ca="1" si="494"/>
        <v>0.75</v>
      </c>
      <c r="E3944" s="4">
        <v>0.55000000000000004</v>
      </c>
      <c r="F3944" s="4">
        <v>19.899999999999999</v>
      </c>
      <c r="G3944" s="4">
        <f t="shared" ca="1" si="488"/>
        <v>41.281913690970576</v>
      </c>
      <c r="H3944" s="4">
        <f t="shared" ca="1" si="495"/>
        <v>19.701698043352639</v>
      </c>
      <c r="I3944" s="4">
        <f ca="1">User_Model_Calcs!B3944-Sat_Data!$B$5</f>
        <v>43.401720000595503</v>
      </c>
      <c r="J3944" s="4">
        <f ca="1">(Earth_Data!$B$1/SQRT(1-Earth_Data!$B$2^2*SIN(RADIANS(User_Model_Calcs!A3944))^2))*COS(RADIANS(User_Model_Calcs!A3944))</f>
        <v>5841.2090370484393</v>
      </c>
      <c r="K3944" s="4">
        <f ca="1">((Earth_Data!$B$1*(1-Earth_Data!$B$2^2))/SQRT(1-Earth_Data!$B$2^2*SIN(RADIANS(User_Model_Calcs!A3944))^2))*SIN(RADIANS(User_Model_Calcs!A3944))</f>
        <v>-2552.8463536008894</v>
      </c>
      <c r="L3944" s="4">
        <f t="shared" ca="1" si="489"/>
        <v>-23.607288063424495</v>
      </c>
      <c r="M3944" s="4">
        <f t="shared" ca="1" si="490"/>
        <v>6374.6958766351918</v>
      </c>
      <c r="N3944" s="4">
        <f ca="1">SQRT(User_Model_Calcs!M3944^2+Sat_Data!$B$3^2-2*User_Model_Calcs!M3944*Sat_Data!$B$3*COS(RADIANS(L3944))*COS(RADIANS(I3944)))</f>
        <v>38217.353440151855</v>
      </c>
      <c r="O3944" s="4">
        <f ca="1">DEGREES(ACOS(((Earth_Data!$B$1+Sat_Data!$B$2)/User_Model_Calcs!N3944)*SQRT(1-COS(RADIANS(User_Model_Calcs!I3944))^2*COS(RADIANS(User_Model_Calcs!A3944))^2)))</f>
        <v>34.518552205904172</v>
      </c>
      <c r="P3944" s="4">
        <f t="shared" ca="1" si="491"/>
        <v>66.933397334860771</v>
      </c>
    </row>
    <row r="3945" spans="1:16" x14ac:dyDescent="0.25">
      <c r="A3945" s="4">
        <f t="shared" ca="1" si="492"/>
        <v>-26.425194429962033</v>
      </c>
      <c r="B3945" s="4">
        <f t="shared" ca="1" si="493"/>
        <v>117.34396153138735</v>
      </c>
      <c r="C3945" s="4">
        <v>7194</v>
      </c>
      <c r="D3945" s="4">
        <f t="shared" ca="1" si="494"/>
        <v>3</v>
      </c>
      <c r="E3945" s="4">
        <v>0.55000000000000004</v>
      </c>
      <c r="F3945" s="4">
        <v>19.899999999999999</v>
      </c>
      <c r="G3945" s="4">
        <f t="shared" ca="1" si="488"/>
        <v>53.323113517529826</v>
      </c>
      <c r="H3945" s="4">
        <f t="shared" ca="1" si="495"/>
        <v>14.657606863160122</v>
      </c>
      <c r="I3945" s="4">
        <f ca="1">User_Model_Calcs!B3945-Sat_Data!$B$5</f>
        <v>7.3439615313873503</v>
      </c>
      <c r="J3945" s="4">
        <f ca="1">(Earth_Data!$B$1/SQRT(1-Earth_Data!$B$2^2*SIN(RADIANS(User_Model_Calcs!A3945))^2))*COS(RADIANS(User_Model_Calcs!A3945))</f>
        <v>5715.517642570504</v>
      </c>
      <c r="K3945" s="4">
        <f ca="1">((Earth_Data!$B$1*(1-Earth_Data!$B$2^2))/SQRT(1-Earth_Data!$B$2^2*SIN(RADIANS(User_Model_Calcs!A3945))^2))*SIN(RADIANS(User_Model_Calcs!A3945))</f>
        <v>-2821.3261553607872</v>
      </c>
      <c r="L3945" s="4">
        <f t="shared" ca="1" si="489"/>
        <v>-26.272128517783639</v>
      </c>
      <c r="M3945" s="4">
        <f t="shared" ca="1" si="490"/>
        <v>6373.933102681387</v>
      </c>
      <c r="N3945" s="4">
        <f ca="1">SQRT(User_Model_Calcs!M3945^2+Sat_Data!$B$3^2-2*User_Model_Calcs!M3945*Sat_Data!$B$3*COS(RADIANS(L3945))*COS(RADIANS(I3945)))</f>
        <v>36611.689366386527</v>
      </c>
      <c r="O3945" s="4">
        <f ca="1">DEGREES(ACOS(((Earth_Data!$B$1+Sat_Data!$B$2)/User_Model_Calcs!N3945)*SQRT(1-COS(RADIANS(User_Model_Calcs!I3945))^2*COS(RADIANS(User_Model_Calcs!A3945))^2)))</f>
        <v>58.048295785919088</v>
      </c>
      <c r="P3945" s="4">
        <f t="shared" ca="1" si="491"/>
        <v>16.151312893937526</v>
      </c>
    </row>
    <row r="3946" spans="1:16" x14ac:dyDescent="0.25">
      <c r="A3946" s="4">
        <f t="shared" ca="1" si="492"/>
        <v>-19.917763020091396</v>
      </c>
      <c r="B3946" s="4">
        <f t="shared" ca="1" si="493"/>
        <v>110.65687810767926</v>
      </c>
      <c r="C3946" s="4">
        <v>7195</v>
      </c>
      <c r="D3946" s="4">
        <f t="shared" ca="1" si="494"/>
        <v>1.2</v>
      </c>
      <c r="E3946" s="4">
        <v>0.55000000000000004</v>
      </c>
      <c r="F3946" s="4">
        <v>19.899999999999999</v>
      </c>
      <c r="G3946" s="4">
        <f t="shared" ca="1" si="488"/>
        <v>45.364313344089069</v>
      </c>
      <c r="H3946" s="4">
        <f t="shared" ca="1" si="495"/>
        <v>14.173167138916776</v>
      </c>
      <c r="I3946" s="4">
        <f ca="1">User_Model_Calcs!B3946-Sat_Data!$B$5</f>
        <v>0.6568781076792618</v>
      </c>
      <c r="J3946" s="4">
        <f ca="1">(Earth_Data!$B$1/SQRT(1-Earth_Data!$B$2^2*SIN(RADIANS(User_Model_Calcs!A3946))^2))*COS(RADIANS(User_Model_Calcs!A3946))</f>
        <v>5998.9468434409509</v>
      </c>
      <c r="K3946" s="4">
        <f ca="1">((Earth_Data!$B$1*(1-Earth_Data!$B$2^2))/SQRT(1-Earth_Data!$B$2^2*SIN(RADIANS(User_Model_Calcs!A3946))^2))*SIN(RADIANS(User_Model_Calcs!A3946))</f>
        <v>-2159.1403913928057</v>
      </c>
      <c r="L3946" s="4">
        <f t="shared" ca="1" si="489"/>
        <v>-19.794813770784458</v>
      </c>
      <c r="M3946" s="4">
        <f t="shared" ca="1" si="490"/>
        <v>6375.6764707891216</v>
      </c>
      <c r="N3946" s="4">
        <f ca="1">SQRT(User_Model_Calcs!M3946^2+Sat_Data!$B$3^2-2*User_Model_Calcs!M3946*Sat_Data!$B$3*COS(RADIANS(L3946))*COS(RADIANS(I3946)))</f>
        <v>36230.047324831983</v>
      </c>
      <c r="O3946" s="4">
        <f ca="1">DEGREES(ACOS(((Earth_Data!$B$1+Sat_Data!$B$2)/User_Model_Calcs!N3946)*SQRT(1-COS(RADIANS(User_Model_Calcs!I3946))^2*COS(RADIANS(User_Model_Calcs!A3946))^2)))</f>
        <v>66.629975197838732</v>
      </c>
      <c r="P3946" s="4">
        <f t="shared" ca="1" si="491"/>
        <v>1.9275458072466265</v>
      </c>
    </row>
    <row r="3947" spans="1:16" x14ac:dyDescent="0.25">
      <c r="A3947" s="4">
        <f t="shared" ca="1" si="492"/>
        <v>-13.50770525528171</v>
      </c>
      <c r="B3947" s="4">
        <f t="shared" ca="1" si="493"/>
        <v>153.04853539546815</v>
      </c>
      <c r="C3947" s="4">
        <v>7196</v>
      </c>
      <c r="D3947" s="4">
        <f t="shared" ca="1" si="494"/>
        <v>3</v>
      </c>
      <c r="E3947" s="4">
        <v>0.55000000000000004</v>
      </c>
      <c r="F3947" s="4">
        <v>19.899999999999999</v>
      </c>
      <c r="G3947" s="4">
        <f t="shared" ca="1" si="488"/>
        <v>53.323113517529826</v>
      </c>
      <c r="H3947" s="4">
        <f t="shared" ca="1" si="495"/>
        <v>18.882774395373005</v>
      </c>
      <c r="I3947" s="4">
        <f ca="1">User_Model_Calcs!B3947-Sat_Data!$B$5</f>
        <v>43.04853539546815</v>
      </c>
      <c r="J3947" s="4">
        <f ca="1">(Earth_Data!$B$1/SQRT(1-Earth_Data!$B$2^2*SIN(RADIANS(User_Model_Calcs!A3947))^2))*COS(RADIANS(User_Model_Calcs!A3947))</f>
        <v>6202.8440516724932</v>
      </c>
      <c r="K3947" s="4">
        <f ca="1">((Earth_Data!$B$1*(1-Earth_Data!$B$2^2))/SQRT(1-Earth_Data!$B$2^2*SIN(RADIANS(User_Model_Calcs!A3947))^2))*SIN(RADIANS(User_Model_Calcs!A3947))</f>
        <v>-1480.0782014836723</v>
      </c>
      <c r="L3947" s="4">
        <f t="shared" ca="1" si="489"/>
        <v>-13.420559579415277</v>
      </c>
      <c r="M3947" s="4">
        <f t="shared" ca="1" si="490"/>
        <v>6376.9825005151115</v>
      </c>
      <c r="N3947" s="4">
        <f ca="1">SQRT(User_Model_Calcs!M3947^2+Sat_Data!$B$3^2-2*User_Model_Calcs!M3947*Sat_Data!$B$3*COS(RADIANS(L3947))*COS(RADIANS(I3947)))</f>
        <v>37897.624931713253</v>
      </c>
      <c r="O3947" s="4">
        <f ca="1">DEGREES(ACOS(((Earth_Data!$B$1+Sat_Data!$B$2)/User_Model_Calcs!N3947)*SQRT(1-COS(RADIANS(User_Model_Calcs!I3947))^2*COS(RADIANS(User_Model_Calcs!A3947))^2)))</f>
        <v>38.47769067662513</v>
      </c>
      <c r="P3947" s="4">
        <f t="shared" ca="1" si="491"/>
        <v>75.960805937749583</v>
      </c>
    </row>
    <row r="3948" spans="1:16" x14ac:dyDescent="0.25">
      <c r="A3948" s="4">
        <f t="shared" ca="1" si="492"/>
        <v>-20.535325340507764</v>
      </c>
      <c r="B3948" s="4">
        <f t="shared" ca="1" si="493"/>
        <v>118.19151080826794</v>
      </c>
      <c r="C3948" s="4">
        <v>7197</v>
      </c>
      <c r="D3948" s="4">
        <f t="shared" ca="1" si="494"/>
        <v>0.75</v>
      </c>
      <c r="E3948" s="4">
        <v>0.55000000000000004</v>
      </c>
      <c r="F3948" s="4">
        <v>19.899999999999999</v>
      </c>
      <c r="G3948" s="4">
        <f t="shared" ca="1" si="488"/>
        <v>41.281913690970576</v>
      </c>
      <c r="H3948" s="4">
        <f t="shared" ca="1" si="495"/>
        <v>15.649024872701814</v>
      </c>
      <c r="I3948" s="4">
        <f ca="1">User_Model_Calcs!B3948-Sat_Data!$B$5</f>
        <v>8.1915108082679353</v>
      </c>
      <c r="J3948" s="4">
        <f ca="1">(Earth_Data!$B$1/SQRT(1-Earth_Data!$B$2^2*SIN(RADIANS(User_Model_Calcs!A3948))^2))*COS(RADIANS(User_Model_Calcs!A3948))</f>
        <v>5975.3096825354578</v>
      </c>
      <c r="K3948" s="4">
        <f ca="1">((Earth_Data!$B$1*(1-Earth_Data!$B$2^2))/SQRT(1-Earth_Data!$B$2^2*SIN(RADIANS(User_Model_Calcs!A3948))^2))*SIN(RADIANS(User_Model_Calcs!A3948))</f>
        <v>-2223.2925719299965</v>
      </c>
      <c r="L3948" s="4">
        <f t="shared" ca="1" si="489"/>
        <v>-20.409221885222468</v>
      </c>
      <c r="M3948" s="4">
        <f t="shared" ca="1" si="490"/>
        <v>6375.5278732510524</v>
      </c>
      <c r="N3948" s="4">
        <f ca="1">SQRT(User_Model_Calcs!M3948^2+Sat_Data!$B$3^2-2*User_Model_Calcs!M3948*Sat_Data!$B$3*COS(RADIANS(L3948))*COS(RADIANS(I3948)))</f>
        <v>36327.888144139994</v>
      </c>
      <c r="O3948" s="4">
        <f ca="1">DEGREES(ACOS(((Earth_Data!$B$1+Sat_Data!$B$2)/User_Model_Calcs!N3948)*SQRT(1-COS(RADIANS(User_Model_Calcs!I3948))^2*COS(RADIANS(User_Model_Calcs!A3948))^2)))</f>
        <v>64.176618997790243</v>
      </c>
      <c r="P3948" s="4">
        <f t="shared" ca="1" si="491"/>
        <v>22.311691503002056</v>
      </c>
    </row>
    <row r="3949" spans="1:16" x14ac:dyDescent="0.25">
      <c r="A3949" s="4">
        <f t="shared" ca="1" si="492"/>
        <v>-9.7746200449079375</v>
      </c>
      <c r="B3949" s="4">
        <f t="shared" ca="1" si="493"/>
        <v>114.20391370706824</v>
      </c>
      <c r="C3949" s="4">
        <v>7198</v>
      </c>
      <c r="D3949" s="4">
        <f t="shared" ca="1" si="494"/>
        <v>1.2</v>
      </c>
      <c r="E3949" s="4">
        <v>0.55000000000000004</v>
      </c>
      <c r="F3949" s="4">
        <v>19.899999999999999</v>
      </c>
      <c r="G3949" s="4">
        <f t="shared" ca="1" si="488"/>
        <v>45.364313344089069</v>
      </c>
      <c r="H3949" s="4">
        <f t="shared" ca="1" si="495"/>
        <v>20.783728393031218</v>
      </c>
      <c r="I3949" s="4">
        <f ca="1">User_Model_Calcs!B3949-Sat_Data!$B$5</f>
        <v>4.2039137070682386</v>
      </c>
      <c r="J3949" s="4">
        <f ca="1">(Earth_Data!$B$1/SQRT(1-Earth_Data!$B$2^2*SIN(RADIANS(User_Model_Calcs!A3949))^2))*COS(RADIANS(User_Model_Calcs!A3949))</f>
        <v>6286.1563093463283</v>
      </c>
      <c r="K3949" s="4">
        <f ca="1">((Earth_Data!$B$1*(1-Earth_Data!$B$2^2))/SQRT(1-Earth_Data!$B$2^2*SIN(RADIANS(User_Model_Calcs!A3949))^2))*SIN(RADIANS(User_Model_Calcs!A3949))</f>
        <v>-1075.690577366081</v>
      </c>
      <c r="L3949" s="4">
        <f t="shared" ca="1" si="489"/>
        <v>-9.7104336459829295</v>
      </c>
      <c r="M3949" s="4">
        <f t="shared" ca="1" si="490"/>
        <v>6377.5286250842355</v>
      </c>
      <c r="N3949" s="4">
        <f ca="1">SQRT(User_Model_Calcs!M3949^2+Sat_Data!$B$3^2-2*User_Model_Calcs!M3949*Sat_Data!$B$3*COS(RADIANS(L3949))*COS(RADIANS(I3949)))</f>
        <v>35913.967682815404</v>
      </c>
      <c r="O3949" s="4">
        <f ca="1">DEGREES(ACOS(((Earth_Data!$B$1+Sat_Data!$B$2)/User_Model_Calcs!N3949)*SQRT(1-COS(RADIANS(User_Model_Calcs!I3949))^2*COS(RADIANS(User_Model_Calcs!A3949))^2)))</f>
        <v>77.489778705941333</v>
      </c>
      <c r="P3949" s="4">
        <f t="shared" ca="1" si="491"/>
        <v>23.410447074236238</v>
      </c>
    </row>
    <row r="3950" spans="1:16" x14ac:dyDescent="0.25">
      <c r="A3950" s="4">
        <f t="shared" ca="1" si="492"/>
        <v>-40.684328181563977</v>
      </c>
      <c r="B3950" s="4">
        <f t="shared" ca="1" si="493"/>
        <v>158.83072320085677</v>
      </c>
      <c r="C3950" s="4">
        <v>7199</v>
      </c>
      <c r="D3950" s="4">
        <f t="shared" ca="1" si="494"/>
        <v>3</v>
      </c>
      <c r="E3950" s="4">
        <v>0.55000000000000004</v>
      </c>
      <c r="F3950" s="4">
        <v>19.899999999999999</v>
      </c>
      <c r="G3950" s="4">
        <f t="shared" ca="1" si="488"/>
        <v>53.323113517529826</v>
      </c>
      <c r="H3950" s="4">
        <f t="shared" ca="1" si="495"/>
        <v>19.279996902361646</v>
      </c>
      <c r="I3950" s="4">
        <f ca="1">User_Model_Calcs!B3950-Sat_Data!$B$5</f>
        <v>48.830723200856767</v>
      </c>
      <c r="J3950" s="4">
        <f ca="1">(Earth_Data!$B$1/SQRT(1-Earth_Data!$B$2^2*SIN(RADIANS(User_Model_Calcs!A3950))^2))*COS(RADIANS(User_Model_Calcs!A3950))</f>
        <v>4843.5189931294171</v>
      </c>
      <c r="K3950" s="4">
        <f ca="1">((Earth_Data!$B$1*(1-Earth_Data!$B$2^2))/SQRT(1-Earth_Data!$B$2^2*SIN(RADIANS(User_Model_Calcs!A3950))^2))*SIN(RADIANS(User_Model_Calcs!A3950))</f>
        <v>-4135.9046733993391</v>
      </c>
      <c r="L3950" s="4">
        <f t="shared" ca="1" si="489"/>
        <v>-40.494176318279834</v>
      </c>
      <c r="M3950" s="4">
        <f t="shared" ca="1" si="490"/>
        <v>6369.0959879916945</v>
      </c>
      <c r="N3950" s="4">
        <f ca="1">SQRT(User_Model_Calcs!M3950^2+Sat_Data!$B$3^2-2*User_Model_Calcs!M3950*Sat_Data!$B$3*COS(RADIANS(L3950))*COS(RADIANS(I3950)))</f>
        <v>39363.766172650918</v>
      </c>
      <c r="O3950" s="4">
        <f ca="1">DEGREES(ACOS(((Earth_Data!$B$1+Sat_Data!$B$2)/User_Model_Calcs!N3950)*SQRT(1-COS(RADIANS(User_Model_Calcs!I3950))^2*COS(RADIANS(User_Model_Calcs!A3950))^2)))</f>
        <v>21.853640066632817</v>
      </c>
      <c r="P3950" s="4">
        <f t="shared" ca="1" si="491"/>
        <v>60.313820791116825</v>
      </c>
    </row>
    <row r="3951" spans="1:16" x14ac:dyDescent="0.25">
      <c r="A3951" s="4">
        <f t="shared" ca="1" si="492"/>
        <v>-21.214523016105542</v>
      </c>
      <c r="B3951" s="4">
        <f t="shared" ca="1" si="493"/>
        <v>151.23656717101534</v>
      </c>
      <c r="C3951" s="4">
        <v>7200</v>
      </c>
      <c r="D3951" s="4">
        <f t="shared" ca="1" si="494"/>
        <v>0.75</v>
      </c>
      <c r="E3951" s="4">
        <v>0.55000000000000004</v>
      </c>
      <c r="F3951" s="4">
        <v>19.899999999999999</v>
      </c>
      <c r="G3951" s="4">
        <f t="shared" ca="1" si="488"/>
        <v>41.281913690970576</v>
      </c>
      <c r="H3951" s="4">
        <f t="shared" ca="1" si="495"/>
        <v>19.713902137346981</v>
      </c>
      <c r="I3951" s="4">
        <f ca="1">User_Model_Calcs!B3951-Sat_Data!$B$5</f>
        <v>41.236567171015338</v>
      </c>
      <c r="J3951" s="4">
        <f ca="1">(Earth_Data!$B$1/SQRT(1-Earth_Data!$B$2^2*SIN(RADIANS(User_Model_Calcs!A3951))^2))*COS(RADIANS(User_Model_Calcs!A3951))</f>
        <v>5948.514711774651</v>
      </c>
      <c r="K3951" s="4">
        <f ca="1">((Earth_Data!$B$1*(1-Earth_Data!$B$2^2))/SQRT(1-Earth_Data!$B$2^2*SIN(RADIANS(User_Model_Calcs!A3951))^2))*SIN(RADIANS(User_Model_Calcs!A3951))</f>
        <v>-2293.553901602821</v>
      </c>
      <c r="L3951" s="4">
        <f t="shared" ca="1" si="489"/>
        <v>-21.08501775735326</v>
      </c>
      <c r="M3951" s="4">
        <f t="shared" ca="1" si="490"/>
        <v>6375.36012910306</v>
      </c>
      <c r="N3951" s="4">
        <f ca="1">SQRT(User_Model_Calcs!M3951^2+Sat_Data!$B$3^2-2*User_Model_Calcs!M3951*Sat_Data!$B$3*COS(RADIANS(L3951))*COS(RADIANS(I3951)))</f>
        <v>37963.646781408999</v>
      </c>
      <c r="O3951" s="4">
        <f ca="1">DEGREES(ACOS(((Earth_Data!$B$1+Sat_Data!$B$2)/User_Model_Calcs!N3951)*SQRT(1-COS(RADIANS(User_Model_Calcs!I3951))^2*COS(RADIANS(User_Model_Calcs!A3951))^2)))</f>
        <v>37.624116671188261</v>
      </c>
      <c r="P3951" s="4">
        <f t="shared" ca="1" si="491"/>
        <v>67.568261677552897</v>
      </c>
    </row>
    <row r="3952" spans="1:16" x14ac:dyDescent="0.25">
      <c r="A3952" s="4">
        <f t="shared" ca="1" si="492"/>
        <v>-37.32412487669275</v>
      </c>
      <c r="B3952" s="4">
        <f t="shared" ca="1" si="493"/>
        <v>122.90039696455952</v>
      </c>
      <c r="C3952" s="4">
        <v>7201</v>
      </c>
      <c r="D3952" s="4">
        <f t="shared" ca="1" si="494"/>
        <v>1.2</v>
      </c>
      <c r="E3952" s="4">
        <v>0.55000000000000004</v>
      </c>
      <c r="F3952" s="4">
        <v>19.899999999999999</v>
      </c>
      <c r="G3952" s="4">
        <f t="shared" ca="1" si="488"/>
        <v>45.364313344089069</v>
      </c>
      <c r="H3952" s="4">
        <f t="shared" ca="1" si="495"/>
        <v>19.000316068006043</v>
      </c>
      <c r="I3952" s="4">
        <f ca="1">User_Model_Calcs!B3952-Sat_Data!$B$5</f>
        <v>12.900396964559519</v>
      </c>
      <c r="J3952" s="4">
        <f ca="1">(Earth_Data!$B$1/SQRT(1-Earth_Data!$B$2^2*SIN(RADIANS(User_Model_Calcs!A3952))^2))*COS(RADIANS(User_Model_Calcs!A3952))</f>
        <v>5078.2662370879398</v>
      </c>
      <c r="K3952" s="4">
        <f ca="1">((Earth_Data!$B$1*(1-Earth_Data!$B$2^2))/SQRT(1-Earth_Data!$B$2^2*SIN(RADIANS(User_Model_Calcs!A3952))^2))*SIN(RADIANS(User_Model_Calcs!A3952))</f>
        <v>-3846.0613615639591</v>
      </c>
      <c r="L3952" s="4">
        <f t="shared" ca="1" si="489"/>
        <v>-37.138728683933437</v>
      </c>
      <c r="M3952" s="4">
        <f t="shared" ca="1" si="490"/>
        <v>6370.3199269473525</v>
      </c>
      <c r="N3952" s="4">
        <f ca="1">SQRT(User_Model_Calcs!M3952^2+Sat_Data!$B$3^2-2*User_Model_Calcs!M3952*Sat_Data!$B$3*COS(RADIANS(L3952))*COS(RADIANS(I3952)))</f>
        <v>37429.442770705282</v>
      </c>
      <c r="O3952" s="4">
        <f ca="1">DEGREES(ACOS(((Earth_Data!$B$1+Sat_Data!$B$2)/User_Model_Calcs!N3952)*SQRT(1-COS(RADIANS(User_Model_Calcs!I3952))^2*COS(RADIANS(User_Model_Calcs!A3952))^2)))</f>
        <v>44.626638346312092</v>
      </c>
      <c r="P3952" s="4">
        <f t="shared" ca="1" si="491"/>
        <v>20.69399543693757</v>
      </c>
    </row>
    <row r="3953" spans="1:16" x14ac:dyDescent="0.25">
      <c r="A3953" s="4">
        <f t="shared" ca="1" si="492"/>
        <v>-39.913664920915565</v>
      </c>
      <c r="B3953" s="4">
        <f t="shared" ca="1" si="493"/>
        <v>139.79444581153444</v>
      </c>
      <c r="C3953" s="4">
        <v>7202</v>
      </c>
      <c r="D3953" s="4">
        <f t="shared" ca="1" si="494"/>
        <v>0.75</v>
      </c>
      <c r="E3953" s="4">
        <v>0.55000000000000004</v>
      </c>
      <c r="F3953" s="4">
        <v>19.899999999999999</v>
      </c>
      <c r="G3953" s="4">
        <f t="shared" ca="1" si="488"/>
        <v>41.281913690970576</v>
      </c>
      <c r="H3953" s="4">
        <f t="shared" ca="1" si="495"/>
        <v>17.890317110808102</v>
      </c>
      <c r="I3953" s="4">
        <f ca="1">User_Model_Calcs!B3953-Sat_Data!$B$5</f>
        <v>29.794445811534445</v>
      </c>
      <c r="J3953" s="4">
        <f ca="1">(Earth_Data!$B$1/SQRT(1-Earth_Data!$B$2^2*SIN(RADIANS(User_Model_Calcs!A3953))^2))*COS(RADIANS(User_Model_Calcs!A3953))</f>
        <v>4898.8663373715226</v>
      </c>
      <c r="K3953" s="4">
        <f ca="1">((Earth_Data!$B$1*(1-Earth_Data!$B$2^2))/SQRT(1-Earth_Data!$B$2^2*SIN(RADIANS(User_Model_Calcs!A3953))^2))*SIN(RADIANS(User_Model_Calcs!A3953))</f>
        <v>-4070.6390278872577</v>
      </c>
      <c r="L3953" s="4">
        <f t="shared" ca="1" si="489"/>
        <v>-39.724375102473516</v>
      </c>
      <c r="M3953" s="4">
        <f t="shared" ca="1" si="490"/>
        <v>6369.37936433298</v>
      </c>
      <c r="N3953" s="4">
        <f ca="1">SQRT(User_Model_Calcs!M3953^2+Sat_Data!$B$3^2-2*User_Model_Calcs!M3953*Sat_Data!$B$3*COS(RADIANS(L3953))*COS(RADIANS(I3953)))</f>
        <v>38208.35810844729</v>
      </c>
      <c r="O3953" s="4">
        <f ca="1">DEGREES(ACOS(((Earth_Data!$B$1+Sat_Data!$B$2)/User_Model_Calcs!N3953)*SQRT(1-COS(RADIANS(User_Model_Calcs!I3953))^2*COS(RADIANS(User_Model_Calcs!A3953))^2)))</f>
        <v>34.55802275810936</v>
      </c>
      <c r="P3953" s="4">
        <f t="shared" ca="1" si="491"/>
        <v>41.74491498303307</v>
      </c>
    </row>
    <row r="3954" spans="1:16" x14ac:dyDescent="0.25">
      <c r="A3954" s="4">
        <f t="shared" ca="1" si="492"/>
        <v>-34.209989169844633</v>
      </c>
      <c r="B3954" s="4">
        <f t="shared" ca="1" si="493"/>
        <v>128.93417843542778</v>
      </c>
      <c r="C3954" s="4">
        <v>7203</v>
      </c>
      <c r="D3954" s="4">
        <f t="shared" ca="1" si="494"/>
        <v>0.75</v>
      </c>
      <c r="E3954" s="4">
        <v>0.55000000000000004</v>
      </c>
      <c r="F3954" s="4">
        <v>19.899999999999999</v>
      </c>
      <c r="G3954" s="4">
        <f t="shared" ca="1" si="488"/>
        <v>41.281913690970576</v>
      </c>
      <c r="H3954" s="4">
        <f t="shared" ca="1" si="495"/>
        <v>17.619560825431499</v>
      </c>
      <c r="I3954" s="4">
        <f ca="1">User_Model_Calcs!B3954-Sat_Data!$B$5</f>
        <v>18.934178435427782</v>
      </c>
      <c r="J3954" s="4">
        <f ca="1">(Earth_Data!$B$1/SQRT(1-Earth_Data!$B$2^2*SIN(RADIANS(User_Model_Calcs!A3954))^2))*COS(RADIANS(User_Model_Calcs!A3954))</f>
        <v>5280.2003480314279</v>
      </c>
      <c r="K3954" s="4">
        <f ca="1">((Earth_Data!$B$1*(1-Earth_Data!$B$2^2))/SQRT(1-Earth_Data!$B$2^2*SIN(RADIANS(User_Model_Calcs!A3954))^2))*SIN(RADIANS(User_Model_Calcs!A3954))</f>
        <v>-3565.7346162618724</v>
      </c>
      <c r="L3954" s="4">
        <f t="shared" ca="1" si="489"/>
        <v>-34.031271018886578</v>
      </c>
      <c r="M3954" s="4">
        <f t="shared" ca="1" si="490"/>
        <v>6371.4189211634339</v>
      </c>
      <c r="N3954" s="4">
        <f ca="1">SQRT(User_Model_Calcs!M3954^2+Sat_Data!$B$3^2-2*User_Model_Calcs!M3954*Sat_Data!$B$3*COS(RADIANS(L3954))*COS(RADIANS(I3954)))</f>
        <v>37379.568801331152</v>
      </c>
      <c r="O3954" s="4">
        <f ca="1">DEGREES(ACOS(((Earth_Data!$B$1+Sat_Data!$B$2)/User_Model_Calcs!N3954)*SQRT(1-COS(RADIANS(User_Model_Calcs!I3954))^2*COS(RADIANS(User_Model_Calcs!A3954))^2)))</f>
        <v>45.354080449063567</v>
      </c>
      <c r="P3954" s="4">
        <f t="shared" ca="1" si="491"/>
        <v>31.389451679469275</v>
      </c>
    </row>
    <row r="3955" spans="1:16" x14ac:dyDescent="0.25">
      <c r="A3955" s="4">
        <f t="shared" ca="1" si="492"/>
        <v>-34.639486781337396</v>
      </c>
      <c r="B3955" s="4">
        <f t="shared" ca="1" si="493"/>
        <v>120.91092271023302</v>
      </c>
      <c r="C3955" s="4">
        <v>7204</v>
      </c>
      <c r="D3955" s="4">
        <f t="shared" ca="1" si="494"/>
        <v>1.2</v>
      </c>
      <c r="E3955" s="4">
        <v>0.55000000000000004</v>
      </c>
      <c r="F3955" s="4">
        <v>19.899999999999999</v>
      </c>
      <c r="G3955" s="4">
        <f t="shared" ca="1" si="488"/>
        <v>45.364313344089069</v>
      </c>
      <c r="H3955" s="4">
        <f t="shared" ca="1" si="495"/>
        <v>21.355859998121364</v>
      </c>
      <c r="I3955" s="4">
        <f ca="1">User_Model_Calcs!B3955-Sat_Data!$B$5</f>
        <v>10.910922710233024</v>
      </c>
      <c r="J3955" s="4">
        <f ca="1">(Earth_Data!$B$1/SQRT(1-Earth_Data!$B$2^2*SIN(RADIANS(User_Model_Calcs!A3955))^2))*COS(RADIANS(User_Model_Calcs!A3955))</f>
        <v>5253.2660237473247</v>
      </c>
      <c r="K3955" s="4">
        <f ca="1">((Earth_Data!$B$1*(1-Earth_Data!$B$2^2))/SQRT(1-Earth_Data!$B$2^2*SIN(RADIANS(User_Model_Calcs!A3955))^2))*SIN(RADIANS(User_Model_Calcs!A3955))</f>
        <v>-3605.0347904762771</v>
      </c>
      <c r="L3955" s="4">
        <f t="shared" ca="1" si="489"/>
        <v>-34.45972056339339</v>
      </c>
      <c r="M3955" s="4">
        <f t="shared" ca="1" si="490"/>
        <v>6371.2698700339452</v>
      </c>
      <c r="N3955" s="4">
        <f ca="1">SQRT(User_Model_Calcs!M3955^2+Sat_Data!$B$3^2-2*User_Model_Calcs!M3955*Sat_Data!$B$3*COS(RADIANS(L3955))*COS(RADIANS(I3955)))</f>
        <v>37194.315979169791</v>
      </c>
      <c r="O3955" s="4">
        <f ca="1">DEGREES(ACOS(((Earth_Data!$B$1+Sat_Data!$B$2)/User_Model_Calcs!N3955)*SQRT(1-COS(RADIANS(User_Model_Calcs!I3955))^2*COS(RADIANS(User_Model_Calcs!A3955))^2)))</f>
        <v>48.078865460387973</v>
      </c>
      <c r="P3955" s="4">
        <f t="shared" ca="1" si="491"/>
        <v>18.733535887380025</v>
      </c>
    </row>
    <row r="3956" spans="1:16" x14ac:dyDescent="0.25">
      <c r="A3956" s="4">
        <f t="shared" ca="1" si="492"/>
        <v>-39.601278402436343</v>
      </c>
      <c r="B3956" s="4">
        <f t="shared" ca="1" si="493"/>
        <v>157.86911004060272</v>
      </c>
      <c r="C3956" s="4">
        <v>7205</v>
      </c>
      <c r="D3956" s="4">
        <f t="shared" ca="1" si="494"/>
        <v>3</v>
      </c>
      <c r="E3956" s="4">
        <v>0.55000000000000004</v>
      </c>
      <c r="F3956" s="4">
        <v>19.899999999999999</v>
      </c>
      <c r="G3956" s="4">
        <f t="shared" ca="1" si="488"/>
        <v>53.323113517529826</v>
      </c>
      <c r="H3956" s="4">
        <f t="shared" ca="1" si="495"/>
        <v>17.459681594345998</v>
      </c>
      <c r="I3956" s="4">
        <f ca="1">User_Model_Calcs!B3956-Sat_Data!$B$5</f>
        <v>47.86911004060272</v>
      </c>
      <c r="J3956" s="4">
        <f ca="1">(Earth_Data!$B$1/SQRT(1-Earth_Data!$B$2^2*SIN(RADIANS(User_Model_Calcs!A3956))^2))*COS(RADIANS(User_Model_Calcs!A3956))</f>
        <v>4921.048270625136</v>
      </c>
      <c r="K3956" s="4">
        <f ca="1">((Earth_Data!$B$1*(1-Earth_Data!$B$2^2))/SQRT(1-Earth_Data!$B$2^2*SIN(RADIANS(User_Model_Calcs!A3956))^2))*SIN(RADIANS(User_Model_Calcs!A3956))</f>
        <v>-4043.9752268107445</v>
      </c>
      <c r="L3956" s="4">
        <f t="shared" ca="1" si="489"/>
        <v>-39.412376996452593</v>
      </c>
      <c r="M3956" s="4">
        <f t="shared" ca="1" si="490"/>
        <v>6369.4938352181216</v>
      </c>
      <c r="N3956" s="4">
        <f ca="1">SQRT(User_Model_Calcs!M3956^2+Sat_Data!$B$3^2-2*User_Model_Calcs!M3956*Sat_Data!$B$3*COS(RADIANS(L3956))*COS(RADIANS(I3956)))</f>
        <v>39242.874283818252</v>
      </c>
      <c r="O3956" s="4">
        <f ca="1">DEGREES(ACOS(((Earth_Data!$B$1+Sat_Data!$B$2)/User_Model_Calcs!N3956)*SQRT(1-COS(RADIANS(User_Model_Calcs!I3956))^2*COS(RADIANS(User_Model_Calcs!A3956))^2)))</f>
        <v>23.104731702394375</v>
      </c>
      <c r="P3956" s="4">
        <f t="shared" ca="1" si="491"/>
        <v>60.032386125353526</v>
      </c>
    </row>
    <row r="3957" spans="1:16" x14ac:dyDescent="0.25">
      <c r="A3957" s="4">
        <f t="shared" ca="1" si="492"/>
        <v>-16.99558477213397</v>
      </c>
      <c r="B3957" s="4">
        <f t="shared" ca="1" si="493"/>
        <v>140.68352073772746</v>
      </c>
      <c r="C3957" s="4">
        <v>7206</v>
      </c>
      <c r="D3957" s="4">
        <f t="shared" ca="1" si="494"/>
        <v>0.75</v>
      </c>
      <c r="E3957" s="4">
        <v>0.55000000000000004</v>
      </c>
      <c r="F3957" s="4">
        <v>19.899999999999999</v>
      </c>
      <c r="G3957" s="4">
        <f t="shared" ca="1" si="488"/>
        <v>41.281913690970576</v>
      </c>
      <c r="H3957" s="4">
        <f t="shared" ca="1" si="495"/>
        <v>21.489902677294921</v>
      </c>
      <c r="I3957" s="4">
        <f ca="1">User_Model_Calcs!B3957-Sat_Data!$B$5</f>
        <v>30.683520737727463</v>
      </c>
      <c r="J3957" s="4">
        <f ca="1">(Earth_Data!$B$1/SQRT(1-Earth_Data!$B$2^2*SIN(RADIANS(User_Model_Calcs!A3957))^2))*COS(RADIANS(User_Model_Calcs!A3957))</f>
        <v>6101.3344284493141</v>
      </c>
      <c r="K3957" s="4">
        <f ca="1">((Earth_Data!$B$1*(1-Earth_Data!$B$2^2))/SQRT(1-Earth_Data!$B$2^2*SIN(RADIANS(User_Model_Calcs!A3957))^2))*SIN(RADIANS(User_Model_Calcs!A3957))</f>
        <v>-1852.3667585475</v>
      </c>
      <c r="L3957" s="4">
        <f t="shared" ca="1" si="489"/>
        <v>-16.88830398432879</v>
      </c>
      <c r="M3957" s="4">
        <f t="shared" ca="1" si="490"/>
        <v>6376.3268749298522</v>
      </c>
      <c r="N3957" s="4">
        <f ca="1">SQRT(User_Model_Calcs!M3957^2+Sat_Data!$B$3^2-2*User_Model_Calcs!M3957*Sat_Data!$B$3*COS(RADIANS(L3957))*COS(RADIANS(I3957)))</f>
        <v>37094.336339929177</v>
      </c>
      <c r="O3957" s="4">
        <f ca="1">DEGREES(ACOS(((Earth_Data!$B$1+Sat_Data!$B$2)/User_Model_Calcs!N3957)*SQRT(1-COS(RADIANS(User_Model_Calcs!I3957))^2*COS(RADIANS(User_Model_Calcs!A3957))^2)))</f>
        <v>49.71442492781545</v>
      </c>
      <c r="P3957" s="4">
        <f t="shared" ca="1" si="491"/>
        <v>63.774744123037841</v>
      </c>
    </row>
    <row r="3958" spans="1:16" x14ac:dyDescent="0.25">
      <c r="A3958" s="4">
        <f t="shared" ca="1" si="492"/>
        <v>-19.864515998973246</v>
      </c>
      <c r="B3958" s="4">
        <f t="shared" ca="1" si="493"/>
        <v>118.27681499169634</v>
      </c>
      <c r="C3958" s="4">
        <v>7207</v>
      </c>
      <c r="D3958" s="4">
        <f t="shared" ca="1" si="494"/>
        <v>1.2</v>
      </c>
      <c r="E3958" s="4">
        <v>0.55000000000000004</v>
      </c>
      <c r="F3958" s="4">
        <v>19.899999999999999</v>
      </c>
      <c r="G3958" s="4">
        <f t="shared" ref="G3958:G4021" ca="1" si="496">20.4+20*LOG(F3958)+20*LOG(D3958)+10*LOG(E3958)</f>
        <v>45.364313344089069</v>
      </c>
      <c r="H3958" s="4">
        <f t="shared" ca="1" si="495"/>
        <v>22.91397936563628</v>
      </c>
      <c r="I3958" s="4">
        <f ca="1">User_Model_Calcs!B3958-Sat_Data!$B$5</f>
        <v>8.2768149916963409</v>
      </c>
      <c r="J3958" s="4">
        <f ca="1">(Earth_Data!$B$1/SQRT(1-Earth_Data!$B$2^2*SIN(RADIANS(User_Model_Calcs!A3958))^2))*COS(RADIANS(User_Model_Calcs!A3958))</f>
        <v>6000.9523887011574</v>
      </c>
      <c r="K3958" s="4">
        <f ca="1">((Earth_Data!$B$1*(1-Earth_Data!$B$2^2))/SQRT(1-Earth_Data!$B$2^2*SIN(RADIANS(User_Model_Calcs!A3958))^2))*SIN(RADIANS(User_Model_Calcs!A3958))</f>
        <v>-2153.5974556853294</v>
      </c>
      <c r="L3958" s="4">
        <f t="shared" ref="L3958:L4021" ca="1" si="497">DEGREES(ATAN((K3958/J3958)))</f>
        <v>-19.741841385190575</v>
      </c>
      <c r="M3958" s="4">
        <f t="shared" ref="M3958:M4021" ca="1" si="498">SQRT(J3958^2+K3958^2)</f>
        <v>6375.689105703982</v>
      </c>
      <c r="N3958" s="4">
        <f ca="1">SQRT(User_Model_Calcs!M3958^2+Sat_Data!$B$3^2-2*User_Model_Calcs!M3958*Sat_Data!$B$3*COS(RADIANS(L3958))*COS(RADIANS(I3958)))</f>
        <v>36299.93216198049</v>
      </c>
      <c r="O3958" s="4">
        <f ca="1">DEGREES(ACOS(((Earth_Data!$B$1+Sat_Data!$B$2)/User_Model_Calcs!N3958)*SQRT(1-COS(RADIANS(User_Model_Calcs!I3958))^2*COS(RADIANS(User_Model_Calcs!A3958))^2)))</f>
        <v>64.857723267155038</v>
      </c>
      <c r="P3958" s="4">
        <f t="shared" ref="P3958:P4021" ca="1" si="499">DEGREES(ASIN(SIN(RADIANS(ABS(I3958)))/(SIN(ACOS(COS(RADIANS(I3958))*COS(RADIANS(A3958)))))))</f>
        <v>23.176311414118828</v>
      </c>
    </row>
    <row r="3959" spans="1:16" x14ac:dyDescent="0.25">
      <c r="A3959" s="4">
        <f t="shared" ca="1" si="492"/>
        <v>-40.919516877463117</v>
      </c>
      <c r="B3959" s="4">
        <f t="shared" ca="1" si="493"/>
        <v>130.86229768567674</v>
      </c>
      <c r="C3959" s="4">
        <v>7208</v>
      </c>
      <c r="D3959" s="4">
        <f t="shared" ca="1" si="494"/>
        <v>0.75</v>
      </c>
      <c r="E3959" s="4">
        <v>0.55000000000000004</v>
      </c>
      <c r="F3959" s="4">
        <v>19.899999999999999</v>
      </c>
      <c r="G3959" s="4">
        <f t="shared" ca="1" si="496"/>
        <v>41.281913690970576</v>
      </c>
      <c r="H3959" s="4">
        <f t="shared" ca="1" si="495"/>
        <v>16.809646962040613</v>
      </c>
      <c r="I3959" s="4">
        <f ca="1">User_Model_Calcs!B3959-Sat_Data!$B$5</f>
        <v>20.862297685676737</v>
      </c>
      <c r="J3959" s="4">
        <f ca="1">(Earth_Data!$B$1/SQRT(1-Earth_Data!$B$2^2*SIN(RADIANS(User_Model_Calcs!A3959))^2))*COS(RADIANS(User_Model_Calcs!A3959))</f>
        <v>4826.4524753605237</v>
      </c>
      <c r="K3959" s="4">
        <f ca="1">((Earth_Data!$B$1*(1-Earth_Data!$B$2^2))/SQRT(1-Earth_Data!$B$2^2*SIN(RADIANS(User_Model_Calcs!A3959))^2))*SIN(RADIANS(User_Model_Calcs!A3959))</f>
        <v>-4155.6750827771111</v>
      </c>
      <c r="L3959" s="4">
        <f t="shared" ca="1" si="497"/>
        <v>-40.729129271666146</v>
      </c>
      <c r="M3959" s="4">
        <f t="shared" ca="1" si="498"/>
        <v>6369.0092550198324</v>
      </c>
      <c r="N3959" s="4">
        <f ca="1">SQRT(User_Model_Calcs!M3959^2+Sat_Data!$B$3^2-2*User_Model_Calcs!M3959*Sat_Data!$B$3*COS(RADIANS(L3959))*COS(RADIANS(I3959)))</f>
        <v>37921.712612026437</v>
      </c>
      <c r="O3959" s="4">
        <f ca="1">DEGREES(ACOS(((Earth_Data!$B$1+Sat_Data!$B$2)/User_Model_Calcs!N3959)*SQRT(1-COS(RADIANS(User_Model_Calcs!I3959))^2*COS(RADIANS(User_Model_Calcs!A3959))^2)))</f>
        <v>38.062241845498427</v>
      </c>
      <c r="P3959" s="4">
        <f t="shared" ca="1" si="499"/>
        <v>30.192876782925502</v>
      </c>
    </row>
    <row r="3960" spans="1:16" x14ac:dyDescent="0.25">
      <c r="A3960" s="4">
        <f t="shared" ca="1" si="492"/>
        <v>-15.568753232271394</v>
      </c>
      <c r="B3960" s="4">
        <f t="shared" ca="1" si="493"/>
        <v>154.60324666032173</v>
      </c>
      <c r="C3960" s="4">
        <v>7209</v>
      </c>
      <c r="D3960" s="4">
        <f t="shared" ca="1" si="494"/>
        <v>1.2</v>
      </c>
      <c r="E3960" s="4">
        <v>0.55000000000000004</v>
      </c>
      <c r="F3960" s="4">
        <v>19.899999999999999</v>
      </c>
      <c r="G3960" s="4">
        <f t="shared" ca="1" si="496"/>
        <v>45.364313344089069</v>
      </c>
      <c r="H3960" s="4">
        <f t="shared" ca="1" si="495"/>
        <v>23.385370615592542</v>
      </c>
      <c r="I3960" s="4">
        <f ca="1">User_Model_Calcs!B3960-Sat_Data!$B$5</f>
        <v>44.60324666032173</v>
      </c>
      <c r="J3960" s="4">
        <f ca="1">(Earth_Data!$B$1/SQRT(1-Earth_Data!$B$2^2*SIN(RADIANS(User_Model_Calcs!A3960))^2))*COS(RADIANS(User_Model_Calcs!A3960))</f>
        <v>6145.6022008973359</v>
      </c>
      <c r="K3960" s="4">
        <f ca="1">((Earth_Data!$B$1*(1-Earth_Data!$B$2^2))/SQRT(1-Earth_Data!$B$2^2*SIN(RADIANS(User_Model_Calcs!A3960))^2))*SIN(RADIANS(User_Model_Calcs!A3960))</f>
        <v>-1700.8078662952689</v>
      </c>
      <c r="L3960" s="4">
        <f t="shared" ca="1" si="497"/>
        <v>-15.469535357683791</v>
      </c>
      <c r="M3960" s="4">
        <f t="shared" ca="1" si="498"/>
        <v>6376.6114676782718</v>
      </c>
      <c r="N3960" s="4">
        <f ca="1">SQRT(User_Model_Calcs!M3960^2+Sat_Data!$B$3^2-2*User_Model_Calcs!M3960*Sat_Data!$B$3*COS(RADIANS(L3960))*COS(RADIANS(I3960)))</f>
        <v>38072.173261419768</v>
      </c>
      <c r="O3960" s="4">
        <f ca="1">DEGREES(ACOS(((Earth_Data!$B$1+Sat_Data!$B$2)/User_Model_Calcs!N3960)*SQRT(1-COS(RADIANS(User_Model_Calcs!I3960))^2*COS(RADIANS(User_Model_Calcs!A3960))^2)))</f>
        <v>36.298210353537499</v>
      </c>
      <c r="P3960" s="4">
        <f t="shared" ca="1" si="499"/>
        <v>74.776334468142565</v>
      </c>
    </row>
    <row r="3961" spans="1:16" x14ac:dyDescent="0.25">
      <c r="A3961" s="4">
        <f t="shared" ca="1" si="492"/>
        <v>-37.397657562713299</v>
      </c>
      <c r="B3961" s="4">
        <f t="shared" ca="1" si="493"/>
        <v>112.37512182846365</v>
      </c>
      <c r="C3961" s="4">
        <v>7210</v>
      </c>
      <c r="D3961" s="4">
        <f t="shared" ca="1" si="494"/>
        <v>3</v>
      </c>
      <c r="E3961" s="4">
        <v>0.55000000000000004</v>
      </c>
      <c r="F3961" s="4">
        <v>19.899999999999999</v>
      </c>
      <c r="G3961" s="4">
        <f t="shared" ca="1" si="496"/>
        <v>53.323113517529826</v>
      </c>
      <c r="H3961" s="4">
        <f t="shared" ca="1" si="495"/>
        <v>16.132383655587596</v>
      </c>
      <c r="I3961" s="4">
        <f ca="1">User_Model_Calcs!B3961-Sat_Data!$B$5</f>
        <v>2.3751218284636479</v>
      </c>
      <c r="J3961" s="4">
        <f ca="1">(Earth_Data!$B$1/SQRT(1-Earth_Data!$B$2^2*SIN(RADIANS(User_Model_Calcs!A3961))^2))*COS(RADIANS(User_Model_Calcs!A3961))</f>
        <v>5073.3138782942278</v>
      </c>
      <c r="K3961" s="4">
        <f ca="1">((Earth_Data!$B$1*(1-Earth_Data!$B$2^2))/SQRT(1-Earth_Data!$B$2^2*SIN(RADIANS(User_Model_Calcs!A3961))^2))*SIN(RADIANS(User_Model_Calcs!A3961))</f>
        <v>-3852.5479493791522</v>
      </c>
      <c r="L3961" s="4">
        <f t="shared" ca="1" si="497"/>
        <v>-37.212129794817109</v>
      </c>
      <c r="M3961" s="4">
        <f t="shared" ca="1" si="498"/>
        <v>6370.2935105031329</v>
      </c>
      <c r="N3961" s="4">
        <f ca="1">SQRT(User_Model_Calcs!M3961^2+Sat_Data!$B$3^2-2*User_Model_Calcs!M3961*Sat_Data!$B$3*COS(RADIANS(L3961))*COS(RADIANS(I3961)))</f>
        <v>37295.295193920683</v>
      </c>
      <c r="O3961" s="4">
        <f ca="1">DEGREES(ACOS(((Earth_Data!$B$1+Sat_Data!$B$2)/User_Model_Calcs!N3961)*SQRT(1-COS(RADIANS(User_Model_Calcs!I3961))^2*COS(RADIANS(User_Model_Calcs!A3961))^2)))</f>
        <v>46.556477260254283</v>
      </c>
      <c r="P3961" s="4">
        <f t="shared" ca="1" si="499"/>
        <v>3.9068492114297539</v>
      </c>
    </row>
    <row r="3962" spans="1:16" x14ac:dyDescent="0.25">
      <c r="A3962" s="4">
        <f t="shared" ca="1" si="492"/>
        <v>-42.849585684222554</v>
      </c>
      <c r="B3962" s="4">
        <f t="shared" ca="1" si="493"/>
        <v>139.40734804866142</v>
      </c>
      <c r="C3962" s="4">
        <v>7211</v>
      </c>
      <c r="D3962" s="4">
        <f t="shared" ca="1" si="494"/>
        <v>0.75</v>
      </c>
      <c r="E3962" s="4">
        <v>0.55000000000000004</v>
      </c>
      <c r="F3962" s="4">
        <v>19.899999999999999</v>
      </c>
      <c r="G3962" s="4">
        <f t="shared" ca="1" si="496"/>
        <v>41.281913690970576</v>
      </c>
      <c r="H3962" s="4">
        <f t="shared" ca="1" si="495"/>
        <v>16.294647012655503</v>
      </c>
      <c r="I3962" s="4">
        <f ca="1">User_Model_Calcs!B3962-Sat_Data!$B$5</f>
        <v>29.407348048661419</v>
      </c>
      <c r="J3962" s="4">
        <f ca="1">(Earth_Data!$B$1/SQRT(1-Earth_Data!$B$2^2*SIN(RADIANS(User_Model_Calcs!A3962))^2))*COS(RADIANS(User_Model_Calcs!A3962))</f>
        <v>4683.335602463203</v>
      </c>
      <c r="K3962" s="4">
        <f ca="1">((Earth_Data!$B$1*(1-Earth_Data!$B$2^2))/SQRT(1-Earth_Data!$B$2^2*SIN(RADIANS(User_Model_Calcs!A3962))^2))*SIN(RADIANS(User_Model_Calcs!A3962))</f>
        <v>-4315.2676880272174</v>
      </c>
      <c r="L3962" s="4">
        <f t="shared" ca="1" si="497"/>
        <v>-42.657748827033494</v>
      </c>
      <c r="M3962" s="4">
        <f t="shared" ca="1" si="498"/>
        <v>6368.2939304519496</v>
      </c>
      <c r="N3962" s="4">
        <f ca="1">SQRT(User_Model_Calcs!M3962^2+Sat_Data!$B$3^2-2*User_Model_Calcs!M3962*Sat_Data!$B$3*COS(RADIANS(L3962))*COS(RADIANS(I3962)))</f>
        <v>38396.869840007203</v>
      </c>
      <c r="O3962" s="4">
        <f ca="1">DEGREES(ACOS(((Earth_Data!$B$1+Sat_Data!$B$2)/User_Model_Calcs!N3962)*SQRT(1-COS(RADIANS(User_Model_Calcs!I3962))^2*COS(RADIANS(User_Model_Calcs!A3962))^2)))</f>
        <v>32.331140342551087</v>
      </c>
      <c r="P3962" s="4">
        <f t="shared" ca="1" si="499"/>
        <v>39.651589376741384</v>
      </c>
    </row>
    <row r="3963" spans="1:16" x14ac:dyDescent="0.25">
      <c r="A3963" s="4">
        <f t="shared" ca="1" si="492"/>
        <v>-43.702175519765532</v>
      </c>
      <c r="B3963" s="4">
        <f t="shared" ca="1" si="493"/>
        <v>147.28180245471933</v>
      </c>
      <c r="C3963" s="4">
        <v>7212</v>
      </c>
      <c r="D3963" s="4">
        <f t="shared" ca="1" si="494"/>
        <v>1.2</v>
      </c>
      <c r="E3963" s="4">
        <v>0.55000000000000004</v>
      </c>
      <c r="F3963" s="4">
        <v>19.899999999999999</v>
      </c>
      <c r="G3963" s="4">
        <f t="shared" ca="1" si="496"/>
        <v>45.364313344089069</v>
      </c>
      <c r="H3963" s="4">
        <f t="shared" ca="1" si="495"/>
        <v>23.113651107331957</v>
      </c>
      <c r="I3963" s="4">
        <f ca="1">User_Model_Calcs!B3963-Sat_Data!$B$5</f>
        <v>37.281802454719326</v>
      </c>
      <c r="J3963" s="4">
        <f ca="1">(Earth_Data!$B$1/SQRT(1-Earth_Data!$B$2^2*SIN(RADIANS(User_Model_Calcs!A3963))^2))*COS(RADIANS(User_Model_Calcs!A3963))</f>
        <v>4618.4037010751445</v>
      </c>
      <c r="K3963" s="4">
        <f ca="1">((Earth_Data!$B$1*(1-Earth_Data!$B$2^2))/SQRT(1-Earth_Data!$B$2^2*SIN(RADIANS(User_Model_Calcs!A3963))^2))*SIN(RADIANS(User_Model_Calcs!A3963))</f>
        <v>-4384.2298627554319</v>
      </c>
      <c r="L3963" s="4">
        <f t="shared" ca="1" si="497"/>
        <v>-43.50997514425891</v>
      </c>
      <c r="M3963" s="4">
        <f t="shared" ca="1" si="498"/>
        <v>6367.9764631773805</v>
      </c>
      <c r="N3963" s="4">
        <f ca="1">SQRT(User_Model_Calcs!M3963^2+Sat_Data!$B$3^2-2*User_Model_Calcs!M3963*Sat_Data!$B$3*COS(RADIANS(L3963))*COS(RADIANS(I3963)))</f>
        <v>38839.209035935979</v>
      </c>
      <c r="O3963" s="4">
        <f ca="1">DEGREES(ACOS(((Earth_Data!$B$1+Sat_Data!$B$2)/User_Model_Calcs!N3963)*SQRT(1-COS(RADIANS(User_Model_Calcs!I3963))^2*COS(RADIANS(User_Model_Calcs!A3963))^2)))</f>
        <v>27.37375688582615</v>
      </c>
      <c r="P3963" s="4">
        <f t="shared" ca="1" si="499"/>
        <v>47.774791962616092</v>
      </c>
    </row>
    <row r="3964" spans="1:16" x14ac:dyDescent="0.25">
      <c r="A3964" s="4">
        <f t="shared" ca="1" si="492"/>
        <v>-9.9311316748783902</v>
      </c>
      <c r="B3964" s="4">
        <f t="shared" ca="1" si="493"/>
        <v>148.930493771469</v>
      </c>
      <c r="C3964" s="4">
        <v>7213</v>
      </c>
      <c r="D3964" s="4">
        <f t="shared" ca="1" si="494"/>
        <v>3</v>
      </c>
      <c r="E3964" s="4">
        <v>0.55000000000000004</v>
      </c>
      <c r="F3964" s="4">
        <v>19.899999999999999</v>
      </c>
      <c r="G3964" s="4">
        <f t="shared" ca="1" si="496"/>
        <v>53.323113517529826</v>
      </c>
      <c r="H3964" s="4">
        <f t="shared" ca="1" si="495"/>
        <v>22.456541448733585</v>
      </c>
      <c r="I3964" s="4">
        <f ca="1">User_Model_Calcs!B3964-Sat_Data!$B$5</f>
        <v>38.930493771469003</v>
      </c>
      <c r="J3964" s="4">
        <f ca="1">(Earth_Data!$B$1/SQRT(1-Earth_Data!$B$2^2*SIN(RADIANS(User_Model_Calcs!A3964))^2))*COS(RADIANS(User_Model_Calcs!A3964))</f>
        <v>6283.1940285634964</v>
      </c>
      <c r="K3964" s="4">
        <f ca="1">((Earth_Data!$B$1*(1-Earth_Data!$B$2^2))/SQRT(1-Earth_Data!$B$2^2*SIN(RADIANS(User_Model_Calcs!A3964))^2))*SIN(RADIANS(User_Model_Calcs!A3964))</f>
        <v>-1092.7464939713225</v>
      </c>
      <c r="L3964" s="4">
        <f t="shared" ca="1" si="497"/>
        <v>-9.8659582778850492</v>
      </c>
      <c r="M3964" s="4">
        <f t="shared" ca="1" si="498"/>
        <v>6377.5090827581416</v>
      </c>
      <c r="N3964" s="4">
        <f ca="1">SQRT(User_Model_Calcs!M3964^2+Sat_Data!$B$3^2-2*User_Model_Calcs!M3964*Sat_Data!$B$3*COS(RADIANS(L3964))*COS(RADIANS(I3964)))</f>
        <v>37500.821287803738</v>
      </c>
      <c r="O3964" s="4">
        <f ca="1">DEGREES(ACOS(((Earth_Data!$B$1+Sat_Data!$B$2)/User_Model_Calcs!N3964)*SQRT(1-COS(RADIANS(User_Model_Calcs!I3964))^2*COS(RADIANS(User_Model_Calcs!A3964))^2)))</f>
        <v>43.743616558605311</v>
      </c>
      <c r="P3964" s="4">
        <f t="shared" ca="1" si="499"/>
        <v>77.948029628265331</v>
      </c>
    </row>
    <row r="3965" spans="1:16" x14ac:dyDescent="0.25">
      <c r="A3965" s="4">
        <f t="shared" ca="1" si="492"/>
        <v>-9.5859601834872059</v>
      </c>
      <c r="B3965" s="4">
        <f t="shared" ca="1" si="493"/>
        <v>140.71328607000487</v>
      </c>
      <c r="C3965" s="4">
        <v>7214</v>
      </c>
      <c r="D3965" s="4">
        <f t="shared" ca="1" si="494"/>
        <v>0.75</v>
      </c>
      <c r="E3965" s="4">
        <v>0.55000000000000004</v>
      </c>
      <c r="F3965" s="4">
        <v>19.899999999999999</v>
      </c>
      <c r="G3965" s="4">
        <f t="shared" ca="1" si="496"/>
        <v>41.281913690970576</v>
      </c>
      <c r="H3965" s="4">
        <f t="shared" ca="1" si="495"/>
        <v>20.958233317745844</v>
      </c>
      <c r="I3965" s="4">
        <f ca="1">User_Model_Calcs!B3965-Sat_Data!$B$5</f>
        <v>30.71328607000487</v>
      </c>
      <c r="J3965" s="4">
        <f ca="1">(Earth_Data!$B$1/SQRT(1-Earth_Data!$B$2^2*SIN(RADIANS(User_Model_Calcs!A3965))^2))*COS(RADIANS(User_Model_Calcs!A3965))</f>
        <v>6289.6650761379478</v>
      </c>
      <c r="K3965" s="4">
        <f ca="1">((Earth_Data!$B$1*(1-Earth_Data!$B$2^2))/SQRT(1-Earth_Data!$B$2^2*SIN(RADIANS(User_Model_Calcs!A3965))^2))*SIN(RADIANS(User_Model_Calcs!A3965))</f>
        <v>-1055.1208429935989</v>
      </c>
      <c r="L3965" s="4">
        <f t="shared" ca="1" si="497"/>
        <v>-9.5229660364796853</v>
      </c>
      <c r="M3965" s="4">
        <f t="shared" ca="1" si="498"/>
        <v>6377.5517844474543</v>
      </c>
      <c r="N3965" s="4">
        <f ca="1">SQRT(User_Model_Calcs!M3965^2+Sat_Data!$B$3^2-2*User_Model_Calcs!M3965*Sat_Data!$B$3*COS(RADIANS(L3965))*COS(RADIANS(I3965)))</f>
        <v>36911.894012807403</v>
      </c>
      <c r="O3965" s="4">
        <f ca="1">DEGREES(ACOS(((Earth_Data!$B$1+Sat_Data!$B$2)/User_Model_Calcs!N3965)*SQRT(1-COS(RADIANS(User_Model_Calcs!I3965))^2*COS(RADIANS(User_Model_Calcs!A3965))^2)))</f>
        <v>52.706032836891033</v>
      </c>
      <c r="P3965" s="4">
        <f t="shared" ca="1" si="499"/>
        <v>74.340988803951205</v>
      </c>
    </row>
    <row r="3966" spans="1:16" x14ac:dyDescent="0.25">
      <c r="A3966" s="4">
        <f t="shared" ca="1" si="492"/>
        <v>-10.264569764311195</v>
      </c>
      <c r="B3966" s="4">
        <f t="shared" ca="1" si="493"/>
        <v>131.72771111714513</v>
      </c>
      <c r="C3966" s="4">
        <v>7215</v>
      </c>
      <c r="D3966" s="4">
        <f t="shared" ca="1" si="494"/>
        <v>0.75</v>
      </c>
      <c r="E3966" s="4">
        <v>0.55000000000000004</v>
      </c>
      <c r="F3966" s="4">
        <v>19.899999999999999</v>
      </c>
      <c r="G3966" s="4">
        <f t="shared" ca="1" si="496"/>
        <v>41.281913690970576</v>
      </c>
      <c r="H3966" s="4">
        <f t="shared" ca="1" si="495"/>
        <v>14.441644981382479</v>
      </c>
      <c r="I3966" s="4">
        <f ca="1">User_Model_Calcs!B3966-Sat_Data!$B$5</f>
        <v>21.727711117145134</v>
      </c>
      <c r="J3966" s="4">
        <f ca="1">(Earth_Data!$B$1/SQRT(1-Earth_Data!$B$2^2*SIN(RADIANS(User_Model_Calcs!A3966))^2))*COS(RADIANS(User_Model_Calcs!A3966))</f>
        <v>6276.727686374451</v>
      </c>
      <c r="K3966" s="4">
        <f ca="1">((Earth_Data!$B$1*(1-Earth_Data!$B$2^2))/SQRT(1-Earth_Data!$B$2^2*SIN(RADIANS(User_Model_Calcs!A3966))^2))*SIN(RADIANS(User_Model_Calcs!A3966))</f>
        <v>-1129.0562188003933</v>
      </c>
      <c r="L3966" s="4">
        <f t="shared" ca="1" si="497"/>
        <v>-10.197300092731382</v>
      </c>
      <c r="M3966" s="4">
        <f t="shared" ca="1" si="498"/>
        <v>6377.4664557417636</v>
      </c>
      <c r="N3966" s="4">
        <f ca="1">SQRT(User_Model_Calcs!M3966^2+Sat_Data!$B$3^2-2*User_Model_Calcs!M3966*Sat_Data!$B$3*COS(RADIANS(L3966))*COS(RADIANS(I3966)))</f>
        <v>36425.078902197325</v>
      </c>
      <c r="O3966" s="4">
        <f ca="1">DEGREES(ACOS(((Earth_Data!$B$1+Sat_Data!$B$2)/User_Model_Calcs!N3966)*SQRT(1-COS(RADIANS(User_Model_Calcs!I3966))^2*COS(RADIANS(User_Model_Calcs!A3966))^2)))</f>
        <v>62.00379741874282</v>
      </c>
      <c r="P3966" s="4">
        <f t="shared" ca="1" si="499"/>
        <v>65.90812037075024</v>
      </c>
    </row>
    <row r="3967" spans="1:16" x14ac:dyDescent="0.25">
      <c r="A3967" s="4">
        <f t="shared" ca="1" si="492"/>
        <v>-14.815248085381153</v>
      </c>
      <c r="B3967" s="4">
        <f t="shared" ca="1" si="493"/>
        <v>130.87184841451707</v>
      </c>
      <c r="C3967" s="4">
        <v>7216</v>
      </c>
      <c r="D3967" s="4">
        <f t="shared" ca="1" si="494"/>
        <v>1.2</v>
      </c>
      <c r="E3967" s="4">
        <v>0.55000000000000004</v>
      </c>
      <c r="F3967" s="4">
        <v>19.899999999999999</v>
      </c>
      <c r="G3967" s="4">
        <f t="shared" ca="1" si="496"/>
        <v>45.364313344089069</v>
      </c>
      <c r="H3967" s="4">
        <f t="shared" ca="1" si="495"/>
        <v>23.201039500399844</v>
      </c>
      <c r="I3967" s="4">
        <f ca="1">User_Model_Calcs!B3967-Sat_Data!$B$5</f>
        <v>20.871848414517075</v>
      </c>
      <c r="J3967" s="4">
        <f ca="1">(Earth_Data!$B$1/SQRT(1-Earth_Data!$B$2^2*SIN(RADIANS(User_Model_Calcs!A3967))^2))*COS(RADIANS(User_Model_Calcs!A3967))</f>
        <v>6167.4510518541301</v>
      </c>
      <c r="K3967" s="4">
        <f ca="1">((Earth_Data!$B$1*(1-Earth_Data!$B$2^2))/SQRT(1-Earth_Data!$B$2^2*SIN(RADIANS(User_Model_Calcs!A3967))^2))*SIN(RADIANS(User_Model_Calcs!A3967))</f>
        <v>-1620.3463614424529</v>
      </c>
      <c r="L3967" s="4">
        <f t="shared" ca="1" si="497"/>
        <v>-14.720387931408961</v>
      </c>
      <c r="M3967" s="4">
        <f t="shared" ca="1" si="498"/>
        <v>6376.7526851883167</v>
      </c>
      <c r="N3967" s="4">
        <f ca="1">SQRT(User_Model_Calcs!M3967^2+Sat_Data!$B$3^2-2*User_Model_Calcs!M3967*Sat_Data!$B$3*COS(RADIANS(L3967))*COS(RADIANS(I3967)))</f>
        <v>36503.639075430277</v>
      </c>
      <c r="O3967" s="4">
        <f ca="1">DEGREES(ACOS(((Earth_Data!$B$1+Sat_Data!$B$2)/User_Model_Calcs!N3967)*SQRT(1-COS(RADIANS(User_Model_Calcs!I3967))^2*COS(RADIANS(User_Model_Calcs!A3967))^2)))</f>
        <v>60.297647418861516</v>
      </c>
      <c r="P3967" s="4">
        <f t="shared" ca="1" si="499"/>
        <v>56.153855148314832</v>
      </c>
    </row>
    <row r="3968" spans="1:16" x14ac:dyDescent="0.25">
      <c r="A3968" s="4">
        <f t="shared" ca="1" si="492"/>
        <v>-36.395825760284197</v>
      </c>
      <c r="B3968" s="4">
        <f t="shared" ca="1" si="493"/>
        <v>145.80749260005027</v>
      </c>
      <c r="C3968" s="4">
        <v>7217</v>
      </c>
      <c r="D3968" s="4">
        <f t="shared" ca="1" si="494"/>
        <v>3</v>
      </c>
      <c r="E3968" s="4">
        <v>0.55000000000000004</v>
      </c>
      <c r="F3968" s="4">
        <v>19.899999999999999</v>
      </c>
      <c r="G3968" s="4">
        <f t="shared" ca="1" si="496"/>
        <v>53.323113517529826</v>
      </c>
      <c r="H3968" s="4">
        <f t="shared" ca="1" si="495"/>
        <v>22.232553501005043</v>
      </c>
      <c r="I3968" s="4">
        <f ca="1">User_Model_Calcs!B3968-Sat_Data!$B$5</f>
        <v>35.807492600050267</v>
      </c>
      <c r="J3968" s="4">
        <f ca="1">(Earth_Data!$B$1/SQRT(1-Earth_Data!$B$2^2*SIN(RADIANS(User_Model_Calcs!A3968))^2))*COS(RADIANS(User_Model_Calcs!A3968))</f>
        <v>5140.0621422629347</v>
      </c>
      <c r="K3968" s="4">
        <f ca="1">((Earth_Data!$B$1*(1-Earth_Data!$B$2^2))/SQRT(1-Earth_Data!$B$2^2*SIN(RADIANS(User_Model_Calcs!A3968))^2))*SIN(RADIANS(User_Model_Calcs!A3968))</f>
        <v>-3763.6371239658279</v>
      </c>
      <c r="L3968" s="4">
        <f t="shared" ca="1" si="497"/>
        <v>-36.212195064960994</v>
      </c>
      <c r="M3968" s="4">
        <f t="shared" ca="1" si="498"/>
        <v>6370.6517113415011</v>
      </c>
      <c r="N3968" s="4">
        <f ca="1">SQRT(User_Model_Calcs!M3968^2+Sat_Data!$B$3^2-2*User_Model_Calcs!M3968*Sat_Data!$B$3*COS(RADIANS(L3968))*COS(RADIANS(I3968)))</f>
        <v>38299.808674294465</v>
      </c>
      <c r="O3968" s="4">
        <f ca="1">DEGREES(ACOS(((Earth_Data!$B$1+Sat_Data!$B$2)/User_Model_Calcs!N3968)*SQRT(1-COS(RADIANS(User_Model_Calcs!I3968))^2*COS(RADIANS(User_Model_Calcs!A3968))^2)))</f>
        <v>33.491394899889741</v>
      </c>
      <c r="P3968" s="4">
        <f t="shared" ca="1" si="499"/>
        <v>50.563128951052477</v>
      </c>
    </row>
    <row r="3969" spans="1:16" x14ac:dyDescent="0.25">
      <c r="A3969" s="4">
        <f t="shared" ca="1" si="492"/>
        <v>-13.134805835170596</v>
      </c>
      <c r="B3969" s="4">
        <f t="shared" ca="1" si="493"/>
        <v>125.19526504020783</v>
      </c>
      <c r="C3969" s="4">
        <v>7218</v>
      </c>
      <c r="D3969" s="4">
        <f t="shared" ca="1" si="494"/>
        <v>3</v>
      </c>
      <c r="E3969" s="4">
        <v>0.55000000000000004</v>
      </c>
      <c r="F3969" s="4">
        <v>19.899999999999999</v>
      </c>
      <c r="G3969" s="4">
        <f t="shared" ca="1" si="496"/>
        <v>53.323113517529826</v>
      </c>
      <c r="H3969" s="4">
        <f t="shared" ca="1" si="495"/>
        <v>22.608460300918026</v>
      </c>
      <c r="I3969" s="4">
        <f ca="1">User_Model_Calcs!B3969-Sat_Data!$B$5</f>
        <v>15.195265040207829</v>
      </c>
      <c r="J3969" s="4">
        <f ca="1">(Earth_Data!$B$1/SQRT(1-Earth_Data!$B$2^2*SIN(RADIANS(User_Model_Calcs!A3969))^2))*COS(RADIANS(User_Model_Calcs!A3969))</f>
        <v>6212.3496517903159</v>
      </c>
      <c r="K3969" s="4">
        <f ca="1">((Earth_Data!$B$1*(1-Earth_Data!$B$2^2))/SQRT(1-Earth_Data!$B$2^2*SIN(RADIANS(User_Model_Calcs!A3969))^2))*SIN(RADIANS(User_Model_Calcs!A3969))</f>
        <v>-1439.9332141008849</v>
      </c>
      <c r="L3969" s="4">
        <f t="shared" ca="1" si="497"/>
        <v>-13.049893931965185</v>
      </c>
      <c r="M3969" s="4">
        <f t="shared" ca="1" si="498"/>
        <v>6377.0444452873435</v>
      </c>
      <c r="N3969" s="4">
        <f ca="1">SQRT(User_Model_Calcs!M3969^2+Sat_Data!$B$3^2-2*User_Model_Calcs!M3969*Sat_Data!$B$3*COS(RADIANS(L3969))*COS(RADIANS(I3969)))</f>
        <v>36234.242549000315</v>
      </c>
      <c r="O3969" s="4">
        <f ca="1">DEGREES(ACOS(((Earth_Data!$B$1+Sat_Data!$B$2)/User_Model_Calcs!N3969)*SQRT(1-COS(RADIANS(User_Model_Calcs!I3969))^2*COS(RADIANS(User_Model_Calcs!A3969))^2)))</f>
        <v>66.566848396104007</v>
      </c>
      <c r="P3969" s="4">
        <f t="shared" ca="1" si="499"/>
        <v>50.081915936354918</v>
      </c>
    </row>
    <row r="3970" spans="1:16" x14ac:dyDescent="0.25">
      <c r="A3970" s="4">
        <f t="shared" ref="A3970:A4033" ca="1" si="500">RAND()*(-44.106+9.432)-9.432</f>
        <v>-32.291923419864546</v>
      </c>
      <c r="B3970" s="4">
        <f t="shared" ref="B3970:B4033" ca="1" si="501">RAND()*(160-105)+105</f>
        <v>134.26876042088062</v>
      </c>
      <c r="C3970" s="4">
        <v>7219</v>
      </c>
      <c r="D3970" s="4">
        <f t="shared" ref="D3970:D4033" ca="1" si="502">CHOOSE(RANDBETWEEN(1,3),0.75,1.2,3)</f>
        <v>3</v>
      </c>
      <c r="E3970" s="4">
        <v>0.55000000000000004</v>
      </c>
      <c r="F3970" s="4">
        <v>19.899999999999999</v>
      </c>
      <c r="G3970" s="4">
        <f t="shared" ca="1" si="496"/>
        <v>53.323113517529826</v>
      </c>
      <c r="H3970" s="4">
        <f t="shared" ca="1" si="495"/>
        <v>20.189812692091195</v>
      </c>
      <c r="I3970" s="4">
        <f ca="1">User_Model_Calcs!B3970-Sat_Data!$B$5</f>
        <v>24.268760420880625</v>
      </c>
      <c r="J3970" s="4">
        <f ca="1">(Earth_Data!$B$1/SQRT(1-Earth_Data!$B$2^2*SIN(RADIANS(User_Model_Calcs!A3970))^2))*COS(RADIANS(User_Model_Calcs!A3970))</f>
        <v>5396.8368744191957</v>
      </c>
      <c r="K3970" s="4">
        <f ca="1">((Earth_Data!$B$1*(1-Earth_Data!$B$2^2))/SQRT(1-Earth_Data!$B$2^2*SIN(RADIANS(User_Model_Calcs!A3970))^2))*SIN(RADIANS(User_Model_Calcs!A3970))</f>
        <v>-3387.8411583127549</v>
      </c>
      <c r="L3970" s="4">
        <f t="shared" ca="1" si="497"/>
        <v>-32.118370607653198</v>
      </c>
      <c r="M3970" s="4">
        <f t="shared" ca="1" si="498"/>
        <v>6372.0731291353422</v>
      </c>
      <c r="N3970" s="4">
        <f ca="1">SQRT(User_Model_Calcs!M3970^2+Sat_Data!$B$3^2-2*User_Model_Calcs!M3970*Sat_Data!$B$3*COS(RADIANS(L3970))*COS(RADIANS(I3970)))</f>
        <v>37463.727704913414</v>
      </c>
      <c r="O3970" s="4">
        <f ca="1">DEGREES(ACOS(((Earth_Data!$B$1+Sat_Data!$B$2)/User_Model_Calcs!N3970)*SQRT(1-COS(RADIANS(User_Model_Calcs!I3970))^2*COS(RADIANS(User_Model_Calcs!A3970))^2)))</f>
        <v>44.17321751547442</v>
      </c>
      <c r="P3970" s="4">
        <f t="shared" ca="1" si="499"/>
        <v>40.162378411567147</v>
      </c>
    </row>
    <row r="3971" spans="1:16" x14ac:dyDescent="0.25">
      <c r="A3971" s="4">
        <f t="shared" ca="1" si="500"/>
        <v>-41.346961807216836</v>
      </c>
      <c r="B3971" s="4">
        <f t="shared" ca="1" si="501"/>
        <v>125.10842362704676</v>
      </c>
      <c r="C3971" s="4">
        <v>7220</v>
      </c>
      <c r="D3971" s="4">
        <f t="shared" ca="1" si="502"/>
        <v>1.2</v>
      </c>
      <c r="E3971" s="4">
        <v>0.55000000000000004</v>
      </c>
      <c r="F3971" s="4">
        <v>19.899999999999999</v>
      </c>
      <c r="G3971" s="4">
        <f t="shared" ca="1" si="496"/>
        <v>45.364313344089069</v>
      </c>
      <c r="H3971" s="4">
        <f t="shared" ref="H3971:H4034" ca="1" si="503">RAND()*(24-14)+14</f>
        <v>17.537877850192654</v>
      </c>
      <c r="I3971" s="4">
        <f ca="1">User_Model_Calcs!B3971-Sat_Data!$B$5</f>
        <v>15.108423627046761</v>
      </c>
      <c r="J3971" s="4">
        <f ca="1">(Earth_Data!$B$1/SQRT(1-Earth_Data!$B$2^2*SIN(RADIANS(User_Model_Calcs!A3971))^2))*COS(RADIANS(User_Model_Calcs!A3971))</f>
        <v>4795.2258332532238</v>
      </c>
      <c r="K3971" s="4">
        <f ca="1">((Earth_Data!$B$1*(1-Earth_Data!$B$2^2))/SQRT(1-Earth_Data!$B$2^2*SIN(RADIANS(User_Model_Calcs!A3971))^2))*SIN(RADIANS(User_Model_Calcs!A3971))</f>
        <v>-4191.4289585140141</v>
      </c>
      <c r="L3971" s="4">
        <f t="shared" ca="1" si="497"/>
        <v>-41.156178566230508</v>
      </c>
      <c r="M3971" s="4">
        <f t="shared" ca="1" si="498"/>
        <v>6368.8513490400246</v>
      </c>
      <c r="N3971" s="4">
        <f ca="1">SQRT(User_Model_Calcs!M3971^2+Sat_Data!$B$3^2-2*User_Model_Calcs!M3971*Sat_Data!$B$3*COS(RADIANS(L3971))*COS(RADIANS(I3971)))</f>
        <v>37788.63923291862</v>
      </c>
      <c r="O3971" s="4">
        <f ca="1">DEGREES(ACOS(((Earth_Data!$B$1+Sat_Data!$B$2)/User_Model_Calcs!N3971)*SQRT(1-COS(RADIANS(User_Model_Calcs!I3971))^2*COS(RADIANS(User_Model_Calcs!A3971))^2)))</f>
        <v>39.756973312933077</v>
      </c>
      <c r="P3971" s="4">
        <f t="shared" ca="1" si="499"/>
        <v>22.228659104279433</v>
      </c>
    </row>
    <row r="3972" spans="1:16" x14ac:dyDescent="0.25">
      <c r="A3972" s="4">
        <f t="shared" ca="1" si="500"/>
        <v>-13.707427461037613</v>
      </c>
      <c r="B3972" s="4">
        <f t="shared" ca="1" si="501"/>
        <v>152.72095991910965</v>
      </c>
      <c r="C3972" s="4">
        <v>7221</v>
      </c>
      <c r="D3972" s="4">
        <f t="shared" ca="1" si="502"/>
        <v>0.75</v>
      </c>
      <c r="E3972" s="4">
        <v>0.55000000000000004</v>
      </c>
      <c r="F3972" s="4">
        <v>19.899999999999999</v>
      </c>
      <c r="G3972" s="4">
        <f t="shared" ca="1" si="496"/>
        <v>41.281913690970576</v>
      </c>
      <c r="H3972" s="4">
        <f t="shared" ca="1" si="503"/>
        <v>16.178228081233442</v>
      </c>
      <c r="I3972" s="4">
        <f ca="1">User_Model_Calcs!B3972-Sat_Data!$B$5</f>
        <v>42.720959919109646</v>
      </c>
      <c r="J3972" s="4">
        <f ca="1">(Earth_Data!$B$1/SQRT(1-Earth_Data!$B$2^2*SIN(RADIANS(User_Model_Calcs!A3972))^2))*COS(RADIANS(User_Model_Calcs!A3972))</f>
        <v>6197.6454175910048</v>
      </c>
      <c r="K3972" s="4">
        <f ca="1">((Earth_Data!$B$1*(1-Earth_Data!$B$2^2))/SQRT(1-Earth_Data!$B$2^2*SIN(RADIANS(User_Model_Calcs!A3972))^2))*SIN(RADIANS(User_Model_Calcs!A3972))</f>
        <v>-1501.5543692728988</v>
      </c>
      <c r="L3972" s="4">
        <f t="shared" ca="1" si="497"/>
        <v>-13.619091386564911</v>
      </c>
      <c r="M3972" s="4">
        <f t="shared" ca="1" si="498"/>
        <v>6376.9486626496619</v>
      </c>
      <c r="N3972" s="4">
        <f ca="1">SQRT(User_Model_Calcs!M3972^2+Sat_Data!$B$3^2-2*User_Model_Calcs!M3972*Sat_Data!$B$3*COS(RADIANS(L3972))*COS(RADIANS(I3972)))</f>
        <v>37875.011070073706</v>
      </c>
      <c r="O3972" s="4">
        <f ca="1">DEGREES(ACOS(((Earth_Data!$B$1+Sat_Data!$B$2)/User_Model_Calcs!N3972)*SQRT(1-COS(RADIANS(User_Model_Calcs!I3972))^2*COS(RADIANS(User_Model_Calcs!A3972))^2)))</f>
        <v>38.76450437981206</v>
      </c>
      <c r="P3972" s="4">
        <f t="shared" ca="1" si="499"/>
        <v>75.608022823541731</v>
      </c>
    </row>
    <row r="3973" spans="1:16" x14ac:dyDescent="0.25">
      <c r="A3973" s="4">
        <f t="shared" ca="1" si="500"/>
        <v>-18.08526531038985</v>
      </c>
      <c r="B3973" s="4">
        <f t="shared" ca="1" si="501"/>
        <v>135.65251434437334</v>
      </c>
      <c r="C3973" s="4">
        <v>7222</v>
      </c>
      <c r="D3973" s="4">
        <f t="shared" ca="1" si="502"/>
        <v>3</v>
      </c>
      <c r="E3973" s="4">
        <v>0.55000000000000004</v>
      </c>
      <c r="F3973" s="4">
        <v>19.899999999999999</v>
      </c>
      <c r="G3973" s="4">
        <f t="shared" ca="1" si="496"/>
        <v>53.323113517529826</v>
      </c>
      <c r="H3973" s="4">
        <f t="shared" ca="1" si="503"/>
        <v>16.199108646532565</v>
      </c>
      <c r="I3973" s="4">
        <f ca="1">User_Model_Calcs!B3973-Sat_Data!$B$5</f>
        <v>25.652514344373344</v>
      </c>
      <c r="J3973" s="4">
        <f ca="1">(Earth_Data!$B$1/SQRT(1-Earth_Data!$B$2^2*SIN(RADIANS(User_Model_Calcs!A3973))^2))*COS(RADIANS(User_Model_Calcs!A3973))</f>
        <v>6064.9884872479524</v>
      </c>
      <c r="K3973" s="4">
        <f ca="1">((Earth_Data!$B$1*(1-Earth_Data!$B$2^2))/SQRT(1-Earth_Data!$B$2^2*SIN(RADIANS(User_Model_Calcs!A3973))^2))*SIN(RADIANS(User_Model_Calcs!A3973))</f>
        <v>-1967.3583242093052</v>
      </c>
      <c r="L3973" s="4">
        <f t="shared" ca="1" si="497"/>
        <v>-17.972003490715036</v>
      </c>
      <c r="M3973" s="4">
        <f t="shared" ca="1" si="498"/>
        <v>6376.0947394377581</v>
      </c>
      <c r="N3973" s="4">
        <f ca="1">SQRT(User_Model_Calcs!M3973^2+Sat_Data!$B$3^2-2*User_Model_Calcs!M3973*Sat_Data!$B$3*COS(RADIANS(L3973))*COS(RADIANS(I3973)))</f>
        <v>36843.313364645743</v>
      </c>
      <c r="O3973" s="4">
        <f ca="1">DEGREES(ACOS(((Earth_Data!$B$1+Sat_Data!$B$2)/User_Model_Calcs!N3973)*SQRT(1-COS(RADIANS(User_Model_Calcs!I3973))^2*COS(RADIANS(User_Model_Calcs!A3973))^2)))</f>
        <v>53.848299298616467</v>
      </c>
      <c r="P3973" s="4">
        <f t="shared" ca="1" si="499"/>
        <v>57.121355038853046</v>
      </c>
    </row>
    <row r="3974" spans="1:16" x14ac:dyDescent="0.25">
      <c r="A3974" s="4">
        <f t="shared" ca="1" si="500"/>
        <v>-30.137025346272807</v>
      </c>
      <c r="B3974" s="4">
        <f t="shared" ca="1" si="501"/>
        <v>151.91115545584327</v>
      </c>
      <c r="C3974" s="4">
        <v>7223</v>
      </c>
      <c r="D3974" s="4">
        <f t="shared" ca="1" si="502"/>
        <v>0.75</v>
      </c>
      <c r="E3974" s="4">
        <v>0.55000000000000004</v>
      </c>
      <c r="F3974" s="4">
        <v>19.899999999999999</v>
      </c>
      <c r="G3974" s="4">
        <f t="shared" ca="1" si="496"/>
        <v>41.281913690970576</v>
      </c>
      <c r="H3974" s="4">
        <f t="shared" ca="1" si="503"/>
        <v>21.899693520569127</v>
      </c>
      <c r="I3974" s="4">
        <f ca="1">User_Model_Calcs!B3974-Sat_Data!$B$5</f>
        <v>41.911155455843272</v>
      </c>
      <c r="J3974" s="4">
        <f ca="1">(Earth_Data!$B$1/SQRT(1-Earth_Data!$B$2^2*SIN(RADIANS(User_Model_Calcs!A3974))^2))*COS(RADIANS(User_Model_Calcs!A3974))</f>
        <v>5520.6487290724308</v>
      </c>
      <c r="K3974" s="4">
        <f ca="1">((Earth_Data!$B$1*(1-Earth_Data!$B$2^2))/SQRT(1-Earth_Data!$B$2^2*SIN(RADIANS(User_Model_Calcs!A3974))^2))*SIN(RADIANS(User_Model_Calcs!A3974))</f>
        <v>-3183.5204790162593</v>
      </c>
      <c r="L3974" s="4">
        <f t="shared" ca="1" si="497"/>
        <v>-29.970198020727047</v>
      </c>
      <c r="M3974" s="4">
        <f t="shared" ca="1" si="498"/>
        <v>6372.7831463282164</v>
      </c>
      <c r="N3974" s="4">
        <f ca="1">SQRT(User_Model_Calcs!M3974^2+Sat_Data!$B$3^2-2*User_Model_Calcs!M3974*Sat_Data!$B$3*COS(RADIANS(L3974))*COS(RADIANS(I3974)))</f>
        <v>38366.336021006922</v>
      </c>
      <c r="O3974" s="4">
        <f ca="1">DEGREES(ACOS(((Earth_Data!$B$1+Sat_Data!$B$2)/User_Model_Calcs!N3974)*SQRT(1-COS(RADIANS(User_Model_Calcs!I3974))^2*COS(RADIANS(User_Model_Calcs!A3974))^2)))</f>
        <v>32.73989873899653</v>
      </c>
      <c r="P3974" s="4">
        <f t="shared" ca="1" si="499"/>
        <v>60.779676730725711</v>
      </c>
    </row>
    <row r="3975" spans="1:16" x14ac:dyDescent="0.25">
      <c r="A3975" s="4">
        <f t="shared" ca="1" si="500"/>
        <v>-15.53833848982935</v>
      </c>
      <c r="B3975" s="4">
        <f t="shared" ca="1" si="501"/>
        <v>119.3051112026392</v>
      </c>
      <c r="C3975" s="4">
        <v>7224</v>
      </c>
      <c r="D3975" s="4">
        <f t="shared" ca="1" si="502"/>
        <v>3</v>
      </c>
      <c r="E3975" s="4">
        <v>0.55000000000000004</v>
      </c>
      <c r="F3975" s="4">
        <v>19.899999999999999</v>
      </c>
      <c r="G3975" s="4">
        <f t="shared" ca="1" si="496"/>
        <v>53.323113517529826</v>
      </c>
      <c r="H3975" s="4">
        <f t="shared" ca="1" si="503"/>
        <v>17.140055350232448</v>
      </c>
      <c r="I3975" s="4">
        <f ca="1">User_Model_Calcs!B3975-Sat_Data!$B$5</f>
        <v>9.3051112026391962</v>
      </c>
      <c r="J3975" s="4">
        <f ca="1">(Earth_Data!$B$1/SQRT(1-Earth_Data!$B$2^2*SIN(RADIANS(User_Model_Calcs!A3975))^2))*COS(RADIANS(User_Model_Calcs!A3975))</f>
        <v>6146.5046271386218</v>
      </c>
      <c r="K3975" s="4">
        <f ca="1">((Earth_Data!$B$1*(1-Earth_Data!$B$2^2))/SQRT(1-Earth_Data!$B$2^2*SIN(RADIANS(User_Model_Calcs!A3975))^2))*SIN(RADIANS(User_Model_Calcs!A3975))</f>
        <v>-1697.5655918519199</v>
      </c>
      <c r="L3975" s="4">
        <f t="shared" ca="1" si="497"/>
        <v>-15.439295213875566</v>
      </c>
      <c r="M3975" s="4">
        <f t="shared" ca="1" si="498"/>
        <v>6376.6172905448893</v>
      </c>
      <c r="N3975" s="4">
        <f ca="1">SQRT(User_Model_Calcs!M3975^2+Sat_Data!$B$3^2-2*User_Model_Calcs!M3975*Sat_Data!$B$3*COS(RADIANS(L3975))*COS(RADIANS(I3975)))</f>
        <v>36152.071322511008</v>
      </c>
      <c r="O3975" s="4">
        <f ca="1">DEGREES(ACOS(((Earth_Data!$B$1+Sat_Data!$B$2)/User_Model_Calcs!N3975)*SQRT(1-COS(RADIANS(User_Model_Calcs!I3975))^2*COS(RADIANS(User_Model_Calcs!A3975))^2)))</f>
        <v>68.812563717212768</v>
      </c>
      <c r="P3975" s="4">
        <f t="shared" ca="1" si="499"/>
        <v>31.451601030397907</v>
      </c>
    </row>
    <row r="3976" spans="1:16" x14ac:dyDescent="0.25">
      <c r="A3976" s="4">
        <f t="shared" ca="1" si="500"/>
        <v>-27.072766246396291</v>
      </c>
      <c r="B3976" s="4">
        <f t="shared" ca="1" si="501"/>
        <v>125.30591047962099</v>
      </c>
      <c r="C3976" s="4">
        <v>7225</v>
      </c>
      <c r="D3976" s="4">
        <f t="shared" ca="1" si="502"/>
        <v>1.2</v>
      </c>
      <c r="E3976" s="4">
        <v>0.55000000000000004</v>
      </c>
      <c r="F3976" s="4">
        <v>19.899999999999999</v>
      </c>
      <c r="G3976" s="4">
        <f t="shared" ca="1" si="496"/>
        <v>45.364313344089069</v>
      </c>
      <c r="H3976" s="4">
        <f t="shared" ca="1" si="503"/>
        <v>22.251900381430183</v>
      </c>
      <c r="I3976" s="4">
        <f ca="1">User_Model_Calcs!B3976-Sat_Data!$B$5</f>
        <v>15.305910479620991</v>
      </c>
      <c r="J3976" s="4">
        <f ca="1">(Earth_Data!$B$1/SQRT(1-Earth_Data!$B$2^2*SIN(RADIANS(User_Model_Calcs!A3976))^2))*COS(RADIANS(User_Model_Calcs!A3976))</f>
        <v>5683.2240622077397</v>
      </c>
      <c r="K3976" s="4">
        <f ca="1">((Earth_Data!$B$1*(1-Earth_Data!$B$2^2))/SQRT(1-Earth_Data!$B$2^2*SIN(RADIANS(User_Model_Calcs!A3976))^2))*SIN(RADIANS(User_Model_Calcs!A3976))</f>
        <v>-2885.3982679702044</v>
      </c>
      <c r="L3976" s="4">
        <f t="shared" ca="1" si="497"/>
        <v>-26.91710871834994</v>
      </c>
      <c r="M3976" s="4">
        <f t="shared" ca="1" si="498"/>
        <v>6373.7397896417533</v>
      </c>
      <c r="N3976" s="4">
        <f ca="1">SQRT(User_Model_Calcs!M3976^2+Sat_Data!$B$3^2-2*User_Model_Calcs!M3976*Sat_Data!$B$3*COS(RADIANS(L3976))*COS(RADIANS(I3976)))</f>
        <v>36826.374879879237</v>
      </c>
      <c r="O3976" s="4">
        <f ca="1">DEGREES(ACOS(((Earth_Data!$B$1+Sat_Data!$B$2)/User_Model_Calcs!N3976)*SQRT(1-COS(RADIANS(User_Model_Calcs!I3976))^2*COS(RADIANS(User_Model_Calcs!A3976))^2)))</f>
        <v>54.092429618703903</v>
      </c>
      <c r="P3976" s="4">
        <f t="shared" ca="1" si="499"/>
        <v>31.019901580473093</v>
      </c>
    </row>
    <row r="3977" spans="1:16" x14ac:dyDescent="0.25">
      <c r="A3977" s="4">
        <f t="shared" ca="1" si="500"/>
        <v>-22.111862455078803</v>
      </c>
      <c r="B3977" s="4">
        <f t="shared" ca="1" si="501"/>
        <v>125.30031888911699</v>
      </c>
      <c r="C3977" s="4">
        <v>7226</v>
      </c>
      <c r="D3977" s="4">
        <f t="shared" ca="1" si="502"/>
        <v>3</v>
      </c>
      <c r="E3977" s="4">
        <v>0.55000000000000004</v>
      </c>
      <c r="F3977" s="4">
        <v>19.899999999999999</v>
      </c>
      <c r="G3977" s="4">
        <f t="shared" ca="1" si="496"/>
        <v>53.323113517529826</v>
      </c>
      <c r="H3977" s="4">
        <f t="shared" ca="1" si="503"/>
        <v>14.313804530492407</v>
      </c>
      <c r="I3977" s="4">
        <f ca="1">User_Model_Calcs!B3977-Sat_Data!$B$5</f>
        <v>15.300318889116994</v>
      </c>
      <c r="J3977" s="4">
        <f ca="1">(Earth_Data!$B$1/SQRT(1-Earth_Data!$B$2^2*SIN(RADIANS(User_Model_Calcs!A3977))^2))*COS(RADIANS(User_Model_Calcs!A3977))</f>
        <v>5911.8368519787209</v>
      </c>
      <c r="K3977" s="4">
        <f ca="1">((Earth_Data!$B$1*(1-Earth_Data!$B$2^2))/SQRT(1-Earth_Data!$B$2^2*SIN(RADIANS(User_Model_Calcs!A3977))^2))*SIN(RADIANS(User_Model_Calcs!A3977))</f>
        <v>-2385.8938819712625</v>
      </c>
      <c r="L3977" s="4">
        <f t="shared" ca="1" si="497"/>
        <v>-21.97797390889</v>
      </c>
      <c r="M3977" s="4">
        <f t="shared" ca="1" si="498"/>
        <v>6375.1317304383265</v>
      </c>
      <c r="N3977" s="4">
        <f ca="1">SQRT(User_Model_Calcs!M3977^2+Sat_Data!$B$3^2-2*User_Model_Calcs!M3977*Sat_Data!$B$3*COS(RADIANS(L3977))*COS(RADIANS(I3977)))</f>
        <v>36573.105882523982</v>
      </c>
      <c r="O3977" s="4">
        <f ca="1">DEGREES(ACOS(((Earth_Data!$B$1+Sat_Data!$B$2)/User_Model_Calcs!N3977)*SQRT(1-COS(RADIANS(User_Model_Calcs!I3977))^2*COS(RADIANS(User_Model_Calcs!A3977))^2)))</f>
        <v>58.838495541284892</v>
      </c>
      <c r="P3977" s="4">
        <f t="shared" ca="1" si="499"/>
        <v>36.009237482884728</v>
      </c>
    </row>
    <row r="3978" spans="1:16" x14ac:dyDescent="0.25">
      <c r="A3978" s="4">
        <f t="shared" ca="1" si="500"/>
        <v>-28.185528813455306</v>
      </c>
      <c r="B3978" s="4">
        <f t="shared" ca="1" si="501"/>
        <v>118.40804554034115</v>
      </c>
      <c r="C3978" s="4">
        <v>7227</v>
      </c>
      <c r="D3978" s="4">
        <f t="shared" ca="1" si="502"/>
        <v>0.75</v>
      </c>
      <c r="E3978" s="4">
        <v>0.55000000000000004</v>
      </c>
      <c r="F3978" s="4">
        <v>19.899999999999999</v>
      </c>
      <c r="G3978" s="4">
        <f t="shared" ca="1" si="496"/>
        <v>41.281913690970576</v>
      </c>
      <c r="H3978" s="4">
        <f t="shared" ca="1" si="503"/>
        <v>21.274015317872895</v>
      </c>
      <c r="I3978" s="4">
        <f ca="1">User_Model_Calcs!B3978-Sat_Data!$B$5</f>
        <v>8.4080455403411491</v>
      </c>
      <c r="J3978" s="4">
        <f ca="1">(Earth_Data!$B$1/SQRT(1-Earth_Data!$B$2^2*SIN(RADIANS(User_Model_Calcs!A3978))^2))*COS(RADIANS(User_Model_Calcs!A3978))</f>
        <v>5626.0406939595596</v>
      </c>
      <c r="K3978" s="4">
        <f ca="1">((Earth_Data!$B$1*(1-Earth_Data!$B$2^2))/SQRT(1-Earth_Data!$B$2^2*SIN(RADIANS(User_Model_Calcs!A3978))^2))*SIN(RADIANS(User_Model_Calcs!A3978))</f>
        <v>-2994.6444968329365</v>
      </c>
      <c r="L3978" s="4">
        <f t="shared" ca="1" si="497"/>
        <v>-28.025603331893354</v>
      </c>
      <c r="M3978" s="4">
        <f t="shared" ca="1" si="498"/>
        <v>6373.400156313799</v>
      </c>
      <c r="N3978" s="4">
        <f ca="1">SQRT(User_Model_Calcs!M3978^2+Sat_Data!$B$3^2-2*User_Model_Calcs!M3978*Sat_Data!$B$3*COS(RADIANS(L3978))*COS(RADIANS(I3978)))</f>
        <v>36730.095383844717</v>
      </c>
      <c r="O3978" s="4">
        <f ca="1">DEGREES(ACOS(((Earth_Data!$B$1+Sat_Data!$B$2)/User_Model_Calcs!N3978)*SQRT(1-COS(RADIANS(User_Model_Calcs!I3978))^2*COS(RADIANS(User_Model_Calcs!A3978))^2)))</f>
        <v>55.803691828493548</v>
      </c>
      <c r="P3978" s="4">
        <f t="shared" ca="1" si="499"/>
        <v>17.377018240990594</v>
      </c>
    </row>
    <row r="3979" spans="1:16" x14ac:dyDescent="0.25">
      <c r="A3979" s="4">
        <f t="shared" ca="1" si="500"/>
        <v>-32.526599958824178</v>
      </c>
      <c r="B3979" s="4">
        <f t="shared" ca="1" si="501"/>
        <v>125.02280006329794</v>
      </c>
      <c r="C3979" s="4">
        <v>7228</v>
      </c>
      <c r="D3979" s="4">
        <f t="shared" ca="1" si="502"/>
        <v>3</v>
      </c>
      <c r="E3979" s="4">
        <v>0.55000000000000004</v>
      </c>
      <c r="F3979" s="4">
        <v>19.899999999999999</v>
      </c>
      <c r="G3979" s="4">
        <f t="shared" ca="1" si="496"/>
        <v>53.323113517529826</v>
      </c>
      <c r="H3979" s="4">
        <f t="shared" ca="1" si="503"/>
        <v>23.290458452194578</v>
      </c>
      <c r="I3979" s="4">
        <f ca="1">User_Model_Calcs!B3979-Sat_Data!$B$5</f>
        <v>15.022800063297936</v>
      </c>
      <c r="J3979" s="4">
        <f ca="1">(Earth_Data!$B$1/SQRT(1-Earth_Data!$B$2^2*SIN(RADIANS(User_Model_Calcs!A3979))^2))*COS(RADIANS(User_Model_Calcs!A3979))</f>
        <v>5382.8888526016062</v>
      </c>
      <c r="K3979" s="4">
        <f ca="1">((Earth_Data!$B$1*(1-Earth_Data!$B$2^2))/SQRT(1-Earth_Data!$B$2^2*SIN(RADIANS(User_Model_Calcs!A3979))^2))*SIN(RADIANS(User_Model_Calcs!A3979))</f>
        <v>-3409.8118723012094</v>
      </c>
      <c r="L3979" s="4">
        <f t="shared" ca="1" si="497"/>
        <v>-32.352373084686434</v>
      </c>
      <c r="M3979" s="4">
        <f t="shared" ca="1" si="498"/>
        <v>6371.9941465720849</v>
      </c>
      <c r="N3979" s="4">
        <f ca="1">SQRT(User_Model_Calcs!M3979^2+Sat_Data!$B$3^2-2*User_Model_Calcs!M3979*Sat_Data!$B$3*COS(RADIANS(L3979))*COS(RADIANS(I3979)))</f>
        <v>37148.36902103787</v>
      </c>
      <c r="O3979" s="4">
        <f ca="1">DEGREES(ACOS(((Earth_Data!$B$1+Sat_Data!$B$2)/User_Model_Calcs!N3979)*SQRT(1-COS(RADIANS(User_Model_Calcs!I3979))^2*COS(RADIANS(User_Model_Calcs!A3979))^2)))</f>
        <v>48.793489441838148</v>
      </c>
      <c r="P3979" s="4">
        <f t="shared" ca="1" si="499"/>
        <v>26.524987592920276</v>
      </c>
    </row>
    <row r="3980" spans="1:16" x14ac:dyDescent="0.25">
      <c r="A3980" s="4">
        <f t="shared" ca="1" si="500"/>
        <v>-33.291048849538591</v>
      </c>
      <c r="B3980" s="4">
        <f t="shared" ca="1" si="501"/>
        <v>129.38548984978041</v>
      </c>
      <c r="C3980" s="4">
        <v>7229</v>
      </c>
      <c r="D3980" s="4">
        <f t="shared" ca="1" si="502"/>
        <v>1.2</v>
      </c>
      <c r="E3980" s="4">
        <v>0.55000000000000004</v>
      </c>
      <c r="F3980" s="4">
        <v>19.899999999999999</v>
      </c>
      <c r="G3980" s="4">
        <f t="shared" ca="1" si="496"/>
        <v>45.364313344089069</v>
      </c>
      <c r="H3980" s="4">
        <f t="shared" ca="1" si="503"/>
        <v>18.27762092305036</v>
      </c>
      <c r="I3980" s="4">
        <f ca="1">User_Model_Calcs!B3980-Sat_Data!$B$5</f>
        <v>19.385489849780413</v>
      </c>
      <c r="J3980" s="4">
        <f ca="1">(Earth_Data!$B$1/SQRT(1-Earth_Data!$B$2^2*SIN(RADIANS(User_Model_Calcs!A3980))^2))*COS(RADIANS(User_Model_Calcs!A3980))</f>
        <v>5336.8281153801418</v>
      </c>
      <c r="K3980" s="4">
        <f ca="1">((Earth_Data!$B$1*(1-Earth_Data!$B$2^2))/SQRT(1-Earth_Data!$B$2^2*SIN(RADIANS(User_Model_Calcs!A3980))^2))*SIN(RADIANS(User_Model_Calcs!A3980))</f>
        <v>-3480.9868717562235</v>
      </c>
      <c r="L3980" s="4">
        <f t="shared" ca="1" si="497"/>
        <v>-33.114707206838347</v>
      </c>
      <c r="M3980" s="4">
        <f t="shared" ca="1" si="498"/>
        <v>6371.734766486371</v>
      </c>
      <c r="N3980" s="4">
        <f ca="1">SQRT(User_Model_Calcs!M3980^2+Sat_Data!$B$3^2-2*User_Model_Calcs!M3980*Sat_Data!$B$3*COS(RADIANS(L3980))*COS(RADIANS(I3980)))</f>
        <v>37334.738722117567</v>
      </c>
      <c r="O3980" s="4">
        <f ca="1">DEGREES(ACOS(((Earth_Data!$B$1+Sat_Data!$B$2)/User_Model_Calcs!N3980)*SQRT(1-COS(RADIANS(User_Model_Calcs!I3980))^2*COS(RADIANS(User_Model_Calcs!A3980))^2)))</f>
        <v>46.005702588053495</v>
      </c>
      <c r="P3980" s="4">
        <f t="shared" ca="1" si="499"/>
        <v>32.662167626119015</v>
      </c>
    </row>
    <row r="3981" spans="1:16" x14ac:dyDescent="0.25">
      <c r="A3981" s="4">
        <f t="shared" ca="1" si="500"/>
        <v>-40.505006667492957</v>
      </c>
      <c r="B3981" s="4">
        <f t="shared" ca="1" si="501"/>
        <v>139.18796433644144</v>
      </c>
      <c r="C3981" s="4">
        <v>7230</v>
      </c>
      <c r="D3981" s="4">
        <f t="shared" ca="1" si="502"/>
        <v>1.2</v>
      </c>
      <c r="E3981" s="4">
        <v>0.55000000000000004</v>
      </c>
      <c r="F3981" s="4">
        <v>19.899999999999999</v>
      </c>
      <c r="G3981" s="4">
        <f t="shared" ca="1" si="496"/>
        <v>45.364313344089069</v>
      </c>
      <c r="H3981" s="4">
        <f t="shared" ca="1" si="503"/>
        <v>23.025444327219766</v>
      </c>
      <c r="I3981" s="4">
        <f ca="1">User_Model_Calcs!B3981-Sat_Data!$B$5</f>
        <v>29.187964336441439</v>
      </c>
      <c r="J3981" s="4">
        <f ca="1">(Earth_Data!$B$1/SQRT(1-Earth_Data!$B$2^2*SIN(RADIANS(User_Model_Calcs!A3981))^2))*COS(RADIANS(User_Model_Calcs!A3981))</f>
        <v>4856.4764216222156</v>
      </c>
      <c r="K3981" s="4">
        <f ca="1">((Earth_Data!$B$1*(1-Earth_Data!$B$2^2))/SQRT(1-Earth_Data!$B$2^2*SIN(RADIANS(User_Model_Calcs!A3981))^2))*SIN(RADIANS(User_Model_Calcs!A3981))</f>
        <v>-4120.784134559718</v>
      </c>
      <c r="L3981" s="4">
        <f t="shared" ca="1" si="497"/>
        <v>-40.315043146593226</v>
      </c>
      <c r="M3981" s="4">
        <f t="shared" ca="1" si="498"/>
        <v>6369.1620420124036</v>
      </c>
      <c r="N3981" s="4">
        <f ca="1">SQRT(User_Model_Calcs!M3981^2+Sat_Data!$B$3^2-2*User_Model_Calcs!M3981*Sat_Data!$B$3*COS(RADIANS(L3981))*COS(RADIANS(I3981)))</f>
        <v>38220.988194199068</v>
      </c>
      <c r="O3981" s="4">
        <f ca="1">DEGREES(ACOS(((Earth_Data!$B$1+Sat_Data!$B$2)/User_Model_Calcs!N3981)*SQRT(1-COS(RADIANS(User_Model_Calcs!I3981))^2*COS(RADIANS(User_Model_Calcs!A3981))^2)))</f>
        <v>34.404769549368773</v>
      </c>
      <c r="P3981" s="4">
        <f t="shared" ca="1" si="499"/>
        <v>40.696697536700157</v>
      </c>
    </row>
    <row r="3982" spans="1:16" x14ac:dyDescent="0.25">
      <c r="A3982" s="4">
        <f t="shared" ca="1" si="500"/>
        <v>-12.086802536946292</v>
      </c>
      <c r="B3982" s="4">
        <f t="shared" ca="1" si="501"/>
        <v>114.49075804688081</v>
      </c>
      <c r="C3982" s="4">
        <v>7231</v>
      </c>
      <c r="D3982" s="4">
        <f t="shared" ca="1" si="502"/>
        <v>0.75</v>
      </c>
      <c r="E3982" s="4">
        <v>0.55000000000000004</v>
      </c>
      <c r="F3982" s="4">
        <v>19.899999999999999</v>
      </c>
      <c r="G3982" s="4">
        <f t="shared" ca="1" si="496"/>
        <v>41.281913690970576</v>
      </c>
      <c r="H3982" s="4">
        <f t="shared" ca="1" si="503"/>
        <v>17.690561456909641</v>
      </c>
      <c r="I3982" s="4">
        <f ca="1">User_Model_Calcs!B3982-Sat_Data!$B$5</f>
        <v>4.4907580468808135</v>
      </c>
      <c r="J3982" s="4">
        <f ca="1">(Earth_Data!$B$1/SQRT(1-Earth_Data!$B$2^2*SIN(RADIANS(User_Model_Calcs!A3982))^2))*COS(RADIANS(User_Model_Calcs!A3982))</f>
        <v>6237.6616874313622</v>
      </c>
      <c r="K3982" s="4">
        <f ca="1">((Earth_Data!$B$1*(1-Earth_Data!$B$2^2))/SQRT(1-Earth_Data!$B$2^2*SIN(RADIANS(User_Model_Calcs!A3982))^2))*SIN(RADIANS(User_Model_Calcs!A3982))</f>
        <v>-1326.7939577649495</v>
      </c>
      <c r="L3982" s="4">
        <f t="shared" ca="1" si="497"/>
        <v>-12.008243584883608</v>
      </c>
      <c r="M3982" s="4">
        <f t="shared" ca="1" si="498"/>
        <v>6377.2098548825134</v>
      </c>
      <c r="N3982" s="4">
        <f ca="1">SQRT(User_Model_Calcs!M3982^2+Sat_Data!$B$3^2-2*User_Model_Calcs!M3982*Sat_Data!$B$3*COS(RADIANS(L3982))*COS(RADIANS(I3982)))</f>
        <v>35973.422038922916</v>
      </c>
      <c r="O3982" s="4">
        <f ca="1">DEGREES(ACOS(((Earth_Data!$B$1+Sat_Data!$B$2)/User_Model_Calcs!N3982)*SQRT(1-COS(RADIANS(User_Model_Calcs!I3982))^2*COS(RADIANS(User_Model_Calcs!A3982))^2)))</f>
        <v>74.851623362846695</v>
      </c>
      <c r="P3982" s="4">
        <f t="shared" ca="1" si="499"/>
        <v>20.560100841873705</v>
      </c>
    </row>
    <row r="3983" spans="1:16" x14ac:dyDescent="0.25">
      <c r="A3983" s="4">
        <f t="shared" ca="1" si="500"/>
        <v>-22.95349385595966</v>
      </c>
      <c r="B3983" s="4">
        <f t="shared" ca="1" si="501"/>
        <v>131.83662276586043</v>
      </c>
      <c r="C3983" s="4">
        <v>7232</v>
      </c>
      <c r="D3983" s="4">
        <f t="shared" ca="1" si="502"/>
        <v>0.75</v>
      </c>
      <c r="E3983" s="4">
        <v>0.55000000000000004</v>
      </c>
      <c r="F3983" s="4">
        <v>19.899999999999999</v>
      </c>
      <c r="G3983" s="4">
        <f t="shared" ca="1" si="496"/>
        <v>41.281913690970576</v>
      </c>
      <c r="H3983" s="4">
        <f t="shared" ca="1" si="503"/>
        <v>16.227804478046988</v>
      </c>
      <c r="I3983" s="4">
        <f ca="1">User_Model_Calcs!B3983-Sat_Data!$B$5</f>
        <v>21.836622765860426</v>
      </c>
      <c r="J3983" s="4">
        <f ca="1">(Earth_Data!$B$1/SQRT(1-Earth_Data!$B$2^2*SIN(RADIANS(User_Model_Calcs!A3983))^2))*COS(RADIANS(User_Model_Calcs!A3983))</f>
        <v>5876.1218748278861</v>
      </c>
      <c r="K3983" s="4">
        <f ca="1">((Earth_Data!$B$1*(1-Earth_Data!$B$2^2))/SQRT(1-Earth_Data!$B$2^2*SIN(RADIANS(User_Model_Calcs!A3983))^2))*SIN(RADIANS(User_Model_Calcs!A3983))</f>
        <v>-2471.9785310948632</v>
      </c>
      <c r="L3983" s="4">
        <f t="shared" ca="1" si="497"/>
        <v>-22.815612576906414</v>
      </c>
      <c r="M3983" s="4">
        <f t="shared" ca="1" si="498"/>
        <v>6374.91067749382</v>
      </c>
      <c r="N3983" s="4">
        <f ca="1">SQRT(User_Model_Calcs!M3983^2+Sat_Data!$B$3^2-2*User_Model_Calcs!M3983*Sat_Data!$B$3*COS(RADIANS(L3983))*COS(RADIANS(I3983)))</f>
        <v>36857.63952114198</v>
      </c>
      <c r="O3983" s="4">
        <f ca="1">DEGREES(ACOS(((Earth_Data!$B$1+Sat_Data!$B$2)/User_Model_Calcs!N3983)*SQRT(1-COS(RADIANS(User_Model_Calcs!I3983))^2*COS(RADIANS(User_Model_Calcs!A3983))^2)))</f>
        <v>53.575327370528036</v>
      </c>
      <c r="P3983" s="4">
        <f t="shared" ca="1" si="499"/>
        <v>45.777419790926849</v>
      </c>
    </row>
    <row r="3984" spans="1:16" x14ac:dyDescent="0.25">
      <c r="A3984" s="4">
        <f t="shared" ca="1" si="500"/>
        <v>-24.520168649766962</v>
      </c>
      <c r="B3984" s="4">
        <f t="shared" ca="1" si="501"/>
        <v>136.39113035245506</v>
      </c>
      <c r="C3984" s="4">
        <v>7233</v>
      </c>
      <c r="D3984" s="4">
        <f t="shared" ca="1" si="502"/>
        <v>0.75</v>
      </c>
      <c r="E3984" s="4">
        <v>0.55000000000000004</v>
      </c>
      <c r="F3984" s="4">
        <v>19.899999999999999</v>
      </c>
      <c r="G3984" s="4">
        <f t="shared" ca="1" si="496"/>
        <v>41.281913690970576</v>
      </c>
      <c r="H3984" s="4">
        <f t="shared" ca="1" si="503"/>
        <v>21.847095647678195</v>
      </c>
      <c r="I3984" s="4">
        <f ca="1">User_Model_Calcs!B3984-Sat_Data!$B$5</f>
        <v>26.391130352455065</v>
      </c>
      <c r="J3984" s="4">
        <f ca="1">(Earth_Data!$B$1/SQRT(1-Earth_Data!$B$2^2*SIN(RADIANS(User_Model_Calcs!A3984))^2))*COS(RADIANS(User_Model_Calcs!A3984))</f>
        <v>5806.277359470012</v>
      </c>
      <c r="K3984" s="4">
        <f ca="1">((Earth_Data!$B$1*(1-Earth_Data!$B$2^2))/SQRT(1-Earth_Data!$B$2^2*SIN(RADIANS(User_Model_Calcs!A3984))^2))*SIN(RADIANS(User_Model_Calcs!A3984))</f>
        <v>-2630.8110866063421</v>
      </c>
      <c r="L3984" s="4">
        <f t="shared" ca="1" si="497"/>
        <v>-24.375172267518721</v>
      </c>
      <c r="M3984" s="4">
        <f t="shared" ca="1" si="498"/>
        <v>6374.4822337586684</v>
      </c>
      <c r="N3984" s="4">
        <f ca="1">SQRT(User_Model_Calcs!M3984^2+Sat_Data!$B$3^2-2*User_Model_Calcs!M3984*Sat_Data!$B$3*COS(RADIANS(L3984))*COS(RADIANS(I3984)))</f>
        <v>37146.26023471183</v>
      </c>
      <c r="O3984" s="4">
        <f ca="1">DEGREES(ACOS(((Earth_Data!$B$1+Sat_Data!$B$2)/User_Model_Calcs!N3984)*SQRT(1-COS(RADIANS(User_Model_Calcs!I3984))^2*COS(RADIANS(User_Model_Calcs!A3984))^2)))</f>
        <v>48.871853882010619</v>
      </c>
      <c r="P3984" s="4">
        <f t="shared" ca="1" si="499"/>
        <v>50.092089168369611</v>
      </c>
    </row>
    <row r="3985" spans="1:16" x14ac:dyDescent="0.25">
      <c r="A3985" s="4">
        <f t="shared" ca="1" si="500"/>
        <v>-20.751045792744982</v>
      </c>
      <c r="B3985" s="4">
        <f t="shared" ca="1" si="501"/>
        <v>124.48317678946341</v>
      </c>
      <c r="C3985" s="4">
        <v>7234</v>
      </c>
      <c r="D3985" s="4">
        <f t="shared" ca="1" si="502"/>
        <v>1.2</v>
      </c>
      <c r="E3985" s="4">
        <v>0.55000000000000004</v>
      </c>
      <c r="F3985" s="4">
        <v>19.899999999999999</v>
      </c>
      <c r="G3985" s="4">
        <f t="shared" ca="1" si="496"/>
        <v>45.364313344089069</v>
      </c>
      <c r="H3985" s="4">
        <f t="shared" ca="1" si="503"/>
        <v>16.591013427931735</v>
      </c>
      <c r="I3985" s="4">
        <f ca="1">User_Model_Calcs!B3985-Sat_Data!$B$5</f>
        <v>14.483176789463414</v>
      </c>
      <c r="J3985" s="4">
        <f ca="1">(Earth_Data!$B$1/SQRT(1-Earth_Data!$B$2^2*SIN(RADIANS(User_Model_Calcs!A3985))^2))*COS(RADIANS(User_Model_Calcs!A3985))</f>
        <v>5966.8898254710193</v>
      </c>
      <c r="K3985" s="4">
        <f ca="1">((Earth_Data!$B$1*(1-Earth_Data!$B$2^2))/SQRT(1-Earth_Data!$B$2^2*SIN(RADIANS(User_Model_Calcs!A3985))^2))*SIN(RADIANS(User_Model_Calcs!A3985))</f>
        <v>-2245.6420750583038</v>
      </c>
      <c r="L3985" s="4">
        <f t="shared" ca="1" si="497"/>
        <v>-20.623854173932113</v>
      </c>
      <c r="M3985" s="4">
        <f t="shared" ca="1" si="498"/>
        <v>6375.4750817944332</v>
      </c>
      <c r="N3985" s="4">
        <f ca="1">SQRT(User_Model_Calcs!M3985^2+Sat_Data!$B$3^2-2*User_Model_Calcs!M3985*Sat_Data!$B$3*COS(RADIANS(L3985))*COS(RADIANS(I3985)))</f>
        <v>36486.631113986063</v>
      </c>
      <c r="O3985" s="4">
        <f ca="1">DEGREES(ACOS(((Earth_Data!$B$1+Sat_Data!$B$2)/User_Model_Calcs!N3985)*SQRT(1-COS(RADIANS(User_Model_Calcs!I3985))^2*COS(RADIANS(User_Model_Calcs!A3985))^2)))</f>
        <v>60.620291873578175</v>
      </c>
      <c r="P3985" s="4">
        <f t="shared" ca="1" si="499"/>
        <v>36.093499788419898</v>
      </c>
    </row>
    <row r="3986" spans="1:16" x14ac:dyDescent="0.25">
      <c r="A3986" s="4">
        <f t="shared" ca="1" si="500"/>
        <v>-34.768310096120729</v>
      </c>
      <c r="B3986" s="4">
        <f t="shared" ca="1" si="501"/>
        <v>119.36533909542082</v>
      </c>
      <c r="C3986" s="4">
        <v>7235</v>
      </c>
      <c r="D3986" s="4">
        <f t="shared" ca="1" si="502"/>
        <v>0.75</v>
      </c>
      <c r="E3986" s="4">
        <v>0.55000000000000004</v>
      </c>
      <c r="F3986" s="4">
        <v>19.899999999999999</v>
      </c>
      <c r="G3986" s="4">
        <f t="shared" ca="1" si="496"/>
        <v>41.281913690970576</v>
      </c>
      <c r="H3986" s="4">
        <f t="shared" ca="1" si="503"/>
        <v>23.338901323654667</v>
      </c>
      <c r="I3986" s="4">
        <f ca="1">User_Model_Calcs!B3986-Sat_Data!$B$5</f>
        <v>9.365339095420822</v>
      </c>
      <c r="J3986" s="4">
        <f ca="1">(Earth_Data!$B$1/SQRT(1-Earth_Data!$B$2^2*SIN(RADIANS(User_Model_Calcs!A3986))^2))*COS(RADIANS(User_Model_Calcs!A3986))</f>
        <v>5245.1296288826043</v>
      </c>
      <c r="K3986" s="4">
        <f ca="1">((Earth_Data!$B$1*(1-Earth_Data!$B$2^2))/SQRT(1-Earth_Data!$B$2^2*SIN(RADIANS(User_Model_Calcs!A3986))^2))*SIN(RADIANS(User_Model_Calcs!A3986))</f>
        <v>-3616.7835287512612</v>
      </c>
      <c r="L3986" s="4">
        <f t="shared" ca="1" si="497"/>
        <v>-34.5882373595595</v>
      </c>
      <c r="M3986" s="4">
        <f t="shared" ca="1" si="498"/>
        <v>6371.2249934866204</v>
      </c>
      <c r="N3986" s="4">
        <f ca="1">SQRT(User_Model_Calcs!M3986^2+Sat_Data!$B$3^2-2*User_Model_Calcs!M3986*Sat_Data!$B$3*COS(RADIANS(L3986))*COS(RADIANS(I3986)))</f>
        <v>37175.127866930328</v>
      </c>
      <c r="O3986" s="4">
        <f ca="1">DEGREES(ACOS(((Earth_Data!$B$1+Sat_Data!$B$2)/User_Model_Calcs!N3986)*SQRT(1-COS(RADIANS(User_Model_Calcs!I3986))^2*COS(RADIANS(User_Model_Calcs!A3986))^2)))</f>
        <v>48.36962631550653</v>
      </c>
      <c r="P3986" s="4">
        <f t="shared" ca="1" si="499"/>
        <v>16.13065451577376</v>
      </c>
    </row>
    <row r="3987" spans="1:16" x14ac:dyDescent="0.25">
      <c r="A3987" s="4">
        <f t="shared" ca="1" si="500"/>
        <v>-25.126046612114759</v>
      </c>
      <c r="B3987" s="4">
        <f t="shared" ca="1" si="501"/>
        <v>138.874384467038</v>
      </c>
      <c r="C3987" s="4">
        <v>7236</v>
      </c>
      <c r="D3987" s="4">
        <f t="shared" ca="1" si="502"/>
        <v>0.75</v>
      </c>
      <c r="E3987" s="4">
        <v>0.55000000000000004</v>
      </c>
      <c r="F3987" s="4">
        <v>19.899999999999999</v>
      </c>
      <c r="G3987" s="4">
        <f t="shared" ca="1" si="496"/>
        <v>41.281913690970576</v>
      </c>
      <c r="H3987" s="4">
        <f t="shared" ca="1" si="503"/>
        <v>14.169763325976035</v>
      </c>
      <c r="I3987" s="4">
        <f ca="1">User_Model_Calcs!B3987-Sat_Data!$B$5</f>
        <v>28.874384467037999</v>
      </c>
      <c r="J3987" s="4">
        <f ca="1">(Earth_Data!$B$1/SQRT(1-Earth_Data!$B$2^2*SIN(RADIANS(User_Model_Calcs!A3987))^2))*COS(RADIANS(User_Model_Calcs!A3987))</f>
        <v>5778.1021094100779</v>
      </c>
      <c r="K3987" s="4">
        <f ca="1">((Earth_Data!$B$1*(1-Earth_Data!$B$2^2))/SQRT(1-Earth_Data!$B$2^2*SIN(RADIANS(User_Model_Calcs!A3987))^2))*SIN(RADIANS(User_Model_Calcs!A3987))</f>
        <v>-2691.7233738196414</v>
      </c>
      <c r="L3987" s="4">
        <f t="shared" ca="1" si="497"/>
        <v>-24.978412971538262</v>
      </c>
      <c r="M3987" s="4">
        <f t="shared" ca="1" si="498"/>
        <v>6374.3108418036991</v>
      </c>
      <c r="N3987" s="4">
        <f ca="1">SQRT(User_Model_Calcs!M3987^2+Sat_Data!$B$3^2-2*User_Model_Calcs!M3987*Sat_Data!$B$3*COS(RADIANS(L3987))*COS(RADIANS(I3987)))</f>
        <v>37306.363055869231</v>
      </c>
      <c r="O3987" s="4">
        <f ca="1">DEGREES(ACOS(((Earth_Data!$B$1+Sat_Data!$B$2)/User_Model_Calcs!N3987)*SQRT(1-COS(RADIANS(User_Model_Calcs!I3987))^2*COS(RADIANS(User_Model_Calcs!A3987))^2)))</f>
        <v>46.463620652348084</v>
      </c>
      <c r="P3987" s="4">
        <f t="shared" ca="1" si="499"/>
        <v>52.403907871562595</v>
      </c>
    </row>
    <row r="3988" spans="1:16" x14ac:dyDescent="0.25">
      <c r="A3988" s="4">
        <f t="shared" ca="1" si="500"/>
        <v>-17.934461485404675</v>
      </c>
      <c r="B3988" s="4">
        <f t="shared" ca="1" si="501"/>
        <v>138.83018680367559</v>
      </c>
      <c r="C3988" s="4">
        <v>7237</v>
      </c>
      <c r="D3988" s="4">
        <f t="shared" ca="1" si="502"/>
        <v>1.2</v>
      </c>
      <c r="E3988" s="4">
        <v>0.55000000000000004</v>
      </c>
      <c r="F3988" s="4">
        <v>19.899999999999999</v>
      </c>
      <c r="G3988" s="4">
        <f t="shared" ca="1" si="496"/>
        <v>45.364313344089069</v>
      </c>
      <c r="H3988" s="4">
        <f t="shared" ca="1" si="503"/>
        <v>22.911191569121698</v>
      </c>
      <c r="I3988" s="4">
        <f ca="1">User_Model_Calcs!B3988-Sat_Data!$B$5</f>
        <v>28.830186803675588</v>
      </c>
      <c r="J3988" s="4">
        <f ca="1">(Earth_Data!$B$1/SQRT(1-Earth_Data!$B$2^2*SIN(RADIANS(User_Model_Calcs!A3988))^2))*COS(RADIANS(User_Model_Calcs!A3988))</f>
        <v>6070.1490362259019</v>
      </c>
      <c r="K3988" s="4">
        <f ca="1">((Earth_Data!$B$1*(1-Earth_Data!$B$2^2))/SQRT(1-Earth_Data!$B$2^2*SIN(RADIANS(User_Model_Calcs!A3988))^2))*SIN(RADIANS(User_Model_Calcs!A3988))</f>
        <v>-1951.485086093576</v>
      </c>
      <c r="L3988" s="4">
        <f t="shared" ca="1" si="497"/>
        <v>-17.822017899885026</v>
      </c>
      <c r="M3988" s="4">
        <f t="shared" ca="1" si="498"/>
        <v>6376.1276150371941</v>
      </c>
      <c r="N3988" s="4">
        <f ca="1">SQRT(User_Model_Calcs!M3988^2+Sat_Data!$B$3^2-2*User_Model_Calcs!M3988*Sat_Data!$B$3*COS(RADIANS(L3988))*COS(RADIANS(I3988)))</f>
        <v>37013.933160925117</v>
      </c>
      <c r="O3988" s="4">
        <f ca="1">DEGREES(ACOS(((Earth_Data!$B$1+Sat_Data!$B$2)/User_Model_Calcs!N3988)*SQRT(1-COS(RADIANS(User_Model_Calcs!I3988))^2*COS(RADIANS(User_Model_Calcs!A3988))^2)))</f>
        <v>50.992325851890648</v>
      </c>
      <c r="P3988" s="4">
        <f t="shared" ca="1" si="499"/>
        <v>60.776379532163418</v>
      </c>
    </row>
    <row r="3989" spans="1:16" x14ac:dyDescent="0.25">
      <c r="A3989" s="4">
        <f t="shared" ca="1" si="500"/>
        <v>-27.394770446947888</v>
      </c>
      <c r="B3989" s="4">
        <f t="shared" ca="1" si="501"/>
        <v>134.62503868833289</v>
      </c>
      <c r="C3989" s="4">
        <v>7238</v>
      </c>
      <c r="D3989" s="4">
        <f t="shared" ca="1" si="502"/>
        <v>3</v>
      </c>
      <c r="E3989" s="4">
        <v>0.55000000000000004</v>
      </c>
      <c r="F3989" s="4">
        <v>19.899999999999999</v>
      </c>
      <c r="G3989" s="4">
        <f t="shared" ca="1" si="496"/>
        <v>53.323113517529826</v>
      </c>
      <c r="H3989" s="4">
        <f t="shared" ca="1" si="503"/>
        <v>23.178002564033388</v>
      </c>
      <c r="I3989" s="4">
        <f ca="1">User_Model_Calcs!B3989-Sat_Data!$B$5</f>
        <v>24.625038688332893</v>
      </c>
      <c r="J3989" s="4">
        <f ca="1">(Earth_Data!$B$1/SQRT(1-Earth_Data!$B$2^2*SIN(RADIANS(User_Model_Calcs!A3989))^2))*COS(RADIANS(User_Model_Calcs!A3989))</f>
        <v>5666.8959451442006</v>
      </c>
      <c r="K3989" s="4">
        <f ca="1">((Earth_Data!$B$1*(1-Earth_Data!$B$2^2))/SQRT(1-Earth_Data!$B$2^2*SIN(RADIANS(User_Model_Calcs!A3989))^2))*SIN(RADIANS(User_Model_Calcs!A3989))</f>
        <v>-2917.1233407546306</v>
      </c>
      <c r="L3989" s="4">
        <f t="shared" ca="1" si="497"/>
        <v>-27.237853591282381</v>
      </c>
      <c r="M3989" s="4">
        <f t="shared" ca="1" si="498"/>
        <v>6373.6424623810863</v>
      </c>
      <c r="N3989" s="4">
        <f ca="1">SQRT(User_Model_Calcs!M3989^2+Sat_Data!$B$3^2-2*User_Model_Calcs!M3989*Sat_Data!$B$3*COS(RADIANS(L3989))*COS(RADIANS(I3989)))</f>
        <v>37202.414159735046</v>
      </c>
      <c r="O3989" s="4">
        <f ca="1">DEGREES(ACOS(((Earth_Data!$B$1+Sat_Data!$B$2)/User_Model_Calcs!N3989)*SQRT(1-COS(RADIANS(User_Model_Calcs!I3989))^2*COS(RADIANS(User_Model_Calcs!A3989))^2)))</f>
        <v>47.999052408187396</v>
      </c>
      <c r="P3989" s="4">
        <f t="shared" ca="1" si="499"/>
        <v>44.890566169511366</v>
      </c>
    </row>
    <row r="3990" spans="1:16" x14ac:dyDescent="0.25">
      <c r="A3990" s="4">
        <f t="shared" ca="1" si="500"/>
        <v>-37.358522704941393</v>
      </c>
      <c r="B3990" s="4">
        <f t="shared" ca="1" si="501"/>
        <v>132.06187144801524</v>
      </c>
      <c r="C3990" s="4">
        <v>7239</v>
      </c>
      <c r="D3990" s="4">
        <f t="shared" ca="1" si="502"/>
        <v>1.2</v>
      </c>
      <c r="E3990" s="4">
        <v>0.55000000000000004</v>
      </c>
      <c r="F3990" s="4">
        <v>19.899999999999999</v>
      </c>
      <c r="G3990" s="4">
        <f t="shared" ca="1" si="496"/>
        <v>45.364313344089069</v>
      </c>
      <c r="H3990" s="4">
        <f t="shared" ca="1" si="503"/>
        <v>17.828922626018482</v>
      </c>
      <c r="I3990" s="4">
        <f ca="1">User_Model_Calcs!B3990-Sat_Data!$B$5</f>
        <v>22.061871448015239</v>
      </c>
      <c r="J3990" s="4">
        <f ca="1">(Earth_Data!$B$1/SQRT(1-Earth_Data!$B$2^2*SIN(RADIANS(User_Model_Calcs!A3990))^2))*COS(RADIANS(User_Model_Calcs!A3990))</f>
        <v>5075.9506189582889</v>
      </c>
      <c r="K3990" s="4">
        <f ca="1">((Earth_Data!$B$1*(1-Earth_Data!$B$2^2))/SQRT(1-Earth_Data!$B$2^2*SIN(RADIANS(User_Model_Calcs!A3990))^2))*SIN(RADIANS(User_Model_Calcs!A3990))</f>
        <v>-3849.0965012009115</v>
      </c>
      <c r="L3990" s="4">
        <f t="shared" ca="1" si="497"/>
        <v>-37.173064811003762</v>
      </c>
      <c r="M3990" s="4">
        <f t="shared" ca="1" si="498"/>
        <v>6370.3075719827011</v>
      </c>
      <c r="N3990" s="4">
        <f ca="1">SQRT(User_Model_Calcs!M3990^2+Sat_Data!$B$3^2-2*User_Model_Calcs!M3990*Sat_Data!$B$3*COS(RADIANS(L3990))*COS(RADIANS(I3990)))</f>
        <v>37705.323159123946</v>
      </c>
      <c r="O3990" s="4">
        <f ca="1">DEGREES(ACOS(((Earth_Data!$B$1+Sat_Data!$B$2)/User_Model_Calcs!N3990)*SQRT(1-COS(RADIANS(User_Model_Calcs!I3990))^2*COS(RADIANS(User_Model_Calcs!A3990))^2)))</f>
        <v>40.866010717204794</v>
      </c>
      <c r="P3990" s="4">
        <f t="shared" ca="1" si="499"/>
        <v>33.739013261545878</v>
      </c>
    </row>
    <row r="3991" spans="1:16" x14ac:dyDescent="0.25">
      <c r="A3991" s="4">
        <f t="shared" ca="1" si="500"/>
        <v>-27.035120228240572</v>
      </c>
      <c r="B3991" s="4">
        <f t="shared" ca="1" si="501"/>
        <v>130.37205420429009</v>
      </c>
      <c r="C3991" s="4">
        <v>7240</v>
      </c>
      <c r="D3991" s="4">
        <f t="shared" ca="1" si="502"/>
        <v>0.75</v>
      </c>
      <c r="E3991" s="4">
        <v>0.55000000000000004</v>
      </c>
      <c r="F3991" s="4">
        <v>19.899999999999999</v>
      </c>
      <c r="G3991" s="4">
        <f t="shared" ca="1" si="496"/>
        <v>41.281913690970576</v>
      </c>
      <c r="H3991" s="4">
        <f t="shared" ca="1" si="503"/>
        <v>15.063753251943062</v>
      </c>
      <c r="I3991" s="4">
        <f ca="1">User_Model_Calcs!B3991-Sat_Data!$B$5</f>
        <v>20.372054204290095</v>
      </c>
      <c r="J3991" s="4">
        <f ca="1">(Earth_Data!$B$1/SQRT(1-Earth_Data!$B$2^2*SIN(RADIANS(User_Model_Calcs!A3991))^2))*COS(RADIANS(User_Model_Calcs!A3991))</f>
        <v>5685.1213115045775</v>
      </c>
      <c r="K3991" s="4">
        <f ca="1">((Earth_Data!$B$1*(1-Earth_Data!$B$2^2))/SQRT(1-Earth_Data!$B$2^2*SIN(RADIANS(User_Model_Calcs!A3991))^2))*SIN(RADIANS(User_Model_Calcs!A3991))</f>
        <v>-2881.6833571196689</v>
      </c>
      <c r="L3991" s="4">
        <f t="shared" ca="1" si="497"/>
        <v>-26.879611209645606</v>
      </c>
      <c r="M3991" s="4">
        <f t="shared" ca="1" si="498"/>
        <v>6373.7511166677987</v>
      </c>
      <c r="N3991" s="4">
        <f ca="1">SQRT(User_Model_Calcs!M3991^2+Sat_Data!$B$3^2-2*User_Model_Calcs!M3991*Sat_Data!$B$3*COS(RADIANS(L3991))*COS(RADIANS(I3991)))</f>
        <v>37000.12835458709</v>
      </c>
      <c r="O3991" s="4">
        <f ca="1">DEGREES(ACOS(((Earth_Data!$B$1+Sat_Data!$B$2)/User_Model_Calcs!N3991)*SQRT(1-COS(RADIANS(User_Model_Calcs!I3991))^2*COS(RADIANS(User_Model_Calcs!A3991))^2)))</f>
        <v>51.169290144602982</v>
      </c>
      <c r="P3991" s="4">
        <f t="shared" ca="1" si="499"/>
        <v>39.247702552517673</v>
      </c>
    </row>
    <row r="3992" spans="1:16" x14ac:dyDescent="0.25">
      <c r="A3992" s="4">
        <f t="shared" ca="1" si="500"/>
        <v>-25.990698057614296</v>
      </c>
      <c r="B3992" s="4">
        <f t="shared" ca="1" si="501"/>
        <v>105.10852267277428</v>
      </c>
      <c r="C3992" s="4">
        <v>7241</v>
      </c>
      <c r="D3992" s="4">
        <f t="shared" ca="1" si="502"/>
        <v>0.75</v>
      </c>
      <c r="E3992" s="4">
        <v>0.55000000000000004</v>
      </c>
      <c r="F3992" s="4">
        <v>19.899999999999999</v>
      </c>
      <c r="G3992" s="4">
        <f t="shared" ca="1" si="496"/>
        <v>41.281913690970576</v>
      </c>
      <c r="H3992" s="4">
        <f t="shared" ca="1" si="503"/>
        <v>17.322739976061456</v>
      </c>
      <c r="I3992" s="4">
        <f ca="1">User_Model_Calcs!B3992-Sat_Data!$B$5</f>
        <v>-4.891477327225715</v>
      </c>
      <c r="J3992" s="4">
        <f ca="1">(Earth_Data!$B$1/SQRT(1-Earth_Data!$B$2^2*SIN(RADIANS(User_Model_Calcs!A3992))^2))*COS(RADIANS(User_Model_Calcs!A3992))</f>
        <v>5736.7769636510993</v>
      </c>
      <c r="K3992" s="4">
        <f ca="1">((Earth_Data!$B$1*(1-Earth_Data!$B$2^2))/SQRT(1-Earth_Data!$B$2^2*SIN(RADIANS(User_Model_Calcs!A3992))^2))*SIN(RADIANS(User_Model_Calcs!A3992))</f>
        <v>-2778.1366356569229</v>
      </c>
      <c r="L3992" s="4">
        <f t="shared" ca="1" si="497"/>
        <v>-25.839414680638495</v>
      </c>
      <c r="M3992" s="4">
        <f t="shared" ca="1" si="498"/>
        <v>6374.0609580593982</v>
      </c>
      <c r="N3992" s="4">
        <f ca="1">SQRT(User_Model_Calcs!M3992^2+Sat_Data!$B$3^2-2*User_Model_Calcs!M3992*Sat_Data!$B$3*COS(RADIANS(L3992))*COS(RADIANS(I3992)))</f>
        <v>36557.252699790115</v>
      </c>
      <c r="O3992" s="4">
        <f ca="1">DEGREES(ACOS(((Earth_Data!$B$1+Sat_Data!$B$2)/User_Model_Calcs!N3992)*SQRT(1-COS(RADIANS(User_Model_Calcs!I3992))^2*COS(RADIANS(User_Model_Calcs!A3992))^2)))</f>
        <v>59.128833906739388</v>
      </c>
      <c r="P3992" s="4">
        <f t="shared" ca="1" si="499"/>
        <v>11.050139430207766</v>
      </c>
    </row>
    <row r="3993" spans="1:16" x14ac:dyDescent="0.25">
      <c r="A3993" s="4">
        <f t="shared" ca="1" si="500"/>
        <v>-20.470670916536676</v>
      </c>
      <c r="B3993" s="4">
        <f t="shared" ca="1" si="501"/>
        <v>119.34215760042358</v>
      </c>
      <c r="C3993" s="4">
        <v>7242</v>
      </c>
      <c r="D3993" s="4">
        <f t="shared" ca="1" si="502"/>
        <v>1.2</v>
      </c>
      <c r="E3993" s="4">
        <v>0.55000000000000004</v>
      </c>
      <c r="F3993" s="4">
        <v>19.899999999999999</v>
      </c>
      <c r="G3993" s="4">
        <f t="shared" ca="1" si="496"/>
        <v>45.364313344089069</v>
      </c>
      <c r="H3993" s="4">
        <f t="shared" ca="1" si="503"/>
        <v>18.956004413511941</v>
      </c>
      <c r="I3993" s="4">
        <f ca="1">User_Model_Calcs!B3993-Sat_Data!$B$5</f>
        <v>9.342157600423576</v>
      </c>
      <c r="J3993" s="4">
        <f ca="1">(Earth_Data!$B$1/SQRT(1-Earth_Data!$B$2^2*SIN(RADIANS(User_Model_Calcs!A3993))^2))*COS(RADIANS(User_Model_Calcs!A3993))</f>
        <v>5977.8167948100854</v>
      </c>
      <c r="K3993" s="4">
        <f ca="1">((Earth_Data!$B$1*(1-Earth_Data!$B$2^2))/SQRT(1-Earth_Data!$B$2^2*SIN(RADIANS(User_Model_Calcs!A3993))^2))*SIN(RADIANS(User_Model_Calcs!A3993))</f>
        <v>-2216.5880650896434</v>
      </c>
      <c r="L3993" s="4">
        <f t="shared" ca="1" si="497"/>
        <v>-20.34489498394068</v>
      </c>
      <c r="M3993" s="4">
        <f t="shared" ca="1" si="498"/>
        <v>6375.5436068316067</v>
      </c>
      <c r="N3993" s="4">
        <f ca="1">SQRT(User_Model_Calcs!M3993^2+Sat_Data!$B$3^2-2*User_Model_Calcs!M3993*Sat_Data!$B$3*COS(RADIANS(L3993))*COS(RADIANS(I3993)))</f>
        <v>36346.242519596562</v>
      </c>
      <c r="O3993" s="4">
        <f ca="1">DEGREES(ACOS(((Earth_Data!$B$1+Sat_Data!$B$2)/User_Model_Calcs!N3993)*SQRT(1-COS(RADIANS(User_Model_Calcs!I3993))^2*COS(RADIANS(User_Model_Calcs!A3993))^2)))</f>
        <v>63.742436633504035</v>
      </c>
      <c r="P3993" s="4">
        <f t="shared" ca="1" si="499"/>
        <v>25.192280460792318</v>
      </c>
    </row>
    <row r="3994" spans="1:16" x14ac:dyDescent="0.25">
      <c r="A3994" s="4">
        <f t="shared" ca="1" si="500"/>
        <v>-40.102418342314309</v>
      </c>
      <c r="B3994" s="4">
        <f t="shared" ca="1" si="501"/>
        <v>117.94385014057774</v>
      </c>
      <c r="C3994" s="4">
        <v>7243</v>
      </c>
      <c r="D3994" s="4">
        <f t="shared" ca="1" si="502"/>
        <v>1.2</v>
      </c>
      <c r="E3994" s="4">
        <v>0.55000000000000004</v>
      </c>
      <c r="F3994" s="4">
        <v>19.899999999999999</v>
      </c>
      <c r="G3994" s="4">
        <f t="shared" ca="1" si="496"/>
        <v>45.364313344089069</v>
      </c>
      <c r="H3994" s="4">
        <f t="shared" ca="1" si="503"/>
        <v>17.841649788632473</v>
      </c>
      <c r="I3994" s="4">
        <f ca="1">User_Model_Calcs!B3994-Sat_Data!$B$5</f>
        <v>7.9438501405777373</v>
      </c>
      <c r="J3994" s="4">
        <f ca="1">(Earth_Data!$B$1/SQRT(1-Earth_Data!$B$2^2*SIN(RADIANS(User_Model_Calcs!A3994))^2))*COS(RADIANS(User_Model_Calcs!A3994))</f>
        <v>4885.3924157400224</v>
      </c>
      <c r="K3994" s="4">
        <f ca="1">((Earth_Data!$B$1*(1-Earth_Data!$B$2^2))/SQRT(1-Earth_Data!$B$2^2*SIN(RADIANS(User_Model_Calcs!A3994))^2))*SIN(RADIANS(User_Model_Calcs!A3994))</f>
        <v>-4086.6920458746163</v>
      </c>
      <c r="L3994" s="4">
        <f t="shared" ca="1" si="497"/>
        <v>-39.912904718980762</v>
      </c>
      <c r="M3994" s="4">
        <f t="shared" ca="1" si="498"/>
        <v>6369.3100830140929</v>
      </c>
      <c r="N3994" s="4">
        <f ca="1">SQRT(User_Model_Calcs!M3994^2+Sat_Data!$B$3^2-2*User_Model_Calcs!M3994*Sat_Data!$B$3*COS(RADIANS(L3994))*COS(RADIANS(I3994)))</f>
        <v>37554.752152007932</v>
      </c>
      <c r="O3994" s="4">
        <f ca="1">DEGREES(ACOS(((Earth_Data!$B$1+Sat_Data!$B$2)/User_Model_Calcs!N3994)*SQRT(1-COS(RADIANS(User_Model_Calcs!I3994))^2*COS(RADIANS(User_Model_Calcs!A3994))^2)))</f>
        <v>42.870607806041974</v>
      </c>
      <c r="P3994" s="4">
        <f t="shared" ca="1" si="499"/>
        <v>12.222956250629164</v>
      </c>
    </row>
    <row r="3995" spans="1:16" x14ac:dyDescent="0.25">
      <c r="A3995" s="4">
        <f t="shared" ca="1" si="500"/>
        <v>-31.835154886963643</v>
      </c>
      <c r="B3995" s="4">
        <f t="shared" ca="1" si="501"/>
        <v>130.11943135603644</v>
      </c>
      <c r="C3995" s="4">
        <v>7244</v>
      </c>
      <c r="D3995" s="4">
        <f t="shared" ca="1" si="502"/>
        <v>3</v>
      </c>
      <c r="E3995" s="4">
        <v>0.55000000000000004</v>
      </c>
      <c r="F3995" s="4">
        <v>19.899999999999999</v>
      </c>
      <c r="G3995" s="4">
        <f t="shared" ca="1" si="496"/>
        <v>53.323113517529826</v>
      </c>
      <c r="H3995" s="4">
        <f t="shared" ca="1" si="503"/>
        <v>15.259788836266866</v>
      </c>
      <c r="I3995" s="4">
        <f ca="1">User_Model_Calcs!B3995-Sat_Data!$B$5</f>
        <v>20.119431356036444</v>
      </c>
      <c r="J3995" s="4">
        <f ca="1">(Earth_Data!$B$1/SQRT(1-Earth_Data!$B$2^2*SIN(RADIANS(User_Model_Calcs!A3995))^2))*COS(RADIANS(User_Model_Calcs!A3995))</f>
        <v>5423.7249050971359</v>
      </c>
      <c r="K3995" s="4">
        <f ca="1">((Earth_Data!$B$1*(1-Earth_Data!$B$2^2))/SQRT(1-Earth_Data!$B$2^2*SIN(RADIANS(User_Model_Calcs!A3995))^2))*SIN(RADIANS(User_Model_Calcs!A3995))</f>
        <v>-3344.9173147323222</v>
      </c>
      <c r="L3995" s="4">
        <f t="shared" ca="1" si="497"/>
        <v>-31.662947258867725</v>
      </c>
      <c r="M3995" s="4">
        <f t="shared" ca="1" si="498"/>
        <v>6372.2259602565118</v>
      </c>
      <c r="N3995" s="4">
        <f ca="1">SQRT(User_Model_Calcs!M3995^2+Sat_Data!$B$3^2-2*User_Model_Calcs!M3995*Sat_Data!$B$3*COS(RADIANS(L3995))*COS(RADIANS(I3995)))</f>
        <v>37268.707690265444</v>
      </c>
      <c r="O3995" s="4">
        <f ca="1">DEGREES(ACOS(((Earth_Data!$B$1+Sat_Data!$B$2)/User_Model_Calcs!N3995)*SQRT(1-COS(RADIANS(User_Model_Calcs!I3995))^2*COS(RADIANS(User_Model_Calcs!A3995))^2)))</f>
        <v>46.981923301376135</v>
      </c>
      <c r="P3995" s="4">
        <f t="shared" ca="1" si="499"/>
        <v>34.77996039446392</v>
      </c>
    </row>
    <row r="3996" spans="1:16" x14ac:dyDescent="0.25">
      <c r="A3996" s="4">
        <f t="shared" ca="1" si="500"/>
        <v>-18.899486828024891</v>
      </c>
      <c r="B3996" s="4">
        <f t="shared" ca="1" si="501"/>
        <v>151.32732004469347</v>
      </c>
      <c r="C3996" s="4">
        <v>7245</v>
      </c>
      <c r="D3996" s="4">
        <f t="shared" ca="1" si="502"/>
        <v>1.2</v>
      </c>
      <c r="E3996" s="4">
        <v>0.55000000000000004</v>
      </c>
      <c r="F3996" s="4">
        <v>19.899999999999999</v>
      </c>
      <c r="G3996" s="4">
        <f t="shared" ca="1" si="496"/>
        <v>45.364313344089069</v>
      </c>
      <c r="H3996" s="4">
        <f t="shared" ca="1" si="503"/>
        <v>22.485903830345656</v>
      </c>
      <c r="I3996" s="4">
        <f ca="1">User_Model_Calcs!B3996-Sat_Data!$B$5</f>
        <v>41.327320044693465</v>
      </c>
      <c r="J3996" s="4">
        <f ca="1">(Earth_Data!$B$1/SQRT(1-Earth_Data!$B$2^2*SIN(RADIANS(User_Model_Calcs!A3996))^2))*COS(RADIANS(User_Model_Calcs!A3996))</f>
        <v>6036.4036357433151</v>
      </c>
      <c r="K3996" s="4">
        <f ca="1">((Earth_Data!$B$1*(1-Earth_Data!$B$2^2))/SQRT(1-Earth_Data!$B$2^2*SIN(RADIANS(User_Model_Calcs!A3996))^2))*SIN(RADIANS(User_Model_Calcs!A3996))</f>
        <v>-2052.8272042218555</v>
      </c>
      <c r="L3996" s="4">
        <f t="shared" ca="1" si="497"/>
        <v>-18.781861537613775</v>
      </c>
      <c r="M3996" s="4">
        <f t="shared" ca="1" si="498"/>
        <v>6375.9131411907138</v>
      </c>
      <c r="N3996" s="4">
        <f ca="1">SQRT(User_Model_Calcs!M3996^2+Sat_Data!$B$3^2-2*User_Model_Calcs!M3996*Sat_Data!$B$3*COS(RADIANS(L3996))*COS(RADIANS(I3996)))</f>
        <v>37897.283084887138</v>
      </c>
      <c r="O3996" s="4">
        <f ca="1">DEGREES(ACOS(((Earth_Data!$B$1+Sat_Data!$B$2)/User_Model_Calcs!N3996)*SQRT(1-COS(RADIANS(User_Model_Calcs!I3996))^2*COS(RADIANS(User_Model_Calcs!A3996))^2)))</f>
        <v>38.467002821461826</v>
      </c>
      <c r="P3996" s="4">
        <f t="shared" ca="1" si="499"/>
        <v>69.779055822357208</v>
      </c>
    </row>
    <row r="3997" spans="1:16" x14ac:dyDescent="0.25">
      <c r="A3997" s="4">
        <f t="shared" ca="1" si="500"/>
        <v>-16.475176331065491</v>
      </c>
      <c r="B3997" s="4">
        <f t="shared" ca="1" si="501"/>
        <v>129.22812059249858</v>
      </c>
      <c r="C3997" s="4">
        <v>7246</v>
      </c>
      <c r="D3997" s="4">
        <f t="shared" ca="1" si="502"/>
        <v>3</v>
      </c>
      <c r="E3997" s="4">
        <v>0.55000000000000004</v>
      </c>
      <c r="F3997" s="4">
        <v>19.899999999999999</v>
      </c>
      <c r="G3997" s="4">
        <f t="shared" ca="1" si="496"/>
        <v>53.323113517529826</v>
      </c>
      <c r="H3997" s="4">
        <f t="shared" ca="1" si="503"/>
        <v>23.143541620247966</v>
      </c>
      <c r="I3997" s="4">
        <f ca="1">User_Model_Calcs!B3997-Sat_Data!$B$5</f>
        <v>19.228120592498584</v>
      </c>
      <c r="J3997" s="4">
        <f ca="1">(Earth_Data!$B$1/SQRT(1-Earth_Data!$B$2^2*SIN(RADIANS(User_Model_Calcs!A3997))^2))*COS(RADIANS(User_Model_Calcs!A3997))</f>
        <v>6117.9180303862031</v>
      </c>
      <c r="K3997" s="4">
        <f ca="1">((Earth_Data!$B$1*(1-Earth_Data!$B$2^2))/SQRT(1-Earth_Data!$B$2^2*SIN(RADIANS(User_Model_Calcs!A3997))^2))*SIN(RADIANS(User_Model_Calcs!A3997))</f>
        <v>-1797.2145003284115</v>
      </c>
      <c r="L3997" s="4">
        <f t="shared" ca="1" si="497"/>
        <v>-16.370806798149083</v>
      </c>
      <c r="M3997" s="4">
        <f t="shared" ca="1" si="498"/>
        <v>6376.4332496086945</v>
      </c>
      <c r="N3997" s="4">
        <f ca="1">SQRT(User_Model_Calcs!M3997^2+Sat_Data!$B$3^2-2*User_Model_Calcs!M3997*Sat_Data!$B$3*COS(RADIANS(L3997))*COS(RADIANS(I3997)))</f>
        <v>36487.537743878092</v>
      </c>
      <c r="O3997" s="4">
        <f ca="1">DEGREES(ACOS(((Earth_Data!$B$1+Sat_Data!$B$2)/User_Model_Calcs!N3997)*SQRT(1-COS(RADIANS(User_Model_Calcs!I3997))^2*COS(RADIANS(User_Model_Calcs!A3997))^2)))</f>
        <v>60.627014922424003</v>
      </c>
      <c r="P3997" s="4">
        <f t="shared" ca="1" si="499"/>
        <v>50.885342015746815</v>
      </c>
    </row>
    <row r="3998" spans="1:16" x14ac:dyDescent="0.25">
      <c r="A3998" s="4">
        <f t="shared" ca="1" si="500"/>
        <v>-25.793873997352961</v>
      </c>
      <c r="B3998" s="4">
        <f t="shared" ca="1" si="501"/>
        <v>151.78077899545374</v>
      </c>
      <c r="C3998" s="4">
        <v>7247</v>
      </c>
      <c r="D3998" s="4">
        <f t="shared" ca="1" si="502"/>
        <v>0.75</v>
      </c>
      <c r="E3998" s="4">
        <v>0.55000000000000004</v>
      </c>
      <c r="F3998" s="4">
        <v>19.899999999999999</v>
      </c>
      <c r="G3998" s="4">
        <f t="shared" ca="1" si="496"/>
        <v>41.281913690970576</v>
      </c>
      <c r="H3998" s="4">
        <f t="shared" ca="1" si="503"/>
        <v>15.897168321853584</v>
      </c>
      <c r="I3998" s="4">
        <f ca="1">User_Model_Calcs!B3998-Sat_Data!$B$5</f>
        <v>41.780778995453744</v>
      </c>
      <c r="J3998" s="4">
        <f ca="1">(Earth_Data!$B$1/SQRT(1-Earth_Data!$B$2^2*SIN(RADIANS(User_Model_Calcs!A3998))^2))*COS(RADIANS(User_Model_Calcs!A3998))</f>
        <v>5746.2989674508844</v>
      </c>
      <c r="K3998" s="4">
        <f ca="1">((Earth_Data!$B$1*(1-Earth_Data!$B$2^2))/SQRT(1-Earth_Data!$B$2^2*SIN(RADIANS(User_Model_Calcs!A3998))^2))*SIN(RADIANS(User_Model_Calcs!A3998))</f>
        <v>-2758.5201221644506</v>
      </c>
      <c r="L3998" s="4">
        <f t="shared" ca="1" si="497"/>
        <v>-25.643409503688581</v>
      </c>
      <c r="M3998" s="4">
        <f t="shared" ca="1" si="498"/>
        <v>6374.1183772905633</v>
      </c>
      <c r="N3998" s="4">
        <f ca="1">SQRT(User_Model_Calcs!M3998^2+Sat_Data!$B$3^2-2*User_Model_Calcs!M3998*Sat_Data!$B$3*COS(RADIANS(L3998))*COS(RADIANS(I3998)))</f>
        <v>38171.931364144366</v>
      </c>
      <c r="O3998" s="4">
        <f ca="1">DEGREES(ACOS(((Earth_Data!$B$1+Sat_Data!$B$2)/User_Model_Calcs!N3998)*SQRT(1-COS(RADIANS(User_Model_Calcs!I3998))^2*COS(RADIANS(User_Model_Calcs!A3998))^2)))</f>
        <v>35.05505354312092</v>
      </c>
      <c r="P3998" s="4">
        <f t="shared" ca="1" si="499"/>
        <v>64.033893412029116</v>
      </c>
    </row>
    <row r="3999" spans="1:16" x14ac:dyDescent="0.25">
      <c r="A3999" s="4">
        <f t="shared" ca="1" si="500"/>
        <v>-39.335375759159319</v>
      </c>
      <c r="B3999" s="4">
        <f t="shared" ca="1" si="501"/>
        <v>129.56765876328052</v>
      </c>
      <c r="C3999" s="4">
        <v>7248</v>
      </c>
      <c r="D3999" s="4">
        <f t="shared" ca="1" si="502"/>
        <v>1.2</v>
      </c>
      <c r="E3999" s="4">
        <v>0.55000000000000004</v>
      </c>
      <c r="F3999" s="4">
        <v>19.899999999999999</v>
      </c>
      <c r="G3999" s="4">
        <f t="shared" ca="1" si="496"/>
        <v>45.364313344089069</v>
      </c>
      <c r="H3999" s="4">
        <f t="shared" ca="1" si="503"/>
        <v>14.676987403059657</v>
      </c>
      <c r="I3999" s="4">
        <f ca="1">User_Model_Calcs!B3999-Sat_Data!$B$5</f>
        <v>19.567658763280519</v>
      </c>
      <c r="J3999" s="4">
        <f ca="1">(Earth_Data!$B$1/SQRT(1-Earth_Data!$B$2^2*SIN(RADIANS(User_Model_Calcs!A3999))^2))*COS(RADIANS(User_Model_Calcs!A3999))</f>
        <v>4939.8137709251296</v>
      </c>
      <c r="K3999" s="4">
        <f ca="1">((Earth_Data!$B$1*(1-Earth_Data!$B$2^2))/SQRT(1-Earth_Data!$B$2^2*SIN(RADIANS(User_Model_Calcs!A3999))^2))*SIN(RADIANS(User_Model_Calcs!A3999))</f>
        <v>-4021.1851990273835</v>
      </c>
      <c r="L3999" s="4">
        <f t="shared" ca="1" si="497"/>
        <v>-39.146822633340101</v>
      </c>
      <c r="M3999" s="4">
        <f t="shared" ca="1" si="498"/>
        <v>6369.5910776358669</v>
      </c>
      <c r="N3999" s="4">
        <f ca="1">SQRT(User_Model_Calcs!M3999^2+Sat_Data!$B$3^2-2*User_Model_Calcs!M3999*Sat_Data!$B$3*COS(RADIANS(L3999))*COS(RADIANS(I3999)))</f>
        <v>37760.806065119345</v>
      </c>
      <c r="O3999" s="4">
        <f ca="1">DEGREES(ACOS(((Earth_Data!$B$1+Sat_Data!$B$2)/User_Model_Calcs!N3999)*SQRT(1-COS(RADIANS(User_Model_Calcs!I3999))^2*COS(RADIANS(User_Model_Calcs!A3999))^2)))</f>
        <v>40.128799728936272</v>
      </c>
      <c r="P3999" s="4">
        <f t="shared" ca="1" si="499"/>
        <v>29.282347407976907</v>
      </c>
    </row>
    <row r="4000" spans="1:16" x14ac:dyDescent="0.25">
      <c r="A4000" s="4">
        <f t="shared" ca="1" si="500"/>
        <v>-40.798936752605357</v>
      </c>
      <c r="B4000" s="4">
        <f t="shared" ca="1" si="501"/>
        <v>114.41590909890077</v>
      </c>
      <c r="C4000" s="4">
        <v>7249</v>
      </c>
      <c r="D4000" s="4">
        <f t="shared" ca="1" si="502"/>
        <v>3</v>
      </c>
      <c r="E4000" s="4">
        <v>0.55000000000000004</v>
      </c>
      <c r="F4000" s="4">
        <v>19.899999999999999</v>
      </c>
      <c r="G4000" s="4">
        <f t="shared" ca="1" si="496"/>
        <v>53.323113517529826</v>
      </c>
      <c r="H4000" s="4">
        <f t="shared" ca="1" si="503"/>
        <v>18.049556431808572</v>
      </c>
      <c r="I4000" s="4">
        <f ca="1">User_Model_Calcs!B4000-Sat_Data!$B$5</f>
        <v>4.4159090989007694</v>
      </c>
      <c r="J4000" s="4">
        <f ca="1">(Earth_Data!$B$1/SQRT(1-Earth_Data!$B$2^2*SIN(RADIANS(User_Model_Calcs!A4000))^2))*COS(RADIANS(User_Model_Calcs!A4000))</f>
        <v>4835.2126228179632</v>
      </c>
      <c r="K4000" s="4">
        <f ca="1">((Earth_Data!$B$1*(1-Earth_Data!$B$2^2))/SQRT(1-Earth_Data!$B$2^2*SIN(RADIANS(User_Model_Calcs!A4000))^2))*SIN(RADIANS(User_Model_Calcs!A4000))</f>
        <v>-4145.5475380468242</v>
      </c>
      <c r="L4000" s="4">
        <f t="shared" ca="1" si="497"/>
        <v>-40.608668411328381</v>
      </c>
      <c r="M4000" s="4">
        <f t="shared" ca="1" si="498"/>
        <v>6369.0537364717102</v>
      </c>
      <c r="N4000" s="4">
        <f ca="1">SQRT(User_Model_Calcs!M4000^2+Sat_Data!$B$3^2-2*User_Model_Calcs!M4000*Sat_Data!$B$3*COS(RADIANS(L4000))*COS(RADIANS(I4000)))</f>
        <v>37574.523431708578</v>
      </c>
      <c r="O4000" s="4">
        <f ca="1">DEGREES(ACOS(((Earth_Data!$B$1+Sat_Data!$B$2)/User_Model_Calcs!N4000)*SQRT(1-COS(RADIANS(User_Model_Calcs!I4000))^2*COS(RADIANS(User_Model_Calcs!A4000))^2)))</f>
        <v>42.597240886867695</v>
      </c>
      <c r="P4000" s="4">
        <f t="shared" ca="1" si="499"/>
        <v>6.7404320915286018</v>
      </c>
    </row>
    <row r="4001" spans="1:16" x14ac:dyDescent="0.25">
      <c r="A4001" s="4">
        <f t="shared" ca="1" si="500"/>
        <v>-33.350237192593802</v>
      </c>
      <c r="B4001" s="4">
        <f t="shared" ca="1" si="501"/>
        <v>144.29885054661446</v>
      </c>
      <c r="C4001" s="4">
        <v>7250</v>
      </c>
      <c r="D4001" s="4">
        <f t="shared" ca="1" si="502"/>
        <v>1.2</v>
      </c>
      <c r="E4001" s="4">
        <v>0.55000000000000004</v>
      </c>
      <c r="F4001" s="4">
        <v>19.899999999999999</v>
      </c>
      <c r="G4001" s="4">
        <f t="shared" ca="1" si="496"/>
        <v>45.364313344089069</v>
      </c>
      <c r="H4001" s="4">
        <f t="shared" ca="1" si="503"/>
        <v>19.148912009949996</v>
      </c>
      <c r="I4001" s="4">
        <f ca="1">User_Model_Calcs!B4001-Sat_Data!$B$5</f>
        <v>34.29885054661446</v>
      </c>
      <c r="J4001" s="4">
        <f ca="1">(Earth_Data!$B$1/SQRT(1-Earth_Data!$B$2^2*SIN(RADIANS(User_Model_Calcs!A4001))^2))*COS(RADIANS(User_Model_Calcs!A4001))</f>
        <v>5333.2220280694009</v>
      </c>
      <c r="K4001" s="4">
        <f ca="1">((Earth_Data!$B$1*(1-Earth_Data!$B$2^2))/SQRT(1-Earth_Data!$B$2^2*SIN(RADIANS(User_Model_Calcs!A4001))^2))*SIN(RADIANS(User_Model_Calcs!A4001))</f>
        <v>-3486.4723070929854</v>
      </c>
      <c r="L4001" s="4">
        <f t="shared" ca="1" si="497"/>
        <v>-33.173737008428724</v>
      </c>
      <c r="M4001" s="4">
        <f t="shared" ca="1" si="498"/>
        <v>6371.7145533059611</v>
      </c>
      <c r="N4001" s="4">
        <f ca="1">SQRT(User_Model_Calcs!M4001^2+Sat_Data!$B$3^2-2*User_Model_Calcs!M4001*Sat_Data!$B$3*COS(RADIANS(L4001))*COS(RADIANS(I4001)))</f>
        <v>38037.84598192868</v>
      </c>
      <c r="O4001" s="4">
        <f ca="1">DEGREES(ACOS(((Earth_Data!$B$1+Sat_Data!$B$2)/User_Model_Calcs!N4001)*SQRT(1-COS(RADIANS(User_Model_Calcs!I4001))^2*COS(RADIANS(User_Model_Calcs!A4001))^2)))</f>
        <v>36.654241096452573</v>
      </c>
      <c r="P4001" s="4">
        <f t="shared" ca="1" si="499"/>
        <v>51.133058596491018</v>
      </c>
    </row>
    <row r="4002" spans="1:16" x14ac:dyDescent="0.25">
      <c r="A4002" s="4">
        <f t="shared" ca="1" si="500"/>
        <v>-20.383493016155438</v>
      </c>
      <c r="B4002" s="4">
        <f t="shared" ca="1" si="501"/>
        <v>158.65242117959946</v>
      </c>
      <c r="C4002" s="4">
        <v>7251</v>
      </c>
      <c r="D4002" s="4">
        <f t="shared" ca="1" si="502"/>
        <v>0.75</v>
      </c>
      <c r="E4002" s="4">
        <v>0.55000000000000004</v>
      </c>
      <c r="F4002" s="4">
        <v>19.899999999999999</v>
      </c>
      <c r="G4002" s="4">
        <f t="shared" ca="1" si="496"/>
        <v>41.281913690970576</v>
      </c>
      <c r="H4002" s="4">
        <f t="shared" ca="1" si="503"/>
        <v>20.464053839662146</v>
      </c>
      <c r="I4002" s="4">
        <f ca="1">User_Model_Calcs!B4002-Sat_Data!$B$5</f>
        <v>48.652421179599457</v>
      </c>
      <c r="J4002" s="4">
        <f ca="1">(Earth_Data!$B$1/SQRT(1-Earth_Data!$B$2^2*SIN(RADIANS(User_Model_Calcs!A4002))^2))*COS(RADIANS(User_Model_Calcs!A4002))</f>
        <v>5981.1852920509809</v>
      </c>
      <c r="K4002" s="4">
        <f ca="1">((Earth_Data!$B$1*(1-Earth_Data!$B$2^2))/SQRT(1-Earth_Data!$B$2^2*SIN(RADIANS(User_Model_Calcs!A4002))^2))*SIN(RADIANS(User_Model_Calcs!A4002))</f>
        <v>-2207.5435365133185</v>
      </c>
      <c r="L4002" s="4">
        <f t="shared" ca="1" si="497"/>
        <v>-20.258159710651078</v>
      </c>
      <c r="M4002" s="4">
        <f t="shared" ca="1" si="498"/>
        <v>6375.5647564312849</v>
      </c>
      <c r="N4002" s="4">
        <f ca="1">SQRT(User_Model_Calcs!M4002^2+Sat_Data!$B$3^2-2*User_Model_Calcs!M4002*Sat_Data!$B$3*COS(RADIANS(L4002))*COS(RADIANS(I4002)))</f>
        <v>38538.997322143143</v>
      </c>
      <c r="O4002" s="4">
        <f ca="1">DEGREES(ACOS(((Earth_Data!$B$1+Sat_Data!$B$2)/User_Model_Calcs!N4002)*SQRT(1-COS(RADIANS(User_Model_Calcs!I4002))^2*COS(RADIANS(User_Model_Calcs!A4002))^2)))</f>
        <v>30.790449722444166</v>
      </c>
      <c r="P4002" s="4">
        <f t="shared" ca="1" si="499"/>
        <v>72.9595082389136</v>
      </c>
    </row>
    <row r="4003" spans="1:16" x14ac:dyDescent="0.25">
      <c r="A4003" s="4">
        <f t="shared" ca="1" si="500"/>
        <v>-43.832196543033007</v>
      </c>
      <c r="B4003" s="4">
        <f t="shared" ca="1" si="501"/>
        <v>147.51137224440589</v>
      </c>
      <c r="C4003" s="4">
        <v>7252</v>
      </c>
      <c r="D4003" s="4">
        <f t="shared" ca="1" si="502"/>
        <v>1.2</v>
      </c>
      <c r="E4003" s="4">
        <v>0.55000000000000004</v>
      </c>
      <c r="F4003" s="4">
        <v>19.899999999999999</v>
      </c>
      <c r="G4003" s="4">
        <f t="shared" ca="1" si="496"/>
        <v>45.364313344089069</v>
      </c>
      <c r="H4003" s="4">
        <f t="shared" ca="1" si="503"/>
        <v>15.65683597741312</v>
      </c>
      <c r="I4003" s="4">
        <f ca="1">User_Model_Calcs!B4003-Sat_Data!$B$5</f>
        <v>37.511372244405891</v>
      </c>
      <c r="J4003" s="4">
        <f ca="1">(Earth_Data!$B$1/SQRT(1-Earth_Data!$B$2^2*SIN(RADIANS(User_Model_Calcs!A4003))^2))*COS(RADIANS(User_Model_Calcs!A4003))</f>
        <v>4608.4107388432476</v>
      </c>
      <c r="K4003" s="4">
        <f ca="1">((Earth_Data!$B$1*(1-Earth_Data!$B$2^2))/SQRT(1-Earth_Data!$B$2^2*SIN(RADIANS(User_Model_Calcs!A4003))^2))*SIN(RADIANS(User_Model_Calcs!A4003))</f>
        <v>-4394.6623809087523</v>
      </c>
      <c r="L4003" s="4">
        <f t="shared" ca="1" si="497"/>
        <v>-43.639955674994404</v>
      </c>
      <c r="M4003" s="4">
        <f t="shared" ca="1" si="498"/>
        <v>6367.9279973991815</v>
      </c>
      <c r="N4003" s="4">
        <f ca="1">SQRT(User_Model_Calcs!M4003^2+Sat_Data!$B$3^2-2*User_Model_Calcs!M4003*Sat_Data!$B$3*COS(RADIANS(L4003))*COS(RADIANS(I4003)))</f>
        <v>38860.001429451215</v>
      </c>
      <c r="O4003" s="4">
        <f ca="1">DEGREES(ACOS(((Earth_Data!$B$1+Sat_Data!$B$2)/User_Model_Calcs!N4003)*SQRT(1-COS(RADIANS(User_Model_Calcs!I4003))^2*COS(RADIANS(User_Model_Calcs!A4003))^2)))</f>
        <v>27.147563667804004</v>
      </c>
      <c r="P4003" s="4">
        <f t="shared" ca="1" si="499"/>
        <v>47.943975827654953</v>
      </c>
    </row>
    <row r="4004" spans="1:16" x14ac:dyDescent="0.25">
      <c r="A4004" s="4">
        <f t="shared" ca="1" si="500"/>
        <v>-24.412671159309728</v>
      </c>
      <c r="B4004" s="4">
        <f t="shared" ca="1" si="501"/>
        <v>134.73182509195038</v>
      </c>
      <c r="C4004" s="4">
        <v>7253</v>
      </c>
      <c r="D4004" s="4">
        <f t="shared" ca="1" si="502"/>
        <v>0.75</v>
      </c>
      <c r="E4004" s="4">
        <v>0.55000000000000004</v>
      </c>
      <c r="F4004" s="4">
        <v>19.899999999999999</v>
      </c>
      <c r="G4004" s="4">
        <f t="shared" ca="1" si="496"/>
        <v>41.281913690970576</v>
      </c>
      <c r="H4004" s="4">
        <f t="shared" ca="1" si="503"/>
        <v>20.669121555057565</v>
      </c>
      <c r="I4004" s="4">
        <f ca="1">User_Model_Calcs!B4004-Sat_Data!$B$5</f>
        <v>24.731825091950384</v>
      </c>
      <c r="J4004" s="4">
        <f ca="1">(Earth_Data!$B$1/SQRT(1-Earth_Data!$B$2^2*SIN(RADIANS(User_Model_Calcs!A4004))^2))*COS(RADIANS(User_Model_Calcs!A4004))</f>
        <v>5811.2087454744105</v>
      </c>
      <c r="K4004" s="4">
        <f ca="1">((Earth_Data!$B$1*(1-Earth_Data!$B$2^2))/SQRT(1-Earth_Data!$B$2^2*SIN(RADIANS(User_Model_Calcs!A4004))^2))*SIN(RADIANS(User_Model_Calcs!A4004))</f>
        <v>-2619.9733196554698</v>
      </c>
      <c r="L4004" s="4">
        <f t="shared" ca="1" si="497"/>
        <v>-24.268149454420595</v>
      </c>
      <c r="M4004" s="4">
        <f t="shared" ca="1" si="498"/>
        <v>6374.5123169686303</v>
      </c>
      <c r="N4004" s="4">
        <f ca="1">SQRT(User_Model_Calcs!M4004^2+Sat_Data!$B$3^2-2*User_Model_Calcs!M4004*Sat_Data!$B$3*COS(RADIANS(L4004))*COS(RADIANS(I4004)))</f>
        <v>37058.726106448623</v>
      </c>
      <c r="O4004" s="4">
        <f ca="1">DEGREES(ACOS(((Earth_Data!$B$1+Sat_Data!$B$2)/User_Model_Calcs!N4004)*SQRT(1-COS(RADIANS(User_Model_Calcs!I4004))^2*COS(RADIANS(User_Model_Calcs!A4004))^2)))</f>
        <v>50.242594744155653</v>
      </c>
      <c r="P4004" s="4">
        <f t="shared" ca="1" si="499"/>
        <v>48.099065024517039</v>
      </c>
    </row>
    <row r="4005" spans="1:16" x14ac:dyDescent="0.25">
      <c r="A4005" s="4">
        <f t="shared" ca="1" si="500"/>
        <v>-33.121585834360296</v>
      </c>
      <c r="B4005" s="4">
        <f t="shared" ca="1" si="501"/>
        <v>107.53416454193516</v>
      </c>
      <c r="C4005" s="4">
        <v>7254</v>
      </c>
      <c r="D4005" s="4">
        <f t="shared" ca="1" si="502"/>
        <v>3</v>
      </c>
      <c r="E4005" s="4">
        <v>0.55000000000000004</v>
      </c>
      <c r="F4005" s="4">
        <v>19.899999999999999</v>
      </c>
      <c r="G4005" s="4">
        <f t="shared" ca="1" si="496"/>
        <v>53.323113517529826</v>
      </c>
      <c r="H4005" s="4">
        <f t="shared" ca="1" si="503"/>
        <v>15.66837014505507</v>
      </c>
      <c r="I4005" s="4">
        <f ca="1">User_Model_Calcs!B4005-Sat_Data!$B$5</f>
        <v>-2.4658354580648449</v>
      </c>
      <c r="J4005" s="4">
        <f ca="1">(Earth_Data!$B$1/SQRT(1-Earth_Data!$B$2^2*SIN(RADIANS(User_Model_Calcs!A4005))^2))*COS(RADIANS(User_Model_Calcs!A4005))</f>
        <v>5347.1212057297134</v>
      </c>
      <c r="K4005" s="4">
        <f ca="1">((Earth_Data!$B$1*(1-Earth_Data!$B$2^2))/SQRT(1-Earth_Data!$B$2^2*SIN(RADIANS(User_Model_Calcs!A4005))^2))*SIN(RADIANS(User_Model_Calcs!A4005))</f>
        <v>-3465.2611657627713</v>
      </c>
      <c r="L4005" s="4">
        <f t="shared" ca="1" si="497"/>
        <v>-32.945702257769618</v>
      </c>
      <c r="M4005" s="4">
        <f t="shared" ca="1" si="498"/>
        <v>6371.7925370893818</v>
      </c>
      <c r="N4005" s="4">
        <f ca="1">SQRT(User_Model_Calcs!M4005^2+Sat_Data!$B$3^2-2*User_Model_Calcs!M4005*Sat_Data!$B$3*COS(RADIANS(L4005))*COS(RADIANS(I4005)))</f>
        <v>36985.381296555781</v>
      </c>
      <c r="O4005" s="4">
        <f ca="1">DEGREES(ACOS(((Earth_Data!$B$1+Sat_Data!$B$2)/User_Model_Calcs!N4005)*SQRT(1-COS(RADIANS(User_Model_Calcs!I4005))^2*COS(RADIANS(User_Model_Calcs!A4005))^2)))</f>
        <v>51.37057758675595</v>
      </c>
      <c r="P4005" s="4">
        <f t="shared" ca="1" si="499"/>
        <v>4.5062053239259132</v>
      </c>
    </row>
    <row r="4006" spans="1:16" x14ac:dyDescent="0.25">
      <c r="A4006" s="4">
        <f t="shared" ca="1" si="500"/>
        <v>-20.765896090197923</v>
      </c>
      <c r="B4006" s="4">
        <f t="shared" ca="1" si="501"/>
        <v>131.14962788326574</v>
      </c>
      <c r="C4006" s="4">
        <v>7255</v>
      </c>
      <c r="D4006" s="4">
        <f t="shared" ca="1" si="502"/>
        <v>0.75</v>
      </c>
      <c r="E4006" s="4">
        <v>0.55000000000000004</v>
      </c>
      <c r="F4006" s="4">
        <v>19.899999999999999</v>
      </c>
      <c r="G4006" s="4">
        <f t="shared" ca="1" si="496"/>
        <v>41.281913690970576</v>
      </c>
      <c r="H4006" s="4">
        <f t="shared" ca="1" si="503"/>
        <v>15.301625032791875</v>
      </c>
      <c r="I4006" s="4">
        <f ca="1">User_Model_Calcs!B4006-Sat_Data!$B$5</f>
        <v>21.149627883265737</v>
      </c>
      <c r="J4006" s="4">
        <f ca="1">(Earth_Data!$B$1/SQRT(1-Earth_Data!$B$2^2*SIN(RADIANS(User_Model_Calcs!A4006))^2))*COS(RADIANS(User_Model_Calcs!A4006))</f>
        <v>5966.3070958736707</v>
      </c>
      <c r="K4006" s="4">
        <f ca="1">((Earth_Data!$B$1*(1-Earth_Data!$B$2^2))/SQRT(1-Earth_Data!$B$2^2*SIN(RADIANS(User_Model_Calcs!A4006))^2))*SIN(RADIANS(User_Model_Calcs!A4006))</f>
        <v>-2247.1794774400846</v>
      </c>
      <c r="L4006" s="4">
        <f t="shared" ca="1" si="497"/>
        <v>-20.638629824324006</v>
      </c>
      <c r="M4006" s="4">
        <f t="shared" ca="1" si="498"/>
        <v>6375.4714308904568</v>
      </c>
      <c r="N4006" s="4">
        <f ca="1">SQRT(User_Model_Calcs!M4006^2+Sat_Data!$B$3^2-2*User_Model_Calcs!M4006*Sat_Data!$B$3*COS(RADIANS(L4006))*COS(RADIANS(I4006)))</f>
        <v>36731.770514199678</v>
      </c>
      <c r="O4006" s="4">
        <f ca="1">DEGREES(ACOS(((Earth_Data!$B$1+Sat_Data!$B$2)/User_Model_Calcs!N4006)*SQRT(1-COS(RADIANS(User_Model_Calcs!I4006))^2*COS(RADIANS(User_Model_Calcs!A4006))^2)))</f>
        <v>55.820338513509746</v>
      </c>
      <c r="P4006" s="4">
        <f t="shared" ca="1" si="499"/>
        <v>47.495531129756309</v>
      </c>
    </row>
    <row r="4007" spans="1:16" x14ac:dyDescent="0.25">
      <c r="A4007" s="4">
        <f t="shared" ca="1" si="500"/>
        <v>-23.518021549949218</v>
      </c>
      <c r="B4007" s="4">
        <f t="shared" ca="1" si="501"/>
        <v>121.29460460609641</v>
      </c>
      <c r="C4007" s="4">
        <v>7256</v>
      </c>
      <c r="D4007" s="4">
        <f t="shared" ca="1" si="502"/>
        <v>0.75</v>
      </c>
      <c r="E4007" s="4">
        <v>0.55000000000000004</v>
      </c>
      <c r="F4007" s="4">
        <v>19.899999999999999</v>
      </c>
      <c r="G4007" s="4">
        <f t="shared" ca="1" si="496"/>
        <v>41.281913690970576</v>
      </c>
      <c r="H4007" s="4">
        <f t="shared" ca="1" si="503"/>
        <v>21.059657735179378</v>
      </c>
      <c r="I4007" s="4">
        <f ca="1">User_Model_Calcs!B4007-Sat_Data!$B$5</f>
        <v>11.294604606096414</v>
      </c>
      <c r="J4007" s="4">
        <f ca="1">(Earth_Data!$B$1/SQRT(1-Earth_Data!$B$2^2*SIN(RADIANS(User_Model_Calcs!A4007))^2))*COS(RADIANS(User_Model_Calcs!A4007))</f>
        <v>5851.4568830404278</v>
      </c>
      <c r="K4007" s="4">
        <f ca="1">((Earth_Data!$B$1*(1-Earth_Data!$B$2^2))/SQRT(1-Earth_Data!$B$2^2*SIN(RADIANS(User_Model_Calcs!A4007))^2))*SIN(RADIANS(User_Model_Calcs!A4007))</f>
        <v>-2529.4272144191168</v>
      </c>
      <c r="L4007" s="4">
        <f t="shared" ca="1" si="497"/>
        <v>-23.377528132031546</v>
      </c>
      <c r="M4007" s="4">
        <f t="shared" ca="1" si="498"/>
        <v>6374.7587944270681</v>
      </c>
      <c r="N4007" s="4">
        <f ca="1">SQRT(User_Model_Calcs!M4007^2+Sat_Data!$B$3^2-2*User_Model_Calcs!M4007*Sat_Data!$B$3*COS(RADIANS(L4007))*COS(RADIANS(I4007)))</f>
        <v>36531.704329200067</v>
      </c>
      <c r="O4007" s="4">
        <f ca="1">DEGREES(ACOS(((Earth_Data!$B$1+Sat_Data!$B$2)/User_Model_Calcs!N4007)*SQRT(1-COS(RADIANS(User_Model_Calcs!I4007))^2*COS(RADIANS(User_Model_Calcs!A4007))^2)))</f>
        <v>59.665125996892741</v>
      </c>
      <c r="P4007" s="4">
        <f t="shared" ca="1" si="499"/>
        <v>26.588369648577732</v>
      </c>
    </row>
    <row r="4008" spans="1:16" x14ac:dyDescent="0.25">
      <c r="A4008" s="4">
        <f t="shared" ca="1" si="500"/>
        <v>-29.516871728948544</v>
      </c>
      <c r="B4008" s="4">
        <f t="shared" ca="1" si="501"/>
        <v>124.71195662228033</v>
      </c>
      <c r="C4008" s="4">
        <v>7257</v>
      </c>
      <c r="D4008" s="4">
        <f t="shared" ca="1" si="502"/>
        <v>3</v>
      </c>
      <c r="E4008" s="4">
        <v>0.55000000000000004</v>
      </c>
      <c r="F4008" s="4">
        <v>19.899999999999999</v>
      </c>
      <c r="G4008" s="4">
        <f t="shared" ca="1" si="496"/>
        <v>53.323113517529826</v>
      </c>
      <c r="H4008" s="4">
        <f t="shared" ca="1" si="503"/>
        <v>14.013932861231536</v>
      </c>
      <c r="I4008" s="4">
        <f ca="1">User_Model_Calcs!B4008-Sat_Data!$B$5</f>
        <v>14.711956622280326</v>
      </c>
      <c r="J4008" s="4">
        <f ca="1">(Earth_Data!$B$1/SQRT(1-Earth_Data!$B$2^2*SIN(RADIANS(User_Model_Calcs!A4008))^2))*COS(RADIANS(User_Model_Calcs!A4008))</f>
        <v>5554.8404834535713</v>
      </c>
      <c r="K4008" s="4">
        <f ca="1">((Earth_Data!$B$1*(1-Earth_Data!$B$2^2))/SQRT(1-Earth_Data!$B$2^2*SIN(RADIANS(User_Model_Calcs!A4008))^2))*SIN(RADIANS(User_Model_Calcs!A4008))</f>
        <v>-3123.8833814875943</v>
      </c>
      <c r="L4008" s="4">
        <f t="shared" ca="1" si="497"/>
        <v>-29.352155701084126</v>
      </c>
      <c r="M4008" s="4">
        <f t="shared" ca="1" si="498"/>
        <v>6372.9820474993558</v>
      </c>
      <c r="N4008" s="4">
        <f ca="1">SQRT(User_Model_Calcs!M4008^2+Sat_Data!$B$3^2-2*User_Model_Calcs!M4008*Sat_Data!$B$3*COS(RADIANS(L4008))*COS(RADIANS(I4008)))</f>
        <v>36950.738087940423</v>
      </c>
      <c r="O4008" s="4">
        <f ca="1">DEGREES(ACOS(((Earth_Data!$B$1+Sat_Data!$B$2)/User_Model_Calcs!N4008)*SQRT(1-COS(RADIANS(User_Model_Calcs!I4008))^2*COS(RADIANS(User_Model_Calcs!A4008))^2)))</f>
        <v>51.963656349595098</v>
      </c>
      <c r="P4008" s="4">
        <f t="shared" ca="1" si="499"/>
        <v>28.054880286107711</v>
      </c>
    </row>
    <row r="4009" spans="1:16" x14ac:dyDescent="0.25">
      <c r="A4009" s="4">
        <f t="shared" ca="1" si="500"/>
        <v>-9.6379875013864726</v>
      </c>
      <c r="B4009" s="4">
        <f t="shared" ca="1" si="501"/>
        <v>115.54851504220639</v>
      </c>
      <c r="C4009" s="4">
        <v>7258</v>
      </c>
      <c r="D4009" s="4">
        <f t="shared" ca="1" si="502"/>
        <v>1.2</v>
      </c>
      <c r="E4009" s="4">
        <v>0.55000000000000004</v>
      </c>
      <c r="F4009" s="4">
        <v>19.899999999999999</v>
      </c>
      <c r="G4009" s="4">
        <f t="shared" ca="1" si="496"/>
        <v>45.364313344089069</v>
      </c>
      <c r="H4009" s="4">
        <f t="shared" ca="1" si="503"/>
        <v>14.292387399632716</v>
      </c>
      <c r="I4009" s="4">
        <f ca="1">User_Model_Calcs!B4009-Sat_Data!$B$5</f>
        <v>5.5485150422063896</v>
      </c>
      <c r="J4009" s="4">
        <f ca="1">(Earth_Data!$B$1/SQRT(1-Earth_Data!$B$2^2*SIN(RADIANS(User_Model_Calcs!A4009))^2))*COS(RADIANS(User_Model_Calcs!A4009))</f>
        <v>6288.704220361501</v>
      </c>
      <c r="K4009" s="4">
        <f ca="1">((Earth_Data!$B$1*(1-Earth_Data!$B$2^2))/SQRT(1-Earth_Data!$B$2^2*SIN(RADIANS(User_Model_Calcs!A4009))^2))*SIN(RADIANS(User_Model_Calcs!A4009))</f>
        <v>-1060.7945523274245</v>
      </c>
      <c r="L4009" s="4">
        <f t="shared" ca="1" si="497"/>
        <v>-9.5746642909406781</v>
      </c>
      <c r="M4009" s="4">
        <f t="shared" ca="1" si="498"/>
        <v>6377.5454411113451</v>
      </c>
      <c r="N4009" s="4">
        <f ca="1">SQRT(User_Model_Calcs!M4009^2+Sat_Data!$B$3^2-2*User_Model_Calcs!M4009*Sat_Data!$B$3*COS(RADIANS(L4009))*COS(RADIANS(I4009)))</f>
        <v>35925.713263021215</v>
      </c>
      <c r="O4009" s="4">
        <f ca="1">DEGREES(ACOS(((Earth_Data!$B$1+Sat_Data!$B$2)/User_Model_Calcs!N4009)*SQRT(1-COS(RADIANS(User_Model_Calcs!I4009))^2*COS(RADIANS(User_Model_Calcs!A4009))^2)))</f>
        <v>76.931720360658858</v>
      </c>
      <c r="P4009" s="4">
        <f t="shared" ca="1" si="499"/>
        <v>30.123643733154239</v>
      </c>
    </row>
    <row r="4010" spans="1:16" x14ac:dyDescent="0.25">
      <c r="A4010" s="4">
        <f t="shared" ca="1" si="500"/>
        <v>-14.848552293211867</v>
      </c>
      <c r="B4010" s="4">
        <f t="shared" ca="1" si="501"/>
        <v>145.40195767288498</v>
      </c>
      <c r="C4010" s="4">
        <v>7259</v>
      </c>
      <c r="D4010" s="4">
        <f t="shared" ca="1" si="502"/>
        <v>3</v>
      </c>
      <c r="E4010" s="4">
        <v>0.55000000000000004</v>
      </c>
      <c r="F4010" s="4">
        <v>19.899999999999999</v>
      </c>
      <c r="G4010" s="4">
        <f t="shared" ca="1" si="496"/>
        <v>53.323113517529826</v>
      </c>
      <c r="H4010" s="4">
        <f t="shared" ca="1" si="503"/>
        <v>21.55314165723102</v>
      </c>
      <c r="I4010" s="4">
        <f ca="1">User_Model_Calcs!B4010-Sat_Data!$B$5</f>
        <v>35.401957672884976</v>
      </c>
      <c r="J4010" s="4">
        <f ca="1">(Earth_Data!$B$1/SQRT(1-Earth_Data!$B$2^2*SIN(RADIANS(User_Model_Calcs!A4010))^2))*COS(RADIANS(User_Model_Calcs!A4010))</f>
        <v>6166.5077470946626</v>
      </c>
      <c r="K4010" s="4">
        <f ca="1">((Earth_Data!$B$1*(1-Earth_Data!$B$2^2))/SQRT(1-Earth_Data!$B$2^2*SIN(RADIANS(User_Model_Calcs!A4010))^2))*SIN(RADIANS(User_Model_Calcs!A4010))</f>
        <v>-1623.9085948891134</v>
      </c>
      <c r="L4010" s="4">
        <f t="shared" ca="1" si="497"/>
        <v>-14.753498135937066</v>
      </c>
      <c r="M4010" s="4">
        <f t="shared" ca="1" si="498"/>
        <v>6376.7465779606782</v>
      </c>
      <c r="N4010" s="4">
        <f ca="1">SQRT(User_Model_Calcs!M4010^2+Sat_Data!$B$3^2-2*User_Model_Calcs!M4010*Sat_Data!$B$3*COS(RADIANS(L4010))*COS(RADIANS(I4010)))</f>
        <v>37344.510680615611</v>
      </c>
      <c r="O4010" s="4">
        <f ca="1">DEGREES(ACOS(((Earth_Data!$B$1+Sat_Data!$B$2)/User_Model_Calcs!N4010)*SQRT(1-COS(RADIANS(User_Model_Calcs!I4010))^2*COS(RADIANS(User_Model_Calcs!A4010))^2)))</f>
        <v>45.949339528029803</v>
      </c>
      <c r="P4010" s="4">
        <f t="shared" ca="1" si="499"/>
        <v>70.172028481864501</v>
      </c>
    </row>
    <row r="4011" spans="1:16" x14ac:dyDescent="0.25">
      <c r="A4011" s="4">
        <f t="shared" ca="1" si="500"/>
        <v>-19.167372799601807</v>
      </c>
      <c r="B4011" s="4">
        <f t="shared" ca="1" si="501"/>
        <v>124.55714332730463</v>
      </c>
      <c r="C4011" s="4">
        <v>7260</v>
      </c>
      <c r="D4011" s="4">
        <f t="shared" ca="1" si="502"/>
        <v>1.2</v>
      </c>
      <c r="E4011" s="4">
        <v>0.55000000000000004</v>
      </c>
      <c r="F4011" s="4">
        <v>19.899999999999999</v>
      </c>
      <c r="G4011" s="4">
        <f t="shared" ca="1" si="496"/>
        <v>45.364313344089069</v>
      </c>
      <c r="H4011" s="4">
        <f t="shared" ca="1" si="503"/>
        <v>16.501974315694433</v>
      </c>
      <c r="I4011" s="4">
        <f ca="1">User_Model_Calcs!B4011-Sat_Data!$B$5</f>
        <v>14.55714332730463</v>
      </c>
      <c r="J4011" s="4">
        <f ca="1">(Earth_Data!$B$1/SQRT(1-Earth_Data!$B$2^2*SIN(RADIANS(User_Model_Calcs!A4011))^2))*COS(RADIANS(User_Model_Calcs!A4011))</f>
        <v>6026.7332241179838</v>
      </c>
      <c r="K4011" s="4">
        <f ca="1">((Earth_Data!$B$1*(1-Earth_Data!$B$2^2))/SQRT(1-Earth_Data!$B$2^2*SIN(RADIANS(User_Model_Calcs!A4011))^2))*SIN(RADIANS(User_Model_Calcs!A4011))</f>
        <v>-2080.8589759127822</v>
      </c>
      <c r="L4011" s="4">
        <f t="shared" ca="1" si="497"/>
        <v>-19.048332326729657</v>
      </c>
      <c r="M4011" s="4">
        <f t="shared" ca="1" si="498"/>
        <v>6375.8518985563287</v>
      </c>
      <c r="N4011" s="4">
        <f ca="1">SQRT(User_Model_Calcs!M4011^2+Sat_Data!$B$3^2-2*User_Model_Calcs!M4011*Sat_Data!$B$3*COS(RADIANS(L4011))*COS(RADIANS(I4011)))</f>
        <v>36421.936150009395</v>
      </c>
      <c r="O4011" s="4">
        <f ca="1">DEGREES(ACOS(((Earth_Data!$B$1+Sat_Data!$B$2)/User_Model_Calcs!N4011)*SQRT(1-COS(RADIANS(User_Model_Calcs!I4011))^2*COS(RADIANS(User_Model_Calcs!A4011))^2)))</f>
        <v>62.027336153811369</v>
      </c>
      <c r="P4011" s="4">
        <f t="shared" ca="1" si="499"/>
        <v>38.341185416047232</v>
      </c>
    </row>
    <row r="4012" spans="1:16" x14ac:dyDescent="0.25">
      <c r="A4012" s="4">
        <f t="shared" ca="1" si="500"/>
        <v>-11.176020847229038</v>
      </c>
      <c r="B4012" s="4">
        <f t="shared" ca="1" si="501"/>
        <v>122.68987253578102</v>
      </c>
      <c r="C4012" s="4">
        <v>7261</v>
      </c>
      <c r="D4012" s="4">
        <f t="shared" ca="1" si="502"/>
        <v>3</v>
      </c>
      <c r="E4012" s="4">
        <v>0.55000000000000004</v>
      </c>
      <c r="F4012" s="4">
        <v>19.899999999999999</v>
      </c>
      <c r="G4012" s="4">
        <f t="shared" ca="1" si="496"/>
        <v>53.323113517529826</v>
      </c>
      <c r="H4012" s="4">
        <f t="shared" ca="1" si="503"/>
        <v>21.386584907027068</v>
      </c>
      <c r="I4012" s="4">
        <f ca="1">User_Model_Calcs!B4012-Sat_Data!$B$5</f>
        <v>12.689872535781021</v>
      </c>
      <c r="J4012" s="4">
        <f ca="1">(Earth_Data!$B$1/SQRT(1-Earth_Data!$B$2^2*SIN(RADIANS(User_Model_Calcs!A4012))^2))*COS(RADIANS(User_Model_Calcs!A4012))</f>
        <v>6257.9742266260973</v>
      </c>
      <c r="K4012" s="4">
        <f ca="1">((Earth_Data!$B$1*(1-Earth_Data!$B$2^2))/SQRT(1-Earth_Data!$B$2^2*SIN(RADIANS(User_Model_Calcs!A4012))^2))*SIN(RADIANS(User_Model_Calcs!A4012))</f>
        <v>-1228.1137164259515</v>
      </c>
      <c r="L4012" s="4">
        <f t="shared" ca="1" si="497"/>
        <v>-11.103067912070092</v>
      </c>
      <c r="M4012" s="4">
        <f t="shared" ca="1" si="498"/>
        <v>6377.34307698669</v>
      </c>
      <c r="N4012" s="4">
        <f ca="1">SQRT(User_Model_Calcs!M4012^2+Sat_Data!$B$3^2-2*User_Model_Calcs!M4012*Sat_Data!$B$3*COS(RADIANS(L4012))*COS(RADIANS(I4012)))</f>
        <v>36106.114691129354</v>
      </c>
      <c r="O4012" s="4">
        <f ca="1">DEGREES(ACOS(((Earth_Data!$B$1+Sat_Data!$B$2)/User_Model_Calcs!N4012)*SQRT(1-COS(RADIANS(User_Model_Calcs!I4012))^2*COS(RADIANS(User_Model_Calcs!A4012))^2)))</f>
        <v>70.215779950946271</v>
      </c>
      <c r="P4012" s="4">
        <f t="shared" ca="1" si="499"/>
        <v>49.27900658094709</v>
      </c>
    </row>
    <row r="4013" spans="1:16" x14ac:dyDescent="0.25">
      <c r="A4013" s="4">
        <f t="shared" ca="1" si="500"/>
        <v>-39.820990724998552</v>
      </c>
      <c r="B4013" s="4">
        <f t="shared" ca="1" si="501"/>
        <v>127.38470281886997</v>
      </c>
      <c r="C4013" s="4">
        <v>7262</v>
      </c>
      <c r="D4013" s="4">
        <f t="shared" ca="1" si="502"/>
        <v>1.2</v>
      </c>
      <c r="E4013" s="4">
        <v>0.55000000000000004</v>
      </c>
      <c r="F4013" s="4">
        <v>19.899999999999999</v>
      </c>
      <c r="G4013" s="4">
        <f t="shared" ca="1" si="496"/>
        <v>45.364313344089069</v>
      </c>
      <c r="H4013" s="4">
        <f t="shared" ca="1" si="503"/>
        <v>17.366711510023286</v>
      </c>
      <c r="I4013" s="4">
        <f ca="1">User_Model_Calcs!B4013-Sat_Data!$B$5</f>
        <v>17.384702818869968</v>
      </c>
      <c r="J4013" s="4">
        <f ca="1">(Earth_Data!$B$1/SQRT(1-Earth_Data!$B$2^2*SIN(RADIANS(User_Model_Calcs!A4013))^2))*COS(RADIANS(User_Model_Calcs!A4013))</f>
        <v>4905.4622311850662</v>
      </c>
      <c r="K4013" s="4">
        <f ca="1">((Earth_Data!$B$1*(1-Earth_Data!$B$2^2))/SQRT(1-Earth_Data!$B$2^2*SIN(RADIANS(User_Model_Calcs!A4013))^2))*SIN(RADIANS(User_Model_Calcs!A4013))</f>
        <v>-4062.7412799748686</v>
      </c>
      <c r="L4013" s="4">
        <f t="shared" ca="1" si="497"/>
        <v>-39.63181379325583</v>
      </c>
      <c r="M4013" s="4">
        <f t="shared" ca="1" si="498"/>
        <v>6369.4133489352853</v>
      </c>
      <c r="N4013" s="4">
        <f ca="1">SQRT(User_Model_Calcs!M4013^2+Sat_Data!$B$3^2-2*User_Model_Calcs!M4013*Sat_Data!$B$3*COS(RADIANS(L4013))*COS(RADIANS(I4013)))</f>
        <v>37730.773765773396</v>
      </c>
      <c r="O4013" s="4">
        <f ca="1">DEGREES(ACOS(((Earth_Data!$B$1+Sat_Data!$B$2)/User_Model_Calcs!N4013)*SQRT(1-COS(RADIANS(User_Model_Calcs!I4013))^2*COS(RADIANS(User_Model_Calcs!A4013))^2)))</f>
        <v>40.518330760762197</v>
      </c>
      <c r="P4013" s="4">
        <f t="shared" ca="1" si="499"/>
        <v>26.054052619005581</v>
      </c>
    </row>
    <row r="4014" spans="1:16" x14ac:dyDescent="0.25">
      <c r="A4014" s="4">
        <f t="shared" ca="1" si="500"/>
        <v>-25.307828801675686</v>
      </c>
      <c r="B4014" s="4">
        <f t="shared" ca="1" si="501"/>
        <v>158.04106548764662</v>
      </c>
      <c r="C4014" s="4">
        <v>7263</v>
      </c>
      <c r="D4014" s="4">
        <f t="shared" ca="1" si="502"/>
        <v>1.2</v>
      </c>
      <c r="E4014" s="4">
        <v>0.55000000000000004</v>
      </c>
      <c r="F4014" s="4">
        <v>19.899999999999999</v>
      </c>
      <c r="G4014" s="4">
        <f t="shared" ca="1" si="496"/>
        <v>45.364313344089069</v>
      </c>
      <c r="H4014" s="4">
        <f t="shared" ca="1" si="503"/>
        <v>17.013629765181857</v>
      </c>
      <c r="I4014" s="4">
        <f ca="1">User_Model_Calcs!B4014-Sat_Data!$B$5</f>
        <v>48.04106548764662</v>
      </c>
      <c r="J4014" s="4">
        <f ca="1">(Earth_Data!$B$1/SQRT(1-Earth_Data!$B$2^2*SIN(RADIANS(User_Model_Calcs!A4014))^2))*COS(RADIANS(User_Model_Calcs!A4014))</f>
        <v>5769.5227520618137</v>
      </c>
      <c r="K4014" s="4">
        <f ca="1">((Earth_Data!$B$1*(1-Earth_Data!$B$2^2))/SQRT(1-Earth_Data!$B$2^2*SIN(RADIANS(User_Model_Calcs!A4014))^2))*SIN(RADIANS(User_Model_Calcs!A4014))</f>
        <v>-2709.9414547179749</v>
      </c>
      <c r="L4014" s="4">
        <f t="shared" ca="1" si="497"/>
        <v>-25.159416643693369</v>
      </c>
      <c r="M4014" s="4">
        <f t="shared" ca="1" si="498"/>
        <v>6374.2588176632662</v>
      </c>
      <c r="N4014" s="4">
        <f ca="1">SQRT(User_Model_Calcs!M4014^2+Sat_Data!$B$3^2-2*User_Model_Calcs!M4014*Sat_Data!$B$3*COS(RADIANS(L4014))*COS(RADIANS(I4014)))</f>
        <v>38641.303823999529</v>
      </c>
      <c r="O4014" s="4">
        <f ca="1">DEGREES(ACOS(((Earth_Data!$B$1+Sat_Data!$B$2)/User_Model_Calcs!N4014)*SQRT(1-COS(RADIANS(User_Model_Calcs!I4014))^2*COS(RADIANS(User_Model_Calcs!A4014))^2)))</f>
        <v>29.623890562830312</v>
      </c>
      <c r="P4014" s="4">
        <f t="shared" ca="1" si="499"/>
        <v>68.975658892445196</v>
      </c>
    </row>
    <row r="4015" spans="1:16" x14ac:dyDescent="0.25">
      <c r="A4015" s="4">
        <f t="shared" ca="1" si="500"/>
        <v>-19.92061269032218</v>
      </c>
      <c r="B4015" s="4">
        <f t="shared" ca="1" si="501"/>
        <v>144.15701200191759</v>
      </c>
      <c r="C4015" s="4">
        <v>7264</v>
      </c>
      <c r="D4015" s="4">
        <f t="shared" ca="1" si="502"/>
        <v>3</v>
      </c>
      <c r="E4015" s="4">
        <v>0.55000000000000004</v>
      </c>
      <c r="F4015" s="4">
        <v>19.899999999999999</v>
      </c>
      <c r="G4015" s="4">
        <f t="shared" ca="1" si="496"/>
        <v>53.323113517529826</v>
      </c>
      <c r="H4015" s="4">
        <f t="shared" ca="1" si="503"/>
        <v>21.383542566506677</v>
      </c>
      <c r="I4015" s="4">
        <f ca="1">User_Model_Calcs!B4015-Sat_Data!$B$5</f>
        <v>34.157012001917593</v>
      </c>
      <c r="J4015" s="4">
        <f ca="1">(Earth_Data!$B$1/SQRT(1-Earth_Data!$B$2^2*SIN(RADIANS(User_Model_Calcs!A4015))^2))*COS(RADIANS(User_Model_Calcs!A4015))</f>
        <v>5998.8393652661243</v>
      </c>
      <c r="K4015" s="4">
        <f ca="1">((Earth_Data!$B$1*(1-Earth_Data!$B$2^2))/SQRT(1-Earth_Data!$B$2^2*SIN(RADIANS(User_Model_Calcs!A4015))^2))*SIN(RADIANS(User_Model_Calcs!A4015))</f>
        <v>-2159.4369861917048</v>
      </c>
      <c r="L4015" s="4">
        <f t="shared" ca="1" si="497"/>
        <v>-19.797648754964371</v>
      </c>
      <c r="M4015" s="4">
        <f t="shared" ca="1" si="498"/>
        <v>6375.6757937962302</v>
      </c>
      <c r="N4015" s="4">
        <f ca="1">SQRT(User_Model_Calcs!M4015^2+Sat_Data!$B$3^2-2*User_Model_Calcs!M4015*Sat_Data!$B$3*COS(RADIANS(L4015))*COS(RADIANS(I4015)))</f>
        <v>37414.62255847628</v>
      </c>
      <c r="O4015" s="4">
        <f ca="1">DEGREES(ACOS(((Earth_Data!$B$1+Sat_Data!$B$2)/User_Model_Calcs!N4015)*SQRT(1-COS(RADIANS(User_Model_Calcs!I4015))^2*COS(RADIANS(User_Model_Calcs!A4015))^2)))</f>
        <v>44.924877546421136</v>
      </c>
      <c r="P4015" s="4">
        <f t="shared" ca="1" si="499"/>
        <v>63.335979238922512</v>
      </c>
    </row>
    <row r="4016" spans="1:16" x14ac:dyDescent="0.25">
      <c r="A4016" s="4">
        <f t="shared" ca="1" si="500"/>
        <v>-44.035379431349327</v>
      </c>
      <c r="B4016" s="4">
        <f t="shared" ca="1" si="501"/>
        <v>132.6577233068125</v>
      </c>
      <c r="C4016" s="4">
        <v>7265</v>
      </c>
      <c r="D4016" s="4">
        <f t="shared" ca="1" si="502"/>
        <v>0.75</v>
      </c>
      <c r="E4016" s="4">
        <v>0.55000000000000004</v>
      </c>
      <c r="F4016" s="4">
        <v>19.899999999999999</v>
      </c>
      <c r="G4016" s="4">
        <f t="shared" ca="1" si="496"/>
        <v>41.281913690970576</v>
      </c>
      <c r="H4016" s="4">
        <f t="shared" ca="1" si="503"/>
        <v>21.96027693982326</v>
      </c>
      <c r="I4016" s="4">
        <f ca="1">User_Model_Calcs!B4016-Sat_Data!$B$5</f>
        <v>22.6577233068125</v>
      </c>
      <c r="J4016" s="4">
        <f ca="1">(Earth_Data!$B$1/SQRT(1-Earth_Data!$B$2^2*SIN(RADIANS(User_Model_Calcs!A4016))^2))*COS(RADIANS(User_Model_Calcs!A4016))</f>
        <v>4592.7470187078416</v>
      </c>
      <c r="K4016" s="4">
        <f ca="1">((Earth_Data!$B$1*(1-Earth_Data!$B$2^2))/SQRT(1-Earth_Data!$B$2^2*SIN(RADIANS(User_Model_Calcs!A4016))^2))*SIN(RADIANS(User_Model_Calcs!A4016))</f>
        <v>-4410.9201942333066</v>
      </c>
      <c r="L4016" s="4">
        <f t="shared" ca="1" si="497"/>
        <v>-43.843083211947587</v>
      </c>
      <c r="M4016" s="4">
        <f t="shared" ca="1" si="498"/>
        <v>6367.8522390006001</v>
      </c>
      <c r="N4016" s="4">
        <f ca="1">SQRT(User_Model_Calcs!M4016^2+Sat_Data!$B$3^2-2*User_Model_Calcs!M4016*Sat_Data!$B$3*COS(RADIANS(L4016))*COS(RADIANS(I4016)))</f>
        <v>38222.460424586672</v>
      </c>
      <c r="O4016" s="4">
        <f ca="1">DEGREES(ACOS(((Earth_Data!$B$1+Sat_Data!$B$2)/User_Model_Calcs!N4016)*SQRT(1-COS(RADIANS(User_Model_Calcs!I4016))^2*COS(RADIANS(User_Model_Calcs!A4016))^2)))</f>
        <v>34.370620023104891</v>
      </c>
      <c r="P4016" s="4">
        <f t="shared" ca="1" si="499"/>
        <v>30.986836474226692</v>
      </c>
    </row>
    <row r="4017" spans="1:16" x14ac:dyDescent="0.25">
      <c r="A4017" s="4">
        <f t="shared" ca="1" si="500"/>
        <v>-25.721760317310277</v>
      </c>
      <c r="B4017" s="4">
        <f t="shared" ca="1" si="501"/>
        <v>117.49856043766313</v>
      </c>
      <c r="C4017" s="4">
        <v>7266</v>
      </c>
      <c r="D4017" s="4">
        <f t="shared" ca="1" si="502"/>
        <v>1.2</v>
      </c>
      <c r="E4017" s="4">
        <v>0.55000000000000004</v>
      </c>
      <c r="F4017" s="4">
        <v>19.899999999999999</v>
      </c>
      <c r="G4017" s="4">
        <f t="shared" ca="1" si="496"/>
        <v>45.364313344089069</v>
      </c>
      <c r="H4017" s="4">
        <f t="shared" ca="1" si="503"/>
        <v>17.068440917414652</v>
      </c>
      <c r="I4017" s="4">
        <f ca="1">User_Model_Calcs!B4017-Sat_Data!$B$5</f>
        <v>7.4985604376631301</v>
      </c>
      <c r="J4017" s="4">
        <f ca="1">(Earth_Data!$B$1/SQRT(1-Earth_Data!$B$2^2*SIN(RADIANS(User_Model_Calcs!A4017))^2))*COS(RADIANS(User_Model_Calcs!A4017))</f>
        <v>5749.7707608608853</v>
      </c>
      <c r="K4017" s="4">
        <f ca="1">((Earth_Data!$B$1*(1-Earth_Data!$B$2^2))/SQRT(1-Earth_Data!$B$2^2*SIN(RADIANS(User_Model_Calcs!A4017))^2))*SIN(RADIANS(User_Model_Calcs!A4017))</f>
        <v>-2751.3248584094276</v>
      </c>
      <c r="L4017" s="4">
        <f t="shared" ca="1" si="497"/>
        <v>-25.571597620195259</v>
      </c>
      <c r="M4017" s="4">
        <f t="shared" ca="1" si="498"/>
        <v>6374.1393363302332</v>
      </c>
      <c r="N4017" s="4">
        <f ca="1">SQRT(User_Model_Calcs!M4017^2+Sat_Data!$B$3^2-2*User_Model_Calcs!M4017*Sat_Data!$B$3*COS(RADIANS(L4017))*COS(RADIANS(I4017)))</f>
        <v>36574.890306523237</v>
      </c>
      <c r="O4017" s="4">
        <f ca="1">DEGREES(ACOS(((Earth_Data!$B$1+Sat_Data!$B$2)/User_Model_Calcs!N4017)*SQRT(1-COS(RADIANS(User_Model_Calcs!I4017))^2*COS(RADIANS(User_Model_Calcs!A4017))^2)))</f>
        <v>58.777878117783892</v>
      </c>
      <c r="P4017" s="4">
        <f t="shared" ca="1" si="499"/>
        <v>16.871867653012984</v>
      </c>
    </row>
    <row r="4018" spans="1:16" x14ac:dyDescent="0.25">
      <c r="A4018" s="4">
        <f t="shared" ca="1" si="500"/>
        <v>-34.206295753711466</v>
      </c>
      <c r="B4018" s="4">
        <f t="shared" ca="1" si="501"/>
        <v>116.44400296316047</v>
      </c>
      <c r="C4018" s="4">
        <v>7267</v>
      </c>
      <c r="D4018" s="4">
        <f t="shared" ca="1" si="502"/>
        <v>3</v>
      </c>
      <c r="E4018" s="4">
        <v>0.55000000000000004</v>
      </c>
      <c r="F4018" s="4">
        <v>19.899999999999999</v>
      </c>
      <c r="G4018" s="4">
        <f t="shared" ca="1" si="496"/>
        <v>53.323113517529826</v>
      </c>
      <c r="H4018" s="4">
        <f t="shared" ca="1" si="503"/>
        <v>15.649879213255538</v>
      </c>
      <c r="I4018" s="4">
        <f ca="1">User_Model_Calcs!B4018-Sat_Data!$B$5</f>
        <v>6.4440029631604716</v>
      </c>
      <c r="J4018" s="4">
        <f ca="1">(Earth_Data!$B$1/SQRT(1-Earth_Data!$B$2^2*SIN(RADIANS(User_Model_Calcs!A4018))^2))*COS(RADIANS(User_Model_Calcs!A4018))</f>
        <v>5280.430679833099</v>
      </c>
      <c r="K4018" s="4">
        <f ca="1">((Earth_Data!$B$1*(1-Earth_Data!$B$2^2))/SQRT(1-Earth_Data!$B$2^2*SIN(RADIANS(User_Model_Calcs!A4018))^2))*SIN(RADIANS(User_Model_Calcs!A4018))</f>
        <v>-3565.3957968923896</v>
      </c>
      <c r="L4018" s="4">
        <f t="shared" ca="1" si="497"/>
        <v>-34.027586789390995</v>
      </c>
      <c r="M4018" s="4">
        <f t="shared" ca="1" si="498"/>
        <v>6371.4201990624169</v>
      </c>
      <c r="N4018" s="4">
        <f ca="1">SQRT(User_Model_Calcs!M4018^2+Sat_Data!$B$3^2-2*User_Model_Calcs!M4018*Sat_Data!$B$3*COS(RADIANS(L4018))*COS(RADIANS(I4018)))</f>
        <v>37093.57615764792</v>
      </c>
      <c r="O4018" s="4">
        <f ca="1">DEGREES(ACOS(((Earth_Data!$B$1+Sat_Data!$B$2)/User_Model_Calcs!N4018)*SQRT(1-COS(RADIANS(User_Model_Calcs!I4018))^2*COS(RADIANS(User_Model_Calcs!A4018))^2)))</f>
        <v>49.63363136379003</v>
      </c>
      <c r="P4018" s="4">
        <f t="shared" ca="1" si="499"/>
        <v>11.359985867577757</v>
      </c>
    </row>
    <row r="4019" spans="1:16" x14ac:dyDescent="0.25">
      <c r="A4019" s="4">
        <f t="shared" ca="1" si="500"/>
        <v>-39.773541747770004</v>
      </c>
      <c r="B4019" s="4">
        <f t="shared" ca="1" si="501"/>
        <v>154.77908833102541</v>
      </c>
      <c r="C4019" s="4">
        <v>7268</v>
      </c>
      <c r="D4019" s="4">
        <f t="shared" ca="1" si="502"/>
        <v>0.75</v>
      </c>
      <c r="E4019" s="4">
        <v>0.55000000000000004</v>
      </c>
      <c r="F4019" s="4">
        <v>19.899999999999999</v>
      </c>
      <c r="G4019" s="4">
        <f t="shared" ca="1" si="496"/>
        <v>41.281913690970576</v>
      </c>
      <c r="H4019" s="4">
        <f t="shared" ca="1" si="503"/>
        <v>21.627106861439881</v>
      </c>
      <c r="I4019" s="4">
        <f ca="1">User_Model_Calcs!B4019-Sat_Data!$B$5</f>
        <v>44.779088331025406</v>
      </c>
      <c r="J4019" s="4">
        <f ca="1">(Earth_Data!$B$1/SQRT(1-Earth_Data!$B$2^2*SIN(RADIANS(User_Model_Calcs!A4019))^2))*COS(RADIANS(User_Model_Calcs!A4019))</f>
        <v>4908.8343261164127</v>
      </c>
      <c r="K4019" s="4">
        <f ca="1">((Earth_Data!$B$1*(1-Earth_Data!$B$2^2))/SQRT(1-Earth_Data!$B$2^2*SIN(RADIANS(User_Model_Calcs!A4019))^2))*SIN(RADIANS(User_Model_Calcs!A4019))</f>
        <v>-4058.6935732426709</v>
      </c>
      <c r="L4019" s="4">
        <f t="shared" ca="1" si="497"/>
        <v>-39.584423378713538</v>
      </c>
      <c r="M4019" s="4">
        <f t="shared" ca="1" si="498"/>
        <v>6369.4307408700297</v>
      </c>
      <c r="N4019" s="4">
        <f ca="1">SQRT(User_Model_Calcs!M4019^2+Sat_Data!$B$3^2-2*User_Model_Calcs!M4019*Sat_Data!$B$3*COS(RADIANS(L4019))*COS(RADIANS(I4019)))</f>
        <v>39045.468129108944</v>
      </c>
      <c r="O4019" s="4">
        <f ca="1">DEGREES(ACOS(((Earth_Data!$B$1+Sat_Data!$B$2)/User_Model_Calcs!N4019)*SQRT(1-COS(RADIANS(User_Model_Calcs!I4019))^2*COS(RADIANS(User_Model_Calcs!A4019))^2)))</f>
        <v>25.175132975302322</v>
      </c>
      <c r="P4019" s="4">
        <f t="shared" ca="1" si="499"/>
        <v>57.18982911226275</v>
      </c>
    </row>
    <row r="4020" spans="1:16" x14ac:dyDescent="0.25">
      <c r="A4020" s="4">
        <f t="shared" ca="1" si="500"/>
        <v>-12.38223677021351</v>
      </c>
      <c r="B4020" s="4">
        <f t="shared" ca="1" si="501"/>
        <v>143.79755314780834</v>
      </c>
      <c r="C4020" s="4">
        <v>7269</v>
      </c>
      <c r="D4020" s="4">
        <f t="shared" ca="1" si="502"/>
        <v>1.2</v>
      </c>
      <c r="E4020" s="4">
        <v>0.55000000000000004</v>
      </c>
      <c r="F4020" s="4">
        <v>19.899999999999999</v>
      </c>
      <c r="G4020" s="4">
        <f t="shared" ca="1" si="496"/>
        <v>45.364313344089069</v>
      </c>
      <c r="H4020" s="4">
        <f t="shared" ca="1" si="503"/>
        <v>18.210602771391354</v>
      </c>
      <c r="I4020" s="4">
        <f ca="1">User_Model_Calcs!B4020-Sat_Data!$B$5</f>
        <v>33.797553147808344</v>
      </c>
      <c r="J4020" s="4">
        <f ca="1">(Earth_Data!$B$1/SQRT(1-Earth_Data!$B$2^2*SIN(RADIANS(User_Model_Calcs!A4020))^2))*COS(RADIANS(User_Model_Calcs!A4020))</f>
        <v>6230.7358963703973</v>
      </c>
      <c r="K4020" s="4">
        <f ca="1">((Earth_Data!$B$1*(1-Earth_Data!$B$2^2))/SQRT(1-Earth_Data!$B$2^2*SIN(RADIANS(User_Model_Calcs!A4020))^2))*SIN(RADIANS(User_Model_Calcs!A4020))</f>
        <v>-1358.7338327298824</v>
      </c>
      <c r="L4020" s="4">
        <f t="shared" ca="1" si="497"/>
        <v>-12.30187599819722</v>
      </c>
      <c r="M4020" s="4">
        <f t="shared" ca="1" si="498"/>
        <v>6377.1645296733141</v>
      </c>
      <c r="N4020" s="4">
        <f ca="1">SQRT(User_Model_Calcs!M4020^2+Sat_Data!$B$3^2-2*User_Model_Calcs!M4020*Sat_Data!$B$3*COS(RADIANS(L4020))*COS(RADIANS(I4020)))</f>
        <v>37173.223831040399</v>
      </c>
      <c r="O4020" s="4">
        <f ca="1">DEGREES(ACOS(((Earth_Data!$B$1+Sat_Data!$B$2)/User_Model_Calcs!N4020)*SQRT(1-COS(RADIANS(User_Model_Calcs!I4020))^2*COS(RADIANS(User_Model_Calcs!A4020))^2)))</f>
        <v>48.507060496933327</v>
      </c>
      <c r="P4020" s="4">
        <f t="shared" ca="1" si="499"/>
        <v>72.237395581429865</v>
      </c>
    </row>
    <row r="4021" spans="1:16" x14ac:dyDescent="0.25">
      <c r="A4021" s="4">
        <f t="shared" ca="1" si="500"/>
        <v>-40.950710165319634</v>
      </c>
      <c r="B4021" s="4">
        <f t="shared" ca="1" si="501"/>
        <v>146.64601117592798</v>
      </c>
      <c r="C4021" s="4">
        <v>7270</v>
      </c>
      <c r="D4021" s="4">
        <f t="shared" ca="1" si="502"/>
        <v>0.75</v>
      </c>
      <c r="E4021" s="4">
        <v>0.55000000000000004</v>
      </c>
      <c r="F4021" s="4">
        <v>19.899999999999999</v>
      </c>
      <c r="G4021" s="4">
        <f t="shared" ca="1" si="496"/>
        <v>41.281913690970576</v>
      </c>
      <c r="H4021" s="4">
        <f t="shared" ca="1" si="503"/>
        <v>19.697434157949743</v>
      </c>
      <c r="I4021" s="4">
        <f ca="1">User_Model_Calcs!B4021-Sat_Data!$B$5</f>
        <v>36.646011175927981</v>
      </c>
      <c r="J4021" s="4">
        <f ca="1">(Earth_Data!$B$1/SQRT(1-Earth_Data!$B$2^2*SIN(RADIANS(User_Model_Calcs!A4021))^2))*COS(RADIANS(User_Model_Calcs!A4021))</f>
        <v>4824.1827842579287</v>
      </c>
      <c r="K4021" s="4">
        <f ca="1">((Earth_Data!$B$1*(1-Earth_Data!$B$2^2))/SQRT(1-Earth_Data!$B$2^2*SIN(RADIANS(User_Model_Calcs!A4021))^2))*SIN(RADIANS(User_Model_Calcs!A4021))</f>
        <v>-4158.2920434066782</v>
      </c>
      <c r="L4021" s="4">
        <f t="shared" ca="1" si="497"/>
        <v>-40.760292254818637</v>
      </c>
      <c r="M4021" s="4">
        <f t="shared" ca="1" si="498"/>
        <v>6368.9977433023059</v>
      </c>
      <c r="N4021" s="4">
        <f ca="1">SQRT(User_Model_Calcs!M4021^2+Sat_Data!$B$3^2-2*User_Model_Calcs!M4021*Sat_Data!$B$3*COS(RADIANS(L4021))*COS(RADIANS(I4021)))</f>
        <v>38626.098695883251</v>
      </c>
      <c r="O4021" s="4">
        <f ca="1">DEGREES(ACOS(((Earth_Data!$B$1+Sat_Data!$B$2)/User_Model_Calcs!N4021)*SQRT(1-COS(RADIANS(User_Model_Calcs!I4021))^2*COS(RADIANS(User_Model_Calcs!A4021))^2)))</f>
        <v>29.733769471295826</v>
      </c>
      <c r="P4021" s="4">
        <f t="shared" ca="1" si="499"/>
        <v>48.618958309887724</v>
      </c>
    </row>
    <row r="4022" spans="1:16" x14ac:dyDescent="0.25">
      <c r="A4022" s="4">
        <f t="shared" ca="1" si="500"/>
        <v>-37.486006293316763</v>
      </c>
      <c r="B4022" s="4">
        <f t="shared" ca="1" si="501"/>
        <v>109.63760865565564</v>
      </c>
      <c r="C4022" s="4">
        <v>7271</v>
      </c>
      <c r="D4022" s="4">
        <f t="shared" ca="1" si="502"/>
        <v>0.75</v>
      </c>
      <c r="E4022" s="4">
        <v>0.55000000000000004</v>
      </c>
      <c r="F4022" s="4">
        <v>19.899999999999999</v>
      </c>
      <c r="G4022" s="4">
        <f t="shared" ref="G4022:G4085" ca="1" si="504">20.4+20*LOG(F4022)+20*LOG(D4022)+10*LOG(E4022)</f>
        <v>41.281913690970576</v>
      </c>
      <c r="H4022" s="4">
        <f t="shared" ca="1" si="503"/>
        <v>22.512322506765223</v>
      </c>
      <c r="I4022" s="4">
        <f ca="1">User_Model_Calcs!B4022-Sat_Data!$B$5</f>
        <v>-0.36239134434435982</v>
      </c>
      <c r="J4022" s="4">
        <f ca="1">(Earth_Data!$B$1/SQRT(1-Earth_Data!$B$2^2*SIN(RADIANS(User_Model_Calcs!A4022))^2))*COS(RADIANS(User_Model_Calcs!A4022))</f>
        <v>5067.3525869989426</v>
      </c>
      <c r="K4022" s="4">
        <f ca="1">((Earth_Data!$B$1*(1-Earth_Data!$B$2^2))/SQRT(1-Earth_Data!$B$2^2*SIN(RADIANS(User_Model_Calcs!A4022))^2))*SIN(RADIANS(User_Model_Calcs!A4022))</f>
        <v>-3860.3332078850181</v>
      </c>
      <c r="L4022" s="4">
        <f t="shared" ref="L4022:L4085" ca="1" si="505">DEGREES(ATAN((K4022/J4022)))</f>
        <v>-37.300322051634396</v>
      </c>
      <c r="M4022" s="4">
        <f t="shared" ref="M4022:M4085" ca="1" si="506">SQRT(J4022^2+K4022^2)</f>
        <v>6370.2617463385841</v>
      </c>
      <c r="N4022" s="4">
        <f ca="1">SQRT(User_Model_Calcs!M4022^2+Sat_Data!$B$3^2-2*User_Model_Calcs!M4022*Sat_Data!$B$3*COS(RADIANS(L4022))*COS(RADIANS(I4022)))</f>
        <v>37297.216467542923</v>
      </c>
      <c r="O4022" s="4">
        <f ca="1">DEGREES(ACOS(((Earth_Data!$B$1+Sat_Data!$B$2)/User_Model_Calcs!N4022)*SQRT(1-COS(RADIANS(User_Model_Calcs!I4022))^2*COS(RADIANS(User_Model_Calcs!A4022))^2)))</f>
        <v>46.527748730250082</v>
      </c>
      <c r="P4022" s="4">
        <f t="shared" ref="P4022:P4085" ca="1" si="507">DEGREES(ASIN(SIN(RADIANS(ABS(I4022)))/(SIN(ACOS(COS(RADIANS(I4022))*COS(RADIANS(A4022)))))))</f>
        <v>0.59546893741071938</v>
      </c>
    </row>
    <row r="4023" spans="1:16" x14ac:dyDescent="0.25">
      <c r="A4023" s="4">
        <f t="shared" ca="1" si="500"/>
        <v>-24.93516399032282</v>
      </c>
      <c r="B4023" s="4">
        <f t="shared" ca="1" si="501"/>
        <v>126.66397025139622</v>
      </c>
      <c r="C4023" s="4">
        <v>7272</v>
      </c>
      <c r="D4023" s="4">
        <f t="shared" ca="1" si="502"/>
        <v>3</v>
      </c>
      <c r="E4023" s="4">
        <v>0.55000000000000004</v>
      </c>
      <c r="F4023" s="4">
        <v>19.899999999999999</v>
      </c>
      <c r="G4023" s="4">
        <f t="shared" ca="1" si="504"/>
        <v>53.323113517529826</v>
      </c>
      <c r="H4023" s="4">
        <f t="shared" ca="1" si="503"/>
        <v>21.443869676921963</v>
      </c>
      <c r="I4023" s="4">
        <f ca="1">User_Model_Calcs!B4023-Sat_Data!$B$5</f>
        <v>16.663970251396222</v>
      </c>
      <c r="J4023" s="4">
        <f ca="1">(Earth_Data!$B$1/SQRT(1-Earth_Data!$B$2^2*SIN(RADIANS(User_Model_Calcs!A4023))^2))*COS(RADIANS(User_Model_Calcs!A4023))</f>
        <v>5787.0484828927356</v>
      </c>
      <c r="K4023" s="4">
        <f ca="1">((Earth_Data!$B$1*(1-Earth_Data!$B$2^2))/SQRT(1-Earth_Data!$B$2^2*SIN(RADIANS(User_Model_Calcs!A4023))^2))*SIN(RADIANS(User_Model_Calcs!A4023))</f>
        <v>-2672.5645399228956</v>
      </c>
      <c r="L4023" s="4">
        <f t="shared" ca="1" si="505"/>
        <v>-24.788354197896922</v>
      </c>
      <c r="M4023" s="4">
        <f t="shared" ca="1" si="506"/>
        <v>6374.3651733646693</v>
      </c>
      <c r="N4023" s="4">
        <f ca="1">SQRT(User_Model_Calcs!M4023^2+Sat_Data!$B$3^2-2*User_Model_Calcs!M4023*Sat_Data!$B$3*COS(RADIANS(L4023))*COS(RADIANS(I4023)))</f>
        <v>36755.005342367702</v>
      </c>
      <c r="O4023" s="4">
        <f ca="1">DEGREES(ACOS(((Earth_Data!$B$1+Sat_Data!$B$2)/User_Model_Calcs!N4023)*SQRT(1-COS(RADIANS(User_Model_Calcs!I4023))^2*COS(RADIANS(User_Model_Calcs!A4023))^2)))</f>
        <v>55.373122391672119</v>
      </c>
      <c r="P4023" s="4">
        <f t="shared" ca="1" si="507"/>
        <v>35.374612341285584</v>
      </c>
    </row>
    <row r="4024" spans="1:16" x14ac:dyDescent="0.25">
      <c r="A4024" s="4">
        <f t="shared" ca="1" si="500"/>
        <v>-21.067144312128114</v>
      </c>
      <c r="B4024" s="4">
        <f t="shared" ca="1" si="501"/>
        <v>148.35598393104249</v>
      </c>
      <c r="C4024" s="4">
        <v>7273</v>
      </c>
      <c r="D4024" s="4">
        <f t="shared" ca="1" si="502"/>
        <v>3</v>
      </c>
      <c r="E4024" s="4">
        <v>0.55000000000000004</v>
      </c>
      <c r="F4024" s="4">
        <v>19.899999999999999</v>
      </c>
      <c r="G4024" s="4">
        <f t="shared" ca="1" si="504"/>
        <v>53.323113517529826</v>
      </c>
      <c r="H4024" s="4">
        <f t="shared" ca="1" si="503"/>
        <v>20.214071015946409</v>
      </c>
      <c r="I4024" s="4">
        <f ca="1">User_Model_Calcs!B4024-Sat_Data!$B$5</f>
        <v>38.355983931042488</v>
      </c>
      <c r="J4024" s="4">
        <f ca="1">(Earth_Data!$B$1/SQRT(1-Earth_Data!$B$2^2*SIN(RADIANS(User_Model_Calcs!A4024))^2))*COS(RADIANS(User_Model_Calcs!A4024))</f>
        <v>5954.3998452414789</v>
      </c>
      <c r="K4024" s="4">
        <f ca="1">((Earth_Data!$B$1*(1-Earth_Data!$B$2^2))/SQRT(1-Earth_Data!$B$2^2*SIN(RADIANS(User_Model_Calcs!A4024))^2))*SIN(RADIANS(User_Model_Calcs!A4024))</f>
        <v>-2278.3345256899765</v>
      </c>
      <c r="L4024" s="4">
        <f t="shared" ca="1" si="505"/>
        <v>-20.938371136043589</v>
      </c>
      <c r="M4024" s="4">
        <f t="shared" ca="1" si="506"/>
        <v>6375.3969074844836</v>
      </c>
      <c r="N4024" s="4">
        <f ca="1">SQRT(User_Model_Calcs!M4024^2+Sat_Data!$B$3^2-2*User_Model_Calcs!M4024*Sat_Data!$B$3*COS(RADIANS(L4024))*COS(RADIANS(I4024)))</f>
        <v>37745.322528555058</v>
      </c>
      <c r="O4024" s="4">
        <f ca="1">DEGREES(ACOS(((Earth_Data!$B$1+Sat_Data!$B$2)/User_Model_Calcs!N4024)*SQRT(1-COS(RADIANS(User_Model_Calcs!I4024))^2*COS(RADIANS(User_Model_Calcs!A4024))^2)))</f>
        <v>40.41604031418612</v>
      </c>
      <c r="P4024" s="4">
        <f t="shared" ca="1" si="507"/>
        <v>65.57034746005543</v>
      </c>
    </row>
    <row r="4025" spans="1:16" x14ac:dyDescent="0.25">
      <c r="A4025" s="4">
        <f t="shared" ca="1" si="500"/>
        <v>-32.685446939598904</v>
      </c>
      <c r="B4025" s="4">
        <f t="shared" ca="1" si="501"/>
        <v>123.48135550734742</v>
      </c>
      <c r="C4025" s="4">
        <v>7274</v>
      </c>
      <c r="D4025" s="4">
        <f t="shared" ca="1" si="502"/>
        <v>1.2</v>
      </c>
      <c r="E4025" s="4">
        <v>0.55000000000000004</v>
      </c>
      <c r="F4025" s="4">
        <v>19.899999999999999</v>
      </c>
      <c r="G4025" s="4">
        <f t="shared" ca="1" si="504"/>
        <v>45.364313344089069</v>
      </c>
      <c r="H4025" s="4">
        <f t="shared" ca="1" si="503"/>
        <v>16.601799525917393</v>
      </c>
      <c r="I4025" s="4">
        <f ca="1">User_Model_Calcs!B4025-Sat_Data!$B$5</f>
        <v>13.481355507347416</v>
      </c>
      <c r="J4025" s="4">
        <f ca="1">(Earth_Data!$B$1/SQRT(1-Earth_Data!$B$2^2*SIN(RADIANS(User_Model_Calcs!A4025))^2))*COS(RADIANS(User_Model_Calcs!A4025))</f>
        <v>5373.3964519568153</v>
      </c>
      <c r="K4025" s="4">
        <f ca="1">((Earth_Data!$B$1*(1-Earth_Data!$B$2^2))/SQRT(1-Earth_Data!$B$2^2*SIN(RADIANS(User_Model_Calcs!A4025))^2))*SIN(RADIANS(User_Model_Calcs!A4025))</f>
        <v>-3424.6512880074411</v>
      </c>
      <c r="L4025" s="4">
        <f t="shared" ca="1" si="505"/>
        <v>-32.510770412964746</v>
      </c>
      <c r="M4025" s="4">
        <f t="shared" ca="1" si="506"/>
        <v>6371.9405108925112</v>
      </c>
      <c r="N4025" s="4">
        <f ca="1">SQRT(User_Model_Calcs!M4025^2+Sat_Data!$B$3^2-2*User_Model_Calcs!M4025*Sat_Data!$B$3*COS(RADIANS(L4025))*COS(RADIANS(I4025)))</f>
        <v>37118.359968415498</v>
      </c>
      <c r="O4025" s="4">
        <f ca="1">DEGREES(ACOS(((Earth_Data!$B$1+Sat_Data!$B$2)/User_Model_Calcs!N4025)*SQRT(1-COS(RADIANS(User_Model_Calcs!I4025))^2*COS(RADIANS(User_Model_Calcs!A4025))^2)))</f>
        <v>49.256558597369825</v>
      </c>
      <c r="P4025" s="4">
        <f t="shared" ca="1" si="507"/>
        <v>23.937926684706014</v>
      </c>
    </row>
    <row r="4026" spans="1:16" x14ac:dyDescent="0.25">
      <c r="A4026" s="4">
        <f t="shared" ca="1" si="500"/>
        <v>-40.651004023185791</v>
      </c>
      <c r="B4026" s="4">
        <f t="shared" ca="1" si="501"/>
        <v>145.08531278504242</v>
      </c>
      <c r="C4026" s="4">
        <v>7275</v>
      </c>
      <c r="D4026" s="4">
        <f t="shared" ca="1" si="502"/>
        <v>0.75</v>
      </c>
      <c r="E4026" s="4">
        <v>0.55000000000000004</v>
      </c>
      <c r="F4026" s="4">
        <v>19.899999999999999</v>
      </c>
      <c r="G4026" s="4">
        <f t="shared" ca="1" si="504"/>
        <v>41.281913690970576</v>
      </c>
      <c r="H4026" s="4">
        <f t="shared" ca="1" si="503"/>
        <v>22.668827763548457</v>
      </c>
      <c r="I4026" s="4">
        <f ca="1">User_Model_Calcs!B4026-Sat_Data!$B$5</f>
        <v>35.085312785042419</v>
      </c>
      <c r="J4026" s="4">
        <f ca="1">(Earth_Data!$B$1/SQRT(1-Earth_Data!$B$2^2*SIN(RADIANS(User_Model_Calcs!A4026))^2))*COS(RADIANS(User_Model_Calcs!A4026))</f>
        <v>4845.9305424449703</v>
      </c>
      <c r="K4026" s="4">
        <f ca="1">((Earth_Data!$B$1*(1-Earth_Data!$B$2^2))/SQRT(1-Earth_Data!$B$2^2*SIN(RADIANS(User_Model_Calcs!A4026))^2))*SIN(RADIANS(User_Model_Calcs!A4026))</f>
        <v>-4133.0977861582896</v>
      </c>
      <c r="L4026" s="4">
        <f t="shared" ca="1" si="505"/>
        <v>-40.460886597926788</v>
      </c>
      <c r="M4026" s="4">
        <f t="shared" ca="1" si="506"/>
        <v>6369.1082682073766</v>
      </c>
      <c r="N4026" s="4">
        <f ca="1">SQRT(User_Model_Calcs!M4026^2+Sat_Data!$B$3^2-2*User_Model_Calcs!M4026*Sat_Data!$B$3*COS(RADIANS(L4026))*COS(RADIANS(I4026)))</f>
        <v>38522.512452556359</v>
      </c>
      <c r="O4026" s="4">
        <f ca="1">DEGREES(ACOS(((Earth_Data!$B$1+Sat_Data!$B$2)/User_Model_Calcs!N4026)*SQRT(1-COS(RADIANS(User_Model_Calcs!I4026))^2*COS(RADIANS(User_Model_Calcs!A4026))^2)))</f>
        <v>30.901777385091641</v>
      </c>
      <c r="P4026" s="4">
        <f t="shared" ca="1" si="507"/>
        <v>47.156399857005937</v>
      </c>
    </row>
    <row r="4027" spans="1:16" x14ac:dyDescent="0.25">
      <c r="A4027" s="4">
        <f t="shared" ca="1" si="500"/>
        <v>-41.656251224662526</v>
      </c>
      <c r="B4027" s="4">
        <f t="shared" ca="1" si="501"/>
        <v>145.79164031564653</v>
      </c>
      <c r="C4027" s="4">
        <v>7276</v>
      </c>
      <c r="D4027" s="4">
        <f t="shared" ca="1" si="502"/>
        <v>0.75</v>
      </c>
      <c r="E4027" s="4">
        <v>0.55000000000000004</v>
      </c>
      <c r="F4027" s="4">
        <v>19.899999999999999</v>
      </c>
      <c r="G4027" s="4">
        <f t="shared" ca="1" si="504"/>
        <v>41.281913690970576</v>
      </c>
      <c r="H4027" s="4">
        <f t="shared" ca="1" si="503"/>
        <v>17.375572005385617</v>
      </c>
      <c r="I4027" s="4">
        <f ca="1">User_Model_Calcs!B4027-Sat_Data!$B$5</f>
        <v>35.791640315646532</v>
      </c>
      <c r="J4027" s="4">
        <f ca="1">(Earth_Data!$B$1/SQRT(1-Earth_Data!$B$2^2*SIN(RADIANS(User_Model_Calcs!A4027))^2))*COS(RADIANS(User_Model_Calcs!A4027))</f>
        <v>4772.4635997436544</v>
      </c>
      <c r="K4027" s="4">
        <f ca="1">((Earth_Data!$B$1*(1-Earth_Data!$B$2^2))/SQRT(1-Earth_Data!$B$2^2*SIN(RADIANS(User_Model_Calcs!A4027))^2))*SIN(RADIANS(User_Model_Calcs!A4027))</f>
        <v>-4217.1555284478591</v>
      </c>
      <c r="L4027" s="4">
        <f t="shared" ca="1" si="505"/>
        <v>-41.465208155890558</v>
      </c>
      <c r="M4027" s="4">
        <f t="shared" ca="1" si="506"/>
        <v>6368.7368890539437</v>
      </c>
      <c r="N4027" s="4">
        <f ca="1">SQRT(User_Model_Calcs!M4027^2+Sat_Data!$B$3^2-2*User_Model_Calcs!M4027*Sat_Data!$B$3*COS(RADIANS(L4027))*COS(RADIANS(I4027)))</f>
        <v>38625.452422090333</v>
      </c>
      <c r="O4027" s="4">
        <f ca="1">DEGREES(ACOS(((Earth_Data!$B$1+Sat_Data!$B$2)/User_Model_Calcs!N4027)*SQRT(1-COS(RADIANS(User_Model_Calcs!I4027))^2*COS(RADIANS(User_Model_Calcs!A4027))^2)))</f>
        <v>29.738016251281973</v>
      </c>
      <c r="P4027" s="4">
        <f t="shared" ca="1" si="507"/>
        <v>47.328361241120071</v>
      </c>
    </row>
    <row r="4028" spans="1:16" x14ac:dyDescent="0.25">
      <c r="A4028" s="4">
        <f t="shared" ca="1" si="500"/>
        <v>-24.600898196001687</v>
      </c>
      <c r="B4028" s="4">
        <f t="shared" ca="1" si="501"/>
        <v>151.61239958223587</v>
      </c>
      <c r="C4028" s="4">
        <v>7277</v>
      </c>
      <c r="D4028" s="4">
        <f t="shared" ca="1" si="502"/>
        <v>1.2</v>
      </c>
      <c r="E4028" s="4">
        <v>0.55000000000000004</v>
      </c>
      <c r="F4028" s="4">
        <v>19.899999999999999</v>
      </c>
      <c r="G4028" s="4">
        <f t="shared" ca="1" si="504"/>
        <v>45.364313344089069</v>
      </c>
      <c r="H4028" s="4">
        <f t="shared" ca="1" si="503"/>
        <v>23.874286868118119</v>
      </c>
      <c r="I4028" s="4">
        <f ca="1">User_Model_Calcs!B4028-Sat_Data!$B$5</f>
        <v>41.612399582235867</v>
      </c>
      <c r="J4028" s="4">
        <f ca="1">(Earth_Data!$B$1/SQRT(1-Earth_Data!$B$2^2*SIN(RADIANS(User_Model_Calcs!A4028))^2))*COS(RADIANS(User_Model_Calcs!A4028))</f>
        <v>5802.560526922297</v>
      </c>
      <c r="K4028" s="4">
        <f ca="1">((Earth_Data!$B$1*(1-Earth_Data!$B$2^2))/SQRT(1-Earth_Data!$B$2^2*SIN(RADIANS(User_Model_Calcs!A4028))^2))*SIN(RADIANS(User_Model_Calcs!A4028))</f>
        <v>-2638.9441495367314</v>
      </c>
      <c r="L4028" s="4">
        <f t="shared" ca="1" si="505"/>
        <v>-24.455546668876632</v>
      </c>
      <c r="M4028" s="4">
        <f t="shared" ca="1" si="506"/>
        <v>6374.4595765422273</v>
      </c>
      <c r="N4028" s="4">
        <f ca="1">SQRT(User_Model_Calcs!M4028^2+Sat_Data!$B$3^2-2*User_Model_Calcs!M4028*Sat_Data!$B$3*COS(RADIANS(L4028))*COS(RADIANS(I4028)))</f>
        <v>38113.071626330449</v>
      </c>
      <c r="O4028" s="4">
        <f ca="1">DEGREES(ACOS(((Earth_Data!$B$1+Sat_Data!$B$2)/User_Model_Calcs!N4028)*SQRT(1-COS(RADIANS(User_Model_Calcs!I4028))^2*COS(RADIANS(User_Model_Calcs!A4028))^2)))</f>
        <v>35.770810168892062</v>
      </c>
      <c r="P4028" s="4">
        <f t="shared" ca="1" si="507"/>
        <v>64.888450540031215</v>
      </c>
    </row>
    <row r="4029" spans="1:16" x14ac:dyDescent="0.25">
      <c r="A4029" s="4">
        <f t="shared" ca="1" si="500"/>
        <v>-14.528406243638033</v>
      </c>
      <c r="B4029" s="4">
        <f t="shared" ca="1" si="501"/>
        <v>136.19525585318814</v>
      </c>
      <c r="C4029" s="4">
        <v>7278</v>
      </c>
      <c r="D4029" s="4">
        <f t="shared" ca="1" si="502"/>
        <v>1.2</v>
      </c>
      <c r="E4029" s="4">
        <v>0.55000000000000004</v>
      </c>
      <c r="F4029" s="4">
        <v>19.899999999999999</v>
      </c>
      <c r="G4029" s="4">
        <f t="shared" ca="1" si="504"/>
        <v>45.364313344089069</v>
      </c>
      <c r="H4029" s="4">
        <f t="shared" ca="1" si="503"/>
        <v>18.487638601948472</v>
      </c>
      <c r="I4029" s="4">
        <f ca="1">User_Model_Calcs!B4029-Sat_Data!$B$5</f>
        <v>26.195255853188144</v>
      </c>
      <c r="J4029" s="4">
        <f ca="1">(Earth_Data!$B$1/SQRT(1-Earth_Data!$B$2^2*SIN(RADIANS(User_Model_Calcs!A4029))^2))*COS(RADIANS(User_Model_Calcs!A4029))</f>
        <v>6175.489662560055</v>
      </c>
      <c r="K4029" s="4">
        <f ca="1">((Earth_Data!$B$1*(1-Earth_Data!$B$2^2))/SQRT(1-Earth_Data!$B$2^2*SIN(RADIANS(User_Model_Calcs!A4029))^2))*SIN(RADIANS(User_Model_Calcs!A4029))</f>
        <v>-1589.6435027480472</v>
      </c>
      <c r="L4029" s="4">
        <f t="shared" ca="1" si="505"/>
        <v>-14.435222230990261</v>
      </c>
      <c r="M4029" s="4">
        <f t="shared" ca="1" si="506"/>
        <v>6376.8047671396671</v>
      </c>
      <c r="N4029" s="4">
        <f ca="1">SQRT(User_Model_Calcs!M4029^2+Sat_Data!$B$3^2-2*User_Model_Calcs!M4029*Sat_Data!$B$3*COS(RADIANS(L4029))*COS(RADIANS(I4029)))</f>
        <v>36758.610964266947</v>
      </c>
      <c r="O4029" s="4">
        <f ca="1">DEGREES(ACOS(((Earth_Data!$B$1+Sat_Data!$B$2)/User_Model_Calcs!N4029)*SQRT(1-COS(RADIANS(User_Model_Calcs!I4029))^2*COS(RADIANS(User_Model_Calcs!A4029))^2)))</f>
        <v>55.362899387242443</v>
      </c>
      <c r="P4029" s="4">
        <f t="shared" ca="1" si="507"/>
        <v>62.981995039564133</v>
      </c>
    </row>
    <row r="4030" spans="1:16" x14ac:dyDescent="0.25">
      <c r="A4030" s="4">
        <f t="shared" ca="1" si="500"/>
        <v>-34.862878990592684</v>
      </c>
      <c r="B4030" s="4">
        <f t="shared" ca="1" si="501"/>
        <v>140.60425432007165</v>
      </c>
      <c r="C4030" s="4">
        <v>7279</v>
      </c>
      <c r="D4030" s="4">
        <f t="shared" ca="1" si="502"/>
        <v>3</v>
      </c>
      <c r="E4030" s="4">
        <v>0.55000000000000004</v>
      </c>
      <c r="F4030" s="4">
        <v>19.899999999999999</v>
      </c>
      <c r="G4030" s="4">
        <f t="shared" ca="1" si="504"/>
        <v>53.323113517529826</v>
      </c>
      <c r="H4030" s="4">
        <f t="shared" ca="1" si="503"/>
        <v>23.559183969726895</v>
      </c>
      <c r="I4030" s="4">
        <f ca="1">User_Model_Calcs!B4030-Sat_Data!$B$5</f>
        <v>30.604254320071647</v>
      </c>
      <c r="J4030" s="4">
        <f ca="1">(Earth_Data!$B$1/SQRT(1-Earth_Data!$B$2^2*SIN(RADIANS(User_Model_Calcs!A4030))^2))*COS(RADIANS(User_Model_Calcs!A4030))</f>
        <v>5239.1398075418583</v>
      </c>
      <c r="K4030" s="4">
        <f ca="1">((Earth_Data!$B$1*(1-Earth_Data!$B$2^2))/SQRT(1-Earth_Data!$B$2^2*SIN(RADIANS(User_Model_Calcs!A4030))^2))*SIN(RADIANS(User_Model_Calcs!A4030))</f>
        <v>-3625.3967488591725</v>
      </c>
      <c r="L4030" s="4">
        <f t="shared" ca="1" si="505"/>
        <v>-34.682583548519858</v>
      </c>
      <c r="M4030" s="4">
        <f t="shared" ca="1" si="506"/>
        <v>6371.1920006862447</v>
      </c>
      <c r="N4030" s="4">
        <f ca="1">SQRT(User_Model_Calcs!M4030^2+Sat_Data!$B$3^2-2*User_Model_Calcs!M4030*Sat_Data!$B$3*COS(RADIANS(L4030))*COS(RADIANS(I4030)))</f>
        <v>37922.830571889666</v>
      </c>
      <c r="O4030" s="4">
        <f ca="1">DEGREES(ACOS(((Earth_Data!$B$1+Sat_Data!$B$2)/User_Model_Calcs!N4030)*SQRT(1-COS(RADIANS(User_Model_Calcs!I4030))^2*COS(RADIANS(User_Model_Calcs!A4030))^2)))</f>
        <v>38.078468935127319</v>
      </c>
      <c r="P4030" s="4">
        <f t="shared" ca="1" si="507"/>
        <v>45.979413923172601</v>
      </c>
    </row>
    <row r="4031" spans="1:16" x14ac:dyDescent="0.25">
      <c r="A4031" s="4">
        <f t="shared" ca="1" si="500"/>
        <v>-39.526239266344142</v>
      </c>
      <c r="B4031" s="4">
        <f t="shared" ca="1" si="501"/>
        <v>115.74147977681289</v>
      </c>
      <c r="C4031" s="4">
        <v>7280</v>
      </c>
      <c r="D4031" s="4">
        <f t="shared" ca="1" si="502"/>
        <v>1.2</v>
      </c>
      <c r="E4031" s="4">
        <v>0.55000000000000004</v>
      </c>
      <c r="F4031" s="4">
        <v>19.899999999999999</v>
      </c>
      <c r="G4031" s="4">
        <f t="shared" ca="1" si="504"/>
        <v>45.364313344089069</v>
      </c>
      <c r="H4031" s="4">
        <f t="shared" ca="1" si="503"/>
        <v>17.109706213701216</v>
      </c>
      <c r="I4031" s="4">
        <f ca="1">User_Model_Calcs!B4031-Sat_Data!$B$5</f>
        <v>5.7414797768128949</v>
      </c>
      <c r="J4031" s="4">
        <f ca="1">(Earth_Data!$B$1/SQRT(1-Earth_Data!$B$2^2*SIN(RADIANS(User_Model_Calcs!A4031))^2))*COS(RADIANS(User_Model_Calcs!A4031))</f>
        <v>4926.3547908477076</v>
      </c>
      <c r="K4031" s="4">
        <f ca="1">((Earth_Data!$B$1*(1-Earth_Data!$B$2^2))/SQRT(1-Earth_Data!$B$2^2*SIN(RADIANS(User_Model_Calcs!A4031))^2))*SIN(RADIANS(User_Model_Calcs!A4031))</f>
        <v>-4037.552478456209</v>
      </c>
      <c r="L4031" s="4">
        <f t="shared" ca="1" si="505"/>
        <v>-39.337434503093377</v>
      </c>
      <c r="M4031" s="4">
        <f t="shared" ca="1" si="506"/>
        <v>6369.5212961097823</v>
      </c>
      <c r="N4031" s="4">
        <f ca="1">SQRT(User_Model_Calcs!M4031^2+Sat_Data!$B$3^2-2*User_Model_Calcs!M4031*Sat_Data!$B$3*COS(RADIANS(L4031))*COS(RADIANS(I4031)))</f>
        <v>37483.843535200234</v>
      </c>
      <c r="O4031" s="4">
        <f ca="1">DEGREES(ACOS(((Earth_Data!$B$1+Sat_Data!$B$2)/User_Model_Calcs!N4031)*SQRT(1-COS(RADIANS(User_Model_Calcs!I4031))^2*COS(RADIANS(User_Model_Calcs!A4031))^2)))</f>
        <v>43.851298778176812</v>
      </c>
      <c r="P4031" s="4">
        <f t="shared" ca="1" si="507"/>
        <v>8.9774843686241841</v>
      </c>
    </row>
    <row r="4032" spans="1:16" x14ac:dyDescent="0.25">
      <c r="A4032" s="4">
        <f t="shared" ca="1" si="500"/>
        <v>-31.785818062597848</v>
      </c>
      <c r="B4032" s="4">
        <f t="shared" ca="1" si="501"/>
        <v>110.38051175472252</v>
      </c>
      <c r="C4032" s="4">
        <v>7281</v>
      </c>
      <c r="D4032" s="4">
        <f t="shared" ca="1" si="502"/>
        <v>0.75</v>
      </c>
      <c r="E4032" s="4">
        <v>0.55000000000000004</v>
      </c>
      <c r="F4032" s="4">
        <v>19.899999999999999</v>
      </c>
      <c r="G4032" s="4">
        <f t="shared" ca="1" si="504"/>
        <v>41.281913690970576</v>
      </c>
      <c r="H4032" s="4">
        <f t="shared" ca="1" si="503"/>
        <v>15.890237977131205</v>
      </c>
      <c r="I4032" s="4">
        <f ca="1">User_Model_Calcs!B4032-Sat_Data!$B$5</f>
        <v>0.38051175472251941</v>
      </c>
      <c r="J4032" s="4">
        <f ca="1">(Earth_Data!$B$1/SQRT(1-Earth_Data!$B$2^2*SIN(RADIANS(User_Model_Calcs!A4032))^2))*COS(RADIANS(User_Model_Calcs!A4032))</f>
        <v>5426.6085423418035</v>
      </c>
      <c r="K4032" s="4">
        <f ca="1">((Earth_Data!$B$1*(1-Earth_Data!$B$2^2))/SQRT(1-Earth_Data!$B$2^2*SIN(RADIANS(User_Model_Calcs!A4032))^2))*SIN(RADIANS(User_Model_Calcs!A4032))</f>
        <v>-3340.2683840529116</v>
      </c>
      <c r="L4032" s="4">
        <f t="shared" ca="1" si="505"/>
        <v>-31.613758345697427</v>
      </c>
      <c r="M4032" s="4">
        <f t="shared" ca="1" si="506"/>
        <v>6372.2423956814828</v>
      </c>
      <c r="N4032" s="4">
        <f ca="1">SQRT(User_Model_Calcs!M4032^2+Sat_Data!$B$3^2-2*User_Model_Calcs!M4032*Sat_Data!$B$3*COS(RADIANS(L4032))*COS(RADIANS(I4032)))</f>
        <v>36889.20847759302</v>
      </c>
      <c r="O4032" s="4">
        <f ca="1">DEGREES(ACOS(((Earth_Data!$B$1+Sat_Data!$B$2)/User_Model_Calcs!N4032)*SQRT(1-COS(RADIANS(User_Model_Calcs!I4032))^2*COS(RADIANS(User_Model_Calcs!A4032))^2)))</f>
        <v>52.979454571326855</v>
      </c>
      <c r="P4032" s="4">
        <f t="shared" ca="1" si="507"/>
        <v>0.72235501022065751</v>
      </c>
    </row>
    <row r="4033" spans="1:16" x14ac:dyDescent="0.25">
      <c r="A4033" s="4">
        <f t="shared" ca="1" si="500"/>
        <v>-17.914423178239115</v>
      </c>
      <c r="B4033" s="4">
        <f t="shared" ca="1" si="501"/>
        <v>156.81270666868261</v>
      </c>
      <c r="C4033" s="4">
        <v>7282</v>
      </c>
      <c r="D4033" s="4">
        <f t="shared" ca="1" si="502"/>
        <v>1.2</v>
      </c>
      <c r="E4033" s="4">
        <v>0.55000000000000004</v>
      </c>
      <c r="F4033" s="4">
        <v>19.899999999999999</v>
      </c>
      <c r="G4033" s="4">
        <f t="shared" ca="1" si="504"/>
        <v>45.364313344089069</v>
      </c>
      <c r="H4033" s="4">
        <f t="shared" ca="1" si="503"/>
        <v>14.549162419678721</v>
      </c>
      <c r="I4033" s="4">
        <f ca="1">User_Model_Calcs!B4033-Sat_Data!$B$5</f>
        <v>46.812706668682608</v>
      </c>
      <c r="J4033" s="4">
        <f ca="1">(Earth_Data!$B$1/SQRT(1-Earth_Data!$B$2^2*SIN(RADIANS(User_Model_Calcs!A4033))^2))*COS(RADIANS(User_Model_Calcs!A4033))</f>
        <v>6070.8316015751934</v>
      </c>
      <c r="K4033" s="4">
        <f ca="1">((Earth_Data!$B$1*(1-Earth_Data!$B$2^2))/SQRT(1-Earth_Data!$B$2^2*SIN(RADIANS(User_Model_Calcs!A4033))^2))*SIN(RADIANS(User_Model_Calcs!A4033))</f>
        <v>-1949.3749013632739</v>
      </c>
      <c r="L4033" s="4">
        <f t="shared" ca="1" si="505"/>
        <v>-17.802088550034288</v>
      </c>
      <c r="M4033" s="4">
        <f t="shared" ca="1" si="506"/>
        <v>6376.1319654433992</v>
      </c>
      <c r="N4033" s="4">
        <f ca="1">SQRT(User_Model_Calcs!M4033^2+Sat_Data!$B$3^2-2*User_Model_Calcs!M4033*Sat_Data!$B$3*COS(RADIANS(L4033))*COS(RADIANS(I4033)))</f>
        <v>38315.839801057569</v>
      </c>
      <c r="O4033" s="4">
        <f ca="1">DEGREES(ACOS(((Earth_Data!$B$1+Sat_Data!$B$2)/User_Model_Calcs!N4033)*SQRT(1-COS(RADIANS(User_Model_Calcs!I4033))^2*COS(RADIANS(User_Model_Calcs!A4033))^2)))</f>
        <v>33.371274489639106</v>
      </c>
      <c r="P4033" s="4">
        <f t="shared" ca="1" si="507"/>
        <v>73.895319319721168</v>
      </c>
    </row>
    <row r="4034" spans="1:16" x14ac:dyDescent="0.25">
      <c r="A4034" s="4">
        <f t="shared" ref="A4034:A4097" ca="1" si="508">RAND()*(-44.106+9.432)-9.432</f>
        <v>-36.292399650538442</v>
      </c>
      <c r="B4034" s="4">
        <f t="shared" ref="B4034:B4097" ca="1" si="509">RAND()*(160-105)+105</f>
        <v>155.03500763984312</v>
      </c>
      <c r="C4034" s="4">
        <v>7283</v>
      </c>
      <c r="D4034" s="4">
        <f t="shared" ref="D4034:D4097" ca="1" si="510">CHOOSE(RANDBETWEEN(1,3),0.75,1.2,3)</f>
        <v>0.75</v>
      </c>
      <c r="E4034" s="4">
        <v>0.55000000000000004</v>
      </c>
      <c r="F4034" s="4">
        <v>19.899999999999999</v>
      </c>
      <c r="G4034" s="4">
        <f t="shared" ca="1" si="504"/>
        <v>41.281913690970576</v>
      </c>
      <c r="H4034" s="4">
        <f t="shared" ca="1" si="503"/>
        <v>16.140053538787988</v>
      </c>
      <c r="I4034" s="4">
        <f ca="1">User_Model_Calcs!B4034-Sat_Data!$B$5</f>
        <v>45.035007639843116</v>
      </c>
      <c r="J4034" s="4">
        <f ca="1">(Earth_Data!$B$1/SQRT(1-Earth_Data!$B$2^2*SIN(RADIANS(User_Model_Calcs!A4034))^2))*COS(RADIANS(User_Model_Calcs!A4034))</f>
        <v>5146.8636321597714</v>
      </c>
      <c r="K4034" s="4">
        <f ca="1">((Earth_Data!$B$1*(1-Earth_Data!$B$2^2))/SQRT(1-Earth_Data!$B$2^2*SIN(RADIANS(User_Model_Calcs!A4034))^2))*SIN(RADIANS(User_Model_Calcs!A4034))</f>
        <v>-3754.3929429732502</v>
      </c>
      <c r="L4034" s="4">
        <f t="shared" ca="1" si="505"/>
        <v>-36.108977595332547</v>
      </c>
      <c r="M4034" s="4">
        <f t="shared" ca="1" si="506"/>
        <v>6370.6884728650966</v>
      </c>
      <c r="N4034" s="4">
        <f ca="1">SQRT(User_Model_Calcs!M4034^2+Sat_Data!$B$3^2-2*User_Model_Calcs!M4034*Sat_Data!$B$3*COS(RADIANS(L4034))*COS(RADIANS(I4034)))</f>
        <v>38880.394916388716</v>
      </c>
      <c r="O4034" s="4">
        <f ca="1">DEGREES(ACOS(((Earth_Data!$B$1+Sat_Data!$B$2)/User_Model_Calcs!N4034)*SQRT(1-COS(RADIANS(User_Model_Calcs!I4034))^2*COS(RADIANS(User_Model_Calcs!A4034))^2)))</f>
        <v>26.956464799036379</v>
      </c>
      <c r="P4034" s="4">
        <f t="shared" ca="1" si="507"/>
        <v>59.409125351767713</v>
      </c>
    </row>
    <row r="4035" spans="1:16" x14ac:dyDescent="0.25">
      <c r="A4035" s="4">
        <f t="shared" ca="1" si="508"/>
        <v>-25.101984247809298</v>
      </c>
      <c r="B4035" s="4">
        <f t="shared" ca="1" si="509"/>
        <v>119.235649280385</v>
      </c>
      <c r="C4035" s="4">
        <v>7284</v>
      </c>
      <c r="D4035" s="4">
        <f t="shared" ca="1" si="510"/>
        <v>3</v>
      </c>
      <c r="E4035" s="4">
        <v>0.55000000000000004</v>
      </c>
      <c r="F4035" s="4">
        <v>19.899999999999999</v>
      </c>
      <c r="G4035" s="4">
        <f t="shared" ca="1" si="504"/>
        <v>53.323113517529826</v>
      </c>
      <c r="H4035" s="4">
        <f t="shared" ref="H4035:H4098" ca="1" si="511">RAND()*(24-14)+14</f>
        <v>21.395449908926665</v>
      </c>
      <c r="I4035" s="4">
        <f ca="1">User_Model_Calcs!B4035-Sat_Data!$B$5</f>
        <v>9.2356492803850045</v>
      </c>
      <c r="J4035" s="4">
        <f ca="1">(Earth_Data!$B$1/SQRT(1-Earth_Data!$B$2^2*SIN(RADIANS(User_Model_Calcs!A4035))^2))*COS(RADIANS(User_Model_Calcs!A4035))</f>
        <v>5779.233403148547</v>
      </c>
      <c r="K4035" s="4">
        <f ca="1">((Earth_Data!$B$1*(1-Earth_Data!$B$2^2))/SQRT(1-Earth_Data!$B$2^2*SIN(RADIANS(User_Model_Calcs!A4035))^2))*SIN(RADIANS(User_Model_Calcs!A4035))</f>
        <v>-2689.3098573585767</v>
      </c>
      <c r="L4035" s="4">
        <f t="shared" ca="1" si="505"/>
        <v>-24.954454102279499</v>
      </c>
      <c r="M4035" s="4">
        <f t="shared" ca="1" si="506"/>
        <v>6374.3177075632138</v>
      </c>
      <c r="N4035" s="4">
        <f ca="1">SQRT(User_Model_Calcs!M4035^2+Sat_Data!$B$3^2-2*User_Model_Calcs!M4035*Sat_Data!$B$3*COS(RADIANS(L4035))*COS(RADIANS(I4035)))</f>
        <v>36570.638041962062</v>
      </c>
      <c r="O4035" s="4">
        <f ca="1">DEGREES(ACOS(((Earth_Data!$B$1+Sat_Data!$B$2)/User_Model_Calcs!N4035)*SQRT(1-COS(RADIANS(User_Model_Calcs!I4035))^2*COS(RADIANS(User_Model_Calcs!A4035))^2)))</f>
        <v>58.867139347947528</v>
      </c>
      <c r="P4035" s="4">
        <f t="shared" ca="1" si="507"/>
        <v>20.971308007399156</v>
      </c>
    </row>
    <row r="4036" spans="1:16" x14ac:dyDescent="0.25">
      <c r="A4036" s="4">
        <f t="shared" ca="1" si="508"/>
        <v>-25.235292828735972</v>
      </c>
      <c r="B4036" s="4">
        <f t="shared" ca="1" si="509"/>
        <v>131.02651168552981</v>
      </c>
      <c r="C4036" s="4">
        <v>7285</v>
      </c>
      <c r="D4036" s="4">
        <f t="shared" ca="1" si="510"/>
        <v>1.2</v>
      </c>
      <c r="E4036" s="4">
        <v>0.55000000000000004</v>
      </c>
      <c r="F4036" s="4">
        <v>19.899999999999999</v>
      </c>
      <c r="G4036" s="4">
        <f t="shared" ca="1" si="504"/>
        <v>45.364313344089069</v>
      </c>
      <c r="H4036" s="4">
        <f t="shared" ca="1" si="511"/>
        <v>15.963508412623604</v>
      </c>
      <c r="I4036" s="4">
        <f ca="1">User_Model_Calcs!B4036-Sat_Data!$B$5</f>
        <v>21.026511685529812</v>
      </c>
      <c r="J4036" s="4">
        <f ca="1">(Earth_Data!$B$1/SQRT(1-Earth_Data!$B$2^2*SIN(RADIANS(User_Model_Calcs!A4036))^2))*COS(RADIANS(User_Model_Calcs!A4036))</f>
        <v>5772.9531012941543</v>
      </c>
      <c r="K4036" s="4">
        <f ca="1">((Earth_Data!$B$1*(1-Earth_Data!$B$2^2))/SQRT(1-Earth_Data!$B$2^2*SIN(RADIANS(User_Model_Calcs!A4036))^2))*SIN(RADIANS(User_Model_Calcs!A4036))</f>
        <v>-2702.6751621645967</v>
      </c>
      <c r="L4036" s="4">
        <f t="shared" ca="1" si="505"/>
        <v>-25.087190609930708</v>
      </c>
      <c r="M4036" s="4">
        <f t="shared" ca="1" si="506"/>
        <v>6374.279609643997</v>
      </c>
      <c r="N4036" s="4">
        <f ca="1">SQRT(User_Model_Calcs!M4036^2+Sat_Data!$B$3^2-2*User_Model_Calcs!M4036*Sat_Data!$B$3*COS(RADIANS(L4036))*COS(RADIANS(I4036)))</f>
        <v>36932.889158332757</v>
      </c>
      <c r="O4036" s="4">
        <f ca="1">DEGREES(ACOS(((Earth_Data!$B$1+Sat_Data!$B$2)/User_Model_Calcs!N4036)*SQRT(1-COS(RADIANS(User_Model_Calcs!I4036))^2*COS(RADIANS(User_Model_Calcs!A4036))^2)))</f>
        <v>52.286607023229429</v>
      </c>
      <c r="P4036" s="4">
        <f t="shared" ca="1" si="507"/>
        <v>42.038560447013758</v>
      </c>
    </row>
    <row r="4037" spans="1:16" x14ac:dyDescent="0.25">
      <c r="A4037" s="4">
        <f t="shared" ca="1" si="508"/>
        <v>-18.013086471393905</v>
      </c>
      <c r="B4037" s="4">
        <f t="shared" ca="1" si="509"/>
        <v>120.23275321745263</v>
      </c>
      <c r="C4037" s="4">
        <v>7286</v>
      </c>
      <c r="D4037" s="4">
        <f t="shared" ca="1" si="510"/>
        <v>1.2</v>
      </c>
      <c r="E4037" s="4">
        <v>0.55000000000000004</v>
      </c>
      <c r="F4037" s="4">
        <v>19.899999999999999</v>
      </c>
      <c r="G4037" s="4">
        <f t="shared" ca="1" si="504"/>
        <v>45.364313344089069</v>
      </c>
      <c r="H4037" s="4">
        <f t="shared" ca="1" si="511"/>
        <v>18.547382627415132</v>
      </c>
      <c r="I4037" s="4">
        <f ca="1">User_Model_Calcs!B4037-Sat_Data!$B$5</f>
        <v>10.232753217452625</v>
      </c>
      <c r="J4037" s="4">
        <f ca="1">(Earth_Data!$B$1/SQRT(1-Earth_Data!$B$2^2*SIN(RADIANS(User_Model_Calcs!A4037))^2))*COS(RADIANS(User_Model_Calcs!A4037))</f>
        <v>6067.4636900466467</v>
      </c>
      <c r="K4037" s="4">
        <f ca="1">((Earth_Data!$B$1*(1-Earth_Data!$B$2^2))/SQRT(1-Earth_Data!$B$2^2*SIN(RADIANS(User_Model_Calcs!A4037))^2))*SIN(RADIANS(User_Model_Calcs!A4037))</f>
        <v>-1959.7626219342039</v>
      </c>
      <c r="L4037" s="4">
        <f t="shared" ca="1" si="505"/>
        <v>-17.900215893951685</v>
      </c>
      <c r="M4037" s="4">
        <f t="shared" ca="1" si="506"/>
        <v>6376.1105044035194</v>
      </c>
      <c r="N4037" s="4">
        <f ca="1">SQRT(User_Model_Calcs!M4037^2+Sat_Data!$B$3^2-2*User_Model_Calcs!M4037*Sat_Data!$B$3*COS(RADIANS(L4037))*COS(RADIANS(I4037)))</f>
        <v>36262.226130480405</v>
      </c>
      <c r="O4037" s="4">
        <f ca="1">DEGREES(ACOS(((Earth_Data!$B$1+Sat_Data!$B$2)/User_Model_Calcs!N4037)*SQRT(1-COS(RADIANS(User_Model_Calcs!I4037))^2*COS(RADIANS(User_Model_Calcs!A4037))^2)))</f>
        <v>65.812519781124166</v>
      </c>
      <c r="P4037" s="4">
        <f t="shared" ca="1" si="507"/>
        <v>30.274681187654124</v>
      </c>
    </row>
    <row r="4038" spans="1:16" x14ac:dyDescent="0.25">
      <c r="A4038" s="4">
        <f t="shared" ca="1" si="508"/>
        <v>-31.423240332028719</v>
      </c>
      <c r="B4038" s="4">
        <f t="shared" ca="1" si="509"/>
        <v>156.52222148591522</v>
      </c>
      <c r="C4038" s="4">
        <v>7287</v>
      </c>
      <c r="D4038" s="4">
        <f t="shared" ca="1" si="510"/>
        <v>0.75</v>
      </c>
      <c r="E4038" s="4">
        <v>0.55000000000000004</v>
      </c>
      <c r="F4038" s="4">
        <v>19.899999999999999</v>
      </c>
      <c r="G4038" s="4">
        <f t="shared" ca="1" si="504"/>
        <v>41.281913690970576</v>
      </c>
      <c r="H4038" s="4">
        <f t="shared" ca="1" si="511"/>
        <v>20.039841637368703</v>
      </c>
      <c r="I4038" s="4">
        <f ca="1">User_Model_Calcs!B4038-Sat_Data!$B$5</f>
        <v>46.522221485915225</v>
      </c>
      <c r="J4038" s="4">
        <f ca="1">(Earth_Data!$B$1/SQRT(1-Earth_Data!$B$2^2*SIN(RADIANS(User_Model_Calcs!A4038))^2))*COS(RADIANS(User_Model_Calcs!A4038))</f>
        <v>5447.6768125119224</v>
      </c>
      <c r="K4038" s="4">
        <f ca="1">((Earth_Data!$B$1*(1-Earth_Data!$B$2^2))/SQRT(1-Earth_Data!$B$2^2*SIN(RADIANS(User_Model_Calcs!A4038))^2))*SIN(RADIANS(User_Model_Calcs!A4038))</f>
        <v>-3306.0284669790722</v>
      </c>
      <c r="L4038" s="4">
        <f t="shared" ca="1" si="505"/>
        <v>-31.252283174914609</v>
      </c>
      <c r="M4038" s="4">
        <f t="shared" ca="1" si="506"/>
        <v>6372.3627390518232</v>
      </c>
      <c r="N4038" s="4">
        <f ca="1">SQRT(User_Model_Calcs!M4038^2+Sat_Data!$B$3^2-2*User_Model_Calcs!M4038*Sat_Data!$B$3*COS(RADIANS(L4038))*COS(RADIANS(I4038)))</f>
        <v>38759.844564817657</v>
      </c>
      <c r="O4038" s="4">
        <f ca="1">DEGREES(ACOS(((Earth_Data!$B$1+Sat_Data!$B$2)/User_Model_Calcs!N4038)*SQRT(1-COS(RADIANS(User_Model_Calcs!I4038))^2*COS(RADIANS(User_Model_Calcs!A4038))^2)))</f>
        <v>28.289147409185528</v>
      </c>
      <c r="P4038" s="4">
        <f t="shared" ca="1" si="507"/>
        <v>63.693864258174372</v>
      </c>
    </row>
    <row r="4039" spans="1:16" x14ac:dyDescent="0.25">
      <c r="A4039" s="4">
        <f t="shared" ca="1" si="508"/>
        <v>-37.909417163423669</v>
      </c>
      <c r="B4039" s="4">
        <f t="shared" ca="1" si="509"/>
        <v>132.9151653136918</v>
      </c>
      <c r="C4039" s="4">
        <v>7288</v>
      </c>
      <c r="D4039" s="4">
        <f t="shared" ca="1" si="510"/>
        <v>1.2</v>
      </c>
      <c r="E4039" s="4">
        <v>0.55000000000000004</v>
      </c>
      <c r="F4039" s="4">
        <v>19.899999999999999</v>
      </c>
      <c r="G4039" s="4">
        <f t="shared" ca="1" si="504"/>
        <v>45.364313344089069</v>
      </c>
      <c r="H4039" s="4">
        <f t="shared" ca="1" si="511"/>
        <v>15.108118979818268</v>
      </c>
      <c r="I4039" s="4">
        <f ca="1">User_Model_Calcs!B4039-Sat_Data!$B$5</f>
        <v>22.915165313691801</v>
      </c>
      <c r="J4039" s="4">
        <f ca="1">(Earth_Data!$B$1/SQRT(1-Earth_Data!$B$2^2*SIN(RADIANS(User_Model_Calcs!A4039))^2))*COS(RADIANS(User_Model_Calcs!A4039))</f>
        <v>5038.6155962319872</v>
      </c>
      <c r="K4039" s="4">
        <f ca="1">((Earth_Data!$B$1*(1-Earth_Data!$B$2^2))/SQRT(1-Earth_Data!$B$2^2*SIN(RADIANS(User_Model_Calcs!A4039))^2))*SIN(RADIANS(User_Model_Calcs!A4039))</f>
        <v>-3897.5175949170753</v>
      </c>
      <c r="L4039" s="4">
        <f t="shared" ca="1" si="505"/>
        <v>-37.723007496201731</v>
      </c>
      <c r="M4039" s="4">
        <f t="shared" ca="1" si="506"/>
        <v>6370.1091457902357</v>
      </c>
      <c r="N4039" s="4">
        <f ca="1">SQRT(User_Model_Calcs!M4039^2+Sat_Data!$B$3^2-2*User_Model_Calcs!M4039*Sat_Data!$B$3*COS(RADIANS(L4039))*COS(RADIANS(I4039)))</f>
        <v>37776.012607443961</v>
      </c>
      <c r="O4039" s="4">
        <f ca="1">DEGREES(ACOS(((Earth_Data!$B$1+Sat_Data!$B$2)/User_Model_Calcs!N4039)*SQRT(1-COS(RADIANS(User_Model_Calcs!I4039))^2*COS(RADIANS(User_Model_Calcs!A4039))^2)))</f>
        <v>39.93875789469331</v>
      </c>
      <c r="P4039" s="4">
        <f t="shared" ca="1" si="507"/>
        <v>34.528670749665523</v>
      </c>
    </row>
    <row r="4040" spans="1:16" x14ac:dyDescent="0.25">
      <c r="A4040" s="4">
        <f t="shared" ca="1" si="508"/>
        <v>-24.477306967309772</v>
      </c>
      <c r="B4040" s="4">
        <f t="shared" ca="1" si="509"/>
        <v>155.53262026886503</v>
      </c>
      <c r="C4040" s="4">
        <v>7289</v>
      </c>
      <c r="D4040" s="4">
        <f t="shared" ca="1" si="510"/>
        <v>3</v>
      </c>
      <c r="E4040" s="4">
        <v>0.55000000000000004</v>
      </c>
      <c r="F4040" s="4">
        <v>19.899999999999999</v>
      </c>
      <c r="G4040" s="4">
        <f t="shared" ca="1" si="504"/>
        <v>53.323113517529826</v>
      </c>
      <c r="H4040" s="4">
        <f t="shared" ca="1" si="511"/>
        <v>15.412853690910943</v>
      </c>
      <c r="I4040" s="4">
        <f ca="1">User_Model_Calcs!B4040-Sat_Data!$B$5</f>
        <v>45.532620268865031</v>
      </c>
      <c r="J4040" s="4">
        <f ca="1">(Earth_Data!$B$1/SQRT(1-Earth_Data!$B$2^2*SIN(RADIANS(User_Model_Calcs!A4040))^2))*COS(RADIANS(User_Model_Calcs!A4040))</f>
        <v>5808.24606044747</v>
      </c>
      <c r="K4040" s="4">
        <f ca="1">((Earth_Data!$B$1*(1-Earth_Data!$B$2^2))/SQRT(1-Earth_Data!$B$2^2*SIN(RADIANS(User_Model_Calcs!A4040))^2))*SIN(RADIANS(User_Model_Calcs!A4040))</f>
        <v>-2626.4909143822815</v>
      </c>
      <c r="L4040" s="4">
        <f t="shared" ca="1" si="505"/>
        <v>-24.332499606928273</v>
      </c>
      <c r="M4040" s="4">
        <f t="shared" ca="1" si="506"/>
        <v>6374.4942404896892</v>
      </c>
      <c r="N4040" s="4">
        <f ca="1">SQRT(User_Model_Calcs!M4040^2+Sat_Data!$B$3^2-2*User_Model_Calcs!M4040*Sat_Data!$B$3*COS(RADIANS(L4040))*COS(RADIANS(I4040)))</f>
        <v>38410.192564337442</v>
      </c>
      <c r="O4040" s="4">
        <f ca="1">DEGREES(ACOS(((Earth_Data!$B$1+Sat_Data!$B$2)/User_Model_Calcs!N4040)*SQRT(1-COS(RADIANS(User_Model_Calcs!I4040))^2*COS(RADIANS(User_Model_Calcs!A4040))^2)))</f>
        <v>32.252195515015991</v>
      </c>
      <c r="P4040" s="4">
        <f t="shared" ca="1" si="507"/>
        <v>67.868410753649002</v>
      </c>
    </row>
    <row r="4041" spans="1:16" x14ac:dyDescent="0.25">
      <c r="A4041" s="4">
        <f t="shared" ca="1" si="508"/>
        <v>-20.833110794631963</v>
      </c>
      <c r="B4041" s="4">
        <f t="shared" ca="1" si="509"/>
        <v>136.46165807717085</v>
      </c>
      <c r="C4041" s="4">
        <v>7290</v>
      </c>
      <c r="D4041" s="4">
        <f t="shared" ca="1" si="510"/>
        <v>0.75</v>
      </c>
      <c r="E4041" s="4">
        <v>0.55000000000000004</v>
      </c>
      <c r="F4041" s="4">
        <v>19.899999999999999</v>
      </c>
      <c r="G4041" s="4">
        <f t="shared" ca="1" si="504"/>
        <v>41.281913690970576</v>
      </c>
      <c r="H4041" s="4">
        <f t="shared" ca="1" si="511"/>
        <v>16.627729968383139</v>
      </c>
      <c r="I4041" s="4">
        <f ca="1">User_Model_Calcs!B4041-Sat_Data!$B$5</f>
        <v>26.461658077170853</v>
      </c>
      <c r="J4041" s="4">
        <f ca="1">(Earth_Data!$B$1/SQRT(1-Earth_Data!$B$2^2*SIN(RADIANS(User_Model_Calcs!A4041))^2))*COS(RADIANS(User_Model_Calcs!A4041))</f>
        <v>5963.6645779442597</v>
      </c>
      <c r="K4041" s="4">
        <f ca="1">((Earth_Data!$B$1*(1-Earth_Data!$B$2^2))/SQRT(1-Earth_Data!$B$2^2*SIN(RADIANS(User_Model_Calcs!A4041))^2))*SIN(RADIANS(User_Model_Calcs!A4041))</f>
        <v>-2254.1361365879652</v>
      </c>
      <c r="L4041" s="4">
        <f t="shared" ca="1" si="505"/>
        <v>-20.705507089566346</v>
      </c>
      <c r="M4041" s="4">
        <f t="shared" ca="1" si="506"/>
        <v>6375.4548794967413</v>
      </c>
      <c r="N4041" s="4">
        <f ca="1">SQRT(User_Model_Calcs!M4041^2+Sat_Data!$B$3^2-2*User_Model_Calcs!M4041*Sat_Data!$B$3*COS(RADIANS(L4041))*COS(RADIANS(I4041)))</f>
        <v>36989.776735749998</v>
      </c>
      <c r="O4041" s="4">
        <f ca="1">DEGREES(ACOS(((Earth_Data!$B$1+Sat_Data!$B$2)/User_Model_Calcs!N4041)*SQRT(1-COS(RADIANS(User_Model_Calcs!I4041))^2*COS(RADIANS(User_Model_Calcs!A4041))^2)))</f>
        <v>51.371584151977011</v>
      </c>
      <c r="P4041" s="4">
        <f t="shared" ca="1" si="507"/>
        <v>54.453631640255892</v>
      </c>
    </row>
    <row r="4042" spans="1:16" x14ac:dyDescent="0.25">
      <c r="A4042" s="4">
        <f t="shared" ca="1" si="508"/>
        <v>-14.527694726974772</v>
      </c>
      <c r="B4042" s="4">
        <f t="shared" ca="1" si="509"/>
        <v>135.81920909155673</v>
      </c>
      <c r="C4042" s="4">
        <v>7291</v>
      </c>
      <c r="D4042" s="4">
        <f t="shared" ca="1" si="510"/>
        <v>1.2</v>
      </c>
      <c r="E4042" s="4">
        <v>0.55000000000000004</v>
      </c>
      <c r="F4042" s="4">
        <v>19.899999999999999</v>
      </c>
      <c r="G4042" s="4">
        <f t="shared" ca="1" si="504"/>
        <v>45.364313344089069</v>
      </c>
      <c r="H4042" s="4">
        <f t="shared" ca="1" si="511"/>
        <v>16.451582936892294</v>
      </c>
      <c r="I4042" s="4">
        <f ca="1">User_Model_Calcs!B4042-Sat_Data!$B$5</f>
        <v>25.819209091556729</v>
      </c>
      <c r="J4042" s="4">
        <f ca="1">(Earth_Data!$B$1/SQRT(1-Earth_Data!$B$2^2*SIN(RADIANS(User_Model_Calcs!A4042))^2))*COS(RADIANS(User_Model_Calcs!A4042))</f>
        <v>6175.5094110896898</v>
      </c>
      <c r="K4042" s="4">
        <f ca="1">((Earth_Data!$B$1*(1-Earth_Data!$B$2^2))/SQRT(1-Earth_Data!$B$2^2*SIN(RADIANS(User_Model_Calcs!A4042))^2))*SIN(RADIANS(User_Model_Calcs!A4042))</f>
        <v>-1589.5672947829601</v>
      </c>
      <c r="L4042" s="4">
        <f t="shared" ca="1" si="505"/>
        <v>-14.434514883610092</v>
      </c>
      <c r="M4042" s="4">
        <f t="shared" ca="1" si="506"/>
        <v>6376.8048951728906</v>
      </c>
      <c r="N4042" s="4">
        <f ca="1">SQRT(User_Model_Calcs!M4042^2+Sat_Data!$B$3^2-2*User_Model_Calcs!M4042*Sat_Data!$B$3*COS(RADIANS(L4042))*COS(RADIANS(I4042)))</f>
        <v>36738.199100681188</v>
      </c>
      <c r="O4042" s="4">
        <f ca="1">DEGREES(ACOS(((Earth_Data!$B$1+Sat_Data!$B$2)/User_Model_Calcs!N4042)*SQRT(1-COS(RADIANS(User_Model_Calcs!I4042))^2*COS(RADIANS(User_Model_Calcs!A4042))^2)))</f>
        <v>55.733355814377191</v>
      </c>
      <c r="P4042" s="4">
        <f t="shared" ca="1" si="507"/>
        <v>62.595056714560023</v>
      </c>
    </row>
    <row r="4043" spans="1:16" x14ac:dyDescent="0.25">
      <c r="A4043" s="4">
        <f t="shared" ca="1" si="508"/>
        <v>-37.020995654587246</v>
      </c>
      <c r="B4043" s="4">
        <f t="shared" ca="1" si="509"/>
        <v>118.32634547590359</v>
      </c>
      <c r="C4043" s="4">
        <v>7292</v>
      </c>
      <c r="D4043" s="4">
        <f t="shared" ca="1" si="510"/>
        <v>3</v>
      </c>
      <c r="E4043" s="4">
        <v>0.55000000000000004</v>
      </c>
      <c r="F4043" s="4">
        <v>19.899999999999999</v>
      </c>
      <c r="G4043" s="4">
        <f t="shared" ca="1" si="504"/>
        <v>53.323113517529826</v>
      </c>
      <c r="H4043" s="4">
        <f t="shared" ca="1" si="511"/>
        <v>21.426884003908363</v>
      </c>
      <c r="I4043" s="4">
        <f ca="1">User_Model_Calcs!B4043-Sat_Data!$B$5</f>
        <v>8.3263454759035938</v>
      </c>
      <c r="J4043" s="4">
        <f ca="1">(Earth_Data!$B$1/SQRT(1-Earth_Data!$B$2^2*SIN(RADIANS(User_Model_Calcs!A4043))^2))*COS(RADIANS(User_Model_Calcs!A4043))</f>
        <v>5098.5930367897481</v>
      </c>
      <c r="K4043" s="4">
        <f ca="1">((Earth_Data!$B$1*(1-Earth_Data!$B$2^2))/SQRT(1-Earth_Data!$B$2^2*SIN(RADIANS(User_Model_Calcs!A4043))^2))*SIN(RADIANS(User_Model_Calcs!A4043))</f>
        <v>-3819.2551451358527</v>
      </c>
      <c r="L4043" s="4">
        <f t="shared" ca="1" si="505"/>
        <v>-36.836154715346886</v>
      </c>
      <c r="M4043" s="4">
        <f t="shared" ca="1" si="506"/>
        <v>6370.4286212505031</v>
      </c>
      <c r="N4043" s="4">
        <f ca="1">SQRT(User_Model_Calcs!M4043^2+Sat_Data!$B$3^2-2*User_Model_Calcs!M4043*Sat_Data!$B$3*COS(RADIANS(L4043))*COS(RADIANS(I4043)))</f>
        <v>37322.5603517895</v>
      </c>
      <c r="O4043" s="4">
        <f ca="1">DEGREES(ACOS(((Earth_Data!$B$1+Sat_Data!$B$2)/User_Model_Calcs!N4043)*SQRT(1-COS(RADIANS(User_Model_Calcs!I4043))^2*COS(RADIANS(User_Model_Calcs!A4043))^2)))</f>
        <v>46.160388514938511</v>
      </c>
      <c r="P4043" s="4">
        <f t="shared" ca="1" si="507"/>
        <v>13.661894931120136</v>
      </c>
    </row>
    <row r="4044" spans="1:16" x14ac:dyDescent="0.25">
      <c r="A4044" s="4">
        <f t="shared" ca="1" si="508"/>
        <v>-17.873179850087798</v>
      </c>
      <c r="B4044" s="4">
        <f t="shared" ca="1" si="509"/>
        <v>118.89011964284207</v>
      </c>
      <c r="C4044" s="4">
        <v>7293</v>
      </c>
      <c r="D4044" s="4">
        <f t="shared" ca="1" si="510"/>
        <v>3</v>
      </c>
      <c r="E4044" s="4">
        <v>0.55000000000000004</v>
      </c>
      <c r="F4044" s="4">
        <v>19.899999999999999</v>
      </c>
      <c r="G4044" s="4">
        <f t="shared" ca="1" si="504"/>
        <v>53.323113517529826</v>
      </c>
      <c r="H4044" s="4">
        <f t="shared" ca="1" si="511"/>
        <v>15.902664741509414</v>
      </c>
      <c r="I4044" s="4">
        <f ca="1">User_Model_Calcs!B4044-Sat_Data!$B$5</f>
        <v>8.8901196428420661</v>
      </c>
      <c r="J4044" s="4">
        <f ca="1">(Earth_Data!$B$1/SQRT(1-Earth_Data!$B$2^2*SIN(RADIANS(User_Model_Calcs!A4044))^2))*COS(RADIANS(User_Model_Calcs!A4044))</f>
        <v>6072.2341467540591</v>
      </c>
      <c r="K4044" s="4">
        <f ca="1">((Earth_Data!$B$1*(1-Earth_Data!$B$2^2))/SQRT(1-Earth_Data!$B$2^2*SIN(RADIANS(User_Model_Calcs!A4044))^2))*SIN(RADIANS(User_Model_Calcs!A4044))</f>
        <v>-1945.0309311965843</v>
      </c>
      <c r="L4044" s="4">
        <f t="shared" ca="1" si="505"/>
        <v>-17.761069651969205</v>
      </c>
      <c r="M4044" s="4">
        <f t="shared" ca="1" si="506"/>
        <v>6376.1409062470884</v>
      </c>
      <c r="N4044" s="4">
        <f ca="1">SQRT(User_Model_Calcs!M4044^2+Sat_Data!$B$3^2-2*User_Model_Calcs!M4044*Sat_Data!$B$3*COS(RADIANS(L4044))*COS(RADIANS(I4044)))</f>
        <v>36229.276056841911</v>
      </c>
      <c r="O4044" s="4">
        <f ca="1">DEGREES(ACOS(((Earth_Data!$B$1+Sat_Data!$B$2)/User_Model_Calcs!N4044)*SQRT(1-COS(RADIANS(User_Model_Calcs!I4044))^2*COS(RADIANS(User_Model_Calcs!A4044))^2)))</f>
        <v>66.666285774627369</v>
      </c>
      <c r="P4044" s="4">
        <f t="shared" ca="1" si="507"/>
        <v>27.005944939308584</v>
      </c>
    </row>
    <row r="4045" spans="1:16" x14ac:dyDescent="0.25">
      <c r="A4045" s="4">
        <f t="shared" ca="1" si="508"/>
        <v>-22.409535005471177</v>
      </c>
      <c r="B4045" s="4">
        <f t="shared" ca="1" si="509"/>
        <v>135.19779568379511</v>
      </c>
      <c r="C4045" s="4">
        <v>7294</v>
      </c>
      <c r="D4045" s="4">
        <f t="shared" ca="1" si="510"/>
        <v>0.75</v>
      </c>
      <c r="E4045" s="4">
        <v>0.55000000000000004</v>
      </c>
      <c r="F4045" s="4">
        <v>19.899999999999999</v>
      </c>
      <c r="G4045" s="4">
        <f t="shared" ca="1" si="504"/>
        <v>41.281913690970576</v>
      </c>
      <c r="H4045" s="4">
        <f t="shared" ca="1" si="511"/>
        <v>15.272850113371362</v>
      </c>
      <c r="I4045" s="4">
        <f ca="1">User_Model_Calcs!B4045-Sat_Data!$B$5</f>
        <v>25.197795683795107</v>
      </c>
      <c r="J4045" s="4">
        <f ca="1">(Earth_Data!$B$1/SQRT(1-Earth_Data!$B$2^2*SIN(RADIANS(User_Model_Calcs!A4045))^2))*COS(RADIANS(User_Model_Calcs!A4045))</f>
        <v>5899.3499914690974</v>
      </c>
      <c r="K4045" s="4">
        <f ca="1">((Earth_Data!$B$1*(1-Earth_Data!$B$2^2))/SQRT(1-Earth_Data!$B$2^2*SIN(RADIANS(User_Model_Calcs!A4045))^2))*SIN(RADIANS(User_Model_Calcs!A4045))</f>
        <v>-2416.3995780554728</v>
      </c>
      <c r="L4045" s="4">
        <f t="shared" ca="1" si="505"/>
        <v>-22.274220997293909</v>
      </c>
      <c r="M4045" s="4">
        <f t="shared" ca="1" si="506"/>
        <v>6375.0542933117913</v>
      </c>
      <c r="N4045" s="4">
        <f ca="1">SQRT(User_Model_Calcs!M4045^2+Sat_Data!$B$3^2-2*User_Model_Calcs!M4045*Sat_Data!$B$3*COS(RADIANS(L4045))*COS(RADIANS(I4045)))</f>
        <v>36990.710514156744</v>
      </c>
      <c r="O4045" s="4">
        <f ca="1">DEGREES(ACOS(((Earth_Data!$B$1+Sat_Data!$B$2)/User_Model_Calcs!N4045)*SQRT(1-COS(RADIANS(User_Model_Calcs!I4045))^2*COS(RADIANS(User_Model_Calcs!A4045))^2)))</f>
        <v>51.348389049514083</v>
      </c>
      <c r="P4045" s="4">
        <f t="shared" ca="1" si="507"/>
        <v>50.984791085367178</v>
      </c>
    </row>
    <row r="4046" spans="1:16" x14ac:dyDescent="0.25">
      <c r="A4046" s="4">
        <f t="shared" ca="1" si="508"/>
        <v>-40.463388526450558</v>
      </c>
      <c r="B4046" s="4">
        <f t="shared" ca="1" si="509"/>
        <v>114.25575731546617</v>
      </c>
      <c r="C4046" s="4">
        <v>7295</v>
      </c>
      <c r="D4046" s="4">
        <f t="shared" ca="1" si="510"/>
        <v>3</v>
      </c>
      <c r="E4046" s="4">
        <v>0.55000000000000004</v>
      </c>
      <c r="F4046" s="4">
        <v>19.899999999999999</v>
      </c>
      <c r="G4046" s="4">
        <f t="shared" ca="1" si="504"/>
        <v>53.323113517529826</v>
      </c>
      <c r="H4046" s="4">
        <f t="shared" ca="1" si="511"/>
        <v>19.817165081289829</v>
      </c>
      <c r="I4046" s="4">
        <f ca="1">User_Model_Calcs!B4046-Sat_Data!$B$5</f>
        <v>4.2557573154661696</v>
      </c>
      <c r="J4046" s="4">
        <f ca="1">(Earth_Data!$B$1/SQRT(1-Earth_Data!$B$2^2*SIN(RADIANS(User_Model_Calcs!A4046))^2))*COS(RADIANS(User_Model_Calcs!A4046))</f>
        <v>4859.4768405172044</v>
      </c>
      <c r="K4046" s="4">
        <f ca="1">((Earth_Data!$B$1*(1-Earth_Data!$B$2^2))/SQRT(1-Earth_Data!$B$2^2*SIN(RADIANS(User_Model_Calcs!A4046))^2))*SIN(RADIANS(User_Model_Calcs!A4046))</f>
        <v>-4117.2691327922357</v>
      </c>
      <c r="L4046" s="4">
        <f t="shared" ca="1" si="505"/>
        <v>-40.27346978007062</v>
      </c>
      <c r="M4046" s="4">
        <f t="shared" ca="1" si="506"/>
        <v>6369.1773625301721</v>
      </c>
      <c r="N4046" s="4">
        <f ca="1">SQRT(User_Model_Calcs!M4046^2+Sat_Data!$B$3^2-2*User_Model_Calcs!M4046*Sat_Data!$B$3*COS(RADIANS(L4046))*COS(RADIANS(I4046)))</f>
        <v>37546.234198771148</v>
      </c>
      <c r="O4046" s="4">
        <f ca="1">DEGREES(ACOS(((Earth_Data!$B$1+Sat_Data!$B$2)/User_Model_Calcs!N4046)*SQRT(1-COS(RADIANS(User_Model_Calcs!I4046))^2*COS(RADIANS(User_Model_Calcs!A4046))^2)))</f>
        <v>42.984989779360674</v>
      </c>
      <c r="P4046" s="4">
        <f t="shared" ca="1" si="507"/>
        <v>6.5413084268851041</v>
      </c>
    </row>
    <row r="4047" spans="1:16" x14ac:dyDescent="0.25">
      <c r="A4047" s="4">
        <f t="shared" ca="1" si="508"/>
        <v>-19.458040020313941</v>
      </c>
      <c r="B4047" s="4">
        <f t="shared" ca="1" si="509"/>
        <v>138.85435834843983</v>
      </c>
      <c r="C4047" s="4">
        <v>7296</v>
      </c>
      <c r="D4047" s="4">
        <f t="shared" ca="1" si="510"/>
        <v>0.75</v>
      </c>
      <c r="E4047" s="4">
        <v>0.55000000000000004</v>
      </c>
      <c r="F4047" s="4">
        <v>19.899999999999999</v>
      </c>
      <c r="G4047" s="4">
        <f t="shared" ca="1" si="504"/>
        <v>41.281913690970576</v>
      </c>
      <c r="H4047" s="4">
        <f t="shared" ca="1" si="511"/>
        <v>23.75756712342605</v>
      </c>
      <c r="I4047" s="4">
        <f ca="1">User_Model_Calcs!B4047-Sat_Data!$B$5</f>
        <v>28.854358348439831</v>
      </c>
      <c r="J4047" s="4">
        <f ca="1">(Earth_Data!$B$1/SQRT(1-Earth_Data!$B$2^2*SIN(RADIANS(User_Model_Calcs!A4047))^2))*COS(RADIANS(User_Model_Calcs!A4047))</f>
        <v>6016.0919812923494</v>
      </c>
      <c r="K4047" s="4">
        <f ca="1">((Earth_Data!$B$1*(1-Earth_Data!$B$2^2))/SQRT(1-Earth_Data!$B$2^2*SIN(RADIANS(User_Model_Calcs!A4047))^2))*SIN(RADIANS(User_Model_Calcs!A4047))</f>
        <v>-2111.2240049295056</v>
      </c>
      <c r="L4047" s="4">
        <f t="shared" ca="1" si="505"/>
        <v>-19.337475702169819</v>
      </c>
      <c r="M4047" s="4">
        <f t="shared" ca="1" si="506"/>
        <v>6375.7846204495245</v>
      </c>
      <c r="N4047" s="4">
        <f ca="1">SQRT(User_Model_Calcs!M4047^2+Sat_Data!$B$3^2-2*User_Model_Calcs!M4047*Sat_Data!$B$3*COS(RADIANS(L4047))*COS(RADIANS(I4047)))</f>
        <v>37069.173732170028</v>
      </c>
      <c r="O4047" s="4">
        <f ca="1">DEGREES(ACOS(((Earth_Data!$B$1+Sat_Data!$B$2)/User_Model_Calcs!N4047)*SQRT(1-COS(RADIANS(User_Model_Calcs!I4047))^2*COS(RADIANS(User_Model_Calcs!A4047))^2)))</f>
        <v>50.101162566438106</v>
      </c>
      <c r="P4047" s="4">
        <f t="shared" ca="1" si="507"/>
        <v>58.843800174880855</v>
      </c>
    </row>
    <row r="4048" spans="1:16" x14ac:dyDescent="0.25">
      <c r="A4048" s="4">
        <f t="shared" ca="1" si="508"/>
        <v>-40.553959810199103</v>
      </c>
      <c r="B4048" s="4">
        <f t="shared" ca="1" si="509"/>
        <v>118.00473244441521</v>
      </c>
      <c r="C4048" s="4">
        <v>7297</v>
      </c>
      <c r="D4048" s="4">
        <f t="shared" ca="1" si="510"/>
        <v>1.2</v>
      </c>
      <c r="E4048" s="4">
        <v>0.55000000000000004</v>
      </c>
      <c r="F4048" s="4">
        <v>19.899999999999999</v>
      </c>
      <c r="G4048" s="4">
        <f t="shared" ca="1" si="504"/>
        <v>45.364313344089069</v>
      </c>
      <c r="H4048" s="4">
        <f t="shared" ca="1" si="511"/>
        <v>20.957877616711336</v>
      </c>
      <c r="I4048" s="4">
        <f ca="1">User_Model_Calcs!B4048-Sat_Data!$B$5</f>
        <v>8.004732444415211</v>
      </c>
      <c r="J4048" s="4">
        <f ca="1">(Earth_Data!$B$1/SQRT(1-Earth_Data!$B$2^2*SIN(RADIANS(User_Model_Calcs!A4048))^2))*COS(RADIANS(User_Model_Calcs!A4048))</f>
        <v>4852.9438985216275</v>
      </c>
      <c r="K4048" s="4">
        <f ca="1">((Earth_Data!$B$1*(1-Earth_Data!$B$2^2))/SQRT(1-Earth_Data!$B$2^2*SIN(RADIANS(User_Model_Calcs!A4048))^2))*SIN(RADIANS(User_Model_Calcs!A4048))</f>
        <v>-4124.9158805720608</v>
      </c>
      <c r="L4048" s="4">
        <f t="shared" ca="1" si="505"/>
        <v>-40.363944135794576</v>
      </c>
      <c r="M4048" s="4">
        <f t="shared" ca="1" si="506"/>
        <v>6369.1440165844788</v>
      </c>
      <c r="N4048" s="4">
        <f ca="1">SQRT(User_Model_Calcs!M4048^2+Sat_Data!$B$3^2-2*User_Model_Calcs!M4048*Sat_Data!$B$3*COS(RADIANS(L4048))*COS(RADIANS(I4048)))</f>
        <v>37591.590692630918</v>
      </c>
      <c r="O4048" s="4">
        <f ca="1">DEGREES(ACOS(((Earth_Data!$B$1+Sat_Data!$B$2)/User_Model_Calcs!N4048)*SQRT(1-COS(RADIANS(User_Model_Calcs!I4048))^2*COS(RADIANS(User_Model_Calcs!A4048))^2)))</f>
        <v>42.367179513852101</v>
      </c>
      <c r="P4048" s="4">
        <f t="shared" ca="1" si="507"/>
        <v>12.204601270662515</v>
      </c>
    </row>
    <row r="4049" spans="1:16" x14ac:dyDescent="0.25">
      <c r="A4049" s="4">
        <f t="shared" ca="1" si="508"/>
        <v>-14.273416632963634</v>
      </c>
      <c r="B4049" s="4">
        <f t="shared" ca="1" si="509"/>
        <v>120.35485731175463</v>
      </c>
      <c r="C4049" s="4">
        <v>7298</v>
      </c>
      <c r="D4049" s="4">
        <f t="shared" ca="1" si="510"/>
        <v>0.75</v>
      </c>
      <c r="E4049" s="4">
        <v>0.55000000000000004</v>
      </c>
      <c r="F4049" s="4">
        <v>19.899999999999999</v>
      </c>
      <c r="G4049" s="4">
        <f t="shared" ca="1" si="504"/>
        <v>41.281913690970576</v>
      </c>
      <c r="H4049" s="4">
        <f t="shared" ca="1" si="511"/>
        <v>21.491021284835028</v>
      </c>
      <c r="I4049" s="4">
        <f ca="1">User_Model_Calcs!B4049-Sat_Data!$B$5</f>
        <v>10.354857311754628</v>
      </c>
      <c r="J4049" s="4">
        <f ca="1">(Earth_Data!$B$1/SQRT(1-Earth_Data!$B$2^2*SIN(RADIANS(User_Model_Calcs!A4049))^2))*COS(RADIANS(User_Model_Calcs!A4049))</f>
        <v>6182.506335549082</v>
      </c>
      <c r="K4049" s="4">
        <f ca="1">((Earth_Data!$B$1*(1-Earth_Data!$B$2^2))/SQRT(1-Earth_Data!$B$2^2*SIN(RADIANS(User_Model_Calcs!A4049))^2))*SIN(RADIANS(User_Model_Calcs!A4049))</f>
        <v>-1562.3171713137506</v>
      </c>
      <c r="L4049" s="4">
        <f t="shared" ca="1" si="505"/>
        <v>-14.181730415137279</v>
      </c>
      <c r="M4049" s="4">
        <f t="shared" ca="1" si="506"/>
        <v>6376.8502830853995</v>
      </c>
      <c r="N4049" s="4">
        <f ca="1">SQRT(User_Model_Calcs!M4049^2+Sat_Data!$B$3^2-2*User_Model_Calcs!M4049*Sat_Data!$B$3*COS(RADIANS(L4049))*COS(RADIANS(I4049)))</f>
        <v>36133.225469119345</v>
      </c>
      <c r="O4049" s="4">
        <f ca="1">DEGREES(ACOS(((Earth_Data!$B$1+Sat_Data!$B$2)/User_Model_Calcs!N4049)*SQRT(1-COS(RADIANS(User_Model_Calcs!I4049))^2*COS(RADIANS(User_Model_Calcs!A4049))^2)))</f>
        <v>69.374119235870126</v>
      </c>
      <c r="P4049" s="4">
        <f t="shared" ca="1" si="507"/>
        <v>36.542485902227384</v>
      </c>
    </row>
    <row r="4050" spans="1:16" x14ac:dyDescent="0.25">
      <c r="A4050" s="4">
        <f t="shared" ca="1" si="508"/>
        <v>-15.278589414008504</v>
      </c>
      <c r="B4050" s="4">
        <f t="shared" ca="1" si="509"/>
        <v>110.44839506095606</v>
      </c>
      <c r="C4050" s="4">
        <v>7299</v>
      </c>
      <c r="D4050" s="4">
        <f t="shared" ca="1" si="510"/>
        <v>3</v>
      </c>
      <c r="E4050" s="4">
        <v>0.55000000000000004</v>
      </c>
      <c r="F4050" s="4">
        <v>19.899999999999999</v>
      </c>
      <c r="G4050" s="4">
        <f t="shared" ca="1" si="504"/>
        <v>53.323113517529826</v>
      </c>
      <c r="H4050" s="4">
        <f t="shared" ca="1" si="511"/>
        <v>23.003967161976867</v>
      </c>
      <c r="I4050" s="4">
        <f ca="1">User_Model_Calcs!B4050-Sat_Data!$B$5</f>
        <v>0.44839506095605941</v>
      </c>
      <c r="J4050" s="4">
        <f ca="1">(Earth_Data!$B$1/SQRT(1-Earth_Data!$B$2^2*SIN(RADIANS(User_Model_Calcs!A4050))^2))*COS(RADIANS(User_Model_Calcs!A4050))</f>
        <v>6154.1413145663964</v>
      </c>
      <c r="K4050" s="4">
        <f ca="1">((Earth_Data!$B$1*(1-Earth_Data!$B$2^2))/SQRT(1-Earth_Data!$B$2^2*SIN(RADIANS(User_Model_Calcs!A4050))^2))*SIN(RADIANS(User_Model_Calcs!A4050))</f>
        <v>-1669.8567625397845</v>
      </c>
      <c r="L4050" s="4">
        <f t="shared" ca="1" si="505"/>
        <v>-15.181041740270862</v>
      </c>
      <c r="M4050" s="4">
        <f t="shared" ca="1" si="506"/>
        <v>6376.666599960583</v>
      </c>
      <c r="N4050" s="4">
        <f ca="1">SQRT(User_Model_Calcs!M4050^2+Sat_Data!$B$3^2-2*User_Model_Calcs!M4050*Sat_Data!$B$3*COS(RADIANS(L4050))*COS(RADIANS(I4050)))</f>
        <v>36048.915644764871</v>
      </c>
      <c r="O4050" s="4">
        <f ca="1">DEGREES(ACOS(((Earth_Data!$B$1+Sat_Data!$B$2)/User_Model_Calcs!N4050)*SQRT(1-COS(RADIANS(User_Model_Calcs!I4050))^2*COS(RADIANS(User_Model_Calcs!A4050))^2)))</f>
        <v>72.040750707314359</v>
      </c>
      <c r="P4050" s="4">
        <f t="shared" ca="1" si="507"/>
        <v>1.7011424238641466</v>
      </c>
    </row>
    <row r="4051" spans="1:16" x14ac:dyDescent="0.25">
      <c r="A4051" s="4">
        <f t="shared" ca="1" si="508"/>
        <v>-27.710641125254156</v>
      </c>
      <c r="B4051" s="4">
        <f t="shared" ca="1" si="509"/>
        <v>111.67239362475597</v>
      </c>
      <c r="C4051" s="4">
        <v>7300</v>
      </c>
      <c r="D4051" s="4">
        <f t="shared" ca="1" si="510"/>
        <v>3</v>
      </c>
      <c r="E4051" s="4">
        <v>0.55000000000000004</v>
      </c>
      <c r="F4051" s="4">
        <v>19.899999999999999</v>
      </c>
      <c r="G4051" s="4">
        <f t="shared" ca="1" si="504"/>
        <v>53.323113517529826</v>
      </c>
      <c r="H4051" s="4">
        <f t="shared" ca="1" si="511"/>
        <v>19.281187724039945</v>
      </c>
      <c r="I4051" s="4">
        <f ca="1">User_Model_Calcs!B4051-Sat_Data!$B$5</f>
        <v>1.6723936247559692</v>
      </c>
      <c r="J4051" s="4">
        <f ca="1">(Earth_Data!$B$1/SQRT(1-Earth_Data!$B$2^2*SIN(RADIANS(User_Model_Calcs!A4051))^2))*COS(RADIANS(User_Model_Calcs!A4051))</f>
        <v>5650.7051191322344</v>
      </c>
      <c r="K4051" s="4">
        <f ca="1">((Earth_Data!$B$1*(1-Earth_Data!$B$2^2))/SQRT(1-Earth_Data!$B$2^2*SIN(RADIANS(User_Model_Calcs!A4051))^2))*SIN(RADIANS(User_Model_Calcs!A4051))</f>
        <v>-2948.1558954132624</v>
      </c>
      <c r="L4051" s="4">
        <f t="shared" ca="1" si="505"/>
        <v>-27.552508078393821</v>
      </c>
      <c r="M4051" s="4">
        <f t="shared" ca="1" si="506"/>
        <v>6373.5462285173089</v>
      </c>
      <c r="N4051" s="4">
        <f ca="1">SQRT(User_Model_Calcs!M4051^2+Sat_Data!$B$3^2-2*User_Model_Calcs!M4051*Sat_Data!$B$3*COS(RADIANS(L4051))*COS(RADIANS(I4051)))</f>
        <v>36635.031417599552</v>
      </c>
      <c r="O4051" s="4">
        <f ca="1">DEGREES(ACOS(((Earth_Data!$B$1+Sat_Data!$B$2)/User_Model_Calcs!N4051)*SQRT(1-COS(RADIANS(User_Model_Calcs!I4051))^2*COS(RADIANS(User_Model_Calcs!A4051))^2)))</f>
        <v>57.58738663679425</v>
      </c>
      <c r="P4051" s="4">
        <f t="shared" ca="1" si="507"/>
        <v>3.5928006176398464</v>
      </c>
    </row>
    <row r="4052" spans="1:16" x14ac:dyDescent="0.25">
      <c r="A4052" s="4">
        <f t="shared" ca="1" si="508"/>
        <v>-19.056971089126566</v>
      </c>
      <c r="B4052" s="4">
        <f t="shared" ca="1" si="509"/>
        <v>140.16063579291654</v>
      </c>
      <c r="C4052" s="4">
        <v>7301</v>
      </c>
      <c r="D4052" s="4">
        <f t="shared" ca="1" si="510"/>
        <v>1.2</v>
      </c>
      <c r="E4052" s="4">
        <v>0.55000000000000004</v>
      </c>
      <c r="F4052" s="4">
        <v>19.899999999999999</v>
      </c>
      <c r="G4052" s="4">
        <f t="shared" ca="1" si="504"/>
        <v>45.364313344089069</v>
      </c>
      <c r="H4052" s="4">
        <f t="shared" ca="1" si="511"/>
        <v>18.546472044513671</v>
      </c>
      <c r="I4052" s="4">
        <f ca="1">User_Model_Calcs!B4052-Sat_Data!$B$5</f>
        <v>30.160635792916537</v>
      </c>
      <c r="J4052" s="4">
        <f ca="1">(Earth_Data!$B$1/SQRT(1-Earth_Data!$B$2^2*SIN(RADIANS(User_Model_Calcs!A4052))^2))*COS(RADIANS(User_Model_Calcs!A4052))</f>
        <v>6030.7345237467216</v>
      </c>
      <c r="K4052" s="4">
        <f ca="1">((Earth_Data!$B$1*(1-Earth_Data!$B$2^2))/SQRT(1-Earth_Data!$B$2^2*SIN(RADIANS(User_Model_Calcs!A4052))^2))*SIN(RADIANS(User_Model_Calcs!A4052))</f>
        <v>-2069.3118461913127</v>
      </c>
      <c r="L4052" s="4">
        <f t="shared" ca="1" si="505"/>
        <v>-18.938512600148879</v>
      </c>
      <c r="M4052" s="4">
        <f t="shared" ca="1" si="506"/>
        <v>6375.8772269153915</v>
      </c>
      <c r="N4052" s="4">
        <f ca="1">SQRT(User_Model_Calcs!M4052^2+Sat_Data!$B$3^2-2*User_Model_Calcs!M4052*Sat_Data!$B$3*COS(RADIANS(L4052))*COS(RADIANS(I4052)))</f>
        <v>37131.57682900587</v>
      </c>
      <c r="O4052" s="4">
        <f ca="1">DEGREES(ACOS(((Earth_Data!$B$1+Sat_Data!$B$2)/User_Model_Calcs!N4052)*SQRT(1-COS(RADIANS(User_Model_Calcs!I4052))^2*COS(RADIANS(User_Model_Calcs!A4052))^2)))</f>
        <v>49.124740916680949</v>
      </c>
      <c r="P4052" s="4">
        <f t="shared" ca="1" si="507"/>
        <v>60.669030869220073</v>
      </c>
    </row>
    <row r="4053" spans="1:16" x14ac:dyDescent="0.25">
      <c r="A4053" s="4">
        <f t="shared" ca="1" si="508"/>
        <v>-20.370413063461669</v>
      </c>
      <c r="B4053" s="4">
        <f t="shared" ca="1" si="509"/>
        <v>112.35184686060104</v>
      </c>
      <c r="C4053" s="4">
        <v>7302</v>
      </c>
      <c r="D4053" s="4">
        <f t="shared" ca="1" si="510"/>
        <v>1.2</v>
      </c>
      <c r="E4053" s="4">
        <v>0.55000000000000004</v>
      </c>
      <c r="F4053" s="4">
        <v>19.899999999999999</v>
      </c>
      <c r="G4053" s="4">
        <f t="shared" ca="1" si="504"/>
        <v>45.364313344089069</v>
      </c>
      <c r="H4053" s="4">
        <f t="shared" ca="1" si="511"/>
        <v>20.436465681344341</v>
      </c>
      <c r="I4053" s="4">
        <f ca="1">User_Model_Calcs!B4053-Sat_Data!$B$5</f>
        <v>2.351846860601043</v>
      </c>
      <c r="J4053" s="4">
        <f ca="1">(Earth_Data!$B$1/SQRT(1-Earth_Data!$B$2^2*SIN(RADIANS(User_Model_Calcs!A4053))^2))*COS(RADIANS(User_Model_Calcs!A4053))</f>
        <v>5981.6895025757458</v>
      </c>
      <c r="K4053" s="4">
        <f ca="1">((Earth_Data!$B$1*(1-Earth_Data!$B$2^2))/SQRT(1-Earth_Data!$B$2^2*SIN(RADIANS(User_Model_Calcs!A4053))^2))*SIN(RADIANS(User_Model_Calcs!A4053))</f>
        <v>-2206.1860842261517</v>
      </c>
      <c r="L4053" s="4">
        <f t="shared" ca="1" si="505"/>
        <v>-20.245146268082355</v>
      </c>
      <c r="M4053" s="4">
        <f t="shared" ca="1" si="506"/>
        <v>6375.5679232095081</v>
      </c>
      <c r="N4053" s="4">
        <f ca="1">SQRT(User_Model_Calcs!M4053^2+Sat_Data!$B$3^2-2*User_Model_Calcs!M4053*Sat_Data!$B$3*COS(RADIANS(L4053))*COS(RADIANS(I4053)))</f>
        <v>36255.508180434896</v>
      </c>
      <c r="O4053" s="4">
        <f ca="1">DEGREES(ACOS(((Earth_Data!$B$1+Sat_Data!$B$2)/User_Model_Calcs!N4053)*SQRT(1-COS(RADIANS(User_Model_Calcs!I4053))^2*COS(RADIANS(User_Model_Calcs!A4053))^2)))</f>
        <v>65.96583567411092</v>
      </c>
      <c r="P4053" s="4">
        <f t="shared" ca="1" si="507"/>
        <v>6.7291580064957079</v>
      </c>
    </row>
    <row r="4054" spans="1:16" x14ac:dyDescent="0.25">
      <c r="A4054" s="4">
        <f t="shared" ca="1" si="508"/>
        <v>-41.994442592646031</v>
      </c>
      <c r="B4054" s="4">
        <f t="shared" ca="1" si="509"/>
        <v>126.67011976538814</v>
      </c>
      <c r="C4054" s="4">
        <v>7303</v>
      </c>
      <c r="D4054" s="4">
        <f t="shared" ca="1" si="510"/>
        <v>1.2</v>
      </c>
      <c r="E4054" s="4">
        <v>0.55000000000000004</v>
      </c>
      <c r="F4054" s="4">
        <v>19.899999999999999</v>
      </c>
      <c r="G4054" s="4">
        <f t="shared" ca="1" si="504"/>
        <v>45.364313344089069</v>
      </c>
      <c r="H4054" s="4">
        <f t="shared" ca="1" si="511"/>
        <v>18.829795485325477</v>
      </c>
      <c r="I4054" s="4">
        <f ca="1">User_Model_Calcs!B4054-Sat_Data!$B$5</f>
        <v>16.670119765388137</v>
      </c>
      <c r="J4054" s="4">
        <f ca="1">(Earth_Data!$B$1/SQRT(1-Earth_Data!$B$2^2*SIN(RADIANS(User_Model_Calcs!A4054))^2))*COS(RADIANS(User_Model_Calcs!A4054))</f>
        <v>4747.4143605279287</v>
      </c>
      <c r="K4054" s="4">
        <f ca="1">((Earth_Data!$B$1*(1-Earth_Data!$B$2^2))/SQRT(1-Earth_Data!$B$2^2*SIN(RADIANS(User_Model_Calcs!A4054))^2))*SIN(RADIANS(User_Model_Calcs!A4054))</f>
        <v>-4245.146645271735</v>
      </c>
      <c r="L4054" s="4">
        <f t="shared" ca="1" si="505"/>
        <v>-41.803140872571142</v>
      </c>
      <c r="M4054" s="4">
        <f t="shared" ca="1" si="506"/>
        <v>6368.611555936558</v>
      </c>
      <c r="N4054" s="4">
        <f ca="1">SQRT(User_Model_Calcs!M4054^2+Sat_Data!$B$3^2-2*User_Model_Calcs!M4054*Sat_Data!$B$3*COS(RADIANS(L4054))*COS(RADIANS(I4054)))</f>
        <v>37879.520600955424</v>
      </c>
      <c r="O4054" s="4">
        <f ca="1">DEGREES(ACOS(((Earth_Data!$B$1+Sat_Data!$B$2)/User_Model_Calcs!N4054)*SQRT(1-COS(RADIANS(User_Model_Calcs!I4054))^2*COS(RADIANS(User_Model_Calcs!A4054))^2)))</f>
        <v>38.589640848599387</v>
      </c>
      <c r="P4054" s="4">
        <f t="shared" ca="1" si="507"/>
        <v>24.111535968104263</v>
      </c>
    </row>
    <row r="4055" spans="1:16" x14ac:dyDescent="0.25">
      <c r="A4055" s="4">
        <f t="shared" ca="1" si="508"/>
        <v>-21.904831026245851</v>
      </c>
      <c r="B4055" s="4">
        <f t="shared" ca="1" si="509"/>
        <v>124.03884027523083</v>
      </c>
      <c r="C4055" s="4">
        <v>7304</v>
      </c>
      <c r="D4055" s="4">
        <f t="shared" ca="1" si="510"/>
        <v>0.75</v>
      </c>
      <c r="E4055" s="4">
        <v>0.55000000000000004</v>
      </c>
      <c r="F4055" s="4">
        <v>19.899999999999999</v>
      </c>
      <c r="G4055" s="4">
        <f t="shared" ca="1" si="504"/>
        <v>41.281913690970576</v>
      </c>
      <c r="H4055" s="4">
        <f t="shared" ca="1" si="511"/>
        <v>20.290751689708994</v>
      </c>
      <c r="I4055" s="4">
        <f ca="1">User_Model_Calcs!B4055-Sat_Data!$B$5</f>
        <v>14.038840275230825</v>
      </c>
      <c r="J4055" s="4">
        <f ca="1">(Earth_Data!$B$1/SQRT(1-Earth_Data!$B$2^2*SIN(RADIANS(User_Model_Calcs!A4055))^2))*COS(RADIANS(User_Model_Calcs!A4055))</f>
        <v>5920.4276795415672</v>
      </c>
      <c r="K4055" s="4">
        <f ca="1">((Earth_Data!$B$1*(1-Earth_Data!$B$2^2))/SQRT(1-Earth_Data!$B$2^2*SIN(RADIANS(User_Model_Calcs!A4055))^2))*SIN(RADIANS(User_Model_Calcs!A4055))</f>
        <v>-2364.6397530866061</v>
      </c>
      <c r="L4055" s="4">
        <f t="shared" ca="1" si="505"/>
        <v>-21.771942360631396</v>
      </c>
      <c r="M4055" s="4">
        <f t="shared" ca="1" si="506"/>
        <v>6375.1851008860458</v>
      </c>
      <c r="N4055" s="4">
        <f ca="1">SQRT(User_Model_Calcs!M4055^2+Sat_Data!$B$3^2-2*User_Model_Calcs!M4055*Sat_Data!$B$3*COS(RADIANS(L4055))*COS(RADIANS(I4055)))</f>
        <v>36525.4751157641</v>
      </c>
      <c r="O4055" s="4">
        <f ca="1">DEGREES(ACOS(((Earth_Data!$B$1+Sat_Data!$B$2)/User_Model_Calcs!N4055)*SQRT(1-COS(RADIANS(User_Model_Calcs!I4055))^2*COS(RADIANS(User_Model_Calcs!A4055))^2)))</f>
        <v>59.803974490644642</v>
      </c>
      <c r="P4055" s="4">
        <f t="shared" ca="1" si="507"/>
        <v>33.832040124789003</v>
      </c>
    </row>
    <row r="4056" spans="1:16" x14ac:dyDescent="0.25">
      <c r="A4056" s="4">
        <f t="shared" ca="1" si="508"/>
        <v>-40.705324515126541</v>
      </c>
      <c r="B4056" s="4">
        <f t="shared" ca="1" si="509"/>
        <v>142.25938303983463</v>
      </c>
      <c r="C4056" s="4">
        <v>7305</v>
      </c>
      <c r="D4056" s="4">
        <f t="shared" ca="1" si="510"/>
        <v>3</v>
      </c>
      <c r="E4056" s="4">
        <v>0.55000000000000004</v>
      </c>
      <c r="F4056" s="4">
        <v>19.899999999999999</v>
      </c>
      <c r="G4056" s="4">
        <f t="shared" ca="1" si="504"/>
        <v>53.323113517529826</v>
      </c>
      <c r="H4056" s="4">
        <f t="shared" ca="1" si="511"/>
        <v>23.830872136464027</v>
      </c>
      <c r="I4056" s="4">
        <f ca="1">User_Model_Calcs!B4056-Sat_Data!$B$5</f>
        <v>32.259383039834631</v>
      </c>
      <c r="J4056" s="4">
        <f ca="1">(Earth_Data!$B$1/SQRT(1-Earth_Data!$B$2^2*SIN(RADIANS(User_Model_Calcs!A4056))^2))*COS(RADIANS(User_Model_Calcs!A4056))</f>
        <v>4841.9987187365377</v>
      </c>
      <c r="K4056" s="4">
        <f ca="1">((Earth_Data!$B$1*(1-Earth_Data!$B$2^2))/SQRT(1-Earth_Data!$B$2^2*SIN(RADIANS(User_Model_Calcs!A4056))^2))*SIN(RADIANS(User_Model_Calcs!A4056))</f>
        <v>-4137.6724783010586</v>
      </c>
      <c r="L4056" s="4">
        <f t="shared" ca="1" si="505"/>
        <v>-40.515151085622762</v>
      </c>
      <c r="M4056" s="4">
        <f t="shared" ca="1" si="506"/>
        <v>6369.0882495013593</v>
      </c>
      <c r="N4056" s="4">
        <f ca="1">SQRT(User_Model_Calcs!M4056^2+Sat_Data!$B$3^2-2*User_Model_Calcs!M4056*Sat_Data!$B$3*COS(RADIANS(L4056))*COS(RADIANS(I4056)))</f>
        <v>38380.858095622047</v>
      </c>
      <c r="O4056" s="4">
        <f ca="1">DEGREES(ACOS(((Earth_Data!$B$1+Sat_Data!$B$2)/User_Model_Calcs!N4056)*SQRT(1-COS(RADIANS(User_Model_Calcs!I4056))^2*COS(RADIANS(User_Model_Calcs!A4056))^2)))</f>
        <v>32.526167209769483</v>
      </c>
      <c r="P4056" s="4">
        <f t="shared" ca="1" si="507"/>
        <v>44.063115664960257</v>
      </c>
    </row>
    <row r="4057" spans="1:16" x14ac:dyDescent="0.25">
      <c r="A4057" s="4">
        <f t="shared" ca="1" si="508"/>
        <v>-17.232956489417237</v>
      </c>
      <c r="B4057" s="4">
        <f t="shared" ca="1" si="509"/>
        <v>139.69265176373005</v>
      </c>
      <c r="C4057" s="4">
        <v>7306</v>
      </c>
      <c r="D4057" s="4">
        <f t="shared" ca="1" si="510"/>
        <v>0.75</v>
      </c>
      <c r="E4057" s="4">
        <v>0.55000000000000004</v>
      </c>
      <c r="F4057" s="4">
        <v>19.899999999999999</v>
      </c>
      <c r="G4057" s="4">
        <f t="shared" ca="1" si="504"/>
        <v>41.281913690970576</v>
      </c>
      <c r="H4057" s="4">
        <f t="shared" ca="1" si="511"/>
        <v>19.881626618937236</v>
      </c>
      <c r="I4057" s="4">
        <f ca="1">User_Model_Calcs!B4057-Sat_Data!$B$5</f>
        <v>29.692651763730055</v>
      </c>
      <c r="J4057" s="4">
        <f ca="1">(Earth_Data!$B$1/SQRT(1-Earth_Data!$B$2^2*SIN(RADIANS(User_Model_Calcs!A4057))^2))*COS(RADIANS(User_Model_Calcs!A4057))</f>
        <v>6093.6037242618595</v>
      </c>
      <c r="K4057" s="4">
        <f ca="1">((Earth_Data!$B$1*(1-Earth_Data!$B$2^2))/SQRT(1-Earth_Data!$B$2^2*SIN(RADIANS(User_Model_Calcs!A4057))^2))*SIN(RADIANS(User_Model_Calcs!A4057))</f>
        <v>-1877.4735522457922</v>
      </c>
      <c r="L4057" s="4">
        <f t="shared" ca="1" si="505"/>
        <v>-17.124359404337167</v>
      </c>
      <c r="M4057" s="4">
        <f t="shared" ca="1" si="506"/>
        <v>6376.277384784984</v>
      </c>
      <c r="N4057" s="4">
        <f ca="1">SQRT(User_Model_Calcs!M4057^2+Sat_Data!$B$3^2-2*User_Model_Calcs!M4057*Sat_Data!$B$3*COS(RADIANS(L4057))*COS(RADIANS(I4057)))</f>
        <v>37041.615318605647</v>
      </c>
      <c r="O4057" s="4">
        <f ca="1">DEGREES(ACOS(((Earth_Data!$B$1+Sat_Data!$B$2)/User_Model_Calcs!N4057)*SQRT(1-COS(RADIANS(User_Model_Calcs!I4057))^2*COS(RADIANS(User_Model_Calcs!A4057))^2)))</f>
        <v>50.549684320802349</v>
      </c>
      <c r="P4057" s="4">
        <f t="shared" ca="1" si="507"/>
        <v>62.545891628690107</v>
      </c>
    </row>
    <row r="4058" spans="1:16" x14ac:dyDescent="0.25">
      <c r="A4058" s="4">
        <f t="shared" ca="1" si="508"/>
        <v>-22.437215881290093</v>
      </c>
      <c r="B4058" s="4">
        <f t="shared" ca="1" si="509"/>
        <v>108.52810257675723</v>
      </c>
      <c r="C4058" s="4">
        <v>7307</v>
      </c>
      <c r="D4058" s="4">
        <f t="shared" ca="1" si="510"/>
        <v>3</v>
      </c>
      <c r="E4058" s="4">
        <v>0.55000000000000004</v>
      </c>
      <c r="F4058" s="4">
        <v>19.899999999999999</v>
      </c>
      <c r="G4058" s="4">
        <f t="shared" ca="1" si="504"/>
        <v>53.323113517529826</v>
      </c>
      <c r="H4058" s="4">
        <f t="shared" ca="1" si="511"/>
        <v>21.137753866236189</v>
      </c>
      <c r="I4058" s="4">
        <f ca="1">User_Model_Calcs!B4058-Sat_Data!$B$5</f>
        <v>-1.4718974232427655</v>
      </c>
      <c r="J4058" s="4">
        <f ca="1">(Earth_Data!$B$1/SQRT(1-Earth_Data!$B$2^2*SIN(RADIANS(User_Model_Calcs!A4058))^2))*COS(RADIANS(User_Model_Calcs!A4058))</f>
        <v>5898.1807512443593</v>
      </c>
      <c r="K4058" s="4">
        <f ca="1">((Earth_Data!$B$1*(1-Earth_Data!$B$2^2))/SQRT(1-Earth_Data!$B$2^2*SIN(RADIANS(User_Model_Calcs!A4058))^2))*SIN(RADIANS(User_Model_Calcs!A4058))</f>
        <v>-2419.2330857592374</v>
      </c>
      <c r="L4058" s="4">
        <f t="shared" ca="1" si="505"/>
        <v>-22.301770052728266</v>
      </c>
      <c r="M4058" s="4">
        <f t="shared" ca="1" si="506"/>
        <v>6375.0470506170886</v>
      </c>
      <c r="N4058" s="4">
        <f ca="1">SQRT(User_Model_Calcs!M4058^2+Sat_Data!$B$3^2-2*User_Model_Calcs!M4058*Sat_Data!$B$3*COS(RADIANS(L4058))*COS(RADIANS(I4058)))</f>
        <v>36348.818461858471</v>
      </c>
      <c r="O4058" s="4">
        <f ca="1">DEGREES(ACOS(((Earth_Data!$B$1+Sat_Data!$B$2)/User_Model_Calcs!N4058)*SQRT(1-COS(RADIANS(User_Model_Calcs!I4058))^2*COS(RADIANS(User_Model_Calcs!A4058))^2)))</f>
        <v>63.66691535480426</v>
      </c>
      <c r="P4058" s="4">
        <f t="shared" ca="1" si="507"/>
        <v>3.8514946057685147</v>
      </c>
    </row>
    <row r="4059" spans="1:16" x14ac:dyDescent="0.25">
      <c r="A4059" s="4">
        <f t="shared" ca="1" si="508"/>
        <v>-43.609940044040087</v>
      </c>
      <c r="B4059" s="4">
        <f t="shared" ca="1" si="509"/>
        <v>125.41537817125644</v>
      </c>
      <c r="C4059" s="4">
        <v>7308</v>
      </c>
      <c r="D4059" s="4">
        <f t="shared" ca="1" si="510"/>
        <v>1.2</v>
      </c>
      <c r="E4059" s="4">
        <v>0.55000000000000004</v>
      </c>
      <c r="F4059" s="4">
        <v>19.899999999999999</v>
      </c>
      <c r="G4059" s="4">
        <f t="shared" ca="1" si="504"/>
        <v>45.364313344089069</v>
      </c>
      <c r="H4059" s="4">
        <f t="shared" ca="1" si="511"/>
        <v>17.380275371235069</v>
      </c>
      <c r="I4059" s="4">
        <f ca="1">User_Model_Calcs!B4059-Sat_Data!$B$5</f>
        <v>15.415378171256435</v>
      </c>
      <c r="J4059" s="4">
        <f ca="1">(Earth_Data!$B$1/SQRT(1-Earth_Data!$B$2^2*SIN(RADIANS(User_Model_Calcs!A4059))^2))*COS(RADIANS(User_Model_Calcs!A4059))</f>
        <v>4625.4780931921587</v>
      </c>
      <c r="K4059" s="4">
        <f ca="1">((Earth_Data!$B$1*(1-Earth_Data!$B$2^2))/SQRT(1-Earth_Data!$B$2^2*SIN(RADIANS(User_Model_Calcs!A4059))^2))*SIN(RADIANS(User_Model_Calcs!A4059))</f>
        <v>-4376.8155583229573</v>
      </c>
      <c r="L4059" s="4">
        <f t="shared" ca="1" si="505"/>
        <v>-43.417770792822601</v>
      </c>
      <c r="M4059" s="4">
        <f t="shared" ca="1" si="506"/>
        <v>6368.0108371593142</v>
      </c>
      <c r="N4059" s="4">
        <f ca="1">SQRT(User_Model_Calcs!M4059^2+Sat_Data!$B$3^2-2*User_Model_Calcs!M4059*Sat_Data!$B$3*COS(RADIANS(L4059))*COS(RADIANS(I4059)))</f>
        <v>37978.156406172871</v>
      </c>
      <c r="O4059" s="4">
        <f ca="1">DEGREES(ACOS(((Earth_Data!$B$1+Sat_Data!$B$2)/User_Model_Calcs!N4059)*SQRT(1-COS(RADIANS(User_Model_Calcs!I4059))^2*COS(RADIANS(User_Model_Calcs!A4059))^2)))</f>
        <v>37.342613954817764</v>
      </c>
      <c r="P4059" s="4">
        <f t="shared" ca="1" si="507"/>
        <v>21.789708008864888</v>
      </c>
    </row>
    <row r="4060" spans="1:16" x14ac:dyDescent="0.25">
      <c r="A4060" s="4">
        <f t="shared" ca="1" si="508"/>
        <v>-10.80209431698094</v>
      </c>
      <c r="B4060" s="4">
        <f t="shared" ca="1" si="509"/>
        <v>124.23249360676546</v>
      </c>
      <c r="C4060" s="4">
        <v>7309</v>
      </c>
      <c r="D4060" s="4">
        <f t="shared" ca="1" si="510"/>
        <v>1.2</v>
      </c>
      <c r="E4060" s="4">
        <v>0.55000000000000004</v>
      </c>
      <c r="F4060" s="4">
        <v>19.899999999999999</v>
      </c>
      <c r="G4060" s="4">
        <f t="shared" ca="1" si="504"/>
        <v>45.364313344089069</v>
      </c>
      <c r="H4060" s="4">
        <f t="shared" ca="1" si="511"/>
        <v>15.347725621792721</v>
      </c>
      <c r="I4060" s="4">
        <f ca="1">User_Model_Calcs!B4060-Sat_Data!$B$5</f>
        <v>14.232493606765459</v>
      </c>
      <c r="J4060" s="4">
        <f ca="1">(Earth_Data!$B$1/SQRT(1-Earth_Data!$B$2^2*SIN(RADIANS(User_Model_Calcs!A4060))^2))*COS(RADIANS(User_Model_Calcs!A4060))</f>
        <v>6265.8586550795399</v>
      </c>
      <c r="K4060" s="4">
        <f ca="1">((Earth_Data!$B$1*(1-Earth_Data!$B$2^2))/SQRT(1-Earth_Data!$B$2^2*SIN(RADIANS(User_Model_Calcs!A4060))^2))*SIN(RADIANS(User_Model_Calcs!A4060))</f>
        <v>-1187.5104522328563</v>
      </c>
      <c r="L4060" s="4">
        <f t="shared" ca="1" si="505"/>
        <v>-10.731464437174347</v>
      </c>
      <c r="M4060" s="4">
        <f t="shared" ca="1" si="506"/>
        <v>6377.3949038457285</v>
      </c>
      <c r="N4060" s="4">
        <f ca="1">SQRT(User_Model_Calcs!M4060^2+Sat_Data!$B$3^2-2*User_Model_Calcs!M4060*Sat_Data!$B$3*COS(RADIANS(L4060))*COS(RADIANS(I4060)))</f>
        <v>36142.981606234112</v>
      </c>
      <c r="O4060" s="4">
        <f ca="1">DEGREES(ACOS(((Earth_Data!$B$1+Sat_Data!$B$2)/User_Model_Calcs!N4060)*SQRT(1-COS(RADIANS(User_Model_Calcs!I4060))^2*COS(RADIANS(User_Model_Calcs!A4060))^2)))</f>
        <v>69.107334403942289</v>
      </c>
      <c r="P4060" s="4">
        <f t="shared" ca="1" si="507"/>
        <v>53.539182791151781</v>
      </c>
    </row>
    <row r="4061" spans="1:16" x14ac:dyDescent="0.25">
      <c r="A4061" s="4">
        <f t="shared" ca="1" si="508"/>
        <v>-37.458586692175821</v>
      </c>
      <c r="B4061" s="4">
        <f t="shared" ca="1" si="509"/>
        <v>114.79931854798249</v>
      </c>
      <c r="C4061" s="4">
        <v>7310</v>
      </c>
      <c r="D4061" s="4">
        <f t="shared" ca="1" si="510"/>
        <v>1.2</v>
      </c>
      <c r="E4061" s="4">
        <v>0.55000000000000004</v>
      </c>
      <c r="F4061" s="4">
        <v>19.899999999999999</v>
      </c>
      <c r="G4061" s="4">
        <f t="shared" ca="1" si="504"/>
        <v>45.364313344089069</v>
      </c>
      <c r="H4061" s="4">
        <f t="shared" ca="1" si="511"/>
        <v>16.869890307666981</v>
      </c>
      <c r="I4061" s="4">
        <f ca="1">User_Model_Calcs!B4061-Sat_Data!$B$5</f>
        <v>4.7993185479824945</v>
      </c>
      <c r="J4061" s="4">
        <f ca="1">(Earth_Data!$B$1/SQRT(1-Earth_Data!$B$2^2*SIN(RADIANS(User_Model_Calcs!A4061))^2))*COS(RADIANS(User_Model_Calcs!A4061))</f>
        <v>5069.2040065687861</v>
      </c>
      <c r="K4061" s="4">
        <f ca="1">((Earth_Data!$B$1*(1-Earth_Data!$B$2^2))/SQRT(1-Earth_Data!$B$2^2*SIN(RADIANS(User_Model_Calcs!A4061))^2))*SIN(RADIANS(User_Model_Calcs!A4061))</f>
        <v>-3857.9179738162843</v>
      </c>
      <c r="L4061" s="4">
        <f t="shared" ca="1" si="505"/>
        <v>-37.272950824724013</v>
      </c>
      <c r="M4061" s="4">
        <f t="shared" ca="1" si="506"/>
        <v>6370.2716074675955</v>
      </c>
      <c r="N4061" s="4">
        <f ca="1">SQRT(User_Model_Calcs!M4061^2+Sat_Data!$B$3^2-2*User_Model_Calcs!M4061*Sat_Data!$B$3*COS(RADIANS(L4061))*COS(RADIANS(I4061)))</f>
        <v>37315.098886939704</v>
      </c>
      <c r="O4061" s="4">
        <f ca="1">DEGREES(ACOS(((Earth_Data!$B$1+Sat_Data!$B$2)/User_Model_Calcs!N4061)*SQRT(1-COS(RADIANS(User_Model_Calcs!I4061))^2*COS(RADIANS(User_Model_Calcs!A4061))^2)))</f>
        <v>46.266409369532262</v>
      </c>
      <c r="P4061" s="4">
        <f t="shared" ca="1" si="507"/>
        <v>7.8600056774785427</v>
      </c>
    </row>
    <row r="4062" spans="1:16" x14ac:dyDescent="0.25">
      <c r="A4062" s="4">
        <f t="shared" ca="1" si="508"/>
        <v>-18.818251935830006</v>
      </c>
      <c r="B4062" s="4">
        <f t="shared" ca="1" si="509"/>
        <v>116.0935256780802</v>
      </c>
      <c r="C4062" s="4">
        <v>7311</v>
      </c>
      <c r="D4062" s="4">
        <f t="shared" ca="1" si="510"/>
        <v>1.2</v>
      </c>
      <c r="E4062" s="4">
        <v>0.55000000000000004</v>
      </c>
      <c r="F4062" s="4">
        <v>19.899999999999999</v>
      </c>
      <c r="G4062" s="4">
        <f t="shared" ca="1" si="504"/>
        <v>45.364313344089069</v>
      </c>
      <c r="H4062" s="4">
        <f t="shared" ca="1" si="511"/>
        <v>17.194533266047355</v>
      </c>
      <c r="I4062" s="4">
        <f ca="1">User_Model_Calcs!B4062-Sat_Data!$B$5</f>
        <v>6.0935256780801978</v>
      </c>
      <c r="J4062" s="4">
        <f ca="1">(Earth_Data!$B$1/SQRT(1-Earth_Data!$B$2^2*SIN(RADIANS(User_Model_Calcs!A4062))^2))*COS(RADIANS(User_Model_Calcs!A4062))</f>
        <v>6039.3101689325249</v>
      </c>
      <c r="K4062" s="4">
        <f ca="1">((Earth_Data!$B$1*(1-Earth_Data!$B$2^2))/SQRT(1-Earth_Data!$B$2^2*SIN(RADIANS(User_Model_Calcs!A4062))^2))*SIN(RADIANS(User_Model_Calcs!A4062))</f>
        <v>-2044.3179876262168</v>
      </c>
      <c r="L4062" s="4">
        <f t="shared" ca="1" si="505"/>
        <v>-18.701057813337744</v>
      </c>
      <c r="M4062" s="4">
        <f t="shared" ca="1" si="506"/>
        <v>6375.9315673165684</v>
      </c>
      <c r="N4062" s="4">
        <f ca="1">SQRT(User_Model_Calcs!M4062^2+Sat_Data!$B$3^2-2*User_Model_Calcs!M4062*Sat_Data!$B$3*COS(RADIANS(L4062))*COS(RADIANS(I4062)))</f>
        <v>36222.369502228132</v>
      </c>
      <c r="O4062" s="4">
        <f ca="1">DEGREES(ACOS(((Earth_Data!$B$1+Sat_Data!$B$2)/User_Model_Calcs!N4062)*SQRT(1-COS(RADIANS(User_Model_Calcs!I4062))^2*COS(RADIANS(User_Model_Calcs!A4062))^2)))</f>
        <v>66.841612627980595</v>
      </c>
      <c r="P4062" s="4">
        <f t="shared" ca="1" si="507"/>
        <v>18.312162549861497</v>
      </c>
    </row>
    <row r="4063" spans="1:16" x14ac:dyDescent="0.25">
      <c r="A4063" s="4">
        <f t="shared" ca="1" si="508"/>
        <v>-30.533302625458447</v>
      </c>
      <c r="B4063" s="4">
        <f t="shared" ca="1" si="509"/>
        <v>134.76055142601362</v>
      </c>
      <c r="C4063" s="4">
        <v>7312</v>
      </c>
      <c r="D4063" s="4">
        <f t="shared" ca="1" si="510"/>
        <v>1.2</v>
      </c>
      <c r="E4063" s="4">
        <v>0.55000000000000004</v>
      </c>
      <c r="F4063" s="4">
        <v>19.899999999999999</v>
      </c>
      <c r="G4063" s="4">
        <f t="shared" ca="1" si="504"/>
        <v>45.364313344089069</v>
      </c>
      <c r="H4063" s="4">
        <f t="shared" ca="1" si="511"/>
        <v>23.752281325296167</v>
      </c>
      <c r="I4063" s="4">
        <f ca="1">User_Model_Calcs!B4063-Sat_Data!$B$5</f>
        <v>24.76055142601362</v>
      </c>
      <c r="J4063" s="4">
        <f ca="1">(Earth_Data!$B$1/SQRT(1-Earth_Data!$B$2^2*SIN(RADIANS(User_Model_Calcs!A4063))^2))*COS(RADIANS(User_Model_Calcs!A4063))</f>
        <v>5498.4613126022596</v>
      </c>
      <c r="K4063" s="4">
        <f ca="1">((Earth_Data!$B$1*(1-Earth_Data!$B$2^2))/SQRT(1-Earth_Data!$B$2^2*SIN(RADIANS(User_Model_Calcs!A4063))^2))*SIN(RADIANS(User_Model_Calcs!A4063))</f>
        <v>-3221.4362499000345</v>
      </c>
      <c r="L4063" s="4">
        <f t="shared" ca="1" si="505"/>
        <v>-30.365166854019364</v>
      </c>
      <c r="M4063" s="4">
        <f t="shared" ca="1" si="506"/>
        <v>6372.6547308287272</v>
      </c>
      <c r="N4063" s="4">
        <f ca="1">SQRT(User_Model_Calcs!M4063^2+Sat_Data!$B$3^2-2*User_Model_Calcs!M4063*Sat_Data!$B$3*COS(RADIANS(L4063))*COS(RADIANS(I4063)))</f>
        <v>37381.508627615913</v>
      </c>
      <c r="O4063" s="4">
        <f ca="1">DEGREES(ACOS(((Earth_Data!$B$1+Sat_Data!$B$2)/User_Model_Calcs!N4063)*SQRT(1-COS(RADIANS(User_Model_Calcs!I4063))^2*COS(RADIANS(User_Model_Calcs!A4063))^2)))</f>
        <v>45.346983331817079</v>
      </c>
      <c r="P4063" s="4">
        <f t="shared" ca="1" si="507"/>
        <v>42.235129495643577</v>
      </c>
    </row>
    <row r="4064" spans="1:16" x14ac:dyDescent="0.25">
      <c r="A4064" s="4">
        <f t="shared" ca="1" si="508"/>
        <v>-37.182331053637235</v>
      </c>
      <c r="B4064" s="4">
        <f t="shared" ca="1" si="509"/>
        <v>131.14722571233506</v>
      </c>
      <c r="C4064" s="4">
        <v>7313</v>
      </c>
      <c r="D4064" s="4">
        <f t="shared" ca="1" si="510"/>
        <v>1.2</v>
      </c>
      <c r="E4064" s="4">
        <v>0.55000000000000004</v>
      </c>
      <c r="F4064" s="4">
        <v>19.899999999999999</v>
      </c>
      <c r="G4064" s="4">
        <f t="shared" ca="1" si="504"/>
        <v>45.364313344089069</v>
      </c>
      <c r="H4064" s="4">
        <f t="shared" ca="1" si="511"/>
        <v>19.457725941955147</v>
      </c>
      <c r="I4064" s="4">
        <f ca="1">User_Model_Calcs!B4064-Sat_Data!$B$5</f>
        <v>21.147225712335057</v>
      </c>
      <c r="J4064" s="4">
        <f ca="1">(Earth_Data!$B$1/SQRT(1-Earth_Data!$B$2^2*SIN(RADIANS(User_Model_Calcs!A4064))^2))*COS(RADIANS(User_Model_Calcs!A4064))</f>
        <v>5087.7922245967102</v>
      </c>
      <c r="K4064" s="4">
        <f ca="1">((Earth_Data!$B$1*(1-Earth_Data!$B$2^2))/SQRT(1-Earth_Data!$B$2^2*SIN(RADIANS(User_Model_Calcs!A4064))^2))*SIN(RADIANS(User_Model_Calcs!A4064))</f>
        <v>-3833.5355168909914</v>
      </c>
      <c r="L4064" s="4">
        <f t="shared" ca="1" si="505"/>
        <v>-36.997192017055298</v>
      </c>
      <c r="M4064" s="4">
        <f t="shared" ca="1" si="506"/>
        <v>6370.3708118076938</v>
      </c>
      <c r="N4064" s="4">
        <f ca="1">SQRT(User_Model_Calcs!M4064^2+Sat_Data!$B$3^2-2*User_Model_Calcs!M4064*Sat_Data!$B$3*COS(RADIANS(L4064))*COS(RADIANS(I4064)))</f>
        <v>37659.592912718326</v>
      </c>
      <c r="O4064" s="4">
        <f ca="1">DEGREES(ACOS(((Earth_Data!$B$1+Sat_Data!$B$2)/User_Model_Calcs!N4064)*SQRT(1-COS(RADIANS(User_Model_Calcs!I4064))^2*COS(RADIANS(User_Model_Calcs!A4064))^2)))</f>
        <v>41.47290757069559</v>
      </c>
      <c r="P4064" s="4">
        <f t="shared" ca="1" si="507"/>
        <v>32.621189964962127</v>
      </c>
    </row>
    <row r="4065" spans="1:16" x14ac:dyDescent="0.25">
      <c r="A4065" s="4">
        <f t="shared" ca="1" si="508"/>
        <v>-26.747417725335296</v>
      </c>
      <c r="B4065" s="4">
        <f t="shared" ca="1" si="509"/>
        <v>109.63021300545577</v>
      </c>
      <c r="C4065" s="4">
        <v>7314</v>
      </c>
      <c r="D4065" s="4">
        <f t="shared" ca="1" si="510"/>
        <v>0.75</v>
      </c>
      <c r="E4065" s="4">
        <v>0.55000000000000004</v>
      </c>
      <c r="F4065" s="4">
        <v>19.899999999999999</v>
      </c>
      <c r="G4065" s="4">
        <f t="shared" ca="1" si="504"/>
        <v>41.281913690970576</v>
      </c>
      <c r="H4065" s="4">
        <f t="shared" ca="1" si="511"/>
        <v>23.61378059789746</v>
      </c>
      <c r="I4065" s="4">
        <f ca="1">User_Model_Calcs!B4065-Sat_Data!$B$5</f>
        <v>-0.36978699454422781</v>
      </c>
      <c r="J4065" s="4">
        <f ca="1">(Earth_Data!$B$1/SQRT(1-Earth_Data!$B$2^2*SIN(RADIANS(User_Model_Calcs!A4065))^2))*COS(RADIANS(User_Model_Calcs!A4065))</f>
        <v>5699.5396651550545</v>
      </c>
      <c r="K4065" s="4">
        <f ca="1">((Earth_Data!$B$1*(1-Earth_Data!$B$2^2))/SQRT(1-Earth_Data!$B$2^2*SIN(RADIANS(User_Model_Calcs!A4065))^2))*SIN(RADIANS(User_Model_Calcs!A4065))</f>
        <v>-2853.2524938788542</v>
      </c>
      <c r="L4065" s="4">
        <f t="shared" ca="1" si="505"/>
        <v>-26.593052458638748</v>
      </c>
      <c r="M4065" s="4">
        <f t="shared" ca="1" si="506"/>
        <v>6373.8373205237749</v>
      </c>
      <c r="N4065" s="4">
        <f ca="1">SQRT(User_Model_Calcs!M4065^2+Sat_Data!$B$3^2-2*User_Model_Calcs!M4065*Sat_Data!$B$3*COS(RADIANS(L4065))*COS(RADIANS(I4065)))</f>
        <v>36576.196323555261</v>
      </c>
      <c r="O4065" s="4">
        <f ca="1">DEGREES(ACOS(((Earth_Data!$B$1+Sat_Data!$B$2)/User_Model_Calcs!N4065)*SQRT(1-COS(RADIANS(User_Model_Calcs!I4065))^2*COS(RADIANS(User_Model_Calcs!A4065))^2)))</f>
        <v>58.744282804055196</v>
      </c>
      <c r="P4065" s="4">
        <f t="shared" ca="1" si="507"/>
        <v>0.82159771109794166</v>
      </c>
    </row>
    <row r="4066" spans="1:16" x14ac:dyDescent="0.25">
      <c r="A4066" s="4">
        <f t="shared" ca="1" si="508"/>
        <v>-23.995552139424046</v>
      </c>
      <c r="B4066" s="4">
        <f t="shared" ca="1" si="509"/>
        <v>112.99378464773918</v>
      </c>
      <c r="C4066" s="4">
        <v>7315</v>
      </c>
      <c r="D4066" s="4">
        <f t="shared" ca="1" si="510"/>
        <v>1.2</v>
      </c>
      <c r="E4066" s="4">
        <v>0.55000000000000004</v>
      </c>
      <c r="F4066" s="4">
        <v>19.899999999999999</v>
      </c>
      <c r="G4066" s="4">
        <f t="shared" ca="1" si="504"/>
        <v>45.364313344089069</v>
      </c>
      <c r="H4066" s="4">
        <f t="shared" ca="1" si="511"/>
        <v>23.206173252535265</v>
      </c>
      <c r="I4066" s="4">
        <f ca="1">User_Model_Calcs!B4066-Sat_Data!$B$5</f>
        <v>2.9937846477391759</v>
      </c>
      <c r="J4066" s="4">
        <f ca="1">(Earth_Data!$B$1/SQRT(1-Earth_Data!$B$2^2*SIN(RADIANS(User_Model_Calcs!A4066))^2))*COS(RADIANS(User_Model_Calcs!A4066))</f>
        <v>5830.1504240150416</v>
      </c>
      <c r="K4066" s="4">
        <f ca="1">((Earth_Data!$B$1*(1-Earth_Data!$B$2^2))/SQRT(1-Earth_Data!$B$2^2*SIN(RADIANS(User_Model_Calcs!A4066))^2))*SIN(RADIANS(User_Model_Calcs!A4066))</f>
        <v>-2577.8342651546945</v>
      </c>
      <c r="L4066" s="4">
        <f t="shared" ca="1" si="505"/>
        <v>-23.852891387991562</v>
      </c>
      <c r="M4066" s="4">
        <f t="shared" ca="1" si="506"/>
        <v>6374.6281040738695</v>
      </c>
      <c r="N4066" s="4">
        <f ca="1">SQRT(User_Model_Calcs!M4066^2+Sat_Data!$B$3^2-2*User_Model_Calcs!M4066*Sat_Data!$B$3*COS(RADIANS(L4066))*COS(RADIANS(I4066)))</f>
        <v>36434.530656794428</v>
      </c>
      <c r="O4066" s="4">
        <f ca="1">DEGREES(ACOS(((Earth_Data!$B$1+Sat_Data!$B$2)/User_Model_Calcs!N4066)*SQRT(1-COS(RADIANS(User_Model_Calcs!I4066))^2*COS(RADIANS(User_Model_Calcs!A4066))^2)))</f>
        <v>61.715807628511143</v>
      </c>
      <c r="P4066" s="4">
        <f t="shared" ca="1" si="507"/>
        <v>7.3282653641156603</v>
      </c>
    </row>
    <row r="4067" spans="1:16" x14ac:dyDescent="0.25">
      <c r="A4067" s="4">
        <f t="shared" ca="1" si="508"/>
        <v>-38.296269979611573</v>
      </c>
      <c r="B4067" s="4">
        <f t="shared" ca="1" si="509"/>
        <v>135.27691876866956</v>
      </c>
      <c r="C4067" s="4">
        <v>7316</v>
      </c>
      <c r="D4067" s="4">
        <f t="shared" ca="1" si="510"/>
        <v>3</v>
      </c>
      <c r="E4067" s="4">
        <v>0.55000000000000004</v>
      </c>
      <c r="F4067" s="4">
        <v>19.899999999999999</v>
      </c>
      <c r="G4067" s="4">
        <f t="shared" ca="1" si="504"/>
        <v>53.323113517529826</v>
      </c>
      <c r="H4067" s="4">
        <f t="shared" ca="1" si="511"/>
        <v>17.22000116972967</v>
      </c>
      <c r="I4067" s="4">
        <f ca="1">User_Model_Calcs!B4067-Sat_Data!$B$5</f>
        <v>25.27691876866956</v>
      </c>
      <c r="J4067" s="4">
        <f ca="1">(Earth_Data!$B$1/SQRT(1-Earth_Data!$B$2^2*SIN(RADIANS(User_Model_Calcs!A4067))^2))*COS(RADIANS(User_Model_Calcs!A4067))</f>
        <v>5012.1184040619919</v>
      </c>
      <c r="K4067" s="4">
        <f ca="1">((Earth_Data!$B$1*(1-Earth_Data!$B$2^2))/SQRT(1-Earth_Data!$B$2^2*SIN(RADIANS(User_Model_Calcs!A4067))^2))*SIN(RADIANS(User_Model_Calcs!A4067))</f>
        <v>-3931.3072603954156</v>
      </c>
      <c r="L4067" s="4">
        <f t="shared" ca="1" si="505"/>
        <v>-38.109233026013293</v>
      </c>
      <c r="M4067" s="4">
        <f t="shared" ca="1" si="506"/>
        <v>6369.9692049471196</v>
      </c>
      <c r="N4067" s="4">
        <f ca="1">SQRT(User_Model_Calcs!M4067^2+Sat_Data!$B$3^2-2*User_Model_Calcs!M4067*Sat_Data!$B$3*COS(RADIANS(L4067))*COS(RADIANS(I4067)))</f>
        <v>37897.175882155578</v>
      </c>
      <c r="O4067" s="4">
        <f ca="1">DEGREES(ACOS(((Earth_Data!$B$1+Sat_Data!$B$2)/User_Model_Calcs!N4067)*SQRT(1-COS(RADIANS(User_Model_Calcs!I4067))^2*COS(RADIANS(User_Model_Calcs!A4067))^2)))</f>
        <v>38.385064963550839</v>
      </c>
      <c r="P4067" s="4">
        <f t="shared" ca="1" si="507"/>
        <v>37.305785191221801</v>
      </c>
    </row>
    <row r="4068" spans="1:16" x14ac:dyDescent="0.25">
      <c r="A4068" s="4">
        <f t="shared" ca="1" si="508"/>
        <v>-16.569244893110156</v>
      </c>
      <c r="B4068" s="4">
        <f t="shared" ca="1" si="509"/>
        <v>132.59748720940905</v>
      </c>
      <c r="C4068" s="4">
        <v>7317</v>
      </c>
      <c r="D4068" s="4">
        <f t="shared" ca="1" si="510"/>
        <v>1.2</v>
      </c>
      <c r="E4068" s="4">
        <v>0.55000000000000004</v>
      </c>
      <c r="F4068" s="4">
        <v>19.899999999999999</v>
      </c>
      <c r="G4068" s="4">
        <f t="shared" ca="1" si="504"/>
        <v>45.364313344089069</v>
      </c>
      <c r="H4068" s="4">
        <f t="shared" ca="1" si="511"/>
        <v>15.65542947748037</v>
      </c>
      <c r="I4068" s="4">
        <f ca="1">User_Model_Calcs!B4068-Sat_Data!$B$5</f>
        <v>22.597487209409053</v>
      </c>
      <c r="J4068" s="4">
        <f ca="1">(Earth_Data!$B$1/SQRT(1-Earth_Data!$B$2^2*SIN(RADIANS(User_Model_Calcs!A4068))^2))*COS(RADIANS(User_Model_Calcs!A4068))</f>
        <v>6114.9575562981727</v>
      </c>
      <c r="K4068" s="4">
        <f ca="1">((Earth_Data!$B$1*(1-Earth_Data!$B$2^2))/SQRT(1-Earth_Data!$B$2^2*SIN(RADIANS(User_Model_Calcs!A4068))^2))*SIN(RADIANS(User_Model_Calcs!A4068))</f>
        <v>-1807.1946848295581</v>
      </c>
      <c r="L4068" s="4">
        <f t="shared" ca="1" si="505"/>
        <v>-16.46434656780723</v>
      </c>
      <c r="M4068" s="4">
        <f t="shared" ca="1" si="506"/>
        <v>6376.4142387555348</v>
      </c>
      <c r="N4068" s="4">
        <f ca="1">SQRT(User_Model_Calcs!M4068^2+Sat_Data!$B$3^2-2*User_Model_Calcs!M4068*Sat_Data!$B$3*COS(RADIANS(L4068))*COS(RADIANS(I4068)))</f>
        <v>36638.75724347405</v>
      </c>
      <c r="O4068" s="4">
        <f ca="1">DEGREES(ACOS(((Earth_Data!$B$1+Sat_Data!$B$2)/User_Model_Calcs!N4068)*SQRT(1-COS(RADIANS(User_Model_Calcs!I4068))^2*COS(RADIANS(User_Model_Calcs!A4068))^2)))</f>
        <v>57.585242553320356</v>
      </c>
      <c r="P4068" s="4">
        <f t="shared" ca="1" si="507"/>
        <v>55.582187193874709</v>
      </c>
    </row>
    <row r="4069" spans="1:16" x14ac:dyDescent="0.25">
      <c r="A4069" s="4">
        <f t="shared" ca="1" si="508"/>
        <v>-14.373559746479906</v>
      </c>
      <c r="B4069" s="4">
        <f t="shared" ca="1" si="509"/>
        <v>107.09620005708636</v>
      </c>
      <c r="C4069" s="4">
        <v>7318</v>
      </c>
      <c r="D4069" s="4">
        <f t="shared" ca="1" si="510"/>
        <v>3</v>
      </c>
      <c r="E4069" s="4">
        <v>0.55000000000000004</v>
      </c>
      <c r="F4069" s="4">
        <v>19.899999999999999</v>
      </c>
      <c r="G4069" s="4">
        <f t="shared" ca="1" si="504"/>
        <v>53.323113517529826</v>
      </c>
      <c r="H4069" s="4">
        <f t="shared" ca="1" si="511"/>
        <v>16.296402045021356</v>
      </c>
      <c r="I4069" s="4">
        <f ca="1">User_Model_Calcs!B4069-Sat_Data!$B$5</f>
        <v>-2.9037999429136363</v>
      </c>
      <c r="J4069" s="4">
        <f ca="1">(Earth_Data!$B$1/SQRT(1-Earth_Data!$B$2^2*SIN(RADIANS(User_Model_Calcs!A4069))^2))*COS(RADIANS(User_Model_Calcs!A4069))</f>
        <v>6179.7651694603301</v>
      </c>
      <c r="K4069" s="4">
        <f ca="1">((Earth_Data!$B$1*(1-Earth_Data!$B$2^2))/SQRT(1-Earth_Data!$B$2^2*SIN(RADIANS(User_Model_Calcs!A4069))^2))*SIN(RADIANS(User_Model_Calcs!A4069))</f>
        <v>-1573.052804582735</v>
      </c>
      <c r="L4069" s="4">
        <f t="shared" ca="1" si="505"/>
        <v>-14.281284428475558</v>
      </c>
      <c r="M4069" s="4">
        <f t="shared" ca="1" si="506"/>
        <v>6376.8324955012476</v>
      </c>
      <c r="N4069" s="4">
        <f ca="1">SQRT(User_Model_Calcs!M4069^2+Sat_Data!$B$3^2-2*User_Model_Calcs!M4069*Sat_Data!$B$3*COS(RADIANS(L4069))*COS(RADIANS(I4069)))</f>
        <v>36028.028767616277</v>
      </c>
      <c r="O4069" s="4">
        <f ca="1">DEGREES(ACOS(((Earth_Data!$B$1+Sat_Data!$B$2)/User_Model_Calcs!N4069)*SQRT(1-COS(RADIANS(User_Model_Calcs!I4069))^2*COS(RADIANS(User_Model_Calcs!A4069))^2)))</f>
        <v>72.77381674712089</v>
      </c>
      <c r="P4069" s="4">
        <f t="shared" ca="1" si="507"/>
        <v>11.548466851474833</v>
      </c>
    </row>
    <row r="4070" spans="1:16" x14ac:dyDescent="0.25">
      <c r="A4070" s="4">
        <f t="shared" ca="1" si="508"/>
        <v>-12.679394374863378</v>
      </c>
      <c r="B4070" s="4">
        <f t="shared" ca="1" si="509"/>
        <v>144.61868741205748</v>
      </c>
      <c r="C4070" s="4">
        <v>7319</v>
      </c>
      <c r="D4070" s="4">
        <f t="shared" ca="1" si="510"/>
        <v>3</v>
      </c>
      <c r="E4070" s="4">
        <v>0.55000000000000004</v>
      </c>
      <c r="F4070" s="4">
        <v>19.899999999999999</v>
      </c>
      <c r="G4070" s="4">
        <f t="shared" ca="1" si="504"/>
        <v>53.323113517529826</v>
      </c>
      <c r="H4070" s="4">
        <f t="shared" ca="1" si="511"/>
        <v>14.473484305497728</v>
      </c>
      <c r="I4070" s="4">
        <f ca="1">User_Model_Calcs!B4070-Sat_Data!$B$5</f>
        <v>34.618687412057483</v>
      </c>
      <c r="J4070" s="4">
        <f ca="1">(Earth_Data!$B$1/SQRT(1-Earth_Data!$B$2^2*SIN(RADIANS(User_Model_Calcs!A4070))^2))*COS(RADIANS(User_Model_Calcs!A4070))</f>
        <v>6223.6035080761503</v>
      </c>
      <c r="K4070" s="4">
        <f ca="1">((Earth_Data!$B$1*(1-Earth_Data!$B$2^2))/SQRT(1-Earth_Data!$B$2^2*SIN(RADIANS(User_Model_Calcs!A4070))^2))*SIN(RADIANS(User_Model_Calcs!A4070))</f>
        <v>-1390.8242680899777</v>
      </c>
      <c r="L4070" s="4">
        <f t="shared" ca="1" si="505"/>
        <v>-12.597229815296247</v>
      </c>
      <c r="M4070" s="4">
        <f t="shared" ca="1" si="506"/>
        <v>6377.1179047000369</v>
      </c>
      <c r="N4070" s="4">
        <f ca="1">SQRT(User_Model_Calcs!M4070^2+Sat_Data!$B$3^2-2*User_Model_Calcs!M4070*Sat_Data!$B$3*COS(RADIANS(L4070))*COS(RADIANS(I4070)))</f>
        <v>37236.761038074437</v>
      </c>
      <c r="O4070" s="4">
        <f ca="1">DEGREES(ACOS(((Earth_Data!$B$1+Sat_Data!$B$2)/User_Model_Calcs!N4070)*SQRT(1-COS(RADIANS(User_Model_Calcs!I4070))^2*COS(RADIANS(User_Model_Calcs!A4070))^2)))</f>
        <v>47.544146025295909</v>
      </c>
      <c r="P4070" s="4">
        <f t="shared" ca="1" si="507"/>
        <v>72.361692581054243</v>
      </c>
    </row>
    <row r="4071" spans="1:16" x14ac:dyDescent="0.25">
      <c r="A4071" s="4">
        <f t="shared" ca="1" si="508"/>
        <v>-42.925828961206058</v>
      </c>
      <c r="B4071" s="4">
        <f t="shared" ca="1" si="509"/>
        <v>138.17863009898582</v>
      </c>
      <c r="C4071" s="4">
        <v>7320</v>
      </c>
      <c r="D4071" s="4">
        <f t="shared" ca="1" si="510"/>
        <v>1.2</v>
      </c>
      <c r="E4071" s="4">
        <v>0.55000000000000004</v>
      </c>
      <c r="F4071" s="4">
        <v>19.899999999999999</v>
      </c>
      <c r="G4071" s="4">
        <f t="shared" ca="1" si="504"/>
        <v>45.364313344089069</v>
      </c>
      <c r="H4071" s="4">
        <f t="shared" ca="1" si="511"/>
        <v>15.362278238685946</v>
      </c>
      <c r="I4071" s="4">
        <f ca="1">User_Model_Calcs!B4071-Sat_Data!$B$5</f>
        <v>28.17863009898582</v>
      </c>
      <c r="J4071" s="4">
        <f ca="1">(Earth_Data!$B$1/SQRT(1-Earth_Data!$B$2^2*SIN(RADIANS(User_Model_Calcs!A4071))^2))*COS(RADIANS(User_Model_Calcs!A4071))</f>
        <v>4677.5712889354845</v>
      </c>
      <c r="K4071" s="4">
        <f ca="1">((Earth_Data!$B$1*(1-Earth_Data!$B$2^2))/SQRT(1-Earth_Data!$B$2^2*SIN(RADIANS(User_Model_Calcs!A4071))^2))*SIN(RADIANS(User_Model_Calcs!A4071))</f>
        <v>-4321.4734976636364</v>
      </c>
      <c r="L4071" s="4">
        <f t="shared" ca="1" si="505"/>
        <v>-42.733952677684222</v>
      </c>
      <c r="M4071" s="4">
        <f t="shared" ca="1" si="506"/>
        <v>6368.265568746544</v>
      </c>
      <c r="N4071" s="4">
        <f ca="1">SQRT(User_Model_Calcs!M4071^2+Sat_Data!$B$3^2-2*User_Model_Calcs!M4071*Sat_Data!$B$3*COS(RADIANS(L4071))*COS(RADIANS(I4071)))</f>
        <v>38349.296022618961</v>
      </c>
      <c r="O4071" s="4">
        <f ca="1">DEGREES(ACOS(((Earth_Data!$B$1+Sat_Data!$B$2)/User_Model_Calcs!N4071)*SQRT(1-COS(RADIANS(User_Model_Calcs!I4071))^2*COS(RADIANS(User_Model_Calcs!A4071))^2)))</f>
        <v>32.882922704163811</v>
      </c>
      <c r="P4071" s="4">
        <f t="shared" ca="1" si="507"/>
        <v>38.188613255425828</v>
      </c>
    </row>
    <row r="4072" spans="1:16" x14ac:dyDescent="0.25">
      <c r="A4072" s="4">
        <f t="shared" ca="1" si="508"/>
        <v>-42.591641522242327</v>
      </c>
      <c r="B4072" s="4">
        <f t="shared" ca="1" si="509"/>
        <v>139.578319378044</v>
      </c>
      <c r="C4072" s="4">
        <v>7321</v>
      </c>
      <c r="D4072" s="4">
        <f t="shared" ca="1" si="510"/>
        <v>3</v>
      </c>
      <c r="E4072" s="4">
        <v>0.55000000000000004</v>
      </c>
      <c r="F4072" s="4">
        <v>19.899999999999999</v>
      </c>
      <c r="G4072" s="4">
        <f t="shared" ca="1" si="504"/>
        <v>53.323113517529826</v>
      </c>
      <c r="H4072" s="4">
        <f t="shared" ca="1" si="511"/>
        <v>23.735567735644366</v>
      </c>
      <c r="I4072" s="4">
        <f ca="1">User_Model_Calcs!B4072-Sat_Data!$B$5</f>
        <v>29.578319378044</v>
      </c>
      <c r="J4072" s="4">
        <f ca="1">(Earth_Data!$B$1/SQRT(1-Earth_Data!$B$2^2*SIN(RADIANS(User_Model_Calcs!A4072))^2))*COS(RADIANS(User_Model_Calcs!A4072))</f>
        <v>4702.7753734925982</v>
      </c>
      <c r="K4072" s="4">
        <f ca="1">((Earth_Data!$B$1*(1-Earth_Data!$B$2^2))/SQRT(1-Earth_Data!$B$2^2*SIN(RADIANS(User_Model_Calcs!A4072))^2))*SIN(RADIANS(User_Model_Calcs!A4072))</f>
        <v>-4294.2162122554118</v>
      </c>
      <c r="L4072" s="4">
        <f t="shared" ca="1" si="505"/>
        <v>-42.399948116001944</v>
      </c>
      <c r="M4072" s="4">
        <f t="shared" ca="1" si="506"/>
        <v>6368.3898350466634</v>
      </c>
      <c r="N4072" s="4">
        <f ca="1">SQRT(User_Model_Calcs!M4072^2+Sat_Data!$B$3^2-2*User_Model_Calcs!M4072*Sat_Data!$B$3*COS(RADIANS(L4072))*COS(RADIANS(I4072)))</f>
        <v>38385.874202175146</v>
      </c>
      <c r="O4072" s="4">
        <f ca="1">DEGREES(ACOS(((Earth_Data!$B$1+Sat_Data!$B$2)/User_Model_Calcs!N4072)*SQRT(1-COS(RADIANS(User_Model_Calcs!I4072))^2*COS(RADIANS(User_Model_Calcs!A4072))^2)))</f>
        <v>32.459550711085114</v>
      </c>
      <c r="P4072" s="4">
        <f t="shared" ca="1" si="507"/>
        <v>39.985211502100583</v>
      </c>
    </row>
    <row r="4073" spans="1:16" x14ac:dyDescent="0.25">
      <c r="A4073" s="4">
        <f t="shared" ca="1" si="508"/>
        <v>-42.349889711325361</v>
      </c>
      <c r="B4073" s="4">
        <f t="shared" ca="1" si="509"/>
        <v>124.66634930316862</v>
      </c>
      <c r="C4073" s="4">
        <v>7322</v>
      </c>
      <c r="D4073" s="4">
        <f t="shared" ca="1" si="510"/>
        <v>3</v>
      </c>
      <c r="E4073" s="4">
        <v>0.55000000000000004</v>
      </c>
      <c r="F4073" s="4">
        <v>19.899999999999999</v>
      </c>
      <c r="G4073" s="4">
        <f t="shared" ca="1" si="504"/>
        <v>53.323113517529826</v>
      </c>
      <c r="H4073" s="4">
        <f t="shared" ca="1" si="511"/>
        <v>21.94335292300353</v>
      </c>
      <c r="I4073" s="4">
        <f ca="1">User_Model_Calcs!B4073-Sat_Data!$B$5</f>
        <v>14.666349303168616</v>
      </c>
      <c r="J4073" s="4">
        <f ca="1">(Earth_Data!$B$1/SQRT(1-Earth_Data!$B$2^2*SIN(RADIANS(User_Model_Calcs!A4073))^2))*COS(RADIANS(User_Model_Calcs!A4073))</f>
        <v>4720.90781925383</v>
      </c>
      <c r="K4073" s="4">
        <f ca="1">((Earth_Data!$B$1*(1-Earth_Data!$B$2^2))/SQRT(1-Earth_Data!$B$2^2*SIN(RADIANS(User_Model_Calcs!A4073))^2))*SIN(RADIANS(User_Model_Calcs!A4073))</f>
        <v>-4274.4078390095692</v>
      </c>
      <c r="L4073" s="4">
        <f t="shared" ca="1" si="505"/>
        <v>-42.158344846837714</v>
      </c>
      <c r="M4073" s="4">
        <f t="shared" ca="1" si="506"/>
        <v>6368.4796468292498</v>
      </c>
      <c r="N4073" s="4">
        <f ca="1">SQRT(User_Model_Calcs!M4073^2+Sat_Data!$B$3^2-2*User_Model_Calcs!M4073*Sat_Data!$B$3*COS(RADIANS(L4073))*COS(RADIANS(I4073)))</f>
        <v>37858.127766997241</v>
      </c>
      <c r="O4073" s="4">
        <f ca="1">DEGREES(ACOS(((Earth_Data!$B$1+Sat_Data!$B$2)/User_Model_Calcs!N4073)*SQRT(1-COS(RADIANS(User_Model_Calcs!I4073))^2*COS(RADIANS(User_Model_Calcs!A4073))^2)))</f>
        <v>38.859745039386532</v>
      </c>
      <c r="P4073" s="4">
        <f t="shared" ca="1" si="507"/>
        <v>21.231294795274149</v>
      </c>
    </row>
    <row r="4074" spans="1:16" x14ac:dyDescent="0.25">
      <c r="A4074" s="4">
        <f t="shared" ca="1" si="508"/>
        <v>-12.798368687857668</v>
      </c>
      <c r="B4074" s="4">
        <f t="shared" ca="1" si="509"/>
        <v>123.5303786771059</v>
      </c>
      <c r="C4074" s="4">
        <v>7323</v>
      </c>
      <c r="D4074" s="4">
        <f t="shared" ca="1" si="510"/>
        <v>0.75</v>
      </c>
      <c r="E4074" s="4">
        <v>0.55000000000000004</v>
      </c>
      <c r="F4074" s="4">
        <v>19.899999999999999</v>
      </c>
      <c r="G4074" s="4">
        <f t="shared" ca="1" si="504"/>
        <v>41.281913690970576</v>
      </c>
      <c r="H4074" s="4">
        <f t="shared" ca="1" si="511"/>
        <v>19.962597025306138</v>
      </c>
      <c r="I4074" s="4">
        <f ca="1">User_Model_Calcs!B4074-Sat_Data!$B$5</f>
        <v>13.530378677105901</v>
      </c>
      <c r="J4074" s="4">
        <f ca="1">(Earth_Data!$B$1/SQRT(1-Earth_Data!$B$2^2*SIN(RADIANS(User_Model_Calcs!A4074))^2))*COS(RADIANS(User_Model_Calcs!A4074))</f>
        <v>6220.7011958018238</v>
      </c>
      <c r="K4074" s="4">
        <f ca="1">((Earth_Data!$B$1*(1-Earth_Data!$B$2^2))/SQRT(1-Earth_Data!$B$2^2*SIN(RADIANS(User_Model_Calcs!A4074))^2))*SIN(RADIANS(User_Model_Calcs!A4074))</f>
        <v>-1403.6622156210115</v>
      </c>
      <c r="L4074" s="4">
        <f t="shared" ca="1" si="505"/>
        <v>-12.715484382885087</v>
      </c>
      <c r="M4074" s="4">
        <f t="shared" ca="1" si="506"/>
        <v>6377.0989472496294</v>
      </c>
      <c r="N4074" s="4">
        <f ca="1">SQRT(User_Model_Calcs!M4074^2+Sat_Data!$B$3^2-2*User_Model_Calcs!M4074*Sat_Data!$B$3*COS(RADIANS(L4074))*COS(RADIANS(I4074)))</f>
        <v>36172.645436291758</v>
      </c>
      <c r="O4074" s="4">
        <f ca="1">DEGREES(ACOS(((Earth_Data!$B$1+Sat_Data!$B$2)/User_Model_Calcs!N4074)*SQRT(1-COS(RADIANS(User_Model_Calcs!I4074))^2*COS(RADIANS(User_Model_Calcs!A4074))^2)))</f>
        <v>68.243020761290083</v>
      </c>
      <c r="P4074" s="4">
        <f t="shared" ca="1" si="507"/>
        <v>47.368887940574737</v>
      </c>
    </row>
    <row r="4075" spans="1:16" x14ac:dyDescent="0.25">
      <c r="A4075" s="4">
        <f t="shared" ca="1" si="508"/>
        <v>-12.572820869194066</v>
      </c>
      <c r="B4075" s="4">
        <f t="shared" ca="1" si="509"/>
        <v>135.59475816978386</v>
      </c>
      <c r="C4075" s="4">
        <v>7324</v>
      </c>
      <c r="D4075" s="4">
        <f t="shared" ca="1" si="510"/>
        <v>3</v>
      </c>
      <c r="E4075" s="4">
        <v>0.55000000000000004</v>
      </c>
      <c r="F4075" s="4">
        <v>19.899999999999999</v>
      </c>
      <c r="G4075" s="4">
        <f t="shared" ca="1" si="504"/>
        <v>53.323113517529826</v>
      </c>
      <c r="H4075" s="4">
        <f t="shared" ca="1" si="511"/>
        <v>21.215812065740948</v>
      </c>
      <c r="I4075" s="4">
        <f ca="1">User_Model_Calcs!B4075-Sat_Data!$B$5</f>
        <v>25.594758169783859</v>
      </c>
      <c r="J4075" s="4">
        <f ca="1">(Earth_Data!$B$1/SQRT(1-Earth_Data!$B$2^2*SIN(RADIANS(User_Model_Calcs!A4075))^2))*COS(RADIANS(User_Model_Calcs!A4075))</f>
        <v>6226.1806479303677</v>
      </c>
      <c r="K4075" s="4">
        <f ca="1">((Earth_Data!$B$1*(1-Earth_Data!$B$2^2))/SQRT(1-Earth_Data!$B$2^2*SIN(RADIANS(User_Model_Calcs!A4075))^2))*SIN(RADIANS(User_Model_Calcs!A4075))</f>
        <v>-1379.3194343981534</v>
      </c>
      <c r="L4075" s="4">
        <f t="shared" ca="1" si="505"/>
        <v>-12.491302227984431</v>
      </c>
      <c r="M4075" s="4">
        <f t="shared" ca="1" si="506"/>
        <v>6377.1347455398063</v>
      </c>
      <c r="N4075" s="4">
        <f ca="1">SQRT(User_Model_Calcs!M4075^2+Sat_Data!$B$3^2-2*User_Model_Calcs!M4075*Sat_Data!$B$3*COS(RADIANS(L4075))*COS(RADIANS(I4075)))</f>
        <v>36673.707836858914</v>
      </c>
      <c r="O4075" s="4">
        <f ca="1">DEGREES(ACOS(((Earth_Data!$B$1+Sat_Data!$B$2)/User_Model_Calcs!N4075)*SQRT(1-COS(RADIANS(User_Model_Calcs!I4075))^2*COS(RADIANS(User_Model_Calcs!A4075))^2)))</f>
        <v>56.93710438964105</v>
      </c>
      <c r="P4075" s="4">
        <f t="shared" ca="1" si="507"/>
        <v>65.561030438689812</v>
      </c>
    </row>
    <row r="4076" spans="1:16" x14ac:dyDescent="0.25">
      <c r="A4076" s="4">
        <f t="shared" ca="1" si="508"/>
        <v>-34.467897130682388</v>
      </c>
      <c r="B4076" s="4">
        <f t="shared" ca="1" si="509"/>
        <v>151.02875265754173</v>
      </c>
      <c r="C4076" s="4">
        <v>7325</v>
      </c>
      <c r="D4076" s="4">
        <f t="shared" ca="1" si="510"/>
        <v>3</v>
      </c>
      <c r="E4076" s="4">
        <v>0.55000000000000004</v>
      </c>
      <c r="F4076" s="4">
        <v>19.899999999999999</v>
      </c>
      <c r="G4076" s="4">
        <f t="shared" ca="1" si="504"/>
        <v>53.323113517529826</v>
      </c>
      <c r="H4076" s="4">
        <f t="shared" ca="1" si="511"/>
        <v>17.626980970051228</v>
      </c>
      <c r="I4076" s="4">
        <f ca="1">User_Model_Calcs!B4076-Sat_Data!$B$5</f>
        <v>41.02875265754173</v>
      </c>
      <c r="J4076" s="4">
        <f ca="1">(Earth_Data!$B$1/SQRT(1-Earth_Data!$B$2^2*SIN(RADIANS(User_Model_Calcs!A4076))^2))*COS(RADIANS(User_Model_Calcs!A4076))</f>
        <v>5264.0621811703504</v>
      </c>
      <c r="K4076" s="4">
        <f ca="1">((Earth_Data!$B$1*(1-Earth_Data!$B$2^2))/SQRT(1-Earth_Data!$B$2^2*SIN(RADIANS(User_Model_Calcs!A4076))^2))*SIN(RADIANS(User_Model_Calcs!A4076))</f>
        <v>-3589.3577767579632</v>
      </c>
      <c r="L4076" s="4">
        <f t="shared" ca="1" si="505"/>
        <v>-34.288544812548444</v>
      </c>
      <c r="M4076" s="4">
        <f t="shared" ca="1" si="506"/>
        <v>6371.3295234825846</v>
      </c>
      <c r="N4076" s="4">
        <f ca="1">SQRT(User_Model_Calcs!M4076^2+Sat_Data!$B$3^2-2*User_Model_Calcs!M4076*Sat_Data!$B$3*COS(RADIANS(L4076))*COS(RADIANS(I4076)))</f>
        <v>38516.647351888518</v>
      </c>
      <c r="O4076" s="4">
        <f ca="1">DEGREES(ACOS(((Earth_Data!$B$1+Sat_Data!$B$2)/User_Model_Calcs!N4076)*SQRT(1-COS(RADIANS(User_Model_Calcs!I4076))^2*COS(RADIANS(User_Model_Calcs!A4076))^2)))</f>
        <v>30.994457197494288</v>
      </c>
      <c r="P4076" s="4">
        <f t="shared" ca="1" si="507"/>
        <v>56.960624852609754</v>
      </c>
    </row>
    <row r="4077" spans="1:16" x14ac:dyDescent="0.25">
      <c r="A4077" s="4">
        <f t="shared" ca="1" si="508"/>
        <v>-36.469701461813642</v>
      </c>
      <c r="B4077" s="4">
        <f t="shared" ca="1" si="509"/>
        <v>155.31432569090788</v>
      </c>
      <c r="C4077" s="4">
        <v>7326</v>
      </c>
      <c r="D4077" s="4">
        <f t="shared" ca="1" si="510"/>
        <v>1.2</v>
      </c>
      <c r="E4077" s="4">
        <v>0.55000000000000004</v>
      </c>
      <c r="F4077" s="4">
        <v>19.899999999999999</v>
      </c>
      <c r="G4077" s="4">
        <f t="shared" ca="1" si="504"/>
        <v>45.364313344089069</v>
      </c>
      <c r="H4077" s="4">
        <f t="shared" ca="1" si="511"/>
        <v>21.666583661322655</v>
      </c>
      <c r="I4077" s="4">
        <f ca="1">User_Model_Calcs!B4077-Sat_Data!$B$5</f>
        <v>45.314325690907879</v>
      </c>
      <c r="J4077" s="4">
        <f ca="1">(Earth_Data!$B$1/SQRT(1-Earth_Data!$B$2^2*SIN(RADIANS(User_Model_Calcs!A4077))^2))*COS(RADIANS(User_Model_Calcs!A4077))</f>
        <v>5135.1936578138448</v>
      </c>
      <c r="K4077" s="4">
        <f ca="1">((Earth_Data!$B$1*(1-Earth_Data!$B$2^2))/SQRT(1-Earth_Data!$B$2^2*SIN(RADIANS(User_Model_Calcs!A4077))^2))*SIN(RADIANS(User_Model_Calcs!A4077))</f>
        <v>-3770.2326760425594</v>
      </c>
      <c r="L4077" s="4">
        <f t="shared" ca="1" si="505"/>
        <v>-36.285923198816604</v>
      </c>
      <c r="M4077" s="4">
        <f t="shared" ca="1" si="506"/>
        <v>6370.6254272834612</v>
      </c>
      <c r="N4077" s="4">
        <f ca="1">SQRT(User_Model_Calcs!M4077^2+Sat_Data!$B$3^2-2*User_Model_Calcs!M4077*Sat_Data!$B$3*COS(RADIANS(L4077))*COS(RADIANS(I4077)))</f>
        <v>38908.573060303315</v>
      </c>
      <c r="O4077" s="4">
        <f ca="1">DEGREES(ACOS(((Earth_Data!$B$1+Sat_Data!$B$2)/User_Model_Calcs!N4077)*SQRT(1-COS(RADIANS(User_Model_Calcs!I4077))^2*COS(RADIANS(User_Model_Calcs!A4077))^2)))</f>
        <v>26.651463076452984</v>
      </c>
      <c r="P4077" s="4">
        <f t="shared" ca="1" si="507"/>
        <v>59.548244893742712</v>
      </c>
    </row>
    <row r="4078" spans="1:16" x14ac:dyDescent="0.25">
      <c r="A4078" s="4">
        <f t="shared" ca="1" si="508"/>
        <v>-30.572383240137576</v>
      </c>
      <c r="B4078" s="4">
        <f t="shared" ca="1" si="509"/>
        <v>142.45359576670785</v>
      </c>
      <c r="C4078" s="4">
        <v>7327</v>
      </c>
      <c r="D4078" s="4">
        <f t="shared" ca="1" si="510"/>
        <v>1.2</v>
      </c>
      <c r="E4078" s="4">
        <v>0.55000000000000004</v>
      </c>
      <c r="F4078" s="4">
        <v>19.899999999999999</v>
      </c>
      <c r="G4078" s="4">
        <f t="shared" ca="1" si="504"/>
        <v>45.364313344089069</v>
      </c>
      <c r="H4078" s="4">
        <f t="shared" ca="1" si="511"/>
        <v>19.494895539595369</v>
      </c>
      <c r="I4078" s="4">
        <f ca="1">User_Model_Calcs!B4078-Sat_Data!$B$5</f>
        <v>32.453595766707849</v>
      </c>
      <c r="J4078" s="4">
        <f ca="1">(Earth_Data!$B$1/SQRT(1-Earth_Data!$B$2^2*SIN(RADIANS(User_Model_Calcs!A4078))^2))*COS(RADIANS(User_Model_Calcs!A4078))</f>
        <v>5496.2589356054068</v>
      </c>
      <c r="K4078" s="4">
        <f ca="1">((Earth_Data!$B$1*(1-Earth_Data!$B$2^2))/SQRT(1-Earth_Data!$B$2^2*SIN(RADIANS(User_Model_Calcs!A4078))^2))*SIN(RADIANS(User_Model_Calcs!A4078))</f>
        <v>-3225.1672711247124</v>
      </c>
      <c r="L4078" s="4">
        <f t="shared" ca="1" si="505"/>
        <v>-30.404120160806521</v>
      </c>
      <c r="M4078" s="4">
        <f t="shared" ca="1" si="506"/>
        <v>6372.6420120666044</v>
      </c>
      <c r="N4078" s="4">
        <f ca="1">SQRT(User_Model_Calcs!M4078^2+Sat_Data!$B$3^2-2*User_Model_Calcs!M4078*Sat_Data!$B$3*COS(RADIANS(L4078))*COS(RADIANS(I4078)))</f>
        <v>37779.890801373062</v>
      </c>
      <c r="O4078" s="4">
        <f ca="1">DEGREES(ACOS(((Earth_Data!$B$1+Sat_Data!$B$2)/User_Model_Calcs!N4078)*SQRT(1-COS(RADIANS(User_Model_Calcs!I4078))^2*COS(RADIANS(User_Model_Calcs!A4078))^2)))</f>
        <v>39.925270175217186</v>
      </c>
      <c r="P4078" s="4">
        <f t="shared" ca="1" si="507"/>
        <v>51.346746968362652</v>
      </c>
    </row>
    <row r="4079" spans="1:16" x14ac:dyDescent="0.25">
      <c r="A4079" s="4">
        <f t="shared" ca="1" si="508"/>
        <v>-15.975375622725283</v>
      </c>
      <c r="B4079" s="4">
        <f t="shared" ca="1" si="509"/>
        <v>133.86088236655937</v>
      </c>
      <c r="C4079" s="4">
        <v>7328</v>
      </c>
      <c r="D4079" s="4">
        <f t="shared" ca="1" si="510"/>
        <v>0.75</v>
      </c>
      <c r="E4079" s="4">
        <v>0.55000000000000004</v>
      </c>
      <c r="F4079" s="4">
        <v>19.899999999999999</v>
      </c>
      <c r="G4079" s="4">
        <f t="shared" ca="1" si="504"/>
        <v>41.281913690970576</v>
      </c>
      <c r="H4079" s="4">
        <f t="shared" ca="1" si="511"/>
        <v>16.019682654079382</v>
      </c>
      <c r="I4079" s="4">
        <f ca="1">User_Model_Calcs!B4079-Sat_Data!$B$5</f>
        <v>23.860882366559366</v>
      </c>
      <c r="J4079" s="4">
        <f ca="1">(Earth_Data!$B$1/SQRT(1-Earth_Data!$B$2^2*SIN(RADIANS(User_Model_Calcs!A4079))^2))*COS(RADIANS(User_Model_Calcs!A4079))</f>
        <v>6133.3719857493816</v>
      </c>
      <c r="K4079" s="4">
        <f ca="1">((Earth_Data!$B$1*(1-Earth_Data!$B$2^2))/SQRT(1-Earth_Data!$B$2^2*SIN(RADIANS(User_Model_Calcs!A4079))^2))*SIN(RADIANS(User_Model_Calcs!A4079))</f>
        <v>-1744.1090989741554</v>
      </c>
      <c r="L4079" s="4">
        <f t="shared" ca="1" si="505"/>
        <v>-15.873834221829506</v>
      </c>
      <c r="M4079" s="4">
        <f t="shared" ca="1" si="506"/>
        <v>6376.5326365274532</v>
      </c>
      <c r="N4079" s="4">
        <f ca="1">SQRT(User_Model_Calcs!M4079^2+Sat_Data!$B$3^2-2*User_Model_Calcs!M4079*Sat_Data!$B$3*COS(RADIANS(L4079))*COS(RADIANS(I4079)))</f>
        <v>36680.573795853219</v>
      </c>
      <c r="O4079" s="4">
        <f ca="1">DEGREES(ACOS(((Earth_Data!$B$1+Sat_Data!$B$2)/User_Model_Calcs!N4079)*SQRT(1-COS(RADIANS(User_Model_Calcs!I4079))^2*COS(RADIANS(User_Model_Calcs!A4079))^2)))</f>
        <v>56.793618880148117</v>
      </c>
      <c r="P4079" s="4">
        <f t="shared" ca="1" si="507"/>
        <v>58.109082581264175</v>
      </c>
    </row>
    <row r="4080" spans="1:16" x14ac:dyDescent="0.25">
      <c r="A4080" s="4">
        <f t="shared" ca="1" si="508"/>
        <v>-39.079894379054842</v>
      </c>
      <c r="B4080" s="4">
        <f t="shared" ca="1" si="509"/>
        <v>141.81163804239645</v>
      </c>
      <c r="C4080" s="4">
        <v>7329</v>
      </c>
      <c r="D4080" s="4">
        <f t="shared" ca="1" si="510"/>
        <v>3</v>
      </c>
      <c r="E4080" s="4">
        <v>0.55000000000000004</v>
      </c>
      <c r="F4080" s="4">
        <v>19.899999999999999</v>
      </c>
      <c r="G4080" s="4">
        <f t="shared" ca="1" si="504"/>
        <v>53.323113517529826</v>
      </c>
      <c r="H4080" s="4">
        <f t="shared" ca="1" si="511"/>
        <v>20.56246758296</v>
      </c>
      <c r="I4080" s="4">
        <f ca="1">User_Model_Calcs!B4080-Sat_Data!$B$5</f>
        <v>31.811638042396453</v>
      </c>
      <c r="J4080" s="4">
        <f ca="1">(Earth_Data!$B$1/SQRT(1-Earth_Data!$B$2^2*SIN(RADIANS(User_Model_Calcs!A4080))^2))*COS(RADIANS(User_Model_Calcs!A4080))</f>
        <v>4957.7431935827335</v>
      </c>
      <c r="K4080" s="4">
        <f ca="1">((Earth_Data!$B$1*(1-Earth_Data!$B$2^2))/SQRT(1-Earth_Data!$B$2^2*SIN(RADIANS(User_Model_Calcs!A4080))^2))*SIN(RADIANS(User_Model_Calcs!A4080))</f>
        <v>-3999.2075357621648</v>
      </c>
      <c r="L4080" s="4">
        <f t="shared" ca="1" si="505"/>
        <v>-38.891691154741977</v>
      </c>
      <c r="M4080" s="4">
        <f t="shared" ca="1" si="506"/>
        <v>6369.6843318654974</v>
      </c>
      <c r="N4080" s="4">
        <f ca="1">SQRT(User_Model_Calcs!M4080^2+Sat_Data!$B$3^2-2*User_Model_Calcs!M4080*Sat_Data!$B$3*COS(RADIANS(L4080))*COS(RADIANS(I4080)))</f>
        <v>38250.633161365404</v>
      </c>
      <c r="O4080" s="4">
        <f ca="1">DEGREES(ACOS(((Earth_Data!$B$1+Sat_Data!$B$2)/User_Model_Calcs!N4080)*SQRT(1-COS(RADIANS(User_Model_Calcs!I4080))^2*COS(RADIANS(User_Model_Calcs!A4080))^2)))</f>
        <v>34.059413259035729</v>
      </c>
      <c r="P4080" s="4">
        <f t="shared" ca="1" si="507"/>
        <v>44.537509603798284</v>
      </c>
    </row>
    <row r="4081" spans="1:16" x14ac:dyDescent="0.25">
      <c r="A4081" s="4">
        <f t="shared" ca="1" si="508"/>
        <v>-14.052219828848873</v>
      </c>
      <c r="B4081" s="4">
        <f t="shared" ca="1" si="509"/>
        <v>110.00709401475096</v>
      </c>
      <c r="C4081" s="4">
        <v>7330</v>
      </c>
      <c r="D4081" s="4">
        <f t="shared" ca="1" si="510"/>
        <v>1.2</v>
      </c>
      <c r="E4081" s="4">
        <v>0.55000000000000004</v>
      </c>
      <c r="F4081" s="4">
        <v>19.899999999999999</v>
      </c>
      <c r="G4081" s="4">
        <f t="shared" ca="1" si="504"/>
        <v>45.364313344089069</v>
      </c>
      <c r="H4081" s="4">
        <f t="shared" ca="1" si="511"/>
        <v>17.701893150620144</v>
      </c>
      <c r="I4081" s="4">
        <f ca="1">User_Model_Calcs!B4081-Sat_Data!$B$5</f>
        <v>7.0940147509617191E-3</v>
      </c>
      <c r="J4081" s="4">
        <f ca="1">(Earth_Data!$B$1/SQRT(1-Earth_Data!$B$2^2*SIN(RADIANS(User_Model_Calcs!A4081))^2))*COS(RADIANS(User_Model_Calcs!A4081))</f>
        <v>6188.4944389618968</v>
      </c>
      <c r="K4081" s="4">
        <f ca="1">((Earth_Data!$B$1*(1-Earth_Data!$B$2^2))/SQRT(1-Earth_Data!$B$2^2*SIN(RADIANS(User_Model_Calcs!A4081))^2))*SIN(RADIANS(User_Model_Calcs!A4081))</f>
        <v>-1538.5876749419076</v>
      </c>
      <c r="L4081" s="4">
        <f t="shared" ca="1" si="505"/>
        <v>-13.961838744732328</v>
      </c>
      <c r="M4081" s="4">
        <f t="shared" ca="1" si="506"/>
        <v>6376.8891674973829</v>
      </c>
      <c r="N4081" s="4">
        <f ca="1">SQRT(User_Model_Calcs!M4081^2+Sat_Data!$B$3^2-2*User_Model_Calcs!M4081*Sat_Data!$B$3*COS(RADIANS(L4081))*COS(RADIANS(I4081)))</f>
        <v>36008.531344210496</v>
      </c>
      <c r="O4081" s="4">
        <f ca="1">DEGREES(ACOS(((Earth_Data!$B$1+Sat_Data!$B$2)/User_Model_Calcs!N4081)*SQRT(1-COS(RADIANS(User_Model_Calcs!I4081))^2*COS(RADIANS(User_Model_Calcs!A4081))^2)))</f>
        <v>73.482180209749714</v>
      </c>
      <c r="P4081" s="4">
        <f t="shared" ca="1" si="507"/>
        <v>2.9216783634854103E-2</v>
      </c>
    </row>
    <row r="4082" spans="1:16" x14ac:dyDescent="0.25">
      <c r="A4082" s="4">
        <f t="shared" ca="1" si="508"/>
        <v>-15.875234792854702</v>
      </c>
      <c r="B4082" s="4">
        <f t="shared" ca="1" si="509"/>
        <v>150.83866631598795</v>
      </c>
      <c r="C4082" s="4">
        <v>7331</v>
      </c>
      <c r="D4082" s="4">
        <f t="shared" ca="1" si="510"/>
        <v>0.75</v>
      </c>
      <c r="E4082" s="4">
        <v>0.55000000000000004</v>
      </c>
      <c r="F4082" s="4">
        <v>19.899999999999999</v>
      </c>
      <c r="G4082" s="4">
        <f t="shared" ca="1" si="504"/>
        <v>41.281913690970576</v>
      </c>
      <c r="H4082" s="4">
        <f t="shared" ca="1" si="511"/>
        <v>17.448728246426953</v>
      </c>
      <c r="I4082" s="4">
        <f ca="1">User_Model_Calcs!B4082-Sat_Data!$B$5</f>
        <v>40.83866631598795</v>
      </c>
      <c r="J4082" s="4">
        <f ca="1">(Earth_Data!$B$1/SQRT(1-Earth_Data!$B$2^2*SIN(RADIANS(User_Model_Calcs!A4082))^2))*COS(RADIANS(User_Model_Calcs!A4082))</f>
        <v>6136.4125382571247</v>
      </c>
      <c r="K4082" s="4">
        <f ca="1">((Earth_Data!$B$1*(1-Earth_Data!$B$2^2))/SQRT(1-Earth_Data!$B$2^2*SIN(RADIANS(User_Model_Calcs!A4082))^2))*SIN(RADIANS(User_Model_Calcs!A4082))</f>
        <v>-1733.4530211939757</v>
      </c>
      <c r="L4082" s="4">
        <f t="shared" ca="1" si="505"/>
        <v>-15.774263753275836</v>
      </c>
      <c r="M4082" s="4">
        <f t="shared" ca="1" si="506"/>
        <v>6376.5522201551657</v>
      </c>
      <c r="N4082" s="4">
        <f ca="1">SQRT(User_Model_Calcs!M4082^2+Sat_Data!$B$3^2-2*User_Model_Calcs!M4082*Sat_Data!$B$3*COS(RADIANS(L4082))*COS(RADIANS(I4082)))</f>
        <v>37775.373022646461</v>
      </c>
      <c r="O4082" s="4">
        <f ca="1">DEGREES(ACOS(((Earth_Data!$B$1+Sat_Data!$B$2)/User_Model_Calcs!N4082)*SQRT(1-COS(RADIANS(User_Model_Calcs!I4082))^2*COS(RADIANS(User_Model_Calcs!A4082))^2)))</f>
        <v>40.040944191497793</v>
      </c>
      <c r="P4082" s="4">
        <f t="shared" ca="1" si="507"/>
        <v>72.438922493436721</v>
      </c>
    </row>
    <row r="4083" spans="1:16" x14ac:dyDescent="0.25">
      <c r="A4083" s="4">
        <f t="shared" ca="1" si="508"/>
        <v>-43.0488305542615</v>
      </c>
      <c r="B4083" s="4">
        <f t="shared" ca="1" si="509"/>
        <v>159.42346916099797</v>
      </c>
      <c r="C4083" s="4">
        <v>7332</v>
      </c>
      <c r="D4083" s="4">
        <f t="shared" ca="1" si="510"/>
        <v>0.75</v>
      </c>
      <c r="E4083" s="4">
        <v>0.55000000000000004</v>
      </c>
      <c r="F4083" s="4">
        <v>19.899999999999999</v>
      </c>
      <c r="G4083" s="4">
        <f t="shared" ca="1" si="504"/>
        <v>41.281913690970576</v>
      </c>
      <c r="H4083" s="4">
        <f t="shared" ca="1" si="511"/>
        <v>22.799392300953858</v>
      </c>
      <c r="I4083" s="4">
        <f ca="1">User_Model_Calcs!B4083-Sat_Data!$B$5</f>
        <v>49.423469160997968</v>
      </c>
      <c r="J4083" s="4">
        <f ca="1">(Earth_Data!$B$1/SQRT(1-Earth_Data!$B$2^2*SIN(RADIANS(User_Model_Calcs!A4083))^2))*COS(RADIANS(User_Model_Calcs!A4083))</f>
        <v>4668.2542940215008</v>
      </c>
      <c r="K4083" s="4">
        <f ca="1">((Earth_Data!$B$1*(1-Earth_Data!$B$2^2))/SQRT(1-Earth_Data!$B$2^2*SIN(RADIANS(User_Model_Calcs!A4083))^2))*SIN(RADIANS(User_Model_Calcs!A4083))</f>
        <v>-4331.4691821254191</v>
      </c>
      <c r="L4083" s="4">
        <f t="shared" ca="1" si="505"/>
        <v>-42.856893527929692</v>
      </c>
      <c r="M4083" s="4">
        <f t="shared" ca="1" si="506"/>
        <v>6368.2198006469926</v>
      </c>
      <c r="N4083" s="4">
        <f ca="1">SQRT(User_Model_Calcs!M4083^2+Sat_Data!$B$3^2-2*User_Model_Calcs!M4083*Sat_Data!$B$3*COS(RADIANS(L4083))*COS(RADIANS(I4083)))</f>
        <v>39525.988809843293</v>
      </c>
      <c r="O4083" s="4">
        <f ca="1">DEGREES(ACOS(((Earth_Data!$B$1+Sat_Data!$B$2)/User_Model_Calcs!N4083)*SQRT(1-COS(RADIANS(User_Model_Calcs!I4083))^2*COS(RADIANS(User_Model_Calcs!A4083))^2)))</f>
        <v>20.194840494086023</v>
      </c>
      <c r="P4083" s="4">
        <f t="shared" ca="1" si="507"/>
        <v>59.689765712269079</v>
      </c>
    </row>
    <row r="4084" spans="1:16" x14ac:dyDescent="0.25">
      <c r="A4084" s="4">
        <f t="shared" ca="1" si="508"/>
        <v>-38.800573825844204</v>
      </c>
      <c r="B4084" s="4">
        <f t="shared" ca="1" si="509"/>
        <v>119.16264691763027</v>
      </c>
      <c r="C4084" s="4">
        <v>7333</v>
      </c>
      <c r="D4084" s="4">
        <f t="shared" ca="1" si="510"/>
        <v>1.2</v>
      </c>
      <c r="E4084" s="4">
        <v>0.55000000000000004</v>
      </c>
      <c r="F4084" s="4">
        <v>19.899999999999999</v>
      </c>
      <c r="G4084" s="4">
        <f t="shared" ca="1" si="504"/>
        <v>45.364313344089069</v>
      </c>
      <c r="H4084" s="4">
        <f t="shared" ca="1" si="511"/>
        <v>21.165548034336854</v>
      </c>
      <c r="I4084" s="4">
        <f ca="1">User_Model_Calcs!B4084-Sat_Data!$B$5</f>
        <v>9.1626469176302692</v>
      </c>
      <c r="J4084" s="4">
        <f ca="1">(Earth_Data!$B$1/SQRT(1-Earth_Data!$B$2^2*SIN(RADIANS(User_Model_Calcs!A4084))^2))*COS(RADIANS(User_Model_Calcs!A4084))</f>
        <v>4977.2323713870373</v>
      </c>
      <c r="K4084" s="4">
        <f ca="1">((Earth_Data!$B$1*(1-Earth_Data!$B$2^2))/SQRT(1-Earth_Data!$B$2^2*SIN(RADIANS(User_Model_Calcs!A4084))^2))*SIN(RADIANS(User_Model_Calcs!A4084))</f>
        <v>-3975.0890091268689</v>
      </c>
      <c r="L4084" s="4">
        <f t="shared" ca="1" si="505"/>
        <v>-38.612770243627587</v>
      </c>
      <c r="M4084" s="4">
        <f t="shared" ca="1" si="506"/>
        <v>6369.7860803377271</v>
      </c>
      <c r="N4084" s="4">
        <f ca="1">SQRT(User_Model_Calcs!M4084^2+Sat_Data!$B$3^2-2*User_Model_Calcs!M4084*Sat_Data!$B$3*COS(RADIANS(L4084))*COS(RADIANS(I4084)))</f>
        <v>37470.294323043243</v>
      </c>
      <c r="O4084" s="4">
        <f ca="1">DEGREES(ACOS(((Earth_Data!$B$1+Sat_Data!$B$2)/User_Model_Calcs!N4084)*SQRT(1-COS(RADIANS(User_Model_Calcs!I4084))^2*COS(RADIANS(User_Model_Calcs!A4084))^2)))</f>
        <v>44.044388111252147</v>
      </c>
      <c r="P4084" s="4">
        <f t="shared" ca="1" si="507"/>
        <v>14.435094429571642</v>
      </c>
    </row>
    <row r="4085" spans="1:16" x14ac:dyDescent="0.25">
      <c r="A4085" s="4">
        <f t="shared" ca="1" si="508"/>
        <v>-25.766039490217494</v>
      </c>
      <c r="B4085" s="4">
        <f t="shared" ca="1" si="509"/>
        <v>116.58383940295784</v>
      </c>
      <c r="C4085" s="4">
        <v>7334</v>
      </c>
      <c r="D4085" s="4">
        <f t="shared" ca="1" si="510"/>
        <v>3</v>
      </c>
      <c r="E4085" s="4">
        <v>0.55000000000000004</v>
      </c>
      <c r="F4085" s="4">
        <v>19.899999999999999</v>
      </c>
      <c r="G4085" s="4">
        <f t="shared" ca="1" si="504"/>
        <v>53.323113517529826</v>
      </c>
      <c r="H4085" s="4">
        <f t="shared" ca="1" si="511"/>
        <v>17.81389348519544</v>
      </c>
      <c r="I4085" s="4">
        <f ca="1">User_Model_Calcs!B4085-Sat_Data!$B$5</f>
        <v>6.5838394029578353</v>
      </c>
      <c r="J4085" s="4">
        <f ca="1">(Earth_Data!$B$1/SQRT(1-Earth_Data!$B$2^2*SIN(RADIANS(User_Model_Calcs!A4085))^2))*COS(RADIANS(User_Model_Calcs!A4085))</f>
        <v>5747.6400907883144</v>
      </c>
      <c r="K4085" s="4">
        <f ca="1">((Earth_Data!$B$1*(1-Earth_Data!$B$2^2))/SQRT(1-Earth_Data!$B$2^2*SIN(RADIANS(User_Model_Calcs!A4085))^2))*SIN(RADIANS(User_Model_Calcs!A4085))</f>
        <v>-2755.74339679484</v>
      </c>
      <c r="L4085" s="4">
        <f t="shared" ca="1" si="505"/>
        <v>-25.615691372105452</v>
      </c>
      <c r="M4085" s="4">
        <f t="shared" ca="1" si="506"/>
        <v>6374.1264720913296</v>
      </c>
      <c r="N4085" s="4">
        <f ca="1">SQRT(User_Model_Calcs!M4085^2+Sat_Data!$B$3^2-2*User_Model_Calcs!M4085*Sat_Data!$B$3*COS(RADIANS(L4085))*COS(RADIANS(I4085)))</f>
        <v>36564.354752699204</v>
      </c>
      <c r="O4085" s="4">
        <f ca="1">DEGREES(ACOS(((Earth_Data!$B$1+Sat_Data!$B$2)/User_Model_Calcs!N4085)*SQRT(1-COS(RADIANS(User_Model_Calcs!I4085))^2*COS(RADIANS(User_Model_Calcs!A4085))^2)))</f>
        <v>58.987926971601809</v>
      </c>
      <c r="P4085" s="4">
        <f t="shared" ca="1" si="507"/>
        <v>14.869726911958804</v>
      </c>
    </row>
    <row r="4086" spans="1:16" x14ac:dyDescent="0.25">
      <c r="A4086" s="4">
        <f t="shared" ca="1" si="508"/>
        <v>-9.9194945069511391</v>
      </c>
      <c r="B4086" s="4">
        <f t="shared" ca="1" si="509"/>
        <v>144.62410962729859</v>
      </c>
      <c r="C4086" s="4">
        <v>7335</v>
      </c>
      <c r="D4086" s="4">
        <f t="shared" ca="1" si="510"/>
        <v>0.75</v>
      </c>
      <c r="E4086" s="4">
        <v>0.55000000000000004</v>
      </c>
      <c r="F4086" s="4">
        <v>19.899999999999999</v>
      </c>
      <c r="G4086" s="4">
        <f t="shared" ref="G4086:G4149" ca="1" si="512">20.4+20*LOG(F4086)+20*LOG(D4086)+10*LOG(E4086)</f>
        <v>41.281913690970576</v>
      </c>
      <c r="H4086" s="4">
        <f t="shared" ca="1" si="511"/>
        <v>22.895854962491093</v>
      </c>
      <c r="I4086" s="4">
        <f ca="1">User_Model_Calcs!B4086-Sat_Data!$B$5</f>
        <v>34.624109627298594</v>
      </c>
      <c r="J4086" s="4">
        <f ca="1">(Earth_Data!$B$1/SQRT(1-Earth_Data!$B$2^2*SIN(RADIANS(User_Model_Calcs!A4086))^2))*COS(RADIANS(User_Model_Calcs!A4086))</f>
        <v>6283.4158882797074</v>
      </c>
      <c r="K4086" s="4">
        <f ca="1">((Earth_Data!$B$1*(1-Earth_Data!$B$2^2))/SQRT(1-Earth_Data!$B$2^2*SIN(RADIANS(User_Model_Calcs!A4086))^2))*SIN(RADIANS(User_Model_Calcs!A4086))</f>
        <v>-1091.47860264936</v>
      </c>
      <c r="L4086" s="4">
        <f t="shared" ref="L4086:L4149" ca="1" si="513">DEGREES(ATAN((K4086/J4086)))</f>
        <v>-9.8543944306451969</v>
      </c>
      <c r="M4086" s="4">
        <f t="shared" ref="M4086:M4149" ca="1" si="514">SQRT(J4086^2+K4086^2)</f>
        <v>6377.510546061626</v>
      </c>
      <c r="N4086" s="4">
        <f ca="1">SQRT(User_Model_Calcs!M4086^2+Sat_Data!$B$3^2-2*User_Model_Calcs!M4086*Sat_Data!$B$3*COS(RADIANS(L4086))*COS(RADIANS(I4086)))</f>
        <v>37181.433640374496</v>
      </c>
      <c r="O4086" s="4">
        <f ca="1">DEGREES(ACOS(((Earth_Data!$B$1+Sat_Data!$B$2)/User_Model_Calcs!N4086)*SQRT(1-COS(RADIANS(User_Model_Calcs!I4086))^2*COS(RADIANS(User_Model_Calcs!A4086))^2)))</f>
        <v>48.387934123441731</v>
      </c>
      <c r="P4086" s="4">
        <f t="shared" ref="P4086:P4149" ca="1" si="515">DEGREES(ASIN(SIN(RADIANS(ABS(I4086)))/(SIN(ACOS(COS(RADIANS(I4086))*COS(RADIANS(A4086)))))))</f>
        <v>75.991445013048917</v>
      </c>
    </row>
    <row r="4087" spans="1:16" x14ac:dyDescent="0.25">
      <c r="A4087" s="4">
        <f t="shared" ca="1" si="508"/>
        <v>-35.726086769313547</v>
      </c>
      <c r="B4087" s="4">
        <f t="shared" ca="1" si="509"/>
        <v>150.99901175841583</v>
      </c>
      <c r="C4087" s="4">
        <v>7336</v>
      </c>
      <c r="D4087" s="4">
        <f t="shared" ca="1" si="510"/>
        <v>3</v>
      </c>
      <c r="E4087" s="4">
        <v>0.55000000000000004</v>
      </c>
      <c r="F4087" s="4">
        <v>19.899999999999999</v>
      </c>
      <c r="G4087" s="4">
        <f t="shared" ca="1" si="512"/>
        <v>53.323113517529826</v>
      </c>
      <c r="H4087" s="4">
        <f t="shared" ca="1" si="511"/>
        <v>14.662627437986165</v>
      </c>
      <c r="I4087" s="4">
        <f ca="1">User_Model_Calcs!B4087-Sat_Data!$B$5</f>
        <v>40.999011758415833</v>
      </c>
      <c r="J4087" s="4">
        <f ca="1">(Earth_Data!$B$1/SQRT(1-Earth_Data!$B$2^2*SIN(RADIANS(User_Model_Calcs!A4087))^2))*COS(RADIANS(User_Model_Calcs!A4087))</f>
        <v>5183.8067219266813</v>
      </c>
      <c r="K4087" s="4">
        <f ca="1">((Earth_Data!$B$1*(1-Earth_Data!$B$2^2))/SQRT(1-Earth_Data!$B$2^2*SIN(RADIANS(User_Model_Calcs!A4087))^2))*SIN(RADIANS(User_Model_Calcs!A4087))</f>
        <v>-3703.5623969078165</v>
      </c>
      <c r="L4087" s="4">
        <f t="shared" ca="1" si="513"/>
        <v>-35.543849309002624</v>
      </c>
      <c r="M4087" s="4">
        <f t="shared" ca="1" si="514"/>
        <v>6370.8889927608861</v>
      </c>
      <c r="N4087" s="4">
        <f ca="1">SQRT(User_Model_Calcs!M4087^2+Sat_Data!$B$3^2-2*User_Model_Calcs!M4087*Sat_Data!$B$3*COS(RADIANS(L4087))*COS(RADIANS(I4087)))</f>
        <v>38580.864433582872</v>
      </c>
      <c r="O4087" s="4">
        <f ca="1">DEGREES(ACOS(((Earth_Data!$B$1+Sat_Data!$B$2)/User_Model_Calcs!N4087)*SQRT(1-COS(RADIANS(User_Model_Calcs!I4087))^2*COS(RADIANS(User_Model_Calcs!A4087))^2)))</f>
        <v>30.262990196361915</v>
      </c>
      <c r="P4087" s="4">
        <f t="shared" ca="1" si="515"/>
        <v>56.109319223754234</v>
      </c>
    </row>
    <row r="4088" spans="1:16" x14ac:dyDescent="0.25">
      <c r="A4088" s="4">
        <f t="shared" ca="1" si="508"/>
        <v>-14.27504757259736</v>
      </c>
      <c r="B4088" s="4">
        <f t="shared" ca="1" si="509"/>
        <v>130.53046361825486</v>
      </c>
      <c r="C4088" s="4">
        <v>7337</v>
      </c>
      <c r="D4088" s="4">
        <f t="shared" ca="1" si="510"/>
        <v>0.75</v>
      </c>
      <c r="E4088" s="4">
        <v>0.55000000000000004</v>
      </c>
      <c r="F4088" s="4">
        <v>19.899999999999999</v>
      </c>
      <c r="G4088" s="4">
        <f t="shared" ca="1" si="512"/>
        <v>41.281913690970576</v>
      </c>
      <c r="H4088" s="4">
        <f t="shared" ca="1" si="511"/>
        <v>23.124859048013882</v>
      </c>
      <c r="I4088" s="4">
        <f ca="1">User_Model_Calcs!B4088-Sat_Data!$B$5</f>
        <v>20.530463618254856</v>
      </c>
      <c r="J4088" s="4">
        <f ca="1">(Earth_Data!$B$1/SQRT(1-Earth_Data!$B$2^2*SIN(RADIANS(User_Model_Calcs!A4088))^2))*COS(RADIANS(User_Model_Calcs!A4088))</f>
        <v>6182.4618431778308</v>
      </c>
      <c r="K4088" s="4">
        <f ca="1">((Earth_Data!$B$1*(1-Earth_Data!$B$2^2))/SQRT(1-Earth_Data!$B$2^2*SIN(RADIANS(User_Model_Calcs!A4088))^2))*SIN(RADIANS(User_Model_Calcs!A4088))</f>
        <v>-1562.4920504028935</v>
      </c>
      <c r="L4088" s="4">
        <f t="shared" ca="1" si="513"/>
        <v>-14.183351751718279</v>
      </c>
      <c r="M4088" s="4">
        <f t="shared" ca="1" si="514"/>
        <v>6376.8499943092638</v>
      </c>
      <c r="N4088" s="4">
        <f ca="1">SQRT(User_Model_Calcs!M4088^2+Sat_Data!$B$3^2-2*User_Model_Calcs!M4088*Sat_Data!$B$3*COS(RADIANS(L4088))*COS(RADIANS(I4088)))</f>
        <v>36472.401192061116</v>
      </c>
      <c r="O4088" s="4">
        <f ca="1">DEGREES(ACOS(((Earth_Data!$B$1+Sat_Data!$B$2)/User_Model_Calcs!N4088)*SQRT(1-COS(RADIANS(User_Model_Calcs!I4088))^2*COS(RADIANS(User_Model_Calcs!A4088))^2)))</f>
        <v>60.959453692915474</v>
      </c>
      <c r="P4088" s="4">
        <f t="shared" ca="1" si="515"/>
        <v>56.637787799076612</v>
      </c>
    </row>
    <row r="4089" spans="1:16" x14ac:dyDescent="0.25">
      <c r="A4089" s="4">
        <f t="shared" ca="1" si="508"/>
        <v>-37.187259153856651</v>
      </c>
      <c r="B4089" s="4">
        <f t="shared" ca="1" si="509"/>
        <v>150.49465458647131</v>
      </c>
      <c r="C4089" s="4">
        <v>7338</v>
      </c>
      <c r="D4089" s="4">
        <f t="shared" ca="1" si="510"/>
        <v>0.75</v>
      </c>
      <c r="E4089" s="4">
        <v>0.55000000000000004</v>
      </c>
      <c r="F4089" s="4">
        <v>19.899999999999999</v>
      </c>
      <c r="G4089" s="4">
        <f t="shared" ca="1" si="512"/>
        <v>41.281913690970576</v>
      </c>
      <c r="H4089" s="4">
        <f t="shared" ca="1" si="511"/>
        <v>17.979655903107655</v>
      </c>
      <c r="I4089" s="4">
        <f ca="1">User_Model_Calcs!B4089-Sat_Data!$B$5</f>
        <v>40.494654586471313</v>
      </c>
      <c r="J4089" s="4">
        <f ca="1">(Earth_Data!$B$1/SQRT(1-Earth_Data!$B$2^2*SIN(RADIANS(User_Model_Calcs!A4089))^2))*COS(RADIANS(User_Model_Calcs!A4089))</f>
        <v>5087.4616690901048</v>
      </c>
      <c r="K4089" s="4">
        <f ca="1">((Earth_Data!$B$1*(1-Earth_Data!$B$2^2))/SQRT(1-Earth_Data!$B$2^2*SIN(RADIANS(User_Model_Calcs!A4089))^2))*SIN(RADIANS(User_Model_Calcs!A4089))</f>
        <v>-3833.9712477495505</v>
      </c>
      <c r="L4089" s="4">
        <f t="shared" ca="1" si="513"/>
        <v>-37.002111103803387</v>
      </c>
      <c r="M4089" s="4">
        <f t="shared" ca="1" si="514"/>
        <v>6370.3690444927379</v>
      </c>
      <c r="N4089" s="4">
        <f ca="1">SQRT(User_Model_Calcs!M4089^2+Sat_Data!$B$3^2-2*User_Model_Calcs!M4089*Sat_Data!$B$3*COS(RADIANS(L4089))*COS(RADIANS(I4089)))</f>
        <v>38628.270822668048</v>
      </c>
      <c r="O4089" s="4">
        <f ca="1">DEGREES(ACOS(((Earth_Data!$B$1+Sat_Data!$B$2)/User_Model_Calcs!N4089)*SQRT(1-COS(RADIANS(User_Model_Calcs!I4089))^2*COS(RADIANS(User_Model_Calcs!A4089))^2)))</f>
        <v>29.72514589770466</v>
      </c>
      <c r="P4089" s="4">
        <f t="shared" ca="1" si="515"/>
        <v>54.708341553336403</v>
      </c>
    </row>
    <row r="4090" spans="1:16" x14ac:dyDescent="0.25">
      <c r="A4090" s="4">
        <f t="shared" ca="1" si="508"/>
        <v>-36.1616720292919</v>
      </c>
      <c r="B4090" s="4">
        <f t="shared" ca="1" si="509"/>
        <v>126.4122488130981</v>
      </c>
      <c r="C4090" s="4">
        <v>7339</v>
      </c>
      <c r="D4090" s="4">
        <f t="shared" ca="1" si="510"/>
        <v>1.2</v>
      </c>
      <c r="E4090" s="4">
        <v>0.55000000000000004</v>
      </c>
      <c r="F4090" s="4">
        <v>19.899999999999999</v>
      </c>
      <c r="G4090" s="4">
        <f t="shared" ca="1" si="512"/>
        <v>45.364313344089069</v>
      </c>
      <c r="H4090" s="4">
        <f t="shared" ca="1" si="511"/>
        <v>21.469415137468978</v>
      </c>
      <c r="I4090" s="4">
        <f ca="1">User_Model_Calcs!B4090-Sat_Data!$B$5</f>
        <v>16.412248813098103</v>
      </c>
      <c r="J4090" s="4">
        <f ca="1">(Earth_Data!$B$1/SQRT(1-Earth_Data!$B$2^2*SIN(RADIANS(User_Model_Calcs!A4090))^2))*COS(RADIANS(User_Model_Calcs!A4090))</f>
        <v>5155.4364569041545</v>
      </c>
      <c r="K4090" s="4">
        <f ca="1">((Earth_Data!$B$1*(1-Earth_Data!$B$2^2))/SQRT(1-Earth_Data!$B$2^2*SIN(RADIANS(User_Model_Calcs!A4090))^2))*SIN(RADIANS(User_Model_Calcs!A4090))</f>
        <v>-3742.6912529894739</v>
      </c>
      <c r="L4090" s="4">
        <f t="shared" ca="1" si="513"/>
        <v>-35.978517099049441</v>
      </c>
      <c r="M4090" s="4">
        <f t="shared" ca="1" si="514"/>
        <v>6370.7348772634059</v>
      </c>
      <c r="N4090" s="4">
        <f ca="1">SQRT(User_Model_Calcs!M4090^2+Sat_Data!$B$3^2-2*User_Model_Calcs!M4090*Sat_Data!$B$3*COS(RADIANS(L4090))*COS(RADIANS(I4090)))</f>
        <v>37434.827888662257</v>
      </c>
      <c r="O4090" s="4">
        <f ca="1">DEGREES(ACOS(((Earth_Data!$B$1+Sat_Data!$B$2)/User_Model_Calcs!N4090)*SQRT(1-COS(RADIANS(User_Model_Calcs!I4090))^2*COS(RADIANS(User_Model_Calcs!A4090))^2)))</f>
        <v>44.557455873148868</v>
      </c>
      <c r="P4090" s="4">
        <f t="shared" ca="1" si="515"/>
        <v>26.527399508880269</v>
      </c>
    </row>
    <row r="4091" spans="1:16" x14ac:dyDescent="0.25">
      <c r="A4091" s="4">
        <f t="shared" ca="1" si="508"/>
        <v>-27.405897115491896</v>
      </c>
      <c r="B4091" s="4">
        <f t="shared" ca="1" si="509"/>
        <v>115.20728222911839</v>
      </c>
      <c r="C4091" s="4">
        <v>7340</v>
      </c>
      <c r="D4091" s="4">
        <f t="shared" ca="1" si="510"/>
        <v>1.2</v>
      </c>
      <c r="E4091" s="4">
        <v>0.55000000000000004</v>
      </c>
      <c r="F4091" s="4">
        <v>19.899999999999999</v>
      </c>
      <c r="G4091" s="4">
        <f t="shared" ca="1" si="512"/>
        <v>45.364313344089069</v>
      </c>
      <c r="H4091" s="4">
        <f t="shared" ca="1" si="511"/>
        <v>19.907545322771579</v>
      </c>
      <c r="I4091" s="4">
        <f ca="1">User_Model_Calcs!B4091-Sat_Data!$B$5</f>
        <v>5.2072822291183911</v>
      </c>
      <c r="J4091" s="4">
        <f ca="1">(Earth_Data!$B$1/SQRT(1-Earth_Data!$B$2^2*SIN(RADIANS(User_Model_Calcs!A4091))^2))*COS(RADIANS(User_Model_Calcs!A4091))</f>
        <v>5666.3285377697757</v>
      </c>
      <c r="K4091" s="4">
        <f ca="1">((Earth_Data!$B$1*(1-Earth_Data!$B$2^2))/SQRT(1-Earth_Data!$B$2^2*SIN(RADIANS(User_Model_Calcs!A4091))^2))*SIN(RADIANS(User_Model_Calcs!A4091))</f>
        <v>-2918.217964938859</v>
      </c>
      <c r="L4091" s="4">
        <f t="shared" ca="1" si="513"/>
        <v>-27.248937095866179</v>
      </c>
      <c r="M4091" s="4">
        <f t="shared" ca="1" si="514"/>
        <v>6373.6390852350642</v>
      </c>
      <c r="N4091" s="4">
        <f ca="1">SQRT(User_Model_Calcs!M4091^2+Sat_Data!$B$3^2-2*User_Model_Calcs!M4091*Sat_Data!$B$3*COS(RADIANS(L4091))*COS(RADIANS(I4091)))</f>
        <v>36641.210552083074</v>
      </c>
      <c r="O4091" s="4">
        <f ca="1">DEGREES(ACOS(((Earth_Data!$B$1+Sat_Data!$B$2)/User_Model_Calcs!N4091)*SQRT(1-COS(RADIANS(User_Model_Calcs!I4091))^2*COS(RADIANS(User_Model_Calcs!A4091))^2)))</f>
        <v>57.471119916355519</v>
      </c>
      <c r="P4091" s="4">
        <f t="shared" ca="1" si="515"/>
        <v>11.199422456468863</v>
      </c>
    </row>
    <row r="4092" spans="1:16" x14ac:dyDescent="0.25">
      <c r="A4092" s="4">
        <f t="shared" ca="1" si="508"/>
        <v>-39.256967621962609</v>
      </c>
      <c r="B4092" s="4">
        <f t="shared" ca="1" si="509"/>
        <v>112.19971186617136</v>
      </c>
      <c r="C4092" s="4">
        <v>7341</v>
      </c>
      <c r="D4092" s="4">
        <f t="shared" ca="1" si="510"/>
        <v>3</v>
      </c>
      <c r="E4092" s="4">
        <v>0.55000000000000004</v>
      </c>
      <c r="F4092" s="4">
        <v>19.899999999999999</v>
      </c>
      <c r="G4092" s="4">
        <f t="shared" ca="1" si="512"/>
        <v>53.323113517529826</v>
      </c>
      <c r="H4092" s="4">
        <f t="shared" ca="1" si="511"/>
        <v>18.017011365228921</v>
      </c>
      <c r="I4092" s="4">
        <f ca="1">User_Model_Calcs!B4092-Sat_Data!$B$5</f>
        <v>2.1997118661713557</v>
      </c>
      <c r="J4092" s="4">
        <f ca="1">(Earth_Data!$B$1/SQRT(1-Earth_Data!$B$2^2*SIN(RADIANS(User_Model_Calcs!A4092))^2))*COS(RADIANS(User_Model_Calcs!A4092))</f>
        <v>4945.3268783003859</v>
      </c>
      <c r="K4092" s="4">
        <f ca="1">((Earth_Data!$B$1*(1-Earth_Data!$B$2^2))/SQRT(1-Earth_Data!$B$2^2*SIN(RADIANS(User_Model_Calcs!A4092))^2))*SIN(RADIANS(User_Model_Calcs!A4092))</f>
        <v>-4014.4485797598713</v>
      </c>
      <c r="L4092" s="4">
        <f t="shared" ca="1" si="513"/>
        <v>-39.068520291788111</v>
      </c>
      <c r="M4092" s="4">
        <f t="shared" ca="1" si="514"/>
        <v>6369.6197164961341</v>
      </c>
      <c r="N4092" s="4">
        <f ca="1">SQRT(User_Model_Calcs!M4092^2+Sat_Data!$B$3^2-2*User_Model_Calcs!M4092*Sat_Data!$B$3*COS(RADIANS(L4092))*COS(RADIANS(I4092)))</f>
        <v>37438.792097578167</v>
      </c>
      <c r="O4092" s="4">
        <f ca="1">DEGREES(ACOS(((Earth_Data!$B$1+Sat_Data!$B$2)/User_Model_Calcs!N4092)*SQRT(1-COS(RADIANS(User_Model_Calcs!I4092))^2*COS(RADIANS(User_Model_Calcs!A4092))^2)))</f>
        <v>44.483353807062876</v>
      </c>
      <c r="P4092" s="4">
        <f t="shared" ca="1" si="515"/>
        <v>3.4736062288186305</v>
      </c>
    </row>
    <row r="4093" spans="1:16" x14ac:dyDescent="0.25">
      <c r="A4093" s="4">
        <f t="shared" ca="1" si="508"/>
        <v>-37.510477271866876</v>
      </c>
      <c r="B4093" s="4">
        <f t="shared" ca="1" si="509"/>
        <v>135.775640087288</v>
      </c>
      <c r="C4093" s="4">
        <v>7342</v>
      </c>
      <c r="D4093" s="4">
        <f t="shared" ca="1" si="510"/>
        <v>1.2</v>
      </c>
      <c r="E4093" s="4">
        <v>0.55000000000000004</v>
      </c>
      <c r="F4093" s="4">
        <v>19.899999999999999</v>
      </c>
      <c r="G4093" s="4">
        <f t="shared" ca="1" si="512"/>
        <v>45.364313344089069</v>
      </c>
      <c r="H4093" s="4">
        <f t="shared" ca="1" si="511"/>
        <v>15.012254527899334</v>
      </c>
      <c r="I4093" s="4">
        <f ca="1">User_Model_Calcs!B4093-Sat_Data!$B$5</f>
        <v>25.775640087287996</v>
      </c>
      <c r="J4093" s="4">
        <f ca="1">(Earth_Data!$B$1/SQRT(1-Earth_Data!$B$2^2*SIN(RADIANS(User_Model_Calcs!A4093))^2))*COS(RADIANS(User_Model_Calcs!A4093))</f>
        <v>5065.6992804067731</v>
      </c>
      <c r="K4093" s="4">
        <f ca="1">((Earth_Data!$B$1*(1-Earth_Data!$B$2^2))/SQRT(1-Earth_Data!$B$2^2*SIN(RADIANS(User_Model_Calcs!A4093))^2))*SIN(RADIANS(User_Model_Calcs!A4093))</f>
        <v>-3862.4879758916136</v>
      </c>
      <c r="L4093" s="4">
        <f t="shared" ca="1" si="513"/>
        <v>-37.32475000124311</v>
      </c>
      <c r="M4093" s="4">
        <f t="shared" ca="1" si="514"/>
        <v>6370.2529434411781</v>
      </c>
      <c r="N4093" s="4">
        <f ca="1">SQRT(User_Model_Calcs!M4093^2+Sat_Data!$B$3^2-2*User_Model_Calcs!M4093*Sat_Data!$B$3*COS(RADIANS(L4093))*COS(RADIANS(I4093)))</f>
        <v>37864.443774102991</v>
      </c>
      <c r="O4093" s="4">
        <f ca="1">DEGREES(ACOS(((Earth_Data!$B$1+Sat_Data!$B$2)/User_Model_Calcs!N4093)*SQRT(1-COS(RADIANS(User_Model_Calcs!I4093))^2*COS(RADIANS(User_Model_Calcs!A4093))^2)))</f>
        <v>38.804372436424764</v>
      </c>
      <c r="P4093" s="4">
        <f t="shared" ca="1" si="515"/>
        <v>38.416243737796748</v>
      </c>
    </row>
    <row r="4094" spans="1:16" x14ac:dyDescent="0.25">
      <c r="A4094" s="4">
        <f t="shared" ca="1" si="508"/>
        <v>-15.271148982296666</v>
      </c>
      <c r="B4094" s="4">
        <f t="shared" ca="1" si="509"/>
        <v>144.5954667743197</v>
      </c>
      <c r="C4094" s="4">
        <v>7343</v>
      </c>
      <c r="D4094" s="4">
        <f t="shared" ca="1" si="510"/>
        <v>1.2</v>
      </c>
      <c r="E4094" s="4">
        <v>0.55000000000000004</v>
      </c>
      <c r="F4094" s="4">
        <v>19.899999999999999</v>
      </c>
      <c r="G4094" s="4">
        <f t="shared" ca="1" si="512"/>
        <v>45.364313344089069</v>
      </c>
      <c r="H4094" s="4">
        <f t="shared" ca="1" si="511"/>
        <v>22.324081376195561</v>
      </c>
      <c r="I4094" s="4">
        <f ca="1">User_Model_Calcs!B4094-Sat_Data!$B$5</f>
        <v>34.595466774319704</v>
      </c>
      <c r="J4094" s="4">
        <f ca="1">(Earth_Data!$B$1/SQRT(1-Earth_Data!$B$2^2*SIN(RADIANS(User_Model_Calcs!A4094))^2))*COS(RADIANS(User_Model_Calcs!A4094))</f>
        <v>6154.3582114284618</v>
      </c>
      <c r="K4094" s="4">
        <f ca="1">((Earth_Data!$B$1*(1-Earth_Data!$B$2^2))/SQRT(1-Earth_Data!$B$2^2*SIN(RADIANS(User_Model_Calcs!A4094))^2))*SIN(RADIANS(User_Model_Calcs!A4094))</f>
        <v>-1669.0625526467888</v>
      </c>
      <c r="L4094" s="4">
        <f t="shared" ca="1" si="513"/>
        <v>-15.17364426732961</v>
      </c>
      <c r="M4094" s="4">
        <f t="shared" ca="1" si="514"/>
        <v>6376.6680013330442</v>
      </c>
      <c r="N4094" s="4">
        <f ca="1">SQRT(User_Model_Calcs!M4094^2+Sat_Data!$B$3^2-2*User_Model_Calcs!M4094*Sat_Data!$B$3*COS(RADIANS(L4094))*COS(RADIANS(I4094)))</f>
        <v>37299.553156389651</v>
      </c>
      <c r="O4094" s="4">
        <f ca="1">DEGREES(ACOS(((Earth_Data!$B$1+Sat_Data!$B$2)/User_Model_Calcs!N4094)*SQRT(1-COS(RADIANS(User_Model_Calcs!I4094))^2*COS(RADIANS(User_Model_Calcs!A4094))^2)))</f>
        <v>46.604347753851251</v>
      </c>
      <c r="P4094" s="4">
        <f t="shared" ca="1" si="515"/>
        <v>69.099828915627143</v>
      </c>
    </row>
    <row r="4095" spans="1:16" x14ac:dyDescent="0.25">
      <c r="A4095" s="4">
        <f t="shared" ca="1" si="508"/>
        <v>-12.61661899655744</v>
      </c>
      <c r="B4095" s="4">
        <f t="shared" ca="1" si="509"/>
        <v>116.66408806255345</v>
      </c>
      <c r="C4095" s="4">
        <v>7344</v>
      </c>
      <c r="D4095" s="4">
        <f t="shared" ca="1" si="510"/>
        <v>0.75</v>
      </c>
      <c r="E4095" s="4">
        <v>0.55000000000000004</v>
      </c>
      <c r="F4095" s="4">
        <v>19.899999999999999</v>
      </c>
      <c r="G4095" s="4">
        <f t="shared" ca="1" si="512"/>
        <v>41.281913690970576</v>
      </c>
      <c r="H4095" s="4">
        <f t="shared" ca="1" si="511"/>
        <v>22.013342582150507</v>
      </c>
      <c r="I4095" s="4">
        <f ca="1">User_Model_Calcs!B4095-Sat_Data!$B$5</f>
        <v>6.6640880625534464</v>
      </c>
      <c r="J4095" s="4">
        <f ca="1">(Earth_Data!$B$1/SQRT(1-Earth_Data!$B$2^2*SIN(RADIANS(User_Model_Calcs!A4095))^2))*COS(RADIANS(User_Model_Calcs!A4095))</f>
        <v>6225.1241227623323</v>
      </c>
      <c r="K4095" s="4">
        <f ca="1">((Earth_Data!$B$1*(1-Earth_Data!$B$2^2))/SQRT(1-Earth_Data!$B$2^2*SIN(RADIANS(User_Model_Calcs!A4095))^2))*SIN(RADIANS(User_Model_Calcs!A4095))</f>
        <v>-1384.0481031671463</v>
      </c>
      <c r="L4095" s="4">
        <f t="shared" ca="1" si="513"/>
        <v>-12.534834768807501</v>
      </c>
      <c r="M4095" s="4">
        <f t="shared" ca="1" si="514"/>
        <v>6377.1278406252823</v>
      </c>
      <c r="N4095" s="4">
        <f ca="1">SQRT(User_Model_Calcs!M4095^2+Sat_Data!$B$3^2-2*User_Model_Calcs!M4095*Sat_Data!$B$3*COS(RADIANS(L4095))*COS(RADIANS(I4095)))</f>
        <v>36014.931075244691</v>
      </c>
      <c r="O4095" s="4">
        <f ca="1">DEGREES(ACOS(((Earth_Data!$B$1+Sat_Data!$B$2)/User_Model_Calcs!N4095)*SQRT(1-COS(RADIANS(User_Model_Calcs!I4095))^2*COS(RADIANS(User_Model_Calcs!A4095))^2)))</f>
        <v>73.258948555684086</v>
      </c>
      <c r="P4095" s="4">
        <f t="shared" ca="1" si="515"/>
        <v>28.142609465036287</v>
      </c>
    </row>
    <row r="4096" spans="1:16" x14ac:dyDescent="0.25">
      <c r="A4096" s="4">
        <f t="shared" ca="1" si="508"/>
        <v>-12.521807466615769</v>
      </c>
      <c r="B4096" s="4">
        <f t="shared" ca="1" si="509"/>
        <v>115.72710011682497</v>
      </c>
      <c r="C4096" s="4">
        <v>7345</v>
      </c>
      <c r="D4096" s="4">
        <f t="shared" ca="1" si="510"/>
        <v>0.75</v>
      </c>
      <c r="E4096" s="4">
        <v>0.55000000000000004</v>
      </c>
      <c r="F4096" s="4">
        <v>19.899999999999999</v>
      </c>
      <c r="G4096" s="4">
        <f t="shared" ca="1" si="512"/>
        <v>41.281913690970576</v>
      </c>
      <c r="H4096" s="4">
        <f t="shared" ca="1" si="511"/>
        <v>14.439992493414387</v>
      </c>
      <c r="I4096" s="4">
        <f ca="1">User_Model_Calcs!B4096-Sat_Data!$B$5</f>
        <v>5.7271001168249711</v>
      </c>
      <c r="J4096" s="4">
        <f ca="1">(Earth_Data!$B$1/SQRT(1-Earth_Data!$B$2^2*SIN(RADIANS(User_Model_Calcs!A4096))^2))*COS(RADIANS(User_Model_Calcs!A4096))</f>
        <v>6227.406662642341</v>
      </c>
      <c r="K4096" s="4">
        <f ca="1">((Earth_Data!$B$1*(1-Earth_Data!$B$2^2))/SQRT(1-Earth_Data!$B$2^2*SIN(RADIANS(User_Model_Calcs!A4096))^2))*SIN(RADIANS(User_Model_Calcs!A4096))</f>
        <v>-1373.8107710114434</v>
      </c>
      <c r="L4096" s="4">
        <f t="shared" ca="1" si="513"/>
        <v>-12.44059840248554</v>
      </c>
      <c r="M4096" s="4">
        <f t="shared" ca="1" si="514"/>
        <v>6377.1427596118056</v>
      </c>
      <c r="N4096" s="4">
        <f ca="1">SQRT(User_Model_Calcs!M4096^2+Sat_Data!$B$3^2-2*User_Model_Calcs!M4096*Sat_Data!$B$3*COS(RADIANS(L4096))*COS(RADIANS(I4096)))</f>
        <v>35999.408846274826</v>
      </c>
      <c r="O4096" s="4">
        <f ca="1">DEGREES(ACOS(((Earth_Data!$B$1+Sat_Data!$B$2)/User_Model_Calcs!N4096)*SQRT(1-COS(RADIANS(User_Model_Calcs!I4096))^2*COS(RADIANS(User_Model_Calcs!A4096))^2)))</f>
        <v>73.835580051239631</v>
      </c>
      <c r="P4096" s="4">
        <f t="shared" ca="1" si="515"/>
        <v>24.823984349912948</v>
      </c>
    </row>
    <row r="4097" spans="1:16" x14ac:dyDescent="0.25">
      <c r="A4097" s="4">
        <f t="shared" ca="1" si="508"/>
        <v>-11.560028559467685</v>
      </c>
      <c r="B4097" s="4">
        <f t="shared" ca="1" si="509"/>
        <v>129.90963692534066</v>
      </c>
      <c r="C4097" s="4">
        <v>7346</v>
      </c>
      <c r="D4097" s="4">
        <f t="shared" ca="1" si="510"/>
        <v>3</v>
      </c>
      <c r="E4097" s="4">
        <v>0.55000000000000004</v>
      </c>
      <c r="F4097" s="4">
        <v>19.899999999999999</v>
      </c>
      <c r="G4097" s="4">
        <f t="shared" ca="1" si="512"/>
        <v>53.323113517529826</v>
      </c>
      <c r="H4097" s="4">
        <f t="shared" ca="1" si="511"/>
        <v>18.647717858068546</v>
      </c>
      <c r="I4097" s="4">
        <f ca="1">User_Model_Calcs!B4097-Sat_Data!$B$5</f>
        <v>19.909636925340664</v>
      </c>
      <c r="J4097" s="4">
        <f ca="1">(Earth_Data!$B$1/SQRT(1-Earth_Data!$B$2^2*SIN(RADIANS(User_Model_Calcs!A4097))^2))*COS(RADIANS(User_Model_Calcs!A4097))</f>
        <v>6249.6014001586418</v>
      </c>
      <c r="K4097" s="4">
        <f ca="1">((Earth_Data!$B$1*(1-Earth_Data!$B$2^2))/SQRT(1-Earth_Data!$B$2^2*SIN(RADIANS(User_Model_Calcs!A4097))^2))*SIN(RADIANS(User_Model_Calcs!A4097))</f>
        <v>-1269.7582392777101</v>
      </c>
      <c r="L4097" s="4">
        <f t="shared" ca="1" si="513"/>
        <v>-11.484702758096761</v>
      </c>
      <c r="M4097" s="4">
        <f t="shared" ca="1" si="514"/>
        <v>6377.2881107159092</v>
      </c>
      <c r="N4097" s="4">
        <f ca="1">SQRT(User_Model_Calcs!M4097^2+Sat_Data!$B$3^2-2*User_Model_Calcs!M4097*Sat_Data!$B$3*COS(RADIANS(L4097))*COS(RADIANS(I4097)))</f>
        <v>36372.596661979595</v>
      </c>
      <c r="O4097" s="4">
        <f ca="1">DEGREES(ACOS(((Earth_Data!$B$1+Sat_Data!$B$2)/User_Model_Calcs!N4097)*SQRT(1-COS(RADIANS(User_Model_Calcs!I4097))^2*COS(RADIANS(User_Model_Calcs!A4097))^2)))</f>
        <v>63.182050652000427</v>
      </c>
      <c r="P4097" s="4">
        <f t="shared" ca="1" si="515"/>
        <v>61.044557096941332</v>
      </c>
    </row>
    <row r="4098" spans="1:16" x14ac:dyDescent="0.25">
      <c r="A4098" s="4">
        <f t="shared" ref="A4098:A4161" ca="1" si="516">RAND()*(-44.106+9.432)-9.432</f>
        <v>-17.149465439346187</v>
      </c>
      <c r="B4098" s="4">
        <f t="shared" ref="B4098:B4161" ca="1" si="517">RAND()*(160-105)+105</f>
        <v>155.45806702604085</v>
      </c>
      <c r="C4098" s="4">
        <v>7347</v>
      </c>
      <c r="D4098" s="4">
        <f t="shared" ref="D4098:D4161" ca="1" si="518">CHOOSE(RANDBETWEEN(1,3),0.75,1.2,3)</f>
        <v>3</v>
      </c>
      <c r="E4098" s="4">
        <v>0.55000000000000004</v>
      </c>
      <c r="F4098" s="4">
        <v>19.899999999999999</v>
      </c>
      <c r="G4098" s="4">
        <f t="shared" ca="1" si="512"/>
        <v>53.323113517529826</v>
      </c>
      <c r="H4098" s="4">
        <f t="shared" ca="1" si="511"/>
        <v>16.301704184461382</v>
      </c>
      <c r="I4098" s="4">
        <f ca="1">User_Model_Calcs!B4098-Sat_Data!$B$5</f>
        <v>45.458067026040851</v>
      </c>
      <c r="J4098" s="4">
        <f ca="1">(Earth_Data!$B$1/SQRT(1-Earth_Data!$B$2^2*SIN(RADIANS(User_Model_Calcs!A4098))^2))*COS(RADIANS(User_Model_Calcs!A4098))</f>
        <v>6096.3347330231818</v>
      </c>
      <c r="K4098" s="4">
        <f ca="1">((Earth_Data!$B$1*(1-Earth_Data!$B$2^2))/SQRT(1-Earth_Data!$B$2^2*SIN(RADIANS(User_Model_Calcs!A4098))^2))*SIN(RADIANS(User_Model_Calcs!A4098))</f>
        <v>-1868.6462951883987</v>
      </c>
      <c r="L4098" s="4">
        <f t="shared" ca="1" si="513"/>
        <v>-17.041330498784461</v>
      </c>
      <c r="M4098" s="4">
        <f t="shared" ca="1" si="514"/>
        <v>6376.2948609350051</v>
      </c>
      <c r="N4098" s="4">
        <f ca="1">SQRT(User_Model_Calcs!M4098^2+Sat_Data!$B$3^2-2*User_Model_Calcs!M4098*Sat_Data!$B$3*COS(RADIANS(L4098))*COS(RADIANS(I4098)))</f>
        <v>38182.073445373273</v>
      </c>
      <c r="O4098" s="4">
        <f ca="1">DEGREES(ACOS(((Earth_Data!$B$1+Sat_Data!$B$2)/User_Model_Calcs!N4098)*SQRT(1-COS(RADIANS(User_Model_Calcs!I4098))^2*COS(RADIANS(User_Model_Calcs!A4098))^2)))</f>
        <v>34.961308678461371</v>
      </c>
      <c r="P4098" s="4">
        <f t="shared" ca="1" si="515"/>
        <v>73.817910032522946</v>
      </c>
    </row>
    <row r="4099" spans="1:16" x14ac:dyDescent="0.25">
      <c r="A4099" s="4">
        <f t="shared" ca="1" si="516"/>
        <v>-21.667639798273427</v>
      </c>
      <c r="B4099" s="4">
        <f t="shared" ca="1" si="517"/>
        <v>153.05026326436115</v>
      </c>
      <c r="C4099" s="4">
        <v>7348</v>
      </c>
      <c r="D4099" s="4">
        <f t="shared" ca="1" si="518"/>
        <v>1.2</v>
      </c>
      <c r="E4099" s="4">
        <v>0.55000000000000004</v>
      </c>
      <c r="F4099" s="4">
        <v>19.899999999999999</v>
      </c>
      <c r="G4099" s="4">
        <f t="shared" ca="1" si="512"/>
        <v>45.364313344089069</v>
      </c>
      <c r="H4099" s="4">
        <f t="shared" ref="H4099:H4162" ca="1" si="519">RAND()*(24-14)+14</f>
        <v>18.424114011430198</v>
      </c>
      <c r="I4099" s="4">
        <f ca="1">User_Model_Calcs!B4099-Sat_Data!$B$5</f>
        <v>43.050263264361149</v>
      </c>
      <c r="J4099" s="4">
        <f ca="1">(Earth_Data!$B$1/SQRT(1-Earth_Data!$B$2^2*SIN(RADIANS(User_Model_Calcs!A4099))^2))*COS(RADIANS(User_Model_Calcs!A4099))</f>
        <v>5930.175262299912</v>
      </c>
      <c r="K4099" s="4">
        <f ca="1">((Earth_Data!$B$1*(1-Earth_Data!$B$2^2))/SQRT(1-Earth_Data!$B$2^2*SIN(RADIANS(User_Model_Calcs!A4099))^2))*SIN(RADIANS(User_Model_Calcs!A4099))</f>
        <v>-2340.252068427129</v>
      </c>
      <c r="L4099" s="4">
        <f t="shared" ca="1" si="513"/>
        <v>-21.535905138617998</v>
      </c>
      <c r="M4099" s="4">
        <f t="shared" ca="1" si="514"/>
        <v>6375.2457509786464</v>
      </c>
      <c r="N4099" s="4">
        <f ca="1">SQRT(User_Model_Calcs!M4099^2+Sat_Data!$B$3^2-2*User_Model_Calcs!M4099*Sat_Data!$B$3*COS(RADIANS(L4099))*COS(RADIANS(I4099)))</f>
        <v>38118.517193574167</v>
      </c>
      <c r="O4099" s="4">
        <f ca="1">DEGREES(ACOS(((Earth_Data!$B$1+Sat_Data!$B$2)/User_Model_Calcs!N4099)*SQRT(1-COS(RADIANS(User_Model_Calcs!I4099))^2*COS(RADIANS(User_Model_Calcs!A4099))^2)))</f>
        <v>35.715004512412406</v>
      </c>
      <c r="P4099" s="4">
        <f t="shared" ca="1" si="515"/>
        <v>68.43377297431816</v>
      </c>
    </row>
    <row r="4100" spans="1:16" x14ac:dyDescent="0.25">
      <c r="A4100" s="4">
        <f t="shared" ca="1" si="516"/>
        <v>-42.548065847254293</v>
      </c>
      <c r="B4100" s="4">
        <f t="shared" ca="1" si="517"/>
        <v>142.91287107898859</v>
      </c>
      <c r="C4100" s="4">
        <v>7349</v>
      </c>
      <c r="D4100" s="4">
        <f t="shared" ca="1" si="518"/>
        <v>3</v>
      </c>
      <c r="E4100" s="4">
        <v>0.55000000000000004</v>
      </c>
      <c r="F4100" s="4">
        <v>19.899999999999999</v>
      </c>
      <c r="G4100" s="4">
        <f t="shared" ca="1" si="512"/>
        <v>53.323113517529826</v>
      </c>
      <c r="H4100" s="4">
        <f t="shared" ca="1" si="519"/>
        <v>20.983974938775845</v>
      </c>
      <c r="I4100" s="4">
        <f ca="1">User_Model_Calcs!B4100-Sat_Data!$B$5</f>
        <v>32.912871078988587</v>
      </c>
      <c r="J4100" s="4">
        <f ca="1">(Earth_Data!$B$1/SQRT(1-Earth_Data!$B$2^2*SIN(RADIANS(User_Model_Calcs!A4100))^2))*COS(RADIANS(User_Model_Calcs!A4100))</f>
        <v>4706.049969188829</v>
      </c>
      <c r="K4100" s="4">
        <f ca="1">((Earth_Data!$B$1*(1-Earth_Data!$B$2^2))/SQRT(1-Earth_Data!$B$2^2*SIN(RADIANS(User_Model_Calcs!A4100))^2))*SIN(RADIANS(User_Model_Calcs!A4100))</f>
        <v>-4290.651353490879</v>
      </c>
      <c r="L4100" s="4">
        <f t="shared" ca="1" si="513"/>
        <v>-42.356398208300327</v>
      </c>
      <c r="M4100" s="4">
        <f t="shared" ca="1" si="514"/>
        <v>6368.4060289616655</v>
      </c>
      <c r="N4100" s="4">
        <f ca="1">SQRT(User_Model_Calcs!M4100^2+Sat_Data!$B$3^2-2*User_Model_Calcs!M4100*Sat_Data!$B$3*COS(RADIANS(L4100))*COS(RADIANS(I4100)))</f>
        <v>38538.474076483813</v>
      </c>
      <c r="O4100" s="4">
        <f ca="1">DEGREES(ACOS(((Earth_Data!$B$1+Sat_Data!$B$2)/User_Model_Calcs!N4100)*SQRT(1-COS(RADIANS(User_Model_Calcs!I4100))^2*COS(RADIANS(User_Model_Calcs!A4100))^2)))</f>
        <v>30.712663320285845</v>
      </c>
      <c r="P4100" s="4">
        <f t="shared" ca="1" si="515"/>
        <v>43.746415282191542</v>
      </c>
    </row>
    <row r="4101" spans="1:16" x14ac:dyDescent="0.25">
      <c r="A4101" s="4">
        <f t="shared" ca="1" si="516"/>
        <v>-19.579853702528542</v>
      </c>
      <c r="B4101" s="4">
        <f t="shared" ca="1" si="517"/>
        <v>158.48611278991314</v>
      </c>
      <c r="C4101" s="4">
        <v>7350</v>
      </c>
      <c r="D4101" s="4">
        <f t="shared" ca="1" si="518"/>
        <v>0.75</v>
      </c>
      <c r="E4101" s="4">
        <v>0.55000000000000004</v>
      </c>
      <c r="F4101" s="4">
        <v>19.899999999999999</v>
      </c>
      <c r="G4101" s="4">
        <f t="shared" ca="1" si="512"/>
        <v>41.281913690970576</v>
      </c>
      <c r="H4101" s="4">
        <f t="shared" ca="1" si="519"/>
        <v>20.62456877025425</v>
      </c>
      <c r="I4101" s="4">
        <f ca="1">User_Model_Calcs!B4101-Sat_Data!$B$5</f>
        <v>48.486112789913136</v>
      </c>
      <c r="J4101" s="4">
        <f ca="1">(Earth_Data!$B$1/SQRT(1-Earth_Data!$B$2^2*SIN(RADIANS(User_Model_Calcs!A4101))^2))*COS(RADIANS(User_Model_Calcs!A4101))</f>
        <v>6011.5865343926725</v>
      </c>
      <c r="K4101" s="4">
        <f ca="1">((Earth_Data!$B$1*(1-Earth_Data!$B$2^2))/SQRT(1-Earth_Data!$B$2^2*SIN(RADIANS(User_Model_Calcs!A4101))^2))*SIN(RADIANS(User_Model_Calcs!A4101))</f>
        <v>-2123.9336359205536</v>
      </c>
      <c r="L4101" s="4">
        <f t="shared" ca="1" si="513"/>
        <v>-19.458654419591944</v>
      </c>
      <c r="M4101" s="4">
        <f t="shared" ca="1" si="514"/>
        <v>6375.7561708620888</v>
      </c>
      <c r="N4101" s="4">
        <f ca="1">SQRT(User_Model_Calcs!M4101^2+Sat_Data!$B$3^2-2*User_Model_Calcs!M4101*Sat_Data!$B$3*COS(RADIANS(L4101))*COS(RADIANS(I4101)))</f>
        <v>38502.725499574153</v>
      </c>
      <c r="O4101" s="4">
        <f ca="1">DEGREES(ACOS(((Earth_Data!$B$1+Sat_Data!$B$2)/User_Model_Calcs!N4101)*SQRT(1-COS(RADIANS(User_Model_Calcs!I4101))^2*COS(RADIANS(User_Model_Calcs!A4101))^2)))</f>
        <v>31.205121114771867</v>
      </c>
      <c r="P4101" s="4">
        <f t="shared" ca="1" si="515"/>
        <v>73.477840501093965</v>
      </c>
    </row>
    <row r="4102" spans="1:16" x14ac:dyDescent="0.25">
      <c r="A4102" s="4">
        <f t="shared" ca="1" si="516"/>
        <v>-9.4795744110270768</v>
      </c>
      <c r="B4102" s="4">
        <f t="shared" ca="1" si="517"/>
        <v>154.50432777581938</v>
      </c>
      <c r="C4102" s="4">
        <v>7351</v>
      </c>
      <c r="D4102" s="4">
        <f t="shared" ca="1" si="518"/>
        <v>0.75</v>
      </c>
      <c r="E4102" s="4">
        <v>0.55000000000000004</v>
      </c>
      <c r="F4102" s="4">
        <v>19.899999999999999</v>
      </c>
      <c r="G4102" s="4">
        <f t="shared" ca="1" si="512"/>
        <v>41.281913690970576</v>
      </c>
      <c r="H4102" s="4">
        <f t="shared" ca="1" si="519"/>
        <v>14.796269670651053</v>
      </c>
      <c r="I4102" s="4">
        <f ca="1">User_Model_Calcs!B4102-Sat_Data!$B$5</f>
        <v>44.504327775819377</v>
      </c>
      <c r="J4102" s="4">
        <f ca="1">(Earth_Data!$B$1/SQRT(1-Earth_Data!$B$2^2*SIN(RADIANS(User_Model_Calcs!A4102))^2))*COS(RADIANS(User_Model_Calcs!A4102))</f>
        <v>6291.6137905862561</v>
      </c>
      <c r="K4102" s="4">
        <f ca="1">((Earth_Data!$B$1*(1-Earth_Data!$B$2^2))/SQRT(1-Earth_Data!$B$2^2*SIN(RADIANS(User_Model_Calcs!A4102))^2))*SIN(RADIANS(User_Model_Calcs!A4102))</f>
        <v>-1043.5165570875552</v>
      </c>
      <c r="L4102" s="4">
        <f t="shared" ca="1" si="513"/>
        <v>-9.4172537744084206</v>
      </c>
      <c r="M4102" s="4">
        <f t="shared" ca="1" si="514"/>
        <v>6377.5646523426967</v>
      </c>
      <c r="N4102" s="4">
        <f ca="1">SQRT(User_Model_Calcs!M4102^2+Sat_Data!$B$3^2-2*User_Model_Calcs!M4102*Sat_Data!$B$3*COS(RADIANS(L4102))*COS(RADIANS(I4102)))</f>
        <v>37948.560886905776</v>
      </c>
      <c r="O4102" s="4">
        <f ca="1">DEGREES(ACOS(((Earth_Data!$B$1+Sat_Data!$B$2)/User_Model_Calcs!N4102)*SQRT(1-COS(RADIANS(User_Model_Calcs!I4102))^2*COS(RADIANS(User_Model_Calcs!A4102))^2)))</f>
        <v>37.843464736577957</v>
      </c>
      <c r="P4102" s="4">
        <f t="shared" ca="1" si="515"/>
        <v>80.487296882555782</v>
      </c>
    </row>
    <row r="4103" spans="1:16" x14ac:dyDescent="0.25">
      <c r="A4103" s="4">
        <f t="shared" ca="1" si="516"/>
        <v>-26.030531326637437</v>
      </c>
      <c r="B4103" s="4">
        <f t="shared" ca="1" si="517"/>
        <v>159.38351288678311</v>
      </c>
      <c r="C4103" s="4">
        <v>7352</v>
      </c>
      <c r="D4103" s="4">
        <f t="shared" ca="1" si="518"/>
        <v>3</v>
      </c>
      <c r="E4103" s="4">
        <v>0.55000000000000004</v>
      </c>
      <c r="F4103" s="4">
        <v>19.899999999999999</v>
      </c>
      <c r="G4103" s="4">
        <f t="shared" ca="1" si="512"/>
        <v>53.323113517529826</v>
      </c>
      <c r="H4103" s="4">
        <f t="shared" ca="1" si="519"/>
        <v>21.043756412240722</v>
      </c>
      <c r="I4103" s="4">
        <f ca="1">User_Model_Calcs!B4103-Sat_Data!$B$5</f>
        <v>49.383512886783109</v>
      </c>
      <c r="J4103" s="4">
        <f ca="1">(Earth_Data!$B$1/SQRT(1-Earth_Data!$B$2^2*SIN(RADIANS(User_Model_Calcs!A4103))^2))*COS(RADIANS(User_Model_Calcs!A4103))</f>
        <v>5734.8416724558147</v>
      </c>
      <c r="K4103" s="4">
        <f ca="1">((Earth_Data!$B$1*(1-Earth_Data!$B$2^2))/SQRT(1-Earth_Data!$B$2^2*SIN(RADIANS(User_Model_Calcs!A4103))^2))*SIN(RADIANS(User_Model_Calcs!A4103))</f>
        <v>-2782.1027056113576</v>
      </c>
      <c r="L4103" s="4">
        <f t="shared" ca="1" si="513"/>
        <v>-25.879083086194001</v>
      </c>
      <c r="M4103" s="4">
        <f t="shared" ca="1" si="514"/>
        <v>6374.0492995195636</v>
      </c>
      <c r="N4103" s="4">
        <f ca="1">SQRT(User_Model_Calcs!M4103^2+Sat_Data!$B$3^2-2*User_Model_Calcs!M4103*Sat_Data!$B$3*COS(RADIANS(L4103))*COS(RADIANS(I4103)))</f>
        <v>38776.50155318941</v>
      </c>
      <c r="O4103" s="4">
        <f ca="1">DEGREES(ACOS(((Earth_Data!$B$1+Sat_Data!$B$2)/User_Model_Calcs!N4103)*SQRT(1-COS(RADIANS(User_Model_Calcs!I4103))^2*COS(RADIANS(User_Model_Calcs!A4103))^2)))</f>
        <v>28.124898522284212</v>
      </c>
      <c r="P4103" s="4">
        <f t="shared" ca="1" si="515"/>
        <v>69.375716653382653</v>
      </c>
    </row>
    <row r="4104" spans="1:16" x14ac:dyDescent="0.25">
      <c r="A4104" s="4">
        <f t="shared" ca="1" si="516"/>
        <v>-11.805368350686955</v>
      </c>
      <c r="B4104" s="4">
        <f t="shared" ca="1" si="517"/>
        <v>108.16870872141514</v>
      </c>
      <c r="C4104" s="4">
        <v>7353</v>
      </c>
      <c r="D4104" s="4">
        <f t="shared" ca="1" si="518"/>
        <v>3</v>
      </c>
      <c r="E4104" s="4">
        <v>0.55000000000000004</v>
      </c>
      <c r="F4104" s="4">
        <v>19.899999999999999</v>
      </c>
      <c r="G4104" s="4">
        <f t="shared" ca="1" si="512"/>
        <v>53.323113517529826</v>
      </c>
      <c r="H4104" s="4">
        <f t="shared" ca="1" si="519"/>
        <v>14.310769305845213</v>
      </c>
      <c r="I4104" s="4">
        <f ca="1">User_Model_Calcs!B4104-Sat_Data!$B$5</f>
        <v>-1.8312912785848567</v>
      </c>
      <c r="J4104" s="4">
        <f ca="1">(Earth_Data!$B$1/SQRT(1-Earth_Data!$B$2^2*SIN(RADIANS(User_Model_Calcs!A4104))^2))*COS(RADIANS(User_Model_Calcs!A4104))</f>
        <v>6244.1058931853904</v>
      </c>
      <c r="K4104" s="4">
        <f ca="1">((Earth_Data!$B$1*(1-Earth_Data!$B$2^2))/SQRT(1-Earth_Data!$B$2^2*SIN(RADIANS(User_Model_Calcs!A4104))^2))*SIN(RADIANS(User_Model_Calcs!A4104))</f>
        <v>-1296.3354510034414</v>
      </c>
      <c r="L4104" s="4">
        <f t="shared" ca="1" si="513"/>
        <v>-11.728533535747307</v>
      </c>
      <c r="M4104" s="4">
        <f t="shared" ca="1" si="514"/>
        <v>6377.2520733338442</v>
      </c>
      <c r="N4104" s="4">
        <f ca="1">SQRT(User_Model_Calcs!M4104^2+Sat_Data!$B$3^2-2*User_Model_Calcs!M4104*Sat_Data!$B$3*COS(RADIANS(L4104))*COS(RADIANS(I4104)))</f>
        <v>35947.159416167728</v>
      </c>
      <c r="O4104" s="4">
        <f ca="1">DEGREES(ACOS(((Earth_Data!$B$1+Sat_Data!$B$2)/User_Model_Calcs!N4104)*SQRT(1-COS(RADIANS(User_Model_Calcs!I4104))^2*COS(RADIANS(User_Model_Calcs!A4104))^2)))</f>
        <v>75.950535253162229</v>
      </c>
      <c r="P4104" s="4">
        <f t="shared" ca="1" si="515"/>
        <v>8.8823300994448804</v>
      </c>
    </row>
    <row r="4105" spans="1:16" x14ac:dyDescent="0.25">
      <c r="A4105" s="4">
        <f t="shared" ca="1" si="516"/>
        <v>-21.448404623073088</v>
      </c>
      <c r="B4105" s="4">
        <f t="shared" ca="1" si="517"/>
        <v>118.66435836054433</v>
      </c>
      <c r="C4105" s="4">
        <v>7354</v>
      </c>
      <c r="D4105" s="4">
        <f t="shared" ca="1" si="518"/>
        <v>0.75</v>
      </c>
      <c r="E4105" s="4">
        <v>0.55000000000000004</v>
      </c>
      <c r="F4105" s="4">
        <v>19.899999999999999</v>
      </c>
      <c r="G4105" s="4">
        <f t="shared" ca="1" si="512"/>
        <v>41.281913690970576</v>
      </c>
      <c r="H4105" s="4">
        <f t="shared" ca="1" si="519"/>
        <v>17.310290846770577</v>
      </c>
      <c r="I4105" s="4">
        <f ca="1">User_Model_Calcs!B4105-Sat_Data!$B$5</f>
        <v>8.6643583605443268</v>
      </c>
      <c r="J4105" s="4">
        <f ca="1">(Earth_Data!$B$1/SQRT(1-Earth_Data!$B$2^2*SIN(RADIANS(User_Model_Calcs!A4105))^2))*COS(RADIANS(User_Model_Calcs!A4105))</f>
        <v>5939.0948254996028</v>
      </c>
      <c r="K4105" s="4">
        <f ca="1">((Earth_Data!$B$1*(1-Earth_Data!$B$2^2))/SQRT(1-Earth_Data!$B$2^2*SIN(RADIANS(User_Model_Calcs!A4105))^2))*SIN(RADIANS(User_Model_Calcs!A4105))</f>
        <v>-2317.6755118979454</v>
      </c>
      <c r="L4105" s="4">
        <f t="shared" ca="1" si="513"/>
        <v>-21.317744581773287</v>
      </c>
      <c r="M4105" s="4">
        <f t="shared" ca="1" si="514"/>
        <v>6375.3013359940533</v>
      </c>
      <c r="N4105" s="4">
        <f ca="1">SQRT(User_Model_Calcs!M4105^2+Sat_Data!$B$3^2-2*User_Model_Calcs!M4105*Sat_Data!$B$3*COS(RADIANS(L4105))*COS(RADIANS(I4105)))</f>
        <v>36377.756070878691</v>
      </c>
      <c r="O4105" s="4">
        <f ca="1">DEGREES(ACOS(((Earth_Data!$B$1+Sat_Data!$B$2)/User_Model_Calcs!N4105)*SQRT(1-COS(RADIANS(User_Model_Calcs!I4105))^2*COS(RADIANS(User_Model_Calcs!A4105))^2)))</f>
        <v>63.004714199308872</v>
      </c>
      <c r="P4105" s="4">
        <f t="shared" ca="1" si="515"/>
        <v>22.623236678434981</v>
      </c>
    </row>
    <row r="4106" spans="1:16" x14ac:dyDescent="0.25">
      <c r="A4106" s="4">
        <f t="shared" ca="1" si="516"/>
        <v>-36.92573530519703</v>
      </c>
      <c r="B4106" s="4">
        <f t="shared" ca="1" si="517"/>
        <v>146.08991405958909</v>
      </c>
      <c r="C4106" s="4">
        <v>7355</v>
      </c>
      <c r="D4106" s="4">
        <f t="shared" ca="1" si="518"/>
        <v>0.75</v>
      </c>
      <c r="E4106" s="4">
        <v>0.55000000000000004</v>
      </c>
      <c r="F4106" s="4">
        <v>19.899999999999999</v>
      </c>
      <c r="G4106" s="4">
        <f t="shared" ca="1" si="512"/>
        <v>41.281913690970576</v>
      </c>
      <c r="H4106" s="4">
        <f t="shared" ca="1" si="519"/>
        <v>20.389065124550591</v>
      </c>
      <c r="I4106" s="4">
        <f ca="1">User_Model_Calcs!B4106-Sat_Data!$B$5</f>
        <v>36.089914059589091</v>
      </c>
      <c r="J4106" s="4">
        <f ca="1">(Earth_Data!$B$1/SQRT(1-Earth_Data!$B$2^2*SIN(RADIANS(User_Model_Calcs!A4106))^2))*COS(RADIANS(User_Model_Calcs!A4106))</f>
        <v>5104.9513339789573</v>
      </c>
      <c r="K4106" s="4">
        <f ca="1">((Earth_Data!$B$1*(1-Earth_Data!$B$2^2))/SQRT(1-Earth_Data!$B$2^2*SIN(RADIANS(User_Model_Calcs!A4106))^2))*SIN(RADIANS(User_Model_Calcs!A4106))</f>
        <v>-3810.8092338972206</v>
      </c>
      <c r="L4106" s="4">
        <f t="shared" ca="1" si="513"/>
        <v>-36.74107312282365</v>
      </c>
      <c r="M4106" s="4">
        <f t="shared" ca="1" si="514"/>
        <v>6370.4627099960217</v>
      </c>
      <c r="N4106" s="4">
        <f ca="1">SQRT(User_Model_Calcs!M4106^2+Sat_Data!$B$3^2-2*User_Model_Calcs!M4106*Sat_Data!$B$3*COS(RADIANS(L4106))*COS(RADIANS(I4106)))</f>
        <v>38347.357942213232</v>
      </c>
      <c r="O4106" s="4">
        <f ca="1">DEGREES(ACOS(((Earth_Data!$B$1+Sat_Data!$B$2)/User_Model_Calcs!N4106)*SQRT(1-COS(RADIANS(User_Model_Calcs!I4106))^2*COS(RADIANS(User_Model_Calcs!A4106))^2)))</f>
        <v>32.932475078114585</v>
      </c>
      <c r="P4106" s="4">
        <f t="shared" ca="1" si="515"/>
        <v>50.50537447287612</v>
      </c>
    </row>
    <row r="4107" spans="1:16" x14ac:dyDescent="0.25">
      <c r="A4107" s="4">
        <f t="shared" ca="1" si="516"/>
        <v>-22.345538494465302</v>
      </c>
      <c r="B4107" s="4">
        <f t="shared" ca="1" si="517"/>
        <v>146.1545141808752</v>
      </c>
      <c r="C4107" s="4">
        <v>7356</v>
      </c>
      <c r="D4107" s="4">
        <f t="shared" ca="1" si="518"/>
        <v>3</v>
      </c>
      <c r="E4107" s="4">
        <v>0.55000000000000004</v>
      </c>
      <c r="F4107" s="4">
        <v>19.899999999999999</v>
      </c>
      <c r="G4107" s="4">
        <f t="shared" ca="1" si="512"/>
        <v>53.323113517529826</v>
      </c>
      <c r="H4107" s="4">
        <f t="shared" ca="1" si="519"/>
        <v>14.45884545944838</v>
      </c>
      <c r="I4107" s="4">
        <f ca="1">User_Model_Calcs!B4107-Sat_Data!$B$5</f>
        <v>36.154514180875196</v>
      </c>
      <c r="J4107" s="4">
        <f ca="1">(Earth_Data!$B$1/SQRT(1-Earth_Data!$B$2^2*SIN(RADIANS(User_Model_Calcs!A4107))^2))*COS(RADIANS(User_Model_Calcs!A4107))</f>
        <v>5902.0479469473221</v>
      </c>
      <c r="K4107" s="4">
        <f ca="1">((Earth_Data!$B$1*(1-Earth_Data!$B$2^2))/SQRT(1-Earth_Data!$B$2^2*SIN(RADIANS(User_Model_Calcs!A4107))^2))*SIN(RADIANS(User_Model_Calcs!A4107))</f>
        <v>-2409.8465564252051</v>
      </c>
      <c r="L4107" s="4">
        <f t="shared" ca="1" si="513"/>
        <v>-22.210529727055896</v>
      </c>
      <c r="M4107" s="4">
        <f t="shared" ca="1" si="514"/>
        <v>6375.0710108656449</v>
      </c>
      <c r="N4107" s="4">
        <f ca="1">SQRT(User_Model_Calcs!M4107^2+Sat_Data!$B$3^2-2*User_Model_Calcs!M4107*Sat_Data!$B$3*COS(RADIANS(L4107))*COS(RADIANS(I4107)))</f>
        <v>37637.629352922479</v>
      </c>
      <c r="O4107" s="4">
        <f ca="1">DEGREES(ACOS(((Earth_Data!$B$1+Sat_Data!$B$2)/User_Model_Calcs!N4107)*SQRT(1-COS(RADIANS(User_Model_Calcs!I4107))^2*COS(RADIANS(User_Model_Calcs!A4107))^2)))</f>
        <v>41.837938574305412</v>
      </c>
      <c r="P4107" s="4">
        <f t="shared" ca="1" si="515"/>
        <v>62.510601913047836</v>
      </c>
    </row>
    <row r="4108" spans="1:16" x14ac:dyDescent="0.25">
      <c r="A4108" s="4">
        <f t="shared" ca="1" si="516"/>
        <v>-24.803014297463072</v>
      </c>
      <c r="B4108" s="4">
        <f t="shared" ca="1" si="517"/>
        <v>114.15365193955331</v>
      </c>
      <c r="C4108" s="4">
        <v>7357</v>
      </c>
      <c r="D4108" s="4">
        <f t="shared" ca="1" si="518"/>
        <v>1.2</v>
      </c>
      <c r="E4108" s="4">
        <v>0.55000000000000004</v>
      </c>
      <c r="F4108" s="4">
        <v>19.899999999999999</v>
      </c>
      <c r="G4108" s="4">
        <f t="shared" ca="1" si="512"/>
        <v>45.364313344089069</v>
      </c>
      <c r="H4108" s="4">
        <f t="shared" ca="1" si="519"/>
        <v>17.994639074404933</v>
      </c>
      <c r="I4108" s="4">
        <f ca="1">User_Model_Calcs!B4108-Sat_Data!$B$5</f>
        <v>4.1536519395533134</v>
      </c>
      <c r="J4108" s="4">
        <f ca="1">(Earth_Data!$B$1/SQRT(1-Earth_Data!$B$2^2*SIN(RADIANS(User_Model_Calcs!A4108))^2))*COS(RADIANS(User_Model_Calcs!A4108))</f>
        <v>5793.2045875826952</v>
      </c>
      <c r="K4108" s="4">
        <f ca="1">((Earth_Data!$B$1*(1-Earth_Data!$B$2^2))/SQRT(1-Earth_Data!$B$2^2*SIN(RADIANS(User_Model_Calcs!A4108))^2))*SIN(RADIANS(User_Model_Calcs!A4108))</f>
        <v>-2659.2835908539214</v>
      </c>
      <c r="L4108" s="4">
        <f t="shared" ca="1" si="513"/>
        <v>-24.656778657819096</v>
      </c>
      <c r="M4108" s="4">
        <f t="shared" ca="1" si="514"/>
        <v>6374.4026081017282</v>
      </c>
      <c r="N4108" s="4">
        <f ca="1">SQRT(User_Model_Calcs!M4108^2+Sat_Data!$B$3^2-2*User_Model_Calcs!M4108*Sat_Data!$B$3*COS(RADIANS(L4108))*COS(RADIANS(I4108)))</f>
        <v>36485.612367013942</v>
      </c>
      <c r="O4108" s="4">
        <f ca="1">DEGREES(ACOS(((Earth_Data!$B$1+Sat_Data!$B$2)/User_Model_Calcs!N4108)*SQRT(1-COS(RADIANS(User_Model_Calcs!I4108))^2*COS(RADIANS(User_Model_Calcs!A4108))^2)))</f>
        <v>60.612861032832825</v>
      </c>
      <c r="P4108" s="4">
        <f t="shared" ca="1" si="515"/>
        <v>9.8214790779259875</v>
      </c>
    </row>
    <row r="4109" spans="1:16" x14ac:dyDescent="0.25">
      <c r="A4109" s="4">
        <f t="shared" ca="1" si="516"/>
        <v>-28.940835566093412</v>
      </c>
      <c r="B4109" s="4">
        <f t="shared" ca="1" si="517"/>
        <v>139.05386570821076</v>
      </c>
      <c r="C4109" s="4">
        <v>7358</v>
      </c>
      <c r="D4109" s="4">
        <f t="shared" ca="1" si="518"/>
        <v>1.2</v>
      </c>
      <c r="E4109" s="4">
        <v>0.55000000000000004</v>
      </c>
      <c r="F4109" s="4">
        <v>19.899999999999999</v>
      </c>
      <c r="G4109" s="4">
        <f t="shared" ca="1" si="512"/>
        <v>45.364313344089069</v>
      </c>
      <c r="H4109" s="4">
        <f t="shared" ca="1" si="519"/>
        <v>21.617537313690292</v>
      </c>
      <c r="I4109" s="4">
        <f ca="1">User_Model_Calcs!B4109-Sat_Data!$B$5</f>
        <v>29.053865708210765</v>
      </c>
      <c r="J4109" s="4">
        <f ca="1">(Earth_Data!$B$1/SQRT(1-Earth_Data!$B$2^2*SIN(RADIANS(User_Model_Calcs!A4109))^2))*COS(RADIANS(User_Model_Calcs!A4109))</f>
        <v>5586.0170957889341</v>
      </c>
      <c r="K4109" s="4">
        <f ca="1">((Earth_Data!$B$1*(1-Earth_Data!$B$2^2))/SQRT(1-Earth_Data!$B$2^2*SIN(RADIANS(User_Model_Calcs!A4109))^2))*SIN(RADIANS(User_Model_Calcs!A4109))</f>
        <v>-3068.1653176445957</v>
      </c>
      <c r="L4109" s="4">
        <f t="shared" ca="1" si="513"/>
        <v>-28.778149445842274</v>
      </c>
      <c r="M4109" s="4">
        <f t="shared" ca="1" si="514"/>
        <v>6373.1644738578179</v>
      </c>
      <c r="N4109" s="4">
        <f ca="1">SQRT(User_Model_Calcs!M4109^2+Sat_Data!$B$3^2-2*User_Model_Calcs!M4109*Sat_Data!$B$3*COS(RADIANS(L4109))*COS(RADIANS(I4109)))</f>
        <v>37505.321489299356</v>
      </c>
      <c r="O4109" s="4">
        <f ca="1">DEGREES(ACOS(((Earth_Data!$B$1+Sat_Data!$B$2)/User_Model_Calcs!N4109)*SQRT(1-COS(RADIANS(User_Model_Calcs!I4109))^2*COS(RADIANS(User_Model_Calcs!A4109))^2)))</f>
        <v>43.6115380674973</v>
      </c>
      <c r="P4109" s="4">
        <f t="shared" ca="1" si="515"/>
        <v>48.942257639735423</v>
      </c>
    </row>
    <row r="4110" spans="1:16" x14ac:dyDescent="0.25">
      <c r="A4110" s="4">
        <f t="shared" ca="1" si="516"/>
        <v>-37.343420322998028</v>
      </c>
      <c r="B4110" s="4">
        <f t="shared" ca="1" si="517"/>
        <v>151.95737128392236</v>
      </c>
      <c r="C4110" s="4">
        <v>7359</v>
      </c>
      <c r="D4110" s="4">
        <f t="shared" ca="1" si="518"/>
        <v>1.2</v>
      </c>
      <c r="E4110" s="4">
        <v>0.55000000000000004</v>
      </c>
      <c r="F4110" s="4">
        <v>19.899999999999999</v>
      </c>
      <c r="G4110" s="4">
        <f t="shared" ca="1" si="512"/>
        <v>45.364313344089069</v>
      </c>
      <c r="H4110" s="4">
        <f t="shared" ca="1" si="519"/>
        <v>21.415214856426473</v>
      </c>
      <c r="I4110" s="4">
        <f ca="1">User_Model_Calcs!B4110-Sat_Data!$B$5</f>
        <v>41.957371283922356</v>
      </c>
      <c r="J4110" s="4">
        <f ca="1">(Earth_Data!$B$1/SQRT(1-Earth_Data!$B$2^2*SIN(RADIANS(User_Model_Calcs!A4110))^2))*COS(RADIANS(User_Model_Calcs!A4110))</f>
        <v>5076.967518184083</v>
      </c>
      <c r="K4110" s="4">
        <f ca="1">((Earth_Data!$B$1*(1-Earth_Data!$B$2^2))/SQRT(1-Earth_Data!$B$2^2*SIN(RADIANS(User_Model_Calcs!A4110))^2))*SIN(RADIANS(User_Model_Calcs!A4110))</f>
        <v>-3847.7640907962332</v>
      </c>
      <c r="L4110" s="4">
        <f t="shared" ca="1" si="513"/>
        <v>-37.157989486158755</v>
      </c>
      <c r="M4110" s="4">
        <f t="shared" ca="1" si="514"/>
        <v>6370.312996950559</v>
      </c>
      <c r="N4110" s="4">
        <f ca="1">SQRT(User_Model_Calcs!M4110^2+Sat_Data!$B$3^2-2*User_Model_Calcs!M4110*Sat_Data!$B$3*COS(RADIANS(L4110))*COS(RADIANS(I4110)))</f>
        <v>38730.072314364792</v>
      </c>
      <c r="O4110" s="4">
        <f ca="1">DEGREES(ACOS(((Earth_Data!$B$1+Sat_Data!$B$2)/User_Model_Calcs!N4110)*SQRT(1-COS(RADIANS(User_Model_Calcs!I4110))^2*COS(RADIANS(User_Model_Calcs!A4110))^2)))</f>
        <v>28.594135499866105</v>
      </c>
      <c r="P4110" s="4">
        <f t="shared" ca="1" si="515"/>
        <v>55.99260036583469</v>
      </c>
    </row>
    <row r="4111" spans="1:16" x14ac:dyDescent="0.25">
      <c r="A4111" s="4">
        <f t="shared" ca="1" si="516"/>
        <v>-31.209930098964854</v>
      </c>
      <c r="B4111" s="4">
        <f t="shared" ca="1" si="517"/>
        <v>147.81947023071183</v>
      </c>
      <c r="C4111" s="4">
        <v>7360</v>
      </c>
      <c r="D4111" s="4">
        <f t="shared" ca="1" si="518"/>
        <v>3</v>
      </c>
      <c r="E4111" s="4">
        <v>0.55000000000000004</v>
      </c>
      <c r="F4111" s="4">
        <v>19.899999999999999</v>
      </c>
      <c r="G4111" s="4">
        <f t="shared" ca="1" si="512"/>
        <v>53.323113517529826</v>
      </c>
      <c r="H4111" s="4">
        <f t="shared" ca="1" si="519"/>
        <v>14.710511562675526</v>
      </c>
      <c r="I4111" s="4">
        <f ca="1">User_Model_Calcs!B4111-Sat_Data!$B$5</f>
        <v>37.819470230711829</v>
      </c>
      <c r="J4111" s="4">
        <f ca="1">(Earth_Data!$B$1/SQRT(1-Earth_Data!$B$2^2*SIN(RADIANS(User_Model_Calcs!A4111))^2))*COS(RADIANS(User_Model_Calcs!A4111))</f>
        <v>5459.9696791011029</v>
      </c>
      <c r="K4111" s="4">
        <f ca="1">((Earth_Data!$B$1*(1-Earth_Data!$B$2^2))/SQRT(1-Earth_Data!$B$2^2*SIN(RADIANS(User_Model_Calcs!A4111))^2))*SIN(RADIANS(User_Model_Calcs!A4111))</f>
        <v>-3285.823431557139</v>
      </c>
      <c r="L4111" s="4">
        <f t="shared" ca="1" si="513"/>
        <v>-31.039634342221042</v>
      </c>
      <c r="M4111" s="4">
        <f t="shared" ca="1" si="514"/>
        <v>6372.4331710951137</v>
      </c>
      <c r="N4111" s="4">
        <f ca="1">SQRT(User_Model_Calcs!M4111^2+Sat_Data!$B$3^2-2*User_Model_Calcs!M4111*Sat_Data!$B$3*COS(RADIANS(L4111))*COS(RADIANS(I4111)))</f>
        <v>38140.628855385941</v>
      </c>
      <c r="O4111" s="4">
        <f ca="1">DEGREES(ACOS(((Earth_Data!$B$1+Sat_Data!$B$2)/User_Model_Calcs!N4111)*SQRT(1-COS(RADIANS(User_Model_Calcs!I4111))^2*COS(RADIANS(User_Model_Calcs!A4111))^2)))</f>
        <v>35.410425197598734</v>
      </c>
      <c r="P4111" s="4">
        <f t="shared" ca="1" si="515"/>
        <v>56.274552885418615</v>
      </c>
    </row>
    <row r="4112" spans="1:16" x14ac:dyDescent="0.25">
      <c r="A4112" s="4">
        <f t="shared" ca="1" si="516"/>
        <v>-38.80579330372111</v>
      </c>
      <c r="B4112" s="4">
        <f t="shared" ca="1" si="517"/>
        <v>119.48078112490894</v>
      </c>
      <c r="C4112" s="4">
        <v>7361</v>
      </c>
      <c r="D4112" s="4">
        <f t="shared" ca="1" si="518"/>
        <v>0.75</v>
      </c>
      <c r="E4112" s="4">
        <v>0.55000000000000004</v>
      </c>
      <c r="F4112" s="4">
        <v>19.899999999999999</v>
      </c>
      <c r="G4112" s="4">
        <f t="shared" ca="1" si="512"/>
        <v>41.281913690970576</v>
      </c>
      <c r="H4112" s="4">
        <f t="shared" ca="1" si="519"/>
        <v>15.332027394117993</v>
      </c>
      <c r="I4112" s="4">
        <f ca="1">User_Model_Calcs!B4112-Sat_Data!$B$5</f>
        <v>9.480781124908944</v>
      </c>
      <c r="J4112" s="4">
        <f ca="1">(Earth_Data!$B$1/SQRT(1-Earth_Data!$B$2^2*SIN(RADIANS(User_Model_Calcs!A4112))^2))*COS(RADIANS(User_Model_Calcs!A4112))</f>
        <v>4976.8692773229968</v>
      </c>
      <c r="K4112" s="4">
        <f ca="1">((Earth_Data!$B$1*(1-Earth_Data!$B$2^2))/SQRT(1-Earth_Data!$B$2^2*SIN(RADIANS(User_Model_Calcs!A4112))^2))*SIN(RADIANS(User_Model_Calcs!A4112))</f>
        <v>-3975.5405556845276</v>
      </c>
      <c r="L4112" s="4">
        <f t="shared" ca="1" si="513"/>
        <v>-38.617982090199895</v>
      </c>
      <c r="M4112" s="4">
        <f t="shared" ca="1" si="514"/>
        <v>6369.7841810734817</v>
      </c>
      <c r="N4112" s="4">
        <f ca="1">SQRT(User_Model_Calcs!M4112^2+Sat_Data!$B$3^2-2*User_Model_Calcs!M4112*Sat_Data!$B$3*COS(RADIANS(L4112))*COS(RADIANS(I4112)))</f>
        <v>37475.733774595166</v>
      </c>
      <c r="O4112" s="4">
        <f ca="1">DEGREES(ACOS(((Earth_Data!$B$1+Sat_Data!$B$2)/User_Model_Calcs!N4112)*SQRT(1-COS(RADIANS(User_Model_Calcs!I4112))^2*COS(RADIANS(User_Model_Calcs!A4112))^2)))</f>
        <v>43.96846733694985</v>
      </c>
      <c r="P4112" s="4">
        <f t="shared" ca="1" si="515"/>
        <v>14.921382121594874</v>
      </c>
    </row>
    <row r="4113" spans="1:16" x14ac:dyDescent="0.25">
      <c r="A4113" s="4">
        <f t="shared" ca="1" si="516"/>
        <v>-43.512211852391218</v>
      </c>
      <c r="B4113" s="4">
        <f t="shared" ca="1" si="517"/>
        <v>158.97151473382007</v>
      </c>
      <c r="C4113" s="4">
        <v>7362</v>
      </c>
      <c r="D4113" s="4">
        <f t="shared" ca="1" si="518"/>
        <v>3</v>
      </c>
      <c r="E4113" s="4">
        <v>0.55000000000000004</v>
      </c>
      <c r="F4113" s="4">
        <v>19.899999999999999</v>
      </c>
      <c r="G4113" s="4">
        <f t="shared" ca="1" si="512"/>
        <v>53.323113517529826</v>
      </c>
      <c r="H4113" s="4">
        <f t="shared" ca="1" si="519"/>
        <v>16.850493830758321</v>
      </c>
      <c r="I4113" s="4">
        <f ca="1">User_Model_Calcs!B4113-Sat_Data!$B$5</f>
        <v>48.971514733820072</v>
      </c>
      <c r="J4113" s="4">
        <f ca="1">(Earth_Data!$B$1/SQRT(1-Earth_Data!$B$2^2*SIN(RADIANS(User_Model_Calcs!A4113))^2))*COS(RADIANS(User_Model_Calcs!A4113))</f>
        <v>4632.9606143430601</v>
      </c>
      <c r="K4113" s="4">
        <f ca="1">((Earth_Data!$B$1*(1-Earth_Data!$B$2^2))/SQRT(1-Earth_Data!$B$2^2*SIN(RADIANS(User_Model_Calcs!A4113))^2))*SIN(RADIANS(User_Model_Calcs!A4113))</f>
        <v>-4368.9474407765611</v>
      </c>
      <c r="L4113" s="4">
        <f t="shared" ca="1" si="513"/>
        <v>-43.320077751305071</v>
      </c>
      <c r="M4113" s="4">
        <f t="shared" ca="1" si="514"/>
        <v>6368.0472512633014</v>
      </c>
      <c r="N4113" s="4">
        <f ca="1">SQRT(User_Model_Calcs!M4113^2+Sat_Data!$B$3^2-2*User_Model_Calcs!M4113*Sat_Data!$B$3*COS(RADIANS(L4113))*COS(RADIANS(I4113)))</f>
        <v>39520.94037552362</v>
      </c>
      <c r="O4113" s="4">
        <f ca="1">DEGREES(ACOS(((Earth_Data!$B$1+Sat_Data!$B$2)/User_Model_Calcs!N4113)*SQRT(1-COS(RADIANS(User_Model_Calcs!I4113))^2*COS(RADIANS(User_Model_Calcs!A4113))^2)))</f>
        <v>20.244198593286455</v>
      </c>
      <c r="P4113" s="4">
        <f t="shared" ca="1" si="515"/>
        <v>59.073622179625183</v>
      </c>
    </row>
    <row r="4114" spans="1:16" x14ac:dyDescent="0.25">
      <c r="A4114" s="4">
        <f t="shared" ca="1" si="516"/>
        <v>-36.996667147130005</v>
      </c>
      <c r="B4114" s="4">
        <f t="shared" ca="1" si="517"/>
        <v>127.48989650235194</v>
      </c>
      <c r="C4114" s="4">
        <v>7363</v>
      </c>
      <c r="D4114" s="4">
        <f t="shared" ca="1" si="518"/>
        <v>3</v>
      </c>
      <c r="E4114" s="4">
        <v>0.55000000000000004</v>
      </c>
      <c r="F4114" s="4">
        <v>19.899999999999999</v>
      </c>
      <c r="G4114" s="4">
        <f t="shared" ca="1" si="512"/>
        <v>53.323113517529826</v>
      </c>
      <c r="H4114" s="4">
        <f t="shared" ca="1" si="519"/>
        <v>21.672793125544032</v>
      </c>
      <c r="I4114" s="4">
        <f ca="1">User_Model_Calcs!B4114-Sat_Data!$B$5</f>
        <v>17.489896502351939</v>
      </c>
      <c r="J4114" s="4">
        <f ca="1">(Earth_Data!$B$1/SQRT(1-Earth_Data!$B$2^2*SIN(RADIANS(User_Model_Calcs!A4114))^2))*COS(RADIANS(User_Model_Calcs!A4114))</f>
        <v>5100.2182248619329</v>
      </c>
      <c r="K4114" s="4">
        <f ca="1">((Earth_Data!$B$1*(1-Earth_Data!$B$2^2))/SQRT(1-Earth_Data!$B$2^2*SIN(RADIANS(User_Model_Calcs!A4114))^2))*SIN(RADIANS(User_Model_Calcs!A4114))</f>
        <v>-3817.0991392267847</v>
      </c>
      <c r="L4114" s="4">
        <f t="shared" ca="1" si="513"/>
        <v>-36.811871666837447</v>
      </c>
      <c r="M4114" s="4">
        <f t="shared" ca="1" si="514"/>
        <v>6370.4373303486527</v>
      </c>
      <c r="N4114" s="4">
        <f ca="1">SQRT(User_Model_Calcs!M4114^2+Sat_Data!$B$3^2-2*User_Model_Calcs!M4114*Sat_Data!$B$3*COS(RADIANS(L4114))*COS(RADIANS(I4114)))</f>
        <v>37525.827662717085</v>
      </c>
      <c r="O4114" s="4">
        <f ca="1">DEGREES(ACOS(((Earth_Data!$B$1+Sat_Data!$B$2)/User_Model_Calcs!N4114)*SQRT(1-COS(RADIANS(User_Model_Calcs!I4114))^2*COS(RADIANS(User_Model_Calcs!A4114))^2)))</f>
        <v>43.284962332831888</v>
      </c>
      <c r="P4114" s="4">
        <f t="shared" ca="1" si="515"/>
        <v>27.637967338258409</v>
      </c>
    </row>
    <row r="4115" spans="1:16" x14ac:dyDescent="0.25">
      <c r="A4115" s="4">
        <f t="shared" ca="1" si="516"/>
        <v>-18.966534539388437</v>
      </c>
      <c r="B4115" s="4">
        <f t="shared" ca="1" si="517"/>
        <v>157.06665500726879</v>
      </c>
      <c r="C4115" s="4">
        <v>7364</v>
      </c>
      <c r="D4115" s="4">
        <f t="shared" ca="1" si="518"/>
        <v>1.2</v>
      </c>
      <c r="E4115" s="4">
        <v>0.55000000000000004</v>
      </c>
      <c r="F4115" s="4">
        <v>19.899999999999999</v>
      </c>
      <c r="G4115" s="4">
        <f t="shared" ca="1" si="512"/>
        <v>45.364313344089069</v>
      </c>
      <c r="H4115" s="4">
        <f t="shared" ca="1" si="519"/>
        <v>23.489304171760885</v>
      </c>
      <c r="I4115" s="4">
        <f ca="1">User_Model_Calcs!B4115-Sat_Data!$B$5</f>
        <v>47.066655007268793</v>
      </c>
      <c r="J4115" s="4">
        <f ca="1">(Earth_Data!$B$1/SQRT(1-Earth_Data!$B$2^2*SIN(RADIANS(User_Model_Calcs!A4115))^2))*COS(RADIANS(User_Model_Calcs!A4115))</f>
        <v>6033.9956056913561</v>
      </c>
      <c r="K4115" s="4">
        <f ca="1">((Earth_Data!$B$1*(1-Earth_Data!$B$2^2))/SQRT(1-Earth_Data!$B$2^2*SIN(RADIANS(User_Model_Calcs!A4115))^2))*SIN(RADIANS(User_Model_Calcs!A4115))</f>
        <v>-2059.8472838014536</v>
      </c>
      <c r="L4115" s="4">
        <f t="shared" ca="1" si="513"/>
        <v>-18.84855408857004</v>
      </c>
      <c r="M4115" s="4">
        <f t="shared" ca="1" si="514"/>
        <v>6375.8978820309558</v>
      </c>
      <c r="N4115" s="4">
        <f ca="1">SQRT(User_Model_Calcs!M4115^2+Sat_Data!$B$3^2-2*User_Model_Calcs!M4115*Sat_Data!$B$3*COS(RADIANS(L4115))*COS(RADIANS(I4115)))</f>
        <v>38365.014008980266</v>
      </c>
      <c r="O4115" s="4">
        <f ca="1">DEGREES(ACOS(((Earth_Data!$B$1+Sat_Data!$B$2)/User_Model_Calcs!N4115)*SQRT(1-COS(RADIANS(User_Model_Calcs!I4115))^2*COS(RADIANS(User_Model_Calcs!A4115))^2)))</f>
        <v>32.793447311387631</v>
      </c>
      <c r="P4115" s="4">
        <f t="shared" ca="1" si="515"/>
        <v>73.175941452764945</v>
      </c>
    </row>
    <row r="4116" spans="1:16" x14ac:dyDescent="0.25">
      <c r="A4116" s="4">
        <f t="shared" ca="1" si="516"/>
        <v>-40.566668362522414</v>
      </c>
      <c r="B4116" s="4">
        <f t="shared" ca="1" si="517"/>
        <v>106.41339636185998</v>
      </c>
      <c r="C4116" s="4">
        <v>7365</v>
      </c>
      <c r="D4116" s="4">
        <f t="shared" ca="1" si="518"/>
        <v>1.2</v>
      </c>
      <c r="E4116" s="4">
        <v>0.55000000000000004</v>
      </c>
      <c r="F4116" s="4">
        <v>19.899999999999999</v>
      </c>
      <c r="G4116" s="4">
        <f t="shared" ca="1" si="512"/>
        <v>45.364313344089069</v>
      </c>
      <c r="H4116" s="4">
        <f t="shared" ca="1" si="519"/>
        <v>22.865062154681553</v>
      </c>
      <c r="I4116" s="4">
        <f ca="1">User_Model_Calcs!B4116-Sat_Data!$B$5</f>
        <v>-3.5866036381400193</v>
      </c>
      <c r="J4116" s="4">
        <f ca="1">(Earth_Data!$B$1/SQRT(1-Earth_Data!$B$2^2*SIN(RADIANS(User_Model_Calcs!A4116))^2))*COS(RADIANS(User_Model_Calcs!A4116))</f>
        <v>4852.0262507013604</v>
      </c>
      <c r="K4116" s="4">
        <f ca="1">((Earth_Data!$B$1*(1-Earth_Data!$B$2^2))/SQRT(1-Earth_Data!$B$2^2*SIN(RADIANS(User_Model_Calcs!A4116))^2))*SIN(RADIANS(User_Model_Calcs!A4116))</f>
        <v>-4125.9880206903708</v>
      </c>
      <c r="L4116" s="4">
        <f t="shared" ca="1" si="513"/>
        <v>-40.376639239296935</v>
      </c>
      <c r="M4116" s="4">
        <f t="shared" ca="1" si="514"/>
        <v>6369.1393362349627</v>
      </c>
      <c r="N4116" s="4">
        <f ca="1">SQRT(User_Model_Calcs!M4116^2+Sat_Data!$B$3^2-2*User_Model_Calcs!M4116*Sat_Data!$B$3*COS(RADIANS(L4116))*COS(RADIANS(I4116)))</f>
        <v>37550.219753841731</v>
      </c>
      <c r="O4116" s="4">
        <f ca="1">DEGREES(ACOS(((Earth_Data!$B$1+Sat_Data!$B$2)/User_Model_Calcs!N4116)*SQRT(1-COS(RADIANS(User_Model_Calcs!I4116))^2*COS(RADIANS(User_Model_Calcs!A4116))^2)))</f>
        <v>42.92987038740926</v>
      </c>
      <c r="P4116" s="4">
        <f t="shared" ca="1" si="515"/>
        <v>5.5052415860898529</v>
      </c>
    </row>
    <row r="4117" spans="1:16" x14ac:dyDescent="0.25">
      <c r="A4117" s="4">
        <f t="shared" ca="1" si="516"/>
        <v>-31.961318718990611</v>
      </c>
      <c r="B4117" s="4">
        <f t="shared" ca="1" si="517"/>
        <v>154.05033756923032</v>
      </c>
      <c r="C4117" s="4">
        <v>7366</v>
      </c>
      <c r="D4117" s="4">
        <f t="shared" ca="1" si="518"/>
        <v>1.2</v>
      </c>
      <c r="E4117" s="4">
        <v>0.55000000000000004</v>
      </c>
      <c r="F4117" s="4">
        <v>19.899999999999999</v>
      </c>
      <c r="G4117" s="4">
        <f t="shared" ca="1" si="512"/>
        <v>45.364313344089069</v>
      </c>
      <c r="H4117" s="4">
        <f t="shared" ca="1" si="519"/>
        <v>22.205382497736096</v>
      </c>
      <c r="I4117" s="4">
        <f ca="1">User_Model_Calcs!B4117-Sat_Data!$B$5</f>
        <v>44.050337569230322</v>
      </c>
      <c r="J4117" s="4">
        <f ca="1">(Earth_Data!$B$1/SQRT(1-Earth_Data!$B$2^2*SIN(RADIANS(User_Model_Calcs!A4117))^2))*COS(RADIANS(User_Model_Calcs!A4117))</f>
        <v>5416.3325857583604</v>
      </c>
      <c r="K4117" s="4">
        <f ca="1">((Earth_Data!$B$1*(1-Earth_Data!$B$2^2))/SQRT(1-Earth_Data!$B$2^2*SIN(RADIANS(User_Model_Calcs!A4117))^2))*SIN(RADIANS(User_Model_Calcs!A4117))</f>
        <v>-3356.7943869920832</v>
      </c>
      <c r="L4117" s="4">
        <f t="shared" ca="1" si="513"/>
        <v>-31.788735166912698</v>
      </c>
      <c r="M4117" s="4">
        <f t="shared" ca="1" si="514"/>
        <v>6372.1838670968527</v>
      </c>
      <c r="N4117" s="4">
        <f ca="1">SQRT(User_Model_Calcs!M4117^2+Sat_Data!$B$3^2-2*User_Model_Calcs!M4117*Sat_Data!$B$3*COS(RADIANS(L4117))*COS(RADIANS(I4117)))</f>
        <v>38602.329557349498</v>
      </c>
      <c r="O4117" s="4">
        <f ca="1">DEGREES(ACOS(((Earth_Data!$B$1+Sat_Data!$B$2)/User_Model_Calcs!N4117)*SQRT(1-COS(RADIANS(User_Model_Calcs!I4117))^2*COS(RADIANS(User_Model_Calcs!A4117))^2)))</f>
        <v>30.036607132640981</v>
      </c>
      <c r="P4117" s="4">
        <f t="shared" ca="1" si="515"/>
        <v>61.312892399306556</v>
      </c>
    </row>
    <row r="4118" spans="1:16" x14ac:dyDescent="0.25">
      <c r="A4118" s="4">
        <f t="shared" ca="1" si="516"/>
        <v>-11.312497490250106</v>
      </c>
      <c r="B4118" s="4">
        <f t="shared" ca="1" si="517"/>
        <v>128.9009225408289</v>
      </c>
      <c r="C4118" s="4">
        <v>7367</v>
      </c>
      <c r="D4118" s="4">
        <f t="shared" ca="1" si="518"/>
        <v>3</v>
      </c>
      <c r="E4118" s="4">
        <v>0.55000000000000004</v>
      </c>
      <c r="F4118" s="4">
        <v>19.899999999999999</v>
      </c>
      <c r="G4118" s="4">
        <f t="shared" ca="1" si="512"/>
        <v>53.323113517529826</v>
      </c>
      <c r="H4118" s="4">
        <f t="shared" ca="1" si="519"/>
        <v>21.304797078546883</v>
      </c>
      <c r="I4118" s="4">
        <f ca="1">User_Model_Calcs!B4118-Sat_Data!$B$5</f>
        <v>18.900922540828901</v>
      </c>
      <c r="J4118" s="4">
        <f ca="1">(Earth_Data!$B$1/SQRT(1-Earth_Data!$B$2^2*SIN(RADIANS(User_Model_Calcs!A4118))^2))*COS(RADIANS(User_Model_Calcs!A4118))</f>
        <v>6255.0305152415895</v>
      </c>
      <c r="K4118" s="4">
        <f ca="1">((Earth_Data!$B$1*(1-Earth_Data!$B$2^2))/SQRT(1-Earth_Data!$B$2^2*SIN(RADIANS(User_Model_Calcs!A4118))^2))*SIN(RADIANS(User_Model_Calcs!A4118))</f>
        <v>-1242.9205062276963</v>
      </c>
      <c r="L4118" s="4">
        <f t="shared" ca="1" si="513"/>
        <v>-11.238699727109715</v>
      </c>
      <c r="M4118" s="4">
        <f t="shared" ca="1" si="514"/>
        <v>6377.3237436564859</v>
      </c>
      <c r="N4118" s="4">
        <f ca="1">SQRT(User_Model_Calcs!M4118^2+Sat_Data!$B$3^2-2*User_Model_Calcs!M4118*Sat_Data!$B$3*COS(RADIANS(L4118))*COS(RADIANS(I4118)))</f>
        <v>36324.240169078061</v>
      </c>
      <c r="O4118" s="4">
        <f ca="1">DEGREES(ACOS(((Earth_Data!$B$1+Sat_Data!$B$2)/User_Model_Calcs!N4118)*SQRT(1-COS(RADIANS(User_Model_Calcs!I4118))^2*COS(RADIANS(User_Model_Calcs!A4118))^2)))</f>
        <v>64.319782516692001</v>
      </c>
      <c r="P4118" s="4">
        <f t="shared" ca="1" si="515"/>
        <v>60.191325542444538</v>
      </c>
    </row>
    <row r="4119" spans="1:16" x14ac:dyDescent="0.25">
      <c r="A4119" s="4">
        <f t="shared" ca="1" si="516"/>
        <v>-12.169133022352701</v>
      </c>
      <c r="B4119" s="4">
        <f t="shared" ca="1" si="517"/>
        <v>113.32687797974506</v>
      </c>
      <c r="C4119" s="4">
        <v>7368</v>
      </c>
      <c r="D4119" s="4">
        <f t="shared" ca="1" si="518"/>
        <v>3</v>
      </c>
      <c r="E4119" s="4">
        <v>0.55000000000000004</v>
      </c>
      <c r="F4119" s="4">
        <v>19.899999999999999</v>
      </c>
      <c r="G4119" s="4">
        <f t="shared" ca="1" si="512"/>
        <v>53.323113517529826</v>
      </c>
      <c r="H4119" s="4">
        <f t="shared" ca="1" si="519"/>
        <v>18.565993094908663</v>
      </c>
      <c r="I4119" s="4">
        <f ca="1">User_Model_Calcs!B4119-Sat_Data!$B$5</f>
        <v>3.3268779797450634</v>
      </c>
      <c r="J4119" s="4">
        <f ca="1">(Earth_Data!$B$1/SQRT(1-Earth_Data!$B$2^2*SIN(RADIANS(User_Model_Calcs!A4119))^2))*COS(RADIANS(User_Model_Calcs!A4119))</f>
        <v>6235.7482034233317</v>
      </c>
      <c r="K4119" s="4">
        <f ca="1">((Earth_Data!$B$1*(1-Earth_Data!$B$2^2))/SQRT(1-Earth_Data!$B$2^2*SIN(RADIANS(User_Model_Calcs!A4119))^2))*SIN(RADIANS(User_Model_Calcs!A4119))</f>
        <v>-1335.6983545315225</v>
      </c>
      <c r="L4119" s="4">
        <f t="shared" ca="1" si="513"/>
        <v>-12.090071105787173</v>
      </c>
      <c r="M4119" s="4">
        <f t="shared" ca="1" si="514"/>
        <v>6377.1973272587011</v>
      </c>
      <c r="N4119" s="4">
        <f ca="1">SQRT(User_Model_Calcs!M4119^2+Sat_Data!$B$3^2-2*User_Model_Calcs!M4119*Sat_Data!$B$3*COS(RADIANS(L4119))*COS(RADIANS(I4119)))</f>
        <v>35965.534063921674</v>
      </c>
      <c r="O4119" s="4">
        <f ca="1">DEGREES(ACOS(((Earth_Data!$B$1+Sat_Data!$B$2)/User_Model_Calcs!N4119)*SQRT(1-COS(RADIANS(User_Model_Calcs!I4119))^2*COS(RADIANS(User_Model_Calcs!A4119))^2)))</f>
        <v>75.171819442990852</v>
      </c>
      <c r="P4119" s="4">
        <f t="shared" ca="1" si="515"/>
        <v>15.416879850603827</v>
      </c>
    </row>
    <row r="4120" spans="1:16" x14ac:dyDescent="0.25">
      <c r="A4120" s="4">
        <f t="shared" ca="1" si="516"/>
        <v>-23.9418043184785</v>
      </c>
      <c r="B4120" s="4">
        <f t="shared" ca="1" si="517"/>
        <v>115.13695717357407</v>
      </c>
      <c r="C4120" s="4">
        <v>7369</v>
      </c>
      <c r="D4120" s="4">
        <f t="shared" ca="1" si="518"/>
        <v>1.2</v>
      </c>
      <c r="E4120" s="4">
        <v>0.55000000000000004</v>
      </c>
      <c r="F4120" s="4">
        <v>19.899999999999999</v>
      </c>
      <c r="G4120" s="4">
        <f t="shared" ca="1" si="512"/>
        <v>45.364313344089069</v>
      </c>
      <c r="H4120" s="4">
        <f t="shared" ca="1" si="519"/>
        <v>22.293165903626459</v>
      </c>
      <c r="I4120" s="4">
        <f ca="1">User_Model_Calcs!B4120-Sat_Data!$B$5</f>
        <v>5.1369571735740749</v>
      </c>
      <c r="J4120" s="4">
        <f ca="1">(Earth_Data!$B$1/SQRT(1-Earth_Data!$B$2^2*SIN(RADIANS(User_Model_Calcs!A4120))^2))*COS(RADIANS(User_Model_Calcs!A4120))</f>
        <v>5832.568750115448</v>
      </c>
      <c r="K4120" s="4">
        <f ca="1">((Earth_Data!$B$1*(1-Earth_Data!$B$2^2))/SQRT(1-Earth_Data!$B$2^2*SIN(RADIANS(User_Model_Calcs!A4120))^2))*SIN(RADIANS(User_Model_Calcs!A4120))</f>
        <v>-2572.3946147862389</v>
      </c>
      <c r="L4120" s="4">
        <f t="shared" ca="1" si="513"/>
        <v>-23.799385553167316</v>
      </c>
      <c r="M4120" s="4">
        <f t="shared" ca="1" si="514"/>
        <v>6374.6429138426665</v>
      </c>
      <c r="N4120" s="4">
        <f ca="1">SQRT(User_Model_Calcs!M4120^2+Sat_Data!$B$3^2-2*User_Model_Calcs!M4120*Sat_Data!$B$3*COS(RADIANS(L4120))*COS(RADIANS(I4120)))</f>
        <v>36449.633627521631</v>
      </c>
      <c r="O4120" s="4">
        <f ca="1">DEGREES(ACOS(((Earth_Data!$B$1+Sat_Data!$B$2)/User_Model_Calcs!N4120)*SQRT(1-COS(RADIANS(User_Model_Calcs!I4120))^2*COS(RADIANS(User_Model_Calcs!A4120))^2)))</f>
        <v>61.387729975341365</v>
      </c>
      <c r="P4120" s="4">
        <f t="shared" ca="1" si="515"/>
        <v>12.490880157385961</v>
      </c>
    </row>
    <row r="4121" spans="1:16" x14ac:dyDescent="0.25">
      <c r="A4121" s="4">
        <f t="shared" ca="1" si="516"/>
        <v>-21.707608687508312</v>
      </c>
      <c r="B4121" s="4">
        <f t="shared" ca="1" si="517"/>
        <v>132.45683532238729</v>
      </c>
      <c r="C4121" s="4">
        <v>7370</v>
      </c>
      <c r="D4121" s="4">
        <f t="shared" ca="1" si="518"/>
        <v>1.2</v>
      </c>
      <c r="E4121" s="4">
        <v>0.55000000000000004</v>
      </c>
      <c r="F4121" s="4">
        <v>19.899999999999999</v>
      </c>
      <c r="G4121" s="4">
        <f t="shared" ca="1" si="512"/>
        <v>45.364313344089069</v>
      </c>
      <c r="H4121" s="4">
        <f t="shared" ca="1" si="519"/>
        <v>22.673901122151193</v>
      </c>
      <c r="I4121" s="4">
        <f ca="1">User_Model_Calcs!B4121-Sat_Data!$B$5</f>
        <v>22.456835322387292</v>
      </c>
      <c r="J4121" s="4">
        <f ca="1">(Earth_Data!$B$1/SQRT(1-Earth_Data!$B$2^2*SIN(RADIANS(User_Model_Calcs!A4121))^2))*COS(RADIANS(User_Model_Calcs!A4121))</f>
        <v>5928.5397992528251</v>
      </c>
      <c r="K4121" s="4">
        <f ca="1">((Earth_Data!$B$1*(1-Earth_Data!$B$2^2))/SQRT(1-Earth_Data!$B$2^2*SIN(RADIANS(User_Model_Calcs!A4121))^2))*SIN(RADIANS(User_Model_Calcs!A4121))</f>
        <v>-2344.3643909151501</v>
      </c>
      <c r="L4121" s="4">
        <f t="shared" ca="1" si="513"/>
        <v>-21.575678937120323</v>
      </c>
      <c r="M4121" s="4">
        <f t="shared" ca="1" si="514"/>
        <v>6375.2355680959499</v>
      </c>
      <c r="N4121" s="4">
        <f ca="1">SQRT(User_Model_Calcs!M4121^2+Sat_Data!$B$3^2-2*User_Model_Calcs!M4121*Sat_Data!$B$3*COS(RADIANS(L4121))*COS(RADIANS(I4121)))</f>
        <v>36829.698630227074</v>
      </c>
      <c r="O4121" s="4">
        <f ca="1">DEGREES(ACOS(((Earth_Data!$B$1+Sat_Data!$B$2)/User_Model_Calcs!N4121)*SQRT(1-COS(RADIANS(User_Model_Calcs!I4121))^2*COS(RADIANS(User_Model_Calcs!A4121))^2)))</f>
        <v>54.0667085492368</v>
      </c>
      <c r="P4121" s="4">
        <f t="shared" ca="1" si="515"/>
        <v>48.176175444597945</v>
      </c>
    </row>
    <row r="4122" spans="1:16" x14ac:dyDescent="0.25">
      <c r="A4122" s="4">
        <f t="shared" ca="1" si="516"/>
        <v>-36.793374632416366</v>
      </c>
      <c r="B4122" s="4">
        <f t="shared" ca="1" si="517"/>
        <v>113.7714207848113</v>
      </c>
      <c r="C4122" s="4">
        <v>7371</v>
      </c>
      <c r="D4122" s="4">
        <f t="shared" ca="1" si="518"/>
        <v>3</v>
      </c>
      <c r="E4122" s="4">
        <v>0.55000000000000004</v>
      </c>
      <c r="F4122" s="4">
        <v>19.899999999999999</v>
      </c>
      <c r="G4122" s="4">
        <f t="shared" ca="1" si="512"/>
        <v>53.323113517529826</v>
      </c>
      <c r="H4122" s="4">
        <f t="shared" ca="1" si="519"/>
        <v>14.977880604906051</v>
      </c>
      <c r="I4122" s="4">
        <f ca="1">User_Model_Calcs!B4122-Sat_Data!$B$5</f>
        <v>3.7714207848112977</v>
      </c>
      <c r="J4122" s="4">
        <f ca="1">(Earth_Data!$B$1/SQRT(1-Earth_Data!$B$2^2*SIN(RADIANS(User_Model_Calcs!A4122))^2))*COS(RADIANS(User_Model_Calcs!A4122))</f>
        <v>5113.762450671823</v>
      </c>
      <c r="K4122" s="4">
        <f ca="1">((Earth_Data!$B$1*(1-Earth_Data!$B$2^2))/SQRT(1-Earth_Data!$B$2^2*SIN(RADIANS(User_Model_Calcs!A4122))^2))*SIN(RADIANS(User_Model_Calcs!A4122))</f>
        <v>-3799.0566592152932</v>
      </c>
      <c r="L4122" s="4">
        <f t="shared" ca="1" si="513"/>
        <v>-36.608964205450924</v>
      </c>
      <c r="M4122" s="4">
        <f t="shared" ca="1" si="514"/>
        <v>6370.5100189725117</v>
      </c>
      <c r="N4122" s="4">
        <f ca="1">SQRT(User_Model_Calcs!M4122^2+Sat_Data!$B$3^2-2*User_Model_Calcs!M4122*Sat_Data!$B$3*COS(RADIANS(L4122))*COS(RADIANS(I4122)))</f>
        <v>37257.176347510722</v>
      </c>
      <c r="O4122" s="4">
        <f ca="1">DEGREES(ACOS(((Earth_Data!$B$1+Sat_Data!$B$2)/User_Model_Calcs!N4122)*SQRT(1-COS(RADIANS(User_Model_Calcs!I4122))^2*COS(RADIANS(User_Model_Calcs!A4122))^2)))</f>
        <v>47.122781025811605</v>
      </c>
      <c r="P4122" s="4">
        <f t="shared" ca="1" si="515"/>
        <v>6.2807513753510307</v>
      </c>
    </row>
    <row r="4123" spans="1:16" x14ac:dyDescent="0.25">
      <c r="A4123" s="4">
        <f t="shared" ca="1" si="516"/>
        <v>-40.814972672370736</v>
      </c>
      <c r="B4123" s="4">
        <f t="shared" ca="1" si="517"/>
        <v>145.05380120448419</v>
      </c>
      <c r="C4123" s="4">
        <v>7372</v>
      </c>
      <c r="D4123" s="4">
        <f t="shared" ca="1" si="518"/>
        <v>0.75</v>
      </c>
      <c r="E4123" s="4">
        <v>0.55000000000000004</v>
      </c>
      <c r="F4123" s="4">
        <v>19.899999999999999</v>
      </c>
      <c r="G4123" s="4">
        <f t="shared" ca="1" si="512"/>
        <v>41.281913690970576</v>
      </c>
      <c r="H4123" s="4">
        <f t="shared" ca="1" si="519"/>
        <v>19.304473542050559</v>
      </c>
      <c r="I4123" s="4">
        <f ca="1">User_Model_Calcs!B4123-Sat_Data!$B$5</f>
        <v>35.053801204484188</v>
      </c>
      <c r="J4123" s="4">
        <f ca="1">(Earth_Data!$B$1/SQRT(1-Earth_Data!$B$2^2*SIN(RADIANS(User_Model_Calcs!A4123))^2))*COS(RADIANS(User_Model_Calcs!A4123))</f>
        <v>4834.0488526885492</v>
      </c>
      <c r="K4123" s="4">
        <f ca="1">((Earth_Data!$B$1*(1-Earth_Data!$B$2^2))/SQRT(1-Earth_Data!$B$2^2*SIN(RADIANS(User_Model_Calcs!A4123))^2))*SIN(RADIANS(User_Model_Calcs!A4123))</f>
        <v>-4146.8954479093363</v>
      </c>
      <c r="L4123" s="4">
        <f t="shared" ca="1" si="513"/>
        <v>-40.624688276045852</v>
      </c>
      <c r="M4123" s="4">
        <f t="shared" ca="1" si="514"/>
        <v>6369.0478225611287</v>
      </c>
      <c r="N4123" s="4">
        <f ca="1">SQRT(User_Model_Calcs!M4123^2+Sat_Data!$B$3^2-2*User_Model_Calcs!M4123*Sat_Data!$B$3*COS(RADIANS(L4123))*COS(RADIANS(I4123)))</f>
        <v>38531.471306953579</v>
      </c>
      <c r="O4123" s="4">
        <f ca="1">DEGREES(ACOS(((Earth_Data!$B$1+Sat_Data!$B$2)/User_Model_Calcs!N4123)*SQRT(1-COS(RADIANS(User_Model_Calcs!I4123))^2*COS(RADIANS(User_Model_Calcs!A4123))^2)))</f>
        <v>30.79947464603914</v>
      </c>
      <c r="P4123" s="4">
        <f t="shared" ca="1" si="515"/>
        <v>47.028033852206221</v>
      </c>
    </row>
    <row r="4124" spans="1:16" x14ac:dyDescent="0.25">
      <c r="A4124" s="4">
        <f t="shared" ca="1" si="516"/>
        <v>-35.494584674555881</v>
      </c>
      <c r="B4124" s="4">
        <f t="shared" ca="1" si="517"/>
        <v>127.49599031393959</v>
      </c>
      <c r="C4124" s="4">
        <v>7373</v>
      </c>
      <c r="D4124" s="4">
        <f t="shared" ca="1" si="518"/>
        <v>3</v>
      </c>
      <c r="E4124" s="4">
        <v>0.55000000000000004</v>
      </c>
      <c r="F4124" s="4">
        <v>19.899999999999999</v>
      </c>
      <c r="G4124" s="4">
        <f t="shared" ca="1" si="512"/>
        <v>53.323113517529826</v>
      </c>
      <c r="H4124" s="4">
        <f t="shared" ca="1" si="519"/>
        <v>18.986391222517462</v>
      </c>
      <c r="I4124" s="4">
        <f ca="1">User_Model_Calcs!B4124-Sat_Data!$B$5</f>
        <v>17.495990313939586</v>
      </c>
      <c r="J4124" s="4">
        <f ca="1">(Earth_Data!$B$1/SQRT(1-Earth_Data!$B$2^2*SIN(RADIANS(User_Model_Calcs!A4124))^2))*COS(RADIANS(User_Model_Calcs!A4124))</f>
        <v>5198.7626472468601</v>
      </c>
      <c r="K4124" s="4">
        <f ca="1">((Earth_Data!$B$1*(1-Earth_Data!$B$2^2))/SQRT(1-Earth_Data!$B$2^2*SIN(RADIANS(User_Model_Calcs!A4124))^2))*SIN(RADIANS(User_Model_Calcs!A4124))</f>
        <v>-3682.6801416628855</v>
      </c>
      <c r="L4124" s="4">
        <f t="shared" ca="1" si="513"/>
        <v>-35.312851929814222</v>
      </c>
      <c r="M4124" s="4">
        <f t="shared" ca="1" si="514"/>
        <v>6370.9705766238903</v>
      </c>
      <c r="N4124" s="4">
        <f ca="1">SQRT(User_Model_Calcs!M4124^2+Sat_Data!$B$3^2-2*User_Model_Calcs!M4124*Sat_Data!$B$3*COS(RADIANS(L4124))*COS(RADIANS(I4124)))</f>
        <v>37420.350685521138</v>
      </c>
      <c r="O4124" s="4">
        <f ca="1">DEGREES(ACOS(((Earth_Data!$B$1+Sat_Data!$B$2)/User_Model_Calcs!N4124)*SQRT(1-COS(RADIANS(User_Model_Calcs!I4124))^2*COS(RADIANS(User_Model_Calcs!A4124))^2)))</f>
        <v>44.765887883392132</v>
      </c>
      <c r="P4124" s="4">
        <f t="shared" ca="1" si="515"/>
        <v>28.49753459574514</v>
      </c>
    </row>
    <row r="4125" spans="1:16" x14ac:dyDescent="0.25">
      <c r="A4125" s="4">
        <f t="shared" ca="1" si="516"/>
        <v>-34.716811178829246</v>
      </c>
      <c r="B4125" s="4">
        <f t="shared" ca="1" si="517"/>
        <v>110.71112901633238</v>
      </c>
      <c r="C4125" s="4">
        <v>7374</v>
      </c>
      <c r="D4125" s="4">
        <f t="shared" ca="1" si="518"/>
        <v>0.75</v>
      </c>
      <c r="E4125" s="4">
        <v>0.55000000000000004</v>
      </c>
      <c r="F4125" s="4">
        <v>19.899999999999999</v>
      </c>
      <c r="G4125" s="4">
        <f t="shared" ca="1" si="512"/>
        <v>41.281913690970576</v>
      </c>
      <c r="H4125" s="4">
        <f t="shared" ca="1" si="519"/>
        <v>23.559148549525752</v>
      </c>
      <c r="I4125" s="4">
        <f ca="1">User_Model_Calcs!B4125-Sat_Data!$B$5</f>
        <v>0.71112901633237868</v>
      </c>
      <c r="J4125" s="4">
        <f ca="1">(Earth_Data!$B$1/SQRT(1-Earth_Data!$B$2^2*SIN(RADIANS(User_Model_Calcs!A4125))^2))*COS(RADIANS(User_Model_Calcs!A4125))</f>
        <v>5248.3854560244745</v>
      </c>
      <c r="K4125" s="4">
        <f ca="1">((Earth_Data!$B$1*(1-Earth_Data!$B$2^2))/SQRT(1-Earth_Data!$B$2^2*SIN(RADIANS(User_Model_Calcs!A4125))^2))*SIN(RADIANS(User_Model_Calcs!A4125))</f>
        <v>-3612.0889719264032</v>
      </c>
      <c r="L4125" s="4">
        <f t="shared" ca="1" si="513"/>
        <v>-34.536860542397129</v>
      </c>
      <c r="M4125" s="4">
        <f t="shared" ca="1" si="514"/>
        <v>6371.2429427955085</v>
      </c>
      <c r="N4125" s="4">
        <f ca="1">SQRT(User_Model_Calcs!M4125^2+Sat_Data!$B$3^2-2*User_Model_Calcs!M4125*Sat_Data!$B$3*COS(RADIANS(L4125))*COS(RADIANS(I4125)))</f>
        <v>37092.508803592464</v>
      </c>
      <c r="O4125" s="4">
        <f ca="1">DEGREES(ACOS(((Earth_Data!$B$1+Sat_Data!$B$2)/User_Model_Calcs!N4125)*SQRT(1-COS(RADIANS(User_Model_Calcs!I4125))^2*COS(RADIANS(User_Model_Calcs!A4125))^2)))</f>
        <v>49.647019787505037</v>
      </c>
      <c r="P4125" s="4">
        <f t="shared" ca="1" si="515"/>
        <v>1.248511140515987</v>
      </c>
    </row>
    <row r="4126" spans="1:16" x14ac:dyDescent="0.25">
      <c r="A4126" s="4">
        <f t="shared" ca="1" si="516"/>
        <v>-17.863092629866237</v>
      </c>
      <c r="B4126" s="4">
        <f t="shared" ca="1" si="517"/>
        <v>107.08135399902362</v>
      </c>
      <c r="C4126" s="4">
        <v>7375</v>
      </c>
      <c r="D4126" s="4">
        <f t="shared" ca="1" si="518"/>
        <v>1.2</v>
      </c>
      <c r="E4126" s="4">
        <v>0.55000000000000004</v>
      </c>
      <c r="F4126" s="4">
        <v>19.899999999999999</v>
      </c>
      <c r="G4126" s="4">
        <f t="shared" ca="1" si="512"/>
        <v>45.364313344089069</v>
      </c>
      <c r="H4126" s="4">
        <f t="shared" ca="1" si="519"/>
        <v>18.792324332954163</v>
      </c>
      <c r="I4126" s="4">
        <f ca="1">User_Model_Calcs!B4126-Sat_Data!$B$5</f>
        <v>-2.9186460009763806</v>
      </c>
      <c r="J4126" s="4">
        <f ca="1">(Earth_Data!$B$1/SQRT(1-Earth_Data!$B$2^2*SIN(RADIANS(User_Model_Calcs!A4126))^2))*COS(RADIANS(User_Model_Calcs!A4126))</f>
        <v>6072.5767019299192</v>
      </c>
      <c r="K4126" s="4">
        <f ca="1">((Earth_Data!$B$1*(1-Earth_Data!$B$2^2))/SQRT(1-Earth_Data!$B$2^2*SIN(RADIANS(User_Model_Calcs!A4126))^2))*SIN(RADIANS(User_Model_Calcs!A4126))</f>
        <v>-1943.968339881051</v>
      </c>
      <c r="L4126" s="4">
        <f t="shared" ca="1" si="513"/>
        <v>-17.75103735755583</v>
      </c>
      <c r="M4126" s="4">
        <f t="shared" ca="1" si="514"/>
        <v>6376.1430902452266</v>
      </c>
      <c r="N4126" s="4">
        <f ca="1">SQRT(User_Model_Calcs!M4126^2+Sat_Data!$B$3^2-2*User_Model_Calcs!M4126*Sat_Data!$B$3*COS(RADIANS(L4126))*COS(RADIANS(I4126)))</f>
        <v>36153.06649500069</v>
      </c>
      <c r="O4126" s="4">
        <f ca="1">DEGREES(ACOS(((Earth_Data!$B$1+Sat_Data!$B$2)/User_Model_Calcs!N4126)*SQRT(1-COS(RADIANS(User_Model_Calcs!I4126))^2*COS(RADIANS(User_Model_Calcs!A4126))^2)))</f>
        <v>68.765710721696692</v>
      </c>
      <c r="P4126" s="4">
        <f t="shared" ca="1" si="515"/>
        <v>9.4369058398043659</v>
      </c>
    </row>
    <row r="4127" spans="1:16" x14ac:dyDescent="0.25">
      <c r="A4127" s="4">
        <f t="shared" ca="1" si="516"/>
        <v>-42.918739323050829</v>
      </c>
      <c r="B4127" s="4">
        <f t="shared" ca="1" si="517"/>
        <v>156.18074000394387</v>
      </c>
      <c r="C4127" s="4">
        <v>7376</v>
      </c>
      <c r="D4127" s="4">
        <f t="shared" ca="1" si="518"/>
        <v>1.2</v>
      </c>
      <c r="E4127" s="4">
        <v>0.55000000000000004</v>
      </c>
      <c r="F4127" s="4">
        <v>19.899999999999999</v>
      </c>
      <c r="G4127" s="4">
        <f t="shared" ca="1" si="512"/>
        <v>45.364313344089069</v>
      </c>
      <c r="H4127" s="4">
        <f t="shared" ca="1" si="519"/>
        <v>14.558410087969037</v>
      </c>
      <c r="I4127" s="4">
        <f ca="1">User_Model_Calcs!B4127-Sat_Data!$B$5</f>
        <v>46.180740003943868</v>
      </c>
      <c r="J4127" s="4">
        <f ca="1">(Earth_Data!$B$1/SQRT(1-Earth_Data!$B$2^2*SIN(RADIANS(User_Model_Calcs!A4127))^2))*COS(RADIANS(User_Model_Calcs!A4127))</f>
        <v>4678.1076469383179</v>
      </c>
      <c r="K4127" s="4">
        <f ca="1">((Earth_Data!$B$1*(1-Earth_Data!$B$2^2))/SQRT(1-Earth_Data!$B$2^2*SIN(RADIANS(User_Model_Calcs!A4127))^2))*SIN(RADIANS(User_Model_Calcs!A4127))</f>
        <v>-4320.8967577064541</v>
      </c>
      <c r="L4127" s="4">
        <f t="shared" ca="1" si="513"/>
        <v>-42.726866648404091</v>
      </c>
      <c r="M4127" s="4">
        <f t="shared" ca="1" si="514"/>
        <v>6368.2682062787617</v>
      </c>
      <c r="N4127" s="4">
        <f ca="1">SQRT(User_Model_Calcs!M4127^2+Sat_Data!$B$3^2-2*User_Model_Calcs!M4127*Sat_Data!$B$3*COS(RADIANS(L4127))*COS(RADIANS(I4127)))</f>
        <v>39309.35762647567</v>
      </c>
      <c r="O4127" s="4">
        <f ca="1">DEGREES(ACOS(((Earth_Data!$B$1+Sat_Data!$B$2)/User_Model_Calcs!N4127)*SQRT(1-COS(RADIANS(User_Model_Calcs!I4127))^2*COS(RADIANS(User_Model_Calcs!A4127))^2)))</f>
        <v>22.404931021341191</v>
      </c>
      <c r="P4127" s="4">
        <f t="shared" ca="1" si="515"/>
        <v>56.837105829428303</v>
      </c>
    </row>
    <row r="4128" spans="1:16" x14ac:dyDescent="0.25">
      <c r="A4128" s="4">
        <f t="shared" ca="1" si="516"/>
        <v>-13.034303905306455</v>
      </c>
      <c r="B4128" s="4">
        <f t="shared" ca="1" si="517"/>
        <v>149.6843712238221</v>
      </c>
      <c r="C4128" s="4">
        <v>7377</v>
      </c>
      <c r="D4128" s="4">
        <f t="shared" ca="1" si="518"/>
        <v>3</v>
      </c>
      <c r="E4128" s="4">
        <v>0.55000000000000004</v>
      </c>
      <c r="F4128" s="4">
        <v>19.899999999999999</v>
      </c>
      <c r="G4128" s="4">
        <f t="shared" ca="1" si="512"/>
        <v>53.323113517529826</v>
      </c>
      <c r="H4128" s="4">
        <f t="shared" ca="1" si="519"/>
        <v>22.488602122724117</v>
      </c>
      <c r="I4128" s="4">
        <f ca="1">User_Model_Calcs!B4128-Sat_Data!$B$5</f>
        <v>39.684371223822097</v>
      </c>
      <c r="J4128" s="4">
        <f ca="1">(Earth_Data!$B$1/SQRT(1-Earth_Data!$B$2^2*SIN(RADIANS(User_Model_Calcs!A4128))^2))*COS(RADIANS(User_Model_Calcs!A4128))</f>
        <v>6214.8667895522849</v>
      </c>
      <c r="K4128" s="4">
        <f ca="1">((Earth_Data!$B$1*(1-Earth_Data!$B$2^2))/SQRT(1-Earth_Data!$B$2^2*SIN(RADIANS(User_Model_Calcs!A4128))^2))*SIN(RADIANS(User_Model_Calcs!A4128))</f>
        <v>-1429.103235052763</v>
      </c>
      <c r="L4128" s="4">
        <f t="shared" ca="1" si="513"/>
        <v>-12.949996491795959</v>
      </c>
      <c r="M4128" s="4">
        <f t="shared" ca="1" si="514"/>
        <v>6377.0608644044005</v>
      </c>
      <c r="N4128" s="4">
        <f ca="1">SQRT(User_Model_Calcs!M4128^2+Sat_Data!$B$3^2-2*User_Model_Calcs!M4128*Sat_Data!$B$3*COS(RADIANS(L4128))*COS(RADIANS(I4128)))</f>
        <v>37618.565116766957</v>
      </c>
      <c r="O4128" s="4">
        <f ca="1">DEGREES(ACOS(((Earth_Data!$B$1+Sat_Data!$B$2)/User_Model_Calcs!N4128)*SQRT(1-COS(RADIANS(User_Model_Calcs!I4128))^2*COS(RADIANS(User_Model_Calcs!A4128))^2)))</f>
        <v>42.124900992763358</v>
      </c>
      <c r="P4128" s="4">
        <f t="shared" ca="1" si="515"/>
        <v>74.793900525575253</v>
      </c>
    </row>
    <row r="4129" spans="1:16" x14ac:dyDescent="0.25">
      <c r="A4129" s="4">
        <f t="shared" ca="1" si="516"/>
        <v>-32.70297212560348</v>
      </c>
      <c r="B4129" s="4">
        <f t="shared" ca="1" si="517"/>
        <v>143.91636939507379</v>
      </c>
      <c r="C4129" s="4">
        <v>7378</v>
      </c>
      <c r="D4129" s="4">
        <f t="shared" ca="1" si="518"/>
        <v>0.75</v>
      </c>
      <c r="E4129" s="4">
        <v>0.55000000000000004</v>
      </c>
      <c r="F4129" s="4">
        <v>19.899999999999999</v>
      </c>
      <c r="G4129" s="4">
        <f t="shared" ca="1" si="512"/>
        <v>41.281913690970576</v>
      </c>
      <c r="H4129" s="4">
        <f t="shared" ca="1" si="519"/>
        <v>20.295029843771168</v>
      </c>
      <c r="I4129" s="4">
        <f ca="1">User_Model_Calcs!B4129-Sat_Data!$B$5</f>
        <v>33.916369395073787</v>
      </c>
      <c r="J4129" s="4">
        <f ca="1">(Earth_Data!$B$1/SQRT(1-Earth_Data!$B$2^2*SIN(RADIANS(User_Model_Calcs!A4129))^2))*COS(RADIANS(User_Model_Calcs!A4129))</f>
        <v>5372.3466456630495</v>
      </c>
      <c r="K4129" s="4">
        <f ca="1">((Earth_Data!$B$1*(1-Earth_Data!$B$2^2))/SQRT(1-Earth_Data!$B$2^2*SIN(RADIANS(User_Model_Calcs!A4129))^2))*SIN(RADIANS(User_Model_Calcs!A4129))</f>
        <v>-3426.2868929403608</v>
      </c>
      <c r="L4129" s="4">
        <f t="shared" ca="1" si="513"/>
        <v>-32.528246317241724</v>
      </c>
      <c r="M4129" s="4">
        <f t="shared" ca="1" si="514"/>
        <v>6371.9345848731</v>
      </c>
      <c r="N4129" s="4">
        <f ca="1">SQRT(User_Model_Calcs!M4129^2+Sat_Data!$B$3^2-2*User_Model_Calcs!M4129*Sat_Data!$B$3*COS(RADIANS(L4129))*COS(RADIANS(I4129)))</f>
        <v>37979.719175728758</v>
      </c>
      <c r="O4129" s="4">
        <f ca="1">DEGREES(ACOS(((Earth_Data!$B$1+Sat_Data!$B$2)/User_Model_Calcs!N4129)*SQRT(1-COS(RADIANS(User_Model_Calcs!I4129))^2*COS(RADIANS(User_Model_Calcs!A4129))^2)))</f>
        <v>37.376688386803544</v>
      </c>
      <c r="P4129" s="4">
        <f t="shared" ca="1" si="515"/>
        <v>51.217030277287186</v>
      </c>
    </row>
    <row r="4130" spans="1:16" x14ac:dyDescent="0.25">
      <c r="A4130" s="4">
        <f t="shared" ca="1" si="516"/>
        <v>-39.204191653941969</v>
      </c>
      <c r="B4130" s="4">
        <f t="shared" ca="1" si="517"/>
        <v>134.55784868856108</v>
      </c>
      <c r="C4130" s="4">
        <v>7379</v>
      </c>
      <c r="D4130" s="4">
        <f t="shared" ca="1" si="518"/>
        <v>3</v>
      </c>
      <c r="E4130" s="4">
        <v>0.55000000000000004</v>
      </c>
      <c r="F4130" s="4">
        <v>19.899999999999999</v>
      </c>
      <c r="G4130" s="4">
        <f t="shared" ca="1" si="512"/>
        <v>53.323113517529826</v>
      </c>
      <c r="H4130" s="4">
        <f t="shared" ca="1" si="519"/>
        <v>21.586469247806043</v>
      </c>
      <c r="I4130" s="4">
        <f ca="1">User_Model_Calcs!B4130-Sat_Data!$B$5</f>
        <v>24.55784868856108</v>
      </c>
      <c r="J4130" s="4">
        <f ca="1">(Earth_Data!$B$1/SQRT(1-Earth_Data!$B$2^2*SIN(RADIANS(User_Model_Calcs!A4130))^2))*COS(RADIANS(User_Model_Calcs!A4130))</f>
        <v>4949.0324771912292</v>
      </c>
      <c r="K4130" s="4">
        <f ca="1">((Earth_Data!$B$1*(1-Earth_Data!$B$2^2))/SQRT(1-Earth_Data!$B$2^2*SIN(RADIANS(User_Model_Calcs!A4130))^2))*SIN(RADIANS(User_Model_Calcs!A4130))</f>
        <v>-4009.9100144035301</v>
      </c>
      <c r="L4130" s="4">
        <f t="shared" ca="1" si="513"/>
        <v>-39.015816327372683</v>
      </c>
      <c r="M4130" s="4">
        <f t="shared" ca="1" si="514"/>
        <v>6369.6389837970619</v>
      </c>
      <c r="N4130" s="4">
        <f ca="1">SQRT(User_Model_Calcs!M4130^2+Sat_Data!$B$3^2-2*User_Model_Calcs!M4130*Sat_Data!$B$3*COS(RADIANS(L4130))*COS(RADIANS(I4130)))</f>
        <v>37931.459350266727</v>
      </c>
      <c r="O4130" s="4">
        <f ca="1">DEGREES(ACOS(((Earth_Data!$B$1+Sat_Data!$B$2)/User_Model_Calcs!N4130)*SQRT(1-COS(RADIANS(User_Model_Calcs!I4130))^2*COS(RADIANS(User_Model_Calcs!A4130))^2)))</f>
        <v>37.948471608146995</v>
      </c>
      <c r="P4130" s="4">
        <f t="shared" ca="1" si="515"/>
        <v>35.863832684389727</v>
      </c>
    </row>
    <row r="4131" spans="1:16" x14ac:dyDescent="0.25">
      <c r="A4131" s="4">
        <f t="shared" ca="1" si="516"/>
        <v>-40.168038316278185</v>
      </c>
      <c r="B4131" s="4">
        <f t="shared" ca="1" si="517"/>
        <v>108.98715976041009</v>
      </c>
      <c r="C4131" s="4">
        <v>7380</v>
      </c>
      <c r="D4131" s="4">
        <f t="shared" ca="1" si="518"/>
        <v>0.75</v>
      </c>
      <c r="E4131" s="4">
        <v>0.55000000000000004</v>
      </c>
      <c r="F4131" s="4">
        <v>19.899999999999999</v>
      </c>
      <c r="G4131" s="4">
        <f t="shared" ca="1" si="512"/>
        <v>41.281913690970576</v>
      </c>
      <c r="H4131" s="4">
        <f t="shared" ca="1" si="519"/>
        <v>14.292430961703991</v>
      </c>
      <c r="I4131" s="4">
        <f ca="1">User_Model_Calcs!B4131-Sat_Data!$B$5</f>
        <v>-1.0128402395899059</v>
      </c>
      <c r="J4131" s="4">
        <f ca="1">(Earth_Data!$B$1/SQRT(1-Earth_Data!$B$2^2*SIN(RADIANS(User_Model_Calcs!A4131))^2))*COS(RADIANS(User_Model_Calcs!A4131))</f>
        <v>4880.6957356563444</v>
      </c>
      <c r="K4131" s="4">
        <f ca="1">((Earth_Data!$B$1*(1-Earth_Data!$B$2^2))/SQRT(1-Earth_Data!$B$2^2*SIN(RADIANS(User_Model_Calcs!A4131))^2))*SIN(RADIANS(User_Model_Calcs!A4131))</f>
        <v>-4092.2625776399982</v>
      </c>
      <c r="L4131" s="4">
        <f t="shared" ca="1" si="513"/>
        <v>-39.978448810708521</v>
      </c>
      <c r="M4131" s="4">
        <f t="shared" ca="1" si="514"/>
        <v>6369.2859779104583</v>
      </c>
      <c r="N4131" s="4">
        <f ca="1">SQRT(User_Model_Calcs!M4131^2+Sat_Data!$B$3^2-2*User_Model_Calcs!M4131*Sat_Data!$B$3*COS(RADIANS(L4131))*COS(RADIANS(I4131)))</f>
        <v>37508.214234216328</v>
      </c>
      <c r="O4131" s="4">
        <f ca="1">DEGREES(ACOS(((Earth_Data!$B$1+Sat_Data!$B$2)/User_Model_Calcs!N4131)*SQRT(1-COS(RADIANS(User_Model_Calcs!I4131))^2*COS(RADIANS(User_Model_Calcs!A4131))^2)))</f>
        <v>43.509620413723788</v>
      </c>
      <c r="P4131" s="4">
        <f t="shared" ca="1" si="515"/>
        <v>1.5699887507116299</v>
      </c>
    </row>
    <row r="4132" spans="1:16" x14ac:dyDescent="0.25">
      <c r="A4132" s="4">
        <f t="shared" ca="1" si="516"/>
        <v>-20.719658191089714</v>
      </c>
      <c r="B4132" s="4">
        <f t="shared" ca="1" si="517"/>
        <v>153.07850038812614</v>
      </c>
      <c r="C4132" s="4">
        <v>7381</v>
      </c>
      <c r="D4132" s="4">
        <f t="shared" ca="1" si="518"/>
        <v>0.75</v>
      </c>
      <c r="E4132" s="4">
        <v>0.55000000000000004</v>
      </c>
      <c r="F4132" s="4">
        <v>19.899999999999999</v>
      </c>
      <c r="G4132" s="4">
        <f t="shared" ca="1" si="512"/>
        <v>41.281913690970576</v>
      </c>
      <c r="H4132" s="4">
        <f t="shared" ca="1" si="519"/>
        <v>20.454588220231933</v>
      </c>
      <c r="I4132" s="4">
        <f ca="1">User_Model_Calcs!B4132-Sat_Data!$B$5</f>
        <v>43.078500388126145</v>
      </c>
      <c r="J4132" s="4">
        <f ca="1">(Earth_Data!$B$1/SQRT(1-Earth_Data!$B$2^2*SIN(RADIANS(User_Model_Calcs!A4132))^2))*COS(RADIANS(User_Model_Calcs!A4132))</f>
        <v>5968.1201686783279</v>
      </c>
      <c r="K4132" s="4">
        <f ca="1">((Earth_Data!$B$1*(1-Earth_Data!$B$2^2))/SQRT(1-Earth_Data!$B$2^2*SIN(RADIANS(User_Model_Calcs!A4132))^2))*SIN(RADIANS(User_Model_Calcs!A4132))</f>
        <v>-2242.3921320941395</v>
      </c>
      <c r="L4132" s="4">
        <f t="shared" ca="1" si="513"/>
        <v>-20.59262445795958</v>
      </c>
      <c r="M4132" s="4">
        <f t="shared" ca="1" si="514"/>
        <v>6375.4827912764958</v>
      </c>
      <c r="N4132" s="4">
        <f ca="1">SQRT(User_Model_Calcs!M4132^2+Sat_Data!$B$3^2-2*User_Model_Calcs!M4132*Sat_Data!$B$3*COS(RADIANS(L4132))*COS(RADIANS(I4132)))</f>
        <v>38090.096425953408</v>
      </c>
      <c r="O4132" s="4">
        <f ca="1">DEGREES(ACOS(((Earth_Data!$B$1+Sat_Data!$B$2)/User_Model_Calcs!N4132)*SQRT(1-COS(RADIANS(User_Model_Calcs!I4132))^2*COS(RADIANS(User_Model_Calcs!A4132))^2)))</f>
        <v>36.064075801913148</v>
      </c>
      <c r="P4132" s="4">
        <f t="shared" ca="1" si="515"/>
        <v>69.275418189225164</v>
      </c>
    </row>
    <row r="4133" spans="1:16" x14ac:dyDescent="0.25">
      <c r="A4133" s="4">
        <f t="shared" ca="1" si="516"/>
        <v>-21.106673041484633</v>
      </c>
      <c r="B4133" s="4">
        <f t="shared" ca="1" si="517"/>
        <v>122.59874225787954</v>
      </c>
      <c r="C4133" s="4">
        <v>7382</v>
      </c>
      <c r="D4133" s="4">
        <f t="shared" ca="1" si="518"/>
        <v>0.75</v>
      </c>
      <c r="E4133" s="4">
        <v>0.55000000000000004</v>
      </c>
      <c r="F4133" s="4">
        <v>19.899999999999999</v>
      </c>
      <c r="G4133" s="4">
        <f t="shared" ca="1" si="512"/>
        <v>41.281913690970576</v>
      </c>
      <c r="H4133" s="4">
        <f t="shared" ca="1" si="519"/>
        <v>16.410201807238593</v>
      </c>
      <c r="I4133" s="4">
        <f ca="1">User_Model_Calcs!B4133-Sat_Data!$B$5</f>
        <v>12.598742257879536</v>
      </c>
      <c r="J4133" s="4">
        <f ca="1">(Earth_Data!$B$1/SQRT(1-Earth_Data!$B$2^2*SIN(RADIANS(User_Model_Calcs!A4133))^2))*COS(RADIANS(User_Model_Calcs!A4133))</f>
        <v>5952.8252343210443</v>
      </c>
      <c r="K4133" s="4">
        <f ca="1">((Earth_Data!$B$1*(1-Earth_Data!$B$2^2))/SQRT(1-Earth_Data!$B$2^2*SIN(RADIANS(User_Model_Calcs!A4133))^2))*SIN(RADIANS(User_Model_Calcs!A4133))</f>
        <v>-2282.4180030242474</v>
      </c>
      <c r="L4133" s="4">
        <f t="shared" ca="1" si="513"/>
        <v>-20.977703179311806</v>
      </c>
      <c r="M4133" s="4">
        <f t="shared" ca="1" si="514"/>
        <v>6375.3870636141446</v>
      </c>
      <c r="N4133" s="4">
        <f ca="1">SQRT(User_Model_Calcs!M4133^2+Sat_Data!$B$3^2-2*User_Model_Calcs!M4133*Sat_Data!$B$3*COS(RADIANS(L4133))*COS(RADIANS(I4133)))</f>
        <v>36449.361124510739</v>
      </c>
      <c r="O4133" s="4">
        <f ca="1">DEGREES(ACOS(((Earth_Data!$B$1+Sat_Data!$B$2)/User_Model_Calcs!N4133)*SQRT(1-COS(RADIANS(User_Model_Calcs!I4133))^2*COS(RADIANS(User_Model_Calcs!A4133))^2)))</f>
        <v>61.414288018446037</v>
      </c>
      <c r="P4133" s="4">
        <f t="shared" ca="1" si="515"/>
        <v>31.826263343842761</v>
      </c>
    </row>
    <row r="4134" spans="1:16" x14ac:dyDescent="0.25">
      <c r="A4134" s="4">
        <f t="shared" ca="1" si="516"/>
        <v>-19.776284290006704</v>
      </c>
      <c r="B4134" s="4">
        <f t="shared" ca="1" si="517"/>
        <v>125.13971625085293</v>
      </c>
      <c r="C4134" s="4">
        <v>7383</v>
      </c>
      <c r="D4134" s="4">
        <f t="shared" ca="1" si="518"/>
        <v>3</v>
      </c>
      <c r="E4134" s="4">
        <v>0.55000000000000004</v>
      </c>
      <c r="F4134" s="4">
        <v>19.899999999999999</v>
      </c>
      <c r="G4134" s="4">
        <f t="shared" ca="1" si="512"/>
        <v>53.323113517529826</v>
      </c>
      <c r="H4134" s="4">
        <f t="shared" ca="1" si="519"/>
        <v>17.005948672865181</v>
      </c>
      <c r="I4134" s="4">
        <f ca="1">User_Model_Calcs!B4134-Sat_Data!$B$5</f>
        <v>15.139716250852928</v>
      </c>
      <c r="J4134" s="4">
        <f ca="1">(Earth_Data!$B$1/SQRT(1-Earth_Data!$B$2^2*SIN(RADIANS(User_Model_Calcs!A4134))^2))*COS(RADIANS(User_Model_Calcs!A4134))</f>
        <v>6004.2642608955111</v>
      </c>
      <c r="K4134" s="4">
        <f ca="1">((Earth_Data!$B$1*(1-Earth_Data!$B$2^2))/SQRT(1-Earth_Data!$B$2^2*SIN(RADIANS(User_Model_Calcs!A4134))^2))*SIN(RADIANS(User_Model_Calcs!A4134))</f>
        <v>-2144.4086434304641</v>
      </c>
      <c r="L4134" s="4">
        <f t="shared" ca="1" si="513"/>
        <v>-19.654065679759317</v>
      </c>
      <c r="M4134" s="4">
        <f t="shared" ca="1" si="514"/>
        <v>6375.7099796561015</v>
      </c>
      <c r="N4134" s="4">
        <f ca="1">SQRT(User_Model_Calcs!M4134^2+Sat_Data!$B$3^2-2*User_Model_Calcs!M4134*Sat_Data!$B$3*COS(RADIANS(L4134))*COS(RADIANS(I4134)))</f>
        <v>36465.173361660185</v>
      </c>
      <c r="O4134" s="4">
        <f ca="1">DEGREES(ACOS(((Earth_Data!$B$1+Sat_Data!$B$2)/User_Model_Calcs!N4134)*SQRT(1-COS(RADIANS(User_Model_Calcs!I4134))^2*COS(RADIANS(User_Model_Calcs!A4134))^2)))</f>
        <v>61.082719369246554</v>
      </c>
      <c r="P4134" s="4">
        <f t="shared" ca="1" si="515"/>
        <v>38.64800793646311</v>
      </c>
    </row>
    <row r="4135" spans="1:16" x14ac:dyDescent="0.25">
      <c r="A4135" s="4">
        <f t="shared" ca="1" si="516"/>
        <v>-29.062654885672714</v>
      </c>
      <c r="B4135" s="4">
        <f t="shared" ca="1" si="517"/>
        <v>123.11576634419821</v>
      </c>
      <c r="C4135" s="4">
        <v>7384</v>
      </c>
      <c r="D4135" s="4">
        <f t="shared" ca="1" si="518"/>
        <v>0.75</v>
      </c>
      <c r="E4135" s="4">
        <v>0.55000000000000004</v>
      </c>
      <c r="F4135" s="4">
        <v>19.899999999999999</v>
      </c>
      <c r="G4135" s="4">
        <f t="shared" ca="1" si="512"/>
        <v>41.281913690970576</v>
      </c>
      <c r="H4135" s="4">
        <f t="shared" ca="1" si="519"/>
        <v>20.885491303623976</v>
      </c>
      <c r="I4135" s="4">
        <f ca="1">User_Model_Calcs!B4135-Sat_Data!$B$5</f>
        <v>13.115766344198207</v>
      </c>
      <c r="J4135" s="4">
        <f ca="1">(Earth_Data!$B$1/SQRT(1-Earth_Data!$B$2^2*SIN(RADIANS(User_Model_Calcs!A4135))^2))*COS(RADIANS(User_Model_Calcs!A4135))</f>
        <v>5579.4708638988113</v>
      </c>
      <c r="K4135" s="4">
        <f ca="1">((Earth_Data!$B$1*(1-Earth_Data!$B$2^2))/SQRT(1-Earth_Data!$B$2^2*SIN(RADIANS(User_Model_Calcs!A4135))^2))*SIN(RADIANS(User_Model_Calcs!A4135))</f>
        <v>-3079.974184192974</v>
      </c>
      <c r="L4135" s="4">
        <f t="shared" ca="1" si="513"/>
        <v>-28.899534000518443</v>
      </c>
      <c r="M4135" s="4">
        <f t="shared" ca="1" si="514"/>
        <v>6373.1260850850049</v>
      </c>
      <c r="N4135" s="4">
        <f ca="1">SQRT(User_Model_Calcs!M4135^2+Sat_Data!$B$3^2-2*User_Model_Calcs!M4135*Sat_Data!$B$3*COS(RADIANS(L4135))*COS(RADIANS(I4135)))</f>
        <v>36880.863782165216</v>
      </c>
      <c r="O4135" s="4">
        <f ca="1">DEGREES(ACOS(((Earth_Data!$B$1+Sat_Data!$B$2)/User_Model_Calcs!N4135)*SQRT(1-COS(RADIANS(User_Model_Calcs!I4135))^2*COS(RADIANS(User_Model_Calcs!A4135))^2)))</f>
        <v>53.139793242659437</v>
      </c>
      <c r="P4135" s="4">
        <f t="shared" ca="1" si="515"/>
        <v>25.624689787971931</v>
      </c>
    </row>
    <row r="4136" spans="1:16" x14ac:dyDescent="0.25">
      <c r="A4136" s="4">
        <f t="shared" ca="1" si="516"/>
        <v>-36.283113839293591</v>
      </c>
      <c r="B4136" s="4">
        <f t="shared" ca="1" si="517"/>
        <v>105.15637608597866</v>
      </c>
      <c r="C4136" s="4">
        <v>7385</v>
      </c>
      <c r="D4136" s="4">
        <f t="shared" ca="1" si="518"/>
        <v>1.2</v>
      </c>
      <c r="E4136" s="4">
        <v>0.55000000000000004</v>
      </c>
      <c r="F4136" s="4">
        <v>19.899999999999999</v>
      </c>
      <c r="G4136" s="4">
        <f t="shared" ca="1" si="512"/>
        <v>45.364313344089069</v>
      </c>
      <c r="H4136" s="4">
        <f t="shared" ca="1" si="519"/>
        <v>18.125451474359672</v>
      </c>
      <c r="I4136" s="4">
        <f ca="1">User_Model_Calcs!B4136-Sat_Data!$B$5</f>
        <v>-4.843623914021336</v>
      </c>
      <c r="J4136" s="4">
        <f ca="1">(Earth_Data!$B$1/SQRT(1-Earth_Data!$B$2^2*SIN(RADIANS(User_Model_Calcs!A4136))^2))*COS(RADIANS(User_Model_Calcs!A4136))</f>
        <v>5147.4734617428376</v>
      </c>
      <c r="K4136" s="4">
        <f ca="1">((Earth_Data!$B$1*(1-Earth_Data!$B$2^2))/SQRT(1-Earth_Data!$B$2^2*SIN(RADIANS(User_Model_Calcs!A4136))^2))*SIN(RADIANS(User_Model_Calcs!A4136))</f>
        <v>-3753.5623886784033</v>
      </c>
      <c r="L4136" s="4">
        <f t="shared" ca="1" si="513"/>
        <v>-36.099710632874604</v>
      </c>
      <c r="M4136" s="4">
        <f t="shared" ca="1" si="514"/>
        <v>6370.6917713108605</v>
      </c>
      <c r="N4136" s="4">
        <f ca="1">SQRT(User_Model_Calcs!M4136^2+Sat_Data!$B$3^2-2*User_Model_Calcs!M4136*Sat_Data!$B$3*COS(RADIANS(L4136))*COS(RADIANS(I4136)))</f>
        <v>37227.315027521596</v>
      </c>
      <c r="O4136" s="4">
        <f ca="1">DEGREES(ACOS(((Earth_Data!$B$1+Sat_Data!$B$2)/User_Model_Calcs!N4136)*SQRT(1-COS(RADIANS(User_Model_Calcs!I4136))^2*COS(RADIANS(User_Model_Calcs!A4136))^2)))</f>
        <v>47.57134818431139</v>
      </c>
      <c r="P4136" s="4">
        <f t="shared" ca="1" si="515"/>
        <v>8.1490563029689138</v>
      </c>
    </row>
    <row r="4137" spans="1:16" x14ac:dyDescent="0.25">
      <c r="A4137" s="4">
        <f t="shared" ca="1" si="516"/>
        <v>-43.59743392311578</v>
      </c>
      <c r="B4137" s="4">
        <f t="shared" ca="1" si="517"/>
        <v>124.12708578144586</v>
      </c>
      <c r="C4137" s="4">
        <v>7386</v>
      </c>
      <c r="D4137" s="4">
        <f t="shared" ca="1" si="518"/>
        <v>3</v>
      </c>
      <c r="E4137" s="4">
        <v>0.55000000000000004</v>
      </c>
      <c r="F4137" s="4">
        <v>19.899999999999999</v>
      </c>
      <c r="G4137" s="4">
        <f t="shared" ca="1" si="512"/>
        <v>53.323113517529826</v>
      </c>
      <c r="H4137" s="4">
        <f t="shared" ca="1" si="519"/>
        <v>15.482562110615079</v>
      </c>
      <c r="I4137" s="4">
        <f ca="1">User_Model_Calcs!B4137-Sat_Data!$B$5</f>
        <v>14.127085781445857</v>
      </c>
      <c r="J4137" s="4">
        <f ca="1">(Earth_Data!$B$1/SQRT(1-Earth_Data!$B$2^2*SIN(RADIANS(User_Model_Calcs!A4137))^2))*COS(RADIANS(User_Model_Calcs!A4137))</f>
        <v>4626.4363753279158</v>
      </c>
      <c r="K4137" s="4">
        <f ca="1">((Earth_Data!$B$1*(1-Earth_Data!$B$2^2))/SQRT(1-Earth_Data!$B$2^2*SIN(RADIANS(User_Model_Calcs!A4137))^2))*SIN(RADIANS(User_Model_Calcs!A4137))</f>
        <v>-4375.8093926033398</v>
      </c>
      <c r="L4137" s="4">
        <f t="shared" ca="1" si="513"/>
        <v>-43.405269045299804</v>
      </c>
      <c r="M4137" s="4">
        <f t="shared" ca="1" si="514"/>
        <v>6368.0154974177722</v>
      </c>
      <c r="N4137" s="4">
        <f ca="1">SQRT(User_Model_Calcs!M4137^2+Sat_Data!$B$3^2-2*User_Model_Calcs!M4137*Sat_Data!$B$3*COS(RADIANS(L4137))*COS(RADIANS(I4137)))</f>
        <v>37947.674351919806</v>
      </c>
      <c r="O4137" s="4">
        <f ca="1">DEGREES(ACOS(((Earth_Data!$B$1+Sat_Data!$B$2)/User_Model_Calcs!N4137)*SQRT(1-COS(RADIANS(User_Model_Calcs!I4137))^2*COS(RADIANS(User_Model_Calcs!A4137))^2)))</f>
        <v>37.722854437701983</v>
      </c>
      <c r="P4137" s="4">
        <f t="shared" ca="1" si="515"/>
        <v>20.051053130582648</v>
      </c>
    </row>
    <row r="4138" spans="1:16" x14ac:dyDescent="0.25">
      <c r="A4138" s="4">
        <f t="shared" ca="1" si="516"/>
        <v>-23.785186545844255</v>
      </c>
      <c r="B4138" s="4">
        <f t="shared" ca="1" si="517"/>
        <v>127.44145334802376</v>
      </c>
      <c r="C4138" s="4">
        <v>7387</v>
      </c>
      <c r="D4138" s="4">
        <f t="shared" ca="1" si="518"/>
        <v>1.2</v>
      </c>
      <c r="E4138" s="4">
        <v>0.55000000000000004</v>
      </c>
      <c r="F4138" s="4">
        <v>19.899999999999999</v>
      </c>
      <c r="G4138" s="4">
        <f t="shared" ca="1" si="512"/>
        <v>45.364313344089069</v>
      </c>
      <c r="H4138" s="4">
        <f t="shared" ca="1" si="519"/>
        <v>22.190684836458722</v>
      </c>
      <c r="I4138" s="4">
        <f ca="1">User_Model_Calcs!B4138-Sat_Data!$B$5</f>
        <v>17.441453348023757</v>
      </c>
      <c r="J4138" s="4">
        <f ca="1">(Earth_Data!$B$1/SQRT(1-Earth_Data!$B$2^2*SIN(RADIANS(User_Model_Calcs!A4138))^2))*COS(RADIANS(User_Model_Calcs!A4138))</f>
        <v>5839.5863920379088</v>
      </c>
      <c r="K4138" s="4">
        <f ca="1">((Earth_Data!$B$1*(1-Earth_Data!$B$2^2))/SQRT(1-Earth_Data!$B$2^2*SIN(RADIANS(User_Model_Calcs!A4138))^2))*SIN(RADIANS(User_Model_Calcs!A4138))</f>
        <v>-2556.531126970794</v>
      </c>
      <c r="L4138" s="4">
        <f t="shared" ca="1" si="513"/>
        <v>-23.643475749175405</v>
      </c>
      <c r="M4138" s="4">
        <f t="shared" ca="1" si="514"/>
        <v>6374.6859242824567</v>
      </c>
      <c r="N4138" s="4">
        <f ca="1">SQRT(User_Model_Calcs!M4138^2+Sat_Data!$B$3^2-2*User_Model_Calcs!M4138*Sat_Data!$B$3*COS(RADIANS(L4138))*COS(RADIANS(I4138)))</f>
        <v>36723.966404170249</v>
      </c>
      <c r="O4138" s="4">
        <f ca="1">DEGREES(ACOS(((Earth_Data!$B$1+Sat_Data!$B$2)/User_Model_Calcs!N4138)*SQRT(1-COS(RADIANS(User_Model_Calcs!I4138))^2*COS(RADIANS(User_Model_Calcs!A4138))^2)))</f>
        <v>55.945275608432276</v>
      </c>
      <c r="P4138" s="4">
        <f t="shared" ca="1" si="515"/>
        <v>37.918434905370482</v>
      </c>
    </row>
    <row r="4139" spans="1:16" x14ac:dyDescent="0.25">
      <c r="A4139" s="4">
        <f t="shared" ca="1" si="516"/>
        <v>-13.700867669648488</v>
      </c>
      <c r="B4139" s="4">
        <f t="shared" ca="1" si="517"/>
        <v>106.93597716118454</v>
      </c>
      <c r="C4139" s="4">
        <v>7388</v>
      </c>
      <c r="D4139" s="4">
        <f t="shared" ca="1" si="518"/>
        <v>1.2</v>
      </c>
      <c r="E4139" s="4">
        <v>0.55000000000000004</v>
      </c>
      <c r="F4139" s="4">
        <v>19.899999999999999</v>
      </c>
      <c r="G4139" s="4">
        <f t="shared" ca="1" si="512"/>
        <v>45.364313344089069</v>
      </c>
      <c r="H4139" s="4">
        <f t="shared" ca="1" si="519"/>
        <v>22.613133093001942</v>
      </c>
      <c r="I4139" s="4">
        <f ca="1">User_Model_Calcs!B4139-Sat_Data!$B$5</f>
        <v>-3.0640228388154611</v>
      </c>
      <c r="J4139" s="4">
        <f ca="1">(Earth_Data!$B$1/SQRT(1-Earth_Data!$B$2^2*SIN(RADIANS(User_Model_Calcs!A4139))^2))*COS(RADIANS(User_Model_Calcs!A4139))</f>
        <v>6197.8173547274027</v>
      </c>
      <c r="K4139" s="4">
        <f ca="1">((Earth_Data!$B$1*(1-Earth_Data!$B$2^2))/SQRT(1-Earth_Data!$B$2^2*SIN(RADIANS(User_Model_Calcs!A4139))^2))*SIN(RADIANS(User_Model_Calcs!A4139))</f>
        <v>-1500.8492766178217</v>
      </c>
      <c r="L4139" s="4">
        <f t="shared" ca="1" si="513"/>
        <v>-13.612570626043633</v>
      </c>
      <c r="M4139" s="4">
        <f t="shared" ca="1" si="514"/>
        <v>6376.9497813362477</v>
      </c>
      <c r="N4139" s="4">
        <f ca="1">SQRT(User_Model_Calcs!M4139^2+Sat_Data!$B$3^2-2*User_Model_Calcs!M4139*Sat_Data!$B$3*COS(RADIANS(L4139))*COS(RADIANS(I4139)))</f>
        <v>36008.000214254687</v>
      </c>
      <c r="O4139" s="4">
        <f ca="1">DEGREES(ACOS(((Earth_Data!$B$1+Sat_Data!$B$2)/User_Model_Calcs!N4139)*SQRT(1-COS(RADIANS(User_Model_Calcs!I4139))^2*COS(RADIANS(User_Model_Calcs!A4139))^2)))</f>
        <v>73.504819033744326</v>
      </c>
      <c r="P4139" s="4">
        <f t="shared" ca="1" si="515"/>
        <v>12.734809541866984</v>
      </c>
    </row>
    <row r="4140" spans="1:16" x14ac:dyDescent="0.25">
      <c r="A4140" s="4">
        <f t="shared" ca="1" si="516"/>
        <v>-42.326780893642677</v>
      </c>
      <c r="B4140" s="4">
        <f t="shared" ca="1" si="517"/>
        <v>106.90641660556767</v>
      </c>
      <c r="C4140" s="4">
        <v>7389</v>
      </c>
      <c r="D4140" s="4">
        <f t="shared" ca="1" si="518"/>
        <v>3</v>
      </c>
      <c r="E4140" s="4">
        <v>0.55000000000000004</v>
      </c>
      <c r="F4140" s="4">
        <v>19.899999999999999</v>
      </c>
      <c r="G4140" s="4">
        <f t="shared" ca="1" si="512"/>
        <v>53.323113517529826</v>
      </c>
      <c r="H4140" s="4">
        <f t="shared" ca="1" si="519"/>
        <v>14.221928346458874</v>
      </c>
      <c r="I4140" s="4">
        <f ca="1">User_Model_Calcs!B4140-Sat_Data!$B$5</f>
        <v>-3.0935833944323292</v>
      </c>
      <c r="J4140" s="4">
        <f ca="1">(Earth_Data!$B$1/SQRT(1-Earth_Data!$B$2^2*SIN(RADIANS(User_Model_Calcs!A4140))^2))*COS(RADIANS(User_Model_Calcs!A4140))</f>
        <v>4722.6366619829068</v>
      </c>
      <c r="K4140" s="4">
        <f ca="1">((Earth_Data!$B$1*(1-Earth_Data!$B$2^2))/SQRT(1-Earth_Data!$B$2^2*SIN(RADIANS(User_Model_Calcs!A4140))^2))*SIN(RADIANS(User_Model_Calcs!A4140))</f>
        <v>-4272.5104175744409</v>
      </c>
      <c r="L4140" s="4">
        <f t="shared" ca="1" si="513"/>
        <v>-42.135250941868328</v>
      </c>
      <c r="M4140" s="4">
        <f t="shared" ca="1" si="514"/>
        <v>6368.48822793818</v>
      </c>
      <c r="N4140" s="4">
        <f ca="1">SQRT(User_Model_Calcs!M4140^2+Sat_Data!$B$3^2-2*User_Model_Calcs!M4140*Sat_Data!$B$3*COS(RADIANS(L4140))*COS(RADIANS(I4140)))</f>
        <v>37692.185950701212</v>
      </c>
      <c r="O4140" s="4">
        <f ca="1">DEGREES(ACOS(((Earth_Data!$B$1+Sat_Data!$B$2)/User_Model_Calcs!N4140)*SQRT(1-COS(RADIANS(User_Model_Calcs!I4140))^2*COS(RADIANS(User_Model_Calcs!A4140))^2)))</f>
        <v>41.012253883002728</v>
      </c>
      <c r="P4140" s="4">
        <f t="shared" ca="1" si="515"/>
        <v>4.5888938961453789</v>
      </c>
    </row>
    <row r="4141" spans="1:16" x14ac:dyDescent="0.25">
      <c r="A4141" s="4">
        <f t="shared" ca="1" si="516"/>
        <v>-20.526301751538689</v>
      </c>
      <c r="B4141" s="4">
        <f t="shared" ca="1" si="517"/>
        <v>137.86116219843069</v>
      </c>
      <c r="C4141" s="4">
        <v>7390</v>
      </c>
      <c r="D4141" s="4">
        <f t="shared" ca="1" si="518"/>
        <v>0.75</v>
      </c>
      <c r="E4141" s="4">
        <v>0.55000000000000004</v>
      </c>
      <c r="F4141" s="4">
        <v>19.899999999999999</v>
      </c>
      <c r="G4141" s="4">
        <f t="shared" ca="1" si="512"/>
        <v>41.281913690970576</v>
      </c>
      <c r="H4141" s="4">
        <f t="shared" ca="1" si="519"/>
        <v>19.62048005524111</v>
      </c>
      <c r="I4141" s="4">
        <f ca="1">User_Model_Calcs!B4141-Sat_Data!$B$5</f>
        <v>27.861162198430691</v>
      </c>
      <c r="J4141" s="4">
        <f ca="1">(Earth_Data!$B$1/SQRT(1-Earth_Data!$B$2^2*SIN(RADIANS(User_Model_Calcs!A4141))^2))*COS(RADIANS(User_Model_Calcs!A4141))</f>
        <v>5975.660046681206</v>
      </c>
      <c r="K4141" s="4">
        <f ca="1">((Earth_Data!$B$1*(1-Earth_Data!$B$2^2))/SQRT(1-Earth_Data!$B$2^2*SIN(RADIANS(User_Model_Calcs!A4141))^2))*SIN(RADIANS(User_Model_Calcs!A4141))</f>
        <v>-2222.3570145912936</v>
      </c>
      <c r="L4141" s="4">
        <f t="shared" ca="1" si="513"/>
        <v>-20.400243969199156</v>
      </c>
      <c r="M4141" s="4">
        <f t="shared" ca="1" si="514"/>
        <v>6375.5300715944522</v>
      </c>
      <c r="N4141" s="4">
        <f ca="1">SQRT(User_Model_Calcs!M4141^2+Sat_Data!$B$3^2-2*User_Model_Calcs!M4141*Sat_Data!$B$3*COS(RADIANS(L4141))*COS(RADIANS(I4141)))</f>
        <v>37053.443967902138</v>
      </c>
      <c r="O4141" s="4">
        <f ca="1">DEGREES(ACOS(((Earth_Data!$B$1+Sat_Data!$B$2)/User_Model_Calcs!N4141)*SQRT(1-COS(RADIANS(User_Model_Calcs!I4141))^2*COS(RADIANS(User_Model_Calcs!A4141))^2)))</f>
        <v>50.346263306006904</v>
      </c>
      <c r="P4141" s="4">
        <f t="shared" ca="1" si="515"/>
        <v>56.442666395925428</v>
      </c>
    </row>
    <row r="4142" spans="1:16" x14ac:dyDescent="0.25">
      <c r="A4142" s="4">
        <f t="shared" ca="1" si="516"/>
        <v>-34.85839011465778</v>
      </c>
      <c r="B4142" s="4">
        <f t="shared" ca="1" si="517"/>
        <v>106.0339013458188</v>
      </c>
      <c r="C4142" s="4">
        <v>7391</v>
      </c>
      <c r="D4142" s="4">
        <f t="shared" ca="1" si="518"/>
        <v>0.75</v>
      </c>
      <c r="E4142" s="4">
        <v>0.55000000000000004</v>
      </c>
      <c r="F4142" s="4">
        <v>19.899999999999999</v>
      </c>
      <c r="G4142" s="4">
        <f t="shared" ca="1" si="512"/>
        <v>41.281913690970576</v>
      </c>
      <c r="H4142" s="4">
        <f t="shared" ca="1" si="519"/>
        <v>20.821824347548315</v>
      </c>
      <c r="I4142" s="4">
        <f ca="1">User_Model_Calcs!B4142-Sat_Data!$B$5</f>
        <v>-3.9660986541811951</v>
      </c>
      <c r="J4142" s="4">
        <f ca="1">(Earth_Data!$B$1/SQRT(1-Earth_Data!$B$2^2*SIN(RADIANS(User_Model_Calcs!A4142))^2))*COS(RADIANS(User_Model_Calcs!A4142))</f>
        <v>5239.4244482022723</v>
      </c>
      <c r="K4142" s="4">
        <f ca="1">((Earth_Data!$B$1*(1-Earth_Data!$B$2^2))/SQRT(1-Earth_Data!$B$2^2*SIN(RADIANS(User_Model_Calcs!A4142))^2))*SIN(RADIANS(User_Model_Calcs!A4142))</f>
        <v>-3624.9881280373565</v>
      </c>
      <c r="L4142" s="4">
        <f t="shared" ca="1" si="513"/>
        <v>-34.678105199446627</v>
      </c>
      <c r="M4142" s="4">
        <f t="shared" ca="1" si="514"/>
        <v>6371.1935676787807</v>
      </c>
      <c r="N4142" s="4">
        <f ca="1">SQRT(User_Model_Calcs!M4142^2+Sat_Data!$B$3^2-2*User_Model_Calcs!M4142*Sat_Data!$B$3*COS(RADIANS(L4142))*COS(RADIANS(I4142)))</f>
        <v>37116.482566471583</v>
      </c>
      <c r="O4142" s="4">
        <f ca="1">DEGREES(ACOS(((Earth_Data!$B$1+Sat_Data!$B$2)/User_Model_Calcs!N4142)*SQRT(1-COS(RADIANS(User_Model_Calcs!I4142))^2*COS(RADIANS(User_Model_Calcs!A4142))^2)))</f>
        <v>49.271805211846427</v>
      </c>
      <c r="P4142" s="4">
        <f t="shared" ca="1" si="515"/>
        <v>6.9165079014922242</v>
      </c>
    </row>
    <row r="4143" spans="1:16" x14ac:dyDescent="0.25">
      <c r="A4143" s="4">
        <f t="shared" ca="1" si="516"/>
        <v>-42.678895632724085</v>
      </c>
      <c r="B4143" s="4">
        <f t="shared" ca="1" si="517"/>
        <v>151.12162236085379</v>
      </c>
      <c r="C4143" s="4">
        <v>7392</v>
      </c>
      <c r="D4143" s="4">
        <f t="shared" ca="1" si="518"/>
        <v>3</v>
      </c>
      <c r="E4143" s="4">
        <v>0.55000000000000004</v>
      </c>
      <c r="F4143" s="4">
        <v>19.899999999999999</v>
      </c>
      <c r="G4143" s="4">
        <f t="shared" ca="1" si="512"/>
        <v>53.323113517529826</v>
      </c>
      <c r="H4143" s="4">
        <f t="shared" ca="1" si="519"/>
        <v>20.306489726258391</v>
      </c>
      <c r="I4143" s="4">
        <f ca="1">User_Model_Calcs!B4143-Sat_Data!$B$5</f>
        <v>41.121622360853792</v>
      </c>
      <c r="J4143" s="4">
        <f ca="1">(Earth_Data!$B$1/SQRT(1-Earth_Data!$B$2^2*SIN(RADIANS(User_Model_Calcs!A4143))^2))*COS(RADIANS(User_Model_Calcs!A4143))</f>
        <v>4696.2102397940571</v>
      </c>
      <c r="K4143" s="4">
        <f ca="1">((Earth_Data!$B$1*(1-Earth_Data!$B$2^2))/SQRT(1-Earth_Data!$B$2^2*SIN(RADIANS(User_Model_Calcs!A4143))^2))*SIN(RADIANS(User_Model_Calcs!A4143))</f>
        <v>-4301.3469269397037</v>
      </c>
      <c r="L4143" s="4">
        <f t="shared" ca="1" si="513"/>
        <v>-42.487151963211026</v>
      </c>
      <c r="M4143" s="4">
        <f t="shared" ca="1" si="514"/>
        <v>6368.3574022066468</v>
      </c>
      <c r="N4143" s="4">
        <f ca="1">SQRT(User_Model_Calcs!M4143^2+Sat_Data!$B$3^2-2*User_Model_Calcs!M4143*Sat_Data!$B$3*COS(RADIANS(L4143))*COS(RADIANS(I4143)))</f>
        <v>38987.69369434582</v>
      </c>
      <c r="O4143" s="4">
        <f ca="1">DEGREES(ACOS(((Earth_Data!$B$1+Sat_Data!$B$2)/User_Model_Calcs!N4143)*SQRT(1-COS(RADIANS(User_Model_Calcs!I4143))^2*COS(RADIANS(User_Model_Calcs!A4143))^2)))</f>
        <v>25.778678449718157</v>
      </c>
      <c r="P4143" s="4">
        <f t="shared" ca="1" si="515"/>
        <v>52.171127930465424</v>
      </c>
    </row>
    <row r="4144" spans="1:16" x14ac:dyDescent="0.25">
      <c r="A4144" s="4">
        <f t="shared" ca="1" si="516"/>
        <v>-40.291254084626871</v>
      </c>
      <c r="B4144" s="4">
        <f t="shared" ca="1" si="517"/>
        <v>120.98353406420998</v>
      </c>
      <c r="C4144" s="4">
        <v>7393</v>
      </c>
      <c r="D4144" s="4">
        <f t="shared" ca="1" si="518"/>
        <v>0.75</v>
      </c>
      <c r="E4144" s="4">
        <v>0.55000000000000004</v>
      </c>
      <c r="F4144" s="4">
        <v>19.899999999999999</v>
      </c>
      <c r="G4144" s="4">
        <f t="shared" ca="1" si="512"/>
        <v>41.281913690970576</v>
      </c>
      <c r="H4144" s="4">
        <f t="shared" ca="1" si="519"/>
        <v>18.587577238702686</v>
      </c>
      <c r="I4144" s="4">
        <f ca="1">User_Model_Calcs!B4144-Sat_Data!$B$5</f>
        <v>10.983534064209977</v>
      </c>
      <c r="J4144" s="4">
        <f ca="1">(Earth_Data!$B$1/SQRT(1-Earth_Data!$B$2^2*SIN(RADIANS(User_Model_Calcs!A4144))^2))*COS(RADIANS(User_Model_Calcs!A4144))</f>
        <v>4871.8593293715867</v>
      </c>
      <c r="K4144" s="4">
        <f ca="1">((Earth_Data!$B$1*(1-Earth_Data!$B$2^2))/SQRT(1-Earth_Data!$B$2^2*SIN(RADIANS(User_Model_Calcs!A4144))^2))*SIN(RADIANS(User_Model_Calcs!A4144))</f>
        <v>-4102.7080844997072</v>
      </c>
      <c r="L4144" s="4">
        <f t="shared" ca="1" si="513"/>
        <v>-40.101524776874093</v>
      </c>
      <c r="M4144" s="4">
        <f t="shared" ca="1" si="514"/>
        <v>6369.2406887951893</v>
      </c>
      <c r="N4144" s="4">
        <f ca="1">SQRT(User_Model_Calcs!M4144^2+Sat_Data!$B$3^2-2*User_Model_Calcs!M4144*Sat_Data!$B$3*COS(RADIANS(L4144))*COS(RADIANS(I4144)))</f>
        <v>37617.444159363818</v>
      </c>
      <c r="O4144" s="4">
        <f ca="1">DEGREES(ACOS(((Earth_Data!$B$1+Sat_Data!$B$2)/User_Model_Calcs!N4144)*SQRT(1-COS(RADIANS(User_Model_Calcs!I4144))^2*COS(RADIANS(User_Model_Calcs!A4144))^2)))</f>
        <v>42.019869958978184</v>
      </c>
      <c r="P4144" s="4">
        <f t="shared" ca="1" si="515"/>
        <v>16.705753017153597</v>
      </c>
    </row>
    <row r="4145" spans="1:16" x14ac:dyDescent="0.25">
      <c r="A4145" s="4">
        <f t="shared" ca="1" si="516"/>
        <v>-39.094382453953187</v>
      </c>
      <c r="B4145" s="4">
        <f t="shared" ca="1" si="517"/>
        <v>152.96080447171116</v>
      </c>
      <c r="C4145" s="4">
        <v>7394</v>
      </c>
      <c r="D4145" s="4">
        <f t="shared" ca="1" si="518"/>
        <v>0.75</v>
      </c>
      <c r="E4145" s="4">
        <v>0.55000000000000004</v>
      </c>
      <c r="F4145" s="4">
        <v>19.899999999999999</v>
      </c>
      <c r="G4145" s="4">
        <f t="shared" ca="1" si="512"/>
        <v>41.281913690970576</v>
      </c>
      <c r="H4145" s="4">
        <f t="shared" ca="1" si="519"/>
        <v>17.470449650661962</v>
      </c>
      <c r="I4145" s="4">
        <f ca="1">User_Model_Calcs!B4145-Sat_Data!$B$5</f>
        <v>42.960804471711157</v>
      </c>
      <c r="J4145" s="4">
        <f ca="1">(Earth_Data!$B$1/SQRT(1-Earth_Data!$B$2^2*SIN(RADIANS(User_Model_Calcs!A4145))^2))*COS(RADIANS(User_Model_Calcs!A4145))</f>
        <v>4956.7290788353557</v>
      </c>
      <c r="K4145" s="4">
        <f ca="1">((Earth_Data!$B$1*(1-Earth_Data!$B$2^2))/SQRT(1-Earth_Data!$B$2^2*SIN(RADIANS(User_Model_Calcs!A4145))^2))*SIN(RADIANS(User_Model_Calcs!A4145))</f>
        <v>-4000.4559761671385</v>
      </c>
      <c r="L4145" s="4">
        <f t="shared" ca="1" si="513"/>
        <v>-38.906158987324197</v>
      </c>
      <c r="M4145" s="4">
        <f t="shared" ca="1" si="514"/>
        <v>6369.6790482899032</v>
      </c>
      <c r="N4145" s="4">
        <f ca="1">SQRT(User_Model_Calcs!M4145^2+Sat_Data!$B$3^2-2*User_Model_Calcs!M4145*Sat_Data!$B$3*COS(RADIANS(L4145))*COS(RADIANS(I4145)))</f>
        <v>38890.773381476705</v>
      </c>
      <c r="O4145" s="4">
        <f ca="1">DEGREES(ACOS(((Earth_Data!$B$1+Sat_Data!$B$2)/User_Model_Calcs!N4145)*SQRT(1-COS(RADIANS(User_Model_Calcs!I4145))^2*COS(RADIANS(User_Model_Calcs!A4145))^2)))</f>
        <v>26.833423791681252</v>
      </c>
      <c r="P4145" s="4">
        <f t="shared" ca="1" si="515"/>
        <v>55.89557422028151</v>
      </c>
    </row>
    <row r="4146" spans="1:16" x14ac:dyDescent="0.25">
      <c r="A4146" s="4">
        <f t="shared" ca="1" si="516"/>
        <v>-38.320506695427667</v>
      </c>
      <c r="B4146" s="4">
        <f t="shared" ca="1" si="517"/>
        <v>133.98231760132919</v>
      </c>
      <c r="C4146" s="4">
        <v>7395</v>
      </c>
      <c r="D4146" s="4">
        <f t="shared" ca="1" si="518"/>
        <v>3</v>
      </c>
      <c r="E4146" s="4">
        <v>0.55000000000000004</v>
      </c>
      <c r="F4146" s="4">
        <v>19.899999999999999</v>
      </c>
      <c r="G4146" s="4">
        <f t="shared" ca="1" si="512"/>
        <v>53.323113517529826</v>
      </c>
      <c r="H4146" s="4">
        <f t="shared" ca="1" si="519"/>
        <v>17.857822609669999</v>
      </c>
      <c r="I4146" s="4">
        <f ca="1">User_Model_Calcs!B4146-Sat_Data!$B$5</f>
        <v>23.982317601329186</v>
      </c>
      <c r="J4146" s="4">
        <f ca="1">(Earth_Data!$B$1/SQRT(1-Earth_Data!$B$2^2*SIN(RADIANS(User_Model_Calcs!A4146))^2))*COS(RADIANS(User_Model_Calcs!A4146))</f>
        <v>5010.4506831263134</v>
      </c>
      <c r="K4146" s="4">
        <f ca="1">((Earth_Data!$B$1*(1-Earth_Data!$B$2^2))/SQRT(1-Earth_Data!$B$2^2*SIN(RADIANS(User_Model_Calcs!A4146))^2))*SIN(RADIANS(User_Model_Calcs!A4146))</f>
        <v>-3933.4183258553257</v>
      </c>
      <c r="L4146" s="4">
        <f t="shared" ca="1" si="513"/>
        <v>-38.133431573142438</v>
      </c>
      <c r="M4146" s="4">
        <f t="shared" ca="1" si="514"/>
        <v>6369.9604217149927</v>
      </c>
      <c r="N4146" s="4">
        <f ca="1">SQRT(User_Model_Calcs!M4146^2+Sat_Data!$B$3^2-2*User_Model_Calcs!M4146*Sat_Data!$B$3*COS(RADIANS(L4146))*COS(RADIANS(I4146)))</f>
        <v>37846.326060054816</v>
      </c>
      <c r="O4146" s="4">
        <f ca="1">DEGREES(ACOS(((Earth_Data!$B$1+Sat_Data!$B$2)/User_Model_Calcs!N4146)*SQRT(1-COS(RADIANS(User_Model_Calcs!I4146))^2*COS(RADIANS(User_Model_Calcs!A4146))^2)))</f>
        <v>39.031324160458809</v>
      </c>
      <c r="P4146" s="4">
        <f t="shared" ca="1" si="515"/>
        <v>35.657364685848108</v>
      </c>
    </row>
    <row r="4147" spans="1:16" x14ac:dyDescent="0.25">
      <c r="A4147" s="4">
        <f t="shared" ca="1" si="516"/>
        <v>-19.073387333056012</v>
      </c>
      <c r="B4147" s="4">
        <f t="shared" ca="1" si="517"/>
        <v>156.64000160687675</v>
      </c>
      <c r="C4147" s="4">
        <v>7396</v>
      </c>
      <c r="D4147" s="4">
        <f t="shared" ca="1" si="518"/>
        <v>0.75</v>
      </c>
      <c r="E4147" s="4">
        <v>0.55000000000000004</v>
      </c>
      <c r="F4147" s="4">
        <v>19.899999999999999</v>
      </c>
      <c r="G4147" s="4">
        <f t="shared" ca="1" si="512"/>
        <v>41.281913690970576</v>
      </c>
      <c r="H4147" s="4">
        <f t="shared" ca="1" si="519"/>
        <v>23.683042308379342</v>
      </c>
      <c r="I4147" s="4">
        <f ca="1">User_Model_Calcs!B4147-Sat_Data!$B$5</f>
        <v>46.640001606876751</v>
      </c>
      <c r="J4147" s="4">
        <f ca="1">(Earth_Data!$B$1/SQRT(1-Earth_Data!$B$2^2*SIN(RADIANS(User_Model_Calcs!A4147))^2))*COS(RADIANS(User_Model_Calcs!A4147))</f>
        <v>6030.1409596559788</v>
      </c>
      <c r="K4147" s="4">
        <f ca="1">((Earth_Data!$B$1*(1-Earth_Data!$B$2^2))/SQRT(1-Earth_Data!$B$2^2*SIN(RADIANS(User_Model_Calcs!A4147))^2))*SIN(RADIANS(User_Model_Calcs!A4147))</f>
        <v>-2071.0293320026622</v>
      </c>
      <c r="L4147" s="4">
        <f t="shared" ca="1" si="513"/>
        <v>-18.954842194980802</v>
      </c>
      <c r="M4147" s="4">
        <f t="shared" ca="1" si="514"/>
        <v>6375.8734685795107</v>
      </c>
      <c r="N4147" s="4">
        <f ca="1">SQRT(User_Model_Calcs!M4147^2+Sat_Data!$B$3^2-2*User_Model_Calcs!M4147*Sat_Data!$B$3*COS(RADIANS(L4147))*COS(RADIANS(I4147)))</f>
        <v>38331.875210482816</v>
      </c>
      <c r="O4147" s="4">
        <f ca="1">DEGREES(ACOS(((Earth_Data!$B$1+Sat_Data!$B$2)/User_Model_Calcs!N4147)*SQRT(1-COS(RADIANS(User_Model_Calcs!I4147))^2*COS(RADIANS(User_Model_Calcs!A4147))^2)))</f>
        <v>33.18008396008468</v>
      </c>
      <c r="P4147" s="4">
        <f t="shared" ca="1" si="515"/>
        <v>72.850421893043574</v>
      </c>
    </row>
    <row r="4148" spans="1:16" x14ac:dyDescent="0.25">
      <c r="A4148" s="4">
        <f t="shared" ca="1" si="516"/>
        <v>-35.69634062305694</v>
      </c>
      <c r="B4148" s="4">
        <f t="shared" ca="1" si="517"/>
        <v>130.31129158984848</v>
      </c>
      <c r="C4148" s="4">
        <v>7397</v>
      </c>
      <c r="D4148" s="4">
        <f t="shared" ca="1" si="518"/>
        <v>1.2</v>
      </c>
      <c r="E4148" s="4">
        <v>0.55000000000000004</v>
      </c>
      <c r="F4148" s="4">
        <v>19.899999999999999</v>
      </c>
      <c r="G4148" s="4">
        <f t="shared" ca="1" si="512"/>
        <v>45.364313344089069</v>
      </c>
      <c r="H4148" s="4">
        <f t="shared" ca="1" si="519"/>
        <v>19.106313504048927</v>
      </c>
      <c r="I4148" s="4">
        <f ca="1">User_Model_Calcs!B4148-Sat_Data!$B$5</f>
        <v>20.31129158984848</v>
      </c>
      <c r="J4148" s="4">
        <f ca="1">(Earth_Data!$B$1/SQRT(1-Earth_Data!$B$2^2*SIN(RADIANS(User_Model_Calcs!A4148))^2))*COS(RADIANS(User_Model_Calcs!A4148))</f>
        <v>5185.7331921221512</v>
      </c>
      <c r="K4148" s="4">
        <f ca="1">((Earth_Data!$B$1*(1-Earth_Data!$B$2^2))/SQRT(1-Earth_Data!$B$2^2*SIN(RADIANS(User_Model_Calcs!A4148))^2))*SIN(RADIANS(User_Model_Calcs!A4148))</f>
        <v>-3700.8825368910316</v>
      </c>
      <c r="L4148" s="4">
        <f t="shared" ca="1" si="513"/>
        <v>-35.514167351155379</v>
      </c>
      <c r="M4148" s="4">
        <f t="shared" ca="1" si="514"/>
        <v>6370.8994884350823</v>
      </c>
      <c r="N4148" s="4">
        <f ca="1">SQRT(User_Model_Calcs!M4148^2+Sat_Data!$B$3^2-2*User_Model_Calcs!M4148*Sat_Data!$B$3*COS(RADIANS(L4148))*COS(RADIANS(I4148)))</f>
        <v>37527.195792104278</v>
      </c>
      <c r="O4148" s="4">
        <f ca="1">DEGREES(ACOS(((Earth_Data!$B$1+Sat_Data!$B$2)/User_Model_Calcs!N4148)*SQRT(1-COS(RADIANS(User_Model_Calcs!I4148))^2*COS(RADIANS(User_Model_Calcs!A4148))^2)))</f>
        <v>43.273450297260659</v>
      </c>
      <c r="P4148" s="4">
        <f t="shared" ca="1" si="515"/>
        <v>32.388916808461424</v>
      </c>
    </row>
    <row r="4149" spans="1:16" x14ac:dyDescent="0.25">
      <c r="A4149" s="4">
        <f t="shared" ca="1" si="516"/>
        <v>-20.087959615048703</v>
      </c>
      <c r="B4149" s="4">
        <f t="shared" ca="1" si="517"/>
        <v>118.32929254186475</v>
      </c>
      <c r="C4149" s="4">
        <v>7398</v>
      </c>
      <c r="D4149" s="4">
        <f t="shared" ca="1" si="518"/>
        <v>0.75</v>
      </c>
      <c r="E4149" s="4">
        <v>0.55000000000000004</v>
      </c>
      <c r="F4149" s="4">
        <v>19.899999999999999</v>
      </c>
      <c r="G4149" s="4">
        <f t="shared" ca="1" si="512"/>
        <v>41.281913690970576</v>
      </c>
      <c r="H4149" s="4">
        <f t="shared" ca="1" si="519"/>
        <v>16.191181025077643</v>
      </c>
      <c r="I4149" s="4">
        <f ca="1">User_Model_Calcs!B4149-Sat_Data!$B$5</f>
        <v>8.3292925418647457</v>
      </c>
      <c r="J4149" s="4">
        <f ca="1">(Earth_Data!$B$1/SQRT(1-Earth_Data!$B$2^2*SIN(RADIANS(User_Model_Calcs!A4149))^2))*COS(RADIANS(User_Model_Calcs!A4149))</f>
        <v>5992.5017870122056</v>
      </c>
      <c r="K4149" s="4">
        <f ca="1">((Earth_Data!$B$1*(1-Earth_Data!$B$2^2))/SQRT(1-Earth_Data!$B$2^2*SIN(RADIANS(User_Model_Calcs!A4149))^2))*SIN(RADIANS(User_Model_Calcs!A4149))</f>
        <v>-2176.8452870310111</v>
      </c>
      <c r="L4149" s="4">
        <f t="shared" ca="1" si="513"/>
        <v>-19.964135363257679</v>
      </c>
      <c r="M4149" s="4">
        <f t="shared" ca="1" si="514"/>
        <v>6375.6358954235775</v>
      </c>
      <c r="N4149" s="4">
        <f ca="1">SQRT(User_Model_Calcs!M4149^2+Sat_Data!$B$3^2-2*User_Model_Calcs!M4149*Sat_Data!$B$3*COS(RADIANS(L4149))*COS(RADIANS(I4149)))</f>
        <v>36310.555448953055</v>
      </c>
      <c r="O4149" s="4">
        <f ca="1">DEGREES(ACOS(((Earth_Data!$B$1+Sat_Data!$B$2)/User_Model_Calcs!N4149)*SQRT(1-COS(RADIANS(User_Model_Calcs!I4149))^2*COS(RADIANS(User_Model_Calcs!A4149))^2)))</f>
        <v>64.597075724762675</v>
      </c>
      <c r="P4149" s="4">
        <f t="shared" ca="1" si="515"/>
        <v>23.086913681290007</v>
      </c>
    </row>
    <row r="4150" spans="1:16" x14ac:dyDescent="0.25">
      <c r="A4150" s="4">
        <f t="shared" ca="1" si="516"/>
        <v>-26.454059093375818</v>
      </c>
      <c r="B4150" s="4">
        <f t="shared" ca="1" si="517"/>
        <v>124.99885333239358</v>
      </c>
      <c r="C4150" s="4">
        <v>7399</v>
      </c>
      <c r="D4150" s="4">
        <f t="shared" ca="1" si="518"/>
        <v>1.2</v>
      </c>
      <c r="E4150" s="4">
        <v>0.55000000000000004</v>
      </c>
      <c r="F4150" s="4">
        <v>19.899999999999999</v>
      </c>
      <c r="G4150" s="4">
        <f t="shared" ref="G4150:G4213" ca="1" si="520">20.4+20*LOG(F4150)+20*LOG(D4150)+10*LOG(E4150)</f>
        <v>45.364313344089069</v>
      </c>
      <c r="H4150" s="4">
        <f t="shared" ca="1" si="519"/>
        <v>20.568693001052583</v>
      </c>
      <c r="I4150" s="4">
        <f ca="1">User_Model_Calcs!B4150-Sat_Data!$B$5</f>
        <v>14.99885333239358</v>
      </c>
      <c r="J4150" s="4">
        <f ca="1">(Earth_Data!$B$1/SQRT(1-Earth_Data!$B$2^2*SIN(RADIANS(User_Model_Calcs!A4150))^2))*COS(RADIANS(User_Model_Calcs!A4150))</f>
        <v>5714.0936940513502</v>
      </c>
      <c r="K4150" s="4">
        <f ca="1">((Earth_Data!$B$1*(1-Earth_Data!$B$2^2))/SQRT(1-Earth_Data!$B$2^2*SIN(RADIANS(User_Model_Calcs!A4150))^2))*SIN(RADIANS(User_Model_Calcs!A4150))</f>
        <v>-2824.18970656688</v>
      </c>
      <c r="L4150" s="4">
        <f t="shared" ref="L4150:L4213" ca="1" si="521">DEGREES(ATAN((K4150/J4150)))</f>
        <v>-26.300875998130397</v>
      </c>
      <c r="M4150" s="4">
        <f t="shared" ref="M4150:M4213" ca="1" si="522">SQRT(J4150^2+K4150^2)</f>
        <v>6373.9245558035691</v>
      </c>
      <c r="N4150" s="4">
        <f ca="1">SQRT(User_Model_Calcs!M4150^2+Sat_Data!$B$3^2-2*User_Model_Calcs!M4150*Sat_Data!$B$3*COS(RADIANS(L4150))*COS(RADIANS(I4150)))</f>
        <v>36783.126542673286</v>
      </c>
      <c r="O4150" s="4">
        <f ca="1">DEGREES(ACOS(((Earth_Data!$B$1+Sat_Data!$B$2)/User_Model_Calcs!N4150)*SQRT(1-COS(RADIANS(User_Model_Calcs!I4150))^2*COS(RADIANS(User_Model_Calcs!A4150))^2)))</f>
        <v>54.85899175893725</v>
      </c>
      <c r="P4150" s="4">
        <f t="shared" ref="P4150:P4213" ca="1" si="523">DEGREES(ASIN(SIN(RADIANS(ABS(I4150)))/(SIN(ACOS(COS(RADIANS(I4150))*COS(RADIANS(A4150)))))))</f>
        <v>31.024213644870535</v>
      </c>
    </row>
    <row r="4151" spans="1:16" x14ac:dyDescent="0.25">
      <c r="A4151" s="4">
        <f t="shared" ca="1" si="516"/>
        <v>-33.311943189987957</v>
      </c>
      <c r="B4151" s="4">
        <f t="shared" ca="1" si="517"/>
        <v>141.99312885434327</v>
      </c>
      <c r="C4151" s="4">
        <v>7400</v>
      </c>
      <c r="D4151" s="4">
        <f t="shared" ca="1" si="518"/>
        <v>3</v>
      </c>
      <c r="E4151" s="4">
        <v>0.55000000000000004</v>
      </c>
      <c r="F4151" s="4">
        <v>19.899999999999999</v>
      </c>
      <c r="G4151" s="4">
        <f t="shared" ca="1" si="520"/>
        <v>53.323113517529826</v>
      </c>
      <c r="H4151" s="4">
        <f t="shared" ca="1" si="519"/>
        <v>14.349939878714251</v>
      </c>
      <c r="I4151" s="4">
        <f ca="1">User_Model_Calcs!B4151-Sat_Data!$B$5</f>
        <v>31.993128854343269</v>
      </c>
      <c r="J4151" s="4">
        <f ca="1">(Earth_Data!$B$1/SQRT(1-Earth_Data!$B$2^2*SIN(RADIANS(User_Model_Calcs!A4151))^2))*COS(RADIANS(User_Model_Calcs!A4151))</f>
        <v>5335.5557655124749</v>
      </c>
      <c r="K4151" s="4">
        <f ca="1">((Earth_Data!$B$1*(1-Earth_Data!$B$2^2))/SQRT(1-Earth_Data!$B$2^2*SIN(RADIANS(User_Model_Calcs!A4151))^2))*SIN(RADIANS(User_Model_Calcs!A4151))</f>
        <v>-3482.9237291006243</v>
      </c>
      <c r="L4151" s="4">
        <f t="shared" ca="1" si="521"/>
        <v>-33.135545494209097</v>
      </c>
      <c r="M4151" s="4">
        <f t="shared" ca="1" si="522"/>
        <v>6371.7276330384375</v>
      </c>
      <c r="N4151" s="4">
        <f ca="1">SQRT(User_Model_Calcs!M4151^2+Sat_Data!$B$3^2-2*User_Model_Calcs!M4151*Sat_Data!$B$3*COS(RADIANS(L4151))*COS(RADIANS(I4151)))</f>
        <v>37905.352601015009</v>
      </c>
      <c r="O4151" s="4">
        <f ca="1">DEGREES(ACOS(((Earth_Data!$B$1+Sat_Data!$B$2)/User_Model_Calcs!N4151)*SQRT(1-COS(RADIANS(User_Model_Calcs!I4151))^2*COS(RADIANS(User_Model_Calcs!A4151))^2)))</f>
        <v>38.306298523510627</v>
      </c>
      <c r="P4151" s="4">
        <f t="shared" ca="1" si="523"/>
        <v>48.680212608938753</v>
      </c>
    </row>
    <row r="4152" spans="1:16" x14ac:dyDescent="0.25">
      <c r="A4152" s="4">
        <f t="shared" ca="1" si="516"/>
        <v>-14.232856373810263</v>
      </c>
      <c r="B4152" s="4">
        <f t="shared" ca="1" si="517"/>
        <v>114.61603201228824</v>
      </c>
      <c r="C4152" s="4">
        <v>7401</v>
      </c>
      <c r="D4152" s="4">
        <f t="shared" ca="1" si="518"/>
        <v>0.75</v>
      </c>
      <c r="E4152" s="4">
        <v>0.55000000000000004</v>
      </c>
      <c r="F4152" s="4">
        <v>19.899999999999999</v>
      </c>
      <c r="G4152" s="4">
        <f t="shared" ca="1" si="520"/>
        <v>41.281913690970576</v>
      </c>
      <c r="H4152" s="4">
        <f t="shared" ca="1" si="519"/>
        <v>18.716542220527391</v>
      </c>
      <c r="I4152" s="4">
        <f ca="1">User_Model_Calcs!B4152-Sat_Data!$B$5</f>
        <v>4.6160320122882439</v>
      </c>
      <c r="J4152" s="4">
        <f ca="1">(Earth_Data!$B$1/SQRT(1-Earth_Data!$B$2^2*SIN(RADIANS(User_Model_Calcs!A4152))^2))*COS(RADIANS(User_Model_Calcs!A4152))</f>
        <v>6183.6112244873439</v>
      </c>
      <c r="K4152" s="4">
        <f ca="1">((Earth_Data!$B$1*(1-Earth_Data!$B$2^2))/SQRT(1-Earth_Data!$B$2^2*SIN(RADIANS(User_Model_Calcs!A4152))^2))*SIN(RADIANS(User_Model_Calcs!A4152))</f>
        <v>-1557.9676587310573</v>
      </c>
      <c r="L4152" s="4">
        <f t="shared" ca="1" si="521"/>
        <v>-14.141409071451461</v>
      </c>
      <c r="M4152" s="4">
        <f t="shared" ca="1" si="522"/>
        <v>6376.8574549897066</v>
      </c>
      <c r="N4152" s="4">
        <f ca="1">SQRT(User_Model_Calcs!M4152^2+Sat_Data!$B$3^2-2*User_Model_Calcs!M4152*Sat_Data!$B$3*COS(RADIANS(L4152))*COS(RADIANS(I4152)))</f>
        <v>36037.717751049684</v>
      </c>
      <c r="O4152" s="4">
        <f ca="1">DEGREES(ACOS(((Earth_Data!$B$1+Sat_Data!$B$2)/User_Model_Calcs!N4152)*SQRT(1-COS(RADIANS(User_Model_Calcs!I4152))^2*COS(RADIANS(User_Model_Calcs!A4152))^2)))</f>
        <v>72.434741124306711</v>
      </c>
      <c r="P4152" s="4">
        <f t="shared" ca="1" si="523"/>
        <v>18.179805530690441</v>
      </c>
    </row>
    <row r="4153" spans="1:16" x14ac:dyDescent="0.25">
      <c r="A4153" s="4">
        <f t="shared" ca="1" si="516"/>
        <v>-39.227022623998813</v>
      </c>
      <c r="B4153" s="4">
        <f t="shared" ca="1" si="517"/>
        <v>122.13710447825031</v>
      </c>
      <c r="C4153" s="4">
        <v>7402</v>
      </c>
      <c r="D4153" s="4">
        <f t="shared" ca="1" si="518"/>
        <v>1.2</v>
      </c>
      <c r="E4153" s="4">
        <v>0.55000000000000004</v>
      </c>
      <c r="F4153" s="4">
        <v>19.899999999999999</v>
      </c>
      <c r="G4153" s="4">
        <f t="shared" ca="1" si="520"/>
        <v>45.364313344089069</v>
      </c>
      <c r="H4153" s="4">
        <f t="shared" ca="1" si="519"/>
        <v>22.513815563371242</v>
      </c>
      <c r="I4153" s="4">
        <f ca="1">User_Model_Calcs!B4153-Sat_Data!$B$5</f>
        <v>12.137104478250308</v>
      </c>
      <c r="J4153" s="4">
        <f ca="1">(Earth_Data!$B$1/SQRT(1-Earth_Data!$B$2^2*SIN(RADIANS(User_Model_Calcs!A4153))^2))*COS(RADIANS(User_Model_Calcs!A4153))</f>
        <v>4947.4299462653935</v>
      </c>
      <c r="K4153" s="4">
        <f ca="1">((Earth_Data!$B$1*(1-Earth_Data!$B$2^2))/SQRT(1-Earth_Data!$B$2^2*SIN(RADIANS(User_Model_Calcs!A4153))^2))*SIN(RADIANS(User_Model_Calcs!A4153))</f>
        <v>-4011.8738190327167</v>
      </c>
      <c r="L4153" s="4">
        <f t="shared" ca="1" si="521"/>
        <v>-39.038616070236472</v>
      </c>
      <c r="M4153" s="4">
        <f t="shared" ca="1" si="522"/>
        <v>6369.6306496565203</v>
      </c>
      <c r="N4153" s="4">
        <f ca="1">SQRT(User_Model_Calcs!M4153^2+Sat_Data!$B$3^2-2*User_Model_Calcs!M4153*Sat_Data!$B$3*COS(RADIANS(L4153))*COS(RADIANS(I4153)))</f>
        <v>37556.68218269651</v>
      </c>
      <c r="O4153" s="4">
        <f ca="1">DEGREES(ACOS(((Earth_Data!$B$1+Sat_Data!$B$2)/User_Model_Calcs!N4153)*SQRT(1-COS(RADIANS(User_Model_Calcs!I4153))^2*COS(RADIANS(User_Model_Calcs!A4153))^2)))</f>
        <v>42.849270602883749</v>
      </c>
      <c r="P4153" s="4">
        <f t="shared" ca="1" si="523"/>
        <v>18.781661029494664</v>
      </c>
    </row>
    <row r="4154" spans="1:16" x14ac:dyDescent="0.25">
      <c r="A4154" s="4">
        <f t="shared" ca="1" si="516"/>
        <v>-16.734026299567635</v>
      </c>
      <c r="B4154" s="4">
        <f t="shared" ca="1" si="517"/>
        <v>133.75599270114768</v>
      </c>
      <c r="C4154" s="4">
        <v>7403</v>
      </c>
      <c r="D4154" s="4">
        <f t="shared" ca="1" si="518"/>
        <v>0.75</v>
      </c>
      <c r="E4154" s="4">
        <v>0.55000000000000004</v>
      </c>
      <c r="F4154" s="4">
        <v>19.899999999999999</v>
      </c>
      <c r="G4154" s="4">
        <f t="shared" ca="1" si="520"/>
        <v>41.281913690970576</v>
      </c>
      <c r="H4154" s="4">
        <f t="shared" ca="1" si="519"/>
        <v>16.878048330295869</v>
      </c>
      <c r="I4154" s="4">
        <f ca="1">User_Model_Calcs!B4154-Sat_Data!$B$5</f>
        <v>23.755992701147676</v>
      </c>
      <c r="J4154" s="4">
        <f ca="1">(Earth_Data!$B$1/SQRT(1-Earth_Data!$B$2^2*SIN(RADIANS(User_Model_Calcs!A4154))^2))*COS(RADIANS(User_Model_Calcs!A4154))</f>
        <v>6109.7321049863403</v>
      </c>
      <c r="K4154" s="4">
        <f ca="1">((Earth_Data!$B$1*(1-Earth_Data!$B$2^2))/SQRT(1-Earth_Data!$B$2^2*SIN(RADIANS(User_Model_Calcs!A4154))^2))*SIN(RADIANS(User_Model_Calcs!A4154))</f>
        <v>-1824.665587788774</v>
      </c>
      <c r="L4154" s="4">
        <f t="shared" ca="1" si="521"/>
        <v>-16.628204386574538</v>
      </c>
      <c r="M4154" s="4">
        <f t="shared" ca="1" si="522"/>
        <v>6376.3807055383204</v>
      </c>
      <c r="N4154" s="4">
        <f ca="1">SQRT(User_Model_Calcs!M4154^2+Sat_Data!$B$3^2-2*User_Model_Calcs!M4154*Sat_Data!$B$3*COS(RADIANS(L4154))*COS(RADIANS(I4154)))</f>
        <v>36700.203403123924</v>
      </c>
      <c r="O4154" s="4">
        <f ca="1">DEGREES(ACOS(((Earth_Data!$B$1+Sat_Data!$B$2)/User_Model_Calcs!N4154)*SQRT(1-COS(RADIANS(User_Model_Calcs!I4154))^2*COS(RADIANS(User_Model_Calcs!A4154))^2)))</f>
        <v>56.423229476346378</v>
      </c>
      <c r="P4154" s="4">
        <f t="shared" ca="1" si="523"/>
        <v>56.807951430037761</v>
      </c>
    </row>
    <row r="4155" spans="1:16" x14ac:dyDescent="0.25">
      <c r="A4155" s="4">
        <f t="shared" ca="1" si="516"/>
        <v>-35.85777988093183</v>
      </c>
      <c r="B4155" s="4">
        <f t="shared" ca="1" si="517"/>
        <v>125.69464539186438</v>
      </c>
      <c r="C4155" s="4">
        <v>7404</v>
      </c>
      <c r="D4155" s="4">
        <f t="shared" ca="1" si="518"/>
        <v>1.2</v>
      </c>
      <c r="E4155" s="4">
        <v>0.55000000000000004</v>
      </c>
      <c r="F4155" s="4">
        <v>19.899999999999999</v>
      </c>
      <c r="G4155" s="4">
        <f t="shared" ca="1" si="520"/>
        <v>45.364313344089069</v>
      </c>
      <c r="H4155" s="4">
        <f t="shared" ca="1" si="519"/>
        <v>23.941245036589304</v>
      </c>
      <c r="I4155" s="4">
        <f ca="1">User_Model_Calcs!B4155-Sat_Data!$B$5</f>
        <v>15.694645391864384</v>
      </c>
      <c r="J4155" s="4">
        <f ca="1">(Earth_Data!$B$1/SQRT(1-Earth_Data!$B$2^2*SIN(RADIANS(User_Model_Calcs!A4155))^2))*COS(RADIANS(User_Model_Calcs!A4155))</f>
        <v>5175.2609705577233</v>
      </c>
      <c r="K4155" s="4">
        <f ca="1">((Earth_Data!$B$1*(1-Earth_Data!$B$2^2))/SQRT(1-Earth_Data!$B$2^2*SIN(RADIANS(User_Model_Calcs!A4155))^2))*SIN(RADIANS(User_Model_Calcs!A4155))</f>
        <v>-3715.4148901819553</v>
      </c>
      <c r="L4155" s="4">
        <f t="shared" ca="1" si="521"/>
        <v>-35.67526059739766</v>
      </c>
      <c r="M4155" s="4">
        <f t="shared" ca="1" si="522"/>
        <v>6370.8424811451632</v>
      </c>
      <c r="N4155" s="4">
        <f ca="1">SQRT(User_Model_Calcs!M4155^2+Sat_Data!$B$3^2-2*User_Model_Calcs!M4155*Sat_Data!$B$3*COS(RADIANS(L4155))*COS(RADIANS(I4155)))</f>
        <v>37393.215223725121</v>
      </c>
      <c r="O4155" s="4">
        <f ca="1">DEGREES(ACOS(((Earth_Data!$B$1+Sat_Data!$B$2)/User_Model_Calcs!N4155)*SQRT(1-COS(RADIANS(User_Model_Calcs!I4155))^2*COS(RADIANS(User_Model_Calcs!A4155))^2)))</f>
        <v>45.149399201616632</v>
      </c>
      <c r="P4155" s="4">
        <f t="shared" ca="1" si="523"/>
        <v>25.626245181529477</v>
      </c>
    </row>
    <row r="4156" spans="1:16" x14ac:dyDescent="0.25">
      <c r="A4156" s="4">
        <f t="shared" ca="1" si="516"/>
        <v>-36.648432137164114</v>
      </c>
      <c r="B4156" s="4">
        <f t="shared" ca="1" si="517"/>
        <v>112.54014183270003</v>
      </c>
      <c r="C4156" s="4">
        <v>7405</v>
      </c>
      <c r="D4156" s="4">
        <f t="shared" ca="1" si="518"/>
        <v>3</v>
      </c>
      <c r="E4156" s="4">
        <v>0.55000000000000004</v>
      </c>
      <c r="F4156" s="4">
        <v>19.899999999999999</v>
      </c>
      <c r="G4156" s="4">
        <f t="shared" ca="1" si="520"/>
        <v>53.323113517529826</v>
      </c>
      <c r="H4156" s="4">
        <f t="shared" ca="1" si="519"/>
        <v>16.419055720042902</v>
      </c>
      <c r="I4156" s="4">
        <f ca="1">User_Model_Calcs!B4156-Sat_Data!$B$5</f>
        <v>2.54014183270003</v>
      </c>
      <c r="J4156" s="4">
        <f ca="1">(Earth_Data!$B$1/SQRT(1-Earth_Data!$B$2^2*SIN(RADIANS(User_Model_Calcs!A4156))^2))*COS(RADIANS(User_Model_Calcs!A4156))</f>
        <v>5123.379729440655</v>
      </c>
      <c r="K4156" s="4">
        <f ca="1">((Earth_Data!$B$1*(1-Earth_Data!$B$2^2))/SQRT(1-Earth_Data!$B$2^2*SIN(RADIANS(User_Model_Calcs!A4156))^2))*SIN(RADIANS(User_Model_Calcs!A4156))</f>
        <v>-3786.163909239609</v>
      </c>
      <c r="L4156" s="4">
        <f t="shared" ca="1" si="521"/>
        <v>-36.464301899230726</v>
      </c>
      <c r="M4156" s="4">
        <f t="shared" ca="1" si="522"/>
        <v>6370.5617491452003</v>
      </c>
      <c r="N4156" s="4">
        <f ca="1">SQRT(User_Model_Calcs!M4156^2+Sat_Data!$B$3^2-2*User_Model_Calcs!M4156*Sat_Data!$B$3*COS(RADIANS(L4156))*COS(RADIANS(I4156)))</f>
        <v>37239.461324155607</v>
      </c>
      <c r="O4156" s="4">
        <f ca="1">DEGREES(ACOS(((Earth_Data!$B$1+Sat_Data!$B$2)/User_Model_Calcs!N4156)*SQRT(1-COS(RADIANS(User_Model_Calcs!I4156))^2*COS(RADIANS(User_Model_Calcs!A4156))^2)))</f>
        <v>47.3873867029981</v>
      </c>
      <c r="P4156" s="4">
        <f t="shared" ca="1" si="523"/>
        <v>4.2505088961864157</v>
      </c>
    </row>
    <row r="4157" spans="1:16" x14ac:dyDescent="0.25">
      <c r="A4157" s="4">
        <f t="shared" ca="1" si="516"/>
        <v>-27.85076708845083</v>
      </c>
      <c r="B4157" s="4">
        <f t="shared" ca="1" si="517"/>
        <v>118.25297804579556</v>
      </c>
      <c r="C4157" s="4">
        <v>7406</v>
      </c>
      <c r="D4157" s="4">
        <f t="shared" ca="1" si="518"/>
        <v>3</v>
      </c>
      <c r="E4157" s="4">
        <v>0.55000000000000004</v>
      </c>
      <c r="F4157" s="4">
        <v>19.899999999999999</v>
      </c>
      <c r="G4157" s="4">
        <f t="shared" ca="1" si="520"/>
        <v>53.323113517529826</v>
      </c>
      <c r="H4157" s="4">
        <f t="shared" ca="1" si="519"/>
        <v>21.676370049773801</v>
      </c>
      <c r="I4157" s="4">
        <f ca="1">User_Model_Calcs!B4157-Sat_Data!$B$5</f>
        <v>8.2529780457955582</v>
      </c>
      <c r="J4157" s="4">
        <f ca="1">(Earth_Data!$B$1/SQRT(1-Earth_Data!$B$2^2*SIN(RADIANS(User_Model_Calcs!A4157))^2))*COS(RADIANS(User_Model_Calcs!A4157))</f>
        <v>5643.4676050102216</v>
      </c>
      <c r="K4157" s="4">
        <f ca="1">((Earth_Data!$B$1*(1-Earth_Data!$B$2^2))/SQRT(1-Earth_Data!$B$2^2*SIN(RADIANS(User_Model_Calcs!A4157))^2))*SIN(RADIANS(User_Model_Calcs!A4157))</f>
        <v>-2961.8942751542672</v>
      </c>
      <c r="L4157" s="4">
        <f t="shared" ca="1" si="521"/>
        <v>-27.692100628933183</v>
      </c>
      <c r="M4157" s="4">
        <f t="shared" ca="1" si="522"/>
        <v>6373.50329928458</v>
      </c>
      <c r="N4157" s="4">
        <f ca="1">SQRT(User_Model_Calcs!M4157^2+Sat_Data!$B$3^2-2*User_Model_Calcs!M4157*Sat_Data!$B$3*COS(RADIANS(L4157))*COS(RADIANS(I4157)))</f>
        <v>36707.776090069041</v>
      </c>
      <c r="O4157" s="4">
        <f ca="1">DEGREES(ACOS(((Earth_Data!$B$1+Sat_Data!$B$2)/User_Model_Calcs!N4157)*SQRT(1-COS(RADIANS(User_Model_Calcs!I4157))^2*COS(RADIANS(User_Model_Calcs!A4157))^2)))</f>
        <v>56.216110369896583</v>
      </c>
      <c r="P4157" s="4">
        <f t="shared" ca="1" si="523"/>
        <v>17.248428719097188</v>
      </c>
    </row>
    <row r="4158" spans="1:16" x14ac:dyDescent="0.25">
      <c r="A4158" s="4">
        <f t="shared" ca="1" si="516"/>
        <v>-25.16386860132782</v>
      </c>
      <c r="B4158" s="4">
        <f t="shared" ca="1" si="517"/>
        <v>155.66926092635697</v>
      </c>
      <c r="C4158" s="4">
        <v>7407</v>
      </c>
      <c r="D4158" s="4">
        <f t="shared" ca="1" si="518"/>
        <v>3</v>
      </c>
      <c r="E4158" s="4">
        <v>0.55000000000000004</v>
      </c>
      <c r="F4158" s="4">
        <v>19.899999999999999</v>
      </c>
      <c r="G4158" s="4">
        <f t="shared" ca="1" si="520"/>
        <v>53.323113517529826</v>
      </c>
      <c r="H4158" s="4">
        <f t="shared" ca="1" si="519"/>
        <v>21.015024641616968</v>
      </c>
      <c r="I4158" s="4">
        <f ca="1">User_Model_Calcs!B4158-Sat_Data!$B$5</f>
        <v>45.669260926356969</v>
      </c>
      <c r="J4158" s="4">
        <f ca="1">(Earth_Data!$B$1/SQRT(1-Earth_Data!$B$2^2*SIN(RADIANS(User_Model_Calcs!A4158))^2))*COS(RADIANS(User_Model_Calcs!A4158))</f>
        <v>5776.3218500614894</v>
      </c>
      <c r="K4158" s="4">
        <f ca="1">((Earth_Data!$B$1*(1-Earth_Data!$B$2^2))/SQRT(1-Earth_Data!$B$2^2*SIN(RADIANS(User_Model_Calcs!A4158))^2))*SIN(RADIANS(User_Model_Calcs!A4158))</f>
        <v>-2695.5160706588467</v>
      </c>
      <c r="L4158" s="4">
        <f t="shared" ca="1" si="521"/>
        <v>-25.016072493140541</v>
      </c>
      <c r="M4158" s="4">
        <f t="shared" ca="1" si="522"/>
        <v>6374.3000402144462</v>
      </c>
      <c r="N4158" s="4">
        <f ca="1">SQRT(User_Model_Calcs!M4158^2+Sat_Data!$B$3^2-2*User_Model_Calcs!M4158*Sat_Data!$B$3*COS(RADIANS(L4158))*COS(RADIANS(I4158)))</f>
        <v>38445.497057468914</v>
      </c>
      <c r="O4158" s="4">
        <f ca="1">DEGREES(ACOS(((Earth_Data!$B$1+Sat_Data!$B$2)/User_Model_Calcs!N4158)*SQRT(1-COS(RADIANS(User_Model_Calcs!I4158))^2*COS(RADIANS(User_Model_Calcs!A4158))^2)))</f>
        <v>31.842913621327192</v>
      </c>
      <c r="P4158" s="4">
        <f t="shared" ca="1" si="523"/>
        <v>67.442524264504129</v>
      </c>
    </row>
    <row r="4159" spans="1:16" x14ac:dyDescent="0.25">
      <c r="A4159" s="4">
        <f t="shared" ca="1" si="516"/>
        <v>-37.9208137924185</v>
      </c>
      <c r="B4159" s="4">
        <f t="shared" ca="1" si="517"/>
        <v>142.19768698233568</v>
      </c>
      <c r="C4159" s="4">
        <v>7408</v>
      </c>
      <c r="D4159" s="4">
        <f t="shared" ca="1" si="518"/>
        <v>0.75</v>
      </c>
      <c r="E4159" s="4">
        <v>0.55000000000000004</v>
      </c>
      <c r="F4159" s="4">
        <v>19.899999999999999</v>
      </c>
      <c r="G4159" s="4">
        <f t="shared" ca="1" si="520"/>
        <v>41.281913690970576</v>
      </c>
      <c r="H4159" s="4">
        <f t="shared" ca="1" si="519"/>
        <v>17.378299473698519</v>
      </c>
      <c r="I4159" s="4">
        <f ca="1">User_Model_Calcs!B4159-Sat_Data!$B$5</f>
        <v>32.197686982335682</v>
      </c>
      <c r="J4159" s="4">
        <f ca="1">(Earth_Data!$B$1/SQRT(1-Earth_Data!$B$2^2*SIN(RADIANS(User_Model_Calcs!A4159))^2))*COS(RADIANS(User_Model_Calcs!A4159))</f>
        <v>5037.8382818781856</v>
      </c>
      <c r="K4159" s="4">
        <f ca="1">((Earth_Data!$B$1*(1-Earth_Data!$B$2^2))/SQRT(1-Earth_Data!$B$2^2*SIN(RADIANS(User_Model_Calcs!A4159))^2))*SIN(RADIANS(User_Model_Calcs!A4159))</f>
        <v>-3898.5155559098534</v>
      </c>
      <c r="L4159" s="4">
        <f t="shared" ca="1" si="521"/>
        <v>-37.734385160104395</v>
      </c>
      <c r="M4159" s="4">
        <f t="shared" ca="1" si="522"/>
        <v>6370.1050300625711</v>
      </c>
      <c r="N4159" s="4">
        <f ca="1">SQRT(User_Model_Calcs!M4159^2+Sat_Data!$B$3^2-2*User_Model_Calcs!M4159*Sat_Data!$B$3*COS(RADIANS(L4159))*COS(RADIANS(I4159)))</f>
        <v>38195.466555618827</v>
      </c>
      <c r="O4159" s="4">
        <f ca="1">DEGREES(ACOS(((Earth_Data!$B$1+Sat_Data!$B$2)/User_Model_Calcs!N4159)*SQRT(1-COS(RADIANS(User_Model_Calcs!I4159))^2*COS(RADIANS(User_Model_Calcs!A4159))^2)))</f>
        <v>34.721257190935262</v>
      </c>
      <c r="P4159" s="4">
        <f t="shared" ca="1" si="523"/>
        <v>45.695547561151045</v>
      </c>
    </row>
    <row r="4160" spans="1:16" x14ac:dyDescent="0.25">
      <c r="A4160" s="4">
        <f t="shared" ca="1" si="516"/>
        <v>-32.076472159561995</v>
      </c>
      <c r="B4160" s="4">
        <f t="shared" ca="1" si="517"/>
        <v>137.11590195670726</v>
      </c>
      <c r="C4160" s="4">
        <v>7409</v>
      </c>
      <c r="D4160" s="4">
        <f t="shared" ca="1" si="518"/>
        <v>3</v>
      </c>
      <c r="E4160" s="4">
        <v>0.55000000000000004</v>
      </c>
      <c r="F4160" s="4">
        <v>19.899999999999999</v>
      </c>
      <c r="G4160" s="4">
        <f t="shared" ca="1" si="520"/>
        <v>53.323113517529826</v>
      </c>
      <c r="H4160" s="4">
        <f t="shared" ca="1" si="519"/>
        <v>14.037552687732042</v>
      </c>
      <c r="I4160" s="4">
        <f ca="1">User_Model_Calcs!B4160-Sat_Data!$B$5</f>
        <v>27.115901956707262</v>
      </c>
      <c r="J4160" s="4">
        <f ca="1">(Earth_Data!$B$1/SQRT(1-Earth_Data!$B$2^2*SIN(RADIANS(User_Model_Calcs!A4160))^2))*COS(RADIANS(User_Model_Calcs!A4160))</f>
        <v>5409.5624553680027</v>
      </c>
      <c r="K4160" s="4">
        <f ca="1">((Earth_Data!$B$1*(1-Earth_Data!$B$2^2))/SQRT(1-Earth_Data!$B$2^2*SIN(RADIANS(User_Model_Calcs!A4160))^2))*SIN(RADIANS(User_Model_Calcs!A4160))</f>
        <v>-3367.6209137212286</v>
      </c>
      <c r="L4160" s="4">
        <f t="shared" ca="1" si="521"/>
        <v>-31.903548399230598</v>
      </c>
      <c r="M4160" s="4">
        <f t="shared" ca="1" si="522"/>
        <v>6372.1453669121283</v>
      </c>
      <c r="N4160" s="4">
        <f ca="1">SQRT(User_Model_Calcs!M4160^2+Sat_Data!$B$3^2-2*User_Model_Calcs!M4160*Sat_Data!$B$3*COS(RADIANS(L4160))*COS(RADIANS(I4160)))</f>
        <v>37581.646536047054</v>
      </c>
      <c r="O4160" s="4">
        <f ca="1">DEGREES(ACOS(((Earth_Data!$B$1+Sat_Data!$B$2)/User_Model_Calcs!N4160)*SQRT(1-COS(RADIANS(User_Model_Calcs!I4160))^2*COS(RADIANS(User_Model_Calcs!A4160))^2)))</f>
        <v>42.548530638945238</v>
      </c>
      <c r="P4160" s="4">
        <f t="shared" ca="1" si="523"/>
        <v>43.957900582676267</v>
      </c>
    </row>
    <row r="4161" spans="1:16" x14ac:dyDescent="0.25">
      <c r="A4161" s="4">
        <f t="shared" ca="1" si="516"/>
        <v>-23.716336610856683</v>
      </c>
      <c r="B4161" s="4">
        <f t="shared" ca="1" si="517"/>
        <v>151.40815062881666</v>
      </c>
      <c r="C4161" s="4">
        <v>7410</v>
      </c>
      <c r="D4161" s="4">
        <f t="shared" ca="1" si="518"/>
        <v>3</v>
      </c>
      <c r="E4161" s="4">
        <v>0.55000000000000004</v>
      </c>
      <c r="F4161" s="4">
        <v>19.899999999999999</v>
      </c>
      <c r="G4161" s="4">
        <f t="shared" ca="1" si="520"/>
        <v>53.323113517529826</v>
      </c>
      <c r="H4161" s="4">
        <f t="shared" ca="1" si="519"/>
        <v>22.302788448375871</v>
      </c>
      <c r="I4161" s="4">
        <f ca="1">User_Model_Calcs!B4161-Sat_Data!$B$5</f>
        <v>41.408150628816657</v>
      </c>
      <c r="J4161" s="4">
        <f ca="1">(Earth_Data!$B$1/SQRT(1-Earth_Data!$B$2^2*SIN(RADIANS(User_Model_Calcs!A4161))^2))*COS(RADIANS(User_Model_Calcs!A4161))</f>
        <v>5842.657610253762</v>
      </c>
      <c r="K4161" s="4">
        <f ca="1">((Earth_Data!$B$1*(1-Earth_Data!$B$2^2))/SQRT(1-Earth_Data!$B$2^2*SIN(RADIANS(User_Model_Calcs!A4161))^2))*SIN(RADIANS(User_Model_Calcs!A4161))</f>
        <v>-2549.5515043098267</v>
      </c>
      <c r="L4161" s="4">
        <f t="shared" ca="1" si="521"/>
        <v>-23.574938373022068</v>
      </c>
      <c r="M4161" s="4">
        <f t="shared" ca="1" si="522"/>
        <v>6374.7047636564857</v>
      </c>
      <c r="N4161" s="4">
        <f ca="1">SQRT(User_Model_Calcs!M4161^2+Sat_Data!$B$3^2-2*User_Model_Calcs!M4161*Sat_Data!$B$3*COS(RADIANS(L4161))*COS(RADIANS(I4161)))</f>
        <v>38064.64557974424</v>
      </c>
      <c r="O4161" s="4">
        <f ca="1">DEGREES(ACOS(((Earth_Data!$B$1+Sat_Data!$B$2)/User_Model_Calcs!N4161)*SQRT(1-COS(RADIANS(User_Model_Calcs!I4161))^2*COS(RADIANS(User_Model_Calcs!A4161))^2)))</f>
        <v>36.365039170707838</v>
      </c>
      <c r="P4161" s="4">
        <f t="shared" ca="1" si="523"/>
        <v>65.482955541751323</v>
      </c>
    </row>
    <row r="4162" spans="1:16" x14ac:dyDescent="0.25">
      <c r="A4162" s="4">
        <f t="shared" ref="A4162:A4225" ca="1" si="524">RAND()*(-44.106+9.432)-9.432</f>
        <v>-20.02835326297788</v>
      </c>
      <c r="B4162" s="4">
        <f t="shared" ref="B4162:B4225" ca="1" si="525">RAND()*(160-105)+105</f>
        <v>112.10469665154949</v>
      </c>
      <c r="C4162" s="4">
        <v>7411</v>
      </c>
      <c r="D4162" s="4">
        <f t="shared" ref="D4162:D4225" ca="1" si="526">CHOOSE(RANDBETWEEN(1,3),0.75,1.2,3)</f>
        <v>3</v>
      </c>
      <c r="E4162" s="4">
        <v>0.55000000000000004</v>
      </c>
      <c r="F4162" s="4">
        <v>19.899999999999999</v>
      </c>
      <c r="G4162" s="4">
        <f t="shared" ca="1" si="520"/>
        <v>53.323113517529826</v>
      </c>
      <c r="H4162" s="4">
        <f t="shared" ca="1" si="519"/>
        <v>22.022154643243336</v>
      </c>
      <c r="I4162" s="4">
        <f ca="1">User_Model_Calcs!B4162-Sat_Data!$B$5</f>
        <v>2.1046966515494887</v>
      </c>
      <c r="J4162" s="4">
        <f ca="1">(Earth_Data!$B$1/SQRT(1-Earth_Data!$B$2^2*SIN(RADIANS(User_Model_Calcs!A4162))^2))*COS(RADIANS(User_Model_Calcs!A4162))</f>
        <v>5994.7649763569443</v>
      </c>
      <c r="K4162" s="4">
        <f ca="1">((Earth_Data!$B$1*(1-Earth_Data!$B$2^2))/SQRT(1-Earth_Data!$B$2^2*SIN(RADIANS(User_Model_Calcs!A4162))^2))*SIN(RADIANS(User_Model_Calcs!A4162))</f>
        <v>-2170.6468086095229</v>
      </c>
      <c r="L4162" s="4">
        <f t="shared" ca="1" si="521"/>
        <v>-19.904834963189529</v>
      </c>
      <c r="M4162" s="4">
        <f t="shared" ca="1" si="522"/>
        <v>6375.6501385727388</v>
      </c>
      <c r="N4162" s="4">
        <f ca="1">SQRT(User_Model_Calcs!M4162^2+Sat_Data!$B$3^2-2*User_Model_Calcs!M4162*Sat_Data!$B$3*COS(RADIANS(L4162))*COS(RADIANS(I4162)))</f>
        <v>36239.156078036598</v>
      </c>
      <c r="O4162" s="4">
        <f ca="1">DEGREES(ACOS(((Earth_Data!$B$1+Sat_Data!$B$2)/User_Model_Calcs!N4162)*SQRT(1-COS(RADIANS(User_Model_Calcs!I4162))^2*COS(RADIANS(User_Model_Calcs!A4162))^2)))</f>
        <v>66.39071567811898</v>
      </c>
      <c r="P4162" s="4">
        <f t="shared" ca="1" si="523"/>
        <v>6.1246967651419002</v>
      </c>
    </row>
    <row r="4163" spans="1:16" x14ac:dyDescent="0.25">
      <c r="A4163" s="4">
        <f t="shared" ca="1" si="524"/>
        <v>-37.757158757931755</v>
      </c>
      <c r="B4163" s="4">
        <f t="shared" ca="1" si="525"/>
        <v>155.88065725824683</v>
      </c>
      <c r="C4163" s="4">
        <v>7412</v>
      </c>
      <c r="D4163" s="4">
        <f t="shared" ca="1" si="526"/>
        <v>0.75</v>
      </c>
      <c r="E4163" s="4">
        <v>0.55000000000000004</v>
      </c>
      <c r="F4163" s="4">
        <v>19.899999999999999</v>
      </c>
      <c r="G4163" s="4">
        <f t="shared" ca="1" si="520"/>
        <v>41.281913690970576</v>
      </c>
      <c r="H4163" s="4">
        <f t="shared" ref="H4163:H4226" ca="1" si="527">RAND()*(24-14)+14</f>
        <v>19.931983896656249</v>
      </c>
      <c r="I4163" s="4">
        <f ca="1">User_Model_Calcs!B4163-Sat_Data!$B$5</f>
        <v>45.880657258246828</v>
      </c>
      <c r="J4163" s="4">
        <f ca="1">(Earth_Data!$B$1/SQRT(1-Earth_Data!$B$2^2*SIN(RADIANS(User_Model_Calcs!A4163))^2))*COS(RADIANS(User_Model_Calcs!A4163))</f>
        <v>5048.9812787379306</v>
      </c>
      <c r="K4163" s="4">
        <f ca="1">((Earth_Data!$B$1*(1-Earth_Data!$B$2^2))/SQRT(1-Earth_Data!$B$2^2*SIN(RADIANS(User_Model_Calcs!A4163))^2))*SIN(RADIANS(User_Model_Calcs!A4163))</f>
        <v>-3884.1702571799806</v>
      </c>
      <c r="L4163" s="4">
        <f t="shared" ca="1" si="521"/>
        <v>-37.571005284974618</v>
      </c>
      <c r="M4163" s="4">
        <f t="shared" ca="1" si="522"/>
        <v>6370.1640904930937</v>
      </c>
      <c r="N4163" s="4">
        <f ca="1">SQRT(User_Model_Calcs!M4163^2+Sat_Data!$B$3^2-2*User_Model_Calcs!M4163*Sat_Data!$B$3*COS(RADIANS(L4163))*COS(RADIANS(I4163)))</f>
        <v>39012.694967588053</v>
      </c>
      <c r="O4163" s="4">
        <f ca="1">DEGREES(ACOS(((Earth_Data!$B$1+Sat_Data!$B$2)/User_Model_Calcs!N4163)*SQRT(1-COS(RADIANS(User_Model_Calcs!I4163))^2*COS(RADIANS(User_Model_Calcs!A4163))^2)))</f>
        <v>25.531036231282037</v>
      </c>
      <c r="P4163" s="4">
        <f t="shared" ca="1" si="523"/>
        <v>59.299154060879189</v>
      </c>
    </row>
    <row r="4164" spans="1:16" x14ac:dyDescent="0.25">
      <c r="A4164" s="4">
        <f t="shared" ca="1" si="524"/>
        <v>-14.313997439980881</v>
      </c>
      <c r="B4164" s="4">
        <f t="shared" ca="1" si="525"/>
        <v>131.68958063978846</v>
      </c>
      <c r="C4164" s="4">
        <v>7413</v>
      </c>
      <c r="D4164" s="4">
        <f t="shared" ca="1" si="526"/>
        <v>3</v>
      </c>
      <c r="E4164" s="4">
        <v>0.55000000000000004</v>
      </c>
      <c r="F4164" s="4">
        <v>19.899999999999999</v>
      </c>
      <c r="G4164" s="4">
        <f t="shared" ca="1" si="520"/>
        <v>53.323113517529826</v>
      </c>
      <c r="H4164" s="4">
        <f t="shared" ca="1" si="527"/>
        <v>23.603670683460265</v>
      </c>
      <c r="I4164" s="4">
        <f ca="1">User_Model_Calcs!B4164-Sat_Data!$B$5</f>
        <v>21.68958063978846</v>
      </c>
      <c r="J4164" s="4">
        <f ca="1">(Earth_Data!$B$1/SQRT(1-Earth_Data!$B$2^2*SIN(RADIANS(User_Model_Calcs!A4164))^2))*COS(RADIANS(User_Model_Calcs!A4164))</f>
        <v>6181.3978019783226</v>
      </c>
      <c r="K4164" s="4">
        <f ca="1">((Earth_Data!$B$1*(1-Earth_Data!$B$2^2))/SQRT(1-Earth_Data!$B$2^2*SIN(RADIANS(User_Model_Calcs!A4164))^2))*SIN(RADIANS(User_Model_Calcs!A4164))</f>
        <v>-1566.6681183061987</v>
      </c>
      <c r="L4164" s="4">
        <f t="shared" ca="1" si="521"/>
        <v>-14.222072367960058</v>
      </c>
      <c r="M4164" s="4">
        <f t="shared" ca="1" si="522"/>
        <v>6376.8430888033872</v>
      </c>
      <c r="N4164" s="4">
        <f ca="1">SQRT(User_Model_Calcs!M4164^2+Sat_Data!$B$3^2-2*User_Model_Calcs!M4164*Sat_Data!$B$3*COS(RADIANS(L4164))*COS(RADIANS(I4164)))</f>
        <v>36525.579669163235</v>
      </c>
      <c r="O4164" s="4">
        <f ca="1">DEGREES(ACOS(((Earth_Data!$B$1+Sat_Data!$B$2)/User_Model_Calcs!N4164)*SQRT(1-COS(RADIANS(User_Model_Calcs!I4164))^2*COS(RADIANS(User_Model_Calcs!A4164))^2)))</f>
        <v>59.845267297435569</v>
      </c>
      <c r="P4164" s="4">
        <f t="shared" ca="1" si="523"/>
        <v>58.134709611604372</v>
      </c>
    </row>
    <row r="4165" spans="1:16" x14ac:dyDescent="0.25">
      <c r="A4165" s="4">
        <f t="shared" ca="1" si="524"/>
        <v>-40.758990545032866</v>
      </c>
      <c r="B4165" s="4">
        <f t="shared" ca="1" si="525"/>
        <v>132.49171400170047</v>
      </c>
      <c r="C4165" s="4">
        <v>7414</v>
      </c>
      <c r="D4165" s="4">
        <f t="shared" ca="1" si="526"/>
        <v>1.2</v>
      </c>
      <c r="E4165" s="4">
        <v>0.55000000000000004</v>
      </c>
      <c r="F4165" s="4">
        <v>19.899999999999999</v>
      </c>
      <c r="G4165" s="4">
        <f t="shared" ca="1" si="520"/>
        <v>45.364313344089069</v>
      </c>
      <c r="H4165" s="4">
        <f t="shared" ca="1" si="527"/>
        <v>21.434141835124375</v>
      </c>
      <c r="I4165" s="4">
        <f ca="1">User_Model_Calcs!B4165-Sat_Data!$B$5</f>
        <v>22.491714001700473</v>
      </c>
      <c r="J4165" s="4">
        <f ca="1">(Earth_Data!$B$1/SQRT(1-Earth_Data!$B$2^2*SIN(RADIANS(User_Model_Calcs!A4165))^2))*COS(RADIANS(User_Model_Calcs!A4165))</f>
        <v>4838.1099724373234</v>
      </c>
      <c r="K4165" s="4">
        <f ca="1">((Earth_Data!$B$1*(1-Earth_Data!$B$2^2))/SQRT(1-Earth_Data!$B$2^2*SIN(RADIANS(User_Model_Calcs!A4165))^2))*SIN(RADIANS(User_Model_Calcs!A4165))</f>
        <v>-4142.1884336361773</v>
      </c>
      <c r="L4165" s="4">
        <f t="shared" ca="1" si="521"/>
        <v>-40.568762456436595</v>
      </c>
      <c r="M4165" s="4">
        <f t="shared" ca="1" si="522"/>
        <v>6369.0684660432726</v>
      </c>
      <c r="N4165" s="4">
        <f ca="1">SQRT(User_Model_Calcs!M4165^2+Sat_Data!$B$3^2-2*User_Model_Calcs!M4165*Sat_Data!$B$3*COS(RADIANS(L4165))*COS(RADIANS(I4165)))</f>
        <v>37966.090372260143</v>
      </c>
      <c r="O4165" s="4">
        <f ca="1">DEGREES(ACOS(((Earth_Data!$B$1+Sat_Data!$B$2)/User_Model_Calcs!N4165)*SQRT(1-COS(RADIANS(User_Model_Calcs!I4165))^2*COS(RADIANS(User_Model_Calcs!A4165))^2)))</f>
        <v>37.507299745721845</v>
      </c>
      <c r="P4165" s="4">
        <f t="shared" ca="1" si="523"/>
        <v>32.382151991237919</v>
      </c>
    </row>
    <row r="4166" spans="1:16" x14ac:dyDescent="0.25">
      <c r="A4166" s="4">
        <f t="shared" ca="1" si="524"/>
        <v>-15.493359023843801</v>
      </c>
      <c r="B4166" s="4">
        <f t="shared" ca="1" si="525"/>
        <v>114.28737030221359</v>
      </c>
      <c r="C4166" s="4">
        <v>7415</v>
      </c>
      <c r="D4166" s="4">
        <f t="shared" ca="1" si="526"/>
        <v>0.75</v>
      </c>
      <c r="E4166" s="4">
        <v>0.55000000000000004</v>
      </c>
      <c r="F4166" s="4">
        <v>19.899999999999999</v>
      </c>
      <c r="G4166" s="4">
        <f t="shared" ca="1" si="520"/>
        <v>41.281913690970576</v>
      </c>
      <c r="H4166" s="4">
        <f t="shared" ca="1" si="527"/>
        <v>15.605644212308389</v>
      </c>
      <c r="I4166" s="4">
        <f ca="1">User_Model_Calcs!B4166-Sat_Data!$B$5</f>
        <v>4.2873703022135885</v>
      </c>
      <c r="J4166" s="4">
        <f ca="1">(Earth_Data!$B$1/SQRT(1-Earth_Data!$B$2^2*SIN(RADIANS(User_Model_Calcs!A4166))^2))*COS(RADIANS(User_Model_Calcs!A4166))</f>
        <v>6147.8360391033384</v>
      </c>
      <c r="K4166" s="4">
        <f ca="1">((Earth_Data!$B$1*(1-Earth_Data!$B$2^2))/SQRT(1-Earth_Data!$B$2^2*SIN(RADIANS(User_Model_Calcs!A4166))^2))*SIN(RADIANS(User_Model_Calcs!A4166))</f>
        <v>-1692.7698271557074</v>
      </c>
      <c r="L4166" s="4">
        <f t="shared" ca="1" si="521"/>
        <v>-15.394574159472732</v>
      </c>
      <c r="M4166" s="4">
        <f t="shared" ca="1" si="522"/>
        <v>6376.6258829749913</v>
      </c>
      <c r="N4166" s="4">
        <f ca="1">SQRT(User_Model_Calcs!M4166^2+Sat_Data!$B$3^2-2*User_Model_Calcs!M4166*Sat_Data!$B$3*COS(RADIANS(L4166))*COS(RADIANS(I4166)))</f>
        <v>36076.174882048428</v>
      </c>
      <c r="O4166" s="4">
        <f ca="1">DEGREES(ACOS(((Earth_Data!$B$1+Sat_Data!$B$2)/User_Model_Calcs!N4166)*SQRT(1-COS(RADIANS(User_Model_Calcs!I4166))^2*COS(RADIANS(User_Model_Calcs!A4166))^2)))</f>
        <v>71.133760658691898</v>
      </c>
      <c r="P4166" s="4">
        <f t="shared" ca="1" si="523"/>
        <v>15.676696184400589</v>
      </c>
    </row>
    <row r="4167" spans="1:16" x14ac:dyDescent="0.25">
      <c r="A4167" s="4">
        <f t="shared" ca="1" si="524"/>
        <v>-32.062992560221879</v>
      </c>
      <c r="B4167" s="4">
        <f t="shared" ca="1" si="525"/>
        <v>145.18186826889433</v>
      </c>
      <c r="C4167" s="4">
        <v>7416</v>
      </c>
      <c r="D4167" s="4">
        <f t="shared" ca="1" si="526"/>
        <v>3</v>
      </c>
      <c r="E4167" s="4">
        <v>0.55000000000000004</v>
      </c>
      <c r="F4167" s="4">
        <v>19.899999999999999</v>
      </c>
      <c r="G4167" s="4">
        <f t="shared" ca="1" si="520"/>
        <v>53.323113517529826</v>
      </c>
      <c r="H4167" s="4">
        <f t="shared" ca="1" si="527"/>
        <v>21.2973178727337</v>
      </c>
      <c r="I4167" s="4">
        <f ca="1">User_Model_Calcs!B4167-Sat_Data!$B$5</f>
        <v>35.181868268894334</v>
      </c>
      <c r="J4167" s="4">
        <f ca="1">(Earth_Data!$B$1/SQRT(1-Earth_Data!$B$2^2*SIN(RADIANS(User_Model_Calcs!A4167))^2))*COS(RADIANS(User_Model_Calcs!A4167))</f>
        <v>5410.3560820551629</v>
      </c>
      <c r="K4167" s="4">
        <f ca="1">((Earth_Data!$B$1*(1-Earth_Data!$B$2^2))/SQRT(1-Earth_Data!$B$2^2*SIN(RADIANS(User_Model_Calcs!A4167))^2))*SIN(RADIANS(User_Model_Calcs!A4167))</f>
        <v>-3366.3542784511596</v>
      </c>
      <c r="L4167" s="4">
        <f t="shared" ca="1" si="521"/>
        <v>-31.890108480250401</v>
      </c>
      <c r="M4167" s="4">
        <f t="shared" ca="1" si="522"/>
        <v>6372.149877606279</v>
      </c>
      <c r="N4167" s="4">
        <f ca="1">SQRT(User_Model_Calcs!M4167^2+Sat_Data!$B$3^2-2*User_Model_Calcs!M4167*Sat_Data!$B$3*COS(RADIANS(L4167))*COS(RADIANS(I4167)))</f>
        <v>38019.95105159362</v>
      </c>
      <c r="O4167" s="4">
        <f ca="1">DEGREES(ACOS(((Earth_Data!$B$1+Sat_Data!$B$2)/User_Model_Calcs!N4167)*SQRT(1-COS(RADIANS(User_Model_Calcs!I4167))^2*COS(RADIANS(User_Model_Calcs!A4167))^2)))</f>
        <v>36.88075051731311</v>
      </c>
      <c r="P4167" s="4">
        <f t="shared" ca="1" si="523"/>
        <v>53.018954224641774</v>
      </c>
    </row>
    <row r="4168" spans="1:16" x14ac:dyDescent="0.25">
      <c r="A4168" s="4">
        <f t="shared" ca="1" si="524"/>
        <v>-13.427472184045982</v>
      </c>
      <c r="B4168" s="4">
        <f t="shared" ca="1" si="525"/>
        <v>154.99729575311585</v>
      </c>
      <c r="C4168" s="4">
        <v>7417</v>
      </c>
      <c r="D4168" s="4">
        <f t="shared" ca="1" si="526"/>
        <v>0.75</v>
      </c>
      <c r="E4168" s="4">
        <v>0.55000000000000004</v>
      </c>
      <c r="F4168" s="4">
        <v>19.899999999999999</v>
      </c>
      <c r="G4168" s="4">
        <f t="shared" ca="1" si="520"/>
        <v>41.281913690970576</v>
      </c>
      <c r="H4168" s="4">
        <f t="shared" ca="1" si="527"/>
        <v>22.749430161544609</v>
      </c>
      <c r="I4168" s="4">
        <f ca="1">User_Model_Calcs!B4168-Sat_Data!$B$5</f>
        <v>44.99729575311585</v>
      </c>
      <c r="J4168" s="4">
        <f ca="1">(Earth_Data!$B$1/SQRT(1-Earth_Data!$B$2^2*SIN(RADIANS(User_Model_Calcs!A4168))^2))*COS(RADIANS(User_Model_Calcs!A4168))</f>
        <v>6204.9113582965538</v>
      </c>
      <c r="K4168" s="4">
        <f ca="1">((Earth_Data!$B$1*(1-Earth_Data!$B$2^2))/SQRT(1-Earth_Data!$B$2^2*SIN(RADIANS(User_Model_Calcs!A4168))^2))*SIN(RADIANS(User_Model_Calcs!A4168))</f>
        <v>-1471.4457400978533</v>
      </c>
      <c r="L4168" s="4">
        <f t="shared" ca="1" si="521"/>
        <v>-13.340805904191519</v>
      </c>
      <c r="M4168" s="4">
        <f t="shared" ca="1" si="522"/>
        <v>6376.9959644310347</v>
      </c>
      <c r="N4168" s="4">
        <f ca="1">SQRT(User_Model_Calcs!M4168^2+Sat_Data!$B$3^2-2*User_Model_Calcs!M4168*Sat_Data!$B$3*COS(RADIANS(L4168))*COS(RADIANS(I4168)))</f>
        <v>38058.770940972521</v>
      </c>
      <c r="O4168" s="4">
        <f ca="1">DEGREES(ACOS(((Earth_Data!$B$1+Sat_Data!$B$2)/User_Model_Calcs!N4168)*SQRT(1-COS(RADIANS(User_Model_Calcs!I4168))^2*COS(RADIANS(User_Model_Calcs!A4168))^2)))</f>
        <v>36.467726989588208</v>
      </c>
      <c r="P4168" s="4">
        <f t="shared" ca="1" si="523"/>
        <v>76.925606193766839</v>
      </c>
    </row>
    <row r="4169" spans="1:16" x14ac:dyDescent="0.25">
      <c r="A4169" s="4">
        <f t="shared" ca="1" si="524"/>
        <v>-10.402299629231024</v>
      </c>
      <c r="B4169" s="4">
        <f t="shared" ca="1" si="525"/>
        <v>115.80385582116776</v>
      </c>
      <c r="C4169" s="4">
        <v>7418</v>
      </c>
      <c r="D4169" s="4">
        <f t="shared" ca="1" si="526"/>
        <v>0.75</v>
      </c>
      <c r="E4169" s="4">
        <v>0.55000000000000004</v>
      </c>
      <c r="F4169" s="4">
        <v>19.899999999999999</v>
      </c>
      <c r="G4169" s="4">
        <f t="shared" ca="1" si="520"/>
        <v>41.281913690970576</v>
      </c>
      <c r="H4169" s="4">
        <f t="shared" ca="1" si="527"/>
        <v>14.147282227838732</v>
      </c>
      <c r="I4169" s="4">
        <f ca="1">User_Model_Calcs!B4169-Sat_Data!$B$5</f>
        <v>5.8038558211677582</v>
      </c>
      <c r="J4169" s="4">
        <f ca="1">(Earth_Data!$B$1/SQRT(1-Earth_Data!$B$2^2*SIN(RADIANS(User_Model_Calcs!A4169))^2))*COS(RADIANS(User_Model_Calcs!A4169))</f>
        <v>6273.9950129368208</v>
      </c>
      <c r="K4169" s="4">
        <f ca="1">((Earth_Data!$B$1*(1-Earth_Data!$B$2^2))/SQRT(1-Earth_Data!$B$2^2*SIN(RADIANS(User_Model_Calcs!A4169))^2))*SIN(RADIANS(User_Model_Calcs!A4169))</f>
        <v>-1144.0434300697864</v>
      </c>
      <c r="L4169" s="4">
        <f t="shared" ca="1" si="521"/>
        <v>-10.334166689429374</v>
      </c>
      <c r="M4169" s="4">
        <f t="shared" ca="1" si="522"/>
        <v>6377.4484546911035</v>
      </c>
      <c r="N4169" s="4">
        <f ca="1">SQRT(User_Model_Calcs!M4169^2+Sat_Data!$B$3^2-2*User_Model_Calcs!M4169*Sat_Data!$B$3*COS(RADIANS(L4169))*COS(RADIANS(I4169)))</f>
        <v>35946.118454032541</v>
      </c>
      <c r="O4169" s="4">
        <f ca="1">DEGREES(ACOS(((Earth_Data!$B$1+Sat_Data!$B$2)/User_Model_Calcs!N4169)*SQRT(1-COS(RADIANS(User_Model_Calcs!I4169))^2*COS(RADIANS(User_Model_Calcs!A4169))^2)))</f>
        <v>76.007247396205628</v>
      </c>
      <c r="P4169" s="4">
        <f t="shared" ca="1" si="523"/>
        <v>29.377049308418776</v>
      </c>
    </row>
    <row r="4170" spans="1:16" x14ac:dyDescent="0.25">
      <c r="A4170" s="4">
        <f t="shared" ca="1" si="524"/>
        <v>-29.390358053881982</v>
      </c>
      <c r="B4170" s="4">
        <f t="shared" ca="1" si="525"/>
        <v>118.97315639810685</v>
      </c>
      <c r="C4170" s="4">
        <v>7419</v>
      </c>
      <c r="D4170" s="4">
        <f t="shared" ca="1" si="526"/>
        <v>3</v>
      </c>
      <c r="E4170" s="4">
        <v>0.55000000000000004</v>
      </c>
      <c r="F4170" s="4">
        <v>19.899999999999999</v>
      </c>
      <c r="G4170" s="4">
        <f t="shared" ca="1" si="520"/>
        <v>53.323113517529826</v>
      </c>
      <c r="H4170" s="4">
        <f t="shared" ca="1" si="527"/>
        <v>22.597487046194082</v>
      </c>
      <c r="I4170" s="4">
        <f ca="1">User_Model_Calcs!B4170-Sat_Data!$B$5</f>
        <v>8.9731563981068518</v>
      </c>
      <c r="J4170" s="4">
        <f ca="1">(Earth_Data!$B$1/SQRT(1-Earth_Data!$B$2^2*SIN(RADIANS(User_Model_Calcs!A4170))^2))*COS(RADIANS(User_Model_Calcs!A4170))</f>
        <v>5561.7359514037362</v>
      </c>
      <c r="K4170" s="4">
        <f ca="1">((Earth_Data!$B$1*(1-Earth_Data!$B$2^2))/SQRT(1-Earth_Data!$B$2^2*SIN(RADIANS(User_Model_Calcs!A4170))^2))*SIN(RADIANS(User_Model_Calcs!A4170))</f>
        <v>-3111.6726283049916</v>
      </c>
      <c r="L4170" s="4">
        <f t="shared" ca="1" si="521"/>
        <v>-29.226082201807071</v>
      </c>
      <c r="M4170" s="4">
        <f t="shared" ca="1" si="522"/>
        <v>6373.0223080481455</v>
      </c>
      <c r="N4170" s="4">
        <f ca="1">SQRT(User_Model_Calcs!M4170^2+Sat_Data!$B$3^2-2*User_Model_Calcs!M4170*Sat_Data!$B$3*COS(RADIANS(L4170))*COS(RADIANS(I4170)))</f>
        <v>36812.477186417782</v>
      </c>
      <c r="O4170" s="4">
        <f ca="1">DEGREES(ACOS(((Earth_Data!$B$1+Sat_Data!$B$2)/User_Model_Calcs!N4170)*SQRT(1-COS(RADIANS(User_Model_Calcs!I4170))^2*COS(RADIANS(User_Model_Calcs!A4170))^2)))</f>
        <v>54.320193732344769</v>
      </c>
      <c r="P4170" s="4">
        <f t="shared" ca="1" si="523"/>
        <v>17.835907850194605</v>
      </c>
    </row>
    <row r="4171" spans="1:16" x14ac:dyDescent="0.25">
      <c r="A4171" s="4">
        <f t="shared" ca="1" si="524"/>
        <v>-21.704623830354191</v>
      </c>
      <c r="B4171" s="4">
        <f t="shared" ca="1" si="525"/>
        <v>121.9410539382429</v>
      </c>
      <c r="C4171" s="4">
        <v>7420</v>
      </c>
      <c r="D4171" s="4">
        <f t="shared" ca="1" si="526"/>
        <v>1.2</v>
      </c>
      <c r="E4171" s="4">
        <v>0.55000000000000004</v>
      </c>
      <c r="F4171" s="4">
        <v>19.899999999999999</v>
      </c>
      <c r="G4171" s="4">
        <f t="shared" ca="1" si="520"/>
        <v>45.364313344089069</v>
      </c>
      <c r="H4171" s="4">
        <f t="shared" ca="1" si="527"/>
        <v>14.03648819294725</v>
      </c>
      <c r="I4171" s="4">
        <f ca="1">User_Model_Calcs!B4171-Sat_Data!$B$5</f>
        <v>11.941053938242902</v>
      </c>
      <c r="J4171" s="4">
        <f ca="1">(Earth_Data!$B$1/SQRT(1-Earth_Data!$B$2^2*SIN(RADIANS(User_Model_Calcs!A4171))^2))*COS(RADIANS(User_Model_Calcs!A4171))</f>
        <v>5928.6620342213964</v>
      </c>
      <c r="K4171" s="4">
        <f ca="1">((Earth_Data!$B$1*(1-Earth_Data!$B$2^2))/SQRT(1-Earth_Data!$B$2^2*SIN(RADIANS(User_Model_Calcs!A4171))^2))*SIN(RADIANS(User_Model_Calcs!A4171))</f>
        <v>-2344.05732342181</v>
      </c>
      <c r="L4171" s="4">
        <f t="shared" ca="1" si="521"/>
        <v>-21.572708640443562</v>
      </c>
      <c r="M4171" s="4">
        <f t="shared" ca="1" si="522"/>
        <v>6375.2363290709163</v>
      </c>
      <c r="N4171" s="4">
        <f ca="1">SQRT(User_Model_Calcs!M4171^2+Sat_Data!$B$3^2-2*User_Model_Calcs!M4171*Sat_Data!$B$3*COS(RADIANS(L4171))*COS(RADIANS(I4171)))</f>
        <v>36459.88176596108</v>
      </c>
      <c r="O4171" s="4">
        <f ca="1">DEGREES(ACOS(((Earth_Data!$B$1+Sat_Data!$B$2)/User_Model_Calcs!N4171)*SQRT(1-COS(RADIANS(User_Model_Calcs!I4171))^2*COS(RADIANS(User_Model_Calcs!A4171))^2)))</f>
        <v>61.18320542460696</v>
      </c>
      <c r="P4171" s="4">
        <f t="shared" ca="1" si="523"/>
        <v>29.762957950645188</v>
      </c>
    </row>
    <row r="4172" spans="1:16" x14ac:dyDescent="0.25">
      <c r="A4172" s="4">
        <f t="shared" ca="1" si="524"/>
        <v>-43.593914581973927</v>
      </c>
      <c r="B4172" s="4">
        <f t="shared" ca="1" si="525"/>
        <v>155.74259935984401</v>
      </c>
      <c r="C4172" s="4">
        <v>7421</v>
      </c>
      <c r="D4172" s="4">
        <f t="shared" ca="1" si="526"/>
        <v>1.2</v>
      </c>
      <c r="E4172" s="4">
        <v>0.55000000000000004</v>
      </c>
      <c r="F4172" s="4">
        <v>19.899999999999999</v>
      </c>
      <c r="G4172" s="4">
        <f t="shared" ca="1" si="520"/>
        <v>45.364313344089069</v>
      </c>
      <c r="H4172" s="4">
        <f t="shared" ca="1" si="527"/>
        <v>23.495138214055011</v>
      </c>
      <c r="I4172" s="4">
        <f ca="1">User_Model_Calcs!B4172-Sat_Data!$B$5</f>
        <v>45.742599359844007</v>
      </c>
      <c r="J4172" s="4">
        <f ca="1">(Earth_Data!$B$1/SQRT(1-Earth_Data!$B$2^2*SIN(RADIANS(User_Model_Calcs!A4172))^2))*COS(RADIANS(User_Model_Calcs!A4172))</f>
        <v>4626.7060050384489</v>
      </c>
      <c r="K4172" s="4">
        <f ca="1">((Earth_Data!$B$1*(1-Earth_Data!$B$2^2))/SQRT(1-Earth_Data!$B$2^2*SIN(RADIANS(User_Model_Calcs!A4172))^2))*SIN(RADIANS(User_Model_Calcs!A4172))</f>
        <v>-4375.5262107066628</v>
      </c>
      <c r="L4172" s="4">
        <f t="shared" ca="1" si="521"/>
        <v>-43.401750941474077</v>
      </c>
      <c r="M4172" s="4">
        <f t="shared" ca="1" si="522"/>
        <v>6368.0168088377286</v>
      </c>
      <c r="N4172" s="4">
        <f ca="1">SQRT(User_Model_Calcs!M4172^2+Sat_Data!$B$3^2-2*User_Model_Calcs!M4172*Sat_Data!$B$3*COS(RADIANS(L4172))*COS(RADIANS(I4172)))</f>
        <v>39320.208687396917</v>
      </c>
      <c r="O4172" s="4">
        <f ca="1">DEGREES(ACOS(((Earth_Data!$B$1+Sat_Data!$B$2)/User_Model_Calcs!N4172)*SQRT(1-COS(RADIANS(User_Model_Calcs!I4172))^2*COS(RADIANS(User_Model_Calcs!A4172))^2)))</f>
        <v>22.290682365772351</v>
      </c>
      <c r="P4172" s="4">
        <f t="shared" ca="1" si="523"/>
        <v>56.102992838238926</v>
      </c>
    </row>
    <row r="4173" spans="1:16" x14ac:dyDescent="0.25">
      <c r="A4173" s="4">
        <f t="shared" ca="1" si="524"/>
        <v>-41.010588216617329</v>
      </c>
      <c r="B4173" s="4">
        <f t="shared" ca="1" si="525"/>
        <v>138.2897965370143</v>
      </c>
      <c r="C4173" s="4">
        <v>7422</v>
      </c>
      <c r="D4173" s="4">
        <f t="shared" ca="1" si="526"/>
        <v>1.2</v>
      </c>
      <c r="E4173" s="4">
        <v>0.55000000000000004</v>
      </c>
      <c r="F4173" s="4">
        <v>19.899999999999999</v>
      </c>
      <c r="G4173" s="4">
        <f t="shared" ca="1" si="520"/>
        <v>45.364313344089069</v>
      </c>
      <c r="H4173" s="4">
        <f t="shared" ca="1" si="527"/>
        <v>23.261955486558527</v>
      </c>
      <c r="I4173" s="4">
        <f ca="1">User_Model_Calcs!B4173-Sat_Data!$B$5</f>
        <v>28.289796537014297</v>
      </c>
      <c r="J4173" s="4">
        <f ca="1">(Earth_Data!$B$1/SQRT(1-Earth_Data!$B$2^2*SIN(RADIANS(User_Model_Calcs!A4173))^2))*COS(RADIANS(User_Model_Calcs!A4173))</f>
        <v>4819.8219022883213</v>
      </c>
      <c r="K4173" s="4">
        <f ca="1">((Earth_Data!$B$1*(1-Earth_Data!$B$2^2))/SQRT(1-Earth_Data!$B$2^2*SIN(RADIANS(User_Model_Calcs!A4173))^2))*SIN(RADIANS(User_Model_Calcs!A4173))</f>
        <v>-4163.312087454764</v>
      </c>
      <c r="L4173" s="4">
        <f t="shared" ca="1" si="521"/>
        <v>-40.820112765509222</v>
      </c>
      <c r="M4173" s="4">
        <f t="shared" ca="1" si="522"/>
        <v>6368.9756403463471</v>
      </c>
      <c r="N4173" s="4">
        <f ca="1">SQRT(User_Model_Calcs!M4173^2+Sat_Data!$B$3^2-2*User_Model_Calcs!M4173*Sat_Data!$B$3*COS(RADIANS(L4173))*COS(RADIANS(I4173)))</f>
        <v>38216.182539896821</v>
      </c>
      <c r="O4173" s="4">
        <f ca="1">DEGREES(ACOS(((Earth_Data!$B$1+Sat_Data!$B$2)/User_Model_Calcs!N4173)*SQRT(1-COS(RADIANS(User_Model_Calcs!I4173))^2*COS(RADIANS(User_Model_Calcs!A4173))^2)))</f>
        <v>34.459616842767986</v>
      </c>
      <c r="P4173" s="4">
        <f t="shared" ca="1" si="523"/>
        <v>39.358647277041641</v>
      </c>
    </row>
    <row r="4174" spans="1:16" x14ac:dyDescent="0.25">
      <c r="A4174" s="4">
        <f t="shared" ca="1" si="524"/>
        <v>-26.393077934255793</v>
      </c>
      <c r="B4174" s="4">
        <f t="shared" ca="1" si="525"/>
        <v>137.70917153041393</v>
      </c>
      <c r="C4174" s="4">
        <v>7423</v>
      </c>
      <c r="D4174" s="4">
        <f t="shared" ca="1" si="526"/>
        <v>0.75</v>
      </c>
      <c r="E4174" s="4">
        <v>0.55000000000000004</v>
      </c>
      <c r="F4174" s="4">
        <v>19.899999999999999</v>
      </c>
      <c r="G4174" s="4">
        <f t="shared" ca="1" si="520"/>
        <v>41.281913690970576</v>
      </c>
      <c r="H4174" s="4">
        <f t="shared" ca="1" si="527"/>
        <v>20.6293226648204</v>
      </c>
      <c r="I4174" s="4">
        <f ca="1">User_Model_Calcs!B4174-Sat_Data!$B$5</f>
        <v>27.709171530413926</v>
      </c>
      <c r="J4174" s="4">
        <f ca="1">(Earth_Data!$B$1/SQRT(1-Earth_Data!$B$2^2*SIN(RADIANS(User_Model_Calcs!A4174))^2))*COS(RADIANS(User_Model_Calcs!A4174))</f>
        <v>5717.1003076116403</v>
      </c>
      <c r="K4174" s="4">
        <f ca="1">((Earth_Data!$B$1*(1-Earth_Data!$B$2^2))/SQRT(1-Earth_Data!$B$2^2*SIN(RADIANS(User_Model_Calcs!A4174))^2))*SIN(RADIANS(User_Model_Calcs!A4174))</f>
        <v>-2818.1391734092354</v>
      </c>
      <c r="L4174" s="4">
        <f t="shared" ca="1" si="521"/>
        <v>-26.240142588262394</v>
      </c>
      <c r="M4174" s="4">
        <f t="shared" ca="1" si="522"/>
        <v>6373.9426046989793</v>
      </c>
      <c r="N4174" s="4">
        <f ca="1">SQRT(User_Model_Calcs!M4174^2+Sat_Data!$B$3^2-2*User_Model_Calcs!M4174*Sat_Data!$B$3*COS(RADIANS(L4174))*COS(RADIANS(I4174)))</f>
        <v>37304.393033504421</v>
      </c>
      <c r="O4174" s="4">
        <f ca="1">DEGREES(ACOS(((Earth_Data!$B$1+Sat_Data!$B$2)/User_Model_Calcs!N4174)*SQRT(1-COS(RADIANS(User_Model_Calcs!I4174))^2*COS(RADIANS(User_Model_Calcs!A4174))^2)))</f>
        <v>46.48612879829831</v>
      </c>
      <c r="P4174" s="4">
        <f t="shared" ca="1" si="523"/>
        <v>49.75642906183743</v>
      </c>
    </row>
    <row r="4175" spans="1:16" x14ac:dyDescent="0.25">
      <c r="A4175" s="4">
        <f t="shared" ca="1" si="524"/>
        <v>-40.653657424628769</v>
      </c>
      <c r="B4175" s="4">
        <f t="shared" ca="1" si="525"/>
        <v>142.27533117592989</v>
      </c>
      <c r="C4175" s="4">
        <v>7424</v>
      </c>
      <c r="D4175" s="4">
        <f t="shared" ca="1" si="526"/>
        <v>3</v>
      </c>
      <c r="E4175" s="4">
        <v>0.55000000000000004</v>
      </c>
      <c r="F4175" s="4">
        <v>19.899999999999999</v>
      </c>
      <c r="G4175" s="4">
        <f t="shared" ca="1" si="520"/>
        <v>53.323113517529826</v>
      </c>
      <c r="H4175" s="4">
        <f t="shared" ca="1" si="527"/>
        <v>20.909733362902742</v>
      </c>
      <c r="I4175" s="4">
        <f ca="1">User_Model_Calcs!B4175-Sat_Data!$B$5</f>
        <v>32.275331175929892</v>
      </c>
      <c r="J4175" s="4">
        <f ca="1">(Earth_Data!$B$1/SQRT(1-Earth_Data!$B$2^2*SIN(RADIANS(User_Model_Calcs!A4175))^2))*COS(RADIANS(User_Model_Calcs!A4175))</f>
        <v>4845.7385856744386</v>
      </c>
      <c r="K4175" s="4">
        <f ca="1">((Earth_Data!$B$1*(1-Earth_Data!$B$2^2))/SQRT(1-Earth_Data!$B$2^2*SIN(RADIANS(User_Model_Calcs!A4175))^2))*SIN(RADIANS(User_Model_Calcs!A4175))</f>
        <v>-4133.3213324282433</v>
      </c>
      <c r="L4175" s="4">
        <f t="shared" ca="1" si="521"/>
        <v>-40.463537247865673</v>
      </c>
      <c r="M4175" s="4">
        <f t="shared" ca="1" si="522"/>
        <v>6369.1072904921693</v>
      </c>
      <c r="N4175" s="4">
        <f ca="1">SQRT(User_Model_Calcs!M4175^2+Sat_Data!$B$3^2-2*User_Model_Calcs!M4175*Sat_Data!$B$3*COS(RADIANS(L4175))*COS(RADIANS(I4175)))</f>
        <v>38378.177901270188</v>
      </c>
      <c r="O4175" s="4">
        <f ca="1">DEGREES(ACOS(((Earth_Data!$B$1+Sat_Data!$B$2)/User_Model_Calcs!N4175)*SQRT(1-COS(RADIANS(User_Model_Calcs!I4175))^2*COS(RADIANS(User_Model_Calcs!A4175))^2)))</f>
        <v>32.557479781735843</v>
      </c>
      <c r="P4175" s="4">
        <f t="shared" ca="1" si="523"/>
        <v>44.110811746365613</v>
      </c>
    </row>
    <row r="4176" spans="1:16" x14ac:dyDescent="0.25">
      <c r="A4176" s="4">
        <f t="shared" ca="1" si="524"/>
        <v>-26.514251760487099</v>
      </c>
      <c r="B4176" s="4">
        <f t="shared" ca="1" si="525"/>
        <v>109.45005160385884</v>
      </c>
      <c r="C4176" s="4">
        <v>7425</v>
      </c>
      <c r="D4176" s="4">
        <f t="shared" ca="1" si="526"/>
        <v>3</v>
      </c>
      <c r="E4176" s="4">
        <v>0.55000000000000004</v>
      </c>
      <c r="F4176" s="4">
        <v>19.899999999999999</v>
      </c>
      <c r="G4176" s="4">
        <f t="shared" ca="1" si="520"/>
        <v>53.323113517529826</v>
      </c>
      <c r="H4176" s="4">
        <f t="shared" ca="1" si="527"/>
        <v>15.782522811123048</v>
      </c>
      <c r="I4176" s="4">
        <f ca="1">User_Model_Calcs!B4176-Sat_Data!$B$5</f>
        <v>-0.54994839614116131</v>
      </c>
      <c r="J4176" s="4">
        <f ca="1">(Earth_Data!$B$1/SQRT(1-Earth_Data!$B$2^2*SIN(RADIANS(User_Model_Calcs!A4176))^2))*COS(RADIANS(User_Model_Calcs!A4176))</f>
        <v>5711.1196173597236</v>
      </c>
      <c r="K4176" s="4">
        <f ca="1">((Earth_Data!$B$1*(1-Earth_Data!$B$2^2))/SQRT(1-Earth_Data!$B$2^2*SIN(RADIANS(User_Model_Calcs!A4176))^2))*SIN(RADIANS(User_Model_Calcs!A4176))</f>
        <v>-2830.1589148604844</v>
      </c>
      <c r="L4176" s="4">
        <f t="shared" ca="1" si="521"/>
        <v>-26.36082479595796</v>
      </c>
      <c r="M4176" s="4">
        <f t="shared" ca="1" si="522"/>
        <v>6373.9067115196585</v>
      </c>
      <c r="N4176" s="4">
        <f ca="1">SQRT(User_Model_Calcs!M4176^2+Sat_Data!$B$3^2-2*User_Model_Calcs!M4176*Sat_Data!$B$3*COS(RADIANS(L4176))*COS(RADIANS(I4176)))</f>
        <v>36563.023391378061</v>
      </c>
      <c r="O4176" s="4">
        <f ca="1">DEGREES(ACOS(((Earth_Data!$B$1+Sat_Data!$B$2)/User_Model_Calcs!N4176)*SQRT(1-COS(RADIANS(User_Model_Calcs!I4176))^2*COS(RADIANS(User_Model_Calcs!A4176))^2)))</f>
        <v>59.00901867661571</v>
      </c>
      <c r="P4176" s="4">
        <f t="shared" ca="1" si="523"/>
        <v>1.2317549784354036</v>
      </c>
    </row>
    <row r="4177" spans="1:16" x14ac:dyDescent="0.25">
      <c r="A4177" s="4">
        <f t="shared" ca="1" si="524"/>
        <v>-16.708298629484737</v>
      </c>
      <c r="B4177" s="4">
        <f t="shared" ca="1" si="525"/>
        <v>138.19748660546713</v>
      </c>
      <c r="C4177" s="4">
        <v>7426</v>
      </c>
      <c r="D4177" s="4">
        <f t="shared" ca="1" si="526"/>
        <v>1.2</v>
      </c>
      <c r="E4177" s="4">
        <v>0.55000000000000004</v>
      </c>
      <c r="F4177" s="4">
        <v>19.899999999999999</v>
      </c>
      <c r="G4177" s="4">
        <f t="shared" ca="1" si="520"/>
        <v>45.364313344089069</v>
      </c>
      <c r="H4177" s="4">
        <f t="shared" ca="1" si="527"/>
        <v>22.957652265223174</v>
      </c>
      <c r="I4177" s="4">
        <f ca="1">User_Model_Calcs!B4177-Sat_Data!$B$5</f>
        <v>28.197486605467134</v>
      </c>
      <c r="J4177" s="4">
        <f ca="1">(Earth_Data!$B$1/SQRT(1-Earth_Data!$B$2^2*SIN(RADIANS(User_Model_Calcs!A4177))^2))*COS(RADIANS(User_Model_Calcs!A4177))</f>
        <v>6110.5512809965267</v>
      </c>
      <c r="K4177" s="4">
        <f ca="1">((Earth_Data!$B$1*(1-Earth_Data!$B$2^2))/SQRT(1-Earth_Data!$B$2^2*SIN(RADIANS(User_Model_Calcs!A4177))^2))*SIN(RADIANS(User_Model_Calcs!A4177))</f>
        <v>-1821.9387915380532</v>
      </c>
      <c r="L4177" s="4">
        <f t="shared" ca="1" si="521"/>
        <v>-16.602620690252621</v>
      </c>
      <c r="M4177" s="4">
        <f t="shared" ca="1" si="522"/>
        <v>6376.3859605421812</v>
      </c>
      <c r="N4177" s="4">
        <f ca="1">SQRT(User_Model_Calcs!M4177^2+Sat_Data!$B$3^2-2*User_Model_Calcs!M4177*Sat_Data!$B$3*COS(RADIANS(L4177))*COS(RADIANS(I4177)))</f>
        <v>36936.884735474057</v>
      </c>
      <c r="O4177" s="4">
        <f ca="1">DEGREES(ACOS(((Earth_Data!$B$1+Sat_Data!$B$2)/User_Model_Calcs!N4177)*SQRT(1-COS(RADIANS(User_Model_Calcs!I4177))^2*COS(RADIANS(User_Model_Calcs!A4177))^2)))</f>
        <v>52.262969192743789</v>
      </c>
      <c r="P4177" s="4">
        <f t="shared" ca="1" si="523"/>
        <v>61.797996788626207</v>
      </c>
    </row>
    <row r="4178" spans="1:16" x14ac:dyDescent="0.25">
      <c r="A4178" s="4">
        <f t="shared" ca="1" si="524"/>
        <v>-18.746854610460055</v>
      </c>
      <c r="B4178" s="4">
        <f t="shared" ca="1" si="525"/>
        <v>154.77655534463634</v>
      </c>
      <c r="C4178" s="4">
        <v>7427</v>
      </c>
      <c r="D4178" s="4">
        <f t="shared" ca="1" si="526"/>
        <v>3</v>
      </c>
      <c r="E4178" s="4">
        <v>0.55000000000000004</v>
      </c>
      <c r="F4178" s="4">
        <v>19.899999999999999</v>
      </c>
      <c r="G4178" s="4">
        <f t="shared" ca="1" si="520"/>
        <v>53.323113517529826</v>
      </c>
      <c r="H4178" s="4">
        <f t="shared" ca="1" si="527"/>
        <v>18.395698897955349</v>
      </c>
      <c r="I4178" s="4">
        <f ca="1">User_Model_Calcs!B4178-Sat_Data!$B$5</f>
        <v>44.776555344636336</v>
      </c>
      <c r="J4178" s="4">
        <f ca="1">(Earth_Data!$B$1/SQRT(1-Earth_Data!$B$2^2*SIN(RADIANS(User_Model_Calcs!A4178))^2))*COS(RADIANS(User_Model_Calcs!A4178))</f>
        <v>6041.8547357218176</v>
      </c>
      <c r="K4178" s="4">
        <f ca="1">((Earth_Data!$B$1*(1-Earth_Data!$B$2^2))/SQRT(1-Earth_Data!$B$2^2*SIN(RADIANS(User_Model_Calcs!A4178))^2))*SIN(RADIANS(User_Model_Calcs!A4178))</f>
        <v>-2036.8359044756846</v>
      </c>
      <c r="L4178" s="4">
        <f t="shared" ca="1" si="521"/>
        <v>-18.63004021333386</v>
      </c>
      <c r="M4178" s="4">
        <f t="shared" ca="1" si="522"/>
        <v>6375.9477059748097</v>
      </c>
      <c r="N4178" s="4">
        <f ca="1">SQRT(User_Model_Calcs!M4178^2+Sat_Data!$B$3^2-2*User_Model_Calcs!M4178*Sat_Data!$B$3*COS(RADIANS(L4178))*COS(RADIANS(I4178)))</f>
        <v>38167.981395552692</v>
      </c>
      <c r="O4178" s="4">
        <f ca="1">DEGREES(ACOS(((Earth_Data!$B$1+Sat_Data!$B$2)/User_Model_Calcs!N4178)*SQRT(1-COS(RADIANS(User_Model_Calcs!I4178))^2*COS(RADIANS(User_Model_Calcs!A4178))^2)))</f>
        <v>35.126235099488142</v>
      </c>
      <c r="P4178" s="4">
        <f t="shared" ca="1" si="523"/>
        <v>72.052652095301397</v>
      </c>
    </row>
    <row r="4179" spans="1:16" x14ac:dyDescent="0.25">
      <c r="A4179" s="4">
        <f t="shared" ca="1" si="524"/>
        <v>-18.167849427259782</v>
      </c>
      <c r="B4179" s="4">
        <f t="shared" ca="1" si="525"/>
        <v>153.29554824768789</v>
      </c>
      <c r="C4179" s="4">
        <v>7428</v>
      </c>
      <c r="D4179" s="4">
        <f t="shared" ca="1" si="526"/>
        <v>1.2</v>
      </c>
      <c r="E4179" s="4">
        <v>0.55000000000000004</v>
      </c>
      <c r="F4179" s="4">
        <v>19.899999999999999</v>
      </c>
      <c r="G4179" s="4">
        <f t="shared" ca="1" si="520"/>
        <v>45.364313344089069</v>
      </c>
      <c r="H4179" s="4">
        <f t="shared" ca="1" si="527"/>
        <v>16.639811251126314</v>
      </c>
      <c r="I4179" s="4">
        <f ca="1">User_Model_Calcs!B4179-Sat_Data!$B$5</f>
        <v>43.29554824768789</v>
      </c>
      <c r="J4179" s="4">
        <f ca="1">(Earth_Data!$B$1/SQRT(1-Earth_Data!$B$2^2*SIN(RADIANS(User_Model_Calcs!A4179))^2))*COS(RADIANS(User_Model_Calcs!A4179))</f>
        <v>6062.1447025630878</v>
      </c>
      <c r="K4179" s="4">
        <f ca="1">((Earth_Data!$B$1*(1-Earth_Data!$B$2^2))/SQRT(1-Earth_Data!$B$2^2*SIN(RADIANS(User_Model_Calcs!A4179))^2))*SIN(RADIANS(User_Model_Calcs!A4179))</f>
        <v>-1976.0452571031888</v>
      </c>
      <c r="L4179" s="4">
        <f t="shared" ca="1" si="521"/>
        <v>-18.054140838920244</v>
      </c>
      <c r="M4179" s="4">
        <f t="shared" ca="1" si="522"/>
        <v>6376.0766348071538</v>
      </c>
      <c r="N4179" s="4">
        <f ca="1">SQRT(User_Model_Calcs!M4179^2+Sat_Data!$B$3^2-2*User_Model_Calcs!M4179*Sat_Data!$B$3*COS(RADIANS(L4179))*COS(RADIANS(I4179)))</f>
        <v>38031.525509592924</v>
      </c>
      <c r="O4179" s="4">
        <f ca="1">DEGREES(ACOS(((Earth_Data!$B$1+Sat_Data!$B$2)/User_Model_Calcs!N4179)*SQRT(1-COS(RADIANS(User_Model_Calcs!I4179))^2*COS(RADIANS(User_Model_Calcs!A4179))^2)))</f>
        <v>36.790800676349541</v>
      </c>
      <c r="P4179" s="4">
        <f t="shared" ca="1" si="523"/>
        <v>71.689197526207892</v>
      </c>
    </row>
    <row r="4180" spans="1:16" x14ac:dyDescent="0.25">
      <c r="A4180" s="4">
        <f t="shared" ca="1" si="524"/>
        <v>-43.961415936656927</v>
      </c>
      <c r="B4180" s="4">
        <f t="shared" ca="1" si="525"/>
        <v>153.46044591230174</v>
      </c>
      <c r="C4180" s="4">
        <v>7429</v>
      </c>
      <c r="D4180" s="4">
        <f t="shared" ca="1" si="526"/>
        <v>0.75</v>
      </c>
      <c r="E4180" s="4">
        <v>0.55000000000000004</v>
      </c>
      <c r="F4180" s="4">
        <v>19.899999999999999</v>
      </c>
      <c r="G4180" s="4">
        <f t="shared" ca="1" si="520"/>
        <v>41.281913690970576</v>
      </c>
      <c r="H4180" s="4">
        <f t="shared" ca="1" si="527"/>
        <v>22.773399865190196</v>
      </c>
      <c r="I4180" s="4">
        <f ca="1">User_Model_Calcs!B4180-Sat_Data!$B$5</f>
        <v>43.460445912301736</v>
      </c>
      <c r="J4180" s="4">
        <f ca="1">(Earth_Data!$B$1/SQRT(1-Earth_Data!$B$2^2*SIN(RADIANS(User_Model_Calcs!A4180))^2))*COS(RADIANS(User_Model_Calcs!A4180))</f>
        <v>4598.4557298204063</v>
      </c>
      <c r="K4180" s="4">
        <f ca="1">((Earth_Data!$B$1*(1-Earth_Data!$B$2^2))/SQRT(1-Earth_Data!$B$2^2*SIN(RADIANS(User_Model_Calcs!A4180))^2))*SIN(RADIANS(User_Model_Calcs!A4180))</f>
        <v>-4405.0083199882156</v>
      </c>
      <c r="L4180" s="4">
        <f t="shared" ca="1" si="521"/>
        <v>-43.769138747385753</v>
      </c>
      <c r="M4180" s="4">
        <f t="shared" ca="1" si="522"/>
        <v>6367.8798197110727</v>
      </c>
      <c r="N4180" s="4">
        <f ca="1">SQRT(User_Model_Calcs!M4180^2+Sat_Data!$B$3^2-2*User_Model_Calcs!M4180*Sat_Data!$B$3*COS(RADIANS(L4180))*COS(RADIANS(I4180)))</f>
        <v>39203.250040408406</v>
      </c>
      <c r="O4180" s="4">
        <f ca="1">DEGREES(ACOS(((Earth_Data!$B$1+Sat_Data!$B$2)/User_Model_Calcs!N4180)*SQRT(1-COS(RADIANS(User_Model_Calcs!I4180))^2*COS(RADIANS(User_Model_Calcs!A4180))^2)))</f>
        <v>23.500749533256784</v>
      </c>
      <c r="P4180" s="4">
        <f t="shared" ca="1" si="523"/>
        <v>53.776527750841701</v>
      </c>
    </row>
    <row r="4181" spans="1:16" x14ac:dyDescent="0.25">
      <c r="A4181" s="4">
        <f t="shared" ca="1" si="524"/>
        <v>-17.456198570775356</v>
      </c>
      <c r="B4181" s="4">
        <f t="shared" ca="1" si="525"/>
        <v>116.13054802171757</v>
      </c>
      <c r="C4181" s="4">
        <v>7430</v>
      </c>
      <c r="D4181" s="4">
        <f t="shared" ca="1" si="526"/>
        <v>0.75</v>
      </c>
      <c r="E4181" s="4">
        <v>0.55000000000000004</v>
      </c>
      <c r="F4181" s="4">
        <v>19.899999999999999</v>
      </c>
      <c r="G4181" s="4">
        <f t="shared" ca="1" si="520"/>
        <v>41.281913690970576</v>
      </c>
      <c r="H4181" s="4">
        <f t="shared" ca="1" si="527"/>
        <v>20.975384698306804</v>
      </c>
      <c r="I4181" s="4">
        <f ca="1">User_Model_Calcs!B4181-Sat_Data!$B$5</f>
        <v>6.1305480217175727</v>
      </c>
      <c r="J4181" s="4">
        <f ca="1">(Earth_Data!$B$1/SQRT(1-Earth_Data!$B$2^2*SIN(RADIANS(User_Model_Calcs!A4181))^2))*COS(RADIANS(User_Model_Calcs!A4181))</f>
        <v>6086.2381707546901</v>
      </c>
      <c r="K4181" s="4">
        <f ca="1">((Earth_Data!$B$1*(1-Earth_Data!$B$2^2))/SQRT(1-Earth_Data!$B$2^2*SIN(RADIANS(User_Model_Calcs!A4181))^2))*SIN(RADIANS(User_Model_Calcs!A4181))</f>
        <v>-1901.056980553579</v>
      </c>
      <c r="L4181" s="4">
        <f t="shared" ca="1" si="521"/>
        <v>-17.346370286747558</v>
      </c>
      <c r="M4181" s="4">
        <f t="shared" ca="1" si="522"/>
        <v>6376.2302902626479</v>
      </c>
      <c r="N4181" s="4">
        <f ca="1">SQRT(User_Model_Calcs!M4181^2+Sat_Data!$B$3^2-2*User_Model_Calcs!M4181*Sat_Data!$B$3*COS(RADIANS(L4181))*COS(RADIANS(I4181)))</f>
        <v>36168.552275990005</v>
      </c>
      <c r="O4181" s="4">
        <f ca="1">DEGREES(ACOS(((Earth_Data!$B$1+Sat_Data!$B$2)/User_Model_Calcs!N4181)*SQRT(1-COS(RADIANS(User_Model_Calcs!I4181))^2*COS(RADIANS(User_Model_Calcs!A4181))^2)))</f>
        <v>68.326327168802649</v>
      </c>
      <c r="P4181" s="4">
        <f t="shared" ca="1" si="523"/>
        <v>19.70021602113923</v>
      </c>
    </row>
    <row r="4182" spans="1:16" x14ac:dyDescent="0.25">
      <c r="A4182" s="4">
        <f t="shared" ca="1" si="524"/>
        <v>-26.842005294532498</v>
      </c>
      <c r="B4182" s="4">
        <f t="shared" ca="1" si="525"/>
        <v>115.00664088096701</v>
      </c>
      <c r="C4182" s="4">
        <v>7431</v>
      </c>
      <c r="D4182" s="4">
        <f t="shared" ca="1" si="526"/>
        <v>0.75</v>
      </c>
      <c r="E4182" s="4">
        <v>0.55000000000000004</v>
      </c>
      <c r="F4182" s="4">
        <v>19.899999999999999</v>
      </c>
      <c r="G4182" s="4">
        <f t="shared" ca="1" si="520"/>
        <v>41.281913690970576</v>
      </c>
      <c r="H4182" s="4">
        <f t="shared" ca="1" si="527"/>
        <v>20.576604565559045</v>
      </c>
      <c r="I4182" s="4">
        <f ca="1">User_Model_Calcs!B4182-Sat_Data!$B$5</f>
        <v>5.0066408809670122</v>
      </c>
      <c r="J4182" s="4">
        <f ca="1">(Earth_Data!$B$1/SQRT(1-Earth_Data!$B$2^2*SIN(RADIANS(User_Model_Calcs!A4182))^2))*COS(RADIANS(User_Model_Calcs!A4182))</f>
        <v>5694.8151814983003</v>
      </c>
      <c r="K4182" s="4">
        <f ca="1">((Earth_Data!$B$1*(1-Earth_Data!$B$2^2))/SQRT(1-Earth_Data!$B$2^2*SIN(RADIANS(User_Model_Calcs!A4182))^2))*SIN(RADIANS(User_Model_Calcs!A4182))</f>
        <v>-2862.6075272588992</v>
      </c>
      <c r="L4182" s="4">
        <f t="shared" ca="1" si="521"/>
        <v>-26.687262284812117</v>
      </c>
      <c r="M4182" s="4">
        <f t="shared" ca="1" si="522"/>
        <v>6373.8090500534163</v>
      </c>
      <c r="N4182" s="4">
        <f ca="1">SQRT(User_Model_Calcs!M4182^2+Sat_Data!$B$3^2-2*User_Model_Calcs!M4182*Sat_Data!$B$3*COS(RADIANS(L4182))*COS(RADIANS(I4182)))</f>
        <v>36606.535813378832</v>
      </c>
      <c r="O4182" s="4">
        <f ca="1">DEGREES(ACOS(((Earth_Data!$B$1+Sat_Data!$B$2)/User_Model_Calcs!N4182)*SQRT(1-COS(RADIANS(User_Model_Calcs!I4182))^2*COS(RADIANS(User_Model_Calcs!A4182))^2)))</f>
        <v>58.145742842089348</v>
      </c>
      <c r="P4182" s="4">
        <f t="shared" ca="1" si="523"/>
        <v>10.980015218559004</v>
      </c>
    </row>
    <row r="4183" spans="1:16" x14ac:dyDescent="0.25">
      <c r="A4183" s="4">
        <f t="shared" ca="1" si="524"/>
        <v>-23.932035455634594</v>
      </c>
      <c r="B4183" s="4">
        <f t="shared" ca="1" si="525"/>
        <v>136.63779220398314</v>
      </c>
      <c r="C4183" s="4">
        <v>7432</v>
      </c>
      <c r="D4183" s="4">
        <f t="shared" ca="1" si="526"/>
        <v>1.2</v>
      </c>
      <c r="E4183" s="4">
        <v>0.55000000000000004</v>
      </c>
      <c r="F4183" s="4">
        <v>19.899999999999999</v>
      </c>
      <c r="G4183" s="4">
        <f t="shared" ca="1" si="520"/>
        <v>45.364313344089069</v>
      </c>
      <c r="H4183" s="4">
        <f t="shared" ca="1" si="527"/>
        <v>19.525657022080608</v>
      </c>
      <c r="I4183" s="4">
        <f ca="1">User_Model_Calcs!B4183-Sat_Data!$B$5</f>
        <v>26.637792203983139</v>
      </c>
      <c r="J4183" s="4">
        <f ca="1">(Earth_Data!$B$1/SQRT(1-Earth_Data!$B$2^2*SIN(RADIANS(User_Model_Calcs!A4183))^2))*COS(RADIANS(User_Model_Calcs!A4183))</f>
        <v>5833.0077398415688</v>
      </c>
      <c r="K4183" s="4">
        <f ca="1">((Earth_Data!$B$1*(1-Earth_Data!$B$2^2))/SQRT(1-Earth_Data!$B$2^2*SIN(RADIANS(User_Model_Calcs!A4183))^2))*SIN(RADIANS(User_Model_Calcs!A4183))</f>
        <v>-2571.4056990307154</v>
      </c>
      <c r="L4183" s="4">
        <f t="shared" ca="1" si="521"/>
        <v>-23.789660725684197</v>
      </c>
      <c r="M4183" s="4">
        <f t="shared" ca="1" si="522"/>
        <v>6374.6456028597604</v>
      </c>
      <c r="N4183" s="4">
        <f ca="1">SQRT(User_Model_Calcs!M4183^2+Sat_Data!$B$3^2-2*User_Model_Calcs!M4183*Sat_Data!$B$3*COS(RADIANS(L4183))*COS(RADIANS(I4183)))</f>
        <v>37131.831058441661</v>
      </c>
      <c r="O4183" s="4">
        <f ca="1">DEGREES(ACOS(((Earth_Data!$B$1+Sat_Data!$B$2)/User_Model_Calcs!N4183)*SQRT(1-COS(RADIANS(User_Model_Calcs!I4183))^2*COS(RADIANS(User_Model_Calcs!A4183))^2)))</f>
        <v>49.097888441855751</v>
      </c>
      <c r="P4183" s="4">
        <f t="shared" ca="1" si="523"/>
        <v>51.036253447415049</v>
      </c>
    </row>
    <row r="4184" spans="1:16" x14ac:dyDescent="0.25">
      <c r="A4184" s="4">
        <f t="shared" ca="1" si="524"/>
        <v>-41.357258682109048</v>
      </c>
      <c r="B4184" s="4">
        <f t="shared" ca="1" si="525"/>
        <v>123.91336428449928</v>
      </c>
      <c r="C4184" s="4">
        <v>7433</v>
      </c>
      <c r="D4184" s="4">
        <f t="shared" ca="1" si="526"/>
        <v>3</v>
      </c>
      <c r="E4184" s="4">
        <v>0.55000000000000004</v>
      </c>
      <c r="F4184" s="4">
        <v>19.899999999999999</v>
      </c>
      <c r="G4184" s="4">
        <f t="shared" ca="1" si="520"/>
        <v>53.323113517529826</v>
      </c>
      <c r="H4184" s="4">
        <f t="shared" ca="1" si="527"/>
        <v>14.744145912765529</v>
      </c>
      <c r="I4184" s="4">
        <f ca="1">User_Model_Calcs!B4184-Sat_Data!$B$5</f>
        <v>13.913364284499281</v>
      </c>
      <c r="J4184" s="4">
        <f ca="1">(Earth_Data!$B$1/SQRT(1-Earth_Data!$B$2^2*SIN(RADIANS(User_Model_Calcs!A4184))^2))*COS(RADIANS(User_Model_Calcs!A4184))</f>
        <v>4794.4702882604906</v>
      </c>
      <c r="K4184" s="4">
        <f ca="1">((Earth_Data!$B$1*(1-Earth_Data!$B$2^2))/SQRT(1-Earth_Data!$B$2^2*SIN(RADIANS(User_Model_Calcs!A4184))^2))*SIN(RADIANS(User_Model_Calcs!A4184))</f>
        <v>-4192.2874014578592</v>
      </c>
      <c r="L4184" s="4">
        <f t="shared" ca="1" si="521"/>
        <v>-41.166466433369045</v>
      </c>
      <c r="M4184" s="4">
        <f t="shared" ca="1" si="522"/>
        <v>6368.8475410732608</v>
      </c>
      <c r="N4184" s="4">
        <f ca="1">SQRT(User_Model_Calcs!M4184^2+Sat_Data!$B$3^2-2*User_Model_Calcs!M4184*Sat_Data!$B$3*COS(RADIANS(L4184))*COS(RADIANS(I4184)))</f>
        <v>37761.485090581285</v>
      </c>
      <c r="O4184" s="4">
        <f ca="1">DEGREES(ACOS(((Earth_Data!$B$1+Sat_Data!$B$2)/User_Model_Calcs!N4184)*SQRT(1-COS(RADIANS(User_Model_Calcs!I4184))^2*COS(RADIANS(User_Model_Calcs!A4184))^2)))</f>
        <v>40.109110844772999</v>
      </c>
      <c r="P4184" s="4">
        <f t="shared" ca="1" si="523"/>
        <v>20.551520797569001</v>
      </c>
    </row>
    <row r="4185" spans="1:16" x14ac:dyDescent="0.25">
      <c r="A4185" s="4">
        <f t="shared" ca="1" si="524"/>
        <v>-24.343860573636221</v>
      </c>
      <c r="B4185" s="4">
        <f t="shared" ca="1" si="525"/>
        <v>116.76160123444144</v>
      </c>
      <c r="C4185" s="4">
        <v>7434</v>
      </c>
      <c r="D4185" s="4">
        <f t="shared" ca="1" si="526"/>
        <v>3</v>
      </c>
      <c r="E4185" s="4">
        <v>0.55000000000000004</v>
      </c>
      <c r="F4185" s="4">
        <v>19.899999999999999</v>
      </c>
      <c r="G4185" s="4">
        <f t="shared" ca="1" si="520"/>
        <v>53.323113517529826</v>
      </c>
      <c r="H4185" s="4">
        <f t="shared" ca="1" si="527"/>
        <v>21.233789725230082</v>
      </c>
      <c r="I4185" s="4">
        <f ca="1">User_Model_Calcs!B4185-Sat_Data!$B$5</f>
        <v>6.7616012344414429</v>
      </c>
      <c r="J4185" s="4">
        <f ca="1">(Earth_Data!$B$1/SQRT(1-Earth_Data!$B$2^2*SIN(RADIANS(User_Model_Calcs!A4185))^2))*COS(RADIANS(User_Model_Calcs!A4185))</f>
        <v>5814.3546779652188</v>
      </c>
      <c r="K4185" s="4">
        <f ca="1">((Earth_Data!$B$1*(1-Earth_Data!$B$2^2))/SQRT(1-Earth_Data!$B$2^2*SIN(RADIANS(User_Model_Calcs!A4185))^2))*SIN(RADIANS(User_Model_Calcs!A4185))</f>
        <v>-2613.0311513646411</v>
      </c>
      <c r="L4185" s="4">
        <f t="shared" ca="1" si="521"/>
        <v>-24.199643777618373</v>
      </c>
      <c r="M4185" s="4">
        <f t="shared" ca="1" si="522"/>
        <v>6374.5315215455666</v>
      </c>
      <c r="N4185" s="4">
        <f ca="1">SQRT(User_Model_Calcs!M4185^2+Sat_Data!$B$3^2-2*User_Model_Calcs!M4185*Sat_Data!$B$3*COS(RADIANS(L4185))*COS(RADIANS(I4185)))</f>
        <v>36490.343105669926</v>
      </c>
      <c r="O4185" s="4">
        <f ca="1">DEGREES(ACOS(((Earth_Data!$B$1+Sat_Data!$B$2)/User_Model_Calcs!N4185)*SQRT(1-COS(RADIANS(User_Model_Calcs!I4185))^2*COS(RADIANS(User_Model_Calcs!A4185))^2)))</f>
        <v>60.516736438769883</v>
      </c>
      <c r="P4185" s="4">
        <f t="shared" ca="1" si="523"/>
        <v>16.046643652920807</v>
      </c>
    </row>
    <row r="4186" spans="1:16" x14ac:dyDescent="0.25">
      <c r="A4186" s="4">
        <f t="shared" ca="1" si="524"/>
        <v>-29.232714632892332</v>
      </c>
      <c r="B4186" s="4">
        <f t="shared" ca="1" si="525"/>
        <v>154.82056541380979</v>
      </c>
      <c r="C4186" s="4">
        <v>7435</v>
      </c>
      <c r="D4186" s="4">
        <f t="shared" ca="1" si="526"/>
        <v>0.75</v>
      </c>
      <c r="E4186" s="4">
        <v>0.55000000000000004</v>
      </c>
      <c r="F4186" s="4">
        <v>19.899999999999999</v>
      </c>
      <c r="G4186" s="4">
        <f t="shared" ca="1" si="520"/>
        <v>41.281913690970576</v>
      </c>
      <c r="H4186" s="4">
        <f t="shared" ca="1" si="527"/>
        <v>18.808715660102628</v>
      </c>
      <c r="I4186" s="4">
        <f ca="1">User_Model_Calcs!B4186-Sat_Data!$B$5</f>
        <v>44.820565413809788</v>
      </c>
      <c r="J4186" s="4">
        <f ca="1">(Earth_Data!$B$1/SQRT(1-Earth_Data!$B$2^2*SIN(RADIANS(User_Model_Calcs!A4186))^2))*COS(RADIANS(User_Model_Calcs!A4186))</f>
        <v>5570.2901670892734</v>
      </c>
      <c r="K4186" s="4">
        <f ca="1">((Earth_Data!$B$1*(1-Earth_Data!$B$2^2))/SQRT(1-Earth_Data!$B$2^2*SIN(RADIANS(User_Model_Calcs!A4186))^2))*SIN(RADIANS(User_Model_Calcs!A4186))</f>
        <v>-3096.4363845053135</v>
      </c>
      <c r="L4186" s="4">
        <f t="shared" ca="1" si="521"/>
        <v>-29.068991724333483</v>
      </c>
      <c r="M4186" s="4">
        <f t="shared" ca="1" si="522"/>
        <v>6373.0723225819256</v>
      </c>
      <c r="N4186" s="4">
        <f ca="1">SQRT(User_Model_Calcs!M4186^2+Sat_Data!$B$3^2-2*User_Model_Calcs!M4186*Sat_Data!$B$3*COS(RADIANS(L4186))*COS(RADIANS(I4186)))</f>
        <v>38538.821919393362</v>
      </c>
      <c r="O4186" s="4">
        <f ca="1">DEGREES(ACOS(((Earth_Data!$B$1+Sat_Data!$B$2)/User_Model_Calcs!N4186)*SQRT(1-COS(RADIANS(User_Model_Calcs!I4186))^2*COS(RADIANS(User_Model_Calcs!A4186))^2)))</f>
        <v>30.763253825632731</v>
      </c>
      <c r="P4186" s="4">
        <f t="shared" ca="1" si="523"/>
        <v>63.829278736120074</v>
      </c>
    </row>
    <row r="4187" spans="1:16" x14ac:dyDescent="0.25">
      <c r="A4187" s="4">
        <f t="shared" ca="1" si="524"/>
        <v>-14.610731591691923</v>
      </c>
      <c r="B4187" s="4">
        <f t="shared" ca="1" si="525"/>
        <v>118.52982508311817</v>
      </c>
      <c r="C4187" s="4">
        <v>7436</v>
      </c>
      <c r="D4187" s="4">
        <f t="shared" ca="1" si="526"/>
        <v>1.2</v>
      </c>
      <c r="E4187" s="4">
        <v>0.55000000000000004</v>
      </c>
      <c r="F4187" s="4">
        <v>19.899999999999999</v>
      </c>
      <c r="G4187" s="4">
        <f t="shared" ca="1" si="520"/>
        <v>45.364313344089069</v>
      </c>
      <c r="H4187" s="4">
        <f t="shared" ca="1" si="527"/>
        <v>19.092464872056862</v>
      </c>
      <c r="I4187" s="4">
        <f ca="1">User_Model_Calcs!B4187-Sat_Data!$B$5</f>
        <v>8.529825083118169</v>
      </c>
      <c r="J4187" s="4">
        <f ca="1">(Earth_Data!$B$1/SQRT(1-Earth_Data!$B$2^2*SIN(RADIANS(User_Model_Calcs!A4187))^2))*COS(RADIANS(User_Model_Calcs!A4187))</f>
        <v>6173.1982811901044</v>
      </c>
      <c r="K4187" s="4">
        <f ca="1">((Earth_Data!$B$1*(1-Earth_Data!$B$2^2))/SQRT(1-Earth_Data!$B$2^2*SIN(RADIANS(User_Model_Calcs!A4187))^2))*SIN(RADIANS(User_Model_Calcs!A4187))</f>
        <v>-1598.4594440876401</v>
      </c>
      <c r="L4187" s="4">
        <f t="shared" ca="1" si="521"/>
        <v>-14.517065561516603</v>
      </c>
      <c r="M4187" s="4">
        <f t="shared" ca="1" si="522"/>
        <v>6376.7899144696175</v>
      </c>
      <c r="N4187" s="4">
        <f ca="1">SQRT(User_Model_Calcs!M4187^2+Sat_Data!$B$3^2-2*User_Model_Calcs!M4187*Sat_Data!$B$3*COS(RADIANS(L4187))*COS(RADIANS(I4187)))</f>
        <v>36106.248089294037</v>
      </c>
      <c r="O4187" s="4">
        <f ca="1">DEGREES(ACOS(((Earth_Data!$B$1+Sat_Data!$B$2)/User_Model_Calcs!N4187)*SQRT(1-COS(RADIANS(User_Model_Calcs!I4187))^2*COS(RADIANS(User_Model_Calcs!A4187))^2)))</f>
        <v>70.188980281435775</v>
      </c>
      <c r="P4187" s="4">
        <f t="shared" ca="1" si="523"/>
        <v>30.734878181183426</v>
      </c>
    </row>
    <row r="4188" spans="1:16" x14ac:dyDescent="0.25">
      <c r="A4188" s="4">
        <f t="shared" ca="1" si="524"/>
        <v>-32.901737739334251</v>
      </c>
      <c r="B4188" s="4">
        <f t="shared" ca="1" si="525"/>
        <v>156.21866272738862</v>
      </c>
      <c r="C4188" s="4">
        <v>7437</v>
      </c>
      <c r="D4188" s="4">
        <f t="shared" ca="1" si="526"/>
        <v>1.2</v>
      </c>
      <c r="E4188" s="4">
        <v>0.55000000000000004</v>
      </c>
      <c r="F4188" s="4">
        <v>19.899999999999999</v>
      </c>
      <c r="G4188" s="4">
        <f t="shared" ca="1" si="520"/>
        <v>45.364313344089069</v>
      </c>
      <c r="H4188" s="4">
        <f t="shared" ca="1" si="527"/>
        <v>18.962038276730862</v>
      </c>
      <c r="I4188" s="4">
        <f ca="1">User_Model_Calcs!B4188-Sat_Data!$B$5</f>
        <v>46.218662727388619</v>
      </c>
      <c r="J4188" s="4">
        <f ca="1">(Earth_Data!$B$1/SQRT(1-Earth_Data!$B$2^2*SIN(RADIANS(User_Model_Calcs!A4188))^2))*COS(RADIANS(User_Model_Calcs!A4188))</f>
        <v>5360.4048514795431</v>
      </c>
      <c r="K4188" s="4">
        <f ca="1">((Earth_Data!$B$1*(1-Earth_Data!$B$2^2))/SQRT(1-Earth_Data!$B$2^2*SIN(RADIANS(User_Model_Calcs!A4188))^2))*SIN(RADIANS(User_Model_Calcs!A4188))</f>
        <v>-3444.815257426721</v>
      </c>
      <c r="L4188" s="4">
        <f t="shared" ca="1" si="521"/>
        <v>-32.726457553417703</v>
      </c>
      <c r="M4188" s="4">
        <f t="shared" ca="1" si="522"/>
        <v>6371.8672561161648</v>
      </c>
      <c r="N4188" s="4">
        <f ca="1">SQRT(User_Model_Calcs!M4188^2+Sat_Data!$B$3^2-2*User_Model_Calcs!M4188*Sat_Data!$B$3*COS(RADIANS(L4188))*COS(RADIANS(I4188)))</f>
        <v>38802.70129414148</v>
      </c>
      <c r="O4188" s="4">
        <f ca="1">DEGREES(ACOS(((Earth_Data!$B$1+Sat_Data!$B$2)/User_Model_Calcs!N4188)*SQRT(1-COS(RADIANS(User_Model_Calcs!I4188))^2*COS(RADIANS(User_Model_Calcs!A4188))^2)))</f>
        <v>27.814025633196721</v>
      </c>
      <c r="P4188" s="4">
        <f t="shared" ca="1" si="523"/>
        <v>62.499846753766747</v>
      </c>
    </row>
    <row r="4189" spans="1:16" x14ac:dyDescent="0.25">
      <c r="A4189" s="4">
        <f t="shared" ca="1" si="524"/>
        <v>-29.056954106989444</v>
      </c>
      <c r="B4189" s="4">
        <f t="shared" ca="1" si="525"/>
        <v>107.28790272545572</v>
      </c>
      <c r="C4189" s="4">
        <v>7438</v>
      </c>
      <c r="D4189" s="4">
        <f t="shared" ca="1" si="526"/>
        <v>0.75</v>
      </c>
      <c r="E4189" s="4">
        <v>0.55000000000000004</v>
      </c>
      <c r="F4189" s="4">
        <v>19.899999999999999</v>
      </c>
      <c r="G4189" s="4">
        <f t="shared" ca="1" si="520"/>
        <v>41.281913690970576</v>
      </c>
      <c r="H4189" s="4">
        <f t="shared" ca="1" si="527"/>
        <v>20.816767088325982</v>
      </c>
      <c r="I4189" s="4">
        <f ca="1">User_Model_Calcs!B4189-Sat_Data!$B$5</f>
        <v>-2.7120972745442771</v>
      </c>
      <c r="J4189" s="4">
        <f ca="1">(Earth_Data!$B$1/SQRT(1-Earth_Data!$B$2^2*SIN(RADIANS(User_Model_Calcs!A4189))^2))*COS(RADIANS(User_Model_Calcs!A4189))</f>
        <v>5579.7777704474556</v>
      </c>
      <c r="K4189" s="4">
        <f ca="1">((Earth_Data!$B$1*(1-Earth_Data!$B$2^2))/SQRT(1-Earth_Data!$B$2^2*SIN(RADIANS(User_Model_Calcs!A4189))^2))*SIN(RADIANS(User_Model_Calcs!A4189))</f>
        <v>-3079.4218704959212</v>
      </c>
      <c r="L4189" s="4">
        <f t="shared" ca="1" si="521"/>
        <v>-28.89385350215478</v>
      </c>
      <c r="M4189" s="4">
        <f t="shared" ca="1" si="522"/>
        <v>6373.127883862694</v>
      </c>
      <c r="N4189" s="4">
        <f ca="1">SQRT(User_Model_Calcs!M4189^2+Sat_Data!$B$3^2-2*User_Model_Calcs!M4189*Sat_Data!$B$3*COS(RADIANS(L4189))*COS(RADIANS(I4189)))</f>
        <v>36720.912838559598</v>
      </c>
      <c r="O4189" s="4">
        <f ca="1">DEGREES(ACOS(((Earth_Data!$B$1+Sat_Data!$B$2)/User_Model_Calcs!N4189)*SQRT(1-COS(RADIANS(User_Model_Calcs!I4189))^2*COS(RADIANS(User_Model_Calcs!A4189))^2)))</f>
        <v>55.965585374026531</v>
      </c>
      <c r="P4189" s="4">
        <f t="shared" ca="1" si="523"/>
        <v>5.5706921696829061</v>
      </c>
    </row>
    <row r="4190" spans="1:16" x14ac:dyDescent="0.25">
      <c r="A4190" s="4">
        <f t="shared" ca="1" si="524"/>
        <v>-20.938136412297226</v>
      </c>
      <c r="B4190" s="4">
        <f t="shared" ca="1" si="525"/>
        <v>123.59084386308389</v>
      </c>
      <c r="C4190" s="4">
        <v>7439</v>
      </c>
      <c r="D4190" s="4">
        <f t="shared" ca="1" si="526"/>
        <v>1.2</v>
      </c>
      <c r="E4190" s="4">
        <v>0.55000000000000004</v>
      </c>
      <c r="F4190" s="4">
        <v>19.899999999999999</v>
      </c>
      <c r="G4190" s="4">
        <f t="shared" ca="1" si="520"/>
        <v>45.364313344089069</v>
      </c>
      <c r="H4190" s="4">
        <f t="shared" ca="1" si="527"/>
        <v>22.453369909617841</v>
      </c>
      <c r="I4190" s="4">
        <f ca="1">User_Model_Calcs!B4190-Sat_Data!$B$5</f>
        <v>13.59084386308389</v>
      </c>
      <c r="J4190" s="4">
        <f ca="1">(Earth_Data!$B$1/SQRT(1-Earth_Data!$B$2^2*SIN(RADIANS(User_Model_Calcs!A4190))^2))*COS(RADIANS(User_Model_Calcs!A4190))</f>
        <v>5959.5191645972172</v>
      </c>
      <c r="K4190" s="4">
        <f ca="1">((Earth_Data!$B$1*(1-Earth_Data!$B$2^2))/SQRT(1-Earth_Data!$B$2^2*SIN(RADIANS(User_Model_Calcs!A4190))^2))*SIN(RADIANS(User_Model_Calcs!A4190))</f>
        <v>-2265.0000796495792</v>
      </c>
      <c r="L4190" s="4">
        <f t="shared" ca="1" si="521"/>
        <v>-20.810006841666464</v>
      </c>
      <c r="M4190" s="4">
        <f t="shared" ca="1" si="522"/>
        <v>6375.4289294144055</v>
      </c>
      <c r="N4190" s="4">
        <f ca="1">SQRT(User_Model_Calcs!M4190^2+Sat_Data!$B$3^2-2*User_Model_Calcs!M4190*Sat_Data!$B$3*COS(RADIANS(L4190))*COS(RADIANS(I4190)))</f>
        <v>36468.85087839052</v>
      </c>
      <c r="O4190" s="4">
        <f ca="1">DEGREES(ACOS(((Earth_Data!$B$1+Sat_Data!$B$2)/User_Model_Calcs!N4190)*SQRT(1-COS(RADIANS(User_Model_Calcs!I4190))^2*COS(RADIANS(User_Model_Calcs!A4190))^2)))</f>
        <v>60.996378201056743</v>
      </c>
      <c r="P4190" s="4">
        <f t="shared" ca="1" si="523"/>
        <v>34.07862095113056</v>
      </c>
    </row>
    <row r="4191" spans="1:16" x14ac:dyDescent="0.25">
      <c r="A4191" s="4">
        <f t="shared" ca="1" si="524"/>
        <v>-32.050639735552146</v>
      </c>
      <c r="B4191" s="4">
        <f t="shared" ca="1" si="525"/>
        <v>128.63287557837819</v>
      </c>
      <c r="C4191" s="4">
        <v>7440</v>
      </c>
      <c r="D4191" s="4">
        <f t="shared" ca="1" si="526"/>
        <v>3</v>
      </c>
      <c r="E4191" s="4">
        <v>0.55000000000000004</v>
      </c>
      <c r="F4191" s="4">
        <v>19.899999999999999</v>
      </c>
      <c r="G4191" s="4">
        <f t="shared" ca="1" si="520"/>
        <v>53.323113517529826</v>
      </c>
      <c r="H4191" s="4">
        <f t="shared" ca="1" si="527"/>
        <v>16.65172332902754</v>
      </c>
      <c r="I4191" s="4">
        <f ca="1">User_Model_Calcs!B4191-Sat_Data!$B$5</f>
        <v>18.63287557837819</v>
      </c>
      <c r="J4191" s="4">
        <f ca="1">(Earth_Data!$B$1/SQRT(1-Earth_Data!$B$2^2*SIN(RADIANS(User_Model_Calcs!A4191))^2))*COS(RADIANS(User_Model_Calcs!A4191))</f>
        <v>5411.0831054351602</v>
      </c>
      <c r="K4191" s="4">
        <f ca="1">((Earth_Data!$B$1*(1-Earth_Data!$B$2^2))/SQRT(1-Earth_Data!$B$2^2*SIN(RADIANS(User_Model_Calcs!A4191))^2))*SIN(RADIANS(User_Model_Calcs!A4191))</f>
        <v>-3365.1933610747869</v>
      </c>
      <c r="L4191" s="4">
        <f t="shared" ca="1" si="521"/>
        <v>-31.877792052477453</v>
      </c>
      <c r="M4191" s="4">
        <f t="shared" ca="1" si="522"/>
        <v>6372.1540103286607</v>
      </c>
      <c r="N4191" s="4">
        <f ca="1">SQRT(User_Model_Calcs!M4191^2+Sat_Data!$B$3^2-2*User_Model_Calcs!M4191*Sat_Data!$B$3*COS(RADIANS(L4191))*COS(RADIANS(I4191)))</f>
        <v>37229.409840044907</v>
      </c>
      <c r="O4191" s="4">
        <f ca="1">DEGREES(ACOS(((Earth_Data!$B$1+Sat_Data!$B$2)/User_Model_Calcs!N4191)*SQRT(1-COS(RADIANS(User_Model_Calcs!I4191))^2*COS(RADIANS(User_Model_Calcs!A4191))^2)))</f>
        <v>47.565963976955693</v>
      </c>
      <c r="P4191" s="4">
        <f t="shared" ca="1" si="523"/>
        <v>32.431050652457856</v>
      </c>
    </row>
    <row r="4192" spans="1:16" x14ac:dyDescent="0.25">
      <c r="A4192" s="4">
        <f t="shared" ca="1" si="524"/>
        <v>-32.658627902455819</v>
      </c>
      <c r="B4192" s="4">
        <f t="shared" ca="1" si="525"/>
        <v>159.81863013416057</v>
      </c>
      <c r="C4192" s="4">
        <v>7441</v>
      </c>
      <c r="D4192" s="4">
        <f t="shared" ca="1" si="526"/>
        <v>1.2</v>
      </c>
      <c r="E4192" s="4">
        <v>0.55000000000000004</v>
      </c>
      <c r="F4192" s="4">
        <v>19.899999999999999</v>
      </c>
      <c r="G4192" s="4">
        <f t="shared" ca="1" si="520"/>
        <v>45.364313344089069</v>
      </c>
      <c r="H4192" s="4">
        <f t="shared" ca="1" si="527"/>
        <v>23.259204927262697</v>
      </c>
      <c r="I4192" s="4">
        <f ca="1">User_Model_Calcs!B4192-Sat_Data!$B$5</f>
        <v>49.818630134160571</v>
      </c>
      <c r="J4192" s="4">
        <f ca="1">(Earth_Data!$B$1/SQRT(1-Earth_Data!$B$2^2*SIN(RADIANS(User_Model_Calcs!A4192))^2))*COS(RADIANS(User_Model_Calcs!A4192))</f>
        <v>5375.0020107960408</v>
      </c>
      <c r="K4192" s="4">
        <f ca="1">((Earth_Data!$B$1*(1-Earth_Data!$B$2^2))/SQRT(1-Earth_Data!$B$2^2*SIN(RADIANS(User_Model_Calcs!A4192))^2))*SIN(RADIANS(User_Model_Calcs!A4192))</f>
        <v>-3422.1476862839163</v>
      </c>
      <c r="L4192" s="4">
        <f t="shared" ca="1" si="521"/>
        <v>-32.484026918359532</v>
      </c>
      <c r="M4192" s="4">
        <f t="shared" ca="1" si="522"/>
        <v>6371.9495762913757</v>
      </c>
      <c r="N4192" s="4">
        <f ca="1">SQRT(User_Model_Calcs!M4192^2+Sat_Data!$B$3^2-2*User_Model_Calcs!M4192*Sat_Data!$B$3*COS(RADIANS(L4192))*COS(RADIANS(I4192)))</f>
        <v>39063.612992416362</v>
      </c>
      <c r="O4192" s="4">
        <f ca="1">DEGREES(ACOS(((Earth_Data!$B$1+Sat_Data!$B$2)/User_Model_Calcs!N4192)*SQRT(1-COS(RADIANS(User_Model_Calcs!I4192))^2*COS(RADIANS(User_Model_Calcs!A4192))^2)))</f>
        <v>25.008891250583957</v>
      </c>
      <c r="P4192" s="4">
        <f t="shared" ca="1" si="523"/>
        <v>65.500099148154661</v>
      </c>
    </row>
    <row r="4193" spans="1:16" x14ac:dyDescent="0.25">
      <c r="A4193" s="4">
        <f t="shared" ca="1" si="524"/>
        <v>-43.628586850826352</v>
      </c>
      <c r="B4193" s="4">
        <f t="shared" ca="1" si="525"/>
        <v>112.23391511720762</v>
      </c>
      <c r="C4193" s="4">
        <v>7442</v>
      </c>
      <c r="D4193" s="4">
        <f t="shared" ca="1" si="526"/>
        <v>0.75</v>
      </c>
      <c r="E4193" s="4">
        <v>0.55000000000000004</v>
      </c>
      <c r="F4193" s="4">
        <v>19.899999999999999</v>
      </c>
      <c r="G4193" s="4">
        <f t="shared" ca="1" si="520"/>
        <v>41.281913690970576</v>
      </c>
      <c r="H4193" s="4">
        <f t="shared" ca="1" si="527"/>
        <v>21.744116257335747</v>
      </c>
      <c r="I4193" s="4">
        <f ca="1">User_Model_Calcs!B4193-Sat_Data!$B$5</f>
        <v>2.2339151172076157</v>
      </c>
      <c r="J4193" s="4">
        <f ca="1">(Earth_Data!$B$1/SQRT(1-Earth_Data!$B$2^2*SIN(RADIANS(User_Model_Calcs!A4193))^2))*COS(RADIANS(User_Model_Calcs!A4193))</f>
        <v>4624.0488689971307</v>
      </c>
      <c r="K4193" s="4">
        <f ca="1">((Earth_Data!$B$1*(1-Earth_Data!$B$2^2))/SQRT(1-Earth_Data!$B$2^2*SIN(RADIANS(User_Model_Calcs!A4193))^2))*SIN(RADIANS(User_Model_Calcs!A4193))</f>
        <v>-4378.3153815376518</v>
      </c>
      <c r="L4193" s="4">
        <f t="shared" ca="1" si="521"/>
        <v>-43.436411146778994</v>
      </c>
      <c r="M4193" s="4">
        <f t="shared" ca="1" si="522"/>
        <v>6368.0038884318246</v>
      </c>
      <c r="N4193" s="4">
        <f ca="1">SQRT(User_Model_Calcs!M4193^2+Sat_Data!$B$3^2-2*User_Model_Calcs!M4193*Sat_Data!$B$3*COS(RADIANS(L4193))*COS(RADIANS(I4193)))</f>
        <v>37798.471311175199</v>
      </c>
      <c r="O4193" s="4">
        <f ca="1">DEGREES(ACOS(((Earth_Data!$B$1+Sat_Data!$B$2)/User_Model_Calcs!N4193)*SQRT(1-COS(RADIANS(User_Model_Calcs!I4193))^2*COS(RADIANS(User_Model_Calcs!A4193))^2)))</f>
        <v>39.617746684746301</v>
      </c>
      <c r="P4193" s="4">
        <f t="shared" ca="1" si="523"/>
        <v>3.2358452385005108</v>
      </c>
    </row>
    <row r="4194" spans="1:16" x14ac:dyDescent="0.25">
      <c r="A4194" s="4">
        <f t="shared" ca="1" si="524"/>
        <v>-21.597769151686563</v>
      </c>
      <c r="B4194" s="4">
        <f t="shared" ca="1" si="525"/>
        <v>112.77261377862757</v>
      </c>
      <c r="C4194" s="4">
        <v>7443</v>
      </c>
      <c r="D4194" s="4">
        <f t="shared" ca="1" si="526"/>
        <v>3</v>
      </c>
      <c r="E4194" s="4">
        <v>0.55000000000000004</v>
      </c>
      <c r="F4194" s="4">
        <v>19.899999999999999</v>
      </c>
      <c r="G4194" s="4">
        <f t="shared" ca="1" si="520"/>
        <v>53.323113517529826</v>
      </c>
      <c r="H4194" s="4">
        <f t="shared" ca="1" si="527"/>
        <v>17.492274633051888</v>
      </c>
      <c r="I4194" s="4">
        <f ca="1">User_Model_Calcs!B4194-Sat_Data!$B$5</f>
        <v>2.7726137786275729</v>
      </c>
      <c r="J4194" s="4">
        <f ca="1">(Earth_Data!$B$1/SQRT(1-Earth_Data!$B$2^2*SIN(RADIANS(User_Model_Calcs!A4194))^2))*COS(RADIANS(User_Model_Calcs!A4194))</f>
        <v>5933.0273464346019</v>
      </c>
      <c r="K4194" s="4">
        <f ca="1">((Earth_Data!$B$1*(1-Earth_Data!$B$2^2))/SQRT(1-Earth_Data!$B$2^2*SIN(RADIANS(User_Model_Calcs!A4194))^2))*SIN(RADIANS(User_Model_Calcs!A4194))</f>
        <v>-2333.0605220753268</v>
      </c>
      <c r="L4194" s="4">
        <f t="shared" ca="1" si="521"/>
        <v>-21.466376146382569</v>
      </c>
      <c r="M4194" s="4">
        <f t="shared" ca="1" si="522"/>
        <v>6375.2635155895487</v>
      </c>
      <c r="N4194" s="4">
        <f ca="1">SQRT(User_Model_Calcs!M4194^2+Sat_Data!$B$3^2-2*User_Model_Calcs!M4194*Sat_Data!$B$3*COS(RADIANS(L4194))*COS(RADIANS(I4194)))</f>
        <v>36314.217411706166</v>
      </c>
      <c r="O4194" s="4">
        <f ca="1">DEGREES(ACOS(((Earth_Data!$B$1+Sat_Data!$B$2)/User_Model_Calcs!N4194)*SQRT(1-COS(RADIANS(User_Model_Calcs!I4194))^2*COS(RADIANS(User_Model_Calcs!A4194))^2)))</f>
        <v>64.496706626944629</v>
      </c>
      <c r="P4194" s="4">
        <f t="shared" ca="1" si="523"/>
        <v>7.4953021814397989</v>
      </c>
    </row>
    <row r="4195" spans="1:16" x14ac:dyDescent="0.25">
      <c r="A4195" s="4">
        <f t="shared" ca="1" si="524"/>
        <v>-17.283712764073947</v>
      </c>
      <c r="B4195" s="4">
        <f t="shared" ca="1" si="525"/>
        <v>114.54467531057277</v>
      </c>
      <c r="C4195" s="4">
        <v>7444</v>
      </c>
      <c r="D4195" s="4">
        <f t="shared" ca="1" si="526"/>
        <v>1.2</v>
      </c>
      <c r="E4195" s="4">
        <v>0.55000000000000004</v>
      </c>
      <c r="F4195" s="4">
        <v>19.899999999999999</v>
      </c>
      <c r="G4195" s="4">
        <f t="shared" ca="1" si="520"/>
        <v>45.364313344089069</v>
      </c>
      <c r="H4195" s="4">
        <f t="shared" ca="1" si="527"/>
        <v>19.658141638703199</v>
      </c>
      <c r="I4195" s="4">
        <f ca="1">User_Model_Calcs!B4195-Sat_Data!$B$5</f>
        <v>4.5446753105727709</v>
      </c>
      <c r="J4195" s="4">
        <f ca="1">(Earth_Data!$B$1/SQRT(1-Earth_Data!$B$2^2*SIN(RADIANS(User_Model_Calcs!A4195))^2))*COS(RADIANS(User_Model_Calcs!A4195))</f>
        <v>6091.937179649748</v>
      </c>
      <c r="K4195" s="4">
        <f ca="1">((Earth_Data!$B$1*(1-Earth_Data!$B$2^2))/SQRT(1-Earth_Data!$B$2^2*SIN(RADIANS(User_Model_Calcs!A4195))^2))*SIN(RADIANS(User_Model_Calcs!A4195))</f>
        <v>-1882.8379474755093</v>
      </c>
      <c r="L4195" s="4">
        <f t="shared" ca="1" si="521"/>
        <v>-17.174835176742484</v>
      </c>
      <c r="M4195" s="4">
        <f t="shared" ca="1" si="522"/>
        <v>6376.2667241304071</v>
      </c>
      <c r="N4195" s="4">
        <f ca="1">SQRT(User_Model_Calcs!M4195^2+Sat_Data!$B$3^2-2*User_Model_Calcs!M4195*Sat_Data!$B$3*COS(RADIANS(L4195))*COS(RADIANS(I4195)))</f>
        <v>36143.659388938715</v>
      </c>
      <c r="O4195" s="4">
        <f ca="1">DEGREES(ACOS(((Earth_Data!$B$1+Sat_Data!$B$2)/User_Model_Calcs!N4195)*SQRT(1-COS(RADIANS(User_Model_Calcs!I4195))^2*COS(RADIANS(User_Model_Calcs!A4195))^2)))</f>
        <v>69.043827362583073</v>
      </c>
      <c r="P4195" s="4">
        <f t="shared" ca="1" si="523"/>
        <v>14.97798963153036</v>
      </c>
    </row>
    <row r="4196" spans="1:16" x14ac:dyDescent="0.25">
      <c r="A4196" s="4">
        <f t="shared" ca="1" si="524"/>
        <v>-40.745643270359814</v>
      </c>
      <c r="B4196" s="4">
        <f t="shared" ca="1" si="525"/>
        <v>133.65863196769095</v>
      </c>
      <c r="C4196" s="4">
        <v>7445</v>
      </c>
      <c r="D4196" s="4">
        <f t="shared" ca="1" si="526"/>
        <v>3</v>
      </c>
      <c r="E4196" s="4">
        <v>0.55000000000000004</v>
      </c>
      <c r="F4196" s="4">
        <v>19.899999999999999</v>
      </c>
      <c r="G4196" s="4">
        <f t="shared" ca="1" si="520"/>
        <v>53.323113517529826</v>
      </c>
      <c r="H4196" s="4">
        <f t="shared" ca="1" si="527"/>
        <v>14.976938747983921</v>
      </c>
      <c r="I4196" s="4">
        <f ca="1">User_Model_Calcs!B4196-Sat_Data!$B$5</f>
        <v>23.658631967690951</v>
      </c>
      <c r="J4196" s="4">
        <f ca="1">(Earth_Data!$B$1/SQRT(1-Earth_Data!$B$2^2*SIN(RADIANS(User_Model_Calcs!A4196))^2))*COS(RADIANS(User_Model_Calcs!A4196))</f>
        <v>4839.077540811817</v>
      </c>
      <c r="K4196" s="4">
        <f ca="1">((Earth_Data!$B$1*(1-Earth_Data!$B$2^2))/SQRT(1-Earth_Data!$B$2^2*SIN(RADIANS(User_Model_Calcs!A4196))^2))*SIN(RADIANS(User_Model_Calcs!A4196))</f>
        <v>-4141.0656070819705</v>
      </c>
      <c r="L4196" s="4">
        <f t="shared" ca="1" si="521"/>
        <v>-40.555428713757479</v>
      </c>
      <c r="M4196" s="4">
        <f t="shared" ca="1" si="522"/>
        <v>6369.0733869336527</v>
      </c>
      <c r="N4196" s="4">
        <f ca="1">SQRT(User_Model_Calcs!M4196^2+Sat_Data!$B$3^2-2*User_Model_Calcs!M4196*Sat_Data!$B$3*COS(RADIANS(L4196))*COS(RADIANS(I4196)))</f>
        <v>38007.973377786984</v>
      </c>
      <c r="O4196" s="4">
        <f ca="1">DEGREES(ACOS(((Earth_Data!$B$1+Sat_Data!$B$2)/User_Model_Calcs!N4196)*SQRT(1-COS(RADIANS(User_Model_Calcs!I4196))^2*COS(RADIANS(User_Model_Calcs!A4196))^2)))</f>
        <v>36.987257402128428</v>
      </c>
      <c r="P4196" s="4">
        <f t="shared" ca="1" si="523"/>
        <v>33.870405758554433</v>
      </c>
    </row>
    <row r="4197" spans="1:16" x14ac:dyDescent="0.25">
      <c r="A4197" s="4">
        <f t="shared" ca="1" si="524"/>
        <v>-29.1850353801496</v>
      </c>
      <c r="B4197" s="4">
        <f t="shared" ca="1" si="525"/>
        <v>158.16828936629213</v>
      </c>
      <c r="C4197" s="4">
        <v>7446</v>
      </c>
      <c r="D4197" s="4">
        <f t="shared" ca="1" si="526"/>
        <v>1.2</v>
      </c>
      <c r="E4197" s="4">
        <v>0.55000000000000004</v>
      </c>
      <c r="F4197" s="4">
        <v>19.899999999999999</v>
      </c>
      <c r="G4197" s="4">
        <f t="shared" ca="1" si="520"/>
        <v>45.364313344089069</v>
      </c>
      <c r="H4197" s="4">
        <f t="shared" ca="1" si="527"/>
        <v>22.029154405929233</v>
      </c>
      <c r="I4197" s="4">
        <f ca="1">User_Model_Calcs!B4197-Sat_Data!$B$5</f>
        <v>48.168289366292129</v>
      </c>
      <c r="J4197" s="4">
        <f ca="1">(Earth_Data!$B$1/SQRT(1-Earth_Data!$B$2^2*SIN(RADIANS(User_Model_Calcs!A4197))^2))*COS(RADIANS(User_Model_Calcs!A4197))</f>
        <v>5572.8690896740945</v>
      </c>
      <c r="K4197" s="4">
        <f ca="1">((Earth_Data!$B$1*(1-Earth_Data!$B$2^2))/SQRT(1-Earth_Data!$B$2^2*SIN(RADIANS(User_Model_Calcs!A4197))^2))*SIN(RADIANS(User_Model_Calcs!A4197))</f>
        <v>-3091.8236238064646</v>
      </c>
      <c r="L4197" s="4">
        <f t="shared" ca="1" si="521"/>
        <v>-29.021480681454186</v>
      </c>
      <c r="M4197" s="4">
        <f t="shared" ca="1" si="522"/>
        <v>6373.0874159525465</v>
      </c>
      <c r="N4197" s="4">
        <f ca="1">SQRT(User_Model_Calcs!M4197^2+Sat_Data!$B$3^2-2*User_Model_Calcs!M4197*Sat_Data!$B$3*COS(RADIANS(L4197))*COS(RADIANS(I4197)))</f>
        <v>38794.327590097353</v>
      </c>
      <c r="O4197" s="4">
        <f ca="1">DEGREES(ACOS(((Earth_Data!$B$1+Sat_Data!$B$2)/User_Model_Calcs!N4197)*SQRT(1-COS(RADIANS(User_Model_Calcs!I4197))^2*COS(RADIANS(User_Model_Calcs!A4197))^2)))</f>
        <v>27.918987034944585</v>
      </c>
      <c r="P4197" s="4">
        <f t="shared" ca="1" si="523"/>
        <v>66.41974688940644</v>
      </c>
    </row>
    <row r="4198" spans="1:16" x14ac:dyDescent="0.25">
      <c r="A4198" s="4">
        <f t="shared" ca="1" si="524"/>
        <v>-34.5837785904002</v>
      </c>
      <c r="B4198" s="4">
        <f t="shared" ca="1" si="525"/>
        <v>121.27045863916739</v>
      </c>
      <c r="C4198" s="4">
        <v>7447</v>
      </c>
      <c r="D4198" s="4">
        <f t="shared" ca="1" si="526"/>
        <v>0.75</v>
      </c>
      <c r="E4198" s="4">
        <v>0.55000000000000004</v>
      </c>
      <c r="F4198" s="4">
        <v>19.899999999999999</v>
      </c>
      <c r="G4198" s="4">
        <f t="shared" ca="1" si="520"/>
        <v>41.281913690970576</v>
      </c>
      <c r="H4198" s="4">
        <f t="shared" ca="1" si="527"/>
        <v>22.654376627267105</v>
      </c>
      <c r="I4198" s="4">
        <f ca="1">User_Model_Calcs!B4198-Sat_Data!$B$5</f>
        <v>11.270458639167387</v>
      </c>
      <c r="J4198" s="4">
        <f ca="1">(Earth_Data!$B$1/SQRT(1-Earth_Data!$B$2^2*SIN(RADIANS(User_Model_Calcs!A4198))^2))*COS(RADIANS(User_Model_Calcs!A4198))</f>
        <v>5256.7762773156137</v>
      </c>
      <c r="K4198" s="4">
        <f ca="1">((Earth_Data!$B$1*(1-Earth_Data!$B$2^2))/SQRT(1-Earth_Data!$B$2^2*SIN(RADIANS(User_Model_Calcs!A4198))^2))*SIN(RADIANS(User_Model_Calcs!A4198))</f>
        <v>-3599.9485978442808</v>
      </c>
      <c r="L4198" s="4">
        <f t="shared" ca="1" si="521"/>
        <v>-34.404146045169796</v>
      </c>
      <c r="M4198" s="4">
        <f t="shared" ca="1" si="522"/>
        <v>6371.2892523310538</v>
      </c>
      <c r="N4198" s="4">
        <f ca="1">SQRT(User_Model_Calcs!M4198^2+Sat_Data!$B$3^2-2*User_Model_Calcs!M4198*Sat_Data!$B$3*COS(RADIANS(L4198))*COS(RADIANS(I4198)))</f>
        <v>37197.605059927744</v>
      </c>
      <c r="O4198" s="4">
        <f ca="1">DEGREES(ACOS(((Earth_Data!$B$1+Sat_Data!$B$2)/User_Model_Calcs!N4198)*SQRT(1-COS(RADIANS(User_Model_Calcs!I4198))^2*COS(RADIANS(User_Model_Calcs!A4198))^2)))</f>
        <v>48.02941738815165</v>
      </c>
      <c r="P4198" s="4">
        <f t="shared" ca="1" si="523"/>
        <v>19.345768352138034</v>
      </c>
    </row>
    <row r="4199" spans="1:16" x14ac:dyDescent="0.25">
      <c r="A4199" s="4">
        <f t="shared" ca="1" si="524"/>
        <v>-24.197774030679874</v>
      </c>
      <c r="B4199" s="4">
        <f t="shared" ca="1" si="525"/>
        <v>133.32719529076397</v>
      </c>
      <c r="C4199" s="4">
        <v>7448</v>
      </c>
      <c r="D4199" s="4">
        <f t="shared" ca="1" si="526"/>
        <v>0.75</v>
      </c>
      <c r="E4199" s="4">
        <v>0.55000000000000004</v>
      </c>
      <c r="F4199" s="4">
        <v>19.899999999999999</v>
      </c>
      <c r="G4199" s="4">
        <f t="shared" ca="1" si="520"/>
        <v>41.281913690970576</v>
      </c>
      <c r="H4199" s="4">
        <f t="shared" ca="1" si="527"/>
        <v>14.4211987787029</v>
      </c>
      <c r="I4199" s="4">
        <f ca="1">User_Model_Calcs!B4199-Sat_Data!$B$5</f>
        <v>23.327195290763967</v>
      </c>
      <c r="J4199" s="4">
        <f ca="1">(Earth_Data!$B$1/SQRT(1-Earth_Data!$B$2^2*SIN(RADIANS(User_Model_Calcs!A4199))^2))*COS(RADIANS(User_Model_Calcs!A4199))</f>
        <v>5821.005822411892</v>
      </c>
      <c r="K4199" s="4">
        <f ca="1">((Earth_Data!$B$1*(1-Earth_Data!$B$2^2))/SQRT(1-Earth_Data!$B$2^2*SIN(RADIANS(User_Model_Calcs!A4199))^2))*SIN(RADIANS(User_Model_Calcs!A4199))</f>
        <v>-2598.2804722840451</v>
      </c>
      <c r="L4199" s="4">
        <f t="shared" ca="1" si="521"/>
        <v>-24.054207301373339</v>
      </c>
      <c r="M4199" s="4">
        <f t="shared" ca="1" si="522"/>
        <v>6374.5721579730944</v>
      </c>
      <c r="N4199" s="4">
        <f ca="1">SQRT(User_Model_Calcs!M4199^2+Sat_Data!$B$3^2-2*User_Model_Calcs!M4199*Sat_Data!$B$3*COS(RADIANS(L4199))*COS(RADIANS(I4199)))</f>
        <v>36982.419325541508</v>
      </c>
      <c r="O4199" s="4">
        <f ca="1">DEGREES(ACOS(((Earth_Data!$B$1+Sat_Data!$B$2)/User_Model_Calcs!N4199)*SQRT(1-COS(RADIANS(User_Model_Calcs!I4199))^2*COS(RADIANS(User_Model_Calcs!A4199))^2)))</f>
        <v>51.474250427651199</v>
      </c>
      <c r="P4199" s="4">
        <f t="shared" ca="1" si="523"/>
        <v>46.45355893470817</v>
      </c>
    </row>
    <row r="4200" spans="1:16" x14ac:dyDescent="0.25">
      <c r="A4200" s="4">
        <f t="shared" ca="1" si="524"/>
        <v>-28.542359407085115</v>
      </c>
      <c r="B4200" s="4">
        <f t="shared" ca="1" si="525"/>
        <v>141.72078425101577</v>
      </c>
      <c r="C4200" s="4">
        <v>7449</v>
      </c>
      <c r="D4200" s="4">
        <f t="shared" ca="1" si="526"/>
        <v>0.75</v>
      </c>
      <c r="E4200" s="4">
        <v>0.55000000000000004</v>
      </c>
      <c r="F4200" s="4">
        <v>19.899999999999999</v>
      </c>
      <c r="G4200" s="4">
        <f t="shared" ca="1" si="520"/>
        <v>41.281913690970576</v>
      </c>
      <c r="H4200" s="4">
        <f t="shared" ca="1" si="527"/>
        <v>23.120927115430081</v>
      </c>
      <c r="I4200" s="4">
        <f ca="1">User_Model_Calcs!B4200-Sat_Data!$B$5</f>
        <v>31.720784251015772</v>
      </c>
      <c r="J4200" s="4">
        <f ca="1">(Earth_Data!$B$1/SQRT(1-Earth_Data!$B$2^2*SIN(RADIANS(User_Model_Calcs!A4200))^2))*COS(RADIANS(User_Model_Calcs!A4200))</f>
        <v>5607.2536356829187</v>
      </c>
      <c r="K4200" s="4">
        <f ca="1">((Earth_Data!$B$1*(1-Earth_Data!$B$2^2))/SQRT(1-Earth_Data!$B$2^2*SIN(RADIANS(User_Model_Calcs!A4200))^2))*SIN(RADIANS(User_Model_Calcs!A4200))</f>
        <v>-3029.4427547005544</v>
      </c>
      <c r="L4200" s="4">
        <f t="shared" ca="1" si="521"/>
        <v>-28.381115817628764</v>
      </c>
      <c r="M4200" s="4">
        <f t="shared" ca="1" si="522"/>
        <v>6373.2893186240171</v>
      </c>
      <c r="N4200" s="4">
        <f ca="1">SQRT(User_Model_Calcs!M4200^2+Sat_Data!$B$3^2-2*User_Model_Calcs!M4200*Sat_Data!$B$3*COS(RADIANS(L4200))*COS(RADIANS(I4200)))</f>
        <v>37632.666643740537</v>
      </c>
      <c r="O4200" s="4">
        <f ca="1">DEGREES(ACOS(((Earth_Data!$B$1+Sat_Data!$B$2)/User_Model_Calcs!N4200)*SQRT(1-COS(RADIANS(User_Model_Calcs!I4200))^2*COS(RADIANS(User_Model_Calcs!A4200))^2)))</f>
        <v>41.877302428276231</v>
      </c>
      <c r="P4200" s="4">
        <f t="shared" ca="1" si="523"/>
        <v>52.295607621224846</v>
      </c>
    </row>
    <row r="4201" spans="1:16" x14ac:dyDescent="0.25">
      <c r="A4201" s="4">
        <f t="shared" ca="1" si="524"/>
        <v>-17.144455712790442</v>
      </c>
      <c r="B4201" s="4">
        <f t="shared" ca="1" si="525"/>
        <v>137.70666510262717</v>
      </c>
      <c r="C4201" s="4">
        <v>7450</v>
      </c>
      <c r="D4201" s="4">
        <f t="shared" ca="1" si="526"/>
        <v>1.2</v>
      </c>
      <c r="E4201" s="4">
        <v>0.55000000000000004</v>
      </c>
      <c r="F4201" s="4">
        <v>19.899999999999999</v>
      </c>
      <c r="G4201" s="4">
        <f t="shared" ca="1" si="520"/>
        <v>45.364313344089069</v>
      </c>
      <c r="H4201" s="4">
        <f t="shared" ca="1" si="527"/>
        <v>20.553239679292979</v>
      </c>
      <c r="I4201" s="4">
        <f ca="1">User_Model_Calcs!B4201-Sat_Data!$B$5</f>
        <v>27.70666510262717</v>
      </c>
      <c r="J4201" s="4">
        <f ca="1">(Earth_Data!$B$1/SQRT(1-Earth_Data!$B$2^2*SIN(RADIANS(User_Model_Calcs!A4201))^2))*COS(RADIANS(User_Model_Calcs!A4201))</f>
        <v>6096.49819235211</v>
      </c>
      <c r="K4201" s="4">
        <f ca="1">((Earth_Data!$B$1*(1-Earth_Data!$B$2^2))/SQRT(1-Earth_Data!$B$2^2*SIN(RADIANS(User_Model_Calcs!A4201))^2))*SIN(RADIANS(User_Model_Calcs!A4201))</f>
        <v>-1868.1165077727298</v>
      </c>
      <c r="L4201" s="4">
        <f t="shared" ca="1" si="521"/>
        <v>-17.036348531364006</v>
      </c>
      <c r="M4201" s="4">
        <f t="shared" ca="1" si="522"/>
        <v>6376.2959071835367</v>
      </c>
      <c r="N4201" s="4">
        <f ca="1">SQRT(User_Model_Calcs!M4201^2+Sat_Data!$B$3^2-2*User_Model_Calcs!M4201*Sat_Data!$B$3*COS(RADIANS(L4201))*COS(RADIANS(I4201)))</f>
        <v>36923.060690519967</v>
      </c>
      <c r="O4201" s="4">
        <f ca="1">DEGREES(ACOS(((Earth_Data!$B$1+Sat_Data!$B$2)/User_Model_Calcs!N4201)*SQRT(1-COS(RADIANS(User_Model_Calcs!I4201))^2*COS(RADIANS(User_Model_Calcs!A4201))^2)))</f>
        <v>52.492327514045691</v>
      </c>
      <c r="P4201" s="4">
        <f t="shared" ca="1" si="523"/>
        <v>60.693718576529676</v>
      </c>
    </row>
    <row r="4202" spans="1:16" x14ac:dyDescent="0.25">
      <c r="A4202" s="4">
        <f t="shared" ca="1" si="524"/>
        <v>-38.074623683528877</v>
      </c>
      <c r="B4202" s="4">
        <f t="shared" ca="1" si="525"/>
        <v>134.15442409048143</v>
      </c>
      <c r="C4202" s="4">
        <v>7451</v>
      </c>
      <c r="D4202" s="4">
        <f t="shared" ca="1" si="526"/>
        <v>3</v>
      </c>
      <c r="E4202" s="4">
        <v>0.55000000000000004</v>
      </c>
      <c r="F4202" s="4">
        <v>19.899999999999999</v>
      </c>
      <c r="G4202" s="4">
        <f t="shared" ca="1" si="520"/>
        <v>53.323113517529826</v>
      </c>
      <c r="H4202" s="4">
        <f t="shared" ca="1" si="527"/>
        <v>14.993636491388818</v>
      </c>
      <c r="I4202" s="4">
        <f ca="1">User_Model_Calcs!B4202-Sat_Data!$B$5</f>
        <v>24.154424090481427</v>
      </c>
      <c r="J4202" s="4">
        <f ca="1">(Earth_Data!$B$1/SQRT(1-Earth_Data!$B$2^2*SIN(RADIANS(User_Model_Calcs!A4202))^2))*COS(RADIANS(User_Model_Calcs!A4202))</f>
        <v>5027.3280284727662</v>
      </c>
      <c r="K4202" s="4">
        <f ca="1">((Earth_Data!$B$1*(1-Earth_Data!$B$2^2))/SQRT(1-Earth_Data!$B$2^2*SIN(RADIANS(User_Model_Calcs!A4202))^2))*SIN(RADIANS(User_Model_Calcs!A4202))</f>
        <v>-3911.9691707342108</v>
      </c>
      <c r="L4202" s="4">
        <f t="shared" ca="1" si="521"/>
        <v>-37.887941976847429</v>
      </c>
      <c r="M4202" s="4">
        <f t="shared" ca="1" si="522"/>
        <v>6370.0494424017443</v>
      </c>
      <c r="N4202" s="4">
        <f ca="1">SQRT(User_Model_Calcs!M4202^2+Sat_Data!$B$3^2-2*User_Model_Calcs!M4202*Sat_Data!$B$3*COS(RADIANS(L4202))*COS(RADIANS(I4202)))</f>
        <v>37836.021327106879</v>
      </c>
      <c r="O4202" s="4">
        <f ca="1">DEGREES(ACOS(((Earth_Data!$B$1+Sat_Data!$B$2)/User_Model_Calcs!N4202)*SQRT(1-COS(RADIANS(User_Model_Calcs!I4202))^2*COS(RADIANS(User_Model_Calcs!A4202))^2)))</f>
        <v>39.164418301332404</v>
      </c>
      <c r="P4202" s="4">
        <f t="shared" ca="1" si="523"/>
        <v>36.025076836974513</v>
      </c>
    </row>
    <row r="4203" spans="1:16" x14ac:dyDescent="0.25">
      <c r="A4203" s="4">
        <f t="shared" ca="1" si="524"/>
        <v>-27.573906889822261</v>
      </c>
      <c r="B4203" s="4">
        <f t="shared" ca="1" si="525"/>
        <v>107.40085229110726</v>
      </c>
      <c r="C4203" s="4">
        <v>7452</v>
      </c>
      <c r="D4203" s="4">
        <f t="shared" ca="1" si="526"/>
        <v>3</v>
      </c>
      <c r="E4203" s="4">
        <v>0.55000000000000004</v>
      </c>
      <c r="F4203" s="4">
        <v>19.899999999999999</v>
      </c>
      <c r="G4203" s="4">
        <f t="shared" ca="1" si="520"/>
        <v>53.323113517529826</v>
      </c>
      <c r="H4203" s="4">
        <f t="shared" ca="1" si="527"/>
        <v>15.288499565646706</v>
      </c>
      <c r="I4203" s="4">
        <f ca="1">User_Model_Calcs!B4203-Sat_Data!$B$5</f>
        <v>-2.5991477088927439</v>
      </c>
      <c r="J4203" s="4">
        <f ca="1">(Earth_Data!$B$1/SQRT(1-Earth_Data!$B$2^2*SIN(RADIANS(User_Model_Calcs!A4203))^2))*COS(RADIANS(User_Model_Calcs!A4203))</f>
        <v>5657.7348998474527</v>
      </c>
      <c r="K4203" s="4">
        <f ca="1">((Earth_Data!$B$1*(1-Earth_Data!$B$2^2))/SQRT(1-Earth_Data!$B$2^2*SIN(RADIANS(User_Model_Calcs!A4203))^2))*SIN(RADIANS(User_Model_Calcs!A4203))</f>
        <v>-2934.733295560739</v>
      </c>
      <c r="L4203" s="4">
        <f t="shared" ca="1" si="521"/>
        <v>-27.416297970756222</v>
      </c>
      <c r="M4203" s="4">
        <f t="shared" ca="1" si="522"/>
        <v>6373.5879779779189</v>
      </c>
      <c r="N4203" s="4">
        <f ca="1">SQRT(User_Model_Calcs!M4203^2+Sat_Data!$B$3^2-2*User_Model_Calcs!M4203*Sat_Data!$B$3*COS(RADIANS(L4203))*COS(RADIANS(I4203)))</f>
        <v>36630.876311830507</v>
      </c>
      <c r="O4203" s="4">
        <f ca="1">DEGREES(ACOS(((Earth_Data!$B$1+Sat_Data!$B$2)/User_Model_Calcs!N4203)*SQRT(1-COS(RADIANS(User_Model_Calcs!I4203))^2*COS(RADIANS(User_Model_Calcs!A4203))^2)))</f>
        <v>57.668317786511317</v>
      </c>
      <c r="P4203" s="4">
        <f t="shared" ca="1" si="523"/>
        <v>5.6009601493945125</v>
      </c>
    </row>
    <row r="4204" spans="1:16" x14ac:dyDescent="0.25">
      <c r="A4204" s="4">
        <f t="shared" ca="1" si="524"/>
        <v>-25.132313064767946</v>
      </c>
      <c r="B4204" s="4">
        <f t="shared" ca="1" si="525"/>
        <v>144.9923608250746</v>
      </c>
      <c r="C4204" s="4">
        <v>7453</v>
      </c>
      <c r="D4204" s="4">
        <f t="shared" ca="1" si="526"/>
        <v>3</v>
      </c>
      <c r="E4204" s="4">
        <v>0.55000000000000004</v>
      </c>
      <c r="F4204" s="4">
        <v>19.899999999999999</v>
      </c>
      <c r="G4204" s="4">
        <f t="shared" ca="1" si="520"/>
        <v>53.323113517529826</v>
      </c>
      <c r="H4204" s="4">
        <f t="shared" ca="1" si="527"/>
        <v>17.545578046375759</v>
      </c>
      <c r="I4204" s="4">
        <f ca="1">User_Model_Calcs!B4204-Sat_Data!$B$5</f>
        <v>34.992360825074599</v>
      </c>
      <c r="J4204" s="4">
        <f ca="1">(Earth_Data!$B$1/SQRT(1-Earth_Data!$B$2^2*SIN(RADIANS(User_Model_Calcs!A4204))^2))*COS(RADIANS(User_Model_Calcs!A4204))</f>
        <v>5777.8073247510001</v>
      </c>
      <c r="K4204" s="4">
        <f ca="1">((Earth_Data!$B$1*(1-Earth_Data!$B$2^2))/SQRT(1-Earth_Data!$B$2^2*SIN(RADIANS(User_Model_Calcs!A4204))^2))*SIN(RADIANS(User_Model_Calcs!A4204))</f>
        <v>-2692.351838282118</v>
      </c>
      <c r="L4204" s="4">
        <f t="shared" ca="1" si="521"/>
        <v>-24.984652488425898</v>
      </c>
      <c r="M4204" s="4">
        <f t="shared" ca="1" si="522"/>
        <v>6374.3090529913443</v>
      </c>
      <c r="N4204" s="4">
        <f ca="1">SQRT(User_Model_Calcs!M4204^2+Sat_Data!$B$3^2-2*User_Model_Calcs!M4204*Sat_Data!$B$3*COS(RADIANS(L4204))*COS(RADIANS(I4204)))</f>
        <v>37673.488265756183</v>
      </c>
      <c r="O4204" s="4">
        <f ca="1">DEGREES(ACOS(((Earth_Data!$B$1+Sat_Data!$B$2)/User_Model_Calcs!N4204)*SQRT(1-COS(RADIANS(User_Model_Calcs!I4204))^2*COS(RADIANS(User_Model_Calcs!A4204))^2)))</f>
        <v>41.347426856163537</v>
      </c>
      <c r="P4204" s="4">
        <f t="shared" ca="1" si="523"/>
        <v>58.753932532722565</v>
      </c>
    </row>
    <row r="4205" spans="1:16" x14ac:dyDescent="0.25">
      <c r="A4205" s="4">
        <f t="shared" ca="1" si="524"/>
        <v>-41.074271320626487</v>
      </c>
      <c r="B4205" s="4">
        <f t="shared" ca="1" si="525"/>
        <v>117.27398313003003</v>
      </c>
      <c r="C4205" s="4">
        <v>7454</v>
      </c>
      <c r="D4205" s="4">
        <f t="shared" ca="1" si="526"/>
        <v>0.75</v>
      </c>
      <c r="E4205" s="4">
        <v>0.55000000000000004</v>
      </c>
      <c r="F4205" s="4">
        <v>19.899999999999999</v>
      </c>
      <c r="G4205" s="4">
        <f t="shared" ca="1" si="520"/>
        <v>41.281913690970576</v>
      </c>
      <c r="H4205" s="4">
        <f t="shared" ca="1" si="527"/>
        <v>14.650145241527392</v>
      </c>
      <c r="I4205" s="4">
        <f ca="1">User_Model_Calcs!B4205-Sat_Data!$B$5</f>
        <v>7.2739831300300324</v>
      </c>
      <c r="J4205" s="4">
        <f ca="1">(Earth_Data!$B$1/SQRT(1-Earth_Data!$B$2^2*SIN(RADIANS(User_Model_Calcs!A4205))^2))*COS(RADIANS(User_Model_Calcs!A4205))</f>
        <v>4815.1780964718528</v>
      </c>
      <c r="K4205" s="4">
        <f ca="1">((Earth_Data!$B$1*(1-Earth_Data!$B$2^2))/SQRT(1-Earth_Data!$B$2^2*SIN(RADIANS(User_Model_Calcs!A4205))^2))*SIN(RADIANS(User_Model_Calcs!A4205))</f>
        <v>-4168.6461919371841</v>
      </c>
      <c r="L4205" s="4">
        <f t="shared" ca="1" si="521"/>
        <v>-40.883735584222705</v>
      </c>
      <c r="M4205" s="4">
        <f t="shared" ca="1" si="522"/>
        <v>6368.952125294606</v>
      </c>
      <c r="N4205" s="4">
        <f ca="1">SQRT(User_Model_Calcs!M4205^2+Sat_Data!$B$3^2-2*User_Model_Calcs!M4205*Sat_Data!$B$3*COS(RADIANS(L4205))*COS(RADIANS(I4205)))</f>
        <v>37624.33371037824</v>
      </c>
      <c r="O4205" s="4">
        <f ca="1">DEGREES(ACOS(((Earth_Data!$B$1+Sat_Data!$B$2)/User_Model_Calcs!N4205)*SQRT(1-COS(RADIANS(User_Model_Calcs!I4205))^2*COS(RADIANS(User_Model_Calcs!A4205))^2)))</f>
        <v>41.92287644093517</v>
      </c>
      <c r="P4205" s="4">
        <f t="shared" ca="1" si="523"/>
        <v>10.993818313328628</v>
      </c>
    </row>
    <row r="4206" spans="1:16" x14ac:dyDescent="0.25">
      <c r="A4206" s="4">
        <f t="shared" ca="1" si="524"/>
        <v>-9.6260956446770454</v>
      </c>
      <c r="B4206" s="4">
        <f t="shared" ca="1" si="525"/>
        <v>108.52556103218846</v>
      </c>
      <c r="C4206" s="4">
        <v>7455</v>
      </c>
      <c r="D4206" s="4">
        <f t="shared" ca="1" si="526"/>
        <v>3</v>
      </c>
      <c r="E4206" s="4">
        <v>0.55000000000000004</v>
      </c>
      <c r="F4206" s="4">
        <v>19.899999999999999</v>
      </c>
      <c r="G4206" s="4">
        <f t="shared" ca="1" si="520"/>
        <v>53.323113517529826</v>
      </c>
      <c r="H4206" s="4">
        <f t="shared" ca="1" si="527"/>
        <v>22.873581981197809</v>
      </c>
      <c r="I4206" s="4">
        <f ca="1">User_Model_Calcs!B4206-Sat_Data!$B$5</f>
        <v>-1.4744389678115368</v>
      </c>
      <c r="J4206" s="4">
        <f ca="1">(Earth_Data!$B$1/SQRT(1-Earth_Data!$B$2^2*SIN(RADIANS(User_Model_Calcs!A4206))^2))*COS(RADIANS(User_Model_Calcs!A4206))</f>
        <v>6288.9242971242265</v>
      </c>
      <c r="K4206" s="4">
        <f ca="1">((Earth_Data!$B$1*(1-Earth_Data!$B$2^2))/SQRT(1-Earth_Data!$B$2^2*SIN(RADIANS(User_Model_Calcs!A4206))^2))*SIN(RADIANS(User_Model_Calcs!A4206))</f>
        <v>-1059.4977910236305</v>
      </c>
      <c r="L4206" s="4">
        <f t="shared" ca="1" si="521"/>
        <v>-9.5628476298884664</v>
      </c>
      <c r="M4206" s="4">
        <f t="shared" ca="1" si="522"/>
        <v>6377.5468939195889</v>
      </c>
      <c r="N4206" s="4">
        <f ca="1">SQRT(User_Model_Calcs!M4206^2+Sat_Data!$B$3^2-2*User_Model_Calcs!M4206*Sat_Data!$B$3*COS(RADIANS(L4206))*COS(RADIANS(I4206)))</f>
        <v>35893.303400447759</v>
      </c>
      <c r="O4206" s="4">
        <f ca="1">DEGREES(ACOS(((Earth_Data!$B$1+Sat_Data!$B$2)/User_Model_Calcs!N4206)*SQRT(1-COS(RADIANS(User_Model_Calcs!I4206))^2*COS(RADIANS(User_Model_Calcs!A4206))^2)))</f>
        <v>78.540236142923987</v>
      </c>
      <c r="P4206" s="4">
        <f t="shared" ca="1" si="523"/>
        <v>8.7507412808754221</v>
      </c>
    </row>
    <row r="4207" spans="1:16" x14ac:dyDescent="0.25">
      <c r="A4207" s="4">
        <f t="shared" ca="1" si="524"/>
        <v>-28.726886862452588</v>
      </c>
      <c r="B4207" s="4">
        <f t="shared" ca="1" si="525"/>
        <v>110.48656564977544</v>
      </c>
      <c r="C4207" s="4">
        <v>7456</v>
      </c>
      <c r="D4207" s="4">
        <f t="shared" ca="1" si="526"/>
        <v>3</v>
      </c>
      <c r="E4207" s="4">
        <v>0.55000000000000004</v>
      </c>
      <c r="F4207" s="4">
        <v>19.899999999999999</v>
      </c>
      <c r="G4207" s="4">
        <f t="shared" ca="1" si="520"/>
        <v>53.323113517529826</v>
      </c>
      <c r="H4207" s="4">
        <f t="shared" ca="1" si="527"/>
        <v>16.975503403735317</v>
      </c>
      <c r="I4207" s="4">
        <f ca="1">User_Model_Calcs!B4207-Sat_Data!$B$5</f>
        <v>0.48656564977544292</v>
      </c>
      <c r="J4207" s="4">
        <f ca="1">(Earth_Data!$B$1/SQRT(1-Earth_Data!$B$2^2*SIN(RADIANS(User_Model_Calcs!A4207))^2))*COS(RADIANS(User_Model_Calcs!A4207))</f>
        <v>5597.4529961477583</v>
      </c>
      <c r="K4207" s="4">
        <f ca="1">((Earth_Data!$B$1*(1-Earth_Data!$B$2^2))/SQRT(1-Earth_Data!$B$2^2*SIN(RADIANS(User_Model_Calcs!A4207))^2))*SIN(RADIANS(User_Model_Calcs!A4207))</f>
        <v>-3047.3925819241849</v>
      </c>
      <c r="L4207" s="4">
        <f t="shared" ca="1" si="521"/>
        <v>-28.564971387651379</v>
      </c>
      <c r="M4207" s="4">
        <f t="shared" ca="1" si="522"/>
        <v>6373.2316443426143</v>
      </c>
      <c r="N4207" s="4">
        <f ca="1">SQRT(User_Model_Calcs!M4207^2+Sat_Data!$B$3^2-2*User_Model_Calcs!M4207*Sat_Data!$B$3*COS(RADIANS(L4207))*COS(RADIANS(I4207)))</f>
        <v>36693.680932078147</v>
      </c>
      <c r="O4207" s="4">
        <f ca="1">DEGREES(ACOS(((Earth_Data!$B$1+Sat_Data!$B$2)/User_Model_Calcs!N4207)*SQRT(1-COS(RADIANS(User_Model_Calcs!I4207))^2*COS(RADIANS(User_Model_Calcs!A4207))^2)))</f>
        <v>56.4711649600032</v>
      </c>
      <c r="P4207" s="4">
        <f t="shared" ca="1" si="523"/>
        <v>1.0122580787042323</v>
      </c>
    </row>
    <row r="4208" spans="1:16" x14ac:dyDescent="0.25">
      <c r="A4208" s="4">
        <f t="shared" ca="1" si="524"/>
        <v>-27.605154653456793</v>
      </c>
      <c r="B4208" s="4">
        <f t="shared" ca="1" si="525"/>
        <v>152.81281717889539</v>
      </c>
      <c r="C4208" s="4">
        <v>7457</v>
      </c>
      <c r="D4208" s="4">
        <f t="shared" ca="1" si="526"/>
        <v>1.2</v>
      </c>
      <c r="E4208" s="4">
        <v>0.55000000000000004</v>
      </c>
      <c r="F4208" s="4">
        <v>19.899999999999999</v>
      </c>
      <c r="G4208" s="4">
        <f t="shared" ca="1" si="520"/>
        <v>45.364313344089069</v>
      </c>
      <c r="H4208" s="4">
        <f t="shared" ca="1" si="527"/>
        <v>22.808539828704028</v>
      </c>
      <c r="I4208" s="4">
        <f ca="1">User_Model_Calcs!B4208-Sat_Data!$B$5</f>
        <v>42.812817178895386</v>
      </c>
      <c r="J4208" s="4">
        <f ca="1">(Earth_Data!$B$1/SQRT(1-Earth_Data!$B$2^2*SIN(RADIANS(User_Model_Calcs!A4208))^2))*COS(RADIANS(User_Model_Calcs!A4208))</f>
        <v>5656.1312260327313</v>
      </c>
      <c r="K4208" s="4">
        <f ca="1">((Earth_Data!$B$1*(1-Earth_Data!$B$2^2))/SQRT(1-Earth_Data!$B$2^2*SIN(RADIANS(User_Model_Calcs!A4208))^2))*SIN(RADIANS(User_Model_Calcs!A4208))</f>
        <v>-2937.8022063027124</v>
      </c>
      <c r="L4208" s="4">
        <f t="shared" ca="1" si="521"/>
        <v>-27.44742564077524</v>
      </c>
      <c r="M4208" s="4">
        <f t="shared" ca="1" si="522"/>
        <v>6373.5784493061365</v>
      </c>
      <c r="N4208" s="4">
        <f ca="1">SQRT(User_Model_Calcs!M4208^2+Sat_Data!$B$3^2-2*User_Model_Calcs!M4208*Sat_Data!$B$3*COS(RADIANS(L4208))*COS(RADIANS(I4208)))</f>
        <v>38321.550618563844</v>
      </c>
      <c r="O4208" s="4">
        <f ca="1">DEGREES(ACOS(((Earth_Data!$B$1+Sat_Data!$B$2)/User_Model_Calcs!N4208)*SQRT(1-COS(RADIANS(User_Model_Calcs!I4208))^2*COS(RADIANS(User_Model_Calcs!A4208))^2)))</f>
        <v>33.272597080321468</v>
      </c>
      <c r="P4208" s="4">
        <f t="shared" ca="1" si="523"/>
        <v>63.426890657927537</v>
      </c>
    </row>
    <row r="4209" spans="1:16" x14ac:dyDescent="0.25">
      <c r="A4209" s="4">
        <f t="shared" ca="1" si="524"/>
        <v>-22.508722560685676</v>
      </c>
      <c r="B4209" s="4">
        <f t="shared" ca="1" si="525"/>
        <v>136.87099104535812</v>
      </c>
      <c r="C4209" s="4">
        <v>7458</v>
      </c>
      <c r="D4209" s="4">
        <f t="shared" ca="1" si="526"/>
        <v>0.75</v>
      </c>
      <c r="E4209" s="4">
        <v>0.55000000000000004</v>
      </c>
      <c r="F4209" s="4">
        <v>19.899999999999999</v>
      </c>
      <c r="G4209" s="4">
        <f t="shared" ca="1" si="520"/>
        <v>41.281913690970576</v>
      </c>
      <c r="H4209" s="4">
        <f t="shared" ca="1" si="527"/>
        <v>16.136028758374266</v>
      </c>
      <c r="I4209" s="4">
        <f ca="1">User_Model_Calcs!B4209-Sat_Data!$B$5</f>
        <v>26.870991045358124</v>
      </c>
      <c r="J4209" s="4">
        <f ca="1">(Earth_Data!$B$1/SQRT(1-Earth_Data!$B$2^2*SIN(RADIANS(User_Model_Calcs!A4209))^2))*COS(RADIANS(User_Model_Calcs!A4209))</f>
        <v>5895.1539560160245</v>
      </c>
      <c r="K4209" s="4">
        <f ca="1">((Earth_Data!$B$1*(1-Earth_Data!$B$2^2))/SQRT(1-Earth_Data!$B$2^2*SIN(RADIANS(User_Model_Calcs!A4209))^2))*SIN(RADIANS(User_Model_Calcs!A4209))</f>
        <v>-2426.5501777366808</v>
      </c>
      <c r="L4209" s="4">
        <f t="shared" ca="1" si="521"/>
        <v>-22.372936788240661</v>
      </c>
      <c r="M4209" s="4">
        <f t="shared" ca="1" si="522"/>
        <v>6375.0283081885445</v>
      </c>
      <c r="N4209" s="4">
        <f ca="1">SQRT(User_Model_Calcs!M4209^2+Sat_Data!$B$3^2-2*User_Model_Calcs!M4209*Sat_Data!$B$3*COS(RADIANS(L4209))*COS(RADIANS(I4209)))</f>
        <v>37081.048710607116</v>
      </c>
      <c r="O4209" s="4">
        <f ca="1">DEGREES(ACOS(((Earth_Data!$B$1+Sat_Data!$B$2)/User_Model_Calcs!N4209)*SQRT(1-COS(RADIANS(User_Model_Calcs!I4209))^2*COS(RADIANS(User_Model_Calcs!A4209))^2)))</f>
        <v>49.898963907496558</v>
      </c>
      <c r="P4209" s="4">
        <f t="shared" ca="1" si="523"/>
        <v>52.927665206981828</v>
      </c>
    </row>
    <row r="4210" spans="1:16" x14ac:dyDescent="0.25">
      <c r="A4210" s="4">
        <f t="shared" ca="1" si="524"/>
        <v>-23.732174235608383</v>
      </c>
      <c r="B4210" s="4">
        <f t="shared" ca="1" si="525"/>
        <v>159.30407957605661</v>
      </c>
      <c r="C4210" s="4">
        <v>7459</v>
      </c>
      <c r="D4210" s="4">
        <f t="shared" ca="1" si="526"/>
        <v>1.2</v>
      </c>
      <c r="E4210" s="4">
        <v>0.55000000000000004</v>
      </c>
      <c r="F4210" s="4">
        <v>19.899999999999999</v>
      </c>
      <c r="G4210" s="4">
        <f t="shared" ca="1" si="520"/>
        <v>45.364313344089069</v>
      </c>
      <c r="H4210" s="4">
        <f t="shared" ca="1" si="527"/>
        <v>20.195139787458697</v>
      </c>
      <c r="I4210" s="4">
        <f ca="1">User_Model_Calcs!B4210-Sat_Data!$B$5</f>
        <v>49.304079576056608</v>
      </c>
      <c r="J4210" s="4">
        <f ca="1">(Earth_Data!$B$1/SQRT(1-Earth_Data!$B$2^2*SIN(RADIANS(User_Model_Calcs!A4210))^2))*COS(RADIANS(User_Model_Calcs!A4210))</f>
        <v>5841.9518798233184</v>
      </c>
      <c r="K4210" s="4">
        <f ca="1">((Earth_Data!$B$1*(1-Earth_Data!$B$2^2))/SQRT(1-Earth_Data!$B$2^2*SIN(RADIANS(User_Model_Calcs!A4210))^2))*SIN(RADIANS(User_Model_Calcs!A4210))</f>
        <v>-2551.1573556778558</v>
      </c>
      <c r="L4210" s="4">
        <f t="shared" ca="1" si="521"/>
        <v>-23.590704027628664</v>
      </c>
      <c r="M4210" s="4">
        <f t="shared" ca="1" si="522"/>
        <v>6374.7004337145463</v>
      </c>
      <c r="N4210" s="4">
        <f ca="1">SQRT(User_Model_Calcs!M4210^2+Sat_Data!$B$3^2-2*User_Model_Calcs!M4210*Sat_Data!$B$3*COS(RADIANS(L4210))*COS(RADIANS(I4210)))</f>
        <v>38694.020211991032</v>
      </c>
      <c r="O4210" s="4">
        <f ca="1">DEGREES(ACOS(((Earth_Data!$B$1+Sat_Data!$B$2)/User_Model_Calcs!N4210)*SQRT(1-COS(RADIANS(User_Model_Calcs!I4210))^2*COS(RADIANS(User_Model_Calcs!A4210))^2)))</f>
        <v>29.042040162276404</v>
      </c>
      <c r="P4210" s="4">
        <f t="shared" ca="1" si="523"/>
        <v>70.90813782000761</v>
      </c>
    </row>
    <row r="4211" spans="1:16" x14ac:dyDescent="0.25">
      <c r="A4211" s="4">
        <f t="shared" ca="1" si="524"/>
        <v>-25.522658300116575</v>
      </c>
      <c r="B4211" s="4">
        <f t="shared" ca="1" si="525"/>
        <v>110.70236960376215</v>
      </c>
      <c r="C4211" s="4">
        <v>7460</v>
      </c>
      <c r="D4211" s="4">
        <f t="shared" ca="1" si="526"/>
        <v>3</v>
      </c>
      <c r="E4211" s="4">
        <v>0.55000000000000004</v>
      </c>
      <c r="F4211" s="4">
        <v>19.899999999999999</v>
      </c>
      <c r="G4211" s="4">
        <f t="shared" ca="1" si="520"/>
        <v>53.323113517529826</v>
      </c>
      <c r="H4211" s="4">
        <f t="shared" ca="1" si="527"/>
        <v>19.497409268942398</v>
      </c>
      <c r="I4211" s="4">
        <f ca="1">User_Model_Calcs!B4211-Sat_Data!$B$5</f>
        <v>0.70236960376215052</v>
      </c>
      <c r="J4211" s="4">
        <f ca="1">(Earth_Data!$B$1/SQRT(1-Earth_Data!$B$2^2*SIN(RADIANS(User_Model_Calcs!A4211))^2))*COS(RADIANS(User_Model_Calcs!A4211))</f>
        <v>5759.3089705260336</v>
      </c>
      <c r="K4211" s="4">
        <f ca="1">((Earth_Data!$B$1*(1-Earth_Data!$B$2^2))/SQRT(1-Earth_Data!$B$2^2*SIN(RADIANS(User_Model_Calcs!A4211))^2))*SIN(RADIANS(User_Model_Calcs!A4211))</f>
        <v>-2731.4368669013725</v>
      </c>
      <c r="L4211" s="4">
        <f t="shared" ca="1" si="521"/>
        <v>-25.37333375038747</v>
      </c>
      <c r="M4211" s="4">
        <f t="shared" ca="1" si="522"/>
        <v>6374.1969828245528</v>
      </c>
      <c r="N4211" s="4">
        <f ca="1">SQRT(User_Model_Calcs!M4211^2+Sat_Data!$B$3^2-2*User_Model_Calcs!M4211*Sat_Data!$B$3*COS(RADIANS(L4211))*COS(RADIANS(I4211)))</f>
        <v>36507.656201990896</v>
      </c>
      <c r="O4211" s="4">
        <f ca="1">DEGREES(ACOS(((Earth_Data!$B$1+Sat_Data!$B$2)/User_Model_Calcs!N4211)*SQRT(1-COS(RADIANS(User_Model_Calcs!I4211))^2*COS(RADIANS(User_Model_Calcs!A4211))^2)))</f>
        <v>60.146070529115633</v>
      </c>
      <c r="P4211" s="4">
        <f t="shared" ca="1" si="523"/>
        <v>1.6297690610747897</v>
      </c>
    </row>
    <row r="4212" spans="1:16" x14ac:dyDescent="0.25">
      <c r="A4212" s="4">
        <f t="shared" ca="1" si="524"/>
        <v>-13.724744116544183</v>
      </c>
      <c r="B4212" s="4">
        <f t="shared" ca="1" si="525"/>
        <v>118.34851731953495</v>
      </c>
      <c r="C4212" s="4">
        <v>7461</v>
      </c>
      <c r="D4212" s="4">
        <f t="shared" ca="1" si="526"/>
        <v>1.2</v>
      </c>
      <c r="E4212" s="4">
        <v>0.55000000000000004</v>
      </c>
      <c r="F4212" s="4">
        <v>19.899999999999999</v>
      </c>
      <c r="G4212" s="4">
        <f t="shared" ca="1" si="520"/>
        <v>45.364313344089069</v>
      </c>
      <c r="H4212" s="4">
        <f t="shared" ca="1" si="527"/>
        <v>15.930609087834439</v>
      </c>
      <c r="I4212" s="4">
        <f ca="1">User_Model_Calcs!B4212-Sat_Data!$B$5</f>
        <v>8.3485173195349489</v>
      </c>
      <c r="J4212" s="4">
        <f ca="1">(Earth_Data!$B$1/SQRT(1-Earth_Data!$B$2^2*SIN(RADIANS(User_Model_Calcs!A4212))^2))*COS(RADIANS(User_Model_Calcs!A4212))</f>
        <v>6197.19114658738</v>
      </c>
      <c r="K4212" s="4">
        <f ca="1">((Earth_Data!$B$1*(1-Earth_Data!$B$2^2))/SQRT(1-Earth_Data!$B$2^2*SIN(RADIANS(User_Model_Calcs!A4212))^2))*SIN(RADIANS(User_Model_Calcs!A4212))</f>
        <v>-1503.4155927445361</v>
      </c>
      <c r="L4212" s="4">
        <f t="shared" ca="1" si="521"/>
        <v>-13.636305029741793</v>
      </c>
      <c r="M4212" s="4">
        <f t="shared" ca="1" si="522"/>
        <v>6376.9457071429115</v>
      </c>
      <c r="N4212" s="4">
        <f ca="1">SQRT(User_Model_Calcs!M4212^2+Sat_Data!$B$3^2-2*User_Model_Calcs!M4212*Sat_Data!$B$3*COS(RADIANS(L4212))*COS(RADIANS(I4212)))</f>
        <v>36075.192891517065</v>
      </c>
      <c r="O4212" s="4">
        <f ca="1">DEGREES(ACOS(((Earth_Data!$B$1+Sat_Data!$B$2)/User_Model_Calcs!N4212)*SQRT(1-COS(RADIANS(User_Model_Calcs!I4212))^2*COS(RADIANS(User_Model_Calcs!A4212))^2)))</f>
        <v>71.179434246610015</v>
      </c>
      <c r="P4212" s="4">
        <f t="shared" ca="1" si="523"/>
        <v>31.73770790499108</v>
      </c>
    </row>
    <row r="4213" spans="1:16" x14ac:dyDescent="0.25">
      <c r="A4213" s="4">
        <f t="shared" ca="1" si="524"/>
        <v>-41.46268626960363</v>
      </c>
      <c r="B4213" s="4">
        <f t="shared" ca="1" si="525"/>
        <v>155.30028071120717</v>
      </c>
      <c r="C4213" s="4">
        <v>7462</v>
      </c>
      <c r="D4213" s="4">
        <f t="shared" ca="1" si="526"/>
        <v>3</v>
      </c>
      <c r="E4213" s="4">
        <v>0.55000000000000004</v>
      </c>
      <c r="F4213" s="4">
        <v>19.899999999999999</v>
      </c>
      <c r="G4213" s="4">
        <f t="shared" ca="1" si="520"/>
        <v>53.323113517529826</v>
      </c>
      <c r="H4213" s="4">
        <f t="shared" ca="1" si="527"/>
        <v>22.349743926083647</v>
      </c>
      <c r="I4213" s="4">
        <f ca="1">User_Model_Calcs!B4213-Sat_Data!$B$5</f>
        <v>45.300280711207165</v>
      </c>
      <c r="J4213" s="4">
        <f ca="1">(Earth_Data!$B$1/SQRT(1-Earth_Data!$B$2^2*SIN(RADIANS(User_Model_Calcs!A4213))^2))*COS(RADIANS(User_Model_Calcs!A4213))</f>
        <v>4786.7254687766845</v>
      </c>
      <c r="K4213" s="4">
        <f ca="1">((Earth_Data!$B$1*(1-Earth_Data!$B$2^2))/SQRT(1-Earth_Data!$B$2^2*SIN(RADIANS(User_Model_Calcs!A4213))^2))*SIN(RADIANS(User_Model_Calcs!A4213))</f>
        <v>-4201.0690930016044</v>
      </c>
      <c r="L4213" s="4">
        <f t="shared" ca="1" si="521"/>
        <v>-41.271803208849676</v>
      </c>
      <c r="M4213" s="4">
        <f t="shared" ca="1" si="522"/>
        <v>6368.8085414470333</v>
      </c>
      <c r="N4213" s="4">
        <f ca="1">SQRT(User_Model_Calcs!M4213^2+Sat_Data!$B$3^2-2*User_Model_Calcs!M4213*Sat_Data!$B$3*COS(RADIANS(L4213))*COS(RADIANS(I4213)))</f>
        <v>39172.032225791889</v>
      </c>
      <c r="O4213" s="4">
        <f ca="1">DEGREES(ACOS(((Earth_Data!$B$1+Sat_Data!$B$2)/User_Model_Calcs!N4213)*SQRT(1-COS(RADIANS(User_Model_Calcs!I4213))^2*COS(RADIANS(User_Model_Calcs!A4213))^2)))</f>
        <v>23.835956947290459</v>
      </c>
      <c r="P4213" s="4">
        <f t="shared" ca="1" si="523"/>
        <v>56.766062516306263</v>
      </c>
    </row>
    <row r="4214" spans="1:16" x14ac:dyDescent="0.25">
      <c r="A4214" s="4">
        <f t="shared" ca="1" si="524"/>
        <v>-11.359958907113908</v>
      </c>
      <c r="B4214" s="4">
        <f t="shared" ca="1" si="525"/>
        <v>114.60483928304421</v>
      </c>
      <c r="C4214" s="4">
        <v>7463</v>
      </c>
      <c r="D4214" s="4">
        <f t="shared" ca="1" si="526"/>
        <v>1.2</v>
      </c>
      <c r="E4214" s="4">
        <v>0.55000000000000004</v>
      </c>
      <c r="F4214" s="4">
        <v>19.899999999999999</v>
      </c>
      <c r="G4214" s="4">
        <f t="shared" ref="G4214:G4277" ca="1" si="528">20.4+20*LOG(F4214)+20*LOG(D4214)+10*LOG(E4214)</f>
        <v>45.364313344089069</v>
      </c>
      <c r="H4214" s="4">
        <f t="shared" ca="1" si="527"/>
        <v>23.877253990509811</v>
      </c>
      <c r="I4214" s="4">
        <f ca="1">User_Model_Calcs!B4214-Sat_Data!$B$5</f>
        <v>4.604839283044214</v>
      </c>
      <c r="J4214" s="4">
        <f ca="1">(Earth_Data!$B$1/SQRT(1-Earth_Data!$B$2^2*SIN(RADIANS(User_Model_Calcs!A4214))^2))*COS(RADIANS(User_Model_Calcs!A4214))</f>
        <v>6253.9985330729651</v>
      </c>
      <c r="K4214" s="4">
        <f ca="1">((Earth_Data!$B$1*(1-Earth_Data!$B$2^2))/SQRT(1-Earth_Data!$B$2^2*SIN(RADIANS(User_Model_Calcs!A4214))^2))*SIN(RADIANS(User_Model_Calcs!A4214))</f>
        <v>-1248.068131004846</v>
      </c>
      <c r="L4214" s="4">
        <f t="shared" ref="L4214:L4277" ca="1" si="529">DEGREES(ATAN((K4214/J4214)))</f>
        <v>-11.28586773263905</v>
      </c>
      <c r="M4214" s="4">
        <f t="shared" ref="M4214:M4277" ca="1" si="530">SQRT(J4214^2+K4214^2)</f>
        <v>6377.3169680758956</v>
      </c>
      <c r="N4214" s="4">
        <f ca="1">SQRT(User_Model_Calcs!M4214^2+Sat_Data!$B$3^2-2*User_Model_Calcs!M4214*Sat_Data!$B$3*COS(RADIANS(L4214))*COS(RADIANS(I4214)))</f>
        <v>35955.5043403175</v>
      </c>
      <c r="O4214" s="4">
        <f ca="1">DEGREES(ACOS(((Earth_Data!$B$1+Sat_Data!$B$2)/User_Model_Calcs!N4214)*SQRT(1-COS(RADIANS(User_Model_Calcs!I4214))^2*COS(RADIANS(User_Model_Calcs!A4214))^2)))</f>
        <v>75.596815627277877</v>
      </c>
      <c r="P4214" s="4">
        <f t="shared" ref="P4214:P4277" ca="1" si="531">DEGREES(ASIN(SIN(RADIANS(ABS(I4214)))/(SIN(ACOS(COS(RADIANS(I4214))*COS(RADIANS(A4214)))))))</f>
        <v>22.239940289681215</v>
      </c>
    </row>
    <row r="4215" spans="1:16" x14ac:dyDescent="0.25">
      <c r="A4215" s="4">
        <f t="shared" ca="1" si="524"/>
        <v>-41.018712570056508</v>
      </c>
      <c r="B4215" s="4">
        <f t="shared" ca="1" si="525"/>
        <v>141.35528316229914</v>
      </c>
      <c r="C4215" s="4">
        <v>7464</v>
      </c>
      <c r="D4215" s="4">
        <f t="shared" ca="1" si="526"/>
        <v>1.2</v>
      </c>
      <c r="E4215" s="4">
        <v>0.55000000000000004</v>
      </c>
      <c r="F4215" s="4">
        <v>19.899999999999999</v>
      </c>
      <c r="G4215" s="4">
        <f t="shared" ca="1" si="528"/>
        <v>45.364313344089069</v>
      </c>
      <c r="H4215" s="4">
        <f t="shared" ca="1" si="527"/>
        <v>20.931309292240559</v>
      </c>
      <c r="I4215" s="4">
        <f ca="1">User_Model_Calcs!B4215-Sat_Data!$B$5</f>
        <v>31.355283162299145</v>
      </c>
      <c r="J4215" s="4">
        <f ca="1">(Earth_Data!$B$1/SQRT(1-Earth_Data!$B$2^2*SIN(RADIANS(User_Model_Calcs!A4215))^2))*COS(RADIANS(User_Model_Calcs!A4215))</f>
        <v>4819.2298029512122</v>
      </c>
      <c r="K4215" s="4">
        <f ca="1">((Earth_Data!$B$1*(1-Earth_Data!$B$2^2))/SQRT(1-Earth_Data!$B$2^2*SIN(RADIANS(User_Model_Calcs!A4215))^2))*SIN(RADIANS(User_Model_Calcs!A4215))</f>
        <v>-4163.992868178475</v>
      </c>
      <c r="L4215" s="4">
        <f t="shared" ca="1" si="529"/>
        <v>-40.828229375757502</v>
      </c>
      <c r="M4215" s="4">
        <f t="shared" ca="1" si="530"/>
        <v>6368.9726408498864</v>
      </c>
      <c r="N4215" s="4">
        <f ca="1">SQRT(User_Model_Calcs!M4215^2+Sat_Data!$B$3^2-2*User_Model_Calcs!M4215*Sat_Data!$B$3*COS(RADIANS(L4215))*COS(RADIANS(I4215)))</f>
        <v>38357.953254966342</v>
      </c>
      <c r="O4215" s="4">
        <f ca="1">DEGREES(ACOS(((Earth_Data!$B$1+Sat_Data!$B$2)/User_Model_Calcs!N4215)*SQRT(1-COS(RADIANS(User_Model_Calcs!I4215))^2*COS(RADIANS(User_Model_Calcs!A4215))^2)))</f>
        <v>32.790791858185791</v>
      </c>
      <c r="P4215" s="4">
        <f t="shared" ca="1" si="531"/>
        <v>42.874466327866912</v>
      </c>
    </row>
    <row r="4216" spans="1:16" x14ac:dyDescent="0.25">
      <c r="A4216" s="4">
        <f t="shared" ca="1" si="524"/>
        <v>-13.669436651774156</v>
      </c>
      <c r="B4216" s="4">
        <f t="shared" ca="1" si="525"/>
        <v>154.23464971648619</v>
      </c>
      <c r="C4216" s="4">
        <v>7465</v>
      </c>
      <c r="D4216" s="4">
        <f t="shared" ca="1" si="526"/>
        <v>3</v>
      </c>
      <c r="E4216" s="4">
        <v>0.55000000000000004</v>
      </c>
      <c r="F4216" s="4">
        <v>19.899999999999999</v>
      </c>
      <c r="G4216" s="4">
        <f t="shared" ca="1" si="528"/>
        <v>53.323113517529826</v>
      </c>
      <c r="H4216" s="4">
        <f t="shared" ca="1" si="527"/>
        <v>18.106528278983106</v>
      </c>
      <c r="I4216" s="4">
        <f ca="1">User_Model_Calcs!B4216-Sat_Data!$B$5</f>
        <v>44.234649716486189</v>
      </c>
      <c r="J4216" s="4">
        <f ca="1">(Earth_Data!$B$1/SQRT(1-Earth_Data!$B$2^2*SIN(RADIANS(User_Model_Calcs!A4216))^2))*COS(RADIANS(User_Model_Calcs!A4216))</f>
        <v>6198.6400643097304</v>
      </c>
      <c r="K4216" s="4">
        <f ca="1">((Earth_Data!$B$1*(1-Earth_Data!$B$2^2))/SQRT(1-Earth_Data!$B$2^2*SIN(RADIANS(User_Model_Calcs!A4216))^2))*SIN(RADIANS(User_Model_Calcs!A4216))</f>
        <v>-1497.4705813595237</v>
      </c>
      <c r="L4216" s="4">
        <f t="shared" ca="1" si="529"/>
        <v>-13.581326686874938</v>
      </c>
      <c r="M4216" s="4">
        <f t="shared" ca="1" si="530"/>
        <v>6376.9551346158123</v>
      </c>
      <c r="N4216" s="4">
        <f ca="1">SQRT(User_Model_Calcs!M4216^2+Sat_Data!$B$3^2-2*User_Model_Calcs!M4216*Sat_Data!$B$3*COS(RADIANS(L4216))*COS(RADIANS(I4216)))</f>
        <v>37999.430653954842</v>
      </c>
      <c r="O4216" s="4">
        <f ca="1">DEGREES(ACOS(((Earth_Data!$B$1+Sat_Data!$B$2)/User_Model_Calcs!N4216)*SQRT(1-COS(RADIANS(User_Model_Calcs!I4216))^2*COS(RADIANS(User_Model_Calcs!A4216))^2)))</f>
        <v>37.200055861419798</v>
      </c>
      <c r="P4216" s="4">
        <f t="shared" ca="1" si="531"/>
        <v>76.357045230529806</v>
      </c>
    </row>
    <row r="4217" spans="1:16" x14ac:dyDescent="0.25">
      <c r="A4217" s="4">
        <f t="shared" ca="1" si="524"/>
        <v>-33.388441619828406</v>
      </c>
      <c r="B4217" s="4">
        <f t="shared" ca="1" si="525"/>
        <v>124.8779031586878</v>
      </c>
      <c r="C4217" s="4">
        <v>7466</v>
      </c>
      <c r="D4217" s="4">
        <f t="shared" ca="1" si="526"/>
        <v>1.2</v>
      </c>
      <c r="E4217" s="4">
        <v>0.55000000000000004</v>
      </c>
      <c r="F4217" s="4">
        <v>19.899999999999999</v>
      </c>
      <c r="G4217" s="4">
        <f t="shared" ca="1" si="528"/>
        <v>45.364313344089069</v>
      </c>
      <c r="H4217" s="4">
        <f t="shared" ca="1" si="527"/>
        <v>15.485760752548803</v>
      </c>
      <c r="I4217" s="4">
        <f ca="1">User_Model_Calcs!B4217-Sat_Data!$B$5</f>
        <v>14.877903158687801</v>
      </c>
      <c r="J4217" s="4">
        <f ca="1">(Earth_Data!$B$1/SQRT(1-Earth_Data!$B$2^2*SIN(RADIANS(User_Model_Calcs!A4217))^2))*COS(RADIANS(User_Model_Calcs!A4217))</f>
        <v>5330.891372325832</v>
      </c>
      <c r="K4217" s="4">
        <f ca="1">((Earth_Data!$B$1*(1-Earth_Data!$B$2^2))/SQRT(1-Earth_Data!$B$2^2*SIN(RADIANS(User_Model_Calcs!A4217))^2))*SIN(RADIANS(User_Model_Calcs!A4217))</f>
        <v>-3490.011051176913</v>
      </c>
      <c r="L4217" s="4">
        <f t="shared" ca="1" si="529"/>
        <v>-33.211839500019991</v>
      </c>
      <c r="M4217" s="4">
        <f t="shared" ca="1" si="530"/>
        <v>6371.7014965293984</v>
      </c>
      <c r="N4217" s="4">
        <f ca="1">SQRT(User_Model_Calcs!M4217^2+Sat_Data!$B$3^2-2*User_Model_Calcs!M4217*Sat_Data!$B$3*COS(RADIANS(L4217))*COS(RADIANS(I4217)))</f>
        <v>37201.334602188414</v>
      </c>
      <c r="O4217" s="4">
        <f ca="1">DEGREES(ACOS(((Earth_Data!$B$1+Sat_Data!$B$2)/User_Model_Calcs!N4217)*SQRT(1-COS(RADIANS(User_Model_Calcs!I4217))^2*COS(RADIANS(User_Model_Calcs!A4217))^2)))</f>
        <v>47.980431424705266</v>
      </c>
      <c r="P4217" s="4">
        <f t="shared" ca="1" si="531"/>
        <v>25.769200018285211</v>
      </c>
    </row>
    <row r="4218" spans="1:16" x14ac:dyDescent="0.25">
      <c r="A4218" s="4">
        <f t="shared" ca="1" si="524"/>
        <v>-34.914960489297961</v>
      </c>
      <c r="B4218" s="4">
        <f t="shared" ca="1" si="525"/>
        <v>114.3433194901896</v>
      </c>
      <c r="C4218" s="4">
        <v>7467</v>
      </c>
      <c r="D4218" s="4">
        <f t="shared" ca="1" si="526"/>
        <v>1.2</v>
      </c>
      <c r="E4218" s="4">
        <v>0.55000000000000004</v>
      </c>
      <c r="F4218" s="4">
        <v>19.899999999999999</v>
      </c>
      <c r="G4218" s="4">
        <f t="shared" ca="1" si="528"/>
        <v>45.364313344089069</v>
      </c>
      <c r="H4218" s="4">
        <f t="shared" ca="1" si="527"/>
        <v>19.148668171507868</v>
      </c>
      <c r="I4218" s="4">
        <f ca="1">User_Model_Calcs!B4218-Sat_Data!$B$5</f>
        <v>4.3433194901896002</v>
      </c>
      <c r="J4218" s="4">
        <f ca="1">(Earth_Data!$B$1/SQRT(1-Earth_Data!$B$2^2*SIN(RADIANS(User_Model_Calcs!A4218))^2))*COS(RADIANS(User_Model_Calcs!A4218))</f>
        <v>5235.8349523118204</v>
      </c>
      <c r="K4218" s="4">
        <f ca="1">((Earth_Data!$B$1*(1-Earth_Data!$B$2^2))/SQRT(1-Earth_Data!$B$2^2*SIN(RADIANS(User_Model_Calcs!A4218))^2))*SIN(RADIANS(User_Model_Calcs!A4218))</f>
        <v>-3630.1361006560364</v>
      </c>
      <c r="L4218" s="4">
        <f t="shared" ca="1" si="529"/>
        <v>-34.734543233474263</v>
      </c>
      <c r="M4218" s="4">
        <f t="shared" ca="1" si="530"/>
        <v>6371.1738131317952</v>
      </c>
      <c r="N4218" s="4">
        <f ca="1">SQRT(User_Model_Calcs!M4218^2+Sat_Data!$B$3^2-2*User_Model_Calcs!M4218*Sat_Data!$B$3*COS(RADIANS(L4218))*COS(RADIANS(I4218)))</f>
        <v>37123.383500606797</v>
      </c>
      <c r="O4218" s="4">
        <f ca="1">DEGREES(ACOS(((Earth_Data!$B$1+Sat_Data!$B$2)/User_Model_Calcs!N4218)*SQRT(1-COS(RADIANS(User_Model_Calcs!I4218))^2*COS(RADIANS(User_Model_Calcs!A4218))^2)))</f>
        <v>49.164274474412998</v>
      </c>
      <c r="P4218" s="4">
        <f t="shared" ca="1" si="531"/>
        <v>7.5588483037535239</v>
      </c>
    </row>
    <row r="4219" spans="1:16" x14ac:dyDescent="0.25">
      <c r="A4219" s="4">
        <f t="shared" ca="1" si="524"/>
        <v>-25.656941192821492</v>
      </c>
      <c r="B4219" s="4">
        <f t="shared" ca="1" si="525"/>
        <v>127.50633558708225</v>
      </c>
      <c r="C4219" s="4">
        <v>7468</v>
      </c>
      <c r="D4219" s="4">
        <f t="shared" ca="1" si="526"/>
        <v>0.75</v>
      </c>
      <c r="E4219" s="4">
        <v>0.55000000000000004</v>
      </c>
      <c r="F4219" s="4">
        <v>19.899999999999999</v>
      </c>
      <c r="G4219" s="4">
        <f t="shared" ca="1" si="528"/>
        <v>41.281913690970576</v>
      </c>
      <c r="H4219" s="4">
        <f t="shared" ca="1" si="527"/>
        <v>20.636707379874856</v>
      </c>
      <c r="I4219" s="4">
        <f ca="1">User_Model_Calcs!B4219-Sat_Data!$B$5</f>
        <v>17.506335587082248</v>
      </c>
      <c r="J4219" s="4">
        <f ca="1">(Earth_Data!$B$1/SQRT(1-Earth_Data!$B$2^2*SIN(RADIANS(User_Model_Calcs!A4219))^2))*COS(RADIANS(User_Model_Calcs!A4219))</f>
        <v>5752.8836102111536</v>
      </c>
      <c r="K4219" s="4">
        <f ca="1">((Earth_Data!$B$1*(1-Earth_Data!$B$2^2))/SQRT(1-Earth_Data!$B$2^2*SIN(RADIANS(User_Model_Calcs!A4219))^2))*SIN(RADIANS(User_Model_Calcs!A4219))</f>
        <v>-2744.8537575305127</v>
      </c>
      <c r="L4219" s="4">
        <f t="shared" ca="1" si="529"/>
        <v>-25.50705057142131</v>
      </c>
      <c r="M4219" s="4">
        <f t="shared" ca="1" si="530"/>
        <v>6374.1581391479058</v>
      </c>
      <c r="N4219" s="4">
        <f ca="1">SQRT(User_Model_Calcs!M4219^2+Sat_Data!$B$3^2-2*User_Model_Calcs!M4219*Sat_Data!$B$3*COS(RADIANS(L4219))*COS(RADIANS(I4219)))</f>
        <v>36820.962504716386</v>
      </c>
      <c r="O4219" s="4">
        <f ca="1">DEGREES(ACOS(((Earth_Data!$B$1+Sat_Data!$B$2)/User_Model_Calcs!N4219)*SQRT(1-COS(RADIANS(User_Model_Calcs!I4219))^2*COS(RADIANS(User_Model_Calcs!A4219))^2)))</f>
        <v>54.196084159781165</v>
      </c>
      <c r="P4219" s="4">
        <f t="shared" ca="1" si="531"/>
        <v>36.072744216589619</v>
      </c>
    </row>
    <row r="4220" spans="1:16" x14ac:dyDescent="0.25">
      <c r="A4220" s="4">
        <f t="shared" ca="1" si="524"/>
        <v>-33.098245827617049</v>
      </c>
      <c r="B4220" s="4">
        <f t="shared" ca="1" si="525"/>
        <v>112.76344134524189</v>
      </c>
      <c r="C4220" s="4">
        <v>7469</v>
      </c>
      <c r="D4220" s="4">
        <f t="shared" ca="1" si="526"/>
        <v>1.2</v>
      </c>
      <c r="E4220" s="4">
        <v>0.55000000000000004</v>
      </c>
      <c r="F4220" s="4">
        <v>19.899999999999999</v>
      </c>
      <c r="G4220" s="4">
        <f t="shared" ca="1" si="528"/>
        <v>45.364313344089069</v>
      </c>
      <c r="H4220" s="4">
        <f t="shared" ca="1" si="527"/>
        <v>16.710209534740532</v>
      </c>
      <c r="I4220" s="4">
        <f ca="1">User_Model_Calcs!B4220-Sat_Data!$B$5</f>
        <v>2.7634413452418869</v>
      </c>
      <c r="J4220" s="4">
        <f ca="1">(Earth_Data!$B$1/SQRT(1-Earth_Data!$B$2^2*SIN(RADIANS(User_Model_Calcs!A4220))^2))*COS(RADIANS(User_Model_Calcs!A4220))</f>
        <v>5348.535197304449</v>
      </c>
      <c r="K4220" s="4">
        <f ca="1">((Earth_Data!$B$1*(1-Earth_Data!$B$2^2))/SQRT(1-Earth_Data!$B$2^2*SIN(RADIANS(User_Model_Calcs!A4220))^2))*SIN(RADIANS(User_Model_Calcs!A4220))</f>
        <v>-3463.0929274013392</v>
      </c>
      <c r="L4220" s="4">
        <f t="shared" ca="1" si="529"/>
        <v>-32.922425820709172</v>
      </c>
      <c r="M4220" s="4">
        <f t="shared" ca="1" si="530"/>
        <v>6371.8004818592453</v>
      </c>
      <c r="N4220" s="4">
        <f ca="1">SQRT(User_Model_Calcs!M4220^2+Sat_Data!$B$3^2-2*User_Model_Calcs!M4220*Sat_Data!$B$3*COS(RADIANS(L4220))*COS(RADIANS(I4220)))</f>
        <v>36985.216966109481</v>
      </c>
      <c r="O4220" s="4">
        <f ca="1">DEGREES(ACOS(((Earth_Data!$B$1+Sat_Data!$B$2)/User_Model_Calcs!N4220)*SQRT(1-COS(RADIANS(User_Model_Calcs!I4220))^2*COS(RADIANS(User_Model_Calcs!A4220))^2)))</f>
        <v>51.373416441335628</v>
      </c>
      <c r="P4220" s="4">
        <f t="shared" ca="1" si="531"/>
        <v>5.0513400420945525</v>
      </c>
    </row>
    <row r="4221" spans="1:16" x14ac:dyDescent="0.25">
      <c r="A4221" s="4">
        <f t="shared" ca="1" si="524"/>
        <v>-22.9731945505286</v>
      </c>
      <c r="B4221" s="4">
        <f t="shared" ca="1" si="525"/>
        <v>112.74850767995552</v>
      </c>
      <c r="C4221" s="4">
        <v>7470</v>
      </c>
      <c r="D4221" s="4">
        <f t="shared" ca="1" si="526"/>
        <v>1.2</v>
      </c>
      <c r="E4221" s="4">
        <v>0.55000000000000004</v>
      </c>
      <c r="F4221" s="4">
        <v>19.899999999999999</v>
      </c>
      <c r="G4221" s="4">
        <f t="shared" ca="1" si="528"/>
        <v>45.364313344089069</v>
      </c>
      <c r="H4221" s="4">
        <f t="shared" ca="1" si="527"/>
        <v>18.351165221335044</v>
      </c>
      <c r="I4221" s="4">
        <f ca="1">User_Model_Calcs!B4221-Sat_Data!$B$5</f>
        <v>2.748507679955523</v>
      </c>
      <c r="J4221" s="4">
        <f ca="1">(Earth_Data!$B$1/SQRT(1-Earth_Data!$B$2^2*SIN(RADIANS(User_Model_Calcs!A4221))^2))*COS(RADIANS(User_Model_Calcs!A4221))</f>
        <v>5875.2706921173376</v>
      </c>
      <c r="K4221" s="4">
        <f ca="1">((Earth_Data!$B$1*(1-Earth_Data!$B$2^2))/SQRT(1-Earth_Data!$B$2^2*SIN(RADIANS(User_Model_Calcs!A4221))^2))*SIN(RADIANS(User_Model_Calcs!A4221))</f>
        <v>-2473.9873641474715</v>
      </c>
      <c r="L4221" s="4">
        <f t="shared" ca="1" si="529"/>
        <v>-22.83522121269678</v>
      </c>
      <c r="M4221" s="4">
        <f t="shared" ca="1" si="530"/>
        <v>6374.9054254643097</v>
      </c>
      <c r="N4221" s="4">
        <f ca="1">SQRT(User_Model_Calcs!M4221^2+Sat_Data!$B$3^2-2*User_Model_Calcs!M4221*Sat_Data!$B$3*COS(RADIANS(L4221))*COS(RADIANS(I4221)))</f>
        <v>36380.937299207711</v>
      </c>
      <c r="O4221" s="4">
        <f ca="1">DEGREES(ACOS(((Earth_Data!$B$1+Sat_Data!$B$2)/User_Model_Calcs!N4221)*SQRT(1-COS(RADIANS(User_Model_Calcs!I4221))^2*COS(RADIANS(User_Model_Calcs!A4221))^2)))</f>
        <v>62.92038039090771</v>
      </c>
      <c r="P4221" s="4">
        <f t="shared" ca="1" si="531"/>
        <v>7.0122158049544927</v>
      </c>
    </row>
    <row r="4222" spans="1:16" x14ac:dyDescent="0.25">
      <c r="A4222" s="4">
        <f t="shared" ca="1" si="524"/>
        <v>-41.718677971446908</v>
      </c>
      <c r="B4222" s="4">
        <f t="shared" ca="1" si="525"/>
        <v>111.38721390261993</v>
      </c>
      <c r="C4222" s="4">
        <v>7471</v>
      </c>
      <c r="D4222" s="4">
        <f t="shared" ca="1" si="526"/>
        <v>3</v>
      </c>
      <c r="E4222" s="4">
        <v>0.55000000000000004</v>
      </c>
      <c r="F4222" s="4">
        <v>19.899999999999999</v>
      </c>
      <c r="G4222" s="4">
        <f t="shared" ca="1" si="528"/>
        <v>53.323113517529826</v>
      </c>
      <c r="H4222" s="4">
        <f t="shared" ca="1" si="527"/>
        <v>20.437424999299697</v>
      </c>
      <c r="I4222" s="4">
        <f ca="1">User_Model_Calcs!B4222-Sat_Data!$B$5</f>
        <v>1.3872139026199335</v>
      </c>
      <c r="J4222" s="4">
        <f ca="1">(Earth_Data!$B$1/SQRT(1-Earth_Data!$B$2^2*SIN(RADIANS(User_Model_Calcs!A4222))^2))*COS(RADIANS(User_Model_Calcs!A4222))</f>
        <v>4767.8523127386961</v>
      </c>
      <c r="K4222" s="4">
        <f ca="1">((Earth_Data!$B$1*(1-Earth_Data!$B$2^2))/SQRT(1-Earth_Data!$B$2^2*SIN(RADIANS(User_Model_Calcs!A4222))^2))*SIN(RADIANS(User_Model_Calcs!A4222))</f>
        <v>-4222.3334038564981</v>
      </c>
      <c r="L4222" s="4">
        <f t="shared" ca="1" si="529"/>
        <v>-41.527585155782361</v>
      </c>
      <c r="M4222" s="4">
        <f t="shared" ca="1" si="530"/>
        <v>6368.7137672696626</v>
      </c>
      <c r="N4222" s="4">
        <f ca="1">SQRT(User_Model_Calcs!M4222^2+Sat_Data!$B$3^2-2*User_Model_Calcs!M4222*Sat_Data!$B$3*COS(RADIANS(L4222))*COS(RADIANS(I4222)))</f>
        <v>37635.465593643108</v>
      </c>
      <c r="O4222" s="4">
        <f ca="1">DEGREES(ACOS(((Earth_Data!$B$1+Sat_Data!$B$2)/User_Model_Calcs!N4222)*SQRT(1-COS(RADIANS(User_Model_Calcs!I4222))^2*COS(RADIANS(User_Model_Calcs!A4222))^2)))</f>
        <v>41.769994460256932</v>
      </c>
      <c r="P4222" s="4">
        <f t="shared" ca="1" si="531"/>
        <v>2.084038850433692</v>
      </c>
    </row>
    <row r="4223" spans="1:16" x14ac:dyDescent="0.25">
      <c r="A4223" s="4">
        <f t="shared" ca="1" si="524"/>
        <v>-35.264742776759157</v>
      </c>
      <c r="B4223" s="4">
        <f t="shared" ca="1" si="525"/>
        <v>108.76142379416581</v>
      </c>
      <c r="C4223" s="4">
        <v>7472</v>
      </c>
      <c r="D4223" s="4">
        <f t="shared" ca="1" si="526"/>
        <v>1.2</v>
      </c>
      <c r="E4223" s="4">
        <v>0.55000000000000004</v>
      </c>
      <c r="F4223" s="4">
        <v>19.899999999999999</v>
      </c>
      <c r="G4223" s="4">
        <f t="shared" ca="1" si="528"/>
        <v>45.364313344089069</v>
      </c>
      <c r="H4223" s="4">
        <f t="shared" ca="1" si="527"/>
        <v>15.735361264506869</v>
      </c>
      <c r="I4223" s="4">
        <f ca="1">User_Model_Calcs!B4223-Sat_Data!$B$5</f>
        <v>-1.2385762058341925</v>
      </c>
      <c r="J4223" s="4">
        <f ca="1">(Earth_Data!$B$1/SQRT(1-Earth_Data!$B$2^2*SIN(RADIANS(User_Model_Calcs!A4223))^2))*COS(RADIANS(User_Model_Calcs!A4223))</f>
        <v>5213.52716310496</v>
      </c>
      <c r="K4223" s="4">
        <f ca="1">((Earth_Data!$B$1*(1-Earth_Data!$B$2^2))/SQRT(1-Earth_Data!$B$2^2*SIN(RADIANS(User_Model_Calcs!A4223))^2))*SIN(RADIANS(User_Model_Calcs!A4223))</f>
        <v>-3661.8888256407859</v>
      </c>
      <c r="L4223" s="4">
        <f t="shared" ca="1" si="529"/>
        <v>-35.083522829411038</v>
      </c>
      <c r="M4223" s="4">
        <f t="shared" ca="1" si="530"/>
        <v>6371.0513458758205</v>
      </c>
      <c r="N4223" s="4">
        <f ca="1">SQRT(User_Model_Calcs!M4223^2+Sat_Data!$B$3^2-2*User_Model_Calcs!M4223*Sat_Data!$B$3*COS(RADIANS(L4223))*COS(RADIANS(I4223)))</f>
        <v>37133.003373575055</v>
      </c>
      <c r="O4223" s="4">
        <f ca="1">DEGREES(ACOS(((Earth_Data!$B$1+Sat_Data!$B$2)/User_Model_Calcs!N4223)*SQRT(1-COS(RADIANS(User_Model_Calcs!I4223))^2*COS(RADIANS(User_Model_Calcs!A4223))^2)))</f>
        <v>49.013044940373753</v>
      </c>
      <c r="P4223" s="4">
        <f t="shared" ca="1" si="531"/>
        <v>2.1445903491147744</v>
      </c>
    </row>
    <row r="4224" spans="1:16" x14ac:dyDescent="0.25">
      <c r="A4224" s="4">
        <f t="shared" ca="1" si="524"/>
        <v>-25.680335263875321</v>
      </c>
      <c r="B4224" s="4">
        <f t="shared" ca="1" si="525"/>
        <v>131.37616101561912</v>
      </c>
      <c r="C4224" s="4">
        <v>7473</v>
      </c>
      <c r="D4224" s="4">
        <f t="shared" ca="1" si="526"/>
        <v>0.75</v>
      </c>
      <c r="E4224" s="4">
        <v>0.55000000000000004</v>
      </c>
      <c r="F4224" s="4">
        <v>19.899999999999999</v>
      </c>
      <c r="G4224" s="4">
        <f t="shared" ca="1" si="528"/>
        <v>41.281913690970576</v>
      </c>
      <c r="H4224" s="4">
        <f t="shared" ca="1" si="527"/>
        <v>22.513275222352284</v>
      </c>
      <c r="I4224" s="4">
        <f ca="1">User_Model_Calcs!B4224-Sat_Data!$B$5</f>
        <v>21.376161015619118</v>
      </c>
      <c r="J4224" s="4">
        <f ca="1">(Earth_Data!$B$1/SQRT(1-Earth_Data!$B$2^2*SIN(RADIANS(User_Model_Calcs!A4224))^2))*COS(RADIANS(User_Model_Calcs!A4224))</f>
        <v>5751.7609896073172</v>
      </c>
      <c r="K4224" s="4">
        <f ca="1">((Earth_Data!$B$1*(1-Earth_Data!$B$2^2))/SQRT(1-Earth_Data!$B$2^2*SIN(RADIANS(User_Model_Calcs!A4224))^2))*SIN(RADIANS(User_Model_Calcs!A4224))</f>
        <v>-2747.1896620581329</v>
      </c>
      <c r="L4224" s="4">
        <f t="shared" ca="1" si="529"/>
        <v>-25.530346358772832</v>
      </c>
      <c r="M4224" s="4">
        <f t="shared" ca="1" si="530"/>
        <v>6374.151356917062</v>
      </c>
      <c r="N4224" s="4">
        <f ca="1">SQRT(User_Model_Calcs!M4224^2+Sat_Data!$B$3^2-2*User_Model_Calcs!M4224*Sat_Data!$B$3*COS(RADIANS(L4224))*COS(RADIANS(I4224)))</f>
        <v>36969.923168711357</v>
      </c>
      <c r="O4224" s="4">
        <f ca="1">DEGREES(ACOS(((Earth_Data!$B$1+Sat_Data!$B$2)/User_Model_Calcs!N4224)*SQRT(1-COS(RADIANS(User_Model_Calcs!I4224))^2*COS(RADIANS(User_Model_Calcs!A4224))^2)))</f>
        <v>51.670761910772036</v>
      </c>
      <c r="P4224" s="4">
        <f t="shared" ca="1" si="531"/>
        <v>42.089388182717556</v>
      </c>
    </row>
    <row r="4225" spans="1:16" x14ac:dyDescent="0.25">
      <c r="A4225" s="4">
        <f t="shared" ca="1" si="524"/>
        <v>-19.591111547503672</v>
      </c>
      <c r="B4225" s="4">
        <f t="shared" ca="1" si="525"/>
        <v>146.61601486608072</v>
      </c>
      <c r="C4225" s="4">
        <v>7474</v>
      </c>
      <c r="D4225" s="4">
        <f t="shared" ca="1" si="526"/>
        <v>0.75</v>
      </c>
      <c r="E4225" s="4">
        <v>0.55000000000000004</v>
      </c>
      <c r="F4225" s="4">
        <v>19.899999999999999</v>
      </c>
      <c r="G4225" s="4">
        <f t="shared" ca="1" si="528"/>
        <v>41.281913690970576</v>
      </c>
      <c r="H4225" s="4">
        <f t="shared" ca="1" si="527"/>
        <v>21.695792014194417</v>
      </c>
      <c r="I4225" s="4">
        <f ca="1">User_Model_Calcs!B4225-Sat_Data!$B$5</f>
        <v>36.616014866080718</v>
      </c>
      <c r="J4225" s="4">
        <f ca="1">(Earth_Data!$B$1/SQRT(1-Earth_Data!$B$2^2*SIN(RADIANS(User_Model_Calcs!A4225))^2))*COS(RADIANS(User_Model_Calcs!A4225))</f>
        <v>6011.1687805824668</v>
      </c>
      <c r="K4225" s="4">
        <f ca="1">((Earth_Data!$B$1*(1-Earth_Data!$B$2^2))/SQRT(1-Earth_Data!$B$2^2*SIN(RADIANS(User_Model_Calcs!A4225))^2))*SIN(RADIANS(User_Model_Calcs!A4225))</f>
        <v>-2125.1077662323646</v>
      </c>
      <c r="L4225" s="4">
        <f t="shared" ca="1" si="529"/>
        <v>-19.46985369161732</v>
      </c>
      <c r="M4225" s="4">
        <f t="shared" ca="1" si="530"/>
        <v>6375.7535340342638</v>
      </c>
      <c r="N4225" s="4">
        <f ca="1">SQRT(User_Model_Calcs!M4225^2+Sat_Data!$B$3^2-2*User_Model_Calcs!M4225*Sat_Data!$B$3*COS(RADIANS(L4225))*COS(RADIANS(I4225)))</f>
        <v>37571.15913756669</v>
      </c>
      <c r="O4225" s="4">
        <f ca="1">DEGREES(ACOS(((Earth_Data!$B$1+Sat_Data!$B$2)/User_Model_Calcs!N4225)*SQRT(1-COS(RADIANS(User_Model_Calcs!I4225))^2*COS(RADIANS(User_Model_Calcs!A4225))^2)))</f>
        <v>42.747543052816802</v>
      </c>
      <c r="P4225" s="4">
        <f t="shared" ca="1" si="531"/>
        <v>65.713885679162942</v>
      </c>
    </row>
    <row r="4226" spans="1:16" x14ac:dyDescent="0.25">
      <c r="A4226" s="4">
        <f t="shared" ref="A4226:A4289" ca="1" si="532">RAND()*(-44.106+9.432)-9.432</f>
        <v>-23.369883740787273</v>
      </c>
      <c r="B4226" s="4">
        <f t="shared" ref="B4226:B4289" ca="1" si="533">RAND()*(160-105)+105</f>
        <v>120.44714560162636</v>
      </c>
      <c r="C4226" s="4">
        <v>7475</v>
      </c>
      <c r="D4226" s="4">
        <f t="shared" ref="D4226:D4289" ca="1" si="534">CHOOSE(RANDBETWEEN(1,3),0.75,1.2,3)</f>
        <v>3</v>
      </c>
      <c r="E4226" s="4">
        <v>0.55000000000000004</v>
      </c>
      <c r="F4226" s="4">
        <v>19.899999999999999</v>
      </c>
      <c r="G4226" s="4">
        <f t="shared" ca="1" si="528"/>
        <v>53.323113517529826</v>
      </c>
      <c r="H4226" s="4">
        <f t="shared" ca="1" si="527"/>
        <v>19.53532100014645</v>
      </c>
      <c r="I4226" s="4">
        <f ca="1">User_Model_Calcs!B4226-Sat_Data!$B$5</f>
        <v>10.44714560162636</v>
      </c>
      <c r="J4226" s="4">
        <f ca="1">(Earth_Data!$B$1/SQRT(1-Earth_Data!$B$2^2*SIN(RADIANS(User_Model_Calcs!A4226))^2))*COS(RADIANS(User_Model_Calcs!A4226))</f>
        <v>5857.9841600612926</v>
      </c>
      <c r="K4226" s="4">
        <f ca="1">((Earth_Data!$B$1*(1-Earth_Data!$B$2^2))/SQRT(1-Earth_Data!$B$2^2*SIN(RADIANS(User_Model_Calcs!A4226))^2))*SIN(RADIANS(User_Model_Calcs!A4226))</f>
        <v>-2514.3752572564144</v>
      </c>
      <c r="L4226" s="4">
        <f t="shared" ca="1" si="529"/>
        <v>-23.230070572347564</v>
      </c>
      <c r="M4226" s="4">
        <f t="shared" ca="1" si="530"/>
        <v>6374.7989265413125</v>
      </c>
      <c r="N4226" s="4">
        <f ca="1">SQRT(User_Model_Calcs!M4226^2+Sat_Data!$B$3^2-2*User_Model_Calcs!M4226*Sat_Data!$B$3*COS(RADIANS(L4226))*COS(RADIANS(I4226)))</f>
        <v>36505.453938176317</v>
      </c>
      <c r="O4226" s="4">
        <f ca="1">DEGREES(ACOS(((Earth_Data!$B$1+Sat_Data!$B$2)/User_Model_Calcs!N4226)*SQRT(1-COS(RADIANS(User_Model_Calcs!I4226))^2*COS(RADIANS(User_Model_Calcs!A4226))^2)))</f>
        <v>60.207825134865224</v>
      </c>
      <c r="P4226" s="4">
        <f t="shared" ca="1" si="531"/>
        <v>24.930779717631584</v>
      </c>
    </row>
    <row r="4227" spans="1:16" x14ac:dyDescent="0.25">
      <c r="A4227" s="4">
        <f t="shared" ca="1" si="532"/>
        <v>-15.96495153160615</v>
      </c>
      <c r="B4227" s="4">
        <f t="shared" ca="1" si="533"/>
        <v>143.20389195504325</v>
      </c>
      <c r="C4227" s="4">
        <v>7476</v>
      </c>
      <c r="D4227" s="4">
        <f t="shared" ca="1" si="534"/>
        <v>1.2</v>
      </c>
      <c r="E4227" s="4">
        <v>0.55000000000000004</v>
      </c>
      <c r="F4227" s="4">
        <v>19.899999999999999</v>
      </c>
      <c r="G4227" s="4">
        <f t="shared" ca="1" si="528"/>
        <v>45.364313344089069</v>
      </c>
      <c r="H4227" s="4">
        <f t="shared" ref="H4227:H4290" ca="1" si="535">RAND()*(24-14)+14</f>
        <v>22.88800769063382</v>
      </c>
      <c r="I4227" s="4">
        <f ca="1">User_Model_Calcs!B4227-Sat_Data!$B$5</f>
        <v>33.203891955043247</v>
      </c>
      <c r="J4227" s="4">
        <f ca="1">(Earth_Data!$B$1/SQRT(1-Earth_Data!$B$2^2*SIN(RADIANS(User_Model_Calcs!A4227))^2))*COS(RADIANS(User_Model_Calcs!A4227))</f>
        <v>6133.6893596914115</v>
      </c>
      <c r="K4227" s="4">
        <f ca="1">((Earth_Data!$B$1*(1-Earth_Data!$B$2^2))/SQRT(1-Earth_Data!$B$2^2*SIN(RADIANS(User_Model_Calcs!A4227))^2))*SIN(RADIANS(User_Model_Calcs!A4227))</f>
        <v>-1743.0001052464575</v>
      </c>
      <c r="L4227" s="4">
        <f t="shared" ca="1" si="529"/>
        <v>-15.863469444837968</v>
      </c>
      <c r="M4227" s="4">
        <f t="shared" ca="1" si="530"/>
        <v>6376.5346802225422</v>
      </c>
      <c r="N4227" s="4">
        <f ca="1">SQRT(User_Model_Calcs!M4227^2+Sat_Data!$B$3^2-2*User_Model_Calcs!M4227*Sat_Data!$B$3*COS(RADIANS(L4227))*COS(RADIANS(I4227)))</f>
        <v>37224.766700429514</v>
      </c>
      <c r="O4227" s="4">
        <f ca="1">DEGREES(ACOS(((Earth_Data!$B$1+Sat_Data!$B$2)/User_Model_Calcs!N4227)*SQRT(1-COS(RADIANS(User_Model_Calcs!I4227))^2*COS(RADIANS(User_Model_Calcs!A4227))^2)))</f>
        <v>47.713820218211914</v>
      </c>
      <c r="P4227" s="4">
        <f t="shared" ca="1" si="531"/>
        <v>67.205075285367499</v>
      </c>
    </row>
    <row r="4228" spans="1:16" x14ac:dyDescent="0.25">
      <c r="A4228" s="4">
        <f t="shared" ca="1" si="532"/>
        <v>-22.431075129507448</v>
      </c>
      <c r="B4228" s="4">
        <f t="shared" ca="1" si="533"/>
        <v>121.66035658028707</v>
      </c>
      <c r="C4228" s="4">
        <v>7477</v>
      </c>
      <c r="D4228" s="4">
        <f t="shared" ca="1" si="534"/>
        <v>1.2</v>
      </c>
      <c r="E4228" s="4">
        <v>0.55000000000000004</v>
      </c>
      <c r="F4228" s="4">
        <v>19.899999999999999</v>
      </c>
      <c r="G4228" s="4">
        <f t="shared" ca="1" si="528"/>
        <v>45.364313344089069</v>
      </c>
      <c r="H4228" s="4">
        <f t="shared" ca="1" si="535"/>
        <v>21.646405095141468</v>
      </c>
      <c r="I4228" s="4">
        <f ca="1">User_Model_Calcs!B4228-Sat_Data!$B$5</f>
        <v>11.660356580287072</v>
      </c>
      <c r="J4228" s="4">
        <f ca="1">(Earth_Data!$B$1/SQRT(1-Earth_Data!$B$2^2*SIN(RADIANS(User_Model_Calcs!A4228))^2))*COS(RADIANS(User_Model_Calcs!A4228))</f>
        <v>5898.4402551074927</v>
      </c>
      <c r="K4228" s="4">
        <f ca="1">((Earth_Data!$B$1*(1-Earth_Data!$B$2^2))/SQRT(1-Earth_Data!$B$2^2*SIN(RADIANS(User_Model_Calcs!A4228))^2))*SIN(RADIANS(User_Model_Calcs!A4228))</f>
        <v>-2418.6045456441466</v>
      </c>
      <c r="L4228" s="4">
        <f t="shared" ca="1" si="529"/>
        <v>-22.295658533272142</v>
      </c>
      <c r="M4228" s="4">
        <f t="shared" ca="1" si="530"/>
        <v>6375.0486579541548</v>
      </c>
      <c r="N4228" s="4">
        <f ca="1">SQRT(User_Model_Calcs!M4228^2+Sat_Data!$B$3^2-2*User_Model_Calcs!M4228*Sat_Data!$B$3*COS(RADIANS(L4228))*COS(RADIANS(I4228)))</f>
        <v>36487.198248889123</v>
      </c>
      <c r="O4228" s="4">
        <f ca="1">DEGREES(ACOS(((Earth_Data!$B$1+Sat_Data!$B$2)/User_Model_Calcs!N4228)*SQRT(1-COS(RADIANS(User_Model_Calcs!I4228))^2*COS(RADIANS(User_Model_Calcs!A4228))^2)))</f>
        <v>60.596839440831509</v>
      </c>
      <c r="P4228" s="4">
        <f t="shared" ca="1" si="531"/>
        <v>28.406214007392069</v>
      </c>
    </row>
    <row r="4229" spans="1:16" x14ac:dyDescent="0.25">
      <c r="A4229" s="4">
        <f t="shared" ca="1" si="532"/>
        <v>-22.207196443228526</v>
      </c>
      <c r="B4229" s="4">
        <f t="shared" ca="1" si="533"/>
        <v>138.51334103730133</v>
      </c>
      <c r="C4229" s="4">
        <v>7478</v>
      </c>
      <c r="D4229" s="4">
        <f t="shared" ca="1" si="534"/>
        <v>1.2</v>
      </c>
      <c r="E4229" s="4">
        <v>0.55000000000000004</v>
      </c>
      <c r="F4229" s="4">
        <v>19.899999999999999</v>
      </c>
      <c r="G4229" s="4">
        <f t="shared" ca="1" si="528"/>
        <v>45.364313344089069</v>
      </c>
      <c r="H4229" s="4">
        <f t="shared" ca="1" si="535"/>
        <v>19.68736131569845</v>
      </c>
      <c r="I4229" s="4">
        <f ca="1">User_Model_Calcs!B4229-Sat_Data!$B$5</f>
        <v>28.513341037301331</v>
      </c>
      <c r="J4229" s="4">
        <f ca="1">(Earth_Data!$B$1/SQRT(1-Earth_Data!$B$2^2*SIN(RADIANS(User_Model_Calcs!A4229))^2))*COS(RADIANS(User_Model_Calcs!A4229))</f>
        <v>5907.8550551949156</v>
      </c>
      <c r="K4229" s="4">
        <f ca="1">((Earth_Data!$B$1*(1-Earth_Data!$B$2^2))/SQRT(1-Earth_Data!$B$2^2*SIN(RADIANS(User_Model_Calcs!A4229))^2))*SIN(RADIANS(User_Model_Calcs!A4229))</f>
        <v>-2395.6707117883611</v>
      </c>
      <c r="L4229" s="4">
        <f t="shared" ca="1" si="529"/>
        <v>-22.072849802484122</v>
      </c>
      <c r="M4229" s="4">
        <f t="shared" ca="1" si="530"/>
        <v>6375.1070196909386</v>
      </c>
      <c r="N4229" s="4">
        <f ca="1">SQRT(User_Model_Calcs!M4229^2+Sat_Data!$B$3^2-2*User_Model_Calcs!M4229*Sat_Data!$B$3*COS(RADIANS(L4229))*COS(RADIANS(I4229)))</f>
        <v>37157.583670157233</v>
      </c>
      <c r="O4229" s="4">
        <f ca="1">DEGREES(ACOS(((Earth_Data!$B$1+Sat_Data!$B$2)/User_Model_Calcs!N4229)*SQRT(1-COS(RADIANS(User_Model_Calcs!I4229))^2*COS(RADIANS(User_Model_Calcs!A4229))^2)))</f>
        <v>48.709102045625855</v>
      </c>
      <c r="P4229" s="4">
        <f t="shared" ca="1" si="531"/>
        <v>55.172738769881633</v>
      </c>
    </row>
    <row r="4230" spans="1:16" x14ac:dyDescent="0.25">
      <c r="A4230" s="4">
        <f t="shared" ca="1" si="532"/>
        <v>-10.347556700834337</v>
      </c>
      <c r="B4230" s="4">
        <f t="shared" ca="1" si="533"/>
        <v>154.70942007103437</v>
      </c>
      <c r="C4230" s="4">
        <v>7479</v>
      </c>
      <c r="D4230" s="4">
        <f t="shared" ca="1" si="534"/>
        <v>0.75</v>
      </c>
      <c r="E4230" s="4">
        <v>0.55000000000000004</v>
      </c>
      <c r="F4230" s="4">
        <v>19.899999999999999</v>
      </c>
      <c r="G4230" s="4">
        <f t="shared" ca="1" si="528"/>
        <v>41.281913690970576</v>
      </c>
      <c r="H4230" s="4">
        <f t="shared" ca="1" si="535"/>
        <v>22.989477647720761</v>
      </c>
      <c r="I4230" s="4">
        <f ca="1">User_Model_Calcs!B4230-Sat_Data!$B$5</f>
        <v>44.709420071034373</v>
      </c>
      <c r="J4230" s="4">
        <f ca="1">(Earth_Data!$B$1/SQRT(1-Earth_Data!$B$2^2*SIN(RADIANS(User_Model_Calcs!A4230))^2))*COS(RADIANS(User_Model_Calcs!A4230))</f>
        <v>6275.0854742221745</v>
      </c>
      <c r="K4230" s="4">
        <f ca="1">((Earth_Data!$B$1*(1-Earth_Data!$B$2^2))/SQRT(1-Earth_Data!$B$2^2*SIN(RADIANS(User_Model_Calcs!A4230))^2))*SIN(RADIANS(User_Model_Calcs!A4230))</f>
        <v>-1138.0872958930038</v>
      </c>
      <c r="L4230" s="4">
        <f t="shared" ca="1" si="529"/>
        <v>-10.279766695034557</v>
      </c>
      <c r="M4230" s="4">
        <f t="shared" ca="1" si="530"/>
        <v>6377.455636997186</v>
      </c>
      <c r="N4230" s="4">
        <f ca="1">SQRT(User_Model_Calcs!M4230^2+Sat_Data!$B$3^2-2*User_Model_Calcs!M4230*Sat_Data!$B$3*COS(RADIANS(L4230))*COS(RADIANS(I4230)))</f>
        <v>37979.153506843191</v>
      </c>
      <c r="O4230" s="4">
        <f ca="1">DEGREES(ACOS(((Earth_Data!$B$1+Sat_Data!$B$2)/User_Model_Calcs!N4230)*SQRT(1-COS(RADIANS(User_Model_Calcs!I4230))^2*COS(RADIANS(User_Model_Calcs!A4230))^2)))</f>
        <v>37.45926445759055</v>
      </c>
      <c r="P4230" s="4">
        <f t="shared" ca="1" si="531"/>
        <v>79.715574934610601</v>
      </c>
    </row>
    <row r="4231" spans="1:16" x14ac:dyDescent="0.25">
      <c r="A4231" s="4">
        <f t="shared" ca="1" si="532"/>
        <v>-37.162074455269845</v>
      </c>
      <c r="B4231" s="4">
        <f t="shared" ca="1" si="533"/>
        <v>133.79919005610009</v>
      </c>
      <c r="C4231" s="4">
        <v>7480</v>
      </c>
      <c r="D4231" s="4">
        <f t="shared" ca="1" si="534"/>
        <v>3</v>
      </c>
      <c r="E4231" s="4">
        <v>0.55000000000000004</v>
      </c>
      <c r="F4231" s="4">
        <v>19.899999999999999</v>
      </c>
      <c r="G4231" s="4">
        <f t="shared" ca="1" si="528"/>
        <v>53.323113517529826</v>
      </c>
      <c r="H4231" s="4">
        <f t="shared" ca="1" si="535"/>
        <v>17.100965405950245</v>
      </c>
      <c r="I4231" s="4">
        <f ca="1">User_Model_Calcs!B4231-Sat_Data!$B$5</f>
        <v>23.799190056100088</v>
      </c>
      <c r="J4231" s="4">
        <f ca="1">(Earth_Data!$B$1/SQRT(1-Earth_Data!$B$2^2*SIN(RADIANS(User_Model_Calcs!A4231))^2))*COS(RADIANS(User_Model_Calcs!A4231))</f>
        <v>5089.1505524572003</v>
      </c>
      <c r="K4231" s="4">
        <f ca="1">((Earth_Data!$B$1*(1-Earth_Data!$B$2^2))/SQRT(1-Earth_Data!$B$2^2*SIN(RADIANS(User_Model_Calcs!A4231))^2))*SIN(RADIANS(User_Model_Calcs!A4231))</f>
        <v>-3831.7441820643985</v>
      </c>
      <c r="L4231" s="4">
        <f t="shared" ca="1" si="529"/>
        <v>-36.976972525289284</v>
      </c>
      <c r="M4231" s="4">
        <f t="shared" ca="1" si="530"/>
        <v>6370.3780753076026</v>
      </c>
      <c r="N4231" s="4">
        <f ca="1">SQRT(User_Model_Calcs!M4231^2+Sat_Data!$B$3^2-2*User_Model_Calcs!M4231*Sat_Data!$B$3*COS(RADIANS(L4231))*COS(RADIANS(I4231)))</f>
        <v>37758.846756411724</v>
      </c>
      <c r="O4231" s="4">
        <f ca="1">DEGREES(ACOS(((Earth_Data!$B$1+Sat_Data!$B$2)/User_Model_Calcs!N4231)*SQRT(1-COS(RADIANS(User_Model_Calcs!I4231))^2*COS(RADIANS(User_Model_Calcs!A4231))^2)))</f>
        <v>40.165807148386349</v>
      </c>
      <c r="P4231" s="4">
        <f t="shared" ca="1" si="531"/>
        <v>36.13336046543121</v>
      </c>
    </row>
    <row r="4232" spans="1:16" x14ac:dyDescent="0.25">
      <c r="A4232" s="4">
        <f t="shared" ca="1" si="532"/>
        <v>-28.629642448219897</v>
      </c>
      <c r="B4232" s="4">
        <f t="shared" ca="1" si="533"/>
        <v>134.39331542303577</v>
      </c>
      <c r="C4232" s="4">
        <v>7481</v>
      </c>
      <c r="D4232" s="4">
        <f t="shared" ca="1" si="534"/>
        <v>0.75</v>
      </c>
      <c r="E4232" s="4">
        <v>0.55000000000000004</v>
      </c>
      <c r="F4232" s="4">
        <v>19.899999999999999</v>
      </c>
      <c r="G4232" s="4">
        <f t="shared" ca="1" si="528"/>
        <v>41.281913690970576</v>
      </c>
      <c r="H4232" s="4">
        <f t="shared" ca="1" si="535"/>
        <v>19.982717556919965</v>
      </c>
      <c r="I4232" s="4">
        <f ca="1">User_Model_Calcs!B4232-Sat_Data!$B$5</f>
        <v>24.393315423035773</v>
      </c>
      <c r="J4232" s="4">
        <f ca="1">(Earth_Data!$B$1/SQRT(1-Earth_Data!$B$2^2*SIN(RADIANS(User_Model_Calcs!A4232))^2))*COS(RADIANS(User_Model_Calcs!A4232))</f>
        <v>5602.6250891203008</v>
      </c>
      <c r="K4232" s="4">
        <f ca="1">((Earth_Data!$B$1*(1-Earth_Data!$B$2^2))/SQRT(1-Earth_Data!$B$2^2*SIN(RADIANS(User_Model_Calcs!A4232))^2))*SIN(RADIANS(User_Model_Calcs!A4232))</f>
        <v>-3037.9370470580066</v>
      </c>
      <c r="L4232" s="4">
        <f t="shared" ca="1" si="529"/>
        <v>-28.468080220381172</v>
      </c>
      <c r="M4232" s="4">
        <f t="shared" ca="1" si="530"/>
        <v>6373.2620682918559</v>
      </c>
      <c r="N4232" s="4">
        <f ca="1">SQRT(User_Model_Calcs!M4232^2+Sat_Data!$B$3^2-2*User_Model_Calcs!M4232*Sat_Data!$B$3*COS(RADIANS(L4232))*COS(RADIANS(I4232)))</f>
        <v>37257.872194730364</v>
      </c>
      <c r="O4232" s="4">
        <f ca="1">DEGREES(ACOS(((Earth_Data!$B$1+Sat_Data!$B$2)/User_Model_Calcs!N4232)*SQRT(1-COS(RADIANS(User_Model_Calcs!I4232))^2*COS(RADIANS(User_Model_Calcs!A4232))^2)))</f>
        <v>47.16082360065586</v>
      </c>
      <c r="P4232" s="4">
        <f t="shared" ca="1" si="531"/>
        <v>43.423573721201983</v>
      </c>
    </row>
    <row r="4233" spans="1:16" x14ac:dyDescent="0.25">
      <c r="A4233" s="4">
        <f t="shared" ca="1" si="532"/>
        <v>-15.832814004624584</v>
      </c>
      <c r="B4233" s="4">
        <f t="shared" ca="1" si="533"/>
        <v>158.2991800677114</v>
      </c>
      <c r="C4233" s="4">
        <v>7482</v>
      </c>
      <c r="D4233" s="4">
        <f t="shared" ca="1" si="534"/>
        <v>1.2</v>
      </c>
      <c r="E4233" s="4">
        <v>0.55000000000000004</v>
      </c>
      <c r="F4233" s="4">
        <v>19.899999999999999</v>
      </c>
      <c r="G4233" s="4">
        <f t="shared" ca="1" si="528"/>
        <v>45.364313344089069</v>
      </c>
      <c r="H4233" s="4">
        <f t="shared" ca="1" si="535"/>
        <v>14.241173001454534</v>
      </c>
      <c r="I4233" s="4">
        <f ca="1">User_Model_Calcs!B4233-Sat_Data!$B$5</f>
        <v>48.299180067711404</v>
      </c>
      <c r="J4233" s="4">
        <f ca="1">(Earth_Data!$B$1/SQRT(1-Earth_Data!$B$2^2*SIN(RADIANS(User_Model_Calcs!A4233))^2))*COS(RADIANS(User_Model_Calcs!A4233))</f>
        <v>6137.6949255385553</v>
      </c>
      <c r="K4233" s="4">
        <f ca="1">((Earth_Data!$B$1*(1-Earth_Data!$B$2^2))/SQRT(1-Earth_Data!$B$2^2*SIN(RADIANS(User_Model_Calcs!A4233))^2))*SIN(RADIANS(User_Model_Calcs!A4233))</f>
        <v>-1728.9374164716503</v>
      </c>
      <c r="L4233" s="4">
        <f t="shared" ca="1" si="529"/>
        <v>-15.73208494579454</v>
      </c>
      <c r="M4233" s="4">
        <f t="shared" ca="1" si="530"/>
        <v>6376.5604826628432</v>
      </c>
      <c r="N4233" s="4">
        <f ca="1">SQRT(User_Model_Calcs!M4233^2+Sat_Data!$B$3^2-2*User_Model_Calcs!M4233*Sat_Data!$B$3*COS(RADIANS(L4233))*COS(RADIANS(I4233)))</f>
        <v>38394.777414051357</v>
      </c>
      <c r="O4233" s="4">
        <f ca="1">DEGREES(ACOS(((Earth_Data!$B$1+Sat_Data!$B$2)/User_Model_Calcs!N4233)*SQRT(1-COS(RADIANS(User_Model_Calcs!I4233))^2*COS(RADIANS(User_Model_Calcs!A4233))^2)))</f>
        <v>32.455721191388903</v>
      </c>
      <c r="P4233" s="4">
        <f t="shared" ca="1" si="531"/>
        <v>76.336939364588247</v>
      </c>
    </row>
    <row r="4234" spans="1:16" x14ac:dyDescent="0.25">
      <c r="A4234" s="4">
        <f t="shared" ca="1" si="532"/>
        <v>-39.458963410945643</v>
      </c>
      <c r="B4234" s="4">
        <f t="shared" ca="1" si="533"/>
        <v>110.85452537482828</v>
      </c>
      <c r="C4234" s="4">
        <v>7483</v>
      </c>
      <c r="D4234" s="4">
        <f t="shared" ca="1" si="534"/>
        <v>3</v>
      </c>
      <c r="E4234" s="4">
        <v>0.55000000000000004</v>
      </c>
      <c r="F4234" s="4">
        <v>19.899999999999999</v>
      </c>
      <c r="G4234" s="4">
        <f t="shared" ca="1" si="528"/>
        <v>53.323113517529826</v>
      </c>
      <c r="H4234" s="4">
        <f t="shared" ca="1" si="535"/>
        <v>21.853277655366959</v>
      </c>
      <c r="I4234" s="4">
        <f ca="1">User_Model_Calcs!B4234-Sat_Data!$B$5</f>
        <v>0.85452537482828461</v>
      </c>
      <c r="J4234" s="4">
        <f ca="1">(Earth_Data!$B$1/SQRT(1-Earth_Data!$B$2^2*SIN(RADIANS(User_Model_Calcs!A4234))^2))*COS(RADIANS(User_Model_Calcs!A4234))</f>
        <v>4931.1051041497039</v>
      </c>
      <c r="K4234" s="4">
        <f ca="1">((Earth_Data!$B$1*(1-Earth_Data!$B$2^2))/SQRT(1-Earth_Data!$B$2^2*SIN(RADIANS(User_Model_Calcs!A4234))^2))*SIN(RADIANS(User_Model_Calcs!A4234))</f>
        <v>-4031.7883712833286</v>
      </c>
      <c r="L4234" s="4">
        <f t="shared" ca="1" si="529"/>
        <v>-39.270246391304198</v>
      </c>
      <c r="M4234" s="4">
        <f t="shared" ca="1" si="530"/>
        <v>6369.5459036721559</v>
      </c>
      <c r="N4234" s="4">
        <f ca="1">SQRT(User_Model_Calcs!M4234^2+Sat_Data!$B$3^2-2*User_Model_Calcs!M4234*Sat_Data!$B$3*COS(RADIANS(L4234))*COS(RADIANS(I4234)))</f>
        <v>37451.307748665204</v>
      </c>
      <c r="O4234" s="4">
        <f ca="1">DEGREES(ACOS(((Earth_Data!$B$1+Sat_Data!$B$2)/User_Model_Calcs!N4234)*SQRT(1-COS(RADIANS(User_Model_Calcs!I4234))^2*COS(RADIANS(User_Model_Calcs!A4234))^2)))</f>
        <v>44.306240279284957</v>
      </c>
      <c r="P4234" s="4">
        <f t="shared" ca="1" si="531"/>
        <v>1.3444496215387221</v>
      </c>
    </row>
    <row r="4235" spans="1:16" x14ac:dyDescent="0.25">
      <c r="A4235" s="4">
        <f t="shared" ca="1" si="532"/>
        <v>-19.927374723479517</v>
      </c>
      <c r="B4235" s="4">
        <f t="shared" ca="1" si="533"/>
        <v>152.32209912861015</v>
      </c>
      <c r="C4235" s="4">
        <v>7484</v>
      </c>
      <c r="D4235" s="4">
        <f t="shared" ca="1" si="534"/>
        <v>1.2</v>
      </c>
      <c r="E4235" s="4">
        <v>0.55000000000000004</v>
      </c>
      <c r="F4235" s="4">
        <v>19.899999999999999</v>
      </c>
      <c r="G4235" s="4">
        <f t="shared" ca="1" si="528"/>
        <v>45.364313344089069</v>
      </c>
      <c r="H4235" s="4">
        <f t="shared" ca="1" si="535"/>
        <v>18.969120897045872</v>
      </c>
      <c r="I4235" s="4">
        <f ca="1">User_Model_Calcs!B4235-Sat_Data!$B$5</f>
        <v>42.322099128610148</v>
      </c>
      <c r="J4235" s="4">
        <f ca="1">(Earth_Data!$B$1/SQRT(1-Earth_Data!$B$2^2*SIN(RADIANS(User_Model_Calcs!A4235))^2))*COS(RADIANS(User_Model_Calcs!A4235))</f>
        <v>5998.5842692244996</v>
      </c>
      <c r="K4235" s="4">
        <f ca="1">((Earth_Data!$B$1*(1-Earth_Data!$B$2^2))/SQRT(1-Earth_Data!$B$2^2*SIN(RADIANS(User_Model_Calcs!A4235))^2))*SIN(RADIANS(User_Model_Calcs!A4235))</f>
        <v>-2160.1407602487297</v>
      </c>
      <c r="L4235" s="4">
        <f t="shared" ca="1" si="529"/>
        <v>-19.804375944162182</v>
      </c>
      <c r="M4235" s="4">
        <f t="shared" ca="1" si="530"/>
        <v>6375.6741870233282</v>
      </c>
      <c r="N4235" s="4">
        <f ca="1">SQRT(User_Model_Calcs!M4235^2+Sat_Data!$B$3^2-2*User_Model_Calcs!M4235*Sat_Data!$B$3*COS(RADIANS(L4235))*COS(RADIANS(I4235)))</f>
        <v>38005.955511228465</v>
      </c>
      <c r="O4235" s="4">
        <f ca="1">DEGREES(ACOS(((Earth_Data!$B$1+Sat_Data!$B$2)/User_Model_Calcs!N4235)*SQRT(1-COS(RADIANS(User_Model_Calcs!I4235))^2*COS(RADIANS(User_Model_Calcs!A4235))^2)))</f>
        <v>37.101662138974532</v>
      </c>
      <c r="P4235" s="4">
        <f t="shared" ca="1" si="531"/>
        <v>69.480340848812034</v>
      </c>
    </row>
    <row r="4236" spans="1:16" x14ac:dyDescent="0.25">
      <c r="A4236" s="4">
        <f t="shared" ca="1" si="532"/>
        <v>-13.802191755738981</v>
      </c>
      <c r="B4236" s="4">
        <f t="shared" ca="1" si="533"/>
        <v>107.01773755540776</v>
      </c>
      <c r="C4236" s="4">
        <v>7485</v>
      </c>
      <c r="D4236" s="4">
        <f t="shared" ca="1" si="534"/>
        <v>0.75</v>
      </c>
      <c r="E4236" s="4">
        <v>0.55000000000000004</v>
      </c>
      <c r="F4236" s="4">
        <v>19.899999999999999</v>
      </c>
      <c r="G4236" s="4">
        <f t="shared" ca="1" si="528"/>
        <v>41.281913690970576</v>
      </c>
      <c r="H4236" s="4">
        <f t="shared" ca="1" si="535"/>
        <v>23.405618228129924</v>
      </c>
      <c r="I4236" s="4">
        <f ca="1">User_Model_Calcs!B4236-Sat_Data!$B$5</f>
        <v>-2.9822624445922372</v>
      </c>
      <c r="J4236" s="4">
        <f ca="1">(Earth_Data!$B$1/SQRT(1-Earth_Data!$B$2^2*SIN(RADIANS(User_Model_Calcs!A4236))^2))*COS(RADIANS(User_Model_Calcs!A4236))</f>
        <v>6195.1525575636597</v>
      </c>
      <c r="K4236" s="4">
        <f ca="1">((Earth_Data!$B$1*(1-Earth_Data!$B$2^2))/SQRT(1-Earth_Data!$B$2^2*SIN(RADIANS(User_Model_Calcs!A4236))^2))*SIN(RADIANS(User_Model_Calcs!A4236))</f>
        <v>-1511.7381445181934</v>
      </c>
      <c r="L4236" s="4">
        <f t="shared" ca="1" si="529"/>
        <v>-13.713292345300752</v>
      </c>
      <c r="M4236" s="4">
        <f t="shared" ca="1" si="530"/>
        <v>6376.9324466453982</v>
      </c>
      <c r="N4236" s="4">
        <f ca="1">SQRT(User_Model_Calcs!M4236^2+Sat_Data!$B$3^2-2*User_Model_Calcs!M4236*Sat_Data!$B$3*COS(RADIANS(L4236))*COS(RADIANS(I4236)))</f>
        <v>36010.567030914113</v>
      </c>
      <c r="O4236" s="4">
        <f ca="1">DEGREES(ACOS(((Earth_Data!$B$1+Sat_Data!$B$2)/User_Model_Calcs!N4236)*SQRT(1-COS(RADIANS(User_Model_Calcs!I4236))^2*COS(RADIANS(User_Model_Calcs!A4236))^2)))</f>
        <v>73.409246956226383</v>
      </c>
      <c r="P4236" s="4">
        <f t="shared" ca="1" si="531"/>
        <v>12.318466113573626</v>
      </c>
    </row>
    <row r="4237" spans="1:16" x14ac:dyDescent="0.25">
      <c r="A4237" s="4">
        <f t="shared" ca="1" si="532"/>
        <v>-25.683397477166125</v>
      </c>
      <c r="B4237" s="4">
        <f t="shared" ca="1" si="533"/>
        <v>148.57298002789346</v>
      </c>
      <c r="C4237" s="4">
        <v>7486</v>
      </c>
      <c r="D4237" s="4">
        <f t="shared" ca="1" si="534"/>
        <v>0.75</v>
      </c>
      <c r="E4237" s="4">
        <v>0.55000000000000004</v>
      </c>
      <c r="F4237" s="4">
        <v>19.899999999999999</v>
      </c>
      <c r="G4237" s="4">
        <f t="shared" ca="1" si="528"/>
        <v>41.281913690970576</v>
      </c>
      <c r="H4237" s="4">
        <f t="shared" ca="1" si="535"/>
        <v>23.492906403194802</v>
      </c>
      <c r="I4237" s="4">
        <f ca="1">User_Model_Calcs!B4237-Sat_Data!$B$5</f>
        <v>38.572980027893465</v>
      </c>
      <c r="J4237" s="4">
        <f ca="1">(Earth_Data!$B$1/SQRT(1-Earth_Data!$B$2^2*SIN(RADIANS(User_Model_Calcs!A4237))^2))*COS(RADIANS(User_Model_Calcs!A4237))</f>
        <v>5751.6139711022151</v>
      </c>
      <c r="K4237" s="4">
        <f ca="1">((Earth_Data!$B$1*(1-Earth_Data!$B$2^2))/SQRT(1-Earth_Data!$B$2^2*SIN(RADIANS(User_Model_Calcs!A4237))^2))*SIN(RADIANS(User_Model_Calcs!A4237))</f>
        <v>-2747.4953915320548</v>
      </c>
      <c r="L4237" s="4">
        <f t="shared" ca="1" si="529"/>
        <v>-25.533395714378702</v>
      </c>
      <c r="M4237" s="4">
        <f t="shared" ca="1" si="530"/>
        <v>6374.1504688129289</v>
      </c>
      <c r="N4237" s="4">
        <f ca="1">SQRT(User_Model_Calcs!M4237^2+Sat_Data!$B$3^2-2*User_Model_Calcs!M4237*Sat_Data!$B$3*COS(RADIANS(L4237))*COS(RADIANS(I4237)))</f>
        <v>37937.39416440676</v>
      </c>
      <c r="O4237" s="4">
        <f ca="1">DEGREES(ACOS(((Earth_Data!$B$1+Sat_Data!$B$2)/User_Model_Calcs!N4237)*SQRT(1-COS(RADIANS(User_Model_Calcs!I4237))^2*COS(RADIANS(User_Model_Calcs!A4237))^2)))</f>
        <v>37.936390587271504</v>
      </c>
      <c r="P4237" s="4">
        <f t="shared" ca="1" si="531"/>
        <v>61.478853844716063</v>
      </c>
    </row>
    <row r="4238" spans="1:16" x14ac:dyDescent="0.25">
      <c r="A4238" s="4">
        <f t="shared" ca="1" si="532"/>
        <v>-39.74945012385254</v>
      </c>
      <c r="B4238" s="4">
        <f t="shared" ca="1" si="533"/>
        <v>107.3182267006944</v>
      </c>
      <c r="C4238" s="4">
        <v>7487</v>
      </c>
      <c r="D4238" s="4">
        <f t="shared" ca="1" si="534"/>
        <v>1.2</v>
      </c>
      <c r="E4238" s="4">
        <v>0.55000000000000004</v>
      </c>
      <c r="F4238" s="4">
        <v>19.899999999999999</v>
      </c>
      <c r="G4238" s="4">
        <f t="shared" ca="1" si="528"/>
        <v>45.364313344089069</v>
      </c>
      <c r="H4238" s="4">
        <f t="shared" ca="1" si="535"/>
        <v>15.522890834752127</v>
      </c>
      <c r="I4238" s="4">
        <f ca="1">User_Model_Calcs!B4238-Sat_Data!$B$5</f>
        <v>-2.681773299305604</v>
      </c>
      <c r="J4238" s="4">
        <f ca="1">(Earth_Data!$B$1/SQRT(1-Earth_Data!$B$2^2*SIN(RADIANS(User_Model_Calcs!A4238))^2))*COS(RADIANS(User_Model_Calcs!A4238))</f>
        <v>4910.5451711453243</v>
      </c>
      <c r="K4238" s="4">
        <f ca="1">((Earth_Data!$B$1*(1-Earth_Data!$B$2^2))/SQRT(1-Earth_Data!$B$2^2*SIN(RADIANS(User_Model_Calcs!A4238))^2))*SIN(RADIANS(User_Model_Calcs!A4238))</f>
        <v>-4056.6373450085598</v>
      </c>
      <c r="L4238" s="4">
        <f t="shared" ca="1" si="529"/>
        <v>-39.560361687489504</v>
      </c>
      <c r="M4238" s="4">
        <f t="shared" ca="1" si="530"/>
        <v>6369.4395692852568</v>
      </c>
      <c r="N4238" s="4">
        <f ca="1">SQRT(User_Model_Calcs!M4238^2+Sat_Data!$B$3^2-2*User_Model_Calcs!M4238*Sat_Data!$B$3*COS(RADIANS(L4238))*COS(RADIANS(I4238)))</f>
        <v>37479.863261928389</v>
      </c>
      <c r="O4238" s="4">
        <f ca="1">DEGREES(ACOS(((Earth_Data!$B$1+Sat_Data!$B$2)/User_Model_Calcs!N4238)*SQRT(1-COS(RADIANS(User_Model_Calcs!I4238))^2*COS(RADIANS(User_Model_Calcs!A4238))^2)))</f>
        <v>43.905379914686286</v>
      </c>
      <c r="P4238" s="4">
        <f t="shared" ca="1" si="531"/>
        <v>4.1895778417989362</v>
      </c>
    </row>
    <row r="4239" spans="1:16" x14ac:dyDescent="0.25">
      <c r="A4239" s="4">
        <f t="shared" ca="1" si="532"/>
        <v>-31.196586917239948</v>
      </c>
      <c r="B4239" s="4">
        <f t="shared" ca="1" si="533"/>
        <v>123.71541816383288</v>
      </c>
      <c r="C4239" s="4">
        <v>7488</v>
      </c>
      <c r="D4239" s="4">
        <f t="shared" ca="1" si="534"/>
        <v>0.75</v>
      </c>
      <c r="E4239" s="4">
        <v>0.55000000000000004</v>
      </c>
      <c r="F4239" s="4">
        <v>19.899999999999999</v>
      </c>
      <c r="G4239" s="4">
        <f t="shared" ca="1" si="528"/>
        <v>41.281913690970576</v>
      </c>
      <c r="H4239" s="4">
        <f t="shared" ca="1" si="535"/>
        <v>20.208014952215855</v>
      </c>
      <c r="I4239" s="4">
        <f ca="1">User_Model_Calcs!B4239-Sat_Data!$B$5</f>
        <v>13.715418163832879</v>
      </c>
      <c r="J4239" s="4">
        <f ca="1">(Earth_Data!$B$1/SQRT(1-Earth_Data!$B$2^2*SIN(RADIANS(User_Model_Calcs!A4239))^2))*COS(RADIANS(User_Model_Calcs!A4239))</f>
        <v>5460.7361195433723</v>
      </c>
      <c r="K4239" s="4">
        <f ca="1">((Earth_Data!$B$1*(1-Earth_Data!$B$2^2))/SQRT(1-Earth_Data!$B$2^2*SIN(RADIANS(User_Model_Calcs!A4239))^2))*SIN(RADIANS(User_Model_Calcs!A4239))</f>
        <v>-3284.558050381972</v>
      </c>
      <c r="L4239" s="4">
        <f t="shared" ca="1" si="529"/>
        <v>-31.026332845721026</v>
      </c>
      <c r="M4239" s="4">
        <f t="shared" ca="1" si="530"/>
        <v>6372.43756765138</v>
      </c>
      <c r="N4239" s="4">
        <f ca="1">SQRT(User_Model_Calcs!M4239^2+Sat_Data!$B$3^2-2*User_Model_Calcs!M4239*Sat_Data!$B$3*COS(RADIANS(L4239))*COS(RADIANS(I4239)))</f>
        <v>37027.814086578088</v>
      </c>
      <c r="O4239" s="4">
        <f ca="1">DEGREES(ACOS(((Earth_Data!$B$1+Sat_Data!$B$2)/User_Model_Calcs!N4239)*SQRT(1-COS(RADIANS(User_Model_Calcs!I4239))^2*COS(RADIANS(User_Model_Calcs!A4239))^2)))</f>
        <v>50.696405114390117</v>
      </c>
      <c r="P4239" s="4">
        <f t="shared" ca="1" si="531"/>
        <v>25.228773748604549</v>
      </c>
    </row>
    <row r="4240" spans="1:16" x14ac:dyDescent="0.25">
      <c r="A4240" s="4">
        <f t="shared" ca="1" si="532"/>
        <v>-43.296850394330058</v>
      </c>
      <c r="B4240" s="4">
        <f t="shared" ca="1" si="533"/>
        <v>118.75546541473071</v>
      </c>
      <c r="C4240" s="4">
        <v>7489</v>
      </c>
      <c r="D4240" s="4">
        <f t="shared" ca="1" si="534"/>
        <v>1.2</v>
      </c>
      <c r="E4240" s="4">
        <v>0.55000000000000004</v>
      </c>
      <c r="F4240" s="4">
        <v>19.899999999999999</v>
      </c>
      <c r="G4240" s="4">
        <f t="shared" ca="1" si="528"/>
        <v>45.364313344089069</v>
      </c>
      <c r="H4240" s="4">
        <f t="shared" ca="1" si="535"/>
        <v>18.24068957439578</v>
      </c>
      <c r="I4240" s="4">
        <f ca="1">User_Model_Calcs!B4240-Sat_Data!$B$5</f>
        <v>8.7554654147307076</v>
      </c>
      <c r="J4240" s="4">
        <f ca="1">(Earth_Data!$B$1/SQRT(1-Earth_Data!$B$2^2*SIN(RADIANS(User_Model_Calcs!A4240))^2))*COS(RADIANS(User_Model_Calcs!A4240))</f>
        <v>4649.4017866428831</v>
      </c>
      <c r="K4240" s="4">
        <f ca="1">((Earth_Data!$B$1*(1-Earth_Data!$B$2^2))/SQRT(1-Earth_Data!$B$2^2*SIN(RADIANS(User_Model_Calcs!A4240))^2))*SIN(RADIANS(User_Model_Calcs!A4240))</f>
        <v>-4351.564142899264</v>
      </c>
      <c r="L4240" s="4">
        <f t="shared" ca="1" si="529"/>
        <v>-43.104801640420007</v>
      </c>
      <c r="M4240" s="4">
        <f t="shared" ca="1" si="530"/>
        <v>6368.127469154857</v>
      </c>
      <c r="N4240" s="4">
        <f ca="1">SQRT(User_Model_Calcs!M4240^2+Sat_Data!$B$3^2-2*User_Model_Calcs!M4240*Sat_Data!$B$3*COS(RADIANS(L4240))*COS(RADIANS(I4240)))</f>
        <v>37826.71751479157</v>
      </c>
      <c r="O4240" s="4">
        <f ca="1">DEGREES(ACOS(((Earth_Data!$B$1+Sat_Data!$B$2)/User_Model_Calcs!N4240)*SQRT(1-COS(RADIANS(User_Model_Calcs!I4240))^2*COS(RADIANS(User_Model_Calcs!A4240))^2)))</f>
        <v>39.25622295102724</v>
      </c>
      <c r="P4240" s="4">
        <f t="shared" ca="1" si="531"/>
        <v>12.657498300763345</v>
      </c>
    </row>
    <row r="4241" spans="1:16" x14ac:dyDescent="0.25">
      <c r="A4241" s="4">
        <f t="shared" ca="1" si="532"/>
        <v>-38.124324239614097</v>
      </c>
      <c r="B4241" s="4">
        <f t="shared" ca="1" si="533"/>
        <v>131.14415732658458</v>
      </c>
      <c r="C4241" s="4">
        <v>7490</v>
      </c>
      <c r="D4241" s="4">
        <f t="shared" ca="1" si="534"/>
        <v>1.2</v>
      </c>
      <c r="E4241" s="4">
        <v>0.55000000000000004</v>
      </c>
      <c r="F4241" s="4">
        <v>19.899999999999999</v>
      </c>
      <c r="G4241" s="4">
        <f t="shared" ca="1" si="528"/>
        <v>45.364313344089069</v>
      </c>
      <c r="H4241" s="4">
        <f t="shared" ca="1" si="535"/>
        <v>14.29405730647982</v>
      </c>
      <c r="I4241" s="4">
        <f ca="1">User_Model_Calcs!B4241-Sat_Data!$B$5</f>
        <v>21.144157326584576</v>
      </c>
      <c r="J4241" s="4">
        <f ca="1">(Earth_Data!$B$1/SQRT(1-Earth_Data!$B$2^2*SIN(RADIANS(User_Model_Calcs!A4241))^2))*COS(RADIANS(User_Model_Calcs!A4241))</f>
        <v>5023.9240774281589</v>
      </c>
      <c r="K4241" s="4">
        <f ca="1">((Earth_Data!$B$1*(1-Earth_Data!$B$2^2))/SQRT(1-Earth_Data!$B$2^2*SIN(RADIANS(User_Model_Calcs!A4241))^2))*SIN(RADIANS(User_Model_Calcs!A4241))</f>
        <v>-3916.3104725025664</v>
      </c>
      <c r="L4241" s="4">
        <f t="shared" ca="1" si="529"/>
        <v>-37.937561904263646</v>
      </c>
      <c r="M4241" s="4">
        <f t="shared" ca="1" si="530"/>
        <v>6370.0314640349816</v>
      </c>
      <c r="N4241" s="4">
        <f ca="1">SQRT(User_Model_Calcs!M4241^2+Sat_Data!$B$3^2-2*User_Model_Calcs!M4241*Sat_Data!$B$3*COS(RADIANS(L4241))*COS(RADIANS(I4241)))</f>
        <v>37726.060177382366</v>
      </c>
      <c r="O4241" s="4">
        <f ca="1">DEGREES(ACOS(((Earth_Data!$B$1+Sat_Data!$B$2)/User_Model_Calcs!N4241)*SQRT(1-COS(RADIANS(User_Model_Calcs!I4241))^2*COS(RADIANS(User_Model_Calcs!A4241))^2)))</f>
        <v>40.589245273586194</v>
      </c>
      <c r="P4241" s="4">
        <f t="shared" ca="1" si="531"/>
        <v>32.06523405552845</v>
      </c>
    </row>
    <row r="4242" spans="1:16" x14ac:dyDescent="0.25">
      <c r="A4242" s="4">
        <f t="shared" ca="1" si="532"/>
        <v>-30.488119904653324</v>
      </c>
      <c r="B4242" s="4">
        <f t="shared" ca="1" si="533"/>
        <v>124.01594255188155</v>
      </c>
      <c r="C4242" s="4">
        <v>7491</v>
      </c>
      <c r="D4242" s="4">
        <f t="shared" ca="1" si="534"/>
        <v>0.75</v>
      </c>
      <c r="E4242" s="4">
        <v>0.55000000000000004</v>
      </c>
      <c r="F4242" s="4">
        <v>19.899999999999999</v>
      </c>
      <c r="G4242" s="4">
        <f t="shared" ca="1" si="528"/>
        <v>41.281913690970576</v>
      </c>
      <c r="H4242" s="4">
        <f t="shared" ca="1" si="535"/>
        <v>21.799358853273901</v>
      </c>
      <c r="I4242" s="4">
        <f ca="1">User_Model_Calcs!B4242-Sat_Data!$B$5</f>
        <v>14.015942551881551</v>
      </c>
      <c r="J4242" s="4">
        <f ca="1">(Earth_Data!$B$1/SQRT(1-Earth_Data!$B$2^2*SIN(RADIANS(User_Model_Calcs!A4242))^2))*COS(RADIANS(User_Model_Calcs!A4242))</f>
        <v>5501.0043829607575</v>
      </c>
      <c r="K4242" s="4">
        <f ca="1">((Earth_Data!$B$1*(1-Earth_Data!$B$2^2))/SQRT(1-Earth_Data!$B$2^2*SIN(RADIANS(User_Model_Calcs!A4242))^2))*SIN(RADIANS(User_Model_Calcs!A4242))</f>
        <v>-3217.1208181665334</v>
      </c>
      <c r="L4242" s="4">
        <f t="shared" ca="1" si="529"/>
        <v>-30.32013170722426</v>
      </c>
      <c r="M4242" s="4">
        <f t="shared" ca="1" si="530"/>
        <v>6372.6694234075858</v>
      </c>
      <c r="N4242" s="4">
        <f ca="1">SQRT(User_Model_Calcs!M4242^2+Sat_Data!$B$3^2-2*User_Model_Calcs!M4242*Sat_Data!$B$3*COS(RADIANS(L4242))*COS(RADIANS(I4242)))</f>
        <v>36991.163084257983</v>
      </c>
      <c r="O4242" s="4">
        <f ca="1">DEGREES(ACOS(((Earth_Data!$B$1+Sat_Data!$B$2)/User_Model_Calcs!N4242)*SQRT(1-COS(RADIANS(User_Model_Calcs!I4242))^2*COS(RADIANS(User_Model_Calcs!A4242))^2)))</f>
        <v>51.293714163814428</v>
      </c>
      <c r="P4242" s="4">
        <f t="shared" ca="1" si="531"/>
        <v>26.197422469569535</v>
      </c>
    </row>
    <row r="4243" spans="1:16" x14ac:dyDescent="0.25">
      <c r="A4243" s="4">
        <f t="shared" ca="1" si="532"/>
        <v>-24.600950604916505</v>
      </c>
      <c r="B4243" s="4">
        <f t="shared" ca="1" si="533"/>
        <v>147.96023417068295</v>
      </c>
      <c r="C4243" s="4">
        <v>7492</v>
      </c>
      <c r="D4243" s="4">
        <f t="shared" ca="1" si="534"/>
        <v>3</v>
      </c>
      <c r="E4243" s="4">
        <v>0.55000000000000004</v>
      </c>
      <c r="F4243" s="4">
        <v>19.899999999999999</v>
      </c>
      <c r="G4243" s="4">
        <f t="shared" ca="1" si="528"/>
        <v>53.323113517529826</v>
      </c>
      <c r="H4243" s="4">
        <f t="shared" ca="1" si="535"/>
        <v>18.104135748453984</v>
      </c>
      <c r="I4243" s="4">
        <f ca="1">User_Model_Calcs!B4243-Sat_Data!$B$5</f>
        <v>37.960234170682952</v>
      </c>
      <c r="J4243" s="4">
        <f ca="1">(Earth_Data!$B$1/SQRT(1-Earth_Data!$B$2^2*SIN(RADIANS(User_Model_Calcs!A4243))^2))*COS(RADIANS(User_Model_Calcs!A4243))</f>
        <v>5802.5581102524875</v>
      </c>
      <c r="K4243" s="4">
        <f ca="1">((Earth_Data!$B$1*(1-Earth_Data!$B$2^2))/SQRT(1-Earth_Data!$B$2^2*SIN(RADIANS(User_Model_Calcs!A4243))^2))*SIN(RADIANS(User_Model_Calcs!A4243))</f>
        <v>-2638.9494277764115</v>
      </c>
      <c r="L4243" s="4">
        <f t="shared" ca="1" si="529"/>
        <v>-24.455598847606641</v>
      </c>
      <c r="M4243" s="4">
        <f t="shared" ca="1" si="530"/>
        <v>6374.4595618152898</v>
      </c>
      <c r="N4243" s="4">
        <f ca="1">SQRT(User_Model_Calcs!M4243^2+Sat_Data!$B$3^2-2*User_Model_Calcs!M4243*Sat_Data!$B$3*COS(RADIANS(L4243))*COS(RADIANS(I4243)))</f>
        <v>37850.366231355707</v>
      </c>
      <c r="O4243" s="4">
        <f ca="1">DEGREES(ACOS(((Earth_Data!$B$1+Sat_Data!$B$2)/User_Model_Calcs!N4243)*SQRT(1-COS(RADIANS(User_Model_Calcs!I4243))^2*COS(RADIANS(User_Model_Calcs!A4243))^2)))</f>
        <v>39.043668530449416</v>
      </c>
      <c r="P4243" s="4">
        <f t="shared" ca="1" si="531"/>
        <v>61.915736485827836</v>
      </c>
    </row>
    <row r="4244" spans="1:16" x14ac:dyDescent="0.25">
      <c r="A4244" s="4">
        <f t="shared" ca="1" si="532"/>
        <v>-14.046074752975723</v>
      </c>
      <c r="B4244" s="4">
        <f t="shared" ca="1" si="533"/>
        <v>107.29889006408584</v>
      </c>
      <c r="C4244" s="4">
        <v>7493</v>
      </c>
      <c r="D4244" s="4">
        <f t="shared" ca="1" si="534"/>
        <v>3</v>
      </c>
      <c r="E4244" s="4">
        <v>0.55000000000000004</v>
      </c>
      <c r="F4244" s="4">
        <v>19.899999999999999</v>
      </c>
      <c r="G4244" s="4">
        <f t="shared" ca="1" si="528"/>
        <v>53.323113517529826</v>
      </c>
      <c r="H4244" s="4">
        <f t="shared" ca="1" si="535"/>
        <v>16.773336048735743</v>
      </c>
      <c r="I4244" s="4">
        <f ca="1">User_Model_Calcs!B4244-Sat_Data!$B$5</f>
        <v>-2.701109935914161</v>
      </c>
      <c r="J4244" s="4">
        <f ca="1">(Earth_Data!$B$1/SQRT(1-Earth_Data!$B$2^2*SIN(RADIANS(User_Model_Calcs!A4244))^2))*COS(RADIANS(User_Model_Calcs!A4244))</f>
        <v>6188.6594850123847</v>
      </c>
      <c r="K4244" s="4">
        <f ca="1">((Earth_Data!$B$1*(1-Earth_Data!$B$2^2))/SQRT(1-Earth_Data!$B$2^2*SIN(RADIANS(User_Model_Calcs!A4244))^2))*SIN(RADIANS(User_Model_Calcs!A4244))</f>
        <v>-1537.9281220733715</v>
      </c>
      <c r="L4244" s="4">
        <f t="shared" ca="1" si="529"/>
        <v>-13.955730003425296</v>
      </c>
      <c r="M4244" s="4">
        <f t="shared" ca="1" si="530"/>
        <v>6376.8902397718812</v>
      </c>
      <c r="N4244" s="4">
        <f ca="1">SQRT(User_Model_Calcs!M4244^2+Sat_Data!$B$3^2-2*User_Model_Calcs!M4244*Sat_Data!$B$3*COS(RADIANS(L4244))*COS(RADIANS(I4244)))</f>
        <v>36016.38860971485</v>
      </c>
      <c r="O4244" s="4">
        <f ca="1">DEGREES(ACOS(((Earth_Data!$B$1+Sat_Data!$B$2)/User_Model_Calcs!N4244)*SQRT(1-COS(RADIANS(User_Model_Calcs!I4244))^2*COS(RADIANS(User_Model_Calcs!A4244))^2)))</f>
        <v>73.194335682037988</v>
      </c>
      <c r="P4244" s="4">
        <f t="shared" ca="1" si="531"/>
        <v>11.0003893078473</v>
      </c>
    </row>
    <row r="4245" spans="1:16" x14ac:dyDescent="0.25">
      <c r="A4245" s="4">
        <f t="shared" ca="1" si="532"/>
        <v>-32.478253042865397</v>
      </c>
      <c r="B4245" s="4">
        <f t="shared" ca="1" si="533"/>
        <v>149.7893346287758</v>
      </c>
      <c r="C4245" s="4">
        <v>7494</v>
      </c>
      <c r="D4245" s="4">
        <f t="shared" ca="1" si="534"/>
        <v>0.75</v>
      </c>
      <c r="E4245" s="4">
        <v>0.55000000000000004</v>
      </c>
      <c r="F4245" s="4">
        <v>19.899999999999999</v>
      </c>
      <c r="G4245" s="4">
        <f t="shared" ca="1" si="528"/>
        <v>41.281913690970576</v>
      </c>
      <c r="H4245" s="4">
        <f t="shared" ca="1" si="535"/>
        <v>17.503284872158414</v>
      </c>
      <c r="I4245" s="4">
        <f ca="1">User_Model_Calcs!B4245-Sat_Data!$B$5</f>
        <v>39.789334628775805</v>
      </c>
      <c r="J4245" s="4">
        <f ca="1">(Earth_Data!$B$1/SQRT(1-Earth_Data!$B$2^2*SIN(RADIANS(User_Model_Calcs!A4245))^2))*COS(RADIANS(User_Model_Calcs!A4245))</f>
        <v>5385.7697566764464</v>
      </c>
      <c r="K4245" s="4">
        <f ca="1">((Earth_Data!$B$1*(1-Earth_Data!$B$2^2))/SQRT(1-Earth_Data!$B$2^2*SIN(RADIANS(User_Model_Calcs!A4245))^2))*SIN(RADIANS(User_Model_Calcs!A4245))</f>
        <v>-3405.2901813266039</v>
      </c>
      <c r="L4245" s="4">
        <f t="shared" ca="1" si="529"/>
        <v>-32.30416408505468</v>
      </c>
      <c r="M4245" s="4">
        <f t="shared" ca="1" si="530"/>
        <v>6372.0104434134482</v>
      </c>
      <c r="N4245" s="4">
        <f ca="1">SQRT(User_Model_Calcs!M4245^2+Sat_Data!$B$3^2-2*User_Model_Calcs!M4245*Sat_Data!$B$3*COS(RADIANS(L4245))*COS(RADIANS(I4245)))</f>
        <v>38333.141097121312</v>
      </c>
      <c r="O4245" s="4">
        <f ca="1">DEGREES(ACOS(((Earth_Data!$B$1+Sat_Data!$B$2)/User_Model_Calcs!N4245)*SQRT(1-COS(RADIANS(User_Model_Calcs!I4245))^2*COS(RADIANS(User_Model_Calcs!A4245))^2)))</f>
        <v>33.11753026871294</v>
      </c>
      <c r="P4245" s="4">
        <f t="shared" ca="1" si="531"/>
        <v>57.188231588716476</v>
      </c>
    </row>
    <row r="4246" spans="1:16" x14ac:dyDescent="0.25">
      <c r="A4246" s="4">
        <f t="shared" ca="1" si="532"/>
        <v>-41.739677993563632</v>
      </c>
      <c r="B4246" s="4">
        <f t="shared" ca="1" si="533"/>
        <v>150.17196159561956</v>
      </c>
      <c r="C4246" s="4">
        <v>7495</v>
      </c>
      <c r="D4246" s="4">
        <f t="shared" ca="1" si="534"/>
        <v>3</v>
      </c>
      <c r="E4246" s="4">
        <v>0.55000000000000004</v>
      </c>
      <c r="F4246" s="4">
        <v>19.899999999999999</v>
      </c>
      <c r="G4246" s="4">
        <f t="shared" ca="1" si="528"/>
        <v>53.323113517529826</v>
      </c>
      <c r="H4246" s="4">
        <f t="shared" ca="1" si="535"/>
        <v>23.436481474100962</v>
      </c>
      <c r="I4246" s="4">
        <f ca="1">User_Model_Calcs!B4246-Sat_Data!$B$5</f>
        <v>40.171961595619564</v>
      </c>
      <c r="J4246" s="4">
        <f ca="1">(Earth_Data!$B$1/SQRT(1-Earth_Data!$B$2^2*SIN(RADIANS(User_Model_Calcs!A4246))^2))*COS(RADIANS(User_Model_Calcs!A4246))</f>
        <v>4766.2998215092321</v>
      </c>
      <c r="K4246" s="4">
        <f ca="1">((Earth_Data!$B$1*(1-Earth_Data!$B$2^2))/SQRT(1-Earth_Data!$B$2^2*SIN(RADIANS(User_Model_Calcs!A4246))^2))*SIN(RADIANS(User_Model_Calcs!A4246))</f>
        <v>-4224.0740962736709</v>
      </c>
      <c r="L4246" s="4">
        <f t="shared" ca="1" si="529"/>
        <v>-41.548568647022691</v>
      </c>
      <c r="M4246" s="4">
        <f t="shared" ca="1" si="530"/>
        <v>6368.7059878227365</v>
      </c>
      <c r="N4246" s="4">
        <f ca="1">SQRT(User_Model_Calcs!M4246^2+Sat_Data!$B$3^2-2*User_Model_Calcs!M4246*Sat_Data!$B$3*COS(RADIANS(L4246))*COS(RADIANS(I4246)))</f>
        <v>38874.833866667526</v>
      </c>
      <c r="O4246" s="4">
        <f ca="1">DEGREES(ACOS(((Earth_Data!$B$1+Sat_Data!$B$2)/User_Model_Calcs!N4246)*SQRT(1-COS(RADIANS(User_Model_Calcs!I4246))^2*COS(RADIANS(User_Model_Calcs!A4246))^2)))</f>
        <v>26.995307326903546</v>
      </c>
      <c r="P4246" s="4">
        <f t="shared" ca="1" si="531"/>
        <v>51.741114229021186</v>
      </c>
    </row>
    <row r="4247" spans="1:16" x14ac:dyDescent="0.25">
      <c r="A4247" s="4">
        <f t="shared" ca="1" si="532"/>
        <v>-22.350287164833517</v>
      </c>
      <c r="B4247" s="4">
        <f t="shared" ca="1" si="533"/>
        <v>150.72728912061768</v>
      </c>
      <c r="C4247" s="4">
        <v>7496</v>
      </c>
      <c r="D4247" s="4">
        <f t="shared" ca="1" si="534"/>
        <v>1.2</v>
      </c>
      <c r="E4247" s="4">
        <v>0.55000000000000004</v>
      </c>
      <c r="F4247" s="4">
        <v>19.899999999999999</v>
      </c>
      <c r="G4247" s="4">
        <f t="shared" ca="1" si="528"/>
        <v>45.364313344089069</v>
      </c>
      <c r="H4247" s="4">
        <f t="shared" ca="1" si="535"/>
        <v>16.091120535472957</v>
      </c>
      <c r="I4247" s="4">
        <f ca="1">User_Model_Calcs!B4247-Sat_Data!$B$5</f>
        <v>40.727289120617684</v>
      </c>
      <c r="J4247" s="4">
        <f ca="1">(Earth_Data!$B$1/SQRT(1-Earth_Data!$B$2^2*SIN(RADIANS(User_Model_Calcs!A4247))^2))*COS(RADIANS(User_Model_Calcs!A4247))</f>
        <v>5901.8480053569247</v>
      </c>
      <c r="K4247" s="4">
        <f ca="1">((Earth_Data!$B$1*(1-Earth_Data!$B$2^2))/SQRT(1-Earth_Data!$B$2^2*SIN(RADIANS(User_Model_Calcs!A4247))^2))*SIN(RADIANS(User_Model_Calcs!A4247))</f>
        <v>-2410.3329055535146</v>
      </c>
      <c r="L4247" s="4">
        <f t="shared" ca="1" si="529"/>
        <v>-22.21525572494787</v>
      </c>
      <c r="M4247" s="4">
        <f t="shared" ca="1" si="530"/>
        <v>6375.0697716910954</v>
      </c>
      <c r="N4247" s="4">
        <f ca="1">SQRT(User_Model_Calcs!M4247^2+Sat_Data!$B$3^2-2*User_Model_Calcs!M4247*Sat_Data!$B$3*COS(RADIANS(L4247))*COS(RADIANS(I4247)))</f>
        <v>37964.363777730177</v>
      </c>
      <c r="O4247" s="4">
        <f ca="1">DEGREES(ACOS(((Earth_Data!$B$1+Sat_Data!$B$2)/User_Model_Calcs!N4247)*SQRT(1-COS(RADIANS(User_Model_Calcs!I4247))^2*COS(RADIANS(User_Model_Calcs!A4247))^2)))</f>
        <v>37.611162469680913</v>
      </c>
      <c r="P4247" s="4">
        <f t="shared" ca="1" si="531"/>
        <v>66.170069226771929</v>
      </c>
    </row>
    <row r="4248" spans="1:16" x14ac:dyDescent="0.25">
      <c r="A4248" s="4">
        <f t="shared" ca="1" si="532"/>
        <v>-18.496793873160044</v>
      </c>
      <c r="B4248" s="4">
        <f t="shared" ca="1" si="533"/>
        <v>107.61970134558692</v>
      </c>
      <c r="C4248" s="4">
        <v>7497</v>
      </c>
      <c r="D4248" s="4">
        <f t="shared" ca="1" si="534"/>
        <v>3</v>
      </c>
      <c r="E4248" s="4">
        <v>0.55000000000000004</v>
      </c>
      <c r="F4248" s="4">
        <v>19.899999999999999</v>
      </c>
      <c r="G4248" s="4">
        <f t="shared" ca="1" si="528"/>
        <v>53.323113517529826</v>
      </c>
      <c r="H4248" s="4">
        <f t="shared" ca="1" si="535"/>
        <v>21.432579687110316</v>
      </c>
      <c r="I4248" s="4">
        <f ca="1">User_Model_Calcs!B4248-Sat_Data!$B$5</f>
        <v>-2.3802986544130817</v>
      </c>
      <c r="J4248" s="4">
        <f ca="1">(Earth_Data!$B$1/SQRT(1-Earth_Data!$B$2^2*SIN(RADIANS(User_Model_Calcs!A4248))^2))*COS(RADIANS(User_Model_Calcs!A4248))</f>
        <v>6050.6930773726672</v>
      </c>
      <c r="K4248" s="4">
        <f ca="1">((Earth_Data!$B$1*(1-Earth_Data!$B$2^2))/SQRT(1-Earth_Data!$B$2^2*SIN(RADIANS(User_Model_Calcs!A4248))^2))*SIN(RADIANS(User_Model_Calcs!A4248))</f>
        <v>-2010.6063586187449</v>
      </c>
      <c r="L4248" s="4">
        <f t="shared" ca="1" si="529"/>
        <v>-18.3813150791091</v>
      </c>
      <c r="M4248" s="4">
        <f t="shared" ca="1" si="530"/>
        <v>6376.0038147638879</v>
      </c>
      <c r="N4248" s="4">
        <f ca="1">SQRT(User_Model_Calcs!M4248^2+Sat_Data!$B$3^2-2*User_Model_Calcs!M4248*Sat_Data!$B$3*COS(RADIANS(L4248))*COS(RADIANS(I4248)))</f>
        <v>36175.459095908103</v>
      </c>
      <c r="O4248" s="4">
        <f ca="1">DEGREES(ACOS(((Earth_Data!$B$1+Sat_Data!$B$2)/User_Model_Calcs!N4248)*SQRT(1-COS(RADIANS(User_Model_Calcs!I4248))^2*COS(RADIANS(User_Model_Calcs!A4248))^2)))</f>
        <v>68.123333582175022</v>
      </c>
      <c r="P4248" s="4">
        <f t="shared" ca="1" si="531"/>
        <v>7.4646702020798203</v>
      </c>
    </row>
    <row r="4249" spans="1:16" x14ac:dyDescent="0.25">
      <c r="A4249" s="4">
        <f t="shared" ca="1" si="532"/>
        <v>-24.308702884371172</v>
      </c>
      <c r="B4249" s="4">
        <f t="shared" ca="1" si="533"/>
        <v>145.29872839746767</v>
      </c>
      <c r="C4249" s="4">
        <v>7498</v>
      </c>
      <c r="D4249" s="4">
        <f t="shared" ca="1" si="534"/>
        <v>0.75</v>
      </c>
      <c r="E4249" s="4">
        <v>0.55000000000000004</v>
      </c>
      <c r="F4249" s="4">
        <v>19.899999999999999</v>
      </c>
      <c r="G4249" s="4">
        <f t="shared" ca="1" si="528"/>
        <v>41.281913690970576</v>
      </c>
      <c r="H4249" s="4">
        <f t="shared" ca="1" si="535"/>
        <v>21.002636297488692</v>
      </c>
      <c r="I4249" s="4">
        <f ca="1">User_Model_Calcs!B4249-Sat_Data!$B$5</f>
        <v>35.29872839746767</v>
      </c>
      <c r="J4249" s="4">
        <f ca="1">(Earth_Data!$B$1/SQRT(1-Earth_Data!$B$2^2*SIN(RADIANS(User_Model_Calcs!A4249))^2))*COS(RADIANS(User_Model_Calcs!A4249))</f>
        <v>5815.9588130666261</v>
      </c>
      <c r="K4249" s="4">
        <f ca="1">((Earth_Data!$B$1*(1-Earth_Data!$B$2^2))/SQRT(1-Earth_Data!$B$2^2*SIN(RADIANS(User_Model_Calcs!A4249))^2))*SIN(RADIANS(User_Model_Calcs!A4249))</f>
        <v>-2609.4827266512625</v>
      </c>
      <c r="L4249" s="4">
        <f t="shared" ca="1" si="529"/>
        <v>-24.164642195895208</v>
      </c>
      <c r="M4249" s="4">
        <f t="shared" ca="1" si="530"/>
        <v>6374.5413180854557</v>
      </c>
      <c r="N4249" s="4">
        <f ca="1">SQRT(User_Model_Calcs!M4249^2+Sat_Data!$B$3^2-2*User_Model_Calcs!M4249*Sat_Data!$B$3*COS(RADIANS(L4249))*COS(RADIANS(I4249)))</f>
        <v>37658.580279436646</v>
      </c>
      <c r="O4249" s="4">
        <f ca="1">DEGREES(ACOS(((Earth_Data!$B$1+Sat_Data!$B$2)/User_Model_Calcs!N4249)*SQRT(1-COS(RADIANS(User_Model_Calcs!I4249))^2*COS(RADIANS(User_Model_Calcs!A4249))^2)))</f>
        <v>41.549543400247146</v>
      </c>
      <c r="P4249" s="4">
        <f t="shared" ca="1" si="531"/>
        <v>59.825191173569863</v>
      </c>
    </row>
    <row r="4250" spans="1:16" x14ac:dyDescent="0.25">
      <c r="A4250" s="4">
        <f t="shared" ca="1" si="532"/>
        <v>-12.648565433389027</v>
      </c>
      <c r="B4250" s="4">
        <f t="shared" ca="1" si="533"/>
        <v>148.45610166662902</v>
      </c>
      <c r="C4250" s="4">
        <v>7499</v>
      </c>
      <c r="D4250" s="4">
        <f t="shared" ca="1" si="534"/>
        <v>3</v>
      </c>
      <c r="E4250" s="4">
        <v>0.55000000000000004</v>
      </c>
      <c r="F4250" s="4">
        <v>19.899999999999999</v>
      </c>
      <c r="G4250" s="4">
        <f t="shared" ca="1" si="528"/>
        <v>53.323113517529826</v>
      </c>
      <c r="H4250" s="4">
        <f t="shared" ca="1" si="535"/>
        <v>22.392112814582941</v>
      </c>
      <c r="I4250" s="4">
        <f ca="1">User_Model_Calcs!B4250-Sat_Data!$B$5</f>
        <v>38.456101666629024</v>
      </c>
      <c r="J4250" s="4">
        <f ca="1">(Earth_Data!$B$1/SQRT(1-Earth_Data!$B$2^2*SIN(RADIANS(User_Model_Calcs!A4250))^2))*COS(RADIANS(User_Model_Calcs!A4250))</f>
        <v>6224.3512094406542</v>
      </c>
      <c r="K4250" s="4">
        <f ca="1">((Earth_Data!$B$1*(1-Earth_Data!$B$2^2))/SQRT(1-Earth_Data!$B$2^2*SIN(RADIANS(User_Model_Calcs!A4250))^2))*SIN(RADIANS(User_Model_Calcs!A4250))</f>
        <v>-1387.4967027595785</v>
      </c>
      <c r="L4250" s="4">
        <f t="shared" ca="1" si="529"/>
        <v>-12.56658760575279</v>
      </c>
      <c r="M4250" s="4">
        <f t="shared" ca="1" si="530"/>
        <v>6377.1227899918968</v>
      </c>
      <c r="N4250" s="4">
        <f ca="1">SQRT(User_Model_Calcs!M4250^2+Sat_Data!$B$3^2-2*User_Model_Calcs!M4250*Sat_Data!$B$3*COS(RADIANS(L4250))*COS(RADIANS(I4250)))</f>
        <v>37515.995116842096</v>
      </c>
      <c r="O4250" s="4">
        <f ca="1">DEGREES(ACOS(((Earth_Data!$B$1+Sat_Data!$B$2)/User_Model_Calcs!N4250)*SQRT(1-COS(RADIANS(User_Model_Calcs!I4250))^2*COS(RADIANS(User_Model_Calcs!A4250))^2)))</f>
        <v>43.527011101533326</v>
      </c>
      <c r="P4250" s="4">
        <f t="shared" ca="1" si="531"/>
        <v>74.585571927997563</v>
      </c>
    </row>
    <row r="4251" spans="1:16" x14ac:dyDescent="0.25">
      <c r="A4251" s="4">
        <f t="shared" ca="1" si="532"/>
        <v>-13.158621417049622</v>
      </c>
      <c r="B4251" s="4">
        <f t="shared" ca="1" si="533"/>
        <v>116.41594226722562</v>
      </c>
      <c r="C4251" s="4">
        <v>7500</v>
      </c>
      <c r="D4251" s="4">
        <f t="shared" ca="1" si="534"/>
        <v>1.2</v>
      </c>
      <c r="E4251" s="4">
        <v>0.55000000000000004</v>
      </c>
      <c r="F4251" s="4">
        <v>19.899999999999999</v>
      </c>
      <c r="G4251" s="4">
        <f t="shared" ca="1" si="528"/>
        <v>45.364313344089069</v>
      </c>
      <c r="H4251" s="4">
        <f t="shared" ca="1" si="535"/>
        <v>19.959730426052317</v>
      </c>
      <c r="I4251" s="4">
        <f ca="1">User_Model_Calcs!B4251-Sat_Data!$B$5</f>
        <v>6.415942267225617</v>
      </c>
      <c r="J4251" s="4">
        <f ca="1">(Earth_Data!$B$1/SQRT(1-Earth_Data!$B$2^2*SIN(RADIANS(User_Model_Calcs!A4251))^2))*COS(RADIANS(User_Model_Calcs!A4251))</f>
        <v>6211.750387919551</v>
      </c>
      <c r="K4251" s="4">
        <f ca="1">((Earth_Data!$B$1*(1-Earth_Data!$B$2^2))/SQRT(1-Earth_Data!$B$2^2*SIN(RADIANS(User_Model_Calcs!A4251))^2))*SIN(RADIANS(User_Model_Calcs!A4251))</f>
        <v>-1442.4989194459347</v>
      </c>
      <c r="L4251" s="4">
        <f t="shared" ca="1" si="529"/>
        <v>-13.073566421596579</v>
      </c>
      <c r="M4251" s="4">
        <f t="shared" ca="1" si="530"/>
        <v>6377.0405373042267</v>
      </c>
      <c r="N4251" s="4">
        <f ca="1">SQRT(User_Model_Calcs!M4251^2+Sat_Data!$B$3^2-2*User_Model_Calcs!M4251*Sat_Data!$B$3*COS(RADIANS(L4251))*COS(RADIANS(I4251)))</f>
        <v>36026.87769311358</v>
      </c>
      <c r="O4251" s="4">
        <f ca="1">DEGREES(ACOS(((Earth_Data!$B$1+Sat_Data!$B$2)/User_Model_Calcs!N4251)*SQRT(1-COS(RADIANS(User_Model_Calcs!I4251))^2*COS(RADIANS(User_Model_Calcs!A4251))^2)))</f>
        <v>72.824550916627189</v>
      </c>
      <c r="P4251" s="4">
        <f t="shared" ca="1" si="531"/>
        <v>26.287705500830999</v>
      </c>
    </row>
    <row r="4252" spans="1:16" x14ac:dyDescent="0.25">
      <c r="A4252" s="4">
        <f t="shared" ca="1" si="532"/>
        <v>-33.277867472739409</v>
      </c>
      <c r="B4252" s="4">
        <f t="shared" ca="1" si="533"/>
        <v>114.76952699406446</v>
      </c>
      <c r="C4252" s="4">
        <v>7501</v>
      </c>
      <c r="D4252" s="4">
        <f t="shared" ca="1" si="534"/>
        <v>3</v>
      </c>
      <c r="E4252" s="4">
        <v>0.55000000000000004</v>
      </c>
      <c r="F4252" s="4">
        <v>19.899999999999999</v>
      </c>
      <c r="G4252" s="4">
        <f t="shared" ca="1" si="528"/>
        <v>53.323113517529826</v>
      </c>
      <c r="H4252" s="4">
        <f t="shared" ca="1" si="535"/>
        <v>22.819067525938742</v>
      </c>
      <c r="I4252" s="4">
        <f ca="1">User_Model_Calcs!B4252-Sat_Data!$B$5</f>
        <v>4.7695269940644636</v>
      </c>
      <c r="J4252" s="4">
        <f ca="1">(Earth_Data!$B$1/SQRT(1-Earth_Data!$B$2^2*SIN(RADIANS(User_Model_Calcs!A4252))^2))*COS(RADIANS(User_Model_Calcs!A4252))</f>
        <v>5337.6304228013769</v>
      </c>
      <c r="K4252" s="4">
        <f ca="1">((Earth_Data!$B$1*(1-Earth_Data!$B$2^2))/SQRT(1-Earth_Data!$B$2^2*SIN(RADIANS(User_Model_Calcs!A4252))^2))*SIN(RADIANS(User_Model_Calcs!A4252))</f>
        <v>-3479.7647531350972</v>
      </c>
      <c r="L4252" s="4">
        <f t="shared" ca="1" si="529"/>
        <v>-33.101561239675647</v>
      </c>
      <c r="M4252" s="4">
        <f t="shared" ca="1" si="530"/>
        <v>6371.7392655048416</v>
      </c>
      <c r="N4252" s="4">
        <f ca="1">SQRT(User_Model_Calcs!M4252^2+Sat_Data!$B$3^2-2*User_Model_Calcs!M4252*Sat_Data!$B$3*COS(RADIANS(L4252))*COS(RADIANS(I4252)))</f>
        <v>37011.609153214988</v>
      </c>
      <c r="O4252" s="4">
        <f ca="1">DEGREES(ACOS(((Earth_Data!$B$1+Sat_Data!$B$2)/User_Model_Calcs!N4252)*SQRT(1-COS(RADIANS(User_Model_Calcs!I4252))^2*COS(RADIANS(User_Model_Calcs!A4252))^2)))</f>
        <v>50.943767393506121</v>
      </c>
      <c r="P4252" s="4">
        <f t="shared" ca="1" si="531"/>
        <v>8.6463112768086301</v>
      </c>
    </row>
    <row r="4253" spans="1:16" x14ac:dyDescent="0.25">
      <c r="A4253" s="4">
        <f t="shared" ca="1" si="532"/>
        <v>-26.927164302608269</v>
      </c>
      <c r="B4253" s="4">
        <f t="shared" ca="1" si="533"/>
        <v>127.43059068535749</v>
      </c>
      <c r="C4253" s="4">
        <v>7502</v>
      </c>
      <c r="D4253" s="4">
        <f t="shared" ca="1" si="534"/>
        <v>1.2</v>
      </c>
      <c r="E4253" s="4">
        <v>0.55000000000000004</v>
      </c>
      <c r="F4253" s="4">
        <v>19.899999999999999</v>
      </c>
      <c r="G4253" s="4">
        <f t="shared" ca="1" si="528"/>
        <v>45.364313344089069</v>
      </c>
      <c r="H4253" s="4">
        <f t="shared" ca="1" si="535"/>
        <v>20.091043821400973</v>
      </c>
      <c r="I4253" s="4">
        <f ca="1">User_Model_Calcs!B4253-Sat_Data!$B$5</f>
        <v>17.430590685357487</v>
      </c>
      <c r="J4253" s="4">
        <f ca="1">(Earth_Data!$B$1/SQRT(1-Earth_Data!$B$2^2*SIN(RADIANS(User_Model_Calcs!A4253))^2))*COS(RADIANS(User_Model_Calcs!A4253))</f>
        <v>5690.5483774749873</v>
      </c>
      <c r="K4253" s="4">
        <f ca="1">((Earth_Data!$B$1*(1-Earth_Data!$B$2^2))/SQRT(1-Earth_Data!$B$2^2*SIN(RADIANS(User_Model_Calcs!A4253))^2))*SIN(RADIANS(User_Model_Calcs!A4253))</f>
        <v>-2871.0234684989236</v>
      </c>
      <c r="L4253" s="4">
        <f t="shared" ca="1" si="529"/>
        <v>-26.772082637916839</v>
      </c>
      <c r="M4253" s="4">
        <f t="shared" ca="1" si="530"/>
        <v>6373.7835382961348</v>
      </c>
      <c r="N4253" s="4">
        <f ca="1">SQRT(User_Model_Calcs!M4253^2+Sat_Data!$B$3^2-2*User_Model_Calcs!M4253*Sat_Data!$B$3*COS(RADIANS(L4253))*COS(RADIANS(I4253)))</f>
        <v>36886.328463327343</v>
      </c>
      <c r="O4253" s="4">
        <f ca="1">DEGREES(ACOS(((Earth_Data!$B$1+Sat_Data!$B$2)/User_Model_Calcs!N4253)*SQRT(1-COS(RADIANS(User_Model_Calcs!I4253))^2*COS(RADIANS(User_Model_Calcs!A4253))^2)))</f>
        <v>53.060540875594263</v>
      </c>
      <c r="P4253" s="4">
        <f t="shared" ca="1" si="531"/>
        <v>34.73368619988571</v>
      </c>
    </row>
    <row r="4254" spans="1:16" x14ac:dyDescent="0.25">
      <c r="A4254" s="4">
        <f t="shared" ca="1" si="532"/>
        <v>-43.919446801093216</v>
      </c>
      <c r="B4254" s="4">
        <f t="shared" ca="1" si="533"/>
        <v>122.02677557490411</v>
      </c>
      <c r="C4254" s="4">
        <v>7503</v>
      </c>
      <c r="D4254" s="4">
        <f t="shared" ca="1" si="534"/>
        <v>1.2</v>
      </c>
      <c r="E4254" s="4">
        <v>0.55000000000000004</v>
      </c>
      <c r="F4254" s="4">
        <v>19.899999999999999</v>
      </c>
      <c r="G4254" s="4">
        <f t="shared" ca="1" si="528"/>
        <v>45.364313344089069</v>
      </c>
      <c r="H4254" s="4">
        <f t="shared" ca="1" si="535"/>
        <v>20.017457858450655</v>
      </c>
      <c r="I4254" s="4">
        <f ca="1">User_Model_Calcs!B4254-Sat_Data!$B$5</f>
        <v>12.026775574904107</v>
      </c>
      <c r="J4254" s="4">
        <f ca="1">(Earth_Data!$B$1/SQRT(1-Earth_Data!$B$2^2*SIN(RADIANS(User_Model_Calcs!A4254))^2))*COS(RADIANS(User_Model_Calcs!A4254))</f>
        <v>4601.6915977612543</v>
      </c>
      <c r="K4254" s="4">
        <f ca="1">((Earth_Data!$B$1*(1-Earth_Data!$B$2^2))/SQRT(1-Earth_Data!$B$2^2*SIN(RADIANS(User_Model_Calcs!A4254))^2))*SIN(RADIANS(User_Model_Calcs!A4254))</f>
        <v>-4401.6505013577098</v>
      </c>
      <c r="L4254" s="4">
        <f t="shared" ca="1" si="529"/>
        <v>-43.727180979846821</v>
      </c>
      <c r="M4254" s="4">
        <f t="shared" ca="1" si="530"/>
        <v>6367.8954684423879</v>
      </c>
      <c r="N4254" s="4">
        <f ca="1">SQRT(User_Model_Calcs!M4254^2+Sat_Data!$B$3^2-2*User_Model_Calcs!M4254*Sat_Data!$B$3*COS(RADIANS(L4254))*COS(RADIANS(I4254)))</f>
        <v>37931.908543751691</v>
      </c>
      <c r="O4254" s="4">
        <f ca="1">DEGREES(ACOS(((Earth_Data!$B$1+Sat_Data!$B$2)/User_Model_Calcs!N4254)*SQRT(1-COS(RADIANS(User_Model_Calcs!I4254))^2*COS(RADIANS(User_Model_Calcs!A4254))^2)))</f>
        <v>37.918727381763155</v>
      </c>
      <c r="P4254" s="4">
        <f t="shared" ca="1" si="531"/>
        <v>17.073703644165988</v>
      </c>
    </row>
    <row r="4255" spans="1:16" x14ac:dyDescent="0.25">
      <c r="A4255" s="4">
        <f t="shared" ca="1" si="532"/>
        <v>-41.921434225566024</v>
      </c>
      <c r="B4255" s="4">
        <f t="shared" ca="1" si="533"/>
        <v>139.28845965307093</v>
      </c>
      <c r="C4255" s="4">
        <v>7504</v>
      </c>
      <c r="D4255" s="4">
        <f t="shared" ca="1" si="534"/>
        <v>0.75</v>
      </c>
      <c r="E4255" s="4">
        <v>0.55000000000000004</v>
      </c>
      <c r="F4255" s="4">
        <v>19.899999999999999</v>
      </c>
      <c r="G4255" s="4">
        <f t="shared" ca="1" si="528"/>
        <v>41.281913690970576</v>
      </c>
      <c r="H4255" s="4">
        <f t="shared" ca="1" si="535"/>
        <v>17.534326012550142</v>
      </c>
      <c r="I4255" s="4">
        <f ca="1">User_Model_Calcs!B4255-Sat_Data!$B$5</f>
        <v>29.28845965307093</v>
      </c>
      <c r="J4255" s="4">
        <f ca="1">(Earth_Data!$B$1/SQRT(1-Earth_Data!$B$2^2*SIN(RADIANS(User_Model_Calcs!A4255))^2))*COS(RADIANS(User_Model_Calcs!A4255))</f>
        <v>4752.8360639323482</v>
      </c>
      <c r="K4255" s="4">
        <f ca="1">((Earth_Data!$B$1*(1-Earth_Data!$B$2^2))/SQRT(1-Earth_Data!$B$2^2*SIN(RADIANS(User_Model_Calcs!A4255))^2))*SIN(RADIANS(User_Model_Calcs!A4255))</f>
        <v>-4239.1163368865455</v>
      </c>
      <c r="L4255" s="4">
        <f t="shared" ca="1" si="529"/>
        <v>-41.730186090168203</v>
      </c>
      <c r="M4255" s="4">
        <f t="shared" ca="1" si="530"/>
        <v>6368.6386275462628</v>
      </c>
      <c r="N4255" s="4">
        <f ca="1">SQRT(User_Model_Calcs!M4255^2+Sat_Data!$B$3^2-2*User_Model_Calcs!M4255*Sat_Data!$B$3*COS(RADIANS(L4255))*COS(RADIANS(I4255)))</f>
        <v>38325.066371678484</v>
      </c>
      <c r="O4255" s="4">
        <f ca="1">DEGREES(ACOS(((Earth_Data!$B$1+Sat_Data!$B$2)/User_Model_Calcs!N4255)*SQRT(1-COS(RADIANS(User_Model_Calcs!I4255))^2*COS(RADIANS(User_Model_Calcs!A4255))^2)))</f>
        <v>33.170336905979973</v>
      </c>
      <c r="P4255" s="4">
        <f t="shared" ca="1" si="531"/>
        <v>40.014961105155791</v>
      </c>
    </row>
    <row r="4256" spans="1:16" x14ac:dyDescent="0.25">
      <c r="A4256" s="4">
        <f t="shared" ca="1" si="532"/>
        <v>-24.257541141412027</v>
      </c>
      <c r="B4256" s="4">
        <f t="shared" ca="1" si="533"/>
        <v>147.01363281216732</v>
      </c>
      <c r="C4256" s="4">
        <v>7505</v>
      </c>
      <c r="D4256" s="4">
        <f t="shared" ca="1" si="534"/>
        <v>3</v>
      </c>
      <c r="E4256" s="4">
        <v>0.55000000000000004</v>
      </c>
      <c r="F4256" s="4">
        <v>19.899999999999999</v>
      </c>
      <c r="G4256" s="4">
        <f t="shared" ca="1" si="528"/>
        <v>53.323113517529826</v>
      </c>
      <c r="H4256" s="4">
        <f t="shared" ca="1" si="535"/>
        <v>19.484312945294366</v>
      </c>
      <c r="I4256" s="4">
        <f ca="1">User_Model_Calcs!B4256-Sat_Data!$B$5</f>
        <v>37.013632812167316</v>
      </c>
      <c r="J4256" s="4">
        <f ca="1">(Earth_Data!$B$1/SQRT(1-Earth_Data!$B$2^2*SIN(RADIANS(User_Model_Calcs!A4256))^2))*COS(RADIANS(User_Model_Calcs!A4256))</f>
        <v>5818.2892593021643</v>
      </c>
      <c r="K4256" s="4">
        <f ca="1">((Earth_Data!$B$1*(1-Earth_Data!$B$2^2))/SQRT(1-Earth_Data!$B$2^2*SIN(RADIANS(User_Model_Calcs!A4256))^2))*SIN(RADIANS(User_Model_Calcs!A4256))</f>
        <v>-2604.3173038846458</v>
      </c>
      <c r="L4256" s="4">
        <f t="shared" ca="1" si="529"/>
        <v>-24.113708006803236</v>
      </c>
      <c r="M4256" s="4">
        <f t="shared" ca="1" si="530"/>
        <v>6374.5555550347135</v>
      </c>
      <c r="N4256" s="4">
        <f ca="1">SQRT(User_Model_Calcs!M4256^2+Sat_Data!$B$3^2-2*User_Model_Calcs!M4256*Sat_Data!$B$3*COS(RADIANS(L4256))*COS(RADIANS(I4256)))</f>
        <v>37771.316507224896</v>
      </c>
      <c r="O4256" s="4">
        <f ca="1">DEGREES(ACOS(((Earth_Data!$B$1+Sat_Data!$B$2)/User_Model_Calcs!N4256)*SQRT(1-COS(RADIANS(User_Model_Calcs!I4256))^2*COS(RADIANS(User_Model_Calcs!A4256))^2)))</f>
        <v>40.064546242774973</v>
      </c>
      <c r="P4256" s="4">
        <f t="shared" ca="1" si="531"/>
        <v>61.412630759475697</v>
      </c>
    </row>
    <row r="4257" spans="1:16" x14ac:dyDescent="0.25">
      <c r="A4257" s="4">
        <f t="shared" ca="1" si="532"/>
        <v>-18.295849744736714</v>
      </c>
      <c r="B4257" s="4">
        <f t="shared" ca="1" si="533"/>
        <v>138.27660600598503</v>
      </c>
      <c r="C4257" s="4">
        <v>7506</v>
      </c>
      <c r="D4257" s="4">
        <f t="shared" ca="1" si="534"/>
        <v>0.75</v>
      </c>
      <c r="E4257" s="4">
        <v>0.55000000000000004</v>
      </c>
      <c r="F4257" s="4">
        <v>19.899999999999999</v>
      </c>
      <c r="G4257" s="4">
        <f t="shared" ca="1" si="528"/>
        <v>41.281913690970576</v>
      </c>
      <c r="H4257" s="4">
        <f t="shared" ca="1" si="535"/>
        <v>20.556940784528226</v>
      </c>
      <c r="I4257" s="4">
        <f ca="1">User_Model_Calcs!B4257-Sat_Data!$B$5</f>
        <v>28.27660600598503</v>
      </c>
      <c r="J4257" s="4">
        <f ca="1">(Earth_Data!$B$1/SQRT(1-Earth_Data!$B$2^2*SIN(RADIANS(User_Model_Calcs!A4257))^2))*COS(RADIANS(User_Model_Calcs!A4257))</f>
        <v>6057.7122269836518</v>
      </c>
      <c r="K4257" s="4">
        <f ca="1">((Earth_Data!$B$1*(1-Earth_Data!$B$2^2))/SQRT(1-Earth_Data!$B$2^2*SIN(RADIANS(User_Model_Calcs!A4257))^2))*SIN(RADIANS(User_Model_Calcs!A4257))</f>
        <v>-1989.5014934117453</v>
      </c>
      <c r="L4257" s="4">
        <f t="shared" ca="1" si="529"/>
        <v>-18.18145054589478</v>
      </c>
      <c r="M4257" s="4">
        <f t="shared" ca="1" si="530"/>
        <v>6376.0484327861559</v>
      </c>
      <c r="N4257" s="4">
        <f ca="1">SQRT(User_Model_Calcs!M4257^2+Sat_Data!$B$3^2-2*User_Model_Calcs!M4257*Sat_Data!$B$3*COS(RADIANS(L4257))*COS(RADIANS(I4257)))</f>
        <v>36994.457986588204</v>
      </c>
      <c r="O4257" s="4">
        <f ca="1">DEGREES(ACOS(((Earth_Data!$B$1+Sat_Data!$B$2)/User_Model_Calcs!N4257)*SQRT(1-COS(RADIANS(User_Model_Calcs!I4257))^2*COS(RADIANS(User_Model_Calcs!A4257))^2)))</f>
        <v>51.307014696973951</v>
      </c>
      <c r="P4257" s="4">
        <f t="shared" ca="1" si="531"/>
        <v>59.732580643249179</v>
      </c>
    </row>
    <row r="4258" spans="1:16" x14ac:dyDescent="0.25">
      <c r="A4258" s="4">
        <f t="shared" ca="1" si="532"/>
        <v>-21.200901270475413</v>
      </c>
      <c r="B4258" s="4">
        <f t="shared" ca="1" si="533"/>
        <v>106.93319634721907</v>
      </c>
      <c r="C4258" s="4">
        <v>7507</v>
      </c>
      <c r="D4258" s="4">
        <f t="shared" ca="1" si="534"/>
        <v>3</v>
      </c>
      <c r="E4258" s="4">
        <v>0.55000000000000004</v>
      </c>
      <c r="F4258" s="4">
        <v>19.899999999999999</v>
      </c>
      <c r="G4258" s="4">
        <f t="shared" ca="1" si="528"/>
        <v>53.323113517529826</v>
      </c>
      <c r="H4258" s="4">
        <f t="shared" ca="1" si="535"/>
        <v>16.360276480709217</v>
      </c>
      <c r="I4258" s="4">
        <f ca="1">User_Model_Calcs!B4258-Sat_Data!$B$5</f>
        <v>-3.0668036527809335</v>
      </c>
      <c r="J4258" s="4">
        <f ca="1">(Earth_Data!$B$1/SQRT(1-Earth_Data!$B$2^2*SIN(RADIANS(User_Model_Calcs!A4258))^2))*COS(RADIANS(User_Model_Calcs!A4258))</f>
        <v>5949.0603020011949</v>
      </c>
      <c r="K4258" s="4">
        <f ca="1">((Earth_Data!$B$1*(1-Earth_Data!$B$2^2))/SQRT(1-Earth_Data!$B$2^2*SIN(RADIANS(User_Model_Calcs!A4258))^2))*SIN(RADIANS(User_Model_Calcs!A4258))</f>
        <v>-2292.1478473985162</v>
      </c>
      <c r="L4258" s="4">
        <f t="shared" ca="1" si="529"/>
        <v>-21.07146353340686</v>
      </c>
      <c r="M4258" s="4">
        <f t="shared" ca="1" si="530"/>
        <v>6375.3635371781111</v>
      </c>
      <c r="N4258" s="4">
        <f ca="1">SQRT(User_Model_Calcs!M4258^2+Sat_Data!$B$3^2-2*User_Model_Calcs!M4258*Sat_Data!$B$3*COS(RADIANS(L4258))*COS(RADIANS(I4258)))</f>
        <v>36297.443700054224</v>
      </c>
      <c r="O4258" s="4">
        <f ca="1">DEGREES(ACOS(((Earth_Data!$B$1+Sat_Data!$B$2)/User_Model_Calcs!N4258)*SQRT(1-COS(RADIANS(User_Model_Calcs!I4258))^2*COS(RADIANS(User_Model_Calcs!A4258))^2)))</f>
        <v>64.908356049083608</v>
      </c>
      <c r="P4258" s="4">
        <f t="shared" ca="1" si="531"/>
        <v>8.4270952551110376</v>
      </c>
    </row>
    <row r="4259" spans="1:16" x14ac:dyDescent="0.25">
      <c r="A4259" s="4">
        <f t="shared" ca="1" si="532"/>
        <v>-28.342901434974593</v>
      </c>
      <c r="B4259" s="4">
        <f t="shared" ca="1" si="533"/>
        <v>131.54201249906885</v>
      </c>
      <c r="C4259" s="4">
        <v>7508</v>
      </c>
      <c r="D4259" s="4">
        <f t="shared" ca="1" si="534"/>
        <v>0.75</v>
      </c>
      <c r="E4259" s="4">
        <v>0.55000000000000004</v>
      </c>
      <c r="F4259" s="4">
        <v>19.899999999999999</v>
      </c>
      <c r="G4259" s="4">
        <f t="shared" ca="1" si="528"/>
        <v>41.281913690970576</v>
      </c>
      <c r="H4259" s="4">
        <f t="shared" ca="1" si="535"/>
        <v>23.518530758041244</v>
      </c>
      <c r="I4259" s="4">
        <f ca="1">User_Model_Calcs!B4259-Sat_Data!$B$5</f>
        <v>21.542012499068846</v>
      </c>
      <c r="J4259" s="4">
        <f ca="1">(Earth_Data!$B$1/SQRT(1-Earth_Data!$B$2^2*SIN(RADIANS(User_Model_Calcs!A4259))^2))*COS(RADIANS(User_Model_Calcs!A4259))</f>
        <v>5617.7818934224651</v>
      </c>
      <c r="K4259" s="4">
        <f ca="1">((Earth_Data!$B$1*(1-Earth_Data!$B$2^2))/SQRT(1-Earth_Data!$B$2^2*SIN(RADIANS(User_Model_Calcs!A4259))^2))*SIN(RADIANS(User_Model_Calcs!A4259))</f>
        <v>-3010.0057300189483</v>
      </c>
      <c r="L4259" s="4">
        <f t="shared" ca="1" si="529"/>
        <v>-28.18239157618693</v>
      </c>
      <c r="M4259" s="4">
        <f t="shared" ca="1" si="530"/>
        <v>6373.3513865792929</v>
      </c>
      <c r="N4259" s="4">
        <f ca="1">SQRT(User_Model_Calcs!M4259^2+Sat_Data!$B$3^2-2*User_Model_Calcs!M4259*Sat_Data!$B$3*COS(RADIANS(L4259))*COS(RADIANS(I4259)))</f>
        <v>37118.562606874933</v>
      </c>
      <c r="O4259" s="4">
        <f ca="1">DEGREES(ACOS(((Earth_Data!$B$1+Sat_Data!$B$2)/User_Model_Calcs!N4259)*SQRT(1-COS(RADIANS(User_Model_Calcs!I4259))^2*COS(RADIANS(User_Model_Calcs!A4259))^2)))</f>
        <v>49.279748316476237</v>
      </c>
      <c r="P4259" s="4">
        <f t="shared" ca="1" si="531"/>
        <v>39.743903300867913</v>
      </c>
    </row>
    <row r="4260" spans="1:16" x14ac:dyDescent="0.25">
      <c r="A4260" s="4">
        <f t="shared" ca="1" si="532"/>
        <v>-10.853211352516587</v>
      </c>
      <c r="B4260" s="4">
        <f t="shared" ca="1" si="533"/>
        <v>157.10775770441523</v>
      </c>
      <c r="C4260" s="4">
        <v>7509</v>
      </c>
      <c r="D4260" s="4">
        <f t="shared" ca="1" si="534"/>
        <v>3</v>
      </c>
      <c r="E4260" s="4">
        <v>0.55000000000000004</v>
      </c>
      <c r="F4260" s="4">
        <v>19.899999999999999</v>
      </c>
      <c r="G4260" s="4">
        <f t="shared" ca="1" si="528"/>
        <v>53.323113517529826</v>
      </c>
      <c r="H4260" s="4">
        <f t="shared" ca="1" si="535"/>
        <v>17.703370471939511</v>
      </c>
      <c r="I4260" s="4">
        <f ca="1">User_Model_Calcs!B4260-Sat_Data!$B$5</f>
        <v>47.107757704415235</v>
      </c>
      <c r="J4260" s="4">
        <f ca="1">(Earth_Data!$B$1/SQRT(1-Earth_Data!$B$2^2*SIN(RADIANS(User_Model_Calcs!A4260))^2))*COS(RADIANS(User_Model_Calcs!A4260))</f>
        <v>6264.7964767277645</v>
      </c>
      <c r="K4260" s="4">
        <f ca="1">((Earth_Data!$B$1*(1-Earth_Data!$B$2^2))/SQRT(1-Earth_Data!$B$2^2*SIN(RADIANS(User_Model_Calcs!A4260))^2))*SIN(RADIANS(User_Model_Calcs!A4260))</f>
        <v>-1193.0640226821652</v>
      </c>
      <c r="L4260" s="4">
        <f t="shared" ca="1" si="529"/>
        <v>-10.782263190883734</v>
      </c>
      <c r="M4260" s="4">
        <f t="shared" ca="1" si="530"/>
        <v>6377.3879180303247</v>
      </c>
      <c r="N4260" s="4">
        <f ca="1">SQRT(User_Model_Calcs!M4260^2+Sat_Data!$B$3^2-2*User_Model_Calcs!M4260*Sat_Data!$B$3*COS(RADIANS(L4260))*COS(RADIANS(I4260)))</f>
        <v>38195.728537426345</v>
      </c>
      <c r="O4260" s="4">
        <f ca="1">DEGREES(ACOS(((Earth_Data!$B$1+Sat_Data!$B$2)/User_Model_Calcs!N4260)*SQRT(1-COS(RADIANS(User_Model_Calcs!I4260))^2*COS(RADIANS(User_Model_Calcs!A4260))^2)))</f>
        <v>34.811591820709339</v>
      </c>
      <c r="P4260" s="4">
        <f t="shared" ca="1" si="531"/>
        <v>80.077890044554167</v>
      </c>
    </row>
    <row r="4261" spans="1:16" x14ac:dyDescent="0.25">
      <c r="A4261" s="4">
        <f t="shared" ca="1" si="532"/>
        <v>-36.509711080381862</v>
      </c>
      <c r="B4261" s="4">
        <f t="shared" ca="1" si="533"/>
        <v>139.08846273559794</v>
      </c>
      <c r="C4261" s="4">
        <v>7510</v>
      </c>
      <c r="D4261" s="4">
        <f t="shared" ca="1" si="534"/>
        <v>3</v>
      </c>
      <c r="E4261" s="4">
        <v>0.55000000000000004</v>
      </c>
      <c r="F4261" s="4">
        <v>19.899999999999999</v>
      </c>
      <c r="G4261" s="4">
        <f t="shared" ca="1" si="528"/>
        <v>53.323113517529826</v>
      </c>
      <c r="H4261" s="4">
        <f t="shared" ca="1" si="535"/>
        <v>19.671285929383544</v>
      </c>
      <c r="I4261" s="4">
        <f ca="1">User_Model_Calcs!B4261-Sat_Data!$B$5</f>
        <v>29.088462735597943</v>
      </c>
      <c r="J4261" s="4">
        <f ca="1">(Earth_Data!$B$1/SQRT(1-Earth_Data!$B$2^2*SIN(RADIANS(User_Model_Calcs!A4261))^2))*COS(RADIANS(User_Model_Calcs!A4261))</f>
        <v>5132.5534088673212</v>
      </c>
      <c r="K4261" s="4">
        <f ca="1">((Earth_Data!$B$1*(1-Earth_Data!$B$2^2))/SQRT(1-Earth_Data!$B$2^2*SIN(RADIANS(User_Model_Calcs!A4261))^2))*SIN(RADIANS(User_Model_Calcs!A4261))</f>
        <v>-3773.8021086968101</v>
      </c>
      <c r="L4261" s="4">
        <f t="shared" ca="1" si="529"/>
        <v>-36.325853406233435</v>
      </c>
      <c r="M4261" s="4">
        <f t="shared" ca="1" si="530"/>
        <v>6370.6111834328776</v>
      </c>
      <c r="N4261" s="4">
        <f ca="1">SQRT(User_Model_Calcs!M4261^2+Sat_Data!$B$3^2-2*User_Model_Calcs!M4261*Sat_Data!$B$3*COS(RADIANS(L4261))*COS(RADIANS(I4261)))</f>
        <v>37949.590778513557</v>
      </c>
      <c r="O4261" s="4">
        <f ca="1">DEGREES(ACOS(((Earth_Data!$B$1+Sat_Data!$B$2)/User_Model_Calcs!N4261)*SQRT(1-COS(RADIANS(User_Model_Calcs!I4261))^2*COS(RADIANS(User_Model_Calcs!A4261))^2)))</f>
        <v>37.734590022550591</v>
      </c>
      <c r="P4261" s="4">
        <f t="shared" ca="1" si="531"/>
        <v>43.07824047982335</v>
      </c>
    </row>
    <row r="4262" spans="1:16" x14ac:dyDescent="0.25">
      <c r="A4262" s="4">
        <f t="shared" ca="1" si="532"/>
        <v>-39.328173182140333</v>
      </c>
      <c r="B4262" s="4">
        <f t="shared" ca="1" si="533"/>
        <v>121.4877792415227</v>
      </c>
      <c r="C4262" s="4">
        <v>7511</v>
      </c>
      <c r="D4262" s="4">
        <f t="shared" ca="1" si="534"/>
        <v>0.75</v>
      </c>
      <c r="E4262" s="4">
        <v>0.55000000000000004</v>
      </c>
      <c r="F4262" s="4">
        <v>19.899999999999999</v>
      </c>
      <c r="G4262" s="4">
        <f t="shared" ca="1" si="528"/>
        <v>41.281913690970576</v>
      </c>
      <c r="H4262" s="4">
        <f t="shared" ca="1" si="535"/>
        <v>18.873577947403788</v>
      </c>
      <c r="I4262" s="4">
        <f ca="1">User_Model_Calcs!B4262-Sat_Data!$B$5</f>
        <v>11.487779241522702</v>
      </c>
      <c r="J4262" s="4">
        <f ca="1">(Earth_Data!$B$1/SQRT(1-Earth_Data!$B$2^2*SIN(RADIANS(User_Model_Calcs!A4262))^2))*COS(RADIANS(User_Model_Calcs!A4262))</f>
        <v>4940.3205929367696</v>
      </c>
      <c r="K4262" s="4">
        <f ca="1">((Earth_Data!$B$1*(1-Earth_Data!$B$2^2))/SQRT(1-Earth_Data!$B$2^2*SIN(RADIANS(User_Model_Calcs!A4262))^2))*SIN(RADIANS(User_Model_Calcs!A4262))</f>
        <v>-4020.5666836741425</v>
      </c>
      <c r="L4262" s="4">
        <f t="shared" ca="1" si="529"/>
        <v>-39.139629715932983</v>
      </c>
      <c r="M4262" s="4">
        <f t="shared" ca="1" si="530"/>
        <v>6369.5937090889565</v>
      </c>
      <c r="N4262" s="4">
        <f ca="1">SQRT(User_Model_Calcs!M4262^2+Sat_Data!$B$3^2-2*User_Model_Calcs!M4262*Sat_Data!$B$3*COS(RADIANS(L4262))*COS(RADIANS(I4262)))</f>
        <v>37551.611479873223</v>
      </c>
      <c r="O4262" s="4">
        <f ca="1">DEGREES(ACOS(((Earth_Data!$B$1+Sat_Data!$B$2)/User_Model_Calcs!N4262)*SQRT(1-COS(RADIANS(User_Model_Calcs!I4262))^2*COS(RADIANS(User_Model_Calcs!A4262))^2)))</f>
        <v>42.917968949919938</v>
      </c>
      <c r="P4262" s="4">
        <f t="shared" ca="1" si="531"/>
        <v>17.779647083984344</v>
      </c>
    </row>
    <row r="4263" spans="1:16" x14ac:dyDescent="0.25">
      <c r="A4263" s="4">
        <f t="shared" ca="1" si="532"/>
        <v>-17.413513588862195</v>
      </c>
      <c r="B4263" s="4">
        <f t="shared" ca="1" si="533"/>
        <v>131.16578652287103</v>
      </c>
      <c r="C4263" s="4">
        <v>7512</v>
      </c>
      <c r="D4263" s="4">
        <f t="shared" ca="1" si="534"/>
        <v>1.2</v>
      </c>
      <c r="E4263" s="4">
        <v>0.55000000000000004</v>
      </c>
      <c r="F4263" s="4">
        <v>19.899999999999999</v>
      </c>
      <c r="G4263" s="4">
        <f t="shared" ca="1" si="528"/>
        <v>45.364313344089069</v>
      </c>
      <c r="H4263" s="4">
        <f t="shared" ca="1" si="535"/>
        <v>17.242481085419271</v>
      </c>
      <c r="I4263" s="4">
        <f ca="1">User_Model_Calcs!B4263-Sat_Data!$B$5</f>
        <v>21.165786522871031</v>
      </c>
      <c r="J4263" s="4">
        <f ca="1">(Earth_Data!$B$1/SQRT(1-Earth_Data!$B$2^2*SIN(RADIANS(User_Model_Calcs!A4263))^2))*COS(RADIANS(User_Model_Calcs!A4263))</f>
        <v>6087.6536176558384</v>
      </c>
      <c r="K4263" s="4">
        <f ca="1">((Earth_Data!$B$1*(1-Earth_Data!$B$2^2))/SQRT(1-Earth_Data!$B$2^2*SIN(RADIANS(User_Model_Calcs!A4263))^2))*SIN(RADIANS(User_Model_Calcs!A4263))</f>
        <v>-1896.549894513121</v>
      </c>
      <c r="L4263" s="4">
        <f t="shared" ca="1" si="529"/>
        <v>-17.303920206956487</v>
      </c>
      <c r="M4263" s="4">
        <f t="shared" ca="1" si="530"/>
        <v>6376.2393360770229</v>
      </c>
      <c r="N4263" s="4">
        <f ca="1">SQRT(User_Model_Calcs!M4263^2+Sat_Data!$B$3^2-2*User_Model_Calcs!M4263*Sat_Data!$B$3*COS(RADIANS(L4263))*COS(RADIANS(I4263)))</f>
        <v>36602.477331468952</v>
      </c>
      <c r="O4263" s="4">
        <f ca="1">DEGREES(ACOS(((Earth_Data!$B$1+Sat_Data!$B$2)/User_Model_Calcs!N4263)*SQRT(1-COS(RADIANS(User_Model_Calcs!I4263))^2*COS(RADIANS(User_Model_Calcs!A4263))^2)))</f>
        <v>58.285312610655112</v>
      </c>
      <c r="P4263" s="4">
        <f t="shared" ca="1" si="531"/>
        <v>52.29877282266186</v>
      </c>
    </row>
    <row r="4264" spans="1:16" x14ac:dyDescent="0.25">
      <c r="A4264" s="4">
        <f t="shared" ca="1" si="532"/>
        <v>-34.502874780578914</v>
      </c>
      <c r="B4264" s="4">
        <f t="shared" ca="1" si="533"/>
        <v>132.81741362310601</v>
      </c>
      <c r="C4264" s="4">
        <v>7513</v>
      </c>
      <c r="D4264" s="4">
        <f t="shared" ca="1" si="534"/>
        <v>3</v>
      </c>
      <c r="E4264" s="4">
        <v>0.55000000000000004</v>
      </c>
      <c r="F4264" s="4">
        <v>19.899999999999999</v>
      </c>
      <c r="G4264" s="4">
        <f t="shared" ca="1" si="528"/>
        <v>53.323113517529826</v>
      </c>
      <c r="H4264" s="4">
        <f t="shared" ca="1" si="535"/>
        <v>20.191546755536852</v>
      </c>
      <c r="I4264" s="4">
        <f ca="1">User_Model_Calcs!B4264-Sat_Data!$B$5</f>
        <v>22.817413623106006</v>
      </c>
      <c r="J4264" s="4">
        <f ca="1">(Earth_Data!$B$1/SQRT(1-Earth_Data!$B$2^2*SIN(RADIANS(User_Model_Calcs!A4264))^2))*COS(RADIANS(User_Model_Calcs!A4264))</f>
        <v>5261.8652763199507</v>
      </c>
      <c r="K4264" s="4">
        <f ca="1">((Earth_Data!$B$1*(1-Earth_Data!$B$2^2))/SQRT(1-Earth_Data!$B$2^2*SIN(RADIANS(User_Model_Calcs!A4264))^2))*SIN(RADIANS(User_Model_Calcs!A4264))</f>
        <v>-3592.5560404352359</v>
      </c>
      <c r="L4264" s="4">
        <f t="shared" ca="1" si="529"/>
        <v>-34.323437570424765</v>
      </c>
      <c r="M4264" s="4">
        <f t="shared" ca="1" si="530"/>
        <v>6371.3173747514202</v>
      </c>
      <c r="N4264" s="4">
        <f ca="1">SQRT(User_Model_Calcs!M4264^2+Sat_Data!$B$3^2-2*User_Model_Calcs!M4264*Sat_Data!$B$3*COS(RADIANS(L4264))*COS(RADIANS(I4264)))</f>
        <v>37542.080605476323</v>
      </c>
      <c r="O4264" s="4">
        <f ca="1">DEGREES(ACOS(((Earth_Data!$B$1+Sat_Data!$B$2)/User_Model_Calcs!N4264)*SQRT(1-COS(RADIANS(User_Model_Calcs!I4264))^2*COS(RADIANS(User_Model_Calcs!A4264))^2)))</f>
        <v>43.075561067190478</v>
      </c>
      <c r="P4264" s="4">
        <f t="shared" ca="1" si="531"/>
        <v>36.602468437018992</v>
      </c>
    </row>
    <row r="4265" spans="1:16" x14ac:dyDescent="0.25">
      <c r="A4265" s="4">
        <f t="shared" ca="1" si="532"/>
        <v>-41.196953478729888</v>
      </c>
      <c r="B4265" s="4">
        <f t="shared" ca="1" si="533"/>
        <v>135.88781667953512</v>
      </c>
      <c r="C4265" s="4">
        <v>7514</v>
      </c>
      <c r="D4265" s="4">
        <f t="shared" ca="1" si="534"/>
        <v>3</v>
      </c>
      <c r="E4265" s="4">
        <v>0.55000000000000004</v>
      </c>
      <c r="F4265" s="4">
        <v>19.899999999999999</v>
      </c>
      <c r="G4265" s="4">
        <f t="shared" ca="1" si="528"/>
        <v>53.323113517529826</v>
      </c>
      <c r="H4265" s="4">
        <f t="shared" ca="1" si="535"/>
        <v>22.702579843235998</v>
      </c>
      <c r="I4265" s="4">
        <f ca="1">User_Model_Calcs!B4265-Sat_Data!$B$5</f>
        <v>25.887816679535121</v>
      </c>
      <c r="J4265" s="4">
        <f ca="1">(Earth_Data!$B$1/SQRT(1-Earth_Data!$B$2^2*SIN(RADIANS(User_Model_Calcs!A4265))^2))*COS(RADIANS(User_Model_Calcs!A4265))</f>
        <v>4806.2152037730739</v>
      </c>
      <c r="K4265" s="4">
        <f ca="1">((Earth_Data!$B$1*(1-Earth_Data!$B$2^2))/SQRT(1-Earth_Data!$B$2^2*SIN(RADIANS(User_Model_Calcs!A4265))^2))*SIN(RADIANS(User_Model_Calcs!A4265))</f>
        <v>-4178.9076664345712</v>
      </c>
      <c r="L4265" s="4">
        <f t="shared" ca="1" si="529"/>
        <v>-41.006304256451685</v>
      </c>
      <c r="M4265" s="4">
        <f t="shared" ca="1" si="530"/>
        <v>6368.9068033348613</v>
      </c>
      <c r="N4265" s="4">
        <f ca="1">SQRT(User_Model_Calcs!M4265^2+Sat_Data!$B$3^2-2*User_Model_Calcs!M4265*Sat_Data!$B$3*COS(RADIANS(L4265))*COS(RADIANS(I4265)))</f>
        <v>38128.065728220885</v>
      </c>
      <c r="O4265" s="4">
        <f ca="1">DEGREES(ACOS(((Earth_Data!$B$1+Sat_Data!$B$2)/User_Model_Calcs!N4265)*SQRT(1-COS(RADIANS(User_Model_Calcs!I4265))^2*COS(RADIANS(User_Model_Calcs!A4265))^2)))</f>
        <v>35.516331001284094</v>
      </c>
      <c r="P4265" s="4">
        <f t="shared" ca="1" si="531"/>
        <v>36.383816954276099</v>
      </c>
    </row>
    <row r="4266" spans="1:16" x14ac:dyDescent="0.25">
      <c r="A4266" s="4">
        <f t="shared" ca="1" si="532"/>
        <v>-26.236682949742978</v>
      </c>
      <c r="B4266" s="4">
        <f t="shared" ca="1" si="533"/>
        <v>145.11424593465392</v>
      </c>
      <c r="C4266" s="4">
        <v>7515</v>
      </c>
      <c r="D4266" s="4">
        <f t="shared" ca="1" si="534"/>
        <v>0.75</v>
      </c>
      <c r="E4266" s="4">
        <v>0.55000000000000004</v>
      </c>
      <c r="F4266" s="4">
        <v>19.899999999999999</v>
      </c>
      <c r="G4266" s="4">
        <f t="shared" ca="1" si="528"/>
        <v>41.281913690970576</v>
      </c>
      <c r="H4266" s="4">
        <f t="shared" ca="1" si="535"/>
        <v>14.908001868784783</v>
      </c>
      <c r="I4266" s="4">
        <f ca="1">User_Model_Calcs!B4266-Sat_Data!$B$5</f>
        <v>35.114245934653923</v>
      </c>
      <c r="J4266" s="4">
        <f ca="1">(Earth_Data!$B$1/SQRT(1-Earth_Data!$B$2^2*SIN(RADIANS(User_Model_Calcs!A4266))^2))*COS(RADIANS(User_Model_Calcs!A4266))</f>
        <v>5724.7816335769739</v>
      </c>
      <c r="K4266" s="4">
        <f ca="1">((Earth_Data!$B$1*(1-Earth_Data!$B$2^2))/SQRT(1-Earth_Data!$B$2^2*SIN(RADIANS(User_Model_Calcs!A4266))^2))*SIN(RADIANS(User_Model_Calcs!A4266))</f>
        <v>-2802.6073482891447</v>
      </c>
      <c r="L4266" s="4">
        <f t="shared" ca="1" si="529"/>
        <v>-26.08438613805011</v>
      </c>
      <c r="M4266" s="4">
        <f t="shared" ca="1" si="530"/>
        <v>6373.9887590757926</v>
      </c>
      <c r="N4266" s="4">
        <f ca="1">SQRT(User_Model_Calcs!M4266^2+Sat_Data!$B$3^2-2*User_Model_Calcs!M4266*Sat_Data!$B$3*COS(RADIANS(L4266))*COS(RADIANS(I4266)))</f>
        <v>37729.838325546581</v>
      </c>
      <c r="O4266" s="4">
        <f ca="1">DEGREES(ACOS(((Earth_Data!$B$1+Sat_Data!$B$2)/User_Model_Calcs!N4266)*SQRT(1-COS(RADIANS(User_Model_Calcs!I4266))^2*COS(RADIANS(User_Model_Calcs!A4266))^2)))</f>
        <v>40.598186385113813</v>
      </c>
      <c r="P4266" s="4">
        <f t="shared" ca="1" si="531"/>
        <v>57.843073750979741</v>
      </c>
    </row>
    <row r="4267" spans="1:16" x14ac:dyDescent="0.25">
      <c r="A4267" s="4">
        <f t="shared" ca="1" si="532"/>
        <v>-35.017653912064084</v>
      </c>
      <c r="B4267" s="4">
        <f t="shared" ca="1" si="533"/>
        <v>135.59948528561262</v>
      </c>
      <c r="C4267" s="4">
        <v>7516</v>
      </c>
      <c r="D4267" s="4">
        <f t="shared" ca="1" si="534"/>
        <v>0.75</v>
      </c>
      <c r="E4267" s="4">
        <v>0.55000000000000004</v>
      </c>
      <c r="F4267" s="4">
        <v>19.899999999999999</v>
      </c>
      <c r="G4267" s="4">
        <f t="shared" ca="1" si="528"/>
        <v>41.281913690970576</v>
      </c>
      <c r="H4267" s="4">
        <f t="shared" ca="1" si="535"/>
        <v>19.276715749904433</v>
      </c>
      <c r="I4267" s="4">
        <f ca="1">User_Model_Calcs!B4267-Sat_Data!$B$5</f>
        <v>25.599485285612616</v>
      </c>
      <c r="J4267" s="4">
        <f ca="1">(Earth_Data!$B$1/SQRT(1-Earth_Data!$B$2^2*SIN(RADIANS(User_Model_Calcs!A4267))^2))*COS(RADIANS(User_Model_Calcs!A4267))</f>
        <v>5229.305795696122</v>
      </c>
      <c r="K4267" s="4">
        <f ca="1">((Earth_Data!$B$1*(1-Earth_Data!$B$2^2))/SQRT(1-Earth_Data!$B$2^2*SIN(RADIANS(User_Model_Calcs!A4267))^2))*SIN(RADIANS(User_Model_Calcs!A4267))</f>
        <v>-3639.4723829089889</v>
      </c>
      <c r="L4267" s="4">
        <f t="shared" ca="1" si="529"/>
        <v>-34.836998207273261</v>
      </c>
      <c r="M4267" s="4">
        <f t="shared" ca="1" si="530"/>
        <v>6371.1379149142813</v>
      </c>
      <c r="N4267" s="4">
        <f ca="1">SQRT(User_Model_Calcs!M4267^2+Sat_Data!$B$3^2-2*User_Model_Calcs!M4267*Sat_Data!$B$3*COS(RADIANS(L4267))*COS(RADIANS(I4267)))</f>
        <v>37692.383276574736</v>
      </c>
      <c r="O4267" s="4">
        <f ca="1">DEGREES(ACOS(((Earth_Data!$B$1+Sat_Data!$B$2)/User_Model_Calcs!N4267)*SQRT(1-COS(RADIANS(User_Model_Calcs!I4267))^2*COS(RADIANS(User_Model_Calcs!A4267))^2)))</f>
        <v>41.049233415509477</v>
      </c>
      <c r="P4267" s="4">
        <f t="shared" ca="1" si="531"/>
        <v>39.859623637964127</v>
      </c>
    </row>
    <row r="4268" spans="1:16" x14ac:dyDescent="0.25">
      <c r="A4268" s="4">
        <f t="shared" ca="1" si="532"/>
        <v>-18.67651536499427</v>
      </c>
      <c r="B4268" s="4">
        <f t="shared" ca="1" si="533"/>
        <v>130.01169986848799</v>
      </c>
      <c r="C4268" s="4">
        <v>7517</v>
      </c>
      <c r="D4268" s="4">
        <f t="shared" ca="1" si="534"/>
        <v>3</v>
      </c>
      <c r="E4268" s="4">
        <v>0.55000000000000004</v>
      </c>
      <c r="F4268" s="4">
        <v>19.899999999999999</v>
      </c>
      <c r="G4268" s="4">
        <f t="shared" ca="1" si="528"/>
        <v>53.323113517529826</v>
      </c>
      <c r="H4268" s="4">
        <f t="shared" ca="1" si="535"/>
        <v>19.615811074587409</v>
      </c>
      <c r="I4268" s="4">
        <f ca="1">User_Model_Calcs!B4268-Sat_Data!$B$5</f>
        <v>20.011699868487995</v>
      </c>
      <c r="J4268" s="4">
        <f ca="1">(Earth_Data!$B$1/SQRT(1-Earth_Data!$B$2^2*SIN(RADIANS(User_Model_Calcs!A4268))^2))*COS(RADIANS(User_Model_Calcs!A4268))</f>
        <v>6044.3524549103531</v>
      </c>
      <c r="K4268" s="4">
        <f ca="1">((Earth_Data!$B$1*(1-Earth_Data!$B$2^2))/SQRT(1-Earth_Data!$B$2^2*SIN(RADIANS(User_Model_Calcs!A4268))^2))*SIN(RADIANS(User_Model_Calcs!A4268))</f>
        <v>-2029.4616635356908</v>
      </c>
      <c r="L4268" s="4">
        <f t="shared" ca="1" si="529"/>
        <v>-18.560075769725554</v>
      </c>
      <c r="M4268" s="4">
        <f t="shared" ca="1" si="530"/>
        <v>6375.9635540788549</v>
      </c>
      <c r="N4268" s="4">
        <f ca="1">SQRT(User_Model_Calcs!M4268^2+Sat_Data!$B$3^2-2*User_Model_Calcs!M4268*Sat_Data!$B$3*COS(RADIANS(L4268))*COS(RADIANS(I4268)))</f>
        <v>36599.626234831449</v>
      </c>
      <c r="O4268" s="4">
        <f ca="1">DEGREES(ACOS(((Earth_Data!$B$1+Sat_Data!$B$2)/User_Model_Calcs!N4268)*SQRT(1-COS(RADIANS(User_Model_Calcs!I4268))^2*COS(RADIANS(User_Model_Calcs!A4268))^2)))</f>
        <v>58.334432975103745</v>
      </c>
      <c r="P4268" s="4">
        <f t="shared" ca="1" si="531"/>
        <v>48.676401136160521</v>
      </c>
    </row>
    <row r="4269" spans="1:16" x14ac:dyDescent="0.25">
      <c r="A4269" s="4">
        <f t="shared" ca="1" si="532"/>
        <v>-40.922304925302043</v>
      </c>
      <c r="B4269" s="4">
        <f t="shared" ca="1" si="533"/>
        <v>122.98269178564492</v>
      </c>
      <c r="C4269" s="4">
        <v>7518</v>
      </c>
      <c r="D4269" s="4">
        <f t="shared" ca="1" si="534"/>
        <v>0.75</v>
      </c>
      <c r="E4269" s="4">
        <v>0.55000000000000004</v>
      </c>
      <c r="F4269" s="4">
        <v>19.899999999999999</v>
      </c>
      <c r="G4269" s="4">
        <f t="shared" ca="1" si="528"/>
        <v>41.281913690970576</v>
      </c>
      <c r="H4269" s="4">
        <f t="shared" ca="1" si="535"/>
        <v>14.497361612681093</v>
      </c>
      <c r="I4269" s="4">
        <f ca="1">User_Model_Calcs!B4269-Sat_Data!$B$5</f>
        <v>12.982691785644917</v>
      </c>
      <c r="J4269" s="4">
        <f ca="1">(Earth_Data!$B$1/SQRT(1-Earth_Data!$B$2^2*SIN(RADIANS(User_Model_Calcs!A4269))^2))*COS(RADIANS(User_Model_Calcs!A4269))</f>
        <v>4826.2496694540841</v>
      </c>
      <c r="K4269" s="4">
        <f ca="1">((Earth_Data!$B$1*(1-Earth_Data!$B$2^2))/SQRT(1-Earth_Data!$B$2^2*SIN(RADIANS(User_Model_Calcs!A4269))^2))*SIN(RADIANS(User_Model_Calcs!A4269))</f>
        <v>-4155.9090357318619</v>
      </c>
      <c r="L4269" s="4">
        <f t="shared" ca="1" si="529"/>
        <v>-40.73191460170554</v>
      </c>
      <c r="M4269" s="4">
        <f t="shared" ca="1" si="530"/>
        <v>6369.0082261827374</v>
      </c>
      <c r="N4269" s="4">
        <f ca="1">SQRT(User_Model_Calcs!M4269^2+Sat_Data!$B$3^2-2*User_Model_Calcs!M4269*Sat_Data!$B$3*COS(RADIANS(L4269))*COS(RADIANS(I4269)))</f>
        <v>37706.671901302048</v>
      </c>
      <c r="O4269" s="4">
        <f ca="1">DEGREES(ACOS(((Earth_Data!$B$1+Sat_Data!$B$2)/User_Model_Calcs!N4269)*SQRT(1-COS(RADIANS(User_Model_Calcs!I4269))^2*COS(RADIANS(User_Model_Calcs!A4269))^2)))</f>
        <v>40.828918623517261</v>
      </c>
      <c r="P4269" s="4">
        <f t="shared" ca="1" si="531"/>
        <v>19.390333111542954</v>
      </c>
    </row>
    <row r="4270" spans="1:16" x14ac:dyDescent="0.25">
      <c r="A4270" s="4">
        <f t="shared" ca="1" si="532"/>
        <v>-24.352373779707222</v>
      </c>
      <c r="B4270" s="4">
        <f t="shared" ca="1" si="533"/>
        <v>138.82470014576714</v>
      </c>
      <c r="C4270" s="4">
        <v>7519</v>
      </c>
      <c r="D4270" s="4">
        <f t="shared" ca="1" si="534"/>
        <v>3</v>
      </c>
      <c r="E4270" s="4">
        <v>0.55000000000000004</v>
      </c>
      <c r="F4270" s="4">
        <v>19.899999999999999</v>
      </c>
      <c r="G4270" s="4">
        <f t="shared" ca="1" si="528"/>
        <v>53.323113517529826</v>
      </c>
      <c r="H4270" s="4">
        <f t="shared" ca="1" si="535"/>
        <v>17.916969692939915</v>
      </c>
      <c r="I4270" s="4">
        <f ca="1">User_Model_Calcs!B4270-Sat_Data!$B$5</f>
        <v>28.824700145767139</v>
      </c>
      <c r="J4270" s="4">
        <f ca="1">(Earth_Data!$B$1/SQRT(1-Earth_Data!$B$2^2*SIN(RADIANS(User_Model_Calcs!A4270))^2))*COS(RADIANS(User_Model_Calcs!A4270))</f>
        <v>5813.9659185229202</v>
      </c>
      <c r="K4270" s="4">
        <f ca="1">((Earth_Data!$B$1*(1-Earth_Data!$B$2^2))/SQRT(1-Earth_Data!$B$2^2*SIN(RADIANS(User_Model_Calcs!A4270))^2))*SIN(RADIANS(User_Model_Calcs!A4270))</f>
        <v>-2613.8902337491468</v>
      </c>
      <c r="L4270" s="4">
        <f t="shared" ca="1" si="529"/>
        <v>-24.208119215701455</v>
      </c>
      <c r="M4270" s="4">
        <f t="shared" ca="1" si="530"/>
        <v>6374.5291477751698</v>
      </c>
      <c r="N4270" s="4">
        <f ca="1">SQRT(User_Model_Calcs!M4270^2+Sat_Data!$B$3^2-2*User_Model_Calcs!M4270*Sat_Data!$B$3*COS(RADIANS(L4270))*COS(RADIANS(I4270)))</f>
        <v>37268.136767244083</v>
      </c>
      <c r="O4270" s="4">
        <f ca="1">DEGREES(ACOS(((Earth_Data!$B$1+Sat_Data!$B$2)/User_Model_Calcs!N4270)*SQRT(1-COS(RADIANS(User_Model_Calcs!I4270))^2*COS(RADIANS(User_Model_Calcs!A4270))^2)))</f>
        <v>47.030737556937773</v>
      </c>
      <c r="P4270" s="4">
        <f t="shared" ca="1" si="531"/>
        <v>53.156087174176292</v>
      </c>
    </row>
    <row r="4271" spans="1:16" x14ac:dyDescent="0.25">
      <c r="A4271" s="4">
        <f t="shared" ca="1" si="532"/>
        <v>-30.393999118011472</v>
      </c>
      <c r="B4271" s="4">
        <f t="shared" ca="1" si="533"/>
        <v>147.93043751989626</v>
      </c>
      <c r="C4271" s="4">
        <v>7520</v>
      </c>
      <c r="D4271" s="4">
        <f t="shared" ca="1" si="534"/>
        <v>1.2</v>
      </c>
      <c r="E4271" s="4">
        <v>0.55000000000000004</v>
      </c>
      <c r="F4271" s="4">
        <v>19.899999999999999</v>
      </c>
      <c r="G4271" s="4">
        <f t="shared" ca="1" si="528"/>
        <v>45.364313344089069</v>
      </c>
      <c r="H4271" s="4">
        <f t="shared" ca="1" si="535"/>
        <v>21.069899894594229</v>
      </c>
      <c r="I4271" s="4">
        <f ca="1">User_Model_Calcs!B4271-Sat_Data!$B$5</f>
        <v>37.930437519896259</v>
      </c>
      <c r="J4271" s="4">
        <f ca="1">(Earth_Data!$B$1/SQRT(1-Earth_Data!$B$2^2*SIN(RADIANS(User_Model_Calcs!A4271))^2))*COS(RADIANS(User_Model_Calcs!A4271))</f>
        <v>5506.2909010047206</v>
      </c>
      <c r="K4271" s="4">
        <f ca="1">((Earth_Data!$B$1*(1-Earth_Data!$B$2^2))/SQRT(1-Earth_Data!$B$2^2*SIN(RADIANS(User_Model_Calcs!A4271))^2))*SIN(RADIANS(User_Model_Calcs!A4271))</f>
        <v>-3208.1249428596266</v>
      </c>
      <c r="L4271" s="4">
        <f t="shared" ca="1" si="529"/>
        <v>-30.226319669029316</v>
      </c>
      <c r="M4271" s="4">
        <f t="shared" ca="1" si="530"/>
        <v>6372.6999878768383</v>
      </c>
      <c r="N4271" s="4">
        <f ca="1">SQRT(User_Model_Calcs!M4271^2+Sat_Data!$B$3^2-2*User_Model_Calcs!M4271*Sat_Data!$B$3*COS(RADIANS(L4271))*COS(RADIANS(I4271)))</f>
        <v>38107.445539934168</v>
      </c>
      <c r="O4271" s="4">
        <f ca="1">DEGREES(ACOS(((Earth_Data!$B$1+Sat_Data!$B$2)/User_Model_Calcs!N4271)*SQRT(1-COS(RADIANS(User_Model_Calcs!I4271))^2*COS(RADIANS(User_Model_Calcs!A4271))^2)))</f>
        <v>35.816040842172697</v>
      </c>
      <c r="P4271" s="4">
        <f t="shared" ca="1" si="531"/>
        <v>57.008320165037865</v>
      </c>
    </row>
    <row r="4272" spans="1:16" x14ac:dyDescent="0.25">
      <c r="A4272" s="4">
        <f t="shared" ca="1" si="532"/>
        <v>-20.389104940956049</v>
      </c>
      <c r="B4272" s="4">
        <f t="shared" ca="1" si="533"/>
        <v>126.78846880643417</v>
      </c>
      <c r="C4272" s="4">
        <v>7521</v>
      </c>
      <c r="D4272" s="4">
        <f t="shared" ca="1" si="534"/>
        <v>1.2</v>
      </c>
      <c r="E4272" s="4">
        <v>0.55000000000000004</v>
      </c>
      <c r="F4272" s="4">
        <v>19.899999999999999</v>
      </c>
      <c r="G4272" s="4">
        <f t="shared" ca="1" si="528"/>
        <v>45.364313344089069</v>
      </c>
      <c r="H4272" s="4">
        <f t="shared" ca="1" si="535"/>
        <v>20.019056979091218</v>
      </c>
      <c r="I4272" s="4">
        <f ca="1">User_Model_Calcs!B4272-Sat_Data!$B$5</f>
        <v>16.788468806434167</v>
      </c>
      <c r="J4272" s="4">
        <f ca="1">(Earth_Data!$B$1/SQRT(1-Earth_Data!$B$2^2*SIN(RADIANS(User_Model_Calcs!A4272))^2))*COS(RADIANS(User_Model_Calcs!A4272))</f>
        <v>5980.9688664088226</v>
      </c>
      <c r="K4272" s="4">
        <f ca="1">((Earth_Data!$B$1*(1-Earth_Data!$B$2^2))/SQRT(1-Earth_Data!$B$2^2*SIN(RADIANS(User_Model_Calcs!A4272))^2))*SIN(RADIANS(User_Model_Calcs!A4272))</f>
        <v>-2208.1259137469528</v>
      </c>
      <c r="L4272" s="4">
        <f t="shared" ca="1" si="529"/>
        <v>-20.263743107377422</v>
      </c>
      <c r="M4272" s="4">
        <f t="shared" ca="1" si="530"/>
        <v>6375.5633972153755</v>
      </c>
      <c r="N4272" s="4">
        <f ca="1">SQRT(User_Model_Calcs!M4272^2+Sat_Data!$B$3^2-2*User_Model_Calcs!M4272*Sat_Data!$B$3*COS(RADIANS(L4272))*COS(RADIANS(I4272)))</f>
        <v>36545.791935053712</v>
      </c>
      <c r="O4272" s="4">
        <f ca="1">DEGREES(ACOS(((Earth_Data!$B$1+Sat_Data!$B$2)/User_Model_Calcs!N4272)*SQRT(1-COS(RADIANS(User_Model_Calcs!I4272))^2*COS(RADIANS(User_Model_Calcs!A4272))^2)))</f>
        <v>59.398958262069613</v>
      </c>
      <c r="P4272" s="4">
        <f t="shared" ca="1" si="531"/>
        <v>40.89154504861115</v>
      </c>
    </row>
    <row r="4273" spans="1:16" x14ac:dyDescent="0.25">
      <c r="A4273" s="4">
        <f t="shared" ca="1" si="532"/>
        <v>-16.485529521649376</v>
      </c>
      <c r="B4273" s="4">
        <f t="shared" ca="1" si="533"/>
        <v>150.94332989752297</v>
      </c>
      <c r="C4273" s="4">
        <v>7522</v>
      </c>
      <c r="D4273" s="4">
        <f t="shared" ca="1" si="534"/>
        <v>3</v>
      </c>
      <c r="E4273" s="4">
        <v>0.55000000000000004</v>
      </c>
      <c r="F4273" s="4">
        <v>19.899999999999999</v>
      </c>
      <c r="G4273" s="4">
        <f t="shared" ca="1" si="528"/>
        <v>53.323113517529826</v>
      </c>
      <c r="H4273" s="4">
        <f t="shared" ca="1" si="535"/>
        <v>20.31154625058193</v>
      </c>
      <c r="I4273" s="4">
        <f ca="1">User_Model_Calcs!B4273-Sat_Data!$B$5</f>
        <v>40.943329897522972</v>
      </c>
      <c r="J4273" s="4">
        <f ca="1">(Earth_Data!$B$1/SQRT(1-Earth_Data!$B$2^2*SIN(RADIANS(User_Model_Calcs!A4273))^2))*COS(RADIANS(User_Model_Calcs!A4273))</f>
        <v>6117.5930042693863</v>
      </c>
      <c r="K4273" s="4">
        <f ca="1">((Earth_Data!$B$1*(1-Earth_Data!$B$2^2))/SQRT(1-Earth_Data!$B$2^2*SIN(RADIANS(User_Model_Calcs!A4273))^2))*SIN(RADIANS(User_Model_Calcs!A4273))</f>
        <v>-1798.3131533986802</v>
      </c>
      <c r="L4273" s="4">
        <f t="shared" ca="1" si="529"/>
        <v>-16.381101735067244</v>
      </c>
      <c r="M4273" s="4">
        <f t="shared" ca="1" si="530"/>
        <v>6376.4311619880627</v>
      </c>
      <c r="N4273" s="4">
        <f ca="1">SQRT(User_Model_Calcs!M4273^2+Sat_Data!$B$3^2-2*User_Model_Calcs!M4273*Sat_Data!$B$3*COS(RADIANS(L4273))*COS(RADIANS(I4273)))</f>
        <v>37799.402537722424</v>
      </c>
      <c r="O4273" s="4">
        <f ca="1">DEGREES(ACOS(((Earth_Data!$B$1+Sat_Data!$B$2)/User_Model_Calcs!N4273)*SQRT(1-COS(RADIANS(User_Model_Calcs!I4273))^2*COS(RADIANS(User_Model_Calcs!A4273))^2)))</f>
        <v>39.72748869668694</v>
      </c>
      <c r="P4273" s="4">
        <f t="shared" ca="1" si="531"/>
        <v>71.88725805675827</v>
      </c>
    </row>
    <row r="4274" spans="1:16" x14ac:dyDescent="0.25">
      <c r="A4274" s="4">
        <f t="shared" ca="1" si="532"/>
        <v>-25.09421745520546</v>
      </c>
      <c r="B4274" s="4">
        <f t="shared" ca="1" si="533"/>
        <v>150.65062036503249</v>
      </c>
      <c r="C4274" s="4">
        <v>7523</v>
      </c>
      <c r="D4274" s="4">
        <f t="shared" ca="1" si="534"/>
        <v>3</v>
      </c>
      <c r="E4274" s="4">
        <v>0.55000000000000004</v>
      </c>
      <c r="F4274" s="4">
        <v>19.899999999999999</v>
      </c>
      <c r="G4274" s="4">
        <f t="shared" ca="1" si="528"/>
        <v>53.323113517529826</v>
      </c>
      <c r="H4274" s="4">
        <f t="shared" ca="1" si="535"/>
        <v>18.60181061167772</v>
      </c>
      <c r="I4274" s="4">
        <f ca="1">User_Model_Calcs!B4274-Sat_Data!$B$5</f>
        <v>40.650620365032495</v>
      </c>
      <c r="J4274" s="4">
        <f ca="1">(Earth_Data!$B$1/SQRT(1-Earth_Data!$B$2^2*SIN(RADIANS(User_Model_Calcs!A4274))^2))*COS(RADIANS(User_Model_Calcs!A4274))</f>
        <v>5779.5983422658674</v>
      </c>
      <c r="K4274" s="4">
        <f ca="1">((Earth_Data!$B$1*(1-Earth_Data!$B$2^2))/SQRT(1-Earth_Data!$B$2^2*SIN(RADIANS(User_Model_Calcs!A4274))^2))*SIN(RADIANS(User_Model_Calcs!A4274))</f>
        <v>-2688.5307285376925</v>
      </c>
      <c r="L4274" s="4">
        <f t="shared" ca="1" si="529"/>
        <v>-24.946720737639946</v>
      </c>
      <c r="M4274" s="4">
        <f t="shared" ca="1" si="530"/>
        <v>6374.3199226438092</v>
      </c>
      <c r="N4274" s="4">
        <f ca="1">SQRT(User_Model_Calcs!M4274^2+Sat_Data!$B$3^2-2*User_Model_Calcs!M4274*Sat_Data!$B$3*COS(RADIANS(L4274))*COS(RADIANS(I4274)))</f>
        <v>38061.406311001883</v>
      </c>
      <c r="O4274" s="4">
        <f ca="1">DEGREES(ACOS(((Earth_Data!$B$1+Sat_Data!$B$2)/User_Model_Calcs!N4274)*SQRT(1-COS(RADIANS(User_Model_Calcs!I4274))^2*COS(RADIANS(User_Model_Calcs!A4274))^2)))</f>
        <v>36.399624413076175</v>
      </c>
      <c r="P4274" s="4">
        <f t="shared" ca="1" si="531"/>
        <v>63.713783477301469</v>
      </c>
    </row>
    <row r="4275" spans="1:16" x14ac:dyDescent="0.25">
      <c r="A4275" s="4">
        <f t="shared" ca="1" si="532"/>
        <v>-39.646388791125574</v>
      </c>
      <c r="B4275" s="4">
        <f t="shared" ca="1" si="533"/>
        <v>156.16665670665094</v>
      </c>
      <c r="C4275" s="4">
        <v>7524</v>
      </c>
      <c r="D4275" s="4">
        <f t="shared" ca="1" si="534"/>
        <v>3</v>
      </c>
      <c r="E4275" s="4">
        <v>0.55000000000000004</v>
      </c>
      <c r="F4275" s="4">
        <v>19.899999999999999</v>
      </c>
      <c r="G4275" s="4">
        <f t="shared" ca="1" si="528"/>
        <v>53.323113517529826</v>
      </c>
      <c r="H4275" s="4">
        <f t="shared" ca="1" si="535"/>
        <v>23.990955836996541</v>
      </c>
      <c r="I4275" s="4">
        <f ca="1">User_Model_Calcs!B4275-Sat_Data!$B$5</f>
        <v>46.16665670665094</v>
      </c>
      <c r="J4275" s="4">
        <f ca="1">(Earth_Data!$B$1/SQRT(1-Earth_Data!$B$2^2*SIN(RADIANS(User_Model_Calcs!A4275))^2))*COS(RADIANS(User_Model_Calcs!A4275))</f>
        <v>4917.8541328423917</v>
      </c>
      <c r="K4275" s="4">
        <f ca="1">((Earth_Data!$B$1*(1-Earth_Data!$B$2^2))/SQRT(1-Earth_Data!$B$2^2*SIN(RADIANS(User_Model_Calcs!A4275))^2))*SIN(RADIANS(User_Model_Calcs!A4275))</f>
        <v>-4047.8330076471834</v>
      </c>
      <c r="L4275" s="4">
        <f t="shared" ca="1" si="529"/>
        <v>-39.457429910097488</v>
      </c>
      <c r="M4275" s="4">
        <f t="shared" ca="1" si="530"/>
        <v>6369.4773199779138</v>
      </c>
      <c r="N4275" s="4">
        <f ca="1">SQRT(User_Model_Calcs!M4275^2+Sat_Data!$B$3^2-2*User_Model_Calcs!M4275*Sat_Data!$B$3*COS(RADIANS(L4275))*COS(RADIANS(I4275)))</f>
        <v>39130.157309663169</v>
      </c>
      <c r="O4275" s="4">
        <f ca="1">DEGREES(ACOS(((Earth_Data!$B$1+Sat_Data!$B$2)/User_Model_Calcs!N4275)*SQRT(1-COS(RADIANS(User_Model_Calcs!I4275))^2*COS(RADIANS(User_Model_Calcs!A4275))^2)))</f>
        <v>24.281648337689941</v>
      </c>
      <c r="P4275" s="4">
        <f t="shared" ca="1" si="531"/>
        <v>58.509245886818647</v>
      </c>
    </row>
    <row r="4276" spans="1:16" x14ac:dyDescent="0.25">
      <c r="A4276" s="4">
        <f t="shared" ca="1" si="532"/>
        <v>-16.100420060045661</v>
      </c>
      <c r="B4276" s="4">
        <f t="shared" ca="1" si="533"/>
        <v>125.3759517111741</v>
      </c>
      <c r="C4276" s="4">
        <v>7525</v>
      </c>
      <c r="D4276" s="4">
        <f t="shared" ca="1" si="534"/>
        <v>0.75</v>
      </c>
      <c r="E4276" s="4">
        <v>0.55000000000000004</v>
      </c>
      <c r="F4276" s="4">
        <v>19.899999999999999</v>
      </c>
      <c r="G4276" s="4">
        <f t="shared" ca="1" si="528"/>
        <v>41.281913690970576</v>
      </c>
      <c r="H4276" s="4">
        <f t="shared" ca="1" si="535"/>
        <v>20.748133442359503</v>
      </c>
      <c r="I4276" s="4">
        <f ca="1">User_Model_Calcs!B4276-Sat_Data!$B$5</f>
        <v>15.375951711174096</v>
      </c>
      <c r="J4276" s="4">
        <f ca="1">(Earth_Data!$B$1/SQRT(1-Earth_Data!$B$2^2*SIN(RADIANS(User_Model_Calcs!A4276))^2))*COS(RADIANS(User_Model_Calcs!A4276))</f>
        <v>6129.5491105388937</v>
      </c>
      <c r="K4276" s="4">
        <f ca="1">((Earth_Data!$B$1*(1-Earth_Data!$B$2^2))/SQRT(1-Earth_Data!$B$2^2*SIN(RADIANS(User_Model_Calcs!A4276))^2))*SIN(RADIANS(User_Model_Calcs!A4276))</f>
        <v>-1757.407843960485</v>
      </c>
      <c r="L4276" s="4">
        <f t="shared" ca="1" si="529"/>
        <v>-15.998168184947634</v>
      </c>
      <c r="M4276" s="4">
        <f t="shared" ca="1" si="530"/>
        <v>6376.5080277940515</v>
      </c>
      <c r="N4276" s="4">
        <f ca="1">SQRT(User_Model_Calcs!M4276^2+Sat_Data!$B$3^2-2*User_Model_Calcs!M4276*Sat_Data!$B$3*COS(RADIANS(L4276))*COS(RADIANS(I4276)))</f>
        <v>36332.926334329466</v>
      </c>
      <c r="O4276" s="4">
        <f ca="1">DEGREES(ACOS(((Earth_Data!$B$1+Sat_Data!$B$2)/User_Model_Calcs!N4276)*SQRT(1-COS(RADIANS(User_Model_Calcs!I4276))^2*COS(RADIANS(User_Model_Calcs!A4276))^2)))</f>
        <v>64.086852038428702</v>
      </c>
      <c r="P4276" s="4">
        <f t="shared" ca="1" si="531"/>
        <v>44.758571483633624</v>
      </c>
    </row>
    <row r="4277" spans="1:16" x14ac:dyDescent="0.25">
      <c r="A4277" s="4">
        <f t="shared" ca="1" si="532"/>
        <v>-18.805759785781937</v>
      </c>
      <c r="B4277" s="4">
        <f t="shared" ca="1" si="533"/>
        <v>138.57938498403726</v>
      </c>
      <c r="C4277" s="4">
        <v>7526</v>
      </c>
      <c r="D4277" s="4">
        <f t="shared" ca="1" si="534"/>
        <v>1.2</v>
      </c>
      <c r="E4277" s="4">
        <v>0.55000000000000004</v>
      </c>
      <c r="F4277" s="4">
        <v>19.899999999999999</v>
      </c>
      <c r="G4277" s="4">
        <f t="shared" ca="1" si="528"/>
        <v>45.364313344089069</v>
      </c>
      <c r="H4277" s="4">
        <f t="shared" ca="1" si="535"/>
        <v>18.68287856585912</v>
      </c>
      <c r="I4277" s="4">
        <f ca="1">User_Model_Calcs!B4277-Sat_Data!$B$5</f>
        <v>28.579384984037262</v>
      </c>
      <c r="J4277" s="4">
        <f ca="1">(Earth_Data!$B$1/SQRT(1-Earth_Data!$B$2^2*SIN(RADIANS(User_Model_Calcs!A4277))^2))*COS(RADIANS(User_Model_Calcs!A4277))</f>
        <v>6039.7560575474618</v>
      </c>
      <c r="K4277" s="4">
        <f ca="1">((Earth_Data!$B$1*(1-Earth_Data!$B$2^2))/SQRT(1-Earth_Data!$B$2^2*SIN(RADIANS(User_Model_Calcs!A4277))^2))*SIN(RADIANS(User_Model_Calcs!A4277))</f>
        <v>-2043.0090975123474</v>
      </c>
      <c r="L4277" s="4">
        <f t="shared" ca="1" si="529"/>
        <v>-18.688632050506115</v>
      </c>
      <c r="M4277" s="4">
        <f t="shared" ca="1" si="530"/>
        <v>6375.9343948318256</v>
      </c>
      <c r="N4277" s="4">
        <f ca="1">SQRT(User_Model_Calcs!M4277^2+Sat_Data!$B$3^2-2*User_Model_Calcs!M4277*Sat_Data!$B$3*COS(RADIANS(L4277))*COS(RADIANS(I4277)))</f>
        <v>37029.762251006556</v>
      </c>
      <c r="O4277" s="4">
        <f ca="1">DEGREES(ACOS(((Earth_Data!$B$1+Sat_Data!$B$2)/User_Model_Calcs!N4277)*SQRT(1-COS(RADIANS(User_Model_Calcs!I4277))^2*COS(RADIANS(User_Model_Calcs!A4277))^2)))</f>
        <v>50.733221416720333</v>
      </c>
      <c r="P4277" s="4">
        <f t="shared" ca="1" si="531"/>
        <v>59.384729871939591</v>
      </c>
    </row>
    <row r="4278" spans="1:16" x14ac:dyDescent="0.25">
      <c r="A4278" s="4">
        <f t="shared" ca="1" si="532"/>
        <v>-25.989024324296281</v>
      </c>
      <c r="B4278" s="4">
        <f t="shared" ca="1" si="533"/>
        <v>148.10038920201248</v>
      </c>
      <c r="C4278" s="4">
        <v>7527</v>
      </c>
      <c r="D4278" s="4">
        <f t="shared" ca="1" si="534"/>
        <v>3</v>
      </c>
      <c r="E4278" s="4">
        <v>0.55000000000000004</v>
      </c>
      <c r="F4278" s="4">
        <v>19.899999999999999</v>
      </c>
      <c r="G4278" s="4">
        <f t="shared" ref="G4278:G4341" ca="1" si="536">20.4+20*LOG(F4278)+20*LOG(D4278)+10*LOG(E4278)</f>
        <v>53.323113517529826</v>
      </c>
      <c r="H4278" s="4">
        <f t="shared" ca="1" si="535"/>
        <v>18.732618833416417</v>
      </c>
      <c r="I4278" s="4">
        <f ca="1">User_Model_Calcs!B4278-Sat_Data!$B$5</f>
        <v>38.100389202012479</v>
      </c>
      <c r="J4278" s="4">
        <f ca="1">(Earth_Data!$B$1/SQRT(1-Earth_Data!$B$2^2*SIN(RADIANS(User_Model_Calcs!A4278))^2))*COS(RADIANS(User_Model_Calcs!A4278))</f>
        <v>5736.8582210408513</v>
      </c>
      <c r="K4278" s="4">
        <f ca="1">((Earth_Data!$B$1*(1-Earth_Data!$B$2^2))/SQRT(1-Earth_Data!$B$2^2*SIN(RADIANS(User_Model_Calcs!A4278))^2))*SIN(RADIANS(User_Model_Calcs!A4278))</f>
        <v>-2777.9699584669979</v>
      </c>
      <c r="L4278" s="4">
        <f t="shared" ref="L4278:L4341" ca="1" si="537">DEGREES(ATAN((K4278/J4278)))</f>
        <v>-25.837747880997913</v>
      </c>
      <c r="M4278" s="4">
        <f t="shared" ref="M4278:M4341" ca="1" si="538">SQRT(J4278^2+K4278^2)</f>
        <v>6374.0614476540095</v>
      </c>
      <c r="N4278" s="4">
        <f ca="1">SQRT(User_Model_Calcs!M4278^2+Sat_Data!$B$3^2-2*User_Model_Calcs!M4278*Sat_Data!$B$3*COS(RADIANS(L4278))*COS(RADIANS(I4278)))</f>
        <v>37917.574381394246</v>
      </c>
      <c r="O4278" s="4">
        <f ca="1">DEGREES(ACOS(((Earth_Data!$B$1+Sat_Data!$B$2)/User_Model_Calcs!N4278)*SQRT(1-COS(RADIANS(User_Model_Calcs!I4278))^2*COS(RADIANS(User_Model_Calcs!A4278))^2)))</f>
        <v>38.184602745128529</v>
      </c>
      <c r="P4278" s="4">
        <f t="shared" ref="P4278:P4341" ca="1" si="539">DEGREES(ASIN(SIN(RADIANS(ABS(I4278)))/(SIN(ACOS(COS(RADIANS(I4278))*COS(RADIANS(A4278)))))))</f>
        <v>60.801443939904466</v>
      </c>
    </row>
    <row r="4279" spans="1:16" x14ac:dyDescent="0.25">
      <c r="A4279" s="4">
        <f t="shared" ca="1" si="532"/>
        <v>-15.503527110585441</v>
      </c>
      <c r="B4279" s="4">
        <f t="shared" ca="1" si="533"/>
        <v>138.17205367698716</v>
      </c>
      <c r="C4279" s="4">
        <v>7528</v>
      </c>
      <c r="D4279" s="4">
        <f t="shared" ca="1" si="534"/>
        <v>1.2</v>
      </c>
      <c r="E4279" s="4">
        <v>0.55000000000000004</v>
      </c>
      <c r="F4279" s="4">
        <v>19.899999999999999</v>
      </c>
      <c r="G4279" s="4">
        <f t="shared" ca="1" si="536"/>
        <v>45.364313344089069</v>
      </c>
      <c r="H4279" s="4">
        <f t="shared" ca="1" si="535"/>
        <v>23.050882931963514</v>
      </c>
      <c r="I4279" s="4">
        <f ca="1">User_Model_Calcs!B4279-Sat_Data!$B$5</f>
        <v>28.172053676987161</v>
      </c>
      <c r="J4279" s="4">
        <f ca="1">(Earth_Data!$B$1/SQRT(1-Earth_Data!$B$2^2*SIN(RADIANS(User_Model_Calcs!A4279))^2))*COS(RADIANS(User_Model_Calcs!A4279))</f>
        <v>6147.5353890912238</v>
      </c>
      <c r="K4279" s="4">
        <f ca="1">((Earth_Data!$B$1*(1-Earth_Data!$B$2^2))/SQRT(1-Earth_Data!$B$2^2*SIN(RADIANS(User_Model_Calcs!A4279))^2))*SIN(RADIANS(User_Model_Calcs!A4279))</f>
        <v>-1693.8540504834452</v>
      </c>
      <c r="L4279" s="4">
        <f t="shared" ca="1" si="537"/>
        <v>-15.404683808385219</v>
      </c>
      <c r="M4279" s="4">
        <f t="shared" ca="1" si="538"/>
        <v>6376.6239425316717</v>
      </c>
      <c r="N4279" s="4">
        <f ca="1">SQRT(User_Model_Calcs!M4279^2+Sat_Data!$B$3^2-2*User_Model_Calcs!M4279*Sat_Data!$B$3*COS(RADIANS(L4279))*COS(RADIANS(I4279)))</f>
        <v>36898.226539073912</v>
      </c>
      <c r="O4279" s="4">
        <f ca="1">DEGREES(ACOS(((Earth_Data!$B$1+Sat_Data!$B$2)/User_Model_Calcs!N4279)*SQRT(1-COS(RADIANS(User_Model_Calcs!I4279))^2*COS(RADIANS(User_Model_Calcs!A4279))^2)))</f>
        <v>52.917825505765755</v>
      </c>
      <c r="P4279" s="4">
        <f t="shared" ca="1" si="539"/>
        <v>63.476561695771053</v>
      </c>
    </row>
    <row r="4280" spans="1:16" x14ac:dyDescent="0.25">
      <c r="A4280" s="4">
        <f t="shared" ca="1" si="532"/>
        <v>-28.755728113042984</v>
      </c>
      <c r="B4280" s="4">
        <f t="shared" ca="1" si="533"/>
        <v>159.55057437554689</v>
      </c>
      <c r="C4280" s="4">
        <v>7529</v>
      </c>
      <c r="D4280" s="4">
        <f t="shared" ca="1" si="534"/>
        <v>1.2</v>
      </c>
      <c r="E4280" s="4">
        <v>0.55000000000000004</v>
      </c>
      <c r="F4280" s="4">
        <v>19.899999999999999</v>
      </c>
      <c r="G4280" s="4">
        <f t="shared" ca="1" si="536"/>
        <v>45.364313344089069</v>
      </c>
      <c r="H4280" s="4">
        <f t="shared" ca="1" si="535"/>
        <v>21.045249177547486</v>
      </c>
      <c r="I4280" s="4">
        <f ca="1">User_Model_Calcs!B4280-Sat_Data!$B$5</f>
        <v>49.550574375546887</v>
      </c>
      <c r="J4280" s="4">
        <f ca="1">(Earth_Data!$B$1/SQRT(1-Earth_Data!$B$2^2*SIN(RADIANS(User_Model_Calcs!A4280))^2))*COS(RADIANS(User_Model_Calcs!A4280))</f>
        <v>5595.9159308743156</v>
      </c>
      <c r="K4280" s="4">
        <f ca="1">((Earth_Data!$B$1*(1-Earth_Data!$B$2^2))/SQRT(1-Earth_Data!$B$2^2*SIN(RADIANS(User_Model_Calcs!A4280))^2))*SIN(RADIANS(User_Model_Calcs!A4280))</f>
        <v>-3050.1952902005878</v>
      </c>
      <c r="L4280" s="4">
        <f t="shared" ca="1" si="537"/>
        <v>-28.593708227020205</v>
      </c>
      <c r="M4280" s="4">
        <f t="shared" ca="1" si="538"/>
        <v>6373.2226082080961</v>
      </c>
      <c r="N4280" s="4">
        <f ca="1">SQRT(User_Model_Calcs!M4280^2+Sat_Data!$B$3^2-2*User_Model_Calcs!M4280*Sat_Data!$B$3*COS(RADIANS(L4280))*COS(RADIANS(I4280)))</f>
        <v>38888.030409175284</v>
      </c>
      <c r="O4280" s="4">
        <f ca="1">DEGREES(ACOS(((Earth_Data!$B$1+Sat_Data!$B$2)/User_Model_Calcs!N4280)*SQRT(1-COS(RADIANS(User_Model_Calcs!I4280))^2*COS(RADIANS(User_Model_Calcs!A4280))^2)))</f>
        <v>26.901126697616622</v>
      </c>
      <c r="P4280" s="4">
        <f t="shared" ca="1" si="539"/>
        <v>67.699296571137481</v>
      </c>
    </row>
    <row r="4281" spans="1:16" x14ac:dyDescent="0.25">
      <c r="A4281" s="4">
        <f t="shared" ca="1" si="532"/>
        <v>-39.230794565559997</v>
      </c>
      <c r="B4281" s="4">
        <f t="shared" ca="1" si="533"/>
        <v>129.37331326836909</v>
      </c>
      <c r="C4281" s="4">
        <v>7530</v>
      </c>
      <c r="D4281" s="4">
        <f t="shared" ca="1" si="534"/>
        <v>1.2</v>
      </c>
      <c r="E4281" s="4">
        <v>0.55000000000000004</v>
      </c>
      <c r="F4281" s="4">
        <v>19.899999999999999</v>
      </c>
      <c r="G4281" s="4">
        <f t="shared" ca="1" si="536"/>
        <v>45.364313344089069</v>
      </c>
      <c r="H4281" s="4">
        <f t="shared" ca="1" si="535"/>
        <v>17.350453166811235</v>
      </c>
      <c r="I4281" s="4">
        <f ca="1">User_Model_Calcs!B4281-Sat_Data!$B$5</f>
        <v>19.373313268369088</v>
      </c>
      <c r="J4281" s="4">
        <f ca="1">(Earth_Data!$B$1/SQRT(1-Earth_Data!$B$2^2*SIN(RADIANS(User_Model_Calcs!A4281))^2))*COS(RADIANS(User_Model_Calcs!A4281))</f>
        <v>4947.1651136122964</v>
      </c>
      <c r="K4281" s="4">
        <f ca="1">((Earth_Data!$B$1*(1-Earth_Data!$B$2^2))/SQRT(1-Earth_Data!$B$2^2*SIN(RADIANS(User_Model_Calcs!A4281))^2))*SIN(RADIANS(User_Model_Calcs!A4281))</f>
        <v>-4012.1982016497504</v>
      </c>
      <c r="L4281" s="4">
        <f t="shared" ca="1" si="537"/>
        <v>-39.042382864196341</v>
      </c>
      <c r="M4281" s="4">
        <f t="shared" ca="1" si="538"/>
        <v>6369.629272623647</v>
      </c>
      <c r="N4281" s="4">
        <f ca="1">SQRT(User_Model_Calcs!M4281^2+Sat_Data!$B$3^2-2*User_Model_Calcs!M4281*Sat_Data!$B$3*COS(RADIANS(L4281))*COS(RADIANS(I4281)))</f>
        <v>37746.829819730963</v>
      </c>
      <c r="O4281" s="4">
        <f ca="1">DEGREES(ACOS(((Earth_Data!$B$1+Sat_Data!$B$2)/User_Model_Calcs!N4281)*SQRT(1-COS(RADIANS(User_Model_Calcs!I4281))^2*COS(RADIANS(User_Model_Calcs!A4281))^2)))</f>
        <v>40.311531465974021</v>
      </c>
      <c r="P4281" s="4">
        <f t="shared" ca="1" si="539"/>
        <v>29.073528147829407</v>
      </c>
    </row>
    <row r="4282" spans="1:16" x14ac:dyDescent="0.25">
      <c r="A4282" s="4">
        <f t="shared" ca="1" si="532"/>
        <v>-40.346782260776934</v>
      </c>
      <c r="B4282" s="4">
        <f t="shared" ca="1" si="533"/>
        <v>112.21076533000432</v>
      </c>
      <c r="C4282" s="4">
        <v>7531</v>
      </c>
      <c r="D4282" s="4">
        <f t="shared" ca="1" si="534"/>
        <v>1.2</v>
      </c>
      <c r="E4282" s="4">
        <v>0.55000000000000004</v>
      </c>
      <c r="F4282" s="4">
        <v>19.899999999999999</v>
      </c>
      <c r="G4282" s="4">
        <f t="shared" ca="1" si="536"/>
        <v>45.364313344089069</v>
      </c>
      <c r="H4282" s="4">
        <f t="shared" ca="1" si="535"/>
        <v>19.144599922203717</v>
      </c>
      <c r="I4282" s="4">
        <f ca="1">User_Model_Calcs!B4282-Sat_Data!$B$5</f>
        <v>2.2107653300043211</v>
      </c>
      <c r="J4282" s="4">
        <f ca="1">(Earth_Data!$B$1/SQRT(1-Earth_Data!$B$2^2*SIN(RADIANS(User_Model_Calcs!A4282))^2))*COS(RADIANS(User_Model_Calcs!A4282))</f>
        <v>4867.86973161481</v>
      </c>
      <c r="K4282" s="4">
        <f ca="1">((Earth_Data!$B$1*(1-Earth_Data!$B$2^2))/SQRT(1-Earth_Data!$B$2^2*SIN(RADIANS(User_Model_Calcs!A4282))^2))*SIN(RADIANS(User_Model_Calcs!A4282))</f>
        <v>-4107.4092923811995</v>
      </c>
      <c r="L4282" s="4">
        <f t="shared" ca="1" si="537"/>
        <v>-40.156991095226253</v>
      </c>
      <c r="M4282" s="4">
        <f t="shared" ca="1" si="538"/>
        <v>6369.2202677495043</v>
      </c>
      <c r="N4282" s="4">
        <f ca="1">SQRT(User_Model_Calcs!M4282^2+Sat_Data!$B$3^2-2*User_Model_Calcs!M4282*Sat_Data!$B$3*COS(RADIANS(L4282))*COS(RADIANS(I4282)))</f>
        <v>37525.832798388416</v>
      </c>
      <c r="O4282" s="4">
        <f ca="1">DEGREES(ACOS(((Earth_Data!$B$1+Sat_Data!$B$2)/User_Model_Calcs!N4282)*SQRT(1-COS(RADIANS(User_Model_Calcs!I4282))^2*COS(RADIANS(User_Model_Calcs!A4282))^2)))</f>
        <v>43.265624886986501</v>
      </c>
      <c r="P4282" s="4">
        <f t="shared" ca="1" si="539"/>
        <v>3.4124270880591379</v>
      </c>
    </row>
    <row r="4283" spans="1:16" x14ac:dyDescent="0.25">
      <c r="A4283" s="4">
        <f t="shared" ca="1" si="532"/>
        <v>-20.380832743302328</v>
      </c>
      <c r="B4283" s="4">
        <f t="shared" ca="1" si="533"/>
        <v>123.74638511579317</v>
      </c>
      <c r="C4283" s="4">
        <v>7532</v>
      </c>
      <c r="D4283" s="4">
        <f t="shared" ca="1" si="534"/>
        <v>1.2</v>
      </c>
      <c r="E4283" s="4">
        <v>0.55000000000000004</v>
      </c>
      <c r="F4283" s="4">
        <v>19.899999999999999</v>
      </c>
      <c r="G4283" s="4">
        <f t="shared" ca="1" si="536"/>
        <v>45.364313344089069</v>
      </c>
      <c r="H4283" s="4">
        <f t="shared" ca="1" si="535"/>
        <v>22.520829221688047</v>
      </c>
      <c r="I4283" s="4">
        <f ca="1">User_Model_Calcs!B4283-Sat_Data!$B$5</f>
        <v>13.746385115793174</v>
      </c>
      <c r="J4283" s="4">
        <f ca="1">(Earth_Data!$B$1/SQRT(1-Earth_Data!$B$2^2*SIN(RADIANS(User_Model_Calcs!A4283))^2))*COS(RADIANS(User_Model_Calcs!A4283))</f>
        <v>5981.287866331023</v>
      </c>
      <c r="K4283" s="4">
        <f ca="1">((Earth_Data!$B$1*(1-Earth_Data!$B$2^2))/SQRT(1-Earth_Data!$B$2^2*SIN(RADIANS(User_Model_Calcs!A4283))^2))*SIN(RADIANS(User_Model_Calcs!A4283))</f>
        <v>-2207.2674595477406</v>
      </c>
      <c r="L4283" s="4">
        <f t="shared" ca="1" si="537"/>
        <v>-20.255512962893683</v>
      </c>
      <c r="M4283" s="4">
        <f t="shared" ca="1" si="538"/>
        <v>6375.5654006446412</v>
      </c>
      <c r="N4283" s="4">
        <f ca="1">SQRT(User_Model_Calcs!M4283^2+Sat_Data!$B$3^2-2*User_Model_Calcs!M4283*Sat_Data!$B$3*COS(RADIANS(L4283))*COS(RADIANS(I4283)))</f>
        <v>36448.841928467016</v>
      </c>
      <c r="O4283" s="4">
        <f ca="1">DEGREES(ACOS(((Earth_Data!$B$1+Sat_Data!$B$2)/User_Model_Calcs!N4283)*SQRT(1-COS(RADIANS(User_Model_Calcs!I4283))^2*COS(RADIANS(User_Model_Calcs!A4283))^2)))</f>
        <v>61.430489018120554</v>
      </c>
      <c r="P4283" s="4">
        <f t="shared" ca="1" si="539"/>
        <v>35.085837387342885</v>
      </c>
    </row>
    <row r="4284" spans="1:16" x14ac:dyDescent="0.25">
      <c r="A4284" s="4">
        <f t="shared" ca="1" si="532"/>
        <v>-10.836401907756148</v>
      </c>
      <c r="B4284" s="4">
        <f t="shared" ca="1" si="533"/>
        <v>148.79503928597578</v>
      </c>
      <c r="C4284" s="4">
        <v>7533</v>
      </c>
      <c r="D4284" s="4">
        <f t="shared" ca="1" si="534"/>
        <v>0.75</v>
      </c>
      <c r="E4284" s="4">
        <v>0.55000000000000004</v>
      </c>
      <c r="F4284" s="4">
        <v>19.899999999999999</v>
      </c>
      <c r="G4284" s="4">
        <f t="shared" ca="1" si="536"/>
        <v>41.281913690970576</v>
      </c>
      <c r="H4284" s="4">
        <f t="shared" ca="1" si="535"/>
        <v>22.685784672808612</v>
      </c>
      <c r="I4284" s="4">
        <f ca="1">User_Model_Calcs!B4284-Sat_Data!$B$5</f>
        <v>38.795039285975776</v>
      </c>
      <c r="J4284" s="4">
        <f ca="1">(Earth_Data!$B$1/SQRT(1-Earth_Data!$B$2^2*SIN(RADIANS(User_Model_Calcs!A4284))^2))*COS(RADIANS(User_Model_Calcs!A4284))</f>
        <v>6265.1463130691091</v>
      </c>
      <c r="K4284" s="4">
        <f ca="1">((Earth_Data!$B$1*(1-Earth_Data!$B$2^2))/SQRT(1-Earth_Data!$B$2^2*SIN(RADIANS(User_Model_Calcs!A4284))^2))*SIN(RADIANS(User_Model_Calcs!A4284))</f>
        <v>-1191.2378762437781</v>
      </c>
      <c r="L4284" s="4">
        <f t="shared" ca="1" si="537"/>
        <v>-10.765558386013128</v>
      </c>
      <c r="M4284" s="4">
        <f t="shared" ca="1" si="538"/>
        <v>6377.3902187306403</v>
      </c>
      <c r="N4284" s="4">
        <f ca="1">SQRT(User_Model_Calcs!M4284^2+Sat_Data!$B$3^2-2*User_Model_Calcs!M4284*Sat_Data!$B$3*COS(RADIANS(L4284))*COS(RADIANS(I4284)))</f>
        <v>37506.13668744087</v>
      </c>
      <c r="O4284" s="4">
        <f ca="1">DEGREES(ACOS(((Earth_Data!$B$1+Sat_Data!$B$2)/User_Model_Calcs!N4284)*SQRT(1-COS(RADIANS(User_Model_Calcs!I4284))^2*COS(RADIANS(User_Model_Calcs!A4284))^2)))</f>
        <v>43.667900804185344</v>
      </c>
      <c r="P4284" s="4">
        <f t="shared" ca="1" si="539"/>
        <v>76.83665892632429</v>
      </c>
    </row>
    <row r="4285" spans="1:16" x14ac:dyDescent="0.25">
      <c r="A4285" s="4">
        <f t="shared" ca="1" si="532"/>
        <v>-32.792399050544084</v>
      </c>
      <c r="B4285" s="4">
        <f t="shared" ca="1" si="533"/>
        <v>157.00880773541218</v>
      </c>
      <c r="C4285" s="4">
        <v>7534</v>
      </c>
      <c r="D4285" s="4">
        <f t="shared" ca="1" si="534"/>
        <v>1.2</v>
      </c>
      <c r="E4285" s="4">
        <v>0.55000000000000004</v>
      </c>
      <c r="F4285" s="4">
        <v>19.899999999999999</v>
      </c>
      <c r="G4285" s="4">
        <f t="shared" ca="1" si="536"/>
        <v>45.364313344089069</v>
      </c>
      <c r="H4285" s="4">
        <f t="shared" ca="1" si="535"/>
        <v>18.1548268745827</v>
      </c>
      <c r="I4285" s="4">
        <f ca="1">User_Model_Calcs!B4285-Sat_Data!$B$5</f>
        <v>47.008807735412176</v>
      </c>
      <c r="J4285" s="4">
        <f ca="1">(Earth_Data!$B$1/SQRT(1-Earth_Data!$B$2^2*SIN(RADIANS(User_Model_Calcs!A4285))^2))*COS(RADIANS(User_Model_Calcs!A4285))</f>
        <v>5366.9818970177275</v>
      </c>
      <c r="K4285" s="4">
        <f ca="1">((Earth_Data!$B$1*(1-Earth_Data!$B$2^2))/SQRT(1-Earth_Data!$B$2^2*SIN(RADIANS(User_Model_Calcs!A4285))^2))*SIN(RADIANS(User_Model_Calcs!A4285))</f>
        <v>-3434.6280693401309</v>
      </c>
      <c r="L4285" s="4">
        <f t="shared" ca="1" si="537"/>
        <v>-32.617422783288134</v>
      </c>
      <c r="M4285" s="4">
        <f t="shared" ca="1" si="538"/>
        <v>6371.9043195590375</v>
      </c>
      <c r="N4285" s="4">
        <f ca="1">SQRT(User_Model_Calcs!M4285^2+Sat_Data!$B$3^2-2*User_Model_Calcs!M4285*Sat_Data!$B$3*COS(RADIANS(L4285))*COS(RADIANS(I4285)))</f>
        <v>38856.173759832767</v>
      </c>
      <c r="O4285" s="4">
        <f ca="1">DEGREES(ACOS(((Earth_Data!$B$1+Sat_Data!$B$2)/User_Model_Calcs!N4285)*SQRT(1-COS(RADIANS(User_Model_Calcs!I4285))^2*COS(RADIANS(User_Model_Calcs!A4285))^2)))</f>
        <v>27.232059464600095</v>
      </c>
      <c r="P4285" s="4">
        <f t="shared" ca="1" si="539"/>
        <v>63.211179968091905</v>
      </c>
    </row>
    <row r="4286" spans="1:16" x14ac:dyDescent="0.25">
      <c r="A4286" s="4">
        <f t="shared" ca="1" si="532"/>
        <v>-19.898183733410114</v>
      </c>
      <c r="B4286" s="4">
        <f t="shared" ca="1" si="533"/>
        <v>117.22723103208691</v>
      </c>
      <c r="C4286" s="4">
        <v>7535</v>
      </c>
      <c r="D4286" s="4">
        <f t="shared" ca="1" si="534"/>
        <v>1.2</v>
      </c>
      <c r="E4286" s="4">
        <v>0.55000000000000004</v>
      </c>
      <c r="F4286" s="4">
        <v>19.899999999999999</v>
      </c>
      <c r="G4286" s="4">
        <f t="shared" ca="1" si="536"/>
        <v>45.364313344089069</v>
      </c>
      <c r="H4286" s="4">
        <f t="shared" ca="1" si="535"/>
        <v>23.121424153058275</v>
      </c>
      <c r="I4286" s="4">
        <f ca="1">User_Model_Calcs!B4286-Sat_Data!$B$5</f>
        <v>7.2272310320869053</v>
      </c>
      <c r="J4286" s="4">
        <f ca="1">(Earth_Data!$B$1/SQRT(1-Earth_Data!$B$2^2*SIN(RADIANS(User_Model_Calcs!A4286))^2))*COS(RADIANS(User_Model_Calcs!A4286))</f>
        <v>5999.6848960937377</v>
      </c>
      <c r="K4286" s="4">
        <f ca="1">((Earth_Data!$B$1*(1-Earth_Data!$B$2^2))/SQRT(1-Earth_Data!$B$2^2*SIN(RADIANS(User_Model_Calcs!A4286))^2))*SIN(RADIANS(User_Model_Calcs!A4286))</f>
        <v>-2157.1024296101218</v>
      </c>
      <c r="L4286" s="4">
        <f t="shared" ca="1" si="537"/>
        <v>-19.775335420481362</v>
      </c>
      <c r="M4286" s="4">
        <f t="shared" ca="1" si="538"/>
        <v>6375.681120025155</v>
      </c>
      <c r="N4286" s="4">
        <f ca="1">SQRT(User_Model_Calcs!M4286^2+Sat_Data!$B$3^2-2*User_Model_Calcs!M4286*Sat_Data!$B$3*COS(RADIANS(L4286))*COS(RADIANS(I4286)))</f>
        <v>36284.164737781844</v>
      </c>
      <c r="O4286" s="4">
        <f ca="1">DEGREES(ACOS(((Earth_Data!$B$1+Sat_Data!$B$2)/User_Model_Calcs!N4286)*SQRT(1-COS(RADIANS(User_Model_Calcs!I4286))^2*COS(RADIANS(User_Model_Calcs!A4286))^2)))</f>
        <v>65.246664071887707</v>
      </c>
      <c r="P4286" s="4">
        <f t="shared" ca="1" si="539"/>
        <v>20.435090458673017</v>
      </c>
    </row>
    <row r="4287" spans="1:16" x14ac:dyDescent="0.25">
      <c r="A4287" s="4">
        <f t="shared" ca="1" si="532"/>
        <v>-20.101119965979315</v>
      </c>
      <c r="B4287" s="4">
        <f t="shared" ca="1" si="533"/>
        <v>126.05606995539696</v>
      </c>
      <c r="C4287" s="4">
        <v>7536</v>
      </c>
      <c r="D4287" s="4">
        <f t="shared" ca="1" si="534"/>
        <v>3</v>
      </c>
      <c r="E4287" s="4">
        <v>0.55000000000000004</v>
      </c>
      <c r="F4287" s="4">
        <v>19.899999999999999</v>
      </c>
      <c r="G4287" s="4">
        <f t="shared" ca="1" si="536"/>
        <v>53.323113517529826</v>
      </c>
      <c r="H4287" s="4">
        <f t="shared" ca="1" si="535"/>
        <v>15.960601260434034</v>
      </c>
      <c r="I4287" s="4">
        <f ca="1">User_Model_Calcs!B4287-Sat_Data!$B$5</f>
        <v>16.056069955396964</v>
      </c>
      <c r="J4287" s="4">
        <f ca="1">(Earth_Data!$B$1/SQRT(1-Earth_Data!$B$2^2*SIN(RADIANS(User_Model_Calcs!A4287))^2))*COS(RADIANS(User_Model_Calcs!A4287))</f>
        <v>5992.001231563173</v>
      </c>
      <c r="K4287" s="4">
        <f ca="1">((Earth_Data!$B$1*(1-Earth_Data!$B$2^2))/SQRT(1-Earth_Data!$B$2^2*SIN(RADIANS(User_Model_Calcs!A4287))^2))*SIN(RADIANS(User_Model_Calcs!A4287))</f>
        <v>-2178.213523094807</v>
      </c>
      <c r="L4287" s="4">
        <f t="shared" ca="1" si="537"/>
        <v>-19.977228235382576</v>
      </c>
      <c r="M4287" s="4">
        <f t="shared" ca="1" si="538"/>
        <v>6375.6327459513905</v>
      </c>
      <c r="N4287" s="4">
        <f ca="1">SQRT(User_Model_Calcs!M4287^2+Sat_Data!$B$3^2-2*User_Model_Calcs!M4287*Sat_Data!$B$3*COS(RADIANS(L4287))*COS(RADIANS(I4287)))</f>
        <v>36508.616046898504</v>
      </c>
      <c r="O4287" s="4">
        <f ca="1">DEGREES(ACOS(((Earth_Data!$B$1+Sat_Data!$B$2)/User_Model_Calcs!N4287)*SQRT(1-COS(RADIANS(User_Model_Calcs!I4287))^2*COS(RADIANS(User_Model_Calcs!A4287))^2)))</f>
        <v>60.164186016036709</v>
      </c>
      <c r="P4287" s="4">
        <f t="shared" ca="1" si="539"/>
        <v>39.943663924253826</v>
      </c>
    </row>
    <row r="4288" spans="1:16" x14ac:dyDescent="0.25">
      <c r="A4288" s="4">
        <f t="shared" ca="1" si="532"/>
        <v>-10.177761536146319</v>
      </c>
      <c r="B4288" s="4">
        <f t="shared" ca="1" si="533"/>
        <v>117.47120656688917</v>
      </c>
      <c r="C4288" s="4">
        <v>7537</v>
      </c>
      <c r="D4288" s="4">
        <f t="shared" ca="1" si="534"/>
        <v>3</v>
      </c>
      <c r="E4288" s="4">
        <v>0.55000000000000004</v>
      </c>
      <c r="F4288" s="4">
        <v>19.899999999999999</v>
      </c>
      <c r="G4288" s="4">
        <f t="shared" ca="1" si="536"/>
        <v>53.323113517529826</v>
      </c>
      <c r="H4288" s="4">
        <f t="shared" ca="1" si="535"/>
        <v>14.897239914306212</v>
      </c>
      <c r="I4288" s="4">
        <f ca="1">User_Model_Calcs!B4288-Sat_Data!$B$5</f>
        <v>7.4712065668891654</v>
      </c>
      <c r="J4288" s="4">
        <f ca="1">(Earth_Data!$B$1/SQRT(1-Earth_Data!$B$2^2*SIN(RADIANS(User_Model_Calcs!A4288))^2))*COS(RADIANS(User_Model_Calcs!A4288))</f>
        <v>6278.4315086128581</v>
      </c>
      <c r="K4288" s="4">
        <f ca="1">((Earth_Data!$B$1*(1-Earth_Data!$B$2^2))/SQRT(1-Earth_Data!$B$2^2*SIN(RADIANS(User_Model_Calcs!A4288))^2))*SIN(RADIANS(User_Model_Calcs!A4288))</f>
        <v>-1119.6068029301771</v>
      </c>
      <c r="L4288" s="4">
        <f t="shared" ca="1" si="537"/>
        <v>-10.1110367568975</v>
      </c>
      <c r="M4288" s="4">
        <f t="shared" ca="1" si="538"/>
        <v>6377.4776833408259</v>
      </c>
      <c r="N4288" s="4">
        <f ca="1">SQRT(User_Model_Calcs!M4288^2+Sat_Data!$B$3^2-2*User_Model_Calcs!M4288*Sat_Data!$B$3*COS(RADIANS(L4288))*COS(RADIANS(I4288)))</f>
        <v>35965.712045968248</v>
      </c>
      <c r="O4288" s="4">
        <f ca="1">DEGREES(ACOS(((Earth_Data!$B$1+Sat_Data!$B$2)/User_Model_Calcs!N4288)*SQRT(1-COS(RADIANS(User_Model_Calcs!I4288))^2*COS(RADIANS(User_Model_Calcs!A4288))^2)))</f>
        <v>75.179978026472881</v>
      </c>
      <c r="P4288" s="4">
        <f t="shared" ca="1" si="539"/>
        <v>36.581240097837373</v>
      </c>
    </row>
    <row r="4289" spans="1:16" x14ac:dyDescent="0.25">
      <c r="A4289" s="4">
        <f t="shared" ca="1" si="532"/>
        <v>-16.597904403723124</v>
      </c>
      <c r="B4289" s="4">
        <f t="shared" ca="1" si="533"/>
        <v>140.05037433591392</v>
      </c>
      <c r="C4289" s="4">
        <v>7538</v>
      </c>
      <c r="D4289" s="4">
        <f t="shared" ca="1" si="534"/>
        <v>1.2</v>
      </c>
      <c r="E4289" s="4">
        <v>0.55000000000000004</v>
      </c>
      <c r="F4289" s="4">
        <v>19.899999999999999</v>
      </c>
      <c r="G4289" s="4">
        <f t="shared" ca="1" si="536"/>
        <v>45.364313344089069</v>
      </c>
      <c r="H4289" s="4">
        <f t="shared" ca="1" si="535"/>
        <v>22.952062685337516</v>
      </c>
      <c r="I4289" s="4">
        <f ca="1">User_Model_Calcs!B4289-Sat_Data!$B$5</f>
        <v>30.050374335913915</v>
      </c>
      <c r="J4289" s="4">
        <f ca="1">(Earth_Data!$B$1/SQRT(1-Earth_Data!$B$2^2*SIN(RADIANS(User_Model_Calcs!A4289))^2))*COS(RADIANS(User_Model_Calcs!A4289))</f>
        <v>6114.0523385180049</v>
      </c>
      <c r="K4289" s="4">
        <f ca="1">((Earth_Data!$B$1*(1-Earth_Data!$B$2^2))/SQRT(1-Earth_Data!$B$2^2*SIN(RADIANS(User_Model_Calcs!A4289))^2))*SIN(RADIANS(User_Model_Calcs!A4289))</f>
        <v>-1810.2343600674819</v>
      </c>
      <c r="L4289" s="4">
        <f t="shared" ca="1" si="537"/>
        <v>-16.492845195890762</v>
      </c>
      <c r="M4289" s="4">
        <f t="shared" ca="1" si="538"/>
        <v>6376.4084276735603</v>
      </c>
      <c r="N4289" s="4">
        <f ca="1">SQRT(User_Model_Calcs!M4289^2+Sat_Data!$B$3^2-2*User_Model_Calcs!M4289*Sat_Data!$B$3*COS(RADIANS(L4289))*COS(RADIANS(I4289)))</f>
        <v>37043.059034349193</v>
      </c>
      <c r="O4289" s="4">
        <f ca="1">DEGREES(ACOS(((Earth_Data!$B$1+Sat_Data!$B$2)/User_Model_Calcs!N4289)*SQRT(1-COS(RADIANS(User_Model_Calcs!I4289))^2*COS(RADIANS(User_Model_Calcs!A4289))^2)))</f>
        <v>50.529112357558787</v>
      </c>
      <c r="P4289" s="4">
        <f t="shared" ca="1" si="539"/>
        <v>63.72154439248348</v>
      </c>
    </row>
    <row r="4290" spans="1:16" x14ac:dyDescent="0.25">
      <c r="A4290" s="4">
        <f t="shared" ref="A4290:A4353" ca="1" si="540">RAND()*(-44.106+9.432)-9.432</f>
        <v>-14.133748631807499</v>
      </c>
      <c r="B4290" s="4">
        <f t="shared" ref="B4290:B4353" ca="1" si="541">RAND()*(160-105)+105</f>
        <v>140.74543680275681</v>
      </c>
      <c r="C4290" s="4">
        <v>7539</v>
      </c>
      <c r="D4290" s="4">
        <f t="shared" ref="D4290:D4353" ca="1" si="542">CHOOSE(RANDBETWEEN(1,3),0.75,1.2,3)</f>
        <v>3</v>
      </c>
      <c r="E4290" s="4">
        <v>0.55000000000000004</v>
      </c>
      <c r="F4290" s="4">
        <v>19.899999999999999</v>
      </c>
      <c r="G4290" s="4">
        <f t="shared" ca="1" si="536"/>
        <v>53.323113517529826</v>
      </c>
      <c r="H4290" s="4">
        <f t="shared" ca="1" si="535"/>
        <v>22.478146271491866</v>
      </c>
      <c r="I4290" s="4">
        <f ca="1">User_Model_Calcs!B4290-Sat_Data!$B$5</f>
        <v>30.745436802756814</v>
      </c>
      <c r="J4290" s="4">
        <f ca="1">(Earth_Data!$B$1/SQRT(1-Earth_Data!$B$2^2*SIN(RADIANS(User_Model_Calcs!A4290))^2))*COS(RADIANS(User_Model_Calcs!A4290))</f>
        <v>6186.2980149550021</v>
      </c>
      <c r="K4290" s="4">
        <f ca="1">((Earth_Data!$B$1*(1-Earth_Data!$B$2^2))/SQRT(1-Earth_Data!$B$2^2*SIN(RADIANS(User_Model_Calcs!A4290))^2))*SIN(RADIANS(User_Model_Calcs!A4290))</f>
        <v>-1547.3365393192921</v>
      </c>
      <c r="L4290" s="4">
        <f t="shared" ca="1" si="537"/>
        <v>-14.042885875444432</v>
      </c>
      <c r="M4290" s="4">
        <f t="shared" ca="1" si="538"/>
        <v>6376.8749004311512</v>
      </c>
      <c r="N4290" s="4">
        <f ca="1">SQRT(User_Model_Calcs!M4290^2+Sat_Data!$B$3^2-2*User_Model_Calcs!M4290*Sat_Data!$B$3*COS(RADIANS(L4290))*COS(RADIANS(I4290)))</f>
        <v>37015.172126992897</v>
      </c>
      <c r="O4290" s="4">
        <f ca="1">DEGREES(ACOS(((Earth_Data!$B$1+Sat_Data!$B$2)/User_Model_Calcs!N4290)*SQRT(1-COS(RADIANS(User_Model_Calcs!I4290))^2*COS(RADIANS(User_Model_Calcs!A4290))^2)))</f>
        <v>50.986970262539131</v>
      </c>
      <c r="P4290" s="4">
        <f t="shared" ca="1" si="539"/>
        <v>67.68113484096034</v>
      </c>
    </row>
    <row r="4291" spans="1:16" x14ac:dyDescent="0.25">
      <c r="A4291" s="4">
        <f t="shared" ca="1" si="540"/>
        <v>-15.666997474572577</v>
      </c>
      <c r="B4291" s="4">
        <f t="shared" ca="1" si="541"/>
        <v>111.26567606163231</v>
      </c>
      <c r="C4291" s="4">
        <v>7540</v>
      </c>
      <c r="D4291" s="4">
        <f t="shared" ca="1" si="542"/>
        <v>0.75</v>
      </c>
      <c r="E4291" s="4">
        <v>0.55000000000000004</v>
      </c>
      <c r="F4291" s="4">
        <v>19.899999999999999</v>
      </c>
      <c r="G4291" s="4">
        <f t="shared" ca="1" si="536"/>
        <v>41.281913690970576</v>
      </c>
      <c r="H4291" s="4">
        <f t="shared" ref="H4291:H4354" ca="1" si="543">RAND()*(24-14)+14</f>
        <v>19.302442750166033</v>
      </c>
      <c r="I4291" s="4">
        <f ca="1">User_Model_Calcs!B4291-Sat_Data!$B$5</f>
        <v>1.2656760616323055</v>
      </c>
      <c r="J4291" s="4">
        <f ca="1">(Earth_Data!$B$1/SQRT(1-Earth_Data!$B$2^2*SIN(RADIANS(User_Model_Calcs!A4291))^2))*COS(RADIANS(User_Model_Calcs!A4291))</f>
        <v>6142.6754532680006</v>
      </c>
      <c r="K4291" s="4">
        <f ca="1">((Earth_Data!$B$1*(1-Earth_Data!$B$2^2))/SQRT(1-Earth_Data!$B$2^2*SIN(RADIANS(User_Model_Calcs!A4291))^2))*SIN(RADIANS(User_Model_Calcs!A4291))</f>
        <v>-1711.2776862620608</v>
      </c>
      <c r="L4291" s="4">
        <f t="shared" ca="1" si="537"/>
        <v>-15.567216378331599</v>
      </c>
      <c r="M4291" s="4">
        <f t="shared" ca="1" si="538"/>
        <v>6376.5925888110232</v>
      </c>
      <c r="N4291" s="4">
        <f ca="1">SQRT(User_Model_Calcs!M4291^2+Sat_Data!$B$3^2-2*User_Model_Calcs!M4291*Sat_Data!$B$3*COS(RADIANS(L4291))*COS(RADIANS(I4291)))</f>
        <v>36063.842845303087</v>
      </c>
      <c r="O4291" s="4">
        <f ca="1">DEGREES(ACOS(((Earth_Data!$B$1+Sat_Data!$B$2)/User_Model_Calcs!N4291)*SQRT(1-COS(RADIANS(User_Model_Calcs!I4291))^2*COS(RADIANS(User_Model_Calcs!A4291))^2)))</f>
        <v>71.536376099833319</v>
      </c>
      <c r="P4291" s="4">
        <f t="shared" ca="1" si="539"/>
        <v>4.6772376277130059</v>
      </c>
    </row>
    <row r="4292" spans="1:16" x14ac:dyDescent="0.25">
      <c r="A4292" s="4">
        <f t="shared" ca="1" si="540"/>
        <v>-29.167933398134515</v>
      </c>
      <c r="B4292" s="4">
        <f t="shared" ca="1" si="541"/>
        <v>157.81389293570123</v>
      </c>
      <c r="C4292" s="4">
        <v>7541</v>
      </c>
      <c r="D4292" s="4">
        <f t="shared" ca="1" si="542"/>
        <v>0.75</v>
      </c>
      <c r="E4292" s="4">
        <v>0.55000000000000004</v>
      </c>
      <c r="F4292" s="4">
        <v>19.899999999999999</v>
      </c>
      <c r="G4292" s="4">
        <f t="shared" ca="1" si="536"/>
        <v>41.281913690970576</v>
      </c>
      <c r="H4292" s="4">
        <f t="shared" ca="1" si="543"/>
        <v>19.173782606148464</v>
      </c>
      <c r="I4292" s="4">
        <f ca="1">User_Model_Calcs!B4292-Sat_Data!$B$5</f>
        <v>47.813892935701233</v>
      </c>
      <c r="J4292" s="4">
        <f ca="1">(Earth_Data!$B$1/SQRT(1-Earth_Data!$B$2^2*SIN(RADIANS(User_Model_Calcs!A4292))^2))*COS(RADIANS(User_Model_Calcs!A4292))</f>
        <v>5573.7931786431363</v>
      </c>
      <c r="K4292" s="4">
        <f ca="1">((Earth_Data!$B$1*(1-Earth_Data!$B$2^2))/SQRT(1-Earth_Data!$B$2^2*SIN(RADIANS(User_Model_Calcs!A4292))^2))*SIN(RADIANS(User_Model_Calcs!A4292))</f>
        <v>-3090.1685665931095</v>
      </c>
      <c r="L4292" s="4">
        <f t="shared" ca="1" si="537"/>
        <v>-29.004439144154471</v>
      </c>
      <c r="M4292" s="4">
        <f t="shared" ca="1" si="538"/>
        <v>6373.0928259557677</v>
      </c>
      <c r="N4292" s="4">
        <f ca="1">SQRT(User_Model_Calcs!M4292^2+Sat_Data!$B$3^2-2*User_Model_Calcs!M4292*Sat_Data!$B$3*COS(RADIANS(L4292))*COS(RADIANS(I4292)))</f>
        <v>38765.80587952827</v>
      </c>
      <c r="O4292" s="4">
        <f ca="1">DEGREES(ACOS(((Earth_Data!$B$1+Sat_Data!$B$2)/User_Model_Calcs!N4292)*SQRT(1-COS(RADIANS(User_Model_Calcs!I4292))^2*COS(RADIANS(User_Model_Calcs!A4292))^2)))</f>
        <v>28.231733804910881</v>
      </c>
      <c r="P4292" s="4">
        <f t="shared" ca="1" si="539"/>
        <v>66.168675430062294</v>
      </c>
    </row>
    <row r="4293" spans="1:16" x14ac:dyDescent="0.25">
      <c r="A4293" s="4">
        <f t="shared" ca="1" si="540"/>
        <v>-42.252937164047665</v>
      </c>
      <c r="B4293" s="4">
        <f t="shared" ca="1" si="541"/>
        <v>150.84778918733011</v>
      </c>
      <c r="C4293" s="4">
        <v>7542</v>
      </c>
      <c r="D4293" s="4">
        <f t="shared" ca="1" si="542"/>
        <v>1.2</v>
      </c>
      <c r="E4293" s="4">
        <v>0.55000000000000004</v>
      </c>
      <c r="F4293" s="4">
        <v>19.899999999999999</v>
      </c>
      <c r="G4293" s="4">
        <f t="shared" ca="1" si="536"/>
        <v>45.364313344089069</v>
      </c>
      <c r="H4293" s="4">
        <f t="shared" ca="1" si="543"/>
        <v>20.57675955319197</v>
      </c>
      <c r="I4293" s="4">
        <f ca="1">User_Model_Calcs!B4293-Sat_Data!$B$5</f>
        <v>40.847789187330108</v>
      </c>
      <c r="J4293" s="4">
        <f ca="1">(Earth_Data!$B$1/SQRT(1-Earth_Data!$B$2^2*SIN(RADIANS(User_Model_Calcs!A4293))^2))*COS(RADIANS(User_Model_Calcs!A4293))</f>
        <v>4728.155962707594</v>
      </c>
      <c r="K4293" s="4">
        <f ca="1">((Earth_Data!$B$1*(1-Earth_Data!$B$2^2))/SQRT(1-Earth_Data!$B$2^2*SIN(RADIANS(User_Model_Calcs!A4293))^2))*SIN(RADIANS(User_Model_Calcs!A4293))</f>
        <v>-4266.4426281497081</v>
      </c>
      <c r="L4293" s="4">
        <f t="shared" ca="1" si="537"/>
        <v>-42.061455700065537</v>
      </c>
      <c r="M4293" s="4">
        <f t="shared" ca="1" si="538"/>
        <v>6368.515643929939</v>
      </c>
      <c r="N4293" s="4">
        <f ca="1">SQRT(User_Model_Calcs!M4293^2+Sat_Data!$B$3^2-2*User_Model_Calcs!M4293*Sat_Data!$B$3*COS(RADIANS(L4293))*COS(RADIANS(I4293)))</f>
        <v>38945.642973674891</v>
      </c>
      <c r="O4293" s="4">
        <f ca="1">DEGREES(ACOS(((Earth_Data!$B$1+Sat_Data!$B$2)/User_Model_Calcs!N4293)*SQRT(1-COS(RADIANS(User_Model_Calcs!I4293))^2*COS(RADIANS(User_Model_Calcs!A4293))^2)))</f>
        <v>26.230345243772469</v>
      </c>
      <c r="P4293" s="4">
        <f t="shared" ca="1" si="539"/>
        <v>52.128646234501588</v>
      </c>
    </row>
    <row r="4294" spans="1:16" x14ac:dyDescent="0.25">
      <c r="A4294" s="4">
        <f t="shared" ca="1" si="540"/>
        <v>-15.667511948686624</v>
      </c>
      <c r="B4294" s="4">
        <f t="shared" ca="1" si="541"/>
        <v>127.30192948491913</v>
      </c>
      <c r="C4294" s="4">
        <v>7543</v>
      </c>
      <c r="D4294" s="4">
        <f t="shared" ca="1" si="542"/>
        <v>0.75</v>
      </c>
      <c r="E4294" s="4">
        <v>0.55000000000000004</v>
      </c>
      <c r="F4294" s="4">
        <v>19.899999999999999</v>
      </c>
      <c r="G4294" s="4">
        <f t="shared" ca="1" si="536"/>
        <v>41.281913690970576</v>
      </c>
      <c r="H4294" s="4">
        <f t="shared" ca="1" si="543"/>
        <v>16.059439399488209</v>
      </c>
      <c r="I4294" s="4">
        <f ca="1">User_Model_Calcs!B4294-Sat_Data!$B$5</f>
        <v>17.301929484919128</v>
      </c>
      <c r="J4294" s="4">
        <f ca="1">(Earth_Data!$B$1/SQRT(1-Earth_Data!$B$2^2*SIN(RADIANS(User_Model_Calcs!A4294))^2))*COS(RADIANS(User_Model_Calcs!A4294))</f>
        <v>6142.6600794966434</v>
      </c>
      <c r="K4294" s="4">
        <f ca="1">((Earth_Data!$B$1*(1-Earth_Data!$B$2^2))/SQRT(1-Earth_Data!$B$2^2*SIN(RADIANS(User_Model_Calcs!A4294))^2))*SIN(RADIANS(User_Model_Calcs!A4294))</f>
        <v>-1711.3325004312901</v>
      </c>
      <c r="L4294" s="4">
        <f t="shared" ca="1" si="537"/>
        <v>-15.567727906087917</v>
      </c>
      <c r="M4294" s="4">
        <f t="shared" ca="1" si="538"/>
        <v>6376.5924896667284</v>
      </c>
      <c r="N4294" s="4">
        <f ca="1">SQRT(User_Model_Calcs!M4294^2+Sat_Data!$B$3^2-2*User_Model_Calcs!M4294*Sat_Data!$B$3*COS(RADIANS(L4294))*COS(RADIANS(I4294)))</f>
        <v>36385.639561718126</v>
      </c>
      <c r="O4294" s="4">
        <f ca="1">DEGREES(ACOS(((Earth_Data!$B$1+Sat_Data!$B$2)/User_Model_Calcs!N4294)*SQRT(1-COS(RADIANS(User_Model_Calcs!I4294))^2*COS(RADIANS(User_Model_Calcs!A4294))^2)))</f>
        <v>62.862880097466594</v>
      </c>
      <c r="P4294" s="4">
        <f t="shared" ca="1" si="539"/>
        <v>49.076594262506553</v>
      </c>
    </row>
    <row r="4295" spans="1:16" x14ac:dyDescent="0.25">
      <c r="A4295" s="4">
        <f t="shared" ca="1" si="540"/>
        <v>-32.81592507842651</v>
      </c>
      <c r="B4295" s="4">
        <f t="shared" ca="1" si="541"/>
        <v>111.48096097330398</v>
      </c>
      <c r="C4295" s="4">
        <v>7544</v>
      </c>
      <c r="D4295" s="4">
        <f t="shared" ca="1" si="542"/>
        <v>0.75</v>
      </c>
      <c r="E4295" s="4">
        <v>0.55000000000000004</v>
      </c>
      <c r="F4295" s="4">
        <v>19.899999999999999</v>
      </c>
      <c r="G4295" s="4">
        <f t="shared" ca="1" si="536"/>
        <v>41.281913690970576</v>
      </c>
      <c r="H4295" s="4">
        <f t="shared" ca="1" si="543"/>
        <v>14.224304080627263</v>
      </c>
      <c r="I4295" s="4">
        <f ca="1">User_Model_Calcs!B4295-Sat_Data!$B$5</f>
        <v>1.4809609733039792</v>
      </c>
      <c r="J4295" s="4">
        <f ca="1">(Earth_Data!$B$1/SQRT(1-Earth_Data!$B$2^2*SIN(RADIANS(User_Model_Calcs!A4295))^2))*COS(RADIANS(User_Model_Calcs!A4295))</f>
        <v>5365.5683882073863</v>
      </c>
      <c r="K4295" s="4">
        <f ca="1">((Earth_Data!$B$1*(1-Earth_Data!$B$2^2))/SQRT(1-Earth_Data!$B$2^2*SIN(RADIANS(User_Model_Calcs!A4295))^2))*SIN(RADIANS(User_Model_Calcs!A4295))</f>
        <v>-3436.8210558043693</v>
      </c>
      <c r="L4295" s="4">
        <f t="shared" ca="1" si="537"/>
        <v>-32.640883203577189</v>
      </c>
      <c r="M4295" s="4">
        <f t="shared" ca="1" si="538"/>
        <v>6371.8963502359857</v>
      </c>
      <c r="N4295" s="4">
        <f ca="1">SQRT(User_Model_Calcs!M4295^2+Sat_Data!$B$3^2-2*User_Model_Calcs!M4295*Sat_Data!$B$3*COS(RADIANS(L4295))*COS(RADIANS(I4295)))</f>
        <v>36960.75960684022</v>
      </c>
      <c r="O4295" s="4">
        <f ca="1">DEGREES(ACOS(((Earth_Data!$B$1+Sat_Data!$B$2)/User_Model_Calcs!N4295)*SQRT(1-COS(RADIANS(User_Model_Calcs!I4295))^2*COS(RADIANS(User_Model_Calcs!A4295))^2)))</f>
        <v>51.776301583081974</v>
      </c>
      <c r="P4295" s="4">
        <f t="shared" ca="1" si="539"/>
        <v>2.7312317490991593</v>
      </c>
    </row>
    <row r="4296" spans="1:16" x14ac:dyDescent="0.25">
      <c r="A4296" s="4">
        <f t="shared" ca="1" si="540"/>
        <v>-10.892713826956756</v>
      </c>
      <c r="B4296" s="4">
        <f t="shared" ca="1" si="541"/>
        <v>118.9068644575247</v>
      </c>
      <c r="C4296" s="4">
        <v>7545</v>
      </c>
      <c r="D4296" s="4">
        <f t="shared" ca="1" si="542"/>
        <v>1.2</v>
      </c>
      <c r="E4296" s="4">
        <v>0.55000000000000004</v>
      </c>
      <c r="F4296" s="4">
        <v>19.899999999999999</v>
      </c>
      <c r="G4296" s="4">
        <f t="shared" ca="1" si="536"/>
        <v>45.364313344089069</v>
      </c>
      <c r="H4296" s="4">
        <f t="shared" ca="1" si="543"/>
        <v>22.90608006950599</v>
      </c>
      <c r="I4296" s="4">
        <f ca="1">User_Model_Calcs!B4296-Sat_Data!$B$5</f>
        <v>8.9068644575247049</v>
      </c>
      <c r="J4296" s="4">
        <f ca="1">(Earth_Data!$B$1/SQRT(1-Earth_Data!$B$2^2*SIN(RADIANS(User_Model_Calcs!A4296))^2))*COS(RADIANS(User_Model_Calcs!A4296))</f>
        <v>6263.972245228877</v>
      </c>
      <c r="K4296" s="4">
        <f ca="1">((Earth_Data!$B$1*(1-Earth_Data!$B$2^2))/SQRT(1-Earth_Data!$B$2^2*SIN(RADIANS(User_Model_Calcs!A4296))^2))*SIN(RADIANS(User_Model_Calcs!A4296))</f>
        <v>-1197.3551003986797</v>
      </c>
      <c r="L4296" s="4">
        <f t="shared" ca="1" si="537"/>
        <v>-10.821519855162206</v>
      </c>
      <c r="M4296" s="4">
        <f t="shared" ca="1" si="538"/>
        <v>6377.3824979726933</v>
      </c>
      <c r="N4296" s="4">
        <f ca="1">SQRT(User_Model_Calcs!M4296^2+Sat_Data!$B$3^2-2*User_Model_Calcs!M4296*Sat_Data!$B$3*COS(RADIANS(L4296))*COS(RADIANS(I4296)))</f>
        <v>36008.685882040729</v>
      </c>
      <c r="O4296" s="4">
        <f ca="1">DEGREES(ACOS(((Earth_Data!$B$1+Sat_Data!$B$2)/User_Model_Calcs!N4296)*SQRT(1-COS(RADIANS(User_Model_Calcs!I4296))^2*COS(RADIANS(User_Model_Calcs!A4296))^2)))</f>
        <v>73.500858710169283</v>
      </c>
      <c r="P4296" s="4">
        <f t="shared" ca="1" si="539"/>
        <v>39.669865459301548</v>
      </c>
    </row>
    <row r="4297" spans="1:16" x14ac:dyDescent="0.25">
      <c r="A4297" s="4">
        <f t="shared" ca="1" si="540"/>
        <v>-11.729588965974225</v>
      </c>
      <c r="B4297" s="4">
        <f t="shared" ca="1" si="541"/>
        <v>136.11096803937653</v>
      </c>
      <c r="C4297" s="4">
        <v>7546</v>
      </c>
      <c r="D4297" s="4">
        <f t="shared" ca="1" si="542"/>
        <v>0.75</v>
      </c>
      <c r="E4297" s="4">
        <v>0.55000000000000004</v>
      </c>
      <c r="F4297" s="4">
        <v>19.899999999999999</v>
      </c>
      <c r="G4297" s="4">
        <f t="shared" ca="1" si="536"/>
        <v>41.281913690970576</v>
      </c>
      <c r="H4297" s="4">
        <f t="shared" ca="1" si="543"/>
        <v>16.948099987713512</v>
      </c>
      <c r="I4297" s="4">
        <f ca="1">User_Model_Calcs!B4297-Sat_Data!$B$5</f>
        <v>26.11096803937653</v>
      </c>
      <c r="J4297" s="4">
        <f ca="1">(Earth_Data!$B$1/SQRT(1-Earth_Data!$B$2^2*SIN(RADIANS(User_Model_Calcs!A4297))^2))*COS(RADIANS(User_Model_Calcs!A4297))</f>
        <v>6245.815475403474</v>
      </c>
      <c r="K4297" s="4">
        <f ca="1">((Earth_Data!$B$1*(1-Earth_Data!$B$2^2))/SQRT(1-Earth_Data!$B$2^2*SIN(RADIANS(User_Model_Calcs!A4297))^2))*SIN(RADIANS(User_Model_Calcs!A4297))</f>
        <v>-1288.1288751305706</v>
      </c>
      <c r="L4297" s="4">
        <f t="shared" ca="1" si="537"/>
        <v>-11.653219657111642</v>
      </c>
      <c r="M4297" s="4">
        <f t="shared" ca="1" si="538"/>
        <v>6377.2632807290202</v>
      </c>
      <c r="N4297" s="4">
        <f ca="1">SQRT(User_Model_Calcs!M4297^2+Sat_Data!$B$3^2-2*User_Model_Calcs!M4297*Sat_Data!$B$3*COS(RADIANS(L4297))*COS(RADIANS(I4297)))</f>
        <v>36681.581747442215</v>
      </c>
      <c r="O4297" s="4">
        <f ca="1">DEGREES(ACOS(((Earth_Data!$B$1+Sat_Data!$B$2)/User_Model_Calcs!N4297)*SQRT(1-COS(RADIANS(User_Model_Calcs!I4297))^2*COS(RADIANS(User_Model_Calcs!A4297))^2)))</f>
        <v>56.79191908877872</v>
      </c>
      <c r="P4297" s="4">
        <f t="shared" ca="1" si="539"/>
        <v>67.472715619142548</v>
      </c>
    </row>
    <row r="4298" spans="1:16" x14ac:dyDescent="0.25">
      <c r="A4298" s="4">
        <f t="shared" ca="1" si="540"/>
        <v>-38.676964478937478</v>
      </c>
      <c r="B4298" s="4">
        <f t="shared" ca="1" si="541"/>
        <v>107.37483631309995</v>
      </c>
      <c r="C4298" s="4">
        <v>7547</v>
      </c>
      <c r="D4298" s="4">
        <f t="shared" ca="1" si="542"/>
        <v>3</v>
      </c>
      <c r="E4298" s="4">
        <v>0.55000000000000004</v>
      </c>
      <c r="F4298" s="4">
        <v>19.899999999999999</v>
      </c>
      <c r="G4298" s="4">
        <f t="shared" ca="1" si="536"/>
        <v>53.323113517529826</v>
      </c>
      <c r="H4298" s="4">
        <f t="shared" ca="1" si="543"/>
        <v>16.724372599885253</v>
      </c>
      <c r="I4298" s="4">
        <f ca="1">User_Model_Calcs!B4298-Sat_Data!$B$5</f>
        <v>-2.6251636869000521</v>
      </c>
      <c r="J4298" s="4">
        <f ca="1">(Earth_Data!$B$1/SQRT(1-Earth_Data!$B$2^2*SIN(RADIANS(User_Model_Calcs!A4298))^2))*COS(RADIANS(User_Model_Calcs!A4298))</f>
        <v>4985.819157070011</v>
      </c>
      <c r="K4298" s="4">
        <f ca="1">((Earth_Data!$B$1*(1-Earth_Data!$B$2^2))/SQRT(1-Earth_Data!$B$2^2*SIN(RADIANS(User_Model_Calcs!A4298))^2))*SIN(RADIANS(User_Model_Calcs!A4298))</f>
        <v>-3964.3857988005702</v>
      </c>
      <c r="L4298" s="4">
        <f t="shared" ca="1" si="537"/>
        <v>-38.489343441165133</v>
      </c>
      <c r="M4298" s="4">
        <f t="shared" ca="1" si="538"/>
        <v>6369.8310361215981</v>
      </c>
      <c r="N4298" s="4">
        <f ca="1">SQRT(User_Model_Calcs!M4298^2+Sat_Data!$B$3^2-2*User_Model_Calcs!M4298*Sat_Data!$B$3*COS(RADIANS(L4298))*COS(RADIANS(I4298)))</f>
        <v>37394.988057657916</v>
      </c>
      <c r="O4298" s="4">
        <f ca="1">DEGREES(ACOS(((Earth_Data!$B$1+Sat_Data!$B$2)/User_Model_Calcs!N4298)*SQRT(1-COS(RADIANS(User_Model_Calcs!I4298))^2*COS(RADIANS(User_Model_Calcs!A4298))^2)))</f>
        <v>45.107301461561491</v>
      </c>
      <c r="P4298" s="4">
        <f t="shared" ca="1" si="539"/>
        <v>4.1961637911462839</v>
      </c>
    </row>
    <row r="4299" spans="1:16" x14ac:dyDescent="0.25">
      <c r="A4299" s="4">
        <f t="shared" ca="1" si="540"/>
        <v>-18.679537365970688</v>
      </c>
      <c r="B4299" s="4">
        <f t="shared" ca="1" si="541"/>
        <v>149.13166872248996</v>
      </c>
      <c r="C4299" s="4">
        <v>7548</v>
      </c>
      <c r="D4299" s="4">
        <f t="shared" ca="1" si="542"/>
        <v>0.75</v>
      </c>
      <c r="E4299" s="4">
        <v>0.55000000000000004</v>
      </c>
      <c r="F4299" s="4">
        <v>19.899999999999999</v>
      </c>
      <c r="G4299" s="4">
        <f t="shared" ca="1" si="536"/>
        <v>41.281913690970576</v>
      </c>
      <c r="H4299" s="4">
        <f t="shared" ca="1" si="543"/>
        <v>20.258471336339127</v>
      </c>
      <c r="I4299" s="4">
        <f ca="1">User_Model_Calcs!B4299-Sat_Data!$B$5</f>
        <v>39.131668722489962</v>
      </c>
      <c r="J4299" s="4">
        <f ca="1">(Earth_Data!$B$1/SQRT(1-Earth_Data!$B$2^2*SIN(RADIANS(User_Model_Calcs!A4299))^2))*COS(RADIANS(User_Model_Calcs!A4299))</f>
        <v>6044.2453313475835</v>
      </c>
      <c r="K4299" s="4">
        <f ca="1">((Earth_Data!$B$1*(1-Earth_Data!$B$2^2))/SQRT(1-Earth_Data!$B$2^2*SIN(RADIANS(User_Model_Calcs!A4299))^2))*SIN(RADIANS(User_Model_Calcs!A4299))</f>
        <v>-2029.7785465925967</v>
      </c>
      <c r="L4299" s="4">
        <f t="shared" ca="1" si="537"/>
        <v>-18.563081653672448</v>
      </c>
      <c r="M4299" s="4">
        <f t="shared" ca="1" si="538"/>
        <v>6375.9628742429659</v>
      </c>
      <c r="N4299" s="4">
        <f ca="1">SQRT(User_Model_Calcs!M4299^2+Sat_Data!$B$3^2-2*User_Model_Calcs!M4299*Sat_Data!$B$3*COS(RADIANS(L4299))*COS(RADIANS(I4299)))</f>
        <v>37723.916244478423</v>
      </c>
      <c r="O4299" s="4">
        <f ca="1">DEGREES(ACOS(((Earth_Data!$B$1+Sat_Data!$B$2)/User_Model_Calcs!N4299)*SQRT(1-COS(RADIANS(User_Model_Calcs!I4299))^2*COS(RADIANS(User_Model_Calcs!A4299))^2)))</f>
        <v>40.705262408905021</v>
      </c>
      <c r="P4299" s="4">
        <f t="shared" ca="1" si="539"/>
        <v>68.512764270796211</v>
      </c>
    </row>
    <row r="4300" spans="1:16" x14ac:dyDescent="0.25">
      <c r="A4300" s="4">
        <f t="shared" ca="1" si="540"/>
        <v>-28.95394747399731</v>
      </c>
      <c r="B4300" s="4">
        <f t="shared" ca="1" si="541"/>
        <v>153.59083197313151</v>
      </c>
      <c r="C4300" s="4">
        <v>7549</v>
      </c>
      <c r="D4300" s="4">
        <f t="shared" ca="1" si="542"/>
        <v>0.75</v>
      </c>
      <c r="E4300" s="4">
        <v>0.55000000000000004</v>
      </c>
      <c r="F4300" s="4">
        <v>19.899999999999999</v>
      </c>
      <c r="G4300" s="4">
        <f t="shared" ca="1" si="536"/>
        <v>41.281913690970576</v>
      </c>
      <c r="H4300" s="4">
        <f t="shared" ca="1" si="543"/>
        <v>18.135975289262213</v>
      </c>
      <c r="I4300" s="4">
        <f ca="1">User_Model_Calcs!B4300-Sat_Data!$B$5</f>
        <v>43.590831973131515</v>
      </c>
      <c r="J4300" s="4">
        <f ca="1">(Earth_Data!$B$1/SQRT(1-Earth_Data!$B$2^2*SIN(RADIANS(User_Model_Calcs!A4300))^2))*COS(RADIANS(User_Model_Calcs!A4300))</f>
        <v>5585.3137099250489</v>
      </c>
      <c r="K4300" s="4">
        <f ca="1">((Earth_Data!$B$1*(1-Earth_Data!$B$2^2))/SQRT(1-Earth_Data!$B$2^2*SIN(RADIANS(User_Model_Calcs!A4300))^2))*SIN(RADIANS(User_Model_Calcs!A4300))</f>
        <v>-3069.4370116880687</v>
      </c>
      <c r="L4300" s="4">
        <f t="shared" ca="1" si="537"/>
        <v>-28.791214417578118</v>
      </c>
      <c r="M4300" s="4">
        <f t="shared" ca="1" si="538"/>
        <v>6373.1603468763669</v>
      </c>
      <c r="N4300" s="4">
        <f ca="1">SQRT(User_Model_Calcs!M4300^2+Sat_Data!$B$3^2-2*User_Model_Calcs!M4300*Sat_Data!$B$3*COS(RADIANS(L4300))*COS(RADIANS(I4300)))</f>
        <v>38435.595900685308</v>
      </c>
      <c r="O4300" s="4">
        <f ca="1">DEGREES(ACOS(((Earth_Data!$B$1+Sat_Data!$B$2)/User_Model_Calcs!N4300)*SQRT(1-COS(RADIANS(User_Model_Calcs!I4300))^2*COS(RADIANS(User_Model_Calcs!A4300))^2)))</f>
        <v>31.943112809068356</v>
      </c>
      <c r="P4300" s="4">
        <f t="shared" ca="1" si="539"/>
        <v>63.045535286196575</v>
      </c>
    </row>
    <row r="4301" spans="1:16" x14ac:dyDescent="0.25">
      <c r="A4301" s="4">
        <f t="shared" ca="1" si="540"/>
        <v>-17.948502775793266</v>
      </c>
      <c r="B4301" s="4">
        <f t="shared" ca="1" si="541"/>
        <v>125.68611558485384</v>
      </c>
      <c r="C4301" s="4">
        <v>7550</v>
      </c>
      <c r="D4301" s="4">
        <f t="shared" ca="1" si="542"/>
        <v>0.75</v>
      </c>
      <c r="E4301" s="4">
        <v>0.55000000000000004</v>
      </c>
      <c r="F4301" s="4">
        <v>19.899999999999999</v>
      </c>
      <c r="G4301" s="4">
        <f t="shared" ca="1" si="536"/>
        <v>41.281913690970576</v>
      </c>
      <c r="H4301" s="4">
        <f t="shared" ca="1" si="543"/>
        <v>23.728635822633422</v>
      </c>
      <c r="I4301" s="4">
        <f ca="1">User_Model_Calcs!B4301-Sat_Data!$B$5</f>
        <v>15.686115584853837</v>
      </c>
      <c r="J4301" s="4">
        <f ca="1">(Earth_Data!$B$1/SQRT(1-Earth_Data!$B$2^2*SIN(RADIANS(User_Model_Calcs!A4301))^2))*COS(RADIANS(User_Model_Calcs!A4301))</f>
        <v>6069.6703068357492</v>
      </c>
      <c r="K4301" s="4">
        <f ca="1">((Earth_Data!$B$1*(1-Earth_Data!$B$2^2))/SQRT(1-Earth_Data!$B$2^2*SIN(RADIANS(User_Model_Calcs!A4301))^2))*SIN(RADIANS(User_Model_Calcs!A4301))</f>
        <v>-1952.9636000542475</v>
      </c>
      <c r="L4301" s="4">
        <f t="shared" ca="1" si="537"/>
        <v>-17.835982873955079</v>
      </c>
      <c r="M4301" s="4">
        <f t="shared" ca="1" si="538"/>
        <v>6376.1245640922371</v>
      </c>
      <c r="N4301" s="4">
        <f ca="1">SQRT(User_Model_Calcs!M4301^2+Sat_Data!$B$3^2-2*User_Model_Calcs!M4301*Sat_Data!$B$3*COS(RADIANS(L4301))*COS(RADIANS(I4301)))</f>
        <v>36409.988980906055</v>
      </c>
      <c r="O4301" s="4">
        <f ca="1">DEGREES(ACOS(((Earth_Data!$B$1+Sat_Data!$B$2)/User_Model_Calcs!N4301)*SQRT(1-COS(RADIANS(User_Model_Calcs!I4301))^2*COS(RADIANS(User_Model_Calcs!A4301))^2)))</f>
        <v>62.300501450717157</v>
      </c>
      <c r="P4301" s="4">
        <f t="shared" ca="1" si="539"/>
        <v>42.342686435980568</v>
      </c>
    </row>
    <row r="4302" spans="1:16" x14ac:dyDescent="0.25">
      <c r="A4302" s="4">
        <f t="shared" ca="1" si="540"/>
        <v>-32.84769559639323</v>
      </c>
      <c r="B4302" s="4">
        <f t="shared" ca="1" si="541"/>
        <v>128.58123699013632</v>
      </c>
      <c r="C4302" s="4">
        <v>7551</v>
      </c>
      <c r="D4302" s="4">
        <f t="shared" ca="1" si="542"/>
        <v>0.75</v>
      </c>
      <c r="E4302" s="4">
        <v>0.55000000000000004</v>
      </c>
      <c r="F4302" s="4">
        <v>19.899999999999999</v>
      </c>
      <c r="G4302" s="4">
        <f t="shared" ca="1" si="536"/>
        <v>41.281913690970576</v>
      </c>
      <c r="H4302" s="4">
        <f t="shared" ca="1" si="543"/>
        <v>19.318667996633899</v>
      </c>
      <c r="I4302" s="4">
        <f ca="1">User_Model_Calcs!B4302-Sat_Data!$B$5</f>
        <v>18.581236990136318</v>
      </c>
      <c r="J4302" s="4">
        <f ca="1">(Earth_Data!$B$1/SQRT(1-Earth_Data!$B$2^2*SIN(RADIANS(User_Model_Calcs!A4302))^2))*COS(RADIANS(User_Model_Calcs!A4302))</f>
        <v>5363.6580903372324</v>
      </c>
      <c r="K4302" s="4">
        <f ca="1">((Earth_Data!$B$1*(1-Earth_Data!$B$2^2))/SQRT(1-Earth_Data!$B$2^2*SIN(RADIANS(User_Model_Calcs!A4302))^2))*SIN(RADIANS(User_Model_Calcs!A4302))</f>
        <v>-3439.7816467416505</v>
      </c>
      <c r="L4302" s="4">
        <f t="shared" ca="1" si="537"/>
        <v>-32.67256530891958</v>
      </c>
      <c r="M4302" s="4">
        <f t="shared" ca="1" si="538"/>
        <v>6371.8855833497782</v>
      </c>
      <c r="N4302" s="4">
        <f ca="1">SQRT(User_Model_Calcs!M4302^2+Sat_Data!$B$3^2-2*User_Model_Calcs!M4302*Sat_Data!$B$3*COS(RADIANS(L4302))*COS(RADIANS(I4302)))</f>
        <v>37278.480581240197</v>
      </c>
      <c r="O4302" s="4">
        <f ca="1">DEGREES(ACOS(((Earth_Data!$B$1+Sat_Data!$B$2)/User_Model_Calcs!N4302)*SQRT(1-COS(RADIANS(User_Model_Calcs!I4302))^2*COS(RADIANS(User_Model_Calcs!A4302))^2)))</f>
        <v>46.831528259844475</v>
      </c>
      <c r="P4302" s="4">
        <f t="shared" ca="1" si="539"/>
        <v>31.789744422154374</v>
      </c>
    </row>
    <row r="4303" spans="1:16" x14ac:dyDescent="0.25">
      <c r="A4303" s="4">
        <f t="shared" ca="1" si="540"/>
        <v>-15.56014523286861</v>
      </c>
      <c r="B4303" s="4">
        <f t="shared" ca="1" si="541"/>
        <v>117.06699228179839</v>
      </c>
      <c r="C4303" s="4">
        <v>7552</v>
      </c>
      <c r="D4303" s="4">
        <f t="shared" ca="1" si="542"/>
        <v>0.75</v>
      </c>
      <c r="E4303" s="4">
        <v>0.55000000000000004</v>
      </c>
      <c r="F4303" s="4">
        <v>19.899999999999999</v>
      </c>
      <c r="G4303" s="4">
        <f t="shared" ca="1" si="536"/>
        <v>41.281913690970576</v>
      </c>
      <c r="H4303" s="4">
        <f t="shared" ca="1" si="543"/>
        <v>20.951221038380808</v>
      </c>
      <c r="I4303" s="4">
        <f ca="1">User_Model_Calcs!B4303-Sat_Data!$B$5</f>
        <v>7.0669922817983917</v>
      </c>
      <c r="J4303" s="4">
        <f ca="1">(Earth_Data!$B$1/SQRT(1-Earth_Data!$B$2^2*SIN(RADIANS(User_Model_Calcs!A4303))^2))*COS(RADIANS(User_Model_Calcs!A4303))</f>
        <v>6145.8577810111519</v>
      </c>
      <c r="K4303" s="4">
        <f ca="1">((Earth_Data!$B$1*(1-Earth_Data!$B$2^2))/SQRT(1-Earth_Data!$B$2^2*SIN(RADIANS(User_Model_Calcs!A4303))^2))*SIN(RADIANS(User_Model_Calcs!A4303))</f>
        <v>-1699.8902834609819</v>
      </c>
      <c r="L4303" s="4">
        <f t="shared" ca="1" si="537"/>
        <v>-15.460976762054715</v>
      </c>
      <c r="M4303" s="4">
        <f t="shared" ca="1" si="538"/>
        <v>6376.6131167117528</v>
      </c>
      <c r="N4303" s="4">
        <f ca="1">SQRT(User_Model_Calcs!M4303^2+Sat_Data!$B$3^2-2*User_Model_Calcs!M4303*Sat_Data!$B$3*COS(RADIANS(L4303))*COS(RADIANS(I4303)))</f>
        <v>36112.928239517001</v>
      </c>
      <c r="O4303" s="4">
        <f ca="1">DEGREES(ACOS(((Earth_Data!$B$1+Sat_Data!$B$2)/User_Model_Calcs!N4303)*SQRT(1-COS(RADIANS(User_Model_Calcs!I4303))^2*COS(RADIANS(User_Model_Calcs!A4303))^2)))</f>
        <v>69.976410743800386</v>
      </c>
      <c r="P4303" s="4">
        <f t="shared" ca="1" si="539"/>
        <v>24.804011935202144</v>
      </c>
    </row>
    <row r="4304" spans="1:16" x14ac:dyDescent="0.25">
      <c r="A4304" s="4">
        <f t="shared" ca="1" si="540"/>
        <v>-43.251062615148733</v>
      </c>
      <c r="B4304" s="4">
        <f t="shared" ca="1" si="541"/>
        <v>153.97177010568802</v>
      </c>
      <c r="C4304" s="4">
        <v>7553</v>
      </c>
      <c r="D4304" s="4">
        <f t="shared" ca="1" si="542"/>
        <v>1.2</v>
      </c>
      <c r="E4304" s="4">
        <v>0.55000000000000004</v>
      </c>
      <c r="F4304" s="4">
        <v>19.899999999999999</v>
      </c>
      <c r="G4304" s="4">
        <f t="shared" ca="1" si="536"/>
        <v>45.364313344089069</v>
      </c>
      <c r="H4304" s="4">
        <f t="shared" ca="1" si="543"/>
        <v>17.694149254248373</v>
      </c>
      <c r="I4304" s="4">
        <f ca="1">User_Model_Calcs!B4304-Sat_Data!$B$5</f>
        <v>43.971770105688023</v>
      </c>
      <c r="J4304" s="4">
        <f ca="1">(Earth_Data!$B$1/SQRT(1-Earth_Data!$B$2^2*SIN(RADIANS(User_Model_Calcs!A4304))^2))*COS(RADIANS(User_Model_Calcs!A4304))</f>
        <v>4652.8888177130784</v>
      </c>
      <c r="K4304" s="4">
        <f ca="1">((Earth_Data!$B$1*(1-Earth_Data!$B$2^2))/SQRT(1-Earth_Data!$B$2^2*SIN(RADIANS(User_Model_Calcs!A4304))^2))*SIN(RADIANS(User_Model_Calcs!A4304))</f>
        <v>-4347.8604239123761</v>
      </c>
      <c r="L4304" s="4">
        <f t="shared" ca="1" si="537"/>
        <v>-43.059033405185282</v>
      </c>
      <c r="M4304" s="4">
        <f t="shared" ca="1" si="538"/>
        <v>6368.1445190748391</v>
      </c>
      <c r="N4304" s="4">
        <f ca="1">SQRT(User_Model_Calcs!M4304^2+Sat_Data!$B$3^2-2*User_Model_Calcs!M4304*Sat_Data!$B$3*COS(RADIANS(L4304))*COS(RADIANS(I4304)))</f>
        <v>39191.660724685906</v>
      </c>
      <c r="O4304" s="4">
        <f ca="1">DEGREES(ACOS(((Earth_Data!$B$1+Sat_Data!$B$2)/User_Model_Calcs!N4304)*SQRT(1-COS(RADIANS(User_Model_Calcs!I4304))^2*COS(RADIANS(User_Model_Calcs!A4304))^2)))</f>
        <v>23.624247410390527</v>
      </c>
      <c r="P4304" s="4">
        <f t="shared" ca="1" si="539"/>
        <v>54.616041441456645</v>
      </c>
    </row>
    <row r="4305" spans="1:16" x14ac:dyDescent="0.25">
      <c r="A4305" s="4">
        <f t="shared" ca="1" si="540"/>
        <v>-23.235679890593737</v>
      </c>
      <c r="B4305" s="4">
        <f t="shared" ca="1" si="541"/>
        <v>150.36693029771104</v>
      </c>
      <c r="C4305" s="4">
        <v>7554</v>
      </c>
      <c r="D4305" s="4">
        <f t="shared" ca="1" si="542"/>
        <v>1.2</v>
      </c>
      <c r="E4305" s="4">
        <v>0.55000000000000004</v>
      </c>
      <c r="F4305" s="4">
        <v>19.899999999999999</v>
      </c>
      <c r="G4305" s="4">
        <f t="shared" ca="1" si="536"/>
        <v>45.364313344089069</v>
      </c>
      <c r="H4305" s="4">
        <f t="shared" ca="1" si="543"/>
        <v>23.354637444098664</v>
      </c>
      <c r="I4305" s="4">
        <f ca="1">User_Model_Calcs!B4305-Sat_Data!$B$5</f>
        <v>40.366930297711036</v>
      </c>
      <c r="J4305" s="4">
        <f ca="1">(Earth_Data!$B$1/SQRT(1-Earth_Data!$B$2^2*SIN(RADIANS(User_Model_Calcs!A4305))^2))*COS(RADIANS(User_Model_Calcs!A4305))</f>
        <v>5863.8637544930134</v>
      </c>
      <c r="K4305" s="4">
        <f ca="1">((Earth_Data!$B$1*(1-Earth_Data!$B$2^2))/SQRT(1-Earth_Data!$B$2^2*SIN(RADIANS(User_Model_Calcs!A4305))^2))*SIN(RADIANS(User_Model_Calcs!A4305))</f>
        <v>-2500.7248162163205</v>
      </c>
      <c r="L4305" s="4">
        <f t="shared" ca="1" si="537"/>
        <v>-23.096486192614929</v>
      </c>
      <c r="M4305" s="4">
        <f t="shared" ca="1" si="538"/>
        <v>6374.8351145497909</v>
      </c>
      <c r="N4305" s="4">
        <f ca="1">SQRT(User_Model_Calcs!M4305^2+Sat_Data!$B$3^2-2*User_Model_Calcs!M4305*Sat_Data!$B$3*COS(RADIANS(L4305))*COS(RADIANS(I4305)))</f>
        <v>37969.666558004159</v>
      </c>
      <c r="O4305" s="4">
        <f ca="1">DEGREES(ACOS(((Earth_Data!$B$1+Sat_Data!$B$2)/User_Model_Calcs!N4305)*SQRT(1-COS(RADIANS(User_Model_Calcs!I4305))^2*COS(RADIANS(User_Model_Calcs!A4305))^2)))</f>
        <v>37.541702864864689</v>
      </c>
      <c r="P4305" s="4">
        <f t="shared" ca="1" si="539"/>
        <v>65.104217951592332</v>
      </c>
    </row>
    <row r="4306" spans="1:16" x14ac:dyDescent="0.25">
      <c r="A4306" s="4">
        <f t="shared" ca="1" si="540"/>
        <v>-11.609305038411067</v>
      </c>
      <c r="B4306" s="4">
        <f t="shared" ca="1" si="541"/>
        <v>137.63425640604203</v>
      </c>
      <c r="C4306" s="4">
        <v>7555</v>
      </c>
      <c r="D4306" s="4">
        <f t="shared" ca="1" si="542"/>
        <v>0.75</v>
      </c>
      <c r="E4306" s="4">
        <v>0.55000000000000004</v>
      </c>
      <c r="F4306" s="4">
        <v>19.899999999999999</v>
      </c>
      <c r="G4306" s="4">
        <f t="shared" ca="1" si="536"/>
        <v>41.281913690970576</v>
      </c>
      <c r="H4306" s="4">
        <f t="shared" ca="1" si="543"/>
        <v>21.662594294740348</v>
      </c>
      <c r="I4306" s="4">
        <f ca="1">User_Model_Calcs!B4306-Sat_Data!$B$5</f>
        <v>27.634256406042027</v>
      </c>
      <c r="J4306" s="4">
        <f ca="1">(Earth_Data!$B$1/SQRT(1-Earth_Data!$B$2^2*SIN(RADIANS(User_Model_Calcs!A4306))^2))*COS(RADIANS(User_Model_Calcs!A4306))</f>
        <v>6248.5067695134339</v>
      </c>
      <c r="K4306" s="4">
        <f ca="1">((Earth_Data!$B$1*(1-Earth_Data!$B$2^2))/SQRT(1-Earth_Data!$B$2^2*SIN(RADIANS(User_Model_Calcs!A4306))^2))*SIN(RADIANS(User_Model_Calcs!A4306))</f>
        <v>-1275.0981185996234</v>
      </c>
      <c r="L4306" s="4">
        <f t="shared" ca="1" si="537"/>
        <v>-11.533675708965843</v>
      </c>
      <c r="M4306" s="4">
        <f t="shared" ca="1" si="538"/>
        <v>6377.2809300446779</v>
      </c>
      <c r="N4306" s="4">
        <f ca="1">SQRT(User_Model_Calcs!M4306^2+Sat_Data!$B$3^2-2*User_Model_Calcs!M4306*Sat_Data!$B$3*COS(RADIANS(L4306))*COS(RADIANS(I4306)))</f>
        <v>36765.022780836756</v>
      </c>
      <c r="O4306" s="4">
        <f ca="1">DEGREES(ACOS(((Earth_Data!$B$1+Sat_Data!$B$2)/User_Model_Calcs!N4306)*SQRT(1-COS(RADIANS(User_Model_Calcs!I4306))^2*COS(RADIANS(User_Model_Calcs!A4306))^2)))</f>
        <v>55.257972173152822</v>
      </c>
      <c r="P4306" s="4">
        <f t="shared" ca="1" si="539"/>
        <v>68.974688577157167</v>
      </c>
    </row>
    <row r="4307" spans="1:16" x14ac:dyDescent="0.25">
      <c r="A4307" s="4">
        <f t="shared" ca="1" si="540"/>
        <v>-25.746679328270822</v>
      </c>
      <c r="B4307" s="4">
        <f t="shared" ca="1" si="541"/>
        <v>115.88470475493796</v>
      </c>
      <c r="C4307" s="4">
        <v>7556</v>
      </c>
      <c r="D4307" s="4">
        <f t="shared" ca="1" si="542"/>
        <v>1.2</v>
      </c>
      <c r="E4307" s="4">
        <v>0.55000000000000004</v>
      </c>
      <c r="F4307" s="4">
        <v>19.899999999999999</v>
      </c>
      <c r="G4307" s="4">
        <f t="shared" ca="1" si="536"/>
        <v>45.364313344089069</v>
      </c>
      <c r="H4307" s="4">
        <f t="shared" ca="1" si="543"/>
        <v>23.709398762895944</v>
      </c>
      <c r="I4307" s="4">
        <f ca="1">User_Model_Calcs!B4307-Sat_Data!$B$5</f>
        <v>5.8847047549379567</v>
      </c>
      <c r="J4307" s="4">
        <f ca="1">(Earth_Data!$B$1/SQRT(1-Earth_Data!$B$2^2*SIN(RADIANS(User_Model_Calcs!A4307))^2))*COS(RADIANS(User_Model_Calcs!A4307))</f>
        <v>5748.5721043659778</v>
      </c>
      <c r="K4307" s="4">
        <f ca="1">((Earth_Data!$B$1*(1-Earth_Data!$B$2^2))/SQRT(1-Earth_Data!$B$2^2*SIN(RADIANS(User_Model_Calcs!A4307))^2))*SIN(RADIANS(User_Model_Calcs!A4307))</f>
        <v>-2753.8116806195085</v>
      </c>
      <c r="L4307" s="4">
        <f t="shared" ca="1" si="537"/>
        <v>-25.596412237807268</v>
      </c>
      <c r="M4307" s="4">
        <f t="shared" ca="1" si="538"/>
        <v>6374.1320986790925</v>
      </c>
      <c r="N4307" s="4">
        <f ca="1">SQRT(User_Model_Calcs!M4307^2+Sat_Data!$B$3^2-2*User_Model_Calcs!M4307*Sat_Data!$B$3*COS(RADIANS(L4307))*COS(RADIANS(I4307)))</f>
        <v>36554.502858903397</v>
      </c>
      <c r="O4307" s="4">
        <f ca="1">DEGREES(ACOS(((Earth_Data!$B$1+Sat_Data!$B$2)/User_Model_Calcs!N4307)*SQRT(1-COS(RADIANS(User_Model_Calcs!I4307))^2*COS(RADIANS(User_Model_Calcs!A4307))^2)))</f>
        <v>59.18602474860149</v>
      </c>
      <c r="P4307" s="4">
        <f t="shared" ca="1" si="539"/>
        <v>13.347957105027181</v>
      </c>
    </row>
    <row r="4308" spans="1:16" x14ac:dyDescent="0.25">
      <c r="A4308" s="4">
        <f t="shared" ca="1" si="540"/>
        <v>-38.072575723684665</v>
      </c>
      <c r="B4308" s="4">
        <f t="shared" ca="1" si="541"/>
        <v>135.0482638786431</v>
      </c>
      <c r="C4308" s="4">
        <v>7557</v>
      </c>
      <c r="D4308" s="4">
        <f t="shared" ca="1" si="542"/>
        <v>1.2</v>
      </c>
      <c r="E4308" s="4">
        <v>0.55000000000000004</v>
      </c>
      <c r="F4308" s="4">
        <v>19.899999999999999</v>
      </c>
      <c r="G4308" s="4">
        <f t="shared" ca="1" si="536"/>
        <v>45.364313344089069</v>
      </c>
      <c r="H4308" s="4">
        <f t="shared" ca="1" si="543"/>
        <v>21.725015412864913</v>
      </c>
      <c r="I4308" s="4">
        <f ca="1">User_Model_Calcs!B4308-Sat_Data!$B$5</f>
        <v>25.048263878643098</v>
      </c>
      <c r="J4308" s="4">
        <f ca="1">(Earth_Data!$B$1/SQRT(1-Earth_Data!$B$2^2*SIN(RADIANS(User_Model_Calcs!A4308))^2))*COS(RADIANS(User_Model_Calcs!A4308))</f>
        <v>5027.4682101796325</v>
      </c>
      <c r="K4308" s="4">
        <f ca="1">((Earth_Data!$B$1*(1-Earth_Data!$B$2^2))/SQRT(1-Earth_Data!$B$2^2*SIN(RADIANS(User_Model_Calcs!A4308))^2))*SIN(RADIANS(User_Model_Calcs!A4308))</f>
        <v>-3911.7902206254821</v>
      </c>
      <c r="L4308" s="4">
        <f t="shared" ca="1" si="537"/>
        <v>-37.885897351411749</v>
      </c>
      <c r="M4308" s="4">
        <f t="shared" ca="1" si="538"/>
        <v>6370.0501830478506</v>
      </c>
      <c r="N4308" s="4">
        <f ca="1">SQRT(User_Model_Calcs!M4308^2+Sat_Data!$B$3^2-2*User_Model_Calcs!M4308*Sat_Data!$B$3*COS(RADIANS(L4308))*COS(RADIANS(I4308)))</f>
        <v>37872.247073311293</v>
      </c>
      <c r="O4308" s="4">
        <f ca="1">DEGREES(ACOS(((Earth_Data!$B$1+Sat_Data!$B$2)/User_Model_Calcs!N4308)*SQRT(1-COS(RADIANS(User_Model_Calcs!I4308))^2*COS(RADIANS(User_Model_Calcs!A4308))^2)))</f>
        <v>38.702243568472817</v>
      </c>
      <c r="P4308" s="4">
        <f t="shared" ca="1" si="539"/>
        <v>37.156577770048365</v>
      </c>
    </row>
    <row r="4309" spans="1:16" x14ac:dyDescent="0.25">
      <c r="A4309" s="4">
        <f t="shared" ca="1" si="540"/>
        <v>-17.533812759836096</v>
      </c>
      <c r="B4309" s="4">
        <f t="shared" ca="1" si="541"/>
        <v>134.5342801850847</v>
      </c>
      <c r="C4309" s="4">
        <v>7558</v>
      </c>
      <c r="D4309" s="4">
        <f t="shared" ca="1" si="542"/>
        <v>0.75</v>
      </c>
      <c r="E4309" s="4">
        <v>0.55000000000000004</v>
      </c>
      <c r="F4309" s="4">
        <v>19.899999999999999</v>
      </c>
      <c r="G4309" s="4">
        <f t="shared" ca="1" si="536"/>
        <v>41.281913690970576</v>
      </c>
      <c r="H4309" s="4">
        <f t="shared" ca="1" si="543"/>
        <v>21.104122159872713</v>
      </c>
      <c r="I4309" s="4">
        <f ca="1">User_Model_Calcs!B4309-Sat_Data!$B$5</f>
        <v>24.534280185084697</v>
      </c>
      <c r="J4309" s="4">
        <f ca="1">(Earth_Data!$B$1/SQRT(1-Earth_Data!$B$2^2*SIN(RADIANS(User_Model_Calcs!A4309))^2))*COS(RADIANS(User_Model_Calcs!A4309))</f>
        <v>6083.655843306643</v>
      </c>
      <c r="K4309" s="4">
        <f ca="1">((Earth_Data!$B$1*(1-Earth_Data!$B$2^2))/SQRT(1-Earth_Data!$B$2^2*SIN(RADIANS(User_Model_Calcs!A4309))^2))*SIN(RADIANS(User_Model_Calcs!A4309))</f>
        <v>-1909.2495668604092</v>
      </c>
      <c r="L4309" s="4">
        <f t="shared" ca="1" si="537"/>
        <v>-17.423557972767021</v>
      </c>
      <c r="M4309" s="4">
        <f t="shared" ca="1" si="538"/>
        <v>6376.2137925539892</v>
      </c>
      <c r="N4309" s="4">
        <f ca="1">SQRT(User_Model_Calcs!M4309^2+Sat_Data!$B$3^2-2*User_Model_Calcs!M4309*Sat_Data!$B$3*COS(RADIANS(L4309))*COS(RADIANS(I4309)))</f>
        <v>36766.370392046359</v>
      </c>
      <c r="O4309" s="4">
        <f ca="1">DEGREES(ACOS(((Earth_Data!$B$1+Sat_Data!$B$2)/User_Model_Calcs!N4309)*SQRT(1-COS(RADIANS(User_Model_Calcs!I4309))^2*COS(RADIANS(User_Model_Calcs!A4309))^2)))</f>
        <v>55.209805879422937</v>
      </c>
      <c r="P4309" s="4">
        <f t="shared" ca="1" si="539"/>
        <v>56.574119630303812</v>
      </c>
    </row>
    <row r="4310" spans="1:16" x14ac:dyDescent="0.25">
      <c r="A4310" s="4">
        <f t="shared" ca="1" si="540"/>
        <v>-14.327393251421997</v>
      </c>
      <c r="B4310" s="4">
        <f t="shared" ca="1" si="541"/>
        <v>129.98039179335092</v>
      </c>
      <c r="C4310" s="4">
        <v>7559</v>
      </c>
      <c r="D4310" s="4">
        <f t="shared" ca="1" si="542"/>
        <v>1.2</v>
      </c>
      <c r="E4310" s="4">
        <v>0.55000000000000004</v>
      </c>
      <c r="F4310" s="4">
        <v>19.899999999999999</v>
      </c>
      <c r="G4310" s="4">
        <f t="shared" ca="1" si="536"/>
        <v>45.364313344089069</v>
      </c>
      <c r="H4310" s="4">
        <f t="shared" ca="1" si="543"/>
        <v>20.516232518745781</v>
      </c>
      <c r="I4310" s="4">
        <f ca="1">User_Model_Calcs!B4310-Sat_Data!$B$5</f>
        <v>19.980391793350918</v>
      </c>
      <c r="J4310" s="4">
        <f ca="1">(Earth_Data!$B$1/SQRT(1-Earth_Data!$B$2^2*SIN(RADIANS(User_Model_Calcs!A4310))^2))*COS(RADIANS(User_Model_Calcs!A4310))</f>
        <v>6181.0311953451319</v>
      </c>
      <c r="K4310" s="4">
        <f ca="1">((Earth_Data!$B$1*(1-Earth_Data!$B$2^2))/SQRT(1-Earth_Data!$B$2^2*SIN(RADIANS(User_Model_Calcs!A4310))^2))*SIN(RADIANS(User_Model_Calcs!A4310))</f>
        <v>-1568.1042059970698</v>
      </c>
      <c r="L4310" s="4">
        <f t="shared" ca="1" si="537"/>
        <v>-14.235389373233511</v>
      </c>
      <c r="M4310" s="4">
        <f t="shared" ca="1" si="538"/>
        <v>6376.8407098417765</v>
      </c>
      <c r="N4310" s="4">
        <f ca="1">SQRT(User_Model_Calcs!M4310^2+Sat_Data!$B$3^2-2*User_Model_Calcs!M4310*Sat_Data!$B$3*COS(RADIANS(L4310))*COS(RADIANS(I4310)))</f>
        <v>36450.191350797628</v>
      </c>
      <c r="O4310" s="4">
        <f ca="1">DEGREES(ACOS(((Earth_Data!$B$1+Sat_Data!$B$2)/User_Model_Calcs!N4310)*SQRT(1-COS(RADIANS(User_Model_Calcs!I4310))^2*COS(RADIANS(User_Model_Calcs!A4310))^2)))</f>
        <v>61.436716618143627</v>
      </c>
      <c r="P4310" s="4">
        <f t="shared" ca="1" si="539"/>
        <v>55.759948723199827</v>
      </c>
    </row>
    <row r="4311" spans="1:16" x14ac:dyDescent="0.25">
      <c r="A4311" s="4">
        <f t="shared" ca="1" si="540"/>
        <v>-16.243281612855583</v>
      </c>
      <c r="B4311" s="4">
        <f t="shared" ca="1" si="541"/>
        <v>113.89517172937187</v>
      </c>
      <c r="C4311" s="4">
        <v>7560</v>
      </c>
      <c r="D4311" s="4">
        <f t="shared" ca="1" si="542"/>
        <v>1.2</v>
      </c>
      <c r="E4311" s="4">
        <v>0.55000000000000004</v>
      </c>
      <c r="F4311" s="4">
        <v>19.899999999999999</v>
      </c>
      <c r="G4311" s="4">
        <f t="shared" ca="1" si="536"/>
        <v>45.364313344089069</v>
      </c>
      <c r="H4311" s="4">
        <f t="shared" ca="1" si="543"/>
        <v>20.255416215169586</v>
      </c>
      <c r="I4311" s="4">
        <f ca="1">User_Model_Calcs!B4311-Sat_Data!$B$5</f>
        <v>3.8951717293718673</v>
      </c>
      <c r="J4311" s="4">
        <f ca="1">(Earth_Data!$B$1/SQRT(1-Earth_Data!$B$2^2*SIN(RADIANS(User_Model_Calcs!A4311))^2))*COS(RADIANS(User_Model_Calcs!A4311))</f>
        <v>6125.145963679407</v>
      </c>
      <c r="K4311" s="4">
        <f ca="1">((Earth_Data!$B$1*(1-Earth_Data!$B$2^2))/SQRT(1-Earth_Data!$B$2^2*SIN(RADIANS(User_Model_Calcs!A4311))^2))*SIN(RADIANS(User_Model_Calcs!A4311))</f>
        <v>-1772.5914141341796</v>
      </c>
      <c r="L4311" s="4">
        <f t="shared" ca="1" si="537"/>
        <v>-16.140220395522853</v>
      </c>
      <c r="M4311" s="4">
        <f t="shared" ca="1" si="538"/>
        <v>6376.4797026133738</v>
      </c>
      <c r="N4311" s="4">
        <f ca="1">SQRT(User_Model_Calcs!M4311^2+Sat_Data!$B$3^2-2*User_Model_Calcs!M4311*Sat_Data!$B$3*COS(RADIANS(L4311))*COS(RADIANS(I4311)))</f>
        <v>36099.090516222204</v>
      </c>
      <c r="O4311" s="4">
        <f ca="1">DEGREES(ACOS(((Earth_Data!$B$1+Sat_Data!$B$2)/User_Model_Calcs!N4311)*SQRT(1-COS(RADIANS(User_Model_Calcs!I4311))^2*COS(RADIANS(User_Model_Calcs!A4311))^2)))</f>
        <v>70.398559825997125</v>
      </c>
      <c r="P4311" s="4">
        <f t="shared" ca="1" si="539"/>
        <v>13.680853885534146</v>
      </c>
    </row>
    <row r="4312" spans="1:16" x14ac:dyDescent="0.25">
      <c r="A4312" s="4">
        <f t="shared" ca="1" si="540"/>
        <v>-33.8477661467725</v>
      </c>
      <c r="B4312" s="4">
        <f t="shared" ca="1" si="541"/>
        <v>134.9041266562769</v>
      </c>
      <c r="C4312" s="4">
        <v>7561</v>
      </c>
      <c r="D4312" s="4">
        <f t="shared" ca="1" si="542"/>
        <v>3</v>
      </c>
      <c r="E4312" s="4">
        <v>0.55000000000000004</v>
      </c>
      <c r="F4312" s="4">
        <v>19.899999999999999</v>
      </c>
      <c r="G4312" s="4">
        <f t="shared" ca="1" si="536"/>
        <v>53.323113517529826</v>
      </c>
      <c r="H4312" s="4">
        <f t="shared" ca="1" si="543"/>
        <v>18.384860122805676</v>
      </c>
      <c r="I4312" s="4">
        <f ca="1">User_Model_Calcs!B4312-Sat_Data!$B$5</f>
        <v>24.904126656276901</v>
      </c>
      <c r="J4312" s="4">
        <f ca="1">(Earth_Data!$B$1/SQRT(1-Earth_Data!$B$2^2*SIN(RADIANS(User_Model_Calcs!A4312))^2))*COS(RADIANS(User_Model_Calcs!A4312))</f>
        <v>5302.684823633911</v>
      </c>
      <c r="K4312" s="4">
        <f ca="1">((Earth_Data!$B$1*(1-Earth_Data!$B$2^2))/SQRT(1-Earth_Data!$B$2^2*SIN(RADIANS(User_Model_Calcs!A4312))^2))*SIN(RADIANS(User_Model_Calcs!A4312))</f>
        <v>-3532.4362263969124</v>
      </c>
      <c r="L4312" s="4">
        <f t="shared" ca="1" si="537"/>
        <v>-33.669963016346102</v>
      </c>
      <c r="M4312" s="4">
        <f t="shared" ca="1" si="538"/>
        <v>6371.5439284649574</v>
      </c>
      <c r="N4312" s="4">
        <f ca="1">SQRT(User_Model_Calcs!M4312^2+Sat_Data!$B$3^2-2*User_Model_Calcs!M4312*Sat_Data!$B$3*COS(RADIANS(L4312))*COS(RADIANS(I4312)))</f>
        <v>37587.568794834835</v>
      </c>
      <c r="O4312" s="4">
        <f ca="1">DEGREES(ACOS(((Earth_Data!$B$1+Sat_Data!$B$2)/User_Model_Calcs!N4312)*SQRT(1-COS(RADIANS(User_Model_Calcs!I4312))^2*COS(RADIANS(User_Model_Calcs!A4312))^2)))</f>
        <v>42.458818772226159</v>
      </c>
      <c r="P4312" s="4">
        <f t="shared" ca="1" si="539"/>
        <v>39.81256776790017</v>
      </c>
    </row>
    <row r="4313" spans="1:16" x14ac:dyDescent="0.25">
      <c r="A4313" s="4">
        <f t="shared" ca="1" si="540"/>
        <v>-22.834774692143306</v>
      </c>
      <c r="B4313" s="4">
        <f t="shared" ca="1" si="541"/>
        <v>125.85544119463553</v>
      </c>
      <c r="C4313" s="4">
        <v>7562</v>
      </c>
      <c r="D4313" s="4">
        <f t="shared" ca="1" si="542"/>
        <v>1.2</v>
      </c>
      <c r="E4313" s="4">
        <v>0.55000000000000004</v>
      </c>
      <c r="F4313" s="4">
        <v>19.899999999999999</v>
      </c>
      <c r="G4313" s="4">
        <f t="shared" ca="1" si="536"/>
        <v>45.364313344089069</v>
      </c>
      <c r="H4313" s="4">
        <f t="shared" ca="1" si="543"/>
        <v>16.828142531880268</v>
      </c>
      <c r="I4313" s="4">
        <f ca="1">User_Model_Calcs!B4313-Sat_Data!$B$5</f>
        <v>15.855441194635532</v>
      </c>
      <c r="J4313" s="4">
        <f ca="1">(Earth_Data!$B$1/SQRT(1-Earth_Data!$B$2^2*SIN(RADIANS(User_Model_Calcs!A4313))^2))*COS(RADIANS(User_Model_Calcs!A4313))</f>
        <v>5881.236549985244</v>
      </c>
      <c r="K4313" s="4">
        <f ca="1">((Earth_Data!$B$1*(1-Earth_Data!$B$2^2))/SQRT(1-Earth_Data!$B$2^2*SIN(RADIANS(User_Model_Calcs!A4313))^2))*SIN(RADIANS(User_Model_Calcs!A4313))</f>
        <v>-2459.8669403258</v>
      </c>
      <c r="L4313" s="4">
        <f t="shared" ca="1" si="537"/>
        <v>-22.697449541478029</v>
      </c>
      <c r="M4313" s="4">
        <f t="shared" ca="1" si="538"/>
        <v>6374.9422523651256</v>
      </c>
      <c r="N4313" s="4">
        <f ca="1">SQRT(User_Model_Calcs!M4313^2+Sat_Data!$B$3^2-2*User_Model_Calcs!M4313*Sat_Data!$B$3*COS(RADIANS(L4313))*COS(RADIANS(I4313)))</f>
        <v>36624.705836725661</v>
      </c>
      <c r="O4313" s="4">
        <f ca="1">DEGREES(ACOS(((Earth_Data!$B$1+Sat_Data!$B$2)/User_Model_Calcs!N4313)*SQRT(1-COS(RADIANS(User_Model_Calcs!I4313))^2*COS(RADIANS(User_Model_Calcs!A4313))^2)))</f>
        <v>57.820375639936834</v>
      </c>
      <c r="P4313" s="4">
        <f t="shared" ca="1" si="539"/>
        <v>36.198932293341919</v>
      </c>
    </row>
    <row r="4314" spans="1:16" x14ac:dyDescent="0.25">
      <c r="A4314" s="4">
        <f t="shared" ca="1" si="540"/>
        <v>-20.168042983289261</v>
      </c>
      <c r="B4314" s="4">
        <f t="shared" ca="1" si="541"/>
        <v>139.906994664416</v>
      </c>
      <c r="C4314" s="4">
        <v>7563</v>
      </c>
      <c r="D4314" s="4">
        <f t="shared" ca="1" si="542"/>
        <v>1.2</v>
      </c>
      <c r="E4314" s="4">
        <v>0.55000000000000004</v>
      </c>
      <c r="F4314" s="4">
        <v>19.899999999999999</v>
      </c>
      <c r="G4314" s="4">
        <f t="shared" ca="1" si="536"/>
        <v>45.364313344089069</v>
      </c>
      <c r="H4314" s="4">
        <f t="shared" ca="1" si="543"/>
        <v>18.864260717814567</v>
      </c>
      <c r="I4314" s="4">
        <f ca="1">User_Model_Calcs!B4314-Sat_Data!$B$5</f>
        <v>29.906994664416004</v>
      </c>
      <c r="J4314" s="4">
        <f ca="1">(Earth_Data!$B$1/SQRT(1-Earth_Data!$B$2^2*SIN(RADIANS(User_Model_Calcs!A4314))^2))*COS(RADIANS(User_Model_Calcs!A4314))</f>
        <v>5989.4509336604415</v>
      </c>
      <c r="K4314" s="4">
        <f ca="1">((Earth_Data!$B$1*(1-Earth_Data!$B$2^2))/SQRT(1-Earth_Data!$B$2^2*SIN(RADIANS(User_Model_Calcs!A4314))^2))*SIN(RADIANS(User_Model_Calcs!A4314))</f>
        <v>-2185.1695277890335</v>
      </c>
      <c r="L4314" s="4">
        <f t="shared" ca="1" si="537"/>
        <v>-20.043808511184825</v>
      </c>
      <c r="M4314" s="4">
        <f t="shared" ca="1" si="538"/>
        <v>6375.6167036533561</v>
      </c>
      <c r="N4314" s="4">
        <f ca="1">SQRT(User_Model_Calcs!M4314^2+Sat_Data!$B$3^2-2*User_Model_Calcs!M4314*Sat_Data!$B$3*COS(RADIANS(L4314))*COS(RADIANS(I4314)))</f>
        <v>37156.986392075589</v>
      </c>
      <c r="O4314" s="4">
        <f ca="1">DEGREES(ACOS(((Earth_Data!$B$1+Sat_Data!$B$2)/User_Model_Calcs!N4314)*SQRT(1-COS(RADIANS(User_Model_Calcs!I4314))^2*COS(RADIANS(User_Model_Calcs!A4314))^2)))</f>
        <v>48.727656612045841</v>
      </c>
      <c r="P4314" s="4">
        <f t="shared" ca="1" si="539"/>
        <v>59.061012387449352</v>
      </c>
    </row>
    <row r="4315" spans="1:16" x14ac:dyDescent="0.25">
      <c r="A4315" s="4">
        <f t="shared" ca="1" si="540"/>
        <v>-28.795210012660263</v>
      </c>
      <c r="B4315" s="4">
        <f t="shared" ca="1" si="541"/>
        <v>121.96568929529244</v>
      </c>
      <c r="C4315" s="4">
        <v>7564</v>
      </c>
      <c r="D4315" s="4">
        <f t="shared" ca="1" si="542"/>
        <v>0.75</v>
      </c>
      <c r="E4315" s="4">
        <v>0.55000000000000004</v>
      </c>
      <c r="F4315" s="4">
        <v>19.899999999999999</v>
      </c>
      <c r="G4315" s="4">
        <f t="shared" ca="1" si="536"/>
        <v>41.281913690970576</v>
      </c>
      <c r="H4315" s="4">
        <f t="shared" ca="1" si="543"/>
        <v>17.163271129578526</v>
      </c>
      <c r="I4315" s="4">
        <f ca="1">User_Model_Calcs!B4315-Sat_Data!$B$5</f>
        <v>11.965689295292435</v>
      </c>
      <c r="J4315" s="4">
        <f ca="1">(Earth_Data!$B$1/SQRT(1-Earth_Data!$B$2^2*SIN(RADIANS(User_Model_Calcs!A4315))^2))*COS(RADIANS(User_Model_Calcs!A4315))</f>
        <v>5593.8094851287906</v>
      </c>
      <c r="K4315" s="4">
        <f ca="1">((Earth_Data!$B$1*(1-Earth_Data!$B$2^2))/SQRT(1-Earth_Data!$B$2^2*SIN(RADIANS(User_Model_Calcs!A4315))^2))*SIN(RADIANS(User_Model_Calcs!A4315))</f>
        <v>-3054.0307897141611</v>
      </c>
      <c r="L4315" s="4">
        <f t="shared" ca="1" si="537"/>
        <v>-28.633047458938645</v>
      </c>
      <c r="M4315" s="4">
        <f t="shared" ca="1" si="538"/>
        <v>6373.2102287967036</v>
      </c>
      <c r="N4315" s="4">
        <f ca="1">SQRT(User_Model_Calcs!M4315^2+Sat_Data!$B$3^2-2*User_Model_Calcs!M4315*Sat_Data!$B$3*COS(RADIANS(L4315))*COS(RADIANS(I4315)))</f>
        <v>36837.014855733338</v>
      </c>
      <c r="O4315" s="4">
        <f ca="1">DEGREES(ACOS(((Earth_Data!$B$1+Sat_Data!$B$2)/User_Model_Calcs!N4315)*SQRT(1-COS(RADIANS(User_Model_Calcs!I4315))^2*COS(RADIANS(User_Model_Calcs!A4315))^2)))</f>
        <v>53.895778333905547</v>
      </c>
      <c r="P4315" s="4">
        <f t="shared" ca="1" si="539"/>
        <v>23.748634409591531</v>
      </c>
    </row>
    <row r="4316" spans="1:16" x14ac:dyDescent="0.25">
      <c r="A4316" s="4">
        <f t="shared" ca="1" si="540"/>
        <v>-24.726123002758584</v>
      </c>
      <c r="B4316" s="4">
        <f t="shared" ca="1" si="541"/>
        <v>154.00549150387002</v>
      </c>
      <c r="C4316" s="4">
        <v>7565</v>
      </c>
      <c r="D4316" s="4">
        <f t="shared" ca="1" si="542"/>
        <v>3</v>
      </c>
      <c r="E4316" s="4">
        <v>0.55000000000000004</v>
      </c>
      <c r="F4316" s="4">
        <v>19.899999999999999</v>
      </c>
      <c r="G4316" s="4">
        <f t="shared" ca="1" si="536"/>
        <v>53.323113517529826</v>
      </c>
      <c r="H4316" s="4">
        <f t="shared" ca="1" si="543"/>
        <v>18.848178899223583</v>
      </c>
      <c r="I4316" s="4">
        <f ca="1">User_Model_Calcs!B4316-Sat_Data!$B$5</f>
        <v>44.005491503870019</v>
      </c>
      <c r="J4316" s="4">
        <f ca="1">(Earth_Data!$B$1/SQRT(1-Earth_Data!$B$2^2*SIN(RADIANS(User_Model_Calcs!A4316))^2))*COS(RADIANS(User_Model_Calcs!A4316))</f>
        <v>5796.7723648492829</v>
      </c>
      <c r="K4316" s="4">
        <f ca="1">((Earth_Data!$B$1*(1-Earth_Data!$B$2^2))/SQRT(1-Earth_Data!$B$2^2*SIN(RADIANS(User_Model_Calcs!A4316))^2))*SIN(RADIANS(User_Model_Calcs!A4316))</f>
        <v>-2651.5496566038778</v>
      </c>
      <c r="L4316" s="4">
        <f t="shared" ca="1" si="537"/>
        <v>-24.58022285734955</v>
      </c>
      <c r="M4316" s="4">
        <f t="shared" ca="1" si="538"/>
        <v>6374.4243215616334</v>
      </c>
      <c r="N4316" s="4">
        <f ca="1">SQRT(User_Model_Calcs!M4316^2+Sat_Data!$B$3^2-2*User_Model_Calcs!M4316*Sat_Data!$B$3*COS(RADIANS(L4316))*COS(RADIANS(I4316)))</f>
        <v>38299.40384289674</v>
      </c>
      <c r="O4316" s="4">
        <f ca="1">DEGREES(ACOS(((Earth_Data!$B$1+Sat_Data!$B$2)/User_Model_Calcs!N4316)*SQRT(1-COS(RADIANS(User_Model_Calcs!I4316))^2*COS(RADIANS(User_Model_Calcs!A4316))^2)))</f>
        <v>33.543159703516842</v>
      </c>
      <c r="P4316" s="4">
        <f t="shared" ca="1" si="539"/>
        <v>66.584501158946523</v>
      </c>
    </row>
    <row r="4317" spans="1:16" x14ac:dyDescent="0.25">
      <c r="A4317" s="4">
        <f t="shared" ca="1" si="540"/>
        <v>-41.44752816656267</v>
      </c>
      <c r="B4317" s="4">
        <f t="shared" ca="1" si="541"/>
        <v>138.94148775090434</v>
      </c>
      <c r="C4317" s="4">
        <v>7566</v>
      </c>
      <c r="D4317" s="4">
        <f t="shared" ca="1" si="542"/>
        <v>1.2</v>
      </c>
      <c r="E4317" s="4">
        <v>0.55000000000000004</v>
      </c>
      <c r="F4317" s="4">
        <v>19.899999999999999</v>
      </c>
      <c r="G4317" s="4">
        <f t="shared" ca="1" si="536"/>
        <v>45.364313344089069</v>
      </c>
      <c r="H4317" s="4">
        <f t="shared" ca="1" si="543"/>
        <v>17.713661027553101</v>
      </c>
      <c r="I4317" s="4">
        <f ca="1">User_Model_Calcs!B4317-Sat_Data!$B$5</f>
        <v>28.941487750904344</v>
      </c>
      <c r="J4317" s="4">
        <f ca="1">(Earth_Data!$B$1/SQRT(1-Earth_Data!$B$2^2*SIN(RADIANS(User_Model_Calcs!A4317))^2))*COS(RADIANS(User_Model_Calcs!A4317))</f>
        <v>4787.8400018824559</v>
      </c>
      <c r="K4317" s="4">
        <f ca="1">((Earth_Data!$B$1*(1-Earth_Data!$B$2^2))/SQRT(1-Earth_Data!$B$2^2*SIN(RADIANS(User_Model_Calcs!A4317))^2))*SIN(RADIANS(User_Model_Calcs!A4317))</f>
        <v>-4199.8073518036581</v>
      </c>
      <c r="L4317" s="4">
        <f t="shared" ca="1" si="537"/>
        <v>-41.256658003630839</v>
      </c>
      <c r="M4317" s="4">
        <f t="shared" ca="1" si="538"/>
        <v>6368.8141498939858</v>
      </c>
      <c r="N4317" s="4">
        <f ca="1">SQRT(User_Model_Calcs!M4317^2+Sat_Data!$B$3^2-2*User_Model_Calcs!M4317*Sat_Data!$B$3*COS(RADIANS(L4317))*COS(RADIANS(I4317)))</f>
        <v>38275.95592535616</v>
      </c>
      <c r="O4317" s="4">
        <f ca="1">DEGREES(ACOS(((Earth_Data!$B$1+Sat_Data!$B$2)/User_Model_Calcs!N4317)*SQRT(1-COS(RADIANS(User_Model_Calcs!I4317))^2*COS(RADIANS(User_Model_Calcs!A4317))^2)))</f>
        <v>33.749235269439971</v>
      </c>
      <c r="P4317" s="4">
        <f t="shared" ca="1" si="539"/>
        <v>39.875139303058461</v>
      </c>
    </row>
    <row r="4318" spans="1:16" x14ac:dyDescent="0.25">
      <c r="A4318" s="4">
        <f t="shared" ca="1" si="540"/>
        <v>-29.724242746166546</v>
      </c>
      <c r="B4318" s="4">
        <f t="shared" ca="1" si="541"/>
        <v>157.38322115048874</v>
      </c>
      <c r="C4318" s="4">
        <v>7567</v>
      </c>
      <c r="D4318" s="4">
        <f t="shared" ca="1" si="542"/>
        <v>0.75</v>
      </c>
      <c r="E4318" s="4">
        <v>0.55000000000000004</v>
      </c>
      <c r="F4318" s="4">
        <v>19.899999999999999</v>
      </c>
      <c r="G4318" s="4">
        <f t="shared" ca="1" si="536"/>
        <v>41.281913690970576</v>
      </c>
      <c r="H4318" s="4">
        <f t="shared" ca="1" si="543"/>
        <v>20.977327989419511</v>
      </c>
      <c r="I4318" s="4">
        <f ca="1">User_Model_Calcs!B4318-Sat_Data!$B$5</f>
        <v>47.383221150488737</v>
      </c>
      <c r="J4318" s="4">
        <f ca="1">(Earth_Data!$B$1/SQRT(1-Earth_Data!$B$2^2*SIN(RADIANS(User_Model_Calcs!A4318))^2))*COS(RADIANS(User_Model_Calcs!A4318))</f>
        <v>5543.4794372176002</v>
      </c>
      <c r="K4318" s="4">
        <f ca="1">((Earth_Data!$B$1*(1-Earth_Data!$B$2^2))/SQRT(1-Earth_Data!$B$2^2*SIN(RADIANS(User_Model_Calcs!A4318))^2))*SIN(RADIANS(User_Model_Calcs!A4318))</f>
        <v>-3143.8657423139935</v>
      </c>
      <c r="L4318" s="4">
        <f t="shared" ca="1" si="537"/>
        <v>-29.558812133603606</v>
      </c>
      <c r="M4318" s="4">
        <f t="shared" ca="1" si="538"/>
        <v>6372.9158221766811</v>
      </c>
      <c r="N4318" s="4">
        <f ca="1">SQRT(User_Model_Calcs!M4318^2+Sat_Data!$B$3^2-2*User_Model_Calcs!M4318*Sat_Data!$B$3*COS(RADIANS(L4318))*COS(RADIANS(I4318)))</f>
        <v>38754.449811407103</v>
      </c>
      <c r="O4318" s="4">
        <f ca="1">DEGREES(ACOS(((Earth_Data!$B$1+Sat_Data!$B$2)/User_Model_Calcs!N4318)*SQRT(1-COS(RADIANS(User_Model_Calcs!I4318))^2*COS(RADIANS(User_Model_Calcs!A4318))^2)))</f>
        <v>28.354591613159219</v>
      </c>
      <c r="P4318" s="4">
        <f t="shared" ca="1" si="539"/>
        <v>65.477358928875219</v>
      </c>
    </row>
    <row r="4319" spans="1:16" x14ac:dyDescent="0.25">
      <c r="A4319" s="4">
        <f t="shared" ca="1" si="540"/>
        <v>-35.221817860110868</v>
      </c>
      <c r="B4319" s="4">
        <f t="shared" ca="1" si="541"/>
        <v>106.28817252418564</v>
      </c>
      <c r="C4319" s="4">
        <v>7568</v>
      </c>
      <c r="D4319" s="4">
        <f t="shared" ca="1" si="542"/>
        <v>3</v>
      </c>
      <c r="E4319" s="4">
        <v>0.55000000000000004</v>
      </c>
      <c r="F4319" s="4">
        <v>19.899999999999999</v>
      </c>
      <c r="G4319" s="4">
        <f t="shared" ca="1" si="536"/>
        <v>53.323113517529826</v>
      </c>
      <c r="H4319" s="4">
        <f t="shared" ca="1" si="543"/>
        <v>20.379414278326308</v>
      </c>
      <c r="I4319" s="4">
        <f ca="1">User_Model_Calcs!B4319-Sat_Data!$B$5</f>
        <v>-3.7118274758143599</v>
      </c>
      <c r="J4319" s="4">
        <f ca="1">(Earth_Data!$B$1/SQRT(1-Earth_Data!$B$2^2*SIN(RADIANS(User_Model_Calcs!A4319))^2))*COS(RADIANS(User_Model_Calcs!A4319))</f>
        <v>5216.2752502671738</v>
      </c>
      <c r="K4319" s="4">
        <f ca="1">((Earth_Data!$B$1*(1-Earth_Data!$B$2^2))/SQRT(1-Earth_Data!$B$2^2*SIN(RADIANS(User_Model_Calcs!A4319))^2))*SIN(RADIANS(User_Model_Calcs!A4319))</f>
        <v>-3657.9994045094641</v>
      </c>
      <c r="L4319" s="4">
        <f t="shared" ca="1" si="537"/>
        <v>-35.040694971343946</v>
      </c>
      <c r="M4319" s="4">
        <f t="shared" ca="1" si="538"/>
        <v>6371.0664044523555</v>
      </c>
      <c r="N4319" s="4">
        <f ca="1">SQRT(User_Model_Calcs!M4319^2+Sat_Data!$B$3^2-2*User_Model_Calcs!M4319*Sat_Data!$B$3*COS(RADIANS(L4319))*COS(RADIANS(I4319)))</f>
        <v>37140.926417654715</v>
      </c>
      <c r="O4319" s="4">
        <f ca="1">DEGREES(ACOS(((Earth_Data!$B$1+Sat_Data!$B$2)/User_Model_Calcs!N4319)*SQRT(1-COS(RADIANS(User_Model_Calcs!I4319))^2*COS(RADIANS(User_Model_Calcs!A4319))^2)))</f>
        <v>48.89101090202135</v>
      </c>
      <c r="P4319" s="4">
        <f t="shared" ca="1" si="539"/>
        <v>6.4178799551660308</v>
      </c>
    </row>
    <row r="4320" spans="1:16" x14ac:dyDescent="0.25">
      <c r="A4320" s="4">
        <f t="shared" ca="1" si="540"/>
        <v>-9.8407116899204645</v>
      </c>
      <c r="B4320" s="4">
        <f t="shared" ca="1" si="541"/>
        <v>147.70334833103601</v>
      </c>
      <c r="C4320" s="4">
        <v>7569</v>
      </c>
      <c r="D4320" s="4">
        <f t="shared" ca="1" si="542"/>
        <v>0.75</v>
      </c>
      <c r="E4320" s="4">
        <v>0.55000000000000004</v>
      </c>
      <c r="F4320" s="4">
        <v>19.899999999999999</v>
      </c>
      <c r="G4320" s="4">
        <f t="shared" ca="1" si="536"/>
        <v>41.281913690970576</v>
      </c>
      <c r="H4320" s="4">
        <f t="shared" ca="1" si="543"/>
        <v>23.304913396654648</v>
      </c>
      <c r="I4320" s="4">
        <f ca="1">User_Model_Calcs!B4320-Sat_Data!$B$5</f>
        <v>37.703348331036011</v>
      </c>
      <c r="J4320" s="4">
        <f ca="1">(Earth_Data!$B$1/SQRT(1-Earth_Data!$B$2^2*SIN(RADIANS(User_Model_Calcs!A4320))^2))*COS(RADIANS(User_Model_Calcs!A4320))</f>
        <v>6284.9110855760928</v>
      </c>
      <c r="K4320" s="4">
        <f ca="1">((Earth_Data!$B$1*(1-Earth_Data!$B$2^2))/SQRT(1-Earth_Data!$B$2^2*SIN(RADIANS(User_Model_Calcs!A4320))^2))*SIN(RADIANS(User_Model_Calcs!A4320))</f>
        <v>-1082.8939078540118</v>
      </c>
      <c r="L4320" s="4">
        <f t="shared" ca="1" si="537"/>
        <v>-9.7761082688224707</v>
      </c>
      <c r="M4320" s="4">
        <f t="shared" ca="1" si="538"/>
        <v>6377.5204091609612</v>
      </c>
      <c r="N4320" s="4">
        <f ca="1">SQRT(User_Model_Calcs!M4320^2+Sat_Data!$B$3^2-2*User_Model_Calcs!M4320*Sat_Data!$B$3*COS(RADIANS(L4320))*COS(RADIANS(I4320)))</f>
        <v>37405.364675986704</v>
      </c>
      <c r="O4320" s="4">
        <f ca="1">DEGREES(ACOS(((Earth_Data!$B$1+Sat_Data!$B$2)/User_Model_Calcs!N4320)*SQRT(1-COS(RADIANS(User_Model_Calcs!I4320))^2*COS(RADIANS(User_Model_Calcs!A4320))^2)))</f>
        <v>45.087302685926247</v>
      </c>
      <c r="P4320" s="4">
        <f t="shared" ca="1" si="539"/>
        <v>77.532232202648117</v>
      </c>
    </row>
    <row r="4321" spans="1:16" x14ac:dyDescent="0.25">
      <c r="A4321" s="4">
        <f t="shared" ca="1" si="540"/>
        <v>-28.443343883737363</v>
      </c>
      <c r="B4321" s="4">
        <f t="shared" ca="1" si="541"/>
        <v>143.00590262427281</v>
      </c>
      <c r="C4321" s="4">
        <v>7570</v>
      </c>
      <c r="D4321" s="4">
        <f t="shared" ca="1" si="542"/>
        <v>3</v>
      </c>
      <c r="E4321" s="4">
        <v>0.55000000000000004</v>
      </c>
      <c r="F4321" s="4">
        <v>19.899999999999999</v>
      </c>
      <c r="G4321" s="4">
        <f t="shared" ca="1" si="536"/>
        <v>53.323113517529826</v>
      </c>
      <c r="H4321" s="4">
        <f t="shared" ca="1" si="543"/>
        <v>21.26388649434751</v>
      </c>
      <c r="I4321" s="4">
        <f ca="1">User_Model_Calcs!B4321-Sat_Data!$B$5</f>
        <v>33.005902624272807</v>
      </c>
      <c r="J4321" s="4">
        <f ca="1">(Earth_Data!$B$1/SQRT(1-Earth_Data!$B$2^2*SIN(RADIANS(User_Model_Calcs!A4321))^2))*COS(RADIANS(User_Model_Calcs!A4321))</f>
        <v>5612.4886010511536</v>
      </c>
      <c r="K4321" s="4">
        <f ca="1">((Earth_Data!$B$1*(1-Earth_Data!$B$2^2))/SQRT(1-Earth_Data!$B$2^2*SIN(RADIANS(User_Model_Calcs!A4321))^2))*SIN(RADIANS(User_Model_Calcs!A4321))</f>
        <v>-3019.7982786751863</v>
      </c>
      <c r="L4321" s="4">
        <f t="shared" ca="1" si="537"/>
        <v>-28.282463565652549</v>
      </c>
      <c r="M4321" s="4">
        <f t="shared" ca="1" si="538"/>
        <v>6373.3201661942858</v>
      </c>
      <c r="N4321" s="4">
        <f ca="1">SQRT(User_Model_Calcs!M4321^2+Sat_Data!$B$3^2-2*User_Model_Calcs!M4321*Sat_Data!$B$3*COS(RADIANS(L4321))*COS(RADIANS(I4321)))</f>
        <v>37703.114063977009</v>
      </c>
      <c r="O4321" s="4">
        <f ca="1">DEGREES(ACOS(((Earth_Data!$B$1+Sat_Data!$B$2)/User_Model_Calcs!N4321)*SQRT(1-COS(RADIANS(User_Model_Calcs!I4321))^2*COS(RADIANS(User_Model_Calcs!A4321))^2)))</f>
        <v>40.940046545328876</v>
      </c>
      <c r="P4321" s="4">
        <f t="shared" ca="1" si="539"/>
        <v>53.749037854962474</v>
      </c>
    </row>
    <row r="4322" spans="1:16" x14ac:dyDescent="0.25">
      <c r="A4322" s="4">
        <f t="shared" ca="1" si="540"/>
        <v>-9.851335302046575</v>
      </c>
      <c r="B4322" s="4">
        <f t="shared" ca="1" si="541"/>
        <v>118.92549975620727</v>
      </c>
      <c r="C4322" s="4">
        <v>7571</v>
      </c>
      <c r="D4322" s="4">
        <f t="shared" ca="1" si="542"/>
        <v>3</v>
      </c>
      <c r="E4322" s="4">
        <v>0.55000000000000004</v>
      </c>
      <c r="F4322" s="4">
        <v>19.899999999999999</v>
      </c>
      <c r="G4322" s="4">
        <f t="shared" ca="1" si="536"/>
        <v>53.323113517529826</v>
      </c>
      <c r="H4322" s="4">
        <f t="shared" ca="1" si="543"/>
        <v>23.608784069030811</v>
      </c>
      <c r="I4322" s="4">
        <f ca="1">User_Model_Calcs!B4322-Sat_Data!$B$5</f>
        <v>8.9254997562072731</v>
      </c>
      <c r="J4322" s="4">
        <f ca="1">(Earth_Data!$B$1/SQRT(1-Earth_Data!$B$2^2*SIN(RADIANS(User_Model_Calcs!A4322))^2))*COS(RADIANS(User_Model_Calcs!A4322))</f>
        <v>6284.7101519588596</v>
      </c>
      <c r="K4322" s="4">
        <f ca="1">((Earth_Data!$B$1*(1-Earth_Data!$B$2^2))/SQRT(1-Earth_Data!$B$2^2*SIN(RADIANS(User_Model_Calcs!A4322))^2))*SIN(RADIANS(User_Model_Calcs!A4322))</f>
        <v>-1084.0516440978508</v>
      </c>
      <c r="L4322" s="4">
        <f t="shared" ca="1" si="537"/>
        <v>-9.7866648802618954</v>
      </c>
      <c r="M4322" s="4">
        <f t="shared" ca="1" si="538"/>
        <v>6377.5190835626672</v>
      </c>
      <c r="N4322" s="4">
        <f ca="1">SQRT(User_Model_Calcs!M4322^2+Sat_Data!$B$3^2-2*User_Model_Calcs!M4322*Sat_Data!$B$3*COS(RADIANS(L4322))*COS(RADIANS(I4322)))</f>
        <v>35985.083206411364</v>
      </c>
      <c r="O4322" s="4">
        <f ca="1">DEGREES(ACOS(((Earth_Data!$B$1+Sat_Data!$B$2)/User_Model_Calcs!N4322)*SQRT(1-COS(RADIANS(User_Model_Calcs!I4322))^2*COS(RADIANS(User_Model_Calcs!A4322))^2)))</f>
        <v>74.405385620338635</v>
      </c>
      <c r="P4322" s="4">
        <f t="shared" ca="1" si="539"/>
        <v>42.549944694025832</v>
      </c>
    </row>
    <row r="4323" spans="1:16" x14ac:dyDescent="0.25">
      <c r="A4323" s="4">
        <f t="shared" ca="1" si="540"/>
        <v>-26.595288923811168</v>
      </c>
      <c r="B4323" s="4">
        <f t="shared" ca="1" si="541"/>
        <v>115.72359114591349</v>
      </c>
      <c r="C4323" s="4">
        <v>7572</v>
      </c>
      <c r="D4323" s="4">
        <f t="shared" ca="1" si="542"/>
        <v>1.2</v>
      </c>
      <c r="E4323" s="4">
        <v>0.55000000000000004</v>
      </c>
      <c r="F4323" s="4">
        <v>19.899999999999999</v>
      </c>
      <c r="G4323" s="4">
        <f t="shared" ca="1" si="536"/>
        <v>45.364313344089069</v>
      </c>
      <c r="H4323" s="4">
        <f t="shared" ca="1" si="543"/>
        <v>15.3519389400041</v>
      </c>
      <c r="I4323" s="4">
        <f ca="1">User_Model_Calcs!B4323-Sat_Data!$B$5</f>
        <v>5.7235911459134883</v>
      </c>
      <c r="J4323" s="4">
        <f ca="1">(Earth_Data!$B$1/SQRT(1-Earth_Data!$B$2^2*SIN(RADIANS(User_Model_Calcs!A4323))^2))*COS(RADIANS(User_Model_Calcs!A4323))</f>
        <v>5707.1056879688331</v>
      </c>
      <c r="K4323" s="4">
        <f ca="1">((Earth_Data!$B$1*(1-Earth_Data!$B$2^2))/SQRT(1-Earth_Data!$B$2^2*SIN(RADIANS(User_Model_Calcs!A4323))^2))*SIN(RADIANS(User_Model_Calcs!A4323))</f>
        <v>-2838.1903760936448</v>
      </c>
      <c r="L4323" s="4">
        <f t="shared" ca="1" si="537"/>
        <v>-26.441534702476265</v>
      </c>
      <c r="M4323" s="4">
        <f t="shared" ca="1" si="538"/>
        <v>6373.8826428321372</v>
      </c>
      <c r="N4323" s="4">
        <f ca="1">SQRT(User_Model_Calcs!M4323^2+Sat_Data!$B$3^2-2*User_Model_Calcs!M4323*Sat_Data!$B$3*COS(RADIANS(L4323))*COS(RADIANS(I4323)))</f>
        <v>36600.136681018244</v>
      </c>
      <c r="O4323" s="4">
        <f ca="1">DEGREES(ACOS(((Earth_Data!$B$1+Sat_Data!$B$2)/User_Model_Calcs!N4323)*SQRT(1-COS(RADIANS(User_Model_Calcs!I4323))^2*COS(RADIANS(User_Model_Calcs!A4323))^2)))</f>
        <v>58.272772042243297</v>
      </c>
      <c r="P4323" s="4">
        <f t="shared" ca="1" si="539"/>
        <v>12.619446620225883</v>
      </c>
    </row>
    <row r="4324" spans="1:16" x14ac:dyDescent="0.25">
      <c r="A4324" s="4">
        <f t="shared" ca="1" si="540"/>
        <v>-13.715599121162445</v>
      </c>
      <c r="B4324" s="4">
        <f t="shared" ca="1" si="541"/>
        <v>134.68473634574215</v>
      </c>
      <c r="C4324" s="4">
        <v>7573</v>
      </c>
      <c r="D4324" s="4">
        <f t="shared" ca="1" si="542"/>
        <v>3</v>
      </c>
      <c r="E4324" s="4">
        <v>0.55000000000000004</v>
      </c>
      <c r="F4324" s="4">
        <v>19.899999999999999</v>
      </c>
      <c r="G4324" s="4">
        <f t="shared" ca="1" si="536"/>
        <v>53.323113517529826</v>
      </c>
      <c r="H4324" s="4">
        <f t="shared" ca="1" si="543"/>
        <v>21.012441441253291</v>
      </c>
      <c r="I4324" s="4">
        <f ca="1">User_Model_Calcs!B4324-Sat_Data!$B$5</f>
        <v>24.684736345742152</v>
      </c>
      <c r="J4324" s="4">
        <f ca="1">(Earth_Data!$B$1/SQRT(1-Earth_Data!$B$2^2*SIN(RADIANS(User_Model_Calcs!A4324))^2))*COS(RADIANS(User_Model_Calcs!A4324))</f>
        <v>6197.4311191028355</v>
      </c>
      <c r="K4324" s="4">
        <f ca="1">((Earth_Data!$B$1*(1-Earth_Data!$B$2^2))/SQRT(1-Earth_Data!$B$2^2*SIN(RADIANS(User_Model_Calcs!A4324))^2))*SIN(RADIANS(User_Model_Calcs!A4324))</f>
        <v>-1502.4326899306382</v>
      </c>
      <c r="L4324" s="4">
        <f t="shared" ca="1" si="537"/>
        <v>-13.627214431597215</v>
      </c>
      <c r="M4324" s="4">
        <f t="shared" ca="1" si="538"/>
        <v>6376.9472683876284</v>
      </c>
      <c r="N4324" s="4">
        <f ca="1">SQRT(User_Model_Calcs!M4324^2+Sat_Data!$B$3^2-2*User_Model_Calcs!M4324*Sat_Data!$B$3*COS(RADIANS(L4324))*COS(RADIANS(I4324)))</f>
        <v>36655.403809897529</v>
      </c>
      <c r="O4324" s="4">
        <f ca="1">DEGREES(ACOS(((Earth_Data!$B$1+Sat_Data!$B$2)/User_Model_Calcs!N4324)*SQRT(1-COS(RADIANS(User_Model_Calcs!I4324))^2*COS(RADIANS(User_Model_Calcs!A4324))^2)))</f>
        <v>57.279600259900036</v>
      </c>
      <c r="P4324" s="4">
        <f t="shared" ca="1" si="539"/>
        <v>62.712597595223421</v>
      </c>
    </row>
    <row r="4325" spans="1:16" x14ac:dyDescent="0.25">
      <c r="A4325" s="4">
        <f t="shared" ca="1" si="540"/>
        <v>-24.491881792638949</v>
      </c>
      <c r="B4325" s="4">
        <f t="shared" ca="1" si="541"/>
        <v>123.08168488860815</v>
      </c>
      <c r="C4325" s="4">
        <v>7574</v>
      </c>
      <c r="D4325" s="4">
        <f t="shared" ca="1" si="542"/>
        <v>3</v>
      </c>
      <c r="E4325" s="4">
        <v>0.55000000000000004</v>
      </c>
      <c r="F4325" s="4">
        <v>19.899999999999999</v>
      </c>
      <c r="G4325" s="4">
        <f t="shared" ca="1" si="536"/>
        <v>53.323113517529826</v>
      </c>
      <c r="H4325" s="4">
        <f t="shared" ca="1" si="543"/>
        <v>22.650064742981023</v>
      </c>
      <c r="I4325" s="4">
        <f ca="1">User_Model_Calcs!B4325-Sat_Data!$B$5</f>
        <v>13.081684888608152</v>
      </c>
      <c r="J4325" s="4">
        <f ca="1">(Earth_Data!$B$1/SQRT(1-Earth_Data!$B$2^2*SIN(RADIANS(User_Model_Calcs!A4325))^2))*COS(RADIANS(User_Model_Calcs!A4325))</f>
        <v>5807.576980883613</v>
      </c>
      <c r="K4325" s="4">
        <f ca="1">((Earth_Data!$B$1*(1-Earth_Data!$B$2^2))/SQRT(1-Earth_Data!$B$2^2*SIN(RADIANS(User_Model_Calcs!A4325))^2))*SIN(RADIANS(User_Model_Calcs!A4325))</f>
        <v>-2627.9601222241549</v>
      </c>
      <c r="L4325" s="4">
        <f t="shared" ca="1" si="537"/>
        <v>-24.347010120497078</v>
      </c>
      <c r="M4325" s="4">
        <f t="shared" ca="1" si="538"/>
        <v>6374.490159447234</v>
      </c>
      <c r="N4325" s="4">
        <f ca="1">SQRT(User_Model_Calcs!M4325^2+Sat_Data!$B$3^2-2*User_Model_Calcs!M4325*Sat_Data!$B$3*COS(RADIANS(L4325))*COS(RADIANS(I4325)))</f>
        <v>36625.339291044969</v>
      </c>
      <c r="O4325" s="4">
        <f ca="1">DEGREES(ACOS(((Earth_Data!$B$1+Sat_Data!$B$2)/User_Model_Calcs!N4325)*SQRT(1-COS(RADIANS(User_Model_Calcs!I4325))^2*COS(RADIANS(User_Model_Calcs!A4325))^2)))</f>
        <v>57.797096287332415</v>
      </c>
      <c r="P4325" s="4">
        <f t="shared" ca="1" si="539"/>
        <v>29.27137194561967</v>
      </c>
    </row>
    <row r="4326" spans="1:16" x14ac:dyDescent="0.25">
      <c r="A4326" s="4">
        <f t="shared" ca="1" si="540"/>
        <v>-28.839720400104916</v>
      </c>
      <c r="B4326" s="4">
        <f t="shared" ca="1" si="541"/>
        <v>106.81133706720989</v>
      </c>
      <c r="C4326" s="4">
        <v>7575</v>
      </c>
      <c r="D4326" s="4">
        <f t="shared" ca="1" si="542"/>
        <v>3</v>
      </c>
      <c r="E4326" s="4">
        <v>0.55000000000000004</v>
      </c>
      <c r="F4326" s="4">
        <v>19.899999999999999</v>
      </c>
      <c r="G4326" s="4">
        <f t="shared" ca="1" si="536"/>
        <v>53.323113517529826</v>
      </c>
      <c r="H4326" s="4">
        <f t="shared" ca="1" si="543"/>
        <v>18.629848279953116</v>
      </c>
      <c r="I4326" s="4">
        <f ca="1">User_Model_Calcs!B4326-Sat_Data!$B$5</f>
        <v>-3.188662932790109</v>
      </c>
      <c r="J4326" s="4">
        <f ca="1">(Earth_Data!$B$1/SQRT(1-Earth_Data!$B$2^2*SIN(RADIANS(User_Model_Calcs!A4326))^2))*COS(RADIANS(User_Model_Calcs!A4326))</f>
        <v>5591.4315750410706</v>
      </c>
      <c r="K4326" s="4">
        <f ca="1">((Earth_Data!$B$1*(1-Earth_Data!$B$2^2))/SQRT(1-Earth_Data!$B$2^2*SIN(RADIANS(User_Model_Calcs!A4326))^2))*SIN(RADIANS(User_Model_Calcs!A4326))</f>
        <v>-3058.353070656739</v>
      </c>
      <c r="L4326" s="4">
        <f t="shared" ca="1" si="537"/>
        <v>-28.677397375627901</v>
      </c>
      <c r="M4326" s="4">
        <f t="shared" ca="1" si="538"/>
        <v>6373.1962595829245</v>
      </c>
      <c r="N4326" s="4">
        <f ca="1">SQRT(User_Model_Calcs!M4326^2+Sat_Data!$B$3^2-2*User_Model_Calcs!M4326*Sat_Data!$B$3*COS(RADIANS(L4326))*COS(RADIANS(I4326)))</f>
        <v>36710.305508600664</v>
      </c>
      <c r="O4326" s="4">
        <f ca="1">DEGREES(ACOS(((Earth_Data!$B$1+Sat_Data!$B$2)/User_Model_Calcs!N4326)*SQRT(1-COS(RADIANS(User_Model_Calcs!I4326))^2*COS(RADIANS(User_Model_Calcs!A4326))^2)))</f>
        <v>56.162319526886762</v>
      </c>
      <c r="P4326" s="4">
        <f t="shared" ca="1" si="539"/>
        <v>6.588174775929299</v>
      </c>
    </row>
    <row r="4327" spans="1:16" x14ac:dyDescent="0.25">
      <c r="A4327" s="4">
        <f t="shared" ca="1" si="540"/>
        <v>-34.889068655494206</v>
      </c>
      <c r="B4327" s="4">
        <f t="shared" ca="1" si="541"/>
        <v>118.62975174277413</v>
      </c>
      <c r="C4327" s="4">
        <v>7576</v>
      </c>
      <c r="D4327" s="4">
        <f t="shared" ca="1" si="542"/>
        <v>1.2</v>
      </c>
      <c r="E4327" s="4">
        <v>0.55000000000000004</v>
      </c>
      <c r="F4327" s="4">
        <v>19.899999999999999</v>
      </c>
      <c r="G4327" s="4">
        <f t="shared" ca="1" si="536"/>
        <v>45.364313344089069</v>
      </c>
      <c r="H4327" s="4">
        <f t="shared" ca="1" si="543"/>
        <v>15.629187703457633</v>
      </c>
      <c r="I4327" s="4">
        <f ca="1">User_Model_Calcs!B4327-Sat_Data!$B$5</f>
        <v>8.6297517427741326</v>
      </c>
      <c r="J4327" s="4">
        <f ca="1">(Earth_Data!$B$1/SQRT(1-Earth_Data!$B$2^2*SIN(RADIANS(User_Model_Calcs!A4327))^2))*COS(RADIANS(User_Model_Calcs!A4327))</f>
        <v>5237.4784724560122</v>
      </c>
      <c r="K4327" s="4">
        <f ca="1">((Earth_Data!$B$1*(1-Earth_Data!$B$2^2))/SQRT(1-Earth_Data!$B$2^2*SIN(RADIANS(User_Model_Calcs!A4327))^2))*SIN(RADIANS(User_Model_Calcs!A4327))</f>
        <v>-3627.7803463024356</v>
      </c>
      <c r="L4327" s="4">
        <f t="shared" ca="1" si="537"/>
        <v>-34.708711883998262</v>
      </c>
      <c r="M4327" s="4">
        <f t="shared" ca="1" si="538"/>
        <v>6371.1828564606731</v>
      </c>
      <c r="N4327" s="4">
        <f ca="1">SQRT(User_Model_Calcs!M4327^2+Sat_Data!$B$3^2-2*User_Model_Calcs!M4327*Sat_Data!$B$3*COS(RADIANS(L4327))*COS(RADIANS(I4327)))</f>
        <v>37171.755637856309</v>
      </c>
      <c r="O4327" s="4">
        <f ca="1">DEGREES(ACOS(((Earth_Data!$B$1+Sat_Data!$B$2)/User_Model_Calcs!N4327)*SQRT(1-COS(RADIANS(User_Model_Calcs!I4327))^2*COS(RADIANS(User_Model_Calcs!A4327))^2)))</f>
        <v>48.42029084754509</v>
      </c>
      <c r="P4327" s="4">
        <f t="shared" ca="1" si="539"/>
        <v>14.859988111094856</v>
      </c>
    </row>
    <row r="4328" spans="1:16" x14ac:dyDescent="0.25">
      <c r="A4328" s="4">
        <f t="shared" ca="1" si="540"/>
        <v>-29.004942788233848</v>
      </c>
      <c r="B4328" s="4">
        <f t="shared" ca="1" si="541"/>
        <v>156.52970222908982</v>
      </c>
      <c r="C4328" s="4">
        <v>7577</v>
      </c>
      <c r="D4328" s="4">
        <f t="shared" ca="1" si="542"/>
        <v>3</v>
      </c>
      <c r="E4328" s="4">
        <v>0.55000000000000004</v>
      </c>
      <c r="F4328" s="4">
        <v>19.899999999999999</v>
      </c>
      <c r="G4328" s="4">
        <f t="shared" ca="1" si="536"/>
        <v>53.323113517529826</v>
      </c>
      <c r="H4328" s="4">
        <f t="shared" ca="1" si="543"/>
        <v>16.891836325019234</v>
      </c>
      <c r="I4328" s="4">
        <f ca="1">User_Model_Calcs!B4328-Sat_Data!$B$5</f>
        <v>46.529702229089821</v>
      </c>
      <c r="J4328" s="4">
        <f ca="1">(Earth_Data!$B$1/SQRT(1-Earth_Data!$B$2^2*SIN(RADIANS(User_Model_Calcs!A4328))^2))*COS(RADIANS(User_Model_Calcs!A4328))</f>
        <v>5582.5752962681736</v>
      </c>
      <c r="K4328" s="4">
        <f ca="1">((Earth_Data!$B$1*(1-Earth_Data!$B$2^2))/SQRT(1-Earth_Data!$B$2^2*SIN(RADIANS(User_Model_Calcs!A4328))^2))*SIN(RADIANS(User_Model_Calcs!A4328))</f>
        <v>-3074.3814231335309</v>
      </c>
      <c r="L4328" s="4">
        <f t="shared" ca="1" si="537"/>
        <v>-28.842027508412265</v>
      </c>
      <c r="M4328" s="4">
        <f t="shared" ca="1" si="538"/>
        <v>6373.1442846849341</v>
      </c>
      <c r="N4328" s="4">
        <f ca="1">SQRT(User_Model_Calcs!M4328^2+Sat_Data!$B$3^2-2*User_Model_Calcs!M4328*Sat_Data!$B$3*COS(RADIANS(L4328))*COS(RADIANS(I4328)))</f>
        <v>38659.44597178416</v>
      </c>
      <c r="O4328" s="4">
        <f ca="1">DEGREES(ACOS(((Earth_Data!$B$1+Sat_Data!$B$2)/User_Model_Calcs!N4328)*SQRT(1-COS(RADIANS(User_Model_Calcs!I4328))^2*COS(RADIANS(User_Model_Calcs!A4328))^2)))</f>
        <v>29.408800457160314</v>
      </c>
      <c r="P4328" s="4">
        <f t="shared" ca="1" si="539"/>
        <v>65.31359076173203</v>
      </c>
    </row>
    <row r="4329" spans="1:16" x14ac:dyDescent="0.25">
      <c r="A4329" s="4">
        <f t="shared" ca="1" si="540"/>
        <v>-12.878475333935842</v>
      </c>
      <c r="B4329" s="4">
        <f t="shared" ca="1" si="541"/>
        <v>139.20128424556015</v>
      </c>
      <c r="C4329" s="4">
        <v>7578</v>
      </c>
      <c r="D4329" s="4">
        <f t="shared" ca="1" si="542"/>
        <v>0.75</v>
      </c>
      <c r="E4329" s="4">
        <v>0.55000000000000004</v>
      </c>
      <c r="F4329" s="4">
        <v>19.899999999999999</v>
      </c>
      <c r="G4329" s="4">
        <f t="shared" ca="1" si="536"/>
        <v>41.281913690970576</v>
      </c>
      <c r="H4329" s="4">
        <f t="shared" ca="1" si="543"/>
        <v>18.156082226218274</v>
      </c>
      <c r="I4329" s="4">
        <f ca="1">User_Model_Calcs!B4329-Sat_Data!$B$5</f>
        <v>29.201284245560146</v>
      </c>
      <c r="J4329" s="4">
        <f ca="1">(Earth_Data!$B$1/SQRT(1-Earth_Data!$B$2^2*SIN(RADIANS(User_Model_Calcs!A4329))^2))*COS(RADIANS(User_Model_Calcs!A4329))</f>
        <v>6218.7320094404722</v>
      </c>
      <c r="K4329" s="4">
        <f ca="1">((Earth_Data!$B$1*(1-Earth_Data!$B$2^2))/SQRT(1-Earth_Data!$B$2^2*SIN(RADIANS(User_Model_Calcs!A4329))^2))*SIN(RADIANS(User_Model_Calcs!A4329))</f>
        <v>-1412.3027975359407</v>
      </c>
      <c r="L4329" s="4">
        <f t="shared" ca="1" si="537"/>
        <v>-12.795107214127528</v>
      </c>
      <c r="M4329" s="4">
        <f t="shared" ca="1" si="538"/>
        <v>6377.0860898350256</v>
      </c>
      <c r="N4329" s="4">
        <f ca="1">SQRT(User_Model_Calcs!M4329^2+Sat_Data!$B$3^2-2*User_Model_Calcs!M4329*Sat_Data!$B$3*COS(RADIANS(L4329))*COS(RADIANS(I4329)))</f>
        <v>36887.860536699627</v>
      </c>
      <c r="O4329" s="4">
        <f ca="1">DEGREES(ACOS(((Earth_Data!$B$1+Sat_Data!$B$2)/User_Model_Calcs!N4329)*SQRT(1-COS(RADIANS(User_Model_Calcs!I4329))^2*COS(RADIANS(User_Model_Calcs!A4329))^2)))</f>
        <v>53.103595090342338</v>
      </c>
      <c r="P4329" s="4">
        <f t="shared" ca="1" si="539"/>
        <v>68.258736671609441</v>
      </c>
    </row>
    <row r="4330" spans="1:16" x14ac:dyDescent="0.25">
      <c r="A4330" s="4">
        <f t="shared" ca="1" si="540"/>
        <v>-29.719828202371836</v>
      </c>
      <c r="B4330" s="4">
        <f t="shared" ca="1" si="541"/>
        <v>125.45617205794798</v>
      </c>
      <c r="C4330" s="4">
        <v>7579</v>
      </c>
      <c r="D4330" s="4">
        <f t="shared" ca="1" si="542"/>
        <v>1.2</v>
      </c>
      <c r="E4330" s="4">
        <v>0.55000000000000004</v>
      </c>
      <c r="F4330" s="4">
        <v>19.899999999999999</v>
      </c>
      <c r="G4330" s="4">
        <f t="shared" ca="1" si="536"/>
        <v>45.364313344089069</v>
      </c>
      <c r="H4330" s="4">
        <f t="shared" ca="1" si="543"/>
        <v>21.802573524998166</v>
      </c>
      <c r="I4330" s="4">
        <f ca="1">User_Model_Calcs!B4330-Sat_Data!$B$5</f>
        <v>15.456172057947981</v>
      </c>
      <c r="J4330" s="4">
        <f ca="1">(Earth_Data!$B$1/SQRT(1-Earth_Data!$B$2^2*SIN(RADIANS(User_Model_Calcs!A4330))^2))*COS(RADIANS(User_Model_Calcs!A4330))</f>
        <v>5543.7220496716154</v>
      </c>
      <c r="K4330" s="4">
        <f ca="1">((Earth_Data!$B$1*(1-Earth_Data!$B$2^2))/SQRT(1-Earth_Data!$B$2^2*SIN(RADIANS(User_Model_Calcs!A4330))^2))*SIN(RADIANS(User_Model_Calcs!A4330))</f>
        <v>-3143.4407772467634</v>
      </c>
      <c r="L4330" s="4">
        <f t="shared" ca="1" si="537"/>
        <v>-29.554412712286332</v>
      </c>
      <c r="M4330" s="4">
        <f t="shared" ca="1" si="538"/>
        <v>6372.9172349931705</v>
      </c>
      <c r="N4330" s="4">
        <f ca="1">SQRT(User_Model_Calcs!M4330^2+Sat_Data!$B$3^2-2*User_Model_Calcs!M4330*Sat_Data!$B$3*COS(RADIANS(L4330))*COS(RADIANS(I4330)))</f>
        <v>36984.365465731338</v>
      </c>
      <c r="O4330" s="4">
        <f ca="1">DEGREES(ACOS(((Earth_Data!$B$1+Sat_Data!$B$2)/User_Model_Calcs!N4330)*SQRT(1-COS(RADIANS(User_Model_Calcs!I4330))^2*COS(RADIANS(User_Model_Calcs!A4330))^2)))</f>
        <v>51.409499272784529</v>
      </c>
      <c r="P4330" s="4">
        <f t="shared" ca="1" si="539"/>
        <v>29.149819834361065</v>
      </c>
    </row>
    <row r="4331" spans="1:16" x14ac:dyDescent="0.25">
      <c r="A4331" s="4">
        <f t="shared" ca="1" si="540"/>
        <v>-40.006192329906575</v>
      </c>
      <c r="B4331" s="4">
        <f t="shared" ca="1" si="541"/>
        <v>150.37267554505615</v>
      </c>
      <c r="C4331" s="4">
        <v>7580</v>
      </c>
      <c r="D4331" s="4">
        <f t="shared" ca="1" si="542"/>
        <v>0.75</v>
      </c>
      <c r="E4331" s="4">
        <v>0.55000000000000004</v>
      </c>
      <c r="F4331" s="4">
        <v>19.899999999999999</v>
      </c>
      <c r="G4331" s="4">
        <f t="shared" ca="1" si="536"/>
        <v>41.281913690970576</v>
      </c>
      <c r="H4331" s="4">
        <f t="shared" ca="1" si="543"/>
        <v>23.515625426342144</v>
      </c>
      <c r="I4331" s="4">
        <f ca="1">User_Model_Calcs!B4331-Sat_Data!$B$5</f>
        <v>40.372675545056154</v>
      </c>
      <c r="J4331" s="4">
        <f ca="1">(Earth_Data!$B$1/SQRT(1-Earth_Data!$B$2^2*SIN(RADIANS(User_Model_Calcs!A4331))^2))*COS(RADIANS(User_Model_Calcs!A4331))</f>
        <v>4892.2680496890616</v>
      </c>
      <c r="K4331" s="4">
        <f ca="1">((Earth_Data!$B$1*(1-Earth_Data!$B$2^2))/SQRT(1-Earth_Data!$B$2^2*SIN(RADIANS(User_Model_Calcs!A4331))^2))*SIN(RADIANS(User_Model_Calcs!A4331))</f>
        <v>-4078.5137390566333</v>
      </c>
      <c r="L4331" s="4">
        <f t="shared" ca="1" si="537"/>
        <v>-39.816791776176728</v>
      </c>
      <c r="M4331" s="4">
        <f t="shared" ca="1" si="538"/>
        <v>6369.3454129668717</v>
      </c>
      <c r="N4331" s="4">
        <f ca="1">SQRT(User_Model_Calcs!M4331^2+Sat_Data!$B$3^2-2*User_Model_Calcs!M4331*Sat_Data!$B$3*COS(RADIANS(L4331))*COS(RADIANS(I4331)))</f>
        <v>38782.44660891591</v>
      </c>
      <c r="O4331" s="4">
        <f ca="1">DEGREES(ACOS(((Earth_Data!$B$1+Sat_Data!$B$2)/User_Model_Calcs!N4331)*SQRT(1-COS(RADIANS(User_Model_Calcs!I4331))^2*COS(RADIANS(User_Model_Calcs!A4331))^2)))</f>
        <v>28.007902358469302</v>
      </c>
      <c r="P4331" s="4">
        <f t="shared" ca="1" si="539"/>
        <v>52.907057958244714</v>
      </c>
    </row>
    <row r="4332" spans="1:16" x14ac:dyDescent="0.25">
      <c r="A4332" s="4">
        <f t="shared" ca="1" si="540"/>
        <v>-11.689556287153057</v>
      </c>
      <c r="B4332" s="4">
        <f t="shared" ca="1" si="541"/>
        <v>144.59516505954318</v>
      </c>
      <c r="C4332" s="4">
        <v>7581</v>
      </c>
      <c r="D4332" s="4">
        <f t="shared" ca="1" si="542"/>
        <v>1.2</v>
      </c>
      <c r="E4332" s="4">
        <v>0.55000000000000004</v>
      </c>
      <c r="F4332" s="4">
        <v>19.899999999999999</v>
      </c>
      <c r="G4332" s="4">
        <f t="shared" ca="1" si="536"/>
        <v>45.364313344089069</v>
      </c>
      <c r="H4332" s="4">
        <f t="shared" ca="1" si="543"/>
        <v>16.341566865293931</v>
      </c>
      <c r="I4332" s="4">
        <f ca="1">User_Model_Calcs!B4332-Sat_Data!$B$5</f>
        <v>34.595165059543177</v>
      </c>
      <c r="J4332" s="4">
        <f ca="1">(Earth_Data!$B$1/SQRT(1-Earth_Data!$B$2^2*SIN(RADIANS(User_Model_Calcs!A4332))^2))*COS(RADIANS(User_Model_Calcs!A4332))</f>
        <v>6246.7142266770697</v>
      </c>
      <c r="K4332" s="4">
        <f ca="1">((Earth_Data!$B$1*(1-Earth_Data!$B$2^2))/SQRT(1-Earth_Data!$B$2^2*SIN(RADIANS(User_Model_Calcs!A4332))^2))*SIN(RADIANS(User_Model_Calcs!A4332))</f>
        <v>-1283.7926179051385</v>
      </c>
      <c r="L4332" s="4">
        <f t="shared" ca="1" si="537"/>
        <v>-11.613433109437398</v>
      </c>
      <c r="M4332" s="4">
        <f t="shared" ca="1" si="538"/>
        <v>6377.2691738358844</v>
      </c>
      <c r="N4332" s="4">
        <f ca="1">SQRT(User_Model_Calcs!M4332^2+Sat_Data!$B$3^2-2*User_Model_Calcs!M4332*Sat_Data!$B$3*COS(RADIANS(L4332))*COS(RADIANS(I4332)))</f>
        <v>37213.594797634127</v>
      </c>
      <c r="O4332" s="4">
        <f ca="1">DEGREES(ACOS(((Earth_Data!$B$1+Sat_Data!$B$2)/User_Model_Calcs!N4332)*SQRT(1-COS(RADIANS(User_Model_Calcs!I4332))^2*COS(RADIANS(User_Model_Calcs!A4332))^2)))</f>
        <v>47.895358321799335</v>
      </c>
      <c r="P4332" s="4">
        <f t="shared" ca="1" si="539"/>
        <v>73.629785360388709</v>
      </c>
    </row>
    <row r="4333" spans="1:16" x14ac:dyDescent="0.25">
      <c r="A4333" s="4">
        <f t="shared" ca="1" si="540"/>
        <v>-19.458221277753207</v>
      </c>
      <c r="B4333" s="4">
        <f t="shared" ca="1" si="541"/>
        <v>113.54707782823206</v>
      </c>
      <c r="C4333" s="4">
        <v>7582</v>
      </c>
      <c r="D4333" s="4">
        <f t="shared" ca="1" si="542"/>
        <v>1.2</v>
      </c>
      <c r="E4333" s="4">
        <v>0.55000000000000004</v>
      </c>
      <c r="F4333" s="4">
        <v>19.899999999999999</v>
      </c>
      <c r="G4333" s="4">
        <f t="shared" ca="1" si="536"/>
        <v>45.364313344089069</v>
      </c>
      <c r="H4333" s="4">
        <f t="shared" ca="1" si="543"/>
        <v>19.566442507688535</v>
      </c>
      <c r="I4333" s="4">
        <f ca="1">User_Model_Calcs!B4333-Sat_Data!$B$5</f>
        <v>3.5470778282320623</v>
      </c>
      <c r="J4333" s="4">
        <f ca="1">(Earth_Data!$B$1/SQRT(1-Earth_Data!$B$2^2*SIN(RADIANS(User_Model_Calcs!A4333))^2))*COS(RADIANS(User_Model_Calcs!A4333))</f>
        <v>6016.0852973573974</v>
      </c>
      <c r="K4333" s="4">
        <f ca="1">((Earth_Data!$B$1*(1-Earth_Data!$B$2^2))/SQRT(1-Earth_Data!$B$2^2*SIN(RADIANS(User_Model_Calcs!A4333))^2))*SIN(RADIANS(User_Model_Calcs!A4333))</f>
        <v>-2111.2429237046176</v>
      </c>
      <c r="L4333" s="4">
        <f t="shared" ca="1" si="537"/>
        <v>-19.337656013178798</v>
      </c>
      <c r="M4333" s="4">
        <f t="shared" ca="1" si="538"/>
        <v>6375.7845782282093</v>
      </c>
      <c r="N4333" s="4">
        <f ca="1">SQRT(User_Model_Calcs!M4333^2+Sat_Data!$B$3^2-2*User_Model_Calcs!M4333*Sat_Data!$B$3*COS(RADIANS(L4333))*COS(RADIANS(I4333)))</f>
        <v>36223.074000501991</v>
      </c>
      <c r="O4333" s="4">
        <f ca="1">DEGREES(ACOS(((Earth_Data!$B$1+Sat_Data!$B$2)/User_Model_Calcs!N4333)*SQRT(1-COS(RADIANS(User_Model_Calcs!I4333))^2*COS(RADIANS(User_Model_Calcs!A4333))^2)))</f>
        <v>66.817820683008918</v>
      </c>
      <c r="P4333" s="4">
        <f t="shared" ca="1" si="539"/>
        <v>10.541127569711557</v>
      </c>
    </row>
    <row r="4334" spans="1:16" x14ac:dyDescent="0.25">
      <c r="A4334" s="4">
        <f t="shared" ca="1" si="540"/>
        <v>-27.840848875846198</v>
      </c>
      <c r="B4334" s="4">
        <f t="shared" ca="1" si="541"/>
        <v>139.35662734229177</v>
      </c>
      <c r="C4334" s="4">
        <v>7583</v>
      </c>
      <c r="D4334" s="4">
        <f t="shared" ca="1" si="542"/>
        <v>0.75</v>
      </c>
      <c r="E4334" s="4">
        <v>0.55000000000000004</v>
      </c>
      <c r="F4334" s="4">
        <v>19.899999999999999</v>
      </c>
      <c r="G4334" s="4">
        <f t="shared" ca="1" si="536"/>
        <v>41.281913690970576</v>
      </c>
      <c r="H4334" s="4">
        <f t="shared" ca="1" si="543"/>
        <v>21.66687345682378</v>
      </c>
      <c r="I4334" s="4">
        <f ca="1">User_Model_Calcs!B4334-Sat_Data!$B$5</f>
        <v>29.356627342291773</v>
      </c>
      <c r="J4334" s="4">
        <f ca="1">(Earth_Data!$B$1/SQRT(1-Earth_Data!$B$2^2*SIN(RADIANS(User_Model_Calcs!A4334))^2))*COS(RADIANS(User_Model_Calcs!A4334))</f>
        <v>5643.9809908284451</v>
      </c>
      <c r="K4334" s="4">
        <f ca="1">((Earth_Data!$B$1*(1-Earth_Data!$B$2^2))/SQRT(1-Earth_Data!$B$2^2*SIN(RADIANS(User_Model_Calcs!A4334))^2))*SIN(RADIANS(User_Model_Calcs!A4334))</f>
        <v>-2960.922436442127</v>
      </c>
      <c r="L4334" s="4">
        <f t="shared" ca="1" si="537"/>
        <v>-27.682220047668885</v>
      </c>
      <c r="M4334" s="4">
        <f t="shared" ca="1" si="538"/>
        <v>6373.5063426232828</v>
      </c>
      <c r="N4334" s="4">
        <f ca="1">SQRT(User_Model_Calcs!M4334^2+Sat_Data!$B$3^2-2*User_Model_Calcs!M4334*Sat_Data!$B$3*COS(RADIANS(L4334))*COS(RADIANS(I4334)))</f>
        <v>37464.753489691633</v>
      </c>
      <c r="O4334" s="4">
        <f ca="1">DEGREES(ACOS(((Earth_Data!$B$1+Sat_Data!$B$2)/User_Model_Calcs!N4334)*SQRT(1-COS(RADIANS(User_Model_Calcs!I4334))^2*COS(RADIANS(User_Model_Calcs!A4334))^2)))</f>
        <v>44.18211193341191</v>
      </c>
      <c r="P4334" s="4">
        <f t="shared" ca="1" si="539"/>
        <v>50.297457461995556</v>
      </c>
    </row>
    <row r="4335" spans="1:16" x14ac:dyDescent="0.25">
      <c r="A4335" s="4">
        <f t="shared" ca="1" si="540"/>
        <v>-16.973450442276437</v>
      </c>
      <c r="B4335" s="4">
        <f t="shared" ca="1" si="541"/>
        <v>127.93355798729401</v>
      </c>
      <c r="C4335" s="4">
        <v>7584</v>
      </c>
      <c r="D4335" s="4">
        <f t="shared" ca="1" si="542"/>
        <v>0.75</v>
      </c>
      <c r="E4335" s="4">
        <v>0.55000000000000004</v>
      </c>
      <c r="F4335" s="4">
        <v>19.899999999999999</v>
      </c>
      <c r="G4335" s="4">
        <f t="shared" ca="1" si="536"/>
        <v>41.281913690970576</v>
      </c>
      <c r="H4335" s="4">
        <f t="shared" ca="1" si="543"/>
        <v>14.3082986731955</v>
      </c>
      <c r="I4335" s="4">
        <f ca="1">User_Model_Calcs!B4335-Sat_Data!$B$5</f>
        <v>17.933557987294009</v>
      </c>
      <c r="J4335" s="4">
        <f ca="1">(Earth_Data!$B$1/SQRT(1-Earth_Data!$B$2^2*SIN(RADIANS(User_Model_Calcs!A4335))^2))*COS(RADIANS(User_Model_Calcs!A4335))</f>
        <v>6102.0499853409665</v>
      </c>
      <c r="K4335" s="4">
        <f ca="1">((Earth_Data!$B$1*(1-Earth_Data!$B$2^2))/SQRT(1-Earth_Data!$B$2^2*SIN(RADIANS(User_Model_Calcs!A4335))^2))*SIN(RADIANS(User_Model_Calcs!A4335))</f>
        <v>-1850.0240134333606</v>
      </c>
      <c r="L4335" s="4">
        <f t="shared" ca="1" si="537"/>
        <v>-16.866292769645806</v>
      </c>
      <c r="M4335" s="4">
        <f t="shared" ca="1" si="538"/>
        <v>6376.3314589095635</v>
      </c>
      <c r="N4335" s="4">
        <f ca="1">SQRT(User_Model_Calcs!M4335^2+Sat_Data!$B$3^2-2*User_Model_Calcs!M4335*Sat_Data!$B$3*COS(RADIANS(L4335))*COS(RADIANS(I4335)))</f>
        <v>36454.052859385338</v>
      </c>
      <c r="O4335" s="4">
        <f ca="1">DEGREES(ACOS(((Earth_Data!$B$1+Sat_Data!$B$2)/User_Model_Calcs!N4335)*SQRT(1-COS(RADIANS(User_Model_Calcs!I4335))^2*COS(RADIANS(User_Model_Calcs!A4335))^2)))</f>
        <v>61.339029087690491</v>
      </c>
      <c r="P4335" s="4">
        <f t="shared" ca="1" si="539"/>
        <v>47.948860937389888</v>
      </c>
    </row>
    <row r="4336" spans="1:16" x14ac:dyDescent="0.25">
      <c r="A4336" s="4">
        <f t="shared" ca="1" si="540"/>
        <v>-23.344920996416775</v>
      </c>
      <c r="B4336" s="4">
        <f t="shared" ca="1" si="541"/>
        <v>110.80315419919353</v>
      </c>
      <c r="C4336" s="4">
        <v>7585</v>
      </c>
      <c r="D4336" s="4">
        <f t="shared" ca="1" si="542"/>
        <v>1.2</v>
      </c>
      <c r="E4336" s="4">
        <v>0.55000000000000004</v>
      </c>
      <c r="F4336" s="4">
        <v>19.899999999999999</v>
      </c>
      <c r="G4336" s="4">
        <f t="shared" ca="1" si="536"/>
        <v>45.364313344089069</v>
      </c>
      <c r="H4336" s="4">
        <f t="shared" ca="1" si="543"/>
        <v>18.124138045402297</v>
      </c>
      <c r="I4336" s="4">
        <f ca="1">User_Model_Calcs!B4336-Sat_Data!$B$5</f>
        <v>0.80315419919352848</v>
      </c>
      <c r="J4336" s="4">
        <f ca="1">(Earth_Data!$B$1/SQRT(1-Earth_Data!$B$2^2*SIN(RADIANS(User_Model_Calcs!A4336))^2))*COS(RADIANS(User_Model_Calcs!A4336))</f>
        <v>5859.0802287969609</v>
      </c>
      <c r="K4336" s="4">
        <f ca="1">((Earth_Data!$B$1*(1-Earth_Data!$B$2^2))/SQRT(1-Earth_Data!$B$2^2*SIN(RADIANS(User_Model_Calcs!A4336))^2))*SIN(RADIANS(User_Model_Calcs!A4336))</f>
        <v>-2511.8372164653606</v>
      </c>
      <c r="L4336" s="4">
        <f t="shared" ca="1" si="537"/>
        <v>-23.20522282303423</v>
      </c>
      <c r="M4336" s="4">
        <f t="shared" ca="1" si="538"/>
        <v>6374.8056699400568</v>
      </c>
      <c r="N4336" s="4">
        <f ca="1">SQRT(User_Model_Calcs!M4336^2+Sat_Data!$B$3^2-2*User_Model_Calcs!M4336*Sat_Data!$B$3*COS(RADIANS(L4336))*COS(RADIANS(I4336)))</f>
        <v>36392.516170918374</v>
      </c>
      <c r="O4336" s="4">
        <f ca="1">DEGREES(ACOS(((Earth_Data!$B$1+Sat_Data!$B$2)/User_Model_Calcs!N4336)*SQRT(1-COS(RADIANS(User_Model_Calcs!I4336))^2*COS(RADIANS(User_Model_Calcs!A4336))^2)))</f>
        <v>62.654651422228824</v>
      </c>
      <c r="P4336" s="4">
        <f t="shared" ca="1" si="539"/>
        <v>2.0260963017020002</v>
      </c>
    </row>
    <row r="4337" spans="1:16" x14ac:dyDescent="0.25">
      <c r="A4337" s="4">
        <f t="shared" ca="1" si="540"/>
        <v>-24.523874945208391</v>
      </c>
      <c r="B4337" s="4">
        <f t="shared" ca="1" si="541"/>
        <v>133.23487763343809</v>
      </c>
      <c r="C4337" s="4">
        <v>7586</v>
      </c>
      <c r="D4337" s="4">
        <f t="shared" ca="1" si="542"/>
        <v>1.2</v>
      </c>
      <c r="E4337" s="4">
        <v>0.55000000000000004</v>
      </c>
      <c r="F4337" s="4">
        <v>19.899999999999999</v>
      </c>
      <c r="G4337" s="4">
        <f t="shared" ca="1" si="536"/>
        <v>45.364313344089069</v>
      </c>
      <c r="H4337" s="4">
        <f t="shared" ca="1" si="543"/>
        <v>22.099537551828242</v>
      </c>
      <c r="I4337" s="4">
        <f ca="1">User_Model_Calcs!B4337-Sat_Data!$B$5</f>
        <v>23.234877633438089</v>
      </c>
      <c r="J4337" s="4">
        <f ca="1">(Earth_Data!$B$1/SQRT(1-Earth_Data!$B$2^2*SIN(RADIANS(User_Model_Calcs!A4337))^2))*COS(RADIANS(User_Model_Calcs!A4337))</f>
        <v>5806.1069714672776</v>
      </c>
      <c r="K4337" s="4">
        <f ca="1">((Earth_Data!$B$1*(1-Earth_Data!$B$2^2))/SQRT(1-Earth_Data!$B$2^2*SIN(RADIANS(User_Model_Calcs!A4337))^2))*SIN(RADIANS(User_Model_Calcs!A4337))</f>
        <v>-2631.1845884597833</v>
      </c>
      <c r="L4337" s="4">
        <f t="shared" ca="1" si="537"/>
        <v>-24.378862233177347</v>
      </c>
      <c r="M4337" s="4">
        <f t="shared" ca="1" si="538"/>
        <v>6374.4811947851258</v>
      </c>
      <c r="N4337" s="4">
        <f ca="1">SQRT(User_Model_Calcs!M4337^2+Sat_Data!$B$3^2-2*User_Model_Calcs!M4337*Sat_Data!$B$3*COS(RADIANS(L4337))*COS(RADIANS(I4337)))</f>
        <v>36993.784201451526</v>
      </c>
      <c r="O4337" s="4">
        <f ca="1">DEGREES(ACOS(((Earth_Data!$B$1+Sat_Data!$B$2)/User_Model_Calcs!N4337)*SQRT(1-COS(RADIANS(User_Model_Calcs!I4337))^2*COS(RADIANS(User_Model_Calcs!A4337))^2)))</f>
        <v>51.2869176001646</v>
      </c>
      <c r="P4337" s="4">
        <f t="shared" ca="1" si="539"/>
        <v>45.9667582608975</v>
      </c>
    </row>
    <row r="4338" spans="1:16" x14ac:dyDescent="0.25">
      <c r="A4338" s="4">
        <f t="shared" ca="1" si="540"/>
        <v>-31.588359717656374</v>
      </c>
      <c r="B4338" s="4">
        <f t="shared" ca="1" si="541"/>
        <v>152.9030767156687</v>
      </c>
      <c r="C4338" s="4">
        <v>7587</v>
      </c>
      <c r="D4338" s="4">
        <f t="shared" ca="1" si="542"/>
        <v>3</v>
      </c>
      <c r="E4338" s="4">
        <v>0.55000000000000004</v>
      </c>
      <c r="F4338" s="4">
        <v>19.899999999999999</v>
      </c>
      <c r="G4338" s="4">
        <f t="shared" ca="1" si="536"/>
        <v>53.323113517529826</v>
      </c>
      <c r="H4338" s="4">
        <f t="shared" ca="1" si="543"/>
        <v>23.999750671378045</v>
      </c>
      <c r="I4338" s="4">
        <f ca="1">User_Model_Calcs!B4338-Sat_Data!$B$5</f>
        <v>42.903076715668703</v>
      </c>
      <c r="J4338" s="4">
        <f ca="1">(Earth_Data!$B$1/SQRT(1-Earth_Data!$B$2^2*SIN(RADIANS(User_Model_Calcs!A4338))^2))*COS(RADIANS(User_Model_Calcs!A4338))</f>
        <v>5438.1092549154255</v>
      </c>
      <c r="K4338" s="4">
        <f ca="1">((Earth_Data!$B$1*(1-Earth_Data!$B$2^2))/SQRT(1-Earth_Data!$B$2^2*SIN(RADIANS(User_Model_Calcs!A4338))^2))*SIN(RADIANS(User_Model_Calcs!A4338))</f>
        <v>-3321.6377547249472</v>
      </c>
      <c r="L4338" s="4">
        <f t="shared" ca="1" si="537"/>
        <v>-31.416897059302929</v>
      </c>
      <c r="M4338" s="4">
        <f t="shared" ca="1" si="538"/>
        <v>6372.3080310050127</v>
      </c>
      <c r="N4338" s="4">
        <f ca="1">SQRT(User_Model_Calcs!M4338^2+Sat_Data!$B$3^2-2*User_Model_Calcs!M4338*Sat_Data!$B$3*COS(RADIANS(L4338))*COS(RADIANS(I4338)))</f>
        <v>38503.292903972477</v>
      </c>
      <c r="O4338" s="4">
        <f ca="1">DEGREES(ACOS(((Earth_Data!$B$1+Sat_Data!$B$2)/User_Model_Calcs!N4338)*SQRT(1-COS(RADIANS(User_Model_Calcs!I4338))^2*COS(RADIANS(User_Model_Calcs!A4338))^2)))</f>
        <v>31.15791414274214</v>
      </c>
      <c r="P4338" s="4">
        <f t="shared" ca="1" si="539"/>
        <v>60.593128091880232</v>
      </c>
    </row>
    <row r="4339" spans="1:16" x14ac:dyDescent="0.25">
      <c r="A4339" s="4">
        <f t="shared" ca="1" si="540"/>
        <v>-13.672084103706212</v>
      </c>
      <c r="B4339" s="4">
        <f t="shared" ca="1" si="541"/>
        <v>158.9372608103977</v>
      </c>
      <c r="C4339" s="4">
        <v>7588</v>
      </c>
      <c r="D4339" s="4">
        <f t="shared" ca="1" si="542"/>
        <v>0.75</v>
      </c>
      <c r="E4339" s="4">
        <v>0.55000000000000004</v>
      </c>
      <c r="F4339" s="4">
        <v>19.899999999999999</v>
      </c>
      <c r="G4339" s="4">
        <f t="shared" ca="1" si="536"/>
        <v>41.281913690970576</v>
      </c>
      <c r="H4339" s="4">
        <f t="shared" ca="1" si="543"/>
        <v>17.400283935676729</v>
      </c>
      <c r="I4339" s="4">
        <f ca="1">User_Model_Calcs!B4339-Sat_Data!$B$5</f>
        <v>48.937260810397703</v>
      </c>
      <c r="J4339" s="4">
        <f ca="1">(Earth_Data!$B$1/SQRT(1-Earth_Data!$B$2^2*SIN(RADIANS(User_Model_Calcs!A4339))^2))*COS(RADIANS(User_Model_Calcs!A4339))</f>
        <v>6198.5708385948055</v>
      </c>
      <c r="K4339" s="4">
        <f ca="1">((Earth_Data!$B$1*(1-Earth_Data!$B$2^2))/SQRT(1-Earth_Data!$B$2^2*SIN(RADIANS(User_Model_Calcs!A4339))^2))*SIN(RADIANS(User_Model_Calcs!A4339))</f>
        <v>-1497.7551877913077</v>
      </c>
      <c r="L4339" s="4">
        <f t="shared" ca="1" si="537"/>
        <v>-13.583958377007447</v>
      </c>
      <c r="M4339" s="4">
        <f t="shared" ca="1" si="538"/>
        <v>6376.9546841445945</v>
      </c>
      <c r="N4339" s="4">
        <f ca="1">SQRT(User_Model_Calcs!M4339^2+Sat_Data!$B$3^2-2*User_Model_Calcs!M4339*Sat_Data!$B$3*COS(RADIANS(L4339))*COS(RADIANS(I4339)))</f>
        <v>38407.248090449488</v>
      </c>
      <c r="O4339" s="4">
        <f ca="1">DEGREES(ACOS(((Earth_Data!$B$1+Sat_Data!$B$2)/User_Model_Calcs!N4339)*SQRT(1-COS(RADIANS(User_Model_Calcs!I4339))^2*COS(RADIANS(User_Model_Calcs!A4339))^2)))</f>
        <v>32.316074201833814</v>
      </c>
      <c r="P4339" s="4">
        <f t="shared" ca="1" si="539"/>
        <v>78.364099855985174</v>
      </c>
    </row>
    <row r="4340" spans="1:16" x14ac:dyDescent="0.25">
      <c r="A4340" s="4">
        <f t="shared" ca="1" si="540"/>
        <v>-20.181177305803679</v>
      </c>
      <c r="B4340" s="4">
        <f t="shared" ca="1" si="541"/>
        <v>124.03882912491143</v>
      </c>
      <c r="C4340" s="4">
        <v>7589</v>
      </c>
      <c r="D4340" s="4">
        <f t="shared" ca="1" si="542"/>
        <v>3</v>
      </c>
      <c r="E4340" s="4">
        <v>0.55000000000000004</v>
      </c>
      <c r="F4340" s="4">
        <v>19.899999999999999</v>
      </c>
      <c r="G4340" s="4">
        <f t="shared" ca="1" si="536"/>
        <v>53.323113517529826</v>
      </c>
      <c r="H4340" s="4">
        <f t="shared" ca="1" si="543"/>
        <v>19.182475234501467</v>
      </c>
      <c r="I4340" s="4">
        <f ca="1">User_Model_Calcs!B4340-Sat_Data!$B$5</f>
        <v>14.03882912491143</v>
      </c>
      <c r="J4340" s="4">
        <f ca="1">(Earth_Data!$B$1/SQRT(1-Earth_Data!$B$2^2*SIN(RADIANS(User_Model_Calcs!A4340))^2))*COS(RADIANS(User_Model_Calcs!A4340))</f>
        <v>5988.9494558249389</v>
      </c>
      <c r="K4340" s="4">
        <f ca="1">((Earth_Data!$B$1*(1-Earth_Data!$B$2^2))/SQRT(1-Earth_Data!$B$2^2*SIN(RADIANS(User_Model_Calcs!A4340))^2))*SIN(RADIANS(User_Model_Calcs!A4340))</f>
        <v>-2186.5343706870708</v>
      </c>
      <c r="L4340" s="4">
        <f t="shared" ca="1" si="537"/>
        <v>-20.056875646111422</v>
      </c>
      <c r="M4340" s="4">
        <f t="shared" ca="1" si="538"/>
        <v>6375.6135499747579</v>
      </c>
      <c r="N4340" s="4">
        <f ca="1">SQRT(User_Model_Calcs!M4340^2+Sat_Data!$B$3^2-2*User_Model_Calcs!M4340*Sat_Data!$B$3*COS(RADIANS(L4340))*COS(RADIANS(I4340)))</f>
        <v>36448.731636909026</v>
      </c>
      <c r="O4340" s="4">
        <f ca="1">DEGREES(ACOS(((Earth_Data!$B$1+Sat_Data!$B$2)/User_Model_Calcs!N4340)*SQRT(1-COS(RADIANS(User_Model_Calcs!I4340))^2*COS(RADIANS(User_Model_Calcs!A4340))^2)))</f>
        <v>61.434217242662584</v>
      </c>
      <c r="P4340" s="4">
        <f t="shared" ca="1" si="539"/>
        <v>35.934523009771354</v>
      </c>
    </row>
    <row r="4341" spans="1:16" x14ac:dyDescent="0.25">
      <c r="A4341" s="4">
        <f t="shared" ca="1" si="540"/>
        <v>-15.509869683883744</v>
      </c>
      <c r="B4341" s="4">
        <f t="shared" ca="1" si="541"/>
        <v>125.1686900137876</v>
      </c>
      <c r="C4341" s="4">
        <v>7590</v>
      </c>
      <c r="D4341" s="4">
        <f t="shared" ca="1" si="542"/>
        <v>1.2</v>
      </c>
      <c r="E4341" s="4">
        <v>0.55000000000000004</v>
      </c>
      <c r="F4341" s="4">
        <v>19.899999999999999</v>
      </c>
      <c r="G4341" s="4">
        <f t="shared" ca="1" si="536"/>
        <v>45.364313344089069</v>
      </c>
      <c r="H4341" s="4">
        <f t="shared" ca="1" si="543"/>
        <v>15.761392682531431</v>
      </c>
      <c r="I4341" s="4">
        <f ca="1">User_Model_Calcs!B4341-Sat_Data!$B$5</f>
        <v>15.168690013787597</v>
      </c>
      <c r="J4341" s="4">
        <f ca="1">(Earth_Data!$B$1/SQRT(1-Earth_Data!$B$2^2*SIN(RADIANS(User_Model_Calcs!A4341))^2))*COS(RADIANS(User_Model_Calcs!A4341))</f>
        <v>6147.3477542868959</v>
      </c>
      <c r="K4341" s="4">
        <f ca="1">((Earth_Data!$B$1*(1-Earth_Data!$B$2^2))/SQRT(1-Earth_Data!$B$2^2*SIN(RADIANS(User_Model_Calcs!A4341))^2))*SIN(RADIANS(User_Model_Calcs!A4341))</f>
        <v>-1694.5303326999135</v>
      </c>
      <c r="L4341" s="4">
        <f t="shared" ca="1" si="537"/>
        <v>-15.410989936021769</v>
      </c>
      <c r="M4341" s="4">
        <f t="shared" ca="1" si="538"/>
        <v>6376.6227315543938</v>
      </c>
      <c r="N4341" s="4">
        <f ca="1">SQRT(User_Model_Calcs!M4341^2+Sat_Data!$B$3^2-2*User_Model_Calcs!M4341*Sat_Data!$B$3*COS(RADIANS(L4341))*COS(RADIANS(I4341)))</f>
        <v>36306.223173009668</v>
      </c>
      <c r="O4341" s="4">
        <f ca="1">DEGREES(ACOS(((Earth_Data!$B$1+Sat_Data!$B$2)/User_Model_Calcs!N4341)*SQRT(1-COS(RADIANS(User_Model_Calcs!I4341))^2*COS(RADIANS(User_Model_Calcs!A4341))^2)))</f>
        <v>64.733651016602693</v>
      </c>
      <c r="P4341" s="4">
        <f t="shared" ca="1" si="539"/>
        <v>45.39397034058485</v>
      </c>
    </row>
    <row r="4342" spans="1:16" x14ac:dyDescent="0.25">
      <c r="A4342" s="4">
        <f t="shared" ca="1" si="540"/>
        <v>-10.374024318566665</v>
      </c>
      <c r="B4342" s="4">
        <f t="shared" ca="1" si="541"/>
        <v>115.48618495954506</v>
      </c>
      <c r="C4342" s="4">
        <v>7591</v>
      </c>
      <c r="D4342" s="4">
        <f t="shared" ca="1" si="542"/>
        <v>3</v>
      </c>
      <c r="E4342" s="4">
        <v>0.55000000000000004</v>
      </c>
      <c r="F4342" s="4">
        <v>19.899999999999999</v>
      </c>
      <c r="G4342" s="4">
        <f t="shared" ref="G4342:G4405" ca="1" si="544">20.4+20*LOG(F4342)+20*LOG(D4342)+10*LOG(E4342)</f>
        <v>53.323113517529826</v>
      </c>
      <c r="H4342" s="4">
        <f t="shared" ca="1" si="543"/>
        <v>16.736564459371074</v>
      </c>
      <c r="I4342" s="4">
        <f ca="1">User_Model_Calcs!B4342-Sat_Data!$B$5</f>
        <v>5.4861849595450565</v>
      </c>
      <c r="J4342" s="4">
        <f ca="1">(Earth_Data!$B$1/SQRT(1-Earth_Data!$B$2^2*SIN(RADIANS(User_Model_Calcs!A4342))^2))*COS(RADIANS(User_Model_Calcs!A4342))</f>
        <v>6274.5589589386727</v>
      </c>
      <c r="K4342" s="4">
        <f ca="1">((Earth_Data!$B$1*(1-Earth_Data!$B$2^2))/SQRT(1-Earth_Data!$B$2^2*SIN(RADIANS(User_Model_Calcs!A4342))^2))*SIN(RADIANS(User_Model_Calcs!A4342))</f>
        <v>-1140.9671503360967</v>
      </c>
      <c r="L4342" s="4">
        <f t="shared" ref="L4342:L4405" ca="1" si="545">DEGREES(ATAN((K4342/J4342)))</f>
        <v>-10.306068477166482</v>
      </c>
      <c r="M4342" s="4">
        <f t="shared" ref="M4342:M4405" ca="1" si="546">SQRT(J4342^2+K4342^2)</f>
        <v>6377.4521689577277</v>
      </c>
      <c r="N4342" s="4">
        <f ca="1">SQRT(User_Model_Calcs!M4342^2+Sat_Data!$B$3^2-2*User_Model_Calcs!M4342*Sat_Data!$B$3*COS(RADIANS(L4342))*COS(RADIANS(I4342)))</f>
        <v>35941.446782281586</v>
      </c>
      <c r="O4342" s="4">
        <f ca="1">DEGREES(ACOS(((Earth_Data!$B$1+Sat_Data!$B$2)/User_Model_Calcs!N4342)*SQRT(1-COS(RADIANS(User_Model_Calcs!I4342))^2*COS(RADIANS(User_Model_Calcs!A4342))^2)))</f>
        <v>76.212376839349361</v>
      </c>
      <c r="P4342" s="4">
        <f t="shared" ref="P4342:P4405" ca="1" si="547">DEGREES(ASIN(SIN(RADIANS(ABS(I4342)))/(SIN(ACOS(COS(RADIANS(I4342))*COS(RADIANS(A4342)))))))</f>
        <v>28.074135005567975</v>
      </c>
    </row>
    <row r="4343" spans="1:16" x14ac:dyDescent="0.25">
      <c r="A4343" s="4">
        <f t="shared" ca="1" si="540"/>
        <v>-43.222005057521145</v>
      </c>
      <c r="B4343" s="4">
        <f t="shared" ca="1" si="541"/>
        <v>127.68534804293971</v>
      </c>
      <c r="C4343" s="4">
        <v>7592</v>
      </c>
      <c r="D4343" s="4">
        <f t="shared" ca="1" si="542"/>
        <v>1.2</v>
      </c>
      <c r="E4343" s="4">
        <v>0.55000000000000004</v>
      </c>
      <c r="F4343" s="4">
        <v>19.899999999999999</v>
      </c>
      <c r="G4343" s="4">
        <f t="shared" ca="1" si="544"/>
        <v>45.364313344089069</v>
      </c>
      <c r="H4343" s="4">
        <f t="shared" ca="1" si="543"/>
        <v>21.496631310366041</v>
      </c>
      <c r="I4343" s="4">
        <f ca="1">User_Model_Calcs!B4343-Sat_Data!$B$5</f>
        <v>17.685348042939708</v>
      </c>
      <c r="J4343" s="4">
        <f ca="1">(Earth_Data!$B$1/SQRT(1-Earth_Data!$B$2^2*SIN(RADIANS(User_Model_Calcs!A4343))^2))*COS(RADIANS(User_Model_Calcs!A4343))</f>
        <v>4655.1001856925595</v>
      </c>
      <c r="K4343" s="4">
        <f ca="1">((Earth_Data!$B$1*(1-Earth_Data!$B$2^2))/SQRT(1-Earth_Data!$B$2^2*SIN(RADIANS(User_Model_Calcs!A4343))^2))*SIN(RADIANS(User_Model_Calcs!A4343))</f>
        <v>-4345.5085631879529</v>
      </c>
      <c r="L4343" s="4">
        <f t="shared" ca="1" si="545"/>
        <v>-43.029988504690479</v>
      </c>
      <c r="M4343" s="4">
        <f t="shared" ca="1" si="546"/>
        <v>6368.1553382101738</v>
      </c>
      <c r="N4343" s="4">
        <f ca="1">SQRT(User_Model_Calcs!M4343^2+Sat_Data!$B$3^2-2*User_Model_Calcs!M4343*Sat_Data!$B$3*COS(RADIANS(L4343))*COS(RADIANS(I4343)))</f>
        <v>38004.789848964654</v>
      </c>
      <c r="O4343" s="4">
        <f ca="1">DEGREES(ACOS(((Earth_Data!$B$1+Sat_Data!$B$2)/User_Model_Calcs!N4343)*SQRT(1-COS(RADIANS(User_Model_Calcs!I4343))^2*COS(RADIANS(User_Model_Calcs!A4343))^2)))</f>
        <v>37.014230197402348</v>
      </c>
      <c r="P4343" s="4">
        <f t="shared" ca="1" si="547"/>
        <v>24.966927504272434</v>
      </c>
    </row>
    <row r="4344" spans="1:16" x14ac:dyDescent="0.25">
      <c r="A4344" s="4">
        <f t="shared" ca="1" si="540"/>
        <v>-10.39410683005323</v>
      </c>
      <c r="B4344" s="4">
        <f t="shared" ca="1" si="541"/>
        <v>148.49407123063497</v>
      </c>
      <c r="C4344" s="4">
        <v>7593</v>
      </c>
      <c r="D4344" s="4">
        <f t="shared" ca="1" si="542"/>
        <v>1.2</v>
      </c>
      <c r="E4344" s="4">
        <v>0.55000000000000004</v>
      </c>
      <c r="F4344" s="4">
        <v>19.899999999999999</v>
      </c>
      <c r="G4344" s="4">
        <f t="shared" ca="1" si="544"/>
        <v>45.364313344089069</v>
      </c>
      <c r="H4344" s="4">
        <f t="shared" ca="1" si="543"/>
        <v>19.549062961539416</v>
      </c>
      <c r="I4344" s="4">
        <f ca="1">User_Model_Calcs!B4344-Sat_Data!$B$5</f>
        <v>38.494071230634972</v>
      </c>
      <c r="J4344" s="4">
        <f ca="1">(Earth_Data!$B$1/SQRT(1-Earth_Data!$B$2^2*SIN(RADIANS(User_Model_Calcs!A4344))^2))*COS(RADIANS(User_Model_Calcs!A4344))</f>
        <v>6274.1585731612986</v>
      </c>
      <c r="K4344" s="4">
        <f ca="1">((Earth_Data!$B$1*(1-Earth_Data!$B$2^2))/SQRT(1-Earth_Data!$B$2^2*SIN(RADIANS(User_Model_Calcs!A4344))^2))*SIN(RADIANS(User_Model_Calcs!A4344))</f>
        <v>-1143.1521030658864</v>
      </c>
      <c r="L4344" s="4">
        <f t="shared" ca="1" si="545"/>
        <v>-10.326025197930269</v>
      </c>
      <c r="M4344" s="4">
        <f t="shared" ca="1" si="546"/>
        <v>6377.4495318988902</v>
      </c>
      <c r="N4344" s="4">
        <f ca="1">SQRT(User_Model_Calcs!M4344^2+Sat_Data!$B$3^2-2*User_Model_Calcs!M4344*Sat_Data!$B$3*COS(RADIANS(L4344))*COS(RADIANS(I4344)))</f>
        <v>37475.09996312789</v>
      </c>
      <c r="O4344" s="4">
        <f ca="1">DEGREES(ACOS(((Earth_Data!$B$1+Sat_Data!$B$2)/User_Model_Calcs!N4344)*SQRT(1-COS(RADIANS(User_Model_Calcs!I4344))^2*COS(RADIANS(User_Model_Calcs!A4344))^2)))</f>
        <v>44.101276535590138</v>
      </c>
      <c r="P4344" s="4">
        <f t="shared" ca="1" si="547"/>
        <v>77.217967711749353</v>
      </c>
    </row>
    <row r="4345" spans="1:16" x14ac:dyDescent="0.25">
      <c r="A4345" s="4">
        <f t="shared" ca="1" si="540"/>
        <v>-30.474189386386328</v>
      </c>
      <c r="B4345" s="4">
        <f t="shared" ca="1" si="541"/>
        <v>145.24732066164896</v>
      </c>
      <c r="C4345" s="4">
        <v>7594</v>
      </c>
      <c r="D4345" s="4">
        <f t="shared" ca="1" si="542"/>
        <v>0.75</v>
      </c>
      <c r="E4345" s="4">
        <v>0.55000000000000004</v>
      </c>
      <c r="F4345" s="4">
        <v>19.899999999999999</v>
      </c>
      <c r="G4345" s="4">
        <f t="shared" ca="1" si="544"/>
        <v>41.281913690970576</v>
      </c>
      <c r="H4345" s="4">
        <f t="shared" ca="1" si="543"/>
        <v>18.115670807002772</v>
      </c>
      <c r="I4345" s="4">
        <f ca="1">User_Model_Calcs!B4345-Sat_Data!$B$5</f>
        <v>35.247320661648956</v>
      </c>
      <c r="J4345" s="4">
        <f ca="1">(Earth_Data!$B$1/SQRT(1-Earth_Data!$B$2^2*SIN(RADIANS(User_Model_Calcs!A4345))^2))*COS(RADIANS(User_Model_Calcs!A4345))</f>
        <v>5501.7877601311993</v>
      </c>
      <c r="K4345" s="4">
        <f ca="1">((Earth_Data!$B$1*(1-Earth_Data!$B$2^2))/SQRT(1-Earth_Data!$B$2^2*SIN(RADIANS(User_Model_Calcs!A4345))^2))*SIN(RADIANS(User_Model_Calcs!A4345))</f>
        <v>-3215.7899068125398</v>
      </c>
      <c r="L4345" s="4">
        <f t="shared" ca="1" si="545"/>
        <v>-30.306246772146036</v>
      </c>
      <c r="M4345" s="4">
        <f t="shared" ca="1" si="546"/>
        <v>6372.6739507279735</v>
      </c>
      <c r="N4345" s="4">
        <f ca="1">SQRT(User_Model_Calcs!M4345^2+Sat_Data!$B$3^2-2*User_Model_Calcs!M4345*Sat_Data!$B$3*COS(RADIANS(L4345))*COS(RADIANS(I4345)))</f>
        <v>37941.101203040249</v>
      </c>
      <c r="O4345" s="4">
        <f ca="1">DEGREES(ACOS(((Earth_Data!$B$1+Sat_Data!$B$2)/User_Model_Calcs!N4345)*SQRT(1-COS(RADIANS(User_Model_Calcs!I4345))^2*COS(RADIANS(User_Model_Calcs!A4345))^2)))</f>
        <v>37.869424658244512</v>
      </c>
      <c r="P4345" s="4">
        <f t="shared" ca="1" si="547"/>
        <v>54.334051896954477</v>
      </c>
    </row>
    <row r="4346" spans="1:16" x14ac:dyDescent="0.25">
      <c r="A4346" s="4">
        <f t="shared" ca="1" si="540"/>
        <v>-16.376893054499565</v>
      </c>
      <c r="B4346" s="4">
        <f t="shared" ca="1" si="541"/>
        <v>157.04435673504602</v>
      </c>
      <c r="C4346" s="4">
        <v>7595</v>
      </c>
      <c r="D4346" s="4">
        <f t="shared" ca="1" si="542"/>
        <v>1.2</v>
      </c>
      <c r="E4346" s="4">
        <v>0.55000000000000004</v>
      </c>
      <c r="F4346" s="4">
        <v>19.899999999999999</v>
      </c>
      <c r="G4346" s="4">
        <f t="shared" ca="1" si="544"/>
        <v>45.364313344089069</v>
      </c>
      <c r="H4346" s="4">
        <f t="shared" ca="1" si="543"/>
        <v>23.367237868535376</v>
      </c>
      <c r="I4346" s="4">
        <f ca="1">User_Model_Calcs!B4346-Sat_Data!$B$5</f>
        <v>47.044356735046023</v>
      </c>
      <c r="J4346" s="4">
        <f ca="1">(Earth_Data!$B$1/SQRT(1-Earth_Data!$B$2^2*SIN(RADIANS(User_Model_Calcs!A4346))^2))*COS(RADIANS(User_Model_Calcs!A4346))</f>
        <v>6120.9936118648184</v>
      </c>
      <c r="K4346" s="4">
        <f ca="1">((Earth_Data!$B$1*(1-Earth_Data!$B$2^2))/SQRT(1-Earth_Data!$B$2^2*SIN(RADIANS(User_Model_Calcs!A4346))^2))*SIN(RADIANS(User_Model_Calcs!A4346))</f>
        <v>-1786.782074994366</v>
      </c>
      <c r="L4346" s="4">
        <f t="shared" ca="1" si="545"/>
        <v>-16.27307719822344</v>
      </c>
      <c r="M4346" s="4">
        <f t="shared" ca="1" si="546"/>
        <v>6376.4530093156882</v>
      </c>
      <c r="N4346" s="4">
        <f ca="1">SQRT(User_Model_Calcs!M4346^2+Sat_Data!$B$3^2-2*User_Model_Calcs!M4346*Sat_Data!$B$3*COS(RADIANS(L4346))*COS(RADIANS(I4346)))</f>
        <v>38298.004746793937</v>
      </c>
      <c r="O4346" s="4">
        <f ca="1">DEGREES(ACOS(((Earth_Data!$B$1+Sat_Data!$B$2)/User_Model_Calcs!N4346)*SQRT(1-COS(RADIANS(User_Model_Calcs!I4346))^2*COS(RADIANS(User_Model_Calcs!A4346))^2)))</f>
        <v>33.584953749237819</v>
      </c>
      <c r="P4346" s="4">
        <f t="shared" ca="1" si="547"/>
        <v>75.290673860811381</v>
      </c>
    </row>
    <row r="4347" spans="1:16" x14ac:dyDescent="0.25">
      <c r="A4347" s="4">
        <f t="shared" ca="1" si="540"/>
        <v>-10.542548048548682</v>
      </c>
      <c r="B4347" s="4">
        <f t="shared" ca="1" si="541"/>
        <v>113.96950397210442</v>
      </c>
      <c r="C4347" s="4">
        <v>7596</v>
      </c>
      <c r="D4347" s="4">
        <f t="shared" ca="1" si="542"/>
        <v>3</v>
      </c>
      <c r="E4347" s="4">
        <v>0.55000000000000004</v>
      </c>
      <c r="F4347" s="4">
        <v>19.899999999999999</v>
      </c>
      <c r="G4347" s="4">
        <f t="shared" ca="1" si="544"/>
        <v>53.323113517529826</v>
      </c>
      <c r="H4347" s="4">
        <f t="shared" ca="1" si="543"/>
        <v>17.088744399323165</v>
      </c>
      <c r="I4347" s="4">
        <f ca="1">User_Model_Calcs!B4347-Sat_Data!$B$5</f>
        <v>3.9695039721044196</v>
      </c>
      <c r="J4347" s="4">
        <f ca="1">(Earth_Data!$B$1/SQRT(1-Earth_Data!$B$2^2*SIN(RADIANS(User_Model_Calcs!A4347))^2))*COS(RADIANS(User_Model_Calcs!A4347))</f>
        <v>6271.1753320929802</v>
      </c>
      <c r="K4347" s="4">
        <f ca="1">((Earth_Data!$B$1*(1-Earth_Data!$B$2^2))/SQRT(1-Earth_Data!$B$2^2*SIN(RADIANS(User_Model_Calcs!A4347))^2))*SIN(RADIANS(User_Model_Calcs!A4347))</f>
        <v>-1159.2980371253916</v>
      </c>
      <c r="L4347" s="4">
        <f t="shared" ca="1" si="545"/>
        <v>-10.473537657860385</v>
      </c>
      <c r="M4347" s="4">
        <f t="shared" ca="1" si="546"/>
        <v>6377.429888656894</v>
      </c>
      <c r="N4347" s="4">
        <f ca="1">SQRT(User_Model_Calcs!M4347^2+Sat_Data!$B$3^2-2*User_Model_Calcs!M4347*Sat_Data!$B$3*COS(RADIANS(L4347))*COS(RADIANS(I4347)))</f>
        <v>35929.341016463135</v>
      </c>
      <c r="O4347" s="4">
        <f ca="1">DEGREES(ACOS(((Earth_Data!$B$1+Sat_Data!$B$2)/User_Model_Calcs!N4347)*SQRT(1-COS(RADIANS(User_Model_Calcs!I4347))^2*COS(RADIANS(User_Model_Calcs!A4347))^2)))</f>
        <v>76.756593339067521</v>
      </c>
      <c r="P4347" s="4">
        <f t="shared" ca="1" si="547"/>
        <v>20.769848730228734</v>
      </c>
    </row>
    <row r="4348" spans="1:16" x14ac:dyDescent="0.25">
      <c r="A4348" s="4">
        <f t="shared" ca="1" si="540"/>
        <v>-14.299030264212899</v>
      </c>
      <c r="B4348" s="4">
        <f t="shared" ca="1" si="541"/>
        <v>127.04762205069554</v>
      </c>
      <c r="C4348" s="4">
        <v>7597</v>
      </c>
      <c r="D4348" s="4">
        <f t="shared" ca="1" si="542"/>
        <v>1.2</v>
      </c>
      <c r="E4348" s="4">
        <v>0.55000000000000004</v>
      </c>
      <c r="F4348" s="4">
        <v>19.899999999999999</v>
      </c>
      <c r="G4348" s="4">
        <f t="shared" ca="1" si="544"/>
        <v>45.364313344089069</v>
      </c>
      <c r="H4348" s="4">
        <f t="shared" ca="1" si="543"/>
        <v>22.94836545147276</v>
      </c>
      <c r="I4348" s="4">
        <f ca="1">User_Model_Calcs!B4348-Sat_Data!$B$5</f>
        <v>17.047622050695537</v>
      </c>
      <c r="J4348" s="4">
        <f ca="1">(Earth_Data!$B$1/SQRT(1-Earth_Data!$B$2^2*SIN(RADIANS(User_Model_Calcs!A4348))^2))*COS(RADIANS(User_Model_Calcs!A4348))</f>
        <v>6181.8070148979696</v>
      </c>
      <c r="K4348" s="4">
        <f ca="1">((Earth_Data!$B$1*(1-Earth_Data!$B$2^2))/SQRT(1-Earth_Data!$B$2^2*SIN(RADIANS(User_Model_Calcs!A4348))^2))*SIN(RADIANS(User_Model_Calcs!A4348))</f>
        <v>-1565.0634742853224</v>
      </c>
      <c r="L4348" s="4">
        <f t="shared" ca="1" si="545"/>
        <v>-14.207193266097175</v>
      </c>
      <c r="M4348" s="4">
        <f t="shared" ca="1" si="546"/>
        <v>6376.8457444087344</v>
      </c>
      <c r="N4348" s="4">
        <f ca="1">SQRT(User_Model_Calcs!M4348^2+Sat_Data!$B$3^2-2*User_Model_Calcs!M4348*Sat_Data!$B$3*COS(RADIANS(L4348))*COS(RADIANS(I4348)))</f>
        <v>36332.945716253496</v>
      </c>
      <c r="O4348" s="4">
        <f ca="1">DEGREES(ACOS(((Earth_Data!$B$1+Sat_Data!$B$2)/User_Model_Calcs!N4348)*SQRT(1-COS(RADIANS(User_Model_Calcs!I4348))^2*COS(RADIANS(User_Model_Calcs!A4348))^2)))</f>
        <v>64.096822909567592</v>
      </c>
      <c r="P4348" s="4">
        <f t="shared" ca="1" si="547"/>
        <v>51.150337367070229</v>
      </c>
    </row>
    <row r="4349" spans="1:16" x14ac:dyDescent="0.25">
      <c r="A4349" s="4">
        <f t="shared" ca="1" si="540"/>
        <v>-33.885353013447585</v>
      </c>
      <c r="B4349" s="4">
        <f t="shared" ca="1" si="541"/>
        <v>158.89182854153628</v>
      </c>
      <c r="C4349" s="4">
        <v>7598</v>
      </c>
      <c r="D4349" s="4">
        <f t="shared" ca="1" si="542"/>
        <v>0.75</v>
      </c>
      <c r="E4349" s="4">
        <v>0.55000000000000004</v>
      </c>
      <c r="F4349" s="4">
        <v>19.899999999999999</v>
      </c>
      <c r="G4349" s="4">
        <f t="shared" ca="1" si="544"/>
        <v>41.281913690970576</v>
      </c>
      <c r="H4349" s="4">
        <f t="shared" ca="1" si="543"/>
        <v>15.296382950738932</v>
      </c>
      <c r="I4349" s="4">
        <f ca="1">User_Model_Calcs!B4349-Sat_Data!$B$5</f>
        <v>48.891828541536285</v>
      </c>
      <c r="J4349" s="4">
        <f ca="1">(Earth_Data!$B$1/SQRT(1-Earth_Data!$B$2^2*SIN(RADIANS(User_Model_Calcs!A4349))^2))*COS(RADIANS(User_Model_Calcs!A4349))</f>
        <v>5300.3615284737916</v>
      </c>
      <c r="K4349" s="4">
        <f ca="1">((Earth_Data!$B$1*(1-Earth_Data!$B$2^2))/SQRT(1-Earth_Data!$B$2^2*SIN(RADIANS(User_Model_Calcs!A4349))^2))*SIN(RADIANS(User_Model_Calcs!A4349))</f>
        <v>-3535.898017077584</v>
      </c>
      <c r="L4349" s="4">
        <f t="shared" ca="1" si="545"/>
        <v>-33.707453614642553</v>
      </c>
      <c r="M4349" s="4">
        <f t="shared" ca="1" si="546"/>
        <v>6371.5309871096306</v>
      </c>
      <c r="N4349" s="4">
        <f ca="1">SQRT(User_Model_Calcs!M4349^2+Sat_Data!$B$3^2-2*User_Model_Calcs!M4349*Sat_Data!$B$3*COS(RADIANS(L4349))*COS(RADIANS(I4349)))</f>
        <v>39045.304679880639</v>
      </c>
      <c r="O4349" s="4">
        <f ca="1">DEGREES(ACOS(((Earth_Data!$B$1+Sat_Data!$B$2)/User_Model_Calcs!N4349)*SQRT(1-COS(RADIANS(User_Model_Calcs!I4349))^2*COS(RADIANS(User_Model_Calcs!A4349))^2)))</f>
        <v>25.198635841174497</v>
      </c>
      <c r="P4349" s="4">
        <f t="shared" ca="1" si="547"/>
        <v>64.056754203421434</v>
      </c>
    </row>
    <row r="4350" spans="1:16" x14ac:dyDescent="0.25">
      <c r="A4350" s="4">
        <f t="shared" ca="1" si="540"/>
        <v>-43.153609860904226</v>
      </c>
      <c r="B4350" s="4">
        <f t="shared" ca="1" si="541"/>
        <v>129.91281750644947</v>
      </c>
      <c r="C4350" s="4">
        <v>7599</v>
      </c>
      <c r="D4350" s="4">
        <f t="shared" ca="1" si="542"/>
        <v>0.75</v>
      </c>
      <c r="E4350" s="4">
        <v>0.55000000000000004</v>
      </c>
      <c r="F4350" s="4">
        <v>19.899999999999999</v>
      </c>
      <c r="G4350" s="4">
        <f t="shared" ca="1" si="544"/>
        <v>41.281913690970576</v>
      </c>
      <c r="H4350" s="4">
        <f t="shared" ca="1" si="543"/>
        <v>21.114662886393997</v>
      </c>
      <c r="I4350" s="4">
        <f ca="1">User_Model_Calcs!B4350-Sat_Data!$B$5</f>
        <v>19.912817506449471</v>
      </c>
      <c r="J4350" s="4">
        <f ca="1">(Earth_Data!$B$1/SQRT(1-Earth_Data!$B$2^2*SIN(RADIANS(User_Model_Calcs!A4350))^2))*COS(RADIANS(User_Model_Calcs!A4350))</f>
        <v>4660.3005125113996</v>
      </c>
      <c r="K4350" s="4">
        <f ca="1">((Earth_Data!$B$1*(1-Earth_Data!$B$2^2))/SQRT(1-Earth_Data!$B$2^2*SIN(RADIANS(User_Model_Calcs!A4350))^2))*SIN(RADIANS(User_Model_Calcs!A4350))</f>
        <v>-4339.9684155281966</v>
      </c>
      <c r="L4350" s="4">
        <f t="shared" ca="1" si="545"/>
        <v>-42.961623879412848</v>
      </c>
      <c r="M4350" s="4">
        <f t="shared" ca="1" si="546"/>
        <v>6368.1808010370078</v>
      </c>
      <c r="N4350" s="4">
        <f ca="1">SQRT(User_Model_Calcs!M4350^2+Sat_Data!$B$3^2-2*User_Model_Calcs!M4350*Sat_Data!$B$3*COS(RADIANS(L4350))*COS(RADIANS(I4350)))</f>
        <v>38064.021218153117</v>
      </c>
      <c r="O4350" s="4">
        <f ca="1">DEGREES(ACOS(((Earth_Data!$B$1+Sat_Data!$B$2)/User_Model_Calcs!N4350)*SQRT(1-COS(RADIANS(User_Model_Calcs!I4350))^2*COS(RADIANS(User_Model_Calcs!A4350))^2)))</f>
        <v>36.28585604120925</v>
      </c>
      <c r="P4350" s="4">
        <f t="shared" ca="1" si="547"/>
        <v>27.907299826570135</v>
      </c>
    </row>
    <row r="4351" spans="1:16" x14ac:dyDescent="0.25">
      <c r="A4351" s="4">
        <f t="shared" ca="1" si="540"/>
        <v>-24.92267361914395</v>
      </c>
      <c r="B4351" s="4">
        <f t="shared" ca="1" si="541"/>
        <v>145.42841064182508</v>
      </c>
      <c r="C4351" s="4">
        <v>7600</v>
      </c>
      <c r="D4351" s="4">
        <f t="shared" ca="1" si="542"/>
        <v>3</v>
      </c>
      <c r="E4351" s="4">
        <v>0.55000000000000004</v>
      </c>
      <c r="F4351" s="4">
        <v>19.899999999999999</v>
      </c>
      <c r="G4351" s="4">
        <f t="shared" ca="1" si="544"/>
        <v>53.323113517529826</v>
      </c>
      <c r="H4351" s="4">
        <f t="shared" ca="1" si="543"/>
        <v>23.865233327420274</v>
      </c>
      <c r="I4351" s="4">
        <f ca="1">User_Model_Calcs!B4351-Sat_Data!$B$5</f>
        <v>35.428410641825081</v>
      </c>
      <c r="J4351" s="4">
        <f ca="1">(Earth_Data!$B$1/SQRT(1-Earth_Data!$B$2^2*SIN(RADIANS(User_Model_Calcs!A4351))^2))*COS(RADIANS(User_Model_Calcs!A4351))</f>
        <v>5787.6316537135726</v>
      </c>
      <c r="K4351" s="4">
        <f ca="1">((Earth_Data!$B$1*(1-Earth_Data!$B$2^2))/SQRT(1-Earth_Data!$B$2^2*SIN(RADIANS(User_Model_Calcs!A4351))^2))*SIN(RADIANS(User_Model_Calcs!A4351))</f>
        <v>-2671.3098645423033</v>
      </c>
      <c r="L4351" s="4">
        <f t="shared" ca="1" si="545"/>
        <v>-24.775917961203547</v>
      </c>
      <c r="M4351" s="4">
        <f t="shared" ca="1" si="546"/>
        <v>6374.3687178785258</v>
      </c>
      <c r="N4351" s="4">
        <f ca="1">SQRT(User_Model_Calcs!M4351^2+Sat_Data!$B$3^2-2*User_Model_Calcs!M4351*Sat_Data!$B$3*COS(RADIANS(L4351))*COS(RADIANS(I4351)))</f>
        <v>37692.909325528228</v>
      </c>
      <c r="O4351" s="4">
        <f ca="1">DEGREES(ACOS(((Earth_Data!$B$1+Sat_Data!$B$2)/User_Model_Calcs!N4351)*SQRT(1-COS(RADIANS(User_Model_Calcs!I4351))^2*COS(RADIANS(User_Model_Calcs!A4351))^2)))</f>
        <v>41.090639306677524</v>
      </c>
      <c r="P4351" s="4">
        <f t="shared" ca="1" si="547"/>
        <v>59.360140647748764</v>
      </c>
    </row>
    <row r="4352" spans="1:16" x14ac:dyDescent="0.25">
      <c r="A4352" s="4">
        <f t="shared" ca="1" si="540"/>
        <v>-35.787785076109664</v>
      </c>
      <c r="B4352" s="4">
        <f t="shared" ca="1" si="541"/>
        <v>122.97372893713028</v>
      </c>
      <c r="C4352" s="4">
        <v>7601</v>
      </c>
      <c r="D4352" s="4">
        <f t="shared" ca="1" si="542"/>
        <v>0.75</v>
      </c>
      <c r="E4352" s="4">
        <v>0.55000000000000004</v>
      </c>
      <c r="F4352" s="4">
        <v>19.899999999999999</v>
      </c>
      <c r="G4352" s="4">
        <f t="shared" ca="1" si="544"/>
        <v>41.281913690970576</v>
      </c>
      <c r="H4352" s="4">
        <f t="shared" ca="1" si="543"/>
        <v>14.98688138690401</v>
      </c>
      <c r="I4352" s="4">
        <f ca="1">User_Model_Calcs!B4352-Sat_Data!$B$5</f>
        <v>12.973728937130275</v>
      </c>
      <c r="J4352" s="4">
        <f ca="1">(Earth_Data!$B$1/SQRT(1-Earth_Data!$B$2^2*SIN(RADIANS(User_Model_Calcs!A4352))^2))*COS(RADIANS(User_Model_Calcs!A4352))</f>
        <v>5179.8064471922289</v>
      </c>
      <c r="K4352" s="4">
        <f ca="1">((Earth_Data!$B$1*(1-Earth_Data!$B$2^2))/SQRT(1-Earth_Data!$B$2^2*SIN(RADIANS(User_Model_Calcs!A4352))^2))*SIN(RADIANS(User_Model_Calcs!A4352))</f>
        <v>-3709.1177106286691</v>
      </c>
      <c r="L4352" s="4">
        <f t="shared" ca="1" si="545"/>
        <v>-35.605415103142647</v>
      </c>
      <c r="M4352" s="4">
        <f t="shared" ca="1" si="546"/>
        <v>6370.8672111160377</v>
      </c>
      <c r="N4352" s="4">
        <f ca="1">SQRT(User_Model_Calcs!M4352^2+Sat_Data!$B$3^2-2*User_Model_Calcs!M4352*Sat_Data!$B$3*COS(RADIANS(L4352))*COS(RADIANS(I4352)))</f>
        <v>37319.548981502739</v>
      </c>
      <c r="O4352" s="4">
        <f ca="1">DEGREES(ACOS(((Earth_Data!$B$1+Sat_Data!$B$2)/User_Model_Calcs!N4352)*SQRT(1-COS(RADIANS(User_Model_Calcs!I4352))^2*COS(RADIANS(User_Model_Calcs!A4352))^2)))</f>
        <v>46.211746725411707</v>
      </c>
      <c r="P4352" s="4">
        <f t="shared" ca="1" si="547"/>
        <v>21.502752042905229</v>
      </c>
    </row>
    <row r="4353" spans="1:16" x14ac:dyDescent="0.25">
      <c r="A4353" s="4">
        <f t="shared" ca="1" si="540"/>
        <v>-34.78158676665312</v>
      </c>
      <c r="B4353" s="4">
        <f t="shared" ca="1" si="541"/>
        <v>129.70501242479529</v>
      </c>
      <c r="C4353" s="4">
        <v>7602</v>
      </c>
      <c r="D4353" s="4">
        <f t="shared" ca="1" si="542"/>
        <v>1.2</v>
      </c>
      <c r="E4353" s="4">
        <v>0.55000000000000004</v>
      </c>
      <c r="F4353" s="4">
        <v>19.899999999999999</v>
      </c>
      <c r="G4353" s="4">
        <f t="shared" ca="1" si="544"/>
        <v>45.364313344089069</v>
      </c>
      <c r="H4353" s="4">
        <f t="shared" ca="1" si="543"/>
        <v>21.253894958027246</v>
      </c>
      <c r="I4353" s="4">
        <f ca="1">User_Model_Calcs!B4353-Sat_Data!$B$5</f>
        <v>19.705012424795285</v>
      </c>
      <c r="J4353" s="4">
        <f ca="1">(Earth_Data!$B$1/SQRT(1-Earth_Data!$B$2^2*SIN(RADIANS(User_Model_Calcs!A4353))^2))*COS(RADIANS(User_Model_Calcs!A4353))</f>
        <v>5244.2895723547736</v>
      </c>
      <c r="K4353" s="4">
        <f ca="1">((Earth_Data!$B$1*(1-Earth_Data!$B$2^2))/SQRT(1-Earth_Data!$B$2^2*SIN(RADIANS(User_Model_Calcs!A4353))^2))*SIN(RADIANS(User_Model_Calcs!A4353))</f>
        <v>-3617.993340078267</v>
      </c>
      <c r="L4353" s="4">
        <f t="shared" ca="1" si="545"/>
        <v>-34.601482646084484</v>
      </c>
      <c r="M4353" s="4">
        <f t="shared" ca="1" si="546"/>
        <v>6371.2203640715252</v>
      </c>
      <c r="N4353" s="4">
        <f ca="1">SQRT(User_Model_Calcs!M4353^2+Sat_Data!$B$3^2-2*User_Model_Calcs!M4353*Sat_Data!$B$3*COS(RADIANS(L4353))*COS(RADIANS(I4353)))</f>
        <v>37444.124417811327</v>
      </c>
      <c r="O4353" s="4">
        <f ca="1">DEGREES(ACOS(((Earth_Data!$B$1+Sat_Data!$B$2)/User_Model_Calcs!N4353)*SQRT(1-COS(RADIANS(User_Model_Calcs!I4353))^2*COS(RADIANS(User_Model_Calcs!A4353))^2)))</f>
        <v>44.434455231388696</v>
      </c>
      <c r="P4353" s="4">
        <f t="shared" ca="1" si="547"/>
        <v>32.122205296102528</v>
      </c>
    </row>
    <row r="4354" spans="1:16" x14ac:dyDescent="0.25">
      <c r="A4354" s="4">
        <f t="shared" ref="A4354:A4417" ca="1" si="548">RAND()*(-44.106+9.432)-9.432</f>
        <v>-43.054377528948145</v>
      </c>
      <c r="B4354" s="4">
        <f t="shared" ref="B4354:B4417" ca="1" si="549">RAND()*(160-105)+105</f>
        <v>127.78660234708714</v>
      </c>
      <c r="C4354" s="4">
        <v>7603</v>
      </c>
      <c r="D4354" s="4">
        <f t="shared" ref="D4354:D4417" ca="1" si="550">CHOOSE(RANDBETWEEN(1,3),0.75,1.2,3)</f>
        <v>1.2</v>
      </c>
      <c r="E4354" s="4">
        <v>0.55000000000000004</v>
      </c>
      <c r="F4354" s="4">
        <v>19.899999999999999</v>
      </c>
      <c r="G4354" s="4">
        <f t="shared" ca="1" si="544"/>
        <v>45.364313344089069</v>
      </c>
      <c r="H4354" s="4">
        <f t="shared" ca="1" si="543"/>
        <v>23.104965982827792</v>
      </c>
      <c r="I4354" s="4">
        <f ca="1">User_Model_Calcs!B4354-Sat_Data!$B$5</f>
        <v>17.78660234708714</v>
      </c>
      <c r="J4354" s="4">
        <f ca="1">(Earth_Data!$B$1/SQRT(1-Earth_Data!$B$2^2*SIN(RADIANS(User_Model_Calcs!A4354))^2))*COS(RADIANS(User_Model_Calcs!A4354))</f>
        <v>4667.8336174016931</v>
      </c>
      <c r="K4354" s="4">
        <f ca="1">((Earth_Data!$B$1*(1-Earth_Data!$B$2^2))/SQRT(1-Earth_Data!$B$2^2*SIN(RADIANS(User_Model_Calcs!A4354))^2))*SIN(RADIANS(User_Model_Calcs!A4354))</f>
        <v>-4331.919488758338</v>
      </c>
      <c r="L4354" s="4">
        <f t="shared" ca="1" si="545"/>
        <v>-42.862437846623635</v>
      </c>
      <c r="M4354" s="4">
        <f t="shared" ca="1" si="546"/>
        <v>6368.2177362924449</v>
      </c>
      <c r="N4354" s="4">
        <f ca="1">SQRT(User_Model_Calcs!M4354^2+Sat_Data!$B$3^2-2*User_Model_Calcs!M4354*Sat_Data!$B$3*COS(RADIANS(L4354))*COS(RADIANS(I4354)))</f>
        <v>37994.127401648235</v>
      </c>
      <c r="O4354" s="4">
        <f ca="1">DEGREES(ACOS(((Earth_Data!$B$1+Sat_Data!$B$2)/User_Model_Calcs!N4354)*SQRT(1-COS(RADIANS(User_Model_Calcs!I4354))^2*COS(RADIANS(User_Model_Calcs!A4354))^2)))</f>
        <v>37.147126426392589</v>
      </c>
      <c r="P4354" s="4">
        <f t="shared" ca="1" si="547"/>
        <v>25.169512931063291</v>
      </c>
    </row>
    <row r="4355" spans="1:16" x14ac:dyDescent="0.25">
      <c r="A4355" s="4">
        <f t="shared" ca="1" si="548"/>
        <v>-38.333172662945238</v>
      </c>
      <c r="B4355" s="4">
        <f t="shared" ca="1" si="549"/>
        <v>128.26746279025477</v>
      </c>
      <c r="C4355" s="4">
        <v>7604</v>
      </c>
      <c r="D4355" s="4">
        <f t="shared" ca="1" si="550"/>
        <v>0.75</v>
      </c>
      <c r="E4355" s="4">
        <v>0.55000000000000004</v>
      </c>
      <c r="F4355" s="4">
        <v>19.899999999999999</v>
      </c>
      <c r="G4355" s="4">
        <f t="shared" ca="1" si="544"/>
        <v>41.281913690970576</v>
      </c>
      <c r="H4355" s="4">
        <f t="shared" ref="H4355:H4418" ca="1" si="551">RAND()*(24-14)+14</f>
        <v>14.862055052162511</v>
      </c>
      <c r="I4355" s="4">
        <f ca="1">User_Model_Calcs!B4355-Sat_Data!$B$5</f>
        <v>18.267462790254768</v>
      </c>
      <c r="J4355" s="4">
        <f ca="1">(Earth_Data!$B$1/SQRT(1-Earth_Data!$B$2^2*SIN(RADIANS(User_Model_Calcs!A4355))^2))*COS(RADIANS(User_Model_Calcs!A4355))</f>
        <v>5009.578783819873</v>
      </c>
      <c r="K4355" s="4">
        <f ca="1">((Earth_Data!$B$1*(1-Earth_Data!$B$2^2))/SQRT(1-Earth_Data!$B$2^2*SIN(RADIANS(User_Model_Calcs!A4355))^2))*SIN(RADIANS(User_Model_Calcs!A4355))</f>
        <v>-3934.5212792154598</v>
      </c>
      <c r="L4355" s="4">
        <f t="shared" ca="1" si="545"/>
        <v>-38.146077647069554</v>
      </c>
      <c r="M4355" s="4">
        <f t="shared" ca="1" si="546"/>
        <v>6369.9558309220211</v>
      </c>
      <c r="N4355" s="4">
        <f ca="1">SQRT(User_Model_Calcs!M4355^2+Sat_Data!$B$3^2-2*User_Model_Calcs!M4355*Sat_Data!$B$3*COS(RADIANS(L4355))*COS(RADIANS(I4355)))</f>
        <v>37646.13896578335</v>
      </c>
      <c r="O4355" s="4">
        <f ca="1">DEGREES(ACOS(((Earth_Data!$B$1+Sat_Data!$B$2)/User_Model_Calcs!N4355)*SQRT(1-COS(RADIANS(User_Model_Calcs!I4355))^2*COS(RADIANS(User_Model_Calcs!A4355))^2)))</f>
        <v>41.646115136105415</v>
      </c>
      <c r="P4355" s="4">
        <f t="shared" ca="1" si="547"/>
        <v>28.021933045422429</v>
      </c>
    </row>
    <row r="4356" spans="1:16" x14ac:dyDescent="0.25">
      <c r="A4356" s="4">
        <f t="shared" ca="1" si="548"/>
        <v>-13.376772321096784</v>
      </c>
      <c r="B4356" s="4">
        <f t="shared" ca="1" si="549"/>
        <v>126.14817829040012</v>
      </c>
      <c r="C4356" s="4">
        <v>7605</v>
      </c>
      <c r="D4356" s="4">
        <f t="shared" ca="1" si="550"/>
        <v>1.2</v>
      </c>
      <c r="E4356" s="4">
        <v>0.55000000000000004</v>
      </c>
      <c r="F4356" s="4">
        <v>19.899999999999999</v>
      </c>
      <c r="G4356" s="4">
        <f t="shared" ca="1" si="544"/>
        <v>45.364313344089069</v>
      </c>
      <c r="H4356" s="4">
        <f t="shared" ca="1" si="551"/>
        <v>21.655135410566007</v>
      </c>
      <c r="I4356" s="4">
        <f ca="1">User_Model_Calcs!B4356-Sat_Data!$B$5</f>
        <v>16.148178290400125</v>
      </c>
      <c r="J4356" s="4">
        <f ca="1">(Earth_Data!$B$1/SQRT(1-Earth_Data!$B$2^2*SIN(RADIANS(User_Model_Calcs!A4356))^2))*COS(RADIANS(User_Model_Calcs!A4356))</f>
        <v>6206.2114640803102</v>
      </c>
      <c r="K4356" s="4">
        <f ca="1">((Earth_Data!$B$1*(1-Earth_Data!$B$2^2))/SQRT(1-Earth_Data!$B$2^2*SIN(RADIANS(User_Model_Calcs!A4356))^2))*SIN(RADIANS(User_Model_Calcs!A4356))</f>
        <v>-1465.9893637463222</v>
      </c>
      <c r="L4356" s="4">
        <f t="shared" ca="1" si="545"/>
        <v>-13.290409322680366</v>
      </c>
      <c r="M4356" s="4">
        <f t="shared" ca="1" si="546"/>
        <v>6377.0044340190962</v>
      </c>
      <c r="N4356" s="4">
        <f ca="1">SQRT(User_Model_Calcs!M4356^2+Sat_Data!$B$3^2-2*User_Model_Calcs!M4356*Sat_Data!$B$3*COS(RADIANS(L4356))*COS(RADIANS(I4356)))</f>
        <v>36273.551728593229</v>
      </c>
      <c r="O4356" s="4">
        <f ca="1">DEGREES(ACOS(((Earth_Data!$B$1+Sat_Data!$B$2)/User_Model_Calcs!N4356)*SQRT(1-COS(RADIANS(User_Model_Calcs!I4356))^2*COS(RADIANS(User_Model_Calcs!A4356))^2)))</f>
        <v>65.555437646005672</v>
      </c>
      <c r="P4356" s="4">
        <f t="shared" ca="1" si="547"/>
        <v>51.374418468360474</v>
      </c>
    </row>
    <row r="4357" spans="1:16" x14ac:dyDescent="0.25">
      <c r="A4357" s="4">
        <f t="shared" ca="1" si="548"/>
        <v>-21.152272930173602</v>
      </c>
      <c r="B4357" s="4">
        <f t="shared" ca="1" si="549"/>
        <v>158.88949004254255</v>
      </c>
      <c r="C4357" s="4">
        <v>7606</v>
      </c>
      <c r="D4357" s="4">
        <f t="shared" ca="1" si="550"/>
        <v>1.2</v>
      </c>
      <c r="E4357" s="4">
        <v>0.55000000000000004</v>
      </c>
      <c r="F4357" s="4">
        <v>19.899999999999999</v>
      </c>
      <c r="G4357" s="4">
        <f t="shared" ca="1" si="544"/>
        <v>45.364313344089069</v>
      </c>
      <c r="H4357" s="4">
        <f t="shared" ca="1" si="551"/>
        <v>19.37559035272853</v>
      </c>
      <c r="I4357" s="4">
        <f ca="1">User_Model_Calcs!B4357-Sat_Data!$B$5</f>
        <v>48.889490042542548</v>
      </c>
      <c r="J4357" s="4">
        <f ca="1">(Earth_Data!$B$1/SQRT(1-Earth_Data!$B$2^2*SIN(RADIANS(User_Model_Calcs!A4357))^2))*COS(RADIANS(User_Model_Calcs!A4357))</f>
        <v>5951.0052731262676</v>
      </c>
      <c r="K4357" s="4">
        <f ca="1">((Earth_Data!$B$1*(1-Earth_Data!$B$2^2))/SQRT(1-Earth_Data!$B$2^2*SIN(RADIANS(User_Model_Calcs!A4357))^2))*SIN(RADIANS(User_Model_Calcs!A4357))</f>
        <v>-2287.127328504871</v>
      </c>
      <c r="L4357" s="4">
        <f t="shared" ca="1" si="545"/>
        <v>-21.023076475947505</v>
      </c>
      <c r="M4357" s="4">
        <f t="shared" ca="1" si="546"/>
        <v>6375.3756891316198</v>
      </c>
      <c r="N4357" s="4">
        <f ca="1">SQRT(User_Model_Calcs!M4357^2+Sat_Data!$B$3^2-2*User_Model_Calcs!M4357*Sat_Data!$B$3*COS(RADIANS(L4357))*COS(RADIANS(I4357)))</f>
        <v>38581.01670587244</v>
      </c>
      <c r="O4357" s="4">
        <f ca="1">DEGREES(ACOS(((Earth_Data!$B$1+Sat_Data!$B$2)/User_Model_Calcs!N4357)*SQRT(1-COS(RADIANS(User_Model_Calcs!I4357))^2*COS(RADIANS(User_Model_Calcs!A4357))^2)))</f>
        <v>30.313218821058982</v>
      </c>
      <c r="P4357" s="4">
        <f t="shared" ca="1" si="547"/>
        <v>72.52056613810997</v>
      </c>
    </row>
    <row r="4358" spans="1:16" x14ac:dyDescent="0.25">
      <c r="A4358" s="4">
        <f t="shared" ca="1" si="548"/>
        <v>-10.104612744912348</v>
      </c>
      <c r="B4358" s="4">
        <f t="shared" ca="1" si="549"/>
        <v>148.49693194386782</v>
      </c>
      <c r="C4358" s="4">
        <v>7607</v>
      </c>
      <c r="D4358" s="4">
        <f t="shared" ca="1" si="550"/>
        <v>1.2</v>
      </c>
      <c r="E4358" s="4">
        <v>0.55000000000000004</v>
      </c>
      <c r="F4358" s="4">
        <v>19.899999999999999</v>
      </c>
      <c r="G4358" s="4">
        <f t="shared" ca="1" si="544"/>
        <v>45.364313344089069</v>
      </c>
      <c r="H4358" s="4">
        <f t="shared" ca="1" si="551"/>
        <v>23.468537172707698</v>
      </c>
      <c r="I4358" s="4">
        <f ca="1">User_Model_Calcs!B4358-Sat_Data!$B$5</f>
        <v>38.496931943867821</v>
      </c>
      <c r="J4358" s="4">
        <f ca="1">(Earth_Data!$B$1/SQRT(1-Earth_Data!$B$2^2*SIN(RADIANS(User_Model_Calcs!A4358))^2))*COS(RADIANS(User_Model_Calcs!A4358))</f>
        <v>6279.8561081238613</v>
      </c>
      <c r="K4358" s="4">
        <f ca="1">((Earth_Data!$B$1*(1-Earth_Data!$B$2^2))/SQRT(1-Earth_Data!$B$2^2*SIN(RADIANS(User_Model_Calcs!A4358))^2))*SIN(RADIANS(User_Model_Calcs!A4358))</f>
        <v>-1111.6423125930755</v>
      </c>
      <c r="L4358" s="4">
        <f t="shared" ca="1" si="545"/>
        <v>-10.038347589542854</v>
      </c>
      <c r="M4358" s="4">
        <f t="shared" ca="1" si="546"/>
        <v>6377.487073282693</v>
      </c>
      <c r="N4358" s="4">
        <f ca="1">SQRT(User_Model_Calcs!M4358^2+Sat_Data!$B$3^2-2*User_Model_Calcs!M4358*Sat_Data!$B$3*COS(RADIANS(L4358))*COS(RADIANS(I4358)))</f>
        <v>37470.308362523559</v>
      </c>
      <c r="O4358" s="4">
        <f ca="1">DEGREES(ACOS(((Earth_Data!$B$1+Sat_Data!$B$2)/User_Model_Calcs!N4358)*SQRT(1-COS(RADIANS(User_Model_Calcs!I4358))^2*COS(RADIANS(User_Model_Calcs!A4358))^2)))</f>
        <v>44.168963378203344</v>
      </c>
      <c r="P4358" s="4">
        <f t="shared" ca="1" si="547"/>
        <v>77.560337329382747</v>
      </c>
    </row>
    <row r="4359" spans="1:16" x14ac:dyDescent="0.25">
      <c r="A4359" s="4">
        <f t="shared" ca="1" si="548"/>
        <v>-38.035230458155318</v>
      </c>
      <c r="B4359" s="4">
        <f t="shared" ca="1" si="549"/>
        <v>127.91992872702852</v>
      </c>
      <c r="C4359" s="4">
        <v>7608</v>
      </c>
      <c r="D4359" s="4">
        <f t="shared" ca="1" si="550"/>
        <v>3</v>
      </c>
      <c r="E4359" s="4">
        <v>0.55000000000000004</v>
      </c>
      <c r="F4359" s="4">
        <v>19.899999999999999</v>
      </c>
      <c r="G4359" s="4">
        <f t="shared" ca="1" si="544"/>
        <v>53.323113517529826</v>
      </c>
      <c r="H4359" s="4">
        <f t="shared" ca="1" si="551"/>
        <v>23.817976772573601</v>
      </c>
      <c r="I4359" s="4">
        <f ca="1">User_Model_Calcs!B4359-Sat_Data!$B$5</f>
        <v>17.91992872702852</v>
      </c>
      <c r="J4359" s="4">
        <f ca="1">(Earth_Data!$B$1/SQRT(1-Earth_Data!$B$2^2*SIN(RADIANS(User_Model_Calcs!A4359))^2))*COS(RADIANS(User_Model_Calcs!A4359))</f>
        <v>5030.023342156619</v>
      </c>
      <c r="K4359" s="4">
        <f ca="1">((Earth_Data!$B$1*(1-Earth_Data!$B$2^2))/SQRT(1-Earth_Data!$B$2^2*SIN(RADIANS(User_Model_Calcs!A4359))^2))*SIN(RADIANS(User_Model_Calcs!A4359))</f>
        <v>-3908.5261351241352</v>
      </c>
      <c r="L4359" s="4">
        <f t="shared" ca="1" si="545"/>
        <v>-37.848613056880147</v>
      </c>
      <c r="M4359" s="4">
        <f t="shared" ca="1" si="546"/>
        <v>6370.0636866195346</v>
      </c>
      <c r="N4359" s="4">
        <f ca="1">SQRT(User_Model_Calcs!M4359^2+Sat_Data!$B$3^2-2*User_Model_Calcs!M4359*Sat_Data!$B$3*COS(RADIANS(L4359))*COS(RADIANS(I4359)))</f>
        <v>37613.786365271852</v>
      </c>
      <c r="O4359" s="4">
        <f ca="1">DEGREES(ACOS(((Earth_Data!$B$1+Sat_Data!$B$2)/User_Model_Calcs!N4359)*SQRT(1-COS(RADIANS(User_Model_Calcs!I4359))^2*COS(RADIANS(User_Model_Calcs!A4359))^2)))</f>
        <v>42.081715038072545</v>
      </c>
      <c r="P4359" s="4">
        <f t="shared" ca="1" si="547"/>
        <v>27.692091707098715</v>
      </c>
    </row>
    <row r="4360" spans="1:16" x14ac:dyDescent="0.25">
      <c r="A4360" s="4">
        <f t="shared" ca="1" si="548"/>
        <v>-11.245884206771793</v>
      </c>
      <c r="B4360" s="4">
        <f t="shared" ca="1" si="549"/>
        <v>150.64883880712358</v>
      </c>
      <c r="C4360" s="4">
        <v>7609</v>
      </c>
      <c r="D4360" s="4">
        <f t="shared" ca="1" si="550"/>
        <v>0.75</v>
      </c>
      <c r="E4360" s="4">
        <v>0.55000000000000004</v>
      </c>
      <c r="F4360" s="4">
        <v>19.899999999999999</v>
      </c>
      <c r="G4360" s="4">
        <f t="shared" ca="1" si="544"/>
        <v>41.281913690970576</v>
      </c>
      <c r="H4360" s="4">
        <f t="shared" ca="1" si="551"/>
        <v>23.423885819692615</v>
      </c>
      <c r="I4360" s="4">
        <f ca="1">User_Model_Calcs!B4360-Sat_Data!$B$5</f>
        <v>40.648838807123582</v>
      </c>
      <c r="J4360" s="4">
        <f ca="1">(Earth_Data!$B$1/SQRT(1-Earth_Data!$B$2^2*SIN(RADIANS(User_Model_Calcs!A4360))^2))*COS(RADIANS(User_Model_Calcs!A4360))</f>
        <v>6256.4717294509474</v>
      </c>
      <c r="K4360" s="4">
        <f ca="1">((Earth_Data!$B$1*(1-Earth_Data!$B$2^2))/SQRT(1-Earth_Data!$B$2^2*SIN(RADIANS(User_Model_Calcs!A4360))^2))*SIN(RADIANS(User_Model_Calcs!A4360))</f>
        <v>-1235.6942760214085</v>
      </c>
      <c r="L4360" s="4">
        <f t="shared" ca="1" si="545"/>
        <v>-11.172498592067953</v>
      </c>
      <c r="M4360" s="4">
        <f t="shared" ca="1" si="546"/>
        <v>6377.3332079491502</v>
      </c>
      <c r="N4360" s="4">
        <f ca="1">SQRT(User_Model_Calcs!M4360^2+Sat_Data!$B$3^2-2*User_Model_Calcs!M4360*Sat_Data!$B$3*COS(RADIANS(L4360))*COS(RADIANS(I4360)))</f>
        <v>37658.840277071933</v>
      </c>
      <c r="O4360" s="4">
        <f ca="1">DEGREES(ACOS(((Earth_Data!$B$1+Sat_Data!$B$2)/User_Model_Calcs!N4360)*SQRT(1-COS(RADIANS(User_Model_Calcs!I4360))^2*COS(RADIANS(User_Model_Calcs!A4360))^2)))</f>
        <v>41.588448518912166</v>
      </c>
      <c r="P4360" s="4">
        <f t="shared" ca="1" si="547"/>
        <v>77.202886083143653</v>
      </c>
    </row>
    <row r="4361" spans="1:16" x14ac:dyDescent="0.25">
      <c r="A4361" s="4">
        <f t="shared" ca="1" si="548"/>
        <v>-19.027803688066889</v>
      </c>
      <c r="B4361" s="4">
        <f t="shared" ca="1" si="549"/>
        <v>114.82751818640052</v>
      </c>
      <c r="C4361" s="4">
        <v>7610</v>
      </c>
      <c r="D4361" s="4">
        <f t="shared" ca="1" si="550"/>
        <v>1.2</v>
      </c>
      <c r="E4361" s="4">
        <v>0.55000000000000004</v>
      </c>
      <c r="F4361" s="4">
        <v>19.899999999999999</v>
      </c>
      <c r="G4361" s="4">
        <f t="shared" ca="1" si="544"/>
        <v>45.364313344089069</v>
      </c>
      <c r="H4361" s="4">
        <f t="shared" ca="1" si="551"/>
        <v>17.713375876729767</v>
      </c>
      <c r="I4361" s="4">
        <f ca="1">User_Model_Calcs!B4361-Sat_Data!$B$5</f>
        <v>4.8275181864005248</v>
      </c>
      <c r="J4361" s="4">
        <f ca="1">(Earth_Data!$B$1/SQRT(1-Earth_Data!$B$2^2*SIN(RADIANS(User_Model_Calcs!A4361))^2))*COS(RADIANS(User_Model_Calcs!A4361))</f>
        <v>6031.7879163842572</v>
      </c>
      <c r="K4361" s="4">
        <f ca="1">((Earth_Data!$B$1*(1-Earth_Data!$B$2^2))/SQRT(1-Earth_Data!$B$2^2*SIN(RADIANS(User_Model_Calcs!A4361))^2))*SIN(RADIANS(User_Model_Calcs!A4361))</f>
        <v>-2066.2599083283699</v>
      </c>
      <c r="L4361" s="4">
        <f t="shared" ca="1" si="545"/>
        <v>-18.909499247203208</v>
      </c>
      <c r="M4361" s="4">
        <f t="shared" ca="1" si="546"/>
        <v>6375.8838977042469</v>
      </c>
      <c r="N4361" s="4">
        <f ca="1">SQRT(User_Model_Calcs!M4361^2+Sat_Data!$B$3^2-2*User_Model_Calcs!M4361*Sat_Data!$B$3*COS(RADIANS(L4361))*COS(RADIANS(I4361)))</f>
        <v>36216.304421164976</v>
      </c>
      <c r="O4361" s="4">
        <f ca="1">DEGREES(ACOS(((Earth_Data!$B$1+Sat_Data!$B$2)/User_Model_Calcs!N4361)*SQRT(1-COS(RADIANS(User_Model_Calcs!I4361))^2*COS(RADIANS(User_Model_Calcs!A4361))^2)))</f>
        <v>67.001412083887487</v>
      </c>
      <c r="P4361" s="4">
        <f t="shared" ca="1" si="547"/>
        <v>14.52301501105803</v>
      </c>
    </row>
    <row r="4362" spans="1:16" x14ac:dyDescent="0.25">
      <c r="A4362" s="4">
        <f t="shared" ca="1" si="548"/>
        <v>-20.876901909387499</v>
      </c>
      <c r="B4362" s="4">
        <f t="shared" ca="1" si="549"/>
        <v>111.03067621025333</v>
      </c>
      <c r="C4362" s="4">
        <v>7611</v>
      </c>
      <c r="D4362" s="4">
        <f t="shared" ca="1" si="550"/>
        <v>3</v>
      </c>
      <c r="E4362" s="4">
        <v>0.55000000000000004</v>
      </c>
      <c r="F4362" s="4">
        <v>19.899999999999999</v>
      </c>
      <c r="G4362" s="4">
        <f t="shared" ca="1" si="544"/>
        <v>53.323113517529826</v>
      </c>
      <c r="H4362" s="4">
        <f t="shared" ca="1" si="551"/>
        <v>20.69386913787411</v>
      </c>
      <c r="I4362" s="4">
        <f ca="1">User_Model_Calcs!B4362-Sat_Data!$B$5</f>
        <v>1.0306762102533327</v>
      </c>
      <c r="J4362" s="4">
        <f ca="1">(Earth_Data!$B$1/SQRT(1-Earth_Data!$B$2^2*SIN(RADIANS(User_Model_Calcs!A4362))^2))*COS(RADIANS(User_Model_Calcs!A4362))</f>
        <v>5961.9385476940324</v>
      </c>
      <c r="K4362" s="4">
        <f ca="1">((Earth_Data!$B$1*(1-Earth_Data!$B$2^2))/SQRT(1-Earth_Data!$B$2^2*SIN(RADIANS(User_Model_Calcs!A4362))^2))*SIN(RADIANS(User_Model_Calcs!A4362))</f>
        <v>-2258.6668356573878</v>
      </c>
      <c r="L4362" s="4">
        <f t="shared" ca="1" si="545"/>
        <v>-20.7490787339486</v>
      </c>
      <c r="M4362" s="4">
        <f t="shared" ca="1" si="546"/>
        <v>6375.4440724531951</v>
      </c>
      <c r="N4362" s="4">
        <f ca="1">SQRT(User_Model_Calcs!M4362^2+Sat_Data!$B$3^2-2*User_Model_Calcs!M4362*Sat_Data!$B$3*COS(RADIANS(L4362))*COS(RADIANS(I4362)))</f>
        <v>36273.71374024183</v>
      </c>
      <c r="O4362" s="4">
        <f ca="1">DEGREES(ACOS(((Earth_Data!$B$1+Sat_Data!$B$2)/User_Model_Calcs!N4362)*SQRT(1-COS(RADIANS(User_Model_Calcs!I4362))^2*COS(RADIANS(User_Model_Calcs!A4362))^2)))</f>
        <v>65.500160525817975</v>
      </c>
      <c r="P4362" s="4">
        <f t="shared" ca="1" si="547"/>
        <v>2.8900805462033659</v>
      </c>
    </row>
    <row r="4363" spans="1:16" x14ac:dyDescent="0.25">
      <c r="A4363" s="4">
        <f t="shared" ca="1" si="548"/>
        <v>-35.460892339312046</v>
      </c>
      <c r="B4363" s="4">
        <f t="shared" ca="1" si="549"/>
        <v>142.16193942261742</v>
      </c>
      <c r="C4363" s="4">
        <v>7612</v>
      </c>
      <c r="D4363" s="4">
        <f t="shared" ca="1" si="550"/>
        <v>1.2</v>
      </c>
      <c r="E4363" s="4">
        <v>0.55000000000000004</v>
      </c>
      <c r="F4363" s="4">
        <v>19.899999999999999</v>
      </c>
      <c r="G4363" s="4">
        <f t="shared" ca="1" si="544"/>
        <v>45.364313344089069</v>
      </c>
      <c r="H4363" s="4">
        <f t="shared" ca="1" si="551"/>
        <v>15.203938701489292</v>
      </c>
      <c r="I4363" s="4">
        <f ca="1">User_Model_Calcs!B4363-Sat_Data!$B$5</f>
        <v>32.161939422617422</v>
      </c>
      <c r="J4363" s="4">
        <f ca="1">(Earth_Data!$B$1/SQRT(1-Earth_Data!$B$2^2*SIN(RADIANS(User_Model_Calcs!A4363))^2))*COS(RADIANS(User_Model_Calcs!A4363))</f>
        <v>5200.9322159992835</v>
      </c>
      <c r="K4363" s="4">
        <f ca="1">((Earth_Data!$B$1*(1-Earth_Data!$B$2^2))/SQRT(1-Earth_Data!$B$2^2*SIN(RADIANS(User_Model_Calcs!A4363))^2))*SIN(RADIANS(User_Model_Calcs!A4363))</f>
        <v>-3679.6360173375028</v>
      </c>
      <c r="L4363" s="4">
        <f t="shared" ca="1" si="545"/>
        <v>-35.279234036634072</v>
      </c>
      <c r="M4363" s="4">
        <f t="shared" ca="1" si="546"/>
        <v>6370.9824309525929</v>
      </c>
      <c r="N4363" s="4">
        <f ca="1">SQRT(User_Model_Calcs!M4363^2+Sat_Data!$B$3^2-2*User_Model_Calcs!M4363*Sat_Data!$B$3*COS(RADIANS(L4363))*COS(RADIANS(I4363)))</f>
        <v>38041.040405121523</v>
      </c>
      <c r="O4363" s="4">
        <f ca="1">DEGREES(ACOS(((Earth_Data!$B$1+Sat_Data!$B$2)/User_Model_Calcs!N4363)*SQRT(1-COS(RADIANS(User_Model_Calcs!I4363))^2*COS(RADIANS(User_Model_Calcs!A4363))^2)))</f>
        <v>36.605122960012842</v>
      </c>
      <c r="P4363" s="4">
        <f t="shared" ca="1" si="547"/>
        <v>47.304852672287552</v>
      </c>
    </row>
    <row r="4364" spans="1:16" x14ac:dyDescent="0.25">
      <c r="A4364" s="4">
        <f t="shared" ca="1" si="548"/>
        <v>-32.669120531677436</v>
      </c>
      <c r="B4364" s="4">
        <f t="shared" ca="1" si="549"/>
        <v>144.03012371345341</v>
      </c>
      <c r="C4364" s="4">
        <v>7613</v>
      </c>
      <c r="D4364" s="4">
        <f t="shared" ca="1" si="550"/>
        <v>1.2</v>
      </c>
      <c r="E4364" s="4">
        <v>0.55000000000000004</v>
      </c>
      <c r="F4364" s="4">
        <v>19.899999999999999</v>
      </c>
      <c r="G4364" s="4">
        <f t="shared" ca="1" si="544"/>
        <v>45.364313344089069</v>
      </c>
      <c r="H4364" s="4">
        <f t="shared" ca="1" si="551"/>
        <v>21.541973391605087</v>
      </c>
      <c r="I4364" s="4">
        <f ca="1">User_Model_Calcs!B4364-Sat_Data!$B$5</f>
        <v>34.030123713453406</v>
      </c>
      <c r="J4364" s="4">
        <f ca="1">(Earth_Data!$B$1/SQRT(1-Earth_Data!$B$2^2*SIN(RADIANS(User_Model_Calcs!A4364))^2))*COS(RADIANS(User_Model_Calcs!A4364))</f>
        <v>5374.3739953757049</v>
      </c>
      <c r="K4364" s="4">
        <f ca="1">((Earth_Data!$B$1*(1-Earth_Data!$B$2^2))/SQRT(1-Earth_Data!$B$2^2*SIN(RADIANS(User_Model_Calcs!A4364))^2))*SIN(RADIANS(User_Model_Calcs!A4364))</f>
        <v>-3423.1272788912938</v>
      </c>
      <c r="L4364" s="4">
        <f t="shared" ca="1" si="545"/>
        <v>-32.494489974312721</v>
      </c>
      <c r="M4364" s="4">
        <f t="shared" ca="1" si="546"/>
        <v>6371.9460300335513</v>
      </c>
      <c r="N4364" s="4">
        <f ca="1">SQRT(User_Model_Calcs!M4364^2+Sat_Data!$B$3^2-2*User_Model_Calcs!M4364*Sat_Data!$B$3*COS(RADIANS(L4364))*COS(RADIANS(I4364)))</f>
        <v>37984.472541182062</v>
      </c>
      <c r="O4364" s="4">
        <f ca="1">DEGREES(ACOS(((Earth_Data!$B$1+Sat_Data!$B$2)/User_Model_Calcs!N4364)*SQRT(1-COS(RADIANS(User_Model_Calcs!I4364))^2*COS(RADIANS(User_Model_Calcs!A4364))^2)))</f>
        <v>37.317704563820804</v>
      </c>
      <c r="P4364" s="4">
        <f t="shared" ca="1" si="547"/>
        <v>51.3625637751772</v>
      </c>
    </row>
    <row r="4365" spans="1:16" x14ac:dyDescent="0.25">
      <c r="A4365" s="4">
        <f t="shared" ca="1" si="548"/>
        <v>-20.60370756915567</v>
      </c>
      <c r="B4365" s="4">
        <f t="shared" ca="1" si="549"/>
        <v>147.95399946361255</v>
      </c>
      <c r="C4365" s="4">
        <v>7614</v>
      </c>
      <c r="D4365" s="4">
        <f t="shared" ca="1" si="550"/>
        <v>0.75</v>
      </c>
      <c r="E4365" s="4">
        <v>0.55000000000000004</v>
      </c>
      <c r="F4365" s="4">
        <v>19.899999999999999</v>
      </c>
      <c r="G4365" s="4">
        <f t="shared" ca="1" si="544"/>
        <v>41.281913690970576</v>
      </c>
      <c r="H4365" s="4">
        <f t="shared" ca="1" si="551"/>
        <v>18.387386888593703</v>
      </c>
      <c r="I4365" s="4">
        <f ca="1">User_Model_Calcs!B4365-Sat_Data!$B$5</f>
        <v>37.953999463612547</v>
      </c>
      <c r="J4365" s="4">
        <f ca="1">(Earth_Data!$B$1/SQRT(1-Earth_Data!$B$2^2*SIN(RADIANS(User_Model_Calcs!A4365))^2))*COS(RADIANS(User_Model_Calcs!A4365))</f>
        <v>5972.6497656735983</v>
      </c>
      <c r="K4365" s="4">
        <f ca="1">((Earth_Data!$B$1*(1-Earth_Data!$B$2^2))/SQRT(1-Earth_Data!$B$2^2*SIN(RADIANS(User_Model_Calcs!A4365))^2))*SIN(RADIANS(User_Model_Calcs!A4365))</f>
        <v>-2230.3806140928796</v>
      </c>
      <c r="L4365" s="4">
        <f t="shared" ca="1" si="545"/>
        <v>-20.477258400737998</v>
      </c>
      <c r="M4365" s="4">
        <f t="shared" ca="1" si="546"/>
        <v>6375.5111879065998</v>
      </c>
      <c r="N4365" s="4">
        <f ca="1">SQRT(User_Model_Calcs!M4365^2+Sat_Data!$B$3^2-2*User_Model_Calcs!M4365*Sat_Data!$B$3*COS(RADIANS(L4365))*COS(RADIANS(I4365)))</f>
        <v>37700.410270779168</v>
      </c>
      <c r="O4365" s="4">
        <f ca="1">DEGREES(ACOS(((Earth_Data!$B$1+Sat_Data!$B$2)/User_Model_Calcs!N4365)*SQRT(1-COS(RADIANS(User_Model_Calcs!I4365))^2*COS(RADIANS(User_Model_Calcs!A4365))^2)))</f>
        <v>41.008508113756385</v>
      </c>
      <c r="P4365" s="4">
        <f t="shared" ca="1" si="547"/>
        <v>65.716986534142535</v>
      </c>
    </row>
    <row r="4366" spans="1:16" x14ac:dyDescent="0.25">
      <c r="A4366" s="4">
        <f t="shared" ca="1" si="548"/>
        <v>-37.483945000548488</v>
      </c>
      <c r="B4366" s="4">
        <f t="shared" ca="1" si="549"/>
        <v>108.05168103863961</v>
      </c>
      <c r="C4366" s="4">
        <v>7615</v>
      </c>
      <c r="D4366" s="4">
        <f t="shared" ca="1" si="550"/>
        <v>1.2</v>
      </c>
      <c r="E4366" s="4">
        <v>0.55000000000000004</v>
      </c>
      <c r="F4366" s="4">
        <v>19.899999999999999</v>
      </c>
      <c r="G4366" s="4">
        <f t="shared" ca="1" si="544"/>
        <v>45.364313344089069</v>
      </c>
      <c r="H4366" s="4">
        <f t="shared" ca="1" si="551"/>
        <v>19.034546864037118</v>
      </c>
      <c r="I4366" s="4">
        <f ca="1">User_Model_Calcs!B4366-Sat_Data!$B$5</f>
        <v>-1.9483189613603855</v>
      </c>
      <c r="J4366" s="4">
        <f ca="1">(Earth_Data!$B$1/SQRT(1-Earth_Data!$B$2^2*SIN(RADIANS(User_Model_Calcs!A4366))^2))*COS(RADIANS(User_Model_Calcs!A4366))</f>
        <v>5067.4918095796502</v>
      </c>
      <c r="K4366" s="4">
        <f ca="1">((Earth_Data!$B$1*(1-Earth_Data!$B$2^2))/SQRT(1-Earth_Data!$B$2^2*SIN(RADIANS(User_Model_Calcs!A4366))^2))*SIN(RADIANS(User_Model_Calcs!A4366))</f>
        <v>-3860.1516709398184</v>
      </c>
      <c r="L4366" s="4">
        <f t="shared" ca="1" si="545"/>
        <v>-37.298264389544684</v>
      </c>
      <c r="M4366" s="4">
        <f t="shared" ca="1" si="546"/>
        <v>6370.2624877485468</v>
      </c>
      <c r="N4366" s="4">
        <f ca="1">SQRT(User_Model_Calcs!M4366^2+Sat_Data!$B$3^2-2*User_Model_Calcs!M4366*Sat_Data!$B$3*COS(RADIANS(L4366))*COS(RADIANS(I4366)))</f>
        <v>37300.256286491422</v>
      </c>
      <c r="O4366" s="4">
        <f ca="1">DEGREES(ACOS(((Earth_Data!$B$1+Sat_Data!$B$2)/User_Model_Calcs!N4366)*SQRT(1-COS(RADIANS(User_Model_Calcs!I4366))^2*COS(RADIANS(User_Model_Calcs!A4366))^2)))</f>
        <v>46.483209479722476</v>
      </c>
      <c r="P4366" s="4">
        <f t="shared" ca="1" si="547"/>
        <v>3.199537825220689</v>
      </c>
    </row>
    <row r="4367" spans="1:16" x14ac:dyDescent="0.25">
      <c r="A4367" s="4">
        <f t="shared" ca="1" si="548"/>
        <v>-34.272011930997195</v>
      </c>
      <c r="B4367" s="4">
        <f t="shared" ca="1" si="549"/>
        <v>153.02262306300852</v>
      </c>
      <c r="C4367" s="4">
        <v>7616</v>
      </c>
      <c r="D4367" s="4">
        <f t="shared" ca="1" si="550"/>
        <v>0.75</v>
      </c>
      <c r="E4367" s="4">
        <v>0.55000000000000004</v>
      </c>
      <c r="F4367" s="4">
        <v>19.899999999999999</v>
      </c>
      <c r="G4367" s="4">
        <f t="shared" ca="1" si="544"/>
        <v>41.281913690970576</v>
      </c>
      <c r="H4367" s="4">
        <f t="shared" ca="1" si="551"/>
        <v>22.649113302837129</v>
      </c>
      <c r="I4367" s="4">
        <f ca="1">User_Model_Calcs!B4367-Sat_Data!$B$5</f>
        <v>43.022623063008524</v>
      </c>
      <c r="J4367" s="4">
        <f ca="1">(Earth_Data!$B$1/SQRT(1-Earth_Data!$B$2^2*SIN(RADIANS(User_Model_Calcs!A4367))^2))*COS(RADIANS(User_Model_Calcs!A4367))</f>
        <v>5276.3291515644423</v>
      </c>
      <c r="K4367" s="4">
        <f ca="1">((Earth_Data!$B$1*(1-Earth_Data!$B$2^2))/SQRT(1-Earth_Data!$B$2^2*SIN(RADIANS(User_Model_Calcs!A4367))^2))*SIN(RADIANS(User_Model_Calcs!A4367))</f>
        <v>-3571.4221498852685</v>
      </c>
      <c r="L4367" s="4">
        <f t="shared" ca="1" si="545"/>
        <v>-34.093139953022977</v>
      </c>
      <c r="M4367" s="4">
        <f t="shared" ca="1" si="546"/>
        <v>6371.3974517636134</v>
      </c>
      <c r="N4367" s="4">
        <f ca="1">SQRT(User_Model_Calcs!M4367^2+Sat_Data!$B$3^2-2*User_Model_Calcs!M4367*Sat_Data!$B$3*COS(RADIANS(L4367))*COS(RADIANS(I4367)))</f>
        <v>38640.884850855044</v>
      </c>
      <c r="O4367" s="4">
        <f ca="1">DEGREES(ACOS(((Earth_Data!$B$1+Sat_Data!$B$2)/User_Model_Calcs!N4367)*SQRT(1-COS(RADIANS(User_Model_Calcs!I4367))^2*COS(RADIANS(User_Model_Calcs!A4367))^2)))</f>
        <v>29.595942061087122</v>
      </c>
      <c r="P4367" s="4">
        <f t="shared" ca="1" si="547"/>
        <v>58.893342658281398</v>
      </c>
    </row>
    <row r="4368" spans="1:16" x14ac:dyDescent="0.25">
      <c r="A4368" s="4">
        <f t="shared" ca="1" si="548"/>
        <v>-36.156090536755386</v>
      </c>
      <c r="B4368" s="4">
        <f t="shared" ca="1" si="549"/>
        <v>149.62050638103645</v>
      </c>
      <c r="C4368" s="4">
        <v>7617</v>
      </c>
      <c r="D4368" s="4">
        <f t="shared" ca="1" si="550"/>
        <v>3</v>
      </c>
      <c r="E4368" s="4">
        <v>0.55000000000000004</v>
      </c>
      <c r="F4368" s="4">
        <v>19.899999999999999</v>
      </c>
      <c r="G4368" s="4">
        <f t="shared" ca="1" si="544"/>
        <v>53.323113517529826</v>
      </c>
      <c r="H4368" s="4">
        <f t="shared" ca="1" si="551"/>
        <v>22.603436363189147</v>
      </c>
      <c r="I4368" s="4">
        <f ca="1">User_Model_Calcs!B4368-Sat_Data!$B$5</f>
        <v>39.620506381036449</v>
      </c>
      <c r="J4368" s="4">
        <f ca="1">(Earth_Data!$B$1/SQRT(1-Earth_Data!$B$2^2*SIN(RADIANS(User_Model_Calcs!A4368))^2))*COS(RADIANS(User_Model_Calcs!A4368))</f>
        <v>5155.8018800398004</v>
      </c>
      <c r="K4368" s="4">
        <f ca="1">((Earth_Data!$B$1*(1-Earth_Data!$B$2^2))/SQRT(1-Earth_Data!$B$2^2*SIN(RADIANS(User_Model_Calcs!A4368))^2))*SIN(RADIANS(User_Model_Calcs!A4368))</f>
        <v>-3742.1912130257515</v>
      </c>
      <c r="L4368" s="4">
        <f t="shared" ca="1" si="545"/>
        <v>-35.972947096243487</v>
      </c>
      <c r="M4368" s="4">
        <f t="shared" ca="1" si="546"/>
        <v>6370.7368569945729</v>
      </c>
      <c r="N4368" s="4">
        <f ca="1">SQRT(User_Model_Calcs!M4368^2+Sat_Data!$B$3^2-2*User_Model_Calcs!M4368*Sat_Data!$B$3*COS(RADIANS(L4368))*COS(RADIANS(I4368)))</f>
        <v>38516.185253803589</v>
      </c>
      <c r="O4368" s="4">
        <f ca="1">DEGREES(ACOS(((Earth_Data!$B$1+Sat_Data!$B$2)/User_Model_Calcs!N4368)*SQRT(1-COS(RADIANS(User_Model_Calcs!I4368))^2*COS(RADIANS(User_Model_Calcs!A4368))^2)))</f>
        <v>30.992741834586393</v>
      </c>
      <c r="P4368" s="4">
        <f t="shared" ca="1" si="547"/>
        <v>54.524337299709501</v>
      </c>
    </row>
    <row r="4369" spans="1:16" x14ac:dyDescent="0.25">
      <c r="A4369" s="4">
        <f t="shared" ca="1" si="548"/>
        <v>-38.602598059792101</v>
      </c>
      <c r="B4369" s="4">
        <f t="shared" ca="1" si="549"/>
        <v>128.46806512517765</v>
      </c>
      <c r="C4369" s="4">
        <v>7618</v>
      </c>
      <c r="D4369" s="4">
        <f t="shared" ca="1" si="550"/>
        <v>3</v>
      </c>
      <c r="E4369" s="4">
        <v>0.55000000000000004</v>
      </c>
      <c r="F4369" s="4">
        <v>19.899999999999999</v>
      </c>
      <c r="G4369" s="4">
        <f t="shared" ca="1" si="544"/>
        <v>53.323113517529826</v>
      </c>
      <c r="H4369" s="4">
        <f t="shared" ca="1" si="551"/>
        <v>16.151859388375726</v>
      </c>
      <c r="I4369" s="4">
        <f ca="1">User_Model_Calcs!B4369-Sat_Data!$B$5</f>
        <v>18.468065125177645</v>
      </c>
      <c r="J4369" s="4">
        <f ca="1">(Earth_Data!$B$1/SQRT(1-Earth_Data!$B$2^2*SIN(RADIANS(User_Model_Calcs!A4369))^2))*COS(RADIANS(User_Model_Calcs!A4369))</f>
        <v>4990.9739586846708</v>
      </c>
      <c r="K4369" s="4">
        <f ca="1">((Earth_Data!$B$1*(1-Earth_Data!$B$2^2))/SQRT(1-Earth_Data!$B$2^2*SIN(RADIANS(User_Model_Calcs!A4369))^2))*SIN(RADIANS(User_Model_Calcs!A4369))</f>
        <v>-3957.9376776875911</v>
      </c>
      <c r="L4369" s="4">
        <f t="shared" ca="1" si="545"/>
        <v>-38.415088524599696</v>
      </c>
      <c r="M4369" s="4">
        <f t="shared" ca="1" si="546"/>
        <v>6369.8580609561131</v>
      </c>
      <c r="N4369" s="4">
        <f ca="1">SQRT(User_Model_Calcs!M4369^2+Sat_Data!$B$3^2-2*User_Model_Calcs!M4369*Sat_Data!$B$3*COS(RADIANS(L4369))*COS(RADIANS(I4369)))</f>
        <v>37672.068220613648</v>
      </c>
      <c r="O4369" s="4">
        <f ca="1">DEGREES(ACOS(((Earth_Data!$B$1+Sat_Data!$B$2)/User_Model_Calcs!N4369)*SQRT(1-COS(RADIANS(User_Model_Calcs!I4369))^2*COS(RADIANS(User_Model_Calcs!A4369))^2)))</f>
        <v>41.299248883125131</v>
      </c>
      <c r="P4369" s="4">
        <f t="shared" ca="1" si="547"/>
        <v>28.159711334513108</v>
      </c>
    </row>
    <row r="4370" spans="1:16" x14ac:dyDescent="0.25">
      <c r="A4370" s="4">
        <f t="shared" ca="1" si="548"/>
        <v>-22.671785373507952</v>
      </c>
      <c r="B4370" s="4">
        <f t="shared" ca="1" si="549"/>
        <v>134.49381891422161</v>
      </c>
      <c r="C4370" s="4">
        <v>7619</v>
      </c>
      <c r="D4370" s="4">
        <f t="shared" ca="1" si="550"/>
        <v>0.75</v>
      </c>
      <c r="E4370" s="4">
        <v>0.55000000000000004</v>
      </c>
      <c r="F4370" s="4">
        <v>19.899999999999999</v>
      </c>
      <c r="G4370" s="4">
        <f t="shared" ca="1" si="544"/>
        <v>41.281913690970576</v>
      </c>
      <c r="H4370" s="4">
        <f t="shared" ca="1" si="551"/>
        <v>20.611079016193315</v>
      </c>
      <c r="I4370" s="4">
        <f ca="1">User_Model_Calcs!B4370-Sat_Data!$B$5</f>
        <v>24.493818914221606</v>
      </c>
      <c r="J4370" s="4">
        <f ca="1">(Earth_Data!$B$1/SQRT(1-Earth_Data!$B$2^2*SIN(RADIANS(User_Model_Calcs!A4370))^2))*COS(RADIANS(User_Model_Calcs!A4370))</f>
        <v>5888.2174546573515</v>
      </c>
      <c r="K4370" s="4">
        <f ca="1">((Earth_Data!$B$1*(1-Earth_Data!$B$2^2))/SQRT(1-Earth_Data!$B$2^2*SIN(RADIANS(User_Model_Calcs!A4370))^2))*SIN(RADIANS(User_Model_Calcs!A4370))</f>
        <v>-2443.2220444351274</v>
      </c>
      <c r="L4370" s="4">
        <f t="shared" ca="1" si="545"/>
        <v>-22.535227542962218</v>
      </c>
      <c r="M4370" s="4">
        <f t="shared" ca="1" si="546"/>
        <v>6374.9853922770099</v>
      </c>
      <c r="N4370" s="4">
        <f ca="1">SQRT(User_Model_Calcs!M4370^2+Sat_Data!$B$3^2-2*User_Model_Calcs!M4370*Sat_Data!$B$3*COS(RADIANS(L4370))*COS(RADIANS(I4370)))</f>
        <v>36967.523616518964</v>
      </c>
      <c r="O4370" s="4">
        <f ca="1">DEGREES(ACOS(((Earth_Data!$B$1+Sat_Data!$B$2)/User_Model_Calcs!N4370)*SQRT(1-COS(RADIANS(User_Model_Calcs!I4370))^2*COS(RADIANS(User_Model_Calcs!A4370))^2)))</f>
        <v>51.7269645554899</v>
      </c>
      <c r="P4370" s="4">
        <f t="shared" ca="1" si="547"/>
        <v>49.767495752381755</v>
      </c>
    </row>
    <row r="4371" spans="1:16" x14ac:dyDescent="0.25">
      <c r="A4371" s="4">
        <f t="shared" ca="1" si="548"/>
        <v>-34.448476275927511</v>
      </c>
      <c r="B4371" s="4">
        <f t="shared" ca="1" si="549"/>
        <v>128.23842329397795</v>
      </c>
      <c r="C4371" s="4">
        <v>7620</v>
      </c>
      <c r="D4371" s="4">
        <f t="shared" ca="1" si="550"/>
        <v>1.2</v>
      </c>
      <c r="E4371" s="4">
        <v>0.55000000000000004</v>
      </c>
      <c r="F4371" s="4">
        <v>19.899999999999999</v>
      </c>
      <c r="G4371" s="4">
        <f t="shared" ca="1" si="544"/>
        <v>45.364313344089069</v>
      </c>
      <c r="H4371" s="4">
        <f t="shared" ca="1" si="551"/>
        <v>23.782210107652553</v>
      </c>
      <c r="I4371" s="4">
        <f ca="1">User_Model_Calcs!B4371-Sat_Data!$B$5</f>
        <v>18.238423293977945</v>
      </c>
      <c r="J4371" s="4">
        <f ca="1">(Earth_Data!$B$1/SQRT(1-Earth_Data!$B$2^2*SIN(RADIANS(User_Model_Calcs!A4371))^2))*COS(RADIANS(User_Model_Calcs!A4371))</f>
        <v>5265.2811335475344</v>
      </c>
      <c r="K4371" s="4">
        <f ca="1">((Earth_Data!$B$1*(1-Earth_Data!$B$2^2))/SQRT(1-Earth_Data!$B$2^2*SIN(RADIANS(User_Model_Calcs!A4371))^2))*SIN(RADIANS(User_Model_Calcs!A4371))</f>
        <v>-3587.5814142710647</v>
      </c>
      <c r="L4371" s="4">
        <f t="shared" ca="1" si="545"/>
        <v>-34.269171207935436</v>
      </c>
      <c r="M4371" s="4">
        <f t="shared" ca="1" si="546"/>
        <v>6371.3362663820199</v>
      </c>
      <c r="N4371" s="4">
        <f ca="1">SQRT(User_Model_Calcs!M4371^2+Sat_Data!$B$3^2-2*User_Model_Calcs!M4371*Sat_Data!$B$3*COS(RADIANS(L4371))*COS(RADIANS(I4371)))</f>
        <v>37372.485017321611</v>
      </c>
      <c r="O4371" s="4">
        <f ca="1">DEGREES(ACOS(((Earth_Data!$B$1+Sat_Data!$B$2)/User_Model_Calcs!N4371)*SQRT(1-COS(RADIANS(User_Model_Calcs!I4371))^2*COS(RADIANS(User_Model_Calcs!A4371))^2)))</f>
        <v>45.454257687835238</v>
      </c>
      <c r="P4371" s="4">
        <f t="shared" ca="1" si="547"/>
        <v>30.222821638131684</v>
      </c>
    </row>
    <row r="4372" spans="1:16" x14ac:dyDescent="0.25">
      <c r="A4372" s="4">
        <f t="shared" ca="1" si="548"/>
        <v>-40.364648814575688</v>
      </c>
      <c r="B4372" s="4">
        <f t="shared" ca="1" si="549"/>
        <v>107.01337668836585</v>
      </c>
      <c r="C4372" s="4">
        <v>7621</v>
      </c>
      <c r="D4372" s="4">
        <f t="shared" ca="1" si="550"/>
        <v>0.75</v>
      </c>
      <c r="E4372" s="4">
        <v>0.55000000000000004</v>
      </c>
      <c r="F4372" s="4">
        <v>19.899999999999999</v>
      </c>
      <c r="G4372" s="4">
        <f t="shared" ca="1" si="544"/>
        <v>41.281913690970576</v>
      </c>
      <c r="H4372" s="4">
        <f t="shared" ca="1" si="551"/>
        <v>15.384925497689176</v>
      </c>
      <c r="I4372" s="4">
        <f ca="1">User_Model_Calcs!B4372-Sat_Data!$B$5</f>
        <v>-2.9866233116341476</v>
      </c>
      <c r="J4372" s="4">
        <f ca="1">(Earth_Data!$B$1/SQRT(1-Earth_Data!$B$2^2*SIN(RADIANS(User_Model_Calcs!A4372))^2))*COS(RADIANS(User_Model_Calcs!A4372))</f>
        <v>4866.5850756568525</v>
      </c>
      <c r="K4372" s="4">
        <f ca="1">((Earth_Data!$B$1*(1-Earth_Data!$B$2^2))/SQRT(1-Earth_Data!$B$2^2*SIN(RADIANS(User_Model_Calcs!A4372))^2))*SIN(RADIANS(User_Model_Calcs!A4372))</f>
        <v>-4108.9211239423776</v>
      </c>
      <c r="L4372" s="4">
        <f t="shared" ca="1" si="545"/>
        <v>-40.174837897234426</v>
      </c>
      <c r="M4372" s="4">
        <f t="shared" ca="1" si="546"/>
        <v>6369.2136956916356</v>
      </c>
      <c r="N4372" s="4">
        <f ca="1">SQRT(User_Model_Calcs!M4372^2+Sat_Data!$B$3^2-2*User_Model_Calcs!M4372*Sat_Data!$B$3*COS(RADIANS(L4372))*COS(RADIANS(I4372)))</f>
        <v>37530.630944740202</v>
      </c>
      <c r="O4372" s="4">
        <f ca="1">DEGREES(ACOS(((Earth_Data!$B$1+Sat_Data!$B$2)/User_Model_Calcs!N4372)*SQRT(1-COS(RADIANS(User_Model_Calcs!I4372))^2*COS(RADIANS(User_Model_Calcs!A4372))^2)))</f>
        <v>43.199547298205005</v>
      </c>
      <c r="P4372" s="4">
        <f t="shared" ca="1" si="547"/>
        <v>4.6057132435434669</v>
      </c>
    </row>
    <row r="4373" spans="1:16" x14ac:dyDescent="0.25">
      <c r="A4373" s="4">
        <f t="shared" ca="1" si="548"/>
        <v>-40.069129766548947</v>
      </c>
      <c r="B4373" s="4">
        <f t="shared" ca="1" si="549"/>
        <v>154.8868089406223</v>
      </c>
      <c r="C4373" s="4">
        <v>7622</v>
      </c>
      <c r="D4373" s="4">
        <f t="shared" ca="1" si="550"/>
        <v>3</v>
      </c>
      <c r="E4373" s="4">
        <v>0.55000000000000004</v>
      </c>
      <c r="F4373" s="4">
        <v>19.899999999999999</v>
      </c>
      <c r="G4373" s="4">
        <f t="shared" ca="1" si="544"/>
        <v>53.323113517529826</v>
      </c>
      <c r="H4373" s="4">
        <f t="shared" ca="1" si="551"/>
        <v>20.403379405381688</v>
      </c>
      <c r="I4373" s="4">
        <f ca="1">User_Model_Calcs!B4373-Sat_Data!$B$5</f>
        <v>44.886808940622302</v>
      </c>
      <c r="J4373" s="4">
        <f ca="1">(Earth_Data!$B$1/SQRT(1-Earth_Data!$B$2^2*SIN(RADIANS(User_Model_Calcs!A4373))^2))*COS(RADIANS(User_Model_Calcs!A4373))</f>
        <v>4887.7725499451881</v>
      </c>
      <c r="K4373" s="4">
        <f ca="1">((Earth_Data!$B$1*(1-Earth_Data!$B$2^2))/SQRT(1-Earth_Data!$B$2^2*SIN(RADIANS(User_Model_Calcs!A4373))^2))*SIN(RADIANS(User_Model_Calcs!A4373))</f>
        <v>-4083.8641208558997</v>
      </c>
      <c r="L4373" s="4">
        <f t="shared" ca="1" si="545"/>
        <v>-39.879655017282069</v>
      </c>
      <c r="M4373" s="4">
        <f t="shared" ca="1" si="546"/>
        <v>6369.3223075623846</v>
      </c>
      <c r="N4373" s="4">
        <f ca="1">SQRT(User_Model_Calcs!M4373^2+Sat_Data!$B$3^2-2*User_Model_Calcs!M4373*Sat_Data!$B$3*COS(RADIANS(L4373))*COS(RADIANS(I4373)))</f>
        <v>39068.584353513033</v>
      </c>
      <c r="O4373" s="4">
        <f ca="1">DEGREES(ACOS(((Earth_Data!$B$1+Sat_Data!$B$2)/User_Model_Calcs!N4373)*SQRT(1-COS(RADIANS(User_Model_Calcs!I4373))^2*COS(RADIANS(User_Model_Calcs!A4373))^2)))</f>
        <v>24.92916329095555</v>
      </c>
      <c r="P4373" s="4">
        <f t="shared" ca="1" si="547"/>
        <v>57.127037783016114</v>
      </c>
    </row>
    <row r="4374" spans="1:16" x14ac:dyDescent="0.25">
      <c r="A4374" s="4">
        <f t="shared" ca="1" si="548"/>
        <v>-10.877802039575093</v>
      </c>
      <c r="B4374" s="4">
        <f t="shared" ca="1" si="549"/>
        <v>138.19188683423931</v>
      </c>
      <c r="C4374" s="4">
        <v>7623</v>
      </c>
      <c r="D4374" s="4">
        <f t="shared" ca="1" si="550"/>
        <v>0.75</v>
      </c>
      <c r="E4374" s="4">
        <v>0.55000000000000004</v>
      </c>
      <c r="F4374" s="4">
        <v>19.899999999999999</v>
      </c>
      <c r="G4374" s="4">
        <f t="shared" ca="1" si="544"/>
        <v>41.281913690970576</v>
      </c>
      <c r="H4374" s="4">
        <f t="shared" ca="1" si="551"/>
        <v>21.555020174084977</v>
      </c>
      <c r="I4374" s="4">
        <f ca="1">User_Model_Calcs!B4374-Sat_Data!$B$5</f>
        <v>28.191886834239313</v>
      </c>
      <c r="J4374" s="4">
        <f ca="1">(Earth_Data!$B$1/SQRT(1-Earth_Data!$B$2^2*SIN(RADIANS(User_Model_Calcs!A4374))^2))*COS(RADIANS(User_Model_Calcs!A4374))</f>
        <v>6264.2837321967691</v>
      </c>
      <c r="K4374" s="4">
        <f ca="1">((Earth_Data!$B$1*(1-Earth_Data!$B$2^2))/SQRT(1-Earth_Data!$B$2^2*SIN(RADIANS(User_Model_Calcs!A4374))^2))*SIN(RADIANS(User_Model_Calcs!A4374))</f>
        <v>-1195.7353271403015</v>
      </c>
      <c r="L4374" s="4">
        <f t="shared" ca="1" si="545"/>
        <v>-10.806700842916243</v>
      </c>
      <c r="M4374" s="4">
        <f t="shared" ca="1" si="546"/>
        <v>6377.3845461941846</v>
      </c>
      <c r="N4374" s="4">
        <f ca="1">SQRT(User_Model_Calcs!M4374^2+Sat_Data!$B$3^2-2*User_Model_Calcs!M4374*Sat_Data!$B$3*COS(RADIANS(L4374))*COS(RADIANS(I4374)))</f>
        <v>36781.738893004484</v>
      </c>
      <c r="O4374" s="4">
        <f ca="1">DEGREES(ACOS(((Earth_Data!$B$1+Sat_Data!$B$2)/User_Model_Calcs!N4374)*SQRT(1-COS(RADIANS(User_Model_Calcs!I4374))^2*COS(RADIANS(User_Model_Calcs!A4374))^2)))</f>
        <v>54.96045142460855</v>
      </c>
      <c r="P4374" s="4">
        <f t="shared" ca="1" si="547"/>
        <v>70.60427787666103</v>
      </c>
    </row>
    <row r="4375" spans="1:16" x14ac:dyDescent="0.25">
      <c r="A4375" s="4">
        <f t="shared" ca="1" si="548"/>
        <v>-42.185615327064703</v>
      </c>
      <c r="B4375" s="4">
        <f t="shared" ca="1" si="549"/>
        <v>149.26756449787254</v>
      </c>
      <c r="C4375" s="4">
        <v>7624</v>
      </c>
      <c r="D4375" s="4">
        <f t="shared" ca="1" si="550"/>
        <v>3</v>
      </c>
      <c r="E4375" s="4">
        <v>0.55000000000000004</v>
      </c>
      <c r="F4375" s="4">
        <v>19.899999999999999</v>
      </c>
      <c r="G4375" s="4">
        <f t="shared" ca="1" si="544"/>
        <v>53.323113517529826</v>
      </c>
      <c r="H4375" s="4">
        <f t="shared" ca="1" si="551"/>
        <v>15.595154942132085</v>
      </c>
      <c r="I4375" s="4">
        <f ca="1">User_Model_Calcs!B4375-Sat_Data!$B$5</f>
        <v>39.267564497872542</v>
      </c>
      <c r="J4375" s="4">
        <f ca="1">(Earth_Data!$B$1/SQRT(1-Earth_Data!$B$2^2*SIN(RADIANS(User_Model_Calcs!A4375))^2))*COS(RADIANS(User_Model_Calcs!A4375))</f>
        <v>4733.1809171566028</v>
      </c>
      <c r="K4375" s="4">
        <f ca="1">((Earth_Data!$B$1*(1-Earth_Data!$B$2^2))/SQRT(1-Earth_Data!$B$2^2*SIN(RADIANS(User_Model_Calcs!A4375))^2))*SIN(RADIANS(User_Model_Calcs!A4375))</f>
        <v>-4260.904620878181</v>
      </c>
      <c r="L4375" s="4">
        <f t="shared" ca="1" si="545"/>
        <v>-41.994179175984712</v>
      </c>
      <c r="M4375" s="4">
        <f t="shared" ca="1" si="546"/>
        <v>6368.5406321037526</v>
      </c>
      <c r="N4375" s="4">
        <f ca="1">SQRT(User_Model_Calcs!M4375^2+Sat_Data!$B$3^2-2*User_Model_Calcs!M4375*Sat_Data!$B$3*COS(RADIANS(L4375))*COS(RADIANS(I4375)))</f>
        <v>38850.464415782706</v>
      </c>
      <c r="O4375" s="4">
        <f ca="1">DEGREES(ACOS(((Earth_Data!$B$1+Sat_Data!$B$2)/User_Model_Calcs!N4375)*SQRT(1-COS(RADIANS(User_Model_Calcs!I4375))^2*COS(RADIANS(User_Model_Calcs!A4375))^2)))</f>
        <v>27.257627151779964</v>
      </c>
      <c r="P4375" s="4">
        <f t="shared" ca="1" si="547"/>
        <v>50.60020685713426</v>
      </c>
    </row>
    <row r="4376" spans="1:16" x14ac:dyDescent="0.25">
      <c r="A4376" s="4">
        <f t="shared" ca="1" si="548"/>
        <v>-32.152012087123325</v>
      </c>
      <c r="B4376" s="4">
        <f t="shared" ca="1" si="549"/>
        <v>106.51461306100302</v>
      </c>
      <c r="C4376" s="4">
        <v>7625</v>
      </c>
      <c r="D4376" s="4">
        <f t="shared" ca="1" si="550"/>
        <v>3</v>
      </c>
      <c r="E4376" s="4">
        <v>0.55000000000000004</v>
      </c>
      <c r="F4376" s="4">
        <v>19.899999999999999</v>
      </c>
      <c r="G4376" s="4">
        <f t="shared" ca="1" si="544"/>
        <v>53.323113517529826</v>
      </c>
      <c r="H4376" s="4">
        <f t="shared" ca="1" si="551"/>
        <v>15.074048250341381</v>
      </c>
      <c r="I4376" s="4">
        <f ca="1">User_Model_Calcs!B4376-Sat_Data!$B$5</f>
        <v>-3.4853869389969816</v>
      </c>
      <c r="J4376" s="4">
        <f ca="1">(Earth_Data!$B$1/SQRT(1-Earth_Data!$B$2^2*SIN(RADIANS(User_Model_Calcs!A4376))^2))*COS(RADIANS(User_Model_Calcs!A4376))</f>
        <v>5405.109412622558</v>
      </c>
      <c r="K4376" s="4">
        <f ca="1">((Earth_Data!$B$1*(1-Earth_Data!$B$2^2))/SQRT(1-Earth_Data!$B$2^2*SIN(RADIANS(User_Model_Calcs!A4376))^2))*SIN(RADIANS(User_Model_Calcs!A4376))</f>
        <v>-3374.7157538076799</v>
      </c>
      <c r="L4376" s="4">
        <f t="shared" ca="1" si="545"/>
        <v>-31.978866662878644</v>
      </c>
      <c r="M4376" s="4">
        <f t="shared" ca="1" si="546"/>
        <v>6372.1200696015376</v>
      </c>
      <c r="N4376" s="4">
        <f ca="1">SQRT(User_Model_Calcs!M4376^2+Sat_Data!$B$3^2-2*User_Model_Calcs!M4376*Sat_Data!$B$3*COS(RADIANS(L4376))*COS(RADIANS(I4376)))</f>
        <v>36925.03377858048</v>
      </c>
      <c r="O4376" s="4">
        <f ca="1">DEGREES(ACOS(((Earth_Data!$B$1+Sat_Data!$B$2)/User_Model_Calcs!N4376)*SQRT(1-COS(RADIANS(User_Model_Calcs!I4376))^2*COS(RADIANS(User_Model_Calcs!A4376))^2)))</f>
        <v>52.373645710604187</v>
      </c>
      <c r="P4376" s="4">
        <f t="shared" ca="1" si="547"/>
        <v>6.5291004702634101</v>
      </c>
    </row>
    <row r="4377" spans="1:16" x14ac:dyDescent="0.25">
      <c r="A4377" s="4">
        <f t="shared" ca="1" si="548"/>
        <v>-15.148459476551288</v>
      </c>
      <c r="B4377" s="4">
        <f t="shared" ca="1" si="549"/>
        <v>122.37827809596649</v>
      </c>
      <c r="C4377" s="4">
        <v>7626</v>
      </c>
      <c r="D4377" s="4">
        <f t="shared" ca="1" si="550"/>
        <v>0.75</v>
      </c>
      <c r="E4377" s="4">
        <v>0.55000000000000004</v>
      </c>
      <c r="F4377" s="4">
        <v>19.899999999999999</v>
      </c>
      <c r="G4377" s="4">
        <f t="shared" ca="1" si="544"/>
        <v>41.281913690970576</v>
      </c>
      <c r="H4377" s="4">
        <f t="shared" ca="1" si="551"/>
        <v>22.499863842124491</v>
      </c>
      <c r="I4377" s="4">
        <f ca="1">User_Model_Calcs!B4377-Sat_Data!$B$5</f>
        <v>12.378278095966493</v>
      </c>
      <c r="J4377" s="4">
        <f ca="1">(Earth_Data!$B$1/SQRT(1-Earth_Data!$B$2^2*SIN(RADIANS(User_Model_Calcs!A4377))^2))*COS(RADIANS(User_Model_Calcs!A4377))</f>
        <v>6157.9198514656628</v>
      </c>
      <c r="K4377" s="4">
        <f ca="1">((Earth_Data!$B$1*(1-Earth_Data!$B$2^2))/SQRT(1-Earth_Data!$B$2^2*SIN(RADIANS(User_Model_Calcs!A4377))^2))*SIN(RADIANS(User_Model_Calcs!A4377))</f>
        <v>-1655.9623997104829</v>
      </c>
      <c r="L4377" s="4">
        <f t="shared" ca="1" si="545"/>
        <v>-15.051664071222413</v>
      </c>
      <c r="M4377" s="4">
        <f t="shared" ca="1" si="546"/>
        <v>6376.6910201396613</v>
      </c>
      <c r="N4377" s="4">
        <f ca="1">SQRT(User_Model_Calcs!M4377^2+Sat_Data!$B$3^2-2*User_Model_Calcs!M4377*Sat_Data!$B$3*COS(RADIANS(L4377))*COS(RADIANS(I4377)))</f>
        <v>36211.346837107172</v>
      </c>
      <c r="O4377" s="4">
        <f ca="1">DEGREES(ACOS(((Earth_Data!$B$1+Sat_Data!$B$2)/User_Model_Calcs!N4377)*SQRT(1-COS(RADIANS(User_Model_Calcs!I4377))^2*COS(RADIANS(User_Model_Calcs!A4377))^2)))</f>
        <v>67.162682271012869</v>
      </c>
      <c r="P4377" s="4">
        <f t="shared" ca="1" si="547"/>
        <v>40.024758853633585</v>
      </c>
    </row>
    <row r="4378" spans="1:16" x14ac:dyDescent="0.25">
      <c r="A4378" s="4">
        <f t="shared" ca="1" si="548"/>
        <v>-41.485512973797178</v>
      </c>
      <c r="B4378" s="4">
        <f t="shared" ca="1" si="549"/>
        <v>150.88478625085406</v>
      </c>
      <c r="C4378" s="4">
        <v>7627</v>
      </c>
      <c r="D4378" s="4">
        <f t="shared" ca="1" si="550"/>
        <v>0.75</v>
      </c>
      <c r="E4378" s="4">
        <v>0.55000000000000004</v>
      </c>
      <c r="F4378" s="4">
        <v>19.899999999999999</v>
      </c>
      <c r="G4378" s="4">
        <f t="shared" ca="1" si="544"/>
        <v>41.281913690970576</v>
      </c>
      <c r="H4378" s="4">
        <f t="shared" ca="1" si="551"/>
        <v>21.86410468025667</v>
      </c>
      <c r="I4378" s="4">
        <f ca="1">User_Model_Calcs!B4378-Sat_Data!$B$5</f>
        <v>40.884786250854063</v>
      </c>
      <c r="J4378" s="4">
        <f ca="1">(Earth_Data!$B$1/SQRT(1-Earth_Data!$B$2^2*SIN(RADIANS(User_Model_Calcs!A4378))^2))*COS(RADIANS(User_Model_Calcs!A4378))</f>
        <v>4785.046449484782</v>
      </c>
      <c r="K4378" s="4">
        <f ca="1">((Earth_Data!$B$1*(1-Earth_Data!$B$2^2))/SQRT(1-Earth_Data!$B$2^2*SIN(RADIANS(User_Model_Calcs!A4378))^2))*SIN(RADIANS(User_Model_Calcs!A4378))</f>
        <v>-4202.9686086268812</v>
      </c>
      <c r="L4378" s="4">
        <f t="shared" ca="1" si="545"/>
        <v>-41.294610590820284</v>
      </c>
      <c r="M4378" s="4">
        <f t="shared" ca="1" si="546"/>
        <v>6368.8000949024845</v>
      </c>
      <c r="N4378" s="4">
        <f ca="1">SQRT(User_Model_Calcs!M4378^2+Sat_Data!$B$3^2-2*User_Model_Calcs!M4378*Sat_Data!$B$3*COS(RADIANS(L4378))*COS(RADIANS(I4378)))</f>
        <v>38901.26169269051</v>
      </c>
      <c r="O4378" s="4">
        <f ca="1">DEGREES(ACOS(((Earth_Data!$B$1+Sat_Data!$B$2)/User_Model_Calcs!N4378)*SQRT(1-COS(RADIANS(User_Model_Calcs!I4378))^2*COS(RADIANS(User_Model_Calcs!A4378))^2)))</f>
        <v>26.710793256776878</v>
      </c>
      <c r="P4378" s="4">
        <f t="shared" ca="1" si="547"/>
        <v>52.578904451815426</v>
      </c>
    </row>
    <row r="4379" spans="1:16" x14ac:dyDescent="0.25">
      <c r="A4379" s="4">
        <f t="shared" ca="1" si="548"/>
        <v>-18.917516760096355</v>
      </c>
      <c r="B4379" s="4">
        <f t="shared" ca="1" si="549"/>
        <v>143.84055098411554</v>
      </c>
      <c r="C4379" s="4">
        <v>7628</v>
      </c>
      <c r="D4379" s="4">
        <f t="shared" ca="1" si="550"/>
        <v>0.75</v>
      </c>
      <c r="E4379" s="4">
        <v>0.55000000000000004</v>
      </c>
      <c r="F4379" s="4">
        <v>19.899999999999999</v>
      </c>
      <c r="G4379" s="4">
        <f t="shared" ca="1" si="544"/>
        <v>41.281913690970576</v>
      </c>
      <c r="H4379" s="4">
        <f t="shared" ca="1" si="551"/>
        <v>20.575972456761431</v>
      </c>
      <c r="I4379" s="4">
        <f ca="1">User_Model_Calcs!B4379-Sat_Data!$B$5</f>
        <v>33.840550984115538</v>
      </c>
      <c r="J4379" s="4">
        <f ca="1">(Earth_Data!$B$1/SQRT(1-Earth_Data!$B$2^2*SIN(RADIANS(User_Model_Calcs!A4379))^2))*COS(RADIANS(User_Model_Calcs!A4379))</f>
        <v>6035.7568968929572</v>
      </c>
      <c r="K4379" s="4">
        <f ca="1">((Earth_Data!$B$1*(1-Earth_Data!$B$2^2))/SQRT(1-Earth_Data!$B$2^2*SIN(RADIANS(User_Model_Calcs!A4379))^2))*SIN(RADIANS(User_Model_Calcs!A4379))</f>
        <v>-2054.7152595861448</v>
      </c>
      <c r="L4379" s="4">
        <f t="shared" ca="1" si="545"/>
        <v>-18.799795899889435</v>
      </c>
      <c r="M4379" s="4">
        <f t="shared" ca="1" si="546"/>
        <v>6375.9090423536518</v>
      </c>
      <c r="N4379" s="4">
        <f ca="1">SQRT(User_Model_Calcs!M4379^2+Sat_Data!$B$3^2-2*User_Model_Calcs!M4379*Sat_Data!$B$3*COS(RADIANS(L4379))*COS(RADIANS(I4379)))</f>
        <v>37359.186179783908</v>
      </c>
      <c r="O4379" s="4">
        <f ca="1">DEGREES(ACOS(((Earth_Data!$B$1+Sat_Data!$B$2)/User_Model_Calcs!N4379)*SQRT(1-COS(RADIANS(User_Model_Calcs!I4379))^2*COS(RADIANS(User_Model_Calcs!A4379))^2)))</f>
        <v>45.722762215151626</v>
      </c>
      <c r="P4379" s="4">
        <f t="shared" ca="1" si="547"/>
        <v>64.19375212278733</v>
      </c>
    </row>
    <row r="4380" spans="1:16" x14ac:dyDescent="0.25">
      <c r="A4380" s="4">
        <f t="shared" ca="1" si="548"/>
        <v>-11.050183137571137</v>
      </c>
      <c r="B4380" s="4">
        <f t="shared" ca="1" si="549"/>
        <v>129.25003236330465</v>
      </c>
      <c r="C4380" s="4">
        <v>7629</v>
      </c>
      <c r="D4380" s="4">
        <f t="shared" ca="1" si="550"/>
        <v>3</v>
      </c>
      <c r="E4380" s="4">
        <v>0.55000000000000004</v>
      </c>
      <c r="F4380" s="4">
        <v>19.899999999999999</v>
      </c>
      <c r="G4380" s="4">
        <f t="shared" ca="1" si="544"/>
        <v>53.323113517529826</v>
      </c>
      <c r="H4380" s="4">
        <f t="shared" ca="1" si="551"/>
        <v>16.271491752455734</v>
      </c>
      <c r="I4380" s="4">
        <f ca="1">User_Model_Calcs!B4380-Sat_Data!$B$5</f>
        <v>19.250032363304655</v>
      </c>
      <c r="J4380" s="4">
        <f ca="1">(Earth_Data!$B$1/SQRT(1-Earth_Data!$B$2^2*SIN(RADIANS(User_Model_Calcs!A4380))^2))*COS(RADIANS(User_Model_Calcs!A4380))</f>
        <v>6260.6571803992538</v>
      </c>
      <c r="K4380" s="4">
        <f ca="1">((Earth_Data!$B$1*(1-Earth_Data!$B$2^2))/SQRT(1-Earth_Data!$B$2^2*SIN(RADIANS(User_Model_Calcs!A4380))^2))*SIN(RADIANS(User_Model_Calcs!A4380))</f>
        <v>-1214.4551202438779</v>
      </c>
      <c r="L4380" s="4">
        <f t="shared" ca="1" si="545"/>
        <v>-10.978010626399291</v>
      </c>
      <c r="M4380" s="4">
        <f t="shared" ca="1" si="546"/>
        <v>6377.3607056188457</v>
      </c>
      <c r="N4380" s="4">
        <f ca="1">SQRT(User_Model_Calcs!M4380^2+Sat_Data!$B$3^2-2*User_Model_Calcs!M4380*Sat_Data!$B$3*COS(RADIANS(L4380))*COS(RADIANS(I4380)))</f>
        <v>36332.537828674467</v>
      </c>
      <c r="O4380" s="4">
        <f ca="1">DEGREES(ACOS(((Earth_Data!$B$1+Sat_Data!$B$2)/User_Model_Calcs!N4380)*SQRT(1-COS(RADIANS(User_Model_Calcs!I4380))^2*COS(RADIANS(User_Model_Calcs!A4380))^2)))</f>
        <v>64.122459809829991</v>
      </c>
      <c r="P4380" s="4">
        <f t="shared" ca="1" si="547"/>
        <v>61.239648955902567</v>
      </c>
    </row>
    <row r="4381" spans="1:16" x14ac:dyDescent="0.25">
      <c r="A4381" s="4">
        <f t="shared" ca="1" si="548"/>
        <v>-22.423759465605329</v>
      </c>
      <c r="B4381" s="4">
        <f t="shared" ca="1" si="549"/>
        <v>141.19288589325836</v>
      </c>
      <c r="C4381" s="4">
        <v>7630</v>
      </c>
      <c r="D4381" s="4">
        <f t="shared" ca="1" si="550"/>
        <v>0.75</v>
      </c>
      <c r="E4381" s="4">
        <v>0.55000000000000004</v>
      </c>
      <c r="F4381" s="4">
        <v>19.899999999999999</v>
      </c>
      <c r="G4381" s="4">
        <f t="shared" ca="1" si="544"/>
        <v>41.281913690970576</v>
      </c>
      <c r="H4381" s="4">
        <f t="shared" ca="1" si="551"/>
        <v>15.561412041801093</v>
      </c>
      <c r="I4381" s="4">
        <f ca="1">User_Model_Calcs!B4381-Sat_Data!$B$5</f>
        <v>31.192885893258364</v>
      </c>
      <c r="J4381" s="4">
        <f ca="1">(Earth_Data!$B$1/SQRT(1-Earth_Data!$B$2^2*SIN(RADIANS(User_Model_Calcs!A4381))^2))*COS(RADIANS(User_Model_Calcs!A4381))</f>
        <v>5898.7493217421797</v>
      </c>
      <c r="K4381" s="4">
        <f ca="1">((Earth_Data!$B$1*(1-Earth_Data!$B$2^2))/SQRT(1-Earth_Data!$B$2^2*SIN(RADIANS(User_Model_Calcs!A4381))^2))*SIN(RADIANS(User_Model_Calcs!A4381))</f>
        <v>-2417.8557110607858</v>
      </c>
      <c r="L4381" s="4">
        <f t="shared" ca="1" si="545"/>
        <v>-22.288377702791038</v>
      </c>
      <c r="M4381" s="4">
        <f t="shared" ca="1" si="546"/>
        <v>6375.0505723690594</v>
      </c>
      <c r="N4381" s="4">
        <f ca="1">SQRT(User_Model_Calcs!M4381^2+Sat_Data!$B$3^2-2*User_Model_Calcs!M4381*Sat_Data!$B$3*COS(RADIANS(L4381))*COS(RADIANS(I4381)))</f>
        <v>37322.097365853719</v>
      </c>
      <c r="O4381" s="4">
        <f ca="1">DEGREES(ACOS(((Earth_Data!$B$1+Sat_Data!$B$2)/User_Model_Calcs!N4381)*SQRT(1-COS(RADIANS(User_Model_Calcs!I4381))^2*COS(RADIANS(User_Model_Calcs!A4381))^2)))</f>
        <v>46.246336661620703</v>
      </c>
      <c r="P4381" s="4">
        <f t="shared" ca="1" si="547"/>
        <v>57.787779753341042</v>
      </c>
    </row>
    <row r="4382" spans="1:16" x14ac:dyDescent="0.25">
      <c r="A4382" s="4">
        <f t="shared" ca="1" si="548"/>
        <v>-37.307263103809788</v>
      </c>
      <c r="B4382" s="4">
        <f t="shared" ca="1" si="549"/>
        <v>107.67596759074807</v>
      </c>
      <c r="C4382" s="4">
        <v>7631</v>
      </c>
      <c r="D4382" s="4">
        <f t="shared" ca="1" si="550"/>
        <v>3</v>
      </c>
      <c r="E4382" s="4">
        <v>0.55000000000000004</v>
      </c>
      <c r="F4382" s="4">
        <v>19.899999999999999</v>
      </c>
      <c r="G4382" s="4">
        <f t="shared" ca="1" si="544"/>
        <v>53.323113517529826</v>
      </c>
      <c r="H4382" s="4">
        <f t="shared" ca="1" si="551"/>
        <v>22.158914910185899</v>
      </c>
      <c r="I4382" s="4">
        <f ca="1">User_Model_Calcs!B4382-Sat_Data!$B$5</f>
        <v>-2.3240324092519273</v>
      </c>
      <c r="J4382" s="4">
        <f ca="1">(Earth_Data!$B$1/SQRT(1-Earth_Data!$B$2^2*SIN(RADIANS(User_Model_Calcs!A4382))^2))*COS(RADIANS(User_Model_Calcs!A4382))</f>
        <v>5079.400679666086</v>
      </c>
      <c r="K4382" s="4">
        <f ca="1">((Earth_Data!$B$1*(1-Earth_Data!$B$2^2))/SQRT(1-Earth_Data!$B$2^2*SIN(RADIANS(User_Model_Calcs!A4382))^2))*SIN(RADIANS(User_Model_Calcs!A4382))</f>
        <v>-3844.5730386971441</v>
      </c>
      <c r="L4382" s="4">
        <f t="shared" ca="1" si="545"/>
        <v>-37.121897254260432</v>
      </c>
      <c r="M4382" s="4">
        <f t="shared" ca="1" si="546"/>
        <v>6370.3259818057422</v>
      </c>
      <c r="N4382" s="4">
        <f ca="1">SQRT(User_Model_Calcs!M4382^2+Sat_Data!$B$3^2-2*User_Model_Calcs!M4382*Sat_Data!$B$3*COS(RADIANS(L4382))*COS(RADIANS(I4382)))</f>
        <v>37288.214634947493</v>
      </c>
      <c r="O4382" s="4">
        <f ca="1">DEGREES(ACOS(((Earth_Data!$B$1+Sat_Data!$B$2)/User_Model_Calcs!N4382)*SQRT(1-COS(RADIANS(User_Model_Calcs!I4382))^2*COS(RADIANS(User_Model_Calcs!A4382))^2)))</f>
        <v>46.661033234966624</v>
      </c>
      <c r="P4382" s="4">
        <f t="shared" ca="1" si="547"/>
        <v>3.8308579390365338</v>
      </c>
    </row>
    <row r="4383" spans="1:16" x14ac:dyDescent="0.25">
      <c r="A4383" s="4">
        <f t="shared" ca="1" si="548"/>
        <v>-27.73309086661672</v>
      </c>
      <c r="B4383" s="4">
        <f t="shared" ca="1" si="549"/>
        <v>130.54027199992734</v>
      </c>
      <c r="C4383" s="4">
        <v>7632</v>
      </c>
      <c r="D4383" s="4">
        <f t="shared" ca="1" si="550"/>
        <v>0.75</v>
      </c>
      <c r="E4383" s="4">
        <v>0.55000000000000004</v>
      </c>
      <c r="F4383" s="4">
        <v>19.899999999999999</v>
      </c>
      <c r="G4383" s="4">
        <f t="shared" ca="1" si="544"/>
        <v>41.281913690970576</v>
      </c>
      <c r="H4383" s="4">
        <f t="shared" ca="1" si="551"/>
        <v>22.715608357953705</v>
      </c>
      <c r="I4383" s="4">
        <f ca="1">User_Model_Calcs!B4383-Sat_Data!$B$5</f>
        <v>20.540271999927342</v>
      </c>
      <c r="J4383" s="4">
        <f ca="1">(Earth_Data!$B$1/SQRT(1-Earth_Data!$B$2^2*SIN(RADIANS(User_Model_Calcs!A4383))^2))*COS(RADIANS(User_Model_Calcs!A4383))</f>
        <v>5649.5478591720266</v>
      </c>
      <c r="K4383" s="4">
        <f ca="1">((Earth_Data!$B$1*(1-Earth_Data!$B$2^2))/SQRT(1-Earth_Data!$B$2^2*SIN(RADIANS(User_Model_Calcs!A4383))^2))*SIN(RADIANS(User_Model_Calcs!A4383))</f>
        <v>-2950.3581083695685</v>
      </c>
      <c r="L4383" s="4">
        <f t="shared" ca="1" si="545"/>
        <v>-27.574872107712167</v>
      </c>
      <c r="M4383" s="4">
        <f t="shared" ca="1" si="546"/>
        <v>6373.5393605670379</v>
      </c>
      <c r="N4383" s="4">
        <f ca="1">SQRT(User_Model_Calcs!M4383^2+Sat_Data!$B$3^2-2*User_Model_Calcs!M4383*Sat_Data!$B$3*COS(RADIANS(L4383))*COS(RADIANS(I4383)))</f>
        <v>37044.673809773107</v>
      </c>
      <c r="O4383" s="4">
        <f ca="1">DEGREES(ACOS(((Earth_Data!$B$1+Sat_Data!$B$2)/User_Model_Calcs!N4383)*SQRT(1-COS(RADIANS(User_Model_Calcs!I4383))^2*COS(RADIANS(User_Model_Calcs!A4383))^2)))</f>
        <v>50.447754709250304</v>
      </c>
      <c r="P4383" s="4">
        <f t="shared" ca="1" si="547"/>
        <v>38.839787236864012</v>
      </c>
    </row>
    <row r="4384" spans="1:16" x14ac:dyDescent="0.25">
      <c r="A4384" s="4">
        <f t="shared" ca="1" si="548"/>
        <v>-13.144206468033937</v>
      </c>
      <c r="B4384" s="4">
        <f t="shared" ca="1" si="549"/>
        <v>141.65791608269458</v>
      </c>
      <c r="C4384" s="4">
        <v>7633</v>
      </c>
      <c r="D4384" s="4">
        <f t="shared" ca="1" si="550"/>
        <v>1.2</v>
      </c>
      <c r="E4384" s="4">
        <v>0.55000000000000004</v>
      </c>
      <c r="F4384" s="4">
        <v>19.899999999999999</v>
      </c>
      <c r="G4384" s="4">
        <f t="shared" ca="1" si="544"/>
        <v>45.364313344089069</v>
      </c>
      <c r="H4384" s="4">
        <f t="shared" ca="1" si="551"/>
        <v>16.305924055066193</v>
      </c>
      <c r="I4384" s="4">
        <f ca="1">User_Model_Calcs!B4384-Sat_Data!$B$5</f>
        <v>31.657916082694584</v>
      </c>
      <c r="J4384" s="4">
        <f ca="1">(Earth_Data!$B$1/SQRT(1-Earth_Data!$B$2^2*SIN(RADIANS(User_Model_Calcs!A4384))^2))*COS(RADIANS(User_Model_Calcs!A4384))</f>
        <v>6212.1132342028095</v>
      </c>
      <c r="K4384" s="4">
        <f ca="1">((Earth_Data!$B$1*(1-Earth_Data!$B$2^2))/SQRT(1-Earth_Data!$B$2^2*SIN(RADIANS(User_Model_Calcs!A4384))^2))*SIN(RADIANS(User_Model_Calcs!A4384))</f>
        <v>-1440.9459942722401</v>
      </c>
      <c r="L4384" s="4">
        <f t="shared" ca="1" si="545"/>
        <v>-13.059238075624528</v>
      </c>
      <c r="M4384" s="4">
        <f t="shared" ca="1" si="546"/>
        <v>6377.0429034911549</v>
      </c>
      <c r="N4384" s="4">
        <f ca="1">SQRT(User_Model_Calcs!M4384^2+Sat_Data!$B$3^2-2*User_Model_Calcs!M4384*Sat_Data!$B$3*COS(RADIANS(L4384))*COS(RADIANS(I4384)))</f>
        <v>37048.294219499163</v>
      </c>
      <c r="O4384" s="4">
        <f ca="1">DEGREES(ACOS(((Earth_Data!$B$1+Sat_Data!$B$2)/User_Model_Calcs!N4384)*SQRT(1-COS(RADIANS(User_Model_Calcs!I4384))^2*COS(RADIANS(User_Model_Calcs!A4384))^2)))</f>
        <v>50.457674295339338</v>
      </c>
      <c r="P4384" s="4">
        <f t="shared" ca="1" si="547"/>
        <v>69.755925094073646</v>
      </c>
    </row>
    <row r="4385" spans="1:16" x14ac:dyDescent="0.25">
      <c r="A4385" s="4">
        <f t="shared" ca="1" si="548"/>
        <v>-24.32526227476454</v>
      </c>
      <c r="B4385" s="4">
        <f t="shared" ca="1" si="549"/>
        <v>117.46029699282953</v>
      </c>
      <c r="C4385" s="4">
        <v>7634</v>
      </c>
      <c r="D4385" s="4">
        <f t="shared" ca="1" si="550"/>
        <v>1.2</v>
      </c>
      <c r="E4385" s="4">
        <v>0.55000000000000004</v>
      </c>
      <c r="F4385" s="4">
        <v>19.899999999999999</v>
      </c>
      <c r="G4385" s="4">
        <f t="shared" ca="1" si="544"/>
        <v>45.364313344089069</v>
      </c>
      <c r="H4385" s="4">
        <f t="shared" ca="1" si="551"/>
        <v>22.901030787907263</v>
      </c>
      <c r="I4385" s="4">
        <f ca="1">User_Model_Calcs!B4385-Sat_Data!$B$5</f>
        <v>7.4602969928295266</v>
      </c>
      <c r="J4385" s="4">
        <f ca="1">(Earth_Data!$B$1/SQRT(1-Earth_Data!$B$2^2*SIN(RADIANS(User_Model_Calcs!A4385))^2))*COS(RADIANS(User_Model_Calcs!A4385))</f>
        <v>5815.203532198404</v>
      </c>
      <c r="K4385" s="4">
        <f ca="1">((Earth_Data!$B$1*(1-Earth_Data!$B$2^2))/SQRT(1-Earth_Data!$B$2^2*SIN(RADIANS(User_Model_Calcs!A4385))^2))*SIN(RADIANS(User_Model_Calcs!A4385))</f>
        <v>-2611.1541672545632</v>
      </c>
      <c r="L4385" s="4">
        <f t="shared" ca="1" si="545"/>
        <v>-24.181128032244402</v>
      </c>
      <c r="M4385" s="4">
        <f t="shared" ca="1" si="546"/>
        <v>6374.5367052095371</v>
      </c>
      <c r="N4385" s="4">
        <f ca="1">SQRT(User_Model_Calcs!M4385^2+Sat_Data!$B$3^2-2*User_Model_Calcs!M4385*Sat_Data!$B$3*COS(RADIANS(L4385))*COS(RADIANS(I4385)))</f>
        <v>36499.512215028866</v>
      </c>
      <c r="O4385" s="4">
        <f ca="1">DEGREES(ACOS(((Earth_Data!$B$1+Sat_Data!$B$2)/User_Model_Calcs!N4385)*SQRT(1-COS(RADIANS(User_Model_Calcs!I4385))^2*COS(RADIANS(User_Model_Calcs!A4385))^2)))</f>
        <v>60.324739141266321</v>
      </c>
      <c r="P4385" s="4">
        <f t="shared" ca="1" si="547"/>
        <v>17.635391515489992</v>
      </c>
    </row>
    <row r="4386" spans="1:16" x14ac:dyDescent="0.25">
      <c r="A4386" s="4">
        <f t="shared" ca="1" si="548"/>
        <v>-13.172705451187324</v>
      </c>
      <c r="B4386" s="4">
        <f t="shared" ca="1" si="549"/>
        <v>125.07293165775653</v>
      </c>
      <c r="C4386" s="4">
        <v>7635</v>
      </c>
      <c r="D4386" s="4">
        <f t="shared" ca="1" si="550"/>
        <v>3</v>
      </c>
      <c r="E4386" s="4">
        <v>0.55000000000000004</v>
      </c>
      <c r="F4386" s="4">
        <v>19.899999999999999</v>
      </c>
      <c r="G4386" s="4">
        <f t="shared" ca="1" si="544"/>
        <v>53.323113517529826</v>
      </c>
      <c r="H4386" s="4">
        <f t="shared" ca="1" si="551"/>
        <v>15.153650923085298</v>
      </c>
      <c r="I4386" s="4">
        <f ca="1">User_Model_Calcs!B4386-Sat_Data!$B$5</f>
        <v>15.072931657756527</v>
      </c>
      <c r="J4386" s="4">
        <f ca="1">(Earth_Data!$B$1/SQRT(1-Earth_Data!$B$2^2*SIN(RADIANS(User_Model_Calcs!A4386))^2))*COS(RADIANS(User_Model_Calcs!A4386))</f>
        <v>6211.3954935397678</v>
      </c>
      <c r="K4386" s="4">
        <f ca="1">((Earth_Data!$B$1*(1-Earth_Data!$B$2^2))/SQRT(1-Earth_Data!$B$2^2*SIN(RADIANS(User_Model_Calcs!A4386))^2))*SIN(RADIANS(User_Model_Calcs!A4386))</f>
        <v>-1444.0161085626407</v>
      </c>
      <c r="L4386" s="4">
        <f t="shared" ca="1" si="545"/>
        <v>-13.087565861393752</v>
      </c>
      <c r="M4386" s="4">
        <f t="shared" ca="1" si="546"/>
        <v>6377.0382231059693</v>
      </c>
      <c r="N4386" s="4">
        <f ca="1">SQRT(User_Model_Calcs!M4386^2+Sat_Data!$B$3^2-2*User_Model_Calcs!M4386*Sat_Data!$B$3*COS(RADIANS(L4386))*COS(RADIANS(I4386)))</f>
        <v>36231.283730036987</v>
      </c>
      <c r="O4386" s="4">
        <f ca="1">DEGREES(ACOS(((Earth_Data!$B$1+Sat_Data!$B$2)/User_Model_Calcs!N4386)*SQRT(1-COS(RADIANS(User_Model_Calcs!I4386))^2*COS(RADIANS(User_Model_Calcs!A4386))^2)))</f>
        <v>66.644379689748419</v>
      </c>
      <c r="P4386" s="4">
        <f t="shared" ca="1" si="547"/>
        <v>49.762895387238395</v>
      </c>
    </row>
    <row r="4387" spans="1:16" x14ac:dyDescent="0.25">
      <c r="A4387" s="4">
        <f t="shared" ca="1" si="548"/>
        <v>-28.486671944248592</v>
      </c>
      <c r="B4387" s="4">
        <f t="shared" ca="1" si="549"/>
        <v>116.93147824575162</v>
      </c>
      <c r="C4387" s="4">
        <v>7636</v>
      </c>
      <c r="D4387" s="4">
        <f t="shared" ca="1" si="550"/>
        <v>0.75</v>
      </c>
      <c r="E4387" s="4">
        <v>0.55000000000000004</v>
      </c>
      <c r="F4387" s="4">
        <v>19.899999999999999</v>
      </c>
      <c r="G4387" s="4">
        <f t="shared" ca="1" si="544"/>
        <v>41.281913690970576</v>
      </c>
      <c r="H4387" s="4">
        <f t="shared" ca="1" si="551"/>
        <v>15.842596681179632</v>
      </c>
      <c r="I4387" s="4">
        <f ca="1">User_Model_Calcs!B4387-Sat_Data!$B$5</f>
        <v>6.9314782457516202</v>
      </c>
      <c r="J4387" s="4">
        <f ca="1">(Earth_Data!$B$1/SQRT(1-Earth_Data!$B$2^2*SIN(RADIANS(User_Model_Calcs!A4387))^2))*COS(RADIANS(User_Model_Calcs!A4387))</f>
        <v>5610.1999004315539</v>
      </c>
      <c r="K4387" s="4">
        <f ca="1">((Earth_Data!$B$1*(1-Earth_Data!$B$2^2))/SQRT(1-Earth_Data!$B$2^2*SIN(RADIANS(User_Model_Calcs!A4387))^2))*SIN(RADIANS(User_Model_Calcs!A4387))</f>
        <v>-3024.0196869334281</v>
      </c>
      <c r="L4387" s="4">
        <f t="shared" ca="1" si="545"/>
        <v>-28.325632427320347</v>
      </c>
      <c r="M4387" s="4">
        <f t="shared" ca="1" si="546"/>
        <v>6373.306676268071</v>
      </c>
      <c r="N4387" s="4">
        <f ca="1">SQRT(User_Model_Calcs!M4387^2+Sat_Data!$B$3^2-2*User_Model_Calcs!M4387*Sat_Data!$B$3*COS(RADIANS(L4387))*COS(RADIANS(I4387)))</f>
        <v>36725.917543733223</v>
      </c>
      <c r="O4387" s="4">
        <f ca="1">DEGREES(ACOS(((Earth_Data!$B$1+Sat_Data!$B$2)/User_Model_Calcs!N4387)*SQRT(1-COS(RADIANS(User_Model_Calcs!I4387))^2*COS(RADIANS(User_Model_Calcs!A4387))^2)))</f>
        <v>55.877956447933492</v>
      </c>
      <c r="P4387" s="4">
        <f t="shared" ca="1" si="547"/>
        <v>14.299621801682168</v>
      </c>
    </row>
    <row r="4388" spans="1:16" x14ac:dyDescent="0.25">
      <c r="A4388" s="4">
        <f t="shared" ca="1" si="548"/>
        <v>-23.565779293357959</v>
      </c>
      <c r="B4388" s="4">
        <f t="shared" ca="1" si="549"/>
        <v>149.42970719736024</v>
      </c>
      <c r="C4388" s="4">
        <v>7637</v>
      </c>
      <c r="D4388" s="4">
        <f t="shared" ca="1" si="550"/>
        <v>1.2</v>
      </c>
      <c r="E4388" s="4">
        <v>0.55000000000000004</v>
      </c>
      <c r="F4388" s="4">
        <v>19.899999999999999</v>
      </c>
      <c r="G4388" s="4">
        <f t="shared" ca="1" si="544"/>
        <v>45.364313344089069</v>
      </c>
      <c r="H4388" s="4">
        <f t="shared" ca="1" si="551"/>
        <v>14.875142326689364</v>
      </c>
      <c r="I4388" s="4">
        <f ca="1">User_Model_Calcs!B4388-Sat_Data!$B$5</f>
        <v>39.429707197360244</v>
      </c>
      <c r="J4388" s="4">
        <f ca="1">(Earth_Data!$B$1/SQRT(1-Earth_Data!$B$2^2*SIN(RADIANS(User_Model_Calcs!A4388))^2))*COS(RADIANS(User_Model_Calcs!A4388))</f>
        <v>5849.3442525684723</v>
      </c>
      <c r="K4388" s="4">
        <f ca="1">((Earth_Data!$B$1*(1-Earth_Data!$B$2^2))/SQRT(1-Earth_Data!$B$2^2*SIN(RADIANS(User_Model_Calcs!A4388))^2))*SIN(RADIANS(User_Model_Calcs!A4388))</f>
        <v>-2534.2762314470588</v>
      </c>
      <c r="L4388" s="4">
        <f t="shared" ca="1" si="545"/>
        <v>-23.425067366076547</v>
      </c>
      <c r="M4388" s="4">
        <f t="shared" ca="1" si="546"/>
        <v>6374.7458147233865</v>
      </c>
      <c r="N4388" s="4">
        <f ca="1">SQRT(User_Model_Calcs!M4388^2+Sat_Data!$B$3^2-2*User_Model_Calcs!M4388*Sat_Data!$B$3*COS(RADIANS(L4388))*COS(RADIANS(I4388)))</f>
        <v>37913.743376991828</v>
      </c>
      <c r="O4388" s="4">
        <f ca="1">DEGREES(ACOS(((Earth_Data!$B$1+Sat_Data!$B$2)/User_Model_Calcs!N4388)*SQRT(1-COS(RADIANS(User_Model_Calcs!I4388))^2*COS(RADIANS(User_Model_Calcs!A4388))^2)))</f>
        <v>38.242484056155128</v>
      </c>
      <c r="P4388" s="4">
        <f t="shared" ca="1" si="547"/>
        <v>64.070409284797535</v>
      </c>
    </row>
    <row r="4389" spans="1:16" x14ac:dyDescent="0.25">
      <c r="A4389" s="4">
        <f t="shared" ca="1" si="548"/>
        <v>-29.486564416691543</v>
      </c>
      <c r="B4389" s="4">
        <f t="shared" ca="1" si="549"/>
        <v>154.68295472354106</v>
      </c>
      <c r="C4389" s="4">
        <v>7638</v>
      </c>
      <c r="D4389" s="4">
        <f t="shared" ca="1" si="550"/>
        <v>0.75</v>
      </c>
      <c r="E4389" s="4">
        <v>0.55000000000000004</v>
      </c>
      <c r="F4389" s="4">
        <v>19.899999999999999</v>
      </c>
      <c r="G4389" s="4">
        <f t="shared" ca="1" si="544"/>
        <v>41.281913690970576</v>
      </c>
      <c r="H4389" s="4">
        <f t="shared" ca="1" si="551"/>
        <v>16.344903967269314</v>
      </c>
      <c r="I4389" s="4">
        <f ca="1">User_Model_Calcs!B4389-Sat_Data!$B$5</f>
        <v>44.682954723541059</v>
      </c>
      <c r="J4389" s="4">
        <f ca="1">(Earth_Data!$B$1/SQRT(1-Earth_Data!$B$2^2*SIN(RADIANS(User_Model_Calcs!A4389))^2))*COS(RADIANS(User_Model_Calcs!A4389))</f>
        <v>5556.4948127505531</v>
      </c>
      <c r="K4389" s="4">
        <f ca="1">((Earth_Data!$B$1*(1-Earth_Data!$B$2^2))/SQRT(1-Earth_Data!$B$2^2*SIN(RADIANS(User_Model_Calcs!A4389))^2))*SIN(RADIANS(User_Model_Calcs!A4389))</f>
        <v>-3120.9595689248486</v>
      </c>
      <c r="L4389" s="4">
        <f t="shared" ca="1" si="545"/>
        <v>-29.321953545528505</v>
      </c>
      <c r="M4389" s="4">
        <f t="shared" ca="1" si="546"/>
        <v>6372.9917020962284</v>
      </c>
      <c r="N4389" s="4">
        <f ca="1">SQRT(User_Model_Calcs!M4389^2+Sat_Data!$B$3^2-2*User_Model_Calcs!M4389*Sat_Data!$B$3*COS(RADIANS(L4389))*COS(RADIANS(I4389)))</f>
        <v>38539.234908727005</v>
      </c>
      <c r="O4389" s="4">
        <f ca="1">DEGREES(ACOS(((Earth_Data!$B$1+Sat_Data!$B$2)/User_Model_Calcs!N4389)*SQRT(1-COS(RADIANS(User_Model_Calcs!I4389))^2*COS(RADIANS(User_Model_Calcs!A4389))^2)))</f>
        <v>30.757630528785448</v>
      </c>
      <c r="P4389" s="4">
        <f t="shared" ca="1" si="547"/>
        <v>63.540598772567002</v>
      </c>
    </row>
    <row r="4390" spans="1:16" x14ac:dyDescent="0.25">
      <c r="A4390" s="4">
        <f t="shared" ca="1" si="548"/>
        <v>-36.849212407287389</v>
      </c>
      <c r="B4390" s="4">
        <f t="shared" ca="1" si="549"/>
        <v>139.75013274709818</v>
      </c>
      <c r="C4390" s="4">
        <v>7639</v>
      </c>
      <c r="D4390" s="4">
        <f t="shared" ca="1" si="550"/>
        <v>0.75</v>
      </c>
      <c r="E4390" s="4">
        <v>0.55000000000000004</v>
      </c>
      <c r="F4390" s="4">
        <v>19.899999999999999</v>
      </c>
      <c r="G4390" s="4">
        <f t="shared" ca="1" si="544"/>
        <v>41.281913690970576</v>
      </c>
      <c r="H4390" s="4">
        <f t="shared" ca="1" si="551"/>
        <v>18.857349785483581</v>
      </c>
      <c r="I4390" s="4">
        <f ca="1">User_Model_Calcs!B4390-Sat_Data!$B$5</f>
        <v>29.750132747098178</v>
      </c>
      <c r="J4390" s="4">
        <f ca="1">(Earth_Data!$B$1/SQRT(1-Earth_Data!$B$2^2*SIN(RADIANS(User_Model_Calcs!A4390))^2))*COS(RADIANS(User_Model_Calcs!A4390))</f>
        <v>5110.0487212201633</v>
      </c>
      <c r="K4390" s="4">
        <f ca="1">((Earth_Data!$B$1*(1-Earth_Data!$B$2^2))/SQRT(1-Earth_Data!$B$2^2*SIN(RADIANS(User_Model_Calcs!A4390))^2))*SIN(RADIANS(User_Model_Calcs!A4390))</f>
        <v>-3804.0170593993266</v>
      </c>
      <c r="L4390" s="4">
        <f t="shared" ca="1" si="545"/>
        <v>-36.664695295595877</v>
      </c>
      <c r="M4390" s="4">
        <f t="shared" ca="1" si="546"/>
        <v>6370.4900691740295</v>
      </c>
      <c r="N4390" s="4">
        <f ca="1">SQRT(User_Model_Calcs!M4390^2+Sat_Data!$B$3^2-2*User_Model_Calcs!M4390*Sat_Data!$B$3*COS(RADIANS(L4390))*COS(RADIANS(I4390)))</f>
        <v>38003.588014812303</v>
      </c>
      <c r="O4390" s="4">
        <f ca="1">DEGREES(ACOS(((Earth_Data!$B$1+Sat_Data!$B$2)/User_Model_Calcs!N4390)*SQRT(1-COS(RADIANS(User_Model_Calcs!I4390))^2*COS(RADIANS(User_Model_Calcs!A4390))^2)))</f>
        <v>37.060696149894305</v>
      </c>
      <c r="P4390" s="4">
        <f t="shared" ca="1" si="547"/>
        <v>43.622686107191377</v>
      </c>
    </row>
    <row r="4391" spans="1:16" x14ac:dyDescent="0.25">
      <c r="A4391" s="4">
        <f t="shared" ca="1" si="548"/>
        <v>-17.095855695665236</v>
      </c>
      <c r="B4391" s="4">
        <f t="shared" ca="1" si="549"/>
        <v>158.71489958687607</v>
      </c>
      <c r="C4391" s="4">
        <v>7640</v>
      </c>
      <c r="D4391" s="4">
        <f t="shared" ca="1" si="550"/>
        <v>0.75</v>
      </c>
      <c r="E4391" s="4">
        <v>0.55000000000000004</v>
      </c>
      <c r="F4391" s="4">
        <v>19.899999999999999</v>
      </c>
      <c r="G4391" s="4">
        <f t="shared" ca="1" si="544"/>
        <v>41.281913690970576</v>
      </c>
      <c r="H4391" s="4">
        <f t="shared" ca="1" si="551"/>
        <v>20.315133208295457</v>
      </c>
      <c r="I4391" s="4">
        <f ca="1">User_Model_Calcs!B4391-Sat_Data!$B$5</f>
        <v>48.714899586876072</v>
      </c>
      <c r="J4391" s="4">
        <f ca="1">(Earth_Data!$B$1/SQRT(1-Earth_Data!$B$2^2*SIN(RADIANS(User_Model_Calcs!A4391))^2))*COS(RADIANS(User_Model_Calcs!A4391))</f>
        <v>6098.0815239753974</v>
      </c>
      <c r="K4391" s="4">
        <f ca="1">((Earth_Data!$B$1*(1-Earth_Data!$B$2^2))/SQRT(1-Earth_Data!$B$2^2*SIN(RADIANS(User_Model_Calcs!A4391))^2))*SIN(RADIANS(User_Model_Calcs!A4391))</f>
        <v>-1862.976242732916</v>
      </c>
      <c r="L4391" s="4">
        <f t="shared" ca="1" si="545"/>
        <v>-16.988017979316314</v>
      </c>
      <c r="M4391" s="4">
        <f t="shared" ca="1" si="546"/>
        <v>6376.3060430030609</v>
      </c>
      <c r="N4391" s="4">
        <f ca="1">SQRT(User_Model_Calcs!M4391^2+Sat_Data!$B$3^2-2*User_Model_Calcs!M4391*Sat_Data!$B$3*COS(RADIANS(L4391))*COS(RADIANS(I4391)))</f>
        <v>38460.014550053849</v>
      </c>
      <c r="O4391" s="4">
        <f ca="1">DEGREES(ACOS(((Earth_Data!$B$1+Sat_Data!$B$2)/User_Model_Calcs!N4391)*SQRT(1-COS(RADIANS(User_Model_Calcs!I4391))^2*COS(RADIANS(User_Model_Calcs!A4391))^2)))</f>
        <v>31.700203198905747</v>
      </c>
      <c r="P4391" s="4">
        <f t="shared" ca="1" si="547"/>
        <v>75.526479178213748</v>
      </c>
    </row>
    <row r="4392" spans="1:16" x14ac:dyDescent="0.25">
      <c r="A4392" s="4">
        <f t="shared" ca="1" si="548"/>
        <v>-38.374323790935421</v>
      </c>
      <c r="B4392" s="4">
        <f t="shared" ca="1" si="549"/>
        <v>123.05160277553719</v>
      </c>
      <c r="C4392" s="4">
        <v>7641</v>
      </c>
      <c r="D4392" s="4">
        <f t="shared" ca="1" si="550"/>
        <v>0.75</v>
      </c>
      <c r="E4392" s="4">
        <v>0.55000000000000004</v>
      </c>
      <c r="F4392" s="4">
        <v>19.899999999999999</v>
      </c>
      <c r="G4392" s="4">
        <f t="shared" ca="1" si="544"/>
        <v>41.281913690970576</v>
      </c>
      <c r="H4392" s="4">
        <f t="shared" ca="1" si="551"/>
        <v>20.594165391657683</v>
      </c>
      <c r="I4392" s="4">
        <f ca="1">User_Model_Calcs!B4392-Sat_Data!$B$5</f>
        <v>13.051602775537191</v>
      </c>
      <c r="J4392" s="4">
        <f ca="1">(Earth_Data!$B$1/SQRT(1-Earth_Data!$B$2^2*SIN(RADIANS(User_Model_Calcs!A4392))^2))*COS(RADIANS(User_Model_Calcs!A4392))</f>
        <v>5006.7443286951275</v>
      </c>
      <c r="K4392" s="4">
        <f ca="1">((Earth_Data!$B$1*(1-Earth_Data!$B$2^2))/SQRT(1-Earth_Data!$B$2^2*SIN(RADIANS(User_Model_Calcs!A4392))^2))*SIN(RADIANS(User_Model_Calcs!A4392))</f>
        <v>-3938.1034080240916</v>
      </c>
      <c r="L4392" s="4">
        <f t="shared" ca="1" si="545"/>
        <v>-38.187164393589988</v>
      </c>
      <c r="M4392" s="4">
        <f t="shared" ca="1" si="546"/>
        <v>6369.9409122229526</v>
      </c>
      <c r="N4392" s="4">
        <f ca="1">SQRT(User_Model_Calcs!M4392^2+Sat_Data!$B$3^2-2*User_Model_Calcs!M4392*Sat_Data!$B$3*COS(RADIANS(L4392))*COS(RADIANS(I4392)))</f>
        <v>37511.166822951956</v>
      </c>
      <c r="O4392" s="4">
        <f ca="1">DEGREES(ACOS(((Earth_Data!$B$1+Sat_Data!$B$2)/User_Model_Calcs!N4392)*SQRT(1-COS(RADIANS(User_Model_Calcs!I4392))^2*COS(RADIANS(User_Model_Calcs!A4392))^2)))</f>
        <v>43.479249423976498</v>
      </c>
      <c r="P4392" s="4">
        <f t="shared" ca="1" si="547"/>
        <v>20.476572423523809</v>
      </c>
    </row>
    <row r="4393" spans="1:16" x14ac:dyDescent="0.25">
      <c r="A4393" s="4">
        <f t="shared" ca="1" si="548"/>
        <v>-23.176531323333109</v>
      </c>
      <c r="B4393" s="4">
        <f t="shared" ca="1" si="549"/>
        <v>148.73354610093065</v>
      </c>
      <c r="C4393" s="4">
        <v>7642</v>
      </c>
      <c r="D4393" s="4">
        <f t="shared" ca="1" si="550"/>
        <v>1.2</v>
      </c>
      <c r="E4393" s="4">
        <v>0.55000000000000004</v>
      </c>
      <c r="F4393" s="4">
        <v>19.899999999999999</v>
      </c>
      <c r="G4393" s="4">
        <f t="shared" ca="1" si="544"/>
        <v>45.364313344089069</v>
      </c>
      <c r="H4393" s="4">
        <f t="shared" ca="1" si="551"/>
        <v>23.496779301596252</v>
      </c>
      <c r="I4393" s="4">
        <f ca="1">User_Model_Calcs!B4393-Sat_Data!$B$5</f>
        <v>38.733546100930653</v>
      </c>
      <c r="J4393" s="4">
        <f ca="1">(Earth_Data!$B$1/SQRT(1-Earth_Data!$B$2^2*SIN(RADIANS(User_Model_Calcs!A4393))^2))*COS(RADIANS(User_Model_Calcs!A4393))</f>
        <v>5866.4449214454553</v>
      </c>
      <c r="K4393" s="4">
        <f ca="1">((Earth_Data!$B$1*(1-Earth_Data!$B$2^2))/SQRT(1-Earth_Data!$B$2^2*SIN(RADIANS(User_Model_Calcs!A4393))^2))*SIN(RADIANS(User_Model_Calcs!A4393))</f>
        <v>-2494.7042744624237</v>
      </c>
      <c r="L4393" s="4">
        <f t="shared" ca="1" si="545"/>
        <v>-23.037611612667291</v>
      </c>
      <c r="M4393" s="4">
        <f t="shared" ca="1" si="546"/>
        <v>6374.8510126413357</v>
      </c>
      <c r="N4393" s="4">
        <f ca="1">SQRT(User_Model_Calcs!M4393^2+Sat_Data!$B$3^2-2*User_Model_Calcs!M4393*Sat_Data!$B$3*COS(RADIANS(L4393))*COS(RADIANS(I4393)))</f>
        <v>37849.042831430444</v>
      </c>
      <c r="O4393" s="4">
        <f ca="1">DEGREES(ACOS(((Earth_Data!$B$1+Sat_Data!$B$2)/User_Model_Calcs!N4393)*SQRT(1-COS(RADIANS(User_Model_Calcs!I4393))^2*COS(RADIANS(User_Model_Calcs!A4393))^2)))</f>
        <v>39.066170673687161</v>
      </c>
      <c r="P4393" s="4">
        <f t="shared" ca="1" si="547"/>
        <v>63.864618527461865</v>
      </c>
    </row>
    <row r="4394" spans="1:16" x14ac:dyDescent="0.25">
      <c r="A4394" s="4">
        <f t="shared" ca="1" si="548"/>
        <v>-27.464109604089174</v>
      </c>
      <c r="B4394" s="4">
        <f t="shared" ca="1" si="549"/>
        <v>143.63275211281439</v>
      </c>
      <c r="C4394" s="4">
        <v>7643</v>
      </c>
      <c r="D4394" s="4">
        <f t="shared" ca="1" si="550"/>
        <v>1.2</v>
      </c>
      <c r="E4394" s="4">
        <v>0.55000000000000004</v>
      </c>
      <c r="F4394" s="4">
        <v>19.899999999999999</v>
      </c>
      <c r="G4394" s="4">
        <f t="shared" ca="1" si="544"/>
        <v>45.364313344089069</v>
      </c>
      <c r="H4394" s="4">
        <f t="shared" ca="1" si="551"/>
        <v>14.244372202169993</v>
      </c>
      <c r="I4394" s="4">
        <f ca="1">User_Model_Calcs!B4394-Sat_Data!$B$5</f>
        <v>33.632752112814387</v>
      </c>
      <c r="J4394" s="4">
        <f ca="1">(Earth_Data!$B$1/SQRT(1-Earth_Data!$B$2^2*SIN(RADIANS(User_Model_Calcs!A4394))^2))*COS(RADIANS(User_Model_Calcs!A4394))</f>
        <v>5663.3564972468994</v>
      </c>
      <c r="K4394" s="4">
        <f ca="1">((Earth_Data!$B$1*(1-Earth_Data!$B$2^2))/SQRT(1-Earth_Data!$B$2^2*SIN(RADIANS(User_Model_Calcs!A4394))^2))*SIN(RADIANS(User_Model_Calcs!A4394))</f>
        <v>-2923.9430491052799</v>
      </c>
      <c r="L4394" s="4">
        <f t="shared" ca="1" si="545"/>
        <v>-27.306924143210249</v>
      </c>
      <c r="M4394" s="4">
        <f t="shared" ca="1" si="546"/>
        <v>6373.6214014734005</v>
      </c>
      <c r="N4394" s="4">
        <f ca="1">SQRT(User_Model_Calcs!M4394^2+Sat_Data!$B$3^2-2*User_Model_Calcs!M4394*Sat_Data!$B$3*COS(RADIANS(L4394))*COS(RADIANS(I4394)))</f>
        <v>37693.519871245211</v>
      </c>
      <c r="O4394" s="4">
        <f ca="1">DEGREES(ACOS(((Earth_Data!$B$1+Sat_Data!$B$2)/User_Model_Calcs!N4394)*SQRT(1-COS(RADIANS(User_Model_Calcs!I4394))^2*COS(RADIANS(User_Model_Calcs!A4394))^2)))</f>
        <v>41.071362783738799</v>
      </c>
      <c r="P4394" s="4">
        <f t="shared" ca="1" si="547"/>
        <v>55.266779132985739</v>
      </c>
    </row>
    <row r="4395" spans="1:16" x14ac:dyDescent="0.25">
      <c r="A4395" s="4">
        <f t="shared" ca="1" si="548"/>
        <v>-16.070763726600077</v>
      </c>
      <c r="B4395" s="4">
        <f t="shared" ca="1" si="549"/>
        <v>124.24095935088715</v>
      </c>
      <c r="C4395" s="4">
        <v>7644</v>
      </c>
      <c r="D4395" s="4">
        <f t="shared" ca="1" si="550"/>
        <v>1.2</v>
      </c>
      <c r="E4395" s="4">
        <v>0.55000000000000004</v>
      </c>
      <c r="F4395" s="4">
        <v>19.899999999999999</v>
      </c>
      <c r="G4395" s="4">
        <f t="shared" ca="1" si="544"/>
        <v>45.364313344089069</v>
      </c>
      <c r="H4395" s="4">
        <f t="shared" ca="1" si="551"/>
        <v>18.945031571851057</v>
      </c>
      <c r="I4395" s="4">
        <f ca="1">User_Model_Calcs!B4395-Sat_Data!$B$5</f>
        <v>14.240959350887152</v>
      </c>
      <c r="J4395" s="4">
        <f ca="1">(Earth_Data!$B$1/SQRT(1-Earth_Data!$B$2^2*SIN(RADIANS(User_Model_Calcs!A4395))^2))*COS(RADIANS(User_Model_Calcs!A4395))</f>
        <v>6130.4583972690825</v>
      </c>
      <c r="K4395" s="4">
        <f ca="1">((Earth_Data!$B$1*(1-Earth_Data!$B$2^2))/SQRT(1-Earth_Data!$B$2^2*SIN(RADIANS(User_Model_Calcs!A4395))^2))*SIN(RADIANS(User_Model_Calcs!A4395))</f>
        <v>-1754.2545702879863</v>
      </c>
      <c r="L4395" s="4">
        <f t="shared" ca="1" si="545"/>
        <v>-15.968680177852901</v>
      </c>
      <c r="M4395" s="4">
        <f t="shared" ca="1" si="546"/>
        <v>6376.5138797012978</v>
      </c>
      <c r="N4395" s="4">
        <f ca="1">SQRT(User_Model_Calcs!M4395^2+Sat_Data!$B$3^2-2*User_Model_Calcs!M4395*Sat_Data!$B$3*COS(RADIANS(L4395))*COS(RADIANS(I4395)))</f>
        <v>36295.871302742918</v>
      </c>
      <c r="O4395" s="4">
        <f ca="1">DEGREES(ACOS(((Earth_Data!$B$1+Sat_Data!$B$2)/User_Model_Calcs!N4395)*SQRT(1-COS(RADIANS(User_Model_Calcs!I4395))^2*COS(RADIANS(User_Model_Calcs!A4395))^2)))</f>
        <v>64.983825932344189</v>
      </c>
      <c r="P4395" s="4">
        <f t="shared" ca="1" si="547"/>
        <v>42.515397861577632</v>
      </c>
    </row>
    <row r="4396" spans="1:16" x14ac:dyDescent="0.25">
      <c r="A4396" s="4">
        <f t="shared" ca="1" si="548"/>
        <v>-19.731402853111842</v>
      </c>
      <c r="B4396" s="4">
        <f t="shared" ca="1" si="549"/>
        <v>121.31260312525342</v>
      </c>
      <c r="C4396" s="4">
        <v>7645</v>
      </c>
      <c r="D4396" s="4">
        <f t="shared" ca="1" si="550"/>
        <v>1.2</v>
      </c>
      <c r="E4396" s="4">
        <v>0.55000000000000004</v>
      </c>
      <c r="F4396" s="4">
        <v>19.899999999999999</v>
      </c>
      <c r="G4396" s="4">
        <f t="shared" ca="1" si="544"/>
        <v>45.364313344089069</v>
      </c>
      <c r="H4396" s="4">
        <f t="shared" ca="1" si="551"/>
        <v>14.48143739627282</v>
      </c>
      <c r="I4396" s="4">
        <f ca="1">User_Model_Calcs!B4396-Sat_Data!$B$5</f>
        <v>11.312603125253418</v>
      </c>
      <c r="J4396" s="4">
        <f ca="1">(Earth_Data!$B$1/SQRT(1-Earth_Data!$B$2^2*SIN(RADIANS(User_Model_Calcs!A4396))^2))*COS(RADIANS(User_Model_Calcs!A4396))</f>
        <v>6005.9434908213734</v>
      </c>
      <c r="K4396" s="4">
        <f ca="1">((Earth_Data!$B$1*(1-Earth_Data!$B$2^2))/SQRT(1-Earth_Data!$B$2^2*SIN(RADIANS(User_Model_Calcs!A4396))^2))*SIN(RADIANS(User_Model_Calcs!A4396))</f>
        <v>-2139.7325870316672</v>
      </c>
      <c r="L4396" s="4">
        <f t="shared" ca="1" si="545"/>
        <v>-19.609416643024407</v>
      </c>
      <c r="M4396" s="4">
        <f t="shared" ca="1" si="546"/>
        <v>6375.7205678217151</v>
      </c>
      <c r="N4396" s="4">
        <f ca="1">SQRT(User_Model_Calcs!M4396^2+Sat_Data!$B$3^2-2*User_Model_Calcs!M4396*Sat_Data!$B$3*COS(RADIANS(L4396))*COS(RADIANS(I4396)))</f>
        <v>36357.029348362033</v>
      </c>
      <c r="O4396" s="4">
        <f ca="1">DEGREES(ACOS(((Earth_Data!$B$1+Sat_Data!$B$2)/User_Model_Calcs!N4396)*SQRT(1-COS(RADIANS(User_Model_Calcs!I4396))^2*COS(RADIANS(User_Model_Calcs!A4396))^2)))</f>
        <v>63.495521446440698</v>
      </c>
      <c r="P4396" s="4">
        <f t="shared" ca="1" si="547"/>
        <v>30.648479064596664</v>
      </c>
    </row>
    <row r="4397" spans="1:16" x14ac:dyDescent="0.25">
      <c r="A4397" s="4">
        <f t="shared" ca="1" si="548"/>
        <v>-20.861028986074064</v>
      </c>
      <c r="B4397" s="4">
        <f t="shared" ca="1" si="549"/>
        <v>158.31764105220788</v>
      </c>
      <c r="C4397" s="4">
        <v>7646</v>
      </c>
      <c r="D4397" s="4">
        <f t="shared" ca="1" si="550"/>
        <v>3</v>
      </c>
      <c r="E4397" s="4">
        <v>0.55000000000000004</v>
      </c>
      <c r="F4397" s="4">
        <v>19.899999999999999</v>
      </c>
      <c r="G4397" s="4">
        <f t="shared" ca="1" si="544"/>
        <v>53.323113517529826</v>
      </c>
      <c r="H4397" s="4">
        <f t="shared" ca="1" si="551"/>
        <v>18.481648915022767</v>
      </c>
      <c r="I4397" s="4">
        <f ca="1">User_Model_Calcs!B4397-Sat_Data!$B$5</f>
        <v>48.317641052207875</v>
      </c>
      <c r="J4397" s="4">
        <f ca="1">(Earth_Data!$B$1/SQRT(1-Earth_Data!$B$2^2*SIN(RADIANS(User_Model_Calcs!A4397))^2))*COS(RADIANS(User_Model_Calcs!A4397))</f>
        <v>5962.5645813376132</v>
      </c>
      <c r="K4397" s="4">
        <f ca="1">((Earth_Data!$B$1*(1-Earth_Data!$B$2^2))/SQRT(1-Earth_Data!$B$2^2*SIN(RADIANS(User_Model_Calcs!A4397))^2))*SIN(RADIANS(User_Model_Calcs!A4397))</f>
        <v>-2257.0247472790484</v>
      </c>
      <c r="L4397" s="4">
        <f t="shared" ca="1" si="545"/>
        <v>-20.733285327626749</v>
      </c>
      <c r="M4397" s="4">
        <f t="shared" ca="1" si="546"/>
        <v>6375.4479918239349</v>
      </c>
      <c r="N4397" s="4">
        <f ca="1">SQRT(User_Model_Calcs!M4397^2+Sat_Data!$B$3^2-2*User_Model_Calcs!M4397*Sat_Data!$B$3*COS(RADIANS(L4397))*COS(RADIANS(I4397)))</f>
        <v>38523.892544591887</v>
      </c>
      <c r="O4397" s="4">
        <f ca="1">DEGREES(ACOS(((Earth_Data!$B$1+Sat_Data!$B$2)/User_Model_Calcs!N4397)*SQRT(1-COS(RADIANS(User_Model_Calcs!I4397))^2*COS(RADIANS(User_Model_Calcs!A4397))^2)))</f>
        <v>30.960548981622249</v>
      </c>
      <c r="P4397" s="4">
        <f t="shared" ca="1" si="547"/>
        <v>72.407265355557769</v>
      </c>
    </row>
    <row r="4398" spans="1:16" x14ac:dyDescent="0.25">
      <c r="A4398" s="4">
        <f t="shared" ca="1" si="548"/>
        <v>-9.7797826991501378</v>
      </c>
      <c r="B4398" s="4">
        <f t="shared" ca="1" si="549"/>
        <v>123.65228917163384</v>
      </c>
      <c r="C4398" s="4">
        <v>7647</v>
      </c>
      <c r="D4398" s="4">
        <f t="shared" ca="1" si="550"/>
        <v>3</v>
      </c>
      <c r="E4398" s="4">
        <v>0.55000000000000004</v>
      </c>
      <c r="F4398" s="4">
        <v>19.899999999999999</v>
      </c>
      <c r="G4398" s="4">
        <f t="shared" ca="1" si="544"/>
        <v>53.323113517529826</v>
      </c>
      <c r="H4398" s="4">
        <f t="shared" ca="1" si="551"/>
        <v>17.455247726549572</v>
      </c>
      <c r="I4398" s="4">
        <f ca="1">User_Model_Calcs!B4398-Sat_Data!$B$5</f>
        <v>13.652289171633839</v>
      </c>
      <c r="J4398" s="4">
        <f ca="1">(Earth_Data!$B$1/SQRT(1-Earth_Data!$B$2^2*SIN(RADIANS(User_Model_Calcs!A4398))^2))*COS(RADIANS(User_Model_Calcs!A4398))</f>
        <v>6286.0593398353458</v>
      </c>
      <c r="K4398" s="4">
        <f ca="1">((Earth_Data!$B$1*(1-Earth_Data!$B$2^2))/SQRT(1-Earth_Data!$B$2^2*SIN(RADIANS(User_Model_Calcs!A4398))^2))*SIN(RADIANS(User_Model_Calcs!A4398))</f>
        <v>-1076.2533058778258</v>
      </c>
      <c r="L4398" s="4">
        <f t="shared" ca="1" si="545"/>
        <v>-9.7155637129222132</v>
      </c>
      <c r="M4398" s="4">
        <f t="shared" ca="1" si="546"/>
        <v>6377.5279852262611</v>
      </c>
      <c r="N4398" s="4">
        <f ca="1">SQRT(User_Model_Calcs!M4398^2+Sat_Data!$B$3^2-2*User_Model_Calcs!M4398*Sat_Data!$B$3*COS(RADIANS(L4398))*COS(RADIANS(I4398)))</f>
        <v>36102.246856729143</v>
      </c>
      <c r="O4398" s="4">
        <f ca="1">DEGREES(ACOS(((Earth_Data!$B$1+Sat_Data!$B$2)/User_Model_Calcs!N4398)*SQRT(1-COS(RADIANS(User_Model_Calcs!I4398))^2*COS(RADIANS(User_Model_Calcs!A4398))^2)))</f>
        <v>70.343474883489321</v>
      </c>
      <c r="P4398" s="4">
        <f t="shared" ca="1" si="547"/>
        <v>55.033700775625647</v>
      </c>
    </row>
    <row r="4399" spans="1:16" x14ac:dyDescent="0.25">
      <c r="A4399" s="4">
        <f t="shared" ca="1" si="548"/>
        <v>-39.981213004611448</v>
      </c>
      <c r="B4399" s="4">
        <f t="shared" ca="1" si="549"/>
        <v>147.91581724315526</v>
      </c>
      <c r="C4399" s="4">
        <v>7648</v>
      </c>
      <c r="D4399" s="4">
        <f t="shared" ca="1" si="550"/>
        <v>1.2</v>
      </c>
      <c r="E4399" s="4">
        <v>0.55000000000000004</v>
      </c>
      <c r="F4399" s="4">
        <v>19.899999999999999</v>
      </c>
      <c r="G4399" s="4">
        <f t="shared" ca="1" si="544"/>
        <v>45.364313344089069</v>
      </c>
      <c r="H4399" s="4">
        <f t="shared" ca="1" si="551"/>
        <v>16.630732209829045</v>
      </c>
      <c r="I4399" s="4">
        <f ca="1">User_Model_Calcs!B4399-Sat_Data!$B$5</f>
        <v>37.91581724315526</v>
      </c>
      <c r="J4399" s="4">
        <f ca="1">(Earth_Data!$B$1/SQRT(1-Earth_Data!$B$2^2*SIN(RADIANS(User_Model_Calcs!A4399))^2))*COS(RADIANS(User_Model_Calcs!A4399))</f>
        <v>4894.0506315106986</v>
      </c>
      <c r="K4399" s="4">
        <f ca="1">((Earth_Data!$B$1*(1-Earth_Data!$B$2^2))/SQRT(1-Earth_Data!$B$2^2*SIN(RADIANS(User_Model_Calcs!A4399))^2))*SIN(RADIANS(User_Model_Calcs!A4399))</f>
        <v>-4076.3888665194218</v>
      </c>
      <c r="L4399" s="4">
        <f t="shared" ca="1" si="545"/>
        <v>-39.791842151427922</v>
      </c>
      <c r="M4399" s="4">
        <f t="shared" ca="1" si="546"/>
        <v>6369.3545807148912</v>
      </c>
      <c r="N4399" s="4">
        <f ca="1">SQRT(User_Model_Calcs!M4399^2+Sat_Data!$B$3^2-2*User_Model_Calcs!M4399*Sat_Data!$B$3*COS(RADIANS(L4399))*COS(RADIANS(I4399)))</f>
        <v>38636.678883457607</v>
      </c>
      <c r="O4399" s="4">
        <f ca="1">DEGREES(ACOS(((Earth_Data!$B$1+Sat_Data!$B$2)/User_Model_Calcs!N4399)*SQRT(1-COS(RADIANS(User_Model_Calcs!I4399))^2*COS(RADIANS(User_Model_Calcs!A4399))^2)))</f>
        <v>29.619625948016822</v>
      </c>
      <c r="P4399" s="4">
        <f t="shared" ca="1" si="547"/>
        <v>50.480626938743278</v>
      </c>
    </row>
    <row r="4400" spans="1:16" x14ac:dyDescent="0.25">
      <c r="A4400" s="4">
        <f t="shared" ca="1" si="548"/>
        <v>-22.826821448557368</v>
      </c>
      <c r="B4400" s="4">
        <f t="shared" ca="1" si="549"/>
        <v>132.49470797684097</v>
      </c>
      <c r="C4400" s="4">
        <v>7649</v>
      </c>
      <c r="D4400" s="4">
        <f t="shared" ca="1" si="550"/>
        <v>0.75</v>
      </c>
      <c r="E4400" s="4">
        <v>0.55000000000000004</v>
      </c>
      <c r="F4400" s="4">
        <v>19.899999999999999</v>
      </c>
      <c r="G4400" s="4">
        <f t="shared" ca="1" si="544"/>
        <v>41.281913690970576</v>
      </c>
      <c r="H4400" s="4">
        <f t="shared" ca="1" si="551"/>
        <v>17.219157779311807</v>
      </c>
      <c r="I4400" s="4">
        <f ca="1">User_Model_Calcs!B4400-Sat_Data!$B$5</f>
        <v>22.494707976840971</v>
      </c>
      <c r="J4400" s="4">
        <f ca="1">(Earth_Data!$B$1/SQRT(1-Earth_Data!$B$2^2*SIN(RADIANS(User_Model_Calcs!A4400))^2))*COS(RADIANS(User_Model_Calcs!A4400))</f>
        <v>5881.5782929159723</v>
      </c>
      <c r="K4400" s="4">
        <f ca="1">((Earth_Data!$B$1*(1-Earth_Data!$B$2^2))/SQRT(1-Earth_Data!$B$2^2*SIN(RADIANS(User_Model_Calcs!A4400))^2))*SIN(RADIANS(User_Model_Calcs!A4400))</f>
        <v>-2459.0551877264766</v>
      </c>
      <c r="L4400" s="4">
        <f t="shared" ca="1" si="545"/>
        <v>-22.689533637889902</v>
      </c>
      <c r="M4400" s="4">
        <f t="shared" ca="1" si="546"/>
        <v>6374.9443630501482</v>
      </c>
      <c r="N4400" s="4">
        <f ca="1">SQRT(User_Model_Calcs!M4400^2+Sat_Data!$B$3^2-2*User_Model_Calcs!M4400*Sat_Data!$B$3*COS(RADIANS(L4400))*COS(RADIANS(I4400)))</f>
        <v>36881.000451039436</v>
      </c>
      <c r="O4400" s="4">
        <f ca="1">DEGREES(ACOS(((Earth_Data!$B$1+Sat_Data!$B$2)/User_Model_Calcs!N4400)*SQRT(1-COS(RADIANS(User_Model_Calcs!I4400))^2*COS(RADIANS(User_Model_Calcs!A4400))^2)))</f>
        <v>53.175591442583446</v>
      </c>
      <c r="P4400" s="4">
        <f t="shared" ca="1" si="547"/>
        <v>46.867991629654689</v>
      </c>
    </row>
    <row r="4401" spans="1:16" x14ac:dyDescent="0.25">
      <c r="A4401" s="4">
        <f t="shared" ca="1" si="548"/>
        <v>-29.176957304953895</v>
      </c>
      <c r="B4401" s="4">
        <f t="shared" ca="1" si="549"/>
        <v>125.09112465941743</v>
      </c>
      <c r="C4401" s="4">
        <v>7650</v>
      </c>
      <c r="D4401" s="4">
        <f t="shared" ca="1" si="550"/>
        <v>0.75</v>
      </c>
      <c r="E4401" s="4">
        <v>0.55000000000000004</v>
      </c>
      <c r="F4401" s="4">
        <v>19.899999999999999</v>
      </c>
      <c r="G4401" s="4">
        <f t="shared" ca="1" si="544"/>
        <v>41.281913690970576</v>
      </c>
      <c r="H4401" s="4">
        <f t="shared" ca="1" si="551"/>
        <v>21.634068844348505</v>
      </c>
      <c r="I4401" s="4">
        <f ca="1">User_Model_Calcs!B4401-Sat_Data!$B$5</f>
        <v>15.091124659417432</v>
      </c>
      <c r="J4401" s="4">
        <f ca="1">(Earth_Data!$B$1/SQRT(1-Earth_Data!$B$2^2*SIN(RADIANS(User_Model_Calcs!A4401))^2))*COS(RADIANS(User_Model_Calcs!A4401))</f>
        <v>5573.3056424693059</v>
      </c>
      <c r="K4401" s="4">
        <f ca="1">((Earth_Data!$B$1*(1-Earth_Data!$B$2^2))/SQRT(1-Earth_Data!$B$2^2*SIN(RADIANS(User_Model_Calcs!A4401))^2))*SIN(RADIANS(User_Model_Calcs!A4401))</f>
        <v>-3091.0418958303476</v>
      </c>
      <c r="L4401" s="4">
        <f t="shared" ca="1" si="545"/>
        <v>-29.013431149933346</v>
      </c>
      <c r="M4401" s="4">
        <f t="shared" ca="1" si="546"/>
        <v>6373.0899716039366</v>
      </c>
      <c r="N4401" s="4">
        <f ca="1">SQRT(User_Model_Calcs!M4401^2+Sat_Data!$B$3^2-2*User_Model_Calcs!M4401*Sat_Data!$B$3*COS(RADIANS(L4401))*COS(RADIANS(I4401)))</f>
        <v>36941.198724535192</v>
      </c>
      <c r="O4401" s="4">
        <f ca="1">DEGREES(ACOS(((Earth_Data!$B$1+Sat_Data!$B$2)/User_Model_Calcs!N4401)*SQRT(1-COS(RADIANS(User_Model_Calcs!I4401))^2*COS(RADIANS(User_Model_Calcs!A4401))^2)))</f>
        <v>52.124032420925658</v>
      </c>
      <c r="P4401" s="4">
        <f t="shared" ca="1" si="547"/>
        <v>28.948200901681183</v>
      </c>
    </row>
    <row r="4402" spans="1:16" x14ac:dyDescent="0.25">
      <c r="A4402" s="4">
        <f t="shared" ca="1" si="548"/>
        <v>-34.025564579291945</v>
      </c>
      <c r="B4402" s="4">
        <f t="shared" ca="1" si="549"/>
        <v>140.66275051702544</v>
      </c>
      <c r="C4402" s="4">
        <v>7651</v>
      </c>
      <c r="D4402" s="4">
        <f t="shared" ca="1" si="550"/>
        <v>1.2</v>
      </c>
      <c r="E4402" s="4">
        <v>0.55000000000000004</v>
      </c>
      <c r="F4402" s="4">
        <v>19.899999999999999</v>
      </c>
      <c r="G4402" s="4">
        <f t="shared" ca="1" si="544"/>
        <v>45.364313344089069</v>
      </c>
      <c r="H4402" s="4">
        <f t="shared" ca="1" si="551"/>
        <v>17.81232615188862</v>
      </c>
      <c r="I4402" s="4">
        <f ca="1">User_Model_Calcs!B4402-Sat_Data!$B$5</f>
        <v>30.662750517025444</v>
      </c>
      <c r="J4402" s="4">
        <f ca="1">(Earth_Data!$B$1/SQRT(1-Earth_Data!$B$2^2*SIN(RADIANS(User_Model_Calcs!A4402))^2))*COS(RADIANS(User_Model_Calcs!A4402))</f>
        <v>5291.6747117963778</v>
      </c>
      <c r="K4402" s="4">
        <f ca="1">((Earth_Data!$B$1*(1-Earth_Data!$B$2^2))/SQRT(1-Earth_Data!$B$2^2*SIN(RADIANS(User_Model_Calcs!A4402))^2))*SIN(RADIANS(User_Model_Calcs!A4402))</f>
        <v>-3548.7983733845222</v>
      </c>
      <c r="L4402" s="4">
        <f t="shared" ca="1" si="545"/>
        <v>-33.847308760196562</v>
      </c>
      <c r="M4402" s="4">
        <f t="shared" ca="1" si="546"/>
        <v>6371.4826493055689</v>
      </c>
      <c r="N4402" s="4">
        <f ca="1">SQRT(User_Model_Calcs!M4402^2+Sat_Data!$B$3^2-2*User_Model_Calcs!M4402*Sat_Data!$B$3*COS(RADIANS(L4402))*COS(RADIANS(I4402)))</f>
        <v>37875.636643131736</v>
      </c>
      <c r="O4402" s="4">
        <f ca="1">DEGREES(ACOS(((Earth_Data!$B$1+Sat_Data!$B$2)/User_Model_Calcs!N4402)*SQRT(1-COS(RADIANS(User_Model_Calcs!I4402))^2*COS(RADIANS(User_Model_Calcs!A4402))^2)))</f>
        <v>38.679355408066456</v>
      </c>
      <c r="P4402" s="4">
        <f t="shared" ca="1" si="547"/>
        <v>46.655848489697348</v>
      </c>
    </row>
    <row r="4403" spans="1:16" x14ac:dyDescent="0.25">
      <c r="A4403" s="4">
        <f t="shared" ca="1" si="548"/>
        <v>-39.364755615969763</v>
      </c>
      <c r="B4403" s="4">
        <f t="shared" ca="1" si="549"/>
        <v>139.62315835716953</v>
      </c>
      <c r="C4403" s="4">
        <v>7652</v>
      </c>
      <c r="D4403" s="4">
        <f t="shared" ca="1" si="550"/>
        <v>3</v>
      </c>
      <c r="E4403" s="4">
        <v>0.55000000000000004</v>
      </c>
      <c r="F4403" s="4">
        <v>19.899999999999999</v>
      </c>
      <c r="G4403" s="4">
        <f t="shared" ca="1" si="544"/>
        <v>53.323113517529826</v>
      </c>
      <c r="H4403" s="4">
        <f t="shared" ca="1" si="551"/>
        <v>23.851863392183816</v>
      </c>
      <c r="I4403" s="4">
        <f ca="1">User_Model_Calcs!B4403-Sat_Data!$B$5</f>
        <v>29.62315835716953</v>
      </c>
      <c r="J4403" s="4">
        <f ca="1">(Earth_Data!$B$1/SQRT(1-Earth_Data!$B$2^2*SIN(RADIANS(User_Model_Calcs!A4403))^2))*COS(RADIANS(User_Model_Calcs!A4403))</f>
        <v>4937.7455937484292</v>
      </c>
      <c r="K4403" s="4">
        <f ca="1">((Earth_Data!$B$1*(1-Earth_Data!$B$2^2))/SQRT(1-Earth_Data!$B$2^2*SIN(RADIANS(User_Model_Calcs!A4403))^2))*SIN(RADIANS(User_Model_Calcs!A4403))</f>
        <v>-4023.7075177730139</v>
      </c>
      <c r="L4403" s="4">
        <f t="shared" ca="1" si="545"/>
        <v>-39.1761632110858</v>
      </c>
      <c r="M4403" s="4">
        <f t="shared" ca="1" si="546"/>
        <v>6369.580342311815</v>
      </c>
      <c r="N4403" s="4">
        <f ca="1">SQRT(User_Model_Calcs!M4403^2+Sat_Data!$B$3^2-2*User_Model_Calcs!M4403*Sat_Data!$B$3*COS(RADIANS(L4403))*COS(RADIANS(I4403)))</f>
        <v>38163.058543949519</v>
      </c>
      <c r="O4403" s="4">
        <f ca="1">DEGREES(ACOS(((Earth_Data!$B$1+Sat_Data!$B$2)/User_Model_Calcs!N4403)*SQRT(1-COS(RADIANS(User_Model_Calcs!I4403))^2*COS(RADIANS(User_Model_Calcs!A4403))^2)))</f>
        <v>35.103086189696079</v>
      </c>
      <c r="P4403" s="4">
        <f t="shared" ca="1" si="547"/>
        <v>41.87643451651725</v>
      </c>
    </row>
    <row r="4404" spans="1:16" x14ac:dyDescent="0.25">
      <c r="A4404" s="4">
        <f t="shared" ca="1" si="548"/>
        <v>-19.818407357293321</v>
      </c>
      <c r="B4404" s="4">
        <f t="shared" ca="1" si="549"/>
        <v>139.65800366121772</v>
      </c>
      <c r="C4404" s="4">
        <v>7653</v>
      </c>
      <c r="D4404" s="4">
        <f t="shared" ca="1" si="550"/>
        <v>3</v>
      </c>
      <c r="E4404" s="4">
        <v>0.55000000000000004</v>
      </c>
      <c r="F4404" s="4">
        <v>19.899999999999999</v>
      </c>
      <c r="G4404" s="4">
        <f t="shared" ca="1" si="544"/>
        <v>53.323113517529826</v>
      </c>
      <c r="H4404" s="4">
        <f t="shared" ca="1" si="551"/>
        <v>18.704603706976844</v>
      </c>
      <c r="I4404" s="4">
        <f ca="1">User_Model_Calcs!B4404-Sat_Data!$B$5</f>
        <v>29.65800366121772</v>
      </c>
      <c r="J4404" s="4">
        <f ca="1">(Earth_Data!$B$1/SQRT(1-Earth_Data!$B$2^2*SIN(RADIANS(User_Model_Calcs!A4404))^2))*COS(RADIANS(User_Model_Calcs!A4404))</f>
        <v>6002.684895458593</v>
      </c>
      <c r="K4404" s="4">
        <f ca="1">((Earth_Data!$B$1*(1-Earth_Data!$B$2^2))/SQRT(1-Earth_Data!$B$2^2*SIN(RADIANS(User_Model_Calcs!A4404))^2))*SIN(RADIANS(User_Model_Calcs!A4404))</f>
        <v>-2148.7961373912676</v>
      </c>
      <c r="L4404" s="4">
        <f t="shared" ca="1" si="545"/>
        <v>-19.695970900737365</v>
      </c>
      <c r="M4404" s="4">
        <f t="shared" ca="1" si="546"/>
        <v>6375.7000238588998</v>
      </c>
      <c r="N4404" s="4">
        <f ca="1">SQRT(User_Model_Calcs!M4404^2+Sat_Data!$B$3^2-2*User_Model_Calcs!M4404*Sat_Data!$B$3*COS(RADIANS(L4404))*COS(RADIANS(I4404)))</f>
        <v>37129.269625356355</v>
      </c>
      <c r="O4404" s="4">
        <f ca="1">DEGREES(ACOS(((Earth_Data!$B$1+Sat_Data!$B$2)/User_Model_Calcs!N4404)*SQRT(1-COS(RADIANS(User_Model_Calcs!I4404))^2*COS(RADIANS(User_Model_Calcs!A4404))^2)))</f>
        <v>49.157227805875543</v>
      </c>
      <c r="P4404" s="4">
        <f t="shared" ca="1" si="547"/>
        <v>59.229824411944648</v>
      </c>
    </row>
    <row r="4405" spans="1:16" x14ac:dyDescent="0.25">
      <c r="A4405" s="4">
        <f t="shared" ca="1" si="548"/>
        <v>-29.900302923433401</v>
      </c>
      <c r="B4405" s="4">
        <f t="shared" ca="1" si="549"/>
        <v>122.70702530998418</v>
      </c>
      <c r="C4405" s="4">
        <v>7654</v>
      </c>
      <c r="D4405" s="4">
        <f t="shared" ca="1" si="550"/>
        <v>1.2</v>
      </c>
      <c r="E4405" s="4">
        <v>0.55000000000000004</v>
      </c>
      <c r="F4405" s="4">
        <v>19.899999999999999</v>
      </c>
      <c r="G4405" s="4">
        <f t="shared" ca="1" si="544"/>
        <v>45.364313344089069</v>
      </c>
      <c r="H4405" s="4">
        <f t="shared" ca="1" si="551"/>
        <v>18.288677635139884</v>
      </c>
      <c r="I4405" s="4">
        <f ca="1">User_Model_Calcs!B4405-Sat_Data!$B$5</f>
        <v>12.707025309984175</v>
      </c>
      <c r="J4405" s="4">
        <f ca="1">(Earth_Data!$B$1/SQRT(1-Earth_Data!$B$2^2*SIN(RADIANS(User_Model_Calcs!A4405))^2))*COS(RADIANS(User_Model_Calcs!A4405))</f>
        <v>5533.776794012193</v>
      </c>
      <c r="K4405" s="4">
        <f ca="1">((Earth_Data!$B$1*(1-Earth_Data!$B$2^2))/SQRT(1-Earth_Data!$B$2^2*SIN(RADIANS(User_Model_Calcs!A4405))^2))*SIN(RADIANS(User_Model_Calcs!A4405))</f>
        <v>-3160.7991004407509</v>
      </c>
      <c r="L4405" s="4">
        <f t="shared" ca="1" si="545"/>
        <v>-29.734272388293359</v>
      </c>
      <c r="M4405" s="4">
        <f t="shared" ca="1" si="546"/>
        <v>6372.859370745201</v>
      </c>
      <c r="N4405" s="4">
        <f ca="1">SQRT(User_Model_Calcs!M4405^2+Sat_Data!$B$3^2-2*User_Model_Calcs!M4405*Sat_Data!$B$3*COS(RADIANS(L4405))*COS(RADIANS(I4405)))</f>
        <v>36921.587753679276</v>
      </c>
      <c r="O4405" s="4">
        <f ca="1">DEGREES(ACOS(((Earth_Data!$B$1+Sat_Data!$B$2)/User_Model_Calcs!N4405)*SQRT(1-COS(RADIANS(User_Model_Calcs!I4405))^2*COS(RADIANS(User_Model_Calcs!A4405))^2)))</f>
        <v>52.44644146633204</v>
      </c>
      <c r="P4405" s="4">
        <f t="shared" ca="1" si="547"/>
        <v>24.339195665147454</v>
      </c>
    </row>
    <row r="4406" spans="1:16" x14ac:dyDescent="0.25">
      <c r="A4406" s="4">
        <f t="shared" ca="1" si="548"/>
        <v>-18.394132838158967</v>
      </c>
      <c r="B4406" s="4">
        <f t="shared" ca="1" si="549"/>
        <v>108.7751524262612</v>
      </c>
      <c r="C4406" s="4">
        <v>7655</v>
      </c>
      <c r="D4406" s="4">
        <f t="shared" ca="1" si="550"/>
        <v>1.2</v>
      </c>
      <c r="E4406" s="4">
        <v>0.55000000000000004</v>
      </c>
      <c r="F4406" s="4">
        <v>19.899999999999999</v>
      </c>
      <c r="G4406" s="4">
        <f t="shared" ref="G4406:G4469" ca="1" si="552">20.4+20*LOG(F4406)+20*LOG(D4406)+10*LOG(E4406)</f>
        <v>45.364313344089069</v>
      </c>
      <c r="H4406" s="4">
        <f t="shared" ca="1" si="551"/>
        <v>23.823044533637106</v>
      </c>
      <c r="I4406" s="4">
        <f ca="1">User_Model_Calcs!B4406-Sat_Data!$B$5</f>
        <v>-1.2248475737387992</v>
      </c>
      <c r="J4406" s="4">
        <f ca="1">(Earth_Data!$B$1/SQRT(1-Earth_Data!$B$2^2*SIN(RADIANS(User_Model_Calcs!A4406))^2))*COS(RADIANS(User_Model_Calcs!A4406))</f>
        <v>6054.2883811566026</v>
      </c>
      <c r="K4406" s="4">
        <f ca="1">((Earth_Data!$B$1*(1-Earth_Data!$B$2^2))/SQRT(1-Earth_Data!$B$2^2*SIN(RADIANS(User_Model_Calcs!A4406))^2))*SIN(RADIANS(User_Model_Calcs!A4406))</f>
        <v>-1999.8270415521733</v>
      </c>
      <c r="L4406" s="4">
        <f t="shared" ref="L4406:L4469" ca="1" si="553">DEGREES(ATAN((K4406/J4406)))</f>
        <v>-18.27920490137085</v>
      </c>
      <c r="M4406" s="4">
        <f t="shared" ref="M4406:M4469" ca="1" si="554">SQRT(J4406^2+K4406^2)</f>
        <v>6376.0266622977006</v>
      </c>
      <c r="N4406" s="4">
        <f ca="1">SQRT(User_Model_Calcs!M4406^2+Sat_Data!$B$3^2-2*User_Model_Calcs!M4406*Sat_Data!$B$3*COS(RADIANS(L4406))*COS(RADIANS(I4406)))</f>
        <v>36166.798981239604</v>
      </c>
      <c r="O4406" s="4">
        <f ca="1">DEGREES(ACOS(((Earth_Data!$B$1+Sat_Data!$B$2)/User_Model_Calcs!N4406)*SQRT(1-COS(RADIANS(User_Model_Calcs!I4406))^2*COS(RADIANS(User_Model_Calcs!A4406))^2)))</f>
        <v>68.368396430821193</v>
      </c>
      <c r="P4406" s="4">
        <f t="shared" ref="P4406:P4469" ca="1" si="555">DEGREES(ASIN(SIN(RADIANS(ABS(I4406)))/(SIN(ACOS(COS(RADIANS(I4406))*COS(RADIANS(A4406)))))))</f>
        <v>3.8762711936735799</v>
      </c>
    </row>
    <row r="4407" spans="1:16" x14ac:dyDescent="0.25">
      <c r="A4407" s="4">
        <f t="shared" ca="1" si="548"/>
        <v>-42.353484259775662</v>
      </c>
      <c r="B4407" s="4">
        <f t="shared" ca="1" si="549"/>
        <v>155.76288152080201</v>
      </c>
      <c r="C4407" s="4">
        <v>7656</v>
      </c>
      <c r="D4407" s="4">
        <f t="shared" ca="1" si="550"/>
        <v>3</v>
      </c>
      <c r="E4407" s="4">
        <v>0.55000000000000004</v>
      </c>
      <c r="F4407" s="4">
        <v>19.899999999999999</v>
      </c>
      <c r="G4407" s="4">
        <f t="shared" ca="1" si="552"/>
        <v>53.323113517529826</v>
      </c>
      <c r="H4407" s="4">
        <f t="shared" ca="1" si="551"/>
        <v>22.006054477453734</v>
      </c>
      <c r="I4407" s="4">
        <f ca="1">User_Model_Calcs!B4407-Sat_Data!$B$5</f>
        <v>45.762881520802011</v>
      </c>
      <c r="J4407" s="4">
        <f ca="1">(Earth_Data!$B$1/SQRT(1-Earth_Data!$B$2^2*SIN(RADIANS(User_Model_Calcs!A4407))^2))*COS(RADIANS(User_Model_Calcs!A4407))</f>
        <v>4720.6388304724042</v>
      </c>
      <c r="K4407" s="4">
        <f ca="1">((Earth_Data!$B$1*(1-Earth_Data!$B$2^2))/SQRT(1-Earth_Data!$B$2^2*SIN(RADIANS(User_Model_Calcs!A4407))^2))*SIN(RADIANS(User_Model_Calcs!A4407))</f>
        <v>-4274.7029186203545</v>
      </c>
      <c r="L4407" s="4">
        <f t="shared" ca="1" si="553"/>
        <v>-42.161937086823826</v>
      </c>
      <c r="M4407" s="4">
        <f t="shared" ca="1" si="554"/>
        <v>6368.4783119851518</v>
      </c>
      <c r="N4407" s="4">
        <f ca="1">SQRT(User_Model_Calcs!M4407^2+Sat_Data!$B$3^2-2*User_Model_Calcs!M4407*Sat_Data!$B$3*COS(RADIANS(L4407))*COS(RADIANS(I4407)))</f>
        <v>39251.211030107916</v>
      </c>
      <c r="O4407" s="4">
        <f ca="1">DEGREES(ACOS(((Earth_Data!$B$1+Sat_Data!$B$2)/User_Model_Calcs!N4407)*SQRT(1-COS(RADIANS(User_Model_Calcs!I4407))^2*COS(RADIANS(User_Model_Calcs!A4407))^2)))</f>
        <v>23.008156789536027</v>
      </c>
      <c r="P4407" s="4">
        <f t="shared" ca="1" si="555"/>
        <v>56.735248408073737</v>
      </c>
    </row>
    <row r="4408" spans="1:16" x14ac:dyDescent="0.25">
      <c r="A4408" s="4">
        <f t="shared" ca="1" si="548"/>
        <v>-25.845091538244468</v>
      </c>
      <c r="B4408" s="4">
        <f t="shared" ca="1" si="549"/>
        <v>134.0959779374038</v>
      </c>
      <c r="C4408" s="4">
        <v>7657</v>
      </c>
      <c r="D4408" s="4">
        <f t="shared" ca="1" si="550"/>
        <v>1.2</v>
      </c>
      <c r="E4408" s="4">
        <v>0.55000000000000004</v>
      </c>
      <c r="F4408" s="4">
        <v>19.899999999999999</v>
      </c>
      <c r="G4408" s="4">
        <f t="shared" ca="1" si="552"/>
        <v>45.364313344089069</v>
      </c>
      <c r="H4408" s="4">
        <f t="shared" ca="1" si="551"/>
        <v>21.29891051986279</v>
      </c>
      <c r="I4408" s="4">
        <f ca="1">User_Model_Calcs!B4408-Sat_Data!$B$5</f>
        <v>24.095977937403802</v>
      </c>
      <c r="J4408" s="4">
        <f ca="1">(Earth_Data!$B$1/SQRT(1-Earth_Data!$B$2^2*SIN(RADIANS(User_Model_Calcs!A4408))^2))*COS(RADIANS(User_Model_Calcs!A4408))</f>
        <v>5743.827664301607</v>
      </c>
      <c r="K4408" s="4">
        <f ca="1">((Earth_Data!$B$1*(1-Earth_Data!$B$2^2))/SQRT(1-Earth_Data!$B$2^2*SIN(RADIANS(User_Model_Calcs!A4408))^2))*SIN(RADIANS(User_Model_Calcs!A4408))</f>
        <v>-2763.6278251445792</v>
      </c>
      <c r="L4408" s="4">
        <f t="shared" ca="1" si="553"/>
        <v>-25.694413273911511</v>
      </c>
      <c r="M4408" s="4">
        <f t="shared" ca="1" si="554"/>
        <v>6374.103465830297</v>
      </c>
      <c r="N4408" s="4">
        <f ca="1">SQRT(User_Model_Calcs!M4408^2+Sat_Data!$B$3^2-2*User_Model_Calcs!M4408*Sat_Data!$B$3*COS(RADIANS(L4408))*COS(RADIANS(I4408)))</f>
        <v>37098.29058042117</v>
      </c>
      <c r="O4408" s="4">
        <f ca="1">DEGREES(ACOS(((Earth_Data!$B$1+Sat_Data!$B$2)/User_Model_Calcs!N4408)*SQRT(1-COS(RADIANS(User_Model_Calcs!I4408))^2*COS(RADIANS(User_Model_Calcs!A4408))^2)))</f>
        <v>49.610356163933389</v>
      </c>
      <c r="P4408" s="4">
        <f t="shared" ca="1" si="555"/>
        <v>45.732904814787886</v>
      </c>
    </row>
    <row r="4409" spans="1:16" x14ac:dyDescent="0.25">
      <c r="A4409" s="4">
        <f t="shared" ca="1" si="548"/>
        <v>-21.269290785191544</v>
      </c>
      <c r="B4409" s="4">
        <f t="shared" ca="1" si="549"/>
        <v>131.39387914735343</v>
      </c>
      <c r="C4409" s="4">
        <v>7658</v>
      </c>
      <c r="D4409" s="4">
        <f t="shared" ca="1" si="550"/>
        <v>3</v>
      </c>
      <c r="E4409" s="4">
        <v>0.55000000000000004</v>
      </c>
      <c r="F4409" s="4">
        <v>19.899999999999999</v>
      </c>
      <c r="G4409" s="4">
        <f t="shared" ca="1" si="552"/>
        <v>53.323113517529826</v>
      </c>
      <c r="H4409" s="4">
        <f t="shared" ca="1" si="551"/>
        <v>16.757049489926462</v>
      </c>
      <c r="I4409" s="4">
        <f ca="1">User_Model_Calcs!B4409-Sat_Data!$B$5</f>
        <v>21.393879147353431</v>
      </c>
      <c r="J4409" s="4">
        <f ca="1">(Earth_Data!$B$1/SQRT(1-Earth_Data!$B$2^2*SIN(RADIANS(User_Model_Calcs!A4409))^2))*COS(RADIANS(User_Model_Calcs!A4409))</f>
        <v>5946.3177222345521</v>
      </c>
      <c r="K4409" s="4">
        <f ca="1">((Earth_Data!$B$1*(1-Earth_Data!$B$2^2))/SQRT(1-Earth_Data!$B$2^2*SIN(RADIANS(User_Model_Calcs!A4409))^2))*SIN(RADIANS(User_Model_Calcs!A4409))</f>
        <v>-2299.2058140785089</v>
      </c>
      <c r="L4409" s="4">
        <f t="shared" ca="1" si="553"/>
        <v>-21.139514341354367</v>
      </c>
      <c r="M4409" s="4">
        <f t="shared" ca="1" si="554"/>
        <v>6375.3464085689593</v>
      </c>
      <c r="N4409" s="4">
        <f ca="1">SQRT(User_Model_Calcs!M4409^2+Sat_Data!$B$3^2-2*User_Model_Calcs!M4409*Sat_Data!$B$3*COS(RADIANS(L4409))*COS(RADIANS(I4409)))</f>
        <v>36763.69153979855</v>
      </c>
      <c r="O4409" s="4">
        <f ca="1">DEGREES(ACOS(((Earth_Data!$B$1+Sat_Data!$B$2)/User_Model_Calcs!N4409)*SQRT(1-COS(RADIANS(User_Model_Calcs!I4409))^2*COS(RADIANS(User_Model_Calcs!A4409))^2)))</f>
        <v>55.238569238545637</v>
      </c>
      <c r="P4409" s="4">
        <f t="shared" ca="1" si="555"/>
        <v>47.202636462531963</v>
      </c>
    </row>
    <row r="4410" spans="1:16" x14ac:dyDescent="0.25">
      <c r="A4410" s="4">
        <f t="shared" ca="1" si="548"/>
        <v>-32.527766836764428</v>
      </c>
      <c r="B4410" s="4">
        <f t="shared" ca="1" si="549"/>
        <v>123.81178400225144</v>
      </c>
      <c r="C4410" s="4">
        <v>7659</v>
      </c>
      <c r="D4410" s="4">
        <f t="shared" ca="1" si="550"/>
        <v>0.75</v>
      </c>
      <c r="E4410" s="4">
        <v>0.55000000000000004</v>
      </c>
      <c r="F4410" s="4">
        <v>19.899999999999999</v>
      </c>
      <c r="G4410" s="4">
        <f t="shared" ca="1" si="552"/>
        <v>41.281913690970576</v>
      </c>
      <c r="H4410" s="4">
        <f t="shared" ca="1" si="551"/>
        <v>16.179419462127125</v>
      </c>
      <c r="I4410" s="4">
        <f ca="1">User_Model_Calcs!B4410-Sat_Data!$B$5</f>
        <v>13.811784002251443</v>
      </c>
      <c r="J4410" s="4">
        <f ca="1">(Earth_Data!$B$1/SQRT(1-Earth_Data!$B$2^2*SIN(RADIANS(User_Model_Calcs!A4410))^2))*COS(RADIANS(User_Model_Calcs!A4410))</f>
        <v>5382.8192730596211</v>
      </c>
      <c r="K4410" s="4">
        <f ca="1">((Earth_Data!$B$1*(1-Earth_Data!$B$2^2))/SQRT(1-Earth_Data!$B$2^2*SIN(RADIANS(User_Model_Calcs!A4410))^2))*SIN(RADIANS(User_Model_Calcs!A4410))</f>
        <v>-3409.9209760415329</v>
      </c>
      <c r="L4410" s="4">
        <f t="shared" ca="1" si="553"/>
        <v>-32.353536640049398</v>
      </c>
      <c r="M4410" s="4">
        <f t="shared" ca="1" si="554"/>
        <v>6371.9937530784</v>
      </c>
      <c r="N4410" s="4">
        <f ca="1">SQRT(User_Model_Calcs!M4410^2+Sat_Data!$B$3^2-2*User_Model_Calcs!M4410*Sat_Data!$B$3*COS(RADIANS(L4410))*COS(RADIANS(I4410)))</f>
        <v>37116.279903468909</v>
      </c>
      <c r="O4410" s="4">
        <f ca="1">DEGREES(ACOS(((Earth_Data!$B$1+Sat_Data!$B$2)/User_Model_Calcs!N4410)*SQRT(1-COS(RADIANS(User_Model_Calcs!I4410))^2*COS(RADIANS(User_Model_Calcs!A4410))^2)))</f>
        <v>49.289895888737711</v>
      </c>
      <c r="P4410" s="4">
        <f t="shared" ca="1" si="555"/>
        <v>24.570004997074715</v>
      </c>
    </row>
    <row r="4411" spans="1:16" x14ac:dyDescent="0.25">
      <c r="A4411" s="4">
        <f t="shared" ca="1" si="548"/>
        <v>-17.312247061871382</v>
      </c>
      <c r="B4411" s="4">
        <f t="shared" ca="1" si="549"/>
        <v>157.15708674191359</v>
      </c>
      <c r="C4411" s="4">
        <v>7660</v>
      </c>
      <c r="D4411" s="4">
        <f t="shared" ca="1" si="550"/>
        <v>1.2</v>
      </c>
      <c r="E4411" s="4">
        <v>0.55000000000000004</v>
      </c>
      <c r="F4411" s="4">
        <v>19.899999999999999</v>
      </c>
      <c r="G4411" s="4">
        <f t="shared" ca="1" si="552"/>
        <v>45.364313344089069</v>
      </c>
      <c r="H4411" s="4">
        <f t="shared" ca="1" si="551"/>
        <v>17.059512414215455</v>
      </c>
      <c r="I4411" s="4">
        <f ca="1">User_Model_Calcs!B4411-Sat_Data!$B$5</f>
        <v>47.157086741913588</v>
      </c>
      <c r="J4411" s="4">
        <f ca="1">(Earth_Data!$B$1/SQRT(1-Earth_Data!$B$2^2*SIN(RADIANS(User_Model_Calcs!A4411))^2))*COS(RADIANS(User_Model_Calcs!A4411))</f>
        <v>6090.9981869242711</v>
      </c>
      <c r="K4411" s="4">
        <f ca="1">((Earth_Data!$B$1*(1-Earth_Data!$B$2^2))/SQRT(1-Earth_Data!$B$2^2*SIN(RADIANS(User_Model_Calcs!A4411))^2))*SIN(RADIANS(User_Model_Calcs!A4411))</f>
        <v>-1885.8530804404963</v>
      </c>
      <c r="L4411" s="4">
        <f t="shared" ca="1" si="553"/>
        <v>-17.203211929815641</v>
      </c>
      <c r="M4411" s="4">
        <f t="shared" ca="1" si="554"/>
        <v>6376.2607188007669</v>
      </c>
      <c r="N4411" s="4">
        <f ca="1">SQRT(User_Model_Calcs!M4411^2+Sat_Data!$B$3^2-2*User_Model_Calcs!M4411*Sat_Data!$B$3*COS(RADIANS(L4411))*COS(RADIANS(I4411)))</f>
        <v>38330.127670795948</v>
      </c>
      <c r="O4411" s="4">
        <f ca="1">DEGREES(ACOS(((Earth_Data!$B$1+Sat_Data!$B$2)/User_Model_Calcs!N4411)*SQRT(1-COS(RADIANS(User_Model_Calcs!I4411))^2*COS(RADIANS(User_Model_Calcs!A4411))^2)))</f>
        <v>33.205341259569977</v>
      </c>
      <c r="P4411" s="4">
        <f t="shared" ca="1" si="555"/>
        <v>74.571803929010272</v>
      </c>
    </row>
    <row r="4412" spans="1:16" x14ac:dyDescent="0.25">
      <c r="A4412" s="4">
        <f t="shared" ca="1" si="548"/>
        <v>-17.865629220411165</v>
      </c>
      <c r="B4412" s="4">
        <f t="shared" ca="1" si="549"/>
        <v>107.38653177335043</v>
      </c>
      <c r="C4412" s="4">
        <v>7661</v>
      </c>
      <c r="D4412" s="4">
        <f t="shared" ca="1" si="550"/>
        <v>3</v>
      </c>
      <c r="E4412" s="4">
        <v>0.55000000000000004</v>
      </c>
      <c r="F4412" s="4">
        <v>19.899999999999999</v>
      </c>
      <c r="G4412" s="4">
        <f t="shared" ca="1" si="552"/>
        <v>53.323113517529826</v>
      </c>
      <c r="H4412" s="4">
        <f t="shared" ca="1" si="551"/>
        <v>19.449539186108197</v>
      </c>
      <c r="I4412" s="4">
        <f ca="1">User_Model_Calcs!B4412-Sat_Data!$B$5</f>
        <v>-2.613468226649573</v>
      </c>
      <c r="J4412" s="4">
        <f ca="1">(Earth_Data!$B$1/SQRT(1-Earth_Data!$B$2^2*SIN(RADIANS(User_Model_Calcs!A4412))^2))*COS(RADIANS(User_Model_Calcs!A4412))</f>
        <v>6072.4905786707259</v>
      </c>
      <c r="K4412" s="4">
        <f ca="1">((Earth_Data!$B$1*(1-Earth_Data!$B$2^2))/SQRT(1-Earth_Data!$B$2^2*SIN(RADIANS(User_Model_Calcs!A4412))^2))*SIN(RADIANS(User_Model_Calcs!A4412))</f>
        <v>-1944.2355507909751</v>
      </c>
      <c r="L4412" s="4">
        <f t="shared" ca="1" si="553"/>
        <v>-17.75356013484328</v>
      </c>
      <c r="M4412" s="4">
        <f t="shared" ca="1" si="554"/>
        <v>6376.1425411454074</v>
      </c>
      <c r="N4412" s="4">
        <f ca="1">SQRT(User_Model_Calcs!M4412^2+Sat_Data!$B$3^2-2*User_Model_Calcs!M4412*Sat_Data!$B$3*COS(RADIANS(L4412))*COS(RADIANS(I4412)))</f>
        <v>36151.346279390244</v>
      </c>
      <c r="O4412" s="4">
        <f ca="1">DEGREES(ACOS(((Earth_Data!$B$1+Sat_Data!$B$2)/User_Model_Calcs!N4412)*SQRT(1-COS(RADIANS(User_Model_Calcs!I4412))^2*COS(RADIANS(User_Model_Calcs!A4412))^2)))</f>
        <v>68.815416520655717</v>
      </c>
      <c r="P4412" s="4">
        <f t="shared" ca="1" si="555"/>
        <v>8.4627026933685965</v>
      </c>
    </row>
    <row r="4413" spans="1:16" x14ac:dyDescent="0.25">
      <c r="A4413" s="4">
        <f t="shared" ca="1" si="548"/>
        <v>-35.134341599641687</v>
      </c>
      <c r="B4413" s="4">
        <f t="shared" ca="1" si="549"/>
        <v>132.81543499655643</v>
      </c>
      <c r="C4413" s="4">
        <v>7662</v>
      </c>
      <c r="D4413" s="4">
        <f t="shared" ca="1" si="550"/>
        <v>3</v>
      </c>
      <c r="E4413" s="4">
        <v>0.55000000000000004</v>
      </c>
      <c r="F4413" s="4">
        <v>19.899999999999999</v>
      </c>
      <c r="G4413" s="4">
        <f t="shared" ca="1" si="552"/>
        <v>53.323113517529826</v>
      </c>
      <c r="H4413" s="4">
        <f t="shared" ca="1" si="551"/>
        <v>22.053392294775112</v>
      </c>
      <c r="I4413" s="4">
        <f ca="1">User_Model_Calcs!B4413-Sat_Data!$B$5</f>
        <v>22.815434996556434</v>
      </c>
      <c r="J4413" s="4">
        <f ca="1">(Earth_Data!$B$1/SQRT(1-Earth_Data!$B$2^2*SIN(RADIANS(User_Model_Calcs!A4413))^2))*COS(RADIANS(User_Model_Calcs!A4413))</f>
        <v>5221.8664656404562</v>
      </c>
      <c r="K4413" s="4">
        <f ca="1">((Earth_Data!$B$1*(1-Earth_Data!$B$2^2))/SQRT(1-Earth_Data!$B$2^2*SIN(RADIANS(User_Model_Calcs!A4413))^2))*SIN(RADIANS(User_Model_Calcs!A4413))</f>
        <v>-3650.0669102653233</v>
      </c>
      <c r="L4413" s="4">
        <f t="shared" ca="1" si="553"/>
        <v>-34.953417759802768</v>
      </c>
      <c r="M4413" s="4">
        <f t="shared" ca="1" si="554"/>
        <v>6371.0970667848242</v>
      </c>
      <c r="N4413" s="4">
        <f ca="1">SQRT(User_Model_Calcs!M4413^2+Sat_Data!$B$3^2-2*User_Model_Calcs!M4413*Sat_Data!$B$3*COS(RADIANS(L4413))*COS(RADIANS(I4413)))</f>
        <v>37583.349870753962</v>
      </c>
      <c r="O4413" s="4">
        <f ca="1">DEGREES(ACOS(((Earth_Data!$B$1+Sat_Data!$B$2)/User_Model_Calcs!N4413)*SQRT(1-COS(RADIANS(User_Model_Calcs!I4413))^2*COS(RADIANS(User_Model_Calcs!A4413))^2)))</f>
        <v>42.50911821089678</v>
      </c>
      <c r="P4413" s="4">
        <f t="shared" ca="1" si="555"/>
        <v>36.166225786988633</v>
      </c>
    </row>
    <row r="4414" spans="1:16" x14ac:dyDescent="0.25">
      <c r="A4414" s="4">
        <f t="shared" ca="1" si="548"/>
        <v>-26.156844980029852</v>
      </c>
      <c r="B4414" s="4">
        <f t="shared" ca="1" si="549"/>
        <v>156.67760956496488</v>
      </c>
      <c r="C4414" s="4">
        <v>7663</v>
      </c>
      <c r="D4414" s="4">
        <f t="shared" ca="1" si="550"/>
        <v>1.2</v>
      </c>
      <c r="E4414" s="4">
        <v>0.55000000000000004</v>
      </c>
      <c r="F4414" s="4">
        <v>19.899999999999999</v>
      </c>
      <c r="G4414" s="4">
        <f t="shared" ca="1" si="552"/>
        <v>45.364313344089069</v>
      </c>
      <c r="H4414" s="4">
        <f t="shared" ca="1" si="551"/>
        <v>23.199426190331899</v>
      </c>
      <c r="I4414" s="4">
        <f ca="1">User_Model_Calcs!B4414-Sat_Data!$B$5</f>
        <v>46.677609564964882</v>
      </c>
      <c r="J4414" s="4">
        <f ca="1">(Earth_Data!$B$1/SQRT(1-Earth_Data!$B$2^2*SIN(RADIANS(User_Model_Calcs!A4414))^2))*COS(RADIANS(User_Model_Calcs!A4414))</f>
        <v>5728.6864513216187</v>
      </c>
      <c r="K4414" s="4">
        <f ca="1">((Earth_Data!$B$1*(1-Earth_Data!$B$2^2))/SQRT(1-Earth_Data!$B$2^2*SIN(RADIANS(User_Model_Calcs!A4414))^2))*SIN(RADIANS(User_Model_Calcs!A4414))</f>
        <v>-2794.6705792756966</v>
      </c>
      <c r="L4414" s="4">
        <f t="shared" ca="1" si="553"/>
        <v>-26.004875873695998</v>
      </c>
      <c r="M4414" s="4">
        <f t="shared" ca="1" si="554"/>
        <v>6374.012245377713</v>
      </c>
      <c r="N4414" s="4">
        <f ca="1">SQRT(User_Model_Calcs!M4414^2+Sat_Data!$B$3^2-2*User_Model_Calcs!M4414*Sat_Data!$B$3*COS(RADIANS(L4414))*COS(RADIANS(I4414)))</f>
        <v>38561.550665875482</v>
      </c>
      <c r="O4414" s="4">
        <f ca="1">DEGREES(ACOS(((Earth_Data!$B$1+Sat_Data!$B$2)/User_Model_Calcs!N4414)*SQRT(1-COS(RADIANS(User_Model_Calcs!I4414))^2*COS(RADIANS(User_Model_Calcs!A4414))^2)))</f>
        <v>30.517041519008067</v>
      </c>
      <c r="P4414" s="4">
        <f t="shared" ca="1" si="555"/>
        <v>67.425269275070079</v>
      </c>
    </row>
    <row r="4415" spans="1:16" x14ac:dyDescent="0.25">
      <c r="A4415" s="4">
        <f t="shared" ca="1" si="548"/>
        <v>-23.062463291782244</v>
      </c>
      <c r="B4415" s="4">
        <f t="shared" ca="1" si="549"/>
        <v>117.22018692718508</v>
      </c>
      <c r="C4415" s="4">
        <v>7664</v>
      </c>
      <c r="D4415" s="4">
        <f t="shared" ca="1" si="550"/>
        <v>0.75</v>
      </c>
      <c r="E4415" s="4">
        <v>0.55000000000000004</v>
      </c>
      <c r="F4415" s="4">
        <v>19.899999999999999</v>
      </c>
      <c r="G4415" s="4">
        <f t="shared" ca="1" si="552"/>
        <v>41.281913690970576</v>
      </c>
      <c r="H4415" s="4">
        <f t="shared" ca="1" si="551"/>
        <v>14.477950352869724</v>
      </c>
      <c r="I4415" s="4">
        <f ca="1">User_Model_Calcs!B4415-Sat_Data!$B$5</f>
        <v>7.2201869271850825</v>
      </c>
      <c r="J4415" s="4">
        <f ca="1">(Earth_Data!$B$1/SQRT(1-Earth_Data!$B$2^2*SIN(RADIANS(User_Model_Calcs!A4415))^2))*COS(RADIANS(User_Model_Calcs!A4415))</f>
        <v>5871.4050913965375</v>
      </c>
      <c r="K4415" s="4">
        <f ca="1">((Earth_Data!$B$1*(1-Earth_Data!$B$2^2))/SQRT(1-Earth_Data!$B$2^2*SIN(RADIANS(User_Model_Calcs!A4415))^2))*SIN(RADIANS(User_Model_Calcs!A4415))</f>
        <v>-2483.0862756248948</v>
      </c>
      <c r="L4415" s="4">
        <f t="shared" ca="1" si="553"/>
        <v>-22.924073625358925</v>
      </c>
      <c r="M4415" s="4">
        <f t="shared" ca="1" si="554"/>
        <v>6374.8815831726552</v>
      </c>
      <c r="N4415" s="4">
        <f ca="1">SQRT(User_Model_Calcs!M4415^2+Sat_Data!$B$3^2-2*User_Model_Calcs!M4415*Sat_Data!$B$3*COS(RADIANS(L4415))*COS(RADIANS(I4415)))</f>
        <v>36431.503282969876</v>
      </c>
      <c r="O4415" s="4">
        <f ca="1">DEGREES(ACOS(((Earth_Data!$B$1+Sat_Data!$B$2)/User_Model_Calcs!N4415)*SQRT(1-COS(RADIANS(User_Model_Calcs!I4415))^2*COS(RADIANS(User_Model_Calcs!A4415))^2)))</f>
        <v>61.789233811992652</v>
      </c>
      <c r="P4415" s="4">
        <f t="shared" ca="1" si="555"/>
        <v>17.921264761004867</v>
      </c>
    </row>
    <row r="4416" spans="1:16" x14ac:dyDescent="0.25">
      <c r="A4416" s="4">
        <f t="shared" ca="1" si="548"/>
        <v>-25.315982775942452</v>
      </c>
      <c r="B4416" s="4">
        <f t="shared" ca="1" si="549"/>
        <v>135.77378228317184</v>
      </c>
      <c r="C4416" s="4">
        <v>7665</v>
      </c>
      <c r="D4416" s="4">
        <f t="shared" ca="1" si="550"/>
        <v>3</v>
      </c>
      <c r="E4416" s="4">
        <v>0.55000000000000004</v>
      </c>
      <c r="F4416" s="4">
        <v>19.899999999999999</v>
      </c>
      <c r="G4416" s="4">
        <f t="shared" ca="1" si="552"/>
        <v>53.323113517529826</v>
      </c>
      <c r="H4416" s="4">
        <f t="shared" ca="1" si="551"/>
        <v>19.394121112550447</v>
      </c>
      <c r="I4416" s="4">
        <f ca="1">User_Model_Calcs!B4416-Sat_Data!$B$5</f>
        <v>25.77378228317184</v>
      </c>
      <c r="J4416" s="4">
        <f ca="1">(Earth_Data!$B$1/SQRT(1-Earth_Data!$B$2^2*SIN(RADIANS(User_Model_Calcs!A4416))^2))*COS(RADIANS(User_Model_Calcs!A4416))</f>
        <v>5769.1365595738562</v>
      </c>
      <c r="K4416" s="4">
        <f ca="1">((Earth_Data!$B$1*(1-Earth_Data!$B$2^2))/SQRT(1-Earth_Data!$B$2^2*SIN(RADIANS(User_Model_Calcs!A4416))^2))*SIN(RADIANS(User_Model_Calcs!A4416))</f>
        <v>-2710.7580120398038</v>
      </c>
      <c r="L4416" s="4">
        <f t="shared" ca="1" si="553"/>
        <v>-25.167535835891947</v>
      </c>
      <c r="M4416" s="4">
        <f t="shared" ca="1" si="554"/>
        <v>6374.2564776489553</v>
      </c>
      <c r="N4416" s="4">
        <f ca="1">SQRT(User_Model_Calcs!M4416^2+Sat_Data!$B$3^2-2*User_Model_Calcs!M4416*Sat_Data!$B$3*COS(RADIANS(L4416))*COS(RADIANS(I4416)))</f>
        <v>37152.963468507864</v>
      </c>
      <c r="O4416" s="4">
        <f ca="1">DEGREES(ACOS(((Earth_Data!$B$1+Sat_Data!$B$2)/User_Model_Calcs!N4416)*SQRT(1-COS(RADIANS(User_Model_Calcs!I4416))^2*COS(RADIANS(User_Model_Calcs!A4416))^2)))</f>
        <v>48.76447092452176</v>
      </c>
      <c r="P4416" s="4">
        <f t="shared" ca="1" si="555"/>
        <v>48.472291024060567</v>
      </c>
    </row>
    <row r="4417" spans="1:16" x14ac:dyDescent="0.25">
      <c r="A4417" s="4">
        <f t="shared" ca="1" si="548"/>
        <v>-36.078927738189812</v>
      </c>
      <c r="B4417" s="4">
        <f t="shared" ca="1" si="549"/>
        <v>127.40090778016565</v>
      </c>
      <c r="C4417" s="4">
        <v>7666</v>
      </c>
      <c r="D4417" s="4">
        <f t="shared" ca="1" si="550"/>
        <v>0.75</v>
      </c>
      <c r="E4417" s="4">
        <v>0.55000000000000004</v>
      </c>
      <c r="F4417" s="4">
        <v>19.899999999999999</v>
      </c>
      <c r="G4417" s="4">
        <f t="shared" ca="1" si="552"/>
        <v>41.281913690970576</v>
      </c>
      <c r="H4417" s="4">
        <f t="shared" ca="1" si="551"/>
        <v>17.145849845271076</v>
      </c>
      <c r="I4417" s="4">
        <f ca="1">User_Model_Calcs!B4417-Sat_Data!$B$5</f>
        <v>17.400907780165653</v>
      </c>
      <c r="J4417" s="4">
        <f ca="1">(Earth_Data!$B$1/SQRT(1-Earth_Data!$B$2^2*SIN(RADIANS(User_Model_Calcs!A4417))^2))*COS(RADIANS(User_Model_Calcs!A4417))</f>
        <v>5160.8487391233712</v>
      </c>
      <c r="K4417" s="4">
        <f ca="1">((Earth_Data!$B$1*(1-Earth_Data!$B$2^2))/SQRT(1-Earth_Data!$B$2^2*SIN(RADIANS(User_Model_Calcs!A4417))^2))*SIN(RADIANS(User_Model_Calcs!A4417))</f>
        <v>-3735.2746825374616</v>
      </c>
      <c r="L4417" s="4">
        <f t="shared" ca="1" si="553"/>
        <v>-35.895943850457286</v>
      </c>
      <c r="M4417" s="4">
        <f t="shared" ca="1" si="554"/>
        <v>6370.7642133512227</v>
      </c>
      <c r="N4417" s="4">
        <f ca="1">SQRT(User_Model_Calcs!M4417^2+Sat_Data!$B$3^2-2*User_Model_Calcs!M4417*Sat_Data!$B$3*COS(RADIANS(L4417))*COS(RADIANS(I4417)))</f>
        <v>37458.146826956945</v>
      </c>
      <c r="O4417" s="4">
        <f ca="1">DEGREES(ACOS(((Earth_Data!$B$1+Sat_Data!$B$2)/User_Model_Calcs!N4417)*SQRT(1-COS(RADIANS(User_Model_Calcs!I4417))^2*COS(RADIANS(User_Model_Calcs!A4417))^2)))</f>
        <v>44.230141700265939</v>
      </c>
      <c r="P4417" s="4">
        <f t="shared" ca="1" si="555"/>
        <v>28.020867333123377</v>
      </c>
    </row>
    <row r="4418" spans="1:16" x14ac:dyDescent="0.25">
      <c r="A4418" s="4">
        <f t="shared" ref="A4418:A4481" ca="1" si="556">RAND()*(-44.106+9.432)-9.432</f>
        <v>-11.079597292334379</v>
      </c>
      <c r="B4418" s="4">
        <f t="shared" ref="B4418:B4481" ca="1" si="557">RAND()*(160-105)+105</f>
        <v>122.03291682559585</v>
      </c>
      <c r="C4418" s="4">
        <v>7667</v>
      </c>
      <c r="D4418" s="4">
        <f t="shared" ref="D4418:D4481" ca="1" si="558">CHOOSE(RANDBETWEEN(1,3),0.75,1.2,3)</f>
        <v>3</v>
      </c>
      <c r="E4418" s="4">
        <v>0.55000000000000004</v>
      </c>
      <c r="F4418" s="4">
        <v>19.899999999999999</v>
      </c>
      <c r="G4418" s="4">
        <f t="shared" ca="1" si="552"/>
        <v>53.323113517529826</v>
      </c>
      <c r="H4418" s="4">
        <f t="shared" ca="1" si="551"/>
        <v>19.707349065667959</v>
      </c>
      <c r="I4418" s="4">
        <f ca="1">User_Model_Calcs!B4418-Sat_Data!$B$5</f>
        <v>12.032916825595848</v>
      </c>
      <c r="J4418" s="4">
        <f ca="1">(Earth_Data!$B$1/SQRT(1-Earth_Data!$B$2^2*SIN(RADIANS(User_Model_Calcs!A4418))^2))*COS(RADIANS(User_Model_Calcs!A4418))</f>
        <v>6260.0327372665333</v>
      </c>
      <c r="K4418" s="4">
        <f ca="1">((Earth_Data!$B$1*(1-Earth_Data!$B$2^2))/SQRT(1-Earth_Data!$B$2^2*SIN(RADIANS(User_Model_Calcs!A4418))^2))*SIN(RADIANS(User_Model_Calcs!A4418))</f>
        <v>-1217.6482895947261</v>
      </c>
      <c r="L4418" s="4">
        <f t="shared" ca="1" si="553"/>
        <v>-11.007242235497175</v>
      </c>
      <c r="M4418" s="4">
        <f t="shared" ca="1" si="554"/>
        <v>6377.3566019787295</v>
      </c>
      <c r="N4418" s="4">
        <f ca="1">SQRT(User_Model_Calcs!M4418^2+Sat_Data!$B$3^2-2*User_Model_Calcs!M4418*Sat_Data!$B$3*COS(RADIANS(L4418))*COS(RADIANS(I4418)))</f>
        <v>36085.822145497026</v>
      </c>
      <c r="O4418" s="4">
        <f ca="1">DEGREES(ACOS(((Earth_Data!$B$1+Sat_Data!$B$2)/User_Model_Calcs!N4418)*SQRT(1-COS(RADIANS(User_Model_Calcs!I4418))^2*COS(RADIANS(User_Model_Calcs!A4418))^2)))</f>
        <v>70.854464625401164</v>
      </c>
      <c r="P4418" s="4">
        <f t="shared" ca="1" si="555"/>
        <v>47.963650224138384</v>
      </c>
    </row>
    <row r="4419" spans="1:16" x14ac:dyDescent="0.25">
      <c r="A4419" s="4">
        <f t="shared" ca="1" si="556"/>
        <v>-13.200350482269286</v>
      </c>
      <c r="B4419" s="4">
        <f t="shared" ca="1" si="557"/>
        <v>148.48770991667132</v>
      </c>
      <c r="C4419" s="4">
        <v>7668</v>
      </c>
      <c r="D4419" s="4">
        <f t="shared" ca="1" si="558"/>
        <v>1.2</v>
      </c>
      <c r="E4419" s="4">
        <v>0.55000000000000004</v>
      </c>
      <c r="F4419" s="4">
        <v>19.899999999999999</v>
      </c>
      <c r="G4419" s="4">
        <f t="shared" ca="1" si="552"/>
        <v>45.364313344089069</v>
      </c>
      <c r="H4419" s="4">
        <f t="shared" ref="H4419:H4482" ca="1" si="559">RAND()*(24-14)+14</f>
        <v>22.515570234209175</v>
      </c>
      <c r="I4419" s="4">
        <f ca="1">User_Model_Calcs!B4419-Sat_Data!$B$5</f>
        <v>38.487709916671321</v>
      </c>
      <c r="J4419" s="4">
        <f ca="1">(Earth_Data!$B$1/SQRT(1-Earth_Data!$B$2^2*SIN(RADIANS(User_Model_Calcs!A4419))^2))*COS(RADIANS(User_Model_Calcs!A4419))</f>
        <v>6210.6977989054176</v>
      </c>
      <c r="K4419" s="4">
        <f ca="1">((Earth_Data!$B$1*(1-Earth_Data!$B$2^2))/SQRT(1-Earth_Data!$B$2^2*SIN(RADIANS(User_Model_Calcs!A4419))^2))*SIN(RADIANS(User_Model_Calcs!A4419))</f>
        <v>-1446.9938940574348</v>
      </c>
      <c r="L4419" s="4">
        <f t="shared" ca="1" si="553"/>
        <v>-13.115044904683506</v>
      </c>
      <c r="M4419" s="4">
        <f t="shared" ca="1" si="554"/>
        <v>6377.033673955948</v>
      </c>
      <c r="N4419" s="4">
        <f ca="1">SQRT(User_Model_Calcs!M4419^2+Sat_Data!$B$3^2-2*User_Model_Calcs!M4419*Sat_Data!$B$3*COS(RADIANS(L4419))*COS(RADIANS(I4419)))</f>
        <v>37530.389341671536</v>
      </c>
      <c r="O4419" s="4">
        <f ca="1">DEGREES(ACOS(((Earth_Data!$B$1+Sat_Data!$B$2)/User_Model_Calcs!N4419)*SQRT(1-COS(RADIANS(User_Model_Calcs!I4419))^2*COS(RADIANS(User_Model_Calcs!A4419))^2)))</f>
        <v>43.326768248384496</v>
      </c>
      <c r="P4419" s="4">
        <f t="shared" ca="1" si="555"/>
        <v>73.975388727903294</v>
      </c>
    </row>
    <row r="4420" spans="1:16" x14ac:dyDescent="0.25">
      <c r="A4420" s="4">
        <f t="shared" ca="1" si="556"/>
        <v>-30.738279183174676</v>
      </c>
      <c r="B4420" s="4">
        <f t="shared" ca="1" si="557"/>
        <v>120.76349844781065</v>
      </c>
      <c r="C4420" s="4">
        <v>7669</v>
      </c>
      <c r="D4420" s="4">
        <f t="shared" ca="1" si="558"/>
        <v>0.75</v>
      </c>
      <c r="E4420" s="4">
        <v>0.55000000000000004</v>
      </c>
      <c r="F4420" s="4">
        <v>19.899999999999999</v>
      </c>
      <c r="G4420" s="4">
        <f t="shared" ca="1" si="552"/>
        <v>41.281913690970576</v>
      </c>
      <c r="H4420" s="4">
        <f t="shared" ca="1" si="559"/>
        <v>19.033342572424978</v>
      </c>
      <c r="I4420" s="4">
        <f ca="1">User_Model_Calcs!B4420-Sat_Data!$B$5</f>
        <v>10.763498447810647</v>
      </c>
      <c r="J4420" s="4">
        <f ca="1">(Earth_Data!$B$1/SQRT(1-Earth_Data!$B$2^2*SIN(RADIANS(User_Model_Calcs!A4420))^2))*COS(RADIANS(User_Model_Calcs!A4420))</f>
        <v>5486.8814562221914</v>
      </c>
      <c r="K4420" s="4">
        <f ca="1">((Earth_Data!$B$1*(1-Earth_Data!$B$2^2))/SQRT(1-Earth_Data!$B$2^2*SIN(RADIANS(User_Model_Calcs!A4420))^2))*SIN(RADIANS(User_Model_Calcs!A4420))</f>
        <v>-3240.9888311371637</v>
      </c>
      <c r="L4420" s="4">
        <f t="shared" ca="1" si="553"/>
        <v>-30.569479157744542</v>
      </c>
      <c r="M4420" s="4">
        <f t="shared" ca="1" si="554"/>
        <v>6372.5879137278907</v>
      </c>
      <c r="N4420" s="4">
        <f ca="1">SQRT(User_Model_Calcs!M4420^2+Sat_Data!$B$3^2-2*User_Model_Calcs!M4420*Sat_Data!$B$3*COS(RADIANS(L4420))*COS(RADIANS(I4420)))</f>
        <v>36930.554239783211</v>
      </c>
      <c r="O4420" s="4">
        <f ca="1">DEGREES(ACOS(((Earth_Data!$B$1+Sat_Data!$B$2)/User_Model_Calcs!N4420)*SQRT(1-COS(RADIANS(User_Model_Calcs!I4420))^2*COS(RADIANS(User_Model_Calcs!A4420))^2)))</f>
        <v>52.291024104433802</v>
      </c>
      <c r="P4420" s="4">
        <f t="shared" ca="1" si="555"/>
        <v>20.401695667992882</v>
      </c>
    </row>
    <row r="4421" spans="1:16" x14ac:dyDescent="0.25">
      <c r="A4421" s="4">
        <f t="shared" ca="1" si="556"/>
        <v>-31.904962845038689</v>
      </c>
      <c r="B4421" s="4">
        <f t="shared" ca="1" si="557"/>
        <v>125.74465828781072</v>
      </c>
      <c r="C4421" s="4">
        <v>7670</v>
      </c>
      <c r="D4421" s="4">
        <f t="shared" ca="1" si="558"/>
        <v>0.75</v>
      </c>
      <c r="E4421" s="4">
        <v>0.55000000000000004</v>
      </c>
      <c r="F4421" s="4">
        <v>19.899999999999999</v>
      </c>
      <c r="G4421" s="4">
        <f t="shared" ca="1" si="552"/>
        <v>41.281913690970576</v>
      </c>
      <c r="H4421" s="4">
        <f t="shared" ca="1" si="559"/>
        <v>20.837460618360613</v>
      </c>
      <c r="I4421" s="4">
        <f ca="1">User_Model_Calcs!B4421-Sat_Data!$B$5</f>
        <v>15.744658287810722</v>
      </c>
      <c r="J4421" s="4">
        <f ca="1">(Earth_Data!$B$1/SQRT(1-Earth_Data!$B$2^2*SIN(RADIANS(User_Model_Calcs!A4421))^2))*COS(RADIANS(User_Model_Calcs!A4421))</f>
        <v>5419.637896385203</v>
      </c>
      <c r="K4421" s="4">
        <f ca="1">((Earth_Data!$B$1*(1-Earth_Data!$B$2^2))/SQRT(1-Earth_Data!$B$2^2*SIN(RADIANS(User_Model_Calcs!A4421))^2))*SIN(RADIANS(User_Model_Calcs!A4421))</f>
        <v>-3351.4910234810018</v>
      </c>
      <c r="L4421" s="4">
        <f t="shared" ca="1" si="553"/>
        <v>-31.73254680233649</v>
      </c>
      <c r="M4421" s="4">
        <f t="shared" ca="1" si="554"/>
        <v>6372.202681052162</v>
      </c>
      <c r="N4421" s="4">
        <f ca="1">SQRT(User_Model_Calcs!M4421^2+Sat_Data!$B$3^2-2*User_Model_Calcs!M4421*Sat_Data!$B$3*COS(RADIANS(L4421))*COS(RADIANS(I4421)))</f>
        <v>37128.673543248973</v>
      </c>
      <c r="O4421" s="4">
        <f ca="1">DEGREES(ACOS(((Earth_Data!$B$1+Sat_Data!$B$2)/User_Model_Calcs!N4421)*SQRT(1-COS(RADIANS(User_Model_Calcs!I4421))^2*COS(RADIANS(User_Model_Calcs!A4421))^2)))</f>
        <v>49.101404419361643</v>
      </c>
      <c r="P4421" s="4">
        <f t="shared" ca="1" si="555"/>
        <v>28.077173413206047</v>
      </c>
    </row>
    <row r="4422" spans="1:16" x14ac:dyDescent="0.25">
      <c r="A4422" s="4">
        <f t="shared" ca="1" si="556"/>
        <v>-39.588067928289234</v>
      </c>
      <c r="B4422" s="4">
        <f t="shared" ca="1" si="557"/>
        <v>156.96084215895516</v>
      </c>
      <c r="C4422" s="4">
        <v>7671</v>
      </c>
      <c r="D4422" s="4">
        <f t="shared" ca="1" si="558"/>
        <v>0.75</v>
      </c>
      <c r="E4422" s="4">
        <v>0.55000000000000004</v>
      </c>
      <c r="F4422" s="4">
        <v>19.899999999999999</v>
      </c>
      <c r="G4422" s="4">
        <f t="shared" ca="1" si="552"/>
        <v>41.281913690970576</v>
      </c>
      <c r="H4422" s="4">
        <f t="shared" ca="1" si="559"/>
        <v>18.979937302056378</v>
      </c>
      <c r="I4422" s="4">
        <f ca="1">User_Model_Calcs!B4422-Sat_Data!$B$5</f>
        <v>46.96084215895516</v>
      </c>
      <c r="J4422" s="4">
        <f ca="1">(Earth_Data!$B$1/SQRT(1-Earth_Data!$B$2^2*SIN(RADIANS(User_Model_Calcs!A4422))^2))*COS(RADIANS(User_Model_Calcs!A4422))</f>
        <v>4921.9830867858718</v>
      </c>
      <c r="K4422" s="4">
        <f ca="1">((Earth_Data!$B$1*(1-Earth_Data!$B$2^2))/SQRT(1-Earth_Data!$B$2^2*SIN(RADIANS(User_Model_Calcs!A4422))^2))*SIN(RADIANS(User_Model_Calcs!A4422))</f>
        <v>-4042.8450142601055</v>
      </c>
      <c r="L4422" s="4">
        <f t="shared" ca="1" si="553"/>
        <v>-39.399183442244741</v>
      </c>
      <c r="M4422" s="4">
        <f t="shared" ca="1" si="554"/>
        <v>6369.4986706909649</v>
      </c>
      <c r="N4422" s="4">
        <f ca="1">SQRT(User_Model_Calcs!M4422^2+Sat_Data!$B$3^2-2*User_Model_Calcs!M4422*Sat_Data!$B$3*COS(RADIANS(L4422))*COS(RADIANS(I4422)))</f>
        <v>39180.42835306115</v>
      </c>
      <c r="O4422" s="4">
        <f ca="1">DEGREES(ACOS(((Earth_Data!$B$1+Sat_Data!$B$2)/User_Model_Calcs!N4422)*SQRT(1-COS(RADIANS(User_Model_Calcs!I4422))^2*COS(RADIANS(User_Model_Calcs!A4422))^2)))</f>
        <v>23.755141208686073</v>
      </c>
      <c r="P4422" s="4">
        <f t="shared" ca="1" si="555"/>
        <v>59.244281865355788</v>
      </c>
    </row>
    <row r="4423" spans="1:16" x14ac:dyDescent="0.25">
      <c r="A4423" s="4">
        <f t="shared" ca="1" si="556"/>
        <v>-33.836955969921988</v>
      </c>
      <c r="B4423" s="4">
        <f t="shared" ca="1" si="557"/>
        <v>135.31461792697769</v>
      </c>
      <c r="C4423" s="4">
        <v>7672</v>
      </c>
      <c r="D4423" s="4">
        <f t="shared" ca="1" si="558"/>
        <v>0.75</v>
      </c>
      <c r="E4423" s="4">
        <v>0.55000000000000004</v>
      </c>
      <c r="F4423" s="4">
        <v>19.899999999999999</v>
      </c>
      <c r="G4423" s="4">
        <f t="shared" ca="1" si="552"/>
        <v>41.281913690970576</v>
      </c>
      <c r="H4423" s="4">
        <f t="shared" ca="1" si="559"/>
        <v>15.899584412680772</v>
      </c>
      <c r="I4423" s="4">
        <f ca="1">User_Model_Calcs!B4423-Sat_Data!$B$5</f>
        <v>25.314617926977689</v>
      </c>
      <c r="J4423" s="4">
        <f ca="1">(Earth_Data!$B$1/SQRT(1-Earth_Data!$B$2^2*SIN(RADIANS(User_Model_Calcs!A4423))^2))*COS(RADIANS(User_Model_Calcs!A4423))</f>
        <v>5303.3525921404189</v>
      </c>
      <c r="K4423" s="4">
        <f ca="1">((Earth_Data!$B$1*(1-Earth_Data!$B$2^2))/SQRT(1-Earth_Data!$B$2^2*SIN(RADIANS(User_Model_Calcs!A4423))^2))*SIN(RADIANS(User_Model_Calcs!A4423))</f>
        <v>-3531.4403193119301</v>
      </c>
      <c r="L4423" s="4">
        <f t="shared" ca="1" si="553"/>
        <v>-33.659180583240818</v>
      </c>
      <c r="M4423" s="4">
        <f t="shared" ca="1" si="554"/>
        <v>6371.5476491527907</v>
      </c>
      <c r="N4423" s="4">
        <f ca="1">SQRT(User_Model_Calcs!M4423^2+Sat_Data!$B$3^2-2*User_Model_Calcs!M4423*Sat_Data!$B$3*COS(RADIANS(L4423))*COS(RADIANS(I4423)))</f>
        <v>37604.97235256993</v>
      </c>
      <c r="O4423" s="4">
        <f ca="1">DEGREES(ACOS(((Earth_Data!$B$1+Sat_Data!$B$2)/User_Model_Calcs!N4423)*SQRT(1-COS(RADIANS(User_Model_Calcs!I4423))^2*COS(RADIANS(User_Model_Calcs!A4423))^2)))</f>
        <v>42.223387503927448</v>
      </c>
      <c r="P4423" s="4">
        <f t="shared" ca="1" si="555"/>
        <v>40.346804869151612</v>
      </c>
    </row>
    <row r="4424" spans="1:16" x14ac:dyDescent="0.25">
      <c r="A4424" s="4">
        <f t="shared" ca="1" si="556"/>
        <v>-26.846386424854408</v>
      </c>
      <c r="B4424" s="4">
        <f t="shared" ca="1" si="557"/>
        <v>157.92206228162595</v>
      </c>
      <c r="C4424" s="4">
        <v>7673</v>
      </c>
      <c r="D4424" s="4">
        <f t="shared" ca="1" si="558"/>
        <v>0.75</v>
      </c>
      <c r="E4424" s="4">
        <v>0.55000000000000004</v>
      </c>
      <c r="F4424" s="4">
        <v>19.899999999999999</v>
      </c>
      <c r="G4424" s="4">
        <f t="shared" ca="1" si="552"/>
        <v>41.281913690970576</v>
      </c>
      <c r="H4424" s="4">
        <f t="shared" ca="1" si="559"/>
        <v>16.354109168366172</v>
      </c>
      <c r="I4424" s="4">
        <f ca="1">User_Model_Calcs!B4424-Sat_Data!$B$5</f>
        <v>47.922062281625955</v>
      </c>
      <c r="J4424" s="4">
        <f ca="1">(Earth_Data!$B$1/SQRT(1-Earth_Data!$B$2^2*SIN(RADIANS(User_Model_Calcs!A4424))^2))*COS(RADIANS(User_Model_Calcs!A4424))</f>
        <v>5694.5959759922553</v>
      </c>
      <c r="K4424" s="4">
        <f ca="1">((Earth_Data!$B$1*(1-Earth_Data!$B$2^2))/SQRT(1-Earth_Data!$B$2^2*SIN(RADIANS(User_Model_Calcs!A4424))^2))*SIN(RADIANS(User_Model_Calcs!A4424))</f>
        <v>-2863.0406499194387</v>
      </c>
      <c r="L4424" s="4">
        <f t="shared" ca="1" si="553"/>
        <v>-26.691625959340964</v>
      </c>
      <c r="M4424" s="4">
        <f t="shared" ca="1" si="554"/>
        <v>6373.8077389326945</v>
      </c>
      <c r="N4424" s="4">
        <f ca="1">SQRT(User_Model_Calcs!M4424^2+Sat_Data!$B$3^2-2*User_Model_Calcs!M4424*Sat_Data!$B$3*COS(RADIANS(L4424))*COS(RADIANS(I4424)))</f>
        <v>38686.278025876287</v>
      </c>
      <c r="O4424" s="4">
        <f ca="1">DEGREES(ACOS(((Earth_Data!$B$1+Sat_Data!$B$2)/User_Model_Calcs!N4424)*SQRT(1-COS(RADIANS(User_Model_Calcs!I4424))^2*COS(RADIANS(User_Model_Calcs!A4424))^2)))</f>
        <v>29.117894607000174</v>
      </c>
      <c r="P4424" s="4">
        <f t="shared" ca="1" si="555"/>
        <v>67.817500239586863</v>
      </c>
    </row>
    <row r="4425" spans="1:16" x14ac:dyDescent="0.25">
      <c r="A4425" s="4">
        <f t="shared" ca="1" si="556"/>
        <v>-18.227721824248182</v>
      </c>
      <c r="B4425" s="4">
        <f t="shared" ca="1" si="557"/>
        <v>125.07858946803682</v>
      </c>
      <c r="C4425" s="4">
        <v>7674</v>
      </c>
      <c r="D4425" s="4">
        <f t="shared" ca="1" si="558"/>
        <v>1.2</v>
      </c>
      <c r="E4425" s="4">
        <v>0.55000000000000004</v>
      </c>
      <c r="F4425" s="4">
        <v>19.899999999999999</v>
      </c>
      <c r="G4425" s="4">
        <f t="shared" ca="1" si="552"/>
        <v>45.364313344089069</v>
      </c>
      <c r="H4425" s="4">
        <f t="shared" ca="1" si="559"/>
        <v>22.335176678350209</v>
      </c>
      <c r="I4425" s="4">
        <f ca="1">User_Model_Calcs!B4425-Sat_Data!$B$5</f>
        <v>15.078589468036824</v>
      </c>
      <c r="J4425" s="4">
        <f ca="1">(Earth_Data!$B$1/SQRT(1-Earth_Data!$B$2^2*SIN(RADIANS(User_Model_Calcs!A4425))^2))*COS(RADIANS(User_Model_Calcs!A4425))</f>
        <v>6060.0751529638537</v>
      </c>
      <c r="K4425" s="4">
        <f ca="1">((Earth_Data!$B$1*(1-Earth_Data!$B$2^2))/SQRT(1-Earth_Data!$B$2^2*SIN(RADIANS(User_Model_Calcs!A4425))^2))*SIN(RADIANS(User_Model_Calcs!A4425))</f>
        <v>-1982.3406479583821</v>
      </c>
      <c r="L4425" s="4">
        <f t="shared" ca="1" si="553"/>
        <v>-18.113689920382058</v>
      </c>
      <c r="M4425" s="4">
        <f t="shared" ca="1" si="554"/>
        <v>6376.0634645616519</v>
      </c>
      <c r="N4425" s="4">
        <f ca="1">SQRT(User_Model_Calcs!M4425^2+Sat_Data!$B$3^2-2*User_Model_Calcs!M4425*Sat_Data!$B$3*COS(RADIANS(L4425))*COS(RADIANS(I4425)))</f>
        <v>36400.936507299513</v>
      </c>
      <c r="O4425" s="4">
        <f ca="1">DEGREES(ACOS(((Earth_Data!$B$1+Sat_Data!$B$2)/User_Model_Calcs!N4425)*SQRT(1-COS(RADIANS(User_Model_Calcs!I4425))^2*COS(RADIANS(User_Model_Calcs!A4425))^2)))</f>
        <v>62.50146903925279</v>
      </c>
      <c r="P4425" s="4">
        <f t="shared" ca="1" si="555"/>
        <v>40.739366263203941</v>
      </c>
    </row>
    <row r="4426" spans="1:16" x14ac:dyDescent="0.25">
      <c r="A4426" s="4">
        <f t="shared" ca="1" si="556"/>
        <v>-18.850144549656278</v>
      </c>
      <c r="B4426" s="4">
        <f t="shared" ca="1" si="557"/>
        <v>123.41762787091579</v>
      </c>
      <c r="C4426" s="4">
        <v>7675</v>
      </c>
      <c r="D4426" s="4">
        <f t="shared" ca="1" si="558"/>
        <v>3</v>
      </c>
      <c r="E4426" s="4">
        <v>0.55000000000000004</v>
      </c>
      <c r="F4426" s="4">
        <v>19.899999999999999</v>
      </c>
      <c r="G4426" s="4">
        <f t="shared" ca="1" si="552"/>
        <v>53.323113517529826</v>
      </c>
      <c r="H4426" s="4">
        <f t="shared" ca="1" si="559"/>
        <v>16.166512621073526</v>
      </c>
      <c r="I4426" s="4">
        <f ca="1">User_Model_Calcs!B4426-Sat_Data!$B$5</f>
        <v>13.417627870915794</v>
      </c>
      <c r="J4426" s="4">
        <f ca="1">(Earth_Data!$B$1/SQRT(1-Earth_Data!$B$2^2*SIN(RADIANS(User_Model_Calcs!A4426))^2))*COS(RADIANS(User_Model_Calcs!A4426))</f>
        <v>6038.1705128555541</v>
      </c>
      <c r="K4426" s="4">
        <f ca="1">((Earth_Data!$B$1*(1-Earth_Data!$B$2^2))/SQRT(1-Earth_Data!$B$2^2*SIN(RADIANS(User_Model_Calcs!A4426))^2))*SIN(RADIANS(User_Model_Calcs!A4426))</f>
        <v>-2047.6591670369344</v>
      </c>
      <c r="L4426" s="4">
        <f t="shared" ca="1" si="553"/>
        <v>-18.732781040071821</v>
      </c>
      <c r="M4426" s="4">
        <f t="shared" ca="1" si="554"/>
        <v>6375.9243413538634</v>
      </c>
      <c r="N4426" s="4">
        <f ca="1">SQRT(User_Model_Calcs!M4426^2+Sat_Data!$B$3^2-2*User_Model_Calcs!M4426*Sat_Data!$B$3*COS(RADIANS(L4426))*COS(RADIANS(I4426)))</f>
        <v>36375.501632072141</v>
      </c>
      <c r="O4426" s="4">
        <f ca="1">DEGREES(ACOS(((Earth_Data!$B$1+Sat_Data!$B$2)/User_Model_Calcs!N4426)*SQRT(1-COS(RADIANS(User_Model_Calcs!I4426))^2*COS(RADIANS(User_Model_Calcs!A4426))^2)))</f>
        <v>63.074784165611028</v>
      </c>
      <c r="P4426" s="4">
        <f t="shared" ca="1" si="555"/>
        <v>36.440564195797158</v>
      </c>
    </row>
    <row r="4427" spans="1:16" x14ac:dyDescent="0.25">
      <c r="A4427" s="4">
        <f t="shared" ca="1" si="556"/>
        <v>-14.149842074195742</v>
      </c>
      <c r="B4427" s="4">
        <f t="shared" ca="1" si="557"/>
        <v>133.36699382273713</v>
      </c>
      <c r="C4427" s="4">
        <v>7676</v>
      </c>
      <c r="D4427" s="4">
        <f t="shared" ca="1" si="558"/>
        <v>3</v>
      </c>
      <c r="E4427" s="4">
        <v>0.55000000000000004</v>
      </c>
      <c r="F4427" s="4">
        <v>19.899999999999999</v>
      </c>
      <c r="G4427" s="4">
        <f t="shared" ca="1" si="552"/>
        <v>53.323113517529826</v>
      </c>
      <c r="H4427" s="4">
        <f t="shared" ca="1" si="559"/>
        <v>19.123435146193653</v>
      </c>
      <c r="I4427" s="4">
        <f ca="1">User_Model_Calcs!B4427-Sat_Data!$B$5</f>
        <v>23.366993822737129</v>
      </c>
      <c r="J4427" s="4">
        <f ca="1">(Earth_Data!$B$1/SQRT(1-Earth_Data!$B$2^2*SIN(RADIANS(User_Model_Calcs!A4427))^2))*COS(RADIANS(User_Model_Calcs!A4427))</f>
        <v>6185.8629772204913</v>
      </c>
      <c r="K4427" s="4">
        <f ca="1">((Earth_Data!$B$1*(1-Earth_Data!$B$2^2))/SQRT(1-Earth_Data!$B$2^2*SIN(RADIANS(User_Model_Calcs!A4427))^2))*SIN(RADIANS(User_Model_Calcs!A4427))</f>
        <v>-1549.063165447652</v>
      </c>
      <c r="L4427" s="4">
        <f t="shared" ca="1" si="553"/>
        <v>-14.058884323838228</v>
      </c>
      <c r="M4427" s="4">
        <f t="shared" ca="1" si="554"/>
        <v>6376.8720752022191</v>
      </c>
      <c r="N4427" s="4">
        <f ca="1">SQRT(User_Model_Calcs!M4427^2+Sat_Data!$B$3^2-2*User_Model_Calcs!M4427*Sat_Data!$B$3*COS(RADIANS(L4427))*COS(RADIANS(I4427)))</f>
        <v>36600.812686182922</v>
      </c>
      <c r="O4427" s="4">
        <f ca="1">DEGREES(ACOS(((Earth_Data!$B$1+Sat_Data!$B$2)/User_Model_Calcs!N4427)*SQRT(1-COS(RADIANS(User_Model_Calcs!I4427))^2*COS(RADIANS(User_Model_Calcs!A4427))^2)))</f>
        <v>58.333708050995554</v>
      </c>
      <c r="P4427" s="4">
        <f t="shared" ca="1" si="555"/>
        <v>60.49862026368978</v>
      </c>
    </row>
    <row r="4428" spans="1:16" x14ac:dyDescent="0.25">
      <c r="A4428" s="4">
        <f t="shared" ca="1" si="556"/>
        <v>-29.281932184222995</v>
      </c>
      <c r="B4428" s="4">
        <f t="shared" ca="1" si="557"/>
        <v>146.8599731754839</v>
      </c>
      <c r="C4428" s="4">
        <v>7677</v>
      </c>
      <c r="D4428" s="4">
        <f t="shared" ca="1" si="558"/>
        <v>1.2</v>
      </c>
      <c r="E4428" s="4">
        <v>0.55000000000000004</v>
      </c>
      <c r="F4428" s="4">
        <v>19.899999999999999</v>
      </c>
      <c r="G4428" s="4">
        <f t="shared" ca="1" si="552"/>
        <v>45.364313344089069</v>
      </c>
      <c r="H4428" s="4">
        <f t="shared" ca="1" si="559"/>
        <v>18.49723667038424</v>
      </c>
      <c r="I4428" s="4">
        <f ca="1">User_Model_Calcs!B4428-Sat_Data!$B$5</f>
        <v>36.859973175483901</v>
      </c>
      <c r="J4428" s="4">
        <f ca="1">(Earth_Data!$B$1/SQRT(1-Earth_Data!$B$2^2*SIN(RADIANS(User_Model_Calcs!A4428))^2))*COS(RADIANS(User_Model_Calcs!A4428))</f>
        <v>5567.6239947989852</v>
      </c>
      <c r="K4428" s="4">
        <f ca="1">((Earth_Data!$B$1*(1-Earth_Data!$B$2^2))/SQRT(1-Earth_Data!$B$2^2*SIN(RADIANS(User_Model_Calcs!A4428))^2))*SIN(RADIANS(User_Model_Calcs!A4428))</f>
        <v>-3101.1957506498347</v>
      </c>
      <c r="L4428" s="4">
        <f t="shared" ca="1" si="553"/>
        <v>-29.118036111950325</v>
      </c>
      <c r="M4428" s="4">
        <f t="shared" ca="1" si="554"/>
        <v>6373.0567258820165</v>
      </c>
      <c r="N4428" s="4">
        <f ca="1">SQRT(User_Model_Calcs!M4428^2+Sat_Data!$B$3^2-2*User_Model_Calcs!M4428*Sat_Data!$B$3*COS(RADIANS(L4428))*COS(RADIANS(I4428)))</f>
        <v>37983.881318886444</v>
      </c>
      <c r="O4428" s="4">
        <f ca="1">DEGREES(ACOS(((Earth_Data!$B$1+Sat_Data!$B$2)/User_Model_Calcs!N4428)*SQRT(1-COS(RADIANS(User_Model_Calcs!I4428))^2*COS(RADIANS(User_Model_Calcs!A4428))^2)))</f>
        <v>37.340209263720922</v>
      </c>
      <c r="P4428" s="4">
        <f t="shared" ca="1" si="555"/>
        <v>56.880429760089918</v>
      </c>
    </row>
    <row r="4429" spans="1:16" x14ac:dyDescent="0.25">
      <c r="A4429" s="4">
        <f t="shared" ca="1" si="556"/>
        <v>-20.702724592018857</v>
      </c>
      <c r="B4429" s="4">
        <f t="shared" ca="1" si="557"/>
        <v>140.29716394285612</v>
      </c>
      <c r="C4429" s="4">
        <v>7678</v>
      </c>
      <c r="D4429" s="4">
        <f t="shared" ca="1" si="558"/>
        <v>0.75</v>
      </c>
      <c r="E4429" s="4">
        <v>0.55000000000000004</v>
      </c>
      <c r="F4429" s="4">
        <v>19.899999999999999</v>
      </c>
      <c r="G4429" s="4">
        <f t="shared" ca="1" si="552"/>
        <v>41.281913690970576</v>
      </c>
      <c r="H4429" s="4">
        <f t="shared" ca="1" si="559"/>
        <v>14.106570089201059</v>
      </c>
      <c r="I4429" s="4">
        <f ca="1">User_Model_Calcs!B4429-Sat_Data!$B$5</f>
        <v>30.297163942856116</v>
      </c>
      <c r="J4429" s="4">
        <f ca="1">(Earth_Data!$B$1/SQRT(1-Earth_Data!$B$2^2*SIN(RADIANS(User_Model_Calcs!A4429))^2))*COS(RADIANS(User_Model_Calcs!A4429))</f>
        <v>5968.7831971008518</v>
      </c>
      <c r="K4429" s="4">
        <f ca="1">((Earth_Data!$B$1*(1-Earth_Data!$B$2^2))/SQRT(1-Earth_Data!$B$2^2*SIN(RADIANS(User_Model_Calcs!A4429))^2))*SIN(RADIANS(User_Model_Calcs!A4429))</f>
        <v>-2240.6385142698095</v>
      </c>
      <c r="L4429" s="4">
        <f t="shared" ca="1" si="553"/>
        <v>-20.575776101016277</v>
      </c>
      <c r="M4429" s="4">
        <f t="shared" ca="1" si="554"/>
        <v>6375.4869465494703</v>
      </c>
      <c r="N4429" s="4">
        <f ca="1">SQRT(User_Model_Calcs!M4429^2+Sat_Data!$B$3^2-2*User_Model_Calcs!M4429*Sat_Data!$B$3*COS(RADIANS(L4429))*COS(RADIANS(I4429)))</f>
        <v>37200.401199931395</v>
      </c>
      <c r="O4429" s="4">
        <f ca="1">DEGREES(ACOS(((Earth_Data!$B$1+Sat_Data!$B$2)/User_Model_Calcs!N4429)*SQRT(1-COS(RADIANS(User_Model_Calcs!I4429))^2*COS(RADIANS(User_Model_Calcs!A4429))^2)))</f>
        <v>48.062795620864705</v>
      </c>
      <c r="P4429" s="4">
        <f t="shared" ca="1" si="555"/>
        <v>58.824192358504227</v>
      </c>
    </row>
    <row r="4430" spans="1:16" x14ac:dyDescent="0.25">
      <c r="A4430" s="4">
        <f t="shared" ca="1" si="556"/>
        <v>-18.78778745623714</v>
      </c>
      <c r="B4430" s="4">
        <f t="shared" ca="1" si="557"/>
        <v>150.4742110418</v>
      </c>
      <c r="C4430" s="4">
        <v>7679</v>
      </c>
      <c r="D4430" s="4">
        <f t="shared" ca="1" si="558"/>
        <v>0.75</v>
      </c>
      <c r="E4430" s="4">
        <v>0.55000000000000004</v>
      </c>
      <c r="F4430" s="4">
        <v>19.899999999999999</v>
      </c>
      <c r="G4430" s="4">
        <f t="shared" ca="1" si="552"/>
        <v>41.281913690970576</v>
      </c>
      <c r="H4430" s="4">
        <f t="shared" ca="1" si="559"/>
        <v>15.902880346919334</v>
      </c>
      <c r="I4430" s="4">
        <f ca="1">User_Model_Calcs!B4430-Sat_Data!$B$5</f>
        <v>40.474211041800004</v>
      </c>
      <c r="J4430" s="4">
        <f ca="1">(Earth_Data!$B$1/SQRT(1-Earth_Data!$B$2^2*SIN(RADIANS(User_Model_Calcs!A4430))^2))*COS(RADIANS(User_Model_Calcs!A4430))</f>
        <v>6040.3970512815658</v>
      </c>
      <c r="K4430" s="4">
        <f ca="1">((Earth_Data!$B$1*(1-Earth_Data!$B$2^2))/SQRT(1-Earth_Data!$B$2^2*SIN(RADIANS(User_Model_Calcs!A4430))^2))*SIN(RADIANS(User_Model_Calcs!A4430))</f>
        <v>-2041.1258431813344</v>
      </c>
      <c r="L4430" s="4">
        <f t="shared" ca="1" si="553"/>
        <v>-18.670755270331931</v>
      </c>
      <c r="M4430" s="4">
        <f t="shared" ca="1" si="554"/>
        <v>6375.9384599315063</v>
      </c>
      <c r="N4430" s="4">
        <f ca="1">SQRT(User_Model_Calcs!M4430^2+Sat_Data!$B$3^2-2*User_Model_Calcs!M4430*Sat_Data!$B$3*COS(RADIANS(L4430))*COS(RADIANS(I4430)))</f>
        <v>37828.371098651194</v>
      </c>
      <c r="O4430" s="4">
        <f ca="1">DEGREES(ACOS(((Earth_Data!$B$1+Sat_Data!$B$2)/User_Model_Calcs!N4430)*SQRT(1-COS(RADIANS(User_Model_Calcs!I4430))^2*COS(RADIANS(User_Model_Calcs!A4430))^2)))</f>
        <v>39.346813691749624</v>
      </c>
      <c r="P4430" s="4">
        <f t="shared" ca="1" si="555"/>
        <v>69.321875549873369</v>
      </c>
    </row>
    <row r="4431" spans="1:16" x14ac:dyDescent="0.25">
      <c r="A4431" s="4">
        <f t="shared" ca="1" si="556"/>
        <v>-14.860892739551732</v>
      </c>
      <c r="B4431" s="4">
        <f t="shared" ca="1" si="557"/>
        <v>142.43957468724585</v>
      </c>
      <c r="C4431" s="4">
        <v>7680</v>
      </c>
      <c r="D4431" s="4">
        <f t="shared" ca="1" si="558"/>
        <v>3</v>
      </c>
      <c r="E4431" s="4">
        <v>0.55000000000000004</v>
      </c>
      <c r="F4431" s="4">
        <v>19.899999999999999</v>
      </c>
      <c r="G4431" s="4">
        <f t="shared" ca="1" si="552"/>
        <v>53.323113517529826</v>
      </c>
      <c r="H4431" s="4">
        <f t="shared" ca="1" si="559"/>
        <v>16.542616657921752</v>
      </c>
      <c r="I4431" s="4">
        <f ca="1">User_Model_Calcs!B4431-Sat_Data!$B$5</f>
        <v>32.439574687245852</v>
      </c>
      <c r="J4431" s="4">
        <f ca="1">(Earth_Data!$B$1/SQRT(1-Earth_Data!$B$2^2*SIN(RADIANS(User_Model_Calcs!A4431))^2))*COS(RADIANS(User_Model_Calcs!A4431))</f>
        <v>6166.157691200302</v>
      </c>
      <c r="K4431" s="4">
        <f ca="1">((Earth_Data!$B$1*(1-Earth_Data!$B$2^2))/SQRT(1-Earth_Data!$B$2^2*SIN(RADIANS(User_Model_Calcs!A4431))^2))*SIN(RADIANS(User_Model_Calcs!A4431))</f>
        <v>-1625.2283980278871</v>
      </c>
      <c r="L4431" s="4">
        <f t="shared" ca="1" si="553"/>
        <v>-14.765766729166803</v>
      </c>
      <c r="M4431" s="4">
        <f t="shared" ca="1" si="554"/>
        <v>6376.744311833816</v>
      </c>
      <c r="N4431" s="4">
        <f ca="1">SQRT(User_Model_Calcs!M4431^2+Sat_Data!$B$3^2-2*User_Model_Calcs!M4431*Sat_Data!$B$3*COS(RADIANS(L4431))*COS(RADIANS(I4431)))</f>
        <v>37143.441441106479</v>
      </c>
      <c r="O4431" s="4">
        <f ca="1">DEGREES(ACOS(((Earth_Data!$B$1+Sat_Data!$B$2)/User_Model_Calcs!N4431)*SQRT(1-COS(RADIANS(User_Model_Calcs!I4431))^2*COS(RADIANS(User_Model_Calcs!A4431))^2)))</f>
        <v>48.957208214636793</v>
      </c>
      <c r="P4431" s="4">
        <f t="shared" ca="1" si="555"/>
        <v>68.024906390218391</v>
      </c>
    </row>
    <row r="4432" spans="1:16" x14ac:dyDescent="0.25">
      <c r="A4432" s="4">
        <f t="shared" ca="1" si="556"/>
        <v>-27.44280896526886</v>
      </c>
      <c r="B4432" s="4">
        <f t="shared" ca="1" si="557"/>
        <v>148.75346664510047</v>
      </c>
      <c r="C4432" s="4">
        <v>7681</v>
      </c>
      <c r="D4432" s="4">
        <f t="shared" ca="1" si="558"/>
        <v>3</v>
      </c>
      <c r="E4432" s="4">
        <v>0.55000000000000004</v>
      </c>
      <c r="F4432" s="4">
        <v>19.899999999999999</v>
      </c>
      <c r="G4432" s="4">
        <f t="shared" ca="1" si="552"/>
        <v>53.323113517529826</v>
      </c>
      <c r="H4432" s="4">
        <f t="shared" ca="1" si="559"/>
        <v>16.09164438251015</v>
      </c>
      <c r="I4432" s="4">
        <f ca="1">User_Model_Calcs!B4432-Sat_Data!$B$5</f>
        <v>38.753466645100474</v>
      </c>
      <c r="J4432" s="4">
        <f ca="1">(Earth_Data!$B$1/SQRT(1-Earth_Data!$B$2^2*SIN(RADIANS(User_Model_Calcs!A4432))^2))*COS(RADIANS(User_Model_Calcs!A4432))</f>
        <v>5664.444679723807</v>
      </c>
      <c r="K4432" s="4">
        <f ca="1">((Earth_Data!$B$1*(1-Earth_Data!$B$2^2))/SQRT(1-Earth_Data!$B$2^2*SIN(RADIANS(User_Model_Calcs!A4432))^2))*SIN(RADIANS(User_Model_Calcs!A4432))</f>
        <v>-2921.8485178073634</v>
      </c>
      <c r="L4432" s="4">
        <f t="shared" ca="1" si="553"/>
        <v>-27.285705921206002</v>
      </c>
      <c r="M4432" s="4">
        <f t="shared" ca="1" si="554"/>
        <v>6373.6278751323753</v>
      </c>
      <c r="N4432" s="4">
        <f ca="1">SQRT(User_Model_Calcs!M4432^2+Sat_Data!$B$3^2-2*User_Model_Calcs!M4432*Sat_Data!$B$3*COS(RADIANS(L4432))*COS(RADIANS(I4432)))</f>
        <v>38025.337081327212</v>
      </c>
      <c r="O4432" s="4">
        <f ca="1">DEGREES(ACOS(((Earth_Data!$B$1+Sat_Data!$B$2)/User_Model_Calcs!N4432)*SQRT(1-COS(RADIANS(User_Model_Calcs!I4432))^2*COS(RADIANS(User_Model_Calcs!A4432))^2)))</f>
        <v>36.834173137102702</v>
      </c>
      <c r="P4432" s="4">
        <f t="shared" ca="1" si="555"/>
        <v>60.137616261458156</v>
      </c>
    </row>
    <row r="4433" spans="1:16" x14ac:dyDescent="0.25">
      <c r="A4433" s="4">
        <f t="shared" ca="1" si="556"/>
        <v>-29.622450006366876</v>
      </c>
      <c r="B4433" s="4">
        <f t="shared" ca="1" si="557"/>
        <v>143.9241471568757</v>
      </c>
      <c r="C4433" s="4">
        <v>7682</v>
      </c>
      <c r="D4433" s="4">
        <f t="shared" ca="1" si="558"/>
        <v>3</v>
      </c>
      <c r="E4433" s="4">
        <v>0.55000000000000004</v>
      </c>
      <c r="F4433" s="4">
        <v>19.899999999999999</v>
      </c>
      <c r="G4433" s="4">
        <f t="shared" ca="1" si="552"/>
        <v>53.323113517529826</v>
      </c>
      <c r="H4433" s="4">
        <f t="shared" ca="1" si="559"/>
        <v>21.012595805259462</v>
      </c>
      <c r="I4433" s="4">
        <f ca="1">User_Model_Calcs!B4433-Sat_Data!$B$5</f>
        <v>33.924147156875705</v>
      </c>
      <c r="J4433" s="4">
        <f ca="1">(Earth_Data!$B$1/SQRT(1-Earth_Data!$B$2^2*SIN(RADIANS(User_Model_Calcs!A4433))^2))*COS(RADIANS(User_Model_Calcs!A4433))</f>
        <v>5549.0653445759308</v>
      </c>
      <c r="K4433" s="4">
        <f ca="1">((Earth_Data!$B$1*(1-Earth_Data!$B$2^2))/SQRT(1-Earth_Data!$B$2^2*SIN(RADIANS(User_Model_Calcs!A4433))^2))*SIN(RADIANS(User_Model_Calcs!A4433))</f>
        <v>-3134.0620100866531</v>
      </c>
      <c r="L4433" s="4">
        <f t="shared" ca="1" si="553"/>
        <v>-29.457369088554312</v>
      </c>
      <c r="M4433" s="4">
        <f t="shared" ca="1" si="554"/>
        <v>6372.948366450335</v>
      </c>
      <c r="N4433" s="4">
        <f ca="1">SQRT(User_Model_Calcs!M4433^2+Sat_Data!$B$3^2-2*User_Model_Calcs!M4433*Sat_Data!$B$3*COS(RADIANS(L4433))*COS(RADIANS(I4433)))</f>
        <v>37817.200457283448</v>
      </c>
      <c r="O4433" s="4">
        <f ca="1">DEGREES(ACOS(((Earth_Data!$B$1+Sat_Data!$B$2)/User_Model_Calcs!N4433)*SQRT(1-COS(RADIANS(User_Model_Calcs!I4433))^2*COS(RADIANS(User_Model_Calcs!A4433))^2)))</f>
        <v>39.447559739141802</v>
      </c>
      <c r="P4433" s="4">
        <f t="shared" ca="1" si="555"/>
        <v>53.687805437861293</v>
      </c>
    </row>
    <row r="4434" spans="1:16" x14ac:dyDescent="0.25">
      <c r="A4434" s="4">
        <f t="shared" ca="1" si="556"/>
        <v>-16.554431840910159</v>
      </c>
      <c r="B4434" s="4">
        <f t="shared" ca="1" si="557"/>
        <v>111.6081386425919</v>
      </c>
      <c r="C4434" s="4">
        <v>7683</v>
      </c>
      <c r="D4434" s="4">
        <f t="shared" ca="1" si="558"/>
        <v>0.75</v>
      </c>
      <c r="E4434" s="4">
        <v>0.55000000000000004</v>
      </c>
      <c r="F4434" s="4">
        <v>19.899999999999999</v>
      </c>
      <c r="G4434" s="4">
        <f t="shared" ca="1" si="552"/>
        <v>41.281913690970576</v>
      </c>
      <c r="H4434" s="4">
        <f t="shared" ca="1" si="559"/>
        <v>20.308438451787946</v>
      </c>
      <c r="I4434" s="4">
        <f ca="1">User_Model_Calcs!B4434-Sat_Data!$B$5</f>
        <v>1.6081386425918964</v>
      </c>
      <c r="J4434" s="4">
        <f ca="1">(Earth_Data!$B$1/SQRT(1-Earth_Data!$B$2^2*SIN(RADIANS(User_Model_Calcs!A4434))^2))*COS(RADIANS(User_Model_Calcs!A4434))</f>
        <v>6115.4248332103662</v>
      </c>
      <c r="K4434" s="4">
        <f ca="1">((Earth_Data!$B$1*(1-Earth_Data!$B$2^2))/SQRT(1-Earth_Data!$B$2^2*SIN(RADIANS(User_Model_Calcs!A4434))^2))*SIN(RADIANS(User_Model_Calcs!A4434))</f>
        <v>-1805.6234138190086</v>
      </c>
      <c r="L4434" s="4">
        <f t="shared" ca="1" si="553"/>
        <v>-16.44961671071724</v>
      </c>
      <c r="M4434" s="4">
        <f t="shared" ca="1" si="554"/>
        <v>6376.4172387930703</v>
      </c>
      <c r="N4434" s="4">
        <f ca="1">SQRT(User_Model_Calcs!M4434^2+Sat_Data!$B$3^2-2*User_Model_Calcs!M4434*Sat_Data!$B$3*COS(RADIANS(L4434))*COS(RADIANS(I4434)))</f>
        <v>36096.720856540938</v>
      </c>
      <c r="O4434" s="4">
        <f ca="1">DEGREES(ACOS(((Earth_Data!$B$1+Sat_Data!$B$2)/User_Model_Calcs!N4434)*SQRT(1-COS(RADIANS(User_Model_Calcs!I4434))^2*COS(RADIANS(User_Model_Calcs!A4434))^2)))</f>
        <v>70.470100220977258</v>
      </c>
      <c r="P4434" s="4">
        <f t="shared" ca="1" si="555"/>
        <v>5.6273728253576767</v>
      </c>
    </row>
    <row r="4435" spans="1:16" x14ac:dyDescent="0.25">
      <c r="A4435" s="4">
        <f t="shared" ca="1" si="556"/>
        <v>-29.553848433590169</v>
      </c>
      <c r="B4435" s="4">
        <f t="shared" ca="1" si="557"/>
        <v>107.60121124774997</v>
      </c>
      <c r="C4435" s="4">
        <v>7684</v>
      </c>
      <c r="D4435" s="4">
        <f t="shared" ca="1" si="558"/>
        <v>3</v>
      </c>
      <c r="E4435" s="4">
        <v>0.55000000000000004</v>
      </c>
      <c r="F4435" s="4">
        <v>19.899999999999999</v>
      </c>
      <c r="G4435" s="4">
        <f t="shared" ca="1" si="552"/>
        <v>53.323113517529826</v>
      </c>
      <c r="H4435" s="4">
        <f t="shared" ca="1" si="559"/>
        <v>19.323137126358802</v>
      </c>
      <c r="I4435" s="4">
        <f ca="1">User_Model_Calcs!B4435-Sat_Data!$B$5</f>
        <v>-2.3987887522500273</v>
      </c>
      <c r="J4435" s="4">
        <f ca="1">(Earth_Data!$B$1/SQRT(1-Earth_Data!$B$2^2*SIN(RADIANS(User_Model_Calcs!A4435))^2))*COS(RADIANS(User_Model_Calcs!A4435))</f>
        <v>5552.8199999308617</v>
      </c>
      <c r="K4435" s="4">
        <f ca="1">((Earth_Data!$B$1*(1-Earth_Data!$B$2^2))/SQRT(1-Earth_Data!$B$2^2*SIN(RADIANS(User_Model_Calcs!A4435))^2))*SIN(RADIANS(User_Model_Calcs!A4435))</f>
        <v>-3127.4494371952478</v>
      </c>
      <c r="L4435" s="4">
        <f t="shared" ca="1" si="553"/>
        <v>-29.389004356743669</v>
      </c>
      <c r="M4435" s="4">
        <f t="shared" ca="1" si="554"/>
        <v>6372.9702599215898</v>
      </c>
      <c r="N4435" s="4">
        <f ca="1">SQRT(User_Model_Calcs!M4435^2+Sat_Data!$B$3^2-2*User_Model_Calcs!M4435*Sat_Data!$B$3*COS(RADIANS(L4435))*COS(RADIANS(I4435)))</f>
        <v>36750.23838111377</v>
      </c>
      <c r="O4435" s="4">
        <f ca="1">DEGREES(ACOS(((Earth_Data!$B$1+Sat_Data!$B$2)/User_Model_Calcs!N4435)*SQRT(1-COS(RADIANS(User_Model_Calcs!I4435))^2*COS(RADIANS(User_Model_Calcs!A4435))^2)))</f>
        <v>55.427864881558875</v>
      </c>
      <c r="P4435" s="4">
        <f t="shared" ca="1" si="555"/>
        <v>4.8545103022548197</v>
      </c>
    </row>
    <row r="4436" spans="1:16" x14ac:dyDescent="0.25">
      <c r="A4436" s="4">
        <f t="shared" ca="1" si="556"/>
        <v>-36.729138152060308</v>
      </c>
      <c r="B4436" s="4">
        <f t="shared" ca="1" si="557"/>
        <v>122.02370565106122</v>
      </c>
      <c r="C4436" s="4">
        <v>7685</v>
      </c>
      <c r="D4436" s="4">
        <f t="shared" ca="1" si="558"/>
        <v>1.2</v>
      </c>
      <c r="E4436" s="4">
        <v>0.55000000000000004</v>
      </c>
      <c r="F4436" s="4">
        <v>19.899999999999999</v>
      </c>
      <c r="G4436" s="4">
        <f t="shared" ca="1" si="552"/>
        <v>45.364313344089069</v>
      </c>
      <c r="H4436" s="4">
        <f t="shared" ca="1" si="559"/>
        <v>19.385103435194274</v>
      </c>
      <c r="I4436" s="4">
        <f ca="1">User_Model_Calcs!B4436-Sat_Data!$B$5</f>
        <v>12.023705651061221</v>
      </c>
      <c r="J4436" s="4">
        <f ca="1">(Earth_Data!$B$1/SQRT(1-Earth_Data!$B$2^2*SIN(RADIANS(User_Model_Calcs!A4436))^2))*COS(RADIANS(User_Model_Calcs!A4436))</f>
        <v>5118.0287467655344</v>
      </c>
      <c r="K4436" s="4">
        <f ca="1">((Earth_Data!$B$1*(1-Earth_Data!$B$2^2))/SQRT(1-Earth_Data!$B$2^2*SIN(RADIANS(User_Model_Calcs!A4436))^2))*SIN(RADIANS(User_Model_Calcs!A4436))</f>
        <v>-3793.3457365454246</v>
      </c>
      <c r="L4436" s="4">
        <f t="shared" ca="1" si="553"/>
        <v>-36.544851320602127</v>
      </c>
      <c r="M4436" s="4">
        <f t="shared" ca="1" si="554"/>
        <v>6370.5329549171738</v>
      </c>
      <c r="N4436" s="4">
        <f ca="1">SQRT(User_Model_Calcs!M4436^2+Sat_Data!$B$3^2-2*User_Model_Calcs!M4436*Sat_Data!$B$3*COS(RADIANS(L4436))*COS(RADIANS(I4436)))</f>
        <v>37366.728117124643</v>
      </c>
      <c r="O4436" s="4">
        <f ca="1">DEGREES(ACOS(((Earth_Data!$B$1+Sat_Data!$B$2)/User_Model_Calcs!N4436)*SQRT(1-COS(RADIANS(User_Model_Calcs!I4436))^2*COS(RADIANS(User_Model_Calcs!A4436))^2)))</f>
        <v>45.523437675153588</v>
      </c>
      <c r="P4436" s="4">
        <f t="shared" ca="1" si="555"/>
        <v>19.603326723450266</v>
      </c>
    </row>
    <row r="4437" spans="1:16" x14ac:dyDescent="0.25">
      <c r="A4437" s="4">
        <f t="shared" ca="1" si="556"/>
        <v>-30.24887000230644</v>
      </c>
      <c r="B4437" s="4">
        <f t="shared" ca="1" si="557"/>
        <v>131.55640747598974</v>
      </c>
      <c r="C4437" s="4">
        <v>7686</v>
      </c>
      <c r="D4437" s="4">
        <f t="shared" ca="1" si="558"/>
        <v>1.2</v>
      </c>
      <c r="E4437" s="4">
        <v>0.55000000000000004</v>
      </c>
      <c r="F4437" s="4">
        <v>19.899999999999999</v>
      </c>
      <c r="G4437" s="4">
        <f t="shared" ca="1" si="552"/>
        <v>45.364313344089069</v>
      </c>
      <c r="H4437" s="4">
        <f t="shared" ca="1" si="559"/>
        <v>22.799547705652529</v>
      </c>
      <c r="I4437" s="4">
        <f ca="1">User_Model_Calcs!B4437-Sat_Data!$B$5</f>
        <v>21.556407475989744</v>
      </c>
      <c r="J4437" s="4">
        <f ca="1">(Earth_Data!$B$1/SQRT(1-Earth_Data!$B$2^2*SIN(RADIANS(User_Model_Calcs!A4437))^2))*COS(RADIANS(User_Model_Calcs!A4437))</f>
        <v>5514.4132946057771</v>
      </c>
      <c r="K4437" s="4">
        <f ca="1">((Earth_Data!$B$1*(1-Earth_Data!$B$2^2))/SQRT(1-Earth_Data!$B$2^2*SIN(RADIANS(User_Model_Calcs!A4437))^2))*SIN(RADIANS(User_Model_Calcs!A4437))</f>
        <v>-3194.2370619088779</v>
      </c>
      <c r="L4437" s="4">
        <f t="shared" ca="1" si="553"/>
        <v>-30.081670154979893</v>
      </c>
      <c r="M4437" s="4">
        <f t="shared" ca="1" si="554"/>
        <v>6372.7470051302998</v>
      </c>
      <c r="N4437" s="4">
        <f ca="1">SQRT(User_Model_Calcs!M4437^2+Sat_Data!$B$3^2-2*User_Model_Calcs!M4437*Sat_Data!$B$3*COS(RADIANS(L4437))*COS(RADIANS(I4437)))</f>
        <v>37228.092986069969</v>
      </c>
      <c r="O4437" s="4">
        <f ca="1">DEGREES(ACOS(((Earth_Data!$B$1+Sat_Data!$B$2)/User_Model_Calcs!N4437)*SQRT(1-COS(RADIANS(User_Model_Calcs!I4437))^2*COS(RADIANS(User_Model_Calcs!A4437))^2)))</f>
        <v>47.596259242645225</v>
      </c>
      <c r="P4437" s="4">
        <f t="shared" ca="1" si="555"/>
        <v>38.103681845184418</v>
      </c>
    </row>
    <row r="4438" spans="1:16" x14ac:dyDescent="0.25">
      <c r="A4438" s="4">
        <f t="shared" ca="1" si="556"/>
        <v>-37.331623226970308</v>
      </c>
      <c r="B4438" s="4">
        <f t="shared" ca="1" si="557"/>
        <v>144.98275489857741</v>
      </c>
      <c r="C4438" s="4">
        <v>7687</v>
      </c>
      <c r="D4438" s="4">
        <f t="shared" ca="1" si="558"/>
        <v>0.75</v>
      </c>
      <c r="E4438" s="4">
        <v>0.55000000000000004</v>
      </c>
      <c r="F4438" s="4">
        <v>19.899999999999999</v>
      </c>
      <c r="G4438" s="4">
        <f t="shared" ca="1" si="552"/>
        <v>41.281913690970576</v>
      </c>
      <c r="H4438" s="4">
        <f t="shared" ca="1" si="559"/>
        <v>23.588780025634676</v>
      </c>
      <c r="I4438" s="4">
        <f ca="1">User_Model_Calcs!B4438-Sat_Data!$B$5</f>
        <v>34.982754898577411</v>
      </c>
      <c r="J4438" s="4">
        <f ca="1">(Earth_Data!$B$1/SQRT(1-Earth_Data!$B$2^2*SIN(RADIANS(User_Model_Calcs!A4438))^2))*COS(RADIANS(User_Model_Calcs!A4438))</f>
        <v>5077.7616141351918</v>
      </c>
      <c r="K4438" s="4">
        <f ca="1">((Earth_Data!$B$1*(1-Earth_Data!$B$2^2))/SQRT(1-Earth_Data!$B$2^2*SIN(RADIANS(User_Model_Calcs!A4438))^2))*SIN(RADIANS(User_Model_Calcs!A4438))</f>
        <v>-3846.7231057794565</v>
      </c>
      <c r="L4438" s="4">
        <f t="shared" ca="1" si="553"/>
        <v>-37.146213561305039</v>
      </c>
      <c r="M4438" s="4">
        <f t="shared" ca="1" si="554"/>
        <v>6370.3172340569017</v>
      </c>
      <c r="N4438" s="4">
        <f ca="1">SQRT(User_Model_Calcs!M4438^2+Sat_Data!$B$3^2-2*User_Model_Calcs!M4438*Sat_Data!$B$3*COS(RADIANS(L4438))*COS(RADIANS(I4438)))</f>
        <v>38308.768311326399</v>
      </c>
      <c r="O4438" s="4">
        <f ca="1">DEGREES(ACOS(((Earth_Data!$B$1+Sat_Data!$B$2)/User_Model_Calcs!N4438)*SQRT(1-COS(RADIANS(User_Model_Calcs!I4438))^2*COS(RADIANS(User_Model_Calcs!A4438))^2)))</f>
        <v>33.382035378499083</v>
      </c>
      <c r="P4438" s="4">
        <f t="shared" ca="1" si="555"/>
        <v>49.08704367523643</v>
      </c>
    </row>
    <row r="4439" spans="1:16" x14ac:dyDescent="0.25">
      <c r="A4439" s="4">
        <f t="shared" ca="1" si="556"/>
        <v>-38.21587074355751</v>
      </c>
      <c r="B4439" s="4">
        <f t="shared" ca="1" si="557"/>
        <v>146.96592449874191</v>
      </c>
      <c r="C4439" s="4">
        <v>7688</v>
      </c>
      <c r="D4439" s="4">
        <f t="shared" ca="1" si="558"/>
        <v>1.2</v>
      </c>
      <c r="E4439" s="4">
        <v>0.55000000000000004</v>
      </c>
      <c r="F4439" s="4">
        <v>19.899999999999999</v>
      </c>
      <c r="G4439" s="4">
        <f t="shared" ca="1" si="552"/>
        <v>45.364313344089069</v>
      </c>
      <c r="H4439" s="4">
        <f t="shared" ca="1" si="559"/>
        <v>17.861651073672547</v>
      </c>
      <c r="I4439" s="4">
        <f ca="1">User_Model_Calcs!B4439-Sat_Data!$B$5</f>
        <v>36.965924498741913</v>
      </c>
      <c r="J4439" s="4">
        <f ca="1">(Earth_Data!$B$1/SQRT(1-Earth_Data!$B$2^2*SIN(RADIANS(User_Model_Calcs!A4439))^2))*COS(RADIANS(User_Model_Calcs!A4439))</f>
        <v>5017.644204046218</v>
      </c>
      <c r="K4439" s="4">
        <f ca="1">((Earth_Data!$B$1*(1-Earth_Data!$B$2^2))/SQRT(1-Earth_Data!$B$2^2*SIN(RADIANS(User_Model_Calcs!A4439))^2))*SIN(RADIANS(User_Model_Calcs!A4439))</f>
        <v>-3924.2993438237545</v>
      </c>
      <c r="L4439" s="4">
        <f t="shared" ca="1" si="553"/>
        <v>-38.028961361216304</v>
      </c>
      <c r="M4439" s="4">
        <f t="shared" ca="1" si="554"/>
        <v>6369.9983279694943</v>
      </c>
      <c r="N4439" s="4">
        <f ca="1">SQRT(User_Model_Calcs!M4439^2+Sat_Data!$B$3^2-2*User_Model_Calcs!M4439*Sat_Data!$B$3*COS(RADIANS(L4439))*COS(RADIANS(I4439)))</f>
        <v>38474.850311721428</v>
      </c>
      <c r="O4439" s="4">
        <f ca="1">DEGREES(ACOS(((Earth_Data!$B$1+Sat_Data!$B$2)/User_Model_Calcs!N4439)*SQRT(1-COS(RADIANS(User_Model_Calcs!I4439))^2*COS(RADIANS(User_Model_Calcs!A4439))^2)))</f>
        <v>31.455104192980965</v>
      </c>
      <c r="P4439" s="4">
        <f t="shared" ca="1" si="555"/>
        <v>50.581124312074664</v>
      </c>
    </row>
    <row r="4440" spans="1:16" x14ac:dyDescent="0.25">
      <c r="A4440" s="4">
        <f t="shared" ca="1" si="556"/>
        <v>-16.701700650708339</v>
      </c>
      <c r="B4440" s="4">
        <f t="shared" ca="1" si="557"/>
        <v>116.7021058770615</v>
      </c>
      <c r="C4440" s="4">
        <v>7689</v>
      </c>
      <c r="D4440" s="4">
        <f t="shared" ca="1" si="558"/>
        <v>3</v>
      </c>
      <c r="E4440" s="4">
        <v>0.55000000000000004</v>
      </c>
      <c r="F4440" s="4">
        <v>19.899999999999999</v>
      </c>
      <c r="G4440" s="4">
        <f t="shared" ca="1" si="552"/>
        <v>53.323113517529826</v>
      </c>
      <c r="H4440" s="4">
        <f t="shared" ca="1" si="559"/>
        <v>22.499568604586532</v>
      </c>
      <c r="I4440" s="4">
        <f ca="1">User_Model_Calcs!B4440-Sat_Data!$B$5</f>
        <v>6.7021058770614985</v>
      </c>
      <c r="J4440" s="4">
        <f ca="1">(Earth_Data!$B$1/SQRT(1-Earth_Data!$B$2^2*SIN(RADIANS(User_Model_Calcs!A4440))^2))*COS(RADIANS(User_Model_Calcs!A4440))</f>
        <v>6110.7611648315979</v>
      </c>
      <c r="K4440" s="4">
        <f ca="1">((Earth_Data!$B$1*(1-Earth_Data!$B$2^2))/SQRT(1-Earth_Data!$B$2^2*SIN(RADIANS(User_Model_Calcs!A4440))^2))*SIN(RADIANS(User_Model_Calcs!A4440))</f>
        <v>-1821.2394340075352</v>
      </c>
      <c r="L4440" s="4">
        <f t="shared" ca="1" si="553"/>
        <v>-16.596059647827694</v>
      </c>
      <c r="M4440" s="4">
        <f t="shared" ca="1" si="554"/>
        <v>6376.3873070570389</v>
      </c>
      <c r="N4440" s="4">
        <f ca="1">SQRT(User_Model_Calcs!M4440^2+Sat_Data!$B$3^2-2*User_Model_Calcs!M4440*Sat_Data!$B$3*COS(RADIANS(L4440))*COS(RADIANS(I4440)))</f>
        <v>36148.090973548526</v>
      </c>
      <c r="O4440" s="4">
        <f ca="1">DEGREES(ACOS(((Earth_Data!$B$1+Sat_Data!$B$2)/User_Model_Calcs!N4440)*SQRT(1-COS(RADIANS(User_Model_Calcs!I4440))^2*COS(RADIANS(User_Model_Calcs!A4440))^2)))</f>
        <v>68.91922510336228</v>
      </c>
      <c r="P4440" s="4">
        <f t="shared" ca="1" si="555"/>
        <v>22.239127088185924</v>
      </c>
    </row>
    <row r="4441" spans="1:16" x14ac:dyDescent="0.25">
      <c r="A4441" s="4">
        <f t="shared" ca="1" si="556"/>
        <v>-25.236638209110506</v>
      </c>
      <c r="B4441" s="4">
        <f t="shared" ca="1" si="557"/>
        <v>148.05149693001968</v>
      </c>
      <c r="C4441" s="4">
        <v>7690</v>
      </c>
      <c r="D4441" s="4">
        <f t="shared" ca="1" si="558"/>
        <v>1.2</v>
      </c>
      <c r="E4441" s="4">
        <v>0.55000000000000004</v>
      </c>
      <c r="F4441" s="4">
        <v>19.899999999999999</v>
      </c>
      <c r="G4441" s="4">
        <f t="shared" ca="1" si="552"/>
        <v>45.364313344089069</v>
      </c>
      <c r="H4441" s="4">
        <f t="shared" ca="1" si="559"/>
        <v>16.514712479497238</v>
      </c>
      <c r="I4441" s="4">
        <f ca="1">User_Model_Calcs!B4441-Sat_Data!$B$5</f>
        <v>38.051496930019681</v>
      </c>
      <c r="J4441" s="4">
        <f ca="1">(Earth_Data!$B$1/SQRT(1-Earth_Data!$B$2^2*SIN(RADIANS(User_Model_Calcs!A4441))^2))*COS(RADIANS(User_Model_Calcs!A4441))</f>
        <v>5772.8895600167671</v>
      </c>
      <c r="K4441" s="4">
        <f ca="1">((Earth_Data!$B$1*(1-Earth_Data!$B$2^2))/SQRT(1-Earth_Data!$B$2^2*SIN(RADIANS(User_Model_Calcs!A4441))^2))*SIN(RADIANS(User_Model_Calcs!A4441))</f>
        <v>-2702.8099745314462</v>
      </c>
      <c r="L4441" s="4">
        <f t="shared" ca="1" si="553"/>
        <v>-25.088530233032611</v>
      </c>
      <c r="M4441" s="4">
        <f t="shared" ca="1" si="554"/>
        <v>6374.2792243968461</v>
      </c>
      <c r="N4441" s="4">
        <f ca="1">SQRT(User_Model_Calcs!M4441^2+Sat_Data!$B$3^2-2*User_Model_Calcs!M4441*Sat_Data!$B$3*COS(RADIANS(L4441))*COS(RADIANS(I4441)))</f>
        <v>37882.68700810826</v>
      </c>
      <c r="O4441" s="4">
        <f ca="1">DEGREES(ACOS(((Earth_Data!$B$1+Sat_Data!$B$2)/User_Model_Calcs!N4441)*SQRT(1-COS(RADIANS(User_Model_Calcs!I4441))^2*COS(RADIANS(User_Model_Calcs!A4441))^2)))</f>
        <v>38.629191454382216</v>
      </c>
      <c r="P4441" s="4">
        <f t="shared" ca="1" si="555"/>
        <v>61.422725615952437</v>
      </c>
    </row>
    <row r="4442" spans="1:16" x14ac:dyDescent="0.25">
      <c r="A4442" s="4">
        <f t="shared" ca="1" si="556"/>
        <v>-11.383957194773084</v>
      </c>
      <c r="B4442" s="4">
        <f t="shared" ca="1" si="557"/>
        <v>142.76208796105072</v>
      </c>
      <c r="C4442" s="4">
        <v>7691</v>
      </c>
      <c r="D4442" s="4">
        <f t="shared" ca="1" si="558"/>
        <v>1.2</v>
      </c>
      <c r="E4442" s="4">
        <v>0.55000000000000004</v>
      </c>
      <c r="F4442" s="4">
        <v>19.899999999999999</v>
      </c>
      <c r="G4442" s="4">
        <f t="shared" ca="1" si="552"/>
        <v>45.364313344089069</v>
      </c>
      <c r="H4442" s="4">
        <f t="shared" ca="1" si="559"/>
        <v>15.016938044156708</v>
      </c>
      <c r="I4442" s="4">
        <f ca="1">User_Model_Calcs!B4442-Sat_Data!$B$5</f>
        <v>32.762087961050725</v>
      </c>
      <c r="J4442" s="4">
        <f ca="1">(Earth_Data!$B$1/SQRT(1-Earth_Data!$B$2^2*SIN(RADIANS(User_Model_Calcs!A4442))^2))*COS(RADIANS(User_Model_Calcs!A4442))</f>
        <v>6253.4750995413287</v>
      </c>
      <c r="K4442" s="4">
        <f ca="1">((Earth_Data!$B$1*(1-Earth_Data!$B$2^2))/SQRT(1-Earth_Data!$B$2^2*SIN(RADIANS(User_Model_Calcs!A4442))^2))*SIN(RADIANS(User_Model_Calcs!A4442))</f>
        <v>-1250.6706452473243</v>
      </c>
      <c r="L4442" s="4">
        <f t="shared" ca="1" si="553"/>
        <v>-11.309717737071864</v>
      </c>
      <c r="M4442" s="4">
        <f t="shared" ca="1" si="554"/>
        <v>6377.3135318460545</v>
      </c>
      <c r="N4442" s="4">
        <f ca="1">SQRT(User_Model_Calcs!M4442^2+Sat_Data!$B$3^2-2*User_Model_Calcs!M4442*Sat_Data!$B$3*COS(RADIANS(L4442))*COS(RADIANS(I4442)))</f>
        <v>37081.362936029072</v>
      </c>
      <c r="O4442" s="4">
        <f ca="1">DEGREES(ACOS(((Earth_Data!$B$1+Sat_Data!$B$2)/User_Model_Calcs!N4442)*SQRT(1-COS(RADIANS(User_Model_Calcs!I4442))^2*COS(RADIANS(User_Model_Calcs!A4442))^2)))</f>
        <v>49.937530700365976</v>
      </c>
      <c r="P4442" s="4">
        <f t="shared" ca="1" si="555"/>
        <v>72.947978374281348</v>
      </c>
    </row>
    <row r="4443" spans="1:16" x14ac:dyDescent="0.25">
      <c r="A4443" s="4">
        <f t="shared" ca="1" si="556"/>
        <v>-20.340692320744026</v>
      </c>
      <c r="B4443" s="4">
        <f t="shared" ca="1" si="557"/>
        <v>153.01376791891511</v>
      </c>
      <c r="C4443" s="4">
        <v>7692</v>
      </c>
      <c r="D4443" s="4">
        <f t="shared" ca="1" si="558"/>
        <v>3</v>
      </c>
      <c r="E4443" s="4">
        <v>0.55000000000000004</v>
      </c>
      <c r="F4443" s="4">
        <v>19.899999999999999</v>
      </c>
      <c r="G4443" s="4">
        <f t="shared" ca="1" si="552"/>
        <v>53.323113517529826</v>
      </c>
      <c r="H4443" s="4">
        <f t="shared" ca="1" si="559"/>
        <v>15.657393952461007</v>
      </c>
      <c r="I4443" s="4">
        <f ca="1">User_Model_Calcs!B4443-Sat_Data!$B$5</f>
        <v>43.013767918915107</v>
      </c>
      <c r="J4443" s="4">
        <f ca="1">(Earth_Data!$B$1/SQRT(1-Earth_Data!$B$2^2*SIN(RADIANS(User_Model_Calcs!A4443))^2))*COS(RADIANS(User_Model_Calcs!A4443))</f>
        <v>5982.8340330538031</v>
      </c>
      <c r="K4443" s="4">
        <f ca="1">((Earth_Data!$B$1*(1-Earth_Data!$B$2^2))/SQRT(1-Earth_Data!$B$2^2*SIN(RADIANS(User_Model_Calcs!A4443))^2))*SIN(RADIANS(User_Model_Calcs!A4443))</f>
        <v>-2203.1012118033991</v>
      </c>
      <c r="L4443" s="4">
        <f t="shared" ca="1" si="553"/>
        <v>-20.215576748401428</v>
      </c>
      <c r="M4443" s="4">
        <f t="shared" ca="1" si="554"/>
        <v>6375.5751126087789</v>
      </c>
      <c r="N4443" s="4">
        <f ca="1">SQRT(User_Model_Calcs!M4443^2+Sat_Data!$B$3^2-2*User_Model_Calcs!M4443*Sat_Data!$B$3*COS(RADIANS(L4443))*COS(RADIANS(I4443)))</f>
        <v>38073.103948880926</v>
      </c>
      <c r="O4443" s="4">
        <f ca="1">DEGREES(ACOS(((Earth_Data!$B$1+Sat_Data!$B$2)/User_Model_Calcs!N4443)*SQRT(1-COS(RADIANS(User_Model_Calcs!I4443))^2*COS(RADIANS(User_Model_Calcs!A4443))^2)))</f>
        <v>36.273011983181789</v>
      </c>
      <c r="P4443" s="4">
        <f t="shared" ca="1" si="555"/>
        <v>69.565732567289814</v>
      </c>
    </row>
    <row r="4444" spans="1:16" x14ac:dyDescent="0.25">
      <c r="A4444" s="4">
        <f t="shared" ca="1" si="556"/>
        <v>-18.750722593810359</v>
      </c>
      <c r="B4444" s="4">
        <f t="shared" ca="1" si="557"/>
        <v>155.1895782831788</v>
      </c>
      <c r="C4444" s="4">
        <v>7693</v>
      </c>
      <c r="D4444" s="4">
        <f t="shared" ca="1" si="558"/>
        <v>1.2</v>
      </c>
      <c r="E4444" s="4">
        <v>0.55000000000000004</v>
      </c>
      <c r="F4444" s="4">
        <v>19.899999999999999</v>
      </c>
      <c r="G4444" s="4">
        <f t="shared" ca="1" si="552"/>
        <v>45.364313344089069</v>
      </c>
      <c r="H4444" s="4">
        <f t="shared" ca="1" si="559"/>
        <v>15.00293291413022</v>
      </c>
      <c r="I4444" s="4">
        <f ca="1">User_Model_Calcs!B4444-Sat_Data!$B$5</f>
        <v>45.189578283178804</v>
      </c>
      <c r="J4444" s="4">
        <f ca="1">(Earth_Data!$B$1/SQRT(1-Earth_Data!$B$2^2*SIN(RADIANS(User_Model_Calcs!A4444))^2))*COS(RADIANS(User_Model_Calcs!A4444))</f>
        <v>6041.7171220149075</v>
      </c>
      <c r="K4444" s="4">
        <f ca="1">((Earth_Data!$B$1*(1-Earth_Data!$B$2^2))/SQRT(1-Earth_Data!$B$2^2*SIN(RADIANS(User_Model_Calcs!A4444))^2))*SIN(RADIANS(User_Model_Calcs!A4444))</f>
        <v>-2037.2413295449794</v>
      </c>
      <c r="L4444" s="4">
        <f t="shared" ca="1" si="553"/>
        <v>-18.63388760642351</v>
      </c>
      <c r="M4444" s="4">
        <f t="shared" ca="1" si="554"/>
        <v>6375.9468330009067</v>
      </c>
      <c r="N4444" s="4">
        <f ca="1">SQRT(User_Model_Calcs!M4444^2+Sat_Data!$B$3^2-2*User_Model_Calcs!M4444*Sat_Data!$B$3*COS(RADIANS(L4444))*COS(RADIANS(I4444)))</f>
        <v>38202.084321662514</v>
      </c>
      <c r="O4444" s="4">
        <f ca="1">DEGREES(ACOS(((Earth_Data!$B$1+Sat_Data!$B$2)/User_Model_Calcs!N4444)*SQRT(1-COS(RADIANS(User_Model_Calcs!I4444))^2*COS(RADIANS(User_Model_Calcs!A4444))^2)))</f>
        <v>34.716975940151912</v>
      </c>
      <c r="P4444" s="4">
        <f t="shared" ca="1" si="555"/>
        <v>72.290095079399464</v>
      </c>
    </row>
    <row r="4445" spans="1:16" x14ac:dyDescent="0.25">
      <c r="A4445" s="4">
        <f t="shared" ca="1" si="556"/>
        <v>-36.160129316324756</v>
      </c>
      <c r="B4445" s="4">
        <f t="shared" ca="1" si="557"/>
        <v>135.22156844350928</v>
      </c>
      <c r="C4445" s="4">
        <v>7694</v>
      </c>
      <c r="D4445" s="4">
        <f t="shared" ca="1" si="558"/>
        <v>3</v>
      </c>
      <c r="E4445" s="4">
        <v>0.55000000000000004</v>
      </c>
      <c r="F4445" s="4">
        <v>19.899999999999999</v>
      </c>
      <c r="G4445" s="4">
        <f t="shared" ca="1" si="552"/>
        <v>53.323113517529826</v>
      </c>
      <c r="H4445" s="4">
        <f t="shared" ca="1" si="559"/>
        <v>19.768116479936879</v>
      </c>
      <c r="I4445" s="4">
        <f ca="1">User_Model_Calcs!B4445-Sat_Data!$B$5</f>
        <v>25.221568443509284</v>
      </c>
      <c r="J4445" s="4">
        <f ca="1">(Earth_Data!$B$1/SQRT(1-Earth_Data!$B$2^2*SIN(RADIANS(User_Model_Calcs!A4445))^2))*COS(RADIANS(User_Model_Calcs!A4445))</f>
        <v>5155.5374640066811</v>
      </c>
      <c r="K4445" s="4">
        <f ca="1">((Earth_Data!$B$1*(1-Earth_Data!$B$2^2))/SQRT(1-Earth_Data!$B$2^2*SIN(RADIANS(User_Model_Calcs!A4445))^2))*SIN(RADIANS(User_Model_Calcs!A4445))</f>
        <v>-3742.5530464931844</v>
      </c>
      <c r="L4445" s="4">
        <f t="shared" ca="1" si="553"/>
        <v>-35.976977561126915</v>
      </c>
      <c r="M4445" s="4">
        <f t="shared" ca="1" si="554"/>
        <v>6370.7354244695998</v>
      </c>
      <c r="N4445" s="4">
        <f ca="1">SQRT(User_Model_Calcs!M4445^2+Sat_Data!$B$3^2-2*User_Model_Calcs!M4445*Sat_Data!$B$3*COS(RADIANS(L4445))*COS(RADIANS(I4445)))</f>
        <v>37750.367401084717</v>
      </c>
      <c r="O4445" s="4">
        <f ca="1">DEGREES(ACOS(((Earth_Data!$B$1+Sat_Data!$B$2)/User_Model_Calcs!N4445)*SQRT(1-COS(RADIANS(User_Model_Calcs!I4445))^2*COS(RADIANS(User_Model_Calcs!A4445))^2)))</f>
        <v>40.281582500463131</v>
      </c>
      <c r="P4445" s="4">
        <f t="shared" ca="1" si="555"/>
        <v>38.59989540434438</v>
      </c>
    </row>
    <row r="4446" spans="1:16" x14ac:dyDescent="0.25">
      <c r="A4446" s="4">
        <f t="shared" ca="1" si="556"/>
        <v>-34.56982700224318</v>
      </c>
      <c r="B4446" s="4">
        <f t="shared" ca="1" si="557"/>
        <v>140.00544435056895</v>
      </c>
      <c r="C4446" s="4">
        <v>7695</v>
      </c>
      <c r="D4446" s="4">
        <f t="shared" ca="1" si="558"/>
        <v>3</v>
      </c>
      <c r="E4446" s="4">
        <v>0.55000000000000004</v>
      </c>
      <c r="F4446" s="4">
        <v>19.899999999999999</v>
      </c>
      <c r="G4446" s="4">
        <f t="shared" ca="1" si="552"/>
        <v>53.323113517529826</v>
      </c>
      <c r="H4446" s="4">
        <f t="shared" ca="1" si="559"/>
        <v>18.924725330457775</v>
      </c>
      <c r="I4446" s="4">
        <f ca="1">User_Model_Calcs!B4446-Sat_Data!$B$5</f>
        <v>30.005444350568951</v>
      </c>
      <c r="J4446" s="4">
        <f ca="1">(Earth_Data!$B$1/SQRT(1-Earth_Data!$B$2^2*SIN(RADIANS(User_Model_Calcs!A4446))^2))*COS(RADIANS(User_Model_Calcs!A4446))</f>
        <v>5257.6546075500364</v>
      </c>
      <c r="K4446" s="4">
        <f ca="1">((Earth_Data!$B$1*(1-Earth_Data!$B$2^2))/SQRT(1-Earth_Data!$B$2^2*SIN(RADIANS(User_Model_Calcs!A4446))^2))*SIN(RADIANS(User_Model_Calcs!A4446))</f>
        <v>-3598.6742821980069</v>
      </c>
      <c r="L4446" s="4">
        <f t="shared" ca="1" si="553"/>
        <v>-34.390228040072692</v>
      </c>
      <c r="M4446" s="4">
        <f t="shared" ca="1" si="554"/>
        <v>6371.2941041554086</v>
      </c>
      <c r="N4446" s="4">
        <f ca="1">SQRT(User_Model_Calcs!M4446^2+Sat_Data!$B$3^2-2*User_Model_Calcs!M4446*Sat_Data!$B$3*COS(RADIANS(L4446))*COS(RADIANS(I4446)))</f>
        <v>37874.270500296043</v>
      </c>
      <c r="O4446" s="4">
        <f ca="1">DEGREES(ACOS(((Earth_Data!$B$1+Sat_Data!$B$2)/User_Model_Calcs!N4446)*SQRT(1-COS(RADIANS(User_Model_Calcs!I4446))^2*COS(RADIANS(User_Model_Calcs!A4446))^2)))</f>
        <v>38.694060280995437</v>
      </c>
      <c r="P4446" s="4">
        <f t="shared" ca="1" si="555"/>
        <v>45.503778365125186</v>
      </c>
    </row>
    <row r="4447" spans="1:16" x14ac:dyDescent="0.25">
      <c r="A4447" s="4">
        <f t="shared" ca="1" si="556"/>
        <v>-28.702395467033305</v>
      </c>
      <c r="B4447" s="4">
        <f t="shared" ca="1" si="557"/>
        <v>114.03842343229917</v>
      </c>
      <c r="C4447" s="4">
        <v>7696</v>
      </c>
      <c r="D4447" s="4">
        <f t="shared" ca="1" si="558"/>
        <v>0.75</v>
      </c>
      <c r="E4447" s="4">
        <v>0.55000000000000004</v>
      </c>
      <c r="F4447" s="4">
        <v>19.899999999999999</v>
      </c>
      <c r="G4447" s="4">
        <f t="shared" ca="1" si="552"/>
        <v>41.281913690970576</v>
      </c>
      <c r="H4447" s="4">
        <f t="shared" ca="1" si="559"/>
        <v>15.74952780116686</v>
      </c>
      <c r="I4447" s="4">
        <f ca="1">User_Model_Calcs!B4447-Sat_Data!$B$5</f>
        <v>4.0384234322991688</v>
      </c>
      <c r="J4447" s="4">
        <f ca="1">(Earth_Data!$B$1/SQRT(1-Earth_Data!$B$2^2*SIN(RADIANS(User_Model_Calcs!A4447))^2))*COS(RADIANS(User_Model_Calcs!A4447))</f>
        <v>5598.7571273177755</v>
      </c>
      <c r="K4447" s="4">
        <f ca="1">((Earth_Data!$B$1*(1-Earth_Data!$B$2^2))/SQRT(1-Earth_Data!$B$2^2*SIN(RADIANS(User_Model_Calcs!A4447))^2))*SIN(RADIANS(User_Model_Calcs!A4447))</f>
        <v>-3045.0119819994993</v>
      </c>
      <c r="L4447" s="4">
        <f t="shared" ca="1" si="553"/>
        <v>-28.540568784242708</v>
      </c>
      <c r="M4447" s="4">
        <f t="shared" ca="1" si="554"/>
        <v>6373.2393130347855</v>
      </c>
      <c r="N4447" s="4">
        <f ca="1">SQRT(User_Model_Calcs!M4447^2+Sat_Data!$B$3^2-2*User_Model_Calcs!M4447*Sat_Data!$B$3*COS(RADIANS(L4447))*COS(RADIANS(I4447)))</f>
        <v>36707.922965187361</v>
      </c>
      <c r="O4447" s="4">
        <f ca="1">DEGREES(ACOS(((Earth_Data!$B$1+Sat_Data!$B$2)/User_Model_Calcs!N4447)*SQRT(1-COS(RADIANS(User_Model_Calcs!I4447))^2*COS(RADIANS(User_Model_Calcs!A4447))^2)))</f>
        <v>56.207296454933321</v>
      </c>
      <c r="P4447" s="4">
        <f t="shared" ca="1" si="555"/>
        <v>8.362878262726829</v>
      </c>
    </row>
    <row r="4448" spans="1:16" x14ac:dyDescent="0.25">
      <c r="A4448" s="4">
        <f t="shared" ca="1" si="556"/>
        <v>-10.528379476304572</v>
      </c>
      <c r="B4448" s="4">
        <f t="shared" ca="1" si="557"/>
        <v>131.69670493612225</v>
      </c>
      <c r="C4448" s="4">
        <v>7697</v>
      </c>
      <c r="D4448" s="4">
        <f t="shared" ca="1" si="558"/>
        <v>3</v>
      </c>
      <c r="E4448" s="4">
        <v>0.55000000000000004</v>
      </c>
      <c r="F4448" s="4">
        <v>19.899999999999999</v>
      </c>
      <c r="G4448" s="4">
        <f t="shared" ca="1" si="552"/>
        <v>53.323113517529826</v>
      </c>
      <c r="H4448" s="4">
        <f t="shared" ca="1" si="559"/>
        <v>15.719533588713327</v>
      </c>
      <c r="I4448" s="4">
        <f ca="1">User_Model_Calcs!B4448-Sat_Data!$B$5</f>
        <v>21.696704936122245</v>
      </c>
      <c r="J4448" s="4">
        <f ca="1">(Earth_Data!$B$1/SQRT(1-Earth_Data!$B$2^2*SIN(RADIANS(User_Model_Calcs!A4448))^2))*COS(RADIANS(User_Model_Calcs!A4448))</f>
        <v>6271.4618864857848</v>
      </c>
      <c r="K4448" s="4">
        <f ca="1">((Earth_Data!$B$1*(1-Earth_Data!$B$2^2))/SQRT(1-Earth_Data!$B$2^2*SIN(RADIANS(User_Model_Calcs!A4448))^2))*SIN(RADIANS(User_Model_Calcs!A4448))</f>
        <v>-1157.7572509630068</v>
      </c>
      <c r="L4448" s="4">
        <f t="shared" ca="1" si="553"/>
        <v>-10.459457655884778</v>
      </c>
      <c r="M4448" s="4">
        <f t="shared" ca="1" si="554"/>
        <v>6377.4317750800956</v>
      </c>
      <c r="N4448" s="4">
        <f ca="1">SQRT(User_Model_Calcs!M4448^2+Sat_Data!$B$3^2-2*User_Model_Calcs!M4448*Sat_Data!$B$3*COS(RADIANS(L4448))*COS(RADIANS(I4448)))</f>
        <v>36429.281632712307</v>
      </c>
      <c r="O4448" s="4">
        <f ca="1">DEGREES(ACOS(((Earth_Data!$B$1+Sat_Data!$B$2)/User_Model_Calcs!N4448)*SQRT(1-COS(RADIANS(User_Model_Calcs!I4448))^2*COS(RADIANS(User_Model_Calcs!A4448))^2)))</f>
        <v>61.910107119594919</v>
      </c>
      <c r="P4448" s="4">
        <f t="shared" ca="1" si="555"/>
        <v>65.333600348627812</v>
      </c>
    </row>
    <row r="4449" spans="1:16" x14ac:dyDescent="0.25">
      <c r="A4449" s="4">
        <f t="shared" ca="1" si="556"/>
        <v>-18.717021437770068</v>
      </c>
      <c r="B4449" s="4">
        <f t="shared" ca="1" si="557"/>
        <v>159.06406881727597</v>
      </c>
      <c r="C4449" s="4">
        <v>7698</v>
      </c>
      <c r="D4449" s="4">
        <f t="shared" ca="1" si="558"/>
        <v>3</v>
      </c>
      <c r="E4449" s="4">
        <v>0.55000000000000004</v>
      </c>
      <c r="F4449" s="4">
        <v>19.899999999999999</v>
      </c>
      <c r="G4449" s="4">
        <f t="shared" ca="1" si="552"/>
        <v>53.323113517529826</v>
      </c>
      <c r="H4449" s="4">
        <f t="shared" ca="1" si="559"/>
        <v>17.672221115344826</v>
      </c>
      <c r="I4449" s="4">
        <f ca="1">User_Model_Calcs!B4449-Sat_Data!$B$5</f>
        <v>49.064068817275967</v>
      </c>
      <c r="J4449" s="4">
        <f ca="1">(Earth_Data!$B$1/SQRT(1-Earth_Data!$B$2^2*SIN(RADIANS(User_Model_Calcs!A4449))^2))*COS(RADIANS(User_Model_Calcs!A4449))</f>
        <v>6042.9152079017422</v>
      </c>
      <c r="K4449" s="4">
        <f ca="1">((Earth_Data!$B$1*(1-Earth_Data!$B$2^2))/SQRT(1-Earth_Data!$B$2^2*SIN(RADIANS(User_Model_Calcs!A4449))^2))*SIN(RADIANS(User_Model_Calcs!A4449))</f>
        <v>-2033.7086156517555</v>
      </c>
      <c r="L4449" s="4">
        <f t="shared" ca="1" si="553"/>
        <v>-18.600365921175616</v>
      </c>
      <c r="M4449" s="4">
        <f t="shared" ca="1" si="554"/>
        <v>6375.9544339076283</v>
      </c>
      <c r="N4449" s="4">
        <f ca="1">SQRT(User_Model_Calcs!M4449^2+Sat_Data!$B$3^2-2*User_Model_Calcs!M4449*Sat_Data!$B$3*COS(RADIANS(L4449))*COS(RADIANS(I4449)))</f>
        <v>38530.21578488966</v>
      </c>
      <c r="O4449" s="4">
        <f ca="1">DEGREES(ACOS(((Earth_Data!$B$1+Sat_Data!$B$2)/User_Model_Calcs!N4449)*SQRT(1-COS(RADIANS(User_Model_Calcs!I4449))^2*COS(RADIANS(User_Model_Calcs!A4449))^2)))</f>
        <v>30.894670175172973</v>
      </c>
      <c r="P4449" s="4">
        <f t="shared" ca="1" si="555"/>
        <v>74.447059118766873</v>
      </c>
    </row>
    <row r="4450" spans="1:16" x14ac:dyDescent="0.25">
      <c r="A4450" s="4">
        <f t="shared" ca="1" si="556"/>
        <v>-42.940473970754681</v>
      </c>
      <c r="B4450" s="4">
        <f t="shared" ca="1" si="557"/>
        <v>147.66193532573089</v>
      </c>
      <c r="C4450" s="4">
        <v>7699</v>
      </c>
      <c r="D4450" s="4">
        <f t="shared" ca="1" si="558"/>
        <v>3</v>
      </c>
      <c r="E4450" s="4">
        <v>0.55000000000000004</v>
      </c>
      <c r="F4450" s="4">
        <v>19.899999999999999</v>
      </c>
      <c r="G4450" s="4">
        <f t="shared" ca="1" si="552"/>
        <v>53.323113517529826</v>
      </c>
      <c r="H4450" s="4">
        <f t="shared" ca="1" si="559"/>
        <v>17.119582448585692</v>
      </c>
      <c r="I4450" s="4">
        <f ca="1">User_Model_Calcs!B4450-Sat_Data!$B$5</f>
        <v>37.661935325730894</v>
      </c>
      <c r="J4450" s="4">
        <f ca="1">(Earth_Data!$B$1/SQRT(1-Earth_Data!$B$2^2*SIN(RADIANS(User_Model_Calcs!A4450))^2))*COS(RADIANS(User_Model_Calcs!A4450))</f>
        <v>4676.4631103879601</v>
      </c>
      <c r="K4450" s="4">
        <f ca="1">((Earth_Data!$B$1*(1-Earth_Data!$B$2^2))/SQRT(1-Earth_Data!$B$2^2*SIN(RADIANS(User_Model_Calcs!A4450))^2))*SIN(RADIANS(User_Model_Calcs!A4450))</f>
        <v>-4322.6646569387894</v>
      </c>
      <c r="L4450" s="4">
        <f t="shared" ca="1" si="553"/>
        <v>-42.748590269589151</v>
      </c>
      <c r="M4450" s="4">
        <f t="shared" ca="1" si="554"/>
        <v>6368.2601202500491</v>
      </c>
      <c r="N4450" s="4">
        <f ca="1">SQRT(User_Model_Calcs!M4450^2+Sat_Data!$B$3^2-2*User_Model_Calcs!M4450*Sat_Data!$B$3*COS(RADIANS(L4450))*COS(RADIANS(I4450)))</f>
        <v>38809.585028399655</v>
      </c>
      <c r="O4450" s="4">
        <f ca="1">DEGREES(ACOS(((Earth_Data!$B$1+Sat_Data!$B$2)/User_Model_Calcs!N4450)*SQRT(1-COS(RADIANS(User_Model_Calcs!I4450))^2*COS(RADIANS(User_Model_Calcs!A4450))^2)))</f>
        <v>27.699399127273495</v>
      </c>
      <c r="P4450" s="4">
        <f t="shared" ca="1" si="555"/>
        <v>48.567395195057522</v>
      </c>
    </row>
    <row r="4451" spans="1:16" x14ac:dyDescent="0.25">
      <c r="A4451" s="4">
        <f t="shared" ca="1" si="556"/>
        <v>-30.000556149816553</v>
      </c>
      <c r="B4451" s="4">
        <f t="shared" ca="1" si="557"/>
        <v>140.54337242005707</v>
      </c>
      <c r="C4451" s="4">
        <v>7700</v>
      </c>
      <c r="D4451" s="4">
        <f t="shared" ca="1" si="558"/>
        <v>0.75</v>
      </c>
      <c r="E4451" s="4">
        <v>0.55000000000000004</v>
      </c>
      <c r="F4451" s="4">
        <v>19.899999999999999</v>
      </c>
      <c r="G4451" s="4">
        <f t="shared" ca="1" si="552"/>
        <v>41.281913690970576</v>
      </c>
      <c r="H4451" s="4">
        <f t="shared" ca="1" si="559"/>
        <v>20.316663641050884</v>
      </c>
      <c r="I4451" s="4">
        <f ca="1">User_Model_Calcs!B4451-Sat_Data!$B$5</f>
        <v>30.543372420057068</v>
      </c>
      <c r="J4451" s="4">
        <f ca="1">(Earth_Data!$B$1/SQRT(1-Earth_Data!$B$2^2*SIN(RADIANS(User_Model_Calcs!A4451))^2))*COS(RADIANS(User_Model_Calcs!A4451))</f>
        <v>5528.2285056436103</v>
      </c>
      <c r="K4451" s="4">
        <f ca="1">((Earth_Data!$B$1*(1-Earth_Data!$B$2^2))/SQRT(1-Earth_Data!$B$2^2*SIN(RADIANS(User_Model_Calcs!A4451))^2))*SIN(RADIANS(User_Model_Calcs!A4451))</f>
        <v>-3170.4282473631388</v>
      </c>
      <c r="L4451" s="4">
        <f t="shared" ca="1" si="553"/>
        <v>-29.834186789559897</v>
      </c>
      <c r="M4451" s="4">
        <f t="shared" ca="1" si="554"/>
        <v>6372.8271341915979</v>
      </c>
      <c r="N4451" s="4">
        <f ca="1">SQRT(User_Model_Calcs!M4451^2+Sat_Data!$B$3^2-2*User_Model_Calcs!M4451*Sat_Data!$B$3*COS(RADIANS(L4451))*COS(RADIANS(I4451)))</f>
        <v>37642.096108843296</v>
      </c>
      <c r="O4451" s="4">
        <f ca="1">DEGREES(ACOS(((Earth_Data!$B$1+Sat_Data!$B$2)/User_Model_Calcs!N4451)*SQRT(1-COS(RADIANS(User_Model_Calcs!I4451))^2*COS(RADIANS(User_Model_Calcs!A4451))^2)))</f>
        <v>41.7438446632191</v>
      </c>
      <c r="P4451" s="4">
        <f t="shared" ca="1" si="555"/>
        <v>49.72278072733674</v>
      </c>
    </row>
    <row r="4452" spans="1:16" x14ac:dyDescent="0.25">
      <c r="A4452" s="4">
        <f t="shared" ca="1" si="556"/>
        <v>-15.994303872008803</v>
      </c>
      <c r="B4452" s="4">
        <f t="shared" ca="1" si="557"/>
        <v>134.37172516058286</v>
      </c>
      <c r="C4452" s="4">
        <v>7701</v>
      </c>
      <c r="D4452" s="4">
        <f t="shared" ca="1" si="558"/>
        <v>0.75</v>
      </c>
      <c r="E4452" s="4">
        <v>0.55000000000000004</v>
      </c>
      <c r="F4452" s="4">
        <v>19.899999999999999</v>
      </c>
      <c r="G4452" s="4">
        <f t="shared" ca="1" si="552"/>
        <v>41.281913690970576</v>
      </c>
      <c r="H4452" s="4">
        <f t="shared" ca="1" si="559"/>
        <v>18.035571851024926</v>
      </c>
      <c r="I4452" s="4">
        <f ca="1">User_Model_Calcs!B4452-Sat_Data!$B$5</f>
        <v>24.371725160582855</v>
      </c>
      <c r="J4452" s="4">
        <f ca="1">(Earth_Data!$B$1/SQRT(1-Earth_Data!$B$2^2*SIN(RADIANS(User_Model_Calcs!A4452))^2))*COS(RADIANS(User_Model_Calcs!A4452))</f>
        <v>6132.7951759471871</v>
      </c>
      <c r="K4452" s="4">
        <f ca="1">((Earth_Data!$B$1*(1-Earth_Data!$B$2^2))/SQRT(1-Earth_Data!$B$2^2*SIN(RADIANS(User_Model_Calcs!A4452))^2))*SIN(RADIANS(User_Model_Calcs!A4452))</f>
        <v>-1746.1226844813129</v>
      </c>
      <c r="L4452" s="4">
        <f t="shared" ca="1" si="553"/>
        <v>-15.892654801552403</v>
      </c>
      <c r="M4452" s="4">
        <f t="shared" ca="1" si="554"/>
        <v>6376.528922492339</v>
      </c>
      <c r="N4452" s="4">
        <f ca="1">SQRT(User_Model_Calcs!M4452^2+Sat_Data!$B$3^2-2*User_Model_Calcs!M4452*Sat_Data!$B$3*COS(RADIANS(L4452))*COS(RADIANS(I4452)))</f>
        <v>36706.851391572265</v>
      </c>
      <c r="O4452" s="4">
        <f ca="1">DEGREES(ACOS(((Earth_Data!$B$1+Sat_Data!$B$2)/User_Model_Calcs!N4452)*SQRT(1-COS(RADIANS(User_Model_Calcs!I4452))^2*COS(RADIANS(User_Model_Calcs!A4452))^2)))</f>
        <v>56.303291599045792</v>
      </c>
      <c r="P4452" s="4">
        <f t="shared" ca="1" si="555"/>
        <v>58.690938731736381</v>
      </c>
    </row>
    <row r="4453" spans="1:16" x14ac:dyDescent="0.25">
      <c r="A4453" s="4">
        <f t="shared" ca="1" si="556"/>
        <v>-12.908903100662521</v>
      </c>
      <c r="B4453" s="4">
        <f t="shared" ca="1" si="557"/>
        <v>123.00821331440714</v>
      </c>
      <c r="C4453" s="4">
        <v>7702</v>
      </c>
      <c r="D4453" s="4">
        <f t="shared" ca="1" si="558"/>
        <v>1.2</v>
      </c>
      <c r="E4453" s="4">
        <v>0.55000000000000004</v>
      </c>
      <c r="F4453" s="4">
        <v>19.899999999999999</v>
      </c>
      <c r="G4453" s="4">
        <f t="shared" ca="1" si="552"/>
        <v>45.364313344089069</v>
      </c>
      <c r="H4453" s="4">
        <f t="shared" ca="1" si="559"/>
        <v>14.247491595570089</v>
      </c>
      <c r="I4453" s="4">
        <f ca="1">User_Model_Calcs!B4453-Sat_Data!$B$5</f>
        <v>13.008213314407143</v>
      </c>
      <c r="J4453" s="4">
        <f ca="1">(Earth_Data!$B$1/SQRT(1-Earth_Data!$B$2^2*SIN(RADIANS(User_Model_Calcs!A4453))^2))*COS(RADIANS(User_Model_Calcs!A4453))</f>
        <v>6217.9808635562531</v>
      </c>
      <c r="K4453" s="4">
        <f ca="1">((Earth_Data!$B$1*(1-Earth_Data!$B$2^2))/SQRT(1-Earth_Data!$B$2^2*SIN(RADIANS(User_Model_Calcs!A4453))^2))*SIN(RADIANS(User_Model_Calcs!A4453))</f>
        <v>-1415.5841334641598</v>
      </c>
      <c r="L4453" s="4">
        <f t="shared" ca="1" si="553"/>
        <v>-12.825351377353583</v>
      </c>
      <c r="M4453" s="4">
        <f t="shared" ca="1" si="554"/>
        <v>6377.0811864415873</v>
      </c>
      <c r="N4453" s="4">
        <f ca="1">SQRT(User_Model_Calcs!M4453^2+Sat_Data!$B$3^2-2*User_Model_Calcs!M4453*Sat_Data!$B$3*COS(RADIANS(L4453))*COS(RADIANS(I4453)))</f>
        <v>36160.562042711594</v>
      </c>
      <c r="O4453" s="4">
        <f ca="1">DEGREES(ACOS(((Earth_Data!$B$1+Sat_Data!$B$2)/User_Model_Calcs!N4453)*SQRT(1-COS(RADIANS(User_Model_Calcs!I4453))^2*COS(RADIANS(User_Model_Calcs!A4453))^2)))</f>
        <v>68.585746625395586</v>
      </c>
      <c r="P4453" s="4">
        <f t="shared" ca="1" si="555"/>
        <v>45.96037821714242</v>
      </c>
    </row>
    <row r="4454" spans="1:16" x14ac:dyDescent="0.25">
      <c r="A4454" s="4">
        <f t="shared" ca="1" si="556"/>
        <v>-21.858728527892083</v>
      </c>
      <c r="B4454" s="4">
        <f t="shared" ca="1" si="557"/>
        <v>150.15556540618661</v>
      </c>
      <c r="C4454" s="4">
        <v>7703</v>
      </c>
      <c r="D4454" s="4">
        <f t="shared" ca="1" si="558"/>
        <v>1.2</v>
      </c>
      <c r="E4454" s="4">
        <v>0.55000000000000004</v>
      </c>
      <c r="F4454" s="4">
        <v>19.899999999999999</v>
      </c>
      <c r="G4454" s="4">
        <f t="shared" ca="1" si="552"/>
        <v>45.364313344089069</v>
      </c>
      <c r="H4454" s="4">
        <f t="shared" ca="1" si="559"/>
        <v>21.726844518318828</v>
      </c>
      <c r="I4454" s="4">
        <f ca="1">User_Model_Calcs!B4454-Sat_Data!$B$5</f>
        <v>40.155565406186611</v>
      </c>
      <c r="J4454" s="4">
        <f ca="1">(Earth_Data!$B$1/SQRT(1-Earth_Data!$B$2^2*SIN(RADIANS(User_Model_Calcs!A4454))^2))*COS(RADIANS(User_Model_Calcs!A4454))</f>
        <v>5922.3302275860769</v>
      </c>
      <c r="K4454" s="4">
        <f ca="1">((Earth_Data!$B$1*(1-Earth_Data!$B$2^2))/SQRT(1-Earth_Data!$B$2^2*SIN(RADIANS(User_Model_Calcs!A4454))^2))*SIN(RADIANS(User_Model_Calcs!A4454))</f>
        <v>-2359.9026638450155</v>
      </c>
      <c r="L4454" s="4">
        <f t="shared" ca="1" si="553"/>
        <v>-21.726063459061645</v>
      </c>
      <c r="M4454" s="4">
        <f t="shared" ca="1" si="554"/>
        <v>6375.1969308722182</v>
      </c>
      <c r="N4454" s="4">
        <f ca="1">SQRT(User_Model_Calcs!M4454^2+Sat_Data!$B$3^2-2*User_Model_Calcs!M4454*Sat_Data!$B$3*COS(RADIANS(L4454))*COS(RADIANS(I4454)))</f>
        <v>37904.52485209614</v>
      </c>
      <c r="O4454" s="4">
        <f ca="1">DEGREES(ACOS(((Earth_Data!$B$1+Sat_Data!$B$2)/User_Model_Calcs!N4454)*SQRT(1-COS(RADIANS(User_Model_Calcs!I4454))^2*COS(RADIANS(User_Model_Calcs!A4454))^2)))</f>
        <v>38.365279022105966</v>
      </c>
      <c r="P4454" s="4">
        <f t="shared" ca="1" si="555"/>
        <v>66.189371584348066</v>
      </c>
    </row>
    <row r="4455" spans="1:16" x14ac:dyDescent="0.25">
      <c r="A4455" s="4">
        <f t="shared" ca="1" si="556"/>
        <v>-30.756029652942914</v>
      </c>
      <c r="B4455" s="4">
        <f t="shared" ca="1" si="557"/>
        <v>129.16571733509738</v>
      </c>
      <c r="C4455" s="4">
        <v>7704</v>
      </c>
      <c r="D4455" s="4">
        <f t="shared" ca="1" si="558"/>
        <v>0.75</v>
      </c>
      <c r="E4455" s="4">
        <v>0.55000000000000004</v>
      </c>
      <c r="F4455" s="4">
        <v>19.899999999999999</v>
      </c>
      <c r="G4455" s="4">
        <f t="shared" ca="1" si="552"/>
        <v>41.281913690970576</v>
      </c>
      <c r="H4455" s="4">
        <f t="shared" ca="1" si="559"/>
        <v>23.486764769807387</v>
      </c>
      <c r="I4455" s="4">
        <f ca="1">User_Model_Calcs!B4455-Sat_Data!$B$5</f>
        <v>19.165717335097384</v>
      </c>
      <c r="J4455" s="4">
        <f ca="1">(Earth_Data!$B$1/SQRT(1-Earth_Data!$B$2^2*SIN(RADIANS(User_Model_Calcs!A4455))^2))*COS(RADIANS(User_Model_Calcs!A4455))</f>
        <v>5485.8753620142834</v>
      </c>
      <c r="K4455" s="4">
        <f ca="1">((Earth_Data!$B$1*(1-Earth_Data!$B$2^2))/SQRT(1-Earth_Data!$B$2^2*SIN(RADIANS(User_Model_Calcs!A4455))^2))*SIN(RADIANS(User_Model_Calcs!A4455))</f>
        <v>-3242.6801146143112</v>
      </c>
      <c r="L4455" s="4">
        <f t="shared" ca="1" si="553"/>
        <v>-30.587172508861016</v>
      </c>
      <c r="M4455" s="4">
        <f t="shared" ca="1" si="554"/>
        <v>6372.5821150668926</v>
      </c>
      <c r="N4455" s="4">
        <f ca="1">SQRT(User_Model_Calcs!M4455^2+Sat_Data!$B$3^2-2*User_Model_Calcs!M4455*Sat_Data!$B$3*COS(RADIANS(L4455))*COS(RADIANS(I4455)))</f>
        <v>37167.881457298317</v>
      </c>
      <c r="O4455" s="4">
        <f ca="1">DEGREES(ACOS(((Earth_Data!$B$1+Sat_Data!$B$2)/User_Model_Calcs!N4455)*SQRT(1-COS(RADIANS(User_Model_Calcs!I4455))^2*COS(RADIANS(User_Model_Calcs!A4455))^2)))</f>
        <v>48.504993236235222</v>
      </c>
      <c r="P4455" s="4">
        <f t="shared" ca="1" si="555"/>
        <v>34.202314015531613</v>
      </c>
    </row>
    <row r="4456" spans="1:16" x14ac:dyDescent="0.25">
      <c r="A4456" s="4">
        <f t="shared" ca="1" si="556"/>
        <v>-29.023648136153042</v>
      </c>
      <c r="B4456" s="4">
        <f t="shared" ca="1" si="557"/>
        <v>115.95857726891289</v>
      </c>
      <c r="C4456" s="4">
        <v>7705</v>
      </c>
      <c r="D4456" s="4">
        <f t="shared" ca="1" si="558"/>
        <v>1.2</v>
      </c>
      <c r="E4456" s="4">
        <v>0.55000000000000004</v>
      </c>
      <c r="F4456" s="4">
        <v>19.899999999999999</v>
      </c>
      <c r="G4456" s="4">
        <f t="shared" ca="1" si="552"/>
        <v>45.364313344089069</v>
      </c>
      <c r="H4456" s="4">
        <f t="shared" ca="1" si="559"/>
        <v>15.71393982176461</v>
      </c>
      <c r="I4456" s="4">
        <f ca="1">User_Model_Calcs!B4456-Sat_Data!$B$5</f>
        <v>5.9585772689128902</v>
      </c>
      <c r="J4456" s="4">
        <f ca="1">(Earth_Data!$B$1/SQRT(1-Earth_Data!$B$2^2*SIN(RADIANS(User_Model_Calcs!A4456))^2))*COS(RADIANS(User_Model_Calcs!A4456))</f>
        <v>5581.5697236117794</v>
      </c>
      <c r="K4456" s="4">
        <f ca="1">((Earth_Data!$B$1*(1-Earth_Data!$B$2^2))/SQRT(1-Earth_Data!$B$2^2*SIN(RADIANS(User_Model_Calcs!A4456))^2))*SIN(RADIANS(User_Model_Calcs!A4456))</f>
        <v>-3076.1944572593702</v>
      </c>
      <c r="L4456" s="4">
        <f t="shared" ca="1" si="553"/>
        <v>-28.86066614451682</v>
      </c>
      <c r="M4456" s="4">
        <f t="shared" ca="1" si="554"/>
        <v>6373.1383884561101</v>
      </c>
      <c r="N4456" s="4">
        <f ca="1">SQRT(User_Model_Calcs!M4456^2+Sat_Data!$B$3^2-2*User_Model_Calcs!M4456*Sat_Data!$B$3*COS(RADIANS(L4456))*COS(RADIANS(I4456)))</f>
        <v>36746.298183004277</v>
      </c>
      <c r="O4456" s="4">
        <f ca="1">DEGREES(ACOS(((Earth_Data!$B$1+Sat_Data!$B$2)/User_Model_Calcs!N4456)*SQRT(1-COS(RADIANS(User_Model_Calcs!I4456))^2*COS(RADIANS(User_Model_Calcs!A4456))^2)))</f>
        <v>55.502973826289036</v>
      </c>
      <c r="P4456" s="4">
        <f t="shared" ca="1" si="555"/>
        <v>12.140840974026524</v>
      </c>
    </row>
    <row r="4457" spans="1:16" x14ac:dyDescent="0.25">
      <c r="A4457" s="4">
        <f t="shared" ca="1" si="556"/>
        <v>-27.837214739934076</v>
      </c>
      <c r="B4457" s="4">
        <f t="shared" ca="1" si="557"/>
        <v>125.22073548661183</v>
      </c>
      <c r="C4457" s="4">
        <v>7706</v>
      </c>
      <c r="D4457" s="4">
        <f t="shared" ca="1" si="558"/>
        <v>1.2</v>
      </c>
      <c r="E4457" s="4">
        <v>0.55000000000000004</v>
      </c>
      <c r="F4457" s="4">
        <v>19.899999999999999</v>
      </c>
      <c r="G4457" s="4">
        <f t="shared" ca="1" si="552"/>
        <v>45.364313344089069</v>
      </c>
      <c r="H4457" s="4">
        <f t="shared" ca="1" si="559"/>
        <v>20.054623094729578</v>
      </c>
      <c r="I4457" s="4">
        <f ca="1">User_Model_Calcs!B4457-Sat_Data!$B$5</f>
        <v>15.220735486611829</v>
      </c>
      <c r="J4457" s="4">
        <f ca="1">(Earth_Data!$B$1/SQRT(1-Earth_Data!$B$2^2*SIN(RADIANS(User_Model_Calcs!A4457))^2))*COS(RADIANS(User_Model_Calcs!A4457))</f>
        <v>5644.169058414469</v>
      </c>
      <c r="K4457" s="4">
        <f ca="1">((Earth_Data!$B$1*(1-Earth_Data!$B$2^2))/SQRT(1-Earth_Data!$B$2^2*SIN(RADIANS(User_Model_Calcs!A4457))^2))*SIN(RADIANS(User_Model_Calcs!A4457))</f>
        <v>-2960.5663227685855</v>
      </c>
      <c r="L4457" s="4">
        <f t="shared" ca="1" si="553"/>
        <v>-27.678599705002881</v>
      </c>
      <c r="M4457" s="4">
        <f t="shared" ca="1" si="554"/>
        <v>6373.5074575522995</v>
      </c>
      <c r="N4457" s="4">
        <f ca="1">SQRT(User_Model_Calcs!M4457^2+Sat_Data!$B$3^2-2*User_Model_Calcs!M4457*Sat_Data!$B$3*COS(RADIANS(L4457))*COS(RADIANS(I4457)))</f>
        <v>36866.913078264057</v>
      </c>
      <c r="O4457" s="4">
        <f ca="1">DEGREES(ACOS(((Earth_Data!$B$1+Sat_Data!$B$2)/User_Model_Calcs!N4457)*SQRT(1-COS(RADIANS(User_Model_Calcs!I4457))^2*COS(RADIANS(User_Model_Calcs!A4457))^2)))</f>
        <v>53.386230126898759</v>
      </c>
      <c r="P4457" s="4">
        <f t="shared" ca="1" si="555"/>
        <v>30.227927398983155</v>
      </c>
    </row>
    <row r="4458" spans="1:16" x14ac:dyDescent="0.25">
      <c r="A4458" s="4">
        <f t="shared" ca="1" si="556"/>
        <v>-26.097728581698604</v>
      </c>
      <c r="B4458" s="4">
        <f t="shared" ca="1" si="557"/>
        <v>145.44936694861551</v>
      </c>
      <c r="C4458" s="4">
        <v>7707</v>
      </c>
      <c r="D4458" s="4">
        <f t="shared" ca="1" si="558"/>
        <v>0.75</v>
      </c>
      <c r="E4458" s="4">
        <v>0.55000000000000004</v>
      </c>
      <c r="F4458" s="4">
        <v>19.899999999999999</v>
      </c>
      <c r="G4458" s="4">
        <f t="shared" ca="1" si="552"/>
        <v>41.281913690970576</v>
      </c>
      <c r="H4458" s="4">
        <f t="shared" ca="1" si="559"/>
        <v>18.074217948600584</v>
      </c>
      <c r="I4458" s="4">
        <f ca="1">User_Model_Calcs!B4458-Sat_Data!$B$5</f>
        <v>35.449366948615506</v>
      </c>
      <c r="J4458" s="4">
        <f ca="1">(Earth_Data!$B$1/SQRT(1-Earth_Data!$B$2^2*SIN(RADIANS(User_Model_Calcs!A4458))^2))*COS(RADIANS(User_Model_Calcs!A4458))</f>
        <v>5731.5706357773861</v>
      </c>
      <c r="K4458" s="4">
        <f ca="1">((Earth_Data!$B$1*(1-Earth_Data!$B$2^2))/SQRT(1-Earth_Data!$B$2^2*SIN(RADIANS(User_Model_Calcs!A4458))^2))*SIN(RADIANS(User_Model_Calcs!A4458))</f>
        <v>-2788.7903163117026</v>
      </c>
      <c r="L4458" s="4">
        <f t="shared" ca="1" si="553"/>
        <v>-25.946002882327871</v>
      </c>
      <c r="M4458" s="4">
        <f t="shared" ca="1" si="554"/>
        <v>6374.0296031050493</v>
      </c>
      <c r="N4458" s="4">
        <f ca="1">SQRT(User_Model_Calcs!M4458^2+Sat_Data!$B$3^2-2*User_Model_Calcs!M4458*Sat_Data!$B$3*COS(RADIANS(L4458))*COS(RADIANS(I4458)))</f>
        <v>37745.274893659509</v>
      </c>
      <c r="O4458" s="4">
        <f ca="1">DEGREES(ACOS(((Earth_Data!$B$1+Sat_Data!$B$2)/User_Model_Calcs!N4458)*SQRT(1-COS(RADIANS(User_Model_Calcs!I4458))^2*COS(RADIANS(User_Model_Calcs!A4458))^2)))</f>
        <v>40.396522225025031</v>
      </c>
      <c r="P4458" s="4">
        <f t="shared" ca="1" si="555"/>
        <v>58.289063513562191</v>
      </c>
    </row>
    <row r="4459" spans="1:16" x14ac:dyDescent="0.25">
      <c r="A4459" s="4">
        <f t="shared" ca="1" si="556"/>
        <v>-25.145294615103246</v>
      </c>
      <c r="B4459" s="4">
        <f t="shared" ca="1" si="557"/>
        <v>129.91023598427395</v>
      </c>
      <c r="C4459" s="4">
        <v>7708</v>
      </c>
      <c r="D4459" s="4">
        <f t="shared" ca="1" si="558"/>
        <v>3</v>
      </c>
      <c r="E4459" s="4">
        <v>0.55000000000000004</v>
      </c>
      <c r="F4459" s="4">
        <v>19.899999999999999</v>
      </c>
      <c r="G4459" s="4">
        <f t="shared" ca="1" si="552"/>
        <v>53.323113517529826</v>
      </c>
      <c r="H4459" s="4">
        <f t="shared" ca="1" si="559"/>
        <v>15.703339346665343</v>
      </c>
      <c r="I4459" s="4">
        <f ca="1">User_Model_Calcs!B4459-Sat_Data!$B$5</f>
        <v>19.910235984273953</v>
      </c>
      <c r="J4459" s="4">
        <f ca="1">(Earth_Data!$B$1/SQRT(1-Earth_Data!$B$2^2*SIN(RADIANS(User_Model_Calcs!A4459))^2))*COS(RADIANS(User_Model_Calcs!A4459))</f>
        <v>5777.1964309341383</v>
      </c>
      <c r="K4459" s="4">
        <f ca="1">((Earth_Data!$B$1*(1-Earth_Data!$B$2^2))/SQRT(1-Earth_Data!$B$2^2*SIN(RADIANS(User_Model_Calcs!A4459))^2))*SIN(RADIANS(User_Model_Calcs!A4459))</f>
        <v>-2693.6536610498456</v>
      </c>
      <c r="L4459" s="4">
        <f t="shared" ca="1" si="553"/>
        <v>-24.997578261106067</v>
      </c>
      <c r="M4459" s="4">
        <f t="shared" ca="1" si="554"/>
        <v>6374.3053462542402</v>
      </c>
      <c r="N4459" s="4">
        <f ca="1">SQRT(User_Model_Calcs!M4459^2+Sat_Data!$B$3^2-2*User_Model_Calcs!M4459*Sat_Data!$B$3*COS(RADIANS(L4459))*COS(RADIANS(I4459)))</f>
        <v>36883.404901122994</v>
      </c>
      <c r="O4459" s="4">
        <f ca="1">DEGREES(ACOS(((Earth_Data!$B$1+Sat_Data!$B$2)/User_Model_Calcs!N4459)*SQRT(1-COS(RADIANS(User_Model_Calcs!I4459))^2*COS(RADIANS(User_Model_Calcs!A4459))^2)))</f>
        <v>53.121212637114645</v>
      </c>
      <c r="P4459" s="4">
        <f t="shared" ca="1" si="555"/>
        <v>40.444220818530468</v>
      </c>
    </row>
    <row r="4460" spans="1:16" x14ac:dyDescent="0.25">
      <c r="A4460" s="4">
        <f t="shared" ca="1" si="556"/>
        <v>-27.753154009140211</v>
      </c>
      <c r="B4460" s="4">
        <f t="shared" ca="1" si="557"/>
        <v>159.91807134234833</v>
      </c>
      <c r="C4460" s="4">
        <v>7709</v>
      </c>
      <c r="D4460" s="4">
        <f t="shared" ca="1" si="558"/>
        <v>0.75</v>
      </c>
      <c r="E4460" s="4">
        <v>0.55000000000000004</v>
      </c>
      <c r="F4460" s="4">
        <v>19.899999999999999</v>
      </c>
      <c r="G4460" s="4">
        <f t="shared" ca="1" si="552"/>
        <v>41.281913690970576</v>
      </c>
      <c r="H4460" s="4">
        <f t="shared" ca="1" si="559"/>
        <v>21.888595975828451</v>
      </c>
      <c r="I4460" s="4">
        <f ca="1">User_Model_Calcs!B4460-Sat_Data!$B$5</f>
        <v>49.918071342348327</v>
      </c>
      <c r="J4460" s="4">
        <f ca="1">(Earth_Data!$B$1/SQRT(1-Earth_Data!$B$2^2*SIN(RADIANS(User_Model_Calcs!A4460))^2))*COS(RADIANS(User_Model_Calcs!A4460))</f>
        <v>5648.5128925429381</v>
      </c>
      <c r="K4460" s="4">
        <f ca="1">((Earth_Data!$B$1*(1-Earth_Data!$B$2^2))/SQRT(1-Earth_Data!$B$2^2*SIN(RADIANS(User_Model_Calcs!A4460))^2))*SIN(RADIANS(User_Model_Calcs!A4460))</f>
        <v>-2952.3258295392175</v>
      </c>
      <c r="L4460" s="4">
        <f t="shared" ca="1" si="553"/>
        <v>-27.594858731857997</v>
      </c>
      <c r="M4460" s="4">
        <f t="shared" ca="1" si="554"/>
        <v>6373.5332195720312</v>
      </c>
      <c r="N4460" s="4">
        <f ca="1">SQRT(User_Model_Calcs!M4460^2+Sat_Data!$B$3^2-2*User_Model_Calcs!M4460*Sat_Data!$B$3*COS(RADIANS(L4460))*COS(RADIANS(I4460)))</f>
        <v>38881.056503062879</v>
      </c>
      <c r="O4460" s="4">
        <f ca="1">DEGREES(ACOS(((Earth_Data!$B$1+Sat_Data!$B$2)/User_Model_Calcs!N4460)*SQRT(1-COS(RADIANS(User_Model_Calcs!I4460))^2*COS(RADIANS(User_Model_Calcs!A4460))^2)))</f>
        <v>26.979926912451358</v>
      </c>
      <c r="P4460" s="4">
        <f t="shared" ca="1" si="555"/>
        <v>68.601083308844721</v>
      </c>
    </row>
    <row r="4461" spans="1:16" x14ac:dyDescent="0.25">
      <c r="A4461" s="4">
        <f t="shared" ca="1" si="556"/>
        <v>-13.115957593811491</v>
      </c>
      <c r="B4461" s="4">
        <f t="shared" ca="1" si="557"/>
        <v>129.4142267380044</v>
      </c>
      <c r="C4461" s="4">
        <v>7710</v>
      </c>
      <c r="D4461" s="4">
        <f t="shared" ca="1" si="558"/>
        <v>3</v>
      </c>
      <c r="E4461" s="4">
        <v>0.55000000000000004</v>
      </c>
      <c r="F4461" s="4">
        <v>19.899999999999999</v>
      </c>
      <c r="G4461" s="4">
        <f t="shared" ca="1" si="552"/>
        <v>53.323113517529826</v>
      </c>
      <c r="H4461" s="4">
        <f t="shared" ca="1" si="559"/>
        <v>19.841807797044595</v>
      </c>
      <c r="I4461" s="4">
        <f ca="1">User_Model_Calcs!B4461-Sat_Data!$B$5</f>
        <v>19.414226738004402</v>
      </c>
      <c r="J4461" s="4">
        <f ca="1">(Earth_Data!$B$1/SQRT(1-Earth_Data!$B$2^2*SIN(RADIANS(User_Model_Calcs!A4461))^2))*COS(RADIANS(User_Model_Calcs!A4461))</f>
        <v>6212.8231672415004</v>
      </c>
      <c r="K4461" s="4">
        <f ca="1">((Earth_Data!$B$1*(1-Earth_Data!$B$2^2))/SQRT(1-Earth_Data!$B$2^2*SIN(RADIANS(User_Model_Calcs!A4461))^2))*SIN(RADIANS(User_Model_Calcs!A4461))</f>
        <v>-1437.9024782637052</v>
      </c>
      <c r="L4461" s="4">
        <f t="shared" ca="1" si="553"/>
        <v>-13.031158978584662</v>
      </c>
      <c r="M4461" s="4">
        <f t="shared" ca="1" si="554"/>
        <v>6377.0475334914681</v>
      </c>
      <c r="N4461" s="4">
        <f ca="1">SQRT(User_Model_Calcs!M4461^2+Sat_Data!$B$3^2-2*User_Model_Calcs!M4461*Sat_Data!$B$3*COS(RADIANS(L4461))*COS(RADIANS(I4461)))</f>
        <v>36391.682688924011</v>
      </c>
      <c r="O4461" s="4">
        <f ca="1">DEGREES(ACOS(((Earth_Data!$B$1+Sat_Data!$B$2)/User_Model_Calcs!N4461)*SQRT(1-COS(RADIANS(User_Model_Calcs!I4461))^2*COS(RADIANS(User_Model_Calcs!A4461))^2)))</f>
        <v>62.738965511877801</v>
      </c>
      <c r="P4461" s="4">
        <f t="shared" ca="1" si="555"/>
        <v>57.223681052092559</v>
      </c>
    </row>
    <row r="4462" spans="1:16" x14ac:dyDescent="0.25">
      <c r="A4462" s="4">
        <f t="shared" ca="1" si="556"/>
        <v>-12.908356138947042</v>
      </c>
      <c r="B4462" s="4">
        <f t="shared" ca="1" si="557"/>
        <v>149.27032955230888</v>
      </c>
      <c r="C4462" s="4">
        <v>7711</v>
      </c>
      <c r="D4462" s="4">
        <f t="shared" ca="1" si="558"/>
        <v>3</v>
      </c>
      <c r="E4462" s="4">
        <v>0.55000000000000004</v>
      </c>
      <c r="F4462" s="4">
        <v>19.899999999999999</v>
      </c>
      <c r="G4462" s="4">
        <f t="shared" ca="1" si="552"/>
        <v>53.323113517529826</v>
      </c>
      <c r="H4462" s="4">
        <f t="shared" ca="1" si="559"/>
        <v>17.477382622141594</v>
      </c>
      <c r="I4462" s="4">
        <f ca="1">User_Model_Calcs!B4462-Sat_Data!$B$5</f>
        <v>39.27032955230888</v>
      </c>
      <c r="J4462" s="4">
        <f ca="1">(Earth_Data!$B$1/SQRT(1-Earth_Data!$B$2^2*SIN(RADIANS(User_Model_Calcs!A4462))^2))*COS(RADIANS(User_Model_Calcs!A4462))</f>
        <v>6217.9943813574828</v>
      </c>
      <c r="K4462" s="4">
        <f ca="1">((Earth_Data!$B$1*(1-Earth_Data!$B$2^2))/SQRT(1-Earth_Data!$B$2^2*SIN(RADIANS(User_Model_Calcs!A4462))^2))*SIN(RADIANS(User_Model_Calcs!A4462))</f>
        <v>-1415.5251524676928</v>
      </c>
      <c r="L4462" s="4">
        <f t="shared" ca="1" si="553"/>
        <v>-12.824807715223642</v>
      </c>
      <c r="M4462" s="4">
        <f t="shared" ca="1" si="554"/>
        <v>6377.0812746790289</v>
      </c>
      <c r="N4462" s="4">
        <f ca="1">SQRT(User_Model_Calcs!M4462^2+Sat_Data!$B$3^2-2*User_Model_Calcs!M4462*Sat_Data!$B$3*COS(RADIANS(L4462))*COS(RADIANS(I4462)))</f>
        <v>37583.835337985751</v>
      </c>
      <c r="O4462" s="4">
        <f ca="1">DEGREES(ACOS(((Earth_Data!$B$1+Sat_Data!$B$2)/User_Model_Calcs!N4462)*SQRT(1-COS(RADIANS(User_Model_Calcs!I4462))^2*COS(RADIANS(User_Model_Calcs!A4462))^2)))</f>
        <v>42.595624589478206</v>
      </c>
      <c r="P4462" s="4">
        <f t="shared" ca="1" si="555"/>
        <v>74.71857737278367</v>
      </c>
    </row>
    <row r="4463" spans="1:16" x14ac:dyDescent="0.25">
      <c r="A4463" s="4">
        <f t="shared" ca="1" si="556"/>
        <v>-40.136782285662953</v>
      </c>
      <c r="B4463" s="4">
        <f t="shared" ca="1" si="557"/>
        <v>126.80819418274895</v>
      </c>
      <c r="C4463" s="4">
        <v>7712</v>
      </c>
      <c r="D4463" s="4">
        <f t="shared" ca="1" si="558"/>
        <v>1.2</v>
      </c>
      <c r="E4463" s="4">
        <v>0.55000000000000004</v>
      </c>
      <c r="F4463" s="4">
        <v>19.899999999999999</v>
      </c>
      <c r="G4463" s="4">
        <f t="shared" ca="1" si="552"/>
        <v>45.364313344089069</v>
      </c>
      <c r="H4463" s="4">
        <f t="shared" ca="1" si="559"/>
        <v>23.441410664523247</v>
      </c>
      <c r="I4463" s="4">
        <f ca="1">User_Model_Calcs!B4463-Sat_Data!$B$5</f>
        <v>16.808194182748949</v>
      </c>
      <c r="J4463" s="4">
        <f ca="1">(Earth_Data!$B$1/SQRT(1-Earth_Data!$B$2^2*SIN(RADIANS(User_Model_Calcs!A4463))^2))*COS(RADIANS(User_Model_Calcs!A4463))</f>
        <v>4882.9336552624354</v>
      </c>
      <c r="K4463" s="4">
        <f ca="1">((Earth_Data!$B$1*(1-Earth_Data!$B$2^2))/SQRT(1-Earth_Data!$B$2^2*SIN(RADIANS(User_Model_Calcs!A4463))^2))*SIN(RADIANS(User_Model_Calcs!A4463))</f>
        <v>-4089.6098913301194</v>
      </c>
      <c r="L4463" s="4">
        <f t="shared" ca="1" si="553"/>
        <v>-39.947228800410635</v>
      </c>
      <c r="M4463" s="4">
        <f t="shared" ca="1" si="554"/>
        <v>6369.2974608633031</v>
      </c>
      <c r="N4463" s="4">
        <f ca="1">SQRT(User_Model_Calcs!M4463^2+Sat_Data!$B$3^2-2*User_Model_Calcs!M4463*Sat_Data!$B$3*COS(RADIANS(L4463))*COS(RADIANS(I4463)))</f>
        <v>37738.638094984119</v>
      </c>
      <c r="O4463" s="4">
        <f ca="1">DEGREES(ACOS(((Earth_Data!$B$1+Sat_Data!$B$2)/User_Model_Calcs!N4463)*SQRT(1-COS(RADIANS(User_Model_Calcs!I4463))^2*COS(RADIANS(User_Model_Calcs!A4463))^2)))</f>
        <v>40.413689615562404</v>
      </c>
      <c r="P4463" s="4">
        <f t="shared" ca="1" si="555"/>
        <v>25.108333372993101</v>
      </c>
    </row>
    <row r="4464" spans="1:16" x14ac:dyDescent="0.25">
      <c r="A4464" s="4">
        <f t="shared" ca="1" si="556"/>
        <v>-37.602227844412759</v>
      </c>
      <c r="B4464" s="4">
        <f t="shared" ca="1" si="557"/>
        <v>149.55528804014486</v>
      </c>
      <c r="C4464" s="4">
        <v>7713</v>
      </c>
      <c r="D4464" s="4">
        <f t="shared" ca="1" si="558"/>
        <v>0.75</v>
      </c>
      <c r="E4464" s="4">
        <v>0.55000000000000004</v>
      </c>
      <c r="F4464" s="4">
        <v>19.899999999999999</v>
      </c>
      <c r="G4464" s="4">
        <f t="shared" ca="1" si="552"/>
        <v>41.281913690970576</v>
      </c>
      <c r="H4464" s="4">
        <f t="shared" ca="1" si="559"/>
        <v>23.970895666608502</v>
      </c>
      <c r="I4464" s="4">
        <f ca="1">User_Model_Calcs!B4464-Sat_Data!$B$5</f>
        <v>39.555288040144859</v>
      </c>
      <c r="J4464" s="4">
        <f ca="1">(Earth_Data!$B$1/SQRT(1-Earth_Data!$B$2^2*SIN(RADIANS(User_Model_Calcs!A4464))^2))*COS(RADIANS(User_Model_Calcs!A4464))</f>
        <v>5059.4921830820167</v>
      </c>
      <c r="K4464" s="4">
        <f ca="1">((Earth_Data!$B$1*(1-Earth_Data!$B$2^2))/SQRT(1-Earth_Data!$B$2^2*SIN(RADIANS(User_Model_Calcs!A4464))^2))*SIN(RADIANS(User_Model_Calcs!A4464))</f>
        <v>-3870.5607701870081</v>
      </c>
      <c r="L4464" s="4">
        <f t="shared" ca="1" si="553"/>
        <v>-37.416340446355413</v>
      </c>
      <c r="M4464" s="4">
        <f t="shared" ca="1" si="554"/>
        <v>6370.2199197813161</v>
      </c>
      <c r="N4464" s="4">
        <f ca="1">SQRT(User_Model_Calcs!M4464^2+Sat_Data!$B$3^2-2*User_Model_Calcs!M4464*Sat_Data!$B$3*COS(RADIANS(L4464))*COS(RADIANS(I4464)))</f>
        <v>38593.217313810819</v>
      </c>
      <c r="O4464" s="4">
        <f ca="1">DEGREES(ACOS(((Earth_Data!$B$1+Sat_Data!$B$2)/User_Model_Calcs!N4464)*SQRT(1-COS(RADIANS(User_Model_Calcs!I4464))^2*COS(RADIANS(User_Model_Calcs!A4464))^2)))</f>
        <v>30.116336015006059</v>
      </c>
      <c r="P4464" s="4">
        <f t="shared" ca="1" si="555"/>
        <v>53.544898735412161</v>
      </c>
    </row>
    <row r="4465" spans="1:16" x14ac:dyDescent="0.25">
      <c r="A4465" s="4">
        <f t="shared" ca="1" si="556"/>
        <v>-43.585741296270115</v>
      </c>
      <c r="B4465" s="4">
        <f t="shared" ca="1" si="557"/>
        <v>124.23170646911822</v>
      </c>
      <c r="C4465" s="4">
        <v>7714</v>
      </c>
      <c r="D4465" s="4">
        <f t="shared" ca="1" si="558"/>
        <v>3</v>
      </c>
      <c r="E4465" s="4">
        <v>0.55000000000000004</v>
      </c>
      <c r="F4465" s="4">
        <v>19.899999999999999</v>
      </c>
      <c r="G4465" s="4">
        <f t="shared" ca="1" si="552"/>
        <v>53.323113517529826</v>
      </c>
      <c r="H4465" s="4">
        <f t="shared" ca="1" si="559"/>
        <v>22.84327551319495</v>
      </c>
      <c r="I4465" s="4">
        <f ca="1">User_Model_Calcs!B4465-Sat_Data!$B$5</f>
        <v>14.231706469118222</v>
      </c>
      <c r="J4465" s="4">
        <f ca="1">(Earth_Data!$B$1/SQRT(1-Earth_Data!$B$2^2*SIN(RADIANS(User_Model_Calcs!A4465))^2))*COS(RADIANS(User_Model_Calcs!A4465))</f>
        <v>4627.3321228616578</v>
      </c>
      <c r="K4465" s="4">
        <f ca="1">((Earth_Data!$B$1*(1-Earth_Data!$B$2^2))/SQRT(1-Earth_Data!$B$2^2*SIN(RADIANS(User_Model_Calcs!A4465))^2))*SIN(RADIANS(User_Model_Calcs!A4465))</f>
        <v>-4374.8684884426721</v>
      </c>
      <c r="L4465" s="4">
        <f t="shared" ca="1" si="553"/>
        <v>-43.393580540484351</v>
      </c>
      <c r="M4465" s="4">
        <f t="shared" ca="1" si="554"/>
        <v>6368.0198544316781</v>
      </c>
      <c r="N4465" s="4">
        <f ca="1">SQRT(User_Model_Calcs!M4465^2+Sat_Data!$B$3^2-2*User_Model_Calcs!M4465*Sat_Data!$B$3*COS(RADIANS(L4465))*COS(RADIANS(I4465)))</f>
        <v>37949.009612220638</v>
      </c>
      <c r="O4465" s="4">
        <f ca="1">DEGREES(ACOS(((Earth_Data!$B$1+Sat_Data!$B$2)/User_Model_Calcs!N4465)*SQRT(1-COS(RADIANS(User_Model_Calcs!I4465))^2*COS(RADIANS(User_Model_Calcs!A4465))^2)))</f>
        <v>37.706213038354186</v>
      </c>
      <c r="P4465" s="4">
        <f t="shared" ca="1" si="555"/>
        <v>20.197330155875431</v>
      </c>
    </row>
    <row r="4466" spans="1:16" x14ac:dyDescent="0.25">
      <c r="A4466" s="4">
        <f t="shared" ca="1" si="556"/>
        <v>-41.402846428584603</v>
      </c>
      <c r="B4466" s="4">
        <f t="shared" ca="1" si="557"/>
        <v>140.94223321247634</v>
      </c>
      <c r="C4466" s="4">
        <v>7715</v>
      </c>
      <c r="D4466" s="4">
        <f t="shared" ca="1" si="558"/>
        <v>3</v>
      </c>
      <c r="E4466" s="4">
        <v>0.55000000000000004</v>
      </c>
      <c r="F4466" s="4">
        <v>19.899999999999999</v>
      </c>
      <c r="G4466" s="4">
        <f t="shared" ca="1" si="552"/>
        <v>53.323113517529826</v>
      </c>
      <c r="H4466" s="4">
        <f t="shared" ca="1" si="559"/>
        <v>21.505903092841979</v>
      </c>
      <c r="I4466" s="4">
        <f ca="1">User_Model_Calcs!B4466-Sat_Data!$B$5</f>
        <v>30.942233212476339</v>
      </c>
      <c r="J4466" s="4">
        <f ca="1">(Earth_Data!$B$1/SQRT(1-Earth_Data!$B$2^2*SIN(RADIANS(User_Model_Calcs!A4466))^2))*COS(RADIANS(User_Model_Calcs!A4466))</f>
        <v>4791.1233657989942</v>
      </c>
      <c r="K4466" s="4">
        <f ca="1">((Earth_Data!$B$1*(1-Earth_Data!$B$2^2))/SQRT(1-Earth_Data!$B$2^2*SIN(RADIANS(User_Model_Calcs!A4466))^2))*SIN(RADIANS(User_Model_Calcs!A4466))</f>
        <v>-4196.0864052334518</v>
      </c>
      <c r="L4466" s="4">
        <f t="shared" ca="1" si="553"/>
        <v>-41.212014595236212</v>
      </c>
      <c r="M4466" s="4">
        <f t="shared" ca="1" si="554"/>
        <v>6368.8306796844645</v>
      </c>
      <c r="N4466" s="4">
        <f ca="1">SQRT(User_Model_Calcs!M4466^2+Sat_Data!$B$3^2-2*User_Model_Calcs!M4466*Sat_Data!$B$3*COS(RADIANS(L4466))*COS(RADIANS(I4466)))</f>
        <v>38364.673646759722</v>
      </c>
      <c r="O4466" s="4">
        <f ca="1">DEGREES(ACOS(((Earth_Data!$B$1+Sat_Data!$B$2)/User_Model_Calcs!N4466)*SQRT(1-COS(RADIANS(User_Model_Calcs!I4466))^2*COS(RADIANS(User_Model_Calcs!A4466))^2)))</f>
        <v>32.710903088830648</v>
      </c>
      <c r="P4466" s="4">
        <f t="shared" ca="1" si="555"/>
        <v>42.191177175705157</v>
      </c>
    </row>
    <row r="4467" spans="1:16" x14ac:dyDescent="0.25">
      <c r="A4467" s="4">
        <f t="shared" ca="1" si="556"/>
        <v>-34.772023136283501</v>
      </c>
      <c r="B4467" s="4">
        <f t="shared" ca="1" si="557"/>
        <v>145.50847656507716</v>
      </c>
      <c r="C4467" s="4">
        <v>7716</v>
      </c>
      <c r="D4467" s="4">
        <f t="shared" ca="1" si="558"/>
        <v>3</v>
      </c>
      <c r="E4467" s="4">
        <v>0.55000000000000004</v>
      </c>
      <c r="F4467" s="4">
        <v>19.899999999999999</v>
      </c>
      <c r="G4467" s="4">
        <f t="shared" ca="1" si="552"/>
        <v>53.323113517529826</v>
      </c>
      <c r="H4467" s="4">
        <f t="shared" ca="1" si="559"/>
        <v>21.748438467549843</v>
      </c>
      <c r="I4467" s="4">
        <f ca="1">User_Model_Calcs!B4467-Sat_Data!$B$5</f>
        <v>35.50847656507716</v>
      </c>
      <c r="J4467" s="4">
        <f ca="1">(Earth_Data!$B$1/SQRT(1-Earth_Data!$B$2^2*SIN(RADIANS(User_Model_Calcs!A4467))^2))*COS(RADIANS(User_Model_Calcs!A4467))</f>
        <v>5244.8947216249044</v>
      </c>
      <c r="K4467" s="4">
        <f ca="1">((Earth_Data!$B$1*(1-Earth_Data!$B$2^2))/SQRT(1-Earth_Data!$B$2^2*SIN(RADIANS(User_Model_Calcs!A4467))^2))*SIN(RADIANS(User_Model_Calcs!A4467))</f>
        <v>-3617.1218918080626</v>
      </c>
      <c r="L4467" s="4">
        <f t="shared" ca="1" si="553"/>
        <v>-34.591941618784141</v>
      </c>
      <c r="M4467" s="4">
        <f t="shared" ca="1" si="554"/>
        <v>6371.2236988765289</v>
      </c>
      <c r="N4467" s="4">
        <f ca="1">SQRT(User_Model_Calcs!M4467^2+Sat_Data!$B$3^2-2*User_Model_Calcs!M4467*Sat_Data!$B$3*COS(RADIANS(L4467))*COS(RADIANS(I4467)))</f>
        <v>38188.579975744571</v>
      </c>
      <c r="O4467" s="4">
        <f ca="1">DEGREES(ACOS(((Earth_Data!$B$1+Sat_Data!$B$2)/User_Model_Calcs!N4467)*SQRT(1-COS(RADIANS(User_Model_Calcs!I4467))^2*COS(RADIANS(User_Model_Calcs!A4467))^2)))</f>
        <v>34.818009665227265</v>
      </c>
      <c r="P4467" s="4">
        <f t="shared" ca="1" si="555"/>
        <v>51.364706691217599</v>
      </c>
    </row>
    <row r="4468" spans="1:16" x14ac:dyDescent="0.25">
      <c r="A4468" s="4">
        <f t="shared" ca="1" si="556"/>
        <v>-23.005257175721724</v>
      </c>
      <c r="B4468" s="4">
        <f t="shared" ca="1" si="557"/>
        <v>144.37598423083733</v>
      </c>
      <c r="C4468" s="4">
        <v>7717</v>
      </c>
      <c r="D4468" s="4">
        <f t="shared" ca="1" si="558"/>
        <v>0.75</v>
      </c>
      <c r="E4468" s="4">
        <v>0.55000000000000004</v>
      </c>
      <c r="F4468" s="4">
        <v>19.899999999999999</v>
      </c>
      <c r="G4468" s="4">
        <f t="shared" ca="1" si="552"/>
        <v>41.281913690970576</v>
      </c>
      <c r="H4468" s="4">
        <f t="shared" ca="1" si="559"/>
        <v>21.722916695154211</v>
      </c>
      <c r="I4468" s="4">
        <f ca="1">User_Model_Calcs!B4468-Sat_Data!$B$5</f>
        <v>34.375984230837332</v>
      </c>
      <c r="J4468" s="4">
        <f ca="1">(Earth_Data!$B$1/SQRT(1-Earth_Data!$B$2^2*SIN(RADIANS(User_Model_Calcs!A4468))^2))*COS(RADIANS(User_Model_Calcs!A4468))</f>
        <v>5873.8839220776399</v>
      </c>
      <c r="K4468" s="4">
        <f ca="1">((Earth_Data!$B$1*(1-Earth_Data!$B$2^2))/SQRT(1-Earth_Data!$B$2^2*SIN(RADIANS(User_Model_Calcs!A4468))^2))*SIN(RADIANS(User_Model_Calcs!A4468))</f>
        <v>-2477.2560984619722</v>
      </c>
      <c r="L4468" s="4">
        <f t="shared" ca="1" si="553"/>
        <v>-22.867134151972738</v>
      </c>
      <c r="M4468" s="4">
        <f t="shared" ca="1" si="554"/>
        <v>6374.8968703351766</v>
      </c>
      <c r="N4468" s="4">
        <f ca="1">SQRT(User_Model_Calcs!M4468^2+Sat_Data!$B$3^2-2*User_Model_Calcs!M4468*Sat_Data!$B$3*COS(RADIANS(L4468))*COS(RADIANS(I4468)))</f>
        <v>37545.033537668634</v>
      </c>
      <c r="O4468" s="4">
        <f ca="1">DEGREES(ACOS(((Earth_Data!$B$1+Sat_Data!$B$2)/User_Model_Calcs!N4468)*SQRT(1-COS(RADIANS(User_Model_Calcs!I4468))^2*COS(RADIANS(User_Model_Calcs!A4468))^2)))</f>
        <v>43.091497252141693</v>
      </c>
      <c r="P4468" s="4">
        <f t="shared" ca="1" si="555"/>
        <v>60.261307285819036</v>
      </c>
    </row>
    <row r="4469" spans="1:16" x14ac:dyDescent="0.25">
      <c r="A4469" s="4">
        <f t="shared" ca="1" si="556"/>
        <v>-36.009616912785788</v>
      </c>
      <c r="B4469" s="4">
        <f t="shared" ca="1" si="557"/>
        <v>121.03619646200488</v>
      </c>
      <c r="C4469" s="4">
        <v>7718</v>
      </c>
      <c r="D4469" s="4">
        <f t="shared" ca="1" si="558"/>
        <v>1.2</v>
      </c>
      <c r="E4469" s="4">
        <v>0.55000000000000004</v>
      </c>
      <c r="F4469" s="4">
        <v>19.899999999999999</v>
      </c>
      <c r="G4469" s="4">
        <f t="shared" ca="1" si="552"/>
        <v>45.364313344089069</v>
      </c>
      <c r="H4469" s="4">
        <f t="shared" ca="1" si="559"/>
        <v>23.584192523007751</v>
      </c>
      <c r="I4469" s="4">
        <f ca="1">User_Model_Calcs!B4469-Sat_Data!$B$5</f>
        <v>11.036196462004881</v>
      </c>
      <c r="J4469" s="4">
        <f ca="1">(Earth_Data!$B$1/SQRT(1-Earth_Data!$B$2^2*SIN(RADIANS(User_Model_Calcs!A4469))^2))*COS(RADIANS(User_Model_Calcs!A4469))</f>
        <v>5165.3740369352272</v>
      </c>
      <c r="K4469" s="4">
        <f ca="1">((Earth_Data!$B$1*(1-Earth_Data!$B$2^2))/SQRT(1-Earth_Data!$B$2^2*SIN(RADIANS(User_Model_Calcs!A4469))^2))*SIN(RADIANS(User_Model_Calcs!A4469))</f>
        <v>-3729.0562546177935</v>
      </c>
      <c r="L4469" s="4">
        <f t="shared" ca="1" si="553"/>
        <v>-35.826777470260922</v>
      </c>
      <c r="M4469" s="4">
        <f t="shared" ca="1" si="554"/>
        <v>6370.7887652588679</v>
      </c>
      <c r="N4469" s="4">
        <f ca="1">SQRT(User_Model_Calcs!M4469^2+Sat_Data!$B$3^2-2*User_Model_Calcs!M4469*Sat_Data!$B$3*COS(RADIANS(L4469))*COS(RADIANS(I4469)))</f>
        <v>37294.37085820135</v>
      </c>
      <c r="O4469" s="4">
        <f ca="1">DEGREES(ACOS(((Earth_Data!$B$1+Sat_Data!$B$2)/User_Model_Calcs!N4469)*SQRT(1-COS(RADIANS(User_Model_Calcs!I4469))^2*COS(RADIANS(User_Model_Calcs!A4469))^2)))</f>
        <v>46.578607300788043</v>
      </c>
      <c r="P4469" s="4">
        <f t="shared" ca="1" si="555"/>
        <v>18.352666916913044</v>
      </c>
    </row>
    <row r="4470" spans="1:16" x14ac:dyDescent="0.25">
      <c r="A4470" s="4">
        <f t="shared" ca="1" si="556"/>
        <v>-36.893028657965132</v>
      </c>
      <c r="B4470" s="4">
        <f t="shared" ca="1" si="557"/>
        <v>123.28252831094869</v>
      </c>
      <c r="C4470" s="4">
        <v>7719</v>
      </c>
      <c r="D4470" s="4">
        <f t="shared" ca="1" si="558"/>
        <v>3</v>
      </c>
      <c r="E4470" s="4">
        <v>0.55000000000000004</v>
      </c>
      <c r="F4470" s="4">
        <v>19.899999999999999</v>
      </c>
      <c r="G4470" s="4">
        <f t="shared" ref="G4470:G4533" ca="1" si="560">20.4+20*LOG(F4470)+20*LOG(D4470)+10*LOG(E4470)</f>
        <v>53.323113517529826</v>
      </c>
      <c r="H4470" s="4">
        <f t="shared" ca="1" si="559"/>
        <v>22.417602788136609</v>
      </c>
      <c r="I4470" s="4">
        <f ca="1">User_Model_Calcs!B4470-Sat_Data!$B$5</f>
        <v>13.282528310948692</v>
      </c>
      <c r="J4470" s="4">
        <f ca="1">(Earth_Data!$B$1/SQRT(1-Earth_Data!$B$2^2*SIN(RADIANS(User_Model_Calcs!A4470))^2))*COS(RADIANS(User_Model_Calcs!A4470))</f>
        <v>5107.1311260146776</v>
      </c>
      <c r="K4470" s="4">
        <f ca="1">((Earth_Data!$B$1*(1-Earth_Data!$B$2^2))/SQRT(1-Earth_Data!$B$2^2*SIN(RADIANS(User_Model_Calcs!A4470))^2))*SIN(RADIANS(User_Model_Calcs!A4470))</f>
        <v>-3807.9070133649579</v>
      </c>
      <c r="L4470" s="4">
        <f t="shared" ref="L4470:L4533" ca="1" si="561">DEGREES(ATAN((K4470/J4470)))</f>
        <v>-36.708428319535173</v>
      </c>
      <c r="M4470" s="4">
        <f t="shared" ref="M4470:M4533" ca="1" si="562">SQRT(J4470^2+K4470^2)</f>
        <v>6370.4744062543714</v>
      </c>
      <c r="N4470" s="4">
        <f ca="1">SQRT(User_Model_Calcs!M4470^2+Sat_Data!$B$3^2-2*User_Model_Calcs!M4470*Sat_Data!$B$3*COS(RADIANS(L4470))*COS(RADIANS(I4470)))</f>
        <v>37406.457654839025</v>
      </c>
      <c r="O4470" s="4">
        <f ca="1">DEGREES(ACOS(((Earth_Data!$B$1+Sat_Data!$B$2)/User_Model_Calcs!N4470)*SQRT(1-COS(RADIANS(User_Model_Calcs!I4470))^2*COS(RADIANS(User_Model_Calcs!A4470))^2)))</f>
        <v>44.954754911517782</v>
      </c>
      <c r="P4470" s="4">
        <f t="shared" ref="P4470:P4533" ca="1" si="563">DEGREES(ASIN(SIN(RADIANS(ABS(I4470)))/(SIN(ACOS(COS(RADIANS(I4470))*COS(RADIANS(A4470)))))))</f>
        <v>21.466492568390258</v>
      </c>
    </row>
    <row r="4471" spans="1:16" x14ac:dyDescent="0.25">
      <c r="A4471" s="4">
        <f t="shared" ca="1" si="556"/>
        <v>-31.376326547626782</v>
      </c>
      <c r="B4471" s="4">
        <f t="shared" ca="1" si="557"/>
        <v>155.09852555218259</v>
      </c>
      <c r="C4471" s="4">
        <v>7720</v>
      </c>
      <c r="D4471" s="4">
        <f t="shared" ca="1" si="558"/>
        <v>1.2</v>
      </c>
      <c r="E4471" s="4">
        <v>0.55000000000000004</v>
      </c>
      <c r="F4471" s="4">
        <v>19.899999999999999</v>
      </c>
      <c r="G4471" s="4">
        <f t="shared" ca="1" si="560"/>
        <v>45.364313344089069</v>
      </c>
      <c r="H4471" s="4">
        <f t="shared" ca="1" si="559"/>
        <v>14.566229749363616</v>
      </c>
      <c r="I4471" s="4">
        <f ca="1">User_Model_Calcs!B4471-Sat_Data!$B$5</f>
        <v>45.098525552182593</v>
      </c>
      <c r="J4471" s="4">
        <f ca="1">(Earth_Data!$B$1/SQRT(1-Earth_Data!$B$2^2*SIN(RADIANS(User_Model_Calcs!A4471))^2))*COS(RADIANS(User_Model_Calcs!A4471))</f>
        <v>5450.3868958882804</v>
      </c>
      <c r="K4471" s="4">
        <f ca="1">((Earth_Data!$B$1*(1-Earth_Data!$B$2^2))/SQRT(1-Earth_Data!$B$2^2*SIN(RADIANS(User_Model_Calcs!A4471))^2))*SIN(RADIANS(User_Model_Calcs!A4471))</f>
        <v>-3301.5885999533043</v>
      </c>
      <c r="L4471" s="4">
        <f t="shared" ca="1" si="561"/>
        <v>-31.205514045727739</v>
      </c>
      <c r="M4471" s="4">
        <f t="shared" ca="1" si="562"/>
        <v>6372.3782529140799</v>
      </c>
      <c r="N4471" s="4">
        <f ca="1">SQRT(User_Model_Calcs!M4471^2+Sat_Data!$B$3^2-2*User_Model_Calcs!M4471*Sat_Data!$B$3*COS(RADIANS(L4471))*COS(RADIANS(I4471)))</f>
        <v>38652.032291833399</v>
      </c>
      <c r="O4471" s="4">
        <f ca="1">DEGREES(ACOS(((Earth_Data!$B$1+Sat_Data!$B$2)/User_Model_Calcs!N4471)*SQRT(1-COS(RADIANS(User_Model_Calcs!I4471))^2*COS(RADIANS(User_Model_Calcs!A4471))^2)))</f>
        <v>29.482727850198657</v>
      </c>
      <c r="P4471" s="4">
        <f t="shared" ca="1" si="563"/>
        <v>62.576584885319129</v>
      </c>
    </row>
    <row r="4472" spans="1:16" x14ac:dyDescent="0.25">
      <c r="A4472" s="4">
        <f t="shared" ca="1" si="556"/>
        <v>-33.118850564105728</v>
      </c>
      <c r="B4472" s="4">
        <f t="shared" ca="1" si="557"/>
        <v>120.70363340198914</v>
      </c>
      <c r="C4472" s="4">
        <v>7721</v>
      </c>
      <c r="D4472" s="4">
        <f t="shared" ca="1" si="558"/>
        <v>1.2</v>
      </c>
      <c r="E4472" s="4">
        <v>0.55000000000000004</v>
      </c>
      <c r="F4472" s="4">
        <v>19.899999999999999</v>
      </c>
      <c r="G4472" s="4">
        <f t="shared" ca="1" si="560"/>
        <v>45.364313344089069</v>
      </c>
      <c r="H4472" s="4">
        <f t="shared" ca="1" si="559"/>
        <v>17.017061652864715</v>
      </c>
      <c r="I4472" s="4">
        <f ca="1">User_Model_Calcs!B4472-Sat_Data!$B$5</f>
        <v>10.703633401989137</v>
      </c>
      <c r="J4472" s="4">
        <f ca="1">(Earth_Data!$B$1/SQRT(1-Earth_Data!$B$2^2*SIN(RADIANS(User_Model_Calcs!A4472))^2))*COS(RADIANS(User_Model_Calcs!A4472))</f>
        <v>5347.2869606889772</v>
      </c>
      <c r="K4472" s="4">
        <f ca="1">((Earth_Data!$B$1*(1-Earth_Data!$B$2^2))/SQRT(1-Earth_Data!$B$2^2*SIN(RADIANS(User_Model_Calcs!A4472))^2))*SIN(RADIANS(User_Model_Calcs!A4472))</f>
        <v>-3465.0070941902763</v>
      </c>
      <c r="L4472" s="4">
        <f t="shared" ca="1" si="561"/>
        <v>-32.94297443138187</v>
      </c>
      <c r="M4472" s="4">
        <f t="shared" ca="1" si="562"/>
        <v>6371.7934683057092</v>
      </c>
      <c r="N4472" s="4">
        <f ca="1">SQRT(User_Model_Calcs!M4472^2+Sat_Data!$B$3^2-2*User_Model_Calcs!M4472*Sat_Data!$B$3*COS(RADIANS(L4472))*COS(RADIANS(I4472)))</f>
        <v>37085.477216778061</v>
      </c>
      <c r="O4472" s="4">
        <f ca="1">DEGREES(ACOS(((Earth_Data!$B$1+Sat_Data!$B$2)/User_Model_Calcs!N4472)*SQRT(1-COS(RADIANS(User_Model_Calcs!I4472))^2*COS(RADIANS(User_Model_Calcs!A4472))^2)))</f>
        <v>49.767820455243914</v>
      </c>
      <c r="P4472" s="4">
        <f t="shared" ca="1" si="563"/>
        <v>19.08290511307921</v>
      </c>
    </row>
    <row r="4473" spans="1:16" x14ac:dyDescent="0.25">
      <c r="A4473" s="4">
        <f t="shared" ca="1" si="556"/>
        <v>-15.801016103054565</v>
      </c>
      <c r="B4473" s="4">
        <f t="shared" ca="1" si="557"/>
        <v>120.73390373603323</v>
      </c>
      <c r="C4473" s="4">
        <v>7722</v>
      </c>
      <c r="D4473" s="4">
        <f t="shared" ca="1" si="558"/>
        <v>0.75</v>
      </c>
      <c r="E4473" s="4">
        <v>0.55000000000000004</v>
      </c>
      <c r="F4473" s="4">
        <v>19.899999999999999</v>
      </c>
      <c r="G4473" s="4">
        <f t="shared" ca="1" si="560"/>
        <v>41.281913690970576</v>
      </c>
      <c r="H4473" s="4">
        <f t="shared" ca="1" si="559"/>
        <v>14.639768019284478</v>
      </c>
      <c r="I4473" s="4">
        <f ca="1">User_Model_Calcs!B4473-Sat_Data!$B$5</f>
        <v>10.733903736033227</v>
      </c>
      <c r="J4473" s="4">
        <f ca="1">(Earth_Data!$B$1/SQRT(1-Earth_Data!$B$2^2*SIN(RADIANS(User_Model_Calcs!A4473))^2))*COS(RADIANS(User_Model_Calcs!A4473))</f>
        <v>6138.6539854896655</v>
      </c>
      <c r="K4473" s="4">
        <f ca="1">((Earth_Data!$B$1*(1-Earth_Data!$B$2^2))/SQRT(1-Earth_Data!$B$2^2*SIN(RADIANS(User_Model_Calcs!A4473))^2))*SIN(RADIANS(User_Model_Calcs!A4473))</f>
        <v>-1725.5519856078856</v>
      </c>
      <c r="L4473" s="4">
        <f t="shared" ca="1" si="561"/>
        <v>-15.700468572498586</v>
      </c>
      <c r="M4473" s="4">
        <f t="shared" ca="1" si="562"/>
        <v>6376.5666630721798</v>
      </c>
      <c r="N4473" s="4">
        <f ca="1">SQRT(User_Model_Calcs!M4473^2+Sat_Data!$B$3^2-2*User_Model_Calcs!M4473*Sat_Data!$B$3*COS(RADIANS(L4473))*COS(RADIANS(I4473)))</f>
        <v>36192.137695483769</v>
      </c>
      <c r="O4473" s="4">
        <f ca="1">DEGREES(ACOS(((Earth_Data!$B$1+Sat_Data!$B$2)/User_Model_Calcs!N4473)*SQRT(1-COS(RADIANS(User_Model_Calcs!I4473))^2*COS(RADIANS(User_Model_Calcs!A4473))^2)))</f>
        <v>67.680689377745409</v>
      </c>
      <c r="P4473" s="4">
        <f t="shared" ca="1" si="563"/>
        <v>34.844431108254142</v>
      </c>
    </row>
    <row r="4474" spans="1:16" x14ac:dyDescent="0.25">
      <c r="A4474" s="4">
        <f t="shared" ca="1" si="556"/>
        <v>-11.691071205923892</v>
      </c>
      <c r="B4474" s="4">
        <f t="shared" ca="1" si="557"/>
        <v>108.19489090645992</v>
      </c>
      <c r="C4474" s="4">
        <v>7723</v>
      </c>
      <c r="D4474" s="4">
        <f t="shared" ca="1" si="558"/>
        <v>3</v>
      </c>
      <c r="E4474" s="4">
        <v>0.55000000000000004</v>
      </c>
      <c r="F4474" s="4">
        <v>19.899999999999999</v>
      </c>
      <c r="G4474" s="4">
        <f t="shared" ca="1" si="560"/>
        <v>53.323113517529826</v>
      </c>
      <c r="H4474" s="4">
        <f t="shared" ca="1" si="559"/>
        <v>16.373689858332916</v>
      </c>
      <c r="I4474" s="4">
        <f ca="1">User_Model_Calcs!B4474-Sat_Data!$B$5</f>
        <v>-1.8051090935400822</v>
      </c>
      <c r="J4474" s="4">
        <f ca="1">(Earth_Data!$B$1/SQRT(1-Earth_Data!$B$2^2*SIN(RADIANS(User_Model_Calcs!A4474))^2))*COS(RADIANS(User_Model_Calcs!A4474))</f>
        <v>6246.6802712868366</v>
      </c>
      <c r="K4474" s="4">
        <f ca="1">((Earth_Data!$B$1*(1-Earth_Data!$B$2^2))/SQRT(1-Earth_Data!$B$2^2*SIN(RADIANS(User_Model_Calcs!A4474))^2))*SIN(RADIANS(User_Model_Calcs!A4474))</f>
        <v>-1283.9567219887172</v>
      </c>
      <c r="L4474" s="4">
        <f t="shared" ca="1" si="561"/>
        <v>-11.614938711415977</v>
      </c>
      <c r="M4474" s="4">
        <f t="shared" ca="1" si="562"/>
        <v>6377.268951175276</v>
      </c>
      <c r="N4474" s="4">
        <f ca="1">SQRT(User_Model_Calcs!M4474^2+Sat_Data!$B$3^2-2*User_Model_Calcs!M4474*Sat_Data!$B$3*COS(RADIANS(L4474))*COS(RADIANS(I4474)))</f>
        <v>35944.037973617174</v>
      </c>
      <c r="O4474" s="4">
        <f ca="1">DEGREES(ACOS(((Earth_Data!$B$1+Sat_Data!$B$2)/User_Model_Calcs!N4474)*SQRT(1-COS(RADIANS(User_Model_Calcs!I4474))^2*COS(RADIANS(User_Model_Calcs!A4474))^2)))</f>
        <v>76.087554604789844</v>
      </c>
      <c r="P4474" s="4">
        <f t="shared" ca="1" si="563"/>
        <v>8.8403161584241392</v>
      </c>
    </row>
    <row r="4475" spans="1:16" x14ac:dyDescent="0.25">
      <c r="A4475" s="4">
        <f t="shared" ca="1" si="556"/>
        <v>-21.33700288836221</v>
      </c>
      <c r="B4475" s="4">
        <f t="shared" ca="1" si="557"/>
        <v>127.45295146015405</v>
      </c>
      <c r="C4475" s="4">
        <v>7724</v>
      </c>
      <c r="D4475" s="4">
        <f t="shared" ca="1" si="558"/>
        <v>0.75</v>
      </c>
      <c r="E4475" s="4">
        <v>0.55000000000000004</v>
      </c>
      <c r="F4475" s="4">
        <v>19.899999999999999</v>
      </c>
      <c r="G4475" s="4">
        <f t="shared" ca="1" si="560"/>
        <v>41.281913690970576</v>
      </c>
      <c r="H4475" s="4">
        <f t="shared" ca="1" si="559"/>
        <v>20.880112378118291</v>
      </c>
      <c r="I4475" s="4">
        <f ca="1">User_Model_Calcs!B4475-Sat_Data!$B$5</f>
        <v>17.452951460154054</v>
      </c>
      <c r="J4475" s="4">
        <f ca="1">(Earth_Data!$B$1/SQRT(1-Earth_Data!$B$2^2*SIN(RADIANS(User_Model_Calcs!A4475))^2))*COS(RADIANS(User_Model_Calcs!A4475))</f>
        <v>5943.5939884013242</v>
      </c>
      <c r="K4475" s="4">
        <f ca="1">((Earth_Data!$B$1*(1-Earth_Data!$B$2^2))/SQRT(1-Earth_Data!$B$2^2*SIN(RADIANS(User_Model_Calcs!A4475))^2))*SIN(RADIANS(User_Model_Calcs!A4475))</f>
        <v>-2306.1906965407884</v>
      </c>
      <c r="L4475" s="4">
        <f t="shared" ca="1" si="561"/>
        <v>-21.206891815945056</v>
      </c>
      <c r="M4475" s="4">
        <f t="shared" ca="1" si="562"/>
        <v>6375.3294054324479</v>
      </c>
      <c r="N4475" s="4">
        <f ca="1">SQRT(User_Model_Calcs!M4475^2+Sat_Data!$B$3^2-2*User_Model_Calcs!M4475*Sat_Data!$B$3*COS(RADIANS(L4475))*COS(RADIANS(I4475)))</f>
        <v>36610.388370315864</v>
      </c>
      <c r="O4475" s="4">
        <f ca="1">DEGREES(ACOS(((Earth_Data!$B$1+Sat_Data!$B$2)/User_Model_Calcs!N4475)*SQRT(1-COS(RADIANS(User_Model_Calcs!I4475))^2*COS(RADIANS(User_Model_Calcs!A4475))^2)))</f>
        <v>58.10803571341286</v>
      </c>
      <c r="P4475" s="4">
        <f t="shared" ca="1" si="563"/>
        <v>40.829482708795325</v>
      </c>
    </row>
    <row r="4476" spans="1:16" x14ac:dyDescent="0.25">
      <c r="A4476" s="4">
        <f t="shared" ca="1" si="556"/>
        <v>-17.915293850170841</v>
      </c>
      <c r="B4476" s="4">
        <f t="shared" ca="1" si="557"/>
        <v>137.95017598551834</v>
      </c>
      <c r="C4476" s="4">
        <v>7725</v>
      </c>
      <c r="D4476" s="4">
        <f t="shared" ca="1" si="558"/>
        <v>1.2</v>
      </c>
      <c r="E4476" s="4">
        <v>0.55000000000000004</v>
      </c>
      <c r="F4476" s="4">
        <v>19.899999999999999</v>
      </c>
      <c r="G4476" s="4">
        <f t="shared" ca="1" si="560"/>
        <v>45.364313344089069</v>
      </c>
      <c r="H4476" s="4">
        <f t="shared" ca="1" si="559"/>
        <v>17.681131901869424</v>
      </c>
      <c r="I4476" s="4">
        <f ca="1">User_Model_Calcs!B4476-Sat_Data!$B$5</f>
        <v>27.950175985518342</v>
      </c>
      <c r="J4476" s="4">
        <f ca="1">(Earth_Data!$B$1/SQRT(1-Earth_Data!$B$2^2*SIN(RADIANS(User_Model_Calcs!A4476))^2))*COS(RADIANS(User_Model_Calcs!A4476))</f>
        <v>6070.8019592218634</v>
      </c>
      <c r="K4476" s="4">
        <f ca="1">((Earth_Data!$B$1*(1-Earth_Data!$B$2^2))/SQRT(1-Earth_Data!$B$2^2*SIN(RADIANS(User_Model_Calcs!A4476))^2))*SIN(RADIANS(User_Model_Calcs!A4476))</f>
        <v>-1949.4665945478373</v>
      </c>
      <c r="L4476" s="4">
        <f t="shared" ca="1" si="561"/>
        <v>-17.802954486596754</v>
      </c>
      <c r="M4476" s="4">
        <f t="shared" ca="1" si="562"/>
        <v>6376.1317765044632</v>
      </c>
      <c r="N4476" s="4">
        <f ca="1">SQRT(User_Model_Calcs!M4476^2+Sat_Data!$B$3^2-2*User_Model_Calcs!M4476*Sat_Data!$B$3*COS(RADIANS(L4476))*COS(RADIANS(I4476)))</f>
        <v>36962.744562462511</v>
      </c>
      <c r="O4476" s="4">
        <f ca="1">DEGREES(ACOS(((Earth_Data!$B$1+Sat_Data!$B$2)/User_Model_Calcs!N4476)*SQRT(1-COS(RADIANS(User_Model_Calcs!I4476))^2*COS(RADIANS(User_Model_Calcs!A4476))^2)))</f>
        <v>51.828794834046754</v>
      </c>
      <c r="P4476" s="4">
        <f t="shared" ca="1" si="563"/>
        <v>59.897111691756521</v>
      </c>
    </row>
    <row r="4477" spans="1:16" x14ac:dyDescent="0.25">
      <c r="A4477" s="4">
        <f t="shared" ca="1" si="556"/>
        <v>-24.288085675633454</v>
      </c>
      <c r="B4477" s="4">
        <f t="shared" ca="1" si="557"/>
        <v>134.8351333044379</v>
      </c>
      <c r="C4477" s="4">
        <v>7726</v>
      </c>
      <c r="D4477" s="4">
        <f t="shared" ca="1" si="558"/>
        <v>0.75</v>
      </c>
      <c r="E4477" s="4">
        <v>0.55000000000000004</v>
      </c>
      <c r="F4477" s="4">
        <v>19.899999999999999</v>
      </c>
      <c r="G4477" s="4">
        <f t="shared" ca="1" si="560"/>
        <v>41.281913690970576</v>
      </c>
      <c r="H4477" s="4">
        <f t="shared" ca="1" si="559"/>
        <v>19.722436866969176</v>
      </c>
      <c r="I4477" s="4">
        <f ca="1">User_Model_Calcs!B4477-Sat_Data!$B$5</f>
        <v>24.835133304437903</v>
      </c>
      <c r="J4477" s="4">
        <f ca="1">(Earth_Data!$B$1/SQRT(1-Earth_Data!$B$2^2*SIN(RADIANS(User_Model_Calcs!A4477))^2))*COS(RADIANS(User_Model_Calcs!A4477))</f>
        <v>5816.8984952724486</v>
      </c>
      <c r="K4477" s="4">
        <f ca="1">((Earth_Data!$B$1*(1-Earth_Data!$B$2^2))/SQRT(1-Earth_Data!$B$2^2*SIN(RADIANS(User_Model_Calcs!A4477))^2))*SIN(RADIANS(User_Model_Calcs!A4477))</f>
        <v>-2607.4014057402446</v>
      </c>
      <c r="L4477" s="4">
        <f t="shared" ca="1" si="561"/>
        <v>-24.144116632173382</v>
      </c>
      <c r="M4477" s="4">
        <f t="shared" ca="1" si="562"/>
        <v>6374.547058023737</v>
      </c>
      <c r="N4477" s="4">
        <f ca="1">SQRT(User_Model_Calcs!M4477^2+Sat_Data!$B$3^2-2*User_Model_Calcs!M4477*Sat_Data!$B$3*COS(RADIANS(L4477))*COS(RADIANS(I4477)))</f>
        <v>37057.854531959056</v>
      </c>
      <c r="O4477" s="4">
        <f ca="1">DEGREES(ACOS(((Earth_Data!$B$1+Sat_Data!$B$2)/User_Model_Calcs!N4477)*SQRT(1-COS(RADIANS(User_Model_Calcs!I4477))^2*COS(RADIANS(User_Model_Calcs!A4477))^2)))</f>
        <v>50.257120707640503</v>
      </c>
      <c r="P4477" s="4">
        <f t="shared" ca="1" si="563"/>
        <v>48.370687784725199</v>
      </c>
    </row>
    <row r="4478" spans="1:16" x14ac:dyDescent="0.25">
      <c r="A4478" s="4">
        <f t="shared" ca="1" si="556"/>
        <v>-20.016863110246323</v>
      </c>
      <c r="B4478" s="4">
        <f t="shared" ca="1" si="557"/>
        <v>115.9188351152723</v>
      </c>
      <c r="C4478" s="4">
        <v>7727</v>
      </c>
      <c r="D4478" s="4">
        <f t="shared" ca="1" si="558"/>
        <v>1.2</v>
      </c>
      <c r="E4478" s="4">
        <v>0.55000000000000004</v>
      </c>
      <c r="F4478" s="4">
        <v>19.899999999999999</v>
      </c>
      <c r="G4478" s="4">
        <f t="shared" ca="1" si="560"/>
        <v>45.364313344089069</v>
      </c>
      <c r="H4478" s="4">
        <f t="shared" ca="1" si="559"/>
        <v>15.095798507254123</v>
      </c>
      <c r="I4478" s="4">
        <f ca="1">User_Model_Calcs!B4478-Sat_Data!$B$5</f>
        <v>5.9188351152723016</v>
      </c>
      <c r="J4478" s="4">
        <f ca="1">(Earth_Data!$B$1/SQRT(1-Earth_Data!$B$2^2*SIN(RADIANS(User_Model_Calcs!A4478))^2))*COS(RADIANS(User_Model_Calcs!A4478))</f>
        <v>5995.2005020007082</v>
      </c>
      <c r="K4478" s="4">
        <f ca="1">((Earth_Data!$B$1*(1-Earth_Data!$B$2^2))/SQRT(1-Earth_Data!$B$2^2*SIN(RADIANS(User_Model_Calcs!A4478))^2))*SIN(RADIANS(User_Model_Calcs!A4478))</f>
        <v>-2169.4516792539866</v>
      </c>
      <c r="L4478" s="4">
        <f t="shared" ca="1" si="561"/>
        <v>-19.893403849026868</v>
      </c>
      <c r="M4478" s="4">
        <f t="shared" ca="1" si="562"/>
        <v>6375.6528801219638</v>
      </c>
      <c r="N4478" s="4">
        <f ca="1">SQRT(User_Model_Calcs!M4478^2+Sat_Data!$B$3^2-2*User_Model_Calcs!M4478*Sat_Data!$B$3*COS(RADIANS(L4478))*COS(RADIANS(I4478)))</f>
        <v>36271.116414313605</v>
      </c>
      <c r="O4478" s="4">
        <f ca="1">DEGREES(ACOS(((Earth_Data!$B$1+Sat_Data!$B$2)/User_Model_Calcs!N4478)*SQRT(1-COS(RADIANS(User_Model_Calcs!I4478))^2*COS(RADIANS(User_Model_Calcs!A4478))^2)))</f>
        <v>65.572351593621178</v>
      </c>
      <c r="P4478" s="4">
        <f t="shared" ca="1" si="563"/>
        <v>16.85010941875154</v>
      </c>
    </row>
    <row r="4479" spans="1:16" x14ac:dyDescent="0.25">
      <c r="A4479" s="4">
        <f t="shared" ca="1" si="556"/>
        <v>-17.957007888121822</v>
      </c>
      <c r="B4479" s="4">
        <f t="shared" ca="1" si="557"/>
        <v>121.48289125671488</v>
      </c>
      <c r="C4479" s="4">
        <v>7728</v>
      </c>
      <c r="D4479" s="4">
        <f t="shared" ca="1" si="558"/>
        <v>0.75</v>
      </c>
      <c r="E4479" s="4">
        <v>0.55000000000000004</v>
      </c>
      <c r="F4479" s="4">
        <v>19.899999999999999</v>
      </c>
      <c r="G4479" s="4">
        <f t="shared" ca="1" si="560"/>
        <v>41.281913690970576</v>
      </c>
      <c r="H4479" s="4">
        <f t="shared" ca="1" si="559"/>
        <v>15.250755638132468</v>
      </c>
      <c r="I4479" s="4">
        <f ca="1">User_Model_Calcs!B4479-Sat_Data!$B$5</f>
        <v>11.482891256714879</v>
      </c>
      <c r="J4479" s="4">
        <f ca="1">(Earth_Data!$B$1/SQRT(1-Earth_Data!$B$2^2*SIN(RADIANS(User_Model_Calcs!A4479))^2))*COS(RADIANS(User_Model_Calcs!A4479))</f>
        <v>6069.380153584274</v>
      </c>
      <c r="K4479" s="4">
        <f ca="1">((Earth_Data!$B$1*(1-Earth_Data!$B$2^2))/SQRT(1-Earth_Data!$B$2^2*SIN(RADIANS(User_Model_Calcs!A4479))^2))*SIN(RADIANS(User_Model_Calcs!A4479))</f>
        <v>-1953.8591118058805</v>
      </c>
      <c r="L4479" s="4">
        <f t="shared" ca="1" si="561"/>
        <v>-17.844441772881282</v>
      </c>
      <c r="M4479" s="4">
        <f t="shared" ca="1" si="562"/>
        <v>6376.1227150604254</v>
      </c>
      <c r="N4479" s="4">
        <f ca="1">SQRT(User_Model_Calcs!M4479^2+Sat_Data!$B$3^2-2*User_Model_Calcs!M4479*Sat_Data!$B$3*COS(RADIANS(L4479))*COS(RADIANS(I4479)))</f>
        <v>36289.030738459369</v>
      </c>
      <c r="O4479" s="4">
        <f ca="1">DEGREES(ACOS(((Earth_Data!$B$1+Sat_Data!$B$2)/User_Model_Calcs!N4479)*SQRT(1-COS(RADIANS(User_Model_Calcs!I4479))^2*COS(RADIANS(User_Model_Calcs!A4479))^2)))</f>
        <v>65.140170741466108</v>
      </c>
      <c r="P4479" s="4">
        <f t="shared" ca="1" si="563"/>
        <v>33.380929229432347</v>
      </c>
    </row>
    <row r="4480" spans="1:16" x14ac:dyDescent="0.25">
      <c r="A4480" s="4">
        <f t="shared" ca="1" si="556"/>
        <v>-42.549874840398765</v>
      </c>
      <c r="B4480" s="4">
        <f t="shared" ca="1" si="557"/>
        <v>159.77966567200434</v>
      </c>
      <c r="C4480" s="4">
        <v>7729</v>
      </c>
      <c r="D4480" s="4">
        <f t="shared" ca="1" si="558"/>
        <v>1.2</v>
      </c>
      <c r="E4480" s="4">
        <v>0.55000000000000004</v>
      </c>
      <c r="F4480" s="4">
        <v>19.899999999999999</v>
      </c>
      <c r="G4480" s="4">
        <f t="shared" ca="1" si="560"/>
        <v>45.364313344089069</v>
      </c>
      <c r="H4480" s="4">
        <f t="shared" ca="1" si="559"/>
        <v>14.92248007738082</v>
      </c>
      <c r="I4480" s="4">
        <f ca="1">User_Model_Calcs!B4480-Sat_Data!$B$5</f>
        <v>49.779665672004342</v>
      </c>
      <c r="J4480" s="4">
        <f ca="1">(Earth_Data!$B$1/SQRT(1-Earth_Data!$B$2^2*SIN(RADIANS(User_Model_Calcs!A4480))^2))*COS(RADIANS(User_Model_Calcs!A4480))</f>
        <v>4705.9140826243129</v>
      </c>
      <c r="K4480" s="4">
        <f ca="1">((Earth_Data!$B$1*(1-Earth_Data!$B$2^2))/SQRT(1-Earth_Data!$B$2^2*SIN(RADIANS(User_Model_Calcs!A4480))^2))*SIN(RADIANS(User_Model_Calcs!A4480))</f>
        <v>-4290.7993934304959</v>
      </c>
      <c r="L4480" s="4">
        <f t="shared" ca="1" si="561"/>
        <v>-42.358206122930781</v>
      </c>
      <c r="M4480" s="4">
        <f t="shared" ca="1" si="562"/>
        <v>6368.4053567361225</v>
      </c>
      <c r="N4480" s="4">
        <f ca="1">SQRT(User_Model_Calcs!M4480^2+Sat_Data!$B$3^2-2*User_Model_Calcs!M4480*Sat_Data!$B$3*COS(RADIANS(L4480))*COS(RADIANS(I4480)))</f>
        <v>39523.654241560173</v>
      </c>
      <c r="O4480" s="4">
        <f ca="1">DEGREES(ACOS(((Earth_Data!$B$1+Sat_Data!$B$2)/User_Model_Calcs!N4480)*SQRT(1-COS(RADIANS(User_Model_Calcs!I4480))^2*COS(RADIANS(User_Model_Calcs!A4480))^2)))</f>
        <v>20.220159535471044</v>
      </c>
      <c r="P4480" s="4">
        <f t="shared" ca="1" si="563"/>
        <v>60.235985593983138</v>
      </c>
    </row>
    <row r="4481" spans="1:16" x14ac:dyDescent="0.25">
      <c r="A4481" s="4">
        <f t="shared" ca="1" si="556"/>
        <v>-40.19445325624951</v>
      </c>
      <c r="B4481" s="4">
        <f t="shared" ca="1" si="557"/>
        <v>140.83592334668339</v>
      </c>
      <c r="C4481" s="4">
        <v>7730</v>
      </c>
      <c r="D4481" s="4">
        <f t="shared" ca="1" si="558"/>
        <v>0.75</v>
      </c>
      <c r="E4481" s="4">
        <v>0.55000000000000004</v>
      </c>
      <c r="F4481" s="4">
        <v>19.899999999999999</v>
      </c>
      <c r="G4481" s="4">
        <f t="shared" ca="1" si="560"/>
        <v>41.281913690970576</v>
      </c>
      <c r="H4481" s="4">
        <f t="shared" ca="1" si="559"/>
        <v>21.702572559009472</v>
      </c>
      <c r="I4481" s="4">
        <f ca="1">User_Model_Calcs!B4481-Sat_Data!$B$5</f>
        <v>30.835923346683387</v>
      </c>
      <c r="J4481" s="4">
        <f ca="1">(Earth_Data!$B$1/SQRT(1-Earth_Data!$B$2^2*SIN(RADIANS(User_Model_Calcs!A4481))^2))*COS(RADIANS(User_Model_Calcs!A4481))</f>
        <v>4878.803298778952</v>
      </c>
      <c r="K4481" s="4">
        <f ca="1">((Earth_Data!$B$1*(1-Earth_Data!$B$2^2))/SQRT(1-Earth_Data!$B$2^2*SIN(RADIANS(User_Model_Calcs!A4481))^2))*SIN(RADIANS(User_Model_Calcs!A4481))</f>
        <v>-4094.5034616790595</v>
      </c>
      <c r="L4481" s="4">
        <f t="shared" ca="1" si="561"/>
        <v>-40.004833485022218</v>
      </c>
      <c r="M4481" s="4">
        <f t="shared" ca="1" si="562"/>
        <v>6369.2762717500473</v>
      </c>
      <c r="N4481" s="4">
        <f ca="1">SQRT(User_Model_Calcs!M4481^2+Sat_Data!$B$3^2-2*User_Model_Calcs!M4481*Sat_Data!$B$3*COS(RADIANS(L4481))*COS(RADIANS(I4481)))</f>
        <v>38276.890117060306</v>
      </c>
      <c r="O4481" s="4">
        <f ca="1">DEGREES(ACOS(((Earth_Data!$B$1+Sat_Data!$B$2)/User_Model_Calcs!N4481)*SQRT(1-COS(RADIANS(User_Model_Calcs!I4481))^2*COS(RADIANS(User_Model_Calcs!A4481))^2)))</f>
        <v>33.74400247262372</v>
      </c>
      <c r="P4481" s="4">
        <f t="shared" ca="1" si="563"/>
        <v>42.768336445355516</v>
      </c>
    </row>
    <row r="4482" spans="1:16" x14ac:dyDescent="0.25">
      <c r="A4482" s="4">
        <f t="shared" ref="A4482:A4545" ca="1" si="564">RAND()*(-44.106+9.432)-9.432</f>
        <v>-18.262890986821276</v>
      </c>
      <c r="B4482" s="4">
        <f t="shared" ref="B4482:B4545" ca="1" si="565">RAND()*(160-105)+105</f>
        <v>132.03767484364735</v>
      </c>
      <c r="C4482" s="4">
        <v>7731</v>
      </c>
      <c r="D4482" s="4">
        <f t="shared" ref="D4482:D4545" ca="1" si="566">CHOOSE(RANDBETWEEN(1,3),0.75,1.2,3)</f>
        <v>1.2</v>
      </c>
      <c r="E4482" s="4">
        <v>0.55000000000000004</v>
      </c>
      <c r="F4482" s="4">
        <v>19.899999999999999</v>
      </c>
      <c r="G4482" s="4">
        <f t="shared" ca="1" si="560"/>
        <v>45.364313344089069</v>
      </c>
      <c r="H4482" s="4">
        <f t="shared" ca="1" si="559"/>
        <v>17.215962970662723</v>
      </c>
      <c r="I4482" s="4">
        <f ca="1">User_Model_Calcs!B4482-Sat_Data!$B$5</f>
        <v>22.037674843647352</v>
      </c>
      <c r="J4482" s="4">
        <f ca="1">(Earth_Data!$B$1/SQRT(1-Earth_Data!$B$2^2*SIN(RADIANS(User_Model_Calcs!A4482))^2))*COS(RADIANS(User_Model_Calcs!A4482))</f>
        <v>6058.8564228131509</v>
      </c>
      <c r="K4482" s="4">
        <f ca="1">((Earth_Data!$B$1*(1-Earth_Data!$B$2^2))/SQRT(1-Earth_Data!$B$2^2*SIN(RADIANS(User_Model_Calcs!A4482))^2))*SIN(RADIANS(User_Model_Calcs!A4482))</f>
        <v>-1986.0375816849642</v>
      </c>
      <c r="L4482" s="4">
        <f t="shared" ca="1" si="561"/>
        <v>-18.148669397032325</v>
      </c>
      <c r="M4482" s="4">
        <f t="shared" ca="1" si="562"/>
        <v>6376.0557108708854</v>
      </c>
      <c r="N4482" s="4">
        <f ca="1">SQRT(User_Model_Calcs!M4482^2+Sat_Data!$B$3^2-2*User_Model_Calcs!M4482*Sat_Data!$B$3*COS(RADIANS(L4482))*COS(RADIANS(I4482)))</f>
        <v>36672.414312755689</v>
      </c>
      <c r="O4482" s="4">
        <f ca="1">DEGREES(ACOS(((Earth_Data!$B$1+Sat_Data!$B$2)/User_Model_Calcs!N4482)*SQRT(1-COS(RADIANS(User_Model_Calcs!I4482))^2*COS(RADIANS(User_Model_Calcs!A4482))^2)))</f>
        <v>56.935928889439182</v>
      </c>
      <c r="P4482" s="4">
        <f t="shared" ca="1" si="563"/>
        <v>52.254022419461585</v>
      </c>
    </row>
    <row r="4483" spans="1:16" x14ac:dyDescent="0.25">
      <c r="A4483" s="4">
        <f t="shared" ca="1" si="564"/>
        <v>-39.326898913036473</v>
      </c>
      <c r="B4483" s="4">
        <f t="shared" ca="1" si="565"/>
        <v>150.97108368578901</v>
      </c>
      <c r="C4483" s="4">
        <v>7732</v>
      </c>
      <c r="D4483" s="4">
        <f t="shared" ca="1" si="566"/>
        <v>1.2</v>
      </c>
      <c r="E4483" s="4">
        <v>0.55000000000000004</v>
      </c>
      <c r="F4483" s="4">
        <v>19.899999999999999</v>
      </c>
      <c r="G4483" s="4">
        <f t="shared" ca="1" si="560"/>
        <v>45.364313344089069</v>
      </c>
      <c r="H4483" s="4">
        <f t="shared" ref="H4483:H4546" ca="1" si="567">RAND()*(24-14)+14</f>
        <v>14.354192758509855</v>
      </c>
      <c r="I4483" s="4">
        <f ca="1">User_Model_Calcs!B4483-Sat_Data!$B$5</f>
        <v>40.971083685789011</v>
      </c>
      <c r="J4483" s="4">
        <f ca="1">(Earth_Data!$B$1/SQRT(1-Earth_Data!$B$2^2*SIN(RADIANS(User_Model_Calcs!A4483))^2))*COS(RADIANS(User_Model_Calcs!A4483))</f>
        <v>4940.4102509650829</v>
      </c>
      <c r="K4483" s="4">
        <f ca="1">((Earth_Data!$B$1*(1-Earth_Data!$B$2^2))/SQRT(1-Earth_Data!$B$2^2*SIN(RADIANS(User_Model_Calcs!A4483))^2))*SIN(RADIANS(User_Model_Calcs!A4483))</f>
        <v>-4020.4572503143481</v>
      </c>
      <c r="L4483" s="4">
        <f t="shared" ca="1" si="561"/>
        <v>-39.138357157031443</v>
      </c>
      <c r="M4483" s="4">
        <f t="shared" ca="1" si="562"/>
        <v>6369.5941746273038</v>
      </c>
      <c r="N4483" s="4">
        <f ca="1">SQRT(User_Model_Calcs!M4483^2+Sat_Data!$B$3^2-2*User_Model_Calcs!M4483*Sat_Data!$B$3*COS(RADIANS(L4483))*COS(RADIANS(I4483)))</f>
        <v>38779.172462775998</v>
      </c>
      <c r="O4483" s="4">
        <f ca="1">DEGREES(ACOS(((Earth_Data!$B$1+Sat_Data!$B$2)/User_Model_Calcs!N4483)*SQRT(1-COS(RADIANS(User_Model_Calcs!I4483))^2*COS(RADIANS(User_Model_Calcs!A4483))^2)))</f>
        <v>28.046499906741673</v>
      </c>
      <c r="P4483" s="4">
        <f t="shared" ca="1" si="563"/>
        <v>53.878677833019893</v>
      </c>
    </row>
    <row r="4484" spans="1:16" x14ac:dyDescent="0.25">
      <c r="A4484" s="4">
        <f t="shared" ca="1" si="564"/>
        <v>-43.940575547525306</v>
      </c>
      <c r="B4484" s="4">
        <f t="shared" ca="1" si="565"/>
        <v>129.18964606726161</v>
      </c>
      <c r="C4484" s="4">
        <v>7733</v>
      </c>
      <c r="D4484" s="4">
        <f t="shared" ca="1" si="566"/>
        <v>3</v>
      </c>
      <c r="E4484" s="4">
        <v>0.55000000000000004</v>
      </c>
      <c r="F4484" s="4">
        <v>19.899999999999999</v>
      </c>
      <c r="G4484" s="4">
        <f t="shared" ca="1" si="560"/>
        <v>53.323113517529826</v>
      </c>
      <c r="H4484" s="4">
        <f t="shared" ca="1" si="567"/>
        <v>15.989265591625655</v>
      </c>
      <c r="I4484" s="4">
        <f ca="1">User_Model_Calcs!B4484-Sat_Data!$B$5</f>
        <v>19.189646067261606</v>
      </c>
      <c r="J4484" s="4">
        <f ca="1">(Earth_Data!$B$1/SQRT(1-Earth_Data!$B$2^2*SIN(RADIANS(User_Model_Calcs!A4484))^2))*COS(RADIANS(User_Model_Calcs!A4484))</f>
        <v>4600.062857871415</v>
      </c>
      <c r="K4484" s="4">
        <f ca="1">((Earth_Data!$B$1*(1-Earth_Data!$B$2^2))/SQRT(1-Earth_Data!$B$2^2*SIN(RADIANS(User_Model_Calcs!A4484))^2))*SIN(RADIANS(User_Model_Calcs!A4484))</f>
        <v>-4403.3412391288384</v>
      </c>
      <c r="L4484" s="4">
        <f t="shared" ca="1" si="561"/>
        <v>-43.748303951654378</v>
      </c>
      <c r="M4484" s="4">
        <f t="shared" ca="1" si="562"/>
        <v>6367.8875904479364</v>
      </c>
      <c r="N4484" s="4">
        <f ca="1">SQRT(User_Model_Calcs!M4484^2+Sat_Data!$B$3^2-2*User_Model_Calcs!M4484*Sat_Data!$B$3*COS(RADIANS(L4484))*COS(RADIANS(I4484)))</f>
        <v>38105.163953297757</v>
      </c>
      <c r="O4484" s="4">
        <f ca="1">DEGREES(ACOS(((Earth_Data!$B$1+Sat_Data!$B$2)/User_Model_Calcs!N4484)*SQRT(1-COS(RADIANS(User_Model_Calcs!I4484))^2*COS(RADIANS(User_Model_Calcs!A4484))^2)))</f>
        <v>35.780535458450466</v>
      </c>
      <c r="P4484" s="4">
        <f t="shared" ca="1" si="563"/>
        <v>26.636232180097799</v>
      </c>
    </row>
    <row r="4485" spans="1:16" x14ac:dyDescent="0.25">
      <c r="A4485" s="4">
        <f t="shared" ca="1" si="564"/>
        <v>-16.409360807996162</v>
      </c>
      <c r="B4485" s="4">
        <f t="shared" ca="1" si="565"/>
        <v>153.75056553402018</v>
      </c>
      <c r="C4485" s="4">
        <v>7734</v>
      </c>
      <c r="D4485" s="4">
        <f t="shared" ca="1" si="566"/>
        <v>1.2</v>
      </c>
      <c r="E4485" s="4">
        <v>0.55000000000000004</v>
      </c>
      <c r="F4485" s="4">
        <v>19.899999999999999</v>
      </c>
      <c r="G4485" s="4">
        <f t="shared" ca="1" si="560"/>
        <v>45.364313344089069</v>
      </c>
      <c r="H4485" s="4">
        <f t="shared" ca="1" si="567"/>
        <v>20.612512617562498</v>
      </c>
      <c r="I4485" s="4">
        <f ca="1">User_Model_Calcs!B4485-Sat_Data!$B$5</f>
        <v>43.750565534020183</v>
      </c>
      <c r="J4485" s="4">
        <f ca="1">(Earth_Data!$B$1/SQRT(1-Earth_Data!$B$2^2*SIN(RADIANS(User_Model_Calcs!A4485))^2))*COS(RADIANS(User_Model_Calcs!A4485))</f>
        <v>6119.9795801293303</v>
      </c>
      <c r="K4485" s="4">
        <f ca="1">((Earth_Data!$B$1*(1-Earth_Data!$B$2^2))/SQRT(1-Earth_Data!$B$2^2*SIN(RADIANS(User_Model_Calcs!A4485))^2))*SIN(RADIANS(User_Model_Calcs!A4485))</f>
        <v>-1790.228985800642</v>
      </c>
      <c r="L4485" s="4">
        <f t="shared" ca="1" si="561"/>
        <v>-16.305361911025702</v>
      </c>
      <c r="M4485" s="4">
        <f t="shared" ca="1" si="562"/>
        <v>6376.4464933692316</v>
      </c>
      <c r="N4485" s="4">
        <f ca="1">SQRT(User_Model_Calcs!M4485^2+Sat_Data!$B$3^2-2*User_Model_Calcs!M4485*Sat_Data!$B$3*COS(RADIANS(L4485))*COS(RADIANS(I4485)))</f>
        <v>38022.025068644303</v>
      </c>
      <c r="O4485" s="4">
        <f ca="1">DEGREES(ACOS(((Earth_Data!$B$1+Sat_Data!$B$2)/User_Model_Calcs!N4485)*SQRT(1-COS(RADIANS(User_Model_Calcs!I4485))^2*COS(RADIANS(User_Model_Calcs!A4485))^2)))</f>
        <v>36.913151039029046</v>
      </c>
      <c r="P4485" s="4">
        <f t="shared" ca="1" si="563"/>
        <v>73.558900856775622</v>
      </c>
    </row>
    <row r="4486" spans="1:16" x14ac:dyDescent="0.25">
      <c r="A4486" s="4">
        <f t="shared" ca="1" si="564"/>
        <v>-31.565802209872253</v>
      </c>
      <c r="B4486" s="4">
        <f t="shared" ca="1" si="565"/>
        <v>122.48644041377138</v>
      </c>
      <c r="C4486" s="4">
        <v>7735</v>
      </c>
      <c r="D4486" s="4">
        <f t="shared" ca="1" si="566"/>
        <v>0.75</v>
      </c>
      <c r="E4486" s="4">
        <v>0.55000000000000004</v>
      </c>
      <c r="F4486" s="4">
        <v>19.899999999999999</v>
      </c>
      <c r="G4486" s="4">
        <f t="shared" ca="1" si="560"/>
        <v>41.281913690970576</v>
      </c>
      <c r="H4486" s="4">
        <f t="shared" ca="1" si="567"/>
        <v>15.965658378277924</v>
      </c>
      <c r="I4486" s="4">
        <f ca="1">User_Model_Calcs!B4486-Sat_Data!$B$5</f>
        <v>12.486440413771376</v>
      </c>
      <c r="J4486" s="4">
        <f ca="1">(Earth_Data!$B$1/SQRT(1-Earth_Data!$B$2^2*SIN(RADIANS(User_Model_Calcs!A4486))^2))*COS(RADIANS(User_Model_Calcs!A4486))</f>
        <v>5439.4189777099273</v>
      </c>
      <c r="K4486" s="4">
        <f ca="1">((Earth_Data!$B$1*(1-Earth_Data!$B$2^2))/SQRT(1-Earth_Data!$B$2^2*SIN(RADIANS(User_Model_Calcs!A4486))^2))*SIN(RADIANS(User_Model_Calcs!A4486))</f>
        <v>-3319.5069213097672</v>
      </c>
      <c r="L4486" s="4">
        <f t="shared" ca="1" si="561"/>
        <v>-31.394408275702801</v>
      </c>
      <c r="M4486" s="4">
        <f t="shared" ca="1" si="562"/>
        <v>6372.315514449544</v>
      </c>
      <c r="N4486" s="4">
        <f ca="1">SQRT(User_Model_Calcs!M4486^2+Sat_Data!$B$3^2-2*User_Model_Calcs!M4486*Sat_Data!$B$3*COS(RADIANS(L4486))*COS(RADIANS(I4486)))</f>
        <v>37021.260433766722</v>
      </c>
      <c r="O4486" s="4">
        <f ca="1">DEGREES(ACOS(((Earth_Data!$B$1+Sat_Data!$B$2)/User_Model_Calcs!N4486)*SQRT(1-COS(RADIANS(User_Model_Calcs!I4486))^2*COS(RADIANS(User_Model_Calcs!A4486))^2)))</f>
        <v>50.79940699151021</v>
      </c>
      <c r="P4486" s="4">
        <f t="shared" ca="1" si="563"/>
        <v>22.929794090940305</v>
      </c>
    </row>
    <row r="4487" spans="1:16" x14ac:dyDescent="0.25">
      <c r="A4487" s="4">
        <f t="shared" ca="1" si="564"/>
        <v>-39.032196354678398</v>
      </c>
      <c r="B4487" s="4">
        <f t="shared" ca="1" si="565"/>
        <v>123.84916638507717</v>
      </c>
      <c r="C4487" s="4">
        <v>7736</v>
      </c>
      <c r="D4487" s="4">
        <f t="shared" ca="1" si="566"/>
        <v>3</v>
      </c>
      <c r="E4487" s="4">
        <v>0.55000000000000004</v>
      </c>
      <c r="F4487" s="4">
        <v>19.899999999999999</v>
      </c>
      <c r="G4487" s="4">
        <f t="shared" ca="1" si="560"/>
        <v>53.323113517529826</v>
      </c>
      <c r="H4487" s="4">
        <f t="shared" ca="1" si="567"/>
        <v>15.402580907189034</v>
      </c>
      <c r="I4487" s="4">
        <f ca="1">User_Model_Calcs!B4487-Sat_Data!$B$5</f>
        <v>13.849166385077169</v>
      </c>
      <c r="J4487" s="4">
        <f ca="1">(Earth_Data!$B$1/SQRT(1-Earth_Data!$B$2^2*SIN(RADIANS(User_Model_Calcs!A4487))^2))*COS(RADIANS(User_Model_Calcs!A4487))</f>
        <v>4961.0796401493017</v>
      </c>
      <c r="K4487" s="4">
        <f ca="1">((Earth_Data!$B$1*(1-Earth_Data!$B$2^2))/SQRT(1-Earth_Data!$B$2^2*SIN(RADIANS(User_Model_Calcs!A4487))^2))*SIN(RADIANS(User_Model_Calcs!A4487))</f>
        <v>-3995.0955980269509</v>
      </c>
      <c r="L4487" s="4">
        <f t="shared" ca="1" si="561"/>
        <v>-38.844060112013217</v>
      </c>
      <c r="M4487" s="4">
        <f t="shared" ca="1" si="562"/>
        <v>6369.7017224732153</v>
      </c>
      <c r="N4487" s="4">
        <f ca="1">SQRT(User_Model_Calcs!M4487^2+Sat_Data!$B$3^2-2*User_Model_Calcs!M4487*Sat_Data!$B$3*COS(RADIANS(L4487))*COS(RADIANS(I4487)))</f>
        <v>37579.12339337563</v>
      </c>
      <c r="O4487" s="4">
        <f ca="1">DEGREES(ACOS(((Earth_Data!$B$1+Sat_Data!$B$2)/User_Model_Calcs!N4487)*SQRT(1-COS(RADIANS(User_Model_Calcs!I4487))^2*COS(RADIANS(User_Model_Calcs!A4487))^2)))</f>
        <v>42.54482480905191</v>
      </c>
      <c r="P4487" s="4">
        <f t="shared" ca="1" si="563"/>
        <v>21.379062981855249</v>
      </c>
    </row>
    <row r="4488" spans="1:16" x14ac:dyDescent="0.25">
      <c r="A4488" s="4">
        <f t="shared" ca="1" si="564"/>
        <v>-34.678244152280662</v>
      </c>
      <c r="B4488" s="4">
        <f t="shared" ca="1" si="565"/>
        <v>134.16657184127118</v>
      </c>
      <c r="C4488" s="4">
        <v>7737</v>
      </c>
      <c r="D4488" s="4">
        <f t="shared" ca="1" si="566"/>
        <v>1.2</v>
      </c>
      <c r="E4488" s="4">
        <v>0.55000000000000004</v>
      </c>
      <c r="F4488" s="4">
        <v>19.899999999999999</v>
      </c>
      <c r="G4488" s="4">
        <f t="shared" ca="1" si="560"/>
        <v>45.364313344089069</v>
      </c>
      <c r="H4488" s="4">
        <f t="shared" ca="1" si="567"/>
        <v>18.149471143012043</v>
      </c>
      <c r="I4488" s="4">
        <f ca="1">User_Model_Calcs!B4488-Sat_Data!$B$5</f>
        <v>24.166571841271178</v>
      </c>
      <c r="J4488" s="4">
        <f ca="1">(Earth_Data!$B$1/SQRT(1-Earth_Data!$B$2^2*SIN(RADIANS(User_Model_Calcs!A4488))^2))*COS(RADIANS(User_Model_Calcs!A4488))</f>
        <v>5250.8209305550899</v>
      </c>
      <c r="K4488" s="4">
        <f ca="1">((Earth_Data!$B$1*(1-Earth_Data!$B$2^2))/SQRT(1-Earth_Data!$B$2^2*SIN(RADIANS(User_Model_Calcs!A4488))^2))*SIN(RADIANS(User_Model_Calcs!A4488))</f>
        <v>-3608.5713757286944</v>
      </c>
      <c r="L4488" s="4">
        <f t="shared" ca="1" si="561"/>
        <v>-34.498385334902451</v>
      </c>
      <c r="M4488" s="4">
        <f t="shared" ca="1" si="562"/>
        <v>6371.256376766195</v>
      </c>
      <c r="N4488" s="4">
        <f ca="1">SQRT(User_Model_Calcs!M4488^2+Sat_Data!$B$3^2-2*User_Model_Calcs!M4488*Sat_Data!$B$3*COS(RADIANS(L4488))*COS(RADIANS(I4488)))</f>
        <v>37608.797541158994</v>
      </c>
      <c r="O4488" s="4">
        <f ca="1">DEGREES(ACOS(((Earth_Data!$B$1+Sat_Data!$B$2)/User_Model_Calcs!N4488)*SQRT(1-COS(RADIANS(User_Model_Calcs!I4488))^2*COS(RADIANS(User_Model_Calcs!A4488))^2)))</f>
        <v>42.167279508955609</v>
      </c>
      <c r="P4488" s="4">
        <f t="shared" ca="1" si="563"/>
        <v>38.261119770420329</v>
      </c>
    </row>
    <row r="4489" spans="1:16" x14ac:dyDescent="0.25">
      <c r="A4489" s="4">
        <f t="shared" ca="1" si="564"/>
        <v>-34.261502931022321</v>
      </c>
      <c r="B4489" s="4">
        <f t="shared" ca="1" si="565"/>
        <v>143.10662656928423</v>
      </c>
      <c r="C4489" s="4">
        <v>7738</v>
      </c>
      <c r="D4489" s="4">
        <f t="shared" ca="1" si="566"/>
        <v>0.75</v>
      </c>
      <c r="E4489" s="4">
        <v>0.55000000000000004</v>
      </c>
      <c r="F4489" s="4">
        <v>19.899999999999999</v>
      </c>
      <c r="G4489" s="4">
        <f t="shared" ca="1" si="560"/>
        <v>41.281913690970576</v>
      </c>
      <c r="H4489" s="4">
        <f t="shared" ca="1" si="567"/>
        <v>17.48059917568931</v>
      </c>
      <c r="I4489" s="4">
        <f ca="1">User_Model_Calcs!B4489-Sat_Data!$B$5</f>
        <v>33.106626569284231</v>
      </c>
      <c r="J4489" s="4">
        <f ca="1">(Earth_Data!$B$1/SQRT(1-Earth_Data!$B$2^2*SIN(RADIANS(User_Model_Calcs!A4489))^2))*COS(RADIANS(User_Model_Calcs!A4489))</f>
        <v>5276.9855145060938</v>
      </c>
      <c r="K4489" s="4">
        <f ca="1">((Earth_Data!$B$1*(1-Earth_Data!$B$2^2))/SQRT(1-Earth_Data!$B$2^2*SIN(RADIANS(User_Model_Calcs!A4489))^2))*SIN(RADIANS(User_Model_Calcs!A4489))</f>
        <v>-3570.4587575845762</v>
      </c>
      <c r="L4489" s="4">
        <f t="shared" ca="1" si="561"/>
        <v>-34.082656958402865</v>
      </c>
      <c r="M4489" s="4">
        <f t="shared" ca="1" si="562"/>
        <v>6371.4010908056589</v>
      </c>
      <c r="N4489" s="4">
        <f ca="1">SQRT(User_Model_Calcs!M4489^2+Sat_Data!$B$3^2-2*User_Model_Calcs!M4489*Sat_Data!$B$3*COS(RADIANS(L4489))*COS(RADIANS(I4489)))</f>
        <v>38021.750055304685</v>
      </c>
      <c r="O4489" s="4">
        <f ca="1">DEGREES(ACOS(((Earth_Data!$B$1+Sat_Data!$B$2)/User_Model_Calcs!N4489)*SQRT(1-COS(RADIANS(User_Model_Calcs!I4489))^2*COS(RADIANS(User_Model_Calcs!A4489))^2)))</f>
        <v>36.84843805427532</v>
      </c>
      <c r="P4489" s="4">
        <f t="shared" ca="1" si="563"/>
        <v>49.193419886349027</v>
      </c>
    </row>
    <row r="4490" spans="1:16" x14ac:dyDescent="0.25">
      <c r="A4490" s="4">
        <f t="shared" ca="1" si="564"/>
        <v>-30.132856762813887</v>
      </c>
      <c r="B4490" s="4">
        <f t="shared" ca="1" si="565"/>
        <v>133.41846130802506</v>
      </c>
      <c r="C4490" s="4">
        <v>7739</v>
      </c>
      <c r="D4490" s="4">
        <f t="shared" ca="1" si="566"/>
        <v>3</v>
      </c>
      <c r="E4490" s="4">
        <v>0.55000000000000004</v>
      </c>
      <c r="F4490" s="4">
        <v>19.899999999999999</v>
      </c>
      <c r="G4490" s="4">
        <f t="shared" ca="1" si="560"/>
        <v>53.323113517529826</v>
      </c>
      <c r="H4490" s="4">
        <f t="shared" ca="1" si="567"/>
        <v>21.194473768648031</v>
      </c>
      <c r="I4490" s="4">
        <f ca="1">User_Model_Calcs!B4490-Sat_Data!$B$5</f>
        <v>23.418461308025059</v>
      </c>
      <c r="J4490" s="4">
        <f ca="1">(Earth_Data!$B$1/SQRT(1-Earth_Data!$B$2^2*SIN(RADIANS(User_Model_Calcs!A4490))^2))*COS(RADIANS(User_Model_Calcs!A4490))</f>
        <v>5520.8807246253446</v>
      </c>
      <c r="K4490" s="4">
        <f ca="1">((Earth_Data!$B$1*(1-Earth_Data!$B$2^2))/SQRT(1-Earth_Data!$B$2^2*SIN(RADIANS(User_Model_Calcs!A4490))^2))*SIN(RADIANS(User_Model_Calcs!A4490))</f>
        <v>-3183.1208276081393</v>
      </c>
      <c r="L4490" s="4">
        <f t="shared" ca="1" si="561"/>
        <v>-29.966043370540724</v>
      </c>
      <c r="M4490" s="4">
        <f t="shared" ca="1" si="562"/>
        <v>6372.7844917816255</v>
      </c>
      <c r="N4490" s="4">
        <f ca="1">SQRT(User_Model_Calcs!M4490^2+Sat_Data!$B$3^2-2*User_Model_Calcs!M4490*Sat_Data!$B$3*COS(RADIANS(L4490))*COS(RADIANS(I4490)))</f>
        <v>37298.940840966527</v>
      </c>
      <c r="O4490" s="4">
        <f ca="1">DEGREES(ACOS(((Earth_Data!$B$1+Sat_Data!$B$2)/User_Model_Calcs!N4490)*SQRT(1-COS(RADIANS(User_Model_Calcs!I4490))^2*COS(RADIANS(User_Model_Calcs!A4490))^2)))</f>
        <v>46.546063845517665</v>
      </c>
      <c r="P4490" s="4">
        <f t="shared" ca="1" si="563"/>
        <v>40.786956872042076</v>
      </c>
    </row>
    <row r="4491" spans="1:16" x14ac:dyDescent="0.25">
      <c r="A4491" s="4">
        <f t="shared" ca="1" si="564"/>
        <v>-20.257565594195455</v>
      </c>
      <c r="B4491" s="4">
        <f t="shared" ca="1" si="565"/>
        <v>122.45530290488318</v>
      </c>
      <c r="C4491" s="4">
        <v>7740</v>
      </c>
      <c r="D4491" s="4">
        <f t="shared" ca="1" si="566"/>
        <v>0.75</v>
      </c>
      <c r="E4491" s="4">
        <v>0.55000000000000004</v>
      </c>
      <c r="F4491" s="4">
        <v>19.899999999999999</v>
      </c>
      <c r="G4491" s="4">
        <f t="shared" ca="1" si="560"/>
        <v>41.281913690970576</v>
      </c>
      <c r="H4491" s="4">
        <f t="shared" ca="1" si="567"/>
        <v>23.083333561331525</v>
      </c>
      <c r="I4491" s="4">
        <f ca="1">User_Model_Calcs!B4491-Sat_Data!$B$5</f>
        <v>12.455302904883183</v>
      </c>
      <c r="J4491" s="4">
        <f ca="1">(Earth_Data!$B$1/SQRT(1-Earth_Data!$B$2^2*SIN(RADIANS(User_Model_Calcs!A4491))^2))*COS(RADIANS(User_Model_Calcs!A4491))</f>
        <v>5986.0266812249756</v>
      </c>
      <c r="K4491" s="4">
        <f ca="1">((Earth_Data!$B$1*(1-Earth_Data!$B$2^2))/SQRT(1-Earth_Data!$B$2^2*SIN(RADIANS(User_Model_Calcs!A4491))^2))*SIN(RADIANS(User_Model_Calcs!A4491))</f>
        <v>-2194.4699590802143</v>
      </c>
      <c r="L4491" s="4">
        <f t="shared" ca="1" si="561"/>
        <v>-20.132873690609923</v>
      </c>
      <c r="M4491" s="4">
        <f t="shared" ca="1" si="562"/>
        <v>6375.595174541967</v>
      </c>
      <c r="N4491" s="4">
        <f ca="1">SQRT(User_Model_Calcs!M4491^2+Sat_Data!$B$3^2-2*User_Model_Calcs!M4491*Sat_Data!$B$3*COS(RADIANS(L4491))*COS(RADIANS(I4491)))</f>
        <v>36408.131912379133</v>
      </c>
      <c r="O4491" s="4">
        <f ca="1">DEGREES(ACOS(((Earth_Data!$B$1+Sat_Data!$B$2)/User_Model_Calcs!N4491)*SQRT(1-COS(RADIANS(User_Model_Calcs!I4491))^2*COS(RADIANS(User_Model_Calcs!A4491))^2)))</f>
        <v>62.326737483919359</v>
      </c>
      <c r="P4491" s="4">
        <f t="shared" ca="1" si="563"/>
        <v>32.534892148242697</v>
      </c>
    </row>
    <row r="4492" spans="1:16" x14ac:dyDescent="0.25">
      <c r="A4492" s="4">
        <f t="shared" ca="1" si="564"/>
        <v>-31.326909149668978</v>
      </c>
      <c r="B4492" s="4">
        <f t="shared" ca="1" si="565"/>
        <v>114.92716985882977</v>
      </c>
      <c r="C4492" s="4">
        <v>7741</v>
      </c>
      <c r="D4492" s="4">
        <f t="shared" ca="1" si="566"/>
        <v>0.75</v>
      </c>
      <c r="E4492" s="4">
        <v>0.55000000000000004</v>
      </c>
      <c r="F4492" s="4">
        <v>19.899999999999999</v>
      </c>
      <c r="G4492" s="4">
        <f t="shared" ca="1" si="560"/>
        <v>41.281913690970576</v>
      </c>
      <c r="H4492" s="4">
        <f t="shared" ca="1" si="567"/>
        <v>19.973674520269476</v>
      </c>
      <c r="I4492" s="4">
        <f ca="1">User_Model_Calcs!B4492-Sat_Data!$B$5</f>
        <v>4.927169858829771</v>
      </c>
      <c r="J4492" s="4">
        <f ca="1">(Earth_Data!$B$1/SQRT(1-Earth_Data!$B$2^2*SIN(RADIANS(User_Model_Calcs!A4492))^2))*COS(RADIANS(User_Model_Calcs!A4492))</f>
        <v>5453.2376522999039</v>
      </c>
      <c r="K4492" s="4">
        <f ca="1">((Earth_Data!$B$1*(1-Earth_Data!$B$2^2))/SQRT(1-Earth_Data!$B$2^2*SIN(RADIANS(User_Model_Calcs!A4492))^2))*SIN(RADIANS(User_Model_Calcs!A4492))</f>
        <v>-3296.909430837698</v>
      </c>
      <c r="L4492" s="4">
        <f t="shared" ca="1" si="561"/>
        <v>-31.156249515789597</v>
      </c>
      <c r="M4492" s="4">
        <f t="shared" ca="1" si="562"/>
        <v>6372.3945803448114</v>
      </c>
      <c r="N4492" s="4">
        <f ca="1">SQRT(User_Model_Calcs!M4492^2+Sat_Data!$B$3^2-2*User_Model_Calcs!M4492*Sat_Data!$B$3*COS(RADIANS(L4492))*COS(RADIANS(I4492)))</f>
        <v>36881.69330667342</v>
      </c>
      <c r="O4492" s="4">
        <f ca="1">DEGREES(ACOS(((Earth_Data!$B$1+Sat_Data!$B$2)/User_Model_Calcs!N4492)*SQRT(1-COS(RADIANS(User_Model_Calcs!I4492))^2*COS(RADIANS(User_Model_Calcs!A4492))^2)))</f>
        <v>53.11035008050024</v>
      </c>
      <c r="P4492" s="4">
        <f t="shared" ca="1" si="563"/>
        <v>9.4145540671029497</v>
      </c>
    </row>
    <row r="4493" spans="1:16" x14ac:dyDescent="0.25">
      <c r="A4493" s="4">
        <f t="shared" ca="1" si="564"/>
        <v>-37.998231604207689</v>
      </c>
      <c r="B4493" s="4">
        <f t="shared" ca="1" si="565"/>
        <v>146.29705870043375</v>
      </c>
      <c r="C4493" s="4">
        <v>7742</v>
      </c>
      <c r="D4493" s="4">
        <f t="shared" ca="1" si="566"/>
        <v>1.2</v>
      </c>
      <c r="E4493" s="4">
        <v>0.55000000000000004</v>
      </c>
      <c r="F4493" s="4">
        <v>19.899999999999999</v>
      </c>
      <c r="G4493" s="4">
        <f t="shared" ca="1" si="560"/>
        <v>45.364313344089069</v>
      </c>
      <c r="H4493" s="4">
        <f t="shared" ca="1" si="567"/>
        <v>14.913615250783748</v>
      </c>
      <c r="I4493" s="4">
        <f ca="1">User_Model_Calcs!B4493-Sat_Data!$B$5</f>
        <v>36.297058700433752</v>
      </c>
      <c r="J4493" s="4">
        <f ca="1">(Earth_Data!$B$1/SQRT(1-Earth_Data!$B$2^2*SIN(RADIANS(User_Model_Calcs!A4493))^2))*COS(RADIANS(User_Model_Calcs!A4493))</f>
        <v>5032.5526583621186</v>
      </c>
      <c r="K4493" s="4">
        <f ca="1">((Earth_Data!$B$1*(1-Earth_Data!$B$2^2))/SQRT(1-Earth_Data!$B$2^2*SIN(RADIANS(User_Model_Calcs!A4493))^2))*SIN(RADIANS(User_Model_Calcs!A4493))</f>
        <v>-3905.2907058705355</v>
      </c>
      <c r="L4493" s="4">
        <f t="shared" ca="1" si="561"/>
        <v>-37.811674920333921</v>
      </c>
      <c r="M4493" s="4">
        <f t="shared" ca="1" si="562"/>
        <v>6370.0770604872914</v>
      </c>
      <c r="N4493" s="4">
        <f ca="1">SQRT(User_Model_Calcs!M4493^2+Sat_Data!$B$3^2-2*User_Model_Calcs!M4493*Sat_Data!$B$3*COS(RADIANS(L4493))*COS(RADIANS(I4493)))</f>
        <v>38423.360026991621</v>
      </c>
      <c r="O4493" s="4">
        <f ca="1">DEGREES(ACOS(((Earth_Data!$B$1+Sat_Data!$B$2)/User_Model_Calcs!N4493)*SQRT(1-COS(RADIANS(User_Model_Calcs!I4493))^2*COS(RADIANS(User_Model_Calcs!A4493))^2)))</f>
        <v>32.046925480918425</v>
      </c>
      <c r="P4493" s="4">
        <f t="shared" ca="1" si="563"/>
        <v>50.030981236184545</v>
      </c>
    </row>
    <row r="4494" spans="1:16" x14ac:dyDescent="0.25">
      <c r="A4494" s="4">
        <f t="shared" ca="1" si="564"/>
        <v>-11.644993256559498</v>
      </c>
      <c r="B4494" s="4">
        <f t="shared" ca="1" si="565"/>
        <v>131.48717055891521</v>
      </c>
      <c r="C4494" s="4">
        <v>7743</v>
      </c>
      <c r="D4494" s="4">
        <f t="shared" ca="1" si="566"/>
        <v>3</v>
      </c>
      <c r="E4494" s="4">
        <v>0.55000000000000004</v>
      </c>
      <c r="F4494" s="4">
        <v>19.899999999999999</v>
      </c>
      <c r="G4494" s="4">
        <f t="shared" ca="1" si="560"/>
        <v>53.323113517529826</v>
      </c>
      <c r="H4494" s="4">
        <f t="shared" ca="1" si="567"/>
        <v>23.925968603624355</v>
      </c>
      <c r="I4494" s="4">
        <f ca="1">User_Model_Calcs!B4494-Sat_Data!$B$5</f>
        <v>21.48717055891521</v>
      </c>
      <c r="J4494" s="4">
        <f ca="1">(Earth_Data!$B$1/SQRT(1-Earth_Data!$B$2^2*SIN(RADIANS(User_Model_Calcs!A4494))^2))*COS(RADIANS(User_Model_Calcs!A4494))</f>
        <v>6247.7111196824435</v>
      </c>
      <c r="K4494" s="4">
        <f ca="1">((Earth_Data!$B$1*(1-Earth_Data!$B$2^2))/SQRT(1-Earth_Data!$B$2^2*SIN(RADIANS(User_Model_Calcs!A4494))^2))*SIN(RADIANS(User_Model_Calcs!A4494))</f>
        <v>-1278.9649192833533</v>
      </c>
      <c r="L4494" s="4">
        <f t="shared" ca="1" si="561"/>
        <v>-11.569144236954864</v>
      </c>
      <c r="M4494" s="4">
        <f t="shared" ca="1" si="562"/>
        <v>6377.2757114430242</v>
      </c>
      <c r="N4494" s="4">
        <f ca="1">SQRT(User_Model_Calcs!M4494^2+Sat_Data!$B$3^2-2*User_Model_Calcs!M4494*Sat_Data!$B$3*COS(RADIANS(L4494))*COS(RADIANS(I4494)))</f>
        <v>36445.06142264283</v>
      </c>
      <c r="O4494" s="4">
        <f ca="1">DEGREES(ACOS(((Earth_Data!$B$1+Sat_Data!$B$2)/User_Model_Calcs!N4494)*SQRT(1-COS(RADIANS(User_Model_Calcs!I4494))^2*COS(RADIANS(User_Model_Calcs!A4494))^2)))</f>
        <v>61.560257255343998</v>
      </c>
      <c r="P4494" s="4">
        <f t="shared" ca="1" si="563"/>
        <v>62.853272879758826</v>
      </c>
    </row>
    <row r="4495" spans="1:16" x14ac:dyDescent="0.25">
      <c r="A4495" s="4">
        <f t="shared" ca="1" si="564"/>
        <v>-17.534055311191445</v>
      </c>
      <c r="B4495" s="4">
        <f t="shared" ca="1" si="565"/>
        <v>114.36414469191857</v>
      </c>
      <c r="C4495" s="4">
        <v>7744</v>
      </c>
      <c r="D4495" s="4">
        <f t="shared" ca="1" si="566"/>
        <v>3</v>
      </c>
      <c r="E4495" s="4">
        <v>0.55000000000000004</v>
      </c>
      <c r="F4495" s="4">
        <v>19.899999999999999</v>
      </c>
      <c r="G4495" s="4">
        <f t="shared" ca="1" si="560"/>
        <v>53.323113517529826</v>
      </c>
      <c r="H4495" s="4">
        <f t="shared" ca="1" si="567"/>
        <v>17.245437471214515</v>
      </c>
      <c r="I4495" s="4">
        <f ca="1">User_Model_Calcs!B4495-Sat_Data!$B$5</f>
        <v>4.3641446919185682</v>
      </c>
      <c r="J4495" s="4">
        <f ca="1">(Earth_Data!$B$1/SQRT(1-Earth_Data!$B$2^2*SIN(RADIANS(User_Model_Calcs!A4495))^2))*COS(RADIANS(User_Model_Calcs!A4495))</f>
        <v>6083.6477558744609</v>
      </c>
      <c r="K4495" s="4">
        <f ca="1">((Earth_Data!$B$1*(1-Earth_Data!$B$2^2))/SQRT(1-Earth_Data!$B$2^2*SIN(RADIANS(User_Model_Calcs!A4495))^2))*SIN(RADIANS(User_Model_Calcs!A4495))</f>
        <v>-1909.2751640463744</v>
      </c>
      <c r="L4495" s="4">
        <f t="shared" ca="1" si="561"/>
        <v>-17.423799192518246</v>
      </c>
      <c r="M4495" s="4">
        <f t="shared" ca="1" si="562"/>
        <v>6376.213740896761</v>
      </c>
      <c r="N4495" s="4">
        <f ca="1">SQRT(User_Model_Calcs!M4495^2+Sat_Data!$B$3^2-2*User_Model_Calcs!M4495*Sat_Data!$B$3*COS(RADIANS(L4495))*COS(RADIANS(I4495)))</f>
        <v>36151.552242241771</v>
      </c>
      <c r="O4495" s="4">
        <f ca="1">DEGREES(ACOS(((Earth_Data!$B$1+Sat_Data!$B$2)/User_Model_Calcs!N4495)*SQRT(1-COS(RADIANS(User_Model_Calcs!I4495))^2*COS(RADIANS(User_Model_Calcs!A4495))^2)))</f>
        <v>68.81217499820211</v>
      </c>
      <c r="P4495" s="4">
        <f t="shared" ca="1" si="563"/>
        <v>14.214770997298187</v>
      </c>
    </row>
    <row r="4496" spans="1:16" x14ac:dyDescent="0.25">
      <c r="A4496" s="4">
        <f t="shared" ca="1" si="564"/>
        <v>-38.583688889740813</v>
      </c>
      <c r="B4496" s="4">
        <f t="shared" ca="1" si="565"/>
        <v>111.54986518059208</v>
      </c>
      <c r="C4496" s="4">
        <v>7745</v>
      </c>
      <c r="D4496" s="4">
        <f t="shared" ca="1" si="566"/>
        <v>1.2</v>
      </c>
      <c r="E4496" s="4">
        <v>0.55000000000000004</v>
      </c>
      <c r="F4496" s="4">
        <v>19.899999999999999</v>
      </c>
      <c r="G4496" s="4">
        <f t="shared" ca="1" si="560"/>
        <v>45.364313344089069</v>
      </c>
      <c r="H4496" s="4">
        <f t="shared" ca="1" si="567"/>
        <v>16.327900341777127</v>
      </c>
      <c r="I4496" s="4">
        <f ca="1">User_Model_Calcs!B4496-Sat_Data!$B$5</f>
        <v>1.5498651805920787</v>
      </c>
      <c r="J4496" s="4">
        <f ca="1">(Earth_Data!$B$1/SQRT(1-Earth_Data!$B$2^2*SIN(RADIANS(User_Model_Calcs!A4496))^2))*COS(RADIANS(User_Model_Calcs!A4496))</f>
        <v>4992.2833261284868</v>
      </c>
      <c r="K4496" s="4">
        <f ca="1">((Earth_Data!$B$1*(1-Earth_Data!$B$2^2))/SQRT(1-Earth_Data!$B$2^2*SIN(RADIANS(User_Model_Calcs!A4496))^2))*SIN(RADIANS(User_Model_Calcs!A4496))</f>
        <v>-3956.2970587903801</v>
      </c>
      <c r="L4496" s="4">
        <f t="shared" ca="1" si="561"/>
        <v>-38.396207907404388</v>
      </c>
      <c r="M4496" s="4">
        <f t="shared" ca="1" si="562"/>
        <v>6369.8649299442704</v>
      </c>
      <c r="N4496" s="4">
        <f ca="1">SQRT(User_Model_Calcs!M4496^2+Sat_Data!$B$3^2-2*User_Model_Calcs!M4496*Sat_Data!$B$3*COS(RADIANS(L4496))*COS(RADIANS(I4496)))</f>
        <v>37383.863208893708</v>
      </c>
      <c r="O4496" s="4">
        <f ca="1">DEGREES(ACOS(((Earth_Data!$B$1+Sat_Data!$B$2)/User_Model_Calcs!N4496)*SQRT(1-COS(RADIANS(User_Model_Calcs!I4496))^2*COS(RADIANS(User_Model_Calcs!A4496))^2)))</f>
        <v>45.266656195664858</v>
      </c>
      <c r="P4496" s="4">
        <f t="shared" ca="1" si="563"/>
        <v>2.4841725157371539</v>
      </c>
    </row>
    <row r="4497" spans="1:16" x14ac:dyDescent="0.25">
      <c r="A4497" s="4">
        <f t="shared" ca="1" si="564"/>
        <v>-38.535394899502627</v>
      </c>
      <c r="B4497" s="4">
        <f t="shared" ca="1" si="565"/>
        <v>108.25900933837109</v>
      </c>
      <c r="C4497" s="4">
        <v>7746</v>
      </c>
      <c r="D4497" s="4">
        <f t="shared" ca="1" si="566"/>
        <v>0.75</v>
      </c>
      <c r="E4497" s="4">
        <v>0.55000000000000004</v>
      </c>
      <c r="F4497" s="4">
        <v>19.899999999999999</v>
      </c>
      <c r="G4497" s="4">
        <f t="shared" ca="1" si="560"/>
        <v>41.281913690970576</v>
      </c>
      <c r="H4497" s="4">
        <f t="shared" ca="1" si="567"/>
        <v>18.588772024522648</v>
      </c>
      <c r="I4497" s="4">
        <f ca="1">User_Model_Calcs!B4497-Sat_Data!$B$5</f>
        <v>-1.7409906616289135</v>
      </c>
      <c r="J4497" s="4">
        <f ca="1">(Earth_Data!$B$1/SQRT(1-Earth_Data!$B$2^2*SIN(RADIANS(User_Model_Calcs!A4497))^2))*COS(RADIANS(User_Model_Calcs!A4497))</f>
        <v>4995.6249712638173</v>
      </c>
      <c r="K4497" s="4">
        <f ca="1">((Earth_Data!$B$1*(1-Earth_Data!$B$2^2))/SQRT(1-Earth_Data!$B$2^2*SIN(RADIANS(User_Model_Calcs!A4497))^2))*SIN(RADIANS(User_Model_Calcs!A4497))</f>
        <v>-3952.1049845073176</v>
      </c>
      <c r="L4497" s="4">
        <f t="shared" ca="1" si="561"/>
        <v>-38.34798721094716</v>
      </c>
      <c r="M4497" s="4">
        <f t="shared" ca="1" si="562"/>
        <v>6369.8824684669189</v>
      </c>
      <c r="N4497" s="4">
        <f ca="1">SQRT(User_Model_Calcs!M4497^2+Sat_Data!$B$3^2-2*User_Model_Calcs!M4497*Sat_Data!$B$3*COS(RADIANS(L4497))*COS(RADIANS(I4497)))</f>
        <v>37380.63818155136</v>
      </c>
      <c r="O4497" s="4">
        <f ca="1">DEGREES(ACOS(((Earth_Data!$B$1+Sat_Data!$B$2)/User_Model_Calcs!N4497)*SQRT(1-COS(RADIANS(User_Model_Calcs!I4497))^2*COS(RADIANS(User_Model_Calcs!A4497))^2)))</f>
        <v>45.313074831705478</v>
      </c>
      <c r="P4497" s="4">
        <f t="shared" ca="1" si="563"/>
        <v>2.7931821505971044</v>
      </c>
    </row>
    <row r="4498" spans="1:16" x14ac:dyDescent="0.25">
      <c r="A4498" s="4">
        <f t="shared" ca="1" si="564"/>
        <v>-20.828275054018658</v>
      </c>
      <c r="B4498" s="4">
        <f t="shared" ca="1" si="565"/>
        <v>153.63604257246431</v>
      </c>
      <c r="C4498" s="4">
        <v>7747</v>
      </c>
      <c r="D4498" s="4">
        <f t="shared" ca="1" si="566"/>
        <v>3</v>
      </c>
      <c r="E4498" s="4">
        <v>0.55000000000000004</v>
      </c>
      <c r="F4498" s="4">
        <v>19.899999999999999</v>
      </c>
      <c r="G4498" s="4">
        <f t="shared" ca="1" si="560"/>
        <v>53.323113517529826</v>
      </c>
      <c r="H4498" s="4">
        <f t="shared" ca="1" si="567"/>
        <v>16.734308611307803</v>
      </c>
      <c r="I4498" s="4">
        <f ca="1">User_Model_Calcs!B4498-Sat_Data!$B$5</f>
        <v>43.636042572464305</v>
      </c>
      <c r="J4498" s="4">
        <f ca="1">(Earth_Data!$B$1/SQRT(1-Earth_Data!$B$2^2*SIN(RADIANS(User_Model_Calcs!A4498))^2))*COS(RADIANS(User_Model_Calcs!A4498))</f>
        <v>5963.854966182329</v>
      </c>
      <c r="K4498" s="4">
        <f ca="1">((Earth_Data!$B$1*(1-Earth_Data!$B$2^2))/SQRT(1-Earth_Data!$B$2^2*SIN(RADIANS(User_Model_Calcs!A4498))^2))*SIN(RADIANS(User_Model_Calcs!A4498))</f>
        <v>-2253.6357436679482</v>
      </c>
      <c r="L4498" s="4">
        <f t="shared" ca="1" si="561"/>
        <v>-20.700695602656612</v>
      </c>
      <c r="M4498" s="4">
        <f t="shared" ca="1" si="562"/>
        <v>6375.4560717485474</v>
      </c>
      <c r="N4498" s="4">
        <f ca="1">SQRT(User_Model_Calcs!M4498^2+Sat_Data!$B$3^2-2*User_Model_Calcs!M4498*Sat_Data!$B$3*COS(RADIANS(L4498))*COS(RADIANS(I4498)))</f>
        <v>38137.615212633136</v>
      </c>
      <c r="O4498" s="4">
        <f ca="1">DEGREES(ACOS(((Earth_Data!$B$1+Sat_Data!$B$2)/User_Model_Calcs!N4498)*SQRT(1-COS(RADIANS(User_Model_Calcs!I4498))^2*COS(RADIANS(User_Model_Calcs!A4498))^2)))</f>
        <v>35.48629275622821</v>
      </c>
      <c r="P4498" s="4">
        <f t="shared" ca="1" si="563"/>
        <v>69.548838967307447</v>
      </c>
    </row>
    <row r="4499" spans="1:16" x14ac:dyDescent="0.25">
      <c r="A4499" s="4">
        <f t="shared" ca="1" si="564"/>
        <v>-42.01277602026321</v>
      </c>
      <c r="B4499" s="4">
        <f t="shared" ca="1" si="565"/>
        <v>133.76808956374717</v>
      </c>
      <c r="C4499" s="4">
        <v>7748</v>
      </c>
      <c r="D4499" s="4">
        <f t="shared" ca="1" si="566"/>
        <v>3</v>
      </c>
      <c r="E4499" s="4">
        <v>0.55000000000000004</v>
      </c>
      <c r="F4499" s="4">
        <v>19.899999999999999</v>
      </c>
      <c r="G4499" s="4">
        <f t="shared" ca="1" si="560"/>
        <v>53.323113517529826</v>
      </c>
      <c r="H4499" s="4">
        <f t="shared" ca="1" si="567"/>
        <v>21.473286996494231</v>
      </c>
      <c r="I4499" s="4">
        <f ca="1">User_Model_Calcs!B4499-Sat_Data!$B$5</f>
        <v>23.768089563747168</v>
      </c>
      <c r="J4499" s="4">
        <f ca="1">(Earth_Data!$B$1/SQRT(1-Earth_Data!$B$2^2*SIN(RADIANS(User_Model_Calcs!A4499))^2))*COS(RADIANS(User_Model_Calcs!A4499))</f>
        <v>4746.0516769759224</v>
      </c>
      <c r="K4499" s="4">
        <f ca="1">((Earth_Data!$B$1*(1-Earth_Data!$B$2^2))/SQRT(1-Earth_Data!$B$2^2*SIN(RADIANS(User_Model_Calcs!A4499))^2))*SIN(RADIANS(User_Model_Calcs!A4499))</f>
        <v>-4246.6598669684372</v>
      </c>
      <c r="L4499" s="4">
        <f t="shared" ca="1" si="561"/>
        <v>-41.821461039267675</v>
      </c>
      <c r="M4499" s="4">
        <f t="shared" ca="1" si="562"/>
        <v>6368.6047566359739</v>
      </c>
      <c r="N4499" s="4">
        <f ca="1">SQRT(User_Model_Calcs!M4499^2+Sat_Data!$B$3^2-2*User_Model_Calcs!M4499*Sat_Data!$B$3*COS(RADIANS(L4499))*COS(RADIANS(I4499)))</f>
        <v>38106.337307296315</v>
      </c>
      <c r="O4499" s="4">
        <f ca="1">DEGREES(ACOS(((Earth_Data!$B$1+Sat_Data!$B$2)/User_Model_Calcs!N4499)*SQRT(1-COS(RADIANS(User_Model_Calcs!I4499))^2*COS(RADIANS(User_Model_Calcs!A4499))^2)))</f>
        <v>35.775699749060379</v>
      </c>
      <c r="P4499" s="4">
        <f t="shared" ca="1" si="563"/>
        <v>33.344346944387979</v>
      </c>
    </row>
    <row r="4500" spans="1:16" x14ac:dyDescent="0.25">
      <c r="A4500" s="4">
        <f t="shared" ca="1" si="564"/>
        <v>-14.927310565667337</v>
      </c>
      <c r="B4500" s="4">
        <f t="shared" ca="1" si="565"/>
        <v>146.62333365743103</v>
      </c>
      <c r="C4500" s="4">
        <v>7749</v>
      </c>
      <c r="D4500" s="4">
        <f t="shared" ca="1" si="566"/>
        <v>0.75</v>
      </c>
      <c r="E4500" s="4">
        <v>0.55000000000000004</v>
      </c>
      <c r="F4500" s="4">
        <v>19.899999999999999</v>
      </c>
      <c r="G4500" s="4">
        <f t="shared" ca="1" si="560"/>
        <v>41.281913690970576</v>
      </c>
      <c r="H4500" s="4">
        <f t="shared" ca="1" si="567"/>
        <v>16.432371702393233</v>
      </c>
      <c r="I4500" s="4">
        <f ca="1">User_Model_Calcs!B4500-Sat_Data!$B$5</f>
        <v>36.623333657431033</v>
      </c>
      <c r="J4500" s="4">
        <f ca="1">(Earth_Data!$B$1/SQRT(1-Earth_Data!$B$2^2*SIN(RADIANS(User_Model_Calcs!A4500))^2))*COS(RADIANS(User_Model_Calcs!A4500))</f>
        <v>6164.2687585534441</v>
      </c>
      <c r="K4500" s="4">
        <f ca="1">((Earth_Data!$B$1*(1-Earth_Data!$B$2^2))/SQRT(1-Earth_Data!$B$2^2*SIN(RADIANS(User_Model_Calcs!A4500))^2))*SIN(RADIANS(User_Model_Calcs!A4500))</f>
        <v>-1632.3304710224954</v>
      </c>
      <c r="L4500" s="4">
        <f t="shared" ca="1" si="561"/>
        <v>-14.831798133699611</v>
      </c>
      <c r="M4500" s="4">
        <f t="shared" ca="1" si="562"/>
        <v>6376.7320858184512</v>
      </c>
      <c r="N4500" s="4">
        <f ca="1">SQRT(User_Model_Calcs!M4500^2+Sat_Data!$B$3^2-2*User_Model_Calcs!M4500*Sat_Data!$B$3*COS(RADIANS(L4500))*COS(RADIANS(I4500)))</f>
        <v>37433.69252617583</v>
      </c>
      <c r="O4500" s="4">
        <f ca="1">DEGREES(ACOS(((Earth_Data!$B$1+Sat_Data!$B$2)/User_Model_Calcs!N4500)*SQRT(1-COS(RADIANS(User_Model_Calcs!I4500))^2*COS(RADIANS(User_Model_Calcs!A4500))^2)))</f>
        <v>44.671980134291132</v>
      </c>
      <c r="P4500" s="4">
        <f t="shared" ca="1" si="563"/>
        <v>70.885992647285278</v>
      </c>
    </row>
    <row r="4501" spans="1:16" x14ac:dyDescent="0.25">
      <c r="A4501" s="4">
        <f t="shared" ca="1" si="564"/>
        <v>-17.821994447733452</v>
      </c>
      <c r="B4501" s="4">
        <f t="shared" ca="1" si="565"/>
        <v>124.29916786771182</v>
      </c>
      <c r="C4501" s="4">
        <v>7750</v>
      </c>
      <c r="D4501" s="4">
        <f t="shared" ca="1" si="566"/>
        <v>3</v>
      </c>
      <c r="E4501" s="4">
        <v>0.55000000000000004</v>
      </c>
      <c r="F4501" s="4">
        <v>19.899999999999999</v>
      </c>
      <c r="G4501" s="4">
        <f t="shared" ca="1" si="560"/>
        <v>53.323113517529826</v>
      </c>
      <c r="H4501" s="4">
        <f t="shared" ca="1" si="567"/>
        <v>23.011077359853211</v>
      </c>
      <c r="I4501" s="4">
        <f ca="1">User_Model_Calcs!B4501-Sat_Data!$B$5</f>
        <v>14.299167867711816</v>
      </c>
      <c r="J4501" s="4">
        <f ca="1">(Earth_Data!$B$1/SQRT(1-Earth_Data!$B$2^2*SIN(RADIANS(User_Model_Calcs!A4501))^2))*COS(RADIANS(User_Model_Calcs!A4501))</f>
        <v>6073.9704307829415</v>
      </c>
      <c r="K4501" s="4">
        <f ca="1">((Earth_Data!$B$1*(1-Earth_Data!$B$2^2))/SQRT(1-Earth_Data!$B$2^2*SIN(RADIANS(User_Model_Calcs!A4501))^2))*SIN(RADIANS(User_Model_Calcs!A4501))</f>
        <v>-1939.6384314122447</v>
      </c>
      <c r="L4501" s="4">
        <f t="shared" ca="1" si="561"/>
        <v>-17.710163101035167</v>
      </c>
      <c r="M4501" s="4">
        <f t="shared" ca="1" si="562"/>
        <v>6376.1519773792143</v>
      </c>
      <c r="N4501" s="4">
        <f ca="1">SQRT(User_Model_Calcs!M4501^2+Sat_Data!$B$3^2-2*User_Model_Calcs!M4501*Sat_Data!$B$3*COS(RADIANS(L4501))*COS(RADIANS(I4501)))</f>
        <v>36361.120355572129</v>
      </c>
      <c r="O4501" s="4">
        <f ca="1">DEGREES(ACOS(((Earth_Data!$B$1+Sat_Data!$B$2)/User_Model_Calcs!N4501)*SQRT(1-COS(RADIANS(User_Model_Calcs!I4501))^2*COS(RADIANS(User_Model_Calcs!A4501))^2)))</f>
        <v>63.413392977020322</v>
      </c>
      <c r="P4501" s="4">
        <f t="shared" ca="1" si="563"/>
        <v>39.786859955274522</v>
      </c>
    </row>
    <row r="4502" spans="1:16" x14ac:dyDescent="0.25">
      <c r="A4502" s="4">
        <f t="shared" ca="1" si="564"/>
        <v>-27.308611241526286</v>
      </c>
      <c r="B4502" s="4">
        <f t="shared" ca="1" si="565"/>
        <v>123.71599323794703</v>
      </c>
      <c r="C4502" s="4">
        <v>7751</v>
      </c>
      <c r="D4502" s="4">
        <f t="shared" ca="1" si="566"/>
        <v>0.75</v>
      </c>
      <c r="E4502" s="4">
        <v>0.55000000000000004</v>
      </c>
      <c r="F4502" s="4">
        <v>19.899999999999999</v>
      </c>
      <c r="G4502" s="4">
        <f t="shared" ca="1" si="560"/>
        <v>41.281913690970576</v>
      </c>
      <c r="H4502" s="4">
        <f t="shared" ca="1" si="567"/>
        <v>19.088458515573624</v>
      </c>
      <c r="I4502" s="4">
        <f ca="1">User_Model_Calcs!B4502-Sat_Data!$B$5</f>
        <v>13.715993237947032</v>
      </c>
      <c r="J4502" s="4">
        <f ca="1">(Earth_Data!$B$1/SQRT(1-Earth_Data!$B$2^2*SIN(RADIANS(User_Model_Calcs!A4502))^2))*COS(RADIANS(User_Model_Calcs!A4502))</f>
        <v>5671.2824276938809</v>
      </c>
      <c r="K4502" s="4">
        <f ca="1">((Earth_Data!$B$1*(1-Earth_Data!$B$2^2))/SQRT(1-Earth_Data!$B$2^2*SIN(RADIANS(User_Model_Calcs!A4502))^2))*SIN(RADIANS(User_Model_Calcs!A4502))</f>
        <v>-2908.6434661725293</v>
      </c>
      <c r="L4502" s="4">
        <f t="shared" ca="1" si="561"/>
        <v>-27.152029421559845</v>
      </c>
      <c r="M4502" s="4">
        <f t="shared" ca="1" si="562"/>
        <v>6373.6685815923584</v>
      </c>
      <c r="N4502" s="4">
        <f ca="1">SQRT(User_Model_Calcs!M4502^2+Sat_Data!$B$3^2-2*User_Model_Calcs!M4502*Sat_Data!$B$3*COS(RADIANS(L4502))*COS(RADIANS(I4502)))</f>
        <v>36794.389716062047</v>
      </c>
      <c r="O4502" s="4">
        <f ca="1">DEGREES(ACOS(((Earth_Data!$B$1+Sat_Data!$B$2)/User_Model_Calcs!N4502)*SQRT(1-COS(RADIANS(User_Model_Calcs!I4502))^2*COS(RADIANS(User_Model_Calcs!A4502))^2)))</f>
        <v>54.653295668323615</v>
      </c>
      <c r="P4502" s="4">
        <f t="shared" ca="1" si="563"/>
        <v>28.012671240574502</v>
      </c>
    </row>
    <row r="4503" spans="1:16" x14ac:dyDescent="0.25">
      <c r="A4503" s="4">
        <f t="shared" ca="1" si="564"/>
        <v>-42.007307534884809</v>
      </c>
      <c r="B4503" s="4">
        <f t="shared" ca="1" si="565"/>
        <v>114.13550392821502</v>
      </c>
      <c r="C4503" s="4">
        <v>7752</v>
      </c>
      <c r="D4503" s="4">
        <f t="shared" ca="1" si="566"/>
        <v>3</v>
      </c>
      <c r="E4503" s="4">
        <v>0.55000000000000004</v>
      </c>
      <c r="F4503" s="4">
        <v>19.899999999999999</v>
      </c>
      <c r="G4503" s="4">
        <f t="shared" ca="1" si="560"/>
        <v>53.323113517529826</v>
      </c>
      <c r="H4503" s="4">
        <f t="shared" ca="1" si="567"/>
        <v>18.95759278253718</v>
      </c>
      <c r="I4503" s="4">
        <f ca="1">User_Model_Calcs!B4503-Sat_Data!$B$5</f>
        <v>4.1355039282150159</v>
      </c>
      <c r="J4503" s="4">
        <f ca="1">(Earth_Data!$B$1/SQRT(1-Earth_Data!$B$2^2*SIN(RADIANS(User_Model_Calcs!A4503))^2))*COS(RADIANS(User_Model_Calcs!A4503))</f>
        <v>4746.4581886559663</v>
      </c>
      <c r="K4503" s="4">
        <f ca="1">((Earth_Data!$B$1*(1-Earth_Data!$B$2^2))/SQRT(1-Earth_Data!$B$2^2*SIN(RADIANS(User_Model_Calcs!A4503))^2))*SIN(RADIANS(User_Model_Calcs!A4503))</f>
        <v>-4246.2085491034859</v>
      </c>
      <c r="L4503" s="4">
        <f t="shared" ca="1" si="561"/>
        <v>-41.815996501159077</v>
      </c>
      <c r="M4503" s="4">
        <f t="shared" ca="1" si="562"/>
        <v>6368.6067847794466</v>
      </c>
      <c r="N4503" s="4">
        <f ca="1">SQRT(User_Model_Calcs!M4503^2+Sat_Data!$B$3^2-2*User_Model_Calcs!M4503*Sat_Data!$B$3*COS(RADIANS(L4503))*COS(RADIANS(I4503)))</f>
        <v>37671.678525512922</v>
      </c>
      <c r="O4503" s="4">
        <f ca="1">DEGREES(ACOS(((Earth_Data!$B$1+Sat_Data!$B$2)/User_Model_Calcs!N4503)*SQRT(1-COS(RADIANS(User_Model_Calcs!I4503))^2*COS(RADIANS(User_Model_Calcs!A4503))^2)))</f>
        <v>41.285607048902385</v>
      </c>
      <c r="P4503" s="4">
        <f t="shared" ca="1" si="563"/>
        <v>6.1663731123798806</v>
      </c>
    </row>
    <row r="4504" spans="1:16" x14ac:dyDescent="0.25">
      <c r="A4504" s="4">
        <f t="shared" ca="1" si="564"/>
        <v>-42.630211415311855</v>
      </c>
      <c r="B4504" s="4">
        <f t="shared" ca="1" si="565"/>
        <v>152.96496789755898</v>
      </c>
      <c r="C4504" s="4">
        <v>7753</v>
      </c>
      <c r="D4504" s="4">
        <f t="shared" ca="1" si="566"/>
        <v>0.75</v>
      </c>
      <c r="E4504" s="4">
        <v>0.55000000000000004</v>
      </c>
      <c r="F4504" s="4">
        <v>19.899999999999999</v>
      </c>
      <c r="G4504" s="4">
        <f t="shared" ca="1" si="560"/>
        <v>41.281913690970576</v>
      </c>
      <c r="H4504" s="4">
        <f t="shared" ca="1" si="567"/>
        <v>18.071480262055829</v>
      </c>
      <c r="I4504" s="4">
        <f ca="1">User_Model_Calcs!B4504-Sat_Data!$B$5</f>
        <v>42.964967897558978</v>
      </c>
      <c r="J4504" s="4">
        <f ca="1">(Earth_Data!$B$1/SQRT(1-Earth_Data!$B$2^2*SIN(RADIANS(User_Model_Calcs!A4504))^2))*COS(RADIANS(User_Model_Calcs!A4504))</f>
        <v>4699.8746668844979</v>
      </c>
      <c r="K4504" s="4">
        <f ca="1">((Earth_Data!$B$1*(1-Earth_Data!$B$2^2))/SQRT(1-Earth_Data!$B$2^2*SIN(RADIANS(User_Model_Calcs!A4504))^2))*SIN(RADIANS(User_Model_Calcs!A4504))</f>
        <v>-4297.3694998648407</v>
      </c>
      <c r="L4504" s="4">
        <f t="shared" ca="1" si="561"/>
        <v>-42.43849557151087</v>
      </c>
      <c r="M4504" s="4">
        <f t="shared" ca="1" si="562"/>
        <v>6368.3754995125137</v>
      </c>
      <c r="N4504" s="4">
        <f ca="1">SQRT(User_Model_Calcs!M4504^2+Sat_Data!$B$3^2-2*User_Model_Calcs!M4504*Sat_Data!$B$3*COS(RADIANS(L4504))*COS(RADIANS(I4504)))</f>
        <v>39094.073292135443</v>
      </c>
      <c r="O4504" s="4">
        <f ca="1">DEGREES(ACOS(((Earth_Data!$B$1+Sat_Data!$B$2)/User_Model_Calcs!N4504)*SQRT(1-COS(RADIANS(User_Model_Calcs!I4504))^2*COS(RADIANS(User_Model_Calcs!A4504))^2)))</f>
        <v>24.650220985925984</v>
      </c>
      <c r="P4504" s="4">
        <f t="shared" ca="1" si="563"/>
        <v>53.976565834630769</v>
      </c>
    </row>
    <row r="4505" spans="1:16" x14ac:dyDescent="0.25">
      <c r="A4505" s="4">
        <f t="shared" ca="1" si="564"/>
        <v>-21.679547498383478</v>
      </c>
      <c r="B4505" s="4">
        <f t="shared" ca="1" si="565"/>
        <v>150.83749763384773</v>
      </c>
      <c r="C4505" s="4">
        <v>7754</v>
      </c>
      <c r="D4505" s="4">
        <f t="shared" ca="1" si="566"/>
        <v>3</v>
      </c>
      <c r="E4505" s="4">
        <v>0.55000000000000004</v>
      </c>
      <c r="F4505" s="4">
        <v>19.899999999999999</v>
      </c>
      <c r="G4505" s="4">
        <f t="shared" ca="1" si="560"/>
        <v>53.323113517529826</v>
      </c>
      <c r="H4505" s="4">
        <f t="shared" ca="1" si="567"/>
        <v>21.989873931079309</v>
      </c>
      <c r="I4505" s="4">
        <f ca="1">User_Model_Calcs!B4505-Sat_Data!$B$5</f>
        <v>40.837497633847732</v>
      </c>
      <c r="J4505" s="4">
        <f ca="1">(Earth_Data!$B$1/SQRT(1-Earth_Data!$B$2^2*SIN(RADIANS(User_Model_Calcs!A4505))^2))*COS(RADIANS(User_Model_Calcs!A4505))</f>
        <v>5929.6883190952103</v>
      </c>
      <c r="K4505" s="4">
        <f ca="1">((Earth_Data!$B$1*(1-Earth_Data!$B$2^2))/SQRT(1-Earth_Data!$B$2^2*SIN(RADIANS(User_Model_Calcs!A4505))^2))*SIN(RADIANS(User_Model_Calcs!A4505))</f>
        <v>-2341.4773461241466</v>
      </c>
      <c r="L4505" s="4">
        <f t="shared" ca="1" si="561"/>
        <v>-21.547754689835322</v>
      </c>
      <c r="M4505" s="4">
        <f t="shared" ca="1" si="562"/>
        <v>6375.2427188324955</v>
      </c>
      <c r="N4505" s="4">
        <f ca="1">SQRT(User_Model_Calcs!M4505^2+Sat_Data!$B$3^2-2*User_Model_Calcs!M4505*Sat_Data!$B$3*COS(RADIANS(L4505))*COS(RADIANS(I4505)))</f>
        <v>37949.23206981516</v>
      </c>
      <c r="O4505" s="4">
        <f ca="1">DEGREES(ACOS(((Earth_Data!$B$1+Sat_Data!$B$2)/User_Model_Calcs!N4505)*SQRT(1-COS(RADIANS(User_Model_Calcs!I4505))^2*COS(RADIANS(User_Model_Calcs!A4505))^2)))</f>
        <v>37.802949178595036</v>
      </c>
      <c r="P4505" s="4">
        <f t="shared" ca="1" si="563"/>
        <v>66.857862825173854</v>
      </c>
    </row>
    <row r="4506" spans="1:16" x14ac:dyDescent="0.25">
      <c r="A4506" s="4">
        <f t="shared" ca="1" si="564"/>
        <v>-28.537289988651615</v>
      </c>
      <c r="B4506" s="4">
        <f t="shared" ca="1" si="565"/>
        <v>123.33206960867437</v>
      </c>
      <c r="C4506" s="4">
        <v>7755</v>
      </c>
      <c r="D4506" s="4">
        <f t="shared" ca="1" si="566"/>
        <v>3</v>
      </c>
      <c r="E4506" s="4">
        <v>0.55000000000000004</v>
      </c>
      <c r="F4506" s="4">
        <v>19.899999999999999</v>
      </c>
      <c r="G4506" s="4">
        <f t="shared" ca="1" si="560"/>
        <v>53.323113517529826</v>
      </c>
      <c r="H4506" s="4">
        <f t="shared" ca="1" si="567"/>
        <v>18.916849891947265</v>
      </c>
      <c r="I4506" s="4">
        <f ca="1">User_Model_Calcs!B4506-Sat_Data!$B$5</f>
        <v>13.332069608674374</v>
      </c>
      <c r="J4506" s="4">
        <f ca="1">(Earth_Data!$B$1/SQRT(1-Earth_Data!$B$2^2*SIN(RADIANS(User_Model_Calcs!A4506))^2))*COS(RADIANS(User_Model_Calcs!A4506))</f>
        <v>5607.5220632019764</v>
      </c>
      <c r="K4506" s="4">
        <f ca="1">((Earth_Data!$B$1*(1-Earth_Data!$B$2^2))/SQRT(1-Earth_Data!$B$2^2*SIN(RADIANS(User_Model_Calcs!A4506))^2))*SIN(RADIANS(User_Model_Calcs!A4506))</f>
        <v>-3028.9491911296604</v>
      </c>
      <c r="L4506" s="4">
        <f t="shared" ca="1" si="561"/>
        <v>-28.376064951551232</v>
      </c>
      <c r="M4506" s="4">
        <f t="shared" ca="1" si="562"/>
        <v>6373.2908996641581</v>
      </c>
      <c r="N4506" s="4">
        <f ca="1">SQRT(User_Model_Calcs!M4506^2+Sat_Data!$B$3^2-2*User_Model_Calcs!M4506*Sat_Data!$B$3*COS(RADIANS(L4506))*COS(RADIANS(I4506)))</f>
        <v>36855.186712325842</v>
      </c>
      <c r="O4506" s="4">
        <f ca="1">DEGREES(ACOS(((Earth_Data!$B$1+Sat_Data!$B$2)/User_Model_Calcs!N4506)*SQRT(1-COS(RADIANS(User_Model_Calcs!I4506))^2*COS(RADIANS(User_Model_Calcs!A4506))^2)))</f>
        <v>53.583173083551877</v>
      </c>
      <c r="P4506" s="4">
        <f t="shared" ca="1" si="563"/>
        <v>26.38397851727861</v>
      </c>
    </row>
    <row r="4507" spans="1:16" x14ac:dyDescent="0.25">
      <c r="A4507" s="4">
        <f t="shared" ca="1" si="564"/>
        <v>-22.036756906883582</v>
      </c>
      <c r="B4507" s="4">
        <f t="shared" ca="1" si="565"/>
        <v>123.75697540728629</v>
      </c>
      <c r="C4507" s="4">
        <v>7756</v>
      </c>
      <c r="D4507" s="4">
        <f t="shared" ca="1" si="566"/>
        <v>1.2</v>
      </c>
      <c r="E4507" s="4">
        <v>0.55000000000000004</v>
      </c>
      <c r="F4507" s="4">
        <v>19.899999999999999</v>
      </c>
      <c r="G4507" s="4">
        <f t="shared" ca="1" si="560"/>
        <v>45.364313344089069</v>
      </c>
      <c r="H4507" s="4">
        <f t="shared" ca="1" si="567"/>
        <v>18.293469572742033</v>
      </c>
      <c r="I4507" s="4">
        <f ca="1">User_Model_Calcs!B4507-Sat_Data!$B$5</f>
        <v>13.756975407286291</v>
      </c>
      <c r="J4507" s="4">
        <f ca="1">(Earth_Data!$B$1/SQRT(1-Earth_Data!$B$2^2*SIN(RADIANS(User_Model_Calcs!A4507))^2))*COS(RADIANS(User_Model_Calcs!A4507))</f>
        <v>5914.9622791930033</v>
      </c>
      <c r="K4507" s="4">
        <f ca="1">((Earth_Data!$B$1*(1-Earth_Data!$B$2^2))/SQRT(1-Earth_Data!$B$2^2*SIN(RADIANS(User_Model_Calcs!A4507))^2))*SIN(RADIANS(User_Model_Calcs!A4507))</f>
        <v>-2378.1869713674801</v>
      </c>
      <c r="L4507" s="4">
        <f t="shared" ca="1" si="561"/>
        <v>-21.903230291364583</v>
      </c>
      <c r="M4507" s="4">
        <f t="shared" ca="1" si="562"/>
        <v>6375.1511382129684</v>
      </c>
      <c r="N4507" s="4">
        <f ca="1">SQRT(User_Model_Calcs!M4507^2+Sat_Data!$B$3^2-2*User_Model_Calcs!M4507*Sat_Data!$B$3*COS(RADIANS(L4507))*COS(RADIANS(I4507)))</f>
        <v>36523.521616162943</v>
      </c>
      <c r="O4507" s="4">
        <f ca="1">DEGREES(ACOS(((Earth_Data!$B$1+Sat_Data!$B$2)/User_Model_Calcs!N4507)*SQRT(1-COS(RADIANS(User_Model_Calcs!I4507))^2*COS(RADIANS(User_Model_Calcs!A4507))^2)))</f>
        <v>59.843251277447159</v>
      </c>
      <c r="P4507" s="4">
        <f t="shared" ca="1" si="563"/>
        <v>33.125370475298119</v>
      </c>
    </row>
    <row r="4508" spans="1:16" x14ac:dyDescent="0.25">
      <c r="A4508" s="4">
        <f t="shared" ca="1" si="564"/>
        <v>-9.7668890295538944</v>
      </c>
      <c r="B4508" s="4">
        <f t="shared" ca="1" si="565"/>
        <v>119.3301874413262</v>
      </c>
      <c r="C4508" s="4">
        <v>7757</v>
      </c>
      <c r="D4508" s="4">
        <f t="shared" ca="1" si="566"/>
        <v>3</v>
      </c>
      <c r="E4508" s="4">
        <v>0.55000000000000004</v>
      </c>
      <c r="F4508" s="4">
        <v>19.899999999999999</v>
      </c>
      <c r="G4508" s="4">
        <f t="shared" ca="1" si="560"/>
        <v>53.323113517529826</v>
      </c>
      <c r="H4508" s="4">
        <f t="shared" ca="1" si="567"/>
        <v>21.503226148168181</v>
      </c>
      <c r="I4508" s="4">
        <f ca="1">User_Model_Calcs!B4508-Sat_Data!$B$5</f>
        <v>9.3301874413262027</v>
      </c>
      <c r="J4508" s="4">
        <f ca="1">(Earth_Data!$B$1/SQRT(1-Earth_Data!$B$2^2*SIN(RADIANS(User_Model_Calcs!A4508))^2))*COS(RADIANS(User_Model_Calcs!A4508))</f>
        <v>6286.3014252009425</v>
      </c>
      <c r="K4508" s="4">
        <f ca="1">((Earth_Data!$B$1*(1-Earth_Data!$B$2^2))/SQRT(1-Earth_Data!$B$2^2*SIN(RADIANS(User_Model_Calcs!A4508))^2))*SIN(RADIANS(User_Model_Calcs!A4508))</f>
        <v>-1074.8478818768988</v>
      </c>
      <c r="L4508" s="4">
        <f t="shared" ca="1" si="561"/>
        <v>-9.7027514336010707</v>
      </c>
      <c r="M4508" s="4">
        <f t="shared" ca="1" si="562"/>
        <v>6377.5295826564898</v>
      </c>
      <c r="N4508" s="4">
        <f ca="1">SQRT(User_Model_Calcs!M4508^2+Sat_Data!$B$3^2-2*User_Model_Calcs!M4508*Sat_Data!$B$3*COS(RADIANS(L4508))*COS(RADIANS(I4508)))</f>
        <v>35991.495702193577</v>
      </c>
      <c r="O4508" s="4">
        <f ca="1">DEGREES(ACOS(((Earth_Data!$B$1+Sat_Data!$B$2)/User_Model_Calcs!N4508)*SQRT(1-COS(RADIANS(User_Model_Calcs!I4508))^2*COS(RADIANS(User_Model_Calcs!A4508))^2)))</f>
        <v>74.157048019125241</v>
      </c>
      <c r="P4508" s="4">
        <f t="shared" ca="1" si="563"/>
        <v>44.083399773956153</v>
      </c>
    </row>
    <row r="4509" spans="1:16" x14ac:dyDescent="0.25">
      <c r="A4509" s="4">
        <f t="shared" ca="1" si="564"/>
        <v>-35.968675342812467</v>
      </c>
      <c r="B4509" s="4">
        <f t="shared" ca="1" si="565"/>
        <v>155.56971799163102</v>
      </c>
      <c r="C4509" s="4">
        <v>7758</v>
      </c>
      <c r="D4509" s="4">
        <f t="shared" ca="1" si="566"/>
        <v>0.75</v>
      </c>
      <c r="E4509" s="4">
        <v>0.55000000000000004</v>
      </c>
      <c r="F4509" s="4">
        <v>19.899999999999999</v>
      </c>
      <c r="G4509" s="4">
        <f t="shared" ca="1" si="560"/>
        <v>41.281913690970576</v>
      </c>
      <c r="H4509" s="4">
        <f t="shared" ca="1" si="567"/>
        <v>17.878791685278678</v>
      </c>
      <c r="I4509" s="4">
        <f ca="1">User_Model_Calcs!B4509-Sat_Data!$B$5</f>
        <v>45.569717991631023</v>
      </c>
      <c r="J4509" s="4">
        <f ca="1">(Earth_Data!$B$1/SQRT(1-Earth_Data!$B$2^2*SIN(RADIANS(User_Model_Calcs!A4509))^2))*COS(RADIANS(User_Model_Calcs!A4509))</f>
        <v>5168.043548677213</v>
      </c>
      <c r="K4509" s="4">
        <f ca="1">((Earth_Data!$B$1*(1-Earth_Data!$B$2^2))/SQRT(1-Earth_Data!$B$2^2*SIN(RADIANS(User_Model_Calcs!A4509))^2))*SIN(RADIANS(User_Model_Calcs!A4509))</f>
        <v>-3725.3805228259839</v>
      </c>
      <c r="L4509" s="4">
        <f t="shared" ca="1" si="561"/>
        <v>-35.785921724669038</v>
      </c>
      <c r="M4509" s="4">
        <f t="shared" ca="1" si="562"/>
        <v>6370.8032586853096</v>
      </c>
      <c r="N4509" s="4">
        <f ca="1">SQRT(User_Model_Calcs!M4509^2+Sat_Data!$B$3^2-2*User_Model_Calcs!M4509*Sat_Data!$B$3*COS(RADIANS(L4509))*COS(RADIANS(I4509)))</f>
        <v>38901.355683047768</v>
      </c>
      <c r="O4509" s="4">
        <f ca="1">DEGREES(ACOS(((Earth_Data!$B$1+Sat_Data!$B$2)/User_Model_Calcs!N4509)*SQRT(1-COS(RADIANS(User_Model_Calcs!I4509))^2*COS(RADIANS(User_Model_Calcs!A4509))^2)))</f>
        <v>26.731214503435073</v>
      </c>
      <c r="P4509" s="4">
        <f t="shared" ca="1" si="563"/>
        <v>60.067650228028761</v>
      </c>
    </row>
    <row r="4510" spans="1:16" x14ac:dyDescent="0.25">
      <c r="A4510" s="4">
        <f t="shared" ca="1" si="564"/>
        <v>-42.074528172392213</v>
      </c>
      <c r="B4510" s="4">
        <f t="shared" ca="1" si="565"/>
        <v>120.78358590523395</v>
      </c>
      <c r="C4510" s="4">
        <v>7759</v>
      </c>
      <c r="D4510" s="4">
        <f t="shared" ca="1" si="566"/>
        <v>0.75</v>
      </c>
      <c r="E4510" s="4">
        <v>0.55000000000000004</v>
      </c>
      <c r="F4510" s="4">
        <v>19.899999999999999</v>
      </c>
      <c r="G4510" s="4">
        <f t="shared" ca="1" si="560"/>
        <v>41.281913690970576</v>
      </c>
      <c r="H4510" s="4">
        <f t="shared" ca="1" si="567"/>
        <v>21.755613237820128</v>
      </c>
      <c r="I4510" s="4">
        <f ca="1">User_Model_Calcs!B4510-Sat_Data!$B$5</f>
        <v>10.783585905233949</v>
      </c>
      <c r="J4510" s="4">
        <f ca="1">(Earth_Data!$B$1/SQRT(1-Earth_Data!$B$2^2*SIN(RADIANS(User_Model_Calcs!A4510))^2))*COS(RADIANS(User_Model_Calcs!A4510))</f>
        <v>4741.4581816584605</v>
      </c>
      <c r="K4510" s="4">
        <f ca="1">((Earth_Data!$B$1*(1-Earth_Data!$B$2^2))/SQRT(1-Earth_Data!$B$2^2*SIN(RADIANS(User_Model_Calcs!A4510))^2))*SIN(RADIANS(User_Model_Calcs!A4510))</f>
        <v>-4251.7536506022352</v>
      </c>
      <c r="L4510" s="4">
        <f t="shared" ca="1" si="561"/>
        <v>-41.883169100712237</v>
      </c>
      <c r="M4510" s="4">
        <f t="shared" ca="1" si="562"/>
        <v>6368.5818510737054</v>
      </c>
      <c r="N4510" s="4">
        <f ca="1">SQRT(User_Model_Calcs!M4510^2+Sat_Data!$B$3^2-2*User_Model_Calcs!M4510*Sat_Data!$B$3*COS(RADIANS(L4510))*COS(RADIANS(I4510)))</f>
        <v>37757.056613708999</v>
      </c>
      <c r="O4510" s="4">
        <f ca="1">DEGREES(ACOS(((Earth_Data!$B$1+Sat_Data!$B$2)/User_Model_Calcs!N4510)*SQRT(1-COS(RADIANS(User_Model_Calcs!I4510))^2*COS(RADIANS(User_Model_Calcs!A4510))^2)))</f>
        <v>40.162865662057797</v>
      </c>
      <c r="P4510" s="4">
        <f t="shared" ca="1" si="563"/>
        <v>15.866877039097096</v>
      </c>
    </row>
    <row r="4511" spans="1:16" x14ac:dyDescent="0.25">
      <c r="A4511" s="4">
        <f t="shared" ca="1" si="564"/>
        <v>-22.745507366517536</v>
      </c>
      <c r="B4511" s="4">
        <f t="shared" ca="1" si="565"/>
        <v>137.96336331334675</v>
      </c>
      <c r="C4511" s="4">
        <v>7760</v>
      </c>
      <c r="D4511" s="4">
        <f t="shared" ca="1" si="566"/>
        <v>0.75</v>
      </c>
      <c r="E4511" s="4">
        <v>0.55000000000000004</v>
      </c>
      <c r="F4511" s="4">
        <v>19.899999999999999</v>
      </c>
      <c r="G4511" s="4">
        <f t="shared" ca="1" si="560"/>
        <v>41.281913690970576</v>
      </c>
      <c r="H4511" s="4">
        <f t="shared" ca="1" si="567"/>
        <v>22.395360188257857</v>
      </c>
      <c r="I4511" s="4">
        <f ca="1">User_Model_Calcs!B4511-Sat_Data!$B$5</f>
        <v>27.963363313346747</v>
      </c>
      <c r="J4511" s="4">
        <f ca="1">(Earth_Data!$B$1/SQRT(1-Earth_Data!$B$2^2*SIN(RADIANS(User_Model_Calcs!A4511))^2))*COS(RADIANS(User_Model_Calcs!A4511))</f>
        <v>5885.0657916810114</v>
      </c>
      <c r="K4511" s="4">
        <f ca="1">((Earth_Data!$B$1*(1-Earth_Data!$B$2^2))/SQRT(1-Earth_Data!$B$2^2*SIN(RADIANS(User_Model_Calcs!A4511))^2))*SIN(RADIANS(User_Model_Calcs!A4511))</f>
        <v>-2450.7531447762699</v>
      </c>
      <c r="L4511" s="4">
        <f t="shared" ca="1" si="561"/>
        <v>-22.608601922893392</v>
      </c>
      <c r="M4511" s="4">
        <f t="shared" ca="1" si="562"/>
        <v>6374.9659096378573</v>
      </c>
      <c r="N4511" s="4">
        <f ca="1">SQRT(User_Model_Calcs!M4511^2+Sat_Data!$B$3^2-2*User_Model_Calcs!M4511*Sat_Data!$B$3*COS(RADIANS(L4511))*COS(RADIANS(I4511)))</f>
        <v>37149.952884700782</v>
      </c>
      <c r="O4511" s="4">
        <f ca="1">DEGREES(ACOS(((Earth_Data!$B$1+Sat_Data!$B$2)/User_Model_Calcs!N4511)*SQRT(1-COS(RADIANS(User_Model_Calcs!I4511))^2*COS(RADIANS(User_Model_Calcs!A4511))^2)))</f>
        <v>48.823882005157699</v>
      </c>
      <c r="P4511" s="4">
        <f t="shared" ca="1" si="563"/>
        <v>53.934725382173305</v>
      </c>
    </row>
    <row r="4512" spans="1:16" x14ac:dyDescent="0.25">
      <c r="A4512" s="4">
        <f t="shared" ca="1" si="564"/>
        <v>-11.598765597703737</v>
      </c>
      <c r="B4512" s="4">
        <f t="shared" ca="1" si="565"/>
        <v>105.72880169901097</v>
      </c>
      <c r="C4512" s="4">
        <v>7761</v>
      </c>
      <c r="D4512" s="4">
        <f t="shared" ca="1" si="566"/>
        <v>1.2</v>
      </c>
      <c r="E4512" s="4">
        <v>0.55000000000000004</v>
      </c>
      <c r="F4512" s="4">
        <v>19.899999999999999</v>
      </c>
      <c r="G4512" s="4">
        <f t="shared" ca="1" si="560"/>
        <v>45.364313344089069</v>
      </c>
      <c r="H4512" s="4">
        <f t="shared" ca="1" si="567"/>
        <v>19.683673642957501</v>
      </c>
      <c r="I4512" s="4">
        <f ca="1">User_Model_Calcs!B4512-Sat_Data!$B$5</f>
        <v>-4.2711983009890275</v>
      </c>
      <c r="J4512" s="4">
        <f ca="1">(Earth_Data!$B$1/SQRT(1-Earth_Data!$B$2^2*SIN(RADIANS(User_Model_Calcs!A4512))^2))*COS(RADIANS(User_Model_Calcs!A4512))</f>
        <v>6248.7412796703775</v>
      </c>
      <c r="K4512" s="4">
        <f ca="1">((Earth_Data!$B$1*(1-Earth_Data!$B$2^2))/SQRT(1-Earth_Data!$B$2^2*SIN(RADIANS(User_Model_Calcs!A4512))^2))*SIN(RADIANS(User_Model_Calcs!A4512))</f>
        <v>-1273.9560825530682</v>
      </c>
      <c r="L4512" s="4">
        <f t="shared" ca="1" si="561"/>
        <v>-11.523201169389699</v>
      </c>
      <c r="M4512" s="4">
        <f t="shared" ca="1" si="562"/>
        <v>6377.2824683034505</v>
      </c>
      <c r="N4512" s="4">
        <f ca="1">SQRT(User_Model_Calcs!M4512^2+Sat_Data!$B$3^2-2*User_Model_Calcs!M4512*Sat_Data!$B$3*COS(RADIANS(L4512))*COS(RADIANS(I4512)))</f>
        <v>35958.341401248123</v>
      </c>
      <c r="O4512" s="4">
        <f ca="1">DEGREES(ACOS(((Earth_Data!$B$1+Sat_Data!$B$2)/User_Model_Calcs!N4512)*SQRT(1-COS(RADIANS(User_Model_Calcs!I4512))^2*COS(RADIANS(User_Model_Calcs!A4512))^2)))</f>
        <v>75.475312655253305</v>
      </c>
      <c r="P4512" s="4">
        <f t="shared" ca="1" si="563"/>
        <v>20.378094031627331</v>
      </c>
    </row>
    <row r="4513" spans="1:16" x14ac:dyDescent="0.25">
      <c r="A4513" s="4">
        <f t="shared" ca="1" si="564"/>
        <v>-20.925719174282179</v>
      </c>
      <c r="B4513" s="4">
        <f t="shared" ca="1" si="565"/>
        <v>140.2838076197757</v>
      </c>
      <c r="C4513" s="4">
        <v>7762</v>
      </c>
      <c r="D4513" s="4">
        <f t="shared" ca="1" si="566"/>
        <v>1.2</v>
      </c>
      <c r="E4513" s="4">
        <v>0.55000000000000004</v>
      </c>
      <c r="F4513" s="4">
        <v>19.899999999999999</v>
      </c>
      <c r="G4513" s="4">
        <f t="shared" ca="1" si="560"/>
        <v>45.364313344089069</v>
      </c>
      <c r="H4513" s="4">
        <f t="shared" ca="1" si="567"/>
        <v>18.083110642280232</v>
      </c>
      <c r="I4513" s="4">
        <f ca="1">User_Model_Calcs!B4513-Sat_Data!$B$5</f>
        <v>30.2838076197757</v>
      </c>
      <c r="J4513" s="4">
        <f ca="1">(Earth_Data!$B$1/SQRT(1-Earth_Data!$B$2^2*SIN(RADIANS(User_Model_Calcs!A4513))^2))*COS(RADIANS(User_Model_Calcs!A4513))</f>
        <v>5960.0103197614935</v>
      </c>
      <c r="K4513" s="4">
        <f ca="1">((Earth_Data!$B$1*(1-Earth_Data!$B$2^2))/SQRT(1-Earth_Data!$B$2^2*SIN(RADIANS(User_Model_Calcs!A4513))^2))*SIN(RADIANS(User_Model_Calcs!A4513))</f>
        <v>-2263.7160189149304</v>
      </c>
      <c r="L4513" s="4">
        <f t="shared" ca="1" si="561"/>
        <v>-20.797651688077121</v>
      </c>
      <c r="M4513" s="4">
        <f t="shared" ca="1" si="562"/>
        <v>6375.4320030846202</v>
      </c>
      <c r="N4513" s="4">
        <f ca="1">SQRT(User_Model_Calcs!M4513^2+Sat_Data!$B$3^2-2*User_Model_Calcs!M4513*Sat_Data!$B$3*COS(RADIANS(L4513))*COS(RADIANS(I4513)))</f>
        <v>37208.182089793518</v>
      </c>
      <c r="O4513" s="4">
        <f ca="1">DEGREES(ACOS(((Earth_Data!$B$1+Sat_Data!$B$2)/User_Model_Calcs!N4513)*SQRT(1-COS(RADIANS(User_Model_Calcs!I4513))^2*COS(RADIANS(User_Model_Calcs!A4513))^2)))</f>
        <v>47.944068425991347</v>
      </c>
      <c r="P4513" s="4">
        <f t="shared" ca="1" si="563"/>
        <v>58.550118635632067</v>
      </c>
    </row>
    <row r="4514" spans="1:16" x14ac:dyDescent="0.25">
      <c r="A4514" s="4">
        <f t="shared" ca="1" si="564"/>
        <v>-39.631669832187626</v>
      </c>
      <c r="B4514" s="4">
        <f t="shared" ca="1" si="565"/>
        <v>146.56406018417266</v>
      </c>
      <c r="C4514" s="4">
        <v>7763</v>
      </c>
      <c r="D4514" s="4">
        <f t="shared" ca="1" si="566"/>
        <v>0.75</v>
      </c>
      <c r="E4514" s="4">
        <v>0.55000000000000004</v>
      </c>
      <c r="F4514" s="4">
        <v>19.899999999999999</v>
      </c>
      <c r="G4514" s="4">
        <f t="shared" ca="1" si="560"/>
        <v>41.281913690970576</v>
      </c>
      <c r="H4514" s="4">
        <f t="shared" ca="1" si="567"/>
        <v>19.767721660169659</v>
      </c>
      <c r="I4514" s="4">
        <f ca="1">User_Model_Calcs!B4514-Sat_Data!$B$5</f>
        <v>36.564060184172661</v>
      </c>
      <c r="J4514" s="4">
        <f ca="1">(Earth_Data!$B$1/SQRT(1-Earth_Data!$B$2^2*SIN(RADIANS(User_Model_Calcs!A4514))^2))*COS(RADIANS(User_Model_Calcs!A4514))</f>
        <v>4918.8966768465125</v>
      </c>
      <c r="K4514" s="4">
        <f ca="1">((Earth_Data!$B$1*(1-Earth_Data!$B$2^2))/SQRT(1-Earth_Data!$B$2^2*SIN(RADIANS(User_Model_Calcs!A4514))^2))*SIN(RADIANS(User_Model_Calcs!A4514))</f>
        <v>-4046.5745348492023</v>
      </c>
      <c r="L4514" s="4">
        <f t="shared" ca="1" si="561"/>
        <v>-39.442729653160114</v>
      </c>
      <c r="M4514" s="4">
        <f t="shared" ca="1" si="562"/>
        <v>6369.4827092615387</v>
      </c>
      <c r="N4514" s="4">
        <f ca="1">SQRT(User_Model_Calcs!M4514^2+Sat_Data!$B$3^2-2*User_Model_Calcs!M4514*Sat_Data!$B$3*COS(RADIANS(L4514))*COS(RADIANS(I4514)))</f>
        <v>38538.546583991432</v>
      </c>
      <c r="O4514" s="4">
        <f ca="1">DEGREES(ACOS(((Earth_Data!$B$1+Sat_Data!$B$2)/User_Model_Calcs!N4514)*SQRT(1-COS(RADIANS(User_Model_Calcs!I4514))^2*COS(RADIANS(User_Model_Calcs!A4514))^2)))</f>
        <v>30.724412056644265</v>
      </c>
      <c r="P4514" s="4">
        <f t="shared" ca="1" si="563"/>
        <v>49.304734585826928</v>
      </c>
    </row>
    <row r="4515" spans="1:16" x14ac:dyDescent="0.25">
      <c r="A4515" s="4">
        <f t="shared" ca="1" si="564"/>
        <v>-13.848514698760964</v>
      </c>
      <c r="B4515" s="4">
        <f t="shared" ca="1" si="565"/>
        <v>129.16195417812531</v>
      </c>
      <c r="C4515" s="4">
        <v>7764</v>
      </c>
      <c r="D4515" s="4">
        <f t="shared" ca="1" si="566"/>
        <v>0.75</v>
      </c>
      <c r="E4515" s="4">
        <v>0.55000000000000004</v>
      </c>
      <c r="F4515" s="4">
        <v>19.899999999999999</v>
      </c>
      <c r="G4515" s="4">
        <f t="shared" ca="1" si="560"/>
        <v>41.281913690970576</v>
      </c>
      <c r="H4515" s="4">
        <f t="shared" ca="1" si="567"/>
        <v>22.618654559848743</v>
      </c>
      <c r="I4515" s="4">
        <f ca="1">User_Model_Calcs!B4515-Sat_Data!$B$5</f>
        <v>19.161954178125313</v>
      </c>
      <c r="J4515" s="4">
        <f ca="1">(Earth_Data!$B$1/SQRT(1-Earth_Data!$B$2^2*SIN(RADIANS(User_Model_Calcs!A4515))^2))*COS(RADIANS(User_Model_Calcs!A4515))</f>
        <v>6193.9278556040999</v>
      </c>
      <c r="K4515" s="4">
        <f ca="1">((Earth_Data!$B$1*(1-Earth_Data!$B$2^2))/SQRT(1-Earth_Data!$B$2^2*SIN(RADIANS(User_Model_Calcs!A4515))^2))*SIN(RADIANS(User_Model_Calcs!A4515))</f>
        <v>-1516.7147303548325</v>
      </c>
      <c r="L4515" s="4">
        <f t="shared" ca="1" si="561"/>
        <v>-13.759340267331696</v>
      </c>
      <c r="M4515" s="4">
        <f t="shared" ca="1" si="562"/>
        <v>6376.9244823585404</v>
      </c>
      <c r="N4515" s="4">
        <f ca="1">SQRT(User_Model_Calcs!M4515^2+Sat_Data!$B$3^2-2*User_Model_Calcs!M4515*Sat_Data!$B$3*COS(RADIANS(L4515))*COS(RADIANS(I4515)))</f>
        <v>36401.870120234118</v>
      </c>
      <c r="O4515" s="4">
        <f ca="1">DEGREES(ACOS(((Earth_Data!$B$1+Sat_Data!$B$2)/User_Model_Calcs!N4515)*SQRT(1-COS(RADIANS(User_Model_Calcs!I4515))^2*COS(RADIANS(User_Model_Calcs!A4515))^2)))</f>
        <v>62.505438820101055</v>
      </c>
      <c r="P4515" s="4">
        <f t="shared" ca="1" si="563"/>
        <v>55.440609412518775</v>
      </c>
    </row>
    <row r="4516" spans="1:16" x14ac:dyDescent="0.25">
      <c r="A4516" s="4">
        <f t="shared" ca="1" si="564"/>
        <v>-20.539644003598422</v>
      </c>
      <c r="B4516" s="4">
        <f t="shared" ca="1" si="565"/>
        <v>107.80750560096243</v>
      </c>
      <c r="C4516" s="4">
        <v>7765</v>
      </c>
      <c r="D4516" s="4">
        <f t="shared" ca="1" si="566"/>
        <v>3</v>
      </c>
      <c r="E4516" s="4">
        <v>0.55000000000000004</v>
      </c>
      <c r="F4516" s="4">
        <v>19.899999999999999</v>
      </c>
      <c r="G4516" s="4">
        <f t="shared" ca="1" si="560"/>
        <v>53.323113517529826</v>
      </c>
      <c r="H4516" s="4">
        <f t="shared" ca="1" si="567"/>
        <v>14.448580210796864</v>
      </c>
      <c r="I4516" s="4">
        <f ca="1">User_Model_Calcs!B4516-Sat_Data!$B$5</f>
        <v>-2.1924943990375709</v>
      </c>
      <c r="J4516" s="4">
        <f ca="1">(Earth_Data!$B$1/SQRT(1-Earth_Data!$B$2^2*SIN(RADIANS(User_Model_Calcs!A4516))^2))*COS(RADIANS(User_Model_Calcs!A4516))</f>
        <v>5975.1419470262817</v>
      </c>
      <c r="K4516" s="4">
        <f ca="1">((Earth_Data!$B$1*(1-Earth_Data!$B$2^2))/SQRT(1-Earth_Data!$B$2^2*SIN(RADIANS(User_Model_Calcs!A4516))^2))*SIN(RADIANS(User_Model_Calcs!A4516))</f>
        <v>-2223.7403077331091</v>
      </c>
      <c r="L4516" s="4">
        <f t="shared" ca="1" si="561"/>
        <v>-20.413518693768864</v>
      </c>
      <c r="M4516" s="4">
        <f t="shared" ca="1" si="562"/>
        <v>6375.5268208478246</v>
      </c>
      <c r="N4516" s="4">
        <f ca="1">SQRT(User_Model_Calcs!M4516^2+Sat_Data!$B$3^2-2*User_Model_Calcs!M4516*Sat_Data!$B$3*COS(RADIANS(L4516))*COS(RADIANS(I4516)))</f>
        <v>36262.342290172623</v>
      </c>
      <c r="O4516" s="4">
        <f ca="1">DEGREES(ACOS(((Earth_Data!$B$1+Sat_Data!$B$2)/User_Model_Calcs!N4516)*SQRT(1-COS(RADIANS(User_Model_Calcs!I4516))^2*COS(RADIANS(User_Model_Calcs!A4516))^2)))</f>
        <v>65.790186881034202</v>
      </c>
      <c r="P4516" s="4">
        <f t="shared" ca="1" si="563"/>
        <v>6.2274106939948366</v>
      </c>
    </row>
    <row r="4517" spans="1:16" x14ac:dyDescent="0.25">
      <c r="A4517" s="4">
        <f t="shared" ca="1" si="564"/>
        <v>-20.218160563781357</v>
      </c>
      <c r="B4517" s="4">
        <f t="shared" ca="1" si="565"/>
        <v>134.18629076816956</v>
      </c>
      <c r="C4517" s="4">
        <v>7766</v>
      </c>
      <c r="D4517" s="4">
        <f t="shared" ca="1" si="566"/>
        <v>3</v>
      </c>
      <c r="E4517" s="4">
        <v>0.55000000000000004</v>
      </c>
      <c r="F4517" s="4">
        <v>19.899999999999999</v>
      </c>
      <c r="G4517" s="4">
        <f t="shared" ca="1" si="560"/>
        <v>53.323113517529826</v>
      </c>
      <c r="H4517" s="4">
        <f t="shared" ca="1" si="567"/>
        <v>15.717737629855632</v>
      </c>
      <c r="I4517" s="4">
        <f ca="1">User_Model_Calcs!B4517-Sat_Data!$B$5</f>
        <v>24.186290768169556</v>
      </c>
      <c r="J4517" s="4">
        <f ca="1">(Earth_Data!$B$1/SQRT(1-Earth_Data!$B$2^2*SIN(RADIANS(User_Model_Calcs!A4517))^2))*COS(RADIANS(User_Model_Calcs!A4517))</f>
        <v>5987.5357238858787</v>
      </c>
      <c r="K4517" s="4">
        <f ca="1">((Earth_Data!$B$1*(1-Earth_Data!$B$2^2))/SQRT(1-Earth_Data!$B$2^2*SIN(RADIANS(User_Model_Calcs!A4517))^2))*SIN(RADIANS(User_Model_Calcs!A4517))</f>
        <v>-2190.3768500900092</v>
      </c>
      <c r="L4517" s="4">
        <f t="shared" ca="1" si="561"/>
        <v>-20.093669858493936</v>
      </c>
      <c r="M4517" s="4">
        <f t="shared" ca="1" si="562"/>
        <v>6375.604660753349</v>
      </c>
      <c r="N4517" s="4">
        <f ca="1">SQRT(User_Model_Calcs!M4517^2+Sat_Data!$B$3^2-2*User_Model_Calcs!M4517*Sat_Data!$B$3*COS(RADIANS(L4517))*COS(RADIANS(I4517)))</f>
        <v>36849.248621954604</v>
      </c>
      <c r="O4517" s="4">
        <f ca="1">DEGREES(ACOS(((Earth_Data!$B$1+Sat_Data!$B$2)/User_Model_Calcs!N4517)*SQRT(1-COS(RADIANS(User_Model_Calcs!I4517))^2*COS(RADIANS(User_Model_Calcs!A4517))^2)))</f>
        <v>53.734977078956263</v>
      </c>
      <c r="P4517" s="4">
        <f t="shared" ca="1" si="563"/>
        <v>52.42252570337974</v>
      </c>
    </row>
    <row r="4518" spans="1:16" x14ac:dyDescent="0.25">
      <c r="A4518" s="4">
        <f t="shared" ca="1" si="564"/>
        <v>-24.79809028334833</v>
      </c>
      <c r="B4518" s="4">
        <f t="shared" ca="1" si="565"/>
        <v>154.76195284999787</v>
      </c>
      <c r="C4518" s="4">
        <v>7767</v>
      </c>
      <c r="D4518" s="4">
        <f t="shared" ca="1" si="566"/>
        <v>1.2</v>
      </c>
      <c r="E4518" s="4">
        <v>0.55000000000000004</v>
      </c>
      <c r="F4518" s="4">
        <v>19.899999999999999</v>
      </c>
      <c r="G4518" s="4">
        <f t="shared" ca="1" si="560"/>
        <v>45.364313344089069</v>
      </c>
      <c r="H4518" s="4">
        <f t="shared" ca="1" si="567"/>
        <v>21.798135475305735</v>
      </c>
      <c r="I4518" s="4">
        <f ca="1">User_Model_Calcs!B4518-Sat_Data!$B$5</f>
        <v>44.761952849997868</v>
      </c>
      <c r="J4518" s="4">
        <f ca="1">(Earth_Data!$B$1/SQRT(1-Earth_Data!$B$2^2*SIN(RADIANS(User_Model_Calcs!A4518))^2))*COS(RADIANS(User_Model_Calcs!A4518))</f>
        <v>5793.4333753118026</v>
      </c>
      <c r="K4518" s="4">
        <f ca="1">((Earth_Data!$B$1*(1-Earth_Data!$B$2^2))/SQRT(1-Earth_Data!$B$2^2*SIN(RADIANS(User_Model_Calcs!A4518))^2))*SIN(RADIANS(User_Model_Calcs!A4518))</f>
        <v>-2658.7884613767928</v>
      </c>
      <c r="L4518" s="4">
        <f t="shared" ca="1" si="561"/>
        <v>-24.651876096960027</v>
      </c>
      <c r="M4518" s="4">
        <f t="shared" ca="1" si="562"/>
        <v>6374.4040001028397</v>
      </c>
      <c r="N4518" s="4">
        <f ca="1">SQRT(User_Model_Calcs!M4518^2+Sat_Data!$B$3^2-2*User_Model_Calcs!M4518*Sat_Data!$B$3*COS(RADIANS(L4518))*COS(RADIANS(I4518)))</f>
        <v>38360.894547634416</v>
      </c>
      <c r="O4518" s="4">
        <f ca="1">DEGREES(ACOS(((Earth_Data!$B$1+Sat_Data!$B$2)/User_Model_Calcs!N4518)*SQRT(1-COS(RADIANS(User_Model_Calcs!I4518))^2*COS(RADIANS(User_Model_Calcs!A4518))^2)))</f>
        <v>32.823100308676757</v>
      </c>
      <c r="P4518" s="4">
        <f t="shared" ca="1" si="563"/>
        <v>67.075451412982744</v>
      </c>
    </row>
    <row r="4519" spans="1:16" x14ac:dyDescent="0.25">
      <c r="A4519" s="4">
        <f t="shared" ca="1" si="564"/>
        <v>-38.911680827161298</v>
      </c>
      <c r="B4519" s="4">
        <f t="shared" ca="1" si="565"/>
        <v>156.80657650595083</v>
      </c>
      <c r="C4519" s="4">
        <v>7768</v>
      </c>
      <c r="D4519" s="4">
        <f t="shared" ca="1" si="566"/>
        <v>1.2</v>
      </c>
      <c r="E4519" s="4">
        <v>0.55000000000000004</v>
      </c>
      <c r="F4519" s="4">
        <v>19.899999999999999</v>
      </c>
      <c r="G4519" s="4">
        <f t="shared" ca="1" si="560"/>
        <v>45.364313344089069</v>
      </c>
      <c r="H4519" s="4">
        <f t="shared" ca="1" si="567"/>
        <v>15.95415204454461</v>
      </c>
      <c r="I4519" s="4">
        <f ca="1">User_Model_Calcs!B4519-Sat_Data!$B$5</f>
        <v>46.806576505950829</v>
      </c>
      <c r="J4519" s="4">
        <f ca="1">(Earth_Data!$B$1/SQRT(1-Earth_Data!$B$2^2*SIN(RADIANS(User_Model_Calcs!A4519))^2))*COS(RADIANS(User_Model_Calcs!A4519))</f>
        <v>4969.4942419154468</v>
      </c>
      <c r="K4519" s="4">
        <f ca="1">((Earth_Data!$B$1*(1-Earth_Data!$B$2^2))/SQRT(1-Earth_Data!$B$2^2*SIN(RADIANS(User_Model_Calcs!A4519))^2))*SIN(RADIANS(User_Model_Calcs!A4519))</f>
        <v>-3984.6940181798063</v>
      </c>
      <c r="L4519" s="4">
        <f t="shared" ca="1" si="561"/>
        <v>-38.723716140965749</v>
      </c>
      <c r="M4519" s="4">
        <f t="shared" ca="1" si="562"/>
        <v>6369.7456337713138</v>
      </c>
      <c r="N4519" s="4">
        <f ca="1">SQRT(User_Model_Calcs!M4519^2+Sat_Data!$B$3^2-2*User_Model_Calcs!M4519*Sat_Data!$B$3*COS(RADIANS(L4519))*COS(RADIANS(I4519)))</f>
        <v>39135.035757364727</v>
      </c>
      <c r="O4519" s="4">
        <f ca="1">DEGREES(ACOS(((Earth_Data!$B$1+Sat_Data!$B$2)/User_Model_Calcs!N4519)*SQRT(1-COS(RADIANS(User_Model_Calcs!I4519))^2*COS(RADIANS(User_Model_Calcs!A4519))^2)))</f>
        <v>24.233134288904395</v>
      </c>
      <c r="P4519" s="4">
        <f t="shared" ca="1" si="563"/>
        <v>59.471727083626526</v>
      </c>
    </row>
    <row r="4520" spans="1:16" x14ac:dyDescent="0.25">
      <c r="A4520" s="4">
        <f t="shared" ca="1" si="564"/>
        <v>-43.678163735797689</v>
      </c>
      <c r="B4520" s="4">
        <f t="shared" ca="1" si="565"/>
        <v>153.67572853656634</v>
      </c>
      <c r="C4520" s="4">
        <v>7769</v>
      </c>
      <c r="D4520" s="4">
        <f t="shared" ca="1" si="566"/>
        <v>3</v>
      </c>
      <c r="E4520" s="4">
        <v>0.55000000000000004</v>
      </c>
      <c r="F4520" s="4">
        <v>19.899999999999999</v>
      </c>
      <c r="G4520" s="4">
        <f t="shared" ca="1" si="560"/>
        <v>53.323113517529826</v>
      </c>
      <c r="H4520" s="4">
        <f t="shared" ca="1" si="567"/>
        <v>21.063563787593932</v>
      </c>
      <c r="I4520" s="4">
        <f ca="1">User_Model_Calcs!B4520-Sat_Data!$B$5</f>
        <v>43.675728536566339</v>
      </c>
      <c r="J4520" s="4">
        <f ca="1">(Earth_Data!$B$1/SQRT(1-Earth_Data!$B$2^2*SIN(RADIANS(User_Model_Calcs!A4520))^2))*COS(RADIANS(User_Model_Calcs!A4520))</f>
        <v>4620.2465470291372</v>
      </c>
      <c r="K4520" s="4">
        <f ca="1">((Earth_Data!$B$1*(1-Earth_Data!$B$2^2))/SQRT(1-Earth_Data!$B$2^2*SIN(RADIANS(User_Model_Calcs!A4520))^2))*SIN(RADIANS(User_Model_Calcs!A4520))</f>
        <v>-4382.3007720898895</v>
      </c>
      <c r="L4520" s="4">
        <f t="shared" ca="1" si="561"/>
        <v>-43.485971271205251</v>
      </c>
      <c r="M4520" s="4">
        <f t="shared" ca="1" si="562"/>
        <v>6367.9854123886234</v>
      </c>
      <c r="N4520" s="4">
        <f ca="1">SQRT(User_Model_Calcs!M4520^2+Sat_Data!$B$3^2-2*User_Model_Calcs!M4520*Sat_Data!$B$3*COS(RADIANS(L4520))*COS(RADIANS(I4520)))</f>
        <v>39199.124026554426</v>
      </c>
      <c r="O4520" s="4">
        <f ca="1">DEGREES(ACOS(((Earth_Data!$B$1+Sat_Data!$B$2)/User_Model_Calcs!N4520)*SQRT(1-COS(RADIANS(User_Model_Calcs!I4520))^2*COS(RADIANS(User_Model_Calcs!A4520))^2)))</f>
        <v>23.544812340832888</v>
      </c>
      <c r="P4520" s="4">
        <f t="shared" ca="1" si="563"/>
        <v>54.122087264631666</v>
      </c>
    </row>
    <row r="4521" spans="1:16" x14ac:dyDescent="0.25">
      <c r="A4521" s="4">
        <f t="shared" ca="1" si="564"/>
        <v>-13.385854012718195</v>
      </c>
      <c r="B4521" s="4">
        <f t="shared" ca="1" si="565"/>
        <v>121.9120169030198</v>
      </c>
      <c r="C4521" s="4">
        <v>7770</v>
      </c>
      <c r="D4521" s="4">
        <f t="shared" ca="1" si="566"/>
        <v>0.75</v>
      </c>
      <c r="E4521" s="4">
        <v>0.55000000000000004</v>
      </c>
      <c r="F4521" s="4">
        <v>19.899999999999999</v>
      </c>
      <c r="G4521" s="4">
        <f t="shared" ca="1" si="560"/>
        <v>41.281913690970576</v>
      </c>
      <c r="H4521" s="4">
        <f t="shared" ca="1" si="567"/>
        <v>23.0094896300639</v>
      </c>
      <c r="I4521" s="4">
        <f ca="1">User_Model_Calcs!B4521-Sat_Data!$B$5</f>
        <v>11.912016903019804</v>
      </c>
      <c r="J4521" s="4">
        <f ca="1">(Earth_Data!$B$1/SQRT(1-Earth_Data!$B$2^2*SIN(RADIANS(User_Model_Calcs!A4521))^2))*COS(RADIANS(User_Model_Calcs!A4521))</f>
        <v>6205.9789359775814</v>
      </c>
      <c r="K4521" s="4">
        <f ca="1">((Earth_Data!$B$1*(1-Earth_Data!$B$2^2))/SQRT(1-Earth_Data!$B$2^2*SIN(RADIANS(User_Model_Calcs!A4521))^2))*SIN(RADIANS(User_Model_Calcs!A4521))</f>
        <v>-1466.9668285661194</v>
      </c>
      <c r="L4521" s="4">
        <f t="shared" ca="1" si="561"/>
        <v>-13.299436668807788</v>
      </c>
      <c r="M4521" s="4">
        <f t="shared" ca="1" si="562"/>
        <v>6377.0029190765445</v>
      </c>
      <c r="N4521" s="4">
        <f ca="1">SQRT(User_Model_Calcs!M4521^2+Sat_Data!$B$3^2-2*User_Model_Calcs!M4521*Sat_Data!$B$3*COS(RADIANS(L4521))*COS(RADIANS(I4521)))</f>
        <v>36144.30911122205</v>
      </c>
      <c r="O4521" s="4">
        <f ca="1">DEGREES(ACOS(((Earth_Data!$B$1+Sat_Data!$B$2)/User_Model_Calcs!N4521)*SQRT(1-COS(RADIANS(User_Model_Calcs!I4521))^2*COS(RADIANS(User_Model_Calcs!A4521))^2)))</f>
        <v>69.053263132907816</v>
      </c>
      <c r="P4521" s="4">
        <f t="shared" ca="1" si="563"/>
        <v>42.340089282462159</v>
      </c>
    </row>
    <row r="4522" spans="1:16" x14ac:dyDescent="0.25">
      <c r="A4522" s="4">
        <f t="shared" ca="1" si="564"/>
        <v>-30.630776566981822</v>
      </c>
      <c r="B4522" s="4">
        <f t="shared" ca="1" si="565"/>
        <v>131.31428057117915</v>
      </c>
      <c r="C4522" s="4">
        <v>7771</v>
      </c>
      <c r="D4522" s="4">
        <f t="shared" ca="1" si="566"/>
        <v>3</v>
      </c>
      <c r="E4522" s="4">
        <v>0.55000000000000004</v>
      </c>
      <c r="F4522" s="4">
        <v>19.899999999999999</v>
      </c>
      <c r="G4522" s="4">
        <f t="shared" ca="1" si="560"/>
        <v>53.323113517529826</v>
      </c>
      <c r="H4522" s="4">
        <f t="shared" ca="1" si="567"/>
        <v>20.914551192356896</v>
      </c>
      <c r="I4522" s="4">
        <f ca="1">User_Model_Calcs!B4522-Sat_Data!$B$5</f>
        <v>21.314280571179154</v>
      </c>
      <c r="J4522" s="4">
        <f ca="1">(Earth_Data!$B$1/SQRT(1-Earth_Data!$B$2^2*SIN(RADIANS(User_Model_Calcs!A4522))^2))*COS(RADIANS(User_Model_Calcs!A4522))</f>
        <v>5492.9634306966182</v>
      </c>
      <c r="K4522" s="4">
        <f ca="1">((Earth_Data!$B$1*(1-Earth_Data!$B$2^2))/SQRT(1-Earth_Data!$B$2^2*SIN(RADIANS(User_Model_Calcs!A4522))^2))*SIN(RADIANS(User_Model_Calcs!A4522))</f>
        <v>-3230.7393149210729</v>
      </c>
      <c r="L4522" s="4">
        <f t="shared" ca="1" si="561"/>
        <v>-30.462323847929881</v>
      </c>
      <c r="M4522" s="4">
        <f t="shared" ca="1" si="562"/>
        <v>6372.6229899427626</v>
      </c>
      <c r="N4522" s="4">
        <f ca="1">SQRT(User_Model_Calcs!M4522^2+Sat_Data!$B$3^2-2*User_Model_Calcs!M4522*Sat_Data!$B$3*COS(RADIANS(L4522))*COS(RADIANS(I4522)))</f>
        <v>37241.056282244026</v>
      </c>
      <c r="O4522" s="4">
        <f ca="1">DEGREES(ACOS(((Earth_Data!$B$1+Sat_Data!$B$2)/User_Model_Calcs!N4522)*SQRT(1-COS(RADIANS(User_Model_Calcs!I4522))^2*COS(RADIANS(User_Model_Calcs!A4522))^2)))</f>
        <v>47.400057853249585</v>
      </c>
      <c r="P4522" s="4">
        <f t="shared" ca="1" si="563"/>
        <v>37.444391827507694</v>
      </c>
    </row>
    <row r="4523" spans="1:16" x14ac:dyDescent="0.25">
      <c r="A4523" s="4">
        <f t="shared" ca="1" si="564"/>
        <v>-27.125133537087891</v>
      </c>
      <c r="B4523" s="4">
        <f t="shared" ca="1" si="565"/>
        <v>147.79229442018871</v>
      </c>
      <c r="C4523" s="4">
        <v>7772</v>
      </c>
      <c r="D4523" s="4">
        <f t="shared" ca="1" si="566"/>
        <v>1.2</v>
      </c>
      <c r="E4523" s="4">
        <v>0.55000000000000004</v>
      </c>
      <c r="F4523" s="4">
        <v>19.899999999999999</v>
      </c>
      <c r="G4523" s="4">
        <f t="shared" ca="1" si="560"/>
        <v>45.364313344089069</v>
      </c>
      <c r="H4523" s="4">
        <f t="shared" ca="1" si="567"/>
        <v>15.381273934548833</v>
      </c>
      <c r="I4523" s="4">
        <f ca="1">User_Model_Calcs!B4523-Sat_Data!$B$5</f>
        <v>37.792294420188711</v>
      </c>
      <c r="J4523" s="4">
        <f ca="1">(Earth_Data!$B$1/SQRT(1-Earth_Data!$B$2^2*SIN(RADIANS(User_Model_Calcs!A4523))^2))*COS(RADIANS(User_Model_Calcs!A4523))</f>
        <v>5680.5808285014473</v>
      </c>
      <c r="K4523" s="4">
        <f ca="1">((Earth_Data!$B$1*(1-Earth_Data!$B$2^2))/SQRT(1-Earth_Data!$B$2^2*SIN(RADIANS(User_Model_Calcs!A4523))^2))*SIN(RADIANS(User_Model_Calcs!A4523))</f>
        <v>-2890.5638329864305</v>
      </c>
      <c r="L4523" s="4">
        <f t="shared" ca="1" si="561"/>
        <v>-26.969269870201597</v>
      </c>
      <c r="M4523" s="4">
        <f t="shared" ca="1" si="562"/>
        <v>6373.7240151819715</v>
      </c>
      <c r="N4523" s="4">
        <f ca="1">SQRT(User_Model_Calcs!M4523^2+Sat_Data!$B$3^2-2*User_Model_Calcs!M4523*Sat_Data!$B$3*COS(RADIANS(L4523))*COS(RADIANS(I4523)))</f>
        <v>37945.866291392573</v>
      </c>
      <c r="O4523" s="4">
        <f ca="1">DEGREES(ACOS(((Earth_Data!$B$1+Sat_Data!$B$2)/User_Model_Calcs!N4523)*SQRT(1-COS(RADIANS(User_Model_Calcs!I4523))^2*COS(RADIANS(User_Model_Calcs!A4523))^2)))</f>
        <v>37.824170555950602</v>
      </c>
      <c r="P4523" s="4">
        <f t="shared" ca="1" si="563"/>
        <v>59.546532944430702</v>
      </c>
    </row>
    <row r="4524" spans="1:16" x14ac:dyDescent="0.25">
      <c r="A4524" s="4">
        <f t="shared" ca="1" si="564"/>
        <v>-35.527200135044176</v>
      </c>
      <c r="B4524" s="4">
        <f t="shared" ca="1" si="565"/>
        <v>127.3051421962066</v>
      </c>
      <c r="C4524" s="4">
        <v>7773</v>
      </c>
      <c r="D4524" s="4">
        <f t="shared" ca="1" si="566"/>
        <v>1.2</v>
      </c>
      <c r="E4524" s="4">
        <v>0.55000000000000004</v>
      </c>
      <c r="F4524" s="4">
        <v>19.899999999999999</v>
      </c>
      <c r="G4524" s="4">
        <f t="shared" ca="1" si="560"/>
        <v>45.364313344089069</v>
      </c>
      <c r="H4524" s="4">
        <f t="shared" ca="1" si="567"/>
        <v>23.491239479624188</v>
      </c>
      <c r="I4524" s="4">
        <f ca="1">User_Model_Calcs!B4524-Sat_Data!$B$5</f>
        <v>17.305142196206603</v>
      </c>
      <c r="J4524" s="4">
        <f ca="1">(Earth_Data!$B$1/SQRT(1-Earth_Data!$B$2^2*SIN(RADIANS(User_Model_Calcs!A4524))^2))*COS(RADIANS(User_Model_Calcs!A4524))</f>
        <v>5196.6607058826385</v>
      </c>
      <c r="K4524" s="4">
        <f ca="1">((Earth_Data!$B$1*(1-Earth_Data!$B$2^2))/SQRT(1-Earth_Data!$B$2^2*SIN(RADIANS(User_Model_Calcs!A4524))^2))*SIN(RADIANS(User_Model_Calcs!A4524))</f>
        <v>-3685.6257701004565</v>
      </c>
      <c r="L4524" s="4">
        <f t="shared" ca="1" si="561"/>
        <v>-35.345395566210001</v>
      </c>
      <c r="M4524" s="4">
        <f t="shared" ca="1" si="562"/>
        <v>6370.959096501344</v>
      </c>
      <c r="N4524" s="4">
        <f ca="1">SQRT(User_Model_Calcs!M4524^2+Sat_Data!$B$3^2-2*User_Model_Calcs!M4524*Sat_Data!$B$3*COS(RADIANS(L4524))*COS(RADIANS(I4524)))</f>
        <v>37416.774707529745</v>
      </c>
      <c r="O4524" s="4">
        <f ca="1">DEGREES(ACOS(((Earth_Data!$B$1+Sat_Data!$B$2)/User_Model_Calcs!N4524)*SQRT(1-COS(RADIANS(User_Model_Calcs!I4524))^2*COS(RADIANS(User_Model_Calcs!A4524))^2)))</f>
        <v>44.816354097742924</v>
      </c>
      <c r="P4524" s="4">
        <f t="shared" ca="1" si="563"/>
        <v>28.198957191932355</v>
      </c>
    </row>
    <row r="4525" spans="1:16" x14ac:dyDescent="0.25">
      <c r="A4525" s="4">
        <f t="shared" ca="1" si="564"/>
        <v>-35.496502959185406</v>
      </c>
      <c r="B4525" s="4">
        <f t="shared" ca="1" si="565"/>
        <v>110.3004209833647</v>
      </c>
      <c r="C4525" s="4">
        <v>7774</v>
      </c>
      <c r="D4525" s="4">
        <f t="shared" ca="1" si="566"/>
        <v>3</v>
      </c>
      <c r="E4525" s="4">
        <v>0.55000000000000004</v>
      </c>
      <c r="F4525" s="4">
        <v>19.899999999999999</v>
      </c>
      <c r="G4525" s="4">
        <f t="shared" ca="1" si="560"/>
        <v>53.323113517529826</v>
      </c>
      <c r="H4525" s="4">
        <f t="shared" ca="1" si="567"/>
        <v>18.797924098797687</v>
      </c>
      <c r="I4525" s="4">
        <f ca="1">User_Model_Calcs!B4525-Sat_Data!$B$5</f>
        <v>0.30042098336470247</v>
      </c>
      <c r="J4525" s="4">
        <f ca="1">(Earth_Data!$B$1/SQRT(1-Earth_Data!$B$2^2*SIN(RADIANS(User_Model_Calcs!A4525))^2))*COS(RADIANS(User_Model_Calcs!A4525))</f>
        <v>5198.6390678862217</v>
      </c>
      <c r="K4525" s="4">
        <f ca="1">((Earth_Data!$B$1*(1-Earth_Data!$B$2^2))/SQRT(1-Earth_Data!$B$2^2*SIN(RADIANS(User_Model_Calcs!A4525))^2))*SIN(RADIANS(User_Model_Calcs!A4525))</f>
        <v>-3682.8534220420665</v>
      </c>
      <c r="L4525" s="4">
        <f t="shared" ca="1" si="561"/>
        <v>-35.314765983596708</v>
      </c>
      <c r="M4525" s="4">
        <f t="shared" ca="1" si="562"/>
        <v>6370.9699015455944</v>
      </c>
      <c r="N4525" s="4">
        <f ca="1">SQRT(User_Model_Calcs!M4525^2+Sat_Data!$B$3^2-2*User_Model_Calcs!M4525*Sat_Data!$B$3*COS(RADIANS(L4525))*COS(RADIANS(I4525)))</f>
        <v>37148.589404455743</v>
      </c>
      <c r="O4525" s="4">
        <f ca="1">DEGREES(ACOS(((Earth_Data!$B$1+Sat_Data!$B$2)/User_Model_Calcs!N4525)*SQRT(1-COS(RADIANS(User_Model_Calcs!I4525))^2*COS(RADIANS(User_Model_Calcs!A4525))^2)))</f>
        <v>48.7712488065118</v>
      </c>
      <c r="P4525" s="4">
        <f t="shared" ca="1" si="563"/>
        <v>0.51737515148718949</v>
      </c>
    </row>
    <row r="4526" spans="1:16" x14ac:dyDescent="0.25">
      <c r="A4526" s="4">
        <f t="shared" ca="1" si="564"/>
        <v>-12.038529756233356</v>
      </c>
      <c r="B4526" s="4">
        <f t="shared" ca="1" si="565"/>
        <v>144.0712330722134</v>
      </c>
      <c r="C4526" s="4">
        <v>7775</v>
      </c>
      <c r="D4526" s="4">
        <f t="shared" ca="1" si="566"/>
        <v>0.75</v>
      </c>
      <c r="E4526" s="4">
        <v>0.55000000000000004</v>
      </c>
      <c r="F4526" s="4">
        <v>19.899999999999999</v>
      </c>
      <c r="G4526" s="4">
        <f t="shared" ca="1" si="560"/>
        <v>41.281913690970576</v>
      </c>
      <c r="H4526" s="4">
        <f t="shared" ca="1" si="567"/>
        <v>18.819232375014671</v>
      </c>
      <c r="I4526" s="4">
        <f ca="1">User_Model_Calcs!B4526-Sat_Data!$B$5</f>
        <v>34.071233072213403</v>
      </c>
      <c r="J4526" s="4">
        <f ca="1">(Earth_Data!$B$1/SQRT(1-Earth_Data!$B$2^2*SIN(RADIANS(User_Model_Calcs!A4526))^2))*COS(RADIANS(User_Model_Calcs!A4526))</f>
        <v>6238.777662960405</v>
      </c>
      <c r="K4526" s="4">
        <f ca="1">((Earth_Data!$B$1*(1-Earth_Data!$B$2^2))/SQRT(1-Earth_Data!$B$2^2*SIN(RADIANS(User_Model_Calcs!A4526))^2))*SIN(RADIANS(User_Model_Calcs!A4526))</f>
        <v>-1321.5717974206425</v>
      </c>
      <c r="L4526" s="4">
        <f t="shared" ca="1" si="561"/>
        <v>-11.960266006271235</v>
      </c>
      <c r="M4526" s="4">
        <f t="shared" ca="1" si="562"/>
        <v>6377.2171629631148</v>
      </c>
      <c r="N4526" s="4">
        <f ca="1">SQRT(User_Model_Calcs!M4526^2+Sat_Data!$B$3^2-2*User_Model_Calcs!M4526*Sat_Data!$B$3*COS(RADIANS(L4526))*COS(RADIANS(I4526)))</f>
        <v>37184.520438275918</v>
      </c>
      <c r="O4526" s="4">
        <f ca="1">DEGREES(ACOS(((Earth_Data!$B$1+Sat_Data!$B$2)/User_Model_Calcs!N4526)*SQRT(1-COS(RADIANS(User_Model_Calcs!I4526))^2*COS(RADIANS(User_Model_Calcs!A4526))^2)))</f>
        <v>48.335507830927021</v>
      </c>
      <c r="P4526" s="4">
        <f t="shared" ca="1" si="563"/>
        <v>72.860804890554732</v>
      </c>
    </row>
    <row r="4527" spans="1:16" x14ac:dyDescent="0.25">
      <c r="A4527" s="4">
        <f t="shared" ca="1" si="564"/>
        <v>-33.976202103418103</v>
      </c>
      <c r="B4527" s="4">
        <f t="shared" ca="1" si="565"/>
        <v>113.91669678877332</v>
      </c>
      <c r="C4527" s="4">
        <v>7776</v>
      </c>
      <c r="D4527" s="4">
        <f t="shared" ca="1" si="566"/>
        <v>1.2</v>
      </c>
      <c r="E4527" s="4">
        <v>0.55000000000000004</v>
      </c>
      <c r="F4527" s="4">
        <v>19.899999999999999</v>
      </c>
      <c r="G4527" s="4">
        <f t="shared" ca="1" si="560"/>
        <v>45.364313344089069</v>
      </c>
      <c r="H4527" s="4">
        <f t="shared" ca="1" si="567"/>
        <v>19.58147925137283</v>
      </c>
      <c r="I4527" s="4">
        <f ca="1">User_Model_Calcs!B4527-Sat_Data!$B$5</f>
        <v>3.9166967887733222</v>
      </c>
      <c r="J4527" s="4">
        <f ca="1">(Earth_Data!$B$1/SQRT(1-Earth_Data!$B$2^2*SIN(RADIANS(User_Model_Calcs!A4527))^2))*COS(RADIANS(User_Model_Calcs!A4527))</f>
        <v>5294.7365901892899</v>
      </c>
      <c r="K4527" s="4">
        <f ca="1">((Earth_Data!$B$1*(1-Earth_Data!$B$2^2))/SQRT(1-Earth_Data!$B$2^2*SIN(RADIANS(User_Model_Calcs!A4527))^2))*SIN(RADIANS(User_Model_Calcs!A4527))</f>
        <v>-3544.259102954074</v>
      </c>
      <c r="L4527" s="4">
        <f t="shared" ca="1" si="561"/>
        <v>-33.798071279882755</v>
      </c>
      <c r="M4527" s="4">
        <f t="shared" ca="1" si="562"/>
        <v>6371.4996781261889</v>
      </c>
      <c r="N4527" s="4">
        <f ca="1">SQRT(User_Model_Calcs!M4527^2+Sat_Data!$B$3^2-2*User_Model_Calcs!M4527*Sat_Data!$B$3*COS(RADIANS(L4527))*COS(RADIANS(I4527)))</f>
        <v>37053.441262932261</v>
      </c>
      <c r="O4527" s="4">
        <f ca="1">DEGREES(ACOS(((Earth_Data!$B$1+Sat_Data!$B$2)/User_Model_Calcs!N4527)*SQRT(1-COS(RADIANS(User_Model_Calcs!I4527))^2*COS(RADIANS(User_Model_Calcs!A4527))^2)))</f>
        <v>50.26873761397524</v>
      </c>
      <c r="P4527" s="4">
        <f t="shared" ca="1" si="563"/>
        <v>6.9846437106830015</v>
      </c>
    </row>
    <row r="4528" spans="1:16" x14ac:dyDescent="0.25">
      <c r="A4528" s="4">
        <f t="shared" ca="1" si="564"/>
        <v>-21.817485275380673</v>
      </c>
      <c r="B4528" s="4">
        <f t="shared" ca="1" si="565"/>
        <v>114.06852715407481</v>
      </c>
      <c r="C4528" s="4">
        <v>7777</v>
      </c>
      <c r="D4528" s="4">
        <f t="shared" ca="1" si="566"/>
        <v>1.2</v>
      </c>
      <c r="E4528" s="4">
        <v>0.55000000000000004</v>
      </c>
      <c r="F4528" s="4">
        <v>19.899999999999999</v>
      </c>
      <c r="G4528" s="4">
        <f t="shared" ca="1" si="560"/>
        <v>45.364313344089069</v>
      </c>
      <c r="H4528" s="4">
        <f t="shared" ca="1" si="567"/>
        <v>19.355257695465276</v>
      </c>
      <c r="I4528" s="4">
        <f ca="1">User_Model_Calcs!B4528-Sat_Data!$B$5</f>
        <v>4.0685271540748147</v>
      </c>
      <c r="J4528" s="4">
        <f ca="1">(Earth_Data!$B$1/SQRT(1-Earth_Data!$B$2^2*SIN(RADIANS(User_Model_Calcs!A4528))^2))*COS(RADIANS(User_Model_Calcs!A4528))</f>
        <v>5924.0290056335389</v>
      </c>
      <c r="K4528" s="4">
        <f ca="1">((Earth_Data!$B$1*(1-Earth_Data!$B$2^2))/SQRT(1-Earth_Data!$B$2^2*SIN(RADIANS(User_Model_Calcs!A4528))^2))*SIN(RADIANS(User_Model_Calcs!A4528))</f>
        <v>-2355.663594494195</v>
      </c>
      <c r="L4528" s="4">
        <f t="shared" ca="1" si="561"/>
        <v>-21.685020525091211</v>
      </c>
      <c r="M4528" s="4">
        <f t="shared" ca="1" si="562"/>
        <v>6375.2074970162976</v>
      </c>
      <c r="N4528" s="4">
        <f ca="1">SQRT(User_Model_Calcs!M4528^2+Sat_Data!$B$3^2-2*User_Model_Calcs!M4528*Sat_Data!$B$3*COS(RADIANS(L4528))*COS(RADIANS(I4528)))</f>
        <v>36333.919990155751</v>
      </c>
      <c r="O4528" s="4">
        <f ca="1">DEGREES(ACOS(((Earth_Data!$B$1+Sat_Data!$B$2)/User_Model_Calcs!N4528)*SQRT(1-COS(RADIANS(User_Model_Calcs!I4528))^2*COS(RADIANS(User_Model_Calcs!A4528))^2)))</f>
        <v>64.023135051587445</v>
      </c>
      <c r="P4528" s="4">
        <f t="shared" ca="1" si="563"/>
        <v>10.834585946603355</v>
      </c>
    </row>
    <row r="4529" spans="1:16" x14ac:dyDescent="0.25">
      <c r="A4529" s="4">
        <f t="shared" ca="1" si="564"/>
        <v>-10.180890648252527</v>
      </c>
      <c r="B4529" s="4">
        <f t="shared" ca="1" si="565"/>
        <v>130.26876578581818</v>
      </c>
      <c r="C4529" s="4">
        <v>7778</v>
      </c>
      <c r="D4529" s="4">
        <f t="shared" ca="1" si="566"/>
        <v>3</v>
      </c>
      <c r="E4529" s="4">
        <v>0.55000000000000004</v>
      </c>
      <c r="F4529" s="4">
        <v>19.899999999999999</v>
      </c>
      <c r="G4529" s="4">
        <f t="shared" ca="1" si="560"/>
        <v>53.323113517529826</v>
      </c>
      <c r="H4529" s="4">
        <f t="shared" ca="1" si="567"/>
        <v>18.870709552471421</v>
      </c>
      <c r="I4529" s="4">
        <f ca="1">User_Model_Calcs!B4529-Sat_Data!$B$5</f>
        <v>20.268765785818175</v>
      </c>
      <c r="J4529" s="4">
        <f ca="1">(Earth_Data!$B$1/SQRT(1-Earth_Data!$B$2^2*SIN(RADIANS(User_Model_Calcs!A4529))^2))*COS(RADIANS(User_Model_Calcs!A4529))</f>
        <v>6278.3703410887192</v>
      </c>
      <c r="K4529" s="4">
        <f ca="1">((Earth_Data!$B$1*(1-Earth_Data!$B$2^2))/SQRT(1-Earth_Data!$B$2^2*SIN(RADIANS(User_Model_Calcs!A4529))^2))*SIN(RADIANS(User_Model_Calcs!A4529))</f>
        <v>-1119.9474629659308</v>
      </c>
      <c r="L4529" s="4">
        <f t="shared" ca="1" si="561"/>
        <v>-10.11414621709832</v>
      </c>
      <c r="M4529" s="4">
        <f t="shared" ca="1" si="562"/>
        <v>6377.4772802156112</v>
      </c>
      <c r="N4529" s="4">
        <f ca="1">SQRT(User_Model_Calcs!M4529^2+Sat_Data!$B$3^2-2*User_Model_Calcs!M4529*Sat_Data!$B$3*COS(RADIANS(L4529))*COS(RADIANS(I4529)))</f>
        <v>36356.939210430872</v>
      </c>
      <c r="O4529" s="4">
        <f ca="1">DEGREES(ACOS(((Earth_Data!$B$1+Sat_Data!$B$2)/User_Model_Calcs!N4529)*SQRT(1-COS(RADIANS(User_Model_Calcs!I4529))^2*COS(RADIANS(User_Model_Calcs!A4529))^2)))</f>
        <v>63.550642468339817</v>
      </c>
      <c r="P4529" s="4">
        <f t="shared" ca="1" si="563"/>
        <v>64.422517932389553</v>
      </c>
    </row>
    <row r="4530" spans="1:16" x14ac:dyDescent="0.25">
      <c r="A4530" s="4">
        <f t="shared" ca="1" si="564"/>
        <v>-35.025318950073576</v>
      </c>
      <c r="B4530" s="4">
        <f t="shared" ca="1" si="565"/>
        <v>145.93196578316685</v>
      </c>
      <c r="C4530" s="4">
        <v>7779</v>
      </c>
      <c r="D4530" s="4">
        <f t="shared" ca="1" si="566"/>
        <v>1.2</v>
      </c>
      <c r="E4530" s="4">
        <v>0.55000000000000004</v>
      </c>
      <c r="F4530" s="4">
        <v>19.899999999999999</v>
      </c>
      <c r="G4530" s="4">
        <f t="shared" ca="1" si="560"/>
        <v>45.364313344089069</v>
      </c>
      <c r="H4530" s="4">
        <f t="shared" ca="1" si="567"/>
        <v>19.675502213268924</v>
      </c>
      <c r="I4530" s="4">
        <f ca="1">User_Model_Calcs!B4530-Sat_Data!$B$5</f>
        <v>35.931965783166845</v>
      </c>
      <c r="J4530" s="4">
        <f ca="1">(Earth_Data!$B$1/SQRT(1-Earth_Data!$B$2^2*SIN(RADIANS(User_Model_Calcs!A4530))^2))*COS(RADIANS(User_Model_Calcs!A4530))</f>
        <v>5228.8177839883574</v>
      </c>
      <c r="K4530" s="4">
        <f ca="1">((Earth_Data!$B$1*(1-Earth_Data!$B$2^2))/SQRT(1-Earth_Data!$B$2^2*SIN(RADIANS(User_Model_Calcs!A4530))^2))*SIN(RADIANS(User_Model_Calcs!A4530))</f>
        <v>-3640.1687798797402</v>
      </c>
      <c r="L4530" s="4">
        <f t="shared" ca="1" si="561"/>
        <v>-34.844645540190321</v>
      </c>
      <c r="M4530" s="4">
        <f t="shared" ca="1" si="562"/>
        <v>6371.1352335485763</v>
      </c>
      <c r="N4530" s="4">
        <f ca="1">SQRT(User_Model_Calcs!M4530^2+Sat_Data!$B$3^2-2*User_Model_Calcs!M4530*Sat_Data!$B$3*COS(RADIANS(L4530))*COS(RADIANS(I4530)))</f>
        <v>38227.906948753778</v>
      </c>
      <c r="O4530" s="4">
        <f ca="1">DEGREES(ACOS(((Earth_Data!$B$1+Sat_Data!$B$2)/User_Model_Calcs!N4530)*SQRT(1-COS(RADIANS(User_Model_Calcs!I4530))^2*COS(RADIANS(User_Model_Calcs!A4530))^2)))</f>
        <v>34.347512862761619</v>
      </c>
      <c r="P4530" s="4">
        <f t="shared" ca="1" si="563"/>
        <v>51.623093419982801</v>
      </c>
    </row>
    <row r="4531" spans="1:16" x14ac:dyDescent="0.25">
      <c r="A4531" s="4">
        <f t="shared" ca="1" si="564"/>
        <v>-27.096623862622153</v>
      </c>
      <c r="B4531" s="4">
        <f t="shared" ca="1" si="565"/>
        <v>111.4549842012391</v>
      </c>
      <c r="C4531" s="4">
        <v>7780</v>
      </c>
      <c r="D4531" s="4">
        <f t="shared" ca="1" si="566"/>
        <v>0.75</v>
      </c>
      <c r="E4531" s="4">
        <v>0.55000000000000004</v>
      </c>
      <c r="F4531" s="4">
        <v>19.899999999999999</v>
      </c>
      <c r="G4531" s="4">
        <f t="shared" ca="1" si="560"/>
        <v>41.281913690970576</v>
      </c>
      <c r="H4531" s="4">
        <f t="shared" ca="1" si="567"/>
        <v>23.751029669899474</v>
      </c>
      <c r="I4531" s="4">
        <f ca="1">User_Model_Calcs!B4531-Sat_Data!$B$5</f>
        <v>1.4549842012390997</v>
      </c>
      <c r="J4531" s="4">
        <f ca="1">(Earth_Data!$B$1/SQRT(1-Earth_Data!$B$2^2*SIN(RADIANS(User_Model_Calcs!A4531))^2))*COS(RADIANS(User_Model_Calcs!A4531))</f>
        <v>5682.0204393833446</v>
      </c>
      <c r="K4531" s="4">
        <f ca="1">((Earth_Data!$B$1*(1-Earth_Data!$B$2^2))/SQRT(1-Earth_Data!$B$2^2*SIN(RADIANS(User_Model_Calcs!A4531))^2))*SIN(RADIANS(User_Model_Calcs!A4531))</f>
        <v>-2887.7519033196622</v>
      </c>
      <c r="L4531" s="4">
        <f t="shared" ca="1" si="561"/>
        <v>-26.940872357184226</v>
      </c>
      <c r="M4531" s="4">
        <f t="shared" ca="1" si="562"/>
        <v>6373.7326056790644</v>
      </c>
      <c r="N4531" s="4">
        <f ca="1">SQRT(User_Model_Calcs!M4531^2+Sat_Data!$B$3^2-2*User_Model_Calcs!M4531*Sat_Data!$B$3*COS(RADIANS(L4531))*COS(RADIANS(I4531)))</f>
        <v>36598.342126653981</v>
      </c>
      <c r="O4531" s="4">
        <f ca="1">DEGREES(ACOS(((Earth_Data!$B$1+Sat_Data!$B$2)/User_Model_Calcs!N4531)*SQRT(1-COS(RADIANS(User_Model_Calcs!I4531))^2*COS(RADIANS(User_Model_Calcs!A4531))^2)))</f>
        <v>58.304248074278043</v>
      </c>
      <c r="P4531" s="4">
        <f t="shared" ca="1" si="563"/>
        <v>3.1916915679795048</v>
      </c>
    </row>
    <row r="4532" spans="1:16" x14ac:dyDescent="0.25">
      <c r="A4532" s="4">
        <f t="shared" ca="1" si="564"/>
        <v>-30.988603396307873</v>
      </c>
      <c r="B4532" s="4">
        <f t="shared" ca="1" si="565"/>
        <v>144.72319594422049</v>
      </c>
      <c r="C4532" s="4">
        <v>7781</v>
      </c>
      <c r="D4532" s="4">
        <f t="shared" ca="1" si="566"/>
        <v>1.2</v>
      </c>
      <c r="E4532" s="4">
        <v>0.55000000000000004</v>
      </c>
      <c r="F4532" s="4">
        <v>19.899999999999999</v>
      </c>
      <c r="G4532" s="4">
        <f t="shared" ca="1" si="560"/>
        <v>45.364313344089069</v>
      </c>
      <c r="H4532" s="4">
        <f t="shared" ca="1" si="567"/>
        <v>17.883032322243043</v>
      </c>
      <c r="I4532" s="4">
        <f ca="1">User_Model_Calcs!B4532-Sat_Data!$B$5</f>
        <v>34.723195944220492</v>
      </c>
      <c r="J4532" s="4">
        <f ca="1">(Earth_Data!$B$1/SQRT(1-Earth_Data!$B$2^2*SIN(RADIANS(User_Model_Calcs!A4532))^2))*COS(RADIANS(User_Model_Calcs!A4532))</f>
        <v>5472.6444902616167</v>
      </c>
      <c r="K4532" s="4">
        <f ca="1">((Earth_Data!$B$1*(1-Earth_Data!$B$2^2))/SQRT(1-Earth_Data!$B$2^2*SIN(RADIANS(User_Model_Calcs!A4532))^2))*SIN(RADIANS(User_Model_Calcs!A4532))</f>
        <v>-3264.8115495334214</v>
      </c>
      <c r="L4532" s="4">
        <f t="shared" ca="1" si="561"/>
        <v>-30.819003829412111</v>
      </c>
      <c r="M4532" s="4">
        <f t="shared" ca="1" si="562"/>
        <v>6372.5059569024843</v>
      </c>
      <c r="N4532" s="4">
        <f ca="1">SQRT(User_Model_Calcs!M4532^2+Sat_Data!$B$3^2-2*User_Model_Calcs!M4532*Sat_Data!$B$3*COS(RADIANS(L4532))*COS(RADIANS(I4532)))</f>
        <v>37935.623407771403</v>
      </c>
      <c r="O4532" s="4">
        <f ca="1">DEGREES(ACOS(((Earth_Data!$B$1+Sat_Data!$B$2)/User_Model_Calcs!N4532)*SQRT(1-COS(RADIANS(User_Model_Calcs!I4532))^2*COS(RADIANS(User_Model_Calcs!A4532))^2)))</f>
        <v>37.935858134737089</v>
      </c>
      <c r="P4532" s="4">
        <f t="shared" ca="1" si="563"/>
        <v>53.390590077187852</v>
      </c>
    </row>
    <row r="4533" spans="1:16" x14ac:dyDescent="0.25">
      <c r="A4533" s="4">
        <f t="shared" ca="1" si="564"/>
        <v>-12.42413672605446</v>
      </c>
      <c r="B4533" s="4">
        <f t="shared" ca="1" si="565"/>
        <v>129.38835298084888</v>
      </c>
      <c r="C4533" s="4">
        <v>7782</v>
      </c>
      <c r="D4533" s="4">
        <f t="shared" ca="1" si="566"/>
        <v>0.75</v>
      </c>
      <c r="E4533" s="4">
        <v>0.55000000000000004</v>
      </c>
      <c r="F4533" s="4">
        <v>19.899999999999999</v>
      </c>
      <c r="G4533" s="4">
        <f t="shared" ca="1" si="560"/>
        <v>41.281913690970576</v>
      </c>
      <c r="H4533" s="4">
        <f t="shared" ca="1" si="567"/>
        <v>21.448669115290961</v>
      </c>
      <c r="I4533" s="4">
        <f ca="1">User_Model_Calcs!B4533-Sat_Data!$B$5</f>
        <v>19.388352980848879</v>
      </c>
      <c r="J4533" s="4">
        <f ca="1">(Earth_Data!$B$1/SQRT(1-Earth_Data!$B$2^2*SIN(RADIANS(User_Model_Calcs!A4533))^2))*COS(RADIANS(User_Model_Calcs!A4533))</f>
        <v>6229.7403021157743</v>
      </c>
      <c r="K4533" s="4">
        <f ca="1">((Earth_Data!$B$1*(1-Earth_Data!$B$2^2))/SQRT(1-Earth_Data!$B$2^2*SIN(RADIANS(User_Model_Calcs!A4533))^2))*SIN(RADIANS(User_Model_Calcs!A4533))</f>
        <v>-1363.2608545024418</v>
      </c>
      <c r="L4533" s="4">
        <f t="shared" ca="1" si="561"/>
        <v>-12.343521092240239</v>
      </c>
      <c r="M4533" s="4">
        <f t="shared" ca="1" si="562"/>
        <v>6377.1580182103271</v>
      </c>
      <c r="N4533" s="4">
        <f ca="1">SQRT(User_Model_Calcs!M4533^2+Sat_Data!$B$3^2-2*User_Model_Calcs!M4533*Sat_Data!$B$3*COS(RADIANS(L4533))*COS(RADIANS(I4533)))</f>
        <v>36372.128003837475</v>
      </c>
      <c r="O4533" s="4">
        <f ca="1">DEGREES(ACOS(((Earth_Data!$B$1+Sat_Data!$B$2)/User_Model_Calcs!N4533)*SQRT(1-COS(RADIANS(User_Model_Calcs!I4533))^2*COS(RADIANS(User_Model_Calcs!A4533))^2)))</f>
        <v>63.188968340067134</v>
      </c>
      <c r="P4533" s="4">
        <f t="shared" ca="1" si="563"/>
        <v>58.560931756390339</v>
      </c>
    </row>
    <row r="4534" spans="1:16" x14ac:dyDescent="0.25">
      <c r="A4534" s="4">
        <f t="shared" ca="1" si="564"/>
        <v>-10.638331622804198</v>
      </c>
      <c r="B4534" s="4">
        <f t="shared" ca="1" si="565"/>
        <v>108.61664282790933</v>
      </c>
      <c r="C4534" s="4">
        <v>7783</v>
      </c>
      <c r="D4534" s="4">
        <f t="shared" ca="1" si="566"/>
        <v>3</v>
      </c>
      <c r="E4534" s="4">
        <v>0.55000000000000004</v>
      </c>
      <c r="F4534" s="4">
        <v>19.899999999999999</v>
      </c>
      <c r="G4534" s="4">
        <f t="shared" ref="G4534:G4597" ca="1" si="568">20.4+20*LOG(F4534)+20*LOG(D4534)+10*LOG(E4534)</f>
        <v>53.323113517529826</v>
      </c>
      <c r="H4534" s="4">
        <f t="shared" ca="1" si="567"/>
        <v>17.254498547336851</v>
      </c>
      <c r="I4534" s="4">
        <f ca="1">User_Model_Calcs!B4534-Sat_Data!$B$5</f>
        <v>-1.383357172090669</v>
      </c>
      <c r="J4534" s="4">
        <f ca="1">(Earth_Data!$B$1/SQRT(1-Earth_Data!$B$2^2*SIN(RADIANS(User_Model_Calcs!A4534))^2))*COS(RADIANS(User_Model_Calcs!A4534))</f>
        <v>6269.2281428756896</v>
      </c>
      <c r="K4534" s="4">
        <f ca="1">((Earth_Data!$B$1*(1-Earth_Data!$B$2^2))/SQRT(1-Earth_Data!$B$2^2*SIN(RADIANS(User_Model_Calcs!A4534))^2))*SIN(RADIANS(User_Model_Calcs!A4534))</f>
        <v>-1169.7123608398072</v>
      </c>
      <c r="L4534" s="4">
        <f t="shared" ref="L4534:L4597" ca="1" si="569">DEGREES(ATAN((K4534/J4534)))</f>
        <v>-10.568722911659746</v>
      </c>
      <c r="M4534" s="4">
        <f t="shared" ref="M4534:M4597" ca="1" si="570">SQRT(J4534^2+K4534^2)</f>
        <v>6377.4170723362613</v>
      </c>
      <c r="N4534" s="4">
        <f ca="1">SQRT(User_Model_Calcs!M4534^2+Sat_Data!$B$3^2-2*User_Model_Calcs!M4534*Sat_Data!$B$3*COS(RADIANS(L4534))*COS(RADIANS(I4534)))</f>
        <v>35916.110716100004</v>
      </c>
      <c r="O4534" s="4">
        <f ca="1">DEGREES(ACOS(((Earth_Data!$B$1+Sat_Data!$B$2)/User_Model_Calcs!N4534)*SQRT(1-COS(RADIANS(User_Model_Calcs!I4534))^2*COS(RADIANS(User_Model_Calcs!A4534))^2)))</f>
        <v>77.378674988608395</v>
      </c>
      <c r="P4534" s="4">
        <f t="shared" ref="P4534:P4597" ca="1" si="571">DEGREES(ASIN(SIN(RADIANS(ABS(I4534)))/(SIN(ACOS(COS(RADIANS(I4534))*COS(RADIANS(A4534)))))))</f>
        <v>7.4525881066213833</v>
      </c>
    </row>
    <row r="4535" spans="1:16" x14ac:dyDescent="0.25">
      <c r="A4535" s="4">
        <f t="shared" ca="1" si="564"/>
        <v>-41.448851708274532</v>
      </c>
      <c r="B4535" s="4">
        <f t="shared" ca="1" si="565"/>
        <v>114.15818719476172</v>
      </c>
      <c r="C4535" s="4">
        <v>7784</v>
      </c>
      <c r="D4535" s="4">
        <f t="shared" ca="1" si="566"/>
        <v>0.75</v>
      </c>
      <c r="E4535" s="4">
        <v>0.55000000000000004</v>
      </c>
      <c r="F4535" s="4">
        <v>19.899999999999999</v>
      </c>
      <c r="G4535" s="4">
        <f t="shared" ca="1" si="568"/>
        <v>41.281913690970576</v>
      </c>
      <c r="H4535" s="4">
        <f t="shared" ca="1" si="567"/>
        <v>21.776449690247816</v>
      </c>
      <c r="I4535" s="4">
        <f ca="1">User_Model_Calcs!B4535-Sat_Data!$B$5</f>
        <v>4.158187194761723</v>
      </c>
      <c r="J4535" s="4">
        <f ca="1">(Earth_Data!$B$1/SQRT(1-Earth_Data!$B$2^2*SIN(RADIANS(User_Model_Calcs!A4535))^2))*COS(RADIANS(User_Model_Calcs!A4535))</f>
        <v>4787.7426989646347</v>
      </c>
      <c r="K4535" s="4">
        <f ca="1">((Earth_Data!$B$1*(1-Earth_Data!$B$2^2))/SQRT(1-Earth_Data!$B$2^2*SIN(RADIANS(User_Model_Calcs!A4535))^2))*SIN(RADIANS(User_Model_Calcs!A4535))</f>
        <v>-4199.9175333461426</v>
      </c>
      <c r="L4535" s="4">
        <f t="shared" ca="1" si="569"/>
        <v>-41.257980417032613</v>
      </c>
      <c r="M4535" s="4">
        <f t="shared" ca="1" si="570"/>
        <v>6368.8136602037202</v>
      </c>
      <c r="N4535" s="4">
        <f ca="1">SQRT(User_Model_Calcs!M4535^2+Sat_Data!$B$3^2-2*User_Model_Calcs!M4535*Sat_Data!$B$3*COS(RADIANS(L4535))*COS(RADIANS(I4535)))</f>
        <v>37625.751414220867</v>
      </c>
      <c r="O4535" s="4">
        <f ca="1">DEGREES(ACOS(((Earth_Data!$B$1+Sat_Data!$B$2)/User_Model_Calcs!N4535)*SQRT(1-COS(RADIANS(User_Model_Calcs!I4535))^2*COS(RADIANS(User_Model_Calcs!A4535))^2)))</f>
        <v>41.901731415718714</v>
      </c>
      <c r="P4535" s="4">
        <f t="shared" ca="1" si="571"/>
        <v>6.2676439727950157</v>
      </c>
    </row>
    <row r="4536" spans="1:16" x14ac:dyDescent="0.25">
      <c r="A4536" s="4">
        <f t="shared" ca="1" si="564"/>
        <v>-10.070573430094299</v>
      </c>
      <c r="B4536" s="4">
        <f t="shared" ca="1" si="565"/>
        <v>139.21881211417391</v>
      </c>
      <c r="C4536" s="4">
        <v>7785</v>
      </c>
      <c r="D4536" s="4">
        <f t="shared" ca="1" si="566"/>
        <v>0.75</v>
      </c>
      <c r="E4536" s="4">
        <v>0.55000000000000004</v>
      </c>
      <c r="F4536" s="4">
        <v>19.899999999999999</v>
      </c>
      <c r="G4536" s="4">
        <f t="shared" ca="1" si="568"/>
        <v>41.281913690970576</v>
      </c>
      <c r="H4536" s="4">
        <f t="shared" ca="1" si="567"/>
        <v>18.15686071799071</v>
      </c>
      <c r="I4536" s="4">
        <f ca="1">User_Model_Calcs!B4536-Sat_Data!$B$5</f>
        <v>29.218812114173915</v>
      </c>
      <c r="J4536" s="4">
        <f ca="1">(Earth_Data!$B$1/SQRT(1-Earth_Data!$B$2^2*SIN(RADIANS(User_Model_Calcs!A4536))^2))*COS(RADIANS(User_Model_Calcs!A4536))</f>
        <v>6280.5155670785771</v>
      </c>
      <c r="K4536" s="4">
        <f ca="1">((Earth_Data!$B$1*(1-Earth_Data!$B$2^2))/SQRT(1-Earth_Data!$B$2^2*SIN(RADIANS(User_Model_Calcs!A4536))^2))*SIN(RADIANS(User_Model_Calcs!A4536))</f>
        <v>-1107.9354821241243</v>
      </c>
      <c r="L4536" s="4">
        <f t="shared" ca="1" si="569"/>
        <v>-10.004522303804103</v>
      </c>
      <c r="M4536" s="4">
        <f t="shared" ca="1" si="570"/>
        <v>6377.4914206814856</v>
      </c>
      <c r="N4536" s="4">
        <f ca="1">SQRT(User_Model_Calcs!M4536^2+Sat_Data!$B$3^2-2*User_Model_Calcs!M4536*Sat_Data!$B$3*COS(RADIANS(L4536))*COS(RADIANS(I4536)))</f>
        <v>36827.306967009608</v>
      </c>
      <c r="O4536" s="4">
        <f ca="1">DEGREES(ACOS(((Earth_Data!$B$1+Sat_Data!$B$2)/User_Model_Calcs!N4536)*SQRT(1-COS(RADIANS(User_Model_Calcs!I4536))^2*COS(RADIANS(User_Model_Calcs!A4536))^2)))</f>
        <v>54.157264802089522</v>
      </c>
      <c r="P4536" s="4">
        <f t="shared" ca="1" si="571"/>
        <v>72.63887842732899</v>
      </c>
    </row>
    <row r="4537" spans="1:16" x14ac:dyDescent="0.25">
      <c r="A4537" s="4">
        <f t="shared" ca="1" si="564"/>
        <v>-36.601947297544669</v>
      </c>
      <c r="B4537" s="4">
        <f t="shared" ca="1" si="565"/>
        <v>151.01151574574439</v>
      </c>
      <c r="C4537" s="4">
        <v>7786</v>
      </c>
      <c r="D4537" s="4">
        <f t="shared" ca="1" si="566"/>
        <v>1.2</v>
      </c>
      <c r="E4537" s="4">
        <v>0.55000000000000004</v>
      </c>
      <c r="F4537" s="4">
        <v>19.899999999999999</v>
      </c>
      <c r="G4537" s="4">
        <f t="shared" ca="1" si="568"/>
        <v>45.364313344089069</v>
      </c>
      <c r="H4537" s="4">
        <f t="shared" ca="1" si="567"/>
        <v>22.267405212903526</v>
      </c>
      <c r="I4537" s="4">
        <f ca="1">User_Model_Calcs!B4537-Sat_Data!$B$5</f>
        <v>41.01151574574439</v>
      </c>
      <c r="J4537" s="4">
        <f ca="1">(Earth_Data!$B$1/SQRT(1-Earth_Data!$B$2^2*SIN(RADIANS(User_Model_Calcs!A4537))^2))*COS(RADIANS(User_Model_Calcs!A4537))</f>
        <v>5126.4571484104517</v>
      </c>
      <c r="K4537" s="4">
        <f ca="1">((Earth_Data!$B$1*(1-Earth_Data!$B$2^2))/SQRT(1-Earth_Data!$B$2^2*SIN(RADIANS(User_Model_Calcs!A4537))^2))*SIN(RADIANS(User_Model_Calcs!A4537))</f>
        <v>-3782.0239648199117</v>
      </c>
      <c r="L4537" s="4">
        <f t="shared" ca="1" si="569"/>
        <v>-36.417907915336578</v>
      </c>
      <c r="M4537" s="4">
        <f t="shared" ca="1" si="570"/>
        <v>6370.5783226454996</v>
      </c>
      <c r="N4537" s="4">
        <f ca="1">SQRT(User_Model_Calcs!M4537^2+Sat_Data!$B$3^2-2*User_Model_Calcs!M4537*Sat_Data!$B$3*COS(RADIANS(L4537))*COS(RADIANS(I4537)))</f>
        <v>38628.888392727575</v>
      </c>
      <c r="O4537" s="4">
        <f ca="1">DEGREES(ACOS(((Earth_Data!$B$1+Sat_Data!$B$2)/User_Model_Calcs!N4537)*SQRT(1-COS(RADIANS(User_Model_Calcs!I4537))^2*COS(RADIANS(User_Model_Calcs!A4537))^2)))</f>
        <v>29.720631374059792</v>
      </c>
      <c r="P4537" s="4">
        <f t="shared" ca="1" si="571"/>
        <v>55.564245529901058</v>
      </c>
    </row>
    <row r="4538" spans="1:16" x14ac:dyDescent="0.25">
      <c r="A4538" s="4">
        <f t="shared" ca="1" si="564"/>
        <v>-16.678705478935456</v>
      </c>
      <c r="B4538" s="4">
        <f t="shared" ca="1" si="565"/>
        <v>132.7312195170735</v>
      </c>
      <c r="C4538" s="4">
        <v>7787</v>
      </c>
      <c r="D4538" s="4">
        <f t="shared" ca="1" si="566"/>
        <v>1.2</v>
      </c>
      <c r="E4538" s="4">
        <v>0.55000000000000004</v>
      </c>
      <c r="F4538" s="4">
        <v>19.899999999999999</v>
      </c>
      <c r="G4538" s="4">
        <f t="shared" ca="1" si="568"/>
        <v>45.364313344089069</v>
      </c>
      <c r="H4538" s="4">
        <f t="shared" ca="1" si="567"/>
        <v>23.889771483843489</v>
      </c>
      <c r="I4538" s="4">
        <f ca="1">User_Model_Calcs!B4538-Sat_Data!$B$5</f>
        <v>22.731219517073498</v>
      </c>
      <c r="J4538" s="4">
        <f ca="1">(Earth_Data!$B$1/SQRT(1-Earth_Data!$B$2^2*SIN(RADIANS(User_Model_Calcs!A4538))^2))*COS(RADIANS(User_Model_Calcs!A4538))</f>
        <v>6111.4920181440139</v>
      </c>
      <c r="K4538" s="4">
        <f ca="1">((Earth_Data!$B$1*(1-Earth_Data!$B$2^2))/SQRT(1-Earth_Data!$B$2^2*SIN(RADIANS(User_Model_Calcs!A4538))^2))*SIN(RADIANS(User_Model_Calcs!A4538))</f>
        <v>-1818.8018588231364</v>
      </c>
      <c r="L4538" s="4">
        <f t="shared" ca="1" si="569"/>
        <v>-16.573193249462904</v>
      </c>
      <c r="M4538" s="4">
        <f t="shared" ca="1" si="570"/>
        <v>6376.3919962229802</v>
      </c>
      <c r="N4538" s="4">
        <f ca="1">SQRT(User_Model_Calcs!M4538^2+Sat_Data!$B$3^2-2*User_Model_Calcs!M4538*Sat_Data!$B$3*COS(RADIANS(L4538))*COS(RADIANS(I4538)))</f>
        <v>36648.759542145381</v>
      </c>
      <c r="O4538" s="4">
        <f ca="1">DEGREES(ACOS(((Earth_Data!$B$1+Sat_Data!$B$2)/User_Model_Calcs!N4538)*SQRT(1-COS(RADIANS(User_Model_Calcs!I4538))^2*COS(RADIANS(User_Model_Calcs!A4538))^2)))</f>
        <v>57.393029192366143</v>
      </c>
      <c r="P4538" s="4">
        <f t="shared" ca="1" si="571"/>
        <v>55.58660846574066</v>
      </c>
    </row>
    <row r="4539" spans="1:16" x14ac:dyDescent="0.25">
      <c r="A4539" s="4">
        <f t="shared" ca="1" si="564"/>
        <v>-11.574849919433655</v>
      </c>
      <c r="B4539" s="4">
        <f t="shared" ca="1" si="565"/>
        <v>114.22573704070817</v>
      </c>
      <c r="C4539" s="4">
        <v>7788</v>
      </c>
      <c r="D4539" s="4">
        <f t="shared" ca="1" si="566"/>
        <v>0.75</v>
      </c>
      <c r="E4539" s="4">
        <v>0.55000000000000004</v>
      </c>
      <c r="F4539" s="4">
        <v>19.899999999999999</v>
      </c>
      <c r="G4539" s="4">
        <f t="shared" ca="1" si="568"/>
        <v>41.281913690970576</v>
      </c>
      <c r="H4539" s="4">
        <f t="shared" ca="1" si="567"/>
        <v>18.304033913142739</v>
      </c>
      <c r="I4539" s="4">
        <f ca="1">User_Model_Calcs!B4539-Sat_Data!$B$5</f>
        <v>4.225737040708168</v>
      </c>
      <c r="J4539" s="4">
        <f ca="1">(Earth_Data!$B$1/SQRT(1-Earth_Data!$B$2^2*SIN(RADIANS(User_Model_Calcs!A4539))^2))*COS(RADIANS(User_Model_Calcs!A4539))</f>
        <v>6249.2726409064544</v>
      </c>
      <c r="K4539" s="4">
        <f ca="1">((Earth_Data!$B$1*(1-Earth_Data!$B$2^2))/SQRT(1-Earth_Data!$B$2^2*SIN(RADIANS(User_Model_Calcs!A4539))^2))*SIN(RADIANS(User_Model_Calcs!A4539))</f>
        <v>-1271.364463141284</v>
      </c>
      <c r="L4539" s="4">
        <f t="shared" ca="1" si="569"/>
        <v>-11.499432799748078</v>
      </c>
      <c r="M4539" s="4">
        <f t="shared" ca="1" si="570"/>
        <v>6377.2859539556839</v>
      </c>
      <c r="N4539" s="4">
        <f ca="1">SQRT(User_Model_Calcs!M4539^2+Sat_Data!$B$3^2-2*User_Model_Calcs!M4539*Sat_Data!$B$3*COS(RADIANS(L4539))*COS(RADIANS(I4539)))</f>
        <v>35957.289940920637</v>
      </c>
      <c r="O4539" s="4">
        <f ca="1">DEGREES(ACOS(((Earth_Data!$B$1+Sat_Data!$B$2)/User_Model_Calcs!N4539)*SQRT(1-COS(RADIANS(User_Model_Calcs!I4539))^2*COS(RADIANS(User_Model_Calcs!A4539))^2)))</f>
        <v>75.519699888697019</v>
      </c>
      <c r="P4539" s="4">
        <f t="shared" ca="1" si="571"/>
        <v>20.215839421912698</v>
      </c>
    </row>
    <row r="4540" spans="1:16" x14ac:dyDescent="0.25">
      <c r="A4540" s="4">
        <f t="shared" ca="1" si="564"/>
        <v>-22.016052011228709</v>
      </c>
      <c r="B4540" s="4">
        <f t="shared" ca="1" si="565"/>
        <v>126.42277908804414</v>
      </c>
      <c r="C4540" s="4">
        <v>7789</v>
      </c>
      <c r="D4540" s="4">
        <f t="shared" ca="1" si="566"/>
        <v>1.2</v>
      </c>
      <c r="E4540" s="4">
        <v>0.55000000000000004</v>
      </c>
      <c r="F4540" s="4">
        <v>19.899999999999999</v>
      </c>
      <c r="G4540" s="4">
        <f t="shared" ca="1" si="568"/>
        <v>45.364313344089069</v>
      </c>
      <c r="H4540" s="4">
        <f t="shared" ca="1" si="567"/>
        <v>14.052760670386645</v>
      </c>
      <c r="I4540" s="4">
        <f ca="1">User_Model_Calcs!B4540-Sat_Data!$B$5</f>
        <v>16.422779088044138</v>
      </c>
      <c r="J4540" s="4">
        <f ca="1">(Earth_Data!$B$1/SQRT(1-Earth_Data!$B$2^2*SIN(RADIANS(User_Model_Calcs!A4540))^2))*COS(RADIANS(User_Model_Calcs!A4540))</f>
        <v>5915.822106887952</v>
      </c>
      <c r="K4540" s="4">
        <f ca="1">((Earth_Data!$B$1*(1-Earth_Data!$B$2^2))/SQRT(1-Earth_Data!$B$2^2*SIN(RADIANS(User_Model_Calcs!A4540))^2))*SIN(RADIANS(User_Model_Calcs!A4540))</f>
        <v>-2376.0616436055075</v>
      </c>
      <c r="L4540" s="4">
        <f t="shared" ca="1" si="569"/>
        <v>-21.882625332099586</v>
      </c>
      <c r="M4540" s="4">
        <f t="shared" ca="1" si="570"/>
        <v>6375.1564792213148</v>
      </c>
      <c r="N4540" s="4">
        <f ca="1">SQRT(User_Model_Calcs!M4540^2+Sat_Data!$B$3^2-2*User_Model_Calcs!M4540*Sat_Data!$B$3*COS(RADIANS(L4540))*COS(RADIANS(I4540)))</f>
        <v>36605.181843215243</v>
      </c>
      <c r="O4540" s="4">
        <f ca="1">DEGREES(ACOS(((Earth_Data!$B$1+Sat_Data!$B$2)/User_Model_Calcs!N4540)*SQRT(1-COS(RADIANS(User_Model_Calcs!I4540))^2*COS(RADIANS(User_Model_Calcs!A4540))^2)))</f>
        <v>58.205498030986647</v>
      </c>
      <c r="P4540" s="4">
        <f t="shared" ca="1" si="571"/>
        <v>38.177088093899116</v>
      </c>
    </row>
    <row r="4541" spans="1:16" x14ac:dyDescent="0.25">
      <c r="A4541" s="4">
        <f t="shared" ca="1" si="564"/>
        <v>-11.137604429624163</v>
      </c>
      <c r="B4541" s="4">
        <f t="shared" ca="1" si="565"/>
        <v>133.76050597957695</v>
      </c>
      <c r="C4541" s="4">
        <v>7790</v>
      </c>
      <c r="D4541" s="4">
        <f t="shared" ca="1" si="566"/>
        <v>0.75</v>
      </c>
      <c r="E4541" s="4">
        <v>0.55000000000000004</v>
      </c>
      <c r="F4541" s="4">
        <v>19.899999999999999</v>
      </c>
      <c r="G4541" s="4">
        <f t="shared" ca="1" si="568"/>
        <v>41.281913690970576</v>
      </c>
      <c r="H4541" s="4">
        <f t="shared" ca="1" si="567"/>
        <v>18.445926617904526</v>
      </c>
      <c r="I4541" s="4">
        <f ca="1">User_Model_Calcs!B4541-Sat_Data!$B$5</f>
        <v>23.760505979576948</v>
      </c>
      <c r="J4541" s="4">
        <f ca="1">(Earth_Data!$B$1/SQRT(1-Earth_Data!$B$2^2*SIN(RADIANS(User_Model_Calcs!A4541))^2))*COS(RADIANS(User_Model_Calcs!A4541))</f>
        <v>6258.7964766721661</v>
      </c>
      <c r="K4541" s="4">
        <f ca="1">((Earth_Data!$B$1*(1-Earth_Data!$B$2^2))/SQRT(1-Earth_Data!$B$2^2*SIN(RADIANS(User_Model_Calcs!A4541))^2))*SIN(RADIANS(User_Model_Calcs!A4541))</f>
        <v>-1223.9445594227911</v>
      </c>
      <c r="L4541" s="4">
        <f t="shared" ca="1" si="569"/>
        <v>-11.064889599334432</v>
      </c>
      <c r="M4541" s="4">
        <f t="shared" ca="1" si="570"/>
        <v>6377.348478869927</v>
      </c>
      <c r="N4541" s="4">
        <f ca="1">SQRT(User_Model_Calcs!M4541^2+Sat_Data!$B$3^2-2*User_Model_Calcs!M4541*Sat_Data!$B$3*COS(RADIANS(L4541))*COS(RADIANS(I4541)))</f>
        <v>36543.518898089605</v>
      </c>
      <c r="O4541" s="4">
        <f ca="1">DEGREES(ACOS(((Earth_Data!$B$1+Sat_Data!$B$2)/User_Model_Calcs!N4541)*SQRT(1-COS(RADIANS(User_Model_Calcs!I4541))^2*COS(RADIANS(User_Model_Calcs!A4541))^2)))</f>
        <v>59.491297833893057</v>
      </c>
      <c r="P4541" s="4">
        <f t="shared" ca="1" si="571"/>
        <v>66.308865029914656</v>
      </c>
    </row>
    <row r="4542" spans="1:16" x14ac:dyDescent="0.25">
      <c r="A4542" s="4">
        <f t="shared" ca="1" si="564"/>
        <v>-25.450047640053405</v>
      </c>
      <c r="B4542" s="4">
        <f t="shared" ca="1" si="565"/>
        <v>126.70643376870026</v>
      </c>
      <c r="C4542" s="4">
        <v>7791</v>
      </c>
      <c r="D4542" s="4">
        <f t="shared" ca="1" si="566"/>
        <v>0.75</v>
      </c>
      <c r="E4542" s="4">
        <v>0.55000000000000004</v>
      </c>
      <c r="F4542" s="4">
        <v>19.899999999999999</v>
      </c>
      <c r="G4542" s="4">
        <f t="shared" ca="1" si="568"/>
        <v>41.281913690970576</v>
      </c>
      <c r="H4542" s="4">
        <f t="shared" ca="1" si="567"/>
        <v>18.649819389142088</v>
      </c>
      <c r="I4542" s="4">
        <f ca="1">User_Model_Calcs!B4542-Sat_Data!$B$5</f>
        <v>16.706433768700265</v>
      </c>
      <c r="J4542" s="4">
        <f ca="1">(Earth_Data!$B$1/SQRT(1-Earth_Data!$B$2^2*SIN(RADIANS(User_Model_Calcs!A4542))^2))*COS(RADIANS(User_Model_Calcs!A4542))</f>
        <v>5762.7701968265073</v>
      </c>
      <c r="K4542" s="4">
        <f ca="1">((Earth_Data!$B$1*(1-Earth_Data!$B$2^2))/SQRT(1-Earth_Data!$B$2^2*SIN(RADIANS(User_Model_Calcs!A4542))^2))*SIN(RADIANS(User_Model_Calcs!A4542))</f>
        <v>-2724.1758047300382</v>
      </c>
      <c r="L4542" s="4">
        <f t="shared" ca="1" si="569"/>
        <v>-25.301030540530814</v>
      </c>
      <c r="M4542" s="4">
        <f t="shared" ca="1" si="570"/>
        <v>6374.2179250876234</v>
      </c>
      <c r="N4542" s="4">
        <f ca="1">SQRT(User_Model_Calcs!M4542^2+Sat_Data!$B$3^2-2*User_Model_Calcs!M4542*Sat_Data!$B$3*COS(RADIANS(L4542))*COS(RADIANS(I4542)))</f>
        <v>36783.057397022421</v>
      </c>
      <c r="O4542" s="4">
        <f ca="1">DEGREES(ACOS(((Earth_Data!$B$1+Sat_Data!$B$2)/User_Model_Calcs!N4542)*SQRT(1-COS(RADIANS(User_Model_Calcs!I4542))^2*COS(RADIANS(User_Model_Calcs!A4542))^2)))</f>
        <v>54.866713843647808</v>
      </c>
      <c r="P4542" s="4">
        <f t="shared" ca="1" si="571"/>
        <v>34.932018119036115</v>
      </c>
    </row>
    <row r="4543" spans="1:16" x14ac:dyDescent="0.25">
      <c r="A4543" s="4">
        <f t="shared" ca="1" si="564"/>
        <v>-40.041205193021078</v>
      </c>
      <c r="B4543" s="4">
        <f t="shared" ca="1" si="565"/>
        <v>127.45876981031161</v>
      </c>
      <c r="C4543" s="4">
        <v>7792</v>
      </c>
      <c r="D4543" s="4">
        <f t="shared" ca="1" si="566"/>
        <v>3</v>
      </c>
      <c r="E4543" s="4">
        <v>0.55000000000000004</v>
      </c>
      <c r="F4543" s="4">
        <v>19.899999999999999</v>
      </c>
      <c r="G4543" s="4">
        <f t="shared" ca="1" si="568"/>
        <v>53.323113517529826</v>
      </c>
      <c r="H4543" s="4">
        <f t="shared" ca="1" si="567"/>
        <v>20.631767801867259</v>
      </c>
      <c r="I4543" s="4">
        <f ca="1">User_Model_Calcs!B4543-Sat_Data!$B$5</f>
        <v>17.458769810311608</v>
      </c>
      <c r="J4543" s="4">
        <f ca="1">(Earth_Data!$B$1/SQRT(1-Earth_Data!$B$2^2*SIN(RADIANS(User_Model_Calcs!A4543))^2))*COS(RADIANS(User_Model_Calcs!A4543))</f>
        <v>4889.7678797538611</v>
      </c>
      <c r="K4543" s="4">
        <f ca="1">((Earth_Data!$B$1*(1-Earth_Data!$B$2^2))/SQRT(1-Earth_Data!$B$2^2*SIN(RADIANS(User_Model_Calcs!A4543))^2))*SIN(RADIANS(User_Model_Calcs!A4543))</f>
        <v>-4081.4908239244064</v>
      </c>
      <c r="L4543" s="4">
        <f t="shared" ca="1" si="569"/>
        <v>-39.851763250767213</v>
      </c>
      <c r="M4543" s="4">
        <f t="shared" ca="1" si="570"/>
        <v>6369.3325602963851</v>
      </c>
      <c r="N4543" s="4">
        <f ca="1">SQRT(User_Model_Calcs!M4543^2+Sat_Data!$B$3^2-2*User_Model_Calcs!M4543*Sat_Data!$B$3*COS(RADIANS(L4543))*COS(RADIANS(I4543)))</f>
        <v>37749.607630094659</v>
      </c>
      <c r="O4543" s="4">
        <f ca="1">DEGREES(ACOS(((Earth_Data!$B$1+Sat_Data!$B$2)/User_Model_Calcs!N4543)*SQRT(1-COS(RADIANS(User_Model_Calcs!I4543))^2*COS(RADIANS(User_Model_Calcs!A4543))^2)))</f>
        <v>40.270930591281697</v>
      </c>
      <c r="P4543" s="4">
        <f t="shared" ca="1" si="571"/>
        <v>26.052550308119987</v>
      </c>
    </row>
    <row r="4544" spans="1:16" x14ac:dyDescent="0.25">
      <c r="A4544" s="4">
        <f t="shared" ca="1" si="564"/>
        <v>-12.080073308433555</v>
      </c>
      <c r="B4544" s="4">
        <f t="shared" ca="1" si="565"/>
        <v>154.41032728467835</v>
      </c>
      <c r="C4544" s="4">
        <v>7793</v>
      </c>
      <c r="D4544" s="4">
        <f t="shared" ca="1" si="566"/>
        <v>3</v>
      </c>
      <c r="E4544" s="4">
        <v>0.55000000000000004</v>
      </c>
      <c r="F4544" s="4">
        <v>19.899999999999999</v>
      </c>
      <c r="G4544" s="4">
        <f t="shared" ca="1" si="568"/>
        <v>53.323113517529826</v>
      </c>
      <c r="H4544" s="4">
        <f t="shared" ca="1" si="567"/>
        <v>17.629018186665533</v>
      </c>
      <c r="I4544" s="4">
        <f ca="1">User_Model_Calcs!B4544-Sat_Data!$B$5</f>
        <v>44.410327284678345</v>
      </c>
      <c r="J4544" s="4">
        <f ca="1">(Earth_Data!$B$1/SQRT(1-Earth_Data!$B$2^2*SIN(RADIANS(User_Model_Calcs!A4544))^2))*COS(RADIANS(User_Model_Calcs!A4544))</f>
        <v>6237.8175186279414</v>
      </c>
      <c r="K4544" s="4">
        <f ca="1">((Earth_Data!$B$1*(1-Earth_Data!$B$2^2))/SQRT(1-Earth_Data!$B$2^2*SIN(RADIANS(User_Model_Calcs!A4544))^2))*SIN(RADIANS(User_Model_Calcs!A4544))</f>
        <v>-1326.0660436426381</v>
      </c>
      <c r="L4544" s="4">
        <f t="shared" ca="1" si="569"/>
        <v>-12.001555494322899</v>
      </c>
      <c r="M4544" s="4">
        <f t="shared" ca="1" si="570"/>
        <v>6377.2108752811118</v>
      </c>
      <c r="N4544" s="4">
        <f ca="1">SQRT(User_Model_Calcs!M4544^2+Sat_Data!$B$3^2-2*User_Model_Calcs!M4544*Sat_Data!$B$3*COS(RADIANS(L4544))*COS(RADIANS(I4544)))</f>
        <v>37983.151336536175</v>
      </c>
      <c r="O4544" s="4">
        <f ca="1">DEGREES(ACOS(((Earth_Data!$B$1+Sat_Data!$B$2)/User_Model_Calcs!N4544)*SQRT(1-COS(RADIANS(User_Model_Calcs!I4544))^2*COS(RADIANS(User_Model_Calcs!A4544))^2)))</f>
        <v>37.406073763330213</v>
      </c>
      <c r="P4544" s="4">
        <f t="shared" ca="1" si="571"/>
        <v>77.941106861704895</v>
      </c>
    </row>
    <row r="4545" spans="1:16" x14ac:dyDescent="0.25">
      <c r="A4545" s="4">
        <f t="shared" ca="1" si="564"/>
        <v>-27.11609895780763</v>
      </c>
      <c r="B4545" s="4">
        <f t="shared" ca="1" si="565"/>
        <v>147.68466315117672</v>
      </c>
      <c r="C4545" s="4">
        <v>7794</v>
      </c>
      <c r="D4545" s="4">
        <f t="shared" ca="1" si="566"/>
        <v>1.2</v>
      </c>
      <c r="E4545" s="4">
        <v>0.55000000000000004</v>
      </c>
      <c r="F4545" s="4">
        <v>19.899999999999999</v>
      </c>
      <c r="G4545" s="4">
        <f t="shared" ca="1" si="568"/>
        <v>45.364313344089069</v>
      </c>
      <c r="H4545" s="4">
        <f t="shared" ca="1" si="567"/>
        <v>23.939704284494134</v>
      </c>
      <c r="I4545" s="4">
        <f ca="1">User_Model_Calcs!B4545-Sat_Data!$B$5</f>
        <v>37.684663151176721</v>
      </c>
      <c r="J4545" s="4">
        <f ca="1">(Earth_Data!$B$1/SQRT(1-Earth_Data!$B$2^2*SIN(RADIANS(User_Model_Calcs!A4545))^2))*COS(RADIANS(User_Model_Calcs!A4545))</f>
        <v>5681.0371863668915</v>
      </c>
      <c r="K4545" s="4">
        <f ca="1">((Earth_Data!$B$1*(1-Earth_Data!$B$2^2))/SQRT(1-Earth_Data!$B$2^2*SIN(RADIANS(User_Model_Calcs!A4545))^2))*SIN(RADIANS(User_Model_Calcs!A4545))</f>
        <v>-2889.6728222461516</v>
      </c>
      <c r="L4545" s="4">
        <f t="shared" ca="1" si="569"/>
        <v>-26.960270817743023</v>
      </c>
      <c r="M4545" s="4">
        <f t="shared" ca="1" si="570"/>
        <v>6373.7267381424099</v>
      </c>
      <c r="N4545" s="4">
        <f ca="1">SQRT(User_Model_Calcs!M4545^2+Sat_Data!$B$3^2-2*User_Model_Calcs!M4545*Sat_Data!$B$3*COS(RADIANS(L4545))*COS(RADIANS(I4545)))</f>
        <v>37938.207288749545</v>
      </c>
      <c r="O4545" s="4">
        <f ca="1">DEGREES(ACOS(((Earth_Data!$B$1+Sat_Data!$B$2)/User_Model_Calcs!N4545)*SQRT(1-COS(RADIANS(User_Model_Calcs!I4545))^2*COS(RADIANS(User_Model_Calcs!A4545))^2)))</f>
        <v>37.920310651388405</v>
      </c>
      <c r="P4545" s="4">
        <f t="shared" ca="1" si="571"/>
        <v>59.45700624582787</v>
      </c>
    </row>
    <row r="4546" spans="1:16" x14ac:dyDescent="0.25">
      <c r="A4546" s="4">
        <f t="shared" ref="A4546:A4609" ca="1" si="572">RAND()*(-44.106+9.432)-9.432</f>
        <v>-37.21266858283478</v>
      </c>
      <c r="B4546" s="4">
        <f t="shared" ref="B4546:B4609" ca="1" si="573">RAND()*(160-105)+105</f>
        <v>120.38671567048986</v>
      </c>
      <c r="C4546" s="4">
        <v>7795</v>
      </c>
      <c r="D4546" s="4">
        <f t="shared" ref="D4546:D4609" ca="1" si="574">CHOOSE(RANDBETWEEN(1,3),0.75,1.2,3)</f>
        <v>3</v>
      </c>
      <c r="E4546" s="4">
        <v>0.55000000000000004</v>
      </c>
      <c r="F4546" s="4">
        <v>19.899999999999999</v>
      </c>
      <c r="G4546" s="4">
        <f t="shared" ca="1" si="568"/>
        <v>53.323113517529826</v>
      </c>
      <c r="H4546" s="4">
        <f t="shared" ca="1" si="567"/>
        <v>22.65042767151014</v>
      </c>
      <c r="I4546" s="4">
        <f ca="1">User_Model_Calcs!B4546-Sat_Data!$B$5</f>
        <v>10.386715670489863</v>
      </c>
      <c r="J4546" s="4">
        <f ca="1">(Earth_Data!$B$1/SQRT(1-Earth_Data!$B$2^2*SIN(RADIANS(User_Model_Calcs!A4546))^2))*COS(RADIANS(User_Model_Calcs!A4546))</f>
        <v>5085.7567161325933</v>
      </c>
      <c r="K4546" s="4">
        <f ca="1">((Earth_Data!$B$1*(1-Earth_Data!$B$2^2))/SQRT(1-Earth_Data!$B$2^2*SIN(RADIANS(User_Model_Calcs!A4546))^2))*SIN(RADIANS(User_Model_Calcs!A4546))</f>
        <v>-3836.217443259884</v>
      </c>
      <c r="L4546" s="4">
        <f t="shared" ca="1" si="569"/>
        <v>-37.027474145779443</v>
      </c>
      <c r="M4546" s="4">
        <f t="shared" ca="1" si="570"/>
        <v>6370.3599307777877</v>
      </c>
      <c r="N4546" s="4">
        <f ca="1">SQRT(User_Model_Calcs!M4546^2+Sat_Data!$B$3^2-2*User_Model_Calcs!M4546*Sat_Data!$B$3*COS(RADIANS(L4546))*COS(RADIANS(I4546)))</f>
        <v>37370.454731955964</v>
      </c>
      <c r="O4546" s="4">
        <f ca="1">DEGREES(ACOS(((Earth_Data!$B$1+Sat_Data!$B$2)/User_Model_Calcs!N4546)*SQRT(1-COS(RADIANS(User_Model_Calcs!I4546))^2*COS(RADIANS(User_Model_Calcs!A4546))^2)))</f>
        <v>45.467011430760593</v>
      </c>
      <c r="P4546" s="4">
        <f t="shared" ca="1" si="571"/>
        <v>16.860955998036204</v>
      </c>
    </row>
    <row r="4547" spans="1:16" x14ac:dyDescent="0.25">
      <c r="A4547" s="4">
        <f t="shared" ca="1" si="572"/>
        <v>-25.818982134318055</v>
      </c>
      <c r="B4547" s="4">
        <f t="shared" ca="1" si="573"/>
        <v>115.4246968385357</v>
      </c>
      <c r="C4547" s="4">
        <v>7796</v>
      </c>
      <c r="D4547" s="4">
        <f t="shared" ca="1" si="574"/>
        <v>0.75</v>
      </c>
      <c r="E4547" s="4">
        <v>0.55000000000000004</v>
      </c>
      <c r="F4547" s="4">
        <v>19.899999999999999</v>
      </c>
      <c r="G4547" s="4">
        <f t="shared" ca="1" si="568"/>
        <v>41.281913690970576</v>
      </c>
      <c r="H4547" s="4">
        <f t="shared" ref="H4547:H4610" ca="1" si="575">RAND()*(24-14)+14</f>
        <v>21.717733093109906</v>
      </c>
      <c r="I4547" s="4">
        <f ca="1">User_Model_Calcs!B4547-Sat_Data!$B$5</f>
        <v>5.4246968385356951</v>
      </c>
      <c r="J4547" s="4">
        <f ca="1">(Earth_Data!$B$1/SQRT(1-Earth_Data!$B$2^2*SIN(RADIANS(User_Model_Calcs!A4547))^2))*COS(RADIANS(User_Model_Calcs!A4547))</f>
        <v>5745.088044687167</v>
      </c>
      <c r="K4547" s="4">
        <f ca="1">((Earth_Data!$B$1*(1-Earth_Data!$B$2^2))/SQRT(1-Earth_Data!$B$2^2*SIN(RADIANS(User_Model_Calcs!A4547))^2))*SIN(RADIANS(User_Model_Calcs!A4547))</f>
        <v>-2761.0243191878267</v>
      </c>
      <c r="L4547" s="4">
        <f t="shared" ca="1" si="569"/>
        <v>-25.668412785092158</v>
      </c>
      <c r="M4547" s="4">
        <f t="shared" ca="1" si="570"/>
        <v>6374.1110699731316</v>
      </c>
      <c r="N4547" s="4">
        <f ca="1">SQRT(User_Model_Calcs!M4547^2+Sat_Data!$B$3^2-2*User_Model_Calcs!M4547*Sat_Data!$B$3*COS(RADIANS(L4547))*COS(RADIANS(I4547)))</f>
        <v>36553.254409658352</v>
      </c>
      <c r="O4547" s="4">
        <f ca="1">DEGREES(ACOS(((Earth_Data!$B$1+Sat_Data!$B$2)/User_Model_Calcs!N4547)*SQRT(1-COS(RADIANS(User_Model_Calcs!I4547))^2*COS(RADIANS(User_Model_Calcs!A4547))^2)))</f>
        <v>59.210657480660814</v>
      </c>
      <c r="P4547" s="4">
        <f t="shared" ca="1" si="571"/>
        <v>12.300249411248886</v>
      </c>
    </row>
    <row r="4548" spans="1:16" x14ac:dyDescent="0.25">
      <c r="A4548" s="4">
        <f t="shared" ca="1" si="572"/>
        <v>-24.67563755796175</v>
      </c>
      <c r="B4548" s="4">
        <f t="shared" ca="1" si="573"/>
        <v>136.02179640364452</v>
      </c>
      <c r="C4548" s="4">
        <v>7797</v>
      </c>
      <c r="D4548" s="4">
        <f t="shared" ca="1" si="574"/>
        <v>1.2</v>
      </c>
      <c r="E4548" s="4">
        <v>0.55000000000000004</v>
      </c>
      <c r="F4548" s="4">
        <v>19.899999999999999</v>
      </c>
      <c r="G4548" s="4">
        <f t="shared" ca="1" si="568"/>
        <v>45.364313344089069</v>
      </c>
      <c r="H4548" s="4">
        <f t="shared" ca="1" si="575"/>
        <v>22.54750430792738</v>
      </c>
      <c r="I4548" s="4">
        <f ca="1">User_Model_Calcs!B4548-Sat_Data!$B$5</f>
        <v>26.021796403644515</v>
      </c>
      <c r="J4548" s="4">
        <f ca="1">(Earth_Data!$B$1/SQRT(1-Earth_Data!$B$2^2*SIN(RADIANS(User_Model_Calcs!A4548))^2))*COS(RADIANS(User_Model_Calcs!A4548))</f>
        <v>5799.1092376838405</v>
      </c>
      <c r="K4548" s="4">
        <f ca="1">((Earth_Data!$B$1*(1-Earth_Data!$B$2^2))/SQRT(1-Earth_Data!$B$2^2*SIN(RADIANS(User_Model_Calcs!A4548))^2))*SIN(RADIANS(User_Model_Calcs!A4548))</f>
        <v>-2646.4691362828448</v>
      </c>
      <c r="L4548" s="4">
        <f t="shared" ca="1" si="569"/>
        <v>-24.529958260065712</v>
      </c>
      <c r="M4548" s="4">
        <f t="shared" ca="1" si="570"/>
        <v>6374.4385509539361</v>
      </c>
      <c r="N4548" s="4">
        <f ca="1">SQRT(User_Model_Calcs!M4548^2+Sat_Data!$B$3^2-2*User_Model_Calcs!M4548*Sat_Data!$B$3*COS(RADIANS(L4548))*COS(RADIANS(I4548)))</f>
        <v>37134.801504504656</v>
      </c>
      <c r="O4548" s="4">
        <f ca="1">DEGREES(ACOS(((Earth_Data!$B$1+Sat_Data!$B$2)/User_Model_Calcs!N4548)*SQRT(1-COS(RADIANS(User_Model_Calcs!I4548))^2*COS(RADIANS(User_Model_Calcs!A4548))^2)))</f>
        <v>49.048043662838261</v>
      </c>
      <c r="P4548" s="4">
        <f t="shared" ca="1" si="571"/>
        <v>49.465038060085547</v>
      </c>
    </row>
    <row r="4549" spans="1:16" x14ac:dyDescent="0.25">
      <c r="A4549" s="4">
        <f t="shared" ca="1" si="572"/>
        <v>-35.226373641868321</v>
      </c>
      <c r="B4549" s="4">
        <f t="shared" ca="1" si="573"/>
        <v>146.54622809509601</v>
      </c>
      <c r="C4549" s="4">
        <v>7798</v>
      </c>
      <c r="D4549" s="4">
        <f t="shared" ca="1" si="574"/>
        <v>0.75</v>
      </c>
      <c r="E4549" s="4">
        <v>0.55000000000000004</v>
      </c>
      <c r="F4549" s="4">
        <v>19.899999999999999</v>
      </c>
      <c r="G4549" s="4">
        <f t="shared" ca="1" si="568"/>
        <v>41.281913690970576</v>
      </c>
      <c r="H4549" s="4">
        <f t="shared" ca="1" si="575"/>
        <v>14.082538603204464</v>
      </c>
      <c r="I4549" s="4">
        <f ca="1">User_Model_Calcs!B4549-Sat_Data!$B$5</f>
        <v>36.546228095096012</v>
      </c>
      <c r="J4549" s="4">
        <f ca="1">(Earth_Data!$B$1/SQRT(1-Earth_Data!$B$2^2*SIN(RADIANS(User_Model_Calcs!A4549))^2))*COS(RADIANS(User_Model_Calcs!A4549))</f>
        <v>5215.9837246653942</v>
      </c>
      <c r="K4549" s="4">
        <f ca="1">((Earth_Data!$B$1*(1-Earth_Data!$B$2^2))/SQRT(1-Earth_Data!$B$2^2*SIN(RADIANS(User_Model_Calcs!A4549))^2))*SIN(RADIANS(User_Model_Calcs!A4549))</f>
        <v>-3658.4122996381361</v>
      </c>
      <c r="L4549" s="4">
        <f t="shared" ca="1" si="569"/>
        <v>-35.045240432684437</v>
      </c>
      <c r="M4549" s="4">
        <f t="shared" ca="1" si="570"/>
        <v>6371.0648066173262</v>
      </c>
      <c r="N4549" s="4">
        <f ca="1">SQRT(User_Model_Calcs!M4549^2+Sat_Data!$B$3^2-2*User_Model_Calcs!M4549*Sat_Data!$B$3*COS(RADIANS(L4549))*COS(RADIANS(I4549)))</f>
        <v>38275.78832623404</v>
      </c>
      <c r="O4549" s="4">
        <f ca="1">DEGREES(ACOS(((Earth_Data!$B$1+Sat_Data!$B$2)/User_Model_Calcs!N4549)*SQRT(1-COS(RADIANS(User_Model_Calcs!I4549))^2*COS(RADIANS(User_Model_Calcs!A4549))^2)))</f>
        <v>33.779392426493715</v>
      </c>
      <c r="P4549" s="4">
        <f t="shared" ca="1" si="571"/>
        <v>52.110021487745286</v>
      </c>
    </row>
    <row r="4550" spans="1:16" x14ac:dyDescent="0.25">
      <c r="A4550" s="4">
        <f t="shared" ca="1" si="572"/>
        <v>-34.294011492762763</v>
      </c>
      <c r="B4550" s="4">
        <f t="shared" ca="1" si="573"/>
        <v>156.97849385873923</v>
      </c>
      <c r="C4550" s="4">
        <v>7799</v>
      </c>
      <c r="D4550" s="4">
        <f t="shared" ca="1" si="574"/>
        <v>3</v>
      </c>
      <c r="E4550" s="4">
        <v>0.55000000000000004</v>
      </c>
      <c r="F4550" s="4">
        <v>19.899999999999999</v>
      </c>
      <c r="G4550" s="4">
        <f t="shared" ca="1" si="568"/>
        <v>53.323113517529826</v>
      </c>
      <c r="H4550" s="4">
        <f t="shared" ca="1" si="575"/>
        <v>23.044108165765536</v>
      </c>
      <c r="I4550" s="4">
        <f ca="1">User_Model_Calcs!B4550-Sat_Data!$B$5</f>
        <v>46.978493858739228</v>
      </c>
      <c r="J4550" s="4">
        <f ca="1">(Earth_Data!$B$1/SQRT(1-Earth_Data!$B$2^2*SIN(RADIANS(User_Model_Calcs!A4550))^2))*COS(RADIANS(User_Model_Calcs!A4550))</f>
        <v>5274.954544328124</v>
      </c>
      <c r="K4550" s="4">
        <f ca="1">((Earth_Data!$B$1*(1-Earth_Data!$B$2^2))/SQRT(1-Earth_Data!$B$2^2*SIN(RADIANS(User_Model_Calcs!A4550))^2))*SIN(RADIANS(User_Model_Calcs!A4550))</f>
        <v>-3573.4385327396108</v>
      </c>
      <c r="L4550" s="4">
        <f t="shared" ca="1" si="569"/>
        <v>-34.115085152778043</v>
      </c>
      <c r="M4550" s="4">
        <f t="shared" ca="1" si="570"/>
        <v>6371.3898320536109</v>
      </c>
      <c r="N4550" s="4">
        <f ca="1">SQRT(User_Model_Calcs!M4550^2+Sat_Data!$B$3^2-2*User_Model_Calcs!M4550*Sat_Data!$B$3*COS(RADIANS(L4550))*COS(RADIANS(I4550)))</f>
        <v>38921.913615045567</v>
      </c>
      <c r="O4550" s="4">
        <f ca="1">DEGREES(ACOS(((Earth_Data!$B$1+Sat_Data!$B$2)/User_Model_Calcs!N4550)*SQRT(1-COS(RADIANS(User_Model_Calcs!I4550))^2*COS(RADIANS(User_Model_Calcs!A4550))^2)))</f>
        <v>26.515896131270498</v>
      </c>
      <c r="P4550" s="4">
        <f t="shared" ca="1" si="571"/>
        <v>62.264087573633184</v>
      </c>
    </row>
    <row r="4551" spans="1:16" x14ac:dyDescent="0.25">
      <c r="A4551" s="4">
        <f t="shared" ca="1" si="572"/>
        <v>-34.767742778434105</v>
      </c>
      <c r="B4551" s="4">
        <f t="shared" ca="1" si="573"/>
        <v>107.40527950953243</v>
      </c>
      <c r="C4551" s="4">
        <v>7800</v>
      </c>
      <c r="D4551" s="4">
        <f t="shared" ca="1" si="574"/>
        <v>0.75</v>
      </c>
      <c r="E4551" s="4">
        <v>0.55000000000000004</v>
      </c>
      <c r="F4551" s="4">
        <v>19.899999999999999</v>
      </c>
      <c r="G4551" s="4">
        <f t="shared" ca="1" si="568"/>
        <v>41.281913690970576</v>
      </c>
      <c r="H4551" s="4">
        <f t="shared" ca="1" si="575"/>
        <v>23.053442146914854</v>
      </c>
      <c r="I4551" s="4">
        <f ca="1">User_Model_Calcs!B4551-Sat_Data!$B$5</f>
        <v>-2.5947204904675658</v>
      </c>
      <c r="J4551" s="4">
        <f ca="1">(Earth_Data!$B$1/SQRT(1-Earth_Data!$B$2^2*SIN(RADIANS(User_Model_Calcs!A4551))^2))*COS(RADIANS(User_Model_Calcs!A4551))</f>
        <v>5245.1655185629943</v>
      </c>
      <c r="K4551" s="4">
        <f ca="1">((Earth_Data!$B$1*(1-Earth_Data!$B$2^2))/SQRT(1-Earth_Data!$B$2^2*SIN(RADIANS(User_Model_Calcs!A4551))^2))*SIN(RADIANS(User_Model_Calcs!A4551))</f>
        <v>-3616.7318287295957</v>
      </c>
      <c r="L4551" s="4">
        <f t="shared" ca="1" si="569"/>
        <v>-34.587671383783267</v>
      </c>
      <c r="M4551" s="4">
        <f t="shared" ca="1" si="570"/>
        <v>6371.2251912852626</v>
      </c>
      <c r="N4551" s="4">
        <f ca="1">SQRT(User_Model_Calcs!M4551^2+Sat_Data!$B$3^2-2*User_Model_Calcs!M4551*Sat_Data!$B$3*COS(RADIANS(L4551))*COS(RADIANS(I4551)))</f>
        <v>37101.818178172049</v>
      </c>
      <c r="O4551" s="4">
        <f ca="1">DEGREES(ACOS(((Earth_Data!$B$1+Sat_Data!$B$2)/User_Model_Calcs!N4551)*SQRT(1-COS(RADIANS(User_Model_Calcs!I4551))^2*COS(RADIANS(User_Model_Calcs!A4551))^2)))</f>
        <v>49.500970726037956</v>
      </c>
      <c r="P4551" s="4">
        <f t="shared" ca="1" si="571"/>
        <v>4.5437003107308662</v>
      </c>
    </row>
    <row r="4552" spans="1:16" x14ac:dyDescent="0.25">
      <c r="A4552" s="4">
        <f t="shared" ca="1" si="572"/>
        <v>-19.018961422486612</v>
      </c>
      <c r="B4552" s="4">
        <f t="shared" ca="1" si="573"/>
        <v>125.41059028484244</v>
      </c>
      <c r="C4552" s="4">
        <v>7801</v>
      </c>
      <c r="D4552" s="4">
        <f t="shared" ca="1" si="574"/>
        <v>1.2</v>
      </c>
      <c r="E4552" s="4">
        <v>0.55000000000000004</v>
      </c>
      <c r="F4552" s="4">
        <v>19.899999999999999</v>
      </c>
      <c r="G4552" s="4">
        <f t="shared" ca="1" si="568"/>
        <v>45.364313344089069</v>
      </c>
      <c r="H4552" s="4">
        <f t="shared" ca="1" si="575"/>
        <v>19.032864352641258</v>
      </c>
      <c r="I4552" s="4">
        <f ca="1">User_Model_Calcs!B4552-Sat_Data!$B$5</f>
        <v>15.410590284842442</v>
      </c>
      <c r="J4552" s="4">
        <f ca="1">(Earth_Data!$B$1/SQRT(1-Earth_Data!$B$2^2*SIN(RADIANS(User_Model_Calcs!A4552))^2))*COS(RADIANS(User_Model_Calcs!A4552))</f>
        <v>6032.1069508674755</v>
      </c>
      <c r="K4552" s="4">
        <f ca="1">((Earth_Data!$B$1*(1-Earth_Data!$B$2^2))/SQRT(1-Earth_Data!$B$2^2*SIN(RADIANS(User_Model_Calcs!A4552))^2))*SIN(RADIANS(User_Model_Calcs!A4552))</f>
        <v>-2065.3345918106447</v>
      </c>
      <c r="L4552" s="4">
        <f t="shared" ca="1" si="569"/>
        <v>-18.900703706235277</v>
      </c>
      <c r="M4552" s="4">
        <f t="shared" ca="1" si="570"/>
        <v>6375.8859182731112</v>
      </c>
      <c r="N4552" s="4">
        <f ca="1">SQRT(User_Model_Calcs!M4552^2+Sat_Data!$B$3^2-2*User_Model_Calcs!M4552*Sat_Data!$B$3*COS(RADIANS(L4552))*COS(RADIANS(I4552)))</f>
        <v>36442.807863699221</v>
      </c>
      <c r="O4552" s="4">
        <f ca="1">DEGREES(ACOS(((Earth_Data!$B$1+Sat_Data!$B$2)/User_Model_Calcs!N4552)*SQRT(1-COS(RADIANS(User_Model_Calcs!I4552))^2*COS(RADIANS(User_Model_Calcs!A4552))^2)))</f>
        <v>61.570456484416297</v>
      </c>
      <c r="P4552" s="4">
        <f t="shared" ca="1" si="571"/>
        <v>40.226034918079712</v>
      </c>
    </row>
    <row r="4553" spans="1:16" x14ac:dyDescent="0.25">
      <c r="A4553" s="4">
        <f t="shared" ca="1" si="572"/>
        <v>-42.965474953495821</v>
      </c>
      <c r="B4553" s="4">
        <f t="shared" ca="1" si="573"/>
        <v>144.16371964300859</v>
      </c>
      <c r="C4553" s="4">
        <v>7802</v>
      </c>
      <c r="D4553" s="4">
        <f t="shared" ca="1" si="574"/>
        <v>1.2</v>
      </c>
      <c r="E4553" s="4">
        <v>0.55000000000000004</v>
      </c>
      <c r="F4553" s="4">
        <v>19.899999999999999</v>
      </c>
      <c r="G4553" s="4">
        <f t="shared" ca="1" si="568"/>
        <v>45.364313344089069</v>
      </c>
      <c r="H4553" s="4">
        <f t="shared" ca="1" si="575"/>
        <v>19.470113105796315</v>
      </c>
      <c r="I4553" s="4">
        <f ca="1">User_Model_Calcs!B4553-Sat_Data!$B$5</f>
        <v>34.163719643008591</v>
      </c>
      <c r="J4553" s="4">
        <f ca="1">(Earth_Data!$B$1/SQRT(1-Earth_Data!$B$2^2*SIN(RADIANS(User_Model_Calcs!A4553))^2))*COS(RADIANS(User_Model_Calcs!A4553))</f>
        <v>4674.5705919552493</v>
      </c>
      <c r="K4553" s="4">
        <f ca="1">((Earth_Data!$B$1*(1-Earth_Data!$B$2^2))/SQRT(1-Earth_Data!$B$2^2*SIN(RADIANS(User_Model_Calcs!A4553))^2))*SIN(RADIANS(User_Model_Calcs!A4553))</f>
        <v>-4324.6974769553508</v>
      </c>
      <c r="L4553" s="4">
        <f t="shared" ca="1" si="569"/>
        <v>-42.773578705210177</v>
      </c>
      <c r="M4553" s="4">
        <f t="shared" ca="1" si="570"/>
        <v>6368.2508184239123</v>
      </c>
      <c r="N4553" s="4">
        <f ca="1">SQRT(User_Model_Calcs!M4553^2+Sat_Data!$B$3^2-2*User_Model_Calcs!M4553*Sat_Data!$B$3*COS(RADIANS(L4553))*COS(RADIANS(I4553)))</f>
        <v>38628.942046697164</v>
      </c>
      <c r="O4553" s="4">
        <f ca="1">DEGREES(ACOS(((Earth_Data!$B$1+Sat_Data!$B$2)/User_Model_Calcs!N4553)*SQRT(1-COS(RADIANS(User_Model_Calcs!I4553))^2*COS(RADIANS(User_Model_Calcs!A4553))^2)))</f>
        <v>29.693461931886091</v>
      </c>
      <c r="P4553" s="4">
        <f t="shared" ca="1" si="571"/>
        <v>44.878540843221799</v>
      </c>
    </row>
    <row r="4554" spans="1:16" x14ac:dyDescent="0.25">
      <c r="A4554" s="4">
        <f t="shared" ca="1" si="572"/>
        <v>-39.267001434457839</v>
      </c>
      <c r="B4554" s="4">
        <f t="shared" ca="1" si="573"/>
        <v>141.46561144169002</v>
      </c>
      <c r="C4554" s="4">
        <v>7803</v>
      </c>
      <c r="D4554" s="4">
        <f t="shared" ca="1" si="574"/>
        <v>3</v>
      </c>
      <c r="E4554" s="4">
        <v>0.55000000000000004</v>
      </c>
      <c r="F4554" s="4">
        <v>19.899999999999999</v>
      </c>
      <c r="G4554" s="4">
        <f t="shared" ca="1" si="568"/>
        <v>53.323113517529826</v>
      </c>
      <c r="H4554" s="4">
        <f t="shared" ca="1" si="575"/>
        <v>18.019447939794258</v>
      </c>
      <c r="I4554" s="4">
        <f ca="1">User_Model_Calcs!B4554-Sat_Data!$B$5</f>
        <v>31.465611441690015</v>
      </c>
      <c r="J4554" s="4">
        <f ca="1">(Earth_Data!$B$1/SQRT(1-Earth_Data!$B$2^2*SIN(RADIANS(User_Model_Calcs!A4554))^2))*COS(RADIANS(User_Model_Calcs!A4554))</f>
        <v>4944.6218899591968</v>
      </c>
      <c r="K4554" s="4">
        <f ca="1">((Earth_Data!$B$1*(1-Earth_Data!$B$2^2))/SQRT(1-Earth_Data!$B$2^2*SIN(RADIANS(User_Model_Calcs!A4554))^2))*SIN(RADIANS(User_Model_Calcs!A4554))</f>
        <v>-4015.3110741228202</v>
      </c>
      <c r="L4554" s="4">
        <f t="shared" ca="1" si="569"/>
        <v>-39.078540487095935</v>
      </c>
      <c r="M4554" s="4">
        <f t="shared" ca="1" si="570"/>
        <v>6369.6160525291489</v>
      </c>
      <c r="N4554" s="4">
        <f ca="1">SQRT(User_Model_Calcs!M4554^2+Sat_Data!$B$3^2-2*User_Model_Calcs!M4554*Sat_Data!$B$3*COS(RADIANS(L4554))*COS(RADIANS(I4554)))</f>
        <v>38245.645487368412</v>
      </c>
      <c r="O4554" s="4">
        <f ca="1">DEGREES(ACOS(((Earth_Data!$B$1+Sat_Data!$B$2)/User_Model_Calcs!N4554)*SQRT(1-COS(RADIANS(User_Model_Calcs!I4554))^2*COS(RADIANS(User_Model_Calcs!A4554))^2)))</f>
        <v>34.117649886396194</v>
      </c>
      <c r="P4554" s="4">
        <f t="shared" ca="1" si="571"/>
        <v>44.03544733871734</v>
      </c>
    </row>
    <row r="4555" spans="1:16" x14ac:dyDescent="0.25">
      <c r="A4555" s="4">
        <f t="shared" ca="1" si="572"/>
        <v>-27.336484135808341</v>
      </c>
      <c r="B4555" s="4">
        <f t="shared" ca="1" si="573"/>
        <v>129.30534633264156</v>
      </c>
      <c r="C4555" s="4">
        <v>7804</v>
      </c>
      <c r="D4555" s="4">
        <f t="shared" ca="1" si="574"/>
        <v>1.2</v>
      </c>
      <c r="E4555" s="4">
        <v>0.55000000000000004</v>
      </c>
      <c r="F4555" s="4">
        <v>19.899999999999999</v>
      </c>
      <c r="G4555" s="4">
        <f t="shared" ca="1" si="568"/>
        <v>45.364313344089069</v>
      </c>
      <c r="H4555" s="4">
        <f t="shared" ca="1" si="575"/>
        <v>23.076664603546668</v>
      </c>
      <c r="I4555" s="4">
        <f ca="1">User_Model_Calcs!B4555-Sat_Data!$B$5</f>
        <v>19.305346332641562</v>
      </c>
      <c r="J4555" s="4">
        <f ca="1">(Earth_Data!$B$1/SQRT(1-Earth_Data!$B$2^2*SIN(RADIANS(User_Model_Calcs!A4555))^2))*COS(RADIANS(User_Model_Calcs!A4555))</f>
        <v>5669.8647820030874</v>
      </c>
      <c r="K4555" s="4">
        <f ca="1">((Earth_Data!$B$1*(1-Earth_Data!$B$2^2))/SQRT(1-Earth_Data!$B$2^2*SIN(RADIANS(User_Model_Calcs!A4555))^2))*SIN(RADIANS(User_Model_Calcs!A4555))</f>
        <v>-2911.3874543292959</v>
      </c>
      <c r="L4555" s="4">
        <f t="shared" ca="1" si="569"/>
        <v>-27.179793776048939</v>
      </c>
      <c r="M4555" s="4">
        <f t="shared" ca="1" si="570"/>
        <v>6373.6601380545026</v>
      </c>
      <c r="N4555" s="4">
        <f ca="1">SQRT(User_Model_Calcs!M4555^2+Sat_Data!$B$3^2-2*User_Model_Calcs!M4555*Sat_Data!$B$3*COS(RADIANS(L4555))*COS(RADIANS(I4555)))</f>
        <v>36975.579729444835</v>
      </c>
      <c r="O4555" s="4">
        <f ca="1">DEGREES(ACOS(((Earth_Data!$B$1+Sat_Data!$B$2)/User_Model_Calcs!N4555)*SQRT(1-COS(RADIANS(User_Model_Calcs!I4555))^2*COS(RADIANS(User_Model_Calcs!A4555))^2)))</f>
        <v>51.568073204419761</v>
      </c>
      <c r="P4555" s="4">
        <f t="shared" ca="1" si="571"/>
        <v>37.337203973658681</v>
      </c>
    </row>
    <row r="4556" spans="1:16" x14ac:dyDescent="0.25">
      <c r="A4556" s="4">
        <f t="shared" ca="1" si="572"/>
        <v>-36.003692159187921</v>
      </c>
      <c r="B4556" s="4">
        <f t="shared" ca="1" si="573"/>
        <v>120.16981963510236</v>
      </c>
      <c r="C4556" s="4">
        <v>7805</v>
      </c>
      <c r="D4556" s="4">
        <f t="shared" ca="1" si="574"/>
        <v>3</v>
      </c>
      <c r="E4556" s="4">
        <v>0.55000000000000004</v>
      </c>
      <c r="F4556" s="4">
        <v>19.899999999999999</v>
      </c>
      <c r="G4556" s="4">
        <f t="shared" ca="1" si="568"/>
        <v>53.323113517529826</v>
      </c>
      <c r="H4556" s="4">
        <f t="shared" ca="1" si="575"/>
        <v>19.119336870222277</v>
      </c>
      <c r="I4556" s="4">
        <f ca="1">User_Model_Calcs!B4556-Sat_Data!$B$5</f>
        <v>10.169819635102357</v>
      </c>
      <c r="J4556" s="4">
        <f ca="1">(Earth_Data!$B$1/SQRT(1-Earth_Data!$B$2^2*SIN(RADIANS(User_Model_Calcs!A4556))^2))*COS(RADIANS(User_Model_Calcs!A4556))</f>
        <v>5165.7605121001843</v>
      </c>
      <c r="K4556" s="4">
        <f ca="1">((Earth_Data!$B$1*(1-Earth_Data!$B$2^2))/SQRT(1-Earth_Data!$B$2^2*SIN(RADIANS(User_Model_Calcs!A4556))^2))*SIN(RADIANS(User_Model_Calcs!A4556))</f>
        <v>-3728.5244470882822</v>
      </c>
      <c r="L4556" s="4">
        <f t="shared" ca="1" si="569"/>
        <v>-35.820865113483379</v>
      </c>
      <c r="M4556" s="4">
        <f t="shared" ca="1" si="570"/>
        <v>6370.7908630646898</v>
      </c>
      <c r="N4556" s="4">
        <f ca="1">SQRT(User_Model_Calcs!M4556^2+Sat_Data!$B$3^2-2*User_Model_Calcs!M4556*Sat_Data!$B$3*COS(RADIANS(L4556))*COS(RADIANS(I4556)))</f>
        <v>37277.689160871509</v>
      </c>
      <c r="O4556" s="4">
        <f ca="1">DEGREES(ACOS(((Earth_Data!$B$1+Sat_Data!$B$2)/User_Model_Calcs!N4556)*SQRT(1-COS(RADIANS(User_Model_Calcs!I4556))^2*COS(RADIANS(User_Model_Calcs!A4556))^2)))</f>
        <v>46.824131959032904</v>
      </c>
      <c r="P4556" s="4">
        <f t="shared" ca="1" si="571"/>
        <v>16.970109993567611</v>
      </c>
    </row>
    <row r="4557" spans="1:16" x14ac:dyDescent="0.25">
      <c r="A4557" s="4">
        <f t="shared" ca="1" si="572"/>
        <v>-39.492572628664625</v>
      </c>
      <c r="B4557" s="4">
        <f t="shared" ca="1" si="573"/>
        <v>142.34494673649735</v>
      </c>
      <c r="C4557" s="4">
        <v>7806</v>
      </c>
      <c r="D4557" s="4">
        <f t="shared" ca="1" si="574"/>
        <v>1.2</v>
      </c>
      <c r="E4557" s="4">
        <v>0.55000000000000004</v>
      </c>
      <c r="F4557" s="4">
        <v>19.899999999999999</v>
      </c>
      <c r="G4557" s="4">
        <f t="shared" ca="1" si="568"/>
        <v>45.364313344089069</v>
      </c>
      <c r="H4557" s="4">
        <f t="shared" ca="1" si="575"/>
        <v>17.871798907310197</v>
      </c>
      <c r="I4557" s="4">
        <f ca="1">User_Model_Calcs!B4557-Sat_Data!$B$5</f>
        <v>32.344946736497349</v>
      </c>
      <c r="J4557" s="4">
        <f ca="1">(Earth_Data!$B$1/SQRT(1-Earth_Data!$B$2^2*SIN(RADIANS(User_Model_Calcs!A4557))^2))*COS(RADIANS(User_Model_Calcs!A4557))</f>
        <v>4928.7328276021981</v>
      </c>
      <c r="K4557" s="4">
        <f ca="1">((Earth_Data!$B$1*(1-Earth_Data!$B$2^2))/SQRT(1-Earth_Data!$B$2^2*SIN(RADIANS(User_Model_Calcs!A4557))^2))*SIN(RADIANS(User_Model_Calcs!A4557))</f>
        <v>-4034.6686538924419</v>
      </c>
      <c r="L4557" s="4">
        <f t="shared" ca="1" si="569"/>
        <v>-39.30381164479379</v>
      </c>
      <c r="M4557" s="4">
        <f t="shared" ca="1" si="570"/>
        <v>6369.5336118577634</v>
      </c>
      <c r="N4557" s="4">
        <f ca="1">SQRT(User_Model_Calcs!M4557^2+Sat_Data!$B$3^2-2*User_Model_Calcs!M4557*Sat_Data!$B$3*COS(RADIANS(L4557))*COS(RADIANS(I4557)))</f>
        <v>38304.601525039579</v>
      </c>
      <c r="O4557" s="4">
        <f ca="1">DEGREES(ACOS(((Earth_Data!$B$1+Sat_Data!$B$2)/User_Model_Calcs!N4557)*SQRT(1-COS(RADIANS(User_Model_Calcs!I4557))^2*COS(RADIANS(User_Model_Calcs!A4557))^2)))</f>
        <v>33.421204822016719</v>
      </c>
      <c r="P4557" s="4">
        <f t="shared" ca="1" si="571"/>
        <v>44.877851611181931</v>
      </c>
    </row>
    <row r="4558" spans="1:16" x14ac:dyDescent="0.25">
      <c r="A4558" s="4">
        <f t="shared" ca="1" si="572"/>
        <v>-40.32071124258993</v>
      </c>
      <c r="B4558" s="4">
        <f t="shared" ca="1" si="573"/>
        <v>129.52272405217136</v>
      </c>
      <c r="C4558" s="4">
        <v>7807</v>
      </c>
      <c r="D4558" s="4">
        <f t="shared" ca="1" si="574"/>
        <v>1.2</v>
      </c>
      <c r="E4558" s="4">
        <v>0.55000000000000004</v>
      </c>
      <c r="F4558" s="4">
        <v>19.899999999999999</v>
      </c>
      <c r="G4558" s="4">
        <f t="shared" ca="1" si="568"/>
        <v>45.364313344089069</v>
      </c>
      <c r="H4558" s="4">
        <f t="shared" ca="1" si="575"/>
        <v>23.774119253833618</v>
      </c>
      <c r="I4558" s="4">
        <f ca="1">User_Model_Calcs!B4558-Sat_Data!$B$5</f>
        <v>19.522724052171355</v>
      </c>
      <c r="J4558" s="4">
        <f ca="1">(Earth_Data!$B$1/SQRT(1-Earth_Data!$B$2^2*SIN(RADIANS(User_Model_Calcs!A4558))^2))*COS(RADIANS(User_Model_Calcs!A4558))</f>
        <v>4869.7434587060989</v>
      </c>
      <c r="K4558" s="4">
        <f ca="1">((Earth_Data!$B$1*(1-Earth_Data!$B$2^2))/SQRT(1-Earth_Data!$B$2^2*SIN(RADIANS(User_Model_Calcs!A4558))^2))*SIN(RADIANS(User_Model_Calcs!A4558))</f>
        <v>-4105.2025054915493</v>
      </c>
      <c r="L4558" s="4">
        <f t="shared" ca="1" si="569"/>
        <v>-40.13094903123914</v>
      </c>
      <c r="M4558" s="4">
        <f t="shared" ca="1" si="570"/>
        <v>6369.2298564822522</v>
      </c>
      <c r="N4558" s="4">
        <f ca="1">SQRT(User_Model_Calcs!M4558^2+Sat_Data!$B$3^2-2*User_Model_Calcs!M4558*Sat_Data!$B$3*COS(RADIANS(L4558))*COS(RADIANS(I4558)))</f>
        <v>37832.972088899536</v>
      </c>
      <c r="O4558" s="4">
        <f ca="1">DEGREES(ACOS(((Earth_Data!$B$1+Sat_Data!$B$2)/User_Model_Calcs!N4558)*SQRT(1-COS(RADIANS(User_Model_Calcs!I4558))^2*COS(RADIANS(User_Model_Calcs!A4558))^2)))</f>
        <v>39.191788855683818</v>
      </c>
      <c r="P4558" s="4">
        <f t="shared" ca="1" si="571"/>
        <v>28.720911213593752</v>
      </c>
    </row>
    <row r="4559" spans="1:16" x14ac:dyDescent="0.25">
      <c r="A4559" s="4">
        <f t="shared" ca="1" si="572"/>
        <v>-34.20839469540379</v>
      </c>
      <c r="B4559" s="4">
        <f t="shared" ca="1" si="573"/>
        <v>137.84035706233078</v>
      </c>
      <c r="C4559" s="4">
        <v>7808</v>
      </c>
      <c r="D4559" s="4">
        <f t="shared" ca="1" si="574"/>
        <v>1.2</v>
      </c>
      <c r="E4559" s="4">
        <v>0.55000000000000004</v>
      </c>
      <c r="F4559" s="4">
        <v>19.899999999999999</v>
      </c>
      <c r="G4559" s="4">
        <f t="shared" ca="1" si="568"/>
        <v>45.364313344089069</v>
      </c>
      <c r="H4559" s="4">
        <f t="shared" ca="1" si="575"/>
        <v>20.324872007337966</v>
      </c>
      <c r="I4559" s="4">
        <f ca="1">User_Model_Calcs!B4559-Sat_Data!$B$5</f>
        <v>27.840357062330781</v>
      </c>
      <c r="J4559" s="4">
        <f ca="1">(Earth_Data!$B$1/SQRT(1-Earth_Data!$B$2^2*SIN(RADIANS(User_Model_Calcs!A4559))^2))*COS(RADIANS(User_Model_Calcs!A4559))</f>
        <v>5280.299786631298</v>
      </c>
      <c r="K4559" s="4">
        <f ca="1">((Earth_Data!$B$1*(1-Earth_Data!$B$2^2))/SQRT(1-Earth_Data!$B$2^2*SIN(RADIANS(User_Model_Calcs!A4559))^2))*SIN(RADIANS(User_Model_Calcs!A4559))</f>
        <v>-3565.5883472873411</v>
      </c>
      <c r="L4559" s="4">
        <f t="shared" ca="1" si="569"/>
        <v>-34.029680510020555</v>
      </c>
      <c r="M4559" s="4">
        <f t="shared" ca="1" si="570"/>
        <v>6371.4194728498142</v>
      </c>
      <c r="N4559" s="4">
        <f ca="1">SQRT(User_Model_Calcs!M4559^2+Sat_Data!$B$3^2-2*User_Model_Calcs!M4559*Sat_Data!$B$3*COS(RADIANS(L4559))*COS(RADIANS(I4559)))</f>
        <v>37744.815340375826</v>
      </c>
      <c r="O4559" s="4">
        <f ca="1">DEGREES(ACOS(((Earth_Data!$B$1+Sat_Data!$B$2)/User_Model_Calcs!N4559)*SQRT(1-COS(RADIANS(User_Model_Calcs!I4559))^2*COS(RADIANS(User_Model_Calcs!A4559))^2)))</f>
        <v>40.364132791861181</v>
      </c>
      <c r="P4559" s="4">
        <f t="shared" ca="1" si="571"/>
        <v>43.210584156547846</v>
      </c>
    </row>
    <row r="4560" spans="1:16" x14ac:dyDescent="0.25">
      <c r="A4560" s="4">
        <f t="shared" ca="1" si="572"/>
        <v>-41.160828333457225</v>
      </c>
      <c r="B4560" s="4">
        <f t="shared" ca="1" si="573"/>
        <v>142.48508893687699</v>
      </c>
      <c r="C4560" s="4">
        <v>7809</v>
      </c>
      <c r="D4560" s="4">
        <f t="shared" ca="1" si="574"/>
        <v>0.75</v>
      </c>
      <c r="E4560" s="4">
        <v>0.55000000000000004</v>
      </c>
      <c r="F4560" s="4">
        <v>19.899999999999999</v>
      </c>
      <c r="G4560" s="4">
        <f t="shared" ca="1" si="568"/>
        <v>41.281913690970576</v>
      </c>
      <c r="H4560" s="4">
        <f t="shared" ca="1" si="575"/>
        <v>22.368983844211357</v>
      </c>
      <c r="I4560" s="4">
        <f ca="1">User_Model_Calcs!B4560-Sat_Data!$B$5</f>
        <v>32.485088936876991</v>
      </c>
      <c r="J4560" s="4">
        <f ca="1">(Earth_Data!$B$1/SQRT(1-Earth_Data!$B$2^2*SIN(RADIANS(User_Model_Calcs!A4560))^2))*COS(RADIANS(User_Model_Calcs!A4560))</f>
        <v>4808.8567306149343</v>
      </c>
      <c r="K4560" s="4">
        <f ca="1">((Earth_Data!$B$1*(1-Earth_Data!$B$2^2))/SQRT(1-Earth_Data!$B$2^2*SIN(RADIANS(User_Model_Calcs!A4560))^2))*SIN(RADIANS(User_Model_Calcs!A4560))</f>
        <v>-4175.8880306302426</v>
      </c>
      <c r="L4560" s="4">
        <f t="shared" ca="1" si="569"/>
        <v>-40.970212165780588</v>
      </c>
      <c r="M4560" s="4">
        <f t="shared" ca="1" si="570"/>
        <v>6368.9201517950814</v>
      </c>
      <c r="N4560" s="4">
        <f ca="1">SQRT(User_Model_Calcs!M4560^2+Sat_Data!$B$3^2-2*User_Model_Calcs!M4560*Sat_Data!$B$3*COS(RADIANS(L4560))*COS(RADIANS(I4560)))</f>
        <v>38422.73866829757</v>
      </c>
      <c r="O4560" s="4">
        <f ca="1">DEGREES(ACOS(((Earth_Data!$B$1+Sat_Data!$B$2)/User_Model_Calcs!N4560)*SQRT(1-COS(RADIANS(User_Model_Calcs!I4560))^2*COS(RADIANS(User_Model_Calcs!A4560))^2)))</f>
        <v>32.040163296482959</v>
      </c>
      <c r="P4560" s="4">
        <f t="shared" ca="1" si="571"/>
        <v>44.050063339491189</v>
      </c>
    </row>
    <row r="4561" spans="1:16" x14ac:dyDescent="0.25">
      <c r="A4561" s="4">
        <f t="shared" ca="1" si="572"/>
        <v>-17.580595500848862</v>
      </c>
      <c r="B4561" s="4">
        <f t="shared" ca="1" si="573"/>
        <v>115.07059553138345</v>
      </c>
      <c r="C4561" s="4">
        <v>7810</v>
      </c>
      <c r="D4561" s="4">
        <f t="shared" ca="1" si="574"/>
        <v>1.2</v>
      </c>
      <c r="E4561" s="4">
        <v>0.55000000000000004</v>
      </c>
      <c r="F4561" s="4">
        <v>19.899999999999999</v>
      </c>
      <c r="G4561" s="4">
        <f t="shared" ca="1" si="568"/>
        <v>45.364313344089069</v>
      </c>
      <c r="H4561" s="4">
        <f t="shared" ca="1" si="575"/>
        <v>17.535186761999288</v>
      </c>
      <c r="I4561" s="4">
        <f ca="1">User_Model_Calcs!B4561-Sat_Data!$B$5</f>
        <v>5.0705955313834465</v>
      </c>
      <c r="J4561" s="4">
        <f ca="1">(Earth_Data!$B$1/SQRT(1-Earth_Data!$B$2^2*SIN(RADIANS(User_Model_Calcs!A4561))^2))*COS(RADIANS(User_Model_Calcs!A4561))</f>
        <v>6082.093949549213</v>
      </c>
      <c r="K4561" s="4">
        <f ca="1">((Earth_Data!$B$1*(1-Earth_Data!$B$2^2))/SQRT(1-Earth_Data!$B$2^2*SIN(RADIANS(User_Model_Calcs!A4561))^2))*SIN(RADIANS(User_Model_Calcs!A4561))</f>
        <v>-1914.1860700328511</v>
      </c>
      <c r="L4561" s="4">
        <f t="shared" ca="1" si="569"/>
        <v>-17.470084022236911</v>
      </c>
      <c r="M4561" s="4">
        <f t="shared" ca="1" si="570"/>
        <v>6376.2038174646641</v>
      </c>
      <c r="N4561" s="4">
        <f ca="1">SQRT(User_Model_Calcs!M4561^2+Sat_Data!$B$3^2-2*User_Model_Calcs!M4561*Sat_Data!$B$3*COS(RADIANS(L4561))*COS(RADIANS(I4561)))</f>
        <v>36160.549388234329</v>
      </c>
      <c r="O4561" s="4">
        <f ca="1">DEGREES(ACOS(((Earth_Data!$B$1+Sat_Data!$B$2)/User_Model_Calcs!N4561)*SQRT(1-COS(RADIANS(User_Model_Calcs!I4561))^2*COS(RADIANS(User_Model_Calcs!A4561))^2)))</f>
        <v>68.553000441005281</v>
      </c>
      <c r="P4561" s="4">
        <f t="shared" ca="1" si="571"/>
        <v>16.370854865436062</v>
      </c>
    </row>
    <row r="4562" spans="1:16" x14ac:dyDescent="0.25">
      <c r="A4562" s="4">
        <f t="shared" ca="1" si="572"/>
        <v>-31.025809407026948</v>
      </c>
      <c r="B4562" s="4">
        <f t="shared" ca="1" si="573"/>
        <v>150.03701363512573</v>
      </c>
      <c r="C4562" s="4">
        <v>7811</v>
      </c>
      <c r="D4562" s="4">
        <f t="shared" ca="1" si="574"/>
        <v>1.2</v>
      </c>
      <c r="E4562" s="4">
        <v>0.55000000000000004</v>
      </c>
      <c r="F4562" s="4">
        <v>19.899999999999999</v>
      </c>
      <c r="G4562" s="4">
        <f t="shared" ca="1" si="568"/>
        <v>45.364313344089069</v>
      </c>
      <c r="H4562" s="4">
        <f t="shared" ca="1" si="575"/>
        <v>22.572623620856916</v>
      </c>
      <c r="I4562" s="4">
        <f ca="1">User_Model_Calcs!B4562-Sat_Data!$B$5</f>
        <v>40.037013635125732</v>
      </c>
      <c r="J4562" s="4">
        <f ca="1">(Earth_Data!$B$1/SQRT(1-Earth_Data!$B$2^2*SIN(RADIANS(User_Model_Calcs!A4562))^2))*COS(RADIANS(User_Model_Calcs!A4562))</f>
        <v>5470.5195049376962</v>
      </c>
      <c r="K4562" s="4">
        <f ca="1">((Earth_Data!$B$1*(1-Earth_Data!$B$2^2))/SQRT(1-Earth_Data!$B$2^2*SIN(RADIANS(User_Model_Calcs!A4562))^2))*SIN(RADIANS(User_Model_Calcs!A4562))</f>
        <v>-3268.3471116516262</v>
      </c>
      <c r="L4562" s="4">
        <f t="shared" ca="1" si="569"/>
        <v>-30.856092101883046</v>
      </c>
      <c r="M4562" s="4">
        <f t="shared" ca="1" si="570"/>
        <v>6372.4937423386536</v>
      </c>
      <c r="N4562" s="4">
        <f ca="1">SQRT(User_Model_Calcs!M4562^2+Sat_Data!$B$3^2-2*User_Model_Calcs!M4562*Sat_Data!$B$3*COS(RADIANS(L4562))*COS(RADIANS(I4562)))</f>
        <v>38278.241519702518</v>
      </c>
      <c r="O4562" s="4">
        <f ca="1">DEGREES(ACOS(((Earth_Data!$B$1+Sat_Data!$B$2)/User_Model_Calcs!N4562)*SQRT(1-COS(RADIANS(User_Model_Calcs!I4562))^2*COS(RADIANS(User_Model_Calcs!A4562))^2)))</f>
        <v>33.768352984318149</v>
      </c>
      <c r="P4562" s="4">
        <f t="shared" ca="1" si="571"/>
        <v>58.472827705842214</v>
      </c>
    </row>
    <row r="4563" spans="1:16" x14ac:dyDescent="0.25">
      <c r="A4563" s="4">
        <f t="shared" ca="1" si="572"/>
        <v>-33.127911107540776</v>
      </c>
      <c r="B4563" s="4">
        <f t="shared" ca="1" si="573"/>
        <v>156.92658235231039</v>
      </c>
      <c r="C4563" s="4">
        <v>7812</v>
      </c>
      <c r="D4563" s="4">
        <f t="shared" ca="1" si="574"/>
        <v>0.75</v>
      </c>
      <c r="E4563" s="4">
        <v>0.55000000000000004</v>
      </c>
      <c r="F4563" s="4">
        <v>19.899999999999999</v>
      </c>
      <c r="G4563" s="4">
        <f t="shared" ca="1" si="568"/>
        <v>41.281913690970576</v>
      </c>
      <c r="H4563" s="4">
        <f t="shared" ca="1" si="575"/>
        <v>17.32695679542778</v>
      </c>
      <c r="I4563" s="4">
        <f ca="1">User_Model_Calcs!B4563-Sat_Data!$B$5</f>
        <v>46.92658235231039</v>
      </c>
      <c r="J4563" s="4">
        <f ca="1">(Earth_Data!$B$1/SQRT(1-Earth_Data!$B$2^2*SIN(RADIANS(User_Model_Calcs!A4563))^2))*COS(RADIANS(User_Model_Calcs!A4563))</f>
        <v>5346.7378530336873</v>
      </c>
      <c r="K4563" s="4">
        <f ca="1">((Earth_Data!$B$1*(1-Earth_Data!$B$2^2))/SQRT(1-Earth_Data!$B$2^2*SIN(RADIANS(User_Model_Calcs!A4563))^2))*SIN(RADIANS(User_Model_Calcs!A4563))</f>
        <v>-3465.8486727436866</v>
      </c>
      <c r="L4563" s="4">
        <f t="shared" ca="1" si="569"/>
        <v>-32.95201032323115</v>
      </c>
      <c r="M4563" s="4">
        <f t="shared" ca="1" si="570"/>
        <v>6371.7903835125071</v>
      </c>
      <c r="N4563" s="4">
        <f ca="1">SQRT(User_Model_Calcs!M4563^2+Sat_Data!$B$3^2-2*User_Model_Calcs!M4563*Sat_Data!$B$3*COS(RADIANS(L4563))*COS(RADIANS(I4563)))</f>
        <v>38865.047073034468</v>
      </c>
      <c r="O4563" s="4">
        <f ca="1">DEGREES(ACOS(((Earth_Data!$B$1+Sat_Data!$B$2)/User_Model_Calcs!N4563)*SQRT(1-COS(RADIANS(User_Model_Calcs!I4563))^2*COS(RADIANS(User_Model_Calcs!A4563))^2)))</f>
        <v>27.134567141998087</v>
      </c>
      <c r="P4563" s="4">
        <f t="shared" ca="1" si="571"/>
        <v>62.93571102946553</v>
      </c>
    </row>
    <row r="4564" spans="1:16" x14ac:dyDescent="0.25">
      <c r="A4564" s="4">
        <f t="shared" ca="1" si="572"/>
        <v>-31.471316184132441</v>
      </c>
      <c r="B4564" s="4">
        <f t="shared" ca="1" si="573"/>
        <v>122.02480383816047</v>
      </c>
      <c r="C4564" s="4">
        <v>7813</v>
      </c>
      <c r="D4564" s="4">
        <f t="shared" ca="1" si="574"/>
        <v>0.75</v>
      </c>
      <c r="E4564" s="4">
        <v>0.55000000000000004</v>
      </c>
      <c r="F4564" s="4">
        <v>19.899999999999999</v>
      </c>
      <c r="G4564" s="4">
        <f t="shared" ca="1" si="568"/>
        <v>41.281913690970576</v>
      </c>
      <c r="H4564" s="4">
        <f t="shared" ca="1" si="575"/>
        <v>18.149849822120608</v>
      </c>
      <c r="I4564" s="4">
        <f ca="1">User_Model_Calcs!B4564-Sat_Data!$B$5</f>
        <v>12.024803838160466</v>
      </c>
      <c r="J4564" s="4">
        <f ca="1">(Earth_Data!$B$1/SQRT(1-Earth_Data!$B$2^2*SIN(RADIANS(User_Model_Calcs!A4564))^2))*COS(RADIANS(User_Model_Calcs!A4564))</f>
        <v>5444.8958083752987</v>
      </c>
      <c r="K4564" s="4">
        <f ca="1">((Earth_Data!$B$1*(1-Earth_Data!$B$2^2))/SQRT(1-Earth_Data!$B$2^2*SIN(RADIANS(User_Model_Calcs!A4564))^2))*SIN(RADIANS(User_Model_Calcs!A4564))</f>
        <v>-3310.576040794921</v>
      </c>
      <c r="L4564" s="4">
        <f t="shared" ca="1" si="569"/>
        <v>-31.300211262099747</v>
      </c>
      <c r="M4564" s="4">
        <f t="shared" ca="1" si="570"/>
        <v>6372.346827186062</v>
      </c>
      <c r="N4564" s="4">
        <f ca="1">SQRT(User_Model_Calcs!M4564^2+Sat_Data!$B$3^2-2*User_Model_Calcs!M4564*Sat_Data!$B$3*COS(RADIANS(L4564))*COS(RADIANS(I4564)))</f>
        <v>37004.565885876618</v>
      </c>
      <c r="O4564" s="4">
        <f ca="1">DEGREES(ACOS(((Earth_Data!$B$1+Sat_Data!$B$2)/User_Model_Calcs!N4564)*SQRT(1-COS(RADIANS(User_Model_Calcs!I4564))^2*COS(RADIANS(User_Model_Calcs!A4564))^2)))</f>
        <v>51.069631779864501</v>
      </c>
      <c r="P4564" s="4">
        <f t="shared" ca="1" si="571"/>
        <v>22.195820809590622</v>
      </c>
    </row>
    <row r="4565" spans="1:16" x14ac:dyDescent="0.25">
      <c r="A4565" s="4">
        <f t="shared" ca="1" si="572"/>
        <v>-15.401008542574054</v>
      </c>
      <c r="B4565" s="4">
        <f t="shared" ca="1" si="573"/>
        <v>131.233891901275</v>
      </c>
      <c r="C4565" s="4">
        <v>7814</v>
      </c>
      <c r="D4565" s="4">
        <f t="shared" ca="1" si="574"/>
        <v>0.75</v>
      </c>
      <c r="E4565" s="4">
        <v>0.55000000000000004</v>
      </c>
      <c r="F4565" s="4">
        <v>19.899999999999999</v>
      </c>
      <c r="G4565" s="4">
        <f t="shared" ca="1" si="568"/>
        <v>41.281913690970576</v>
      </c>
      <c r="H4565" s="4">
        <f t="shared" ca="1" si="575"/>
        <v>19.542137042251625</v>
      </c>
      <c r="I4565" s="4">
        <f ca="1">User_Model_Calcs!B4565-Sat_Data!$B$5</f>
        <v>21.233891901275001</v>
      </c>
      <c r="J4565" s="4">
        <f ca="1">(Earth_Data!$B$1/SQRT(1-Earth_Data!$B$2^2*SIN(RADIANS(User_Model_Calcs!A4565))^2))*COS(RADIANS(User_Model_Calcs!A4565))</f>
        <v>6150.5578345476943</v>
      </c>
      <c r="K4565" s="4">
        <f ca="1">((Earth_Data!$B$1*(1-Earth_Data!$B$2^2))/SQRT(1-Earth_Data!$B$2^2*SIN(RADIANS(User_Model_Calcs!A4565))^2))*SIN(RADIANS(User_Model_Calcs!A4565))</f>
        <v>-1682.9201007455542</v>
      </c>
      <c r="L4565" s="4">
        <f t="shared" ca="1" si="569"/>
        <v>-15.302754997068313</v>
      </c>
      <c r="M4565" s="4">
        <f t="shared" ca="1" si="570"/>
        <v>6376.6434541700264</v>
      </c>
      <c r="N4565" s="4">
        <f ca="1">SQRT(User_Model_Calcs!M4565^2+Sat_Data!$B$3^2-2*User_Model_Calcs!M4565*Sat_Data!$B$3*COS(RADIANS(L4565))*COS(RADIANS(I4565)))</f>
        <v>36537.962364502622</v>
      </c>
      <c r="O4565" s="4">
        <f ca="1">DEGREES(ACOS(((Earth_Data!$B$1+Sat_Data!$B$2)/User_Model_Calcs!N4565)*SQRT(1-COS(RADIANS(User_Model_Calcs!I4565))^2*COS(RADIANS(User_Model_Calcs!A4565))^2)))</f>
        <v>59.58626575723676</v>
      </c>
      <c r="P4565" s="4">
        <f t="shared" ca="1" si="571"/>
        <v>55.64782877410795</v>
      </c>
    </row>
    <row r="4566" spans="1:16" x14ac:dyDescent="0.25">
      <c r="A4566" s="4">
        <f t="shared" ca="1" si="572"/>
        <v>-21.451756543081586</v>
      </c>
      <c r="B4566" s="4">
        <f t="shared" ca="1" si="573"/>
        <v>140.28002495898426</v>
      </c>
      <c r="C4566" s="4">
        <v>7815</v>
      </c>
      <c r="D4566" s="4">
        <f t="shared" ca="1" si="574"/>
        <v>0.75</v>
      </c>
      <c r="E4566" s="4">
        <v>0.55000000000000004</v>
      </c>
      <c r="F4566" s="4">
        <v>19.899999999999999</v>
      </c>
      <c r="G4566" s="4">
        <f t="shared" ca="1" si="568"/>
        <v>41.281913690970576</v>
      </c>
      <c r="H4566" s="4">
        <f t="shared" ca="1" si="575"/>
        <v>21.136968415575673</v>
      </c>
      <c r="I4566" s="4">
        <f ca="1">User_Model_Calcs!B4566-Sat_Data!$B$5</f>
        <v>30.280024958984257</v>
      </c>
      <c r="J4566" s="4">
        <f ca="1">(Earth_Data!$B$1/SQRT(1-Earth_Data!$B$2^2*SIN(RADIANS(User_Model_Calcs!A4566))^2))*COS(RADIANS(User_Model_Calcs!A4566))</f>
        <v>5938.9591051448006</v>
      </c>
      <c r="K4566" s="4">
        <f ca="1">((Earth_Data!$B$1*(1-Earth_Data!$B$2^2))/SQRT(1-Earth_Data!$B$2^2*SIN(RADIANS(User_Model_Calcs!A4566))^2))*SIN(RADIANS(User_Model_Calcs!A4566))</f>
        <v>-2318.0209403635695</v>
      </c>
      <c r="L4566" s="4">
        <f t="shared" ca="1" si="569"/>
        <v>-21.321080014439389</v>
      </c>
      <c r="M4566" s="4">
        <f t="shared" ca="1" si="570"/>
        <v>6375.3004895884187</v>
      </c>
      <c r="N4566" s="4">
        <f ca="1">SQRT(User_Model_Calcs!M4566^2+Sat_Data!$B$3^2-2*User_Model_Calcs!M4566*Sat_Data!$B$3*COS(RADIANS(L4566))*COS(RADIANS(I4566)))</f>
        <v>37228.52976618136</v>
      </c>
      <c r="O4566" s="4">
        <f ca="1">DEGREES(ACOS(((Earth_Data!$B$1+Sat_Data!$B$2)/User_Model_Calcs!N4566)*SQRT(1-COS(RADIANS(User_Model_Calcs!I4566))^2*COS(RADIANS(User_Model_Calcs!A4566))^2)))</f>
        <v>47.635222222474866</v>
      </c>
      <c r="P4566" s="4">
        <f t="shared" ca="1" si="571"/>
        <v>57.938946813596779</v>
      </c>
    </row>
    <row r="4567" spans="1:16" x14ac:dyDescent="0.25">
      <c r="A4567" s="4">
        <f t="shared" ca="1" si="572"/>
        <v>-16.102825408077919</v>
      </c>
      <c r="B4567" s="4">
        <f t="shared" ca="1" si="573"/>
        <v>159.66523953190745</v>
      </c>
      <c r="C4567" s="4">
        <v>7816</v>
      </c>
      <c r="D4567" s="4">
        <f t="shared" ca="1" si="574"/>
        <v>3</v>
      </c>
      <c r="E4567" s="4">
        <v>0.55000000000000004</v>
      </c>
      <c r="F4567" s="4">
        <v>19.899999999999999</v>
      </c>
      <c r="G4567" s="4">
        <f t="shared" ca="1" si="568"/>
        <v>53.323113517529826</v>
      </c>
      <c r="H4567" s="4">
        <f t="shared" ca="1" si="575"/>
        <v>14.241485887650505</v>
      </c>
      <c r="I4567" s="4">
        <f ca="1">User_Model_Calcs!B4567-Sat_Data!$B$5</f>
        <v>49.665239531907446</v>
      </c>
      <c r="J4567" s="4">
        <f ca="1">(Earth_Data!$B$1/SQRT(1-Earth_Data!$B$2^2*SIN(RADIANS(User_Model_Calcs!A4567))^2))*COS(RADIANS(User_Model_Calcs!A4567))</f>
        <v>6129.4752889923757</v>
      </c>
      <c r="K4567" s="4">
        <f ca="1">((Earth_Data!$B$1*(1-Earth_Data!$B$2^2))/SQRT(1-Earth_Data!$B$2^2*SIN(RADIANS(User_Model_Calcs!A4567))^2))*SIN(RADIANS(User_Model_Calcs!A4567))</f>
        <v>-1757.6635775235948</v>
      </c>
      <c r="L4567" s="4">
        <f t="shared" ca="1" si="569"/>
        <v>-16.000559885228579</v>
      </c>
      <c r="M4567" s="4">
        <f t="shared" ca="1" si="570"/>
        <v>6376.5075527377212</v>
      </c>
      <c r="N4567" s="4">
        <f ca="1">SQRT(User_Model_Calcs!M4567^2+Sat_Data!$B$3^2-2*User_Model_Calcs!M4567*Sat_Data!$B$3*COS(RADIANS(L4567))*COS(RADIANS(I4567)))</f>
        <v>38521.649791850497</v>
      </c>
      <c r="O4567" s="4">
        <f ca="1">DEGREES(ACOS(((Earth_Data!$B$1+Sat_Data!$B$2)/User_Model_Calcs!N4567)*SQRT(1-COS(RADIANS(User_Model_Calcs!I4567))^2*COS(RADIANS(User_Model_Calcs!A4567))^2)))</f>
        <v>30.998514129581938</v>
      </c>
      <c r="P4567" s="4">
        <f t="shared" ca="1" si="571"/>
        <v>76.747784756825112</v>
      </c>
    </row>
    <row r="4568" spans="1:16" x14ac:dyDescent="0.25">
      <c r="A4568" s="4">
        <f t="shared" ca="1" si="572"/>
        <v>-38.010300382186664</v>
      </c>
      <c r="B4568" s="4">
        <f t="shared" ca="1" si="573"/>
        <v>126.3491075286511</v>
      </c>
      <c r="C4568" s="4">
        <v>7817</v>
      </c>
      <c r="D4568" s="4">
        <f t="shared" ca="1" si="574"/>
        <v>0.75</v>
      </c>
      <c r="E4568" s="4">
        <v>0.55000000000000004</v>
      </c>
      <c r="F4568" s="4">
        <v>19.899999999999999</v>
      </c>
      <c r="G4568" s="4">
        <f t="shared" ca="1" si="568"/>
        <v>41.281913690970576</v>
      </c>
      <c r="H4568" s="4">
        <f t="shared" ca="1" si="575"/>
        <v>20.770339773220904</v>
      </c>
      <c r="I4568" s="4">
        <f ca="1">User_Model_Calcs!B4568-Sat_Data!$B$5</f>
        <v>16.349107528651103</v>
      </c>
      <c r="J4568" s="4">
        <f ca="1">(Earth_Data!$B$1/SQRT(1-Earth_Data!$B$2^2*SIN(RADIANS(User_Model_Calcs!A4568))^2))*COS(RADIANS(User_Model_Calcs!A4568))</f>
        <v>5031.7278437451851</v>
      </c>
      <c r="K4568" s="4">
        <f ca="1">((Earth_Data!$B$1*(1-Earth_Data!$B$2^2))/SQRT(1-Earth_Data!$B$2^2*SIN(RADIANS(User_Model_Calcs!A4568))^2))*SIN(RADIANS(User_Model_Calcs!A4568))</f>
        <v>-3906.3462584324689</v>
      </c>
      <c r="L4568" s="4">
        <f t="shared" ca="1" si="569"/>
        <v>-37.823723858586391</v>
      </c>
      <c r="M4568" s="4">
        <f t="shared" ca="1" si="570"/>
        <v>6370.0726985090141</v>
      </c>
      <c r="N4568" s="4">
        <f ca="1">SQRT(User_Model_Calcs!M4568^2+Sat_Data!$B$3^2-2*User_Model_Calcs!M4568*Sat_Data!$B$3*COS(RADIANS(L4568))*COS(RADIANS(I4568)))</f>
        <v>37566.382462633788</v>
      </c>
      <c r="O4568" s="4">
        <f ca="1">DEGREES(ACOS(((Earth_Data!$B$1+Sat_Data!$B$2)/User_Model_Calcs!N4568)*SQRT(1-COS(RADIANS(User_Model_Calcs!I4568))^2*COS(RADIANS(User_Model_Calcs!A4568))^2)))</f>
        <v>42.723884081656159</v>
      </c>
      <c r="P4568" s="4">
        <f t="shared" ca="1" si="571"/>
        <v>25.471800259700906</v>
      </c>
    </row>
    <row r="4569" spans="1:16" x14ac:dyDescent="0.25">
      <c r="A4569" s="4">
        <f t="shared" ca="1" si="572"/>
        <v>-27.390690277249661</v>
      </c>
      <c r="B4569" s="4">
        <f t="shared" ca="1" si="573"/>
        <v>156.09620777049079</v>
      </c>
      <c r="C4569" s="4">
        <v>7818</v>
      </c>
      <c r="D4569" s="4">
        <f t="shared" ca="1" si="574"/>
        <v>3</v>
      </c>
      <c r="E4569" s="4">
        <v>0.55000000000000004</v>
      </c>
      <c r="F4569" s="4">
        <v>19.899999999999999</v>
      </c>
      <c r="G4569" s="4">
        <f t="shared" ca="1" si="568"/>
        <v>53.323113517529826</v>
      </c>
      <c r="H4569" s="4">
        <f t="shared" ca="1" si="575"/>
        <v>21.93984361108155</v>
      </c>
      <c r="I4569" s="4">
        <f ca="1">User_Model_Calcs!B4569-Sat_Data!$B$5</f>
        <v>46.096207770490793</v>
      </c>
      <c r="J4569" s="4">
        <f ca="1">(Earth_Data!$B$1/SQRT(1-Earth_Data!$B$2^2*SIN(RADIANS(User_Model_Calcs!A4569))^2))*COS(RADIANS(User_Model_Calcs!A4569))</f>
        <v>5667.1039609696718</v>
      </c>
      <c r="K4569" s="4">
        <f ca="1">((Earth_Data!$B$1*(1-Earth_Data!$B$2^2))/SQRT(1-Earth_Data!$B$2^2*SIN(RADIANS(User_Model_Calcs!A4569))^2))*SIN(RADIANS(User_Model_Calcs!A4569))</f>
        <v>-2916.7219128938673</v>
      </c>
      <c r="L4569" s="4">
        <f t="shared" ca="1" si="569"/>
        <v>-27.233789255784757</v>
      </c>
      <c r="M4569" s="4">
        <f t="shared" ca="1" si="570"/>
        <v>6373.6437005525659</v>
      </c>
      <c r="N4569" s="4">
        <f ca="1">SQRT(User_Model_Calcs!M4569^2+Sat_Data!$B$3^2-2*User_Model_Calcs!M4569*Sat_Data!$B$3*COS(RADIANS(L4569))*COS(RADIANS(I4569)))</f>
        <v>38562.164123370683</v>
      </c>
      <c r="O4569" s="4">
        <f ca="1">DEGREES(ACOS(((Earth_Data!$B$1+Sat_Data!$B$2)/User_Model_Calcs!N4569)*SQRT(1-COS(RADIANS(User_Model_Calcs!I4569))^2*COS(RADIANS(User_Model_Calcs!A4569))^2)))</f>
        <v>30.505822223191892</v>
      </c>
      <c r="P4569" s="4">
        <f t="shared" ca="1" si="571"/>
        <v>66.1171967423072</v>
      </c>
    </row>
    <row r="4570" spans="1:16" x14ac:dyDescent="0.25">
      <c r="A4570" s="4">
        <f t="shared" ca="1" si="572"/>
        <v>-40.335161218473694</v>
      </c>
      <c r="B4570" s="4">
        <f t="shared" ca="1" si="573"/>
        <v>140.93927112728838</v>
      </c>
      <c r="C4570" s="4">
        <v>7819</v>
      </c>
      <c r="D4570" s="4">
        <f t="shared" ca="1" si="574"/>
        <v>3</v>
      </c>
      <c r="E4570" s="4">
        <v>0.55000000000000004</v>
      </c>
      <c r="F4570" s="4">
        <v>19.899999999999999</v>
      </c>
      <c r="G4570" s="4">
        <f t="shared" ca="1" si="568"/>
        <v>53.323113517529826</v>
      </c>
      <c r="H4570" s="4">
        <f t="shared" ca="1" si="575"/>
        <v>15.69720929102475</v>
      </c>
      <c r="I4570" s="4">
        <f ca="1">User_Model_Calcs!B4570-Sat_Data!$B$5</f>
        <v>30.939271127288379</v>
      </c>
      <c r="J4570" s="4">
        <f ca="1">(Earth_Data!$B$1/SQRT(1-Earth_Data!$B$2^2*SIN(RADIANS(User_Model_Calcs!A4570))^2))*COS(RADIANS(User_Model_Calcs!A4570))</f>
        <v>4868.7050623544546</v>
      </c>
      <c r="K4570" s="4">
        <f ca="1">((Earth_Data!$B$1*(1-Earth_Data!$B$2^2))/SQRT(1-Earth_Data!$B$2^2*SIN(RADIANS(User_Model_Calcs!A4570))^2))*SIN(RADIANS(User_Model_Calcs!A4570))</f>
        <v>-4106.425730867003</v>
      </c>
      <c r="L4570" s="4">
        <f t="shared" ca="1" si="569"/>
        <v>-40.145382939748032</v>
      </c>
      <c r="M4570" s="4">
        <f t="shared" ca="1" si="570"/>
        <v>6369.2245420712325</v>
      </c>
      <c r="N4570" s="4">
        <f ca="1">SQRT(User_Model_Calcs!M4570^2+Sat_Data!$B$3^2-2*User_Model_Calcs!M4570*Sat_Data!$B$3*COS(RADIANS(L4570))*COS(RADIANS(I4570)))</f>
        <v>38291.396177488452</v>
      </c>
      <c r="O4570" s="4">
        <f ca="1">DEGREES(ACOS(((Earth_Data!$B$1+Sat_Data!$B$2)/User_Model_Calcs!N4570)*SQRT(1-COS(RADIANS(User_Model_Calcs!I4570))^2*COS(RADIANS(User_Model_Calcs!A4570))^2)))</f>
        <v>33.572524994469738</v>
      </c>
      <c r="P4570" s="4">
        <f t="shared" ca="1" si="571"/>
        <v>42.802466473824502</v>
      </c>
    </row>
    <row r="4571" spans="1:16" x14ac:dyDescent="0.25">
      <c r="A4571" s="4">
        <f t="shared" ca="1" si="572"/>
        <v>-35.408755102415142</v>
      </c>
      <c r="B4571" s="4">
        <f t="shared" ca="1" si="573"/>
        <v>159.26192744521236</v>
      </c>
      <c r="C4571" s="4">
        <v>7820</v>
      </c>
      <c r="D4571" s="4">
        <f t="shared" ca="1" si="574"/>
        <v>3</v>
      </c>
      <c r="E4571" s="4">
        <v>0.55000000000000004</v>
      </c>
      <c r="F4571" s="4">
        <v>19.899999999999999</v>
      </c>
      <c r="G4571" s="4">
        <f t="shared" ca="1" si="568"/>
        <v>53.323113517529826</v>
      </c>
      <c r="H4571" s="4">
        <f t="shared" ca="1" si="575"/>
        <v>20.747470670738622</v>
      </c>
      <c r="I4571" s="4">
        <f ca="1">User_Model_Calcs!B4571-Sat_Data!$B$5</f>
        <v>49.261927445212365</v>
      </c>
      <c r="J4571" s="4">
        <f ca="1">(Earth_Data!$B$1/SQRT(1-Earth_Data!$B$2^2*SIN(RADIANS(User_Model_Calcs!A4571))^2))*COS(RADIANS(User_Model_Calcs!A4571))</f>
        <v>5204.2859640896277</v>
      </c>
      <c r="K4571" s="4">
        <f ca="1">((Earth_Data!$B$1*(1-Earth_Data!$B$2^2))/SQRT(1-Earth_Data!$B$2^2*SIN(RADIANS(User_Model_Calcs!A4571))^2))*SIN(RADIANS(User_Model_Calcs!A4571))</f>
        <v>-3674.922904553021</v>
      </c>
      <c r="L4571" s="4">
        <f t="shared" ca="1" si="569"/>
        <v>-35.227212488752102</v>
      </c>
      <c r="M4571" s="4">
        <f t="shared" ca="1" si="570"/>
        <v>6371.0007652195991</v>
      </c>
      <c r="N4571" s="4">
        <f ca="1">SQRT(User_Model_Calcs!M4571^2+Sat_Data!$B$3^2-2*User_Model_Calcs!M4571*Sat_Data!$B$3*COS(RADIANS(L4571))*COS(RADIANS(I4571)))</f>
        <v>39140.744596414777</v>
      </c>
      <c r="O4571" s="4">
        <f ca="1">DEGREES(ACOS(((Earth_Data!$B$1+Sat_Data!$B$2)/User_Model_Calcs!N4571)*SQRT(1-COS(RADIANS(User_Model_Calcs!I4571))^2*COS(RADIANS(User_Model_Calcs!A4571))^2)))</f>
        <v>24.185947321074135</v>
      </c>
      <c r="P4571" s="4">
        <f t="shared" ca="1" si="571"/>
        <v>63.47907074188862</v>
      </c>
    </row>
    <row r="4572" spans="1:16" x14ac:dyDescent="0.25">
      <c r="A4572" s="4">
        <f t="shared" ca="1" si="572"/>
        <v>-26.422601919402524</v>
      </c>
      <c r="B4572" s="4">
        <f t="shared" ca="1" si="573"/>
        <v>159.60428048924626</v>
      </c>
      <c r="C4572" s="4">
        <v>7821</v>
      </c>
      <c r="D4572" s="4">
        <f t="shared" ca="1" si="574"/>
        <v>3</v>
      </c>
      <c r="E4572" s="4">
        <v>0.55000000000000004</v>
      </c>
      <c r="F4572" s="4">
        <v>19.899999999999999</v>
      </c>
      <c r="G4572" s="4">
        <f t="shared" ca="1" si="568"/>
        <v>53.323113517529826</v>
      </c>
      <c r="H4572" s="4">
        <f t="shared" ca="1" si="575"/>
        <v>22.80949559631599</v>
      </c>
      <c r="I4572" s="4">
        <f ca="1">User_Model_Calcs!B4572-Sat_Data!$B$5</f>
        <v>49.604280489246264</v>
      </c>
      <c r="J4572" s="4">
        <f ca="1">(Earth_Data!$B$1/SQRT(1-Earth_Data!$B$2^2*SIN(RADIANS(User_Model_Calcs!A4572))^2))*COS(RADIANS(User_Model_Calcs!A4572))</f>
        <v>5715.6454651386302</v>
      </c>
      <c r="K4572" s="4">
        <f ca="1">((Earth_Data!$B$1*(1-Earth_Data!$B$2^2))/SQRT(1-Earth_Data!$B$2^2*SIN(RADIANS(User_Model_Calcs!A4572))^2))*SIN(RADIANS(User_Model_Calcs!A4572))</f>
        <v>-2821.0689279164562</v>
      </c>
      <c r="L4572" s="4">
        <f t="shared" ca="1" si="569"/>
        <v>-26.269546539706987</v>
      </c>
      <c r="M4572" s="4">
        <f t="shared" ca="1" si="570"/>
        <v>6373.9338700064573</v>
      </c>
      <c r="N4572" s="4">
        <f ca="1">SQRT(User_Model_Calcs!M4572^2+Sat_Data!$B$3^2-2*User_Model_Calcs!M4572*Sat_Data!$B$3*COS(RADIANS(L4572))*COS(RADIANS(I4572)))</f>
        <v>38808.265737830508</v>
      </c>
      <c r="O4572" s="4">
        <f ca="1">DEGREES(ACOS(((Earth_Data!$B$1+Sat_Data!$B$2)/User_Model_Calcs!N4572)*SQRT(1-COS(RADIANS(User_Model_Calcs!I4572))^2*COS(RADIANS(User_Model_Calcs!A4572))^2)))</f>
        <v>27.775872978987838</v>
      </c>
      <c r="P4572" s="4">
        <f t="shared" ca="1" si="571"/>
        <v>69.260449648511724</v>
      </c>
    </row>
    <row r="4573" spans="1:16" x14ac:dyDescent="0.25">
      <c r="A4573" s="4">
        <f t="shared" ca="1" si="572"/>
        <v>-27.586305489562186</v>
      </c>
      <c r="B4573" s="4">
        <f t="shared" ca="1" si="573"/>
        <v>142.64928962129187</v>
      </c>
      <c r="C4573" s="4">
        <v>7822</v>
      </c>
      <c r="D4573" s="4">
        <f t="shared" ca="1" si="574"/>
        <v>1.2</v>
      </c>
      <c r="E4573" s="4">
        <v>0.55000000000000004</v>
      </c>
      <c r="F4573" s="4">
        <v>19.899999999999999</v>
      </c>
      <c r="G4573" s="4">
        <f t="shared" ca="1" si="568"/>
        <v>45.364313344089069</v>
      </c>
      <c r="H4573" s="4">
        <f t="shared" ca="1" si="575"/>
        <v>19.902278196662724</v>
      </c>
      <c r="I4573" s="4">
        <f ca="1">User_Model_Calcs!B4573-Sat_Data!$B$5</f>
        <v>32.649289621291871</v>
      </c>
      <c r="J4573" s="4">
        <f ca="1">(Earth_Data!$B$1/SQRT(1-Earth_Data!$B$2^2*SIN(RADIANS(User_Model_Calcs!A4573))^2))*COS(RADIANS(User_Model_Calcs!A4573))</f>
        <v>5657.0987895632406</v>
      </c>
      <c r="K4573" s="4">
        <f ca="1">((Earth_Data!$B$1*(1-Earth_Data!$B$2^2))/SQRT(1-Earth_Data!$B$2^2*SIN(RADIANS(User_Model_Calcs!A4573))^2))*SIN(RADIANS(User_Model_Calcs!A4573))</f>
        <v>-2935.951091982593</v>
      </c>
      <c r="L4573" s="4">
        <f t="shared" ca="1" si="569"/>
        <v>-27.428648897001462</v>
      </c>
      <c r="M4573" s="4">
        <f t="shared" ca="1" si="570"/>
        <v>6373.5841980310934</v>
      </c>
      <c r="N4573" s="4">
        <f ca="1">SQRT(User_Model_Calcs!M4573^2+Sat_Data!$B$3^2-2*User_Model_Calcs!M4573*Sat_Data!$B$3*COS(RADIANS(L4573))*COS(RADIANS(I4573)))</f>
        <v>37639.922217119267</v>
      </c>
      <c r="O4573" s="4">
        <f ca="1">DEGREES(ACOS(((Earth_Data!$B$1+Sat_Data!$B$2)/User_Model_Calcs!N4573)*SQRT(1-COS(RADIANS(User_Model_Calcs!I4573))^2*COS(RADIANS(User_Model_Calcs!A4573))^2)))</f>
        <v>41.784501031846432</v>
      </c>
      <c r="P4573" s="4">
        <f t="shared" ca="1" si="571"/>
        <v>54.143079944724555</v>
      </c>
    </row>
    <row r="4574" spans="1:16" x14ac:dyDescent="0.25">
      <c r="A4574" s="4">
        <f t="shared" ca="1" si="572"/>
        <v>-22.904289064049983</v>
      </c>
      <c r="B4574" s="4">
        <f t="shared" ca="1" si="573"/>
        <v>113.3602625292681</v>
      </c>
      <c r="C4574" s="4">
        <v>7823</v>
      </c>
      <c r="D4574" s="4">
        <f t="shared" ca="1" si="574"/>
        <v>0.75</v>
      </c>
      <c r="E4574" s="4">
        <v>0.55000000000000004</v>
      </c>
      <c r="F4574" s="4">
        <v>19.899999999999999</v>
      </c>
      <c r="G4574" s="4">
        <f t="shared" ca="1" si="568"/>
        <v>41.281913690970576</v>
      </c>
      <c r="H4574" s="4">
        <f t="shared" ca="1" si="575"/>
        <v>20.194162075950324</v>
      </c>
      <c r="I4574" s="4">
        <f ca="1">User_Model_Calcs!B4574-Sat_Data!$B$5</f>
        <v>3.3602625292680983</v>
      </c>
      <c r="J4574" s="4">
        <f ca="1">(Earth_Data!$B$1/SQRT(1-Earth_Data!$B$2^2*SIN(RADIANS(User_Model_Calcs!A4574))^2))*COS(RADIANS(User_Model_Calcs!A4574))</f>
        <v>5878.2447767136318</v>
      </c>
      <c r="K4574" s="4">
        <f ca="1">((Earth_Data!$B$1*(1-Earth_Data!$B$2^2))/SQRT(1-Earth_Data!$B$2^2*SIN(RADIANS(User_Model_Calcs!A4574))^2))*SIN(RADIANS(User_Model_Calcs!A4574))</f>
        <v>-2466.9599797502378</v>
      </c>
      <c r="L4574" s="4">
        <f t="shared" ca="1" si="569"/>
        <v>-22.766637995296577</v>
      </c>
      <c r="M4574" s="4">
        <f t="shared" ca="1" si="570"/>
        <v>6374.9237796737916</v>
      </c>
      <c r="N4574" s="4">
        <f ca="1">SQRT(User_Model_Calcs!M4574^2+Sat_Data!$B$3^2-2*User_Model_Calcs!M4574*Sat_Data!$B$3*COS(RADIANS(L4574))*COS(RADIANS(I4574)))</f>
        <v>36381.373459770148</v>
      </c>
      <c r="O4574" s="4">
        <f ca="1">DEGREES(ACOS(((Earth_Data!$B$1+Sat_Data!$B$2)/User_Model_Calcs!N4574)*SQRT(1-COS(RADIANS(User_Model_Calcs!I4574))^2*COS(RADIANS(User_Model_Calcs!A4574))^2)))</f>
        <v>62.910976032080271</v>
      </c>
      <c r="P4574" s="4">
        <f t="shared" ca="1" si="571"/>
        <v>8.5791419069429882</v>
      </c>
    </row>
    <row r="4575" spans="1:16" x14ac:dyDescent="0.25">
      <c r="A4575" s="4">
        <f t="shared" ca="1" si="572"/>
        <v>-28.48653740850542</v>
      </c>
      <c r="B4575" s="4">
        <f t="shared" ca="1" si="573"/>
        <v>106.63580971742047</v>
      </c>
      <c r="C4575" s="4">
        <v>7824</v>
      </c>
      <c r="D4575" s="4">
        <f t="shared" ca="1" si="574"/>
        <v>0.75</v>
      </c>
      <c r="E4575" s="4">
        <v>0.55000000000000004</v>
      </c>
      <c r="F4575" s="4">
        <v>19.899999999999999</v>
      </c>
      <c r="G4575" s="4">
        <f t="shared" ca="1" si="568"/>
        <v>41.281913690970576</v>
      </c>
      <c r="H4575" s="4">
        <f t="shared" ca="1" si="575"/>
        <v>23.461917098728922</v>
      </c>
      <c r="I4575" s="4">
        <f ca="1">User_Model_Calcs!B4575-Sat_Data!$B$5</f>
        <v>-3.3641902825795285</v>
      </c>
      <c r="J4575" s="4">
        <f ca="1">(Earth_Data!$B$1/SQRT(1-Earth_Data!$B$2^2*SIN(RADIANS(User_Model_Calcs!A4575))^2))*COS(RADIANS(User_Model_Calcs!A4575))</f>
        <v>5610.2070119217051</v>
      </c>
      <c r="K4575" s="4">
        <f ca="1">((Earth_Data!$B$1*(1-Earth_Data!$B$2^2))/SQRT(1-Earth_Data!$B$2^2*SIN(RADIANS(User_Model_Calcs!A4575))^2))*SIN(RADIANS(User_Model_Calcs!A4575))</f>
        <v>-3024.0065818923699</v>
      </c>
      <c r="L4575" s="4">
        <f t="shared" ca="1" si="569"/>
        <v>-28.325498385330544</v>
      </c>
      <c r="M4575" s="4">
        <f t="shared" ca="1" si="570"/>
        <v>6373.306718175726</v>
      </c>
      <c r="N4575" s="4">
        <f ca="1">SQRT(User_Model_Calcs!M4575^2+Sat_Data!$B$3^2-2*User_Model_Calcs!M4575*Sat_Data!$B$3*COS(RADIANS(L4575))*COS(RADIANS(I4575)))</f>
        <v>36689.915845277807</v>
      </c>
      <c r="O4575" s="4">
        <f ca="1">DEGREES(ACOS(((Earth_Data!$B$1+Sat_Data!$B$2)/User_Model_Calcs!N4575)*SQRT(1-COS(RADIANS(User_Model_Calcs!I4575))^2*COS(RADIANS(User_Model_Calcs!A4575))^2)))</f>
        <v>56.543049790829571</v>
      </c>
      <c r="P4575" s="4">
        <f t="shared" ca="1" si="571"/>
        <v>7.0261993104290985</v>
      </c>
    </row>
    <row r="4576" spans="1:16" x14ac:dyDescent="0.25">
      <c r="A4576" s="4">
        <f t="shared" ca="1" si="572"/>
        <v>-21.793873119500404</v>
      </c>
      <c r="B4576" s="4">
        <f t="shared" ca="1" si="573"/>
        <v>140.70047940462294</v>
      </c>
      <c r="C4576" s="4">
        <v>7825</v>
      </c>
      <c r="D4576" s="4">
        <f t="shared" ca="1" si="574"/>
        <v>3</v>
      </c>
      <c r="E4576" s="4">
        <v>0.55000000000000004</v>
      </c>
      <c r="F4576" s="4">
        <v>19.899999999999999</v>
      </c>
      <c r="G4576" s="4">
        <f t="shared" ca="1" si="568"/>
        <v>53.323113517529826</v>
      </c>
      <c r="H4576" s="4">
        <f t="shared" ca="1" si="575"/>
        <v>21.615481614676831</v>
      </c>
      <c r="I4576" s="4">
        <f ca="1">User_Model_Calcs!B4576-Sat_Data!$B$5</f>
        <v>30.700479404622939</v>
      </c>
      <c r="J4576" s="4">
        <f ca="1">(Earth_Data!$B$1/SQRT(1-Earth_Data!$B$2^2*SIN(RADIANS(User_Model_Calcs!A4576))^2))*COS(RADIANS(User_Model_Calcs!A4576))</f>
        <v>5925.000194774002</v>
      </c>
      <c r="K4576" s="4">
        <f ca="1">((Earth_Data!$B$1*(1-Earth_Data!$B$2^2))/SQRT(1-Earth_Data!$B$2^2*SIN(RADIANS(User_Model_Calcs!A4576))^2))*SIN(RADIANS(User_Model_Calcs!A4576))</f>
        <v>-2353.2361462539839</v>
      </c>
      <c r="L4576" s="4">
        <f t="shared" ca="1" si="569"/>
        <v>-21.661523176201047</v>
      </c>
      <c r="M4576" s="4">
        <f t="shared" ca="1" si="570"/>
        <v>6375.2135390203412</v>
      </c>
      <c r="N4576" s="4">
        <f ca="1">SQRT(User_Model_Calcs!M4576^2+Sat_Data!$B$3^2-2*User_Model_Calcs!M4576*Sat_Data!$B$3*COS(RADIANS(L4576))*COS(RADIANS(I4576)))</f>
        <v>37267.133387407339</v>
      </c>
      <c r="O4576" s="4">
        <f ca="1">DEGREES(ACOS(((Earth_Data!$B$1+Sat_Data!$B$2)/User_Model_Calcs!N4576)*SQRT(1-COS(RADIANS(User_Model_Calcs!I4576))^2*COS(RADIANS(User_Model_Calcs!A4576))^2)))</f>
        <v>47.057626415680168</v>
      </c>
      <c r="P4576" s="4">
        <f t="shared" ca="1" si="571"/>
        <v>57.983263947728268</v>
      </c>
    </row>
    <row r="4577" spans="1:16" x14ac:dyDescent="0.25">
      <c r="A4577" s="4">
        <f t="shared" ca="1" si="572"/>
        <v>-37.604802008263036</v>
      </c>
      <c r="B4577" s="4">
        <f t="shared" ca="1" si="573"/>
        <v>145.36555531253185</v>
      </c>
      <c r="C4577" s="4">
        <v>7826</v>
      </c>
      <c r="D4577" s="4">
        <f t="shared" ca="1" si="574"/>
        <v>0.75</v>
      </c>
      <c r="E4577" s="4">
        <v>0.55000000000000004</v>
      </c>
      <c r="F4577" s="4">
        <v>19.899999999999999</v>
      </c>
      <c r="G4577" s="4">
        <f t="shared" ca="1" si="568"/>
        <v>41.281913690970576</v>
      </c>
      <c r="H4577" s="4">
        <f t="shared" ca="1" si="575"/>
        <v>22.444888277486974</v>
      </c>
      <c r="I4577" s="4">
        <f ca="1">User_Model_Calcs!B4577-Sat_Data!$B$5</f>
        <v>35.365555312531853</v>
      </c>
      <c r="J4577" s="4">
        <f ca="1">(Earth_Data!$B$1/SQRT(1-Earth_Data!$B$2^2*SIN(RADIANS(User_Model_Calcs!A4577))^2))*COS(RADIANS(User_Model_Calcs!A4577))</f>
        <v>5059.3178483082957</v>
      </c>
      <c r="K4577" s="4">
        <f ca="1">((Earth_Data!$B$1*(1-Earth_Data!$B$2^2))/SQRT(1-Earth_Data!$B$2^2*SIN(RADIANS(User_Model_Calcs!A4577))^2))*SIN(RADIANS(User_Model_Calcs!A4577))</f>
        <v>-3870.7871197785057</v>
      </c>
      <c r="L4577" s="4">
        <f t="shared" ca="1" si="569"/>
        <v>-37.418910145071706</v>
      </c>
      <c r="M4577" s="4">
        <f t="shared" ca="1" si="570"/>
        <v>6370.2189928489952</v>
      </c>
      <c r="N4577" s="4">
        <f ca="1">SQRT(User_Model_Calcs!M4577^2+Sat_Data!$B$3^2-2*User_Model_Calcs!M4577*Sat_Data!$B$3*COS(RADIANS(L4577))*COS(RADIANS(I4577)))</f>
        <v>38346.797029177491</v>
      </c>
      <c r="O4577" s="4">
        <f ca="1">DEGREES(ACOS(((Earth_Data!$B$1+Sat_Data!$B$2)/User_Model_Calcs!N4577)*SQRT(1-COS(RADIANS(User_Model_Calcs!I4577))^2*COS(RADIANS(User_Model_Calcs!A4577))^2)))</f>
        <v>32.936021766052811</v>
      </c>
      <c r="P4577" s="4">
        <f t="shared" ca="1" si="571"/>
        <v>49.312861664294537</v>
      </c>
    </row>
    <row r="4578" spans="1:16" x14ac:dyDescent="0.25">
      <c r="A4578" s="4">
        <f t="shared" ca="1" si="572"/>
        <v>-12.629698708321204</v>
      </c>
      <c r="B4578" s="4">
        <f t="shared" ca="1" si="573"/>
        <v>150.8631568169443</v>
      </c>
      <c r="C4578" s="4">
        <v>7827</v>
      </c>
      <c r="D4578" s="4">
        <f t="shared" ca="1" si="574"/>
        <v>3</v>
      </c>
      <c r="E4578" s="4">
        <v>0.55000000000000004</v>
      </c>
      <c r="F4578" s="4">
        <v>19.899999999999999</v>
      </c>
      <c r="G4578" s="4">
        <f t="shared" ca="1" si="568"/>
        <v>53.323113517529826</v>
      </c>
      <c r="H4578" s="4">
        <f t="shared" ca="1" si="575"/>
        <v>23.751918999956985</v>
      </c>
      <c r="I4578" s="4">
        <f ca="1">User_Model_Calcs!B4578-Sat_Data!$B$5</f>
        <v>40.863156816944297</v>
      </c>
      <c r="J4578" s="4">
        <f ca="1">(Earth_Data!$B$1/SQRT(1-Earth_Data!$B$2^2*SIN(RADIANS(User_Model_Calcs!A4578))^2))*COS(RADIANS(User_Model_Calcs!A4578))</f>
        <v>6224.807904404538</v>
      </c>
      <c r="K4578" s="4">
        <f ca="1">((Earth_Data!$B$1*(1-Earth_Data!$B$2^2))/SQRT(1-Earth_Data!$B$2^2*SIN(RADIANS(User_Model_Calcs!A4578))^2))*SIN(RADIANS(User_Model_Calcs!A4578))</f>
        <v>-1385.4601016754928</v>
      </c>
      <c r="L4578" s="4">
        <f t="shared" ca="1" si="569"/>
        <v>-12.547835203486521</v>
      </c>
      <c r="M4578" s="4">
        <f t="shared" ca="1" si="570"/>
        <v>6377.1257742083062</v>
      </c>
      <c r="N4578" s="4">
        <f ca="1">SQRT(User_Model_Calcs!M4578^2+Sat_Data!$B$3^2-2*User_Model_Calcs!M4578*Sat_Data!$B$3*COS(RADIANS(L4578))*COS(RADIANS(I4578)))</f>
        <v>37702.696954606225</v>
      </c>
      <c r="O4578" s="4">
        <f ca="1">DEGREES(ACOS(((Earth_Data!$B$1+Sat_Data!$B$2)/User_Model_Calcs!N4578)*SQRT(1-COS(RADIANS(User_Model_Calcs!I4578))^2*COS(RADIANS(User_Model_Calcs!A4578))^2)))</f>
        <v>41.002433824129753</v>
      </c>
      <c r="P4578" s="4">
        <f t="shared" ca="1" si="571"/>
        <v>75.815901940903458</v>
      </c>
    </row>
    <row r="4579" spans="1:16" x14ac:dyDescent="0.25">
      <c r="A4579" s="4">
        <f t="shared" ca="1" si="572"/>
        <v>-13.591023807978061</v>
      </c>
      <c r="B4579" s="4">
        <f t="shared" ca="1" si="573"/>
        <v>153.25798746881841</v>
      </c>
      <c r="C4579" s="4">
        <v>7828</v>
      </c>
      <c r="D4579" s="4">
        <f t="shared" ca="1" si="574"/>
        <v>1.2</v>
      </c>
      <c r="E4579" s="4">
        <v>0.55000000000000004</v>
      </c>
      <c r="F4579" s="4">
        <v>19.899999999999999</v>
      </c>
      <c r="G4579" s="4">
        <f t="shared" ca="1" si="568"/>
        <v>45.364313344089069</v>
      </c>
      <c r="H4579" s="4">
        <f t="shared" ca="1" si="575"/>
        <v>22.992133129135354</v>
      </c>
      <c r="I4579" s="4">
        <f ca="1">User_Model_Calcs!B4579-Sat_Data!$B$5</f>
        <v>43.257987468818413</v>
      </c>
      <c r="J4579" s="4">
        <f ca="1">(Earth_Data!$B$1/SQRT(1-Earth_Data!$B$2^2*SIN(RADIANS(User_Model_Calcs!A4579))^2))*COS(RADIANS(User_Model_Calcs!A4579))</f>
        <v>6200.6844372976275</v>
      </c>
      <c r="K4579" s="4">
        <f ca="1">((Earth_Data!$B$1*(1-Earth_Data!$B$2^2))/SQRT(1-Earth_Data!$B$2^2*SIN(RADIANS(User_Model_Calcs!A4579))^2))*SIN(RADIANS(User_Model_Calcs!A4579))</f>
        <v>-1489.0396220749064</v>
      </c>
      <c r="L4579" s="4">
        <f t="shared" ca="1" si="569"/>
        <v>-13.503381017281734</v>
      </c>
      <c r="M4579" s="4">
        <f t="shared" ca="1" si="570"/>
        <v>6376.9684401801751</v>
      </c>
      <c r="N4579" s="4">
        <f ca="1">SQRT(User_Model_Calcs!M4579^2+Sat_Data!$B$3^2-2*User_Model_Calcs!M4579*Sat_Data!$B$3*COS(RADIANS(L4579))*COS(RADIANS(I4579)))</f>
        <v>37916.622453349002</v>
      </c>
      <c r="O4579" s="4">
        <f ca="1">DEGREES(ACOS(((Earth_Data!$B$1+Sat_Data!$B$2)/User_Model_Calcs!N4579)*SQRT(1-COS(RADIANS(User_Model_Calcs!I4579))^2*COS(RADIANS(User_Model_Calcs!A4579))^2)))</f>
        <v>38.237171221496126</v>
      </c>
      <c r="P4579" s="4">
        <f t="shared" ca="1" si="571"/>
        <v>75.978220935557644</v>
      </c>
    </row>
    <row r="4580" spans="1:16" x14ac:dyDescent="0.25">
      <c r="A4580" s="4">
        <f t="shared" ca="1" si="572"/>
        <v>-43.468892651062319</v>
      </c>
      <c r="B4580" s="4">
        <f t="shared" ca="1" si="573"/>
        <v>147.35407111333205</v>
      </c>
      <c r="C4580" s="4">
        <v>7829</v>
      </c>
      <c r="D4580" s="4">
        <f t="shared" ca="1" si="574"/>
        <v>0.75</v>
      </c>
      <c r="E4580" s="4">
        <v>0.55000000000000004</v>
      </c>
      <c r="F4580" s="4">
        <v>19.899999999999999</v>
      </c>
      <c r="G4580" s="4">
        <f t="shared" ca="1" si="568"/>
        <v>41.281913690970576</v>
      </c>
      <c r="H4580" s="4">
        <f t="shared" ca="1" si="575"/>
        <v>14.238875044325317</v>
      </c>
      <c r="I4580" s="4">
        <f ca="1">User_Model_Calcs!B4580-Sat_Data!$B$5</f>
        <v>37.354071113332054</v>
      </c>
      <c r="J4580" s="4">
        <f ca="1">(Earth_Data!$B$1/SQRT(1-Earth_Data!$B$2^2*SIN(RADIANS(User_Model_Calcs!A4580))^2))*COS(RADIANS(User_Model_Calcs!A4580))</f>
        <v>4636.2729961732757</v>
      </c>
      <c r="K4580" s="4">
        <f ca="1">((Earth_Data!$B$1*(1-Earth_Data!$B$2^2))/SQRT(1-Earth_Data!$B$2^2*SIN(RADIANS(User_Model_Calcs!A4580))^2))*SIN(RADIANS(User_Model_Calcs!A4580))</f>
        <v>-4365.4557657252817</v>
      </c>
      <c r="L4580" s="4">
        <f t="shared" ca="1" si="569"/>
        <v>-43.276774845541937</v>
      </c>
      <c r="M4580" s="4">
        <f t="shared" ca="1" si="570"/>
        <v>6368.063389881544</v>
      </c>
      <c r="N4580" s="4">
        <f ca="1">SQRT(User_Model_Calcs!M4580^2+Sat_Data!$B$3^2-2*User_Model_Calcs!M4580*Sat_Data!$B$3*COS(RADIANS(L4580))*COS(RADIANS(I4580)))</f>
        <v>38827.635088301446</v>
      </c>
      <c r="O4580" s="4">
        <f ca="1">DEGREES(ACOS(((Earth_Data!$B$1+Sat_Data!$B$2)/User_Model_Calcs!N4580)*SQRT(1-COS(RADIANS(User_Model_Calcs!I4580))^2*COS(RADIANS(User_Model_Calcs!A4580))^2)))</f>
        <v>27.500574953948576</v>
      </c>
      <c r="P4580" s="4">
        <f t="shared" ca="1" si="571"/>
        <v>47.971294278599252</v>
      </c>
    </row>
    <row r="4581" spans="1:16" x14ac:dyDescent="0.25">
      <c r="A4581" s="4">
        <f t="shared" ca="1" si="572"/>
        <v>-30.593091177891978</v>
      </c>
      <c r="B4581" s="4">
        <f t="shared" ca="1" si="573"/>
        <v>132.09711210382389</v>
      </c>
      <c r="C4581" s="4">
        <v>7830</v>
      </c>
      <c r="D4581" s="4">
        <f t="shared" ca="1" si="574"/>
        <v>0.75</v>
      </c>
      <c r="E4581" s="4">
        <v>0.55000000000000004</v>
      </c>
      <c r="F4581" s="4">
        <v>19.899999999999999</v>
      </c>
      <c r="G4581" s="4">
        <f t="shared" ca="1" si="568"/>
        <v>41.281913690970576</v>
      </c>
      <c r="H4581" s="4">
        <f t="shared" ca="1" si="575"/>
        <v>18.028296505846463</v>
      </c>
      <c r="I4581" s="4">
        <f ca="1">User_Model_Calcs!B4581-Sat_Data!$B$5</f>
        <v>22.097112103823889</v>
      </c>
      <c r="J4581" s="4">
        <f ca="1">(Earth_Data!$B$1/SQRT(1-Earth_Data!$B$2^2*SIN(RADIANS(User_Model_Calcs!A4581))^2))*COS(RADIANS(User_Model_Calcs!A4581))</f>
        <v>5495.0909089009883</v>
      </c>
      <c r="K4581" s="4">
        <f ca="1">((Earth_Data!$B$1*(1-Earth_Data!$B$2^2))/SQRT(1-Earth_Data!$B$2^2*SIN(RADIANS(User_Model_Calcs!A4581))^2))*SIN(RADIANS(User_Model_Calcs!A4581))</f>
        <v>-3227.1436552231385</v>
      </c>
      <c r="L4581" s="4">
        <f t="shared" ca="1" si="569"/>
        <v>-30.424760767261454</v>
      </c>
      <c r="M4581" s="4">
        <f t="shared" ca="1" si="570"/>
        <v>6372.6352687513236</v>
      </c>
      <c r="N4581" s="4">
        <f ca="1">SQRT(User_Model_Calcs!M4581^2+Sat_Data!$B$3^2-2*User_Model_Calcs!M4581*Sat_Data!$B$3*COS(RADIANS(L4581))*COS(RADIANS(I4581)))</f>
        <v>37270.240721009577</v>
      </c>
      <c r="O4581" s="4">
        <f ca="1">DEGREES(ACOS(((Earth_Data!$B$1+Sat_Data!$B$2)/User_Model_Calcs!N4581)*SQRT(1-COS(RADIANS(User_Model_Calcs!I4581))^2*COS(RADIANS(User_Model_Calcs!A4581))^2)))</f>
        <v>46.966394618504459</v>
      </c>
      <c r="P4581" s="4">
        <f t="shared" ca="1" si="571"/>
        <v>38.580715310327633</v>
      </c>
    </row>
    <row r="4582" spans="1:16" x14ac:dyDescent="0.25">
      <c r="A4582" s="4">
        <f t="shared" ca="1" si="572"/>
        <v>-40.326351133511338</v>
      </c>
      <c r="B4582" s="4">
        <f t="shared" ca="1" si="573"/>
        <v>152.22471342066635</v>
      </c>
      <c r="C4582" s="4">
        <v>7831</v>
      </c>
      <c r="D4582" s="4">
        <f t="shared" ca="1" si="574"/>
        <v>0.75</v>
      </c>
      <c r="E4582" s="4">
        <v>0.55000000000000004</v>
      </c>
      <c r="F4582" s="4">
        <v>19.899999999999999</v>
      </c>
      <c r="G4582" s="4">
        <f t="shared" ca="1" si="568"/>
        <v>41.281913690970576</v>
      </c>
      <c r="H4582" s="4">
        <f t="shared" ca="1" si="575"/>
        <v>17.354781526807194</v>
      </c>
      <c r="I4582" s="4">
        <f ca="1">User_Model_Calcs!B4582-Sat_Data!$B$5</f>
        <v>42.224713420666347</v>
      </c>
      <c r="J4582" s="4">
        <f ca="1">(Earth_Data!$B$1/SQRT(1-Earth_Data!$B$2^2*SIN(RADIANS(User_Model_Calcs!A4582))^2))*COS(RADIANS(User_Model_Calcs!A4582))</f>
        <v>4869.3382049309921</v>
      </c>
      <c r="K4582" s="4">
        <f ca="1">((Earth_Data!$B$1*(1-Earth_Data!$B$2^2))/SQRT(1-Earth_Data!$B$2^2*SIN(RADIANS(User_Model_Calcs!A4582))^2))*SIN(RADIANS(User_Model_Calcs!A4582))</f>
        <v>-4105.6799666809666</v>
      </c>
      <c r="L4582" s="4">
        <f t="shared" ca="1" si="569"/>
        <v>-40.136582645256418</v>
      </c>
      <c r="M4582" s="4">
        <f t="shared" ca="1" si="570"/>
        <v>6369.2277822987298</v>
      </c>
      <c r="N4582" s="4">
        <f ca="1">SQRT(User_Model_Calcs!M4582^2+Sat_Data!$B$3^2-2*User_Model_Calcs!M4582*Sat_Data!$B$3*COS(RADIANS(L4582))*COS(RADIANS(I4582)))</f>
        <v>38914.128807553578</v>
      </c>
      <c r="O4582" s="4">
        <f ca="1">DEGREES(ACOS(((Earth_Data!$B$1+Sat_Data!$B$2)/User_Model_Calcs!N4582)*SQRT(1-COS(RADIANS(User_Model_Calcs!I4582))^2*COS(RADIANS(User_Model_Calcs!A4582))^2)))</f>
        <v>26.57667151697796</v>
      </c>
      <c r="P4582" s="4">
        <f t="shared" ca="1" si="571"/>
        <v>54.508161586475005</v>
      </c>
    </row>
    <row r="4583" spans="1:16" x14ac:dyDescent="0.25">
      <c r="A4583" s="4">
        <f t="shared" ca="1" si="572"/>
        <v>-43.589646055148926</v>
      </c>
      <c r="B4583" s="4">
        <f t="shared" ca="1" si="573"/>
        <v>120.44975139664886</v>
      </c>
      <c r="C4583" s="4">
        <v>7832</v>
      </c>
      <c r="D4583" s="4">
        <f t="shared" ca="1" si="574"/>
        <v>1.2</v>
      </c>
      <c r="E4583" s="4">
        <v>0.55000000000000004</v>
      </c>
      <c r="F4583" s="4">
        <v>19.899999999999999</v>
      </c>
      <c r="G4583" s="4">
        <f t="shared" ca="1" si="568"/>
        <v>45.364313344089069</v>
      </c>
      <c r="H4583" s="4">
        <f t="shared" ca="1" si="575"/>
        <v>18.047675107790845</v>
      </c>
      <c r="I4583" s="4">
        <f ca="1">User_Model_Calcs!B4583-Sat_Data!$B$5</f>
        <v>10.449751396648864</v>
      </c>
      <c r="J4583" s="4">
        <f ca="1">(Earth_Data!$B$1/SQRT(1-Earth_Data!$B$2^2*SIN(RADIANS(User_Model_Calcs!A4583))^2))*COS(RADIANS(User_Model_Calcs!A4583))</f>
        <v>4627.0330090615853</v>
      </c>
      <c r="K4583" s="4">
        <f ca="1">((Earth_Data!$B$1*(1-Earth_Data!$B$2^2))/SQRT(1-Earth_Data!$B$2^2*SIN(RADIANS(User_Model_Calcs!A4583))^2))*SIN(RADIANS(User_Model_Calcs!A4583))</f>
        <v>-4375.1827239962286</v>
      </c>
      <c r="L4583" s="4">
        <f t="shared" ca="1" si="569"/>
        <v>-43.397483919250739</v>
      </c>
      <c r="M4583" s="4">
        <f t="shared" ca="1" si="570"/>
        <v>6368.0183994159879</v>
      </c>
      <c r="N4583" s="4">
        <f ca="1">SQRT(User_Model_Calcs!M4583^2+Sat_Data!$B$3^2-2*User_Model_Calcs!M4583*Sat_Data!$B$3*COS(RADIANS(L4583))*COS(RADIANS(I4583)))</f>
        <v>37876.749797937344</v>
      </c>
      <c r="O4583" s="4">
        <f ca="1">DEGREES(ACOS(((Earth_Data!$B$1+Sat_Data!$B$2)/User_Model_Calcs!N4583)*SQRT(1-COS(RADIANS(User_Model_Calcs!I4583))^2*COS(RADIANS(User_Model_Calcs!A4583))^2)))</f>
        <v>38.6164595462675</v>
      </c>
      <c r="P4583" s="4">
        <f t="shared" ca="1" si="571"/>
        <v>14.975507159433663</v>
      </c>
    </row>
    <row r="4584" spans="1:16" x14ac:dyDescent="0.25">
      <c r="A4584" s="4">
        <f t="shared" ca="1" si="572"/>
        <v>-39.975180283012051</v>
      </c>
      <c r="B4584" s="4">
        <f t="shared" ca="1" si="573"/>
        <v>112.65547057892614</v>
      </c>
      <c r="C4584" s="4">
        <v>7833</v>
      </c>
      <c r="D4584" s="4">
        <f t="shared" ca="1" si="574"/>
        <v>3</v>
      </c>
      <c r="E4584" s="4">
        <v>0.55000000000000004</v>
      </c>
      <c r="F4584" s="4">
        <v>19.899999999999999</v>
      </c>
      <c r="G4584" s="4">
        <f t="shared" ca="1" si="568"/>
        <v>53.323113517529826</v>
      </c>
      <c r="H4584" s="4">
        <f t="shared" ca="1" si="575"/>
        <v>16.06687735240272</v>
      </c>
      <c r="I4584" s="4">
        <f ca="1">User_Model_Calcs!B4584-Sat_Data!$B$5</f>
        <v>2.6554705789261419</v>
      </c>
      <c r="J4584" s="4">
        <f ca="1">(Earth_Data!$B$1/SQRT(1-Earth_Data!$B$2^2*SIN(RADIANS(User_Model_Calcs!A4584))^2))*COS(RADIANS(User_Model_Calcs!A4584))</f>
        <v>4894.4810002820504</v>
      </c>
      <c r="K4584" s="4">
        <f ca="1">((Earth_Data!$B$1*(1-Earth_Data!$B$2^2))/SQRT(1-Earth_Data!$B$2^2*SIN(RADIANS(User_Model_Calcs!A4584))^2))*SIN(RADIANS(User_Model_Calcs!A4584))</f>
        <v>-4075.8755764349717</v>
      </c>
      <c r="L4584" s="4">
        <f t="shared" ca="1" si="569"/>
        <v>-39.785816624312446</v>
      </c>
      <c r="M4584" s="4">
        <f t="shared" ca="1" si="570"/>
        <v>6369.3567945830364</v>
      </c>
      <c r="N4584" s="4">
        <f ca="1">SQRT(User_Model_Calcs!M4584^2+Sat_Data!$B$3^2-2*User_Model_Calcs!M4584*Sat_Data!$B$3*COS(RADIANS(L4584))*COS(RADIANS(I4584)))</f>
        <v>37497.779320941903</v>
      </c>
      <c r="O4584" s="4">
        <f ca="1">DEGREES(ACOS(((Earth_Data!$B$1+Sat_Data!$B$2)/User_Model_Calcs!N4584)*SQRT(1-COS(RADIANS(User_Model_Calcs!I4584))^2*COS(RADIANS(User_Model_Calcs!A4584))^2)))</f>
        <v>43.655168980241669</v>
      </c>
      <c r="P4584" s="4">
        <f t="shared" ca="1" si="571"/>
        <v>4.1291118929606023</v>
      </c>
    </row>
    <row r="4585" spans="1:16" x14ac:dyDescent="0.25">
      <c r="A4585" s="4">
        <f t="shared" ca="1" si="572"/>
        <v>-24.435157383700883</v>
      </c>
      <c r="B4585" s="4">
        <f t="shared" ca="1" si="573"/>
        <v>107.28527849171923</v>
      </c>
      <c r="C4585" s="4">
        <v>7834</v>
      </c>
      <c r="D4585" s="4">
        <f t="shared" ca="1" si="574"/>
        <v>3</v>
      </c>
      <c r="E4585" s="4">
        <v>0.55000000000000004</v>
      </c>
      <c r="F4585" s="4">
        <v>19.899999999999999</v>
      </c>
      <c r="G4585" s="4">
        <f t="shared" ca="1" si="568"/>
        <v>53.323113517529826</v>
      </c>
      <c r="H4585" s="4">
        <f t="shared" ca="1" si="575"/>
        <v>23.207579723127012</v>
      </c>
      <c r="I4585" s="4">
        <f ca="1">User_Model_Calcs!B4585-Sat_Data!$B$5</f>
        <v>-2.7147215082807747</v>
      </c>
      <c r="J4585" s="4">
        <f ca="1">(Earth_Data!$B$1/SQRT(1-Earth_Data!$B$2^2*SIN(RADIANS(User_Model_Calcs!A4585))^2))*COS(RADIANS(User_Model_Calcs!A4585))</f>
        <v>5810.1788905301828</v>
      </c>
      <c r="K4585" s="4">
        <f ca="1">((Earth_Data!$B$1*(1-Earth_Data!$B$2^2))/SQRT(1-Earth_Data!$B$2^2*SIN(RADIANS(User_Model_Calcs!A4585))^2))*SIN(RADIANS(User_Model_Calcs!A4585))</f>
        <v>-2622.2411058097141</v>
      </c>
      <c r="L4585" s="4">
        <f t="shared" ca="1" si="569"/>
        <v>-24.290536218827622</v>
      </c>
      <c r="M4585" s="4">
        <f t="shared" ca="1" si="570"/>
        <v>6374.506032388761</v>
      </c>
      <c r="N4585" s="4">
        <f ca="1">SQRT(User_Model_Calcs!M4585^2+Sat_Data!$B$3^2-2*User_Model_Calcs!M4585*Sat_Data!$B$3*COS(RADIANS(L4585))*COS(RADIANS(I4585)))</f>
        <v>36455.952911528759</v>
      </c>
      <c r="O4585" s="4">
        <f ca="1">DEGREES(ACOS(((Earth_Data!$B$1+Sat_Data!$B$2)/User_Model_Calcs!N4585)*SQRT(1-COS(RADIANS(User_Model_Calcs!I4585))^2*COS(RADIANS(User_Model_Calcs!A4585))^2)))</f>
        <v>61.247571679495017</v>
      </c>
      <c r="P4585" s="4">
        <f t="shared" ca="1" si="571"/>
        <v>6.539014176485348</v>
      </c>
    </row>
    <row r="4586" spans="1:16" x14ac:dyDescent="0.25">
      <c r="A4586" s="4">
        <f t="shared" ca="1" si="572"/>
        <v>-16.762324037712492</v>
      </c>
      <c r="B4586" s="4">
        <f t="shared" ca="1" si="573"/>
        <v>105.46492182066483</v>
      </c>
      <c r="C4586" s="4">
        <v>7835</v>
      </c>
      <c r="D4586" s="4">
        <f t="shared" ca="1" si="574"/>
        <v>0.75</v>
      </c>
      <c r="E4586" s="4">
        <v>0.55000000000000004</v>
      </c>
      <c r="F4586" s="4">
        <v>19.899999999999999</v>
      </c>
      <c r="G4586" s="4">
        <f t="shared" ca="1" si="568"/>
        <v>41.281913690970576</v>
      </c>
      <c r="H4586" s="4">
        <f t="shared" ca="1" si="575"/>
        <v>18.252053542333396</v>
      </c>
      <c r="I4586" s="4">
        <f ca="1">User_Model_Calcs!B4586-Sat_Data!$B$5</f>
        <v>-4.5350781793351729</v>
      </c>
      <c r="J4586" s="4">
        <f ca="1">(Earth_Data!$B$1/SQRT(1-Earth_Data!$B$2^2*SIN(RADIANS(User_Model_Calcs!A4586))^2))*COS(RADIANS(User_Model_Calcs!A4586))</f>
        <v>6108.829681054639</v>
      </c>
      <c r="K4586" s="4">
        <f ca="1">((Earth_Data!$B$1*(1-Earth_Data!$B$2^2))/SQRT(1-Earth_Data!$B$2^2*SIN(RADIANS(User_Model_Calcs!A4586))^2))*SIN(RADIANS(User_Model_Calcs!A4586))</f>
        <v>-1827.6643603173177</v>
      </c>
      <c r="L4586" s="4">
        <f t="shared" ca="1" si="569"/>
        <v>-16.65634386642693</v>
      </c>
      <c r="M4586" s="4">
        <f t="shared" ca="1" si="570"/>
        <v>6376.3749173106371</v>
      </c>
      <c r="N4586" s="4">
        <f ca="1">SQRT(User_Model_Calcs!M4586^2+Sat_Data!$B$3^2-2*User_Model_Calcs!M4586*Sat_Data!$B$3*COS(RADIANS(L4586))*COS(RADIANS(I4586)))</f>
        <v>36123.934269795456</v>
      </c>
      <c r="O4586" s="4">
        <f ca="1">DEGREES(ACOS(((Earth_Data!$B$1+Sat_Data!$B$2)/User_Model_Calcs!N4586)*SQRT(1-COS(RADIANS(User_Model_Calcs!I4586))^2*COS(RADIANS(User_Model_Calcs!A4586))^2)))</f>
        <v>69.633059605017763</v>
      </c>
      <c r="P4586" s="4">
        <f t="shared" ca="1" si="571"/>
        <v>15.377570929021319</v>
      </c>
    </row>
    <row r="4587" spans="1:16" x14ac:dyDescent="0.25">
      <c r="A4587" s="4">
        <f t="shared" ca="1" si="572"/>
        <v>-17.363601967906156</v>
      </c>
      <c r="B4587" s="4">
        <f t="shared" ca="1" si="573"/>
        <v>117.58286769358295</v>
      </c>
      <c r="C4587" s="4">
        <v>7836</v>
      </c>
      <c r="D4587" s="4">
        <f t="shared" ca="1" si="574"/>
        <v>0.75</v>
      </c>
      <c r="E4587" s="4">
        <v>0.55000000000000004</v>
      </c>
      <c r="F4587" s="4">
        <v>19.899999999999999</v>
      </c>
      <c r="G4587" s="4">
        <f t="shared" ca="1" si="568"/>
        <v>41.281913690970576</v>
      </c>
      <c r="H4587" s="4">
        <f t="shared" ca="1" si="575"/>
        <v>22.85411351963786</v>
      </c>
      <c r="I4587" s="4">
        <f ca="1">User_Model_Calcs!B4587-Sat_Data!$B$5</f>
        <v>7.5828676935829549</v>
      </c>
      <c r="J4587" s="4">
        <f ca="1">(Earth_Data!$B$1/SQRT(1-Earth_Data!$B$2^2*SIN(RADIANS(User_Model_Calcs!A4587))^2))*COS(RADIANS(User_Model_Calcs!A4587))</f>
        <v>6089.3044353042987</v>
      </c>
      <c r="K4587" s="4">
        <f ca="1">((Earth_Data!$B$1*(1-Earth_Data!$B$2^2))/SQRT(1-Earth_Data!$B$2^2*SIN(RADIANS(User_Model_Calcs!A4587))^2))*SIN(RADIANS(User_Model_Calcs!A4587))</f>
        <v>-1891.2784400472569</v>
      </c>
      <c r="L4587" s="4">
        <f t="shared" ca="1" si="569"/>
        <v>-17.254283563443721</v>
      </c>
      <c r="M4587" s="4">
        <f t="shared" ca="1" si="570"/>
        <v>6376.2498887358697</v>
      </c>
      <c r="N4587" s="4">
        <f ca="1">SQRT(User_Model_Calcs!M4587^2+Sat_Data!$B$3^2-2*User_Model_Calcs!M4587*Sat_Data!$B$3*COS(RADIANS(L4587))*COS(RADIANS(I4587)))</f>
        <v>36186.478631668666</v>
      </c>
      <c r="O4587" s="4">
        <f ca="1">DEGREES(ACOS(((Earth_Data!$B$1+Sat_Data!$B$2)/User_Model_Calcs!N4587)*SQRT(1-COS(RADIANS(User_Model_Calcs!I4587))^2*COS(RADIANS(User_Model_Calcs!A4587))^2)))</f>
        <v>67.825338993111686</v>
      </c>
      <c r="P4587" s="4">
        <f t="shared" ca="1" si="571"/>
        <v>24.040451613114275</v>
      </c>
    </row>
    <row r="4588" spans="1:16" x14ac:dyDescent="0.25">
      <c r="A4588" s="4">
        <f t="shared" ca="1" si="572"/>
        <v>-12.009875339188708</v>
      </c>
      <c r="B4588" s="4">
        <f t="shared" ca="1" si="573"/>
        <v>143.83276627262859</v>
      </c>
      <c r="C4588" s="4">
        <v>7837</v>
      </c>
      <c r="D4588" s="4">
        <f t="shared" ca="1" si="574"/>
        <v>1.2</v>
      </c>
      <c r="E4588" s="4">
        <v>0.55000000000000004</v>
      </c>
      <c r="F4588" s="4">
        <v>19.899999999999999</v>
      </c>
      <c r="G4588" s="4">
        <f t="shared" ca="1" si="568"/>
        <v>45.364313344089069</v>
      </c>
      <c r="H4588" s="4">
        <f t="shared" ca="1" si="575"/>
        <v>18.693735435075009</v>
      </c>
      <c r="I4588" s="4">
        <f ca="1">User_Model_Calcs!B4588-Sat_Data!$B$5</f>
        <v>33.832766272628589</v>
      </c>
      <c r="J4588" s="4">
        <f ca="1">(Earth_Data!$B$1/SQRT(1-Earth_Data!$B$2^2*SIN(RADIANS(User_Model_Calcs!A4588))^2))*COS(RADIANS(User_Model_Calcs!A4588))</f>
        <v>6239.4380160409137</v>
      </c>
      <c r="K4588" s="4">
        <f ca="1">((Earth_Data!$B$1*(1-Earth_Data!$B$2^2))/SQRT(1-Earth_Data!$B$2^2*SIN(RADIANS(User_Model_Calcs!A4588))^2))*SIN(RADIANS(User_Model_Calcs!A4588))</f>
        <v>-1318.4715205666967</v>
      </c>
      <c r="L4588" s="4">
        <f t="shared" ca="1" si="569"/>
        <v>-11.931786923519036</v>
      </c>
      <c r="M4588" s="4">
        <f t="shared" ca="1" si="570"/>
        <v>6377.2214879649609</v>
      </c>
      <c r="N4588" s="4">
        <f ca="1">SQRT(User_Model_Calcs!M4588^2+Sat_Data!$B$3^2-2*User_Model_Calcs!M4588*Sat_Data!$B$3*COS(RADIANS(L4588))*COS(RADIANS(I4588)))</f>
        <v>37167.451278026339</v>
      </c>
      <c r="O4588" s="4">
        <f ca="1">DEGREES(ACOS(((Earth_Data!$B$1+Sat_Data!$B$2)/User_Model_Calcs!N4588)*SQRT(1-COS(RADIANS(User_Model_Calcs!I4588))^2*COS(RADIANS(User_Model_Calcs!A4588))^2)))</f>
        <v>48.596507944595771</v>
      </c>
      <c r="P4588" s="4">
        <f t="shared" ca="1" si="571"/>
        <v>72.753440730491903</v>
      </c>
    </row>
    <row r="4589" spans="1:16" x14ac:dyDescent="0.25">
      <c r="A4589" s="4">
        <f t="shared" ca="1" si="572"/>
        <v>-22.888026274420113</v>
      </c>
      <c r="B4589" s="4">
        <f t="shared" ca="1" si="573"/>
        <v>113.77183347480376</v>
      </c>
      <c r="C4589" s="4">
        <v>7838</v>
      </c>
      <c r="D4589" s="4">
        <f t="shared" ca="1" si="574"/>
        <v>0.75</v>
      </c>
      <c r="E4589" s="4">
        <v>0.55000000000000004</v>
      </c>
      <c r="F4589" s="4">
        <v>19.899999999999999</v>
      </c>
      <c r="G4589" s="4">
        <f t="shared" ca="1" si="568"/>
        <v>41.281913690970576</v>
      </c>
      <c r="H4589" s="4">
        <f t="shared" ca="1" si="575"/>
        <v>17.643041033873335</v>
      </c>
      <c r="I4589" s="4">
        <f ca="1">User_Model_Calcs!B4589-Sat_Data!$B$5</f>
        <v>3.7718334748037563</v>
      </c>
      <c r="J4589" s="4">
        <f ca="1">(Earth_Data!$B$1/SQRT(1-Earth_Data!$B$2^2*SIN(RADIANS(User_Model_Calcs!A4589))^2))*COS(RADIANS(User_Model_Calcs!A4589))</f>
        <v>5878.9454713139239</v>
      </c>
      <c r="K4589" s="4">
        <f ca="1">((Earth_Data!$B$1*(1-Earth_Data!$B$2^2))/SQRT(1-Earth_Data!$B$2^2*SIN(RADIANS(User_Model_Calcs!A4589))^2))*SIN(RADIANS(User_Model_Calcs!A4589))</f>
        <v>-2465.3008929333701</v>
      </c>
      <c r="L4589" s="4">
        <f t="shared" ca="1" si="569"/>
        <v>-22.750451381699403</v>
      </c>
      <c r="M4589" s="4">
        <f t="shared" ca="1" si="570"/>
        <v>6374.9281052715078</v>
      </c>
      <c r="N4589" s="4">
        <f ca="1">SQRT(User_Model_Calcs!M4589^2+Sat_Data!$B$3^2-2*User_Model_Calcs!M4589*Sat_Data!$B$3*COS(RADIANS(L4589))*COS(RADIANS(I4589)))</f>
        <v>36383.607645993456</v>
      </c>
      <c r="O4589" s="4">
        <f ca="1">DEGREES(ACOS(((Earth_Data!$B$1+Sat_Data!$B$2)/User_Model_Calcs!N4589)*SQRT(1-COS(RADIANS(User_Model_Calcs!I4589))^2*COS(RADIANS(User_Model_Calcs!A4589))^2)))</f>
        <v>62.860216891307637</v>
      </c>
      <c r="P4589" s="4">
        <f t="shared" ca="1" si="571"/>
        <v>9.6205288488374805</v>
      </c>
    </row>
    <row r="4590" spans="1:16" x14ac:dyDescent="0.25">
      <c r="A4590" s="4">
        <f t="shared" ca="1" si="572"/>
        <v>-33.618144217480484</v>
      </c>
      <c r="B4590" s="4">
        <f t="shared" ca="1" si="573"/>
        <v>144.20394500549997</v>
      </c>
      <c r="C4590" s="4">
        <v>7839</v>
      </c>
      <c r="D4590" s="4">
        <f t="shared" ca="1" si="574"/>
        <v>0.75</v>
      </c>
      <c r="E4590" s="4">
        <v>0.55000000000000004</v>
      </c>
      <c r="F4590" s="4">
        <v>19.899999999999999</v>
      </c>
      <c r="G4590" s="4">
        <f t="shared" ca="1" si="568"/>
        <v>41.281913690970576</v>
      </c>
      <c r="H4590" s="4">
        <f t="shared" ca="1" si="575"/>
        <v>22.087295643008304</v>
      </c>
      <c r="I4590" s="4">
        <f ca="1">User_Model_Calcs!B4590-Sat_Data!$B$5</f>
        <v>34.203945005499975</v>
      </c>
      <c r="J4590" s="4">
        <f ca="1">(Earth_Data!$B$1/SQRT(1-Earth_Data!$B$2^2*SIN(RADIANS(User_Model_Calcs!A4590))^2))*COS(RADIANS(User_Model_Calcs!A4590))</f>
        <v>5316.8283972947911</v>
      </c>
      <c r="K4590" s="4">
        <f ca="1">((Earth_Data!$B$1*(1-Earth_Data!$B$2^2))/SQRT(1-Earth_Data!$B$2^2*SIN(RADIANS(User_Model_Calcs!A4590))^2))*SIN(RADIANS(User_Model_Calcs!A4590))</f>
        <v>-3511.2552353203682</v>
      </c>
      <c r="L4590" s="4">
        <f t="shared" ca="1" si="569"/>
        <v>-33.440935814824385</v>
      </c>
      <c r="M4590" s="4">
        <f t="shared" ca="1" si="570"/>
        <v>6371.6228336150743</v>
      </c>
      <c r="N4590" s="4">
        <f ca="1">SQRT(User_Model_Calcs!M4590^2+Sat_Data!$B$3^2-2*User_Model_Calcs!M4590*Sat_Data!$B$3*COS(RADIANS(L4590))*COS(RADIANS(I4590)))</f>
        <v>38047.347060769906</v>
      </c>
      <c r="O4590" s="4">
        <f ca="1">DEGREES(ACOS(((Earth_Data!$B$1+Sat_Data!$B$2)/User_Model_Calcs!N4590)*SQRT(1-COS(RADIANS(User_Model_Calcs!I4590))^2*COS(RADIANS(User_Model_Calcs!A4590))^2)))</f>
        <v>36.536172271407374</v>
      </c>
      <c r="P4590" s="4">
        <f t="shared" ca="1" si="571"/>
        <v>50.835173635745214</v>
      </c>
    </row>
    <row r="4591" spans="1:16" x14ac:dyDescent="0.25">
      <c r="A4591" s="4">
        <f t="shared" ca="1" si="572"/>
        <v>-23.236026632753777</v>
      </c>
      <c r="B4591" s="4">
        <f t="shared" ca="1" si="573"/>
        <v>105.67489811891036</v>
      </c>
      <c r="C4591" s="4">
        <v>7840</v>
      </c>
      <c r="D4591" s="4">
        <f t="shared" ca="1" si="574"/>
        <v>1.2</v>
      </c>
      <c r="E4591" s="4">
        <v>0.55000000000000004</v>
      </c>
      <c r="F4591" s="4">
        <v>19.899999999999999</v>
      </c>
      <c r="G4591" s="4">
        <f t="shared" ca="1" si="568"/>
        <v>45.364313344089069</v>
      </c>
      <c r="H4591" s="4">
        <f t="shared" ca="1" si="575"/>
        <v>15.898948692890913</v>
      </c>
      <c r="I4591" s="4">
        <f ca="1">User_Model_Calcs!B4591-Sat_Data!$B$5</f>
        <v>-4.3251018810896369</v>
      </c>
      <c r="J4591" s="4">
        <f ca="1">(Earth_Data!$B$1/SQRT(1-Earth_Data!$B$2^2*SIN(RADIANS(User_Model_Calcs!A4591))^2))*COS(RADIANS(User_Model_Calcs!A4591))</f>
        <v>5863.8486047335136</v>
      </c>
      <c r="K4591" s="4">
        <f ca="1">((Earth_Data!$B$1*(1-Earth_Data!$B$2^2))/SQRT(1-Earth_Data!$B$2^2*SIN(RADIANS(User_Model_Calcs!A4591))^2))*SIN(RADIANS(User_Model_Calcs!A4591))</f>
        <v>-2500.7601022557737</v>
      </c>
      <c r="L4591" s="4">
        <f t="shared" ca="1" si="569"/>
        <v>-23.096831330336087</v>
      </c>
      <c r="M4591" s="4">
        <f t="shared" ca="1" si="570"/>
        <v>6374.8350212589412</v>
      </c>
      <c r="N4591" s="4">
        <f ca="1">SQRT(User_Model_Calcs!M4591^2+Sat_Data!$B$3^2-2*User_Model_Calcs!M4591*Sat_Data!$B$3*COS(RADIANS(L4591))*COS(RADIANS(I4591)))</f>
        <v>36405.674910177149</v>
      </c>
      <c r="O4591" s="4">
        <f ca="1">DEGREES(ACOS(((Earth_Data!$B$1+Sat_Data!$B$2)/User_Model_Calcs!N4591)*SQRT(1-COS(RADIANS(User_Model_Calcs!I4591))^2*COS(RADIANS(User_Model_Calcs!A4591))^2)))</f>
        <v>62.359762975001544</v>
      </c>
      <c r="P4591" s="4">
        <f t="shared" ca="1" si="571"/>
        <v>10.852162522170071</v>
      </c>
    </row>
    <row r="4592" spans="1:16" x14ac:dyDescent="0.25">
      <c r="A4592" s="4">
        <f t="shared" ca="1" si="572"/>
        <v>-40.821872158263815</v>
      </c>
      <c r="B4592" s="4">
        <f t="shared" ca="1" si="573"/>
        <v>150.9353797171606</v>
      </c>
      <c r="C4592" s="4">
        <v>7841</v>
      </c>
      <c r="D4592" s="4">
        <f t="shared" ca="1" si="574"/>
        <v>1.2</v>
      </c>
      <c r="E4592" s="4">
        <v>0.55000000000000004</v>
      </c>
      <c r="F4592" s="4">
        <v>19.899999999999999</v>
      </c>
      <c r="G4592" s="4">
        <f t="shared" ca="1" si="568"/>
        <v>45.364313344089069</v>
      </c>
      <c r="H4592" s="4">
        <f t="shared" ca="1" si="575"/>
        <v>22.459941818210478</v>
      </c>
      <c r="I4592" s="4">
        <f ca="1">User_Model_Calcs!B4592-Sat_Data!$B$5</f>
        <v>40.9353797171606</v>
      </c>
      <c r="J4592" s="4">
        <f ca="1">(Earth_Data!$B$1/SQRT(1-Earth_Data!$B$2^2*SIN(RADIANS(User_Model_Calcs!A4592))^2))*COS(RADIANS(User_Model_Calcs!A4592))</f>
        <v>4833.5480212458997</v>
      </c>
      <c r="K4592" s="4">
        <f ca="1">((Earth_Data!$B$1*(1-Earth_Data!$B$2^2))/SQRT(1-Earth_Data!$B$2^2*SIN(RADIANS(User_Model_Calcs!A4592))^2))*SIN(RADIANS(User_Model_Calcs!A4592))</f>
        <v>-4147.4752896968639</v>
      </c>
      <c r="L4592" s="4">
        <f t="shared" ca="1" si="569"/>
        <v>-40.631580872540091</v>
      </c>
      <c r="M4592" s="4">
        <f t="shared" ca="1" si="570"/>
        <v>6369.0452779310835</v>
      </c>
      <c r="N4592" s="4">
        <f ca="1">SQRT(User_Model_Calcs!M4592^2+Sat_Data!$B$3^2-2*User_Model_Calcs!M4592*Sat_Data!$B$3*COS(RADIANS(L4592))*COS(RADIANS(I4592)))</f>
        <v>38864.569941970782</v>
      </c>
      <c r="O4592" s="4">
        <f ca="1">DEGREES(ACOS(((Earth_Data!$B$1+Sat_Data!$B$2)/User_Model_Calcs!N4592)*SQRT(1-COS(RADIANS(User_Model_Calcs!I4592))^2*COS(RADIANS(User_Model_Calcs!A4592))^2)))</f>
        <v>27.110107034981162</v>
      </c>
      <c r="P4592" s="4">
        <f t="shared" ca="1" si="571"/>
        <v>52.993863909481163</v>
      </c>
    </row>
    <row r="4593" spans="1:16" x14ac:dyDescent="0.25">
      <c r="A4593" s="4">
        <f t="shared" ca="1" si="572"/>
        <v>-13.047937792575171</v>
      </c>
      <c r="B4593" s="4">
        <f t="shared" ca="1" si="573"/>
        <v>130.36274609732891</v>
      </c>
      <c r="C4593" s="4">
        <v>7842</v>
      </c>
      <c r="D4593" s="4">
        <f t="shared" ca="1" si="574"/>
        <v>1.2</v>
      </c>
      <c r="E4593" s="4">
        <v>0.55000000000000004</v>
      </c>
      <c r="F4593" s="4">
        <v>19.899999999999999</v>
      </c>
      <c r="G4593" s="4">
        <f t="shared" ca="1" si="568"/>
        <v>45.364313344089069</v>
      </c>
      <c r="H4593" s="4">
        <f t="shared" ca="1" si="575"/>
        <v>22.284621757951484</v>
      </c>
      <c r="I4593" s="4">
        <f ca="1">User_Model_Calcs!B4593-Sat_Data!$B$5</f>
        <v>20.362746097328909</v>
      </c>
      <c r="J4593" s="4">
        <f ca="1">(Earth_Data!$B$1/SQRT(1-Earth_Data!$B$2^2*SIN(RADIANS(User_Model_Calcs!A4593))^2))*COS(RADIANS(User_Model_Calcs!A4593))</f>
        <v>6214.5264346961467</v>
      </c>
      <c r="K4593" s="4">
        <f ca="1">((Earth_Data!$B$1*(1-Earth_Data!$B$2^2))/SQRT(1-Earth_Data!$B$2^2*SIN(RADIANS(User_Model_Calcs!A4593))^2))*SIN(RADIANS(User_Model_Calcs!A4593))</f>
        <v>-1430.5726616591912</v>
      </c>
      <c r="L4593" s="4">
        <f t="shared" ca="1" si="569"/>
        <v>-12.963548314775254</v>
      </c>
      <c r="M4593" s="4">
        <f t="shared" ca="1" si="570"/>
        <v>6377.0586439065983</v>
      </c>
      <c r="N4593" s="4">
        <f ca="1">SQRT(User_Model_Calcs!M4593^2+Sat_Data!$B$3^2-2*User_Model_Calcs!M4593*Sat_Data!$B$3*COS(RADIANS(L4593))*COS(RADIANS(I4593)))</f>
        <v>36430.352784747178</v>
      </c>
      <c r="O4593" s="4">
        <f ca="1">DEGREES(ACOS(((Earth_Data!$B$1+Sat_Data!$B$2)/User_Model_Calcs!N4593)*SQRT(1-COS(RADIANS(User_Model_Calcs!I4593))^2*COS(RADIANS(User_Model_Calcs!A4593))^2)))</f>
        <v>61.875966905784068</v>
      </c>
      <c r="P4593" s="4">
        <f t="shared" ca="1" si="571"/>
        <v>58.688800080181885</v>
      </c>
    </row>
    <row r="4594" spans="1:16" x14ac:dyDescent="0.25">
      <c r="A4594" s="4">
        <f t="shared" ca="1" si="572"/>
        <v>-33.90064081466992</v>
      </c>
      <c r="B4594" s="4">
        <f t="shared" ca="1" si="573"/>
        <v>111.38909942520563</v>
      </c>
      <c r="C4594" s="4">
        <v>7843</v>
      </c>
      <c r="D4594" s="4">
        <f t="shared" ca="1" si="574"/>
        <v>0.75</v>
      </c>
      <c r="E4594" s="4">
        <v>0.55000000000000004</v>
      </c>
      <c r="F4594" s="4">
        <v>19.899999999999999</v>
      </c>
      <c r="G4594" s="4">
        <f t="shared" ca="1" si="568"/>
        <v>41.281913690970576</v>
      </c>
      <c r="H4594" s="4">
        <f t="shared" ca="1" si="575"/>
        <v>14.806418522421609</v>
      </c>
      <c r="I4594" s="4">
        <f ca="1">User_Model_Calcs!B4594-Sat_Data!$B$5</f>
        <v>1.3890994252056288</v>
      </c>
      <c r="J4594" s="4">
        <f ca="1">(Earth_Data!$B$1/SQRT(1-Earth_Data!$B$2^2*SIN(RADIANS(User_Model_Calcs!A4594))^2))*COS(RADIANS(User_Model_Calcs!A4594))</f>
        <v>5299.4159151001686</v>
      </c>
      <c r="K4594" s="4">
        <f ca="1">((Earth_Data!$B$1*(1-Earth_Data!$B$2^2))/SQRT(1-Earth_Data!$B$2^2*SIN(RADIANS(User_Model_Calcs!A4594))^2))*SIN(RADIANS(User_Model_Calcs!A4594))</f>
        <v>-3537.305609843927</v>
      </c>
      <c r="L4594" s="4">
        <f t="shared" ca="1" si="569"/>
        <v>-33.722702347648692</v>
      </c>
      <c r="M4594" s="4">
        <f t="shared" ca="1" si="570"/>
        <v>6371.5257214147914</v>
      </c>
      <c r="N4594" s="4">
        <f ca="1">SQRT(User_Model_Calcs!M4594^2+Sat_Data!$B$3^2-2*User_Model_Calcs!M4594*Sat_Data!$B$3*COS(RADIANS(L4594))*COS(RADIANS(I4594)))</f>
        <v>37035.817057021319</v>
      </c>
      <c r="O4594" s="4">
        <f ca="1">DEGREES(ACOS(((Earth_Data!$B$1+Sat_Data!$B$2)/User_Model_Calcs!N4594)*SQRT(1-COS(RADIANS(User_Model_Calcs!I4594))^2*COS(RADIANS(User_Model_Calcs!A4594))^2)))</f>
        <v>50.550394304546259</v>
      </c>
      <c r="P4594" s="4">
        <f t="shared" ca="1" si="571"/>
        <v>2.4894420801092374</v>
      </c>
    </row>
    <row r="4595" spans="1:16" x14ac:dyDescent="0.25">
      <c r="A4595" s="4">
        <f t="shared" ca="1" si="572"/>
        <v>-28.626758824754688</v>
      </c>
      <c r="B4595" s="4">
        <f t="shared" ca="1" si="573"/>
        <v>114.96269015355983</v>
      </c>
      <c r="C4595" s="4">
        <v>7844</v>
      </c>
      <c r="D4595" s="4">
        <f t="shared" ca="1" si="574"/>
        <v>1.2</v>
      </c>
      <c r="E4595" s="4">
        <v>0.55000000000000004</v>
      </c>
      <c r="F4595" s="4">
        <v>19.899999999999999</v>
      </c>
      <c r="G4595" s="4">
        <f t="shared" ca="1" si="568"/>
        <v>45.364313344089069</v>
      </c>
      <c r="H4595" s="4">
        <f t="shared" ca="1" si="575"/>
        <v>16.931942311444992</v>
      </c>
      <c r="I4595" s="4">
        <f ca="1">User_Model_Calcs!B4595-Sat_Data!$B$5</f>
        <v>4.9626901535598336</v>
      </c>
      <c r="J4595" s="4">
        <f ca="1">(Earth_Data!$B$1/SQRT(1-Earth_Data!$B$2^2*SIN(RADIANS(User_Model_Calcs!A4595))^2))*COS(RADIANS(User_Model_Calcs!A4595))</f>
        <v>5602.778212875096</v>
      </c>
      <c r="K4595" s="4">
        <f ca="1">((Earth_Data!$B$1*(1-Earth_Data!$B$2^2))/SQRT(1-Earth_Data!$B$2^2*SIN(RADIANS(User_Model_Calcs!A4595))^2))*SIN(RADIANS(User_Model_Calcs!A4595))</f>
        <v>-3037.656526830212</v>
      </c>
      <c r="L4595" s="4">
        <f t="shared" ca="1" si="569"/>
        <v>-28.465207100159677</v>
      </c>
      <c r="M4595" s="4">
        <f t="shared" ca="1" si="570"/>
        <v>6373.2629694421084</v>
      </c>
      <c r="N4595" s="4">
        <f ca="1">SQRT(User_Model_Calcs!M4595^2+Sat_Data!$B$3^2-2*User_Model_Calcs!M4595*Sat_Data!$B$3*COS(RADIANS(L4595))*COS(RADIANS(I4595)))</f>
        <v>36711.46577076985</v>
      </c>
      <c r="O4595" s="4">
        <f ca="1">DEGREES(ACOS(((Earth_Data!$B$1+Sat_Data!$B$2)/User_Model_Calcs!N4595)*SQRT(1-COS(RADIANS(User_Model_Calcs!I4595))^2*COS(RADIANS(User_Model_Calcs!A4595))^2)))</f>
        <v>56.142458209729746</v>
      </c>
      <c r="P4595" s="4">
        <f t="shared" ca="1" si="571"/>
        <v>10.27278952294558</v>
      </c>
    </row>
    <row r="4596" spans="1:16" x14ac:dyDescent="0.25">
      <c r="A4596" s="4">
        <f t="shared" ca="1" si="572"/>
        <v>-19.017085745707412</v>
      </c>
      <c r="B4596" s="4">
        <f t="shared" ca="1" si="573"/>
        <v>120.33244099105904</v>
      </c>
      <c r="C4596" s="4">
        <v>7845</v>
      </c>
      <c r="D4596" s="4">
        <f t="shared" ca="1" si="574"/>
        <v>1.2</v>
      </c>
      <c r="E4596" s="4">
        <v>0.55000000000000004</v>
      </c>
      <c r="F4596" s="4">
        <v>19.899999999999999</v>
      </c>
      <c r="G4596" s="4">
        <f t="shared" ca="1" si="568"/>
        <v>45.364313344089069</v>
      </c>
      <c r="H4596" s="4">
        <f t="shared" ca="1" si="575"/>
        <v>20.935886394827161</v>
      </c>
      <c r="I4596" s="4">
        <f ca="1">User_Model_Calcs!B4596-Sat_Data!$B$5</f>
        <v>10.332440991059045</v>
      </c>
      <c r="J4596" s="4">
        <f ca="1">(Earth_Data!$B$1/SQRT(1-Earth_Data!$B$2^2*SIN(RADIANS(User_Model_Calcs!A4596))^2))*COS(RADIANS(User_Model_Calcs!A4596))</f>
        <v>6032.1746080628873</v>
      </c>
      <c r="K4596" s="4">
        <f ca="1">((Earth_Data!$B$1*(1-Earth_Data!$B$2^2))/SQRT(1-Earth_Data!$B$2^2*SIN(RADIANS(User_Model_Calcs!A4596))^2))*SIN(RADIANS(User_Model_Calcs!A4596))</f>
        <v>-2065.138301657561</v>
      </c>
      <c r="L4596" s="4">
        <f t="shared" ca="1" si="569"/>
        <v>-18.898837942410683</v>
      </c>
      <c r="M4596" s="4">
        <f t="shared" ca="1" si="570"/>
        <v>6375.8863467859692</v>
      </c>
      <c r="N4596" s="4">
        <f ca="1">SQRT(User_Model_Calcs!M4596^2+Sat_Data!$B$3^2-2*User_Model_Calcs!M4596*Sat_Data!$B$3*COS(RADIANS(L4596))*COS(RADIANS(I4596)))</f>
        <v>36304.720126121458</v>
      </c>
      <c r="O4596" s="4">
        <f ca="1">DEGREES(ACOS(((Earth_Data!$B$1+Sat_Data!$B$2)/User_Model_Calcs!N4596)*SQRT(1-COS(RADIANS(User_Model_Calcs!I4596))^2*COS(RADIANS(User_Model_Calcs!A4596))^2)))</f>
        <v>64.746945159837964</v>
      </c>
      <c r="P4596" s="4">
        <f t="shared" ca="1" si="571"/>
        <v>29.227365617561773</v>
      </c>
    </row>
    <row r="4597" spans="1:16" x14ac:dyDescent="0.25">
      <c r="A4597" s="4">
        <f t="shared" ca="1" si="572"/>
        <v>-15.719090499402053</v>
      </c>
      <c r="B4597" s="4">
        <f t="shared" ca="1" si="573"/>
        <v>109.09874285524954</v>
      </c>
      <c r="C4597" s="4">
        <v>7846</v>
      </c>
      <c r="D4597" s="4">
        <f t="shared" ca="1" si="574"/>
        <v>1.2</v>
      </c>
      <c r="E4597" s="4">
        <v>0.55000000000000004</v>
      </c>
      <c r="F4597" s="4">
        <v>19.899999999999999</v>
      </c>
      <c r="G4597" s="4">
        <f t="shared" ca="1" si="568"/>
        <v>45.364313344089069</v>
      </c>
      <c r="H4597" s="4">
        <f t="shared" ca="1" si="575"/>
        <v>21.976242214633238</v>
      </c>
      <c r="I4597" s="4">
        <f ca="1">User_Model_Calcs!B4597-Sat_Data!$B$5</f>
        <v>-0.90125714475045982</v>
      </c>
      <c r="J4597" s="4">
        <f ca="1">(Earth_Data!$B$1/SQRT(1-Earth_Data!$B$2^2*SIN(RADIANS(User_Model_Calcs!A4597))^2))*COS(RADIANS(User_Model_Calcs!A4597))</f>
        <v>6141.1162819405299</v>
      </c>
      <c r="K4597" s="4">
        <f ca="1">((Earth_Data!$B$1*(1-Earth_Data!$B$2^2))/SQRT(1-Earth_Data!$B$2^2*SIN(RADIANS(User_Model_Calcs!A4597))^2))*SIN(RADIANS(User_Model_Calcs!A4597))</f>
        <v>-1716.8272011113218</v>
      </c>
      <c r="L4597" s="4">
        <f t="shared" ca="1" si="569"/>
        <v>-15.61901123210362</v>
      </c>
      <c r="M4597" s="4">
        <f t="shared" ca="1" si="570"/>
        <v>6376.5825350881178</v>
      </c>
      <c r="N4597" s="4">
        <f ca="1">SQRT(User_Model_Calcs!M4597^2+Sat_Data!$B$3^2-2*User_Model_Calcs!M4597*Sat_Data!$B$3*COS(RADIANS(L4597))*COS(RADIANS(I4597)))</f>
        <v>36064.800018050497</v>
      </c>
      <c r="O4597" s="4">
        <f ca="1">DEGREES(ACOS(((Earth_Data!$B$1+Sat_Data!$B$2)/User_Model_Calcs!N4597)*SQRT(1-COS(RADIANS(User_Model_Calcs!I4597))^2*COS(RADIANS(User_Model_Calcs!A4597))^2)))</f>
        <v>71.504262532067244</v>
      </c>
      <c r="P4597" s="4">
        <f t="shared" ca="1" si="571"/>
        <v>3.323182439470096</v>
      </c>
    </row>
    <row r="4598" spans="1:16" x14ac:dyDescent="0.25">
      <c r="A4598" s="4">
        <f t="shared" ca="1" si="572"/>
        <v>-37.88170304937379</v>
      </c>
      <c r="B4598" s="4">
        <f t="shared" ca="1" si="573"/>
        <v>108.98656893767279</v>
      </c>
      <c r="C4598" s="4">
        <v>7847</v>
      </c>
      <c r="D4598" s="4">
        <f t="shared" ca="1" si="574"/>
        <v>3</v>
      </c>
      <c r="E4598" s="4">
        <v>0.55000000000000004</v>
      </c>
      <c r="F4598" s="4">
        <v>19.899999999999999</v>
      </c>
      <c r="G4598" s="4">
        <f t="shared" ref="G4598:G4661" ca="1" si="576">20.4+20*LOG(F4598)+20*LOG(D4598)+10*LOG(E4598)</f>
        <v>53.323113517529826</v>
      </c>
      <c r="H4598" s="4">
        <f t="shared" ca="1" si="575"/>
        <v>22.859607211294552</v>
      </c>
      <c r="I4598" s="4">
        <f ca="1">User_Model_Calcs!B4598-Sat_Data!$B$5</f>
        <v>-1.0134310623272142</v>
      </c>
      <c r="J4598" s="4">
        <f ca="1">(Earth_Data!$B$1/SQRT(1-Earth_Data!$B$2^2*SIN(RADIANS(User_Model_Calcs!A4598))^2))*COS(RADIANS(User_Model_Calcs!A4598))</f>
        <v>5040.5050203602686</v>
      </c>
      <c r="K4598" s="4">
        <f ca="1">((Earth_Data!$B$1*(1-Earth_Data!$B$2^2))/SQRT(1-Earth_Data!$B$2^2*SIN(RADIANS(User_Model_Calcs!A4598))^2))*SIN(RADIANS(User_Model_Calcs!A4598))</f>
        <v>-3895.0901347099307</v>
      </c>
      <c r="L4598" s="4">
        <f t="shared" ref="L4598:L4661" ca="1" si="577">DEGREES(ATAN((K4598/J4598)))</f>
        <v>-37.695339623900956</v>
      </c>
      <c r="M4598" s="4">
        <f t="shared" ref="M4598:M4661" ca="1" si="578">SQRT(J4598^2+K4598^2)</f>
        <v>6370.1191525584272</v>
      </c>
      <c r="N4598" s="4">
        <f ca="1">SQRT(User_Model_Calcs!M4598^2+Sat_Data!$B$3^2-2*User_Model_Calcs!M4598*Sat_Data!$B$3*COS(RADIANS(L4598))*COS(RADIANS(I4598)))</f>
        <v>37328.30682145794</v>
      </c>
      <c r="O4598" s="4">
        <f ca="1">DEGREES(ACOS(((Earth_Data!$B$1+Sat_Data!$B$2)/User_Model_Calcs!N4598)*SQRT(1-COS(RADIANS(User_Model_Calcs!I4598))^2*COS(RADIANS(User_Model_Calcs!A4598))^2)))</f>
        <v>46.07154484433709</v>
      </c>
      <c r="P4598" s="4">
        <f t="shared" ref="P4598:P4661" ca="1" si="579">DEGREES(ASIN(SIN(RADIANS(ABS(I4598)))/(SIN(ACOS(COS(RADIANS(I4598))*COS(RADIANS(A4598)))))))</f>
        <v>1.6501657211262075</v>
      </c>
    </row>
    <row r="4599" spans="1:16" x14ac:dyDescent="0.25">
      <c r="A4599" s="4">
        <f t="shared" ca="1" si="572"/>
        <v>-31.74150815797249</v>
      </c>
      <c r="B4599" s="4">
        <f t="shared" ca="1" si="573"/>
        <v>113.423715966941</v>
      </c>
      <c r="C4599" s="4">
        <v>7848</v>
      </c>
      <c r="D4599" s="4">
        <f t="shared" ca="1" si="574"/>
        <v>1.2</v>
      </c>
      <c r="E4599" s="4">
        <v>0.55000000000000004</v>
      </c>
      <c r="F4599" s="4">
        <v>19.899999999999999</v>
      </c>
      <c r="G4599" s="4">
        <f t="shared" ca="1" si="576"/>
        <v>45.364313344089069</v>
      </c>
      <c r="H4599" s="4">
        <f t="shared" ca="1" si="575"/>
        <v>22.171151157239379</v>
      </c>
      <c r="I4599" s="4">
        <f ca="1">User_Model_Calcs!B4599-Sat_Data!$B$5</f>
        <v>3.4237159669410033</v>
      </c>
      <c r="J4599" s="4">
        <f ca="1">(Earth_Data!$B$1/SQRT(1-Earth_Data!$B$2^2*SIN(RADIANS(User_Model_Calcs!A4599))^2))*COS(RADIANS(User_Model_Calcs!A4599))</f>
        <v>5429.1949343314645</v>
      </c>
      <c r="K4599" s="4">
        <f ca="1">((Earth_Data!$B$1*(1-Earth_Data!$B$2^2))/SQRT(1-Earth_Data!$B$2^2*SIN(RADIANS(User_Model_Calcs!A4599))^2))*SIN(RADIANS(User_Model_Calcs!A4599))</f>
        <v>-3336.0910477092552</v>
      </c>
      <c r="L4599" s="4">
        <f t="shared" ca="1" si="577"/>
        <v>-31.569581714648436</v>
      </c>
      <c r="M4599" s="4">
        <f t="shared" ca="1" si="578"/>
        <v>6372.2571443387524</v>
      </c>
      <c r="N4599" s="4">
        <f ca="1">SQRT(User_Model_Calcs!M4599^2+Sat_Data!$B$3^2-2*User_Model_Calcs!M4599*Sat_Data!$B$3*COS(RADIANS(L4599))*COS(RADIANS(I4599)))</f>
        <v>36897.192825814207</v>
      </c>
      <c r="O4599" s="4">
        <f ca="1">DEGREES(ACOS(((Earth_Data!$B$1+Sat_Data!$B$2)/User_Model_Calcs!N4599)*SQRT(1-COS(RADIANS(User_Model_Calcs!I4599))^2*COS(RADIANS(User_Model_Calcs!A4599))^2)))</f>
        <v>52.844520542560886</v>
      </c>
      <c r="P4599" s="4">
        <f t="shared" ca="1" si="579"/>
        <v>6.4877643069074846</v>
      </c>
    </row>
    <row r="4600" spans="1:16" x14ac:dyDescent="0.25">
      <c r="A4600" s="4">
        <f t="shared" ca="1" si="572"/>
        <v>-23.669569340478635</v>
      </c>
      <c r="B4600" s="4">
        <f t="shared" ca="1" si="573"/>
        <v>126.71686009556927</v>
      </c>
      <c r="C4600" s="4">
        <v>7849</v>
      </c>
      <c r="D4600" s="4">
        <f t="shared" ca="1" si="574"/>
        <v>0.75</v>
      </c>
      <c r="E4600" s="4">
        <v>0.55000000000000004</v>
      </c>
      <c r="F4600" s="4">
        <v>19.899999999999999</v>
      </c>
      <c r="G4600" s="4">
        <f t="shared" ca="1" si="576"/>
        <v>41.281913690970576</v>
      </c>
      <c r="H4600" s="4">
        <f t="shared" ca="1" si="575"/>
        <v>21.017966846672643</v>
      </c>
      <c r="I4600" s="4">
        <f ca="1">User_Model_Calcs!B4600-Sat_Data!$B$5</f>
        <v>16.716860095569274</v>
      </c>
      <c r="J4600" s="4">
        <f ca="1">(Earth_Data!$B$1/SQRT(1-Earth_Data!$B$2^2*SIN(RADIANS(User_Model_Calcs!A4600))^2))*COS(RADIANS(User_Model_Calcs!A4600))</f>
        <v>5844.7389777083317</v>
      </c>
      <c r="K4600" s="4">
        <f ca="1">((Earth_Data!$B$1*(1-Earth_Data!$B$2^2))/SQRT(1-Earth_Data!$B$2^2*SIN(RADIANS(User_Model_Calcs!A4600))^2))*SIN(RADIANS(User_Model_Calcs!A4600))</f>
        <v>-2544.8084319629502</v>
      </c>
      <c r="L4600" s="4">
        <f t="shared" ca="1" si="577"/>
        <v>-23.528383875287389</v>
      </c>
      <c r="M4600" s="4">
        <f t="shared" ca="1" si="578"/>
        <v>6374.7175367174323</v>
      </c>
      <c r="N4600" s="4">
        <f ca="1">SQRT(User_Model_Calcs!M4600^2+Sat_Data!$B$3^2-2*User_Model_Calcs!M4600*Sat_Data!$B$3*COS(RADIANS(L4600))*COS(RADIANS(I4600)))</f>
        <v>36693.391118419349</v>
      </c>
      <c r="O4600" s="4">
        <f ca="1">DEGREES(ACOS(((Earth_Data!$B$1+Sat_Data!$B$2)/User_Model_Calcs!N4600)*SQRT(1-COS(RADIANS(User_Model_Calcs!I4600))^2*COS(RADIANS(User_Model_Calcs!A4600))^2)))</f>
        <v>56.511225577415765</v>
      </c>
      <c r="P4600" s="4">
        <f t="shared" ca="1" si="579"/>
        <v>36.800334907036294</v>
      </c>
    </row>
    <row r="4601" spans="1:16" x14ac:dyDescent="0.25">
      <c r="A4601" s="4">
        <f t="shared" ca="1" si="572"/>
        <v>-26.260370624651912</v>
      </c>
      <c r="B4601" s="4">
        <f t="shared" ca="1" si="573"/>
        <v>145.53441834836036</v>
      </c>
      <c r="C4601" s="4">
        <v>7850</v>
      </c>
      <c r="D4601" s="4">
        <f t="shared" ca="1" si="574"/>
        <v>1.2</v>
      </c>
      <c r="E4601" s="4">
        <v>0.55000000000000004</v>
      </c>
      <c r="F4601" s="4">
        <v>19.899999999999999</v>
      </c>
      <c r="G4601" s="4">
        <f t="shared" ca="1" si="576"/>
        <v>45.364313344089069</v>
      </c>
      <c r="H4601" s="4">
        <f t="shared" ca="1" si="575"/>
        <v>14.056664999944278</v>
      </c>
      <c r="I4601" s="4">
        <f ca="1">User_Model_Calcs!B4601-Sat_Data!$B$5</f>
        <v>35.534418348360362</v>
      </c>
      <c r="J4601" s="4">
        <f ca="1">(Earth_Data!$B$1/SQRT(1-Earth_Data!$B$2^2*SIN(RADIANS(User_Model_Calcs!A4601))^2))*COS(RADIANS(User_Model_Calcs!A4601))</f>
        <v>5723.6209510326462</v>
      </c>
      <c r="K4601" s="4">
        <f ca="1">((Earth_Data!$B$1*(1-Earth_Data!$B$2^2))/SQRT(1-Earth_Data!$B$2^2*SIN(RADIANS(User_Model_Calcs!A4601))^2))*SIN(RADIANS(User_Model_Calcs!A4601))</f>
        <v>-2804.9611322271007</v>
      </c>
      <c r="L4601" s="4">
        <f t="shared" ca="1" si="577"/>
        <v>-26.107976809830763</v>
      </c>
      <c r="M4601" s="4">
        <f t="shared" ca="1" si="578"/>
        <v>6373.9817809909518</v>
      </c>
      <c r="N4601" s="4">
        <f ca="1">SQRT(User_Model_Calcs!M4601^2+Sat_Data!$B$3^2-2*User_Model_Calcs!M4601*Sat_Data!$B$3*COS(RADIANS(L4601))*COS(RADIANS(I4601)))</f>
        <v>37758.009200199682</v>
      </c>
      <c r="O4601" s="4">
        <f ca="1">DEGREES(ACOS(((Earth_Data!$B$1+Sat_Data!$B$2)/User_Model_Calcs!N4601)*SQRT(1-COS(RADIANS(User_Model_Calcs!I4601))^2*COS(RADIANS(User_Model_Calcs!A4601))^2)))</f>
        <v>40.22948518325736</v>
      </c>
      <c r="P4601" s="4">
        <f t="shared" ca="1" si="579"/>
        <v>58.221539420225518</v>
      </c>
    </row>
    <row r="4602" spans="1:16" x14ac:dyDescent="0.25">
      <c r="A4602" s="4">
        <f t="shared" ca="1" si="572"/>
        <v>-38.432161906132912</v>
      </c>
      <c r="B4602" s="4">
        <f t="shared" ca="1" si="573"/>
        <v>108.90649708896838</v>
      </c>
      <c r="C4602" s="4">
        <v>7851</v>
      </c>
      <c r="D4602" s="4">
        <f t="shared" ca="1" si="574"/>
        <v>1.2</v>
      </c>
      <c r="E4602" s="4">
        <v>0.55000000000000004</v>
      </c>
      <c r="F4602" s="4">
        <v>19.899999999999999</v>
      </c>
      <c r="G4602" s="4">
        <f t="shared" ca="1" si="576"/>
        <v>45.364313344089069</v>
      </c>
      <c r="H4602" s="4">
        <f t="shared" ca="1" si="575"/>
        <v>21.431071256082607</v>
      </c>
      <c r="I4602" s="4">
        <f ca="1">User_Model_Calcs!B4602-Sat_Data!$B$5</f>
        <v>-1.0935029110316208</v>
      </c>
      <c r="J4602" s="4">
        <f ca="1">(Earth_Data!$B$1/SQRT(1-Earth_Data!$B$2^2*SIN(RADIANS(User_Model_Calcs!A4602))^2))*COS(RADIANS(User_Model_Calcs!A4602))</f>
        <v>5002.7561065197397</v>
      </c>
      <c r="K4602" s="4">
        <f ca="1">((Earth_Data!$B$1*(1-Earth_Data!$B$2^2))/SQRT(1-Earth_Data!$B$2^2*SIN(RADIANS(User_Model_Calcs!A4602))^2))*SIN(RADIANS(User_Model_Calcs!A4602))</f>
        <v>-3943.1347070838351</v>
      </c>
      <c r="L4602" s="4">
        <f t="shared" ca="1" si="577"/>
        <v>-38.244912671645835</v>
      </c>
      <c r="M4602" s="4">
        <f t="shared" ca="1" si="578"/>
        <v>6369.9199350957042</v>
      </c>
      <c r="N4602" s="4">
        <f ca="1">SQRT(User_Model_Calcs!M4602^2+Sat_Data!$B$3^2-2*User_Model_Calcs!M4602*Sat_Data!$B$3*COS(RADIANS(L4602))*COS(RADIANS(I4602)))</f>
        <v>37371.026140047114</v>
      </c>
      <c r="O4602" s="4">
        <f ca="1">DEGREES(ACOS(((Earth_Data!$B$1+Sat_Data!$B$2)/User_Model_Calcs!N4602)*SQRT(1-COS(RADIANS(User_Model_Calcs!I4602))^2*COS(RADIANS(User_Model_Calcs!A4602))^2)))</f>
        <v>45.451428928952225</v>
      </c>
      <c r="P4602" s="4">
        <f t="shared" ca="1" si="579"/>
        <v>1.7588705921352752</v>
      </c>
    </row>
    <row r="4603" spans="1:16" x14ac:dyDescent="0.25">
      <c r="A4603" s="4">
        <f t="shared" ca="1" si="572"/>
        <v>-42.470861217322771</v>
      </c>
      <c r="B4603" s="4">
        <f t="shared" ca="1" si="573"/>
        <v>133.81442826531622</v>
      </c>
      <c r="C4603" s="4">
        <v>7852</v>
      </c>
      <c r="D4603" s="4">
        <f t="shared" ca="1" si="574"/>
        <v>0.75</v>
      </c>
      <c r="E4603" s="4">
        <v>0.55000000000000004</v>
      </c>
      <c r="F4603" s="4">
        <v>19.899999999999999</v>
      </c>
      <c r="G4603" s="4">
        <f t="shared" ca="1" si="576"/>
        <v>41.281913690970576</v>
      </c>
      <c r="H4603" s="4">
        <f t="shared" ca="1" si="575"/>
        <v>19.755884033956097</v>
      </c>
      <c r="I4603" s="4">
        <f ca="1">User_Model_Calcs!B4603-Sat_Data!$B$5</f>
        <v>23.814428265316224</v>
      </c>
      <c r="J4603" s="4">
        <f ca="1">(Earth_Data!$B$1/SQRT(1-Earth_Data!$B$2^2*SIN(RADIANS(User_Model_Calcs!A4603))^2))*COS(RADIANS(User_Model_Calcs!A4603))</f>
        <v>4711.8449692030208</v>
      </c>
      <c r="K4603" s="4">
        <f ca="1">((Earth_Data!$B$1*(1-Earth_Data!$B$2^2))/SQRT(1-Earth_Data!$B$2^2*SIN(RADIANS(User_Model_Calcs!A4603))^2))*SIN(RADIANS(User_Model_Calcs!A4603))</f>
        <v>-4284.3293174445753</v>
      </c>
      <c r="L4603" s="4">
        <f t="shared" ca="1" si="577"/>
        <v>-42.279240319069963</v>
      </c>
      <c r="M4603" s="4">
        <f t="shared" ca="1" si="578"/>
        <v>6368.4347145997272</v>
      </c>
      <c r="N4603" s="4">
        <f ca="1">SQRT(User_Model_Calcs!M4603^2+Sat_Data!$B$3^2-2*User_Model_Calcs!M4603*Sat_Data!$B$3*COS(RADIANS(L4603))*COS(RADIANS(I4603)))</f>
        <v>38142.631630595417</v>
      </c>
      <c r="O4603" s="4">
        <f ca="1">DEGREES(ACOS(((Earth_Data!$B$1+Sat_Data!$B$2)/User_Model_Calcs!N4603)*SQRT(1-COS(RADIANS(User_Model_Calcs!I4603))^2*COS(RADIANS(User_Model_Calcs!A4603))^2)))</f>
        <v>35.334245102062646</v>
      </c>
      <c r="P4603" s="4">
        <f t="shared" ca="1" si="579"/>
        <v>33.170578496922523</v>
      </c>
    </row>
    <row r="4604" spans="1:16" x14ac:dyDescent="0.25">
      <c r="A4604" s="4">
        <f t="shared" ca="1" si="572"/>
        <v>-29.497114126758298</v>
      </c>
      <c r="B4604" s="4">
        <f t="shared" ca="1" si="573"/>
        <v>135.90728023649447</v>
      </c>
      <c r="C4604" s="4">
        <v>7853</v>
      </c>
      <c r="D4604" s="4">
        <f t="shared" ca="1" si="574"/>
        <v>1.2</v>
      </c>
      <c r="E4604" s="4">
        <v>0.55000000000000004</v>
      </c>
      <c r="F4604" s="4">
        <v>19.899999999999999</v>
      </c>
      <c r="G4604" s="4">
        <f t="shared" ca="1" si="576"/>
        <v>45.364313344089069</v>
      </c>
      <c r="H4604" s="4">
        <f t="shared" ca="1" si="575"/>
        <v>21.579418862897107</v>
      </c>
      <c r="I4604" s="4">
        <f ca="1">User_Model_Calcs!B4604-Sat_Data!$B$5</f>
        <v>25.907280236494472</v>
      </c>
      <c r="J4604" s="4">
        <f ca="1">(Earth_Data!$B$1/SQRT(1-Earth_Data!$B$2^2*SIN(RADIANS(User_Model_Calcs!A4604))^2))*COS(RADIANS(User_Model_Calcs!A4604))</f>
        <v>5555.9191315425687</v>
      </c>
      <c r="K4604" s="4">
        <f ca="1">((Earth_Data!$B$1*(1-Earth_Data!$B$2^2))/SQRT(1-Earth_Data!$B$2^2*SIN(RADIANS(User_Model_Calcs!A4604))^2))*SIN(RADIANS(User_Model_Calcs!A4604))</f>
        <v>-3121.9774202513299</v>
      </c>
      <c r="L4604" s="4">
        <f t="shared" ca="1" si="577"/>
        <v>-29.332466630667327</v>
      </c>
      <c r="M4604" s="4">
        <f t="shared" ca="1" si="578"/>
        <v>6372.9883421201921</v>
      </c>
      <c r="N4604" s="4">
        <f ca="1">SQRT(User_Model_Calcs!M4604^2+Sat_Data!$B$3^2-2*User_Model_Calcs!M4604*Sat_Data!$B$3*COS(RADIANS(L4604))*COS(RADIANS(I4604)))</f>
        <v>37376.381387920032</v>
      </c>
      <c r="O4604" s="4">
        <f ca="1">DEGREES(ACOS(((Earth_Data!$B$1+Sat_Data!$B$2)/User_Model_Calcs!N4604)*SQRT(1-COS(RADIANS(User_Model_Calcs!I4604))^2*COS(RADIANS(User_Model_Calcs!A4604))^2)))</f>
        <v>45.426073109723454</v>
      </c>
      <c r="P4604" s="4">
        <f t="shared" ca="1" si="579"/>
        <v>44.610533805337475</v>
      </c>
    </row>
    <row r="4605" spans="1:16" x14ac:dyDescent="0.25">
      <c r="A4605" s="4">
        <f t="shared" ca="1" si="572"/>
        <v>-15.18153532051867</v>
      </c>
      <c r="B4605" s="4">
        <f t="shared" ca="1" si="573"/>
        <v>126.34651314381448</v>
      </c>
      <c r="C4605" s="4">
        <v>7854</v>
      </c>
      <c r="D4605" s="4">
        <f t="shared" ca="1" si="574"/>
        <v>0.75</v>
      </c>
      <c r="E4605" s="4">
        <v>0.55000000000000004</v>
      </c>
      <c r="F4605" s="4">
        <v>19.899999999999999</v>
      </c>
      <c r="G4605" s="4">
        <f t="shared" ca="1" si="576"/>
        <v>41.281913690970576</v>
      </c>
      <c r="H4605" s="4">
        <f t="shared" ca="1" si="575"/>
        <v>17.881378533477388</v>
      </c>
      <c r="I4605" s="4">
        <f ca="1">User_Model_Calcs!B4605-Sat_Data!$B$5</f>
        <v>16.346513143814477</v>
      </c>
      <c r="J4605" s="4">
        <f ca="1">(Earth_Data!$B$1/SQRT(1-Earth_Data!$B$2^2*SIN(RADIANS(User_Model_Calcs!A4605))^2))*COS(RADIANS(User_Model_Calcs!A4605))</f>
        <v>6156.9624353007257</v>
      </c>
      <c r="K4605" s="4">
        <f ca="1">((Earth_Data!$B$1*(1-Earth_Data!$B$2^2))/SQRT(1-Earth_Data!$B$2^2*SIN(RADIANS(User_Model_Calcs!A4605))^2))*SIN(RADIANS(User_Model_Calcs!A4605))</f>
        <v>-1659.4948042086587</v>
      </c>
      <c r="L4605" s="4">
        <f t="shared" ca="1" si="577"/>
        <v>-15.084548518701492</v>
      </c>
      <c r="M4605" s="4">
        <f t="shared" ca="1" si="578"/>
        <v>6376.6848310779624</v>
      </c>
      <c r="N4605" s="4">
        <f ca="1">SQRT(User_Model_Calcs!M4605^2+Sat_Data!$B$3^2-2*User_Model_Calcs!M4605*Sat_Data!$B$3*COS(RADIANS(L4605))*COS(RADIANS(I4605)))</f>
        <v>36335.362372882162</v>
      </c>
      <c r="O4605" s="4">
        <f ca="1">DEGREES(ACOS(((Earth_Data!$B$1+Sat_Data!$B$2)/User_Model_Calcs!N4605)*SQRT(1-COS(RADIANS(User_Model_Calcs!I4605))^2*COS(RADIANS(User_Model_Calcs!A4605))^2)))</f>
        <v>64.034392249947587</v>
      </c>
      <c r="P4605" s="4">
        <f t="shared" ca="1" si="579"/>
        <v>48.23954001081119</v>
      </c>
    </row>
    <row r="4606" spans="1:16" x14ac:dyDescent="0.25">
      <c r="A4606" s="4">
        <f t="shared" ca="1" si="572"/>
        <v>-38.676774608209833</v>
      </c>
      <c r="B4606" s="4">
        <f t="shared" ca="1" si="573"/>
        <v>150.75966738536161</v>
      </c>
      <c r="C4606" s="4">
        <v>7855</v>
      </c>
      <c r="D4606" s="4">
        <f t="shared" ca="1" si="574"/>
        <v>1.2</v>
      </c>
      <c r="E4606" s="4">
        <v>0.55000000000000004</v>
      </c>
      <c r="F4606" s="4">
        <v>19.899999999999999</v>
      </c>
      <c r="G4606" s="4">
        <f t="shared" ca="1" si="576"/>
        <v>45.364313344089069</v>
      </c>
      <c r="H4606" s="4">
        <f t="shared" ca="1" si="575"/>
        <v>17.515197006767522</v>
      </c>
      <c r="I4606" s="4">
        <f ca="1">User_Model_Calcs!B4606-Sat_Data!$B$5</f>
        <v>40.75966738536161</v>
      </c>
      <c r="J4606" s="4">
        <f ca="1">(Earth_Data!$B$1/SQRT(1-Earth_Data!$B$2^2*SIN(RADIANS(User_Model_Calcs!A4606))^2))*COS(RADIANS(User_Model_Calcs!A4606))</f>
        <v>4985.8323289363616</v>
      </c>
      <c r="K4606" s="4">
        <f ca="1">((Earth_Data!$B$1*(1-Earth_Data!$B$2^2))/SQRT(1-Earth_Data!$B$2^2*SIN(RADIANS(User_Model_Calcs!A4606))^2))*SIN(RADIANS(User_Model_Calcs!A4606))</f>
        <v>-3964.3693440146872</v>
      </c>
      <c r="L4606" s="4">
        <f t="shared" ca="1" si="577"/>
        <v>-38.489153853517507</v>
      </c>
      <c r="M4606" s="4">
        <f t="shared" ca="1" si="578"/>
        <v>6369.8311051416758</v>
      </c>
      <c r="N4606" s="4">
        <f ca="1">SQRT(User_Model_Calcs!M4606^2+Sat_Data!$B$3^2-2*User_Model_Calcs!M4606*Sat_Data!$B$3*COS(RADIANS(L4606))*COS(RADIANS(I4606)))</f>
        <v>38728.801830912787</v>
      </c>
      <c r="O4606" s="4">
        <f ca="1">DEGREES(ACOS(((Earth_Data!$B$1+Sat_Data!$B$2)/User_Model_Calcs!N4606)*SQRT(1-COS(RADIANS(User_Model_Calcs!I4606))^2*COS(RADIANS(User_Model_Calcs!A4606))^2)))</f>
        <v>28.602776825745273</v>
      </c>
      <c r="P4606" s="4">
        <f t="shared" ca="1" si="579"/>
        <v>54.057317241362824</v>
      </c>
    </row>
    <row r="4607" spans="1:16" x14ac:dyDescent="0.25">
      <c r="A4607" s="4">
        <f t="shared" ca="1" si="572"/>
        <v>-18.952130682248963</v>
      </c>
      <c r="B4607" s="4">
        <f t="shared" ca="1" si="573"/>
        <v>105.36089575994994</v>
      </c>
      <c r="C4607" s="4">
        <v>7856</v>
      </c>
      <c r="D4607" s="4">
        <f t="shared" ca="1" si="574"/>
        <v>0.75</v>
      </c>
      <c r="E4607" s="4">
        <v>0.55000000000000004</v>
      </c>
      <c r="F4607" s="4">
        <v>19.899999999999999</v>
      </c>
      <c r="G4607" s="4">
        <f t="shared" ca="1" si="576"/>
        <v>41.281913690970576</v>
      </c>
      <c r="H4607" s="4">
        <f t="shared" ca="1" si="575"/>
        <v>15.827522699363035</v>
      </c>
      <c r="I4607" s="4">
        <f ca="1">User_Model_Calcs!B4607-Sat_Data!$B$5</f>
        <v>-4.6391042400500595</v>
      </c>
      <c r="J4607" s="4">
        <f ca="1">(Earth_Data!$B$1/SQRT(1-Earth_Data!$B$2^2*SIN(RADIANS(User_Model_Calcs!A4607))^2))*COS(RADIANS(User_Model_Calcs!A4607))</f>
        <v>6034.5136169699381</v>
      </c>
      <c r="K4607" s="4">
        <f ca="1">((Earth_Data!$B$1*(1-Earth_Data!$B$2^2))/SQRT(1-Earth_Data!$B$2^2*SIN(RADIANS(User_Model_Calcs!A4607))^2))*SIN(RADIANS(User_Model_Calcs!A4607))</f>
        <v>-2058.3393938475947</v>
      </c>
      <c r="L4607" s="4">
        <f t="shared" ca="1" si="577"/>
        <v>-18.834226476521525</v>
      </c>
      <c r="M4607" s="4">
        <f t="shared" ca="1" si="578"/>
        <v>6375.9011640442241</v>
      </c>
      <c r="N4607" s="4">
        <f ca="1">SQRT(User_Model_Calcs!M4607^2+Sat_Data!$B$3^2-2*User_Model_Calcs!M4607*Sat_Data!$B$3*COS(RADIANS(L4607))*COS(RADIANS(I4607)))</f>
        <v>36211.238593184011</v>
      </c>
      <c r="O4607" s="4">
        <f ca="1">DEGREES(ACOS(((Earth_Data!$B$1+Sat_Data!$B$2)/User_Model_Calcs!N4607)*SQRT(1-COS(RADIANS(User_Model_Calcs!I4607))^2*COS(RADIANS(User_Model_Calcs!A4607))^2)))</f>
        <v>67.137727099217244</v>
      </c>
      <c r="P4607" s="4">
        <f t="shared" ca="1" si="579"/>
        <v>14.028028106083797</v>
      </c>
    </row>
    <row r="4608" spans="1:16" x14ac:dyDescent="0.25">
      <c r="A4608" s="4">
        <f t="shared" ca="1" si="572"/>
        <v>-43.108819786436705</v>
      </c>
      <c r="B4608" s="4">
        <f t="shared" ca="1" si="573"/>
        <v>142.79509522835602</v>
      </c>
      <c r="C4608" s="4">
        <v>7857</v>
      </c>
      <c r="D4608" s="4">
        <f t="shared" ca="1" si="574"/>
        <v>0.75</v>
      </c>
      <c r="E4608" s="4">
        <v>0.55000000000000004</v>
      </c>
      <c r="F4608" s="4">
        <v>19.899999999999999</v>
      </c>
      <c r="G4608" s="4">
        <f t="shared" ca="1" si="576"/>
        <v>41.281913690970576</v>
      </c>
      <c r="H4608" s="4">
        <f t="shared" ca="1" si="575"/>
        <v>17.867892487898793</v>
      </c>
      <c r="I4608" s="4">
        <f ca="1">User_Model_Calcs!B4608-Sat_Data!$B$5</f>
        <v>32.795095228356018</v>
      </c>
      <c r="J4608" s="4">
        <f ca="1">(Earth_Data!$B$1/SQRT(1-Earth_Data!$B$2^2*SIN(RADIANS(User_Model_Calcs!A4608))^2))*COS(RADIANS(User_Model_Calcs!A4608))</f>
        <v>4663.7024401680028</v>
      </c>
      <c r="K4608" s="4">
        <f ca="1">((Earth_Data!$B$1*(1-Earth_Data!$B$2^2))/SQRT(1-Earth_Data!$B$2^2*SIN(RADIANS(User_Model_Calcs!A4608))^2))*SIN(RADIANS(User_Model_Calcs!A4608))</f>
        <v>-4336.3370039023157</v>
      </c>
      <c r="L4608" s="4">
        <f t="shared" ca="1" si="577"/>
        <v>-42.916854417819216</v>
      </c>
      <c r="M4608" s="4">
        <f t="shared" ca="1" si="578"/>
        <v>6368.197473527458</v>
      </c>
      <c r="N4608" s="4">
        <f ca="1">SQRT(User_Model_Calcs!M4608^2+Sat_Data!$B$3^2-2*User_Model_Calcs!M4608*Sat_Data!$B$3*COS(RADIANS(L4608))*COS(RADIANS(I4608)))</f>
        <v>38571.630576911928</v>
      </c>
      <c r="O4608" s="4">
        <f ca="1">DEGREES(ACOS(((Earth_Data!$B$1+Sat_Data!$B$2)/User_Model_Calcs!N4608)*SQRT(1-COS(RADIANS(User_Model_Calcs!I4608))^2*COS(RADIANS(User_Model_Calcs!A4608))^2)))</f>
        <v>30.335840607696088</v>
      </c>
      <c r="P4608" s="4">
        <f t="shared" ca="1" si="579"/>
        <v>43.315286694829723</v>
      </c>
    </row>
    <row r="4609" spans="1:16" x14ac:dyDescent="0.25">
      <c r="A4609" s="4">
        <f t="shared" ca="1" si="572"/>
        <v>-15.881704421248514</v>
      </c>
      <c r="B4609" s="4">
        <f t="shared" ca="1" si="573"/>
        <v>151.82979827318766</v>
      </c>
      <c r="C4609" s="4">
        <v>7858</v>
      </c>
      <c r="D4609" s="4">
        <f t="shared" ca="1" si="574"/>
        <v>3</v>
      </c>
      <c r="E4609" s="4">
        <v>0.55000000000000004</v>
      </c>
      <c r="F4609" s="4">
        <v>19.899999999999999</v>
      </c>
      <c r="G4609" s="4">
        <f t="shared" ca="1" si="576"/>
        <v>53.323113517529826</v>
      </c>
      <c r="H4609" s="4">
        <f t="shared" ca="1" si="575"/>
        <v>14.570147402218087</v>
      </c>
      <c r="I4609" s="4">
        <f ca="1">User_Model_Calcs!B4609-Sat_Data!$B$5</f>
        <v>41.829798273187663</v>
      </c>
      <c r="J4609" s="4">
        <f ca="1">(Earth_Data!$B$1/SQRT(1-Earth_Data!$B$2^2*SIN(RADIANS(User_Model_Calcs!A4609))^2))*COS(RADIANS(User_Model_Calcs!A4609))</f>
        <v>6136.216666093429</v>
      </c>
      <c r="K4609" s="4">
        <f ca="1">((Earth_Data!$B$1*(1-Earth_Data!$B$2^2))/SQRT(1-Earth_Data!$B$2^2*SIN(RADIANS(User_Model_Calcs!A4609))^2))*SIN(RADIANS(User_Model_Calcs!A4609))</f>
        <v>-1734.1416177490671</v>
      </c>
      <c r="L4609" s="4">
        <f t="shared" ca="1" si="577"/>
        <v>-15.780696496270028</v>
      </c>
      <c r="M4609" s="4">
        <f t="shared" ca="1" si="578"/>
        <v>6376.5509582886662</v>
      </c>
      <c r="N4609" s="4">
        <f ca="1">SQRT(User_Model_Calcs!M4609^2+Sat_Data!$B$3^2-2*User_Model_Calcs!M4609*Sat_Data!$B$3*COS(RADIANS(L4609))*COS(RADIANS(I4609)))</f>
        <v>37853.705999600512</v>
      </c>
      <c r="O4609" s="4">
        <f ca="1">DEGREES(ACOS(((Earth_Data!$B$1+Sat_Data!$B$2)/User_Model_Calcs!N4609)*SQRT(1-COS(RADIANS(User_Model_Calcs!I4609))^2*COS(RADIANS(User_Model_Calcs!A4609))^2)))</f>
        <v>39.030736841595811</v>
      </c>
      <c r="P4609" s="4">
        <f t="shared" ca="1" si="579"/>
        <v>72.999351490040652</v>
      </c>
    </row>
    <row r="4610" spans="1:16" x14ac:dyDescent="0.25">
      <c r="A4610" s="4">
        <f t="shared" ref="A4610:A4673" ca="1" si="580">RAND()*(-44.106+9.432)-9.432</f>
        <v>-40.823580434251845</v>
      </c>
      <c r="B4610" s="4">
        <f t="shared" ref="B4610:B4673" ca="1" si="581">RAND()*(160-105)+105</f>
        <v>142.28685069050272</v>
      </c>
      <c r="C4610" s="4">
        <v>7859</v>
      </c>
      <c r="D4610" s="4">
        <f t="shared" ref="D4610:D4673" ca="1" si="582">CHOOSE(RANDBETWEEN(1,3),0.75,1.2,3)</f>
        <v>0.75</v>
      </c>
      <c r="E4610" s="4">
        <v>0.55000000000000004</v>
      </c>
      <c r="F4610" s="4">
        <v>19.899999999999999</v>
      </c>
      <c r="G4610" s="4">
        <f t="shared" ca="1" si="576"/>
        <v>41.281913690970576</v>
      </c>
      <c r="H4610" s="4">
        <f t="shared" ca="1" si="575"/>
        <v>17.436474226238374</v>
      </c>
      <c r="I4610" s="4">
        <f ca="1">User_Model_Calcs!B4610-Sat_Data!$B$5</f>
        <v>32.286850690502717</v>
      </c>
      <c r="J4610" s="4">
        <f ca="1">(Earth_Data!$B$1/SQRT(1-Earth_Data!$B$2^2*SIN(RADIANS(User_Model_Calcs!A4610))^2))*COS(RADIANS(User_Model_Calcs!A4610))</f>
        <v>4833.4240071693794</v>
      </c>
      <c r="K4610" s="4">
        <f ca="1">((Earth_Data!$B$1*(1-Earth_Data!$B$2^2))/SQRT(1-Earth_Data!$B$2^2*SIN(RADIANS(User_Model_Calcs!A4610))^2))*SIN(RADIANS(User_Model_Calcs!A4610))</f>
        <v>-4147.6188462299206</v>
      </c>
      <c r="L4610" s="4">
        <f t="shared" ca="1" si="577"/>
        <v>-40.633287444451796</v>
      </c>
      <c r="M4610" s="4">
        <f t="shared" ca="1" si="578"/>
        <v>6369.044647879532</v>
      </c>
      <c r="N4610" s="4">
        <f ca="1">SQRT(User_Model_Calcs!M4610^2+Sat_Data!$B$3^2-2*User_Model_Calcs!M4610*Sat_Data!$B$3*COS(RADIANS(L4610))*COS(RADIANS(I4610)))</f>
        <v>38390.17482367959</v>
      </c>
      <c r="O4610" s="4">
        <f ca="1">DEGREES(ACOS(((Earth_Data!$B$1+Sat_Data!$B$2)/User_Model_Calcs!N4610)*SQRT(1-COS(RADIANS(User_Model_Calcs!I4610))^2*COS(RADIANS(User_Model_Calcs!A4610))^2)))</f>
        <v>32.417698651781024</v>
      </c>
      <c r="P4610" s="4">
        <f t="shared" ca="1" si="579"/>
        <v>44.024970972808738</v>
      </c>
    </row>
    <row r="4611" spans="1:16" x14ac:dyDescent="0.25">
      <c r="A4611" s="4">
        <f t="shared" ca="1" si="580"/>
        <v>-35.738297608146965</v>
      </c>
      <c r="B4611" s="4">
        <f t="shared" ca="1" si="581"/>
        <v>125.66578802878381</v>
      </c>
      <c r="C4611" s="4">
        <v>7860</v>
      </c>
      <c r="D4611" s="4">
        <f t="shared" ca="1" si="582"/>
        <v>0.75</v>
      </c>
      <c r="E4611" s="4">
        <v>0.55000000000000004</v>
      </c>
      <c r="F4611" s="4">
        <v>19.899999999999999</v>
      </c>
      <c r="G4611" s="4">
        <f t="shared" ca="1" si="576"/>
        <v>41.281913690970576</v>
      </c>
      <c r="H4611" s="4">
        <f t="shared" ref="H4611:H4674" ca="1" si="583">RAND()*(24-14)+14</f>
        <v>23.178288051280642</v>
      </c>
      <c r="I4611" s="4">
        <f ca="1">User_Model_Calcs!B4611-Sat_Data!$B$5</f>
        <v>15.665788028783808</v>
      </c>
      <c r="J4611" s="4">
        <f ca="1">(Earth_Data!$B$1/SQRT(1-Earth_Data!$B$2^2*SIN(RADIANS(User_Model_Calcs!A4611))^2))*COS(RADIANS(User_Model_Calcs!A4611))</f>
        <v>5183.0154974374054</v>
      </c>
      <c r="K4611" s="4">
        <f ca="1">((Earth_Data!$B$1*(1-Earth_Data!$B$2^2))/SQRT(1-Earth_Data!$B$2^2*SIN(RADIANS(User_Model_Calcs!A4611))^2))*SIN(RADIANS(User_Model_Calcs!A4611))</f>
        <v>-3704.6621977958025</v>
      </c>
      <c r="L4611" s="4">
        <f t="shared" ca="1" si="577"/>
        <v>-35.556033855089275</v>
      </c>
      <c r="M4611" s="4">
        <f t="shared" ca="1" si="578"/>
        <v>6370.8846831859655</v>
      </c>
      <c r="N4611" s="4">
        <f ca="1">SQRT(User_Model_Calcs!M4611^2+Sat_Data!$B$3^2-2*User_Model_Calcs!M4611*Sat_Data!$B$3*COS(RADIANS(L4611))*COS(RADIANS(I4611)))</f>
        <v>37384.007828715941</v>
      </c>
      <c r="O4611" s="4">
        <f ca="1">DEGREES(ACOS(((Earth_Data!$B$1+Sat_Data!$B$2)/User_Model_Calcs!N4611)*SQRT(1-COS(RADIANS(User_Model_Calcs!I4611))^2*COS(RADIANS(User_Model_Calcs!A4611))^2)))</f>
        <v>45.281614150746741</v>
      </c>
      <c r="P4611" s="4">
        <f t="shared" ca="1" si="579"/>
        <v>25.647612606944325</v>
      </c>
    </row>
    <row r="4612" spans="1:16" x14ac:dyDescent="0.25">
      <c r="A4612" s="4">
        <f t="shared" ca="1" si="580"/>
        <v>-44.063091506261095</v>
      </c>
      <c r="B4612" s="4">
        <f t="shared" ca="1" si="581"/>
        <v>157.92471847858965</v>
      </c>
      <c r="C4612" s="4">
        <v>7861</v>
      </c>
      <c r="D4612" s="4">
        <f t="shared" ca="1" si="582"/>
        <v>3</v>
      </c>
      <c r="E4612" s="4">
        <v>0.55000000000000004</v>
      </c>
      <c r="F4612" s="4">
        <v>19.899999999999999</v>
      </c>
      <c r="G4612" s="4">
        <f t="shared" ca="1" si="576"/>
        <v>53.323113517529826</v>
      </c>
      <c r="H4612" s="4">
        <f t="shared" ca="1" si="583"/>
        <v>21.434318875489229</v>
      </c>
      <c r="I4612" s="4">
        <f ca="1">User_Model_Calcs!B4612-Sat_Data!$B$5</f>
        <v>47.924718478589654</v>
      </c>
      <c r="J4612" s="4">
        <f ca="1">(Earth_Data!$B$1/SQRT(1-Earth_Data!$B$2^2*SIN(RADIANS(User_Model_Calcs!A4612))^2))*COS(RADIANS(User_Model_Calcs!A4612))</f>
        <v>4590.6061388498265</v>
      </c>
      <c r="K4612" s="4">
        <f ca="1">((Earth_Data!$B$1*(1-Earth_Data!$B$2^2))/SQRT(1-Earth_Data!$B$2^2*SIN(RADIANS(User_Model_Calcs!A4612))^2))*SIN(RADIANS(User_Model_Calcs!A4612))</f>
        <v>-4413.133331153058</v>
      </c>
      <c r="L4612" s="4">
        <f t="shared" ca="1" si="577"/>
        <v>-43.870788486762294</v>
      </c>
      <c r="M4612" s="4">
        <f t="shared" ca="1" si="578"/>
        <v>6367.8419044900766</v>
      </c>
      <c r="N4612" s="4">
        <f ca="1">SQRT(User_Model_Calcs!M4612^2+Sat_Data!$B$3^2-2*User_Model_Calcs!M4612*Sat_Data!$B$3*COS(RADIANS(L4612))*COS(RADIANS(I4612)))</f>
        <v>39483.590209420268</v>
      </c>
      <c r="O4612" s="4">
        <f ca="1">DEGREES(ACOS(((Earth_Data!$B$1+Sat_Data!$B$2)/User_Model_Calcs!N4612)*SQRT(1-COS(RADIANS(User_Model_Calcs!I4612))^2*COS(RADIANS(User_Model_Calcs!A4612))^2)))</f>
        <v>20.62016064665039</v>
      </c>
      <c r="P4612" s="4">
        <f t="shared" ca="1" si="579"/>
        <v>57.877648354818838</v>
      </c>
    </row>
    <row r="4613" spans="1:16" x14ac:dyDescent="0.25">
      <c r="A4613" s="4">
        <f t="shared" ca="1" si="580"/>
        <v>-34.787503391538856</v>
      </c>
      <c r="B4613" s="4">
        <f t="shared" ca="1" si="581"/>
        <v>113.00234168663681</v>
      </c>
      <c r="C4613" s="4">
        <v>7862</v>
      </c>
      <c r="D4613" s="4">
        <f t="shared" ca="1" si="582"/>
        <v>1.2</v>
      </c>
      <c r="E4613" s="4">
        <v>0.55000000000000004</v>
      </c>
      <c r="F4613" s="4">
        <v>19.899999999999999</v>
      </c>
      <c r="G4613" s="4">
        <f t="shared" ca="1" si="576"/>
        <v>45.364313344089069</v>
      </c>
      <c r="H4613" s="4">
        <f t="shared" ca="1" si="583"/>
        <v>19.65971885274692</v>
      </c>
      <c r="I4613" s="4">
        <f ca="1">User_Model_Calcs!B4613-Sat_Data!$B$5</f>
        <v>3.0023416866368109</v>
      </c>
      <c r="J4613" s="4">
        <f ca="1">(Earth_Data!$B$1/SQRT(1-Earth_Data!$B$2^2*SIN(RADIANS(User_Model_Calcs!A4613))^2))*COS(RADIANS(User_Model_Calcs!A4613))</f>
        <v>5243.9151180778044</v>
      </c>
      <c r="K4613" s="4">
        <f ca="1">((Earth_Data!$B$1*(1-Earth_Data!$B$2^2))/SQRT(1-Earth_Data!$B$2^2*SIN(RADIANS(User_Model_Calcs!A4613))^2))*SIN(RADIANS(User_Model_Calcs!A4613))</f>
        <v>-3618.5324193988786</v>
      </c>
      <c r="L4613" s="4">
        <f t="shared" ca="1" si="577"/>
        <v>-34.607385297394792</v>
      </c>
      <c r="M4613" s="4">
        <f t="shared" ca="1" si="578"/>
        <v>6371.2183007526628</v>
      </c>
      <c r="N4613" s="4">
        <f ca="1">SQRT(User_Model_Calcs!M4613^2+Sat_Data!$B$3^2-2*User_Model_Calcs!M4613*Sat_Data!$B$3*COS(RADIANS(L4613))*COS(RADIANS(I4613)))</f>
        <v>37105.306390789083</v>
      </c>
      <c r="O4613" s="4">
        <f ca="1">DEGREES(ACOS(((Earth_Data!$B$1+Sat_Data!$B$2)/User_Model_Calcs!N4613)*SQRT(1-COS(RADIANS(User_Model_Calcs!I4613))^2*COS(RADIANS(User_Model_Calcs!A4613))^2)))</f>
        <v>49.446364683227664</v>
      </c>
      <c r="P4613" s="4">
        <f t="shared" ca="1" si="579"/>
        <v>5.2523909942474463</v>
      </c>
    </row>
    <row r="4614" spans="1:16" x14ac:dyDescent="0.25">
      <c r="A4614" s="4">
        <f t="shared" ca="1" si="580"/>
        <v>-43.657530582113409</v>
      </c>
      <c r="B4614" s="4">
        <f t="shared" ca="1" si="581"/>
        <v>126.96639031382684</v>
      </c>
      <c r="C4614" s="4">
        <v>7863</v>
      </c>
      <c r="D4614" s="4">
        <f t="shared" ca="1" si="582"/>
        <v>0.75</v>
      </c>
      <c r="E4614" s="4">
        <v>0.55000000000000004</v>
      </c>
      <c r="F4614" s="4">
        <v>19.899999999999999</v>
      </c>
      <c r="G4614" s="4">
        <f t="shared" ca="1" si="576"/>
        <v>41.281913690970576</v>
      </c>
      <c r="H4614" s="4">
        <f t="shared" ca="1" si="583"/>
        <v>23.587582282146787</v>
      </c>
      <c r="I4614" s="4">
        <f ca="1">User_Model_Calcs!B4614-Sat_Data!$B$5</f>
        <v>16.966390313826835</v>
      </c>
      <c r="J4614" s="4">
        <f ca="1">(Earth_Data!$B$1/SQRT(1-Earth_Data!$B$2^2*SIN(RADIANS(User_Model_Calcs!A4614))^2))*COS(RADIANS(User_Model_Calcs!A4614))</f>
        <v>4621.8294391893587</v>
      </c>
      <c r="K4614" s="4">
        <f ca="1">((Earth_Data!$B$1*(1-Earth_Data!$B$2^2))/SQRT(1-Earth_Data!$B$2^2*SIN(RADIANS(User_Model_Calcs!A4614))^2))*SIN(RADIANS(User_Model_Calcs!A4614))</f>
        <v>-4380.6425079960718</v>
      </c>
      <c r="L4614" s="4">
        <f t="shared" ca="1" si="577"/>
        <v>-43.465345023119298</v>
      </c>
      <c r="M4614" s="4">
        <f t="shared" ca="1" si="578"/>
        <v>6367.9931020549584</v>
      </c>
      <c r="N4614" s="4">
        <f ca="1">SQRT(User_Model_Calcs!M4614^2+Sat_Data!$B$3^2-2*User_Model_Calcs!M4614*Sat_Data!$B$3*COS(RADIANS(L4614))*COS(RADIANS(I4614)))</f>
        <v>38020.765283433357</v>
      </c>
      <c r="O4614" s="4">
        <f ca="1">DEGREES(ACOS(((Earth_Data!$B$1+Sat_Data!$B$2)/User_Model_Calcs!N4614)*SQRT(1-COS(RADIANS(User_Model_Calcs!I4614))^2*COS(RADIANS(User_Model_Calcs!A4614))^2)))</f>
        <v>36.814701736024276</v>
      </c>
      <c r="P4614" s="4">
        <f t="shared" ca="1" si="579"/>
        <v>23.84239348856126</v>
      </c>
    </row>
    <row r="4615" spans="1:16" x14ac:dyDescent="0.25">
      <c r="A4615" s="4">
        <f t="shared" ca="1" si="580"/>
        <v>-13.722025017396927</v>
      </c>
      <c r="B4615" s="4">
        <f t="shared" ca="1" si="581"/>
        <v>135.01100647566338</v>
      </c>
      <c r="C4615" s="4">
        <v>7864</v>
      </c>
      <c r="D4615" s="4">
        <f t="shared" ca="1" si="582"/>
        <v>1.2</v>
      </c>
      <c r="E4615" s="4">
        <v>0.55000000000000004</v>
      </c>
      <c r="F4615" s="4">
        <v>19.899999999999999</v>
      </c>
      <c r="G4615" s="4">
        <f t="shared" ca="1" si="576"/>
        <v>45.364313344089069</v>
      </c>
      <c r="H4615" s="4">
        <f t="shared" ca="1" si="583"/>
        <v>20.831606905740827</v>
      </c>
      <c r="I4615" s="4">
        <f ca="1">User_Model_Calcs!B4615-Sat_Data!$B$5</f>
        <v>25.011006475663379</v>
      </c>
      <c r="J4615" s="4">
        <f ca="1">(Earth_Data!$B$1/SQRT(1-Earth_Data!$B$2^2*SIN(RADIANS(User_Model_Calcs!A4615))^2))*COS(RADIANS(User_Model_Calcs!A4615))</f>
        <v>6197.262514485843</v>
      </c>
      <c r="K4615" s="4">
        <f ca="1">((Earth_Data!$B$1*(1-Earth_Data!$B$2^2))/SQRT(1-Earth_Data!$B$2^2*SIN(RADIANS(User_Model_Calcs!A4615))^2))*SIN(RADIANS(User_Model_Calcs!A4615))</f>
        <v>-1503.1233482771195</v>
      </c>
      <c r="L4615" s="4">
        <f t="shared" ca="1" si="577"/>
        <v>-13.63360210369737</v>
      </c>
      <c r="M4615" s="4">
        <f t="shared" ca="1" si="578"/>
        <v>6376.9461714512863</v>
      </c>
      <c r="N4615" s="4">
        <f ca="1">SQRT(User_Model_Calcs!M4615^2+Sat_Data!$B$3^2-2*User_Model_Calcs!M4615*Sat_Data!$B$3*COS(RADIANS(L4615))*COS(RADIANS(I4615)))</f>
        <v>36672.633708189816</v>
      </c>
      <c r="O4615" s="4">
        <f ca="1">DEGREES(ACOS(((Earth_Data!$B$1+Sat_Data!$B$2)/User_Model_Calcs!N4615)*SQRT(1-COS(RADIANS(User_Model_Calcs!I4615))^2*COS(RADIANS(User_Model_Calcs!A4615))^2)))</f>
        <v>56.952899229507032</v>
      </c>
      <c r="P4615" s="4">
        <f t="shared" ca="1" si="579"/>
        <v>63.049081390092525</v>
      </c>
    </row>
    <row r="4616" spans="1:16" x14ac:dyDescent="0.25">
      <c r="A4616" s="4">
        <f t="shared" ca="1" si="580"/>
        <v>-15.275342380990697</v>
      </c>
      <c r="B4616" s="4">
        <f t="shared" ca="1" si="581"/>
        <v>120.25079368938025</v>
      </c>
      <c r="C4616" s="4">
        <v>7865</v>
      </c>
      <c r="D4616" s="4">
        <f t="shared" ca="1" si="582"/>
        <v>0.75</v>
      </c>
      <c r="E4616" s="4">
        <v>0.55000000000000004</v>
      </c>
      <c r="F4616" s="4">
        <v>19.899999999999999</v>
      </c>
      <c r="G4616" s="4">
        <f t="shared" ca="1" si="576"/>
        <v>41.281913690970576</v>
      </c>
      <c r="H4616" s="4">
        <f t="shared" ca="1" si="583"/>
        <v>23.878483641925008</v>
      </c>
      <c r="I4616" s="4">
        <f ca="1">User_Model_Calcs!B4616-Sat_Data!$B$5</f>
        <v>10.250793689380245</v>
      </c>
      <c r="J4616" s="4">
        <f ca="1">(Earth_Data!$B$1/SQRT(1-Earth_Data!$B$2^2*SIN(RADIANS(User_Model_Calcs!A4616))^2))*COS(RADIANS(User_Model_Calcs!A4616))</f>
        <v>6154.2359818923987</v>
      </c>
      <c r="K4616" s="4">
        <f ca="1">((Earth_Data!$B$1*(1-Earth_Data!$B$2^2))/SQRT(1-Earth_Data!$B$2^2*SIN(RADIANS(User_Model_Calcs!A4616))^2))*SIN(RADIANS(User_Model_Calcs!A4616))</f>
        <v>-1669.5101696867321</v>
      </c>
      <c r="L4616" s="4">
        <f t="shared" ca="1" si="577"/>
        <v>-15.177813453823747</v>
      </c>
      <c r="M4616" s="4">
        <f t="shared" ca="1" si="578"/>
        <v>6376.6672116009413</v>
      </c>
      <c r="N4616" s="4">
        <f ca="1">SQRT(User_Model_Calcs!M4616^2+Sat_Data!$B$3^2-2*User_Model_Calcs!M4616*Sat_Data!$B$3*COS(RADIANS(L4616))*COS(RADIANS(I4616)))</f>
        <v>36163.299461736096</v>
      </c>
      <c r="O4616" s="4">
        <f ca="1">DEGREES(ACOS(((Earth_Data!$B$1+Sat_Data!$B$2)/User_Model_Calcs!N4616)*SQRT(1-COS(RADIANS(User_Model_Calcs!I4616))^2*COS(RADIANS(User_Model_Calcs!A4616))^2)))</f>
        <v>68.491915327755919</v>
      </c>
      <c r="P4616" s="4">
        <f t="shared" ca="1" si="579"/>
        <v>34.466627179321371</v>
      </c>
    </row>
    <row r="4617" spans="1:16" x14ac:dyDescent="0.25">
      <c r="A4617" s="4">
        <f t="shared" ca="1" si="580"/>
        <v>-38.605128714695056</v>
      </c>
      <c r="B4617" s="4">
        <f t="shared" ca="1" si="581"/>
        <v>121.98824584262852</v>
      </c>
      <c r="C4617" s="4">
        <v>7866</v>
      </c>
      <c r="D4617" s="4">
        <f t="shared" ca="1" si="582"/>
        <v>3</v>
      </c>
      <c r="E4617" s="4">
        <v>0.55000000000000004</v>
      </c>
      <c r="F4617" s="4">
        <v>19.899999999999999</v>
      </c>
      <c r="G4617" s="4">
        <f t="shared" ca="1" si="576"/>
        <v>53.323113517529826</v>
      </c>
      <c r="H4617" s="4">
        <f t="shared" ca="1" si="583"/>
        <v>17.601802546377037</v>
      </c>
      <c r="I4617" s="4">
        <f ca="1">User_Model_Calcs!B4617-Sat_Data!$B$5</f>
        <v>11.988245842628515</v>
      </c>
      <c r="J4617" s="4">
        <f ca="1">(Earth_Data!$B$1/SQRT(1-Earth_Data!$B$2^2*SIN(RADIANS(User_Model_Calcs!A4617))^2))*COS(RADIANS(User_Model_Calcs!A4617))</f>
        <v>4990.798681822871</v>
      </c>
      <c r="K4617" s="4">
        <f ca="1">((Earth_Data!$B$1*(1-Earth_Data!$B$2^2))/SQRT(1-Earth_Data!$B$2^2*SIN(RADIANS(User_Model_Calcs!A4617))^2))*SIN(RADIANS(User_Model_Calcs!A4617))</f>
        <v>-3958.1572128579342</v>
      </c>
      <c r="L4617" s="4">
        <f t="shared" ca="1" si="577"/>
        <v>-38.417615364396397</v>
      </c>
      <c r="M4617" s="4">
        <f t="shared" ca="1" si="578"/>
        <v>6369.8571415836477</v>
      </c>
      <c r="N4617" s="4">
        <f ca="1">SQRT(User_Model_Calcs!M4617^2+Sat_Data!$B$3^2-2*User_Model_Calcs!M4617*Sat_Data!$B$3*COS(RADIANS(L4617))*COS(RADIANS(I4617)))</f>
        <v>37506.043394373068</v>
      </c>
      <c r="O4617" s="4">
        <f ca="1">DEGREES(ACOS(((Earth_Data!$B$1+Sat_Data!$B$2)/User_Model_Calcs!N4617)*SQRT(1-COS(RADIANS(User_Model_Calcs!I4617))^2*COS(RADIANS(User_Model_Calcs!A4617))^2)))</f>
        <v>43.548737103947026</v>
      </c>
      <c r="P4617" s="4">
        <f t="shared" ca="1" si="579"/>
        <v>18.794436993844091</v>
      </c>
    </row>
    <row r="4618" spans="1:16" x14ac:dyDescent="0.25">
      <c r="A4618" s="4">
        <f t="shared" ca="1" si="580"/>
        <v>-21.367074820262857</v>
      </c>
      <c r="B4618" s="4">
        <f t="shared" ca="1" si="581"/>
        <v>108.34117408981103</v>
      </c>
      <c r="C4618" s="4">
        <v>7867</v>
      </c>
      <c r="D4618" s="4">
        <f t="shared" ca="1" si="582"/>
        <v>3</v>
      </c>
      <c r="E4618" s="4">
        <v>0.55000000000000004</v>
      </c>
      <c r="F4618" s="4">
        <v>19.899999999999999</v>
      </c>
      <c r="G4618" s="4">
        <f t="shared" ca="1" si="576"/>
        <v>53.323113517529826</v>
      </c>
      <c r="H4618" s="4">
        <f t="shared" ca="1" si="583"/>
        <v>19.951079777064052</v>
      </c>
      <c r="I4618" s="4">
        <f ca="1">User_Model_Calcs!B4618-Sat_Data!$B$5</f>
        <v>-1.6588259101889662</v>
      </c>
      <c r="J4618" s="4">
        <f ca="1">(Earth_Data!$B$1/SQRT(1-Earth_Data!$B$2^2*SIN(RADIANS(User_Model_Calcs!A4618))^2))*COS(RADIANS(User_Model_Calcs!A4618))</f>
        <v>5942.3816847557364</v>
      </c>
      <c r="K4618" s="4">
        <f ca="1">((Earth_Data!$B$1*(1-Earth_Data!$B$2^2))/SQRT(1-Earth_Data!$B$2^2*SIN(RADIANS(User_Model_Calcs!A4618))^2))*SIN(RADIANS(User_Model_Calcs!A4618))</f>
        <v>-2309.2917694536368</v>
      </c>
      <c r="L4618" s="4">
        <f t="shared" ca="1" si="577"/>
        <v>-21.236815365675007</v>
      </c>
      <c r="M4618" s="4">
        <f t="shared" ca="1" si="578"/>
        <v>6375.3218400161359</v>
      </c>
      <c r="N4618" s="4">
        <f ca="1">SQRT(User_Model_Calcs!M4618^2+Sat_Data!$B$3^2-2*User_Model_Calcs!M4618*Sat_Data!$B$3*COS(RADIANS(L4618))*COS(RADIANS(I4618)))</f>
        <v>36298.190161616454</v>
      </c>
      <c r="O4618" s="4">
        <f ca="1">DEGREES(ACOS(((Earth_Data!$B$1+Sat_Data!$B$2)/User_Model_Calcs!N4618)*SQRT(1-COS(RADIANS(User_Model_Calcs!I4618))^2*COS(RADIANS(User_Model_Calcs!A4618))^2)))</f>
        <v>64.888709076804957</v>
      </c>
      <c r="P4618" s="4">
        <f t="shared" ca="1" si="579"/>
        <v>4.5446576789907223</v>
      </c>
    </row>
    <row r="4619" spans="1:16" x14ac:dyDescent="0.25">
      <c r="A4619" s="4">
        <f t="shared" ca="1" si="580"/>
        <v>-36.15669132529024</v>
      </c>
      <c r="B4619" s="4">
        <f t="shared" ca="1" si="581"/>
        <v>115.07782121711907</v>
      </c>
      <c r="C4619" s="4">
        <v>7868</v>
      </c>
      <c r="D4619" s="4">
        <f t="shared" ca="1" si="582"/>
        <v>0.75</v>
      </c>
      <c r="E4619" s="4">
        <v>0.55000000000000004</v>
      </c>
      <c r="F4619" s="4">
        <v>19.899999999999999</v>
      </c>
      <c r="G4619" s="4">
        <f t="shared" ca="1" si="576"/>
        <v>41.281913690970576</v>
      </c>
      <c r="H4619" s="4">
        <f t="shared" ca="1" si="583"/>
        <v>20.376986520427202</v>
      </c>
      <c r="I4619" s="4">
        <f ca="1">User_Model_Calcs!B4619-Sat_Data!$B$5</f>
        <v>5.077821217119066</v>
      </c>
      <c r="J4619" s="4">
        <f ca="1">(Earth_Data!$B$1/SQRT(1-Earth_Data!$B$2^2*SIN(RADIANS(User_Model_Calcs!A4619))^2))*COS(RADIANS(User_Model_Calcs!A4619))</f>
        <v>5155.762548466826</v>
      </c>
      <c r="K4619" s="4">
        <f ca="1">((Earth_Data!$B$1*(1-Earth_Data!$B$2^2))/SQRT(1-Earth_Data!$B$2^2*SIN(RADIANS(User_Model_Calcs!A4619))^2))*SIN(RADIANS(User_Model_Calcs!A4619))</f>
        <v>-3742.2450387170306</v>
      </c>
      <c r="L4619" s="4">
        <f t="shared" ca="1" si="577"/>
        <v>-35.973546647697724</v>
      </c>
      <c r="M4619" s="4">
        <f t="shared" ca="1" si="578"/>
        <v>6370.7366439035422</v>
      </c>
      <c r="N4619" s="4">
        <f ca="1">SQRT(User_Model_Calcs!M4619^2+Sat_Data!$B$3^2-2*User_Model_Calcs!M4619*Sat_Data!$B$3*COS(RADIANS(L4619))*COS(RADIANS(I4619)))</f>
        <v>37220.031209436209</v>
      </c>
      <c r="O4619" s="4">
        <f ca="1">DEGREES(ACOS(((Earth_Data!$B$1+Sat_Data!$B$2)/User_Model_Calcs!N4619)*SQRT(1-COS(RADIANS(User_Model_Calcs!I4619))^2*COS(RADIANS(User_Model_Calcs!A4619))^2)))</f>
        <v>47.681420502767963</v>
      </c>
      <c r="P4619" s="4">
        <f t="shared" ca="1" si="579"/>
        <v>8.5647760369466681</v>
      </c>
    </row>
    <row r="4620" spans="1:16" x14ac:dyDescent="0.25">
      <c r="A4620" s="4">
        <f t="shared" ca="1" si="580"/>
        <v>-33.584077518780539</v>
      </c>
      <c r="B4620" s="4">
        <f t="shared" ca="1" si="581"/>
        <v>130.35560453959991</v>
      </c>
      <c r="C4620" s="4">
        <v>7869</v>
      </c>
      <c r="D4620" s="4">
        <f t="shared" ca="1" si="582"/>
        <v>3</v>
      </c>
      <c r="E4620" s="4">
        <v>0.55000000000000004</v>
      </c>
      <c r="F4620" s="4">
        <v>19.899999999999999</v>
      </c>
      <c r="G4620" s="4">
        <f t="shared" ca="1" si="576"/>
        <v>53.323113517529826</v>
      </c>
      <c r="H4620" s="4">
        <f t="shared" ca="1" si="583"/>
        <v>20.238911271903174</v>
      </c>
      <c r="I4620" s="4">
        <f ca="1">User_Model_Calcs!B4620-Sat_Data!$B$5</f>
        <v>20.355604539599909</v>
      </c>
      <c r="J4620" s="4">
        <f ca="1">(Earth_Data!$B$1/SQRT(1-Earth_Data!$B$2^2*SIN(RADIANS(User_Model_Calcs!A4620))^2))*COS(RADIANS(User_Model_Calcs!A4620))</f>
        <v>5318.9194572571523</v>
      </c>
      <c r="K4620" s="4">
        <f ca="1">((Earth_Data!$B$1*(1-Earth_Data!$B$2^2))/SQRT(1-Earth_Data!$B$2^2*SIN(RADIANS(User_Model_Calcs!A4620))^2))*SIN(RADIANS(User_Model_Calcs!A4620))</f>
        <v>-3508.1080694473649</v>
      </c>
      <c r="L4620" s="4">
        <f t="shared" ca="1" si="577"/>
        <v>-33.406958316874906</v>
      </c>
      <c r="M4620" s="4">
        <f t="shared" ca="1" si="578"/>
        <v>6371.6345171165012</v>
      </c>
      <c r="N4620" s="4">
        <f ca="1">SQRT(User_Model_Calcs!M4620^2+Sat_Data!$B$3^2-2*User_Model_Calcs!M4620*Sat_Data!$B$3*COS(RADIANS(L4620))*COS(RADIANS(I4620)))</f>
        <v>37388.331386651706</v>
      </c>
      <c r="O4620" s="4">
        <f ca="1">DEGREES(ACOS(((Earth_Data!$B$1+Sat_Data!$B$2)/User_Model_Calcs!N4620)*SQRT(1-COS(RADIANS(User_Model_Calcs!I4620))^2*COS(RADIANS(User_Model_Calcs!A4620))^2)))</f>
        <v>45.232323779656483</v>
      </c>
      <c r="P4620" s="4">
        <f t="shared" ca="1" si="579"/>
        <v>33.850504183107809</v>
      </c>
    </row>
    <row r="4621" spans="1:16" x14ac:dyDescent="0.25">
      <c r="A4621" s="4">
        <f t="shared" ca="1" si="580"/>
        <v>-37.796408399909296</v>
      </c>
      <c r="B4621" s="4">
        <f t="shared" ca="1" si="581"/>
        <v>123.5239625316418</v>
      </c>
      <c r="C4621" s="4">
        <v>7870</v>
      </c>
      <c r="D4621" s="4">
        <f t="shared" ca="1" si="582"/>
        <v>3</v>
      </c>
      <c r="E4621" s="4">
        <v>0.55000000000000004</v>
      </c>
      <c r="F4621" s="4">
        <v>19.899999999999999</v>
      </c>
      <c r="G4621" s="4">
        <f t="shared" ca="1" si="576"/>
        <v>53.323113517529826</v>
      </c>
      <c r="H4621" s="4">
        <f t="shared" ca="1" si="583"/>
        <v>16.301483080864394</v>
      </c>
      <c r="I4621" s="4">
        <f ca="1">User_Model_Calcs!B4621-Sat_Data!$B$5</f>
        <v>13.5239625316418</v>
      </c>
      <c r="J4621" s="4">
        <f ca="1">(Earth_Data!$B$1/SQRT(1-Earth_Data!$B$2^2*SIN(RADIANS(User_Model_Calcs!A4621))^2))*COS(RADIANS(User_Model_Calcs!A4621))</f>
        <v>5046.3126005345539</v>
      </c>
      <c r="K4621" s="4">
        <f ca="1">((Earth_Data!$B$1*(1-Earth_Data!$B$2^2))/SQRT(1-Earth_Data!$B$2^2*SIN(RADIANS(User_Model_Calcs!A4621))^2))*SIN(RADIANS(User_Model_Calcs!A4621))</f>
        <v>-3887.6135764795249</v>
      </c>
      <c r="L4621" s="4">
        <f t="shared" ca="1" si="577"/>
        <v>-37.610188382340368</v>
      </c>
      <c r="M4621" s="4">
        <f t="shared" ca="1" si="578"/>
        <v>6370.1499340550636</v>
      </c>
      <c r="N4621" s="4">
        <f ca="1">SQRT(User_Model_Calcs!M4621^2+Sat_Data!$B$3^2-2*User_Model_Calcs!M4621*Sat_Data!$B$3*COS(RADIANS(L4621))*COS(RADIANS(I4621)))</f>
        <v>37478.608929959599</v>
      </c>
      <c r="O4621" s="4">
        <f ca="1">DEGREES(ACOS(((Earth_Data!$B$1+Sat_Data!$B$2)/User_Model_Calcs!N4621)*SQRT(1-COS(RADIANS(User_Model_Calcs!I4621))^2*COS(RADIANS(User_Model_Calcs!A4621))^2)))</f>
        <v>43.934288887101843</v>
      </c>
      <c r="P4621" s="4">
        <f t="shared" ca="1" si="579"/>
        <v>21.427946149587505</v>
      </c>
    </row>
    <row r="4622" spans="1:16" x14ac:dyDescent="0.25">
      <c r="A4622" s="4">
        <f t="shared" ca="1" si="580"/>
        <v>-33.155247843485704</v>
      </c>
      <c r="B4622" s="4">
        <f t="shared" ca="1" si="581"/>
        <v>128.12380430217161</v>
      </c>
      <c r="C4622" s="4">
        <v>7871</v>
      </c>
      <c r="D4622" s="4">
        <f t="shared" ca="1" si="582"/>
        <v>0.75</v>
      </c>
      <c r="E4622" s="4">
        <v>0.55000000000000004</v>
      </c>
      <c r="F4622" s="4">
        <v>19.899999999999999</v>
      </c>
      <c r="G4622" s="4">
        <f t="shared" ca="1" si="576"/>
        <v>41.281913690970576</v>
      </c>
      <c r="H4622" s="4">
        <f t="shared" ca="1" si="583"/>
        <v>23.30914943107571</v>
      </c>
      <c r="I4622" s="4">
        <f ca="1">User_Model_Calcs!B4622-Sat_Data!$B$5</f>
        <v>18.123804302171607</v>
      </c>
      <c r="J4622" s="4">
        <f ca="1">(Earth_Data!$B$1/SQRT(1-Earth_Data!$B$2^2*SIN(RADIANS(User_Model_Calcs!A4622))^2))*COS(RADIANS(User_Model_Calcs!A4622))</f>
        <v>5345.0803187528209</v>
      </c>
      <c r="K4622" s="4">
        <f ca="1">((Earth_Data!$B$1*(1-Earth_Data!$B$2^2))/SQRT(1-Earth_Data!$B$2^2*SIN(RADIANS(User_Model_Calcs!A4622))^2))*SIN(RADIANS(User_Model_Calcs!A4622))</f>
        <v>-3468.3872962784581</v>
      </c>
      <c r="L4622" s="4">
        <f t="shared" ca="1" si="577"/>
        <v>-32.979272788616264</v>
      </c>
      <c r="M4622" s="4">
        <f t="shared" ca="1" si="578"/>
        <v>6371.7810736798347</v>
      </c>
      <c r="N4622" s="4">
        <f ca="1">SQRT(User_Model_Calcs!M4622^2+Sat_Data!$B$3^2-2*User_Model_Calcs!M4622*Sat_Data!$B$3*COS(RADIANS(L4622))*COS(RADIANS(I4622)))</f>
        <v>37283.182434093214</v>
      </c>
      <c r="O4622" s="4">
        <f ca="1">DEGREES(ACOS(((Earth_Data!$B$1+Sat_Data!$B$2)/User_Model_Calcs!N4622)*SQRT(1-COS(RADIANS(User_Model_Calcs!I4622))^2*COS(RADIANS(User_Model_Calcs!A4622))^2)))</f>
        <v>46.760372551966405</v>
      </c>
      <c r="P4622" s="4">
        <f t="shared" ca="1" si="579"/>
        <v>30.899361233327799</v>
      </c>
    </row>
    <row r="4623" spans="1:16" x14ac:dyDescent="0.25">
      <c r="A4623" s="4">
        <f t="shared" ca="1" si="580"/>
        <v>-38.562077389075384</v>
      </c>
      <c r="B4623" s="4">
        <f t="shared" ca="1" si="581"/>
        <v>127.56371986250443</v>
      </c>
      <c r="C4623" s="4">
        <v>7872</v>
      </c>
      <c r="D4623" s="4">
        <f t="shared" ca="1" si="582"/>
        <v>1.2</v>
      </c>
      <c r="E4623" s="4">
        <v>0.55000000000000004</v>
      </c>
      <c r="F4623" s="4">
        <v>19.899999999999999</v>
      </c>
      <c r="G4623" s="4">
        <f t="shared" ca="1" si="576"/>
        <v>45.364313344089069</v>
      </c>
      <c r="H4623" s="4">
        <f t="shared" ca="1" si="583"/>
        <v>20.027038378735025</v>
      </c>
      <c r="I4623" s="4">
        <f ca="1">User_Model_Calcs!B4623-Sat_Data!$B$5</f>
        <v>17.563719862504428</v>
      </c>
      <c r="J4623" s="4">
        <f ca="1">(Earth_Data!$B$1/SQRT(1-Earth_Data!$B$2^2*SIN(RADIANS(User_Model_Calcs!A4623))^2))*COS(RADIANS(User_Model_Calcs!A4623))</f>
        <v>4993.7791484016652</v>
      </c>
      <c r="K4623" s="4">
        <f ca="1">((Earth_Data!$B$1*(1-Earth_Data!$B$2^2))/SQRT(1-Earth_Data!$B$2^2*SIN(RADIANS(User_Model_Calcs!A4623))^2))*SIN(RADIANS(User_Model_Calcs!A4623))</f>
        <v>-3954.4214546710377</v>
      </c>
      <c r="L4623" s="4">
        <f t="shared" ca="1" si="577"/>
        <v>-38.374629139912138</v>
      </c>
      <c r="M4623" s="4">
        <f t="shared" ca="1" si="578"/>
        <v>6369.8727792769823</v>
      </c>
      <c r="N4623" s="4">
        <f ca="1">SQRT(User_Model_Calcs!M4623^2+Sat_Data!$B$3^2-2*User_Model_Calcs!M4623*Sat_Data!$B$3*COS(RADIANS(L4623))*COS(RADIANS(I4623)))</f>
        <v>37641.796231814536</v>
      </c>
      <c r="O4623" s="4">
        <f ca="1">DEGREES(ACOS(((Earth_Data!$B$1+Sat_Data!$B$2)/User_Model_Calcs!N4623)*SQRT(1-COS(RADIANS(User_Model_Calcs!I4623))^2*COS(RADIANS(User_Model_Calcs!A4623))^2)))</f>
        <v>41.702907453135033</v>
      </c>
      <c r="P4623" s="4">
        <f t="shared" ca="1" si="579"/>
        <v>26.91989489908666</v>
      </c>
    </row>
    <row r="4624" spans="1:16" x14ac:dyDescent="0.25">
      <c r="A4624" s="4">
        <f t="shared" ca="1" si="580"/>
        <v>-32.205304960435122</v>
      </c>
      <c r="B4624" s="4">
        <f t="shared" ca="1" si="581"/>
        <v>150.02880622175832</v>
      </c>
      <c r="C4624" s="4">
        <v>7873</v>
      </c>
      <c r="D4624" s="4">
        <f t="shared" ca="1" si="582"/>
        <v>3</v>
      </c>
      <c r="E4624" s="4">
        <v>0.55000000000000004</v>
      </c>
      <c r="F4624" s="4">
        <v>19.899999999999999</v>
      </c>
      <c r="G4624" s="4">
        <f t="shared" ca="1" si="576"/>
        <v>53.323113517529826</v>
      </c>
      <c r="H4624" s="4">
        <f t="shared" ca="1" si="583"/>
        <v>14.24090984194819</v>
      </c>
      <c r="I4624" s="4">
        <f ca="1">User_Model_Calcs!B4624-Sat_Data!$B$5</f>
        <v>40.028806221758316</v>
      </c>
      <c r="J4624" s="4">
        <f ca="1">(Earth_Data!$B$1/SQRT(1-Earth_Data!$B$2^2*SIN(RADIANS(User_Model_Calcs!A4624))^2))*COS(RADIANS(User_Model_Calcs!A4624))</f>
        <v>5401.9621655127803</v>
      </c>
      <c r="K4624" s="4">
        <f ca="1">((Earth_Data!$B$1*(1-Earth_Data!$B$2^2))/SQRT(1-Earth_Data!$B$2^2*SIN(RADIANS(User_Model_Calcs!A4624))^2))*SIN(RADIANS(User_Model_Calcs!A4624))</f>
        <v>-3379.7176282225464</v>
      </c>
      <c r="L4624" s="4">
        <f t="shared" ca="1" si="577"/>
        <v>-32.032003874888936</v>
      </c>
      <c r="M4624" s="4">
        <f t="shared" ca="1" si="578"/>
        <v>6372.1022028958196</v>
      </c>
      <c r="N4624" s="4">
        <f ca="1">SQRT(User_Model_Calcs!M4624^2+Sat_Data!$B$3^2-2*User_Model_Calcs!M4624*Sat_Data!$B$3*COS(RADIANS(L4624))*COS(RADIANS(I4624)))</f>
        <v>38335.403466231903</v>
      </c>
      <c r="O4624" s="4">
        <f ca="1">DEGREES(ACOS(((Earth_Data!$B$1+Sat_Data!$B$2)/User_Model_Calcs!N4624)*SQRT(1-COS(RADIANS(User_Model_Calcs!I4624))^2*COS(RADIANS(User_Model_Calcs!A4624))^2)))</f>
        <v>33.092215199657161</v>
      </c>
      <c r="P4624" s="4">
        <f t="shared" ca="1" si="579"/>
        <v>57.604772531888543</v>
      </c>
    </row>
    <row r="4625" spans="1:16" x14ac:dyDescent="0.25">
      <c r="A4625" s="4">
        <f t="shared" ca="1" si="580"/>
        <v>-34.860388642071129</v>
      </c>
      <c r="B4625" s="4">
        <f t="shared" ca="1" si="581"/>
        <v>149.19087955096836</v>
      </c>
      <c r="C4625" s="4">
        <v>7874</v>
      </c>
      <c r="D4625" s="4">
        <f t="shared" ca="1" si="582"/>
        <v>1.2</v>
      </c>
      <c r="E4625" s="4">
        <v>0.55000000000000004</v>
      </c>
      <c r="F4625" s="4">
        <v>19.899999999999999</v>
      </c>
      <c r="G4625" s="4">
        <f t="shared" ca="1" si="576"/>
        <v>45.364313344089069</v>
      </c>
      <c r="H4625" s="4">
        <f t="shared" ca="1" si="583"/>
        <v>18.540425748247639</v>
      </c>
      <c r="I4625" s="4">
        <f ca="1">User_Model_Calcs!B4625-Sat_Data!$B$5</f>
        <v>39.190879550968361</v>
      </c>
      <c r="J4625" s="4">
        <f ca="1">(Earth_Data!$B$1/SQRT(1-Earth_Data!$B$2^2*SIN(RADIANS(User_Model_Calcs!A4625))^2))*COS(RADIANS(User_Model_Calcs!A4625))</f>
        <v>5239.2977250968042</v>
      </c>
      <c r="K4625" s="4">
        <f ca="1">((Earth_Data!$B$1*(1-Earth_Data!$B$2^2))/SQRT(1-Earth_Data!$B$2^2*SIN(RADIANS(User_Model_Calcs!A4625))^2))*SIN(RADIANS(User_Model_Calcs!A4625))</f>
        <v>-3625.1700560124395</v>
      </c>
      <c r="L4625" s="4">
        <f t="shared" ca="1" si="577"/>
        <v>-34.68009903956915</v>
      </c>
      <c r="M4625" s="4">
        <f t="shared" ca="1" si="578"/>
        <v>6371.1928700372728</v>
      </c>
      <c r="N4625" s="4">
        <f ca="1">SQRT(User_Model_Calcs!M4625^2+Sat_Data!$B$3^2-2*User_Model_Calcs!M4625*Sat_Data!$B$3*COS(RADIANS(L4625))*COS(RADIANS(I4625)))</f>
        <v>38418.428287186834</v>
      </c>
      <c r="O4625" s="4">
        <f ca="1">DEGREES(ACOS(((Earth_Data!$B$1+Sat_Data!$B$2)/User_Model_Calcs!N4625)*SQRT(1-COS(RADIANS(User_Model_Calcs!I4625))^2*COS(RADIANS(User_Model_Calcs!A4625))^2)))</f>
        <v>32.117215542947378</v>
      </c>
      <c r="P4625" s="4">
        <f t="shared" ca="1" si="579"/>
        <v>54.967524674056193</v>
      </c>
    </row>
    <row r="4626" spans="1:16" x14ac:dyDescent="0.25">
      <c r="A4626" s="4">
        <f t="shared" ca="1" si="580"/>
        <v>-17.451968803223672</v>
      </c>
      <c r="B4626" s="4">
        <f t="shared" ca="1" si="581"/>
        <v>114.56722335548402</v>
      </c>
      <c r="C4626" s="4">
        <v>7875</v>
      </c>
      <c r="D4626" s="4">
        <f t="shared" ca="1" si="582"/>
        <v>3</v>
      </c>
      <c r="E4626" s="4">
        <v>0.55000000000000004</v>
      </c>
      <c r="F4626" s="4">
        <v>19.899999999999999</v>
      </c>
      <c r="G4626" s="4">
        <f t="shared" ca="1" si="576"/>
        <v>53.323113517529826</v>
      </c>
      <c r="H4626" s="4">
        <f t="shared" ca="1" si="583"/>
        <v>22.896545707022717</v>
      </c>
      <c r="I4626" s="4">
        <f ca="1">User_Model_Calcs!B4626-Sat_Data!$B$5</f>
        <v>4.5672233554840176</v>
      </c>
      <c r="J4626" s="4">
        <f ca="1">(Earth_Data!$B$1/SQRT(1-Earth_Data!$B$2^2*SIN(RADIANS(User_Model_Calcs!A4626))^2))*COS(RADIANS(User_Model_Calcs!A4626))</f>
        <v>6086.3785812697197</v>
      </c>
      <c r="K4626" s="4">
        <f ca="1">((Earth_Data!$B$1*(1-Earth_Data!$B$2^2))/SQRT(1-Earth_Data!$B$2^2*SIN(RADIANS(User_Model_Calcs!A4626))^2))*SIN(RADIANS(User_Model_Calcs!A4626))</f>
        <v>-1900.6104077215778</v>
      </c>
      <c r="L4626" s="4">
        <f t="shared" ca="1" si="577"/>
        <v>-17.342163785481873</v>
      </c>
      <c r="M4626" s="4">
        <f t="shared" ca="1" si="578"/>
        <v>6376.2311875024097</v>
      </c>
      <c r="N4626" s="4">
        <f ca="1">SQRT(User_Model_Calcs!M4626^2+Sat_Data!$B$3^2-2*User_Model_Calcs!M4626*Sat_Data!$B$3*COS(RADIANS(L4626))*COS(RADIANS(I4626)))</f>
        <v>36150.338563187324</v>
      </c>
      <c r="O4626" s="4">
        <f ca="1">DEGREES(ACOS(((Earth_Data!$B$1+Sat_Data!$B$2)/User_Model_Calcs!N4626)*SQRT(1-COS(RADIANS(User_Model_Calcs!I4626))^2*COS(RADIANS(User_Model_Calcs!A4626))^2)))</f>
        <v>68.847990210127222</v>
      </c>
      <c r="P4626" s="4">
        <f t="shared" ca="1" si="579"/>
        <v>14.914893917808072</v>
      </c>
    </row>
    <row r="4627" spans="1:16" x14ac:dyDescent="0.25">
      <c r="A4627" s="4">
        <f t="shared" ca="1" si="580"/>
        <v>-42.081241349779908</v>
      </c>
      <c r="B4627" s="4">
        <f t="shared" ca="1" si="581"/>
        <v>145.79028959731644</v>
      </c>
      <c r="C4627" s="4">
        <v>7876</v>
      </c>
      <c r="D4627" s="4">
        <f t="shared" ca="1" si="582"/>
        <v>0.75</v>
      </c>
      <c r="E4627" s="4">
        <v>0.55000000000000004</v>
      </c>
      <c r="F4627" s="4">
        <v>19.899999999999999</v>
      </c>
      <c r="G4627" s="4">
        <f t="shared" ca="1" si="576"/>
        <v>41.281913690970576</v>
      </c>
      <c r="H4627" s="4">
        <f t="shared" ca="1" si="583"/>
        <v>17.81076941185372</v>
      </c>
      <c r="I4627" s="4">
        <f ca="1">User_Model_Calcs!B4627-Sat_Data!$B$5</f>
        <v>35.790289597316445</v>
      </c>
      <c r="J4627" s="4">
        <f ca="1">(Earth_Data!$B$1/SQRT(1-Earth_Data!$B$2^2*SIN(RADIANS(User_Model_Calcs!A4627))^2))*COS(RADIANS(User_Model_Calcs!A4627))</f>
        <v>4740.9584814966875</v>
      </c>
      <c r="K4627" s="4">
        <f ca="1">((Earth_Data!$B$1*(1-Earth_Data!$B$2^2))/SQRT(1-Earth_Data!$B$2^2*SIN(RADIANS(User_Model_Calcs!A4627))^2))*SIN(RADIANS(User_Model_Calcs!A4627))</f>
        <v>-4252.3071090298545</v>
      </c>
      <c r="L4627" s="4">
        <f t="shared" ca="1" si="577"/>
        <v>-41.889877538452666</v>
      </c>
      <c r="M4627" s="4">
        <f t="shared" ca="1" si="578"/>
        <v>6368.579360640897</v>
      </c>
      <c r="N4627" s="4">
        <f ca="1">SQRT(User_Model_Calcs!M4627^2+Sat_Data!$B$3^2-2*User_Model_Calcs!M4627*Sat_Data!$B$3*COS(RADIANS(L4627))*COS(RADIANS(I4627)))</f>
        <v>38653.241714259188</v>
      </c>
      <c r="O4627" s="4">
        <f ca="1">DEGREES(ACOS(((Earth_Data!$B$1+Sat_Data!$B$2)/User_Model_Calcs!N4627)*SQRT(1-COS(RADIANS(User_Model_Calcs!I4627))^2*COS(RADIANS(User_Model_Calcs!A4627))^2)))</f>
        <v>29.426111327825083</v>
      </c>
      <c r="P4627" s="4">
        <f t="shared" ca="1" si="579"/>
        <v>47.090555201368311</v>
      </c>
    </row>
    <row r="4628" spans="1:16" x14ac:dyDescent="0.25">
      <c r="A4628" s="4">
        <f t="shared" ca="1" si="580"/>
        <v>-17.748926924552219</v>
      </c>
      <c r="B4628" s="4">
        <f t="shared" ca="1" si="581"/>
        <v>144.15183863636122</v>
      </c>
      <c r="C4628" s="4">
        <v>7877</v>
      </c>
      <c r="D4628" s="4">
        <f t="shared" ca="1" si="582"/>
        <v>3</v>
      </c>
      <c r="E4628" s="4">
        <v>0.55000000000000004</v>
      </c>
      <c r="F4628" s="4">
        <v>19.899999999999999</v>
      </c>
      <c r="G4628" s="4">
        <f t="shared" ca="1" si="576"/>
        <v>53.323113517529826</v>
      </c>
      <c r="H4628" s="4">
        <f t="shared" ca="1" si="583"/>
        <v>16.537205466732448</v>
      </c>
      <c r="I4628" s="4">
        <f ca="1">User_Model_Calcs!B4628-Sat_Data!$B$5</f>
        <v>34.151838636361219</v>
      </c>
      <c r="J4628" s="4">
        <f ca="1">(Earth_Data!$B$1/SQRT(1-Earth_Data!$B$2^2*SIN(RADIANS(User_Model_Calcs!A4628))^2))*COS(RADIANS(User_Model_Calcs!A4628))</f>
        <v>6076.4406244290776</v>
      </c>
      <c r="K4628" s="4">
        <f ca="1">((Earth_Data!$B$1*(1-Earth_Data!$B$2^2))/SQRT(1-Earth_Data!$B$2^2*SIN(RADIANS(User_Model_Calcs!A4628))^2))*SIN(RADIANS(User_Model_Calcs!A4628))</f>
        <v>-1931.9379660427951</v>
      </c>
      <c r="L4628" s="4">
        <f t="shared" ca="1" si="577"/>
        <v>-17.637494253513964</v>
      </c>
      <c r="M4628" s="4">
        <f t="shared" ca="1" si="578"/>
        <v>6376.1677335880686</v>
      </c>
      <c r="N4628" s="4">
        <f ca="1">SQRT(User_Model_Calcs!M4628^2+Sat_Data!$B$3^2-2*User_Model_Calcs!M4628*Sat_Data!$B$3*COS(RADIANS(L4628))*COS(RADIANS(I4628)))</f>
        <v>37341.921766699714</v>
      </c>
      <c r="O4628" s="4">
        <f ca="1">DEGREES(ACOS(((Earth_Data!$B$1+Sat_Data!$B$2)/User_Model_Calcs!N4628)*SQRT(1-COS(RADIANS(User_Model_Calcs!I4628))^2*COS(RADIANS(User_Model_Calcs!A4628))^2)))</f>
        <v>45.977029418455807</v>
      </c>
      <c r="P4628" s="4">
        <f t="shared" ca="1" si="579"/>
        <v>65.80180201464546</v>
      </c>
    </row>
    <row r="4629" spans="1:16" x14ac:dyDescent="0.25">
      <c r="A4629" s="4">
        <f t="shared" ca="1" si="580"/>
        <v>-14.266033110348262</v>
      </c>
      <c r="B4629" s="4">
        <f t="shared" ca="1" si="581"/>
        <v>112.92918144794982</v>
      </c>
      <c r="C4629" s="4">
        <v>7878</v>
      </c>
      <c r="D4629" s="4">
        <f t="shared" ca="1" si="582"/>
        <v>1.2</v>
      </c>
      <c r="E4629" s="4">
        <v>0.55000000000000004</v>
      </c>
      <c r="F4629" s="4">
        <v>19.899999999999999</v>
      </c>
      <c r="G4629" s="4">
        <f t="shared" ca="1" si="576"/>
        <v>45.364313344089069</v>
      </c>
      <c r="H4629" s="4">
        <f t="shared" ca="1" si="583"/>
        <v>23.06459812173685</v>
      </c>
      <c r="I4629" s="4">
        <f ca="1">User_Model_Calcs!B4629-Sat_Data!$B$5</f>
        <v>2.9291814479498157</v>
      </c>
      <c r="J4629" s="4">
        <f ca="1">(Earth_Data!$B$1/SQRT(1-Earth_Data!$B$2^2*SIN(RADIANS(User_Model_Calcs!A4629))^2))*COS(RADIANS(User_Model_Calcs!A4629))</f>
        <v>6182.7076972192999</v>
      </c>
      <c r="K4629" s="4">
        <f ca="1">((Earth_Data!$B$1*(1-Earth_Data!$B$2^2))/SQRT(1-Earth_Data!$B$2^2*SIN(RADIANS(User_Model_Calcs!A4629))^2))*SIN(RADIANS(User_Model_Calcs!A4629))</f>
        <v>-1561.5254503737951</v>
      </c>
      <c r="L4629" s="4">
        <f t="shared" ca="1" si="577"/>
        <v>-14.174390370750608</v>
      </c>
      <c r="M4629" s="4">
        <f t="shared" ca="1" si="578"/>
        <v>6376.8515900418961</v>
      </c>
      <c r="N4629" s="4">
        <f ca="1">SQRT(User_Model_Calcs!M4629^2+Sat_Data!$B$3^2-2*User_Model_Calcs!M4629*Sat_Data!$B$3*COS(RADIANS(L4629))*COS(RADIANS(I4629)))</f>
        <v>36024.755825866669</v>
      </c>
      <c r="O4629" s="4">
        <f ca="1">DEGREES(ACOS(((Earth_Data!$B$1+Sat_Data!$B$2)/User_Model_Calcs!N4629)*SQRT(1-COS(RADIANS(User_Model_Calcs!I4629))^2*COS(RADIANS(User_Model_Calcs!A4629))^2)))</f>
        <v>72.891163119493086</v>
      </c>
      <c r="P4629" s="4">
        <f t="shared" ca="1" si="579"/>
        <v>11.730403464487441</v>
      </c>
    </row>
    <row r="4630" spans="1:16" x14ac:dyDescent="0.25">
      <c r="A4630" s="4">
        <f t="shared" ca="1" si="580"/>
        <v>-38.234970505901593</v>
      </c>
      <c r="B4630" s="4">
        <f t="shared" ca="1" si="581"/>
        <v>143.65873295016183</v>
      </c>
      <c r="C4630" s="4">
        <v>7879</v>
      </c>
      <c r="D4630" s="4">
        <f t="shared" ca="1" si="582"/>
        <v>3</v>
      </c>
      <c r="E4630" s="4">
        <v>0.55000000000000004</v>
      </c>
      <c r="F4630" s="4">
        <v>19.899999999999999</v>
      </c>
      <c r="G4630" s="4">
        <f t="shared" ca="1" si="576"/>
        <v>53.323113517529826</v>
      </c>
      <c r="H4630" s="4">
        <f t="shared" ca="1" si="583"/>
        <v>21.463151124882607</v>
      </c>
      <c r="I4630" s="4">
        <f ca="1">User_Model_Calcs!B4630-Sat_Data!$B$5</f>
        <v>33.658732950161834</v>
      </c>
      <c r="J4630" s="4">
        <f ca="1">(Earth_Data!$B$1/SQRT(1-Earth_Data!$B$2^2*SIN(RADIANS(User_Model_Calcs!A4630))^2))*COS(RADIANS(User_Model_Calcs!A4630))</f>
        <v>5016.332384296792</v>
      </c>
      <c r="K4630" s="4">
        <f ca="1">((Earth_Data!$B$1*(1-Earth_Data!$B$2^2))/SQRT(1-Earth_Data!$B$2^2*SIN(RADIANS(User_Model_Calcs!A4630))^2))*SIN(RADIANS(User_Model_Calcs!A4630))</f>
        <v>-3925.9648483234587</v>
      </c>
      <c r="L4630" s="4">
        <f t="shared" ca="1" si="577"/>
        <v>-38.048030684500262</v>
      </c>
      <c r="M4630" s="4">
        <f t="shared" ca="1" si="578"/>
        <v>6369.9914112984625</v>
      </c>
      <c r="N4630" s="4">
        <f ca="1">SQRT(User_Model_Calcs!M4630^2+Sat_Data!$B$3^2-2*User_Model_Calcs!M4630*Sat_Data!$B$3*COS(RADIANS(L4630))*COS(RADIANS(I4630)))</f>
        <v>38292.171511904387</v>
      </c>
      <c r="O4630" s="4">
        <f ca="1">DEGREES(ACOS(((Earth_Data!$B$1+Sat_Data!$B$2)/User_Model_Calcs!N4630)*SQRT(1-COS(RADIANS(User_Model_Calcs!I4630))^2*COS(RADIANS(User_Model_Calcs!A4630))^2)))</f>
        <v>33.572962958113656</v>
      </c>
      <c r="P4630" s="4">
        <f t="shared" ca="1" si="579"/>
        <v>47.094605752401755</v>
      </c>
    </row>
    <row r="4631" spans="1:16" x14ac:dyDescent="0.25">
      <c r="A4631" s="4">
        <f t="shared" ca="1" si="580"/>
        <v>-29.378181351014639</v>
      </c>
      <c r="B4631" s="4">
        <f t="shared" ca="1" si="581"/>
        <v>121.52213367324492</v>
      </c>
      <c r="C4631" s="4">
        <v>7880</v>
      </c>
      <c r="D4631" s="4">
        <f t="shared" ca="1" si="582"/>
        <v>1.2</v>
      </c>
      <c r="E4631" s="4">
        <v>0.55000000000000004</v>
      </c>
      <c r="F4631" s="4">
        <v>19.899999999999999</v>
      </c>
      <c r="G4631" s="4">
        <f t="shared" ca="1" si="576"/>
        <v>45.364313344089069</v>
      </c>
      <c r="H4631" s="4">
        <f t="shared" ca="1" si="583"/>
        <v>20.659600163928523</v>
      </c>
      <c r="I4631" s="4">
        <f ca="1">User_Model_Calcs!B4631-Sat_Data!$B$5</f>
        <v>11.522133673244923</v>
      </c>
      <c r="J4631" s="4">
        <f ca="1">(Earth_Data!$B$1/SQRT(1-Earth_Data!$B$2^2*SIN(RADIANS(User_Model_Calcs!A4631))^2))*COS(RADIANS(User_Model_Calcs!A4631))</f>
        <v>5562.3981975243769</v>
      </c>
      <c r="K4631" s="4">
        <f ca="1">((Earth_Data!$B$1*(1-Earth_Data!$B$2^2))/SQRT(1-Earth_Data!$B$2^2*SIN(RADIANS(User_Model_Calcs!A4631))^2))*SIN(RADIANS(User_Model_Calcs!A4631))</f>
        <v>-3110.4965759438774</v>
      </c>
      <c r="L4631" s="4">
        <f t="shared" ca="1" si="577"/>
        <v>-29.213948033302852</v>
      </c>
      <c r="M4631" s="4">
        <f t="shared" ca="1" si="578"/>
        <v>6373.0261773180428</v>
      </c>
      <c r="N4631" s="4">
        <f ca="1">SQRT(User_Model_Calcs!M4631^2+Sat_Data!$B$3^2-2*User_Model_Calcs!M4631*Sat_Data!$B$3*COS(RADIANS(L4631))*COS(RADIANS(I4631)))</f>
        <v>36862.114974878328</v>
      </c>
      <c r="O4631" s="4">
        <f ca="1">DEGREES(ACOS(((Earth_Data!$B$1+Sat_Data!$B$2)/User_Model_Calcs!N4631)*SQRT(1-COS(RADIANS(User_Model_Calcs!I4631))^2*COS(RADIANS(User_Model_Calcs!A4631))^2)))</f>
        <v>53.458386506444931</v>
      </c>
      <c r="P4631" s="4">
        <f t="shared" ca="1" si="579"/>
        <v>22.565073780817791</v>
      </c>
    </row>
    <row r="4632" spans="1:16" x14ac:dyDescent="0.25">
      <c r="A4632" s="4">
        <f t="shared" ca="1" si="580"/>
        <v>-16.377384033113401</v>
      </c>
      <c r="B4632" s="4">
        <f t="shared" ca="1" si="581"/>
        <v>138.50998213888062</v>
      </c>
      <c r="C4632" s="4">
        <v>7881</v>
      </c>
      <c r="D4632" s="4">
        <f t="shared" ca="1" si="582"/>
        <v>1.2</v>
      </c>
      <c r="E4632" s="4">
        <v>0.55000000000000004</v>
      </c>
      <c r="F4632" s="4">
        <v>19.899999999999999</v>
      </c>
      <c r="G4632" s="4">
        <f t="shared" ca="1" si="576"/>
        <v>45.364313344089069</v>
      </c>
      <c r="H4632" s="4">
        <f t="shared" ca="1" si="583"/>
        <v>20.508868022976973</v>
      </c>
      <c r="I4632" s="4">
        <f ca="1">User_Model_Calcs!B4632-Sat_Data!$B$5</f>
        <v>28.509982138880616</v>
      </c>
      <c r="J4632" s="4">
        <f ca="1">(Earth_Data!$B$1/SQRT(1-Earth_Data!$B$2^2*SIN(RADIANS(User_Model_Calcs!A4632))^2))*COS(RADIANS(User_Model_Calcs!A4632))</f>
        <v>6120.978292206958</v>
      </c>
      <c r="K4632" s="4">
        <f ca="1">((Earth_Data!$B$1*(1-Earth_Data!$B$2^2))/SQRT(1-Earth_Data!$B$2^2*SIN(RADIANS(User_Model_Calcs!A4632))^2))*SIN(RADIANS(User_Model_Calcs!A4632))</f>
        <v>-1786.834203510369</v>
      </c>
      <c r="L4632" s="4">
        <f t="shared" ca="1" si="577"/>
        <v>-16.273565407903678</v>
      </c>
      <c r="M4632" s="4">
        <f t="shared" ca="1" si="578"/>
        <v>6376.4529108669294</v>
      </c>
      <c r="N4632" s="4">
        <f ca="1">SQRT(User_Model_Calcs!M4632^2+Sat_Data!$B$3^2-2*User_Model_Calcs!M4632*Sat_Data!$B$3*COS(RADIANS(L4632))*COS(RADIANS(I4632)))</f>
        <v>36944.503793744858</v>
      </c>
      <c r="O4632" s="4">
        <f ca="1">DEGREES(ACOS(((Earth_Data!$B$1+Sat_Data!$B$2)/User_Model_Calcs!N4632)*SQRT(1-COS(RADIANS(User_Model_Calcs!I4632))^2*COS(RADIANS(User_Model_Calcs!A4632))^2)))</f>
        <v>52.137456038972083</v>
      </c>
      <c r="P4632" s="4">
        <f t="shared" ca="1" si="579"/>
        <v>62.566393441311774</v>
      </c>
    </row>
    <row r="4633" spans="1:16" x14ac:dyDescent="0.25">
      <c r="A4633" s="4">
        <f t="shared" ca="1" si="580"/>
        <v>-34.695509448270329</v>
      </c>
      <c r="B4633" s="4">
        <f t="shared" ca="1" si="581"/>
        <v>157.59186350765304</v>
      </c>
      <c r="C4633" s="4">
        <v>7882</v>
      </c>
      <c r="D4633" s="4">
        <f t="shared" ca="1" si="582"/>
        <v>0.75</v>
      </c>
      <c r="E4633" s="4">
        <v>0.55000000000000004</v>
      </c>
      <c r="F4633" s="4">
        <v>19.899999999999999</v>
      </c>
      <c r="G4633" s="4">
        <f t="shared" ca="1" si="576"/>
        <v>41.281913690970576</v>
      </c>
      <c r="H4633" s="4">
        <f t="shared" ca="1" si="583"/>
        <v>20.229881075443039</v>
      </c>
      <c r="I4633" s="4">
        <f ca="1">User_Model_Calcs!B4633-Sat_Data!$B$5</f>
        <v>47.591863507653045</v>
      </c>
      <c r="J4633" s="4">
        <f ca="1">(Earth_Data!$B$1/SQRT(1-Earth_Data!$B$2^2*SIN(RADIANS(User_Model_Calcs!A4633))^2))*COS(RADIANS(User_Model_Calcs!A4633))</f>
        <v>5249.7309366148838</v>
      </c>
      <c r="K4633" s="4">
        <f ca="1">((Earth_Data!$B$1*(1-Earth_Data!$B$2^2))/SQRT(1-Earth_Data!$B$2^2*SIN(RADIANS(User_Model_Calcs!A4633))^2))*SIN(RADIANS(User_Model_Calcs!A4633))</f>
        <v>-3610.1462974978053</v>
      </c>
      <c r="L4633" s="4">
        <f t="shared" ca="1" si="577"/>
        <v>-34.515609486101397</v>
      </c>
      <c r="M4633" s="4">
        <f t="shared" ca="1" si="578"/>
        <v>6371.2503636404444</v>
      </c>
      <c r="N4633" s="4">
        <f ca="1">SQRT(User_Model_Calcs!M4633^2+Sat_Data!$B$3^2-2*User_Model_Calcs!M4633*Sat_Data!$B$3*COS(RADIANS(L4633))*COS(RADIANS(I4633)))</f>
        <v>38985.214098063741</v>
      </c>
      <c r="O4633" s="4">
        <f ca="1">DEGREES(ACOS(((Earth_Data!$B$1+Sat_Data!$B$2)/User_Model_Calcs!N4633)*SQRT(1-COS(RADIANS(User_Model_Calcs!I4633))^2*COS(RADIANS(User_Model_Calcs!A4633))^2)))</f>
        <v>25.835527147412812</v>
      </c>
      <c r="P4633" s="4">
        <f t="shared" ca="1" si="579"/>
        <v>62.529489990748132</v>
      </c>
    </row>
    <row r="4634" spans="1:16" x14ac:dyDescent="0.25">
      <c r="A4634" s="4">
        <f t="shared" ca="1" si="580"/>
        <v>-34.327386324403456</v>
      </c>
      <c r="B4634" s="4">
        <f t="shared" ca="1" si="581"/>
        <v>115.81242857989918</v>
      </c>
      <c r="C4634" s="4">
        <v>7883</v>
      </c>
      <c r="D4634" s="4">
        <f t="shared" ca="1" si="582"/>
        <v>0.75</v>
      </c>
      <c r="E4634" s="4">
        <v>0.55000000000000004</v>
      </c>
      <c r="F4634" s="4">
        <v>19.899999999999999</v>
      </c>
      <c r="G4634" s="4">
        <f t="shared" ca="1" si="576"/>
        <v>41.281913690970576</v>
      </c>
      <c r="H4634" s="4">
        <f t="shared" ca="1" si="583"/>
        <v>21.437217124869459</v>
      </c>
      <c r="I4634" s="4">
        <f ca="1">User_Model_Calcs!B4634-Sat_Data!$B$5</f>
        <v>5.8124285798991764</v>
      </c>
      <c r="J4634" s="4">
        <f ca="1">(Earth_Data!$B$1/SQRT(1-Earth_Data!$B$2^2*SIN(RADIANS(User_Model_Calcs!A4634))^2))*COS(RADIANS(User_Model_Calcs!A4634))</f>
        <v>5272.8676842553687</v>
      </c>
      <c r="K4634" s="4">
        <f ca="1">((Earth_Data!$B$1*(1-Earth_Data!$B$2^2))/SQRT(1-Earth_Data!$B$2^2*SIN(RADIANS(User_Model_Calcs!A4634))^2))*SIN(RADIANS(User_Model_Calcs!A4634))</f>
        <v>-3576.4965284295963</v>
      </c>
      <c r="L4634" s="4">
        <f t="shared" ca="1" si="577"/>
        <v>-34.148377714276194</v>
      </c>
      <c r="M4634" s="4">
        <f t="shared" ca="1" si="578"/>
        <v>6371.3782679678916</v>
      </c>
      <c r="N4634" s="4">
        <f ca="1">SQRT(User_Model_Calcs!M4634^2+Sat_Data!$B$3^2-2*User_Model_Calcs!M4634*Sat_Data!$B$3*COS(RADIANS(L4634))*COS(RADIANS(I4634)))</f>
        <v>37095.058437882173</v>
      </c>
      <c r="O4634" s="4">
        <f ca="1">DEGREES(ACOS(((Earth_Data!$B$1+Sat_Data!$B$2)/User_Model_Calcs!N4634)*SQRT(1-COS(RADIANS(User_Model_Calcs!I4634))^2*COS(RADIANS(User_Model_Calcs!A4634))^2)))</f>
        <v>49.609614241583849</v>
      </c>
      <c r="P4634" s="4">
        <f t="shared" ca="1" si="579"/>
        <v>10.232482309682437</v>
      </c>
    </row>
    <row r="4635" spans="1:16" x14ac:dyDescent="0.25">
      <c r="A4635" s="4">
        <f t="shared" ca="1" si="580"/>
        <v>-22.882249145361392</v>
      </c>
      <c r="B4635" s="4">
        <f t="shared" ca="1" si="581"/>
        <v>134.52492209581769</v>
      </c>
      <c r="C4635" s="4">
        <v>7884</v>
      </c>
      <c r="D4635" s="4">
        <f t="shared" ca="1" si="582"/>
        <v>0.75</v>
      </c>
      <c r="E4635" s="4">
        <v>0.55000000000000004</v>
      </c>
      <c r="F4635" s="4">
        <v>19.899999999999999</v>
      </c>
      <c r="G4635" s="4">
        <f t="shared" ca="1" si="576"/>
        <v>41.281913690970576</v>
      </c>
      <c r="H4635" s="4">
        <f t="shared" ca="1" si="583"/>
        <v>21.130002304032271</v>
      </c>
      <c r="I4635" s="4">
        <f ca="1">User_Model_Calcs!B4635-Sat_Data!$B$5</f>
        <v>24.524922095817686</v>
      </c>
      <c r="J4635" s="4">
        <f ca="1">(Earth_Data!$B$1/SQRT(1-Earth_Data!$B$2^2*SIN(RADIANS(User_Model_Calcs!A4635))^2))*COS(RADIANS(User_Model_Calcs!A4635))</f>
        <v>5879.1942695876751</v>
      </c>
      <c r="K4635" s="4">
        <f ca="1">((Earth_Data!$B$1*(1-Earth_Data!$B$2^2))/SQRT(1-Earth_Data!$B$2^2*SIN(RADIANS(User_Model_Calcs!A4635))^2))*SIN(RADIANS(User_Model_Calcs!A4635))</f>
        <v>-2464.7114784467558</v>
      </c>
      <c r="L4635" s="4">
        <f t="shared" ca="1" si="577"/>
        <v>-22.744701323711627</v>
      </c>
      <c r="M4635" s="4">
        <f t="shared" ca="1" si="578"/>
        <v>6374.9296413011289</v>
      </c>
      <c r="N4635" s="4">
        <f ca="1">SQRT(User_Model_Calcs!M4635^2+Sat_Data!$B$3^2-2*User_Model_Calcs!M4635*Sat_Data!$B$3*COS(RADIANS(L4635))*COS(RADIANS(I4635)))</f>
        <v>36978.387920421708</v>
      </c>
      <c r="O4635" s="4">
        <f ca="1">DEGREES(ACOS(((Earth_Data!$B$1+Sat_Data!$B$2)/User_Model_Calcs!N4635)*SQRT(1-COS(RADIANS(User_Model_Calcs!I4635))^2*COS(RADIANS(User_Model_Calcs!A4635))^2)))</f>
        <v>51.547398782001103</v>
      </c>
      <c r="P4635" s="4">
        <f t="shared" ca="1" si="579"/>
        <v>49.560846068613039</v>
      </c>
    </row>
    <row r="4636" spans="1:16" x14ac:dyDescent="0.25">
      <c r="A4636" s="4">
        <f t="shared" ca="1" si="580"/>
        <v>-26.848377980875576</v>
      </c>
      <c r="B4636" s="4">
        <f t="shared" ca="1" si="581"/>
        <v>150.90134053880763</v>
      </c>
      <c r="C4636" s="4">
        <v>7885</v>
      </c>
      <c r="D4636" s="4">
        <f t="shared" ca="1" si="582"/>
        <v>1.2</v>
      </c>
      <c r="E4636" s="4">
        <v>0.55000000000000004</v>
      </c>
      <c r="F4636" s="4">
        <v>19.899999999999999</v>
      </c>
      <c r="G4636" s="4">
        <f t="shared" ca="1" si="576"/>
        <v>45.364313344089069</v>
      </c>
      <c r="H4636" s="4">
        <f t="shared" ca="1" si="583"/>
        <v>22.46566630801264</v>
      </c>
      <c r="I4636" s="4">
        <f ca="1">User_Model_Calcs!B4636-Sat_Data!$B$5</f>
        <v>40.901340538807631</v>
      </c>
      <c r="J4636" s="4">
        <f ca="1">(Earth_Data!$B$1/SQRT(1-Earth_Data!$B$2^2*SIN(RADIANS(User_Model_Calcs!A4636))^2))*COS(RADIANS(User_Model_Calcs!A4636))</f>
        <v>5694.4963194698721</v>
      </c>
      <c r="K4636" s="4">
        <f ca="1">((Earth_Data!$B$1*(1-Earth_Data!$B$2^2))/SQRT(1-Earth_Data!$B$2^2*SIN(RADIANS(User_Model_Calcs!A4636))^2))*SIN(RADIANS(User_Model_Calcs!A4636))</f>
        <v>-2863.2375315660915</v>
      </c>
      <c r="L4636" s="4">
        <f t="shared" ca="1" si="577"/>
        <v>-26.693609581569703</v>
      </c>
      <c r="M4636" s="4">
        <f t="shared" ca="1" si="578"/>
        <v>6373.8071428797248</v>
      </c>
      <c r="N4636" s="4">
        <f ca="1">SQRT(User_Model_Calcs!M4636^2+Sat_Data!$B$3^2-2*User_Model_Calcs!M4636*Sat_Data!$B$3*COS(RADIANS(L4636))*COS(RADIANS(I4636)))</f>
        <v>38150.770481749852</v>
      </c>
      <c r="O4636" s="4">
        <f ca="1">DEGREES(ACOS(((Earth_Data!$B$1+Sat_Data!$B$2)/User_Model_Calcs!N4636)*SQRT(1-COS(RADIANS(User_Model_Calcs!I4636))^2*COS(RADIANS(User_Model_Calcs!A4636))^2)))</f>
        <v>35.305860794341093</v>
      </c>
      <c r="P4636" s="4">
        <f t="shared" ca="1" si="579"/>
        <v>62.464604343610276</v>
      </c>
    </row>
    <row r="4637" spans="1:16" x14ac:dyDescent="0.25">
      <c r="A4637" s="4">
        <f t="shared" ca="1" si="580"/>
        <v>-22.126515290299267</v>
      </c>
      <c r="B4637" s="4">
        <f t="shared" ca="1" si="581"/>
        <v>108.81805781949085</v>
      </c>
      <c r="C4637" s="4">
        <v>7886</v>
      </c>
      <c r="D4637" s="4">
        <f t="shared" ca="1" si="582"/>
        <v>3</v>
      </c>
      <c r="E4637" s="4">
        <v>0.55000000000000004</v>
      </c>
      <c r="F4637" s="4">
        <v>19.899999999999999</v>
      </c>
      <c r="G4637" s="4">
        <f t="shared" ca="1" si="576"/>
        <v>53.323113517529826</v>
      </c>
      <c r="H4637" s="4">
        <f t="shared" ca="1" si="583"/>
        <v>23.411556514142735</v>
      </c>
      <c r="I4637" s="4">
        <f ca="1">User_Model_Calcs!B4637-Sat_Data!$B$5</f>
        <v>-1.1819421805091537</v>
      </c>
      <c r="J4637" s="4">
        <f ca="1">(Earth_Data!$B$1/SQRT(1-Earth_Data!$B$2^2*SIN(RADIANS(User_Model_Calcs!A4637))^2))*COS(RADIANS(User_Model_Calcs!A4637))</f>
        <v>5911.2259108798835</v>
      </c>
      <c r="K4637" s="4">
        <f ca="1">((Earth_Data!$B$1*(1-Earth_Data!$B$2^2))/SQRT(1-Earth_Data!$B$2^2*SIN(RADIANS(User_Model_Calcs!A4637))^2))*SIN(RADIANS(User_Model_Calcs!A4637))</f>
        <v>-2387.397004106288</v>
      </c>
      <c r="L4637" s="4">
        <f t="shared" ca="1" si="577"/>
        <v>-21.992556239107092</v>
      </c>
      <c r="M4637" s="4">
        <f t="shared" ca="1" si="578"/>
        <v>6375.1279379062962</v>
      </c>
      <c r="N4637" s="4">
        <f ca="1">SQRT(User_Model_Calcs!M4637^2+Sat_Data!$B$3^2-2*User_Model_Calcs!M4637*Sat_Data!$B$3*COS(RADIANS(L4637))*COS(RADIANS(I4637)))</f>
        <v>36332.898379393933</v>
      </c>
      <c r="O4637" s="4">
        <f ca="1">DEGREES(ACOS(((Earth_Data!$B$1+Sat_Data!$B$2)/User_Model_Calcs!N4637)*SQRT(1-COS(RADIANS(User_Model_Calcs!I4637))^2*COS(RADIANS(User_Model_Calcs!A4637))^2)))</f>
        <v>64.044944124950831</v>
      </c>
      <c r="P4637" s="4">
        <f t="shared" ca="1" si="579"/>
        <v>3.1353253441386473</v>
      </c>
    </row>
    <row r="4638" spans="1:16" x14ac:dyDescent="0.25">
      <c r="A4638" s="4">
        <f t="shared" ca="1" si="580"/>
        <v>-38.501602080600939</v>
      </c>
      <c r="B4638" s="4">
        <f t="shared" ca="1" si="581"/>
        <v>107.63356314749194</v>
      </c>
      <c r="C4638" s="4">
        <v>7887</v>
      </c>
      <c r="D4638" s="4">
        <f t="shared" ca="1" si="582"/>
        <v>3</v>
      </c>
      <c r="E4638" s="4">
        <v>0.55000000000000004</v>
      </c>
      <c r="F4638" s="4">
        <v>19.899999999999999</v>
      </c>
      <c r="G4638" s="4">
        <f t="shared" ca="1" si="576"/>
        <v>53.323113517529826</v>
      </c>
      <c r="H4638" s="4">
        <f t="shared" ca="1" si="583"/>
        <v>18.320772287043731</v>
      </c>
      <c r="I4638" s="4">
        <f ca="1">User_Model_Calcs!B4638-Sat_Data!$B$5</f>
        <v>-2.366436852508059</v>
      </c>
      <c r="J4638" s="4">
        <f ca="1">(Earth_Data!$B$1/SQRT(1-Earth_Data!$B$2^2*SIN(RADIANS(User_Model_Calcs!A4638))^2))*COS(RADIANS(User_Model_Calcs!A4638))</f>
        <v>4997.9611068663789</v>
      </c>
      <c r="K4638" s="4">
        <f ca="1">((Earth_Data!$B$1*(1-Earth_Data!$B$2^2))/SQRT(1-Earth_Data!$B$2^2*SIN(RADIANS(User_Model_Calcs!A4638))^2))*SIN(RADIANS(User_Model_Calcs!A4638))</f>
        <v>-3949.1700050658264</v>
      </c>
      <c r="L4638" s="4">
        <f t="shared" ca="1" si="577"/>
        <v>-38.314245994008346</v>
      </c>
      <c r="M4638" s="4">
        <f t="shared" ca="1" si="578"/>
        <v>6369.8947365447593</v>
      </c>
      <c r="N4638" s="4">
        <f ca="1">SQRT(User_Model_Calcs!M4638^2+Sat_Data!$B$3^2-2*User_Model_Calcs!M4638*Sat_Data!$B$3*COS(RADIANS(L4638))*COS(RADIANS(I4638)))</f>
        <v>37380.21175809003</v>
      </c>
      <c r="O4638" s="4">
        <f ca="1">DEGREES(ACOS(((Earth_Data!$B$1+Sat_Data!$B$2)/User_Model_Calcs!N4638)*SQRT(1-COS(RADIANS(User_Model_Calcs!I4638))^2*COS(RADIANS(User_Model_Calcs!A4638))^2)))</f>
        <v>45.319381931352247</v>
      </c>
      <c r="P4638" s="4">
        <f t="shared" ca="1" si="579"/>
        <v>3.7978728486753348</v>
      </c>
    </row>
    <row r="4639" spans="1:16" x14ac:dyDescent="0.25">
      <c r="A4639" s="4">
        <f t="shared" ca="1" si="580"/>
        <v>-28.778584676742575</v>
      </c>
      <c r="B4639" s="4">
        <f t="shared" ca="1" si="581"/>
        <v>146.98281116033564</v>
      </c>
      <c r="C4639" s="4">
        <v>7888</v>
      </c>
      <c r="D4639" s="4">
        <f t="shared" ca="1" si="582"/>
        <v>3</v>
      </c>
      <c r="E4639" s="4">
        <v>0.55000000000000004</v>
      </c>
      <c r="F4639" s="4">
        <v>19.899999999999999</v>
      </c>
      <c r="G4639" s="4">
        <f t="shared" ca="1" si="576"/>
        <v>53.323113517529826</v>
      </c>
      <c r="H4639" s="4">
        <f t="shared" ca="1" si="583"/>
        <v>23.267501557645417</v>
      </c>
      <c r="I4639" s="4">
        <f ca="1">User_Model_Calcs!B4639-Sat_Data!$B$5</f>
        <v>36.982811160335643</v>
      </c>
      <c r="J4639" s="4">
        <f ca="1">(Earth_Data!$B$1/SQRT(1-Earth_Data!$B$2^2*SIN(RADIANS(User_Model_Calcs!A4639))^2))*COS(RADIANS(User_Model_Calcs!A4639))</f>
        <v>5594.6968068267597</v>
      </c>
      <c r="K4639" s="4">
        <f ca="1">((Earth_Data!$B$1*(1-Earth_Data!$B$2^2))/SQRT(1-Earth_Data!$B$2^2*SIN(RADIANS(User_Model_Calcs!A4639))^2))*SIN(RADIANS(User_Model_Calcs!A4639))</f>
        <v>-3052.4158828591917</v>
      </c>
      <c r="L4639" s="4">
        <f t="shared" ca="1" si="577"/>
        <v>-28.616482161287802</v>
      </c>
      <c r="M4639" s="4">
        <f t="shared" ca="1" si="578"/>
        <v>6373.2154429493903</v>
      </c>
      <c r="N4639" s="4">
        <f ca="1">SQRT(User_Model_Calcs!M4639^2+Sat_Data!$B$3^2-2*User_Model_Calcs!M4639*Sat_Data!$B$3*COS(RADIANS(L4639))*COS(RADIANS(I4639)))</f>
        <v>37967.858003519337</v>
      </c>
      <c r="O4639" s="4">
        <f ca="1">DEGREES(ACOS(((Earth_Data!$B$1+Sat_Data!$B$2)/User_Model_Calcs!N4639)*SQRT(1-COS(RADIANS(User_Model_Calcs!I4639))^2*COS(RADIANS(User_Model_Calcs!A4639))^2)))</f>
        <v>37.542059572864048</v>
      </c>
      <c r="P4639" s="4">
        <f t="shared" ca="1" si="579"/>
        <v>57.410318832725096</v>
      </c>
    </row>
    <row r="4640" spans="1:16" x14ac:dyDescent="0.25">
      <c r="A4640" s="4">
        <f t="shared" ca="1" si="580"/>
        <v>-25.944811476879636</v>
      </c>
      <c r="B4640" s="4">
        <f t="shared" ca="1" si="581"/>
        <v>147.2508000008674</v>
      </c>
      <c r="C4640" s="4">
        <v>7889</v>
      </c>
      <c r="D4640" s="4">
        <f t="shared" ca="1" si="582"/>
        <v>0.75</v>
      </c>
      <c r="E4640" s="4">
        <v>0.55000000000000004</v>
      </c>
      <c r="F4640" s="4">
        <v>19.899999999999999</v>
      </c>
      <c r="G4640" s="4">
        <f t="shared" ca="1" si="576"/>
        <v>41.281913690970576</v>
      </c>
      <c r="H4640" s="4">
        <f t="shared" ca="1" si="583"/>
        <v>22.256351850186448</v>
      </c>
      <c r="I4640" s="4">
        <f ca="1">User_Model_Calcs!B4640-Sat_Data!$B$5</f>
        <v>37.2508000008674</v>
      </c>
      <c r="J4640" s="4">
        <f ca="1">(Earth_Data!$B$1/SQRT(1-Earth_Data!$B$2^2*SIN(RADIANS(User_Model_Calcs!A4640))^2))*COS(RADIANS(User_Model_Calcs!A4640))</f>
        <v>5739.0029222658113</v>
      </c>
      <c r="K4640" s="4">
        <f ca="1">((Earth_Data!$B$1*(1-Earth_Data!$B$2^2))/SQRT(1-Earth_Data!$B$2^2*SIN(RADIANS(User_Model_Calcs!A4640))^2))*SIN(RADIANS(User_Model_Calcs!A4640))</f>
        <v>-2773.5662177055219</v>
      </c>
      <c r="L4640" s="4">
        <f t="shared" ca="1" si="577"/>
        <v>-25.793718377311428</v>
      </c>
      <c r="M4640" s="4">
        <f t="shared" ca="1" si="578"/>
        <v>6374.0743724695303</v>
      </c>
      <c r="N4640" s="4">
        <f ca="1">SQRT(User_Model_Calcs!M4640^2+Sat_Data!$B$3^2-2*User_Model_Calcs!M4640*Sat_Data!$B$3*COS(RADIANS(L4640))*COS(RADIANS(I4640)))</f>
        <v>37857.816786380368</v>
      </c>
      <c r="O4640" s="4">
        <f ca="1">DEGREES(ACOS(((Earth_Data!$B$1+Sat_Data!$B$2)/User_Model_Calcs!N4640)*SQRT(1-COS(RADIANS(User_Model_Calcs!I4640))^2*COS(RADIANS(User_Model_Calcs!A4640))^2)))</f>
        <v>38.942993345278445</v>
      </c>
      <c r="P4640" s="4">
        <f t="shared" ca="1" si="579"/>
        <v>60.086809697111043</v>
      </c>
    </row>
    <row r="4641" spans="1:16" x14ac:dyDescent="0.25">
      <c r="A4641" s="4">
        <f t="shared" ca="1" si="580"/>
        <v>-34.566734308151837</v>
      </c>
      <c r="B4641" s="4">
        <f t="shared" ca="1" si="581"/>
        <v>139.18574211501829</v>
      </c>
      <c r="C4641" s="4">
        <v>7890</v>
      </c>
      <c r="D4641" s="4">
        <f t="shared" ca="1" si="582"/>
        <v>1.2</v>
      </c>
      <c r="E4641" s="4">
        <v>0.55000000000000004</v>
      </c>
      <c r="F4641" s="4">
        <v>19.899999999999999</v>
      </c>
      <c r="G4641" s="4">
        <f t="shared" ca="1" si="576"/>
        <v>45.364313344089069</v>
      </c>
      <c r="H4641" s="4">
        <f t="shared" ca="1" si="583"/>
        <v>23.569917923258693</v>
      </c>
      <c r="I4641" s="4">
        <f ca="1">User_Model_Calcs!B4641-Sat_Data!$B$5</f>
        <v>29.185742115018286</v>
      </c>
      <c r="J4641" s="4">
        <f ca="1">(Earth_Data!$B$1/SQRT(1-Earth_Data!$B$2^2*SIN(RADIANS(User_Model_Calcs!A4641))^2))*COS(RADIANS(User_Model_Calcs!A4641))</f>
        <v>5257.8492675902235</v>
      </c>
      <c r="K4641" s="4">
        <f ca="1">((Earth_Data!$B$1*(1-Earth_Data!$B$2^2))/SQRT(1-Earth_Data!$B$2^2*SIN(RADIANS(User_Model_Calcs!A4641))^2))*SIN(RADIANS(User_Model_Calcs!A4641))</f>
        <v>-3598.3917719264423</v>
      </c>
      <c r="L4641" s="4">
        <f t="shared" ca="1" si="577"/>
        <v>-34.387142796195086</v>
      </c>
      <c r="M4641" s="4">
        <f t="shared" ca="1" si="578"/>
        <v>6371.295179550777</v>
      </c>
      <c r="N4641" s="4">
        <f ca="1">SQRT(User_Model_Calcs!M4641^2+Sat_Data!$B$3^2-2*User_Model_Calcs!M4641*Sat_Data!$B$3*COS(RADIANS(L4641))*COS(RADIANS(I4641)))</f>
        <v>37832.702740020621</v>
      </c>
      <c r="O4641" s="4">
        <f ca="1">DEGREES(ACOS(((Earth_Data!$B$1+Sat_Data!$B$2)/User_Model_Calcs!N4641)*SQRT(1-COS(RADIANS(User_Model_Calcs!I4641))^2*COS(RADIANS(User_Model_Calcs!A4641))^2)))</f>
        <v>39.224721897522045</v>
      </c>
      <c r="P4641" s="4">
        <f t="shared" ca="1" si="579"/>
        <v>44.551627327728411</v>
      </c>
    </row>
    <row r="4642" spans="1:16" x14ac:dyDescent="0.25">
      <c r="A4642" s="4">
        <f t="shared" ca="1" si="580"/>
        <v>-29.773219232505014</v>
      </c>
      <c r="B4642" s="4">
        <f t="shared" ca="1" si="581"/>
        <v>133.84723051637729</v>
      </c>
      <c r="C4642" s="4">
        <v>7891</v>
      </c>
      <c r="D4642" s="4">
        <f t="shared" ca="1" si="582"/>
        <v>1.2</v>
      </c>
      <c r="E4642" s="4">
        <v>0.55000000000000004</v>
      </c>
      <c r="F4642" s="4">
        <v>19.899999999999999</v>
      </c>
      <c r="G4642" s="4">
        <f t="shared" ca="1" si="576"/>
        <v>45.364313344089069</v>
      </c>
      <c r="H4642" s="4">
        <f t="shared" ca="1" si="583"/>
        <v>20.864811164525086</v>
      </c>
      <c r="I4642" s="4">
        <f ca="1">User_Model_Calcs!B4642-Sat_Data!$B$5</f>
        <v>23.847230516377294</v>
      </c>
      <c r="J4642" s="4">
        <f ca="1">(Earth_Data!$B$1/SQRT(1-Earth_Data!$B$2^2*SIN(RADIANS(User_Model_Calcs!A4642))^2))*COS(RADIANS(User_Model_Calcs!A4642))</f>
        <v>5540.7856029528684</v>
      </c>
      <c r="K4642" s="4">
        <f ca="1">((Earth_Data!$B$1*(1-Earth_Data!$B$2^2))/SQRT(1-Earth_Data!$B$2^2*SIN(RADIANS(User_Model_Calcs!A4642))^2))*SIN(RADIANS(User_Model_Calcs!A4642))</f>
        <v>-3148.5792170527379</v>
      </c>
      <c r="L4642" s="4">
        <f t="shared" ca="1" si="577"/>
        <v>-29.607621108186635</v>
      </c>
      <c r="M4642" s="4">
        <f t="shared" ca="1" si="578"/>
        <v>6372.9001391788825</v>
      </c>
      <c r="N4642" s="4">
        <f ca="1">SQRT(User_Model_Calcs!M4642^2+Sat_Data!$B$3^2-2*User_Model_Calcs!M4642*Sat_Data!$B$3*COS(RADIANS(L4642))*COS(RADIANS(I4642)))</f>
        <v>37297.10280343148</v>
      </c>
      <c r="O4642" s="4">
        <f ca="1">DEGREES(ACOS(((Earth_Data!$B$1+Sat_Data!$B$2)/User_Model_Calcs!N4642)*SQRT(1-COS(RADIANS(User_Model_Calcs!I4642))^2*COS(RADIANS(User_Model_Calcs!A4642))^2)))</f>
        <v>46.575042450663375</v>
      </c>
      <c r="P4642" s="4">
        <f t="shared" ca="1" si="579"/>
        <v>41.674992803930188</v>
      </c>
    </row>
    <row r="4643" spans="1:16" x14ac:dyDescent="0.25">
      <c r="A4643" s="4">
        <f t="shared" ca="1" si="580"/>
        <v>-29.661471870040451</v>
      </c>
      <c r="B4643" s="4">
        <f t="shared" ca="1" si="581"/>
        <v>123.12812736161878</v>
      </c>
      <c r="C4643" s="4">
        <v>7892</v>
      </c>
      <c r="D4643" s="4">
        <f t="shared" ca="1" si="582"/>
        <v>0.75</v>
      </c>
      <c r="E4643" s="4">
        <v>0.55000000000000004</v>
      </c>
      <c r="F4643" s="4">
        <v>19.899999999999999</v>
      </c>
      <c r="G4643" s="4">
        <f t="shared" ca="1" si="576"/>
        <v>41.281913690970576</v>
      </c>
      <c r="H4643" s="4">
        <f t="shared" ca="1" si="583"/>
        <v>16.460089454047139</v>
      </c>
      <c r="I4643" s="4">
        <f ca="1">User_Model_Calcs!B4643-Sat_Data!$B$5</f>
        <v>13.12812736161878</v>
      </c>
      <c r="J4643" s="4">
        <f ca="1">(Earth_Data!$B$1/SQRT(1-Earth_Data!$B$2^2*SIN(RADIANS(User_Model_Calcs!A4643))^2))*COS(RADIANS(User_Model_Calcs!A4643))</f>
        <v>5546.9260769188149</v>
      </c>
      <c r="K4643" s="4">
        <f ca="1">((Earth_Data!$B$1*(1-Earth_Data!$B$2^2))/SQRT(1-Earth_Data!$B$2^2*SIN(RADIANS(User_Model_Calcs!A4643))^2))*SIN(RADIANS(User_Model_Calcs!A4643))</f>
        <v>-3137.821388960896</v>
      </c>
      <c r="L4643" s="4">
        <f t="shared" ca="1" si="577"/>
        <v>-29.496256652742105</v>
      </c>
      <c r="M4643" s="4">
        <f t="shared" ca="1" si="578"/>
        <v>6372.9358989262118</v>
      </c>
      <c r="N4643" s="4">
        <f ca="1">SQRT(User_Model_Calcs!M4643^2+Sat_Data!$B$3^2-2*User_Model_Calcs!M4643*Sat_Data!$B$3*COS(RADIANS(L4643))*COS(RADIANS(I4643)))</f>
        <v>36917.359771879434</v>
      </c>
      <c r="O4643" s="4">
        <f ca="1">DEGREES(ACOS(((Earth_Data!$B$1+Sat_Data!$B$2)/User_Model_Calcs!N4643)*SQRT(1-COS(RADIANS(User_Model_Calcs!I4643))^2*COS(RADIANS(User_Model_Calcs!A4643))^2)))</f>
        <v>52.518877095313336</v>
      </c>
      <c r="P4643" s="4">
        <f t="shared" ca="1" si="579"/>
        <v>25.233603681214838</v>
      </c>
    </row>
    <row r="4644" spans="1:16" x14ac:dyDescent="0.25">
      <c r="A4644" s="4">
        <f t="shared" ca="1" si="580"/>
        <v>-43.614771456686604</v>
      </c>
      <c r="B4644" s="4">
        <f t="shared" ca="1" si="581"/>
        <v>155.17700901818631</v>
      </c>
      <c r="C4644" s="4">
        <v>7893</v>
      </c>
      <c r="D4644" s="4">
        <f t="shared" ca="1" si="582"/>
        <v>0.75</v>
      </c>
      <c r="E4644" s="4">
        <v>0.55000000000000004</v>
      </c>
      <c r="F4644" s="4">
        <v>19.899999999999999</v>
      </c>
      <c r="G4644" s="4">
        <f t="shared" ca="1" si="576"/>
        <v>41.281913690970576</v>
      </c>
      <c r="H4644" s="4">
        <f t="shared" ca="1" si="583"/>
        <v>15.396467780317916</v>
      </c>
      <c r="I4644" s="4">
        <f ca="1">User_Model_Calcs!B4644-Sat_Data!$B$5</f>
        <v>45.177009018186311</v>
      </c>
      <c r="J4644" s="4">
        <f ca="1">(Earth_Data!$B$1/SQRT(1-Earth_Data!$B$2^2*SIN(RADIANS(User_Model_Calcs!A4644))^2))*COS(RADIANS(User_Model_Calcs!A4644))</f>
        <v>4625.1078265879596</v>
      </c>
      <c r="K4644" s="4">
        <f ca="1">((Earth_Data!$B$1*(1-Earth_Data!$B$2^2))/SQRT(1-Earth_Data!$B$2^2*SIN(RADIANS(User_Model_Calcs!A4644))^2))*SIN(RADIANS(User_Model_Calcs!A4644))</f>
        <v>-4377.204208702512</v>
      </c>
      <c r="L4644" s="4">
        <f t="shared" ca="1" si="577"/>
        <v>-43.422600525721577</v>
      </c>
      <c r="M4644" s="4">
        <f t="shared" ca="1" si="578"/>
        <v>6368.0090367593066</v>
      </c>
      <c r="N4644" s="4">
        <f ca="1">SQRT(User_Model_Calcs!M4644^2+Sat_Data!$B$3^2-2*User_Model_Calcs!M4644*Sat_Data!$B$3*COS(RADIANS(L4644))*COS(RADIANS(I4644)))</f>
        <v>39286.493493958878</v>
      </c>
      <c r="O4644" s="4">
        <f ca="1">DEGREES(ACOS(((Earth_Data!$B$1+Sat_Data!$B$2)/User_Model_Calcs!N4644)*SQRT(1-COS(RADIANS(User_Model_Calcs!I4644))^2*COS(RADIANS(User_Model_Calcs!A4644))^2)))</f>
        <v>22.638333486678761</v>
      </c>
      <c r="P4644" s="4">
        <f t="shared" ca="1" si="579"/>
        <v>55.567134055591318</v>
      </c>
    </row>
    <row r="4645" spans="1:16" x14ac:dyDescent="0.25">
      <c r="A4645" s="4">
        <f t="shared" ca="1" si="580"/>
        <v>-15.922838899188026</v>
      </c>
      <c r="B4645" s="4">
        <f t="shared" ca="1" si="581"/>
        <v>124.14625363754311</v>
      </c>
      <c r="C4645" s="4">
        <v>7894</v>
      </c>
      <c r="D4645" s="4">
        <f t="shared" ca="1" si="582"/>
        <v>3</v>
      </c>
      <c r="E4645" s="4">
        <v>0.55000000000000004</v>
      </c>
      <c r="F4645" s="4">
        <v>19.899999999999999</v>
      </c>
      <c r="G4645" s="4">
        <f t="shared" ca="1" si="576"/>
        <v>53.323113517529826</v>
      </c>
      <c r="H4645" s="4">
        <f t="shared" ca="1" si="583"/>
        <v>14.391672669766782</v>
      </c>
      <c r="I4645" s="4">
        <f ca="1">User_Model_Calcs!B4645-Sat_Data!$B$5</f>
        <v>14.146253637543111</v>
      </c>
      <c r="J4645" s="4">
        <f ca="1">(Earth_Data!$B$1/SQRT(1-Earth_Data!$B$2^2*SIN(RADIANS(User_Model_Calcs!A4645))^2))*COS(RADIANS(User_Model_Calcs!A4645))</f>
        <v>6134.9694718958917</v>
      </c>
      <c r="K4645" s="4">
        <f ca="1">((Earth_Data!$B$1*(1-Earth_Data!$B$2^2))/SQRT(1-Earth_Data!$B$2^2*SIN(RADIANS(User_Model_Calcs!A4645))^2))*SIN(RADIANS(User_Model_Calcs!A4645))</f>
        <v>-1738.5192682404804</v>
      </c>
      <c r="L4645" s="4">
        <f t="shared" ca="1" si="577"/>
        <v>-15.82159657307926</v>
      </c>
      <c r="M4645" s="4">
        <f t="shared" ca="1" si="578"/>
        <v>6376.5429244331108</v>
      </c>
      <c r="N4645" s="4">
        <f ca="1">SQRT(User_Model_Calcs!M4645^2+Sat_Data!$B$3^2-2*User_Model_Calcs!M4645*Sat_Data!$B$3*COS(RADIANS(L4645))*COS(RADIANS(I4645)))</f>
        <v>36287.907661183068</v>
      </c>
      <c r="O4645" s="4">
        <f ca="1">DEGREES(ACOS(((Earth_Data!$B$1+Sat_Data!$B$2)/User_Model_Calcs!N4645)*SQRT(1-COS(RADIANS(User_Model_Calcs!I4645))^2*COS(RADIANS(User_Model_Calcs!A4645))^2)))</f>
        <v>65.181585635175452</v>
      </c>
      <c r="P4645" s="4">
        <f t="shared" ca="1" si="579"/>
        <v>42.573974166122248</v>
      </c>
    </row>
    <row r="4646" spans="1:16" x14ac:dyDescent="0.25">
      <c r="A4646" s="4">
        <f t="shared" ca="1" si="580"/>
        <v>-27.910125915849257</v>
      </c>
      <c r="B4646" s="4">
        <f t="shared" ca="1" si="581"/>
        <v>134.99052632474451</v>
      </c>
      <c r="C4646" s="4">
        <v>7895</v>
      </c>
      <c r="D4646" s="4">
        <f t="shared" ca="1" si="582"/>
        <v>3</v>
      </c>
      <c r="E4646" s="4">
        <v>0.55000000000000004</v>
      </c>
      <c r="F4646" s="4">
        <v>19.899999999999999</v>
      </c>
      <c r="G4646" s="4">
        <f t="shared" ca="1" si="576"/>
        <v>53.323113517529826</v>
      </c>
      <c r="H4646" s="4">
        <f t="shared" ca="1" si="583"/>
        <v>19.152247045229508</v>
      </c>
      <c r="I4646" s="4">
        <f ca="1">User_Model_Calcs!B4646-Sat_Data!$B$5</f>
        <v>24.990526324744508</v>
      </c>
      <c r="J4646" s="4">
        <f ca="1">(Earth_Data!$B$1/SQRT(1-Earth_Data!$B$2^2*SIN(RADIANS(User_Model_Calcs!A4646))^2))*COS(RADIANS(User_Model_Calcs!A4646))</f>
        <v>5640.3915465524315</v>
      </c>
      <c r="K4646" s="4">
        <f ca="1">((Earth_Data!$B$1*(1-Earth_Data!$B$2^2))/SQRT(1-Earth_Data!$B$2^2*SIN(RADIANS(User_Model_Calcs!A4646))^2))*SIN(RADIANS(User_Model_Calcs!A4646))</f>
        <v>-2967.7087360984924</v>
      </c>
      <c r="L4646" s="4">
        <f t="shared" ca="1" si="577"/>
        <v>-27.75123463452141</v>
      </c>
      <c r="M4646" s="4">
        <f t="shared" ca="1" si="578"/>
        <v>6373.4850702528083</v>
      </c>
      <c r="N4646" s="4">
        <f ca="1">SQRT(User_Model_Calcs!M4646^2+Sat_Data!$B$3^2-2*User_Model_Calcs!M4646*Sat_Data!$B$3*COS(RADIANS(L4646))*COS(RADIANS(I4646)))</f>
        <v>37246.777742523591</v>
      </c>
      <c r="O4646" s="4">
        <f ca="1">DEGREES(ACOS(((Earth_Data!$B$1+Sat_Data!$B$2)/User_Model_Calcs!N4646)*SQRT(1-COS(RADIANS(User_Model_Calcs!I4646))^2*COS(RADIANS(User_Model_Calcs!A4646))^2)))</f>
        <v>47.329924754967713</v>
      </c>
      <c r="P4646" s="4">
        <f t="shared" ca="1" si="579"/>
        <v>44.878586232154987</v>
      </c>
    </row>
    <row r="4647" spans="1:16" x14ac:dyDescent="0.25">
      <c r="A4647" s="4">
        <f t="shared" ca="1" si="580"/>
        <v>-24.529854044526729</v>
      </c>
      <c r="B4647" s="4">
        <f t="shared" ca="1" si="581"/>
        <v>149.92735579869782</v>
      </c>
      <c r="C4647" s="4">
        <v>7896</v>
      </c>
      <c r="D4647" s="4">
        <f t="shared" ca="1" si="582"/>
        <v>3</v>
      </c>
      <c r="E4647" s="4">
        <v>0.55000000000000004</v>
      </c>
      <c r="F4647" s="4">
        <v>19.899999999999999</v>
      </c>
      <c r="G4647" s="4">
        <f t="shared" ca="1" si="576"/>
        <v>53.323113517529826</v>
      </c>
      <c r="H4647" s="4">
        <f t="shared" ca="1" si="583"/>
        <v>20.438560011248047</v>
      </c>
      <c r="I4647" s="4">
        <f ca="1">User_Model_Calcs!B4647-Sat_Data!$B$5</f>
        <v>39.927355798697818</v>
      </c>
      <c r="J4647" s="4">
        <f ca="1">(Earth_Data!$B$1/SQRT(1-Earth_Data!$B$2^2*SIN(RADIANS(User_Model_Calcs!A4647))^2))*COS(RADIANS(User_Model_Calcs!A4647))</f>
        <v>5805.83204567956</v>
      </c>
      <c r="K4647" s="4">
        <f ca="1">((Earth_Data!$B$1*(1-Earth_Data!$B$2^2))/SQRT(1-Earth_Data!$B$2^2*SIN(RADIANS(User_Model_Calcs!A4647))^2))*SIN(RADIANS(User_Model_Calcs!A4647))</f>
        <v>-2631.7871092328696</v>
      </c>
      <c r="L4647" s="4">
        <f t="shared" ca="1" si="577"/>
        <v>-24.384814993916535</v>
      </c>
      <c r="M4647" s="4">
        <f t="shared" ca="1" si="578"/>
        <v>6374.4795184363102</v>
      </c>
      <c r="N4647" s="4">
        <f ca="1">SQRT(User_Model_Calcs!M4647^2+Sat_Data!$B$3^2-2*User_Model_Calcs!M4647*Sat_Data!$B$3*COS(RADIANS(L4647))*COS(RADIANS(I4647)))</f>
        <v>37986.811101005849</v>
      </c>
      <c r="O4647" s="4">
        <f ca="1">DEGREES(ACOS(((Earth_Data!$B$1+Sat_Data!$B$2)/User_Model_Calcs!N4647)*SQRT(1-COS(RADIANS(User_Model_Calcs!I4647))^2*COS(RADIANS(User_Model_Calcs!A4647))^2)))</f>
        <v>37.323175799596562</v>
      </c>
      <c r="P4647" s="4">
        <f t="shared" ca="1" si="579"/>
        <v>63.616148301998194</v>
      </c>
    </row>
    <row r="4648" spans="1:16" x14ac:dyDescent="0.25">
      <c r="A4648" s="4">
        <f t="shared" ca="1" si="580"/>
        <v>-33.146264927606488</v>
      </c>
      <c r="B4648" s="4">
        <f t="shared" ca="1" si="581"/>
        <v>113.28603862237824</v>
      </c>
      <c r="C4648" s="4">
        <v>7897</v>
      </c>
      <c r="D4648" s="4">
        <f t="shared" ca="1" si="582"/>
        <v>1.2</v>
      </c>
      <c r="E4648" s="4">
        <v>0.55000000000000004</v>
      </c>
      <c r="F4648" s="4">
        <v>19.899999999999999</v>
      </c>
      <c r="G4648" s="4">
        <f t="shared" ca="1" si="576"/>
        <v>45.364313344089069</v>
      </c>
      <c r="H4648" s="4">
        <f t="shared" ca="1" si="583"/>
        <v>23.03496879633218</v>
      </c>
      <c r="I4648" s="4">
        <f ca="1">User_Model_Calcs!B4648-Sat_Data!$B$5</f>
        <v>3.2860386223782427</v>
      </c>
      <c r="J4648" s="4">
        <f ca="1">(Earth_Data!$B$1/SQRT(1-Earth_Data!$B$2^2*SIN(RADIANS(User_Model_Calcs!A4648))^2))*COS(RADIANS(User_Model_Calcs!A4648))</f>
        <v>5345.6251228377778</v>
      </c>
      <c r="K4648" s="4">
        <f ca="1">((Earth_Data!$B$1*(1-Earth_Data!$B$2^2))/SQRT(1-Earth_Data!$B$2^2*SIN(RADIANS(User_Model_Calcs!A4648))^2))*SIN(RADIANS(User_Model_Calcs!A4648))</f>
        <v>-3467.5531846110825</v>
      </c>
      <c r="L4648" s="4">
        <f t="shared" ca="1" si="577"/>
        <v>-32.970314260617464</v>
      </c>
      <c r="M4648" s="4">
        <f t="shared" ca="1" si="578"/>
        <v>6371.7841333507895</v>
      </c>
      <c r="N4648" s="4">
        <f ca="1">SQRT(User_Model_Calcs!M4648^2+Sat_Data!$B$3^2-2*User_Model_Calcs!M4648*Sat_Data!$B$3*COS(RADIANS(L4648))*COS(RADIANS(I4648)))</f>
        <v>36991.460382927362</v>
      </c>
      <c r="O4648" s="4">
        <f ca="1">DEGREES(ACOS(((Earth_Data!$B$1+Sat_Data!$B$2)/User_Model_Calcs!N4648)*SQRT(1-COS(RADIANS(User_Model_Calcs!I4648))^2*COS(RADIANS(User_Model_Calcs!A4648))^2)))</f>
        <v>51.271346337842779</v>
      </c>
      <c r="P4648" s="4">
        <f t="shared" ca="1" si="579"/>
        <v>5.9944500488109256</v>
      </c>
    </row>
    <row r="4649" spans="1:16" x14ac:dyDescent="0.25">
      <c r="A4649" s="4">
        <f t="shared" ca="1" si="580"/>
        <v>-17.747061096128814</v>
      </c>
      <c r="B4649" s="4">
        <f t="shared" ca="1" si="581"/>
        <v>106.73688811597067</v>
      </c>
      <c r="C4649" s="4">
        <v>7898</v>
      </c>
      <c r="D4649" s="4">
        <f t="shared" ca="1" si="582"/>
        <v>0.75</v>
      </c>
      <c r="E4649" s="4">
        <v>0.55000000000000004</v>
      </c>
      <c r="F4649" s="4">
        <v>19.899999999999999</v>
      </c>
      <c r="G4649" s="4">
        <f t="shared" ca="1" si="576"/>
        <v>41.281913690970576</v>
      </c>
      <c r="H4649" s="4">
        <f t="shared" ca="1" si="583"/>
        <v>15.723560342622569</v>
      </c>
      <c r="I4649" s="4">
        <f ca="1">User_Model_Calcs!B4649-Sat_Data!$B$5</f>
        <v>-3.2631118840293283</v>
      </c>
      <c r="J4649" s="4">
        <f ca="1">(Earth_Data!$B$1/SQRT(1-Earth_Data!$B$2^2*SIN(RADIANS(User_Model_Calcs!A4649))^2))*COS(RADIANS(User_Model_Calcs!A4649))</f>
        <v>6076.5035736539867</v>
      </c>
      <c r="K4649" s="4">
        <f ca="1">((Earth_Data!$B$1*(1-Earth_Data!$B$2^2))/SQRT(1-Earth_Data!$B$2^2*SIN(RADIANS(User_Model_Calcs!A4649))^2))*SIN(RADIANS(User_Model_Calcs!A4649))</f>
        <v>-1931.7412890046162</v>
      </c>
      <c r="L4649" s="4">
        <f t="shared" ca="1" si="577"/>
        <v>-17.635638614967181</v>
      </c>
      <c r="M4649" s="4">
        <f t="shared" ca="1" si="578"/>
        <v>6376.1681351949064</v>
      </c>
      <c r="N4649" s="4">
        <f ca="1">SQRT(User_Model_Calcs!M4649^2+Sat_Data!$B$3^2-2*User_Model_Calcs!M4649*Sat_Data!$B$3*COS(RADIANS(L4649))*COS(RADIANS(I4649)))</f>
        <v>36150.794329774799</v>
      </c>
      <c r="O4649" s="4">
        <f ca="1">DEGREES(ACOS(((Earth_Data!$B$1+Sat_Data!$B$2)/User_Model_Calcs!N4649)*SQRT(1-COS(RADIANS(User_Model_Calcs!I4649))^2*COS(RADIANS(User_Model_Calcs!A4649))^2)))</f>
        <v>68.832374207971256</v>
      </c>
      <c r="P4649" s="4">
        <f t="shared" ca="1" si="579"/>
        <v>10.594377525120638</v>
      </c>
    </row>
    <row r="4650" spans="1:16" x14ac:dyDescent="0.25">
      <c r="A4650" s="4">
        <f t="shared" ca="1" si="580"/>
        <v>-38.120917129944196</v>
      </c>
      <c r="B4650" s="4">
        <f t="shared" ca="1" si="581"/>
        <v>112.00292603909008</v>
      </c>
      <c r="C4650" s="4">
        <v>7899</v>
      </c>
      <c r="D4650" s="4">
        <f t="shared" ca="1" si="582"/>
        <v>3</v>
      </c>
      <c r="E4650" s="4">
        <v>0.55000000000000004</v>
      </c>
      <c r="F4650" s="4">
        <v>19.899999999999999</v>
      </c>
      <c r="G4650" s="4">
        <f t="shared" ca="1" si="576"/>
        <v>53.323113517529826</v>
      </c>
      <c r="H4650" s="4">
        <f t="shared" ca="1" si="583"/>
        <v>20.08704309511543</v>
      </c>
      <c r="I4650" s="4">
        <f ca="1">User_Model_Calcs!B4650-Sat_Data!$B$5</f>
        <v>2.0029260390900845</v>
      </c>
      <c r="J4650" s="4">
        <f ca="1">(Earth_Data!$B$1/SQRT(1-Earth_Data!$B$2^2*SIN(RADIANS(User_Model_Calcs!A4650))^2))*COS(RADIANS(User_Model_Calcs!A4650))</f>
        <v>5024.1575487644259</v>
      </c>
      <c r="K4650" s="4">
        <f ca="1">((Earth_Data!$B$1*(1-Earth_Data!$B$2^2))/SQRT(1-Earth_Data!$B$2^2*SIN(RADIANS(User_Model_Calcs!A4650))^2))*SIN(RADIANS(User_Model_Calcs!A4650))</f>
        <v>-3916.0129574488265</v>
      </c>
      <c r="L4650" s="4">
        <f t="shared" ca="1" si="577"/>
        <v>-37.934160304010319</v>
      </c>
      <c r="M4650" s="4">
        <f t="shared" ca="1" si="578"/>
        <v>6370.0326967538922</v>
      </c>
      <c r="N4650" s="4">
        <f ca="1">SQRT(User_Model_Calcs!M4650^2+Sat_Data!$B$3^2-2*User_Model_Calcs!M4650*Sat_Data!$B$3*COS(RADIANS(L4650))*COS(RADIANS(I4650)))</f>
        <v>37349.328014869738</v>
      </c>
      <c r="O4650" s="4">
        <f ca="1">DEGREES(ACOS(((Earth_Data!$B$1+Sat_Data!$B$2)/User_Model_Calcs!N4650)*SQRT(1-COS(RADIANS(User_Model_Calcs!I4650))^2*COS(RADIANS(User_Model_Calcs!A4650))^2)))</f>
        <v>45.76563205045742</v>
      </c>
      <c r="P4650" s="4">
        <f t="shared" ca="1" si="579"/>
        <v>3.242390921036606</v>
      </c>
    </row>
    <row r="4651" spans="1:16" x14ac:dyDescent="0.25">
      <c r="A4651" s="4">
        <f t="shared" ca="1" si="580"/>
        <v>-27.004661645609033</v>
      </c>
      <c r="B4651" s="4">
        <f t="shared" ca="1" si="581"/>
        <v>150.24920249750841</v>
      </c>
      <c r="C4651" s="4">
        <v>7900</v>
      </c>
      <c r="D4651" s="4">
        <f t="shared" ca="1" si="582"/>
        <v>3</v>
      </c>
      <c r="E4651" s="4">
        <v>0.55000000000000004</v>
      </c>
      <c r="F4651" s="4">
        <v>19.899999999999999</v>
      </c>
      <c r="G4651" s="4">
        <f t="shared" ca="1" si="576"/>
        <v>53.323113517529826</v>
      </c>
      <c r="H4651" s="4">
        <f t="shared" ca="1" si="583"/>
        <v>23.025300984701438</v>
      </c>
      <c r="I4651" s="4">
        <f ca="1">User_Model_Calcs!B4651-Sat_Data!$B$5</f>
        <v>40.249202497508406</v>
      </c>
      <c r="J4651" s="4">
        <f ca="1">(Earth_Data!$B$1/SQRT(1-Earth_Data!$B$2^2*SIN(RADIANS(User_Model_Calcs!A4651))^2))*COS(RADIANS(User_Model_Calcs!A4651))</f>
        <v>5686.6545410390854</v>
      </c>
      <c r="K4651" s="4">
        <f ca="1">((Earth_Data!$B$1*(1-Earth_Data!$B$2^2))/SQRT(1-Earth_Data!$B$2^2*SIN(RADIANS(User_Model_Calcs!A4651))^2))*SIN(RADIANS(User_Model_Calcs!A4651))</f>
        <v>-2878.6768055062516</v>
      </c>
      <c r="L4651" s="4">
        <f t="shared" ca="1" si="577"/>
        <v>-26.849272978192161</v>
      </c>
      <c r="M4651" s="4">
        <f t="shared" ca="1" si="578"/>
        <v>6373.7602731574498</v>
      </c>
      <c r="N4651" s="4">
        <f ca="1">SQRT(User_Model_Calcs!M4651^2+Sat_Data!$B$3^2-2*User_Model_Calcs!M4651*Sat_Data!$B$3*COS(RADIANS(L4651))*COS(RADIANS(I4651)))</f>
        <v>38110.763396628463</v>
      </c>
      <c r="O4651" s="4">
        <f ca="1">DEGREES(ACOS(((Earth_Data!$B$1+Sat_Data!$B$2)/User_Model_Calcs!N4651)*SQRT(1-COS(RADIANS(User_Model_Calcs!I4651))^2*COS(RADIANS(User_Model_Calcs!A4651))^2)))</f>
        <v>35.789661900650437</v>
      </c>
      <c r="P4651" s="4">
        <f t="shared" ca="1" si="579"/>
        <v>61.791958694026718</v>
      </c>
    </row>
    <row r="4652" spans="1:16" x14ac:dyDescent="0.25">
      <c r="A4652" s="4">
        <f t="shared" ca="1" si="580"/>
        <v>-38.982395193982278</v>
      </c>
      <c r="B4652" s="4">
        <f t="shared" ca="1" si="581"/>
        <v>141.89374050619699</v>
      </c>
      <c r="C4652" s="4">
        <v>7901</v>
      </c>
      <c r="D4652" s="4">
        <f t="shared" ca="1" si="582"/>
        <v>1.2</v>
      </c>
      <c r="E4652" s="4">
        <v>0.55000000000000004</v>
      </c>
      <c r="F4652" s="4">
        <v>19.899999999999999</v>
      </c>
      <c r="G4652" s="4">
        <f t="shared" ca="1" si="576"/>
        <v>45.364313344089069</v>
      </c>
      <c r="H4652" s="4">
        <f t="shared" ca="1" si="583"/>
        <v>21.970500042539854</v>
      </c>
      <c r="I4652" s="4">
        <f ca="1">User_Model_Calcs!B4652-Sat_Data!$B$5</f>
        <v>31.893740506196991</v>
      </c>
      <c r="J4652" s="4">
        <f ca="1">(Earth_Data!$B$1/SQRT(1-Earth_Data!$B$2^2*SIN(RADIANS(User_Model_Calcs!A4652))^2))*COS(RADIANS(User_Model_Calcs!A4652))</f>
        <v>4964.559516464461</v>
      </c>
      <c r="K4652" s="4">
        <f ca="1">((Earth_Data!$B$1*(1-Earth_Data!$B$2^2))/SQRT(1-Earth_Data!$B$2^2*SIN(RADIANS(User_Model_Calcs!A4652))^2))*SIN(RADIANS(User_Model_Calcs!A4652))</f>
        <v>-3990.7994273323266</v>
      </c>
      <c r="L4652" s="4">
        <f t="shared" ca="1" si="577"/>
        <v>-38.794329441732906</v>
      </c>
      <c r="M4652" s="4">
        <f t="shared" ca="1" si="578"/>
        <v>6369.7198730959799</v>
      </c>
      <c r="N4652" s="4">
        <f ca="1">SQRT(User_Model_Calcs!M4652^2+Sat_Data!$B$3^2-2*User_Model_Calcs!M4652*Sat_Data!$B$3*COS(RADIANS(L4652))*COS(RADIANS(I4652)))</f>
        <v>38248.392404935854</v>
      </c>
      <c r="O4652" s="4">
        <f ca="1">DEGREES(ACOS(((Earth_Data!$B$1+Sat_Data!$B$2)/User_Model_Calcs!N4652)*SQRT(1-COS(RADIANS(User_Model_Calcs!I4652))^2*COS(RADIANS(User_Model_Calcs!A4652))^2)))</f>
        <v>34.086406004122864</v>
      </c>
      <c r="P4652" s="4">
        <f t="shared" ca="1" si="579"/>
        <v>44.689207807283161</v>
      </c>
    </row>
    <row r="4653" spans="1:16" x14ac:dyDescent="0.25">
      <c r="A4653" s="4">
        <f t="shared" ca="1" si="580"/>
        <v>-23.340609893895152</v>
      </c>
      <c r="B4653" s="4">
        <f t="shared" ca="1" si="581"/>
        <v>112.4656111358134</v>
      </c>
      <c r="C4653" s="4">
        <v>7902</v>
      </c>
      <c r="D4653" s="4">
        <f t="shared" ca="1" si="582"/>
        <v>0.75</v>
      </c>
      <c r="E4653" s="4">
        <v>0.55000000000000004</v>
      </c>
      <c r="F4653" s="4">
        <v>19.899999999999999</v>
      </c>
      <c r="G4653" s="4">
        <f t="shared" ca="1" si="576"/>
        <v>41.281913690970576</v>
      </c>
      <c r="H4653" s="4">
        <f t="shared" ca="1" si="583"/>
        <v>16.940313299989725</v>
      </c>
      <c r="I4653" s="4">
        <f ca="1">User_Model_Calcs!B4653-Sat_Data!$B$5</f>
        <v>2.4656111358134041</v>
      </c>
      <c r="J4653" s="4">
        <f ca="1">(Earth_Data!$B$1/SQRT(1-Earth_Data!$B$2^2*SIN(RADIANS(User_Model_Calcs!A4653))^2))*COS(RADIANS(User_Model_Calcs!A4653))</f>
        <v>5859.2694091397398</v>
      </c>
      <c r="K4653" s="4">
        <f ca="1">((Earth_Data!$B$1*(1-Earth_Data!$B$2^2))/SQRT(1-Earth_Data!$B$2^2*SIN(RADIANS(User_Model_Calcs!A4653))^2))*SIN(RADIANS(User_Model_Calcs!A4653))</f>
        <v>-2511.3988455757417</v>
      </c>
      <c r="L4653" s="4">
        <f t="shared" ca="1" si="577"/>
        <v>-23.200931590996735</v>
      </c>
      <c r="M4653" s="4">
        <f t="shared" ca="1" si="578"/>
        <v>6374.8068339707306</v>
      </c>
      <c r="N4653" s="4">
        <f ca="1">SQRT(User_Model_Calcs!M4653^2+Sat_Data!$B$3^2-2*User_Model_Calcs!M4653*Sat_Data!$B$3*COS(RADIANS(L4653))*COS(RADIANS(I4653)))</f>
        <v>36397.914523695894</v>
      </c>
      <c r="O4653" s="4">
        <f ca="1">DEGREES(ACOS(((Earth_Data!$B$1+Sat_Data!$B$2)/User_Model_Calcs!N4653)*SQRT(1-COS(RADIANS(User_Model_Calcs!I4653))^2*COS(RADIANS(User_Model_Calcs!A4653))^2)))</f>
        <v>62.532990978502831</v>
      </c>
      <c r="P4653" s="4">
        <f t="shared" ca="1" si="579"/>
        <v>6.2027035477108052</v>
      </c>
    </row>
    <row r="4654" spans="1:16" x14ac:dyDescent="0.25">
      <c r="A4654" s="4">
        <f t="shared" ca="1" si="580"/>
        <v>-27.851527699854358</v>
      </c>
      <c r="B4654" s="4">
        <f t="shared" ca="1" si="581"/>
        <v>153.1328037443723</v>
      </c>
      <c r="C4654" s="4">
        <v>7903</v>
      </c>
      <c r="D4654" s="4">
        <f t="shared" ca="1" si="582"/>
        <v>3</v>
      </c>
      <c r="E4654" s="4">
        <v>0.55000000000000004</v>
      </c>
      <c r="F4654" s="4">
        <v>19.899999999999999</v>
      </c>
      <c r="G4654" s="4">
        <f t="shared" ca="1" si="576"/>
        <v>53.323113517529826</v>
      </c>
      <c r="H4654" s="4">
        <f t="shared" ca="1" si="583"/>
        <v>21.212906938220137</v>
      </c>
      <c r="I4654" s="4">
        <f ca="1">User_Model_Calcs!B4654-Sat_Data!$B$5</f>
        <v>43.132803744372296</v>
      </c>
      <c r="J4654" s="4">
        <f ca="1">(Earth_Data!$B$1/SQRT(1-Earth_Data!$B$2^2*SIN(RADIANS(User_Model_Calcs!A4654))^2))*COS(RADIANS(User_Model_Calcs!A4654))</f>
        <v>5643.4282273209192</v>
      </c>
      <c r="K4654" s="4">
        <f ca="1">((Earth_Data!$B$1*(1-Earth_Data!$B$2^2))/SQRT(1-Earth_Data!$B$2^2*SIN(RADIANS(User_Model_Calcs!A4654))^2))*SIN(RADIANS(User_Model_Calcs!A4654))</f>
        <v>-2961.9688002543653</v>
      </c>
      <c r="L4654" s="4">
        <f t="shared" ca="1" si="577"/>
        <v>-27.692858355231785</v>
      </c>
      <c r="M4654" s="4">
        <f t="shared" ca="1" si="578"/>
        <v>6373.5030658659616</v>
      </c>
      <c r="N4654" s="4">
        <f ca="1">SQRT(User_Model_Calcs!M4654^2+Sat_Data!$B$3^2-2*User_Model_Calcs!M4654*Sat_Data!$B$3*COS(RADIANS(L4654))*COS(RADIANS(I4654)))</f>
        <v>38355.414333512388</v>
      </c>
      <c r="O4654" s="4">
        <f ca="1">DEGREES(ACOS(((Earth_Data!$B$1+Sat_Data!$B$2)/User_Model_Calcs!N4654)*SQRT(1-COS(RADIANS(User_Model_Calcs!I4654))^2*COS(RADIANS(User_Model_Calcs!A4654))^2)))</f>
        <v>32.875896130471411</v>
      </c>
      <c r="P4654" s="4">
        <f t="shared" ca="1" si="579"/>
        <v>63.495990933121085</v>
      </c>
    </row>
    <row r="4655" spans="1:16" x14ac:dyDescent="0.25">
      <c r="A4655" s="4">
        <f t="shared" ca="1" si="580"/>
        <v>-18.347080509336127</v>
      </c>
      <c r="B4655" s="4">
        <f t="shared" ca="1" si="581"/>
        <v>156.42728666195862</v>
      </c>
      <c r="C4655" s="4">
        <v>7904</v>
      </c>
      <c r="D4655" s="4">
        <f t="shared" ca="1" si="582"/>
        <v>1.2</v>
      </c>
      <c r="E4655" s="4">
        <v>0.55000000000000004</v>
      </c>
      <c r="F4655" s="4">
        <v>19.899999999999999</v>
      </c>
      <c r="G4655" s="4">
        <f t="shared" ca="1" si="576"/>
        <v>45.364313344089069</v>
      </c>
      <c r="H4655" s="4">
        <f t="shared" ca="1" si="583"/>
        <v>20.915346112301695</v>
      </c>
      <c r="I4655" s="4">
        <f ca="1">User_Model_Calcs!B4655-Sat_Data!$B$5</f>
        <v>46.427286661958618</v>
      </c>
      <c r="J4655" s="4">
        <f ca="1">(Earth_Data!$B$1/SQRT(1-Earth_Data!$B$2^2*SIN(RADIANS(User_Model_Calcs!A4655))^2))*COS(RADIANS(User_Model_Calcs!A4655))</f>
        <v>6055.9297372839728</v>
      </c>
      <c r="K4655" s="4">
        <f ca="1">((Earth_Data!$B$1*(1-Earth_Data!$B$2^2))/SQRT(1-Earth_Data!$B$2^2*SIN(RADIANS(User_Model_Calcs!A4655))^2))*SIN(RADIANS(User_Model_Calcs!A4655))</f>
        <v>-1994.8844787214043</v>
      </c>
      <c r="L4655" s="4">
        <f t="shared" ca="1" si="577"/>
        <v>-18.23240553502059</v>
      </c>
      <c r="M4655" s="4">
        <f t="shared" ca="1" si="578"/>
        <v>6376.0370973171021</v>
      </c>
      <c r="N4655" s="4">
        <f ca="1">SQRT(User_Model_Calcs!M4655^2+Sat_Data!$B$3^2-2*User_Model_Calcs!M4655*Sat_Data!$B$3*COS(RADIANS(L4655))*COS(RADIANS(I4655)))</f>
        <v>38294.458803987742</v>
      </c>
      <c r="O4655" s="4">
        <f ca="1">DEGREES(ACOS(((Earth_Data!$B$1+Sat_Data!$B$2)/User_Model_Calcs!N4655)*SQRT(1-COS(RADIANS(User_Model_Calcs!I4655))^2*COS(RADIANS(User_Model_Calcs!A4655))^2)))</f>
        <v>33.621515786645247</v>
      </c>
      <c r="P4655" s="4">
        <f t="shared" ca="1" si="579"/>
        <v>73.328720181024323</v>
      </c>
    </row>
    <row r="4656" spans="1:16" x14ac:dyDescent="0.25">
      <c r="A4656" s="4">
        <f t="shared" ca="1" si="580"/>
        <v>-19.835063854477035</v>
      </c>
      <c r="B4656" s="4">
        <f t="shared" ca="1" si="581"/>
        <v>131.33913721742545</v>
      </c>
      <c r="C4656" s="4">
        <v>7905</v>
      </c>
      <c r="D4656" s="4">
        <f t="shared" ca="1" si="582"/>
        <v>1.2</v>
      </c>
      <c r="E4656" s="4">
        <v>0.55000000000000004</v>
      </c>
      <c r="F4656" s="4">
        <v>19.899999999999999</v>
      </c>
      <c r="G4656" s="4">
        <f t="shared" ca="1" si="576"/>
        <v>45.364313344089069</v>
      </c>
      <c r="H4656" s="4">
        <f t="shared" ca="1" si="583"/>
        <v>16.218785929658008</v>
      </c>
      <c r="I4656" s="4">
        <f ca="1">User_Model_Calcs!B4656-Sat_Data!$B$5</f>
        <v>21.339137217425446</v>
      </c>
      <c r="J4656" s="4">
        <f ca="1">(Earth_Data!$B$1/SQRT(1-Earth_Data!$B$2^2*SIN(RADIANS(User_Model_Calcs!A4656))^2))*COS(RADIANS(User_Model_Calcs!A4656))</f>
        <v>6002.059483595538</v>
      </c>
      <c r="K4656" s="4">
        <f ca="1">((Earth_Data!$B$1*(1-Earth_Data!$B$2^2))/SQRT(1-Earth_Data!$B$2^2*SIN(RADIANS(User_Model_Calcs!A4656))^2))*SIN(RADIANS(User_Model_Calcs!A4656))</f>
        <v>-2150.5307456118089</v>
      </c>
      <c r="L4656" s="4">
        <f t="shared" ca="1" si="577"/>
        <v>-19.712541328570349</v>
      </c>
      <c r="M4656" s="4">
        <f t="shared" ca="1" si="578"/>
        <v>6375.6960821890516</v>
      </c>
      <c r="N4656" s="4">
        <f ca="1">SQRT(User_Model_Calcs!M4656^2+Sat_Data!$B$3^2-2*User_Model_Calcs!M4656*Sat_Data!$B$3*COS(RADIANS(L4656))*COS(RADIANS(I4656)))</f>
        <v>36701.778959595053</v>
      </c>
      <c r="O4656" s="4">
        <f ca="1">DEGREES(ACOS(((Earth_Data!$B$1+Sat_Data!$B$2)/User_Model_Calcs!N4656)*SQRT(1-COS(RADIANS(User_Model_Calcs!I4656))^2*COS(RADIANS(User_Model_Calcs!A4656))^2)))</f>
        <v>56.37802329946053</v>
      </c>
      <c r="P4656" s="4">
        <f t="shared" ca="1" si="579"/>
        <v>49.024343718961994</v>
      </c>
    </row>
    <row r="4657" spans="1:16" x14ac:dyDescent="0.25">
      <c r="A4657" s="4">
        <f t="shared" ca="1" si="580"/>
        <v>-32.445042725100095</v>
      </c>
      <c r="B4657" s="4">
        <f t="shared" ca="1" si="581"/>
        <v>107.49879237921446</v>
      </c>
      <c r="C4657" s="4">
        <v>7906</v>
      </c>
      <c r="D4657" s="4">
        <f t="shared" ca="1" si="582"/>
        <v>1.2</v>
      </c>
      <c r="E4657" s="4">
        <v>0.55000000000000004</v>
      </c>
      <c r="F4657" s="4">
        <v>19.899999999999999</v>
      </c>
      <c r="G4657" s="4">
        <f t="shared" ca="1" si="576"/>
        <v>45.364313344089069</v>
      </c>
      <c r="H4657" s="4">
        <f t="shared" ca="1" si="583"/>
        <v>22.712571700563963</v>
      </c>
      <c r="I4657" s="4">
        <f ca="1">User_Model_Calcs!B4657-Sat_Data!$B$5</f>
        <v>-2.5012076207855358</v>
      </c>
      <c r="J4657" s="4">
        <f ca="1">(Earth_Data!$B$1/SQRT(1-Earth_Data!$B$2^2*SIN(RADIANS(User_Model_Calcs!A4657))^2))*COS(RADIANS(User_Model_Calcs!A4657))</f>
        <v>5387.7464746981714</v>
      </c>
      <c r="K4657" s="4">
        <f ca="1">((Earth_Data!$B$1*(1-Earth_Data!$B$2^2))/SQRT(1-Earth_Data!$B$2^2*SIN(RADIANS(User_Model_Calcs!A4657))^2))*SIN(RADIANS(User_Model_Calcs!A4657))</f>
        <v>-3402.1827674372748</v>
      </c>
      <c r="L4657" s="4">
        <f t="shared" ca="1" si="577"/>
        <v>-32.271048790422505</v>
      </c>
      <c r="M4657" s="4">
        <f t="shared" ca="1" si="578"/>
        <v>6372.0216304301512</v>
      </c>
      <c r="N4657" s="4">
        <f ca="1">SQRT(User_Model_Calcs!M4657^2+Sat_Data!$B$3^2-2*User_Model_Calcs!M4657*Sat_Data!$B$3*COS(RADIANS(L4657))*COS(RADIANS(I4657)))</f>
        <v>36939.285544580714</v>
      </c>
      <c r="O4657" s="4">
        <f ca="1">DEGREES(ACOS(((Earth_Data!$B$1+Sat_Data!$B$2)/User_Model_Calcs!N4657)*SQRT(1-COS(RADIANS(User_Model_Calcs!I4657))^2*COS(RADIANS(User_Model_Calcs!A4657))^2)))</f>
        <v>52.134124279402066</v>
      </c>
      <c r="P4657" s="4">
        <f t="shared" ca="1" si="579"/>
        <v>4.654862095626549</v>
      </c>
    </row>
    <row r="4658" spans="1:16" x14ac:dyDescent="0.25">
      <c r="A4658" s="4">
        <f t="shared" ca="1" si="580"/>
        <v>-22.234610541669632</v>
      </c>
      <c r="B4658" s="4">
        <f t="shared" ca="1" si="581"/>
        <v>132.38854833713179</v>
      </c>
      <c r="C4658" s="4">
        <v>7907</v>
      </c>
      <c r="D4658" s="4">
        <f t="shared" ca="1" si="582"/>
        <v>3</v>
      </c>
      <c r="E4658" s="4">
        <v>0.55000000000000004</v>
      </c>
      <c r="F4658" s="4">
        <v>19.899999999999999</v>
      </c>
      <c r="G4658" s="4">
        <f t="shared" ca="1" si="576"/>
        <v>53.323113517529826</v>
      </c>
      <c r="H4658" s="4">
        <f t="shared" ca="1" si="583"/>
        <v>23.781440358892979</v>
      </c>
      <c r="I4658" s="4">
        <f ca="1">User_Model_Calcs!B4658-Sat_Data!$B$5</f>
        <v>22.388548337131795</v>
      </c>
      <c r="J4658" s="4">
        <f ca="1">(Earth_Data!$B$1/SQRT(1-Earth_Data!$B$2^2*SIN(RADIANS(User_Model_Calcs!A4658))^2))*COS(RADIANS(User_Model_Calcs!A4658))</f>
        <v>5906.7070360649377</v>
      </c>
      <c r="K4658" s="4">
        <f ca="1">((Earth_Data!$B$1*(1-Earth_Data!$B$2^2))/SQRT(1-Earth_Data!$B$2^2*SIN(RADIANS(User_Model_Calcs!A4658))^2))*SIN(RADIANS(User_Model_Calcs!A4658))</f>
        <v>-2398.4809156305078</v>
      </c>
      <c r="L4658" s="4">
        <f t="shared" ca="1" si="577"/>
        <v>-22.100132445164814</v>
      </c>
      <c r="M4658" s="4">
        <f t="shared" ca="1" si="578"/>
        <v>6375.0998982402461</v>
      </c>
      <c r="N4658" s="4">
        <f ca="1">SQRT(User_Model_Calcs!M4658^2+Sat_Data!$B$3^2-2*User_Model_Calcs!M4658*Sat_Data!$B$3*COS(RADIANS(L4658))*COS(RADIANS(I4658)))</f>
        <v>36849.695148945728</v>
      </c>
      <c r="O4658" s="4">
        <f ca="1">DEGREES(ACOS(((Earth_Data!$B$1+Sat_Data!$B$2)/User_Model_Calcs!N4658)*SQRT(1-COS(RADIANS(User_Model_Calcs!I4658))^2*COS(RADIANS(User_Model_Calcs!A4658))^2)))</f>
        <v>53.716476135062656</v>
      </c>
      <c r="P4658" s="4">
        <f t="shared" ca="1" si="579"/>
        <v>47.429781353906435</v>
      </c>
    </row>
    <row r="4659" spans="1:16" x14ac:dyDescent="0.25">
      <c r="A4659" s="4">
        <f t="shared" ca="1" si="580"/>
        <v>-30.067328408857705</v>
      </c>
      <c r="B4659" s="4">
        <f t="shared" ca="1" si="581"/>
        <v>113.12646624845848</v>
      </c>
      <c r="C4659" s="4">
        <v>7908</v>
      </c>
      <c r="D4659" s="4">
        <f t="shared" ca="1" si="582"/>
        <v>0.75</v>
      </c>
      <c r="E4659" s="4">
        <v>0.55000000000000004</v>
      </c>
      <c r="F4659" s="4">
        <v>19.899999999999999</v>
      </c>
      <c r="G4659" s="4">
        <f t="shared" ca="1" si="576"/>
        <v>41.281913690970576</v>
      </c>
      <c r="H4659" s="4">
        <f t="shared" ca="1" si="583"/>
        <v>16.73972271722544</v>
      </c>
      <c r="I4659" s="4">
        <f ca="1">User_Model_Calcs!B4659-Sat_Data!$B$5</f>
        <v>3.1264662484584846</v>
      </c>
      <c r="J4659" s="4">
        <f ca="1">(Earth_Data!$B$1/SQRT(1-Earth_Data!$B$2^2*SIN(RADIANS(User_Model_Calcs!A4659))^2))*COS(RADIANS(User_Model_Calcs!A4659))</f>
        <v>5524.523754499075</v>
      </c>
      <c r="K4659" s="4">
        <f ca="1">((Earth_Data!$B$1*(1-Earth_Data!$B$2^2))/SQRT(1-Earth_Data!$B$2^2*SIN(RADIANS(User_Model_Calcs!A4659))^2))*SIN(RADIANS(User_Model_Calcs!A4659))</f>
        <v>-3176.8362947123342</v>
      </c>
      <c r="L4659" s="4">
        <f t="shared" ca="1" si="577"/>
        <v>-29.900734503321257</v>
      </c>
      <c r="M4659" s="4">
        <f t="shared" ca="1" si="578"/>
        <v>6372.8056268354949</v>
      </c>
      <c r="N4659" s="4">
        <f ca="1">SQRT(User_Model_Calcs!M4659^2+Sat_Data!$B$3^2-2*User_Model_Calcs!M4659*Sat_Data!$B$3*COS(RADIANS(L4659))*COS(RADIANS(I4659)))</f>
        <v>36786.50814327009</v>
      </c>
      <c r="O4659" s="4">
        <f ca="1">DEGREES(ACOS(((Earth_Data!$B$1+Sat_Data!$B$2)/User_Model_Calcs!N4659)*SQRT(1-COS(RADIANS(User_Model_Calcs!I4659))^2*COS(RADIANS(User_Model_Calcs!A4659))^2)))</f>
        <v>54.774123999353094</v>
      </c>
      <c r="P4659" s="4">
        <f t="shared" ca="1" si="579"/>
        <v>6.2218643372070623</v>
      </c>
    </row>
    <row r="4660" spans="1:16" x14ac:dyDescent="0.25">
      <c r="A4660" s="4">
        <f t="shared" ca="1" si="580"/>
        <v>-21.036654916907235</v>
      </c>
      <c r="B4660" s="4">
        <f t="shared" ca="1" si="581"/>
        <v>132.62661229900911</v>
      </c>
      <c r="C4660" s="4">
        <v>7909</v>
      </c>
      <c r="D4660" s="4">
        <f t="shared" ca="1" si="582"/>
        <v>0.75</v>
      </c>
      <c r="E4660" s="4">
        <v>0.55000000000000004</v>
      </c>
      <c r="F4660" s="4">
        <v>19.899999999999999</v>
      </c>
      <c r="G4660" s="4">
        <f t="shared" ca="1" si="576"/>
        <v>41.281913690970576</v>
      </c>
      <c r="H4660" s="4">
        <f t="shared" ca="1" si="583"/>
        <v>20.600579547755679</v>
      </c>
      <c r="I4660" s="4">
        <f ca="1">User_Model_Calcs!B4660-Sat_Data!$B$5</f>
        <v>22.626612299009111</v>
      </c>
      <c r="J4660" s="4">
        <f ca="1">(Earth_Data!$B$1/SQRT(1-Earth_Data!$B$2^2*SIN(RADIANS(User_Model_Calcs!A4660))^2))*COS(RADIANS(User_Model_Calcs!A4660))</f>
        <v>5955.6124482082478</v>
      </c>
      <c r="K4660" s="4">
        <f ca="1">((Earth_Data!$B$1*(1-Earth_Data!$B$2^2))/SQRT(1-Earth_Data!$B$2^2*SIN(RADIANS(User_Model_Calcs!A4660))^2))*SIN(RADIANS(User_Model_Calcs!A4660))</f>
        <v>-2275.1841195024081</v>
      </c>
      <c r="L4660" s="4">
        <f t="shared" ca="1" si="577"/>
        <v>-20.908033615465996</v>
      </c>
      <c r="M4660" s="4">
        <f t="shared" ca="1" si="578"/>
        <v>6375.4044899824976</v>
      </c>
      <c r="N4660" s="4">
        <f ca="1">SQRT(User_Model_Calcs!M4660^2+Sat_Data!$B$3^2-2*User_Model_Calcs!M4660*Sat_Data!$B$3*COS(RADIANS(L4660))*COS(RADIANS(I4660)))</f>
        <v>36808.82357518388</v>
      </c>
      <c r="O4660" s="4">
        <f ca="1">DEGREES(ACOS(((Earth_Data!$B$1+Sat_Data!$B$2)/User_Model_Calcs!N4660)*SQRT(1-COS(RADIANS(User_Model_Calcs!I4660))^2*COS(RADIANS(User_Model_Calcs!A4660))^2)))</f>
        <v>54.436349270511485</v>
      </c>
      <c r="P4660" s="4">
        <f t="shared" ca="1" si="579"/>
        <v>49.263961186191203</v>
      </c>
    </row>
    <row r="4661" spans="1:16" x14ac:dyDescent="0.25">
      <c r="A4661" s="4">
        <f t="shared" ca="1" si="580"/>
        <v>-20.132585598184889</v>
      </c>
      <c r="B4661" s="4">
        <f t="shared" ca="1" si="581"/>
        <v>135.83444768918321</v>
      </c>
      <c r="C4661" s="4">
        <v>7910</v>
      </c>
      <c r="D4661" s="4">
        <f t="shared" ca="1" si="582"/>
        <v>1.2</v>
      </c>
      <c r="E4661" s="4">
        <v>0.55000000000000004</v>
      </c>
      <c r="F4661" s="4">
        <v>19.899999999999999</v>
      </c>
      <c r="G4661" s="4">
        <f t="shared" ca="1" si="576"/>
        <v>45.364313344089069</v>
      </c>
      <c r="H4661" s="4">
        <f t="shared" ca="1" si="583"/>
        <v>18.54551320892849</v>
      </c>
      <c r="I4661" s="4">
        <f ca="1">User_Model_Calcs!B4661-Sat_Data!$B$5</f>
        <v>25.834447689183207</v>
      </c>
      <c r="J4661" s="4">
        <f ca="1">(Earth_Data!$B$1/SQRT(1-Earth_Data!$B$2^2*SIN(RADIANS(User_Model_Calcs!A4661))^2))*COS(RADIANS(User_Model_Calcs!A4661))</f>
        <v>5990.8031557402892</v>
      </c>
      <c r="K4661" s="4">
        <f ca="1">((Earth_Data!$B$1*(1-Earth_Data!$B$2^2))/SQRT(1-Earth_Data!$B$2^2*SIN(RADIANS(User_Model_Calcs!A4661))^2))*SIN(RADIANS(User_Model_Calcs!A4661))</f>
        <v>-2181.4844377020945</v>
      </c>
      <c r="L4661" s="4">
        <f t="shared" ca="1" si="577"/>
        <v>-20.008532634895698</v>
      </c>
      <c r="M4661" s="4">
        <f t="shared" ca="1" si="578"/>
        <v>6375.6252087747625</v>
      </c>
      <c r="N4661" s="4">
        <f ca="1">SQRT(User_Model_Calcs!M4661^2+Sat_Data!$B$3^2-2*User_Model_Calcs!M4661*Sat_Data!$B$3*COS(RADIANS(L4661))*COS(RADIANS(I4661)))</f>
        <v>36929.118881284885</v>
      </c>
      <c r="O4661" s="4">
        <f ca="1">DEGREES(ACOS(((Earth_Data!$B$1+Sat_Data!$B$2)/User_Model_Calcs!N4661)*SQRT(1-COS(RADIANS(User_Model_Calcs!I4661))^2*COS(RADIANS(User_Model_Calcs!A4661))^2)))</f>
        <v>52.377103557900227</v>
      </c>
      <c r="P4661" s="4">
        <f t="shared" ca="1" si="579"/>
        <v>54.59068096507788</v>
      </c>
    </row>
    <row r="4662" spans="1:16" x14ac:dyDescent="0.25">
      <c r="A4662" s="4">
        <f t="shared" ca="1" si="580"/>
        <v>-43.56295196084276</v>
      </c>
      <c r="B4662" s="4">
        <f t="shared" ca="1" si="581"/>
        <v>130.49017454012898</v>
      </c>
      <c r="C4662" s="4">
        <v>7911</v>
      </c>
      <c r="D4662" s="4">
        <f t="shared" ca="1" si="582"/>
        <v>0.75</v>
      </c>
      <c r="E4662" s="4">
        <v>0.55000000000000004</v>
      </c>
      <c r="F4662" s="4">
        <v>19.899999999999999</v>
      </c>
      <c r="G4662" s="4">
        <f t="shared" ref="G4662:G4725" ca="1" si="584">20.4+20*LOG(F4662)+20*LOG(D4662)+10*LOG(E4662)</f>
        <v>41.281913690970576</v>
      </c>
      <c r="H4662" s="4">
        <f t="shared" ca="1" si="583"/>
        <v>17.662481939666726</v>
      </c>
      <c r="I4662" s="4">
        <f ca="1">User_Model_Calcs!B4662-Sat_Data!$B$5</f>
        <v>20.490174540128976</v>
      </c>
      <c r="J4662" s="4">
        <f ca="1">(Earth_Data!$B$1/SQRT(1-Earth_Data!$B$2^2*SIN(RADIANS(User_Model_Calcs!A4662))^2))*COS(RADIANS(User_Model_Calcs!A4662))</f>
        <v>4629.077408685017</v>
      </c>
      <c r="K4662" s="4">
        <f ca="1">((Earth_Data!$B$1*(1-Earth_Data!$B$2^2))/SQRT(1-Earth_Data!$B$2^2*SIN(RADIANS(User_Model_Calcs!A4662))^2))*SIN(RADIANS(User_Model_Calcs!A4662))</f>
        <v>-4373.0341138874801</v>
      </c>
      <c r="L4662" s="4">
        <f t="shared" ref="L4662:L4725" ca="1" si="585">DEGREES(ATAN((K4662/J4662)))</f>
        <v>-43.370799330984532</v>
      </c>
      <c r="M4662" s="4">
        <f t="shared" ref="M4662:M4725" ca="1" si="586">SQRT(J4662^2+K4662^2)</f>
        <v>6368.028346106953</v>
      </c>
      <c r="N4662" s="4">
        <f ca="1">SQRT(User_Model_Calcs!M4662^2+Sat_Data!$B$3^2-2*User_Model_Calcs!M4662*Sat_Data!$B$3*COS(RADIANS(L4662))*COS(RADIANS(I4662)))</f>
        <v>38114.323979229419</v>
      </c>
      <c r="O4662" s="4">
        <f ca="1">DEGREES(ACOS(((Earth_Data!$B$1+Sat_Data!$B$2)/User_Model_Calcs!N4662)*SQRT(1-COS(RADIANS(User_Model_Calcs!I4662))^2*COS(RADIANS(User_Model_Calcs!A4662))^2)))</f>
        <v>35.67125070482804</v>
      </c>
      <c r="P4662" s="4">
        <f t="shared" ref="P4662:P4725" ca="1" si="587">DEGREES(ASIN(SIN(RADIANS(ABS(I4662)))/(SIN(ACOS(COS(RADIANS(I4662))*COS(RADIANS(A4662)))))))</f>
        <v>28.468572031468202</v>
      </c>
    </row>
    <row r="4663" spans="1:16" x14ac:dyDescent="0.25">
      <c r="A4663" s="4">
        <f t="shared" ca="1" si="580"/>
        <v>-18.869103956759275</v>
      </c>
      <c r="B4663" s="4">
        <f t="shared" ca="1" si="581"/>
        <v>143.09251072356489</v>
      </c>
      <c r="C4663" s="4">
        <v>7912</v>
      </c>
      <c r="D4663" s="4">
        <f t="shared" ca="1" si="582"/>
        <v>0.75</v>
      </c>
      <c r="E4663" s="4">
        <v>0.55000000000000004</v>
      </c>
      <c r="F4663" s="4">
        <v>19.899999999999999</v>
      </c>
      <c r="G4663" s="4">
        <f t="shared" ca="1" si="584"/>
        <v>41.281913690970576</v>
      </c>
      <c r="H4663" s="4">
        <f t="shared" ca="1" si="583"/>
        <v>16.392698767931456</v>
      </c>
      <c r="I4663" s="4">
        <f ca="1">User_Model_Calcs!B4663-Sat_Data!$B$5</f>
        <v>33.092510723564885</v>
      </c>
      <c r="J4663" s="4">
        <f ca="1">(Earth_Data!$B$1/SQRT(1-Earth_Data!$B$2^2*SIN(RADIANS(User_Model_Calcs!A4663))^2))*COS(RADIANS(User_Model_Calcs!A4663))</f>
        <v>6037.4921309605688</v>
      </c>
      <c r="K4663" s="4">
        <f ca="1">((Earth_Data!$B$1*(1-Earth_Data!$B$2^2))/SQRT(1-Earth_Data!$B$2^2*SIN(RADIANS(User_Model_Calcs!A4663))^2))*SIN(RADIANS(User_Model_Calcs!A4663))</f>
        <v>-2049.6451240175093</v>
      </c>
      <c r="L4663" s="4">
        <f t="shared" ca="1" si="585"/>
        <v>-18.751639818916974</v>
      </c>
      <c r="M4663" s="4">
        <f t="shared" ca="1" si="586"/>
        <v>6375.920040732909</v>
      </c>
      <c r="N4663" s="4">
        <f ca="1">SQRT(User_Model_Calcs!M4663^2+Sat_Data!$B$3^2-2*User_Model_Calcs!M4663*Sat_Data!$B$3*COS(RADIANS(L4663))*COS(RADIANS(I4663)))</f>
        <v>37308.469241871993</v>
      </c>
      <c r="O4663" s="4">
        <f ca="1">DEGREES(ACOS(((Earth_Data!$B$1+Sat_Data!$B$2)/User_Model_Calcs!N4663)*SQRT(1-COS(RADIANS(User_Model_Calcs!I4663))^2*COS(RADIANS(User_Model_Calcs!A4663))^2)))</f>
        <v>46.460555533295029</v>
      </c>
      <c r="P4663" s="4">
        <f t="shared" ca="1" si="587"/>
        <v>63.607212020977229</v>
      </c>
    </row>
    <row r="4664" spans="1:16" x14ac:dyDescent="0.25">
      <c r="A4664" s="4">
        <f t="shared" ca="1" si="580"/>
        <v>-18.712470375086802</v>
      </c>
      <c r="B4664" s="4">
        <f t="shared" ca="1" si="581"/>
        <v>157.0139244087097</v>
      </c>
      <c r="C4664" s="4">
        <v>7913</v>
      </c>
      <c r="D4664" s="4">
        <f t="shared" ca="1" si="582"/>
        <v>1.2</v>
      </c>
      <c r="E4664" s="4">
        <v>0.55000000000000004</v>
      </c>
      <c r="F4664" s="4">
        <v>19.899999999999999</v>
      </c>
      <c r="G4664" s="4">
        <f t="shared" ca="1" si="584"/>
        <v>45.364313344089069</v>
      </c>
      <c r="H4664" s="4">
        <f t="shared" ca="1" si="583"/>
        <v>14.2953670975806</v>
      </c>
      <c r="I4664" s="4">
        <f ca="1">User_Model_Calcs!B4664-Sat_Data!$B$5</f>
        <v>47.013924408709698</v>
      </c>
      <c r="J4664" s="4">
        <f ca="1">(Earth_Data!$B$1/SQRT(1-Earth_Data!$B$2^2*SIN(RADIANS(User_Model_Calcs!A4664))^2))*COS(RADIANS(User_Model_Calcs!A4664))</f>
        <v>6043.0768399152394</v>
      </c>
      <c r="K4664" s="4">
        <f ca="1">((Earth_Data!$B$1*(1-Earth_Data!$B$2^2))/SQRT(1-Earth_Data!$B$2^2*SIN(RADIANS(User_Model_Calcs!A4664))^2))*SIN(RADIANS(User_Model_Calcs!A4664))</f>
        <v>-2033.2314988126868</v>
      </c>
      <c r="L4664" s="4">
        <f t="shared" ca="1" si="585"/>
        <v>-18.595839106819415</v>
      </c>
      <c r="M4664" s="4">
        <f t="shared" ca="1" si="586"/>
        <v>6375.9554594495121</v>
      </c>
      <c r="N4664" s="4">
        <f ca="1">SQRT(User_Model_Calcs!M4664^2+Sat_Data!$B$3^2-2*User_Model_Calcs!M4664*Sat_Data!$B$3*COS(RADIANS(L4664))*COS(RADIANS(I4664)))</f>
        <v>38353.750530978352</v>
      </c>
      <c r="O4664" s="4">
        <f ca="1">DEGREES(ACOS(((Earth_Data!$B$1+Sat_Data!$B$2)/User_Model_Calcs!N4664)*SQRT(1-COS(RADIANS(User_Model_Calcs!I4664))^2*COS(RADIANS(User_Model_Calcs!A4664))^2)))</f>
        <v>32.925440933856706</v>
      </c>
      <c r="P4664" s="4">
        <f t="shared" ca="1" si="587"/>
        <v>73.352127810849339</v>
      </c>
    </row>
    <row r="4665" spans="1:16" x14ac:dyDescent="0.25">
      <c r="A4665" s="4">
        <f t="shared" ca="1" si="580"/>
        <v>-29.866578758271835</v>
      </c>
      <c r="B4665" s="4">
        <f t="shared" ca="1" si="581"/>
        <v>141.92324788373</v>
      </c>
      <c r="C4665" s="4">
        <v>7914</v>
      </c>
      <c r="D4665" s="4">
        <f t="shared" ca="1" si="582"/>
        <v>1.2</v>
      </c>
      <c r="E4665" s="4">
        <v>0.55000000000000004</v>
      </c>
      <c r="F4665" s="4">
        <v>19.899999999999999</v>
      </c>
      <c r="G4665" s="4">
        <f t="shared" ca="1" si="584"/>
        <v>45.364313344089069</v>
      </c>
      <c r="H4665" s="4">
        <f t="shared" ca="1" si="583"/>
        <v>15.374399001169088</v>
      </c>
      <c r="I4665" s="4">
        <f ca="1">User_Model_Calcs!B4665-Sat_Data!$B$5</f>
        <v>31.923247883729999</v>
      </c>
      <c r="J4665" s="4">
        <f ca="1">(Earth_Data!$B$1/SQRT(1-Earth_Data!$B$2^2*SIN(RADIANS(User_Model_Calcs!A4665))^2))*COS(RADIANS(User_Model_Calcs!A4665))</f>
        <v>5535.6393746243557</v>
      </c>
      <c r="K4665" s="4">
        <f ca="1">((Earth_Data!$B$1*(1-Earth_Data!$B$2^2))/SQRT(1-Earth_Data!$B$2^2*SIN(RADIANS(User_Model_Calcs!A4665))^2))*SIN(RADIANS(User_Model_Calcs!A4665))</f>
        <v>-3157.5578060769435</v>
      </c>
      <c r="L4665" s="4">
        <f t="shared" ca="1" si="585"/>
        <v>-29.700662655372458</v>
      </c>
      <c r="M4665" s="4">
        <f t="shared" ca="1" si="586"/>
        <v>6372.8701998870938</v>
      </c>
      <c r="N4665" s="4">
        <f ca="1">SQRT(User_Model_Calcs!M4665^2+Sat_Data!$B$3^2-2*User_Model_Calcs!M4665*Sat_Data!$B$3*COS(RADIANS(L4665))*COS(RADIANS(I4665)))</f>
        <v>37712.319244308346</v>
      </c>
      <c r="O4665" s="4">
        <f ca="1">DEGREES(ACOS(((Earth_Data!$B$1+Sat_Data!$B$2)/User_Model_Calcs!N4665)*SQRT(1-COS(RADIANS(User_Model_Calcs!I4665))^2*COS(RADIANS(User_Model_Calcs!A4665))^2)))</f>
        <v>40.811950558904506</v>
      </c>
      <c r="P4665" s="4">
        <f t="shared" ca="1" si="587"/>
        <v>51.364012072908132</v>
      </c>
    </row>
    <row r="4666" spans="1:16" x14ac:dyDescent="0.25">
      <c r="A4666" s="4">
        <f t="shared" ca="1" si="580"/>
        <v>-33.104088044996772</v>
      </c>
      <c r="B4666" s="4">
        <f t="shared" ca="1" si="581"/>
        <v>106.2846626819402</v>
      </c>
      <c r="C4666" s="4">
        <v>7915</v>
      </c>
      <c r="D4666" s="4">
        <f t="shared" ca="1" si="582"/>
        <v>1.2</v>
      </c>
      <c r="E4666" s="4">
        <v>0.55000000000000004</v>
      </c>
      <c r="F4666" s="4">
        <v>19.899999999999999</v>
      </c>
      <c r="G4666" s="4">
        <f t="shared" ca="1" si="584"/>
        <v>45.364313344089069</v>
      </c>
      <c r="H4666" s="4">
        <f t="shared" ca="1" si="583"/>
        <v>16.581566676379417</v>
      </c>
      <c r="I4666" s="4">
        <f ca="1">User_Model_Calcs!B4666-Sat_Data!$B$5</f>
        <v>-3.7153373180597953</v>
      </c>
      <c r="J4666" s="4">
        <f ca="1">(Earth_Data!$B$1/SQRT(1-Earth_Data!$B$2^2*SIN(RADIANS(User_Model_Calcs!A4666))^2))*COS(RADIANS(User_Model_Calcs!A4666))</f>
        <v>5348.1813456399714</v>
      </c>
      <c r="K4666" s="4">
        <f ca="1">((Earth_Data!$B$1*(1-Earth_Data!$B$2^2))/SQRT(1-Earth_Data!$B$2^2*SIN(RADIANS(User_Model_Calcs!A4666))^2))*SIN(RADIANS(User_Model_Calcs!A4666))</f>
        <v>-3463.63571059368</v>
      </c>
      <c r="L4666" s="4">
        <f t="shared" ca="1" si="585"/>
        <v>-32.9282521151083</v>
      </c>
      <c r="M4666" s="4">
        <f t="shared" ca="1" si="586"/>
        <v>6371.7984934829155</v>
      </c>
      <c r="N4666" s="4">
        <f ca="1">SQRT(User_Model_Calcs!M4666^2+Sat_Data!$B$3^2-2*User_Model_Calcs!M4666*Sat_Data!$B$3*COS(RADIANS(L4666))*COS(RADIANS(I4666)))</f>
        <v>36991.342949374652</v>
      </c>
      <c r="O4666" s="4">
        <f ca="1">DEGREES(ACOS(((Earth_Data!$B$1+Sat_Data!$B$2)/User_Model_Calcs!N4666)*SQRT(1-COS(RADIANS(User_Model_Calcs!I4666))^2*COS(RADIANS(User_Model_Calcs!A4666))^2)))</f>
        <v>51.273542016606505</v>
      </c>
      <c r="P4666" s="4">
        <f t="shared" ca="1" si="587"/>
        <v>6.7803533254599655</v>
      </c>
    </row>
    <row r="4667" spans="1:16" x14ac:dyDescent="0.25">
      <c r="A4667" s="4">
        <f t="shared" ca="1" si="580"/>
        <v>-17.033292665955365</v>
      </c>
      <c r="B4667" s="4">
        <f t="shared" ca="1" si="581"/>
        <v>105.00504785867044</v>
      </c>
      <c r="C4667" s="4">
        <v>7916</v>
      </c>
      <c r="D4667" s="4">
        <f t="shared" ca="1" si="582"/>
        <v>3</v>
      </c>
      <c r="E4667" s="4">
        <v>0.55000000000000004</v>
      </c>
      <c r="F4667" s="4">
        <v>19.899999999999999</v>
      </c>
      <c r="G4667" s="4">
        <f t="shared" ca="1" si="584"/>
        <v>53.323113517529826</v>
      </c>
      <c r="H4667" s="4">
        <f t="shared" ca="1" si="583"/>
        <v>17.560671794894699</v>
      </c>
      <c r="I4667" s="4">
        <f ca="1">User_Model_Calcs!B4667-Sat_Data!$B$5</f>
        <v>-4.9949521413295628</v>
      </c>
      <c r="J4667" s="4">
        <f ca="1">(Earth_Data!$B$1/SQRT(1-Earth_Data!$B$2^2*SIN(RADIANS(User_Model_Calcs!A4667))^2))*COS(RADIANS(User_Model_Calcs!A4667))</f>
        <v>6100.1133229601846</v>
      </c>
      <c r="K4667" s="4">
        <f ca="1">((Earth_Data!$B$1*(1-Earth_Data!$B$2^2))/SQRT(1-Earth_Data!$B$2^2*SIN(RADIANS(User_Model_Calcs!A4667))^2))*SIN(RADIANS(User_Model_Calcs!A4667))</f>
        <v>-1856.3572177116591</v>
      </c>
      <c r="L4667" s="4">
        <f t="shared" ca="1" si="585"/>
        <v>-16.925802286272411</v>
      </c>
      <c r="M4667" s="4">
        <f t="shared" ca="1" si="586"/>
        <v>6376.319053553274</v>
      </c>
      <c r="N4667" s="4">
        <f ca="1">SQRT(User_Model_Calcs!M4667^2+Sat_Data!$B$3^2-2*User_Model_Calcs!M4667*Sat_Data!$B$3*COS(RADIANS(L4667))*COS(RADIANS(I4667)))</f>
        <v>36138.810543926782</v>
      </c>
      <c r="O4667" s="4">
        <f ca="1">DEGREES(ACOS(((Earth_Data!$B$1+Sat_Data!$B$2)/User_Model_Calcs!N4667)*SQRT(1-COS(RADIANS(User_Model_Calcs!I4667))^2*COS(RADIANS(User_Model_Calcs!A4667))^2)))</f>
        <v>69.188159764972553</v>
      </c>
      <c r="P4667" s="4">
        <f t="shared" ca="1" si="587"/>
        <v>16.613374129943335</v>
      </c>
    </row>
    <row r="4668" spans="1:16" x14ac:dyDescent="0.25">
      <c r="A4668" s="4">
        <f t="shared" ca="1" si="580"/>
        <v>-28.075160188641455</v>
      </c>
      <c r="B4668" s="4">
        <f t="shared" ca="1" si="581"/>
        <v>143.89537668870679</v>
      </c>
      <c r="C4668" s="4">
        <v>7917</v>
      </c>
      <c r="D4668" s="4">
        <f t="shared" ca="1" si="582"/>
        <v>1.2</v>
      </c>
      <c r="E4668" s="4">
        <v>0.55000000000000004</v>
      </c>
      <c r="F4668" s="4">
        <v>19.899999999999999</v>
      </c>
      <c r="G4668" s="4">
        <f t="shared" ca="1" si="584"/>
        <v>45.364313344089069</v>
      </c>
      <c r="H4668" s="4">
        <f t="shared" ca="1" si="583"/>
        <v>15.330351444502135</v>
      </c>
      <c r="I4668" s="4">
        <f ca="1">User_Model_Calcs!B4668-Sat_Data!$B$5</f>
        <v>33.89537668870679</v>
      </c>
      <c r="J4668" s="4">
        <f ca="1">(Earth_Data!$B$1/SQRT(1-Earth_Data!$B$2^2*SIN(RADIANS(User_Model_Calcs!A4668))^2))*COS(RADIANS(User_Model_Calcs!A4668))</f>
        <v>5631.807459953071</v>
      </c>
      <c r="K4668" s="4">
        <f ca="1">((Earth_Data!$B$1*(1-Earth_Data!$B$2^2))/SQRT(1-Earth_Data!$B$2^2*SIN(RADIANS(User_Model_Calcs!A4668))^2))*SIN(RADIANS(User_Model_Calcs!A4668))</f>
        <v>-2983.858056857538</v>
      </c>
      <c r="L4668" s="4">
        <f t="shared" ca="1" si="585"/>
        <v>-27.91564740685196</v>
      </c>
      <c r="M4668" s="4">
        <f t="shared" ca="1" si="586"/>
        <v>6373.4342523836167</v>
      </c>
      <c r="N4668" s="4">
        <f ca="1">SQRT(User_Model_Calcs!M4668^2+Sat_Data!$B$3^2-2*User_Model_Calcs!M4668*Sat_Data!$B$3*COS(RADIANS(L4668))*COS(RADIANS(I4668)))</f>
        <v>37738.892811924045</v>
      </c>
      <c r="O4668" s="4">
        <f ca="1">DEGREES(ACOS(((Earth_Data!$B$1+Sat_Data!$B$2)/User_Model_Calcs!N4668)*SQRT(1-COS(RADIANS(User_Model_Calcs!I4668))^2*COS(RADIANS(User_Model_Calcs!A4668))^2)))</f>
        <v>40.471280690698883</v>
      </c>
      <c r="P4668" s="4">
        <f t="shared" ca="1" si="587"/>
        <v>54.989044644006597</v>
      </c>
    </row>
    <row r="4669" spans="1:16" x14ac:dyDescent="0.25">
      <c r="A4669" s="4">
        <f t="shared" ca="1" si="580"/>
        <v>-25.612747688946065</v>
      </c>
      <c r="B4669" s="4">
        <f t="shared" ca="1" si="581"/>
        <v>151.21261501831574</v>
      </c>
      <c r="C4669" s="4">
        <v>7918</v>
      </c>
      <c r="D4669" s="4">
        <f t="shared" ca="1" si="582"/>
        <v>0.75</v>
      </c>
      <c r="E4669" s="4">
        <v>0.55000000000000004</v>
      </c>
      <c r="F4669" s="4">
        <v>19.899999999999999</v>
      </c>
      <c r="G4669" s="4">
        <f t="shared" ca="1" si="584"/>
        <v>41.281913690970576</v>
      </c>
      <c r="H4669" s="4">
        <f t="shared" ca="1" si="583"/>
        <v>19.864145898624752</v>
      </c>
      <c r="I4669" s="4">
        <f ca="1">User_Model_Calcs!B4669-Sat_Data!$B$5</f>
        <v>41.212615018315745</v>
      </c>
      <c r="J4669" s="4">
        <f ca="1">(Earth_Data!$B$1/SQRT(1-Earth_Data!$B$2^2*SIN(RADIANS(User_Model_Calcs!A4669))^2))*COS(RADIANS(User_Model_Calcs!A4669))</f>
        <v>5755.0017285854474</v>
      </c>
      <c r="K4669" s="4">
        <f ca="1">((Earth_Data!$B$1*(1-Earth_Data!$B$2^2))/SQRT(1-Earth_Data!$B$2^2*SIN(RADIANS(User_Model_Calcs!A4669))^2))*SIN(RADIANS(User_Model_Calcs!A4669))</f>
        <v>-2740.4397942680816</v>
      </c>
      <c r="L4669" s="4">
        <f t="shared" ca="1" si="585"/>
        <v>-25.463043005289865</v>
      </c>
      <c r="M4669" s="4">
        <f t="shared" ca="1" si="586"/>
        <v>6374.1709391911954</v>
      </c>
      <c r="N4669" s="4">
        <f ca="1">SQRT(User_Model_Calcs!M4669^2+Sat_Data!$B$3^2-2*User_Model_Calcs!M4669*Sat_Data!$B$3*COS(RADIANS(L4669))*COS(RADIANS(I4669)))</f>
        <v>38122.973685055753</v>
      </c>
      <c r="O4669" s="4">
        <f ca="1">DEGREES(ACOS(((Earth_Data!$B$1+Sat_Data!$B$2)/User_Model_Calcs!N4669)*SQRT(1-COS(RADIANS(User_Model_Calcs!I4669))^2*COS(RADIANS(User_Model_Calcs!A4669))^2)))</f>
        <v>35.646830607409768</v>
      </c>
      <c r="P4669" s="4">
        <f t="shared" ca="1" si="587"/>
        <v>63.730092599253958</v>
      </c>
    </row>
    <row r="4670" spans="1:16" x14ac:dyDescent="0.25">
      <c r="A4670" s="4">
        <f t="shared" ca="1" si="580"/>
        <v>-30.132735285709572</v>
      </c>
      <c r="B4670" s="4">
        <f t="shared" ca="1" si="581"/>
        <v>135.2787938605494</v>
      </c>
      <c r="C4670" s="4">
        <v>7919</v>
      </c>
      <c r="D4670" s="4">
        <f t="shared" ca="1" si="582"/>
        <v>3</v>
      </c>
      <c r="E4670" s="4">
        <v>0.55000000000000004</v>
      </c>
      <c r="F4670" s="4">
        <v>19.899999999999999</v>
      </c>
      <c r="G4670" s="4">
        <f t="shared" ca="1" si="584"/>
        <v>53.323113517529826</v>
      </c>
      <c r="H4670" s="4">
        <f t="shared" ca="1" si="583"/>
        <v>16.78311474472423</v>
      </c>
      <c r="I4670" s="4">
        <f ca="1">User_Model_Calcs!B4670-Sat_Data!$B$5</f>
        <v>25.278793860549399</v>
      </c>
      <c r="J4670" s="4">
        <f ca="1">(Earth_Data!$B$1/SQRT(1-Earth_Data!$B$2^2*SIN(RADIANS(User_Model_Calcs!A4670))^2))*COS(RADIANS(User_Model_Calcs!A4670))</f>
        <v>5520.8874847925536</v>
      </c>
      <c r="K4670" s="4">
        <f ca="1">((Earth_Data!$B$1*(1-Earth_Data!$B$2^2))/SQRT(1-Earth_Data!$B$2^2*SIN(RADIANS(User_Model_Calcs!A4670))^2))*SIN(RADIANS(User_Model_Calcs!A4670))</f>
        <v>-3183.1091810775006</v>
      </c>
      <c r="L4670" s="4">
        <f t="shared" ca="1" si="585"/>
        <v>-29.965922299519978</v>
      </c>
      <c r="M4670" s="4">
        <f t="shared" ca="1" si="586"/>
        <v>6372.7845309879203</v>
      </c>
      <c r="N4670" s="4">
        <f ca="1">SQRT(User_Model_Calcs!M4670^2+Sat_Data!$B$3^2-2*User_Model_Calcs!M4670*Sat_Data!$B$3*COS(RADIANS(L4670))*COS(RADIANS(I4670)))</f>
        <v>37382.382512844997</v>
      </c>
      <c r="O4670" s="4">
        <f ca="1">DEGREES(ACOS(((Earth_Data!$B$1+Sat_Data!$B$2)/User_Model_Calcs!N4670)*SQRT(1-COS(RADIANS(User_Model_Calcs!I4670))^2*COS(RADIANS(User_Model_Calcs!A4670))^2)))</f>
        <v>45.336640411831233</v>
      </c>
      <c r="P4670" s="4">
        <f t="shared" ca="1" si="587"/>
        <v>43.250362989855411</v>
      </c>
    </row>
    <row r="4671" spans="1:16" x14ac:dyDescent="0.25">
      <c r="A4671" s="4">
        <f t="shared" ca="1" si="580"/>
        <v>-16.428342253884022</v>
      </c>
      <c r="B4671" s="4">
        <f t="shared" ca="1" si="581"/>
        <v>133.5638782462851</v>
      </c>
      <c r="C4671" s="4">
        <v>7920</v>
      </c>
      <c r="D4671" s="4">
        <f t="shared" ca="1" si="582"/>
        <v>0.75</v>
      </c>
      <c r="E4671" s="4">
        <v>0.55000000000000004</v>
      </c>
      <c r="F4671" s="4">
        <v>19.899999999999999</v>
      </c>
      <c r="G4671" s="4">
        <f t="shared" ca="1" si="584"/>
        <v>41.281913690970576</v>
      </c>
      <c r="H4671" s="4">
        <f t="shared" ca="1" si="583"/>
        <v>17.649704516902357</v>
      </c>
      <c r="I4671" s="4">
        <f ca="1">User_Model_Calcs!B4671-Sat_Data!$B$5</f>
        <v>23.5638782462851</v>
      </c>
      <c r="J4671" s="4">
        <f ca="1">(Earth_Data!$B$1/SQRT(1-Earth_Data!$B$2^2*SIN(RADIANS(User_Model_Calcs!A4671))^2))*COS(RADIANS(User_Model_Calcs!A4671))</f>
        <v>6119.3858461229729</v>
      </c>
      <c r="K4671" s="4">
        <f ca="1">((Earth_Data!$B$1*(1-Earth_Data!$B$2^2))/SQRT(1-Earth_Data!$B$2^2*SIN(RADIANS(User_Model_Calcs!A4671))^2))*SIN(RADIANS(User_Model_Calcs!A4671))</f>
        <v>-1792.2438730637477</v>
      </c>
      <c r="L4671" s="4">
        <f t="shared" ca="1" si="585"/>
        <v>-16.324236408168243</v>
      </c>
      <c r="M4671" s="4">
        <f t="shared" ca="1" si="586"/>
        <v>6376.4426786621952</v>
      </c>
      <c r="N4671" s="4">
        <f ca="1">SQRT(User_Model_Calcs!M4671^2+Sat_Data!$B$3^2-2*User_Model_Calcs!M4671*Sat_Data!$B$3*COS(RADIANS(L4671))*COS(RADIANS(I4671)))</f>
        <v>36680.597560530485</v>
      </c>
      <c r="O4671" s="4">
        <f ca="1">DEGREES(ACOS(((Earth_Data!$B$1+Sat_Data!$B$2)/User_Model_Calcs!N4671)*SQRT(1-COS(RADIANS(User_Model_Calcs!I4671))^2*COS(RADIANS(User_Model_Calcs!A4671))^2)))</f>
        <v>56.79105075643136</v>
      </c>
      <c r="P4671" s="4">
        <f t="shared" ca="1" si="587"/>
        <v>57.03843861419351</v>
      </c>
    </row>
    <row r="4672" spans="1:16" x14ac:dyDescent="0.25">
      <c r="A4672" s="4">
        <f t="shared" ca="1" si="580"/>
        <v>-33.085290217486211</v>
      </c>
      <c r="B4672" s="4">
        <f t="shared" ca="1" si="581"/>
        <v>121.03250608364279</v>
      </c>
      <c r="C4672" s="4">
        <v>7921</v>
      </c>
      <c r="D4672" s="4">
        <f t="shared" ca="1" si="582"/>
        <v>0.75</v>
      </c>
      <c r="E4672" s="4">
        <v>0.55000000000000004</v>
      </c>
      <c r="F4672" s="4">
        <v>19.899999999999999</v>
      </c>
      <c r="G4672" s="4">
        <f t="shared" ca="1" si="584"/>
        <v>41.281913690970576</v>
      </c>
      <c r="H4672" s="4">
        <f t="shared" ca="1" si="583"/>
        <v>18.685640464955817</v>
      </c>
      <c r="I4672" s="4">
        <f ca="1">User_Model_Calcs!B4672-Sat_Data!$B$5</f>
        <v>11.032506083642787</v>
      </c>
      <c r="J4672" s="4">
        <f ca="1">(Earth_Data!$B$1/SQRT(1-Earth_Data!$B$2^2*SIN(RADIANS(User_Model_Calcs!A4672))^2))*COS(RADIANS(User_Model_Calcs!A4672))</f>
        <v>5349.3196945874533</v>
      </c>
      <c r="K4672" s="4">
        <f ca="1">((Earth_Data!$B$1*(1-Earth_Data!$B$2^2))/SQRT(1-Earth_Data!$B$2^2*SIN(RADIANS(User_Model_Calcs!A4672))^2))*SIN(RADIANS(User_Model_Calcs!A4672))</f>
        <v>-3461.8891329737016</v>
      </c>
      <c r="L4672" s="4">
        <f t="shared" ca="1" si="585"/>
        <v>-32.909505547110925</v>
      </c>
      <c r="M4672" s="4">
        <f t="shared" ca="1" si="586"/>
        <v>6371.8048906022395</v>
      </c>
      <c r="N4672" s="4">
        <f ca="1">SQRT(User_Model_Calcs!M4672^2+Sat_Data!$B$3^2-2*User_Model_Calcs!M4672*Sat_Data!$B$3*COS(RADIANS(L4672))*COS(RADIANS(I4672)))</f>
        <v>37089.790138745026</v>
      </c>
      <c r="O4672" s="4">
        <f ca="1">DEGREES(ACOS(((Earth_Data!$B$1+Sat_Data!$B$2)/User_Model_Calcs!N4672)*SQRT(1-COS(RADIANS(User_Model_Calcs!I4672))^2*COS(RADIANS(User_Model_Calcs!A4672))^2)))</f>
        <v>49.700280776175347</v>
      </c>
      <c r="P4672" s="4">
        <f t="shared" ca="1" si="587"/>
        <v>19.654713145162063</v>
      </c>
    </row>
    <row r="4673" spans="1:16" x14ac:dyDescent="0.25">
      <c r="A4673" s="4">
        <f t="shared" ca="1" si="580"/>
        <v>-32.382408035914594</v>
      </c>
      <c r="B4673" s="4">
        <f t="shared" ca="1" si="581"/>
        <v>108.52312937795195</v>
      </c>
      <c r="C4673" s="4">
        <v>7922</v>
      </c>
      <c r="D4673" s="4">
        <f t="shared" ca="1" si="582"/>
        <v>0.75</v>
      </c>
      <c r="E4673" s="4">
        <v>0.55000000000000004</v>
      </c>
      <c r="F4673" s="4">
        <v>19.899999999999999</v>
      </c>
      <c r="G4673" s="4">
        <f t="shared" ca="1" si="584"/>
        <v>41.281913690970576</v>
      </c>
      <c r="H4673" s="4">
        <f t="shared" ca="1" si="583"/>
        <v>15.797498329768096</v>
      </c>
      <c r="I4673" s="4">
        <f ca="1">User_Model_Calcs!B4673-Sat_Data!$B$5</f>
        <v>-1.4768706220480539</v>
      </c>
      <c r="J4673" s="4">
        <f ca="1">(Earth_Data!$B$1/SQRT(1-Earth_Data!$B$2^2*SIN(RADIANS(User_Model_Calcs!A4673))^2))*COS(RADIANS(User_Model_Calcs!A4673))</f>
        <v>5391.4696350413187</v>
      </c>
      <c r="K4673" s="4">
        <f ca="1">((Earth_Data!$B$1*(1-Earth_Data!$B$2^2))/SQRT(1-Earth_Data!$B$2^2*SIN(RADIANS(User_Model_Calcs!A4673))^2))*SIN(RADIANS(User_Model_Calcs!A4673))</f>
        <v>-3396.3191107858734</v>
      </c>
      <c r="L4673" s="4">
        <f t="shared" ca="1" si="585"/>
        <v>-32.208593948477684</v>
      </c>
      <c r="M4673" s="4">
        <f t="shared" ca="1" si="586"/>
        <v>6372.0427123381642</v>
      </c>
      <c r="N4673" s="4">
        <f ca="1">SQRT(User_Model_Calcs!M4673^2+Sat_Data!$B$3^2-2*User_Model_Calcs!M4673*Sat_Data!$B$3*COS(RADIANS(L4673))*COS(RADIANS(I4673)))</f>
        <v>36931.223920133001</v>
      </c>
      <c r="O4673" s="4">
        <f ca="1">DEGREES(ACOS(((Earth_Data!$B$1+Sat_Data!$B$2)/User_Model_Calcs!N4673)*SQRT(1-COS(RADIANS(User_Model_Calcs!I4673))^2*COS(RADIANS(User_Model_Calcs!A4673))^2)))</f>
        <v>52.26873339748785</v>
      </c>
      <c r="P4673" s="4">
        <f t="shared" ca="1" si="587"/>
        <v>2.756063810522416</v>
      </c>
    </row>
    <row r="4674" spans="1:16" x14ac:dyDescent="0.25">
      <c r="A4674" s="4">
        <f t="shared" ref="A4674:A4737" ca="1" si="588">RAND()*(-44.106+9.432)-9.432</f>
        <v>-16.146262406389425</v>
      </c>
      <c r="B4674" s="4">
        <f t="shared" ref="B4674:B4737" ca="1" si="589">RAND()*(160-105)+105</f>
        <v>156.04981314216866</v>
      </c>
      <c r="C4674" s="4">
        <v>7923</v>
      </c>
      <c r="D4674" s="4">
        <f t="shared" ref="D4674:D4737" ca="1" si="590">CHOOSE(RANDBETWEEN(1,3),0.75,1.2,3)</f>
        <v>3</v>
      </c>
      <c r="E4674" s="4">
        <v>0.55000000000000004</v>
      </c>
      <c r="F4674" s="4">
        <v>19.899999999999999</v>
      </c>
      <c r="G4674" s="4">
        <f t="shared" ca="1" si="584"/>
        <v>53.323113517529826</v>
      </c>
      <c r="H4674" s="4">
        <f t="shared" ca="1" si="583"/>
        <v>15.065709774821389</v>
      </c>
      <c r="I4674" s="4">
        <f ca="1">User_Model_Calcs!B4674-Sat_Data!$B$5</f>
        <v>46.049813142168659</v>
      </c>
      <c r="J4674" s="4">
        <f ca="1">(Earth_Data!$B$1/SQRT(1-Earth_Data!$B$2^2*SIN(RADIANS(User_Model_Calcs!A4674))^2))*COS(RADIANS(User_Model_Calcs!A4674))</f>
        <v>6128.1403317323229</v>
      </c>
      <c r="K4674" s="4">
        <f ca="1">((Earth_Data!$B$1*(1-Earth_Data!$B$2^2))/SQRT(1-Earth_Data!$B$2^2*SIN(RADIANS(User_Model_Calcs!A4674))^2))*SIN(RADIANS(User_Model_Calcs!A4674))</f>
        <v>-1762.2812204014911</v>
      </c>
      <c r="L4674" s="4">
        <f t="shared" ca="1" si="585"/>
        <v>-16.043750548606997</v>
      </c>
      <c r="M4674" s="4">
        <f t="shared" ca="1" si="586"/>
        <v>6376.4989630034534</v>
      </c>
      <c r="N4674" s="4">
        <f ca="1">SQRT(User_Model_Calcs!M4674^2+Sat_Data!$B$3^2-2*User_Model_Calcs!M4674*Sat_Data!$B$3*COS(RADIANS(L4674))*COS(RADIANS(I4674)))</f>
        <v>38207.529571831532</v>
      </c>
      <c r="O4674" s="4">
        <f ca="1">DEGREES(ACOS(((Earth_Data!$B$1+Sat_Data!$B$2)/User_Model_Calcs!N4674)*SQRT(1-COS(RADIANS(User_Model_Calcs!I4674))^2*COS(RADIANS(User_Model_Calcs!A4674))^2)))</f>
        <v>34.658928752588807</v>
      </c>
      <c r="P4674" s="4">
        <f t="shared" ca="1" si="587"/>
        <v>74.992908180806324</v>
      </c>
    </row>
    <row r="4675" spans="1:16" x14ac:dyDescent="0.25">
      <c r="A4675" s="4">
        <f t="shared" ca="1" si="588"/>
        <v>-28.948712701082812</v>
      </c>
      <c r="B4675" s="4">
        <f t="shared" ca="1" si="589"/>
        <v>122.21610673766774</v>
      </c>
      <c r="C4675" s="4">
        <v>7924</v>
      </c>
      <c r="D4675" s="4">
        <f t="shared" ca="1" si="590"/>
        <v>0.75</v>
      </c>
      <c r="E4675" s="4">
        <v>0.55000000000000004</v>
      </c>
      <c r="F4675" s="4">
        <v>19.899999999999999</v>
      </c>
      <c r="G4675" s="4">
        <f t="shared" ca="1" si="584"/>
        <v>41.281913690970576</v>
      </c>
      <c r="H4675" s="4">
        <f t="shared" ref="H4675:H4738" ca="1" si="591">RAND()*(24-14)+14</f>
        <v>21.999288034502239</v>
      </c>
      <c r="I4675" s="4">
        <f ca="1">User_Model_Calcs!B4675-Sat_Data!$B$5</f>
        <v>12.216106737667744</v>
      </c>
      <c r="J4675" s="4">
        <f ca="1">(Earth_Data!$B$1/SQRT(1-Earth_Data!$B$2^2*SIN(RADIANS(User_Model_Calcs!A4675))^2))*COS(RADIANS(User_Model_Calcs!A4675))</f>
        <v>5585.5945634103582</v>
      </c>
      <c r="K4675" s="4">
        <f ca="1">((Earth_Data!$B$1*(1-Earth_Data!$B$2^2))/SQRT(1-Earth_Data!$B$2^2*SIN(RADIANS(User_Model_Calcs!A4675))^2))*SIN(RADIANS(User_Model_Calcs!A4675))</f>
        <v>-3068.9293220086238</v>
      </c>
      <c r="L4675" s="4">
        <f t="shared" ca="1" si="585"/>
        <v>-28.785998379303479</v>
      </c>
      <c r="M4675" s="4">
        <f t="shared" ca="1" si="586"/>
        <v>6373.1619946682404</v>
      </c>
      <c r="N4675" s="4">
        <f ca="1">SQRT(User_Model_Calcs!M4675^2+Sat_Data!$B$3^2-2*User_Model_Calcs!M4675*Sat_Data!$B$3*COS(RADIANS(L4675))*COS(RADIANS(I4675)))</f>
        <v>36852.055030394629</v>
      </c>
      <c r="O4675" s="4">
        <f ca="1">DEGREES(ACOS(((Earth_Data!$B$1+Sat_Data!$B$2)/User_Model_Calcs!N4675)*SQRT(1-COS(RADIANS(User_Model_Calcs!I4675))^2*COS(RADIANS(User_Model_Calcs!A4675))^2)))</f>
        <v>53.634422541549938</v>
      </c>
      <c r="P4675" s="4">
        <f t="shared" ca="1" si="587"/>
        <v>24.09865844273935</v>
      </c>
    </row>
    <row r="4676" spans="1:16" x14ac:dyDescent="0.25">
      <c r="A4676" s="4">
        <f t="shared" ca="1" si="588"/>
        <v>-35.420744571807695</v>
      </c>
      <c r="B4676" s="4">
        <f t="shared" ca="1" si="589"/>
        <v>121.89642302423391</v>
      </c>
      <c r="C4676" s="4">
        <v>7925</v>
      </c>
      <c r="D4676" s="4">
        <f t="shared" ca="1" si="590"/>
        <v>3</v>
      </c>
      <c r="E4676" s="4">
        <v>0.55000000000000004</v>
      </c>
      <c r="F4676" s="4">
        <v>19.899999999999999</v>
      </c>
      <c r="G4676" s="4">
        <f t="shared" ca="1" si="584"/>
        <v>53.323113517529826</v>
      </c>
      <c r="H4676" s="4">
        <f t="shared" ca="1" si="591"/>
        <v>16.890347951691552</v>
      </c>
      <c r="I4676" s="4">
        <f ca="1">User_Model_Calcs!B4676-Sat_Data!$B$5</f>
        <v>11.896423024233911</v>
      </c>
      <c r="J4676" s="4">
        <f ca="1">(Earth_Data!$B$1/SQRT(1-Earth_Data!$B$2^2*SIN(RADIANS(User_Model_Calcs!A4676))^2))*COS(RADIANS(User_Model_Calcs!A4676))</f>
        <v>5203.5151191116729</v>
      </c>
      <c r="K4676" s="4">
        <f ca="1">((Earth_Data!$B$1*(1-Earth_Data!$B$2^2))/SQRT(1-Earth_Data!$B$2^2*SIN(RADIANS(User_Model_Calcs!A4676))^2))*SIN(RADIANS(User_Model_Calcs!A4676))</f>
        <v>-3676.0069976623895</v>
      </c>
      <c r="L4676" s="4">
        <f t="shared" ca="1" si="585"/>
        <v>-35.239175301244828</v>
      </c>
      <c r="M4676" s="4">
        <f t="shared" ca="1" si="586"/>
        <v>6370.9965501235856</v>
      </c>
      <c r="N4676" s="4">
        <f ca="1">SQRT(User_Model_Calcs!M4676^2+Sat_Data!$B$3^2-2*User_Model_Calcs!M4676*Sat_Data!$B$3*COS(RADIANS(L4676))*COS(RADIANS(I4676)))</f>
        <v>37269.632452347942</v>
      </c>
      <c r="O4676" s="4">
        <f ca="1">DEGREES(ACOS(((Earth_Data!$B$1+Sat_Data!$B$2)/User_Model_Calcs!N4676)*SQRT(1-COS(RADIANS(User_Model_Calcs!I4676))^2*COS(RADIANS(User_Model_Calcs!A4676))^2)))</f>
        <v>46.946735470322743</v>
      </c>
      <c r="P4676" s="4">
        <f t="shared" ca="1" si="587"/>
        <v>19.975496619559951</v>
      </c>
    </row>
    <row r="4677" spans="1:16" x14ac:dyDescent="0.25">
      <c r="A4677" s="4">
        <f t="shared" ca="1" si="588"/>
        <v>-27.542685341484784</v>
      </c>
      <c r="B4677" s="4">
        <f t="shared" ca="1" si="589"/>
        <v>144.54023373087892</v>
      </c>
      <c r="C4677" s="4">
        <v>7926</v>
      </c>
      <c r="D4677" s="4">
        <f t="shared" ca="1" si="590"/>
        <v>0.75</v>
      </c>
      <c r="E4677" s="4">
        <v>0.55000000000000004</v>
      </c>
      <c r="F4677" s="4">
        <v>19.899999999999999</v>
      </c>
      <c r="G4677" s="4">
        <f t="shared" ca="1" si="584"/>
        <v>41.281913690970576</v>
      </c>
      <c r="H4677" s="4">
        <f t="shared" ca="1" si="591"/>
        <v>22.948016177748421</v>
      </c>
      <c r="I4677" s="4">
        <f ca="1">User_Model_Calcs!B4677-Sat_Data!$B$5</f>
        <v>34.540233730878924</v>
      </c>
      <c r="J4677" s="4">
        <f ca="1">(Earth_Data!$B$1/SQRT(1-Earth_Data!$B$2^2*SIN(RADIANS(User_Model_Calcs!A4677))^2))*COS(RADIANS(User_Model_Calcs!A4677))</f>
        <v>5659.3355492160772</v>
      </c>
      <c r="K4677" s="4">
        <f ca="1">((Earth_Data!$B$1*(1-Earth_Data!$B$2^2))/SQRT(1-Earth_Data!$B$2^2*SIN(RADIANS(User_Model_Calcs!A4677))^2))*SIN(RADIANS(User_Model_Calcs!A4677))</f>
        <v>-2931.6661002288429</v>
      </c>
      <c r="L4677" s="4">
        <f t="shared" ca="1" si="585"/>
        <v>-27.385196601481137</v>
      </c>
      <c r="M4677" s="4">
        <f t="shared" ca="1" si="586"/>
        <v>6373.5974913585369</v>
      </c>
      <c r="N4677" s="4">
        <f ca="1">SQRT(User_Model_Calcs!M4677^2+Sat_Data!$B$3^2-2*User_Model_Calcs!M4677*Sat_Data!$B$3*COS(RADIANS(L4677))*COS(RADIANS(I4677)))</f>
        <v>37753.406508737418</v>
      </c>
      <c r="O4677" s="4">
        <f ca="1">DEGREES(ACOS(((Earth_Data!$B$1+Sat_Data!$B$2)/User_Model_Calcs!N4677)*SQRT(1-COS(RADIANS(User_Model_Calcs!I4677))^2*COS(RADIANS(User_Model_Calcs!A4677))^2)))</f>
        <v>40.283908187985389</v>
      </c>
      <c r="P4677" s="4">
        <f t="shared" ca="1" si="587"/>
        <v>56.106848845179172</v>
      </c>
    </row>
    <row r="4678" spans="1:16" x14ac:dyDescent="0.25">
      <c r="A4678" s="4">
        <f t="shared" ca="1" si="588"/>
        <v>-30.967245676427815</v>
      </c>
      <c r="B4678" s="4">
        <f t="shared" ca="1" si="589"/>
        <v>159.49245061541086</v>
      </c>
      <c r="C4678" s="4">
        <v>7927</v>
      </c>
      <c r="D4678" s="4">
        <f t="shared" ca="1" si="590"/>
        <v>0.75</v>
      </c>
      <c r="E4678" s="4">
        <v>0.55000000000000004</v>
      </c>
      <c r="F4678" s="4">
        <v>19.899999999999999</v>
      </c>
      <c r="G4678" s="4">
        <f t="shared" ca="1" si="584"/>
        <v>41.281913690970576</v>
      </c>
      <c r="H4678" s="4">
        <f t="shared" ca="1" si="591"/>
        <v>19.475264707781633</v>
      </c>
      <c r="I4678" s="4">
        <f ca="1">User_Model_Calcs!B4678-Sat_Data!$B$5</f>
        <v>49.49245061541086</v>
      </c>
      <c r="J4678" s="4">
        <f ca="1">(Earth_Data!$B$1/SQRT(1-Earth_Data!$B$2^2*SIN(RADIANS(User_Model_Calcs!A4678))^2))*COS(RADIANS(User_Model_Calcs!A4678))</f>
        <v>5473.8632728693456</v>
      </c>
      <c r="K4678" s="4">
        <f ca="1">((Earth_Data!$B$1*(1-Earth_Data!$B$2^2))/SQRT(1-Earth_Data!$B$2^2*SIN(RADIANS(User_Model_Calcs!A4678))^2))*SIN(RADIANS(User_Model_Calcs!A4678))</f>
        <v>-3262.781383259744</v>
      </c>
      <c r="L4678" s="4">
        <f t="shared" ca="1" si="585"/>
        <v>-30.797713824575982</v>
      </c>
      <c r="M4678" s="4">
        <f t="shared" ca="1" si="586"/>
        <v>6372.5129646799678</v>
      </c>
      <c r="N4678" s="4">
        <f ca="1">SQRT(User_Model_Calcs!M4678^2+Sat_Data!$B$3^2-2*User_Model_Calcs!M4678*Sat_Data!$B$3*COS(RADIANS(L4678))*COS(RADIANS(I4678)))</f>
        <v>38969.105714881269</v>
      </c>
      <c r="O4678" s="4">
        <f ca="1">DEGREES(ACOS(((Earth_Data!$B$1+Sat_Data!$B$2)/User_Model_Calcs!N4678)*SQRT(1-COS(RADIANS(User_Model_Calcs!I4678))^2*COS(RADIANS(User_Model_Calcs!A4678))^2)))</f>
        <v>26.021120294662641</v>
      </c>
      <c r="P4678" s="4">
        <f t="shared" ca="1" si="587"/>
        <v>66.270537539952429</v>
      </c>
    </row>
    <row r="4679" spans="1:16" x14ac:dyDescent="0.25">
      <c r="A4679" s="4">
        <f t="shared" ca="1" si="588"/>
        <v>-39.640239164525845</v>
      </c>
      <c r="B4679" s="4">
        <f t="shared" ca="1" si="589"/>
        <v>156.22195140174986</v>
      </c>
      <c r="C4679" s="4">
        <v>7928</v>
      </c>
      <c r="D4679" s="4">
        <f t="shared" ca="1" si="590"/>
        <v>0.75</v>
      </c>
      <c r="E4679" s="4">
        <v>0.55000000000000004</v>
      </c>
      <c r="F4679" s="4">
        <v>19.899999999999999</v>
      </c>
      <c r="G4679" s="4">
        <f t="shared" ca="1" si="584"/>
        <v>41.281913690970576</v>
      </c>
      <c r="H4679" s="4">
        <f t="shared" ca="1" si="591"/>
        <v>15.561517230260208</v>
      </c>
      <c r="I4679" s="4">
        <f ca="1">User_Model_Calcs!B4679-Sat_Data!$B$5</f>
        <v>46.221951401749862</v>
      </c>
      <c r="J4679" s="4">
        <f ca="1">(Earth_Data!$B$1/SQRT(1-Earth_Data!$B$2^2*SIN(RADIANS(User_Model_Calcs!A4679))^2))*COS(RADIANS(User_Model_Calcs!A4679))</f>
        <v>4918.2897505957126</v>
      </c>
      <c r="K4679" s="4">
        <f ca="1">((Earth_Data!$B$1*(1-Earth_Data!$B$2^2))/SQRT(1-Earth_Data!$B$2^2*SIN(RADIANS(User_Model_Calcs!A4679))^2))*SIN(RADIANS(User_Model_Calcs!A4679))</f>
        <v>-4047.3072460016629</v>
      </c>
      <c r="L4679" s="4">
        <f t="shared" ca="1" si="585"/>
        <v>-39.451288091196659</v>
      </c>
      <c r="M4679" s="4">
        <f t="shared" ca="1" si="586"/>
        <v>6369.4795717038296</v>
      </c>
      <c r="N4679" s="4">
        <f ca="1">SQRT(User_Model_Calcs!M4679^2+Sat_Data!$B$3^2-2*User_Model_Calcs!M4679*Sat_Data!$B$3*COS(RADIANS(L4679))*COS(RADIANS(I4679)))</f>
        <v>39133.523566310265</v>
      </c>
      <c r="O4679" s="4">
        <f ca="1">DEGREES(ACOS(((Earth_Data!$B$1+Sat_Data!$B$2)/User_Model_Calcs!N4679)*SQRT(1-COS(RADIANS(User_Model_Calcs!I4679))^2*COS(RADIANS(User_Model_Calcs!A4679))^2)))</f>
        <v>24.246310831477928</v>
      </c>
      <c r="P4679" s="4">
        <f t="shared" ca="1" si="587"/>
        <v>58.561829973256884</v>
      </c>
    </row>
    <row r="4680" spans="1:16" x14ac:dyDescent="0.25">
      <c r="A4680" s="4">
        <f t="shared" ca="1" si="588"/>
        <v>-22.361268752552185</v>
      </c>
      <c r="B4680" s="4">
        <f t="shared" ca="1" si="589"/>
        <v>117.75093286078682</v>
      </c>
      <c r="C4680" s="4">
        <v>7929</v>
      </c>
      <c r="D4680" s="4">
        <f t="shared" ca="1" si="590"/>
        <v>0.75</v>
      </c>
      <c r="E4680" s="4">
        <v>0.55000000000000004</v>
      </c>
      <c r="F4680" s="4">
        <v>19.899999999999999</v>
      </c>
      <c r="G4680" s="4">
        <f t="shared" ca="1" si="584"/>
        <v>41.281913690970576</v>
      </c>
      <c r="H4680" s="4">
        <f t="shared" ca="1" si="591"/>
        <v>16.562910428944353</v>
      </c>
      <c r="I4680" s="4">
        <f ca="1">User_Model_Calcs!B4680-Sat_Data!$B$5</f>
        <v>7.7509328607868184</v>
      </c>
      <c r="J4680" s="4">
        <f ca="1">(Earth_Data!$B$1/SQRT(1-Earth_Data!$B$2^2*SIN(RADIANS(User_Model_Calcs!A4680))^2))*COS(RADIANS(User_Model_Calcs!A4680))</f>
        <v>5901.3854734884289</v>
      </c>
      <c r="K4680" s="4">
        <f ca="1">((Earth_Data!$B$1*(1-Earth_Data!$B$2^2))/SQRT(1-Earth_Data!$B$2^2*SIN(RADIANS(User_Model_Calcs!A4680))^2))*SIN(RADIANS(User_Model_Calcs!A4680))</f>
        <v>-2411.4575549650899</v>
      </c>
      <c r="L4680" s="4">
        <f t="shared" ca="1" si="585"/>
        <v>-22.226184895302918</v>
      </c>
      <c r="M4680" s="4">
        <f t="shared" ca="1" si="586"/>
        <v>6375.0669052252661</v>
      </c>
      <c r="N4680" s="4">
        <f ca="1">SQRT(User_Model_Calcs!M4680^2+Sat_Data!$B$3^2-2*User_Model_Calcs!M4680*Sat_Data!$B$3*COS(RADIANS(L4680))*COS(RADIANS(I4680)))</f>
        <v>36405.345842741794</v>
      </c>
      <c r="O4680" s="4">
        <f ca="1">DEGREES(ACOS(((Earth_Data!$B$1+Sat_Data!$B$2)/User_Model_Calcs!N4680)*SQRT(1-COS(RADIANS(User_Model_Calcs!I4680))^2*COS(RADIANS(User_Model_Calcs!A4680))^2)))</f>
        <v>62.373803618159769</v>
      </c>
      <c r="P4680" s="4">
        <f t="shared" ca="1" si="587"/>
        <v>19.685511019587835</v>
      </c>
    </row>
    <row r="4681" spans="1:16" x14ac:dyDescent="0.25">
      <c r="A4681" s="4">
        <f t="shared" ca="1" si="588"/>
        <v>-9.5034287390915146</v>
      </c>
      <c r="B4681" s="4">
        <f t="shared" ca="1" si="589"/>
        <v>151.3041073629843</v>
      </c>
      <c r="C4681" s="4">
        <v>7930</v>
      </c>
      <c r="D4681" s="4">
        <f t="shared" ca="1" si="590"/>
        <v>1.2</v>
      </c>
      <c r="E4681" s="4">
        <v>0.55000000000000004</v>
      </c>
      <c r="F4681" s="4">
        <v>19.899999999999999</v>
      </c>
      <c r="G4681" s="4">
        <f t="shared" ca="1" si="584"/>
        <v>45.364313344089069</v>
      </c>
      <c r="H4681" s="4">
        <f t="shared" ca="1" si="591"/>
        <v>21.25045088192395</v>
      </c>
      <c r="I4681" s="4">
        <f ca="1">User_Model_Calcs!B4681-Sat_Data!$B$5</f>
        <v>41.304107362984297</v>
      </c>
      <c r="J4681" s="4">
        <f ca="1">(Earth_Data!$B$1/SQRT(1-Earth_Data!$B$2^2*SIN(RADIANS(User_Model_Calcs!A4681))^2))*COS(RADIANS(User_Model_Calcs!A4681))</f>
        <v>6291.1787155678458</v>
      </c>
      <c r="K4681" s="4">
        <f ca="1">((Earth_Data!$B$1*(1-Earth_Data!$B$2^2))/SQRT(1-Earth_Data!$B$2^2*SIN(RADIANS(User_Model_Calcs!A4681))^2))*SIN(RADIANS(User_Model_Calcs!A4681))</f>
        <v>-1046.1188339598928</v>
      </c>
      <c r="L4681" s="4">
        <f t="shared" ca="1" si="585"/>
        <v>-9.4409570103768345</v>
      </c>
      <c r="M4681" s="4">
        <f t="shared" ca="1" si="586"/>
        <v>6377.5617790797996</v>
      </c>
      <c r="N4681" s="4">
        <f ca="1">SQRT(User_Model_Calcs!M4681^2+Sat_Data!$B$3^2-2*User_Model_Calcs!M4681*Sat_Data!$B$3*COS(RADIANS(L4681))*COS(RADIANS(I4681)))</f>
        <v>37682.213768360889</v>
      </c>
      <c r="O4681" s="4">
        <f ca="1">DEGREES(ACOS(((Earth_Data!$B$1+Sat_Data!$B$2)/User_Model_Calcs!N4681)*SQRT(1-COS(RADIANS(User_Model_Calcs!I4681))^2*COS(RADIANS(User_Model_Calcs!A4681))^2)))</f>
        <v>41.280490313985609</v>
      </c>
      <c r="P4681" s="4">
        <f t="shared" ca="1" si="587"/>
        <v>79.35766618051197</v>
      </c>
    </row>
    <row r="4682" spans="1:16" x14ac:dyDescent="0.25">
      <c r="A4682" s="4">
        <f t="shared" ca="1" si="588"/>
        <v>-39.269872618215381</v>
      </c>
      <c r="B4682" s="4">
        <f t="shared" ca="1" si="589"/>
        <v>109.17319299403515</v>
      </c>
      <c r="C4682" s="4">
        <v>7931</v>
      </c>
      <c r="D4682" s="4">
        <f t="shared" ca="1" si="590"/>
        <v>3</v>
      </c>
      <c r="E4682" s="4">
        <v>0.55000000000000004</v>
      </c>
      <c r="F4682" s="4">
        <v>19.899999999999999</v>
      </c>
      <c r="G4682" s="4">
        <f t="shared" ca="1" si="584"/>
        <v>53.323113517529826</v>
      </c>
      <c r="H4682" s="4">
        <f t="shared" ca="1" si="591"/>
        <v>17.666407845910609</v>
      </c>
      <c r="I4682" s="4">
        <f ca="1">User_Model_Calcs!B4682-Sat_Data!$B$5</f>
        <v>-0.82680700596485224</v>
      </c>
      <c r="J4682" s="4">
        <f ca="1">(Earth_Data!$B$1/SQRT(1-Earth_Data!$B$2^2*SIN(RADIANS(User_Model_Calcs!A4682))^2))*COS(RADIANS(User_Model_Calcs!A4682))</f>
        <v>4944.4201289438379</v>
      </c>
      <c r="K4682" s="4">
        <f ca="1">((Earth_Data!$B$1*(1-Earth_Data!$B$2^2))/SQRT(1-Earth_Data!$B$2^2*SIN(RADIANS(User_Model_Calcs!A4682))^2))*SIN(RADIANS(User_Model_Calcs!A4682))</f>
        <v>-4015.5578551536055</v>
      </c>
      <c r="L4682" s="4">
        <f t="shared" ca="1" si="585"/>
        <v>-39.081407778529581</v>
      </c>
      <c r="M4682" s="4">
        <f t="shared" ca="1" si="586"/>
        <v>6369.6150040320981</v>
      </c>
      <c r="N4682" s="4">
        <f ca="1">SQRT(User_Model_Calcs!M4682^2+Sat_Data!$B$3^2-2*User_Model_Calcs!M4682*Sat_Data!$B$3*COS(RADIANS(L4682))*COS(RADIANS(I4682)))</f>
        <v>37436.288071857336</v>
      </c>
      <c r="O4682" s="4">
        <f ca="1">DEGREES(ACOS(((Earth_Data!$B$1+Sat_Data!$B$2)/User_Model_Calcs!N4682)*SQRT(1-COS(RADIANS(User_Model_Calcs!I4682))^2*COS(RADIANS(User_Model_Calcs!A4682))^2)))</f>
        <v>44.518543373869505</v>
      </c>
      <c r="P4682" s="4">
        <f t="shared" ca="1" si="587"/>
        <v>1.3060904974513441</v>
      </c>
    </row>
    <row r="4683" spans="1:16" x14ac:dyDescent="0.25">
      <c r="A4683" s="4">
        <f t="shared" ca="1" si="588"/>
        <v>-26.951434478341454</v>
      </c>
      <c r="B4683" s="4">
        <f t="shared" ca="1" si="589"/>
        <v>131.87958155755058</v>
      </c>
      <c r="C4683" s="4">
        <v>7932</v>
      </c>
      <c r="D4683" s="4">
        <f t="shared" ca="1" si="590"/>
        <v>3</v>
      </c>
      <c r="E4683" s="4">
        <v>0.55000000000000004</v>
      </c>
      <c r="F4683" s="4">
        <v>19.899999999999999</v>
      </c>
      <c r="G4683" s="4">
        <f t="shared" ca="1" si="584"/>
        <v>53.323113517529826</v>
      </c>
      <c r="H4683" s="4">
        <f t="shared" ca="1" si="591"/>
        <v>23.596858365173951</v>
      </c>
      <c r="I4683" s="4">
        <f ca="1">User_Model_Calcs!B4683-Sat_Data!$B$5</f>
        <v>21.87958155755058</v>
      </c>
      <c r="J4683" s="4">
        <f ca="1">(Earth_Data!$B$1/SQRT(1-Earth_Data!$B$2^2*SIN(RADIANS(User_Model_Calcs!A4683))^2))*COS(RADIANS(User_Model_Calcs!A4683))</f>
        <v>5689.3300459592574</v>
      </c>
      <c r="K4683" s="4">
        <f ca="1">((Earth_Data!$B$1*(1-Earth_Data!$B$2^2))/SQRT(1-Earth_Data!$B$2^2*SIN(RADIANS(User_Model_Calcs!A4683))^2))*SIN(RADIANS(User_Model_Calcs!A4683))</f>
        <v>-2873.4208542032848</v>
      </c>
      <c r="L4683" s="4">
        <f t="shared" ca="1" si="585"/>
        <v>-26.79625654685313</v>
      </c>
      <c r="M4683" s="4">
        <f t="shared" ca="1" si="586"/>
        <v>6373.7762572297042</v>
      </c>
      <c r="N4683" s="4">
        <f ca="1">SQRT(User_Model_Calcs!M4683^2+Sat_Data!$B$3^2-2*User_Model_Calcs!M4683*Sat_Data!$B$3*COS(RADIANS(L4683))*COS(RADIANS(I4683)))</f>
        <v>37057.073113616672</v>
      </c>
      <c r="O4683" s="4">
        <f ca="1">DEGREES(ACOS(((Earth_Data!$B$1+Sat_Data!$B$2)/User_Model_Calcs!N4683)*SQRT(1-COS(RADIANS(User_Model_Calcs!I4683))^2*COS(RADIANS(User_Model_Calcs!A4683))^2)))</f>
        <v>50.254730741257973</v>
      </c>
      <c r="P4683" s="4">
        <f t="shared" ca="1" si="587"/>
        <v>41.542163216940502</v>
      </c>
    </row>
    <row r="4684" spans="1:16" x14ac:dyDescent="0.25">
      <c r="A4684" s="4">
        <f t="shared" ca="1" si="588"/>
        <v>-35.911899389382256</v>
      </c>
      <c r="B4684" s="4">
        <f t="shared" ca="1" si="589"/>
        <v>135.31059861092487</v>
      </c>
      <c r="C4684" s="4">
        <v>7933</v>
      </c>
      <c r="D4684" s="4">
        <f t="shared" ca="1" si="590"/>
        <v>0.75</v>
      </c>
      <c r="E4684" s="4">
        <v>0.55000000000000004</v>
      </c>
      <c r="F4684" s="4">
        <v>19.899999999999999</v>
      </c>
      <c r="G4684" s="4">
        <f t="shared" ca="1" si="584"/>
        <v>41.281913690970576</v>
      </c>
      <c r="H4684" s="4">
        <f t="shared" ca="1" si="591"/>
        <v>16.751712346496241</v>
      </c>
      <c r="I4684" s="4">
        <f ca="1">User_Model_Calcs!B4684-Sat_Data!$B$5</f>
        <v>25.31059861092487</v>
      </c>
      <c r="J4684" s="4">
        <f ca="1">(Earth_Data!$B$1/SQRT(1-Earth_Data!$B$2^2*SIN(RADIANS(User_Model_Calcs!A4684))^2))*COS(RADIANS(User_Model_Calcs!A4684))</f>
        <v>5171.7411308392875</v>
      </c>
      <c r="K4684" s="4">
        <f ca="1">((Earth_Data!$B$1*(1-Earth_Data!$B$2^2))/SQRT(1-Earth_Data!$B$2^2*SIN(RADIANS(User_Model_Calcs!A4684))^2))*SIN(RADIANS(User_Model_Calcs!A4684))</f>
        <v>-3720.2800677395517</v>
      </c>
      <c r="L4684" s="4">
        <f t="shared" ca="1" si="585"/>
        <v>-35.729265404417113</v>
      </c>
      <c r="M4684" s="4">
        <f t="shared" ca="1" si="586"/>
        <v>6370.8233460703523</v>
      </c>
      <c r="N4684" s="4">
        <f ca="1">SQRT(User_Model_Calcs!M4684^2+Sat_Data!$B$3^2-2*User_Model_Calcs!M4684*Sat_Data!$B$3*COS(RADIANS(L4684))*COS(RADIANS(I4684)))</f>
        <v>37737.83839727311</v>
      </c>
      <c r="O4684" s="4">
        <f ca="1">DEGREES(ACOS(((Earth_Data!$B$1+Sat_Data!$B$2)/User_Model_Calcs!N4684)*SQRT(1-COS(RADIANS(User_Model_Calcs!I4684))^2*COS(RADIANS(User_Model_Calcs!A4684))^2)))</f>
        <v>40.446606684436468</v>
      </c>
      <c r="P4684" s="4">
        <f t="shared" ca="1" si="587"/>
        <v>38.879025345388236</v>
      </c>
    </row>
    <row r="4685" spans="1:16" x14ac:dyDescent="0.25">
      <c r="A4685" s="4">
        <f t="shared" ca="1" si="588"/>
        <v>-36.140463134367195</v>
      </c>
      <c r="B4685" s="4">
        <f t="shared" ca="1" si="589"/>
        <v>146.01435940246691</v>
      </c>
      <c r="C4685" s="4">
        <v>7934</v>
      </c>
      <c r="D4685" s="4">
        <f t="shared" ca="1" si="590"/>
        <v>1.2</v>
      </c>
      <c r="E4685" s="4">
        <v>0.55000000000000004</v>
      </c>
      <c r="F4685" s="4">
        <v>19.899999999999999</v>
      </c>
      <c r="G4685" s="4">
        <f t="shared" ca="1" si="584"/>
        <v>45.364313344089069</v>
      </c>
      <c r="H4685" s="4">
        <f t="shared" ca="1" si="591"/>
        <v>18.295238539726306</v>
      </c>
      <c r="I4685" s="4">
        <f ca="1">User_Model_Calcs!B4685-Sat_Data!$B$5</f>
        <v>36.014359402466908</v>
      </c>
      <c r="J4685" s="4">
        <f ca="1">(Earth_Data!$B$1/SQRT(1-Earth_Data!$B$2^2*SIN(RADIANS(User_Model_Calcs!A4685))^2))*COS(RADIANS(User_Model_Calcs!A4685))</f>
        <v>5156.8247530088101</v>
      </c>
      <c r="K4685" s="4">
        <f ca="1">((Earth_Data!$B$1*(1-Earth_Data!$B$2^2))/SQRT(1-Earth_Data!$B$2^2*SIN(RADIANS(User_Model_Calcs!A4685))^2))*SIN(RADIANS(User_Model_Calcs!A4685))</f>
        <v>-3740.790983861003</v>
      </c>
      <c r="L4685" s="4">
        <f t="shared" ca="1" si="585"/>
        <v>-35.957351900367733</v>
      </c>
      <c r="M4685" s="4">
        <f t="shared" ca="1" si="586"/>
        <v>6370.7423992954027</v>
      </c>
      <c r="N4685" s="4">
        <f ca="1">SQRT(User_Model_Calcs!M4685^2+Sat_Data!$B$3^2-2*User_Model_Calcs!M4685*Sat_Data!$B$3*COS(RADIANS(L4685))*COS(RADIANS(I4685)))</f>
        <v>38296.879987649765</v>
      </c>
      <c r="O4685" s="4">
        <f ca="1">DEGREES(ACOS(((Earth_Data!$B$1+Sat_Data!$B$2)/User_Model_Calcs!N4685)*SQRT(1-COS(RADIANS(User_Model_Calcs!I4685))^2*COS(RADIANS(User_Model_Calcs!A4685))^2)))</f>
        <v>33.526947710686201</v>
      </c>
      <c r="P4685" s="4">
        <f t="shared" ca="1" si="587"/>
        <v>50.947002223940352</v>
      </c>
    </row>
    <row r="4686" spans="1:16" x14ac:dyDescent="0.25">
      <c r="A4686" s="4">
        <f t="shared" ca="1" si="588"/>
        <v>-12.987309508808481</v>
      </c>
      <c r="B4686" s="4">
        <f t="shared" ca="1" si="589"/>
        <v>146.89936457198488</v>
      </c>
      <c r="C4686" s="4">
        <v>7935</v>
      </c>
      <c r="D4686" s="4">
        <f t="shared" ca="1" si="590"/>
        <v>0.75</v>
      </c>
      <c r="E4686" s="4">
        <v>0.55000000000000004</v>
      </c>
      <c r="F4686" s="4">
        <v>19.899999999999999</v>
      </c>
      <c r="G4686" s="4">
        <f t="shared" ca="1" si="584"/>
        <v>41.281913690970576</v>
      </c>
      <c r="H4686" s="4">
        <f t="shared" ca="1" si="591"/>
        <v>15.21922352063063</v>
      </c>
      <c r="I4686" s="4">
        <f ca="1">User_Model_Calcs!B4686-Sat_Data!$B$5</f>
        <v>36.899364571984876</v>
      </c>
      <c r="J4686" s="4">
        <f ca="1">(Earth_Data!$B$1/SQRT(1-Earth_Data!$B$2^2*SIN(RADIANS(User_Model_Calcs!A4686))^2))*COS(RADIANS(User_Model_Calcs!A4686))</f>
        <v>6216.0372697858738</v>
      </c>
      <c r="K4686" s="4">
        <f ca="1">((Earth_Data!$B$1*(1-Earth_Data!$B$2^2))/SQRT(1-Earth_Data!$B$2^2*SIN(RADIANS(User_Model_Calcs!A4686))^2))*SIN(RADIANS(User_Model_Calcs!A4686))</f>
        <v>-1424.0376873383832</v>
      </c>
      <c r="L4686" s="4">
        <f t="shared" ca="1" si="585"/>
        <v>-12.9032851061041</v>
      </c>
      <c r="M4686" s="4">
        <f t="shared" ca="1" si="586"/>
        <v>6377.0685016178923</v>
      </c>
      <c r="N4686" s="4">
        <f ca="1">SQRT(User_Model_Calcs!M4686^2+Sat_Data!$B$3^2-2*User_Model_Calcs!M4686*Sat_Data!$B$3*COS(RADIANS(L4686))*COS(RADIANS(I4686)))</f>
        <v>37407.129363324457</v>
      </c>
      <c r="O4686" s="4">
        <f ca="1">DEGREES(ACOS(((Earth_Data!$B$1+Sat_Data!$B$2)/User_Model_Calcs!N4686)*SQRT(1-COS(RADIANS(User_Model_Calcs!I4686))^2*COS(RADIANS(User_Model_Calcs!A4686))^2)))</f>
        <v>45.054627041723528</v>
      </c>
      <c r="P4686" s="4">
        <f t="shared" ca="1" si="587"/>
        <v>73.336183549599568</v>
      </c>
    </row>
    <row r="4687" spans="1:16" x14ac:dyDescent="0.25">
      <c r="A4687" s="4">
        <f t="shared" ca="1" si="588"/>
        <v>-41.415499665395025</v>
      </c>
      <c r="B4687" s="4">
        <f t="shared" ca="1" si="589"/>
        <v>129.5019679325795</v>
      </c>
      <c r="C4687" s="4">
        <v>7936</v>
      </c>
      <c r="D4687" s="4">
        <f t="shared" ca="1" si="590"/>
        <v>3</v>
      </c>
      <c r="E4687" s="4">
        <v>0.55000000000000004</v>
      </c>
      <c r="F4687" s="4">
        <v>19.899999999999999</v>
      </c>
      <c r="G4687" s="4">
        <f t="shared" ca="1" si="584"/>
        <v>53.323113517529826</v>
      </c>
      <c r="H4687" s="4">
        <f t="shared" ca="1" si="591"/>
        <v>23.965869521472314</v>
      </c>
      <c r="I4687" s="4">
        <f ca="1">User_Model_Calcs!B4687-Sat_Data!$B$5</f>
        <v>19.501967932579504</v>
      </c>
      <c r="J4687" s="4">
        <f ca="1">(Earth_Data!$B$1/SQRT(1-Earth_Data!$B$2^2*SIN(RADIANS(User_Model_Calcs!A4687))^2))*COS(RADIANS(User_Model_Calcs!A4687))</f>
        <v>4790.1938606614503</v>
      </c>
      <c r="K4687" s="4">
        <f ca="1">((Earth_Data!$B$1*(1-Earth_Data!$B$2^2))/SQRT(1-Earth_Data!$B$2^2*SIN(RADIANS(User_Model_Calcs!A4687))^2))*SIN(RADIANS(User_Model_Calcs!A4687))</f>
        <v>-4197.1403816435914</v>
      </c>
      <c r="L4687" s="4">
        <f t="shared" ca="1" si="585"/>
        <v>-41.224656930590072</v>
      </c>
      <c r="M4687" s="4">
        <f t="shared" ca="1" si="586"/>
        <v>6368.8259990316865</v>
      </c>
      <c r="N4687" s="4">
        <f ca="1">SQRT(User_Model_Calcs!M4687^2+Sat_Data!$B$3^2-2*User_Model_Calcs!M4687*Sat_Data!$B$3*COS(RADIANS(L4687))*COS(RADIANS(I4687)))</f>
        <v>37915.727216656138</v>
      </c>
      <c r="O4687" s="4">
        <f ca="1">DEGREES(ACOS(((Earth_Data!$B$1+Sat_Data!$B$2)/User_Model_Calcs!N4687)*SQRT(1-COS(RADIANS(User_Model_Calcs!I4687))^2*COS(RADIANS(User_Model_Calcs!A4687))^2)))</f>
        <v>38.135028567231942</v>
      </c>
      <c r="P4687" s="4">
        <f t="shared" ca="1" si="587"/>
        <v>28.163399879846128</v>
      </c>
    </row>
    <row r="4688" spans="1:16" x14ac:dyDescent="0.25">
      <c r="A4688" s="4">
        <f t="shared" ca="1" si="588"/>
        <v>-27.405123383947227</v>
      </c>
      <c r="B4688" s="4">
        <f t="shared" ca="1" si="589"/>
        <v>130.64646450297241</v>
      </c>
      <c r="C4688" s="4">
        <v>7937</v>
      </c>
      <c r="D4688" s="4">
        <f t="shared" ca="1" si="590"/>
        <v>0.75</v>
      </c>
      <c r="E4688" s="4">
        <v>0.55000000000000004</v>
      </c>
      <c r="F4688" s="4">
        <v>19.899999999999999</v>
      </c>
      <c r="G4688" s="4">
        <f t="shared" ca="1" si="584"/>
        <v>41.281913690970576</v>
      </c>
      <c r="H4688" s="4">
        <f t="shared" ca="1" si="591"/>
        <v>21.085927847118501</v>
      </c>
      <c r="I4688" s="4">
        <f ca="1">User_Model_Calcs!B4688-Sat_Data!$B$5</f>
        <v>20.646464502972407</v>
      </c>
      <c r="J4688" s="4">
        <f ca="1">(Earth_Data!$B$1/SQRT(1-Earth_Data!$B$2^2*SIN(RADIANS(User_Model_Calcs!A4688))^2))*COS(RADIANS(User_Model_Calcs!A4688))</f>
        <v>5666.368001318624</v>
      </c>
      <c r="K4688" s="4">
        <f ca="1">((Earth_Data!$B$1*(1-Earth_Data!$B$2^2))/SQRT(1-Earth_Data!$B$2^2*SIN(RADIANS(User_Model_Calcs!A4688))^2))*SIN(RADIANS(User_Model_Calcs!A4688))</f>
        <v>-2918.1418499525789</v>
      </c>
      <c r="L4688" s="4">
        <f t="shared" ca="1" si="585"/>
        <v>-27.248166365115942</v>
      </c>
      <c r="M4688" s="4">
        <f t="shared" ca="1" si="586"/>
        <v>6373.6393201068631</v>
      </c>
      <c r="N4688" s="4">
        <f ca="1">SQRT(User_Model_Calcs!M4688^2+Sat_Data!$B$3^2-2*User_Model_Calcs!M4688*Sat_Data!$B$3*COS(RADIANS(L4688))*COS(RADIANS(I4688)))</f>
        <v>37030.965367350283</v>
      </c>
      <c r="O4688" s="4">
        <f ca="1">DEGREES(ACOS(((Earth_Data!$B$1+Sat_Data!$B$2)/User_Model_Calcs!N4688)*SQRT(1-COS(RADIANS(User_Model_Calcs!I4688))^2*COS(RADIANS(User_Model_Calcs!A4688))^2)))</f>
        <v>50.669186925173797</v>
      </c>
      <c r="P4688" s="4">
        <f t="shared" ca="1" si="587"/>
        <v>39.304991561308903</v>
      </c>
    </row>
    <row r="4689" spans="1:16" x14ac:dyDescent="0.25">
      <c r="A4689" s="4">
        <f t="shared" ca="1" si="588"/>
        <v>-31.312666496007225</v>
      </c>
      <c r="B4689" s="4">
        <f t="shared" ca="1" si="589"/>
        <v>145.60856113527782</v>
      </c>
      <c r="C4689" s="4">
        <v>7938</v>
      </c>
      <c r="D4689" s="4">
        <f t="shared" ca="1" si="590"/>
        <v>1.2</v>
      </c>
      <c r="E4689" s="4">
        <v>0.55000000000000004</v>
      </c>
      <c r="F4689" s="4">
        <v>19.899999999999999</v>
      </c>
      <c r="G4689" s="4">
        <f t="shared" ca="1" si="584"/>
        <v>45.364313344089069</v>
      </c>
      <c r="H4689" s="4">
        <f t="shared" ca="1" si="591"/>
        <v>20.164080588213633</v>
      </c>
      <c r="I4689" s="4">
        <f ca="1">User_Model_Calcs!B4689-Sat_Data!$B$5</f>
        <v>35.608561135277824</v>
      </c>
      <c r="J4689" s="4">
        <f ca="1">(Earth_Data!$B$1/SQRT(1-Earth_Data!$B$2^2*SIN(RADIANS(User_Model_Calcs!A4689))^2))*COS(RADIANS(User_Model_Calcs!A4689))</f>
        <v>5454.0585192042072</v>
      </c>
      <c r="K4689" s="4">
        <f ca="1">((Earth_Data!$B$1*(1-Earth_Data!$B$2^2))/SQRT(1-Earth_Data!$B$2^2*SIN(RADIANS(User_Model_Calcs!A4689))^2))*SIN(RADIANS(User_Model_Calcs!A4689))</f>
        <v>-3295.5603917404715</v>
      </c>
      <c r="L4689" s="4">
        <f t="shared" ca="1" si="585"/>
        <v>-31.142051014274955</v>
      </c>
      <c r="M4689" s="4">
        <f t="shared" ca="1" si="586"/>
        <v>6372.3992833557286</v>
      </c>
      <c r="N4689" s="4">
        <f ca="1">SQRT(User_Model_Calcs!M4689^2+Sat_Data!$B$3^2-2*User_Model_Calcs!M4689*Sat_Data!$B$3*COS(RADIANS(L4689))*COS(RADIANS(I4689)))</f>
        <v>38006.468314780963</v>
      </c>
      <c r="O4689" s="4">
        <f ca="1">DEGREES(ACOS(((Earth_Data!$B$1+Sat_Data!$B$2)/User_Model_Calcs!N4689)*SQRT(1-COS(RADIANS(User_Model_Calcs!I4689))^2*COS(RADIANS(User_Model_Calcs!A4689))^2)))</f>
        <v>37.050886236214119</v>
      </c>
      <c r="P4689" s="4">
        <f t="shared" ca="1" si="587"/>
        <v>54.031933120947251</v>
      </c>
    </row>
    <row r="4690" spans="1:16" x14ac:dyDescent="0.25">
      <c r="A4690" s="4">
        <f t="shared" ca="1" si="588"/>
        <v>-25.472856134540223</v>
      </c>
      <c r="B4690" s="4">
        <f t="shared" ca="1" si="589"/>
        <v>108.74043561708234</v>
      </c>
      <c r="C4690" s="4">
        <v>7939</v>
      </c>
      <c r="D4690" s="4">
        <f t="shared" ca="1" si="590"/>
        <v>1.2</v>
      </c>
      <c r="E4690" s="4">
        <v>0.55000000000000004</v>
      </c>
      <c r="F4690" s="4">
        <v>19.899999999999999</v>
      </c>
      <c r="G4690" s="4">
        <f t="shared" ca="1" si="584"/>
        <v>45.364313344089069</v>
      </c>
      <c r="H4690" s="4">
        <f t="shared" ca="1" si="591"/>
        <v>21.173463225593551</v>
      </c>
      <c r="I4690" s="4">
        <f ca="1">User_Model_Calcs!B4690-Sat_Data!$B$5</f>
        <v>-1.2595643829176595</v>
      </c>
      <c r="J4690" s="4">
        <f ca="1">(Earth_Data!$B$1/SQRT(1-Earth_Data!$B$2^2*SIN(RADIANS(User_Model_Calcs!A4690))^2))*COS(RADIANS(User_Model_Calcs!A4690))</f>
        <v>5761.6839497989495</v>
      </c>
      <c r="K4690" s="4">
        <f ca="1">((Earth_Data!$B$1*(1-Earth_Data!$B$2^2))/SQRT(1-Earth_Data!$B$2^2*SIN(RADIANS(User_Model_Calcs!A4690))^2))*SIN(RADIANS(User_Model_Calcs!A4690))</f>
        <v>-2726.4571176760405</v>
      </c>
      <c r="L4690" s="4">
        <f t="shared" ca="1" si="585"/>
        <v>-25.323742356050886</v>
      </c>
      <c r="M4690" s="4">
        <f t="shared" ca="1" si="586"/>
        <v>6374.2113513670984</v>
      </c>
      <c r="N4690" s="4">
        <f ca="1">SQRT(User_Model_Calcs!M4690^2+Sat_Data!$B$3^2-2*User_Model_Calcs!M4690*Sat_Data!$B$3*COS(RADIANS(L4690))*COS(RADIANS(I4690)))</f>
        <v>36506.023826156445</v>
      </c>
      <c r="O4690" s="4">
        <f ca="1">DEGREES(ACOS(((Earth_Data!$B$1+Sat_Data!$B$2)/User_Model_Calcs!N4690)*SQRT(1-COS(RADIANS(User_Model_Calcs!I4690))^2*COS(RADIANS(User_Model_Calcs!A4690))^2)))</f>
        <v>60.180374655842229</v>
      </c>
      <c r="P4690" s="4">
        <f t="shared" ca="1" si="587"/>
        <v>2.9265752097763693</v>
      </c>
    </row>
    <row r="4691" spans="1:16" x14ac:dyDescent="0.25">
      <c r="A4691" s="4">
        <f t="shared" ca="1" si="588"/>
        <v>-25.60931384962025</v>
      </c>
      <c r="B4691" s="4">
        <f t="shared" ca="1" si="589"/>
        <v>136.90174572309436</v>
      </c>
      <c r="C4691" s="4">
        <v>7940</v>
      </c>
      <c r="D4691" s="4">
        <f t="shared" ca="1" si="590"/>
        <v>1.2</v>
      </c>
      <c r="E4691" s="4">
        <v>0.55000000000000004</v>
      </c>
      <c r="F4691" s="4">
        <v>19.899999999999999</v>
      </c>
      <c r="G4691" s="4">
        <f t="shared" ca="1" si="584"/>
        <v>45.364313344089069</v>
      </c>
      <c r="H4691" s="4">
        <f t="shared" ca="1" si="591"/>
        <v>21.975951239586497</v>
      </c>
      <c r="I4691" s="4">
        <f ca="1">User_Model_Calcs!B4691-Sat_Data!$B$5</f>
        <v>26.901745723094365</v>
      </c>
      <c r="J4691" s="4">
        <f ca="1">(Earth_Data!$B$1/SQRT(1-Earth_Data!$B$2^2*SIN(RADIANS(User_Model_Calcs!A4691))^2))*COS(RADIANS(User_Model_Calcs!A4691))</f>
        <v>5755.1661634865595</v>
      </c>
      <c r="K4691" s="4">
        <f ca="1">((Earth_Data!$B$1*(1-Earth_Data!$B$2^2))/SQRT(1-Earth_Data!$B$2^2*SIN(RADIANS(User_Model_Calcs!A4691))^2))*SIN(RADIANS(User_Model_Calcs!A4691))</f>
        <v>-2740.0967616516714</v>
      </c>
      <c r="L4691" s="4">
        <f t="shared" ca="1" si="585"/>
        <v>-25.459623628171702</v>
      </c>
      <c r="M4691" s="4">
        <f t="shared" ca="1" si="586"/>
        <v>6374.1719330870401</v>
      </c>
      <c r="N4691" s="4">
        <f ca="1">SQRT(User_Model_Calcs!M4691^2+Sat_Data!$B$3^2-2*User_Model_Calcs!M4691*Sat_Data!$B$3*COS(RADIANS(L4691))*COS(RADIANS(I4691)))</f>
        <v>37224.20412275281</v>
      </c>
      <c r="O4691" s="4">
        <f ca="1">DEGREES(ACOS(((Earth_Data!$B$1+Sat_Data!$B$2)/User_Model_Calcs!N4691)*SQRT(1-COS(RADIANS(User_Model_Calcs!I4691))^2*COS(RADIANS(User_Model_Calcs!A4691))^2)))</f>
        <v>47.680045290481289</v>
      </c>
      <c r="P4691" s="4">
        <f t="shared" ca="1" si="587"/>
        <v>49.57191905391393</v>
      </c>
    </row>
    <row r="4692" spans="1:16" x14ac:dyDescent="0.25">
      <c r="A4692" s="4">
        <f t="shared" ca="1" si="588"/>
        <v>-12.702003254337232</v>
      </c>
      <c r="B4692" s="4">
        <f t="shared" ca="1" si="589"/>
        <v>120.78421675602547</v>
      </c>
      <c r="C4692" s="4">
        <v>7941</v>
      </c>
      <c r="D4692" s="4">
        <f t="shared" ca="1" si="590"/>
        <v>3</v>
      </c>
      <c r="E4692" s="4">
        <v>0.55000000000000004</v>
      </c>
      <c r="F4692" s="4">
        <v>19.899999999999999</v>
      </c>
      <c r="G4692" s="4">
        <f t="shared" ca="1" si="584"/>
        <v>53.323113517529826</v>
      </c>
      <c r="H4692" s="4">
        <f t="shared" ca="1" si="591"/>
        <v>22.230266714698011</v>
      </c>
      <c r="I4692" s="4">
        <f ca="1">User_Model_Calcs!B4692-Sat_Data!$B$5</f>
        <v>10.784216756025472</v>
      </c>
      <c r="J4692" s="4">
        <f ca="1">(Earth_Data!$B$1/SQRT(1-Earth_Data!$B$2^2*SIN(RADIANS(User_Model_Calcs!A4692))^2))*COS(RADIANS(User_Model_Calcs!A4692))</f>
        <v>6223.0540307065949</v>
      </c>
      <c r="K4692" s="4">
        <f ca="1">((Earth_Data!$B$1*(1-Earth_Data!$B$2^2))/SQRT(1-Earth_Data!$B$2^2*SIN(RADIANS(User_Model_Calcs!A4692))^2))*SIN(RADIANS(User_Model_Calcs!A4692))</f>
        <v>-1393.2643383555171</v>
      </c>
      <c r="L4692" s="4">
        <f t="shared" ca="1" si="585"/>
        <v>-12.619701811947641</v>
      </c>
      <c r="M4692" s="4">
        <f t="shared" ca="1" si="586"/>
        <v>6377.1143149254294</v>
      </c>
      <c r="N4692" s="4">
        <f ca="1">SQRT(User_Model_Calcs!M4692^2+Sat_Data!$B$3^2-2*User_Model_Calcs!M4692*Sat_Data!$B$3*COS(RADIANS(L4692))*COS(RADIANS(I4692)))</f>
        <v>36096.69049140979</v>
      </c>
      <c r="O4692" s="4">
        <f ca="1">DEGREES(ACOS(((Earth_Data!$B$1+Sat_Data!$B$2)/User_Model_Calcs!N4692)*SQRT(1-COS(RADIANS(User_Model_Calcs!I4692))^2*COS(RADIANS(User_Model_Calcs!A4692))^2)))</f>
        <v>70.500052180883969</v>
      </c>
      <c r="P4692" s="4">
        <f t="shared" ca="1" si="587"/>
        <v>40.901253806601432</v>
      </c>
    </row>
    <row r="4693" spans="1:16" x14ac:dyDescent="0.25">
      <c r="A4693" s="4">
        <f t="shared" ca="1" si="588"/>
        <v>-22.097607665495914</v>
      </c>
      <c r="B4693" s="4">
        <f t="shared" ca="1" si="589"/>
        <v>114.70225035258771</v>
      </c>
      <c r="C4693" s="4">
        <v>7942</v>
      </c>
      <c r="D4693" s="4">
        <f t="shared" ca="1" si="590"/>
        <v>1.2</v>
      </c>
      <c r="E4693" s="4">
        <v>0.55000000000000004</v>
      </c>
      <c r="F4693" s="4">
        <v>19.899999999999999</v>
      </c>
      <c r="G4693" s="4">
        <f t="shared" ca="1" si="584"/>
        <v>45.364313344089069</v>
      </c>
      <c r="H4693" s="4">
        <f t="shared" ca="1" si="591"/>
        <v>22.900402123612658</v>
      </c>
      <c r="I4693" s="4">
        <f ca="1">User_Model_Calcs!B4693-Sat_Data!$B$5</f>
        <v>4.7022503525877113</v>
      </c>
      <c r="J4693" s="4">
        <f ca="1">(Earth_Data!$B$1/SQRT(1-Earth_Data!$B$2^2*SIN(RADIANS(User_Model_Calcs!A4693))^2))*COS(RADIANS(User_Model_Calcs!A4693))</f>
        <v>5912.4308268494005</v>
      </c>
      <c r="K4693" s="4">
        <f ca="1">((Earth_Data!$B$1*(1-Earth_Data!$B$2^2))/SQRT(1-Earth_Data!$B$2^2*SIN(RADIANS(User_Model_Calcs!A4693))^2))*SIN(RADIANS(User_Model_Calcs!A4693))</f>
        <v>-2384.4314449887288</v>
      </c>
      <c r="L4693" s="4">
        <f t="shared" ca="1" si="585"/>
        <v>-21.963787742405977</v>
      </c>
      <c r="M4693" s="4">
        <f t="shared" ca="1" si="586"/>
        <v>6375.1354180229091</v>
      </c>
      <c r="N4693" s="4">
        <f ca="1">SQRT(User_Model_Calcs!M4693^2+Sat_Data!$B$3^2-2*User_Model_Calcs!M4693*Sat_Data!$B$3*COS(RADIANS(L4693))*COS(RADIANS(I4693)))</f>
        <v>36353.130334756461</v>
      </c>
      <c r="O4693" s="4">
        <f ca="1">DEGREES(ACOS(((Earth_Data!$B$1+Sat_Data!$B$2)/User_Model_Calcs!N4693)*SQRT(1-COS(RADIANS(User_Model_Calcs!I4693))^2*COS(RADIANS(User_Model_Calcs!A4693))^2)))</f>
        <v>63.568758871444977</v>
      </c>
      <c r="P4693" s="4">
        <f t="shared" ca="1" si="587"/>
        <v>12.333841798368102</v>
      </c>
    </row>
    <row r="4694" spans="1:16" x14ac:dyDescent="0.25">
      <c r="A4694" s="4">
        <f t="shared" ca="1" si="588"/>
        <v>-11.882127893664485</v>
      </c>
      <c r="B4694" s="4">
        <f t="shared" ca="1" si="589"/>
        <v>115.24705188729671</v>
      </c>
      <c r="C4694" s="4">
        <v>7943</v>
      </c>
      <c r="D4694" s="4">
        <f t="shared" ca="1" si="590"/>
        <v>3</v>
      </c>
      <c r="E4694" s="4">
        <v>0.55000000000000004</v>
      </c>
      <c r="F4694" s="4">
        <v>19.899999999999999</v>
      </c>
      <c r="G4694" s="4">
        <f t="shared" ca="1" si="584"/>
        <v>53.323113517529826</v>
      </c>
      <c r="H4694" s="4">
        <f t="shared" ca="1" si="591"/>
        <v>19.85155868892312</v>
      </c>
      <c r="I4694" s="4">
        <f ca="1">User_Model_Calcs!B4694-Sat_Data!$B$5</f>
        <v>5.2470518872967062</v>
      </c>
      <c r="J4694" s="4">
        <f ca="1">(Earth_Data!$B$1/SQRT(1-Earth_Data!$B$2^2*SIN(RADIANS(User_Model_Calcs!A4694))^2))*COS(RADIANS(User_Model_Calcs!A4694))</f>
        <v>6242.3631253053309</v>
      </c>
      <c r="K4694" s="4">
        <f ca="1">((Earth_Data!$B$1*(1-Earth_Data!$B$2^2))/SQRT(1-Earth_Data!$B$2^2*SIN(RADIANS(User_Model_Calcs!A4694))^2))*SIN(RADIANS(User_Model_Calcs!A4694))</f>
        <v>-1304.6459057039197</v>
      </c>
      <c r="L4694" s="4">
        <f t="shared" ca="1" si="585"/>
        <v>-11.804822094694087</v>
      </c>
      <c r="M4694" s="4">
        <f t="shared" ca="1" si="586"/>
        <v>6377.2406515233324</v>
      </c>
      <c r="N4694" s="4">
        <f ca="1">SQRT(User_Model_Calcs!M4694^2+Sat_Data!$B$3^2-2*User_Model_Calcs!M4694*Sat_Data!$B$3*COS(RADIANS(L4694))*COS(RADIANS(I4694)))</f>
        <v>35976.130915926464</v>
      </c>
      <c r="O4694" s="4">
        <f ca="1">DEGREES(ACOS(((Earth_Data!$B$1+Sat_Data!$B$2)/User_Model_Calcs!N4694)*SQRT(1-COS(RADIANS(User_Model_Calcs!I4694))^2*COS(RADIANS(User_Model_Calcs!A4694))^2)))</f>
        <v>74.744614972045937</v>
      </c>
      <c r="P4694" s="4">
        <f t="shared" ca="1" si="587"/>
        <v>24.03786265698367</v>
      </c>
    </row>
    <row r="4695" spans="1:16" x14ac:dyDescent="0.25">
      <c r="A4695" s="4">
        <f t="shared" ca="1" si="588"/>
        <v>-23.782779844800363</v>
      </c>
      <c r="B4695" s="4">
        <f t="shared" ca="1" si="589"/>
        <v>156.05880313507981</v>
      </c>
      <c r="C4695" s="4">
        <v>7944</v>
      </c>
      <c r="D4695" s="4">
        <f t="shared" ca="1" si="590"/>
        <v>0.75</v>
      </c>
      <c r="E4695" s="4">
        <v>0.55000000000000004</v>
      </c>
      <c r="F4695" s="4">
        <v>19.899999999999999</v>
      </c>
      <c r="G4695" s="4">
        <f t="shared" ca="1" si="584"/>
        <v>41.281913690970576</v>
      </c>
      <c r="H4695" s="4">
        <f t="shared" ca="1" si="591"/>
        <v>19.94009608275497</v>
      </c>
      <c r="I4695" s="4">
        <f ca="1">User_Model_Calcs!B4695-Sat_Data!$B$5</f>
        <v>46.058803135079813</v>
      </c>
      <c r="J4695" s="4">
        <f ca="1">(Earth_Data!$B$1/SQRT(1-Earth_Data!$B$2^2*SIN(RADIANS(User_Model_Calcs!A4695))^2))*COS(RADIANS(User_Model_Calcs!A4695))</f>
        <v>5839.6938906861124</v>
      </c>
      <c r="K4695" s="4">
        <f ca="1">((Earth_Data!$B$1*(1-Earth_Data!$B$2^2))/SQRT(1-Earth_Data!$B$2^2*SIN(RADIANS(User_Model_Calcs!A4695))^2))*SIN(RADIANS(User_Model_Calcs!A4695))</f>
        <v>-2556.2872102591091</v>
      </c>
      <c r="L4695" s="4">
        <f t="shared" ca="1" si="585"/>
        <v>-23.641079960158123</v>
      </c>
      <c r="M4695" s="4">
        <f t="shared" ca="1" si="586"/>
        <v>6374.6865835310682</v>
      </c>
      <c r="N4695" s="4">
        <f ca="1">SQRT(User_Model_Calcs!M4695^2+Sat_Data!$B$3^2-2*User_Model_Calcs!M4695*Sat_Data!$B$3*COS(RADIANS(L4695))*COS(RADIANS(I4695)))</f>
        <v>38428.239927724419</v>
      </c>
      <c r="O4695" s="4">
        <f ca="1">DEGREES(ACOS(((Earth_Data!$B$1+Sat_Data!$B$2)/User_Model_Calcs!N4695)*SQRT(1-COS(RADIANS(User_Model_Calcs!I4695))^2*COS(RADIANS(User_Model_Calcs!A4695))^2)))</f>
        <v>32.04620650405797</v>
      </c>
      <c r="P4695" s="4">
        <f t="shared" ca="1" si="587"/>
        <v>68.762154400314799</v>
      </c>
    </row>
    <row r="4696" spans="1:16" x14ac:dyDescent="0.25">
      <c r="A4696" s="4">
        <f t="shared" ca="1" si="588"/>
        <v>-17.485795947403535</v>
      </c>
      <c r="B4696" s="4">
        <f t="shared" ca="1" si="589"/>
        <v>135.62934467627161</v>
      </c>
      <c r="C4696" s="4">
        <v>7945</v>
      </c>
      <c r="D4696" s="4">
        <f t="shared" ca="1" si="590"/>
        <v>1.2</v>
      </c>
      <c r="E4696" s="4">
        <v>0.55000000000000004</v>
      </c>
      <c r="F4696" s="4">
        <v>19.899999999999999</v>
      </c>
      <c r="G4696" s="4">
        <f t="shared" ca="1" si="584"/>
        <v>45.364313344089069</v>
      </c>
      <c r="H4696" s="4">
        <f t="shared" ca="1" si="591"/>
        <v>17.737599819037577</v>
      </c>
      <c r="I4696" s="4">
        <f ca="1">User_Model_Calcs!B4696-Sat_Data!$B$5</f>
        <v>25.629344676271614</v>
      </c>
      <c r="J4696" s="4">
        <f ca="1">(Earth_Data!$B$1/SQRT(1-Earth_Data!$B$2^2*SIN(RADIANS(User_Model_Calcs!A4696))^2))*COS(RADIANS(User_Model_Calcs!A4696))</f>
        <v>6085.2547381136119</v>
      </c>
      <c r="K4696" s="4">
        <f ca="1">((Earth_Data!$B$1*(1-Earth_Data!$B$2^2))/SQRT(1-Earth_Data!$B$2^2*SIN(RADIANS(User_Model_Calcs!A4696))^2))*SIN(RADIANS(User_Model_Calcs!A4696))</f>
        <v>-1904.1815445129007</v>
      </c>
      <c r="L4696" s="4">
        <f t="shared" ca="1" si="585"/>
        <v>-17.375804926327437</v>
      </c>
      <c r="M4696" s="4">
        <f t="shared" ca="1" si="586"/>
        <v>6376.2240065886717</v>
      </c>
      <c r="N4696" s="4">
        <f ca="1">SQRT(User_Model_Calcs!M4696^2+Sat_Data!$B$3^2-2*User_Model_Calcs!M4696*Sat_Data!$B$3*COS(RADIANS(L4696))*COS(RADIANS(I4696)))</f>
        <v>36821.203397530488</v>
      </c>
      <c r="O4696" s="4">
        <f ca="1">DEGREES(ACOS(((Earth_Data!$B$1+Sat_Data!$B$2)/User_Model_Calcs!N4696)*SQRT(1-COS(RADIANS(User_Model_Calcs!I4696))^2*COS(RADIANS(User_Model_Calcs!A4696))^2)))</f>
        <v>54.236658247577793</v>
      </c>
      <c r="P4696" s="4">
        <f t="shared" ca="1" si="587"/>
        <v>57.940899358469302</v>
      </c>
    </row>
    <row r="4697" spans="1:16" x14ac:dyDescent="0.25">
      <c r="A4697" s="4">
        <f t="shared" ca="1" si="588"/>
        <v>-38.512501156273792</v>
      </c>
      <c r="B4697" s="4">
        <f t="shared" ca="1" si="589"/>
        <v>118.26318820830662</v>
      </c>
      <c r="C4697" s="4">
        <v>7946</v>
      </c>
      <c r="D4697" s="4">
        <f t="shared" ca="1" si="590"/>
        <v>3</v>
      </c>
      <c r="E4697" s="4">
        <v>0.55000000000000004</v>
      </c>
      <c r="F4697" s="4">
        <v>19.899999999999999</v>
      </c>
      <c r="G4697" s="4">
        <f t="shared" ca="1" si="584"/>
        <v>53.323113517529826</v>
      </c>
      <c r="H4697" s="4">
        <f t="shared" ca="1" si="591"/>
        <v>22.831943894420071</v>
      </c>
      <c r="I4697" s="4">
        <f ca="1">User_Model_Calcs!B4697-Sat_Data!$B$5</f>
        <v>8.2631882083066159</v>
      </c>
      <c r="J4697" s="4">
        <f ca="1">(Earth_Data!$B$1/SQRT(1-Earth_Data!$B$2^2*SIN(RADIANS(User_Model_Calcs!A4697))^2))*COS(RADIANS(User_Model_Calcs!A4697))</f>
        <v>4997.2078320995479</v>
      </c>
      <c r="K4697" s="4">
        <f ca="1">((Earth_Data!$B$1*(1-Earth_Data!$B$2^2))/SQRT(1-Earth_Data!$B$2^2*SIN(RADIANS(User_Model_Calcs!A4697))^2))*SIN(RADIANS(User_Model_Calcs!A4697))</f>
        <v>-3950.1167620404576</v>
      </c>
      <c r="L4697" s="4">
        <f t="shared" ca="1" si="585"/>
        <v>-38.325128398267147</v>
      </c>
      <c r="M4697" s="4">
        <f t="shared" ca="1" si="586"/>
        <v>6369.8907801429414</v>
      </c>
      <c r="N4697" s="4">
        <f ca="1">SQRT(User_Model_Calcs!M4697^2+Sat_Data!$B$3^2-2*User_Model_Calcs!M4697*Sat_Data!$B$3*COS(RADIANS(L4697))*COS(RADIANS(I4697)))</f>
        <v>37434.732079497488</v>
      </c>
      <c r="O4697" s="4">
        <f ca="1">DEGREES(ACOS(((Earth_Data!$B$1+Sat_Data!$B$2)/User_Model_Calcs!N4697)*SQRT(1-COS(RADIANS(User_Model_Calcs!I4697))^2*COS(RADIANS(User_Model_Calcs!A4697))^2)))</f>
        <v>44.544984069253779</v>
      </c>
      <c r="P4697" s="4">
        <f t="shared" ca="1" si="587"/>
        <v>13.128338696431411</v>
      </c>
    </row>
    <row r="4698" spans="1:16" x14ac:dyDescent="0.25">
      <c r="A4698" s="4">
        <f t="shared" ca="1" si="588"/>
        <v>-31.941840378844184</v>
      </c>
      <c r="B4698" s="4">
        <f t="shared" ca="1" si="589"/>
        <v>120.14167532906771</v>
      </c>
      <c r="C4698" s="4">
        <v>7947</v>
      </c>
      <c r="D4698" s="4">
        <f t="shared" ca="1" si="590"/>
        <v>0.75</v>
      </c>
      <c r="E4698" s="4">
        <v>0.55000000000000004</v>
      </c>
      <c r="F4698" s="4">
        <v>19.899999999999999</v>
      </c>
      <c r="G4698" s="4">
        <f t="shared" ca="1" si="584"/>
        <v>41.281913690970576</v>
      </c>
      <c r="H4698" s="4">
        <f t="shared" ca="1" si="591"/>
        <v>19.634236833854921</v>
      </c>
      <c r="I4698" s="4">
        <f ca="1">User_Model_Calcs!B4698-Sat_Data!$B$5</f>
        <v>10.141675329067709</v>
      </c>
      <c r="J4698" s="4">
        <f ca="1">(Earth_Data!$B$1/SQRT(1-Earth_Data!$B$2^2*SIN(RADIANS(User_Model_Calcs!A4698))^2))*COS(RADIANS(User_Model_Calcs!A4698))</f>
        <v>5417.4755969520347</v>
      </c>
      <c r="K4698" s="4">
        <f ca="1">((Earth_Data!$B$1*(1-Earth_Data!$B$2^2))/SQRT(1-Earth_Data!$B$2^2*SIN(RADIANS(User_Model_Calcs!A4698))^2))*SIN(RADIANS(User_Model_Calcs!A4698))</f>
        <v>-3354.9617422205738</v>
      </c>
      <c r="L4698" s="4">
        <f t="shared" ca="1" si="585"/>
        <v>-31.769314648050997</v>
      </c>
      <c r="M4698" s="4">
        <f t="shared" ca="1" si="586"/>
        <v>6372.1903718685708</v>
      </c>
      <c r="N4698" s="4">
        <f ca="1">SQRT(User_Model_Calcs!M4698^2+Sat_Data!$B$3^2-2*User_Model_Calcs!M4698*Sat_Data!$B$3*COS(RADIANS(L4698))*COS(RADIANS(I4698)))</f>
        <v>36996.096717134082</v>
      </c>
      <c r="O4698" s="4">
        <f ca="1">DEGREES(ACOS(((Earth_Data!$B$1+Sat_Data!$B$2)/User_Model_Calcs!N4698)*SQRT(1-COS(RADIANS(User_Model_Calcs!I4698))^2*COS(RADIANS(User_Model_Calcs!A4698))^2)))</f>
        <v>51.203970830552713</v>
      </c>
      <c r="P4698" s="4">
        <f t="shared" ca="1" si="587"/>
        <v>18.680697987528298</v>
      </c>
    </row>
    <row r="4699" spans="1:16" x14ac:dyDescent="0.25">
      <c r="A4699" s="4">
        <f t="shared" ca="1" si="588"/>
        <v>-15.03948742165405</v>
      </c>
      <c r="B4699" s="4">
        <f t="shared" ca="1" si="589"/>
        <v>158.77843392891708</v>
      </c>
      <c r="C4699" s="4">
        <v>7948</v>
      </c>
      <c r="D4699" s="4">
        <f t="shared" ca="1" si="590"/>
        <v>1.2</v>
      </c>
      <c r="E4699" s="4">
        <v>0.55000000000000004</v>
      </c>
      <c r="F4699" s="4">
        <v>19.899999999999999</v>
      </c>
      <c r="G4699" s="4">
        <f t="shared" ca="1" si="584"/>
        <v>45.364313344089069</v>
      </c>
      <c r="H4699" s="4">
        <f t="shared" ca="1" si="591"/>
        <v>21.536125373787272</v>
      </c>
      <c r="I4699" s="4">
        <f ca="1">User_Model_Calcs!B4699-Sat_Data!$B$5</f>
        <v>48.778433928917082</v>
      </c>
      <c r="J4699" s="4">
        <f ca="1">(Earth_Data!$B$1/SQRT(1-Earth_Data!$B$2^2*SIN(RADIANS(User_Model_Calcs!A4699))^2))*COS(RADIANS(User_Model_Calcs!A4699))</f>
        <v>6161.0597168519744</v>
      </c>
      <c r="K4699" s="4">
        <f ca="1">((Earth_Data!$B$1*(1-Earth_Data!$B$2^2))/SQRT(1-Earth_Data!$B$2^2*SIN(RADIANS(User_Model_Calcs!A4699))^2))*SIN(RADIANS(User_Model_Calcs!A4699))</f>
        <v>-1644.3206728114669</v>
      </c>
      <c r="L4699" s="4">
        <f t="shared" ca="1" si="585"/>
        <v>-14.943323496936065</v>
      </c>
      <c r="M4699" s="4">
        <f t="shared" ca="1" si="586"/>
        <v>6376.7113240016824</v>
      </c>
      <c r="N4699" s="4">
        <f ca="1">SQRT(User_Model_Calcs!M4699^2+Sat_Data!$B$3^2-2*User_Model_Calcs!M4699*Sat_Data!$B$3*COS(RADIANS(L4699))*COS(RADIANS(I4699)))</f>
        <v>38420.136514840793</v>
      </c>
      <c r="O4699" s="4">
        <f ca="1">DEGREES(ACOS(((Earth_Data!$B$1+Sat_Data!$B$2)/User_Model_Calcs!N4699)*SQRT(1-COS(RADIANS(User_Model_Calcs!I4699))^2*COS(RADIANS(User_Model_Calcs!A4699))^2)))</f>
        <v>32.16414093421195</v>
      </c>
      <c r="P4699" s="4">
        <f t="shared" ca="1" si="587"/>
        <v>77.192382142230187</v>
      </c>
    </row>
    <row r="4700" spans="1:16" x14ac:dyDescent="0.25">
      <c r="A4700" s="4">
        <f t="shared" ca="1" si="588"/>
        <v>-25.822947018240583</v>
      </c>
      <c r="B4700" s="4">
        <f t="shared" ca="1" si="589"/>
        <v>137.79280980692383</v>
      </c>
      <c r="C4700" s="4">
        <v>7949</v>
      </c>
      <c r="D4700" s="4">
        <f t="shared" ca="1" si="590"/>
        <v>1.2</v>
      </c>
      <c r="E4700" s="4">
        <v>0.55000000000000004</v>
      </c>
      <c r="F4700" s="4">
        <v>19.899999999999999</v>
      </c>
      <c r="G4700" s="4">
        <f t="shared" ca="1" si="584"/>
        <v>45.364313344089069</v>
      </c>
      <c r="H4700" s="4">
        <f t="shared" ca="1" si="591"/>
        <v>15.291726060311483</v>
      </c>
      <c r="I4700" s="4">
        <f ca="1">User_Model_Calcs!B4700-Sat_Data!$B$5</f>
        <v>27.792809806923827</v>
      </c>
      <c r="J4700" s="4">
        <f ca="1">(Earth_Data!$B$1/SQRT(1-Earth_Data!$B$2^2*SIN(RADIANS(User_Model_Calcs!A4700))^2))*COS(RADIANS(User_Model_Calcs!A4700))</f>
        <v>5744.8967243697543</v>
      </c>
      <c r="K4700" s="4">
        <f ca="1">((Earth_Data!$B$1*(1-Earth_Data!$B$2^2))/SQRT(1-Earth_Data!$B$2^2*SIN(RADIANS(User_Model_Calcs!A4700))^2))*SIN(RADIANS(User_Model_Calcs!A4700))</f>
        <v>-2761.4197149927122</v>
      </c>
      <c r="L4700" s="4">
        <f t="shared" ca="1" si="585"/>
        <v>-25.672361121536589</v>
      </c>
      <c r="M4700" s="4">
        <f t="shared" ca="1" si="586"/>
        <v>6374.1099155901575</v>
      </c>
      <c r="N4700" s="4">
        <f ca="1">SQRT(User_Model_Calcs!M4700^2+Sat_Data!$B$3^2-2*User_Model_Calcs!M4700*Sat_Data!$B$3*COS(RADIANS(L4700))*COS(RADIANS(I4700)))</f>
        <v>37281.013305653956</v>
      </c>
      <c r="O4700" s="4">
        <f ca="1">DEGREES(ACOS(((Earth_Data!$B$1+Sat_Data!$B$2)/User_Model_Calcs!N4700)*SQRT(1-COS(RADIANS(User_Model_Calcs!I4700))^2*COS(RADIANS(User_Model_Calcs!A4700))^2)))</f>
        <v>46.832929240345692</v>
      </c>
      <c r="P4700" s="4">
        <f t="shared" ca="1" si="587"/>
        <v>50.428840984114579</v>
      </c>
    </row>
    <row r="4701" spans="1:16" x14ac:dyDescent="0.25">
      <c r="A4701" s="4">
        <f t="shared" ca="1" si="588"/>
        <v>-28.201871880464971</v>
      </c>
      <c r="B4701" s="4">
        <f t="shared" ca="1" si="589"/>
        <v>133.98048662223829</v>
      </c>
      <c r="C4701" s="4">
        <v>7950</v>
      </c>
      <c r="D4701" s="4">
        <f t="shared" ca="1" si="590"/>
        <v>1.2</v>
      </c>
      <c r="E4701" s="4">
        <v>0.55000000000000004</v>
      </c>
      <c r="F4701" s="4">
        <v>19.899999999999999</v>
      </c>
      <c r="G4701" s="4">
        <f t="shared" ca="1" si="584"/>
        <v>45.364313344089069</v>
      </c>
      <c r="H4701" s="4">
        <f t="shared" ca="1" si="591"/>
        <v>17.946296644109346</v>
      </c>
      <c r="I4701" s="4">
        <f ca="1">User_Model_Calcs!B4701-Sat_Data!$B$5</f>
        <v>23.980486622238288</v>
      </c>
      <c r="J4701" s="4">
        <f ca="1">(Earth_Data!$B$1/SQRT(1-Earth_Data!$B$2^2*SIN(RADIANS(User_Model_Calcs!A4701))^2))*COS(RADIANS(User_Model_Calcs!A4701))</f>
        <v>5625.1849942358813</v>
      </c>
      <c r="K4701" s="4">
        <f ca="1">((Earth_Data!$B$1*(1-Earth_Data!$B$2^2))/SQRT(1-Earth_Data!$B$2^2*SIN(RADIANS(User_Model_Calcs!A4701))^2))*SIN(RADIANS(User_Model_Calcs!A4701))</f>
        <v>-2996.2407914857658</v>
      </c>
      <c r="L4701" s="4">
        <f t="shared" ca="1" si="585"/>
        <v>-28.041885488006336</v>
      </c>
      <c r="M4701" s="4">
        <f t="shared" ca="1" si="586"/>
        <v>6373.3950999400449</v>
      </c>
      <c r="N4701" s="4">
        <f ca="1">SQRT(User_Model_Calcs!M4701^2+Sat_Data!$B$3^2-2*User_Model_Calcs!M4701*Sat_Data!$B$3*COS(RADIANS(L4701))*COS(RADIANS(I4701)))</f>
        <v>37215.826894506776</v>
      </c>
      <c r="O4701" s="4">
        <f ca="1">DEGREES(ACOS(((Earth_Data!$B$1+Sat_Data!$B$2)/User_Model_Calcs!N4701)*SQRT(1-COS(RADIANS(User_Model_Calcs!I4701))^2*COS(RADIANS(User_Model_Calcs!A4701))^2)))</f>
        <v>47.792168055446155</v>
      </c>
      <c r="P4701" s="4">
        <f t="shared" ca="1" si="587"/>
        <v>43.266860731699261</v>
      </c>
    </row>
    <row r="4702" spans="1:16" x14ac:dyDescent="0.25">
      <c r="A4702" s="4">
        <f t="shared" ca="1" si="588"/>
        <v>-35.520757025146217</v>
      </c>
      <c r="B4702" s="4">
        <f t="shared" ca="1" si="589"/>
        <v>123.88610218918625</v>
      </c>
      <c r="C4702" s="4">
        <v>7951</v>
      </c>
      <c r="D4702" s="4">
        <f t="shared" ca="1" si="590"/>
        <v>0.75</v>
      </c>
      <c r="E4702" s="4">
        <v>0.55000000000000004</v>
      </c>
      <c r="F4702" s="4">
        <v>19.899999999999999</v>
      </c>
      <c r="G4702" s="4">
        <f t="shared" ca="1" si="584"/>
        <v>41.281913690970576</v>
      </c>
      <c r="H4702" s="4">
        <f t="shared" ca="1" si="591"/>
        <v>15.516784266793387</v>
      </c>
      <c r="I4702" s="4">
        <f ca="1">User_Model_Calcs!B4702-Sat_Data!$B$5</f>
        <v>13.886102189186246</v>
      </c>
      <c r="J4702" s="4">
        <f ca="1">(Earth_Data!$B$1/SQRT(1-Earth_Data!$B$2^2*SIN(RADIANS(User_Model_Calcs!A4702))^2))*COS(RADIANS(User_Model_Calcs!A4702))</f>
        <v>5197.0760734113819</v>
      </c>
      <c r="K4702" s="4">
        <f ca="1">((Earth_Data!$B$1*(1-Earth_Data!$B$2^2))/SQRT(1-Earth_Data!$B$2^2*SIN(RADIANS(User_Model_Calcs!A4702))^2))*SIN(RADIANS(User_Model_Calcs!A4702))</f>
        <v>-3685.0439614957218</v>
      </c>
      <c r="L4702" s="4">
        <f t="shared" ca="1" si="585"/>
        <v>-35.338966626384462</v>
      </c>
      <c r="M4702" s="4">
        <f t="shared" ca="1" si="586"/>
        <v>6370.9613647377537</v>
      </c>
      <c r="N4702" s="4">
        <f ca="1">SQRT(User_Model_Calcs!M4702^2+Sat_Data!$B$3^2-2*User_Model_Calcs!M4702*Sat_Data!$B$3*COS(RADIANS(L4702))*COS(RADIANS(I4702)))</f>
        <v>37322.267459358503</v>
      </c>
      <c r="O4702" s="4">
        <f ca="1">DEGREES(ACOS(((Earth_Data!$B$1+Sat_Data!$B$2)/User_Model_Calcs!N4702)*SQRT(1-COS(RADIANS(User_Model_Calcs!I4702))^2*COS(RADIANS(User_Model_Calcs!A4702))^2)))</f>
        <v>46.173765590580544</v>
      </c>
      <c r="P4702" s="4">
        <f t="shared" ca="1" si="587"/>
        <v>23.050002416381073</v>
      </c>
    </row>
    <row r="4703" spans="1:16" x14ac:dyDescent="0.25">
      <c r="A4703" s="4">
        <f t="shared" ca="1" si="588"/>
        <v>-19.607885914140411</v>
      </c>
      <c r="B4703" s="4">
        <f t="shared" ca="1" si="589"/>
        <v>105.00771487456842</v>
      </c>
      <c r="C4703" s="4">
        <v>7952</v>
      </c>
      <c r="D4703" s="4">
        <f t="shared" ca="1" si="590"/>
        <v>3</v>
      </c>
      <c r="E4703" s="4">
        <v>0.55000000000000004</v>
      </c>
      <c r="F4703" s="4">
        <v>19.899999999999999</v>
      </c>
      <c r="G4703" s="4">
        <f t="shared" ca="1" si="584"/>
        <v>53.323113517529826</v>
      </c>
      <c r="H4703" s="4">
        <f t="shared" ca="1" si="591"/>
        <v>17.055241046141511</v>
      </c>
      <c r="I4703" s="4">
        <f ca="1">User_Model_Calcs!B4703-Sat_Data!$B$5</f>
        <v>-4.9922851254315788</v>
      </c>
      <c r="J4703" s="4">
        <f ca="1">(Earth_Data!$B$1/SQRT(1-Earth_Data!$B$2^2*SIN(RADIANS(User_Model_Calcs!A4703))^2))*COS(RADIANS(User_Model_Calcs!A4703))</f>
        <v>6010.5458918977301</v>
      </c>
      <c r="K4703" s="4">
        <f ca="1">((Earth_Data!$B$1*(1-Earth_Data!$B$2^2))/SQRT(1-Earth_Data!$B$2^2*SIN(RADIANS(User_Model_Calcs!A4703))^2))*SIN(RADIANS(User_Model_Calcs!A4703))</f>
        <v>-2126.8570893129286</v>
      </c>
      <c r="L4703" s="4">
        <f t="shared" ca="1" si="585"/>
        <v>-19.486540818104434</v>
      </c>
      <c r="M4703" s="4">
        <f t="shared" ca="1" si="586"/>
        <v>6375.7496027502011</v>
      </c>
      <c r="N4703" s="4">
        <f ca="1">SQRT(User_Model_Calcs!M4703^2+Sat_Data!$B$3^2-2*User_Model_Calcs!M4703*Sat_Data!$B$3*COS(RADIANS(L4703))*COS(RADIANS(I4703)))</f>
        <v>36242.636436174427</v>
      </c>
      <c r="O4703" s="4">
        <f ca="1">DEGREES(ACOS(((Earth_Data!$B$1+Sat_Data!$B$2)/User_Model_Calcs!N4703)*SQRT(1-COS(RADIANS(User_Model_Calcs!I4703))^2*COS(RADIANS(User_Model_Calcs!A4703))^2)))</f>
        <v>66.303634658863956</v>
      </c>
      <c r="P4703" s="4">
        <f t="shared" ca="1" si="587"/>
        <v>14.590505842469463</v>
      </c>
    </row>
    <row r="4704" spans="1:16" x14ac:dyDescent="0.25">
      <c r="A4704" s="4">
        <f t="shared" ca="1" si="588"/>
        <v>-33.971982963564564</v>
      </c>
      <c r="B4704" s="4">
        <f t="shared" ca="1" si="589"/>
        <v>150.22371373849339</v>
      </c>
      <c r="C4704" s="4">
        <v>7953</v>
      </c>
      <c r="D4704" s="4">
        <f t="shared" ca="1" si="590"/>
        <v>3</v>
      </c>
      <c r="E4704" s="4">
        <v>0.55000000000000004</v>
      </c>
      <c r="F4704" s="4">
        <v>19.899999999999999</v>
      </c>
      <c r="G4704" s="4">
        <f t="shared" ca="1" si="584"/>
        <v>53.323113517529826</v>
      </c>
      <c r="H4704" s="4">
        <f t="shared" ca="1" si="591"/>
        <v>20.529749320214663</v>
      </c>
      <c r="I4704" s="4">
        <f ca="1">User_Model_Calcs!B4704-Sat_Data!$B$5</f>
        <v>40.223713738493387</v>
      </c>
      <c r="J4704" s="4">
        <f ca="1">(Earth_Data!$B$1/SQRT(1-Earth_Data!$B$2^2*SIN(RADIANS(User_Model_Calcs!A4704))^2))*COS(RADIANS(User_Model_Calcs!A4704))</f>
        <v>5294.9981143618643</v>
      </c>
      <c r="K4704" s="4">
        <f ca="1">((Earth_Data!$B$1*(1-Earth_Data!$B$2^2))/SQRT(1-Earth_Data!$B$2^2*SIN(RADIANS(User_Model_Calcs!A4704))^2))*SIN(RADIANS(User_Model_Calcs!A4704))</f>
        <v>-3543.8709989964982</v>
      </c>
      <c r="L4704" s="4">
        <f t="shared" ca="1" si="585"/>
        <v>-33.793862848172331</v>
      </c>
      <c r="M4704" s="4">
        <f t="shared" ca="1" si="586"/>
        <v>6371.5011330630823</v>
      </c>
      <c r="N4704" s="4">
        <f ca="1">SQRT(User_Model_Calcs!M4704^2+Sat_Data!$B$3^2-2*User_Model_Calcs!M4704*Sat_Data!$B$3*COS(RADIANS(L4704))*COS(RADIANS(I4704)))</f>
        <v>38438.018984273702</v>
      </c>
      <c r="O4704" s="4">
        <f ca="1">DEGREES(ACOS(((Earth_Data!$B$1+Sat_Data!$B$2)/User_Model_Calcs!N4704)*SQRT(1-COS(RADIANS(User_Model_Calcs!I4704))^2*COS(RADIANS(User_Model_Calcs!A4704))^2)))</f>
        <v>31.895312364898448</v>
      </c>
      <c r="P4704" s="4">
        <f t="shared" ca="1" si="587"/>
        <v>56.548026240915284</v>
      </c>
    </row>
    <row r="4705" spans="1:16" x14ac:dyDescent="0.25">
      <c r="A4705" s="4">
        <f t="shared" ca="1" si="588"/>
        <v>-32.065038167945438</v>
      </c>
      <c r="B4705" s="4">
        <f t="shared" ca="1" si="589"/>
        <v>139.74554325116094</v>
      </c>
      <c r="C4705" s="4">
        <v>7954</v>
      </c>
      <c r="D4705" s="4">
        <f t="shared" ca="1" si="590"/>
        <v>0.75</v>
      </c>
      <c r="E4705" s="4">
        <v>0.55000000000000004</v>
      </c>
      <c r="F4705" s="4">
        <v>19.899999999999999</v>
      </c>
      <c r="G4705" s="4">
        <f t="shared" ca="1" si="584"/>
        <v>41.281913690970576</v>
      </c>
      <c r="H4705" s="4">
        <f t="shared" ca="1" si="591"/>
        <v>15.206185818337065</v>
      </c>
      <c r="I4705" s="4">
        <f ca="1">User_Model_Calcs!B4705-Sat_Data!$B$5</f>
        <v>29.745543251160939</v>
      </c>
      <c r="J4705" s="4">
        <f ca="1">(Earth_Data!$B$1/SQRT(1-Earth_Data!$B$2^2*SIN(RADIANS(User_Model_Calcs!A4705))^2))*COS(RADIANS(User_Model_Calcs!A4705))</f>
        <v>5410.2356638710426</v>
      </c>
      <c r="K4705" s="4">
        <f ca="1">((Earth_Data!$B$1*(1-Earth_Data!$B$2^2))/SQRT(1-Earth_Data!$B$2^2*SIN(RADIANS(User_Model_Calcs!A4705))^2))*SIN(RADIANS(User_Model_Calcs!A4705))</f>
        <v>-3366.546509575151</v>
      </c>
      <c r="L4705" s="4">
        <f t="shared" ca="1" si="585"/>
        <v>-31.892148063795293</v>
      </c>
      <c r="M4705" s="4">
        <f t="shared" ca="1" si="586"/>
        <v>6372.1491931494174</v>
      </c>
      <c r="N4705" s="4">
        <f ca="1">SQRT(User_Model_Calcs!M4705^2+Sat_Data!$B$3^2-2*User_Model_Calcs!M4705*Sat_Data!$B$3*COS(RADIANS(L4705))*COS(RADIANS(I4705)))</f>
        <v>37713.365521312044</v>
      </c>
      <c r="O4705" s="4">
        <f ca="1">DEGREES(ACOS(((Earth_Data!$B$1+Sat_Data!$B$2)/User_Model_Calcs!N4705)*SQRT(1-COS(RADIANS(User_Model_Calcs!I4705))^2*COS(RADIANS(User_Model_Calcs!A4705))^2)))</f>
        <v>40.787453016987094</v>
      </c>
      <c r="P4705" s="4">
        <f t="shared" ca="1" si="587"/>
        <v>47.107365098205101</v>
      </c>
    </row>
    <row r="4706" spans="1:16" x14ac:dyDescent="0.25">
      <c r="A4706" s="4">
        <f t="shared" ca="1" si="588"/>
        <v>-15.732626654598498</v>
      </c>
      <c r="B4706" s="4">
        <f t="shared" ca="1" si="589"/>
        <v>107.98180820834045</v>
      </c>
      <c r="C4706" s="4">
        <v>7955</v>
      </c>
      <c r="D4706" s="4">
        <f t="shared" ca="1" si="590"/>
        <v>0.75</v>
      </c>
      <c r="E4706" s="4">
        <v>0.55000000000000004</v>
      </c>
      <c r="F4706" s="4">
        <v>19.899999999999999</v>
      </c>
      <c r="G4706" s="4">
        <f t="shared" ca="1" si="584"/>
        <v>41.281913690970576</v>
      </c>
      <c r="H4706" s="4">
        <f t="shared" ca="1" si="591"/>
        <v>15.534822585398492</v>
      </c>
      <c r="I4706" s="4">
        <f ca="1">User_Model_Calcs!B4706-Sat_Data!$B$5</f>
        <v>-2.0181917916595467</v>
      </c>
      <c r="J4706" s="4">
        <f ca="1">(Earth_Data!$B$1/SQRT(1-Earth_Data!$B$2^2*SIN(RADIANS(User_Model_Calcs!A4706))^2))*COS(RADIANS(User_Model_Calcs!A4706))</f>
        <v>6140.7103107350913</v>
      </c>
      <c r="K4706" s="4">
        <f ca="1">((Earth_Data!$B$1*(1-Earth_Data!$B$2^2))/SQRT(1-Earth_Data!$B$2^2*SIN(RADIANS(User_Model_Calcs!A4706))^2))*SIN(RADIANS(User_Model_Calcs!A4706))</f>
        <v>-1718.2689914937221</v>
      </c>
      <c r="L4706" s="4">
        <f t="shared" ca="1" si="585"/>
        <v>-15.632469962456462</v>
      </c>
      <c r="M4706" s="4">
        <f t="shared" ca="1" si="586"/>
        <v>6376.5799177534909</v>
      </c>
      <c r="N4706" s="4">
        <f ca="1">SQRT(User_Model_Calcs!M4706^2+Sat_Data!$B$3^2-2*User_Model_Calcs!M4706*Sat_Data!$B$3*COS(RADIANS(L4706))*COS(RADIANS(I4706)))</f>
        <v>36068.839050523144</v>
      </c>
      <c r="O4706" s="4">
        <f ca="1">DEGREES(ACOS(((Earth_Data!$B$1+Sat_Data!$B$2)/User_Model_Calcs!N4706)*SQRT(1-COS(RADIANS(User_Model_Calcs!I4706))^2*COS(RADIANS(User_Model_Calcs!A4706))^2)))</f>
        <v>71.37108863329216</v>
      </c>
      <c r="P4706" s="4">
        <f t="shared" ca="1" si="587"/>
        <v>7.4046988648370489</v>
      </c>
    </row>
    <row r="4707" spans="1:16" x14ac:dyDescent="0.25">
      <c r="A4707" s="4">
        <f t="shared" ca="1" si="588"/>
        <v>-20.503537463834896</v>
      </c>
      <c r="B4707" s="4">
        <f t="shared" ca="1" si="589"/>
        <v>139.44258301600587</v>
      </c>
      <c r="C4707" s="4">
        <v>7956</v>
      </c>
      <c r="D4707" s="4">
        <f t="shared" ca="1" si="590"/>
        <v>0.75</v>
      </c>
      <c r="E4707" s="4">
        <v>0.55000000000000004</v>
      </c>
      <c r="F4707" s="4">
        <v>19.899999999999999</v>
      </c>
      <c r="G4707" s="4">
        <f t="shared" ca="1" si="584"/>
        <v>41.281913690970576</v>
      </c>
      <c r="H4707" s="4">
        <f t="shared" ca="1" si="591"/>
        <v>19.51284809060305</v>
      </c>
      <c r="I4707" s="4">
        <f ca="1">User_Model_Calcs!B4707-Sat_Data!$B$5</f>
        <v>29.442583016005869</v>
      </c>
      <c r="J4707" s="4">
        <f ca="1">(Earth_Data!$B$1/SQRT(1-Earth_Data!$B$2^2*SIN(RADIANS(User_Model_Calcs!A4707))^2))*COS(RADIANS(User_Model_Calcs!A4707))</f>
        <v>5976.543272568364</v>
      </c>
      <c r="K4707" s="4">
        <f ca="1">((Earth_Data!$B$1*(1-Earth_Data!$B$2^2))/SQRT(1-Earth_Data!$B$2^2*SIN(RADIANS(User_Model_Calcs!A4707))^2))*SIN(RADIANS(User_Model_Calcs!A4707))</f>
        <v>-2219.9965935812211</v>
      </c>
      <c r="L4707" s="4">
        <f t="shared" ca="1" si="585"/>
        <v>-20.377594958206586</v>
      </c>
      <c r="M4707" s="4">
        <f t="shared" ca="1" si="586"/>
        <v>6375.5356139225196</v>
      </c>
      <c r="N4707" s="4">
        <f ca="1">SQRT(User_Model_Calcs!M4707^2+Sat_Data!$B$3^2-2*User_Model_Calcs!M4707*Sat_Data!$B$3*COS(RADIANS(L4707))*COS(RADIANS(I4707)))</f>
        <v>37142.451478762821</v>
      </c>
      <c r="O4707" s="4">
        <f ca="1">DEGREES(ACOS(((Earth_Data!$B$1+Sat_Data!$B$2)/User_Model_Calcs!N4707)*SQRT(1-COS(RADIANS(User_Model_Calcs!I4707))^2*COS(RADIANS(User_Model_Calcs!A4707))^2)))</f>
        <v>48.950109448158166</v>
      </c>
      <c r="P4707" s="4">
        <f t="shared" ca="1" si="587"/>
        <v>58.178669476880309</v>
      </c>
    </row>
    <row r="4708" spans="1:16" x14ac:dyDescent="0.25">
      <c r="A4708" s="4">
        <f t="shared" ca="1" si="588"/>
        <v>-34.064321715710861</v>
      </c>
      <c r="B4708" s="4">
        <f t="shared" ca="1" si="589"/>
        <v>145.82208111189885</v>
      </c>
      <c r="C4708" s="4">
        <v>7957</v>
      </c>
      <c r="D4708" s="4">
        <f t="shared" ca="1" si="590"/>
        <v>3</v>
      </c>
      <c r="E4708" s="4">
        <v>0.55000000000000004</v>
      </c>
      <c r="F4708" s="4">
        <v>19.899999999999999</v>
      </c>
      <c r="G4708" s="4">
        <f t="shared" ca="1" si="584"/>
        <v>53.323113517529826</v>
      </c>
      <c r="H4708" s="4">
        <f t="shared" ca="1" si="591"/>
        <v>15.697855861124875</v>
      </c>
      <c r="I4708" s="4">
        <f ca="1">User_Model_Calcs!B4708-Sat_Data!$B$5</f>
        <v>35.822081111898854</v>
      </c>
      <c r="J4708" s="4">
        <f ca="1">(Earth_Data!$B$1/SQRT(1-Earth_Data!$B$2^2*SIN(RADIANS(User_Model_Calcs!A4708))^2))*COS(RADIANS(User_Model_Calcs!A4708))</f>
        <v>5289.2679089991625</v>
      </c>
      <c r="K4708" s="4">
        <f ca="1">((Earth_Data!$B$1*(1-Earth_Data!$B$2^2))/SQRT(1-Earth_Data!$B$2^2*SIN(RADIANS(User_Model_Calcs!A4708))^2))*SIN(RADIANS(User_Model_Calcs!A4708))</f>
        <v>-3552.3605747669676</v>
      </c>
      <c r="L4708" s="4">
        <f t="shared" ca="1" si="585"/>
        <v>-33.885968125348263</v>
      </c>
      <c r="M4708" s="4">
        <f t="shared" ca="1" si="586"/>
        <v>6371.469270609965</v>
      </c>
      <c r="N4708" s="4">
        <f ca="1">SQRT(User_Model_Calcs!M4708^2+Sat_Data!$B$3^2-2*User_Model_Calcs!M4708*Sat_Data!$B$3*COS(RADIANS(L4708))*COS(RADIANS(I4708)))</f>
        <v>38167.370363600232</v>
      </c>
      <c r="O4708" s="4">
        <f ca="1">DEGREES(ACOS(((Earth_Data!$B$1+Sat_Data!$B$2)/User_Model_Calcs!N4708)*SQRT(1-COS(RADIANS(User_Model_Calcs!I4708))^2*COS(RADIANS(User_Model_Calcs!A4708))^2)))</f>
        <v>35.075652084350146</v>
      </c>
      <c r="P4708" s="4">
        <f t="shared" ca="1" si="587"/>
        <v>52.188554447158644</v>
      </c>
    </row>
    <row r="4709" spans="1:16" x14ac:dyDescent="0.25">
      <c r="A4709" s="4">
        <f t="shared" ca="1" si="588"/>
        <v>-19.863576509955635</v>
      </c>
      <c r="B4709" s="4">
        <f t="shared" ca="1" si="589"/>
        <v>108.31504872492106</v>
      </c>
      <c r="C4709" s="4">
        <v>7958</v>
      </c>
      <c r="D4709" s="4">
        <f t="shared" ca="1" si="590"/>
        <v>3</v>
      </c>
      <c r="E4709" s="4">
        <v>0.55000000000000004</v>
      </c>
      <c r="F4709" s="4">
        <v>19.899999999999999</v>
      </c>
      <c r="G4709" s="4">
        <f t="shared" ca="1" si="584"/>
        <v>53.323113517529826</v>
      </c>
      <c r="H4709" s="4">
        <f t="shared" ca="1" si="591"/>
        <v>23.86361114725829</v>
      </c>
      <c r="I4709" s="4">
        <f ca="1">User_Model_Calcs!B4709-Sat_Data!$B$5</f>
        <v>-1.6849512750789444</v>
      </c>
      <c r="J4709" s="4">
        <f ca="1">(Earth_Data!$B$1/SQRT(1-Earth_Data!$B$2^2*SIN(RADIANS(User_Model_Calcs!A4709))^2))*COS(RADIANS(User_Model_Calcs!A4709))</f>
        <v>6000.9877281319223</v>
      </c>
      <c r="K4709" s="4">
        <f ca="1">((Earth_Data!$B$1*(1-Earth_Data!$B$2^2))/SQRT(1-Earth_Data!$B$2^2*SIN(RADIANS(User_Model_Calcs!A4709))^2))*SIN(RADIANS(User_Model_Calcs!A4709))</f>
        <v>-2153.4996398478024</v>
      </c>
      <c r="L4709" s="4">
        <f t="shared" ca="1" si="585"/>
        <v>-19.740906745612911</v>
      </c>
      <c r="M4709" s="4">
        <f t="shared" ca="1" si="586"/>
        <v>6375.6893283796808</v>
      </c>
      <c r="N4709" s="4">
        <f ca="1">SQRT(User_Model_Calcs!M4709^2+Sat_Data!$B$3^2-2*User_Model_Calcs!M4709*Sat_Data!$B$3*COS(RADIANS(L4709))*COS(RADIANS(I4709)))</f>
        <v>36230.235320786313</v>
      </c>
      <c r="O4709" s="4">
        <f ca="1">DEGREES(ACOS(((Earth_Data!$B$1+Sat_Data!$B$2)/User_Model_Calcs!N4709)*SQRT(1-COS(RADIANS(User_Model_Calcs!I4709))^2*COS(RADIANS(User_Model_Calcs!A4709))^2)))</f>
        <v>66.625474544766149</v>
      </c>
      <c r="P4709" s="4">
        <f t="shared" ca="1" si="587"/>
        <v>4.9480151304689395</v>
      </c>
    </row>
    <row r="4710" spans="1:16" x14ac:dyDescent="0.25">
      <c r="A4710" s="4">
        <f t="shared" ca="1" si="588"/>
        <v>-10.920768598628667</v>
      </c>
      <c r="B4710" s="4">
        <f t="shared" ca="1" si="589"/>
        <v>105.43041133242829</v>
      </c>
      <c r="C4710" s="4">
        <v>7959</v>
      </c>
      <c r="D4710" s="4">
        <f t="shared" ca="1" si="590"/>
        <v>3</v>
      </c>
      <c r="E4710" s="4">
        <v>0.55000000000000004</v>
      </c>
      <c r="F4710" s="4">
        <v>19.899999999999999</v>
      </c>
      <c r="G4710" s="4">
        <f t="shared" ca="1" si="584"/>
        <v>53.323113517529826</v>
      </c>
      <c r="H4710" s="4">
        <f t="shared" ca="1" si="591"/>
        <v>19.938257172884185</v>
      </c>
      <c r="I4710" s="4">
        <f ca="1">User_Model_Calcs!B4710-Sat_Data!$B$5</f>
        <v>-4.5695886675717077</v>
      </c>
      <c r="J4710" s="4">
        <f ca="1">(Earth_Data!$B$1/SQRT(1-Earth_Data!$B$2^2*SIN(RADIANS(User_Model_Calcs!A4710))^2))*COS(RADIANS(User_Model_Calcs!A4710))</f>
        <v>6263.3850757700511</v>
      </c>
      <c r="K4710" s="4">
        <f ca="1">((Earth_Data!$B$1*(1-Earth_Data!$B$2^2))/SQRT(1-Earth_Data!$B$2^2*SIN(RADIANS(User_Model_Calcs!A4710))^2))*SIN(RADIANS(User_Model_Calcs!A4710))</f>
        <v>-1200.4022973018716</v>
      </c>
      <c r="L4710" s="4">
        <f t="shared" ca="1" si="585"/>
        <v>-10.849400133159786</v>
      </c>
      <c r="M4710" s="4">
        <f t="shared" ca="1" si="586"/>
        <v>6377.3786372416853</v>
      </c>
      <c r="N4710" s="4">
        <f ca="1">SQRT(User_Model_Calcs!M4710^2+Sat_Data!$B$3^2-2*User_Model_Calcs!M4710*Sat_Data!$B$3*COS(RADIANS(L4710))*COS(RADIANS(I4710)))</f>
        <v>35944.180252642764</v>
      </c>
      <c r="O4710" s="4">
        <f ca="1">DEGREES(ACOS(((Earth_Data!$B$1+Sat_Data!$B$2)/User_Model_Calcs!N4710)*SQRT(1-COS(RADIANS(User_Model_Calcs!I4710))^2*COS(RADIANS(User_Model_Calcs!A4710))^2)))</f>
        <v>76.087784581741133</v>
      </c>
      <c r="P4710" s="4">
        <f t="shared" ca="1" si="587"/>
        <v>22.873434437016559</v>
      </c>
    </row>
    <row r="4711" spans="1:16" x14ac:dyDescent="0.25">
      <c r="A4711" s="4">
        <f t="shared" ca="1" si="588"/>
        <v>-16.408024199769123</v>
      </c>
      <c r="B4711" s="4">
        <f t="shared" ca="1" si="589"/>
        <v>106.99399294195834</v>
      </c>
      <c r="C4711" s="4">
        <v>7960</v>
      </c>
      <c r="D4711" s="4">
        <f t="shared" ca="1" si="590"/>
        <v>1.2</v>
      </c>
      <c r="E4711" s="4">
        <v>0.55000000000000004</v>
      </c>
      <c r="F4711" s="4">
        <v>19.899999999999999</v>
      </c>
      <c r="G4711" s="4">
        <f t="shared" ca="1" si="584"/>
        <v>45.364313344089069</v>
      </c>
      <c r="H4711" s="4">
        <f t="shared" ca="1" si="591"/>
        <v>18.656989188075066</v>
      </c>
      <c r="I4711" s="4">
        <f ca="1">User_Model_Calcs!B4711-Sat_Data!$B$5</f>
        <v>-3.0060070580416607</v>
      </c>
      <c r="J4711" s="4">
        <f ca="1">(Earth_Data!$B$1/SQRT(1-Earth_Data!$B$2^2*SIN(RADIANS(User_Model_Calcs!A4711))^2))*COS(RADIANS(User_Model_Calcs!A4711))</f>
        <v>6120.0213636412491</v>
      </c>
      <c r="K4711" s="4">
        <f ca="1">((Earth_Data!$B$1*(1-Earth_Data!$B$2^2))/SQRT(1-Earth_Data!$B$2^2*SIN(RADIANS(User_Model_Calcs!A4711))^2))*SIN(RADIANS(User_Model_Calcs!A4711))</f>
        <v>-1790.0870970853518</v>
      </c>
      <c r="L4711" s="4">
        <f t="shared" ca="1" si="585"/>
        <v>-16.304032835468693</v>
      </c>
      <c r="M4711" s="4">
        <f t="shared" ca="1" si="586"/>
        <v>6376.4467618397593</v>
      </c>
      <c r="N4711" s="4">
        <f ca="1">SQRT(User_Model_Calcs!M4711^2+Sat_Data!$B$3^2-2*User_Model_Calcs!M4711*Sat_Data!$B$3*COS(RADIANS(L4711))*COS(RADIANS(I4711)))</f>
        <v>36098.379732985442</v>
      </c>
      <c r="O4711" s="4">
        <f ca="1">DEGREES(ACOS(((Earth_Data!$B$1+Sat_Data!$B$2)/User_Model_Calcs!N4711)*SQRT(1-COS(RADIANS(User_Model_Calcs!I4711))^2*COS(RADIANS(User_Model_Calcs!A4711))^2)))</f>
        <v>70.419402856797916</v>
      </c>
      <c r="P4711" s="4">
        <f t="shared" ca="1" si="587"/>
        <v>10.531198992982661</v>
      </c>
    </row>
    <row r="4712" spans="1:16" x14ac:dyDescent="0.25">
      <c r="A4712" s="4">
        <f t="shared" ca="1" si="588"/>
        <v>-37.256362162692703</v>
      </c>
      <c r="B4712" s="4">
        <f t="shared" ca="1" si="589"/>
        <v>147.01383420491976</v>
      </c>
      <c r="C4712" s="4">
        <v>7961</v>
      </c>
      <c r="D4712" s="4">
        <f t="shared" ca="1" si="590"/>
        <v>1.2</v>
      </c>
      <c r="E4712" s="4">
        <v>0.55000000000000004</v>
      </c>
      <c r="F4712" s="4">
        <v>19.899999999999999</v>
      </c>
      <c r="G4712" s="4">
        <f t="shared" ca="1" si="584"/>
        <v>45.364313344089069</v>
      </c>
      <c r="H4712" s="4">
        <f t="shared" ca="1" si="591"/>
        <v>22.931546767887006</v>
      </c>
      <c r="I4712" s="4">
        <f ca="1">User_Model_Calcs!B4712-Sat_Data!$B$5</f>
        <v>37.01383420491976</v>
      </c>
      <c r="J4712" s="4">
        <f ca="1">(Earth_Data!$B$1/SQRT(1-Earth_Data!$B$2^2*SIN(RADIANS(User_Model_Calcs!A4712))^2))*COS(RADIANS(User_Model_Calcs!A4712))</f>
        <v>5082.8225650247605</v>
      </c>
      <c r="K4712" s="4">
        <f ca="1">((Earth_Data!$B$1*(1-Earth_Data!$B$2^2))/SQRT(1-Earth_Data!$B$2^2*SIN(RADIANS(User_Model_Calcs!A4712))^2))*SIN(RADIANS(User_Model_Calcs!A4712))</f>
        <v>-3840.0782129626532</v>
      </c>
      <c r="L4712" s="4">
        <f t="shared" ca="1" si="585"/>
        <v>-37.071088299170476</v>
      </c>
      <c r="M4712" s="4">
        <f t="shared" ca="1" si="586"/>
        <v>6370.344253585934</v>
      </c>
      <c r="N4712" s="4">
        <f ca="1">SQRT(User_Model_Calcs!M4712^2+Sat_Data!$B$3^2-2*User_Model_Calcs!M4712*Sat_Data!$B$3*COS(RADIANS(L4712))*COS(RADIANS(I4712)))</f>
        <v>38420.601103727975</v>
      </c>
      <c r="O4712" s="4">
        <f ca="1">DEGREES(ACOS(((Earth_Data!$B$1+Sat_Data!$B$2)/User_Model_Calcs!N4712)*SQRT(1-COS(RADIANS(User_Model_Calcs!I4712))^2*COS(RADIANS(User_Model_Calcs!A4712))^2)))</f>
        <v>32.081935585112532</v>
      </c>
      <c r="P4712" s="4">
        <f t="shared" ca="1" si="587"/>
        <v>51.236717017076629</v>
      </c>
    </row>
    <row r="4713" spans="1:16" x14ac:dyDescent="0.25">
      <c r="A4713" s="4">
        <f t="shared" ca="1" si="588"/>
        <v>-34.167397616062949</v>
      </c>
      <c r="B4713" s="4">
        <f t="shared" ca="1" si="589"/>
        <v>153.83494725529471</v>
      </c>
      <c r="C4713" s="4">
        <v>7962</v>
      </c>
      <c r="D4713" s="4">
        <f t="shared" ca="1" si="590"/>
        <v>0.75</v>
      </c>
      <c r="E4713" s="4">
        <v>0.55000000000000004</v>
      </c>
      <c r="F4713" s="4">
        <v>19.899999999999999</v>
      </c>
      <c r="G4713" s="4">
        <f t="shared" ca="1" si="584"/>
        <v>41.281913690970576</v>
      </c>
      <c r="H4713" s="4">
        <f t="shared" ca="1" si="591"/>
        <v>22.751266652434033</v>
      </c>
      <c r="I4713" s="4">
        <f ca="1">User_Model_Calcs!B4713-Sat_Data!$B$5</f>
        <v>43.834947255294708</v>
      </c>
      <c r="J4713" s="4">
        <f ca="1">(Earth_Data!$B$1/SQRT(1-Earth_Data!$B$2^2*SIN(RADIANS(User_Model_Calcs!A4713))^2))*COS(RADIANS(User_Model_Calcs!A4713))</f>
        <v>5282.855141991422</v>
      </c>
      <c r="K4713" s="4">
        <f ca="1">((Earth_Data!$B$1*(1-Earth_Data!$B$2^2))/SQRT(1-Earth_Data!$B$2^2*SIN(RADIANS(User_Model_Calcs!A4713))^2))*SIN(RADIANS(User_Model_Calcs!A4713))</f>
        <v>-3561.8265468910085</v>
      </c>
      <c r="L4713" s="4">
        <f t="shared" ca="1" si="585"/>
        <v>-33.988785582794527</v>
      </c>
      <c r="M4713" s="4">
        <f t="shared" ca="1" si="586"/>
        <v>6371.4336535353432</v>
      </c>
      <c r="N4713" s="4">
        <f ca="1">SQRT(User_Model_Calcs!M4713^2+Sat_Data!$B$3^2-2*User_Model_Calcs!M4713*Sat_Data!$B$3*COS(RADIANS(L4713))*COS(RADIANS(I4713)))</f>
        <v>38691.834901691669</v>
      </c>
      <c r="O4713" s="4">
        <f ca="1">DEGREES(ACOS(((Earth_Data!$B$1+Sat_Data!$B$2)/User_Model_Calcs!N4713)*SQRT(1-COS(RADIANS(User_Model_Calcs!I4713))^2*COS(RADIANS(User_Model_Calcs!A4713))^2)))</f>
        <v>29.029491183470117</v>
      </c>
      <c r="P4713" s="4">
        <f t="shared" ca="1" si="587"/>
        <v>59.675367935909684</v>
      </c>
    </row>
    <row r="4714" spans="1:16" x14ac:dyDescent="0.25">
      <c r="A4714" s="4">
        <f t="shared" ca="1" si="588"/>
        <v>-34.942143832583966</v>
      </c>
      <c r="B4714" s="4">
        <f t="shared" ca="1" si="589"/>
        <v>107.36890569092324</v>
      </c>
      <c r="C4714" s="4">
        <v>7963</v>
      </c>
      <c r="D4714" s="4">
        <f t="shared" ca="1" si="590"/>
        <v>1.2</v>
      </c>
      <c r="E4714" s="4">
        <v>0.55000000000000004</v>
      </c>
      <c r="F4714" s="4">
        <v>19.899999999999999</v>
      </c>
      <c r="G4714" s="4">
        <f t="shared" ca="1" si="584"/>
        <v>45.364313344089069</v>
      </c>
      <c r="H4714" s="4">
        <f t="shared" ca="1" si="591"/>
        <v>16.409924513678167</v>
      </c>
      <c r="I4714" s="4">
        <f ca="1">User_Model_Calcs!B4714-Sat_Data!$B$5</f>
        <v>-2.631094309076758</v>
      </c>
      <c r="J4714" s="4">
        <f ca="1">(Earth_Data!$B$1/SQRT(1-Earth_Data!$B$2^2*SIN(RADIANS(User_Model_Calcs!A4714))^2))*COS(RADIANS(User_Model_Calcs!A4714))</f>
        <v>5234.1082989032493</v>
      </c>
      <c r="K4714" s="4">
        <f ca="1">((Earth_Data!$B$1*(1-Earth_Data!$B$2^2))/SQRT(1-Earth_Data!$B$2^2*SIN(RADIANS(User_Model_Calcs!A4714))^2))*SIN(RADIANS(User_Model_Calcs!A4714))</f>
        <v>-3632.6085736478212</v>
      </c>
      <c r="L4714" s="4">
        <f t="shared" ca="1" si="585"/>
        <v>-34.761663233446299</v>
      </c>
      <c r="M4714" s="4">
        <f t="shared" ca="1" si="586"/>
        <v>6371.1643154126486</v>
      </c>
      <c r="N4714" s="4">
        <f ca="1">SQRT(User_Model_Calcs!M4714^2+Sat_Data!$B$3^2-2*User_Model_Calcs!M4714*Sat_Data!$B$3*COS(RADIANS(L4714))*COS(RADIANS(I4714)))</f>
        <v>37114.530724952405</v>
      </c>
      <c r="O4714" s="4">
        <f ca="1">DEGREES(ACOS(((Earth_Data!$B$1+Sat_Data!$B$2)/User_Model_Calcs!N4714)*SQRT(1-COS(RADIANS(User_Model_Calcs!I4714))^2*COS(RADIANS(User_Model_Calcs!A4714))^2)))</f>
        <v>49.301614865495878</v>
      </c>
      <c r="P4714" s="4">
        <f t="shared" ca="1" si="587"/>
        <v>4.5872055109351395</v>
      </c>
    </row>
    <row r="4715" spans="1:16" x14ac:dyDescent="0.25">
      <c r="A4715" s="4">
        <f t="shared" ca="1" si="588"/>
        <v>-9.7410476753190309</v>
      </c>
      <c r="B4715" s="4">
        <f t="shared" ca="1" si="589"/>
        <v>133.66707421071519</v>
      </c>
      <c r="C4715" s="4">
        <v>7964</v>
      </c>
      <c r="D4715" s="4">
        <f t="shared" ca="1" si="590"/>
        <v>0.75</v>
      </c>
      <c r="E4715" s="4">
        <v>0.55000000000000004</v>
      </c>
      <c r="F4715" s="4">
        <v>19.899999999999999</v>
      </c>
      <c r="G4715" s="4">
        <f t="shared" ca="1" si="584"/>
        <v>41.281913690970576</v>
      </c>
      <c r="H4715" s="4">
        <f t="shared" ca="1" si="591"/>
        <v>16.767658018653623</v>
      </c>
      <c r="I4715" s="4">
        <f ca="1">User_Model_Calcs!B4715-Sat_Data!$B$5</f>
        <v>23.667074210715185</v>
      </c>
      <c r="J4715" s="4">
        <f ca="1">(Earth_Data!$B$1/SQRT(1-Earth_Data!$B$2^2*SIN(RADIANS(User_Model_Calcs!A4715))^2))*COS(RADIANS(User_Model_Calcs!A4715))</f>
        <v>6286.7856573802883</v>
      </c>
      <c r="K4715" s="4">
        <f ca="1">((Earth_Data!$B$1*(1-Earth_Data!$B$2^2))/SQRT(1-Earth_Data!$B$2^2*SIN(RADIANS(User_Model_Calcs!A4715))^2))*SIN(RADIANS(User_Model_Calcs!A4715))</f>
        <v>-1072.030985546382</v>
      </c>
      <c r="L4715" s="4">
        <f t="shared" ca="1" si="585"/>
        <v>-9.6770732396086334</v>
      </c>
      <c r="M4715" s="4">
        <f t="shared" ca="1" si="586"/>
        <v>6377.5327781058131</v>
      </c>
      <c r="N4715" s="4">
        <f ca="1">SQRT(User_Model_Calcs!M4715^2+Sat_Data!$B$3^2-2*User_Model_Calcs!M4715*Sat_Data!$B$3*COS(RADIANS(L4715))*COS(RADIANS(I4715)))</f>
        <v>36509.22111219816</v>
      </c>
      <c r="O4715" s="4">
        <f ca="1">DEGREES(ACOS(((Earth_Data!$B$1+Sat_Data!$B$2)/User_Model_Calcs!N4715)*SQRT(1-COS(RADIANS(User_Model_Calcs!I4715))^2*COS(RADIANS(User_Model_Calcs!A4715))^2)))</f>
        <v>60.202048281138595</v>
      </c>
      <c r="P4715" s="4">
        <f t="shared" ca="1" si="587"/>
        <v>68.891380362592102</v>
      </c>
    </row>
    <row r="4716" spans="1:16" x14ac:dyDescent="0.25">
      <c r="A4716" s="4">
        <f t="shared" ca="1" si="588"/>
        <v>-26.039440337179968</v>
      </c>
      <c r="B4716" s="4">
        <f t="shared" ca="1" si="589"/>
        <v>107.19334312548703</v>
      </c>
      <c r="C4716" s="4">
        <v>7965</v>
      </c>
      <c r="D4716" s="4">
        <f t="shared" ca="1" si="590"/>
        <v>1.2</v>
      </c>
      <c r="E4716" s="4">
        <v>0.55000000000000004</v>
      </c>
      <c r="F4716" s="4">
        <v>19.899999999999999</v>
      </c>
      <c r="G4716" s="4">
        <f t="shared" ca="1" si="584"/>
        <v>45.364313344089069</v>
      </c>
      <c r="H4716" s="4">
        <f t="shared" ca="1" si="591"/>
        <v>19.815919500947558</v>
      </c>
      <c r="I4716" s="4">
        <f ca="1">User_Model_Calcs!B4716-Sat_Data!$B$5</f>
        <v>-2.8066568745129672</v>
      </c>
      <c r="J4716" s="4">
        <f ca="1">(Earth_Data!$B$1/SQRT(1-Earth_Data!$B$2^2*SIN(RADIANS(User_Model_Calcs!A4716))^2))*COS(RADIANS(User_Model_Calcs!A4716))</f>
        <v>5734.4084512695308</v>
      </c>
      <c r="K4716" s="4">
        <f ca="1">((Earth_Data!$B$1*(1-Earth_Data!$B$2^2))/SQRT(1-Earth_Data!$B$2^2*SIN(RADIANS(User_Model_Calcs!A4716))^2))*SIN(RADIANS(User_Model_Calcs!A4716))</f>
        <v>-2782.9895658342703</v>
      </c>
      <c r="L4716" s="4">
        <f t="shared" ca="1" si="585"/>
        <v>-25.887955263588005</v>
      </c>
      <c r="M4716" s="4">
        <f t="shared" ca="1" si="586"/>
        <v>6374.0466902536755</v>
      </c>
      <c r="N4716" s="4">
        <f ca="1">SQRT(User_Model_Calcs!M4716^2+Sat_Data!$B$3^2-2*User_Model_Calcs!M4716*Sat_Data!$B$3*COS(RADIANS(L4716))*COS(RADIANS(I4716)))</f>
        <v>36543.815331224556</v>
      </c>
      <c r="O4716" s="4">
        <f ca="1">DEGREES(ACOS(((Earth_Data!$B$1+Sat_Data!$B$2)/User_Model_Calcs!N4716)*SQRT(1-COS(RADIANS(User_Model_Calcs!I4716))^2*COS(RADIANS(User_Model_Calcs!A4716))^2)))</f>
        <v>59.399941252197166</v>
      </c>
      <c r="P4716" s="4">
        <f t="shared" ca="1" si="587"/>
        <v>6.3721613415344907</v>
      </c>
    </row>
    <row r="4717" spans="1:16" x14ac:dyDescent="0.25">
      <c r="A4717" s="4">
        <f t="shared" ca="1" si="588"/>
        <v>-42.226334086581396</v>
      </c>
      <c r="B4717" s="4">
        <f t="shared" ca="1" si="589"/>
        <v>146.499307977325</v>
      </c>
      <c r="C4717" s="4">
        <v>7966</v>
      </c>
      <c r="D4717" s="4">
        <f t="shared" ca="1" si="590"/>
        <v>0.75</v>
      </c>
      <c r="E4717" s="4">
        <v>0.55000000000000004</v>
      </c>
      <c r="F4717" s="4">
        <v>19.899999999999999</v>
      </c>
      <c r="G4717" s="4">
        <f t="shared" ca="1" si="584"/>
        <v>41.281913690970576</v>
      </c>
      <c r="H4717" s="4">
        <f t="shared" ca="1" si="591"/>
        <v>14.266041792393715</v>
      </c>
      <c r="I4717" s="4">
        <f ca="1">User_Model_Calcs!B4717-Sat_Data!$B$5</f>
        <v>36.499307977325003</v>
      </c>
      <c r="J4717" s="4">
        <f ca="1">(Earth_Data!$B$1/SQRT(1-Earth_Data!$B$2^2*SIN(RADIANS(User_Model_Calcs!A4717))^2))*COS(RADIANS(User_Model_Calcs!A4717))</f>
        <v>4730.1424218423317</v>
      </c>
      <c r="K4717" s="4">
        <f ca="1">((Earth_Data!$B$1*(1-Earth_Data!$B$2^2))/SQRT(1-Earth_Data!$B$2^2*SIN(RADIANS(User_Model_Calcs!A4717))^2))*SIN(RADIANS(User_Model_Calcs!A4717))</f>
        <v>-4264.2549121821539</v>
      </c>
      <c r="L4717" s="4">
        <f t="shared" ca="1" si="585"/>
        <v>-42.034870402339656</v>
      </c>
      <c r="M4717" s="4">
        <f t="shared" ca="1" si="586"/>
        <v>6368.5255190649959</v>
      </c>
      <c r="N4717" s="4">
        <f ca="1">SQRT(User_Model_Calcs!M4717^2+Sat_Data!$B$3^2-2*User_Model_Calcs!M4717*Sat_Data!$B$3*COS(RADIANS(L4717))*COS(RADIANS(I4717)))</f>
        <v>38700.435280336118</v>
      </c>
      <c r="O4717" s="4">
        <f ca="1">DEGREES(ACOS(((Earth_Data!$B$1+Sat_Data!$B$2)/User_Model_Calcs!N4717)*SQRT(1-COS(RADIANS(User_Model_Calcs!I4717))^2*COS(RADIANS(User_Model_Calcs!A4717))^2)))</f>
        <v>28.901560258371642</v>
      </c>
      <c r="P4717" s="4">
        <f t="shared" ca="1" si="587"/>
        <v>47.75234780269642</v>
      </c>
    </row>
    <row r="4718" spans="1:16" x14ac:dyDescent="0.25">
      <c r="A4718" s="4">
        <f t="shared" ca="1" si="588"/>
        <v>-35.717507491561122</v>
      </c>
      <c r="B4718" s="4">
        <f t="shared" ca="1" si="589"/>
        <v>146.14869166524721</v>
      </c>
      <c r="C4718" s="4">
        <v>7967</v>
      </c>
      <c r="D4718" s="4">
        <f t="shared" ca="1" si="590"/>
        <v>3</v>
      </c>
      <c r="E4718" s="4">
        <v>0.55000000000000004</v>
      </c>
      <c r="F4718" s="4">
        <v>19.899999999999999</v>
      </c>
      <c r="G4718" s="4">
        <f t="shared" ca="1" si="584"/>
        <v>53.323113517529826</v>
      </c>
      <c r="H4718" s="4">
        <f t="shared" ca="1" si="591"/>
        <v>14.996231366585324</v>
      </c>
      <c r="I4718" s="4">
        <f ca="1">User_Model_Calcs!B4718-Sat_Data!$B$5</f>
        <v>36.148691665247213</v>
      </c>
      <c r="J4718" s="4">
        <f ca="1">(Earth_Data!$B$1/SQRT(1-Earth_Data!$B$2^2*SIN(RADIANS(User_Model_Calcs!A4718))^2))*COS(RADIANS(User_Model_Calcs!A4718))</f>
        <v>5184.3624913568747</v>
      </c>
      <c r="K4718" s="4">
        <f ca="1">((Earth_Data!$B$1*(1-Earth_Data!$B$2^2))/SQRT(1-Earth_Data!$B$2^2*SIN(RADIANS(User_Model_Calcs!A4718))^2))*SIN(RADIANS(User_Model_Calcs!A4718))</f>
        <v>-3702.7895824850098</v>
      </c>
      <c r="L4718" s="4">
        <f t="shared" ca="1" si="585"/>
        <v>-35.535288524149379</v>
      </c>
      <c r="M4718" s="4">
        <f t="shared" ca="1" si="586"/>
        <v>6370.8920202705976</v>
      </c>
      <c r="N4718" s="4">
        <f ca="1">SQRT(User_Model_Calcs!M4718^2+Sat_Data!$B$3^2-2*User_Model_Calcs!M4718*Sat_Data!$B$3*COS(RADIANS(L4718))*COS(RADIANS(I4718)))</f>
        <v>38280.258885538562</v>
      </c>
      <c r="O4718" s="4">
        <f ca="1">DEGREES(ACOS(((Earth_Data!$B$1+Sat_Data!$B$2)/User_Model_Calcs!N4718)*SQRT(1-COS(RADIANS(User_Model_Calcs!I4718))^2*COS(RADIANS(User_Model_Calcs!A4718))^2)))</f>
        <v>33.724501267765284</v>
      </c>
      <c r="P4718" s="4">
        <f t="shared" ca="1" si="587"/>
        <v>51.369986059557554</v>
      </c>
    </row>
    <row r="4719" spans="1:16" x14ac:dyDescent="0.25">
      <c r="A4719" s="4">
        <f t="shared" ca="1" si="588"/>
        <v>-22.530605625874472</v>
      </c>
      <c r="B4719" s="4">
        <f t="shared" ca="1" si="589"/>
        <v>105.69482840314751</v>
      </c>
      <c r="C4719" s="4">
        <v>7968</v>
      </c>
      <c r="D4719" s="4">
        <f t="shared" ca="1" si="590"/>
        <v>0.75</v>
      </c>
      <c r="E4719" s="4">
        <v>0.55000000000000004</v>
      </c>
      <c r="F4719" s="4">
        <v>19.899999999999999</v>
      </c>
      <c r="G4719" s="4">
        <f t="shared" ca="1" si="584"/>
        <v>41.281913690970576</v>
      </c>
      <c r="H4719" s="4">
        <f t="shared" ca="1" si="591"/>
        <v>20.746869613446936</v>
      </c>
      <c r="I4719" s="4">
        <f ca="1">User_Model_Calcs!B4719-Sat_Data!$B$5</f>
        <v>-4.3051715968524888</v>
      </c>
      <c r="J4719" s="4">
        <f ca="1">(Earth_Data!$B$1/SQRT(1-Earth_Data!$B$2^2*SIN(RADIANS(User_Model_Calcs!A4719))^2))*COS(RADIANS(User_Model_Calcs!A4719))</f>
        <v>5894.2258410658715</v>
      </c>
      <c r="K4719" s="4">
        <f ca="1">((Earth_Data!$B$1*(1-Earth_Data!$B$2^2))/SQRT(1-Earth_Data!$B$2^2*SIN(RADIANS(User_Model_Calcs!A4719))^2))*SIN(RADIANS(User_Model_Calcs!A4719))</f>
        <v>-2428.7886721643313</v>
      </c>
      <c r="L4719" s="4">
        <f t="shared" ca="1" si="585"/>
        <v>-22.394715988754349</v>
      </c>
      <c r="M4719" s="4">
        <f t="shared" ca="1" si="586"/>
        <v>6375.0225630598716</v>
      </c>
      <c r="N4719" s="4">
        <f ca="1">SQRT(User_Model_Calcs!M4719^2+Sat_Data!$B$3^2-2*User_Model_Calcs!M4719*Sat_Data!$B$3*COS(RADIANS(L4719))*COS(RADIANS(I4719)))</f>
        <v>36370.430057708887</v>
      </c>
      <c r="O4719" s="4">
        <f ca="1">DEGREES(ACOS(((Earth_Data!$B$1+Sat_Data!$B$2)/User_Model_Calcs!N4719)*SQRT(1-COS(RADIANS(User_Model_Calcs!I4719))^2*COS(RADIANS(User_Model_Calcs!A4719))^2)))</f>
        <v>63.164501476635429</v>
      </c>
      <c r="P4719" s="4">
        <f t="shared" ca="1" si="587"/>
        <v>11.115093836501519</v>
      </c>
    </row>
    <row r="4720" spans="1:16" x14ac:dyDescent="0.25">
      <c r="A4720" s="4">
        <f t="shared" ca="1" si="588"/>
        <v>-40.54581774674584</v>
      </c>
      <c r="B4720" s="4">
        <f t="shared" ca="1" si="589"/>
        <v>111.61393822943528</v>
      </c>
      <c r="C4720" s="4">
        <v>7969</v>
      </c>
      <c r="D4720" s="4">
        <f t="shared" ca="1" si="590"/>
        <v>0.75</v>
      </c>
      <c r="E4720" s="4">
        <v>0.55000000000000004</v>
      </c>
      <c r="F4720" s="4">
        <v>19.899999999999999</v>
      </c>
      <c r="G4720" s="4">
        <f t="shared" ca="1" si="584"/>
        <v>41.281913690970576</v>
      </c>
      <c r="H4720" s="4">
        <f t="shared" ca="1" si="591"/>
        <v>15.992940948535329</v>
      </c>
      <c r="I4720" s="4">
        <f ca="1">User_Model_Calcs!B4720-Sat_Data!$B$5</f>
        <v>1.6139382294352771</v>
      </c>
      <c r="J4720" s="4">
        <f ca="1">(Earth_Data!$B$1/SQRT(1-Earth_Data!$B$2^2*SIN(RADIANS(User_Model_Calcs!A4720))^2))*COS(RADIANS(User_Model_Calcs!A4720))</f>
        <v>4853.5316873255852</v>
      </c>
      <c r="K4720" s="4">
        <f ca="1">((Earth_Data!$B$1*(1-Earth_Data!$B$2^2))/SQRT(1-Earth_Data!$B$2^2*SIN(RADIANS(User_Model_Calcs!A4720))^2))*SIN(RADIANS(User_Model_Calcs!A4720))</f>
        <v>-4124.2288804948803</v>
      </c>
      <c r="L4720" s="4">
        <f t="shared" ca="1" si="585"/>
        <v>-40.355810708299011</v>
      </c>
      <c r="M4720" s="4">
        <f t="shared" ca="1" si="586"/>
        <v>6369.1470149920069</v>
      </c>
      <c r="N4720" s="4">
        <f ca="1">SQRT(User_Model_Calcs!M4720^2+Sat_Data!$B$3^2-2*User_Model_Calcs!M4720*Sat_Data!$B$3*COS(RADIANS(L4720))*COS(RADIANS(I4720)))</f>
        <v>37540.02030782056</v>
      </c>
      <c r="O4720" s="4">
        <f ca="1">DEGREES(ACOS(((Earth_Data!$B$1+Sat_Data!$B$2)/User_Model_Calcs!N4720)*SQRT(1-COS(RADIANS(User_Model_Calcs!I4720))^2*COS(RADIANS(User_Model_Calcs!A4720))^2)))</f>
        <v>43.069628302222455</v>
      </c>
      <c r="P4720" s="4">
        <f t="shared" ca="1" si="587"/>
        <v>2.4818717385090521</v>
      </c>
    </row>
    <row r="4721" spans="1:16" x14ac:dyDescent="0.25">
      <c r="A4721" s="4">
        <f t="shared" ca="1" si="588"/>
        <v>-43.793928061506556</v>
      </c>
      <c r="B4721" s="4">
        <f t="shared" ca="1" si="589"/>
        <v>139.46930148724488</v>
      </c>
      <c r="C4721" s="4">
        <v>7970</v>
      </c>
      <c r="D4721" s="4">
        <f t="shared" ca="1" si="590"/>
        <v>3</v>
      </c>
      <c r="E4721" s="4">
        <v>0.55000000000000004</v>
      </c>
      <c r="F4721" s="4">
        <v>19.899999999999999</v>
      </c>
      <c r="G4721" s="4">
        <f t="shared" ca="1" si="584"/>
        <v>53.323113517529826</v>
      </c>
      <c r="H4721" s="4">
        <f t="shared" ca="1" si="591"/>
        <v>21.292384712365429</v>
      </c>
      <c r="I4721" s="4">
        <f ca="1">User_Model_Calcs!B4721-Sat_Data!$B$5</f>
        <v>29.469301487244877</v>
      </c>
      <c r="J4721" s="4">
        <f ca="1">(Earth_Data!$B$1/SQRT(1-Earth_Data!$B$2^2*SIN(RADIANS(User_Model_Calcs!A4721))^2))*COS(RADIANS(User_Model_Calcs!A4721))</f>
        <v>4611.3544027349571</v>
      </c>
      <c r="K4721" s="4">
        <f ca="1">((Earth_Data!$B$1*(1-Earth_Data!$B$2^2))/SQRT(1-Earth_Data!$B$2^2*SIN(RADIANS(User_Model_Calcs!A4721))^2))*SIN(RADIANS(User_Model_Calcs!A4721))</f>
        <v>-4391.5941571103394</v>
      </c>
      <c r="L4721" s="4">
        <f t="shared" ca="1" si="585"/>
        <v>-43.601698700437112</v>
      </c>
      <c r="M4721" s="4">
        <f t="shared" ca="1" si="586"/>
        <v>6367.9422632738078</v>
      </c>
      <c r="N4721" s="4">
        <f ca="1">SQRT(User_Model_Calcs!M4721^2+Sat_Data!$B$3^2-2*User_Model_Calcs!M4721*Sat_Data!$B$3*COS(RADIANS(L4721))*COS(RADIANS(I4721)))</f>
        <v>38468.295052650996</v>
      </c>
      <c r="O4721" s="4">
        <f ca="1">DEGREES(ACOS(((Earth_Data!$B$1+Sat_Data!$B$2)/User_Model_Calcs!N4721)*SQRT(1-COS(RADIANS(User_Model_Calcs!I4721))^2*COS(RADIANS(User_Model_Calcs!A4721))^2)))</f>
        <v>31.505632612487879</v>
      </c>
      <c r="P4721" s="4">
        <f t="shared" ca="1" si="587"/>
        <v>39.231302791121664</v>
      </c>
    </row>
    <row r="4722" spans="1:16" x14ac:dyDescent="0.25">
      <c r="A4722" s="4">
        <f t="shared" ca="1" si="588"/>
        <v>-12.993167208732634</v>
      </c>
      <c r="B4722" s="4">
        <f t="shared" ca="1" si="589"/>
        <v>117.07870112151363</v>
      </c>
      <c r="C4722" s="4">
        <v>7971</v>
      </c>
      <c r="D4722" s="4">
        <f t="shared" ca="1" si="590"/>
        <v>1.2</v>
      </c>
      <c r="E4722" s="4">
        <v>0.55000000000000004</v>
      </c>
      <c r="F4722" s="4">
        <v>19.899999999999999</v>
      </c>
      <c r="G4722" s="4">
        <f t="shared" ca="1" si="584"/>
        <v>45.364313344089069</v>
      </c>
      <c r="H4722" s="4">
        <f t="shared" ca="1" si="591"/>
        <v>21.204682607730355</v>
      </c>
      <c r="I4722" s="4">
        <f ca="1">User_Model_Calcs!B4722-Sat_Data!$B$5</f>
        <v>7.0787011215136317</v>
      </c>
      <c r="J4722" s="4">
        <f ca="1">(Earth_Data!$B$1/SQRT(1-Earth_Data!$B$2^2*SIN(RADIANS(User_Model_Calcs!A4722))^2))*COS(RADIANS(User_Model_Calcs!A4722))</f>
        <v>6215.8916001013795</v>
      </c>
      <c r="K4722" s="4">
        <f ca="1">((Earth_Data!$B$1*(1-Earth_Data!$B$2^2))/SQRT(1-Earth_Data!$B$2^2*SIN(RADIANS(User_Model_Calcs!A4722))^2))*SIN(RADIANS(User_Model_Calcs!A4722))</f>
        <v>-1424.6691428729828</v>
      </c>
      <c r="L4722" s="4">
        <f t="shared" ca="1" si="585"/>
        <v>-12.909107517404792</v>
      </c>
      <c r="M4722" s="4">
        <f t="shared" ca="1" si="586"/>
        <v>6377.0675510665023</v>
      </c>
      <c r="N4722" s="4">
        <f ca="1">SQRT(User_Model_Calcs!M4722^2+Sat_Data!$B$3^2-2*User_Model_Calcs!M4722*Sat_Data!$B$3*COS(RADIANS(L4722))*COS(RADIANS(I4722)))</f>
        <v>36031.952579531913</v>
      </c>
      <c r="O4722" s="4">
        <f ca="1">DEGREES(ACOS(((Earth_Data!$B$1+Sat_Data!$B$2)/User_Model_Calcs!N4722)*SQRT(1-COS(RADIANS(User_Model_Calcs!I4722))^2*COS(RADIANS(User_Model_Calcs!A4722))^2)))</f>
        <v>72.64627573497124</v>
      </c>
      <c r="P4722" s="4">
        <f t="shared" ca="1" si="587"/>
        <v>28.912418849217897</v>
      </c>
    </row>
    <row r="4723" spans="1:16" x14ac:dyDescent="0.25">
      <c r="A4723" s="4">
        <f t="shared" ca="1" si="588"/>
        <v>-27.647914713870719</v>
      </c>
      <c r="B4723" s="4">
        <f t="shared" ca="1" si="589"/>
        <v>150.84349775186024</v>
      </c>
      <c r="C4723" s="4">
        <v>7972</v>
      </c>
      <c r="D4723" s="4">
        <f t="shared" ca="1" si="590"/>
        <v>1.2</v>
      </c>
      <c r="E4723" s="4">
        <v>0.55000000000000004</v>
      </c>
      <c r="F4723" s="4">
        <v>19.899999999999999</v>
      </c>
      <c r="G4723" s="4">
        <f t="shared" ca="1" si="584"/>
        <v>45.364313344089069</v>
      </c>
      <c r="H4723" s="4">
        <f t="shared" ca="1" si="591"/>
        <v>22.555880040710598</v>
      </c>
      <c r="I4723" s="4">
        <f ca="1">User_Model_Calcs!B4723-Sat_Data!$B$5</f>
        <v>40.843497751860241</v>
      </c>
      <c r="J4723" s="4">
        <f ca="1">(Earth_Data!$B$1/SQRT(1-Earth_Data!$B$2^2*SIN(RADIANS(User_Model_Calcs!A4723))^2))*COS(RADIANS(User_Model_Calcs!A4723))</f>
        <v>5653.9340034488541</v>
      </c>
      <c r="K4723" s="4">
        <f ca="1">((Earth_Data!$B$1*(1-Earth_Data!$B$2^2))/SQRT(1-Earth_Data!$B$2^2*SIN(RADIANS(User_Model_Calcs!A4723))^2))*SIN(RADIANS(User_Model_Calcs!A4723))</f>
        <v>-2942.0003688951651</v>
      </c>
      <c r="L4723" s="4">
        <f t="shared" ca="1" si="585"/>
        <v>-27.490021665077251</v>
      </c>
      <c r="M4723" s="4">
        <f t="shared" ca="1" si="586"/>
        <v>6373.5653982629274</v>
      </c>
      <c r="N4723" s="4">
        <f ca="1">SQRT(User_Model_Calcs!M4723^2+Sat_Data!$B$3^2-2*User_Model_Calcs!M4723*Sat_Data!$B$3*COS(RADIANS(L4723))*COS(RADIANS(I4723)))</f>
        <v>38180.4742302011</v>
      </c>
      <c r="O4723" s="4">
        <f ca="1">DEGREES(ACOS(((Earth_Data!$B$1+Sat_Data!$B$2)/User_Model_Calcs!N4723)*SQRT(1-COS(RADIANS(User_Model_Calcs!I4723))^2*COS(RADIANS(User_Model_Calcs!A4723))^2)))</f>
        <v>34.945307323188487</v>
      </c>
      <c r="P4723" s="4">
        <f t="shared" ca="1" si="587"/>
        <v>61.77453640616806</v>
      </c>
    </row>
    <row r="4724" spans="1:16" x14ac:dyDescent="0.25">
      <c r="A4724" s="4">
        <f t="shared" ca="1" si="588"/>
        <v>-29.40447494340232</v>
      </c>
      <c r="B4724" s="4">
        <f t="shared" ca="1" si="589"/>
        <v>111.85854008287848</v>
      </c>
      <c r="C4724" s="4">
        <v>7973</v>
      </c>
      <c r="D4724" s="4">
        <f t="shared" ca="1" si="590"/>
        <v>0.75</v>
      </c>
      <c r="E4724" s="4">
        <v>0.55000000000000004</v>
      </c>
      <c r="F4724" s="4">
        <v>19.899999999999999</v>
      </c>
      <c r="G4724" s="4">
        <f t="shared" ca="1" si="584"/>
        <v>41.281913690970576</v>
      </c>
      <c r="H4724" s="4">
        <f t="shared" ca="1" si="591"/>
        <v>20.437905439218277</v>
      </c>
      <c r="I4724" s="4">
        <f ca="1">User_Model_Calcs!B4724-Sat_Data!$B$5</f>
        <v>1.8585400828784771</v>
      </c>
      <c r="J4724" s="4">
        <f ca="1">(Earth_Data!$B$1/SQRT(1-Earth_Data!$B$2^2*SIN(RADIANS(User_Model_Calcs!A4724))^2))*COS(RADIANS(User_Model_Calcs!A4724))</f>
        <v>5560.967871317891</v>
      </c>
      <c r="K4724" s="4">
        <f ca="1">((Earth_Data!$B$1*(1-Earth_Data!$B$2^2))/SQRT(1-Earth_Data!$B$2^2*SIN(RADIANS(User_Model_Calcs!A4724))^2))*SIN(RADIANS(User_Model_Calcs!A4724))</f>
        <v>-3113.0358945855037</v>
      </c>
      <c r="L4724" s="4">
        <f t="shared" ca="1" si="585"/>
        <v>-29.240149816665966</v>
      </c>
      <c r="M4724" s="4">
        <f t="shared" ca="1" si="586"/>
        <v>6373.0178210018839</v>
      </c>
      <c r="N4724" s="4">
        <f ca="1">SQRT(User_Model_Calcs!M4724^2+Sat_Data!$B$3^2-2*User_Model_Calcs!M4724*Sat_Data!$B$3*COS(RADIANS(L4724))*COS(RADIANS(I4724)))</f>
        <v>36738.670278646583</v>
      </c>
      <c r="O4724" s="4">
        <f ca="1">DEGREES(ACOS(((Earth_Data!$B$1+Sat_Data!$B$2)/User_Model_Calcs!N4724)*SQRT(1-COS(RADIANS(User_Model_Calcs!I4724))^2*COS(RADIANS(User_Model_Calcs!A4724))^2)))</f>
        <v>55.638706675118449</v>
      </c>
      <c r="P4724" s="4">
        <f t="shared" ca="1" si="587"/>
        <v>3.781260483744699</v>
      </c>
    </row>
    <row r="4725" spans="1:16" x14ac:dyDescent="0.25">
      <c r="A4725" s="4">
        <f t="shared" ca="1" si="588"/>
        <v>-43.916279944360099</v>
      </c>
      <c r="B4725" s="4">
        <f t="shared" ca="1" si="589"/>
        <v>131.66562410197272</v>
      </c>
      <c r="C4725" s="4">
        <v>7974</v>
      </c>
      <c r="D4725" s="4">
        <f t="shared" ca="1" si="590"/>
        <v>0.75</v>
      </c>
      <c r="E4725" s="4">
        <v>0.55000000000000004</v>
      </c>
      <c r="F4725" s="4">
        <v>19.899999999999999</v>
      </c>
      <c r="G4725" s="4">
        <f t="shared" ca="1" si="584"/>
        <v>41.281913690970576</v>
      </c>
      <c r="H4725" s="4">
        <f t="shared" ca="1" si="591"/>
        <v>19.642049481397393</v>
      </c>
      <c r="I4725" s="4">
        <f ca="1">User_Model_Calcs!B4725-Sat_Data!$B$5</f>
        <v>21.665624101972725</v>
      </c>
      <c r="J4725" s="4">
        <f ca="1">(Earth_Data!$B$1/SQRT(1-Earth_Data!$B$2^2*SIN(RADIANS(User_Model_Calcs!A4725))^2))*COS(RADIANS(User_Model_Calcs!A4725))</f>
        <v>4601.9356652258884</v>
      </c>
      <c r="K4725" s="4">
        <f ca="1">((Earth_Data!$B$1*(1-Earth_Data!$B$2^2))/SQRT(1-Earth_Data!$B$2^2*SIN(RADIANS(User_Model_Calcs!A4725))^2))*SIN(RADIANS(User_Model_Calcs!A4725))</f>
        <v>-4401.3970359482728</v>
      </c>
      <c r="L4725" s="4">
        <f t="shared" ca="1" si="585"/>
        <v>-43.724014997645199</v>
      </c>
      <c r="M4725" s="4">
        <f t="shared" ca="1" si="586"/>
        <v>6367.8966492031168</v>
      </c>
      <c r="N4725" s="4">
        <f ca="1">SQRT(User_Model_Calcs!M4725^2+Sat_Data!$B$3^2-2*User_Model_Calcs!M4725*Sat_Data!$B$3*COS(RADIANS(L4725))*COS(RADIANS(I4725)))</f>
        <v>38179.932216729751</v>
      </c>
      <c r="O4725" s="4">
        <f ca="1">DEGREES(ACOS(((Earth_Data!$B$1+Sat_Data!$B$2)/User_Model_Calcs!N4725)*SQRT(1-COS(RADIANS(User_Model_Calcs!I4725))^2*COS(RADIANS(User_Model_Calcs!A4725))^2)))</f>
        <v>34.878873197238519</v>
      </c>
      <c r="P4725" s="4">
        <f t="shared" ca="1" si="587"/>
        <v>29.801325105686754</v>
      </c>
    </row>
    <row r="4726" spans="1:16" x14ac:dyDescent="0.25">
      <c r="A4726" s="4">
        <f t="shared" ca="1" si="588"/>
        <v>-31.884463562641905</v>
      </c>
      <c r="B4726" s="4">
        <f t="shared" ca="1" si="589"/>
        <v>134.99277497373211</v>
      </c>
      <c r="C4726" s="4">
        <v>7975</v>
      </c>
      <c r="D4726" s="4">
        <f t="shared" ca="1" si="590"/>
        <v>3</v>
      </c>
      <c r="E4726" s="4">
        <v>0.55000000000000004</v>
      </c>
      <c r="F4726" s="4">
        <v>19.899999999999999</v>
      </c>
      <c r="G4726" s="4">
        <f t="shared" ref="G4726:G4789" ca="1" si="592">20.4+20*LOG(F4726)+20*LOG(D4726)+10*LOG(E4726)</f>
        <v>53.323113517529826</v>
      </c>
      <c r="H4726" s="4">
        <f t="shared" ca="1" si="591"/>
        <v>14.174260181105428</v>
      </c>
      <c r="I4726" s="4">
        <f ca="1">User_Model_Calcs!B4726-Sat_Data!$B$5</f>
        <v>24.992774973732111</v>
      </c>
      <c r="J4726" s="4">
        <f ca="1">(Earth_Data!$B$1/SQRT(1-Earth_Data!$B$2^2*SIN(RADIANS(User_Model_Calcs!A4726))^2))*COS(RADIANS(User_Model_Calcs!A4726))</f>
        <v>5420.8388920305006</v>
      </c>
      <c r="K4726" s="4">
        <f ca="1">((Earth_Data!$B$1*(1-Earth_Data!$B$2^2))/SQRT(1-Earth_Data!$B$2^2*SIN(RADIANS(User_Model_Calcs!A4726))^2))*SIN(RADIANS(User_Model_Calcs!A4726))</f>
        <v>-3349.5611463833752</v>
      </c>
      <c r="L4726" s="4">
        <f t="shared" ref="L4726:L4789" ca="1" si="593">DEGREES(ATAN((K4726/J4726)))</f>
        <v>-31.712108615766876</v>
      </c>
      <c r="M4726" s="4">
        <f t="shared" ref="M4726:M4789" ca="1" si="594">SQRT(J4726^2+K4726^2)</f>
        <v>6372.2095199947389</v>
      </c>
      <c r="N4726" s="4">
        <f ca="1">SQRT(User_Model_Calcs!M4726^2+Sat_Data!$B$3^2-2*User_Model_Calcs!M4726*Sat_Data!$B$3*COS(RADIANS(L4726))*COS(RADIANS(I4726)))</f>
        <v>37471.254330664386</v>
      </c>
      <c r="O4726" s="4">
        <f ca="1">DEGREES(ACOS(((Earth_Data!$B$1+Sat_Data!$B$2)/User_Model_Calcs!N4726)*SQRT(1-COS(RADIANS(User_Model_Calcs!I4726))^2*COS(RADIANS(User_Model_Calcs!A4726))^2)))</f>
        <v>44.0701569746224</v>
      </c>
      <c r="P4726" s="4">
        <f t="shared" ref="P4726:P4789" ca="1" si="595">DEGREES(ASIN(SIN(RADIANS(ABS(I4726)))/(SIN(ACOS(COS(RADIANS(I4726))*COS(RADIANS(A4726)))))))</f>
        <v>41.429042635653637</v>
      </c>
    </row>
    <row r="4727" spans="1:16" x14ac:dyDescent="0.25">
      <c r="A4727" s="4">
        <f t="shared" ca="1" si="588"/>
        <v>-42.685857671516047</v>
      </c>
      <c r="B4727" s="4">
        <f t="shared" ca="1" si="589"/>
        <v>145.49411328144203</v>
      </c>
      <c r="C4727" s="4">
        <v>7976</v>
      </c>
      <c r="D4727" s="4">
        <f t="shared" ca="1" si="590"/>
        <v>0.75</v>
      </c>
      <c r="E4727" s="4">
        <v>0.55000000000000004</v>
      </c>
      <c r="F4727" s="4">
        <v>19.899999999999999</v>
      </c>
      <c r="G4727" s="4">
        <f t="shared" ca="1" si="592"/>
        <v>41.281913690970576</v>
      </c>
      <c r="H4727" s="4">
        <f t="shared" ca="1" si="591"/>
        <v>16.618826131462132</v>
      </c>
      <c r="I4727" s="4">
        <f ca="1">User_Model_Calcs!B4727-Sat_Data!$B$5</f>
        <v>35.494113281442026</v>
      </c>
      <c r="J4727" s="4">
        <f ca="1">(Earth_Data!$B$1/SQRT(1-Earth_Data!$B$2^2*SIN(RADIANS(User_Model_Calcs!A4727))^2))*COS(RADIANS(User_Model_Calcs!A4727))</f>
        <v>4695.6859332739596</v>
      </c>
      <c r="K4727" s="4">
        <f ca="1">((Earth_Data!$B$1*(1-Earth_Data!$B$2^2))/SQRT(1-Earth_Data!$B$2^2*SIN(RADIANS(User_Model_Calcs!A4727))^2))*SIN(RADIANS(User_Model_Calcs!A4727))</f>
        <v>-4301.9154632510381</v>
      </c>
      <c r="L4727" s="4">
        <f t="shared" ca="1" si="593"/>
        <v>-42.494110068030196</v>
      </c>
      <c r="M4727" s="4">
        <f t="shared" ca="1" si="594"/>
        <v>6368.3548139928052</v>
      </c>
      <c r="N4727" s="4">
        <f ca="1">SQRT(User_Model_Calcs!M4727^2+Sat_Data!$B$3^2-2*User_Model_Calcs!M4727*Sat_Data!$B$3*COS(RADIANS(L4727))*COS(RADIANS(I4727)))</f>
        <v>38677.826675607947</v>
      </c>
      <c r="O4727" s="4">
        <f ca="1">DEGREES(ACOS(((Earth_Data!$B$1+Sat_Data!$B$2)/User_Model_Calcs!N4727)*SQRT(1-COS(RADIANS(User_Model_Calcs!I4727))^2*COS(RADIANS(User_Model_Calcs!A4727))^2)))</f>
        <v>29.150216791019542</v>
      </c>
      <c r="P4727" s="4">
        <f t="shared" ca="1" si="595"/>
        <v>46.447815721258699</v>
      </c>
    </row>
    <row r="4728" spans="1:16" x14ac:dyDescent="0.25">
      <c r="A4728" s="4">
        <f t="shared" ca="1" si="588"/>
        <v>-19.040738479641398</v>
      </c>
      <c r="B4728" s="4">
        <f t="shared" ca="1" si="589"/>
        <v>114.99174280304415</v>
      </c>
      <c r="C4728" s="4">
        <v>7977</v>
      </c>
      <c r="D4728" s="4">
        <f t="shared" ca="1" si="590"/>
        <v>0.75</v>
      </c>
      <c r="E4728" s="4">
        <v>0.55000000000000004</v>
      </c>
      <c r="F4728" s="4">
        <v>19.899999999999999</v>
      </c>
      <c r="G4728" s="4">
        <f t="shared" ca="1" si="592"/>
        <v>41.281913690970576</v>
      </c>
      <c r="H4728" s="4">
        <f t="shared" ca="1" si="591"/>
        <v>16.633411122881252</v>
      </c>
      <c r="I4728" s="4">
        <f ca="1">User_Model_Calcs!B4728-Sat_Data!$B$5</f>
        <v>4.9917428030441471</v>
      </c>
      <c r="J4728" s="4">
        <f ca="1">(Earth_Data!$B$1/SQRT(1-Earth_Data!$B$2^2*SIN(RADIANS(User_Model_Calcs!A4728))^2))*COS(RADIANS(User_Model_Calcs!A4728))</f>
        <v>6031.3209632211647</v>
      </c>
      <c r="K4728" s="4">
        <f ca="1">((Earth_Data!$B$1*(1-Earth_Data!$B$2^2))/SQRT(1-Earth_Data!$B$2^2*SIN(RADIANS(User_Model_Calcs!A4728))^2))*SIN(RADIANS(User_Model_Calcs!A4728))</f>
        <v>-2067.6134082677263</v>
      </c>
      <c r="L4728" s="4">
        <f t="shared" ca="1" si="593"/>
        <v>-18.922365708437759</v>
      </c>
      <c r="M4728" s="4">
        <f t="shared" ca="1" si="594"/>
        <v>6375.8809405006587</v>
      </c>
      <c r="N4728" s="4">
        <f ca="1">SQRT(User_Model_Calcs!M4728^2+Sat_Data!$B$3^2-2*User_Model_Calcs!M4728*Sat_Data!$B$3*COS(RADIANS(L4728))*COS(RADIANS(I4728)))</f>
        <v>36218.568051951603</v>
      </c>
      <c r="O4728" s="4">
        <f ca="1">DEGREES(ACOS(((Earth_Data!$B$1+Sat_Data!$B$2)/User_Model_Calcs!N4728)*SQRT(1-COS(RADIANS(User_Model_Calcs!I4728))^2*COS(RADIANS(User_Model_Calcs!A4728))^2)))</f>
        <v>66.940920503720662</v>
      </c>
      <c r="P4728" s="4">
        <f t="shared" ca="1" si="595"/>
        <v>14.988137077585993</v>
      </c>
    </row>
    <row r="4729" spans="1:16" x14ac:dyDescent="0.25">
      <c r="A4729" s="4">
        <f t="shared" ca="1" si="588"/>
        <v>-33.993935847327307</v>
      </c>
      <c r="B4729" s="4">
        <f t="shared" ca="1" si="589"/>
        <v>126.10566073771763</v>
      </c>
      <c r="C4729" s="4">
        <v>7978</v>
      </c>
      <c r="D4729" s="4">
        <f t="shared" ca="1" si="590"/>
        <v>0.75</v>
      </c>
      <c r="E4729" s="4">
        <v>0.55000000000000004</v>
      </c>
      <c r="F4729" s="4">
        <v>19.899999999999999</v>
      </c>
      <c r="G4729" s="4">
        <f t="shared" ca="1" si="592"/>
        <v>41.281913690970576</v>
      </c>
      <c r="H4729" s="4">
        <f t="shared" ca="1" si="591"/>
        <v>23.032093987568054</v>
      </c>
      <c r="I4729" s="4">
        <f ca="1">User_Model_Calcs!B4729-Sat_Data!$B$5</f>
        <v>16.105660737717628</v>
      </c>
      <c r="J4729" s="4">
        <f ca="1">(Earth_Data!$B$1/SQRT(1-Earth_Data!$B$2^2*SIN(RADIANS(User_Model_Calcs!A4729))^2))*COS(RADIANS(User_Model_Calcs!A4729))</f>
        <v>5293.6370463074991</v>
      </c>
      <c r="K4729" s="4">
        <f ca="1">((Earth_Data!$B$1*(1-Earth_Data!$B$2^2))/SQRT(1-Earth_Data!$B$2^2*SIN(RADIANS(User_Model_Calcs!A4729))^2))*SIN(RADIANS(User_Model_Calcs!A4729))</f>
        <v>-3545.89016048946</v>
      </c>
      <c r="L4729" s="4">
        <f t="shared" ca="1" si="593"/>
        <v>-33.81576005778323</v>
      </c>
      <c r="M4729" s="4">
        <f t="shared" ca="1" si="594"/>
        <v>6371.4935618185436</v>
      </c>
      <c r="N4729" s="4">
        <f ca="1">SQRT(User_Model_Calcs!M4729^2+Sat_Data!$B$3^2-2*User_Model_Calcs!M4729*Sat_Data!$B$3*COS(RADIANS(L4729))*COS(RADIANS(I4729)))</f>
        <v>37276.371512688514</v>
      </c>
      <c r="O4729" s="4">
        <f ca="1">DEGREES(ACOS(((Earth_Data!$B$1+Sat_Data!$B$2)/User_Model_Calcs!N4729)*SQRT(1-COS(RADIANS(User_Model_Calcs!I4729))^2*COS(RADIANS(User_Model_Calcs!A4729))^2)))</f>
        <v>46.855825539594861</v>
      </c>
      <c r="P4729" s="4">
        <f t="shared" ca="1" si="595"/>
        <v>27.313472593499295</v>
      </c>
    </row>
    <row r="4730" spans="1:16" x14ac:dyDescent="0.25">
      <c r="A4730" s="4">
        <f t="shared" ca="1" si="588"/>
        <v>-43.58783150486164</v>
      </c>
      <c r="B4730" s="4">
        <f t="shared" ca="1" si="589"/>
        <v>132.77697139674677</v>
      </c>
      <c r="C4730" s="4">
        <v>7979</v>
      </c>
      <c r="D4730" s="4">
        <f t="shared" ca="1" si="590"/>
        <v>1.2</v>
      </c>
      <c r="E4730" s="4">
        <v>0.55000000000000004</v>
      </c>
      <c r="F4730" s="4">
        <v>19.899999999999999</v>
      </c>
      <c r="G4730" s="4">
        <f t="shared" ca="1" si="592"/>
        <v>45.364313344089069</v>
      </c>
      <c r="H4730" s="4">
        <f t="shared" ca="1" si="591"/>
        <v>20.556596224784862</v>
      </c>
      <c r="I4730" s="4">
        <f ca="1">User_Model_Calcs!B4730-Sat_Data!$B$5</f>
        <v>22.776971396746774</v>
      </c>
      <c r="J4730" s="4">
        <f ca="1">(Earth_Data!$B$1/SQRT(1-Earth_Data!$B$2^2*SIN(RADIANS(User_Model_Calcs!A4730))^2))*COS(RADIANS(User_Model_Calcs!A4730))</f>
        <v>4627.1720106104567</v>
      </c>
      <c r="K4730" s="4">
        <f ca="1">((Earth_Data!$B$1*(1-Earth_Data!$B$2^2))/SQRT(1-Earth_Data!$B$2^2*SIN(RADIANS(User_Model_Calcs!A4730))^2))*SIN(RADIANS(User_Model_Calcs!A4730))</f>
        <v>-4375.0367005320013</v>
      </c>
      <c r="L4730" s="4">
        <f t="shared" ca="1" si="593"/>
        <v>-43.395670009861028</v>
      </c>
      <c r="M4730" s="4">
        <f t="shared" ca="1" si="594"/>
        <v>6368.0190755664953</v>
      </c>
      <c r="N4730" s="4">
        <f ca="1">SQRT(User_Model_Calcs!M4730^2+Sat_Data!$B$3^2-2*User_Model_Calcs!M4730*Sat_Data!$B$3*COS(RADIANS(L4730))*COS(RADIANS(I4730)))</f>
        <v>38191.53411928477</v>
      </c>
      <c r="O4730" s="4">
        <f ca="1">DEGREES(ACOS(((Earth_Data!$B$1+Sat_Data!$B$2)/User_Model_Calcs!N4730)*SQRT(1-COS(RADIANS(User_Model_Calcs!I4730))^2*COS(RADIANS(User_Model_Calcs!A4730))^2)))</f>
        <v>34.741570812456224</v>
      </c>
      <c r="P4730" s="4">
        <f t="shared" ca="1" si="595"/>
        <v>31.34164498469281</v>
      </c>
    </row>
    <row r="4731" spans="1:16" x14ac:dyDescent="0.25">
      <c r="A4731" s="4">
        <f t="shared" ca="1" si="588"/>
        <v>-33.497312444546701</v>
      </c>
      <c r="B4731" s="4">
        <f t="shared" ca="1" si="589"/>
        <v>126.86484608039162</v>
      </c>
      <c r="C4731" s="4">
        <v>7980</v>
      </c>
      <c r="D4731" s="4">
        <f t="shared" ca="1" si="590"/>
        <v>0.75</v>
      </c>
      <c r="E4731" s="4">
        <v>0.55000000000000004</v>
      </c>
      <c r="F4731" s="4">
        <v>19.899999999999999</v>
      </c>
      <c r="G4731" s="4">
        <f t="shared" ca="1" si="592"/>
        <v>41.281913690970576</v>
      </c>
      <c r="H4731" s="4">
        <f t="shared" ca="1" si="591"/>
        <v>15.819129698143319</v>
      </c>
      <c r="I4731" s="4">
        <f ca="1">User_Model_Calcs!B4731-Sat_Data!$B$5</f>
        <v>16.864846080391615</v>
      </c>
      <c r="J4731" s="4">
        <f ca="1">(Earth_Data!$B$1/SQRT(1-Earth_Data!$B$2^2*SIN(RADIANS(User_Model_Calcs!A4731))^2))*COS(RADIANS(User_Model_Calcs!A4731))</f>
        <v>5324.2367072318302</v>
      </c>
      <c r="K4731" s="4">
        <f ca="1">((Earth_Data!$B$1*(1-Earth_Data!$B$2^2))/SQRT(1-Earth_Data!$B$2^2*SIN(RADIANS(User_Model_Calcs!A4731))^2))*SIN(RADIANS(User_Model_Calcs!A4731))</f>
        <v>-3500.0869650732884</v>
      </c>
      <c r="L4731" s="4">
        <f t="shared" ca="1" si="593"/>
        <v>-33.320421556156134</v>
      </c>
      <c r="M4731" s="4">
        <f t="shared" ca="1" si="594"/>
        <v>6371.6642470951638</v>
      </c>
      <c r="N4731" s="4">
        <f ca="1">SQRT(User_Model_Calcs!M4731^2+Sat_Data!$B$3^2-2*User_Model_Calcs!M4731*Sat_Data!$B$3*COS(RADIANS(L4731))*COS(RADIANS(I4731)))</f>
        <v>37265.789687016113</v>
      </c>
      <c r="O4731" s="4">
        <f ca="1">DEGREES(ACOS(((Earth_Data!$B$1+Sat_Data!$B$2)/User_Model_Calcs!N4731)*SQRT(1-COS(RADIANS(User_Model_Calcs!I4731))^2*COS(RADIANS(User_Model_Calcs!A4731))^2)))</f>
        <v>47.015299507924759</v>
      </c>
      <c r="P4731" s="4">
        <f t="shared" ca="1" si="595"/>
        <v>28.779646730095166</v>
      </c>
    </row>
    <row r="4732" spans="1:16" x14ac:dyDescent="0.25">
      <c r="A4732" s="4">
        <f t="shared" ca="1" si="588"/>
        <v>-12.483395334127291</v>
      </c>
      <c r="B4732" s="4">
        <f t="shared" ca="1" si="589"/>
        <v>157.95929069693523</v>
      </c>
      <c r="C4732" s="4">
        <v>7981</v>
      </c>
      <c r="D4732" s="4">
        <f t="shared" ca="1" si="590"/>
        <v>0.75</v>
      </c>
      <c r="E4732" s="4">
        <v>0.55000000000000004</v>
      </c>
      <c r="F4732" s="4">
        <v>19.899999999999999</v>
      </c>
      <c r="G4732" s="4">
        <f t="shared" ca="1" si="592"/>
        <v>41.281913690970576</v>
      </c>
      <c r="H4732" s="4">
        <f t="shared" ca="1" si="591"/>
        <v>23.13330490631224</v>
      </c>
      <c r="I4732" s="4">
        <f ca="1">User_Model_Calcs!B4732-Sat_Data!$B$5</f>
        <v>47.959290696935227</v>
      </c>
      <c r="J4732" s="4">
        <f ca="1">(Earth_Data!$B$1/SQRT(1-Earth_Data!$B$2^2*SIN(RADIANS(User_Model_Calcs!A4732))^2))*COS(RADIANS(User_Model_Calcs!A4732))</f>
        <v>6228.326588360761</v>
      </c>
      <c r="K4732" s="4">
        <f ca="1">((Earth_Data!$B$1*(1-Earth_Data!$B$2^2))/SQRT(1-Earth_Data!$B$2^2*SIN(RADIANS(User_Model_Calcs!A4732))^2))*SIN(RADIANS(User_Model_Calcs!A4732))</f>
        <v>-1369.662145658391</v>
      </c>
      <c r="L4732" s="4">
        <f t="shared" ca="1" si="593"/>
        <v>-12.402419544171927</v>
      </c>
      <c r="M4732" s="4">
        <f t="shared" ca="1" si="594"/>
        <v>6377.1487739060267</v>
      </c>
      <c r="N4732" s="4">
        <f ca="1">SQRT(User_Model_Calcs!M4732^2+Sat_Data!$B$3^2-2*User_Model_Calcs!M4732*Sat_Data!$B$3*COS(RADIANS(L4732))*COS(RADIANS(I4732)))</f>
        <v>38298.328849776073</v>
      </c>
      <c r="O4732" s="4">
        <f ca="1">DEGREES(ACOS(((Earth_Data!$B$1+Sat_Data!$B$2)/User_Model_Calcs!N4732)*SQRT(1-COS(RADIANS(User_Model_Calcs!I4732))^2*COS(RADIANS(User_Model_Calcs!A4732))^2)))</f>
        <v>33.58983226115911</v>
      </c>
      <c r="P4732" s="4">
        <f t="shared" ca="1" si="595"/>
        <v>78.97094586318309</v>
      </c>
    </row>
    <row r="4733" spans="1:16" x14ac:dyDescent="0.25">
      <c r="A4733" s="4">
        <f t="shared" ca="1" si="588"/>
        <v>-28.70391523423622</v>
      </c>
      <c r="B4733" s="4">
        <f t="shared" ca="1" si="589"/>
        <v>147.16537791676913</v>
      </c>
      <c r="C4733" s="4">
        <v>7982</v>
      </c>
      <c r="D4733" s="4">
        <f t="shared" ca="1" si="590"/>
        <v>1.2</v>
      </c>
      <c r="E4733" s="4">
        <v>0.55000000000000004</v>
      </c>
      <c r="F4733" s="4">
        <v>19.899999999999999</v>
      </c>
      <c r="G4733" s="4">
        <f t="shared" ca="1" si="592"/>
        <v>45.364313344089069</v>
      </c>
      <c r="H4733" s="4">
        <f t="shared" ca="1" si="591"/>
        <v>21.997673801241213</v>
      </c>
      <c r="I4733" s="4">
        <f ca="1">User_Model_Calcs!B4733-Sat_Data!$B$5</f>
        <v>37.165377916769131</v>
      </c>
      <c r="J4733" s="4">
        <f ca="1">(Earth_Data!$B$1/SQRT(1-Earth_Data!$B$2^2*SIN(RADIANS(User_Model_Calcs!A4733))^2))*COS(RADIANS(User_Model_Calcs!A4733))</f>
        <v>5598.676231677473</v>
      </c>
      <c r="K4733" s="4">
        <f ca="1">((Earth_Data!$B$1*(1-Earth_Data!$B$2^2))/SQRT(1-Earth_Data!$B$2^2*SIN(RADIANS(User_Model_Calcs!A4733))^2))*SIN(RADIANS(User_Model_Calcs!A4733))</f>
        <v>-3045.1597215934207</v>
      </c>
      <c r="L4733" s="4">
        <f t="shared" ca="1" si="593"/>
        <v>-28.542083038201479</v>
      </c>
      <c r="M4733" s="4">
        <f t="shared" ca="1" si="594"/>
        <v>6373.2388372918513</v>
      </c>
      <c r="N4733" s="4">
        <f ca="1">SQRT(User_Model_Calcs!M4733^2+Sat_Data!$B$3^2-2*User_Model_Calcs!M4733*Sat_Data!$B$3*COS(RADIANS(L4733))*COS(RADIANS(I4733)))</f>
        <v>37976.273984315529</v>
      </c>
      <c r="O4733" s="4">
        <f ca="1">DEGREES(ACOS(((Earth_Data!$B$1+Sat_Data!$B$2)/User_Model_Calcs!N4733)*SQRT(1-COS(RADIANS(User_Model_Calcs!I4733))^2*COS(RADIANS(User_Model_Calcs!A4733))^2)))</f>
        <v>37.437420885924602</v>
      </c>
      <c r="P4733" s="4">
        <f t="shared" ca="1" si="595"/>
        <v>57.643916306398317</v>
      </c>
    </row>
    <row r="4734" spans="1:16" x14ac:dyDescent="0.25">
      <c r="A4734" s="4">
        <f t="shared" ca="1" si="588"/>
        <v>-40.370212220000589</v>
      </c>
      <c r="B4734" s="4">
        <f t="shared" ca="1" si="589"/>
        <v>145.83828213925096</v>
      </c>
      <c r="C4734" s="4">
        <v>7983</v>
      </c>
      <c r="D4734" s="4">
        <f t="shared" ca="1" si="590"/>
        <v>0.75</v>
      </c>
      <c r="E4734" s="4">
        <v>0.55000000000000004</v>
      </c>
      <c r="F4734" s="4">
        <v>19.899999999999999</v>
      </c>
      <c r="G4734" s="4">
        <f t="shared" ca="1" si="592"/>
        <v>41.281913690970576</v>
      </c>
      <c r="H4734" s="4">
        <f t="shared" ca="1" si="591"/>
        <v>15.464635261802581</v>
      </c>
      <c r="I4734" s="4">
        <f ca="1">User_Model_Calcs!B4734-Sat_Data!$B$5</f>
        <v>35.838282139250964</v>
      </c>
      <c r="J4734" s="4">
        <f ca="1">(Earth_Data!$B$1/SQRT(1-Earth_Data!$B$2^2*SIN(RADIANS(User_Model_Calcs!A4734))^2))*COS(RADIANS(User_Model_Calcs!A4734))</f>
        <v>4866.1849539462091</v>
      </c>
      <c r="K4734" s="4">
        <f ca="1">((Earth_Data!$B$1*(1-Earth_Data!$B$2^2))/SQRT(1-Earth_Data!$B$2^2*SIN(RADIANS(User_Model_Calcs!A4734))^2))*SIN(RADIANS(User_Model_Calcs!A4734))</f>
        <v>-4109.3918071879398</v>
      </c>
      <c r="L4734" s="4">
        <f t="shared" ca="1" si="593"/>
        <v>-40.180395167264813</v>
      </c>
      <c r="M4734" s="4">
        <f t="shared" ca="1" si="594"/>
        <v>6369.2116490972285</v>
      </c>
      <c r="N4734" s="4">
        <f ca="1">SQRT(User_Model_Calcs!M4734^2+Sat_Data!$B$3^2-2*User_Model_Calcs!M4734*Sat_Data!$B$3*COS(RADIANS(L4734))*COS(RADIANS(I4734)))</f>
        <v>38544.990534465556</v>
      </c>
      <c r="O4734" s="4">
        <f ca="1">DEGREES(ACOS(((Earth_Data!$B$1+Sat_Data!$B$2)/User_Model_Calcs!N4734)*SQRT(1-COS(RADIANS(User_Model_Calcs!I4734))^2*COS(RADIANS(User_Model_Calcs!A4734))^2)))</f>
        <v>30.648325814137326</v>
      </c>
      <c r="P4734" s="4">
        <f t="shared" ca="1" si="595"/>
        <v>48.113365005750275</v>
      </c>
    </row>
    <row r="4735" spans="1:16" x14ac:dyDescent="0.25">
      <c r="A4735" s="4">
        <f t="shared" ca="1" si="588"/>
        <v>-42.894196052127953</v>
      </c>
      <c r="B4735" s="4">
        <f t="shared" ca="1" si="589"/>
        <v>112.83378157900502</v>
      </c>
      <c r="C4735" s="4">
        <v>7984</v>
      </c>
      <c r="D4735" s="4">
        <f t="shared" ca="1" si="590"/>
        <v>0.75</v>
      </c>
      <c r="E4735" s="4">
        <v>0.55000000000000004</v>
      </c>
      <c r="F4735" s="4">
        <v>19.899999999999999</v>
      </c>
      <c r="G4735" s="4">
        <f t="shared" ca="1" si="592"/>
        <v>41.281913690970576</v>
      </c>
      <c r="H4735" s="4">
        <f t="shared" ca="1" si="591"/>
        <v>17.094912554842754</v>
      </c>
      <c r="I4735" s="4">
        <f ca="1">User_Model_Calcs!B4735-Sat_Data!$B$5</f>
        <v>2.83378157900502</v>
      </c>
      <c r="J4735" s="4">
        <f ca="1">(Earth_Data!$B$1/SQRT(1-Earth_Data!$B$2^2*SIN(RADIANS(User_Model_Calcs!A4735))^2))*COS(RADIANS(User_Model_Calcs!A4735))</f>
        <v>4679.9638820378896</v>
      </c>
      <c r="K4735" s="4">
        <f ca="1">((Earth_Data!$B$1*(1-Earth_Data!$B$2^2))/SQRT(1-Earth_Data!$B$2^2*SIN(RADIANS(User_Model_Calcs!A4735))^2))*SIN(RADIANS(User_Model_Calcs!A4735))</f>
        <v>-4318.8996629731364</v>
      </c>
      <c r="L4735" s="4">
        <f t="shared" ca="1" si="593"/>
        <v>-42.702335961553175</v>
      </c>
      <c r="M4735" s="4">
        <f t="shared" ca="1" si="594"/>
        <v>6368.2773366122037</v>
      </c>
      <c r="N4735" s="4">
        <f ca="1">SQRT(User_Model_Calcs!M4735^2+Sat_Data!$B$3^2-2*User_Model_Calcs!M4735*Sat_Data!$B$3*COS(RADIANS(L4735))*COS(RADIANS(I4735)))</f>
        <v>37738.560526725159</v>
      </c>
      <c r="O4735" s="4">
        <f ca="1">DEGREES(ACOS(((Earth_Data!$B$1+Sat_Data!$B$2)/User_Model_Calcs!N4735)*SQRT(1-COS(RADIANS(User_Model_Calcs!I4735))^2*COS(RADIANS(User_Model_Calcs!A4735))^2)))</f>
        <v>40.399706561313117</v>
      </c>
      <c r="P4735" s="4">
        <f t="shared" ca="1" si="595"/>
        <v>4.1594422781357592</v>
      </c>
    </row>
    <row r="4736" spans="1:16" x14ac:dyDescent="0.25">
      <c r="A4736" s="4">
        <f t="shared" ca="1" si="588"/>
        <v>-39.161135412568918</v>
      </c>
      <c r="B4736" s="4">
        <f t="shared" ca="1" si="589"/>
        <v>127.15698811546375</v>
      </c>
      <c r="C4736" s="4">
        <v>7985</v>
      </c>
      <c r="D4736" s="4">
        <f t="shared" ca="1" si="590"/>
        <v>1.2</v>
      </c>
      <c r="E4736" s="4">
        <v>0.55000000000000004</v>
      </c>
      <c r="F4736" s="4">
        <v>19.899999999999999</v>
      </c>
      <c r="G4736" s="4">
        <f t="shared" ca="1" si="592"/>
        <v>45.364313344089069</v>
      </c>
      <c r="H4736" s="4">
        <f t="shared" ca="1" si="591"/>
        <v>19.93046745734015</v>
      </c>
      <c r="I4736" s="4">
        <f ca="1">User_Model_Calcs!B4736-Sat_Data!$B$5</f>
        <v>17.156988115463747</v>
      </c>
      <c r="J4736" s="4">
        <f ca="1">(Earth_Data!$B$1/SQRT(1-Earth_Data!$B$2^2*SIN(RADIANS(User_Model_Calcs!A4736))^2))*COS(RADIANS(User_Model_Calcs!A4736))</f>
        <v>4952.0524950975541</v>
      </c>
      <c r="K4736" s="4">
        <f ca="1">((Earth_Data!$B$1*(1-Earth_Data!$B$2^2))/SQRT(1-Earth_Data!$B$2^2*SIN(RADIANS(User_Model_Calcs!A4736))^2))*SIN(RADIANS(User_Model_Calcs!A4736))</f>
        <v>-4006.2048181988071</v>
      </c>
      <c r="L4736" s="4">
        <f t="shared" ca="1" si="593"/>
        <v>-38.972819301312761</v>
      </c>
      <c r="M4736" s="4">
        <f t="shared" ca="1" si="594"/>
        <v>6369.6546970429445</v>
      </c>
      <c r="N4736" s="4">
        <f ca="1">SQRT(User_Model_Calcs!M4736^2+Sat_Data!$B$3^2-2*User_Model_Calcs!M4736*Sat_Data!$B$3*COS(RADIANS(L4736))*COS(RADIANS(I4736)))</f>
        <v>37674.556585567108</v>
      </c>
      <c r="O4736" s="4">
        <f ca="1">DEGREES(ACOS(((Earth_Data!$B$1+Sat_Data!$B$2)/User_Model_Calcs!N4736)*SQRT(1-COS(RADIANS(User_Model_Calcs!I4736))^2*COS(RADIANS(User_Model_Calcs!A4736))^2)))</f>
        <v>41.263156988131158</v>
      </c>
      <c r="P4736" s="4">
        <f t="shared" ca="1" si="595"/>
        <v>26.053072272244815</v>
      </c>
    </row>
    <row r="4737" spans="1:16" x14ac:dyDescent="0.25">
      <c r="A4737" s="4">
        <f t="shared" ca="1" si="588"/>
        <v>-33.367231403880176</v>
      </c>
      <c r="B4737" s="4">
        <f t="shared" ca="1" si="589"/>
        <v>120.06990684225772</v>
      </c>
      <c r="C4737" s="4">
        <v>7986</v>
      </c>
      <c r="D4737" s="4">
        <f t="shared" ca="1" si="590"/>
        <v>0.75</v>
      </c>
      <c r="E4737" s="4">
        <v>0.55000000000000004</v>
      </c>
      <c r="F4737" s="4">
        <v>19.899999999999999</v>
      </c>
      <c r="G4737" s="4">
        <f t="shared" ca="1" si="592"/>
        <v>41.281913690970576</v>
      </c>
      <c r="H4737" s="4">
        <f t="shared" ca="1" si="591"/>
        <v>18.795420535505581</v>
      </c>
      <c r="I4737" s="4">
        <f ca="1">User_Model_Calcs!B4737-Sat_Data!$B$5</f>
        <v>10.069906842257723</v>
      </c>
      <c r="J4737" s="4">
        <f ca="1">(Earth_Data!$B$1/SQRT(1-Earth_Data!$B$2^2*SIN(RADIANS(User_Model_Calcs!A4737))^2))*COS(RADIANS(User_Model_Calcs!A4737))</f>
        <v>5332.1855917206822</v>
      </c>
      <c r="K4737" s="4">
        <f ca="1">((Earth_Data!$B$1*(1-Earth_Data!$B$2^2))/SQRT(1-Earth_Data!$B$2^2*SIN(RADIANS(User_Model_Calcs!A4737))^2))*SIN(RADIANS(User_Model_Calcs!A4737))</f>
        <v>-3488.0466113584666</v>
      </c>
      <c r="L4737" s="4">
        <f t="shared" ca="1" si="593"/>
        <v>-33.1906858377723</v>
      </c>
      <c r="M4737" s="4">
        <f t="shared" ca="1" si="594"/>
        <v>6371.7087462911331</v>
      </c>
      <c r="N4737" s="4">
        <f ca="1">SQRT(User_Model_Calcs!M4737^2+Sat_Data!$B$3^2-2*User_Model_Calcs!M4737*Sat_Data!$B$3*COS(RADIANS(L4737))*COS(RADIANS(I4737)))</f>
        <v>37090.243828114006</v>
      </c>
      <c r="O4737" s="4">
        <f ca="1">DEGREES(ACOS(((Earth_Data!$B$1+Sat_Data!$B$2)/User_Model_Calcs!N4737)*SQRT(1-COS(RADIANS(User_Model_Calcs!I4737))^2*COS(RADIANS(User_Model_Calcs!A4737))^2)))</f>
        <v>49.691342861577319</v>
      </c>
      <c r="P4737" s="4">
        <f t="shared" ca="1" si="595"/>
        <v>17.894255258448482</v>
      </c>
    </row>
    <row r="4738" spans="1:16" x14ac:dyDescent="0.25">
      <c r="A4738" s="4">
        <f t="shared" ref="A4738:A4801" ca="1" si="596">RAND()*(-44.106+9.432)-9.432</f>
        <v>-35.42984733740348</v>
      </c>
      <c r="B4738" s="4">
        <f t="shared" ref="B4738:B4801" ca="1" si="597">RAND()*(160-105)+105</f>
        <v>121.19600726460705</v>
      </c>
      <c r="C4738" s="4">
        <v>7987</v>
      </c>
      <c r="D4738" s="4">
        <f t="shared" ref="D4738:D4801" ca="1" si="598">CHOOSE(RANDBETWEEN(1,3),0.75,1.2,3)</f>
        <v>3</v>
      </c>
      <c r="E4738" s="4">
        <v>0.55000000000000004</v>
      </c>
      <c r="F4738" s="4">
        <v>19.899999999999999</v>
      </c>
      <c r="G4738" s="4">
        <f t="shared" ca="1" si="592"/>
        <v>53.323113517529826</v>
      </c>
      <c r="H4738" s="4">
        <f t="shared" ca="1" si="591"/>
        <v>20.673974615616054</v>
      </c>
      <c r="I4738" s="4">
        <f ca="1">User_Model_Calcs!B4738-Sat_Data!$B$5</f>
        <v>11.196007264607047</v>
      </c>
      <c r="J4738" s="4">
        <f ca="1">(Earth_Data!$B$1/SQRT(1-Earth_Data!$B$2^2*SIN(RADIANS(User_Model_Calcs!A4738))^2))*COS(RADIANS(User_Model_Calcs!A4738))</f>
        <v>5202.9297179169434</v>
      </c>
      <c r="K4738" s="4">
        <f ca="1">((Earth_Data!$B$1*(1-Earth_Data!$B$2^2))/SQRT(1-Earth_Data!$B$2^2*SIN(RADIANS(User_Model_Calcs!A4738))^2))*SIN(RADIANS(User_Model_Calcs!A4738))</f>
        <v>-3676.8299674448335</v>
      </c>
      <c r="L4738" s="4">
        <f t="shared" ca="1" si="593"/>
        <v>-35.248257849288422</v>
      </c>
      <c r="M4738" s="4">
        <f t="shared" ca="1" si="594"/>
        <v>6370.993349477274</v>
      </c>
      <c r="N4738" s="4">
        <f ca="1">SQRT(User_Model_Calcs!M4738^2+Sat_Data!$B$3^2-2*User_Model_Calcs!M4738*Sat_Data!$B$3*COS(RADIANS(L4738))*COS(RADIANS(I4738)))</f>
        <v>37255.874843600701</v>
      </c>
      <c r="O4738" s="4">
        <f ca="1">DEGREES(ACOS(((Earth_Data!$B$1+Sat_Data!$B$2)/User_Model_Calcs!N4738)*SQRT(1-COS(RADIANS(User_Model_Calcs!I4738))^2*COS(RADIANS(User_Model_Calcs!A4738))^2)))</f>
        <v>47.150598862366913</v>
      </c>
      <c r="P4738" s="4">
        <f t="shared" ca="1" si="595"/>
        <v>18.851797322260353</v>
      </c>
    </row>
    <row r="4739" spans="1:16" x14ac:dyDescent="0.25">
      <c r="A4739" s="4">
        <f t="shared" ca="1" si="596"/>
        <v>-13.267507437363163</v>
      </c>
      <c r="B4739" s="4">
        <f t="shared" ca="1" si="597"/>
        <v>125.12528358115992</v>
      </c>
      <c r="C4739" s="4">
        <v>7988</v>
      </c>
      <c r="D4739" s="4">
        <f t="shared" ca="1" si="598"/>
        <v>1.2</v>
      </c>
      <c r="E4739" s="4">
        <v>0.55000000000000004</v>
      </c>
      <c r="F4739" s="4">
        <v>19.899999999999999</v>
      </c>
      <c r="G4739" s="4">
        <f t="shared" ca="1" si="592"/>
        <v>45.364313344089069</v>
      </c>
      <c r="H4739" s="4">
        <f t="shared" ref="H4739:H4802" ca="1" si="599">RAND()*(24-14)+14</f>
        <v>17.048053844544576</v>
      </c>
      <c r="I4739" s="4">
        <f ca="1">User_Model_Calcs!B4739-Sat_Data!$B$5</f>
        <v>15.12528358115992</v>
      </c>
      <c r="J4739" s="4">
        <f ca="1">(Earth_Data!$B$1/SQRT(1-Earth_Data!$B$2^2*SIN(RADIANS(User_Model_Calcs!A4739))^2))*COS(RADIANS(User_Model_Calcs!A4739))</f>
        <v>6208.9969273777406</v>
      </c>
      <c r="K4739" s="4">
        <f ca="1">((Earth_Data!$B$1*(1-Earth_Data!$B$2^2))/SQRT(1-Earth_Data!$B$2^2*SIN(RADIANS(User_Model_Calcs!A4739))^2))*SIN(RADIANS(User_Model_Calcs!A4739))</f>
        <v>-1454.2263295853109</v>
      </c>
      <c r="L4739" s="4">
        <f t="shared" ca="1" si="593"/>
        <v>-13.181798960563418</v>
      </c>
      <c r="M4739" s="4">
        <f t="shared" ca="1" si="594"/>
        <v>6377.0225859601114</v>
      </c>
      <c r="N4739" s="4">
        <f ca="1">SQRT(User_Model_Calcs!M4739^2+Sat_Data!$B$3^2-2*User_Model_Calcs!M4739*Sat_Data!$B$3*COS(RADIANS(L4739))*COS(RADIANS(I4739)))</f>
        <v>36235.695817987122</v>
      </c>
      <c r="O4739" s="4">
        <f ca="1">DEGREES(ACOS(((Earth_Data!$B$1+Sat_Data!$B$2)/User_Model_Calcs!N4739)*SQRT(1-COS(RADIANS(User_Model_Calcs!I4739))^2*COS(RADIANS(User_Model_Calcs!A4739))^2)))</f>
        <v>66.528004100234241</v>
      </c>
      <c r="P4739" s="4">
        <f t="shared" ca="1" si="595"/>
        <v>49.666518888663859</v>
      </c>
    </row>
    <row r="4740" spans="1:16" x14ac:dyDescent="0.25">
      <c r="A4740" s="4">
        <f t="shared" ca="1" si="596"/>
        <v>-26.396215473795408</v>
      </c>
      <c r="B4740" s="4">
        <f t="shared" ca="1" si="597"/>
        <v>152.96841374556965</v>
      </c>
      <c r="C4740" s="4">
        <v>7989</v>
      </c>
      <c r="D4740" s="4">
        <f t="shared" ca="1" si="598"/>
        <v>3</v>
      </c>
      <c r="E4740" s="4">
        <v>0.55000000000000004</v>
      </c>
      <c r="F4740" s="4">
        <v>19.899999999999999</v>
      </c>
      <c r="G4740" s="4">
        <f t="shared" ca="1" si="592"/>
        <v>53.323113517529826</v>
      </c>
      <c r="H4740" s="4">
        <f t="shared" ca="1" si="599"/>
        <v>20.657958291711736</v>
      </c>
      <c r="I4740" s="4">
        <f ca="1">User_Model_Calcs!B4740-Sat_Data!$B$5</f>
        <v>42.968413745569649</v>
      </c>
      <c r="J4740" s="4">
        <f ca="1">(Earth_Data!$B$1/SQRT(1-Earth_Data!$B$2^2*SIN(RADIANS(User_Model_Calcs!A4740))^2))*COS(RADIANS(User_Model_Calcs!A4740))</f>
        <v>5716.9457722186671</v>
      </c>
      <c r="K4740" s="4">
        <f ca="1">((Earth_Data!$B$1*(1-Earth_Data!$B$2^2))/SQRT(1-Earth_Data!$B$2^2*SIN(RADIANS(User_Model_Calcs!A4740))^2))*SIN(RADIANS(User_Model_Calcs!A4740))</f>
        <v>-2818.450555986411</v>
      </c>
      <c r="L4740" s="4">
        <f t="shared" ca="1" si="593"/>
        <v>-26.243267364047298</v>
      </c>
      <c r="M4740" s="4">
        <f t="shared" ca="1" si="594"/>
        <v>6373.9416767828216</v>
      </c>
      <c r="N4740" s="4">
        <f ca="1">SQRT(User_Model_Calcs!M4740^2+Sat_Data!$B$3^2-2*User_Model_Calcs!M4740*Sat_Data!$B$3*COS(RADIANS(L4740))*COS(RADIANS(I4740)))</f>
        <v>38284.13329098541</v>
      </c>
      <c r="O4740" s="4">
        <f ca="1">DEGREES(ACOS(((Earth_Data!$B$1+Sat_Data!$B$2)/User_Model_Calcs!N4740)*SQRT(1-COS(RADIANS(User_Model_Calcs!I4740))^2*COS(RADIANS(User_Model_Calcs!A4740))^2)))</f>
        <v>33.716993421231216</v>
      </c>
      <c r="P4740" s="4">
        <f t="shared" ca="1" si="595"/>
        <v>64.485946467552992</v>
      </c>
    </row>
    <row r="4741" spans="1:16" x14ac:dyDescent="0.25">
      <c r="A4741" s="4">
        <f t="shared" ca="1" si="596"/>
        <v>-34.43341897740612</v>
      </c>
      <c r="B4741" s="4">
        <f t="shared" ca="1" si="597"/>
        <v>112.98835277642154</v>
      </c>
      <c r="C4741" s="4">
        <v>7990</v>
      </c>
      <c r="D4741" s="4">
        <f t="shared" ca="1" si="598"/>
        <v>0.75</v>
      </c>
      <c r="E4741" s="4">
        <v>0.55000000000000004</v>
      </c>
      <c r="F4741" s="4">
        <v>19.899999999999999</v>
      </c>
      <c r="G4741" s="4">
        <f t="shared" ca="1" si="592"/>
        <v>41.281913690970576</v>
      </c>
      <c r="H4741" s="4">
        <f t="shared" ca="1" si="599"/>
        <v>18.224553688278409</v>
      </c>
      <c r="I4741" s="4">
        <f ca="1">User_Model_Calcs!B4741-Sat_Data!$B$5</f>
        <v>2.9883527764215359</v>
      </c>
      <c r="J4741" s="4">
        <f ca="1">(Earth_Data!$B$1/SQRT(1-Earth_Data!$B$2^2*SIN(RADIANS(User_Model_Calcs!A4741))^2))*COS(RADIANS(User_Model_Calcs!A4741))</f>
        <v>5266.225789679801</v>
      </c>
      <c r="K4741" s="4">
        <f ca="1">((Earth_Data!$B$1*(1-Earth_Data!$B$2^2))/SQRT(1-Earth_Data!$B$2^2*SIN(RADIANS(User_Model_Calcs!A4741))^2))*SIN(RADIANS(User_Model_Calcs!A4741))</f>
        <v>-3586.2038916944348</v>
      </c>
      <c r="L4741" s="4">
        <f t="shared" ca="1" si="593"/>
        <v>-34.254150599708318</v>
      </c>
      <c r="M4741" s="4">
        <f t="shared" ca="1" si="594"/>
        <v>6371.3414930211484</v>
      </c>
      <c r="N4741" s="4">
        <f ca="1">SQRT(User_Model_Calcs!M4741^2+Sat_Data!$B$3^2-2*User_Model_Calcs!M4741*Sat_Data!$B$3*COS(RADIANS(L4741))*COS(RADIANS(I4741)))</f>
        <v>37079.924868211478</v>
      </c>
      <c r="O4741" s="4">
        <f ca="1">DEGREES(ACOS(((Earth_Data!$B$1+Sat_Data!$B$2)/User_Model_Calcs!N4741)*SQRT(1-COS(RADIANS(User_Model_Calcs!I4741))^2*COS(RADIANS(User_Model_Calcs!A4741))^2)))</f>
        <v>49.846621982035899</v>
      </c>
      <c r="P4741" s="4">
        <f t="shared" ca="1" si="595"/>
        <v>5.2747725564962744</v>
      </c>
    </row>
    <row r="4742" spans="1:16" x14ac:dyDescent="0.25">
      <c r="A4742" s="4">
        <f t="shared" ca="1" si="596"/>
        <v>-24.908360547421886</v>
      </c>
      <c r="B4742" s="4">
        <f t="shared" ca="1" si="597"/>
        <v>124.09673894106666</v>
      </c>
      <c r="C4742" s="4">
        <v>7991</v>
      </c>
      <c r="D4742" s="4">
        <f t="shared" ca="1" si="598"/>
        <v>3</v>
      </c>
      <c r="E4742" s="4">
        <v>0.55000000000000004</v>
      </c>
      <c r="F4742" s="4">
        <v>19.899999999999999</v>
      </c>
      <c r="G4742" s="4">
        <f t="shared" ca="1" si="592"/>
        <v>53.323113517529826</v>
      </c>
      <c r="H4742" s="4">
        <f t="shared" ca="1" si="599"/>
        <v>14.529461786999807</v>
      </c>
      <c r="I4742" s="4">
        <f ca="1">User_Model_Calcs!B4742-Sat_Data!$B$5</f>
        <v>14.096738941066661</v>
      </c>
      <c r="J4742" s="4">
        <f ca="1">(Earth_Data!$B$1/SQRT(1-Earth_Data!$B$2^2*SIN(RADIANS(User_Model_Calcs!A4742))^2))*COS(RADIANS(User_Model_Calcs!A4742))</f>
        <v>5788.2995882309679</v>
      </c>
      <c r="K4742" s="4">
        <f ca="1">((Earth_Data!$B$1*(1-Earth_Data!$B$2^2))/SQRT(1-Earth_Data!$B$2^2*SIN(RADIANS(User_Model_Calcs!A4742))^2))*SIN(RADIANS(User_Model_Calcs!A4742))</f>
        <v>-2669.8719426374573</v>
      </c>
      <c r="L4742" s="4">
        <f t="shared" ca="1" si="593"/>
        <v>-24.761666957806128</v>
      </c>
      <c r="M4742" s="4">
        <f t="shared" ca="1" si="594"/>
        <v>6374.3727780227528</v>
      </c>
      <c r="N4742" s="4">
        <f ca="1">SQRT(User_Model_Calcs!M4742^2+Sat_Data!$B$3^2-2*User_Model_Calcs!M4742*Sat_Data!$B$3*COS(RADIANS(L4742))*COS(RADIANS(I4742)))</f>
        <v>36674.639828764433</v>
      </c>
      <c r="O4742" s="4">
        <f ca="1">DEGREES(ACOS(((Earth_Data!$B$1+Sat_Data!$B$2)/User_Model_Calcs!N4742)*SQRT(1-COS(RADIANS(User_Model_Calcs!I4742))^2*COS(RADIANS(User_Model_Calcs!A4742))^2)))</f>
        <v>56.85419628988442</v>
      </c>
      <c r="P4742" s="4">
        <f t="shared" ca="1" si="595"/>
        <v>30.805572104601097</v>
      </c>
    </row>
    <row r="4743" spans="1:16" x14ac:dyDescent="0.25">
      <c r="A4743" s="4">
        <f t="shared" ca="1" si="596"/>
        <v>-31.331108045675919</v>
      </c>
      <c r="B4743" s="4">
        <f t="shared" ca="1" si="597"/>
        <v>120.54588714547637</v>
      </c>
      <c r="C4743" s="4">
        <v>7992</v>
      </c>
      <c r="D4743" s="4">
        <f t="shared" ca="1" si="598"/>
        <v>1.2</v>
      </c>
      <c r="E4743" s="4">
        <v>0.55000000000000004</v>
      </c>
      <c r="F4743" s="4">
        <v>19.899999999999999</v>
      </c>
      <c r="G4743" s="4">
        <f t="shared" ca="1" si="592"/>
        <v>45.364313344089069</v>
      </c>
      <c r="H4743" s="4">
        <f t="shared" ca="1" si="599"/>
        <v>22.637753195113323</v>
      </c>
      <c r="I4743" s="4">
        <f ca="1">User_Model_Calcs!B4743-Sat_Data!$B$5</f>
        <v>10.545887145476371</v>
      </c>
      <c r="J4743" s="4">
        <f ca="1">(Earth_Data!$B$1/SQRT(1-Earth_Data!$B$2^2*SIN(RADIANS(User_Model_Calcs!A4743))^2))*COS(RADIANS(User_Model_Calcs!A4743))</f>
        <v>5452.995587066157</v>
      </c>
      <c r="K4743" s="4">
        <f ca="1">((Earth_Data!$B$1*(1-Earth_Data!$B$2^2))/SQRT(1-Earth_Data!$B$2^2*SIN(RADIANS(User_Model_Calcs!A4743))^2))*SIN(RADIANS(User_Model_Calcs!A4743))</f>
        <v>-3297.3071045019428</v>
      </c>
      <c r="L4743" s="4">
        <f t="shared" ca="1" si="593"/>
        <v>-31.160435403255388</v>
      </c>
      <c r="M4743" s="4">
        <f t="shared" ca="1" si="594"/>
        <v>6372.3931936096014</v>
      </c>
      <c r="N4743" s="4">
        <f ca="1">SQRT(User_Model_Calcs!M4743^2+Sat_Data!$B$3^2-2*User_Model_Calcs!M4743*Sat_Data!$B$3*COS(RADIANS(L4743))*COS(RADIANS(I4743)))</f>
        <v>36964.140855149919</v>
      </c>
      <c r="O4743" s="4">
        <f ca="1">DEGREES(ACOS(((Earth_Data!$B$1+Sat_Data!$B$2)/User_Model_Calcs!N4743)*SQRT(1-COS(RADIANS(User_Model_Calcs!I4743))^2*COS(RADIANS(User_Model_Calcs!A4743))^2)))</f>
        <v>51.730603657754557</v>
      </c>
      <c r="P4743" s="4">
        <f t="shared" ca="1" si="595"/>
        <v>19.698701876243398</v>
      </c>
    </row>
    <row r="4744" spans="1:16" x14ac:dyDescent="0.25">
      <c r="A4744" s="4">
        <f t="shared" ca="1" si="596"/>
        <v>-25.57381409863747</v>
      </c>
      <c r="B4744" s="4">
        <f t="shared" ca="1" si="597"/>
        <v>156.82053622146185</v>
      </c>
      <c r="C4744" s="4">
        <v>7993</v>
      </c>
      <c r="D4744" s="4">
        <f t="shared" ca="1" si="598"/>
        <v>0.75</v>
      </c>
      <c r="E4744" s="4">
        <v>0.55000000000000004</v>
      </c>
      <c r="F4744" s="4">
        <v>19.899999999999999</v>
      </c>
      <c r="G4744" s="4">
        <f t="shared" ca="1" si="592"/>
        <v>41.281913690970576</v>
      </c>
      <c r="H4744" s="4">
        <f t="shared" ca="1" si="599"/>
        <v>20.154888160013876</v>
      </c>
      <c r="I4744" s="4">
        <f ca="1">User_Model_Calcs!B4744-Sat_Data!$B$5</f>
        <v>46.82053622146185</v>
      </c>
      <c r="J4744" s="4">
        <f ca="1">(Earth_Data!$B$1/SQRT(1-Earth_Data!$B$2^2*SIN(RADIANS(User_Model_Calcs!A4744))^2))*COS(RADIANS(User_Model_Calcs!A4744))</f>
        <v>5756.8649164233057</v>
      </c>
      <c r="K4744" s="4">
        <f ca="1">((Earth_Data!$B$1*(1-Earth_Data!$B$2^2))/SQRT(1-Earth_Data!$B$2^2*SIN(RADIANS(User_Model_Calcs!A4744))^2))*SIN(RADIANS(User_Model_Calcs!A4744))</f>
        <v>-2736.5498506587237</v>
      </c>
      <c r="L4744" s="4">
        <f t="shared" ca="1" si="593"/>
        <v>-25.424273515736804</v>
      </c>
      <c r="M4744" s="4">
        <f t="shared" ca="1" si="594"/>
        <v>6374.182202532792</v>
      </c>
      <c r="N4744" s="4">
        <f ca="1">SQRT(User_Model_Calcs!M4744^2+Sat_Data!$B$3^2-2*User_Model_Calcs!M4744*Sat_Data!$B$3*COS(RADIANS(L4744))*COS(RADIANS(I4744)))</f>
        <v>38551.874998950472</v>
      </c>
      <c r="O4744" s="4">
        <f ca="1">DEGREES(ACOS(((Earth_Data!$B$1+Sat_Data!$B$2)/User_Model_Calcs!N4744)*SQRT(1-COS(RADIANS(User_Model_Calcs!I4744))^2*COS(RADIANS(User_Model_Calcs!A4744))^2)))</f>
        <v>30.628417423265585</v>
      </c>
      <c r="P4744" s="4">
        <f t="shared" ca="1" si="595"/>
        <v>67.948244297335862</v>
      </c>
    </row>
    <row r="4745" spans="1:16" x14ac:dyDescent="0.25">
      <c r="A4745" s="4">
        <f t="shared" ca="1" si="596"/>
        <v>-21.18872962961585</v>
      </c>
      <c r="B4745" s="4">
        <f t="shared" ca="1" si="597"/>
        <v>147.07069593905391</v>
      </c>
      <c r="C4745" s="4">
        <v>7994</v>
      </c>
      <c r="D4745" s="4">
        <f t="shared" ca="1" si="598"/>
        <v>3</v>
      </c>
      <c r="E4745" s="4">
        <v>0.55000000000000004</v>
      </c>
      <c r="F4745" s="4">
        <v>19.899999999999999</v>
      </c>
      <c r="G4745" s="4">
        <f t="shared" ca="1" si="592"/>
        <v>53.323113517529826</v>
      </c>
      <c r="H4745" s="4">
        <f t="shared" ca="1" si="599"/>
        <v>17.92755559802022</v>
      </c>
      <c r="I4745" s="4">
        <f ca="1">User_Model_Calcs!B4745-Sat_Data!$B$5</f>
        <v>37.070695939053905</v>
      </c>
      <c r="J4745" s="4">
        <f ca="1">(Earth_Data!$B$1/SQRT(1-Earth_Data!$B$2^2*SIN(RADIANS(User_Model_Calcs!A4745))^2))*COS(RADIANS(User_Model_Calcs!A4745))</f>
        <v>5949.5475277944997</v>
      </c>
      <c r="K4745" s="4">
        <f ca="1">((Earth_Data!$B$1*(1-Earth_Data!$B$2^2))/SQRT(1-Earth_Data!$B$2^2*SIN(RADIANS(User_Model_Calcs!A4745))^2))*SIN(RADIANS(User_Model_Calcs!A4745))</f>
        <v>-2290.8913670990892</v>
      </c>
      <c r="L4745" s="4">
        <f t="shared" ca="1" si="593"/>
        <v>-21.059352250775039</v>
      </c>
      <c r="M4745" s="4">
        <f t="shared" ca="1" si="594"/>
        <v>6375.3665809375052</v>
      </c>
      <c r="N4745" s="4">
        <f ca="1">SQRT(User_Model_Calcs!M4745^2+Sat_Data!$B$3^2-2*User_Model_Calcs!M4745*Sat_Data!$B$3*COS(RADIANS(L4745))*COS(RADIANS(I4745)))</f>
        <v>37658.270800706625</v>
      </c>
      <c r="O4745" s="4">
        <f ca="1">DEGREES(ACOS(((Earth_Data!$B$1+Sat_Data!$B$2)/User_Model_Calcs!N4745)*SQRT(1-COS(RADIANS(User_Model_Calcs!I4745))^2*COS(RADIANS(User_Model_Calcs!A4745))^2)))</f>
        <v>41.566193007820637</v>
      </c>
      <c r="P4745" s="4">
        <f t="shared" ca="1" si="595"/>
        <v>64.432648133787779</v>
      </c>
    </row>
    <row r="4746" spans="1:16" x14ac:dyDescent="0.25">
      <c r="A4746" s="4">
        <f t="shared" ca="1" si="596"/>
        <v>-28.17887713316258</v>
      </c>
      <c r="B4746" s="4">
        <f t="shared" ca="1" si="597"/>
        <v>153.7088176690408</v>
      </c>
      <c r="C4746" s="4">
        <v>7995</v>
      </c>
      <c r="D4746" s="4">
        <f t="shared" ca="1" si="598"/>
        <v>3</v>
      </c>
      <c r="E4746" s="4">
        <v>0.55000000000000004</v>
      </c>
      <c r="F4746" s="4">
        <v>19.899999999999999</v>
      </c>
      <c r="G4746" s="4">
        <f t="shared" ca="1" si="592"/>
        <v>53.323113517529826</v>
      </c>
      <c r="H4746" s="4">
        <f t="shared" ca="1" si="599"/>
        <v>18.719246273498015</v>
      </c>
      <c r="I4746" s="4">
        <f ca="1">User_Model_Calcs!B4746-Sat_Data!$B$5</f>
        <v>43.708817669040798</v>
      </c>
      <c r="J4746" s="4">
        <f ca="1">(Earth_Data!$B$1/SQRT(1-Earth_Data!$B$2^2*SIN(RADIANS(User_Model_Calcs!A4746))^2))*COS(RADIANS(User_Model_Calcs!A4746))</f>
        <v>5626.3888355069193</v>
      </c>
      <c r="K4746" s="4">
        <f ca="1">((Earth_Data!$B$1*(1-Earth_Data!$B$2^2))/SQRT(1-Earth_Data!$B$2^2*SIN(RADIANS(User_Model_Calcs!A4746))^2))*SIN(RADIANS(User_Model_Calcs!A4746))</f>
        <v>-2993.9947310445659</v>
      </c>
      <c r="L4746" s="4">
        <f t="shared" ca="1" si="593"/>
        <v>-28.018976457349993</v>
      </c>
      <c r="M4746" s="4">
        <f t="shared" ca="1" si="594"/>
        <v>6373.4022137191005</v>
      </c>
      <c r="N4746" s="4">
        <f ca="1">SQRT(User_Model_Calcs!M4746^2+Sat_Data!$B$3^2-2*User_Model_Calcs!M4746*Sat_Data!$B$3*COS(RADIANS(L4746))*COS(RADIANS(I4746)))</f>
        <v>38411.765737539397</v>
      </c>
      <c r="O4746" s="4">
        <f ca="1">DEGREES(ACOS(((Earth_Data!$B$1+Sat_Data!$B$2)/User_Model_Calcs!N4746)*SQRT(1-COS(RADIANS(User_Model_Calcs!I4746))^2*COS(RADIANS(User_Model_Calcs!A4746))^2)))</f>
        <v>32.220801264419386</v>
      </c>
      <c r="P4746" s="4">
        <f t="shared" ca="1" si="595"/>
        <v>63.710449775299899</v>
      </c>
    </row>
    <row r="4747" spans="1:16" x14ac:dyDescent="0.25">
      <c r="A4747" s="4">
        <f t="shared" ca="1" si="596"/>
        <v>-13.832638096679513</v>
      </c>
      <c r="B4747" s="4">
        <f t="shared" ca="1" si="597"/>
        <v>135.07102593970328</v>
      </c>
      <c r="C4747" s="4">
        <v>7996</v>
      </c>
      <c r="D4747" s="4">
        <f t="shared" ca="1" si="598"/>
        <v>1.2</v>
      </c>
      <c r="E4747" s="4">
        <v>0.55000000000000004</v>
      </c>
      <c r="F4747" s="4">
        <v>19.899999999999999</v>
      </c>
      <c r="G4747" s="4">
        <f t="shared" ca="1" si="592"/>
        <v>45.364313344089069</v>
      </c>
      <c r="H4747" s="4">
        <f t="shared" ca="1" si="599"/>
        <v>20.650179639362555</v>
      </c>
      <c r="I4747" s="4">
        <f ca="1">User_Model_Calcs!B4747-Sat_Data!$B$5</f>
        <v>25.071025939703276</v>
      </c>
      <c r="J4747" s="4">
        <f ca="1">(Earth_Data!$B$1/SQRT(1-Earth_Data!$B$2^2*SIN(RADIANS(User_Model_Calcs!A4747))^2))*COS(RADIANS(User_Model_Calcs!A4747))</f>
        <v>6194.3480603912976</v>
      </c>
      <c r="K4747" s="4">
        <f ca="1">((Earth_Data!$B$1*(1-Earth_Data!$B$2^2))/SQRT(1-Earth_Data!$B$2^2*SIN(RADIANS(User_Model_Calcs!A4747))^2))*SIN(RADIANS(User_Model_Calcs!A4747))</f>
        <v>-1515.009178015117</v>
      </c>
      <c r="L4747" s="4">
        <f t="shared" ca="1" si="593"/>
        <v>-13.743557899219935</v>
      </c>
      <c r="M4747" s="4">
        <f t="shared" ca="1" si="594"/>
        <v>6376.9272147911079</v>
      </c>
      <c r="N4747" s="4">
        <f ca="1">SQRT(User_Model_Calcs!M4747^2+Sat_Data!$B$3^2-2*User_Model_Calcs!M4747*Sat_Data!$B$3*COS(RADIANS(L4747))*COS(RADIANS(I4747)))</f>
        <v>36678.824312865836</v>
      </c>
      <c r="O4747" s="4">
        <f ca="1">DEGREES(ACOS(((Earth_Data!$B$1+Sat_Data!$B$2)/User_Model_Calcs!N4747)*SQRT(1-COS(RADIANS(User_Model_Calcs!I4747))^2*COS(RADIANS(User_Model_Calcs!A4747))^2)))</f>
        <v>56.835818420144193</v>
      </c>
      <c r="P4747" s="4">
        <f t="shared" ca="1" si="595"/>
        <v>62.92988289828061</v>
      </c>
    </row>
    <row r="4748" spans="1:16" x14ac:dyDescent="0.25">
      <c r="A4748" s="4">
        <f t="shared" ca="1" si="596"/>
        <v>-11.521084993689946</v>
      </c>
      <c r="B4748" s="4">
        <f t="shared" ca="1" si="597"/>
        <v>134.63877839932238</v>
      </c>
      <c r="C4748" s="4">
        <v>7997</v>
      </c>
      <c r="D4748" s="4">
        <f t="shared" ca="1" si="598"/>
        <v>0.75</v>
      </c>
      <c r="E4748" s="4">
        <v>0.55000000000000004</v>
      </c>
      <c r="F4748" s="4">
        <v>19.899999999999999</v>
      </c>
      <c r="G4748" s="4">
        <f t="shared" ca="1" si="592"/>
        <v>41.281913690970576</v>
      </c>
      <c r="H4748" s="4">
        <f t="shared" ca="1" si="599"/>
        <v>16.032552291385294</v>
      </c>
      <c r="I4748" s="4">
        <f ca="1">User_Model_Calcs!B4748-Sat_Data!$B$5</f>
        <v>24.638778399322376</v>
      </c>
      <c r="J4748" s="4">
        <f ca="1">(Earth_Data!$B$1/SQRT(1-Earth_Data!$B$2^2*SIN(RADIANS(User_Model_Calcs!A4748))^2))*COS(RADIANS(User_Model_Calcs!A4748))</f>
        <v>6250.4632430464717</v>
      </c>
      <c r="K4748" s="4">
        <f ca="1">((Earth_Data!$B$1*(1-Earth_Data!$B$2^2))/SQRT(1-Earth_Data!$B$2^2*SIN(RADIANS(User_Model_Calcs!A4748))^2))*SIN(RADIANS(User_Model_Calcs!A4748))</f>
        <v>-1265.537441168844</v>
      </c>
      <c r="L4748" s="4">
        <f t="shared" ca="1" si="593"/>
        <v>-11.445999229054637</v>
      </c>
      <c r="M4748" s="4">
        <f t="shared" ca="1" si="594"/>
        <v>6377.293765201287</v>
      </c>
      <c r="N4748" s="4">
        <f ca="1">SQRT(User_Model_Calcs!M4748^2+Sat_Data!$B$3^2-2*User_Model_Calcs!M4748*Sat_Data!$B$3*COS(RADIANS(L4748))*COS(RADIANS(I4748)))</f>
        <v>36597.584489877147</v>
      </c>
      <c r="O4748" s="4">
        <f ca="1">DEGREES(ACOS(((Earth_Data!$B$1+Sat_Data!$B$2)/User_Model_Calcs!N4748)*SQRT(1-COS(RADIANS(User_Model_Calcs!I4748))^2*COS(RADIANS(User_Model_Calcs!A4748))^2)))</f>
        <v>58.407700862605239</v>
      </c>
      <c r="P4748" s="4">
        <f t="shared" ca="1" si="595"/>
        <v>66.468510348999231</v>
      </c>
    </row>
    <row r="4749" spans="1:16" x14ac:dyDescent="0.25">
      <c r="A4749" s="4">
        <f t="shared" ca="1" si="596"/>
        <v>-40.912570040454845</v>
      </c>
      <c r="B4749" s="4">
        <f t="shared" ca="1" si="597"/>
        <v>105.23532316518836</v>
      </c>
      <c r="C4749" s="4">
        <v>7998</v>
      </c>
      <c r="D4749" s="4">
        <f t="shared" ca="1" si="598"/>
        <v>3</v>
      </c>
      <c r="E4749" s="4">
        <v>0.55000000000000004</v>
      </c>
      <c r="F4749" s="4">
        <v>19.899999999999999</v>
      </c>
      <c r="G4749" s="4">
        <f t="shared" ca="1" si="592"/>
        <v>53.323113517529826</v>
      </c>
      <c r="H4749" s="4">
        <f t="shared" ca="1" si="599"/>
        <v>16.935112717529215</v>
      </c>
      <c r="I4749" s="4">
        <f ca="1">User_Model_Calcs!B4749-Sat_Data!$B$5</f>
        <v>-4.7646768348116382</v>
      </c>
      <c r="J4749" s="4">
        <f ca="1">(Earth_Data!$B$1/SQRT(1-Earth_Data!$B$2^2*SIN(RADIANS(User_Model_Calcs!A4749))^2))*COS(RADIANS(User_Model_Calcs!A4749))</f>
        <v>4826.9577465720304</v>
      </c>
      <c r="K4749" s="4">
        <f ca="1">((Earth_Data!$B$1*(1-Earth_Data!$B$2^2))/SQRT(1-Earth_Data!$B$2^2*SIN(RADIANS(User_Model_Calcs!A4749))^2))*SIN(RADIANS(User_Model_Calcs!A4749))</f>
        <v>-4155.0921116655327</v>
      </c>
      <c r="L4749" s="4">
        <f t="shared" ca="1" si="593"/>
        <v>-40.722189214293302</v>
      </c>
      <c r="M4749" s="4">
        <f t="shared" ca="1" si="594"/>
        <v>6369.0118184547964</v>
      </c>
      <c r="N4749" s="4">
        <f ca="1">SQRT(User_Model_Calcs!M4749^2+Sat_Data!$B$3^2-2*User_Model_Calcs!M4749*Sat_Data!$B$3*COS(RADIANS(L4749))*COS(RADIANS(I4749)))</f>
        <v>37586.388835217243</v>
      </c>
      <c r="O4749" s="4">
        <f ca="1">DEGREES(ACOS(((Earth_Data!$B$1+Sat_Data!$B$2)/User_Model_Calcs!N4749)*SQRT(1-COS(RADIANS(User_Model_Calcs!I4749))^2*COS(RADIANS(User_Model_Calcs!A4749))^2)))</f>
        <v>42.435576858778063</v>
      </c>
      <c r="P4749" s="4">
        <f t="shared" ca="1" si="595"/>
        <v>7.253175104463141</v>
      </c>
    </row>
    <row r="4750" spans="1:16" x14ac:dyDescent="0.25">
      <c r="A4750" s="4">
        <f t="shared" ca="1" si="596"/>
        <v>-21.5363206231406</v>
      </c>
      <c r="B4750" s="4">
        <f t="shared" ca="1" si="597"/>
        <v>131.01164655277123</v>
      </c>
      <c r="C4750" s="4">
        <v>7999</v>
      </c>
      <c r="D4750" s="4">
        <f t="shared" ca="1" si="598"/>
        <v>0.75</v>
      </c>
      <c r="E4750" s="4">
        <v>0.55000000000000004</v>
      </c>
      <c r="F4750" s="4">
        <v>19.899999999999999</v>
      </c>
      <c r="G4750" s="4">
        <f t="shared" ca="1" si="592"/>
        <v>41.281913690970576</v>
      </c>
      <c r="H4750" s="4">
        <f t="shared" ca="1" si="599"/>
        <v>23.403428214128724</v>
      </c>
      <c r="I4750" s="4">
        <f ca="1">User_Model_Calcs!B4750-Sat_Data!$B$5</f>
        <v>21.011646552771225</v>
      </c>
      <c r="J4750" s="4">
        <f ca="1">(Earth_Data!$B$1/SQRT(1-Earth_Data!$B$2^2*SIN(RADIANS(User_Model_Calcs!A4750))^2))*COS(RADIANS(User_Model_Calcs!A4750))</f>
        <v>5935.5283747383564</v>
      </c>
      <c r="K4750" s="4">
        <f ca="1">((Earth_Data!$B$1*(1-Earth_Data!$B$2^2))/SQRT(1-Earth_Data!$B$2^2*SIN(RADIANS(User_Model_Calcs!A4750))^2))*SIN(RADIANS(User_Model_Calcs!A4750))</f>
        <v>-2326.7330149954241</v>
      </c>
      <c r="L4750" s="4">
        <f t="shared" ca="1" si="593"/>
        <v>-21.405228730890592</v>
      </c>
      <c r="M4750" s="4">
        <f t="shared" ca="1" si="594"/>
        <v>6375.2791005879772</v>
      </c>
      <c r="N4750" s="4">
        <f ca="1">SQRT(User_Model_Calcs!M4750^2+Sat_Data!$B$3^2-2*User_Model_Calcs!M4750*Sat_Data!$B$3*COS(RADIANS(L4750))*COS(RADIANS(I4750)))</f>
        <v>36758.776364274403</v>
      </c>
      <c r="O4750" s="4">
        <f ca="1">DEGREES(ACOS(((Earth_Data!$B$1+Sat_Data!$B$2)/User_Model_Calcs!N4750)*SQRT(1-COS(RADIANS(User_Model_Calcs!I4750))^2*COS(RADIANS(User_Model_Calcs!A4750))^2)))</f>
        <v>55.325609675820822</v>
      </c>
      <c r="P4750" s="4">
        <f t="shared" ca="1" si="595"/>
        <v>46.296910392429133</v>
      </c>
    </row>
    <row r="4751" spans="1:16" x14ac:dyDescent="0.25">
      <c r="A4751" s="4">
        <f t="shared" ca="1" si="596"/>
        <v>-30.341475510616675</v>
      </c>
      <c r="B4751" s="4">
        <f t="shared" ca="1" si="597"/>
        <v>143.75229567485727</v>
      </c>
      <c r="C4751" s="4">
        <v>8000</v>
      </c>
      <c r="D4751" s="4">
        <f t="shared" ca="1" si="598"/>
        <v>1.2</v>
      </c>
      <c r="E4751" s="4">
        <v>0.55000000000000004</v>
      </c>
      <c r="F4751" s="4">
        <v>19.899999999999999</v>
      </c>
      <c r="G4751" s="4">
        <f t="shared" ca="1" si="592"/>
        <v>45.364313344089069</v>
      </c>
      <c r="H4751" s="4">
        <f t="shared" ca="1" si="599"/>
        <v>15.88762419213371</v>
      </c>
      <c r="I4751" s="4">
        <f ca="1">User_Model_Calcs!B4751-Sat_Data!$B$5</f>
        <v>33.752295674857265</v>
      </c>
      <c r="J4751" s="4">
        <f ca="1">(Earth_Data!$B$1/SQRT(1-Earth_Data!$B$2^2*SIN(RADIANS(User_Model_Calcs!A4751))^2))*COS(RADIANS(User_Model_Calcs!A4751))</f>
        <v>5509.2345548834983</v>
      </c>
      <c r="K4751" s="4">
        <f ca="1">((Earth_Data!$B$1*(1-Earth_Data!$B$2^2))/SQRT(1-Earth_Data!$B$2^2*SIN(RADIANS(User_Model_Calcs!A4751))^2))*SIN(RADIANS(User_Model_Calcs!A4751))</f>
        <v>-3203.101127082024</v>
      </c>
      <c r="L4751" s="4">
        <f t="shared" ca="1" si="593"/>
        <v>-30.173969140249067</v>
      </c>
      <c r="M4751" s="4">
        <f t="shared" ca="1" si="594"/>
        <v>6372.7170195322897</v>
      </c>
      <c r="N4751" s="4">
        <f ca="1">SQRT(User_Model_Calcs!M4751^2+Sat_Data!$B$3^2-2*User_Model_Calcs!M4751*Sat_Data!$B$3*COS(RADIANS(L4751))*COS(RADIANS(I4751)))</f>
        <v>37843.742677634385</v>
      </c>
      <c r="O4751" s="4">
        <f ca="1">DEGREES(ACOS(((Earth_Data!$B$1+Sat_Data!$B$2)/User_Model_Calcs!N4751)*SQRT(1-COS(RADIANS(User_Model_Calcs!I4751))^2*COS(RADIANS(User_Model_Calcs!A4751))^2)))</f>
        <v>39.103586988710113</v>
      </c>
      <c r="P4751" s="4">
        <f t="shared" ca="1" si="595"/>
        <v>52.912595023987826</v>
      </c>
    </row>
    <row r="4752" spans="1:16" x14ac:dyDescent="0.25">
      <c r="A4752" s="4">
        <f t="shared" ca="1" si="596"/>
        <v>-28.041655378877607</v>
      </c>
      <c r="B4752" s="4">
        <f t="shared" ca="1" si="597"/>
        <v>158.83945585807055</v>
      </c>
      <c r="C4752" s="4">
        <v>8001</v>
      </c>
      <c r="D4752" s="4">
        <f t="shared" ca="1" si="598"/>
        <v>0.75</v>
      </c>
      <c r="E4752" s="4">
        <v>0.55000000000000004</v>
      </c>
      <c r="F4752" s="4">
        <v>19.899999999999999</v>
      </c>
      <c r="G4752" s="4">
        <f t="shared" ca="1" si="592"/>
        <v>41.281913690970576</v>
      </c>
      <c r="H4752" s="4">
        <f t="shared" ca="1" si="599"/>
        <v>23.158925405956808</v>
      </c>
      <c r="I4752" s="4">
        <f ca="1">User_Model_Calcs!B4752-Sat_Data!$B$5</f>
        <v>48.839455858070551</v>
      </c>
      <c r="J4752" s="4">
        <f ca="1">(Earth_Data!$B$1/SQRT(1-Earth_Data!$B$2^2*SIN(RADIANS(User_Model_Calcs!A4752))^2))*COS(RADIANS(User_Model_Calcs!A4752))</f>
        <v>5633.5539572288208</v>
      </c>
      <c r="K4752" s="4">
        <f ca="1">((Earth_Data!$B$1*(1-Earth_Data!$B$2^2))/SQRT(1-Earth_Data!$B$2^2*SIN(RADIANS(User_Model_Calcs!A4752))^2))*SIN(RADIANS(User_Model_Calcs!A4752))</f>
        <v>-2980.5814356370724</v>
      </c>
      <c r="L4752" s="4">
        <f t="shared" ca="1" si="593"/>
        <v>-27.882268347237755</v>
      </c>
      <c r="M4752" s="4">
        <f t="shared" ca="1" si="594"/>
        <v>6373.4445854241849</v>
      </c>
      <c r="N4752" s="4">
        <f ca="1">SQRT(User_Model_Calcs!M4752^2+Sat_Data!$B$3^2-2*User_Model_Calcs!M4752*Sat_Data!$B$3*COS(RADIANS(L4752))*COS(RADIANS(I4752)))</f>
        <v>38804.116977678379</v>
      </c>
      <c r="O4752" s="4">
        <f ca="1">DEGREES(ACOS(((Earth_Data!$B$1+Sat_Data!$B$2)/User_Model_Calcs!N4752)*SQRT(1-COS(RADIANS(User_Model_Calcs!I4752))^2*COS(RADIANS(User_Model_Calcs!A4752))^2)))</f>
        <v>27.815846295317566</v>
      </c>
      <c r="P4752" s="4">
        <f t="shared" ca="1" si="595"/>
        <v>67.658237614830995</v>
      </c>
    </row>
    <row r="4753" spans="1:16" x14ac:dyDescent="0.25">
      <c r="A4753" s="4">
        <f t="shared" ca="1" si="596"/>
        <v>-39.824568439906749</v>
      </c>
      <c r="B4753" s="4">
        <f t="shared" ca="1" si="597"/>
        <v>156.3263851586118</v>
      </c>
      <c r="C4753" s="4">
        <v>8002</v>
      </c>
      <c r="D4753" s="4">
        <f t="shared" ca="1" si="598"/>
        <v>1.2</v>
      </c>
      <c r="E4753" s="4">
        <v>0.55000000000000004</v>
      </c>
      <c r="F4753" s="4">
        <v>19.899999999999999</v>
      </c>
      <c r="G4753" s="4">
        <f t="shared" ca="1" si="592"/>
        <v>45.364313344089069</v>
      </c>
      <c r="H4753" s="4">
        <f t="shared" ca="1" si="599"/>
        <v>20.457033775759673</v>
      </c>
      <c r="I4753" s="4">
        <f ca="1">User_Model_Calcs!B4753-Sat_Data!$B$5</f>
        <v>46.326385158611799</v>
      </c>
      <c r="J4753" s="4">
        <f ca="1">(Earth_Data!$B$1/SQRT(1-Earth_Data!$B$2^2*SIN(RADIANS(User_Model_Calcs!A4753))^2))*COS(RADIANS(User_Model_Calcs!A4753))</f>
        <v>4905.207833811286</v>
      </c>
      <c r="K4753" s="4">
        <f ca="1">((Earth_Data!$B$1*(1-Earth_Data!$B$2^2))/SQRT(1-Earth_Data!$B$2^2*SIN(RADIANS(User_Model_Calcs!A4753))^2))*SIN(RADIANS(User_Model_Calcs!A4753))</f>
        <v>-4063.0463704576523</v>
      </c>
      <c r="L4753" s="4">
        <f t="shared" ca="1" si="593"/>
        <v>-39.635387113460638</v>
      </c>
      <c r="M4753" s="4">
        <f t="shared" ca="1" si="594"/>
        <v>6369.4120373369406</v>
      </c>
      <c r="N4753" s="4">
        <f ca="1">SQRT(User_Model_Calcs!M4753^2+Sat_Data!$B$3^2-2*User_Model_Calcs!M4753*Sat_Data!$B$3*COS(RADIANS(L4753))*COS(RADIANS(I4753)))</f>
        <v>39150.222359791398</v>
      </c>
      <c r="O4753" s="4">
        <f ca="1">DEGREES(ACOS(((Earth_Data!$B$1+Sat_Data!$B$2)/User_Model_Calcs!N4753)*SQRT(1-COS(RADIANS(User_Model_Calcs!I4753))^2*COS(RADIANS(User_Model_Calcs!A4753))^2)))</f>
        <v>24.07040844979571</v>
      </c>
      <c r="P4753" s="4">
        <f t="shared" ca="1" si="595"/>
        <v>58.55617961468667</v>
      </c>
    </row>
    <row r="4754" spans="1:16" x14ac:dyDescent="0.25">
      <c r="A4754" s="4">
        <f t="shared" ca="1" si="596"/>
        <v>-22.618472728940212</v>
      </c>
      <c r="B4754" s="4">
        <f t="shared" ca="1" si="597"/>
        <v>129.10082070157932</v>
      </c>
      <c r="C4754" s="4">
        <v>8003</v>
      </c>
      <c r="D4754" s="4">
        <f t="shared" ca="1" si="598"/>
        <v>1.2</v>
      </c>
      <c r="E4754" s="4">
        <v>0.55000000000000004</v>
      </c>
      <c r="F4754" s="4">
        <v>19.899999999999999</v>
      </c>
      <c r="G4754" s="4">
        <f t="shared" ca="1" si="592"/>
        <v>45.364313344089069</v>
      </c>
      <c r="H4754" s="4">
        <f t="shared" ca="1" si="599"/>
        <v>14.881037875624553</v>
      </c>
      <c r="I4754" s="4">
        <f ca="1">User_Model_Calcs!B4754-Sat_Data!$B$5</f>
        <v>19.100820701579323</v>
      </c>
      <c r="J4754" s="4">
        <f ca="1">(Earth_Data!$B$1/SQRT(1-Earth_Data!$B$2^2*SIN(RADIANS(User_Model_Calcs!A4754))^2))*COS(RADIANS(User_Model_Calcs!A4754))</f>
        <v>5890.4905478572</v>
      </c>
      <c r="K4754" s="4">
        <f ca="1">((Earth_Data!$B$1*(1-Earth_Data!$B$2^2))/SQRT(1-Earth_Data!$B$2^2*SIN(RADIANS(User_Model_Calcs!A4754))^2))*SIN(RADIANS(User_Model_Calcs!A4754))</f>
        <v>-2437.7733891610619</v>
      </c>
      <c r="L4754" s="4">
        <f t="shared" ca="1" si="593"/>
        <v>-22.482166837149219</v>
      </c>
      <c r="M4754" s="4">
        <f t="shared" ca="1" si="594"/>
        <v>6374.999450297767</v>
      </c>
      <c r="N4754" s="4">
        <f ca="1">SQRT(User_Model_Calcs!M4754^2+Sat_Data!$B$3^2-2*User_Model_Calcs!M4754*Sat_Data!$B$3*COS(RADIANS(L4754))*COS(RADIANS(I4754)))</f>
        <v>36729.667988621077</v>
      </c>
      <c r="O4754" s="4">
        <f ca="1">DEGREES(ACOS(((Earth_Data!$B$1+Sat_Data!$B$2)/User_Model_Calcs!N4754)*SQRT(1-COS(RADIANS(User_Model_Calcs!I4754))^2*COS(RADIANS(User_Model_Calcs!A4754))^2)))</f>
        <v>55.848008604881294</v>
      </c>
      <c r="P4754" s="4">
        <f t="shared" ca="1" si="595"/>
        <v>42.000661238633413</v>
      </c>
    </row>
    <row r="4755" spans="1:16" x14ac:dyDescent="0.25">
      <c r="A4755" s="4">
        <f t="shared" ca="1" si="596"/>
        <v>-19.351004853921424</v>
      </c>
      <c r="B4755" s="4">
        <f t="shared" ca="1" si="597"/>
        <v>152.02400056934613</v>
      </c>
      <c r="C4755" s="4">
        <v>8004</v>
      </c>
      <c r="D4755" s="4">
        <f t="shared" ca="1" si="598"/>
        <v>0.75</v>
      </c>
      <c r="E4755" s="4">
        <v>0.55000000000000004</v>
      </c>
      <c r="F4755" s="4">
        <v>19.899999999999999</v>
      </c>
      <c r="G4755" s="4">
        <f t="shared" ca="1" si="592"/>
        <v>41.281913690970576</v>
      </c>
      <c r="H4755" s="4">
        <f t="shared" ca="1" si="599"/>
        <v>18.796294182157432</v>
      </c>
      <c r="I4755" s="4">
        <f ca="1">User_Model_Calcs!B4755-Sat_Data!$B$5</f>
        <v>42.024000569346128</v>
      </c>
      <c r="J4755" s="4">
        <f ca="1">(Earth_Data!$B$1/SQRT(1-Earth_Data!$B$2^2*SIN(RADIANS(User_Model_Calcs!A4755))^2))*COS(RADIANS(User_Model_Calcs!A4755))</f>
        <v>6020.0284642600473</v>
      </c>
      <c r="K4755" s="4">
        <f ca="1">((Earth_Data!$B$1*(1-Earth_Data!$B$2^2))/SQRT(1-Earth_Data!$B$2^2*SIN(RADIANS(User_Model_Calcs!A4755))^2))*SIN(RADIANS(User_Model_Calcs!A4755))</f>
        <v>-2100.048571282121</v>
      </c>
      <c r="L4755" s="4">
        <f t="shared" ca="1" si="593"/>
        <v>-19.231000251737715</v>
      </c>
      <c r="M4755" s="4">
        <f t="shared" ca="1" si="594"/>
        <v>6375.8094946638157</v>
      </c>
      <c r="N4755" s="4">
        <f ca="1">SQRT(User_Model_Calcs!M4755^2+Sat_Data!$B$3^2-2*User_Model_Calcs!M4755*Sat_Data!$B$3*COS(RADIANS(L4755))*COS(RADIANS(I4755)))</f>
        <v>37965.03757761381</v>
      </c>
      <c r="O4755" s="4">
        <f ca="1">DEGREES(ACOS(((Earth_Data!$B$1+Sat_Data!$B$2)/User_Model_Calcs!N4755)*SQRT(1-COS(RADIANS(User_Model_Calcs!I4755))^2*COS(RADIANS(User_Model_Calcs!A4755))^2)))</f>
        <v>37.612910720005345</v>
      </c>
      <c r="P4755" s="4">
        <f t="shared" ca="1" si="595"/>
        <v>69.811700476220352</v>
      </c>
    </row>
    <row r="4756" spans="1:16" x14ac:dyDescent="0.25">
      <c r="A4756" s="4">
        <f t="shared" ca="1" si="596"/>
        <v>-42.033860667511732</v>
      </c>
      <c r="B4756" s="4">
        <f t="shared" ca="1" si="597"/>
        <v>140.80714125084071</v>
      </c>
      <c r="C4756" s="4">
        <v>8005</v>
      </c>
      <c r="D4756" s="4">
        <f t="shared" ca="1" si="598"/>
        <v>0.75</v>
      </c>
      <c r="E4756" s="4">
        <v>0.55000000000000004</v>
      </c>
      <c r="F4756" s="4">
        <v>19.899999999999999</v>
      </c>
      <c r="G4756" s="4">
        <f t="shared" ca="1" si="592"/>
        <v>41.281913690970576</v>
      </c>
      <c r="H4756" s="4">
        <f t="shared" ca="1" si="599"/>
        <v>14.399504815455368</v>
      </c>
      <c r="I4756" s="4">
        <f ca="1">User_Model_Calcs!B4756-Sat_Data!$B$5</f>
        <v>30.807141250840715</v>
      </c>
      <c r="J4756" s="4">
        <f ca="1">(Earth_Data!$B$1/SQRT(1-Earth_Data!$B$2^2*SIN(RADIANS(User_Model_Calcs!A4756))^2))*COS(RADIANS(User_Model_Calcs!A4756))</f>
        <v>4744.4838973391834</v>
      </c>
      <c r="K4756" s="4">
        <f ca="1">((Earth_Data!$B$1*(1-Earth_Data!$B$2^2))/SQRT(1-Earth_Data!$B$2^2*SIN(RADIANS(User_Model_Calcs!A4756))^2))*SIN(RADIANS(User_Model_Calcs!A4756))</f>
        <v>-4248.3996382199648</v>
      </c>
      <c r="L4756" s="4">
        <f t="shared" ca="1" si="593"/>
        <v>-41.842530532352839</v>
      </c>
      <c r="M4756" s="4">
        <f t="shared" ca="1" si="594"/>
        <v>6368.5969363854656</v>
      </c>
      <c r="N4756" s="4">
        <f ca="1">SQRT(User_Model_Calcs!M4756^2+Sat_Data!$B$3^2-2*User_Model_Calcs!M4756*Sat_Data!$B$3*COS(RADIANS(L4756))*COS(RADIANS(I4756)))</f>
        <v>38402.271046947229</v>
      </c>
      <c r="O4756" s="4">
        <f ca="1">DEGREES(ACOS(((Earth_Data!$B$1+Sat_Data!$B$2)/User_Model_Calcs!N4756)*SQRT(1-COS(RADIANS(User_Model_Calcs!I4756))^2*COS(RADIANS(User_Model_Calcs!A4756))^2)))</f>
        <v>32.272378816004483</v>
      </c>
      <c r="P4756" s="4">
        <f t="shared" ca="1" si="595"/>
        <v>41.686820000092382</v>
      </c>
    </row>
    <row r="4757" spans="1:16" x14ac:dyDescent="0.25">
      <c r="A4757" s="4">
        <f t="shared" ca="1" si="596"/>
        <v>-33.871716241439017</v>
      </c>
      <c r="B4757" s="4">
        <f t="shared" ca="1" si="597"/>
        <v>140.6548932178242</v>
      </c>
      <c r="C4757" s="4">
        <v>8006</v>
      </c>
      <c r="D4757" s="4">
        <f t="shared" ca="1" si="598"/>
        <v>0.75</v>
      </c>
      <c r="E4757" s="4">
        <v>0.55000000000000004</v>
      </c>
      <c r="F4757" s="4">
        <v>19.899999999999999</v>
      </c>
      <c r="G4757" s="4">
        <f t="shared" ca="1" si="592"/>
        <v>41.281913690970576</v>
      </c>
      <c r="H4757" s="4">
        <f t="shared" ca="1" si="599"/>
        <v>19.48929647463703</v>
      </c>
      <c r="I4757" s="4">
        <f ca="1">User_Model_Calcs!B4757-Sat_Data!$B$5</f>
        <v>30.654893217824196</v>
      </c>
      <c r="J4757" s="4">
        <f ca="1">(Earth_Data!$B$1/SQRT(1-Earth_Data!$B$2^2*SIN(RADIANS(User_Model_Calcs!A4757))^2))*COS(RADIANS(User_Model_Calcs!A4757))</f>
        <v>5301.2046999661361</v>
      </c>
      <c r="K4757" s="4">
        <f ca="1">((Earth_Data!$B$1*(1-Earth_Data!$B$2^2))/SQRT(1-Earth_Data!$B$2^2*SIN(RADIANS(User_Model_Calcs!A4757))^2))*SIN(RADIANS(User_Model_Calcs!A4757))</f>
        <v>-3534.6422295034681</v>
      </c>
      <c r="L4757" s="4">
        <f t="shared" ca="1" si="593"/>
        <v>-33.693851734205893</v>
      </c>
      <c r="M4757" s="4">
        <f t="shared" ca="1" si="594"/>
        <v>6371.5356831404697</v>
      </c>
      <c r="N4757" s="4">
        <f ca="1">SQRT(User_Model_Calcs!M4757^2+Sat_Data!$B$3^2-2*User_Model_Calcs!M4757*Sat_Data!$B$3*COS(RADIANS(L4757))*COS(RADIANS(I4757)))</f>
        <v>37866.105966564894</v>
      </c>
      <c r="O4757" s="4">
        <f ca="1">DEGREES(ACOS(((Earth_Data!$B$1+Sat_Data!$B$2)/User_Model_Calcs!N4757)*SQRT(1-COS(RADIANS(User_Model_Calcs!I4757))^2*COS(RADIANS(User_Model_Calcs!A4757))^2)))</f>
        <v>38.801339443313658</v>
      </c>
      <c r="P4757" s="4">
        <f t="shared" ca="1" si="595"/>
        <v>46.760970739012627</v>
      </c>
    </row>
    <row r="4758" spans="1:16" x14ac:dyDescent="0.25">
      <c r="A4758" s="4">
        <f t="shared" ca="1" si="596"/>
        <v>-28.6768164775402</v>
      </c>
      <c r="B4758" s="4">
        <f t="shared" ca="1" si="597"/>
        <v>153.60889223488834</v>
      </c>
      <c r="C4758" s="4">
        <v>8007</v>
      </c>
      <c r="D4758" s="4">
        <f t="shared" ca="1" si="598"/>
        <v>3</v>
      </c>
      <c r="E4758" s="4">
        <v>0.55000000000000004</v>
      </c>
      <c r="F4758" s="4">
        <v>19.899999999999999</v>
      </c>
      <c r="G4758" s="4">
        <f t="shared" ca="1" si="592"/>
        <v>53.323113517529826</v>
      </c>
      <c r="H4758" s="4">
        <f t="shared" ca="1" si="599"/>
        <v>16.448345061641888</v>
      </c>
      <c r="I4758" s="4">
        <f ca="1">User_Model_Calcs!B4758-Sat_Data!$B$5</f>
        <v>43.608892234888344</v>
      </c>
      <c r="J4758" s="4">
        <f ca="1">(Earth_Data!$B$1/SQRT(1-Earth_Data!$B$2^2*SIN(RADIANS(User_Model_Calcs!A4758))^2))*COS(RADIANS(User_Model_Calcs!A4758))</f>
        <v>5600.1180797330999</v>
      </c>
      <c r="K4758" s="4">
        <f ca="1">((Earth_Data!$B$1*(1-Earth_Data!$B$2^2))/SQRT(1-Earth_Data!$B$2^2*SIN(RADIANS(User_Model_Calcs!A4758))^2))*SIN(RADIANS(User_Model_Calcs!A4758))</f>
        <v>-3042.525080625343</v>
      </c>
      <c r="L4758" s="4">
        <f t="shared" ca="1" si="593"/>
        <v>-28.515082655346689</v>
      </c>
      <c r="M4758" s="4">
        <f t="shared" ca="1" si="594"/>
        <v>6373.2473177484489</v>
      </c>
      <c r="N4758" s="4">
        <f ca="1">SQRT(User_Model_Calcs!M4758^2+Sat_Data!$B$3^2-2*User_Model_Calcs!M4758*Sat_Data!$B$3*COS(RADIANS(L4758))*COS(RADIANS(I4758)))</f>
        <v>38425.181617880633</v>
      </c>
      <c r="O4758" s="4">
        <f ca="1">DEGREES(ACOS(((Earth_Data!$B$1+Sat_Data!$B$2)/User_Model_Calcs!N4758)*SQRT(1-COS(RADIANS(User_Model_Calcs!I4758))^2*COS(RADIANS(User_Model_Calcs!A4758))^2)))</f>
        <v>32.064114048240718</v>
      </c>
      <c r="P4758" s="4">
        <f t="shared" ca="1" si="595"/>
        <v>63.263089389157109</v>
      </c>
    </row>
    <row r="4759" spans="1:16" x14ac:dyDescent="0.25">
      <c r="A4759" s="4">
        <f t="shared" ca="1" si="596"/>
        <v>-13.208782969116431</v>
      </c>
      <c r="B4759" s="4">
        <f t="shared" ca="1" si="597"/>
        <v>130.75667581361884</v>
      </c>
      <c r="C4759" s="4">
        <v>8008</v>
      </c>
      <c r="D4759" s="4">
        <f t="shared" ca="1" si="598"/>
        <v>3</v>
      </c>
      <c r="E4759" s="4">
        <v>0.55000000000000004</v>
      </c>
      <c r="F4759" s="4">
        <v>19.899999999999999</v>
      </c>
      <c r="G4759" s="4">
        <f t="shared" ca="1" si="592"/>
        <v>53.323113517529826</v>
      </c>
      <c r="H4759" s="4">
        <f t="shared" ca="1" si="599"/>
        <v>18.737227836316134</v>
      </c>
      <c r="I4759" s="4">
        <f ca="1">User_Model_Calcs!B4759-Sat_Data!$B$5</f>
        <v>20.756675813618841</v>
      </c>
      <c r="J4759" s="4">
        <f ca="1">(Earth_Data!$B$1/SQRT(1-Earth_Data!$B$2^2*SIN(RADIANS(User_Model_Calcs!A4759))^2))*COS(RADIANS(User_Model_Calcs!A4759))</f>
        <v>6210.4846967961312</v>
      </c>
      <c r="K4759" s="4">
        <f ca="1">((Earth_Data!$B$1*(1-Earth_Data!$B$2^2))/SQRT(1-Earth_Data!$B$2^2*SIN(RADIANS(User_Model_Calcs!A4759))^2))*SIN(RADIANS(User_Model_Calcs!A4759))</f>
        <v>-1447.9021339121866</v>
      </c>
      <c r="L4759" s="4">
        <f t="shared" ca="1" si="593"/>
        <v>-13.123426776398304</v>
      </c>
      <c r="M4759" s="4">
        <f t="shared" ca="1" si="594"/>
        <v>6377.0322845761411</v>
      </c>
      <c r="N4759" s="4">
        <f ca="1">SQRT(User_Model_Calcs!M4759^2+Sat_Data!$B$3^2-2*User_Model_Calcs!M4759*Sat_Data!$B$3*COS(RADIANS(L4759))*COS(RADIANS(I4759)))</f>
        <v>36452.082627455704</v>
      </c>
      <c r="O4759" s="4">
        <f ca="1">DEGREES(ACOS(((Earth_Data!$B$1+Sat_Data!$B$2)/User_Model_Calcs!N4759)*SQRT(1-COS(RADIANS(User_Model_Calcs!I4759))^2*COS(RADIANS(User_Model_Calcs!A4759))^2)))</f>
        <v>61.401079041141102</v>
      </c>
      <c r="P4759" s="4">
        <f t="shared" ca="1" si="595"/>
        <v>58.91406988339368</v>
      </c>
    </row>
    <row r="4760" spans="1:16" x14ac:dyDescent="0.25">
      <c r="A4760" s="4">
        <f t="shared" ca="1" si="596"/>
        <v>-42.771707954242885</v>
      </c>
      <c r="B4760" s="4">
        <f t="shared" ca="1" si="597"/>
        <v>134.26026815606883</v>
      </c>
      <c r="C4760" s="4">
        <v>8009</v>
      </c>
      <c r="D4760" s="4">
        <f t="shared" ca="1" si="598"/>
        <v>3</v>
      </c>
      <c r="E4760" s="4">
        <v>0.55000000000000004</v>
      </c>
      <c r="F4760" s="4">
        <v>19.899999999999999</v>
      </c>
      <c r="G4760" s="4">
        <f t="shared" ca="1" si="592"/>
        <v>53.323113517529826</v>
      </c>
      <c r="H4760" s="4">
        <f t="shared" ca="1" si="599"/>
        <v>15.652561431033565</v>
      </c>
      <c r="I4760" s="4">
        <f ca="1">User_Model_Calcs!B4760-Sat_Data!$B$5</f>
        <v>24.260268156068832</v>
      </c>
      <c r="J4760" s="4">
        <f ca="1">(Earth_Data!$B$1/SQRT(1-Earth_Data!$B$2^2*SIN(RADIANS(User_Model_Calcs!A4760))^2))*COS(RADIANS(User_Model_Calcs!A4760))</f>
        <v>4689.2148772769242</v>
      </c>
      <c r="K4760" s="4">
        <f ca="1">((Earth_Data!$B$1*(1-Earth_Data!$B$2^2))/SQRT(1-Earth_Data!$B$2^2*SIN(RADIANS(User_Model_Calcs!A4760))^2))*SIN(RADIANS(User_Model_Calcs!A4760))</f>
        <v>-4308.9210148746206</v>
      </c>
      <c r="L4760" s="4">
        <f t="shared" ca="1" si="593"/>
        <v>-42.579912770265203</v>
      </c>
      <c r="M4760" s="4">
        <f t="shared" ca="1" si="594"/>
        <v>6368.3228936434571</v>
      </c>
      <c r="N4760" s="4">
        <f ca="1">SQRT(User_Model_Calcs!M4760^2+Sat_Data!$B$3^2-2*User_Model_Calcs!M4760*Sat_Data!$B$3*COS(RADIANS(L4760))*COS(RADIANS(I4760)))</f>
        <v>38181.908841084172</v>
      </c>
      <c r="O4760" s="4">
        <f ca="1">DEGREES(ACOS(((Earth_Data!$B$1+Sat_Data!$B$2)/User_Model_Calcs!N4760)*SQRT(1-COS(RADIANS(User_Model_Calcs!I4760))^2*COS(RADIANS(User_Model_Calcs!A4760))^2)))</f>
        <v>34.860666448868905</v>
      </c>
      <c r="P4760" s="4">
        <f t="shared" ca="1" si="595"/>
        <v>33.570945443293176</v>
      </c>
    </row>
    <row r="4761" spans="1:16" x14ac:dyDescent="0.25">
      <c r="A4761" s="4">
        <f t="shared" ca="1" si="596"/>
        <v>-39.806520914307015</v>
      </c>
      <c r="B4761" s="4">
        <f t="shared" ca="1" si="597"/>
        <v>146.04712392759734</v>
      </c>
      <c r="C4761" s="4">
        <v>8010</v>
      </c>
      <c r="D4761" s="4">
        <f t="shared" ca="1" si="598"/>
        <v>0.75</v>
      </c>
      <c r="E4761" s="4">
        <v>0.55000000000000004</v>
      </c>
      <c r="F4761" s="4">
        <v>19.899999999999999</v>
      </c>
      <c r="G4761" s="4">
        <f t="shared" ca="1" si="592"/>
        <v>41.281913690970576</v>
      </c>
      <c r="H4761" s="4">
        <f t="shared" ca="1" si="599"/>
        <v>20.037160404420927</v>
      </c>
      <c r="I4761" s="4">
        <f ca="1">User_Model_Calcs!B4761-Sat_Data!$B$5</f>
        <v>36.04712392759734</v>
      </c>
      <c r="J4761" s="4">
        <f ca="1">(Earth_Data!$B$1/SQRT(1-Earth_Data!$B$2^2*SIN(RADIANS(User_Model_Calcs!A4761))^2))*COS(RADIANS(User_Model_Calcs!A4761))</f>
        <v>4906.4909271160068</v>
      </c>
      <c r="K4761" s="4">
        <f ca="1">((Earth_Data!$B$1*(1-Earth_Data!$B$2^2))/SQRT(1-Earth_Data!$B$2^2*SIN(RADIANS(User_Model_Calcs!A4761))^2))*SIN(RADIANS(User_Model_Calcs!A4761))</f>
        <v>-4061.5072033536085</v>
      </c>
      <c r="L4761" s="4">
        <f t="shared" ca="1" si="593"/>
        <v>-39.617361786667779</v>
      </c>
      <c r="M4761" s="4">
        <f t="shared" ca="1" si="594"/>
        <v>6369.4186532810782</v>
      </c>
      <c r="N4761" s="4">
        <f ca="1">SQRT(User_Model_Calcs!M4761^2+Sat_Data!$B$3^2-2*User_Model_Calcs!M4761*Sat_Data!$B$3*COS(RADIANS(L4761))*COS(RADIANS(I4761)))</f>
        <v>38520.757331543064</v>
      </c>
      <c r="O4761" s="4">
        <f ca="1">DEGREES(ACOS(((Earth_Data!$B$1+Sat_Data!$B$2)/User_Model_Calcs!N4761)*SQRT(1-COS(RADIANS(User_Model_Calcs!I4761))^2*COS(RADIANS(User_Model_Calcs!A4761))^2)))</f>
        <v>30.925337162185944</v>
      </c>
      <c r="P4761" s="4">
        <f t="shared" ca="1" si="595"/>
        <v>48.66406095086068</v>
      </c>
    </row>
    <row r="4762" spans="1:16" x14ac:dyDescent="0.25">
      <c r="A4762" s="4">
        <f t="shared" ca="1" si="596"/>
        <v>-33.941890915913945</v>
      </c>
      <c r="B4762" s="4">
        <f t="shared" ca="1" si="597"/>
        <v>119.79555197170785</v>
      </c>
      <c r="C4762" s="4">
        <v>8011</v>
      </c>
      <c r="D4762" s="4">
        <f t="shared" ca="1" si="598"/>
        <v>0.75</v>
      </c>
      <c r="E4762" s="4">
        <v>0.55000000000000004</v>
      </c>
      <c r="F4762" s="4">
        <v>19.899999999999999</v>
      </c>
      <c r="G4762" s="4">
        <f t="shared" ca="1" si="592"/>
        <v>41.281913690970576</v>
      </c>
      <c r="H4762" s="4">
        <f t="shared" ca="1" si="599"/>
        <v>21.95810556693894</v>
      </c>
      <c r="I4762" s="4">
        <f ca="1">User_Model_Calcs!B4762-Sat_Data!$B$5</f>
        <v>9.7955519717078516</v>
      </c>
      <c r="J4762" s="4">
        <f ca="1">(Earth_Data!$B$1/SQRT(1-Earth_Data!$B$2^2*SIN(RADIANS(User_Model_Calcs!A4762))^2))*COS(RADIANS(User_Model_Calcs!A4762))</f>
        <v>5296.8625414335565</v>
      </c>
      <c r="K4762" s="4">
        <f ca="1">((Earth_Data!$B$1*(1-Earth_Data!$B$2^2))/SQRT(1-Earth_Data!$B$2^2*SIN(RADIANS(User_Model_Calcs!A4762))^2))*SIN(RADIANS(User_Model_Calcs!A4762))</f>
        <v>-3541.1023858893332</v>
      </c>
      <c r="L4762" s="4">
        <f t="shared" ca="1" si="593"/>
        <v>-33.763847285500603</v>
      </c>
      <c r="M4762" s="4">
        <f t="shared" ca="1" si="594"/>
        <v>6371.5115074990708</v>
      </c>
      <c r="N4762" s="4">
        <f ca="1">SQRT(User_Model_Calcs!M4762^2+Sat_Data!$B$3^2-2*User_Model_Calcs!M4762*Sat_Data!$B$3*COS(RADIANS(L4762))*COS(RADIANS(I4762)))</f>
        <v>37124.757019830286</v>
      </c>
      <c r="O4762" s="4">
        <f ca="1">DEGREES(ACOS(((Earth_Data!$B$1+Sat_Data!$B$2)/User_Model_Calcs!N4762)*SQRT(1-COS(RADIANS(User_Model_Calcs!I4762))^2*COS(RADIANS(User_Model_Calcs!A4762))^2)))</f>
        <v>49.149255627475966</v>
      </c>
      <c r="P4762" s="4">
        <f t="shared" ca="1" si="595"/>
        <v>17.182326734177774</v>
      </c>
    </row>
    <row r="4763" spans="1:16" x14ac:dyDescent="0.25">
      <c r="A4763" s="4">
        <f t="shared" ca="1" si="596"/>
        <v>-43.226440884082812</v>
      </c>
      <c r="B4763" s="4">
        <f t="shared" ca="1" si="597"/>
        <v>116.15345328327146</v>
      </c>
      <c r="C4763" s="4">
        <v>8012</v>
      </c>
      <c r="D4763" s="4">
        <f t="shared" ca="1" si="598"/>
        <v>1.2</v>
      </c>
      <c r="E4763" s="4">
        <v>0.55000000000000004</v>
      </c>
      <c r="F4763" s="4">
        <v>19.899999999999999</v>
      </c>
      <c r="G4763" s="4">
        <f t="shared" ca="1" si="592"/>
        <v>45.364313344089069</v>
      </c>
      <c r="H4763" s="4">
        <f t="shared" ca="1" si="599"/>
        <v>15.029184905235919</v>
      </c>
      <c r="I4763" s="4">
        <f ca="1">User_Model_Calcs!B4763-Sat_Data!$B$5</f>
        <v>6.1534532832714604</v>
      </c>
      <c r="J4763" s="4">
        <f ca="1">(Earth_Data!$B$1/SQRT(1-Earth_Data!$B$2^2*SIN(RADIANS(User_Model_Calcs!A4763))^2))*COS(RADIANS(User_Model_Calcs!A4763))</f>
        <v>4654.7626837570706</v>
      </c>
      <c r="K4763" s="4">
        <f ca="1">((Earth_Data!$B$1*(1-Earth_Data!$B$2^2))/SQRT(1-Earth_Data!$B$2^2*SIN(RADIANS(User_Model_Calcs!A4763))^2))*SIN(RADIANS(User_Model_Calcs!A4763))</f>
        <v>-4345.8676618912159</v>
      </c>
      <c r="L4763" s="4">
        <f t="shared" ca="1" si="593"/>
        <v>-43.034422386289243</v>
      </c>
      <c r="M4763" s="4">
        <f t="shared" ca="1" si="594"/>
        <v>6368.1536866480501</v>
      </c>
      <c r="N4763" s="4">
        <f ca="1">SQRT(User_Model_Calcs!M4763^2+Sat_Data!$B$3^2-2*User_Model_Calcs!M4763*Sat_Data!$B$3*COS(RADIANS(L4763))*COS(RADIANS(I4763)))</f>
        <v>37790.230916496927</v>
      </c>
      <c r="O4763" s="4">
        <f ca="1">DEGREES(ACOS(((Earth_Data!$B$1+Sat_Data!$B$2)/User_Model_Calcs!N4763)*SQRT(1-COS(RADIANS(User_Model_Calcs!I4763))^2*COS(RADIANS(User_Model_Calcs!A4763))^2)))</f>
        <v>39.726310240808566</v>
      </c>
      <c r="P4763" s="4">
        <f t="shared" ca="1" si="595"/>
        <v>8.9459638458854869</v>
      </c>
    </row>
    <row r="4764" spans="1:16" x14ac:dyDescent="0.25">
      <c r="A4764" s="4">
        <f t="shared" ca="1" si="596"/>
        <v>-33.200421376110846</v>
      </c>
      <c r="B4764" s="4">
        <f t="shared" ca="1" si="597"/>
        <v>140.67184629186258</v>
      </c>
      <c r="C4764" s="4">
        <v>8013</v>
      </c>
      <c r="D4764" s="4">
        <f t="shared" ca="1" si="598"/>
        <v>3</v>
      </c>
      <c r="E4764" s="4">
        <v>0.55000000000000004</v>
      </c>
      <c r="F4764" s="4">
        <v>19.899999999999999</v>
      </c>
      <c r="G4764" s="4">
        <f t="shared" ca="1" si="592"/>
        <v>53.323113517529826</v>
      </c>
      <c r="H4764" s="4">
        <f t="shared" ca="1" si="599"/>
        <v>15.068119394128038</v>
      </c>
      <c r="I4764" s="4">
        <f ca="1">User_Model_Calcs!B4764-Sat_Data!$B$5</f>
        <v>30.671846291862579</v>
      </c>
      <c r="J4764" s="4">
        <f ca="1">(Earth_Data!$B$1/SQRT(1-Earth_Data!$B$2^2*SIN(RADIANS(User_Model_Calcs!A4764))^2))*COS(RADIANS(User_Model_Calcs!A4764))</f>
        <v>5342.3385991400446</v>
      </c>
      <c r="K4764" s="4">
        <f ca="1">((Earth_Data!$B$1*(1-Earth_Data!$B$2^2))/SQRT(1-Earth_Data!$B$2^2*SIN(RADIANS(User_Model_Calcs!A4764))^2))*SIN(RADIANS(User_Model_Calcs!A4764))</f>
        <v>-3472.5806226881882</v>
      </c>
      <c r="L4764" s="4">
        <f t="shared" ca="1" si="593"/>
        <v>-33.024323940069095</v>
      </c>
      <c r="M4764" s="4">
        <f t="shared" ca="1" si="594"/>
        <v>6371.7656806360274</v>
      </c>
      <c r="N4764" s="4">
        <f ca="1">SQRT(User_Model_Calcs!M4764^2+Sat_Data!$B$3^2-2*User_Model_Calcs!M4764*Sat_Data!$B$3*COS(RADIANS(L4764))*COS(RADIANS(I4764)))</f>
        <v>37827.620695157377</v>
      </c>
      <c r="O4764" s="4">
        <f ca="1">DEGREES(ACOS(((Earth_Data!$B$1+Sat_Data!$B$2)/User_Model_Calcs!N4764)*SQRT(1-COS(RADIANS(User_Model_Calcs!I4764))^2*COS(RADIANS(User_Model_Calcs!A4764))^2)))</f>
        <v>39.296649969761049</v>
      </c>
      <c r="P4764" s="4">
        <f t="shared" ca="1" si="595"/>
        <v>47.285409355039732</v>
      </c>
    </row>
    <row r="4765" spans="1:16" x14ac:dyDescent="0.25">
      <c r="A4765" s="4">
        <f t="shared" ca="1" si="596"/>
        <v>-35.663282009500371</v>
      </c>
      <c r="B4765" s="4">
        <f t="shared" ca="1" si="597"/>
        <v>122.29802382120765</v>
      </c>
      <c r="C4765" s="4">
        <v>8014</v>
      </c>
      <c r="D4765" s="4">
        <f t="shared" ca="1" si="598"/>
        <v>0.75</v>
      </c>
      <c r="E4765" s="4">
        <v>0.55000000000000004</v>
      </c>
      <c r="F4765" s="4">
        <v>19.899999999999999</v>
      </c>
      <c r="G4765" s="4">
        <f t="shared" ca="1" si="592"/>
        <v>41.281913690970576</v>
      </c>
      <c r="H4765" s="4">
        <f t="shared" ca="1" si="599"/>
        <v>19.246940775705568</v>
      </c>
      <c r="I4765" s="4">
        <f ca="1">User_Model_Calcs!B4765-Sat_Data!$B$5</f>
        <v>12.29802382120765</v>
      </c>
      <c r="J4765" s="4">
        <f ca="1">(Earth_Data!$B$1/SQRT(1-Earth_Data!$B$2^2*SIN(RADIANS(User_Model_Calcs!A4765))^2))*COS(RADIANS(User_Model_Calcs!A4765))</f>
        <v>5187.8725460894166</v>
      </c>
      <c r="K4765" s="4">
        <f ca="1">((Earth_Data!$B$1*(1-Earth_Data!$B$2^2))/SQRT(1-Earth_Data!$B$2^2*SIN(RADIANS(User_Model_Calcs!A4765))^2))*SIN(RADIANS(User_Model_Calcs!A4765))</f>
        <v>-3697.9030959919146</v>
      </c>
      <c r="L4765" s="4">
        <f t="shared" ca="1" si="593"/>
        <v>-35.481180303577524</v>
      </c>
      <c r="M4765" s="4">
        <f t="shared" ca="1" si="594"/>
        <v>6370.9111484790674</v>
      </c>
      <c r="N4765" s="4">
        <f ca="1">SQRT(User_Model_Calcs!M4765^2+Sat_Data!$B$3^2-2*User_Model_Calcs!M4765*Sat_Data!$B$3*COS(RADIANS(L4765))*COS(RADIANS(I4765)))</f>
        <v>37295.547057303607</v>
      </c>
      <c r="O4765" s="4">
        <f ca="1">DEGREES(ACOS(((Earth_Data!$B$1+Sat_Data!$B$2)/User_Model_Calcs!N4765)*SQRT(1-COS(RADIANS(User_Model_Calcs!I4765))^2*COS(RADIANS(User_Model_Calcs!A4765))^2)))</f>
        <v>46.563461389995744</v>
      </c>
      <c r="P4765" s="4">
        <f t="shared" ca="1" si="595"/>
        <v>20.501434243457691</v>
      </c>
    </row>
    <row r="4766" spans="1:16" x14ac:dyDescent="0.25">
      <c r="A4766" s="4">
        <f t="shared" ca="1" si="596"/>
        <v>-35.93490781634555</v>
      </c>
      <c r="B4766" s="4">
        <f t="shared" ca="1" si="597"/>
        <v>124.35637482173642</v>
      </c>
      <c r="C4766" s="4">
        <v>8015</v>
      </c>
      <c r="D4766" s="4">
        <f t="shared" ca="1" si="598"/>
        <v>3</v>
      </c>
      <c r="E4766" s="4">
        <v>0.55000000000000004</v>
      </c>
      <c r="F4766" s="4">
        <v>19.899999999999999</v>
      </c>
      <c r="G4766" s="4">
        <f t="shared" ca="1" si="592"/>
        <v>53.323113517529826</v>
      </c>
      <c r="H4766" s="4">
        <f t="shared" ca="1" si="599"/>
        <v>22.168879491788253</v>
      </c>
      <c r="I4766" s="4">
        <f ca="1">User_Model_Calcs!B4766-Sat_Data!$B$5</f>
        <v>14.356374821736424</v>
      </c>
      <c r="J4766" s="4">
        <f ca="1">(Earth_Data!$B$1/SQRT(1-Earth_Data!$B$2^2*SIN(RADIANS(User_Model_Calcs!A4766))^2))*COS(RADIANS(User_Model_Calcs!A4766))</f>
        <v>5170.2433008247754</v>
      </c>
      <c r="K4766" s="4">
        <f ca="1">((Earth_Data!$B$1*(1-Earth_Data!$B$2^2))/SQRT(1-Earth_Data!$B$2^2*SIN(RADIANS(User_Model_Calcs!A4766))^2))*SIN(RADIANS(User_Model_Calcs!A4766))</f>
        <v>-3722.3474603447489</v>
      </c>
      <c r="L4766" s="4">
        <f t="shared" ca="1" si="593"/>
        <v>-35.75222526389306</v>
      </c>
      <c r="M4766" s="4">
        <f t="shared" ca="1" si="594"/>
        <v>6370.8152072759467</v>
      </c>
      <c r="N4766" s="4">
        <f ca="1">SQRT(User_Model_Calcs!M4766^2+Sat_Data!$B$3^2-2*User_Model_Calcs!M4766*Sat_Data!$B$3*COS(RADIANS(L4766))*COS(RADIANS(I4766)))</f>
        <v>37363.344319194104</v>
      </c>
      <c r="O4766" s="4">
        <f ca="1">DEGREES(ACOS(((Earth_Data!$B$1+Sat_Data!$B$2)/User_Model_Calcs!N4766)*SQRT(1-COS(RADIANS(User_Model_Calcs!I4766))^2*COS(RADIANS(User_Model_Calcs!A4766))^2)))</f>
        <v>45.576836870930912</v>
      </c>
      <c r="P4766" s="4">
        <f t="shared" ca="1" si="595"/>
        <v>23.563062464239234</v>
      </c>
    </row>
    <row r="4767" spans="1:16" x14ac:dyDescent="0.25">
      <c r="A4767" s="4">
        <f t="shared" ca="1" si="596"/>
        <v>-14.056437761093107</v>
      </c>
      <c r="B4767" s="4">
        <f t="shared" ca="1" si="597"/>
        <v>159.16452609148894</v>
      </c>
      <c r="C4767" s="4">
        <v>8016</v>
      </c>
      <c r="D4767" s="4">
        <f t="shared" ca="1" si="598"/>
        <v>0.75</v>
      </c>
      <c r="E4767" s="4">
        <v>0.55000000000000004</v>
      </c>
      <c r="F4767" s="4">
        <v>19.899999999999999</v>
      </c>
      <c r="G4767" s="4">
        <f t="shared" ca="1" si="592"/>
        <v>41.281913690970576</v>
      </c>
      <c r="H4767" s="4">
        <f t="shared" ca="1" si="599"/>
        <v>20.762991616384951</v>
      </c>
      <c r="I4767" s="4">
        <f ca="1">User_Model_Calcs!B4767-Sat_Data!$B$5</f>
        <v>49.164526091488938</v>
      </c>
      <c r="J4767" s="4">
        <f ca="1">(Earth_Data!$B$1/SQRT(1-Earth_Data!$B$2^2*SIN(RADIANS(User_Model_Calcs!A4767))^2))*COS(RADIANS(User_Model_Calcs!A4767))</f>
        <v>6188.381111648855</v>
      </c>
      <c r="K4767" s="4">
        <f ca="1">((Earth_Data!$B$1*(1-Earth_Data!$B$2^2))/SQRT(1-Earth_Data!$B$2^2*SIN(RADIANS(User_Model_Calcs!A4767))^2))*SIN(RADIANS(User_Model_Calcs!A4767))</f>
        <v>-1539.040376843742</v>
      </c>
      <c r="L4767" s="4">
        <f t="shared" ca="1" si="593"/>
        <v>-13.966031739598657</v>
      </c>
      <c r="M4767" s="4">
        <f t="shared" ca="1" si="594"/>
        <v>6376.8884312466716</v>
      </c>
      <c r="N4767" s="4">
        <f ca="1">SQRT(User_Model_Calcs!M4767^2+Sat_Data!$B$3^2-2*User_Model_Calcs!M4767*Sat_Data!$B$3*COS(RADIANS(L4767))*COS(RADIANS(I4767)))</f>
        <v>38434.928508540717</v>
      </c>
      <c r="O4767" s="4">
        <f ca="1">DEGREES(ACOS(((Earth_Data!$B$1+Sat_Data!$B$2)/User_Model_Calcs!N4767)*SQRT(1-COS(RADIANS(User_Model_Calcs!I4767))^2*COS(RADIANS(User_Model_Calcs!A4767))^2)))</f>
        <v>31.995656462132565</v>
      </c>
      <c r="P4767" s="4">
        <f t="shared" ca="1" si="595"/>
        <v>78.14522418900421</v>
      </c>
    </row>
    <row r="4768" spans="1:16" x14ac:dyDescent="0.25">
      <c r="A4768" s="4">
        <f t="shared" ca="1" si="596"/>
        <v>-32.393038371096452</v>
      </c>
      <c r="B4768" s="4">
        <f t="shared" ca="1" si="597"/>
        <v>147.65879285449492</v>
      </c>
      <c r="C4768" s="4">
        <v>8017</v>
      </c>
      <c r="D4768" s="4">
        <f t="shared" ca="1" si="598"/>
        <v>1.2</v>
      </c>
      <c r="E4768" s="4">
        <v>0.55000000000000004</v>
      </c>
      <c r="F4768" s="4">
        <v>19.899999999999999</v>
      </c>
      <c r="G4768" s="4">
        <f t="shared" ca="1" si="592"/>
        <v>45.364313344089069</v>
      </c>
      <c r="H4768" s="4">
        <f t="shared" ca="1" si="599"/>
        <v>16.669168160686837</v>
      </c>
      <c r="I4768" s="4">
        <f ca="1">User_Model_Calcs!B4768-Sat_Data!$B$5</f>
        <v>37.658792854494919</v>
      </c>
      <c r="J4768" s="4">
        <f ca="1">(Earth_Data!$B$1/SQRT(1-Earth_Data!$B$2^2*SIN(RADIANS(User_Model_Calcs!A4768))^2))*COS(RADIANS(User_Model_Calcs!A4768))</f>
        <v>5390.8381959898388</v>
      </c>
      <c r="K4768" s="4">
        <f ca="1">((Earth_Data!$B$1*(1-Earth_Data!$B$2^2))/SQRT(1-Earth_Data!$B$2^2*SIN(RADIANS(User_Model_Calcs!A4768))^2))*SIN(RADIANS(User_Model_Calcs!A4768))</f>
        <v>-3397.3145709221594</v>
      </c>
      <c r="L4768" s="4">
        <f t="shared" ca="1" si="593"/>
        <v>-32.219193701743343</v>
      </c>
      <c r="M4768" s="4">
        <f t="shared" ca="1" si="594"/>
        <v>6372.0391358765992</v>
      </c>
      <c r="N4768" s="4">
        <f ca="1">SQRT(User_Model_Calcs!M4768^2+Sat_Data!$B$3^2-2*User_Model_Calcs!M4768*Sat_Data!$B$3*COS(RADIANS(L4768))*COS(RADIANS(I4768)))</f>
        <v>38190.672061167912</v>
      </c>
      <c r="O4768" s="4">
        <f ca="1">DEGREES(ACOS(((Earth_Data!$B$1+Sat_Data!$B$2)/User_Model_Calcs!N4768)*SQRT(1-COS(RADIANS(User_Model_Calcs!I4768))^2*COS(RADIANS(User_Model_Calcs!A4768))^2)))</f>
        <v>34.803426262214309</v>
      </c>
      <c r="P4768" s="4">
        <f t="shared" ca="1" si="595"/>
        <v>55.232493478121668</v>
      </c>
    </row>
    <row r="4769" spans="1:16" x14ac:dyDescent="0.25">
      <c r="A4769" s="4">
        <f t="shared" ca="1" si="596"/>
        <v>-18.712527967546791</v>
      </c>
      <c r="B4769" s="4">
        <f t="shared" ca="1" si="597"/>
        <v>155.9389821136887</v>
      </c>
      <c r="C4769" s="4">
        <v>8018</v>
      </c>
      <c r="D4769" s="4">
        <f t="shared" ca="1" si="598"/>
        <v>3</v>
      </c>
      <c r="E4769" s="4">
        <v>0.55000000000000004</v>
      </c>
      <c r="F4769" s="4">
        <v>19.899999999999999</v>
      </c>
      <c r="G4769" s="4">
        <f t="shared" ca="1" si="592"/>
        <v>53.323113517529826</v>
      </c>
      <c r="H4769" s="4">
        <f t="shared" ca="1" si="599"/>
        <v>23.399028412240501</v>
      </c>
      <c r="I4769" s="4">
        <f ca="1">User_Model_Calcs!B4769-Sat_Data!$B$5</f>
        <v>45.938982113688695</v>
      </c>
      <c r="J4769" s="4">
        <f ca="1">(Earth_Data!$B$1/SQRT(1-Earth_Data!$B$2^2*SIN(RADIANS(User_Model_Calcs!A4769))^2))*COS(RADIANS(User_Model_Calcs!A4769))</f>
        <v>6043.0747947433365</v>
      </c>
      <c r="K4769" s="4">
        <f ca="1">((Earth_Data!$B$1*(1-Earth_Data!$B$2^2))/SQRT(1-Earth_Data!$B$2^2*SIN(RADIANS(User_Model_Calcs!A4769))^2))*SIN(RADIANS(User_Model_Calcs!A4769))</f>
        <v>-2033.2375366752269</v>
      </c>
      <c r="L4769" s="4">
        <f t="shared" ca="1" si="593"/>
        <v>-18.595896392405177</v>
      </c>
      <c r="M4769" s="4">
        <f t="shared" ca="1" si="594"/>
        <v>6375.9554464728944</v>
      </c>
      <c r="N4769" s="4">
        <f ca="1">SQRT(User_Model_Calcs!M4769^2+Sat_Data!$B$3^2-2*User_Model_Calcs!M4769*Sat_Data!$B$3*COS(RADIANS(L4769))*COS(RADIANS(I4769)))</f>
        <v>38263.271591522316</v>
      </c>
      <c r="O4769" s="4">
        <f ca="1">DEGREES(ACOS(((Earth_Data!$B$1+Sat_Data!$B$2)/User_Model_Calcs!N4769)*SQRT(1-COS(RADIANS(User_Model_Calcs!I4769))^2*COS(RADIANS(User_Model_Calcs!A4769))^2)))</f>
        <v>33.988815494485806</v>
      </c>
      <c r="P4769" s="4">
        <f t="shared" ca="1" si="595"/>
        <v>72.751825358824078</v>
      </c>
    </row>
    <row r="4770" spans="1:16" x14ac:dyDescent="0.25">
      <c r="A4770" s="4">
        <f t="shared" ca="1" si="596"/>
        <v>-17.933546387280376</v>
      </c>
      <c r="B4770" s="4">
        <f t="shared" ca="1" si="597"/>
        <v>127.75490126276334</v>
      </c>
      <c r="C4770" s="4">
        <v>8019</v>
      </c>
      <c r="D4770" s="4">
        <f t="shared" ca="1" si="598"/>
        <v>1.2</v>
      </c>
      <c r="E4770" s="4">
        <v>0.55000000000000004</v>
      </c>
      <c r="F4770" s="4">
        <v>19.899999999999999</v>
      </c>
      <c r="G4770" s="4">
        <f t="shared" ca="1" si="592"/>
        <v>45.364313344089069</v>
      </c>
      <c r="H4770" s="4">
        <f t="shared" ca="1" si="599"/>
        <v>19.384811220799591</v>
      </c>
      <c r="I4770" s="4">
        <f ca="1">User_Model_Calcs!B4770-Sat_Data!$B$5</f>
        <v>17.75490126276334</v>
      </c>
      <c r="J4770" s="4">
        <f ca="1">(Earth_Data!$B$1/SQRT(1-Earth_Data!$B$2^2*SIN(RADIANS(User_Model_Calcs!A4770))^2))*COS(RADIANS(User_Model_Calcs!A4770))</f>
        <v>6070.1802233479648</v>
      </c>
      <c r="K4770" s="4">
        <f ca="1">((Earth_Data!$B$1*(1-Earth_Data!$B$2^2))/SQRT(1-Earth_Data!$B$2^2*SIN(RADIANS(User_Model_Calcs!A4770))^2))*SIN(RADIANS(User_Model_Calcs!A4770))</f>
        <v>-1951.3887244740231</v>
      </c>
      <c r="L4770" s="4">
        <f t="shared" ca="1" si="593"/>
        <v>-17.82110777637336</v>
      </c>
      <c r="M4770" s="4">
        <f t="shared" ca="1" si="594"/>
        <v>6376.1278138011867</v>
      </c>
      <c r="N4770" s="4">
        <f ca="1">SQRT(User_Model_Calcs!M4770^2+Sat_Data!$B$3^2-2*User_Model_Calcs!M4770*Sat_Data!$B$3*COS(RADIANS(L4770))*COS(RADIANS(I4770)))</f>
        <v>36482.368533031637</v>
      </c>
      <c r="O4770" s="4">
        <f ca="1">DEGREES(ACOS(((Earth_Data!$B$1+Sat_Data!$B$2)/User_Model_Calcs!N4770)*SQRT(1-COS(RADIANS(User_Model_Calcs!I4770))^2*COS(RADIANS(User_Model_Calcs!A4770))^2)))</f>
        <v>60.72800428805516</v>
      </c>
      <c r="P4770" s="4">
        <f t="shared" ca="1" si="595"/>
        <v>46.120313940865749</v>
      </c>
    </row>
    <row r="4771" spans="1:16" x14ac:dyDescent="0.25">
      <c r="A4771" s="4">
        <f t="shared" ca="1" si="596"/>
        <v>-22.179920879917386</v>
      </c>
      <c r="B4771" s="4">
        <f t="shared" ca="1" si="597"/>
        <v>124.15986820517728</v>
      </c>
      <c r="C4771" s="4">
        <v>8020</v>
      </c>
      <c r="D4771" s="4">
        <f t="shared" ca="1" si="598"/>
        <v>1.2</v>
      </c>
      <c r="E4771" s="4">
        <v>0.55000000000000004</v>
      </c>
      <c r="F4771" s="4">
        <v>19.899999999999999</v>
      </c>
      <c r="G4771" s="4">
        <f t="shared" ca="1" si="592"/>
        <v>45.364313344089069</v>
      </c>
      <c r="H4771" s="4">
        <f t="shared" ca="1" si="599"/>
        <v>16.3192761506102</v>
      </c>
      <c r="I4771" s="4">
        <f ca="1">User_Model_Calcs!B4771-Sat_Data!$B$5</f>
        <v>14.159868205177276</v>
      </c>
      <c r="J4771" s="4">
        <f ca="1">(Earth_Data!$B$1/SQRT(1-Earth_Data!$B$2^2*SIN(RADIANS(User_Model_Calcs!A4771))^2))*COS(RADIANS(User_Model_Calcs!A4771))</f>
        <v>5908.9959345217667</v>
      </c>
      <c r="K4771" s="4">
        <f ca="1">((Earth_Data!$B$1*(1-Earth_Data!$B$2^2))/SQRT(1-Earth_Data!$B$2^2*SIN(RADIANS(User_Model_Calcs!A4771))^2))*SIN(RADIANS(User_Model_Calcs!A4771))</f>
        <v>-2392.8741736796296</v>
      </c>
      <c r="L4771" s="4">
        <f t="shared" ca="1" si="593"/>
        <v>-22.045705151847535</v>
      </c>
      <c r="M4771" s="4">
        <f t="shared" ca="1" si="594"/>
        <v>6375.1140982148499</v>
      </c>
      <c r="N4771" s="4">
        <f ca="1">SQRT(User_Model_Calcs!M4771^2+Sat_Data!$B$3^2-2*User_Model_Calcs!M4771*Sat_Data!$B$3*COS(RADIANS(L4771))*COS(RADIANS(I4771)))</f>
        <v>36541.771472880122</v>
      </c>
      <c r="O4771" s="4">
        <f ca="1">DEGREES(ACOS(((Earth_Data!$B$1+Sat_Data!$B$2)/User_Model_Calcs!N4771)*SQRT(1-COS(RADIANS(User_Model_Calcs!I4771))^2*COS(RADIANS(User_Model_Calcs!A4771))^2)))</f>
        <v>59.469018190693845</v>
      </c>
      <c r="P4771" s="4">
        <f t="shared" ca="1" si="595"/>
        <v>33.754766406095143</v>
      </c>
    </row>
    <row r="4772" spans="1:16" x14ac:dyDescent="0.25">
      <c r="A4772" s="4">
        <f t="shared" ca="1" si="596"/>
        <v>-23.697743809808451</v>
      </c>
      <c r="B4772" s="4">
        <f t="shared" ca="1" si="597"/>
        <v>136.19732253223819</v>
      </c>
      <c r="C4772" s="4">
        <v>8021</v>
      </c>
      <c r="D4772" s="4">
        <f t="shared" ca="1" si="598"/>
        <v>0.75</v>
      </c>
      <c r="E4772" s="4">
        <v>0.55000000000000004</v>
      </c>
      <c r="F4772" s="4">
        <v>19.899999999999999</v>
      </c>
      <c r="G4772" s="4">
        <f t="shared" ca="1" si="592"/>
        <v>41.281913690970576</v>
      </c>
      <c r="H4772" s="4">
        <f t="shared" ca="1" si="599"/>
        <v>22.354668064146427</v>
      </c>
      <c r="I4772" s="4">
        <f ca="1">User_Model_Calcs!B4772-Sat_Data!$B$5</f>
        <v>26.197322532238189</v>
      </c>
      <c r="J4772" s="4">
        <f ca="1">(Earth_Data!$B$1/SQRT(1-Earth_Data!$B$2^2*SIN(RADIANS(User_Model_Calcs!A4772))^2))*COS(RADIANS(User_Model_Calcs!A4772))</f>
        <v>5843.4855440466245</v>
      </c>
      <c r="K4772" s="4">
        <f ca="1">((Earth_Data!$B$1*(1-Earth_Data!$B$2^2))/SQRT(1-Earth_Data!$B$2^2*SIN(RADIANS(User_Model_Calcs!A4772))^2))*SIN(RADIANS(User_Model_Calcs!A4772))</f>
        <v>-2547.6660479882935</v>
      </c>
      <c r="L4772" s="4">
        <f t="shared" ca="1" si="593"/>
        <v>-23.556430117101382</v>
      </c>
      <c r="M4772" s="4">
        <f t="shared" ca="1" si="594"/>
        <v>6374.7098440285235</v>
      </c>
      <c r="N4772" s="4">
        <f ca="1">SQRT(User_Model_Calcs!M4772^2+Sat_Data!$B$3^2-2*User_Model_Calcs!M4772*Sat_Data!$B$3*COS(RADIANS(L4772))*COS(RADIANS(I4772)))</f>
        <v>37098.497014981847</v>
      </c>
      <c r="O4772" s="4">
        <f ca="1">DEGREES(ACOS(((Earth_Data!$B$1+Sat_Data!$B$2)/User_Model_Calcs!N4772)*SQRT(1-COS(RADIANS(User_Model_Calcs!I4772))^2*COS(RADIANS(User_Model_Calcs!A4772))^2)))</f>
        <v>49.618562133464266</v>
      </c>
      <c r="P4772" s="4">
        <f t="shared" ca="1" si="595"/>
        <v>50.754997695717393</v>
      </c>
    </row>
    <row r="4773" spans="1:16" x14ac:dyDescent="0.25">
      <c r="A4773" s="4">
        <f t="shared" ca="1" si="596"/>
        <v>-10.991481023889227</v>
      </c>
      <c r="B4773" s="4">
        <f t="shared" ca="1" si="597"/>
        <v>155.79450556677565</v>
      </c>
      <c r="C4773" s="4">
        <v>8022</v>
      </c>
      <c r="D4773" s="4">
        <f t="shared" ca="1" si="598"/>
        <v>0.75</v>
      </c>
      <c r="E4773" s="4">
        <v>0.55000000000000004</v>
      </c>
      <c r="F4773" s="4">
        <v>19.899999999999999</v>
      </c>
      <c r="G4773" s="4">
        <f t="shared" ca="1" si="592"/>
        <v>41.281913690970576</v>
      </c>
      <c r="H4773" s="4">
        <f t="shared" ca="1" si="599"/>
        <v>23.318753991119017</v>
      </c>
      <c r="I4773" s="4">
        <f ca="1">User_Model_Calcs!B4773-Sat_Data!$B$5</f>
        <v>45.794505566775655</v>
      </c>
      <c r="J4773" s="4">
        <f ca="1">(Earth_Data!$B$1/SQRT(1-Earth_Data!$B$2^2*SIN(RADIANS(User_Model_Calcs!A4773))^2))*COS(RADIANS(User_Model_Calcs!A4773))</f>
        <v>6261.8984832976239</v>
      </c>
      <c r="K4773" s="4">
        <f ca="1">((Earth_Data!$B$1*(1-Earth_Data!$B$2^2))/SQRT(1-Earth_Data!$B$2^2*SIN(RADIANS(User_Model_Calcs!A4773))^2))*SIN(RADIANS(User_Model_Calcs!A4773))</f>
        <v>-1208.0815435443499</v>
      </c>
      <c r="L4773" s="4">
        <f t="shared" ca="1" si="593"/>
        <v>-10.919673046007611</v>
      </c>
      <c r="M4773" s="4">
        <f t="shared" ca="1" si="594"/>
        <v>6377.3688642713441</v>
      </c>
      <c r="N4773" s="4">
        <f ca="1">SQRT(User_Model_Calcs!M4773^2+Sat_Data!$B$3^2-2*User_Model_Calcs!M4773*Sat_Data!$B$3*COS(RADIANS(L4773))*COS(RADIANS(I4773)))</f>
        <v>38082.904642756388</v>
      </c>
      <c r="O4773" s="4">
        <f ca="1">DEGREES(ACOS(((Earth_Data!$B$1+Sat_Data!$B$2)/User_Model_Calcs!N4773)*SQRT(1-COS(RADIANS(User_Model_Calcs!I4773))^2*COS(RADIANS(User_Model_Calcs!A4773))^2)))</f>
        <v>36.176951479956344</v>
      </c>
      <c r="P4773" s="4">
        <f t="shared" ca="1" si="595"/>
        <v>79.49400447536992</v>
      </c>
    </row>
    <row r="4774" spans="1:16" x14ac:dyDescent="0.25">
      <c r="A4774" s="4">
        <f t="shared" ca="1" si="596"/>
        <v>-33.326293021933935</v>
      </c>
      <c r="B4774" s="4">
        <f t="shared" ca="1" si="597"/>
        <v>150.20956754678497</v>
      </c>
      <c r="C4774" s="4">
        <v>8023</v>
      </c>
      <c r="D4774" s="4">
        <f t="shared" ca="1" si="598"/>
        <v>3</v>
      </c>
      <c r="E4774" s="4">
        <v>0.55000000000000004</v>
      </c>
      <c r="F4774" s="4">
        <v>19.899999999999999</v>
      </c>
      <c r="G4774" s="4">
        <f t="shared" ca="1" si="592"/>
        <v>53.323113517529826</v>
      </c>
      <c r="H4774" s="4">
        <f t="shared" ca="1" si="599"/>
        <v>18.473439295231078</v>
      </c>
      <c r="I4774" s="4">
        <f ca="1">User_Model_Calcs!B4774-Sat_Data!$B$5</f>
        <v>40.209567546784967</v>
      </c>
      <c r="J4774" s="4">
        <f ca="1">(Earth_Data!$B$1/SQRT(1-Earth_Data!$B$2^2*SIN(RADIANS(User_Model_Calcs!A4774))^2))*COS(RADIANS(User_Model_Calcs!A4774))</f>
        <v>5334.6815284822942</v>
      </c>
      <c r="K4774" s="4">
        <f ca="1">((Earth_Data!$B$1*(1-Earth_Data!$B$2^2))/SQRT(1-Earth_Data!$B$2^2*SIN(RADIANS(User_Model_Calcs!A4774))^2))*SIN(RADIANS(User_Model_Calcs!A4774))</f>
        <v>-3484.2536605081618</v>
      </c>
      <c r="L4774" s="4">
        <f t="shared" ca="1" si="593"/>
        <v>-33.149856884108168</v>
      </c>
      <c r="M4774" s="4">
        <f t="shared" ca="1" si="594"/>
        <v>6371.7227325971044</v>
      </c>
      <c r="N4774" s="4">
        <f ca="1">SQRT(User_Model_Calcs!M4774^2+Sat_Data!$B$3^2-2*User_Model_Calcs!M4774*Sat_Data!$B$3*COS(RADIANS(L4774))*COS(RADIANS(I4774)))</f>
        <v>38403.871062071339</v>
      </c>
      <c r="O4774" s="4">
        <f ca="1">DEGREES(ACOS(((Earth_Data!$B$1+Sat_Data!$B$2)/User_Model_Calcs!N4774)*SQRT(1-COS(RADIANS(User_Model_Calcs!I4774))^2*COS(RADIANS(User_Model_Calcs!A4774))^2)))</f>
        <v>32.291710127581226</v>
      </c>
      <c r="P4774" s="4">
        <f t="shared" ca="1" si="595"/>
        <v>56.979580049572775</v>
      </c>
    </row>
    <row r="4775" spans="1:16" x14ac:dyDescent="0.25">
      <c r="A4775" s="4">
        <f t="shared" ca="1" si="596"/>
        <v>-32.20160721136255</v>
      </c>
      <c r="B4775" s="4">
        <f t="shared" ca="1" si="597"/>
        <v>118.89402443205337</v>
      </c>
      <c r="C4775" s="4">
        <v>8024</v>
      </c>
      <c r="D4775" s="4">
        <f t="shared" ca="1" si="598"/>
        <v>1.2</v>
      </c>
      <c r="E4775" s="4">
        <v>0.55000000000000004</v>
      </c>
      <c r="F4775" s="4">
        <v>19.899999999999999</v>
      </c>
      <c r="G4775" s="4">
        <f t="shared" ca="1" si="592"/>
        <v>45.364313344089069</v>
      </c>
      <c r="H4775" s="4">
        <f t="shared" ca="1" si="599"/>
        <v>19.166183151727086</v>
      </c>
      <c r="I4775" s="4">
        <f ca="1">User_Model_Calcs!B4775-Sat_Data!$B$5</f>
        <v>8.8940244320533708</v>
      </c>
      <c r="J4775" s="4">
        <f ca="1">(Earth_Data!$B$1/SQRT(1-Earth_Data!$B$2^2*SIN(RADIANS(User_Model_Calcs!A4775))^2))*COS(RADIANS(User_Model_Calcs!A4775))</f>
        <v>5402.1806896663193</v>
      </c>
      <c r="K4775" s="4">
        <f ca="1">((Earth_Data!$B$1*(1-Earth_Data!$B$2^2))/SQRT(1-Earth_Data!$B$2^2*SIN(RADIANS(User_Model_Calcs!A4775))^2))*SIN(RADIANS(User_Model_Calcs!A4775))</f>
        <v>-3379.3706641715708</v>
      </c>
      <c r="L4775" s="4">
        <f t="shared" ca="1" si="593"/>
        <v>-32.028316907171387</v>
      </c>
      <c r="M4775" s="4">
        <f t="shared" ca="1" si="594"/>
        <v>6372.1034431078624</v>
      </c>
      <c r="N4775" s="4">
        <f ca="1">SQRT(User_Model_Calcs!M4775^2+Sat_Data!$B$3^2-2*User_Model_Calcs!M4775*Sat_Data!$B$3*COS(RADIANS(L4775))*COS(RADIANS(I4775)))</f>
        <v>36991.07207187351</v>
      </c>
      <c r="O4775" s="4">
        <f ca="1">DEGREES(ACOS(((Earth_Data!$B$1+Sat_Data!$B$2)/User_Model_Calcs!N4775)*SQRT(1-COS(RADIANS(User_Model_Calcs!I4775))^2*COS(RADIANS(User_Model_Calcs!A4775))^2)))</f>
        <v>51.283988118249113</v>
      </c>
      <c r="P4775" s="4">
        <f t="shared" ca="1" si="595"/>
        <v>16.365161693066593</v>
      </c>
    </row>
    <row r="4776" spans="1:16" x14ac:dyDescent="0.25">
      <c r="A4776" s="4">
        <f t="shared" ca="1" si="596"/>
        <v>-28.087207793299108</v>
      </c>
      <c r="B4776" s="4">
        <f t="shared" ca="1" si="597"/>
        <v>151.2073454900422</v>
      </c>
      <c r="C4776" s="4">
        <v>8025</v>
      </c>
      <c r="D4776" s="4">
        <f t="shared" ca="1" si="598"/>
        <v>3</v>
      </c>
      <c r="E4776" s="4">
        <v>0.55000000000000004</v>
      </c>
      <c r="F4776" s="4">
        <v>19.899999999999999</v>
      </c>
      <c r="G4776" s="4">
        <f t="shared" ca="1" si="592"/>
        <v>53.323113517529826</v>
      </c>
      <c r="H4776" s="4">
        <f t="shared" ca="1" si="599"/>
        <v>20.277082249834301</v>
      </c>
      <c r="I4776" s="4">
        <f ca="1">User_Model_Calcs!B4776-Sat_Data!$B$5</f>
        <v>41.207345490042201</v>
      </c>
      <c r="J4776" s="4">
        <f ca="1">(Earth_Data!$B$1/SQRT(1-Earth_Data!$B$2^2*SIN(RADIANS(User_Model_Calcs!A4776))^2))*COS(RADIANS(User_Model_Calcs!A4776))</f>
        <v>5631.1789869183003</v>
      </c>
      <c r="K4776" s="4">
        <f ca="1">((Earth_Data!$B$1*(1-Earth_Data!$B$2^2))/SQRT(1-Earth_Data!$B$2^2*SIN(RADIANS(User_Model_Calcs!A4776))^2))*SIN(RADIANS(User_Model_Calcs!A4776))</f>
        <v>-2985.0360131416228</v>
      </c>
      <c r="L4776" s="4">
        <f t="shared" ca="1" si="593"/>
        <v>-27.92764984750066</v>
      </c>
      <c r="M4776" s="4">
        <f t="shared" ca="1" si="594"/>
        <v>6373.4305348424914</v>
      </c>
      <c r="N4776" s="4">
        <f ca="1">SQRT(User_Model_Calcs!M4776^2+Sat_Data!$B$3^2-2*User_Model_Calcs!M4776*Sat_Data!$B$3*COS(RADIANS(L4776))*COS(RADIANS(I4776)))</f>
        <v>38225.357179123035</v>
      </c>
      <c r="O4776" s="4">
        <f ca="1">DEGREES(ACOS(((Earth_Data!$B$1+Sat_Data!$B$2)/User_Model_Calcs!N4776)*SQRT(1-COS(RADIANS(User_Model_Calcs!I4776))^2*COS(RADIANS(User_Model_Calcs!A4776))^2)))</f>
        <v>34.40703472644558</v>
      </c>
      <c r="P4776" s="4">
        <f t="shared" ca="1" si="595"/>
        <v>61.734482697797809</v>
      </c>
    </row>
    <row r="4777" spans="1:16" x14ac:dyDescent="0.25">
      <c r="A4777" s="4">
        <f t="shared" ca="1" si="596"/>
        <v>-29.021651095813795</v>
      </c>
      <c r="B4777" s="4">
        <f t="shared" ca="1" si="597"/>
        <v>138.32926962846398</v>
      </c>
      <c r="C4777" s="4">
        <v>8026</v>
      </c>
      <c r="D4777" s="4">
        <f t="shared" ca="1" si="598"/>
        <v>1.2</v>
      </c>
      <c r="E4777" s="4">
        <v>0.55000000000000004</v>
      </c>
      <c r="F4777" s="4">
        <v>19.899999999999999</v>
      </c>
      <c r="G4777" s="4">
        <f t="shared" ca="1" si="592"/>
        <v>45.364313344089069</v>
      </c>
      <c r="H4777" s="4">
        <f t="shared" ca="1" si="599"/>
        <v>23.612382364372355</v>
      </c>
      <c r="I4777" s="4">
        <f ca="1">User_Model_Calcs!B4777-Sat_Data!$B$5</f>
        <v>28.329269628463976</v>
      </c>
      <c r="J4777" s="4">
        <f ca="1">(Earth_Data!$B$1/SQRT(1-Earth_Data!$B$2^2*SIN(RADIANS(User_Model_Calcs!A4777))^2))*COS(RADIANS(User_Model_Calcs!A4777))</f>
        <v>5581.6771099902235</v>
      </c>
      <c r="K4777" s="4">
        <f ca="1">((Earth_Data!$B$1*(1-Earth_Data!$B$2^2))/SQRT(1-Earth_Data!$B$2^2*SIN(RADIANS(User_Model_Calcs!A4777))^2))*SIN(RADIANS(User_Model_Calcs!A4777))</f>
        <v>-3076.0009075870003</v>
      </c>
      <c r="L4777" s="4">
        <f t="shared" ca="1" si="593"/>
        <v>-28.858676223240618</v>
      </c>
      <c r="M4777" s="4">
        <f t="shared" ca="1" si="594"/>
        <v>6373.1390180714607</v>
      </c>
      <c r="N4777" s="4">
        <f ca="1">SQRT(User_Model_Calcs!M4777^2+Sat_Data!$B$3^2-2*User_Model_Calcs!M4777*Sat_Data!$B$3*COS(RADIANS(L4777))*COS(RADIANS(I4777)))</f>
        <v>37471.468130529771</v>
      </c>
      <c r="O4777" s="4">
        <f ca="1">DEGREES(ACOS(((Earth_Data!$B$1+Sat_Data!$B$2)/User_Model_Calcs!N4777)*SQRT(1-COS(RADIANS(User_Model_Calcs!I4777))^2*COS(RADIANS(User_Model_Calcs!A4777))^2)))</f>
        <v>44.082211675234383</v>
      </c>
      <c r="P4777" s="4">
        <f t="shared" ca="1" si="595"/>
        <v>48.015911912721641</v>
      </c>
    </row>
    <row r="4778" spans="1:16" x14ac:dyDescent="0.25">
      <c r="A4778" s="4">
        <f t="shared" ca="1" si="596"/>
        <v>-35.148016201083514</v>
      </c>
      <c r="B4778" s="4">
        <f t="shared" ca="1" si="597"/>
        <v>129.74293053688945</v>
      </c>
      <c r="C4778" s="4">
        <v>8027</v>
      </c>
      <c r="D4778" s="4">
        <f t="shared" ca="1" si="598"/>
        <v>0.75</v>
      </c>
      <c r="E4778" s="4">
        <v>0.55000000000000004</v>
      </c>
      <c r="F4778" s="4">
        <v>19.899999999999999</v>
      </c>
      <c r="G4778" s="4">
        <f t="shared" ca="1" si="592"/>
        <v>41.281913690970576</v>
      </c>
      <c r="H4778" s="4">
        <f t="shared" ca="1" si="599"/>
        <v>18.296402438116552</v>
      </c>
      <c r="I4778" s="4">
        <f ca="1">User_Model_Calcs!B4778-Sat_Data!$B$5</f>
        <v>19.742930536889446</v>
      </c>
      <c r="J4778" s="4">
        <f ca="1">(Earth_Data!$B$1/SQRT(1-Earth_Data!$B$2^2*SIN(RADIANS(User_Model_Calcs!A4778))^2))*COS(RADIANS(User_Model_Calcs!A4778))</f>
        <v>5220.9932309498936</v>
      </c>
      <c r="K4778" s="4">
        <f ca="1">((Earth_Data!$B$1*(1-Earth_Data!$B$2^2))/SQRT(1-Earth_Data!$B$2^2*SIN(RADIANS(User_Model_Calcs!A4778))^2))*SIN(RADIANS(User_Model_Calcs!A4778))</f>
        <v>-3651.3075013014309</v>
      </c>
      <c r="L4778" s="4">
        <f t="shared" ca="1" si="593"/>
        <v>-34.967061134297488</v>
      </c>
      <c r="M4778" s="4">
        <f t="shared" ca="1" si="594"/>
        <v>6371.0922757942144</v>
      </c>
      <c r="N4778" s="4">
        <f ca="1">SQRT(User_Model_Calcs!M4778^2+Sat_Data!$B$3^2-2*User_Model_Calcs!M4778*Sat_Data!$B$3*COS(RADIANS(L4778))*COS(RADIANS(I4778)))</f>
        <v>37470.10349238522</v>
      </c>
      <c r="O4778" s="4">
        <f ca="1">DEGREES(ACOS(((Earth_Data!$B$1+Sat_Data!$B$2)/User_Model_Calcs!N4778)*SQRT(1-COS(RADIANS(User_Model_Calcs!I4778))^2*COS(RADIANS(User_Model_Calcs!A4778))^2)))</f>
        <v>44.068164743426351</v>
      </c>
      <c r="P4778" s="4">
        <f t="shared" ca="1" si="595"/>
        <v>31.940260908958543</v>
      </c>
    </row>
    <row r="4779" spans="1:16" x14ac:dyDescent="0.25">
      <c r="A4779" s="4">
        <f t="shared" ca="1" si="596"/>
        <v>-16.901926932081103</v>
      </c>
      <c r="B4779" s="4">
        <f t="shared" ca="1" si="597"/>
        <v>140.96113580061521</v>
      </c>
      <c r="C4779" s="4">
        <v>8028</v>
      </c>
      <c r="D4779" s="4">
        <f t="shared" ca="1" si="598"/>
        <v>1.2</v>
      </c>
      <c r="E4779" s="4">
        <v>0.55000000000000004</v>
      </c>
      <c r="F4779" s="4">
        <v>19.899999999999999</v>
      </c>
      <c r="G4779" s="4">
        <f t="shared" ca="1" si="592"/>
        <v>45.364313344089069</v>
      </c>
      <c r="H4779" s="4">
        <f t="shared" ca="1" si="599"/>
        <v>23.784074488301535</v>
      </c>
      <c r="I4779" s="4">
        <f ca="1">User_Model_Calcs!B4779-Sat_Data!$B$5</f>
        <v>30.96113580061521</v>
      </c>
      <c r="J4779" s="4">
        <f ca="1">(Earth_Data!$B$1/SQRT(1-Earth_Data!$B$2^2*SIN(RADIANS(User_Model_Calcs!A4779))^2))*COS(RADIANS(User_Model_Calcs!A4779))</f>
        <v>6104.3559930710126</v>
      </c>
      <c r="K4779" s="4">
        <f ca="1">((Earth_Data!$B$1*(1-Earth_Data!$B$2^2))/SQRT(1-Earth_Data!$B$2^2*SIN(RADIANS(User_Model_Calcs!A4779))^2))*SIN(RADIANS(User_Model_Calcs!A4779))</f>
        <v>-1842.4519590258762</v>
      </c>
      <c r="L4779" s="4">
        <f t="shared" ca="1" si="593"/>
        <v>-16.79516751954958</v>
      </c>
      <c r="M4779" s="4">
        <f t="shared" ca="1" si="594"/>
        <v>6376.3462352243923</v>
      </c>
      <c r="N4779" s="4">
        <f ca="1">SQRT(User_Model_Calcs!M4779^2+Sat_Data!$B$3^2-2*User_Model_Calcs!M4779*Sat_Data!$B$3*COS(RADIANS(L4779))*COS(RADIANS(I4779)))</f>
        <v>37108.609272487003</v>
      </c>
      <c r="O4779" s="4">
        <f ca="1">DEGREES(ACOS(((Earth_Data!$B$1+Sat_Data!$B$2)/User_Model_Calcs!N4779)*SQRT(1-COS(RADIANS(User_Model_Calcs!I4779))^2*COS(RADIANS(User_Model_Calcs!A4779))^2)))</f>
        <v>49.491100799777755</v>
      </c>
      <c r="P4779" s="4">
        <f t="shared" ca="1" si="595"/>
        <v>64.144822300472498</v>
      </c>
    </row>
    <row r="4780" spans="1:16" x14ac:dyDescent="0.25">
      <c r="A4780" s="4">
        <f t="shared" ca="1" si="596"/>
        <v>-31.436590406603564</v>
      </c>
      <c r="B4780" s="4">
        <f t="shared" ca="1" si="597"/>
        <v>137.01871706705833</v>
      </c>
      <c r="C4780" s="4">
        <v>8029</v>
      </c>
      <c r="D4780" s="4">
        <f t="shared" ca="1" si="598"/>
        <v>0.75</v>
      </c>
      <c r="E4780" s="4">
        <v>0.55000000000000004</v>
      </c>
      <c r="F4780" s="4">
        <v>19.899999999999999</v>
      </c>
      <c r="G4780" s="4">
        <f t="shared" ca="1" si="592"/>
        <v>41.281913690970576</v>
      </c>
      <c r="H4780" s="4">
        <f t="shared" ca="1" si="599"/>
        <v>14.053775734013946</v>
      </c>
      <c r="I4780" s="4">
        <f ca="1">User_Model_Calcs!B4780-Sat_Data!$B$5</f>
        <v>27.018717067058333</v>
      </c>
      <c r="J4780" s="4">
        <f ca="1">(Earth_Data!$B$1/SQRT(1-Earth_Data!$B$2^2*SIN(RADIANS(User_Model_Calcs!A4780))^2))*COS(RADIANS(User_Model_Calcs!A4780))</f>
        <v>5446.9049465563967</v>
      </c>
      <c r="K4780" s="4">
        <f ca="1">((Earth_Data!$B$1*(1-Earth_Data!$B$2^2))/SQRT(1-Earth_Data!$B$2^2*SIN(RADIANS(User_Model_Calcs!A4780))^2))*SIN(RADIANS(User_Model_Calcs!A4780))</f>
        <v>-3307.2915030325526</v>
      </c>
      <c r="L4780" s="4">
        <f t="shared" ca="1" si="593"/>
        <v>-31.265592168903702</v>
      </c>
      <c r="M4780" s="4">
        <f t="shared" ca="1" si="594"/>
        <v>6372.3583219128432</v>
      </c>
      <c r="N4780" s="4">
        <f ca="1">SQRT(User_Model_Calcs!M4780^2+Sat_Data!$B$3^2-2*User_Model_Calcs!M4780*Sat_Data!$B$3*COS(RADIANS(L4780))*COS(RADIANS(I4780)))</f>
        <v>37539.651562646359</v>
      </c>
      <c r="O4780" s="4">
        <f ca="1">DEGREES(ACOS(((Earth_Data!$B$1+Sat_Data!$B$2)/User_Model_Calcs!N4780)*SQRT(1-COS(RADIANS(User_Model_Calcs!I4780))^2*COS(RADIANS(User_Model_Calcs!A4780))^2)))</f>
        <v>43.125303851832435</v>
      </c>
      <c r="P4780" s="4">
        <f t="shared" ca="1" si="595"/>
        <v>44.354708798317212</v>
      </c>
    </row>
    <row r="4781" spans="1:16" x14ac:dyDescent="0.25">
      <c r="A4781" s="4">
        <f t="shared" ca="1" si="596"/>
        <v>-19.180180305047394</v>
      </c>
      <c r="B4781" s="4">
        <f t="shared" ca="1" si="597"/>
        <v>157.59622811531671</v>
      </c>
      <c r="C4781" s="4">
        <v>8030</v>
      </c>
      <c r="D4781" s="4">
        <f t="shared" ca="1" si="598"/>
        <v>0.75</v>
      </c>
      <c r="E4781" s="4">
        <v>0.55000000000000004</v>
      </c>
      <c r="F4781" s="4">
        <v>19.899999999999999</v>
      </c>
      <c r="G4781" s="4">
        <f t="shared" ca="1" si="592"/>
        <v>41.281913690970576</v>
      </c>
      <c r="H4781" s="4">
        <f t="shared" ca="1" si="599"/>
        <v>23.034575076871434</v>
      </c>
      <c r="I4781" s="4">
        <f ca="1">User_Model_Calcs!B4781-Sat_Data!$B$5</f>
        <v>47.596228115316705</v>
      </c>
      <c r="J4781" s="4">
        <f ca="1">(Earth_Data!$B$1/SQRT(1-Earth_Data!$B$2^2*SIN(RADIANS(User_Model_Calcs!A4781))^2))*COS(RADIANS(User_Model_Calcs!A4781))</f>
        <v>6026.2675972702282</v>
      </c>
      <c r="K4781" s="4">
        <f ca="1">((Earth_Data!$B$1*(1-Earth_Data!$B$2^2))/SQRT(1-Earth_Data!$B$2^2*SIN(RADIANS(User_Model_Calcs!A4781))^2))*SIN(RADIANS(User_Model_Calcs!A4781))</f>
        <v>-2082.198047128933</v>
      </c>
      <c r="L4781" s="4">
        <f t="shared" ca="1" si="593"/>
        <v>-19.061072430638443</v>
      </c>
      <c r="M4781" s="4">
        <f t="shared" ca="1" si="594"/>
        <v>6375.8489522083746</v>
      </c>
      <c r="N4781" s="4">
        <f ca="1">SQRT(User_Model_Calcs!M4781^2+Sat_Data!$B$3^2-2*User_Model_Calcs!M4781*Sat_Data!$B$3*COS(RADIANS(L4781))*COS(RADIANS(I4781)))</f>
        <v>38415.768069407881</v>
      </c>
      <c r="O4781" s="4">
        <f ca="1">DEGREES(ACOS(((Earth_Data!$B$1+Sat_Data!$B$2)/User_Model_Calcs!N4781)*SQRT(1-COS(RADIANS(User_Model_Calcs!I4781))^2*COS(RADIANS(User_Model_Calcs!A4781))^2)))</f>
        <v>32.204165596177113</v>
      </c>
      <c r="P4781" s="4">
        <f t="shared" ca="1" si="595"/>
        <v>73.298765491285081</v>
      </c>
    </row>
    <row r="4782" spans="1:16" x14ac:dyDescent="0.25">
      <c r="A4782" s="4">
        <f t="shared" ca="1" si="596"/>
        <v>-20.556305943315806</v>
      </c>
      <c r="B4782" s="4">
        <f t="shared" ca="1" si="597"/>
        <v>128.20639381485395</v>
      </c>
      <c r="C4782" s="4">
        <v>8031</v>
      </c>
      <c r="D4782" s="4">
        <f t="shared" ca="1" si="598"/>
        <v>0.75</v>
      </c>
      <c r="E4782" s="4">
        <v>0.55000000000000004</v>
      </c>
      <c r="F4782" s="4">
        <v>19.899999999999999</v>
      </c>
      <c r="G4782" s="4">
        <f t="shared" ca="1" si="592"/>
        <v>41.281913690970576</v>
      </c>
      <c r="H4782" s="4">
        <f t="shared" ca="1" si="599"/>
        <v>14.911596413613672</v>
      </c>
      <c r="I4782" s="4">
        <f ca="1">User_Model_Calcs!B4782-Sat_Data!$B$5</f>
        <v>18.206393814853953</v>
      </c>
      <c r="J4782" s="4">
        <f ca="1">(Earth_Data!$B$1/SQRT(1-Earth_Data!$B$2^2*SIN(RADIANS(User_Model_Calcs!A4782))^2))*COS(RADIANS(User_Model_Calcs!A4782))</f>
        <v>5974.4944855110143</v>
      </c>
      <c r="K4782" s="4">
        <f ca="1">((Earth_Data!$B$1*(1-Earth_Data!$B$2^2))/SQRT(1-Earth_Data!$B$2^2*SIN(RADIANS(User_Model_Calcs!A4782))^2))*SIN(RADIANS(User_Model_Calcs!A4782))</f>
        <v>-2225.4676117563608</v>
      </c>
      <c r="L4782" s="4">
        <f t="shared" ca="1" si="593"/>
        <v>-20.430096342596812</v>
      </c>
      <c r="M4782" s="4">
        <f t="shared" ca="1" si="594"/>
        <v>6375.5227588314729</v>
      </c>
      <c r="N4782" s="4">
        <f ca="1">SQRT(User_Model_Calcs!M4782^2+Sat_Data!$B$3^2-2*User_Model_Calcs!M4782*Sat_Data!$B$3*COS(RADIANS(L4782))*COS(RADIANS(I4782)))</f>
        <v>36604.176469541912</v>
      </c>
      <c r="O4782" s="4">
        <f ca="1">DEGREES(ACOS(((Earth_Data!$B$1+Sat_Data!$B$2)/User_Model_Calcs!N4782)*SQRT(1-COS(RADIANS(User_Model_Calcs!I4782))^2*COS(RADIANS(User_Model_Calcs!A4782))^2)))</f>
        <v>58.234244874026352</v>
      </c>
      <c r="P4782" s="4">
        <f t="shared" ca="1" si="595"/>
        <v>43.128472471026853</v>
      </c>
    </row>
    <row r="4783" spans="1:16" x14ac:dyDescent="0.25">
      <c r="A4783" s="4">
        <f t="shared" ca="1" si="596"/>
        <v>-24.786012493493153</v>
      </c>
      <c r="B4783" s="4">
        <f t="shared" ca="1" si="597"/>
        <v>126.01837683059594</v>
      </c>
      <c r="C4783" s="4">
        <v>8032</v>
      </c>
      <c r="D4783" s="4">
        <f t="shared" ca="1" si="598"/>
        <v>0.75</v>
      </c>
      <c r="E4783" s="4">
        <v>0.55000000000000004</v>
      </c>
      <c r="F4783" s="4">
        <v>19.899999999999999</v>
      </c>
      <c r="G4783" s="4">
        <f t="shared" ca="1" si="592"/>
        <v>41.281913690970576</v>
      </c>
      <c r="H4783" s="4">
        <f t="shared" ca="1" si="599"/>
        <v>23.076091733383528</v>
      </c>
      <c r="I4783" s="4">
        <f ca="1">User_Model_Calcs!B4783-Sat_Data!$B$5</f>
        <v>16.01837683059594</v>
      </c>
      <c r="J4783" s="4">
        <f ca="1">(Earth_Data!$B$1/SQRT(1-Earth_Data!$B$2^2*SIN(RADIANS(User_Model_Calcs!A4783))^2))*COS(RADIANS(User_Model_Calcs!A4783))</f>
        <v>5793.9943728276221</v>
      </c>
      <c r="K4783" s="4">
        <f ca="1">((Earth_Data!$B$1*(1-Earth_Data!$B$2^2))/SQRT(1-Earth_Data!$B$2^2*SIN(RADIANS(User_Model_Calcs!A4783))^2))*SIN(RADIANS(User_Model_Calcs!A4783))</f>
        <v>-2657.5739090321626</v>
      </c>
      <c r="L4783" s="4">
        <f t="shared" ca="1" si="593"/>
        <v>-24.639850946553629</v>
      </c>
      <c r="M4783" s="4">
        <f t="shared" ca="1" si="594"/>
        <v>6374.4074135818018</v>
      </c>
      <c r="N4783" s="4">
        <f ca="1">SQRT(User_Model_Calcs!M4783^2+Sat_Data!$B$3^2-2*User_Model_Calcs!M4783*Sat_Data!$B$3*COS(RADIANS(L4783))*COS(RADIANS(I4783)))</f>
        <v>36726.296480549463</v>
      </c>
      <c r="O4783" s="4">
        <f ca="1">DEGREES(ACOS(((Earth_Data!$B$1+Sat_Data!$B$2)/User_Model_Calcs!N4783)*SQRT(1-COS(RADIANS(User_Model_Calcs!I4783))^2*COS(RADIANS(User_Model_Calcs!A4783))^2)))</f>
        <v>55.896189118327612</v>
      </c>
      <c r="P4783" s="4">
        <f t="shared" ca="1" si="595"/>
        <v>34.403669716518166</v>
      </c>
    </row>
    <row r="4784" spans="1:16" x14ac:dyDescent="0.25">
      <c r="A4784" s="4">
        <f t="shared" ca="1" si="596"/>
        <v>-33.846566643893013</v>
      </c>
      <c r="B4784" s="4">
        <f t="shared" ca="1" si="597"/>
        <v>118.62558960994764</v>
      </c>
      <c r="C4784" s="4">
        <v>8033</v>
      </c>
      <c r="D4784" s="4">
        <f t="shared" ca="1" si="598"/>
        <v>1.2</v>
      </c>
      <c r="E4784" s="4">
        <v>0.55000000000000004</v>
      </c>
      <c r="F4784" s="4">
        <v>19.899999999999999</v>
      </c>
      <c r="G4784" s="4">
        <f t="shared" ca="1" si="592"/>
        <v>45.364313344089069</v>
      </c>
      <c r="H4784" s="4">
        <f t="shared" ca="1" si="599"/>
        <v>14.071912018185603</v>
      </c>
      <c r="I4784" s="4">
        <f ca="1">User_Model_Calcs!B4784-Sat_Data!$B$5</f>
        <v>8.6255896099476388</v>
      </c>
      <c r="J4784" s="4">
        <f ca="1">(Earth_Data!$B$1/SQRT(1-Earth_Data!$B$2^2*SIN(RADIANS(User_Model_Calcs!A4784))^2))*COS(RADIANS(User_Model_Calcs!A4784))</f>
        <v>5302.7589289025436</v>
      </c>
      <c r="K4784" s="4">
        <f ca="1">((Earth_Data!$B$1*(1-Earth_Data!$B$2^2))/SQRT(1-Earth_Data!$B$2^2*SIN(RADIANS(User_Model_Calcs!A4784))^2))*SIN(RADIANS(User_Model_Calcs!A4784))</f>
        <v>-3532.3257261539798</v>
      </c>
      <c r="L4784" s="4">
        <f t="shared" ca="1" si="593"/>
        <v>-33.668766590683212</v>
      </c>
      <c r="M4784" s="4">
        <f t="shared" ca="1" si="594"/>
        <v>6371.5443413433841</v>
      </c>
      <c r="N4784" s="4">
        <f ca="1">SQRT(User_Model_Calcs!M4784^2+Sat_Data!$B$3^2-2*User_Model_Calcs!M4784*Sat_Data!$B$3*COS(RADIANS(L4784))*COS(RADIANS(I4784)))</f>
        <v>37098.470131147755</v>
      </c>
      <c r="O4784" s="4">
        <f ca="1">DEGREES(ACOS(((Earth_Data!$B$1+Sat_Data!$B$2)/User_Model_Calcs!N4784)*SQRT(1-COS(RADIANS(User_Model_Calcs!I4784))^2*COS(RADIANS(User_Model_Calcs!A4784))^2)))</f>
        <v>49.559326309112031</v>
      </c>
      <c r="P4784" s="4">
        <f t="shared" ca="1" si="595"/>
        <v>15.235155230456792</v>
      </c>
    </row>
    <row r="4785" spans="1:16" x14ac:dyDescent="0.25">
      <c r="A4785" s="4">
        <f t="shared" ca="1" si="596"/>
        <v>-41.877277600308588</v>
      </c>
      <c r="B4785" s="4">
        <f t="shared" ca="1" si="597"/>
        <v>124.61471541116646</v>
      </c>
      <c r="C4785" s="4">
        <v>8034</v>
      </c>
      <c r="D4785" s="4">
        <f t="shared" ca="1" si="598"/>
        <v>0.75</v>
      </c>
      <c r="E4785" s="4">
        <v>0.55000000000000004</v>
      </c>
      <c r="F4785" s="4">
        <v>19.899999999999999</v>
      </c>
      <c r="G4785" s="4">
        <f t="shared" ca="1" si="592"/>
        <v>41.281913690970576</v>
      </c>
      <c r="H4785" s="4">
        <f t="shared" ca="1" si="599"/>
        <v>17.613249896929148</v>
      </c>
      <c r="I4785" s="4">
        <f ca="1">User_Model_Calcs!B4785-Sat_Data!$B$5</f>
        <v>14.614715411166458</v>
      </c>
      <c r="J4785" s="4">
        <f ca="1">(Earth_Data!$B$1/SQRT(1-Earth_Data!$B$2^2*SIN(RADIANS(User_Model_Calcs!A4785))^2))*COS(RADIANS(User_Model_Calcs!A4785))</f>
        <v>4756.1114324076698</v>
      </c>
      <c r="K4785" s="4">
        <f ca="1">((Earth_Data!$B$1*(1-Earth_Data!$B$2^2))/SQRT(1-Earth_Data!$B$2^2*SIN(RADIANS(User_Model_Calcs!A4785))^2))*SIN(RADIANS(User_Model_Calcs!A4785))</f>
        <v>-4235.4657965138149</v>
      </c>
      <c r="L4785" s="4">
        <f t="shared" ca="1" si="593"/>
        <v>-41.686062475937121</v>
      </c>
      <c r="M4785" s="4">
        <f t="shared" ca="1" si="594"/>
        <v>6368.6549970081869</v>
      </c>
      <c r="N4785" s="4">
        <f ca="1">SQRT(User_Model_Calcs!M4785^2+Sat_Data!$B$3^2-2*User_Model_Calcs!M4785*Sat_Data!$B$3*COS(RADIANS(L4785))*COS(RADIANS(I4785)))</f>
        <v>37819.000313115575</v>
      </c>
      <c r="O4785" s="4">
        <f ca="1">DEGREES(ACOS(((Earth_Data!$B$1+Sat_Data!$B$2)/User_Model_Calcs!N4785)*SQRT(1-COS(RADIANS(User_Model_Calcs!I4785))^2*COS(RADIANS(User_Model_Calcs!A4785))^2)))</f>
        <v>39.362818504542957</v>
      </c>
      <c r="P4785" s="4">
        <f t="shared" ca="1" si="595"/>
        <v>21.336710295078444</v>
      </c>
    </row>
    <row r="4786" spans="1:16" x14ac:dyDescent="0.25">
      <c r="A4786" s="4">
        <f t="shared" ca="1" si="596"/>
        <v>-18.917522654343919</v>
      </c>
      <c r="B4786" s="4">
        <f t="shared" ca="1" si="597"/>
        <v>123.74106157751027</v>
      </c>
      <c r="C4786" s="4">
        <v>8035</v>
      </c>
      <c r="D4786" s="4">
        <f t="shared" ca="1" si="598"/>
        <v>1.2</v>
      </c>
      <c r="E4786" s="4">
        <v>0.55000000000000004</v>
      </c>
      <c r="F4786" s="4">
        <v>19.899999999999999</v>
      </c>
      <c r="G4786" s="4">
        <f t="shared" ca="1" si="592"/>
        <v>45.364313344089069</v>
      </c>
      <c r="H4786" s="4">
        <f t="shared" ca="1" si="599"/>
        <v>17.247595231751657</v>
      </c>
      <c r="I4786" s="4">
        <f ca="1">User_Model_Calcs!B4786-Sat_Data!$B$5</f>
        <v>13.741061577510266</v>
      </c>
      <c r="J4786" s="4">
        <f ca="1">(Earth_Data!$B$1/SQRT(1-Earth_Data!$B$2^2*SIN(RADIANS(User_Model_Calcs!A4786))^2))*COS(RADIANS(User_Model_Calcs!A4786))</f>
        <v>6035.7566853672506</v>
      </c>
      <c r="K4786" s="4">
        <f ca="1">((Earth_Data!$B$1*(1-Earth_Data!$B$2^2))/SQRT(1-Earth_Data!$B$2^2*SIN(RADIANS(User_Model_Calcs!A4786))^2))*SIN(RADIANS(User_Model_Calcs!A4786))</f>
        <v>-2054.715876786277</v>
      </c>
      <c r="L4786" s="4">
        <f t="shared" ca="1" si="593"/>
        <v>-18.799801762901403</v>
      </c>
      <c r="M4786" s="4">
        <f t="shared" ca="1" si="594"/>
        <v>6375.9090410131375</v>
      </c>
      <c r="N4786" s="4">
        <f ca="1">SQRT(User_Model_Calcs!M4786^2+Sat_Data!$B$3^2-2*User_Model_Calcs!M4786*Sat_Data!$B$3*COS(RADIANS(L4786))*COS(RADIANS(I4786)))</f>
        <v>36387.491354164697</v>
      </c>
      <c r="O4786" s="4">
        <f ca="1">DEGREES(ACOS(((Earth_Data!$B$1+Sat_Data!$B$2)/User_Model_Calcs!N4786)*SQRT(1-COS(RADIANS(User_Model_Calcs!I4786))^2*COS(RADIANS(User_Model_Calcs!A4786))^2)))</f>
        <v>62.800713688834563</v>
      </c>
      <c r="P4786" s="4">
        <f t="shared" ca="1" si="595"/>
        <v>37.025443431283016</v>
      </c>
    </row>
    <row r="4787" spans="1:16" x14ac:dyDescent="0.25">
      <c r="A4787" s="4">
        <f t="shared" ca="1" si="596"/>
        <v>-17.112215355845169</v>
      </c>
      <c r="B4787" s="4">
        <f t="shared" ca="1" si="597"/>
        <v>124.19524460882459</v>
      </c>
      <c r="C4787" s="4">
        <v>8036</v>
      </c>
      <c r="D4787" s="4">
        <f t="shared" ca="1" si="598"/>
        <v>1.2</v>
      </c>
      <c r="E4787" s="4">
        <v>0.55000000000000004</v>
      </c>
      <c r="F4787" s="4">
        <v>19.899999999999999</v>
      </c>
      <c r="G4787" s="4">
        <f t="shared" ca="1" si="592"/>
        <v>45.364313344089069</v>
      </c>
      <c r="H4787" s="4">
        <f t="shared" ca="1" si="599"/>
        <v>18.253702888478507</v>
      </c>
      <c r="I4787" s="4">
        <f ca="1">User_Model_Calcs!B4787-Sat_Data!$B$5</f>
        <v>14.195244608824595</v>
      </c>
      <c r="J4787" s="4">
        <f ca="1">(Earth_Data!$B$1/SQRT(1-Earth_Data!$B$2^2*SIN(RADIANS(User_Model_Calcs!A4787))^2))*COS(RADIANS(User_Model_Calcs!A4787))</f>
        <v>6097.5490330887351</v>
      </c>
      <c r="K4787" s="4">
        <f ca="1">((Earth_Data!$B$1*(1-Earth_Data!$B$2^2))/SQRT(1-Earth_Data!$B$2^2*SIN(RADIANS(User_Model_Calcs!A4787))^2))*SIN(RADIANS(User_Model_Calcs!A4787))</f>
        <v>-1864.7066977239438</v>
      </c>
      <c r="L4787" s="4">
        <f t="shared" ca="1" si="593"/>
        <v>-17.004286898189299</v>
      </c>
      <c r="M4787" s="4">
        <f t="shared" ca="1" si="594"/>
        <v>6376.3026339296275</v>
      </c>
      <c r="N4787" s="4">
        <f ca="1">SQRT(User_Model_Calcs!M4787^2+Sat_Data!$B$3^2-2*User_Model_Calcs!M4787*Sat_Data!$B$3*COS(RADIANS(L4787))*COS(RADIANS(I4787)))</f>
        <v>36331.483884506742</v>
      </c>
      <c r="O4787" s="4">
        <f ca="1">DEGREES(ACOS(((Earth_Data!$B$1+Sat_Data!$B$2)/User_Model_Calcs!N4787)*SQRT(1-COS(RADIANS(User_Model_Calcs!I4787))^2*COS(RADIANS(User_Model_Calcs!A4787))^2)))</f>
        <v>64.114848882160715</v>
      </c>
      <c r="P4787" s="4">
        <f t="shared" ca="1" si="595"/>
        <v>40.684410955598388</v>
      </c>
    </row>
    <row r="4788" spans="1:16" x14ac:dyDescent="0.25">
      <c r="A4788" s="4">
        <f t="shared" ca="1" si="596"/>
        <v>-11.300855973124687</v>
      </c>
      <c r="B4788" s="4">
        <f t="shared" ca="1" si="597"/>
        <v>157.23111669164331</v>
      </c>
      <c r="C4788" s="4">
        <v>8037</v>
      </c>
      <c r="D4788" s="4">
        <f t="shared" ca="1" si="598"/>
        <v>1.2</v>
      </c>
      <c r="E4788" s="4">
        <v>0.55000000000000004</v>
      </c>
      <c r="F4788" s="4">
        <v>19.899999999999999</v>
      </c>
      <c r="G4788" s="4">
        <f t="shared" ca="1" si="592"/>
        <v>45.364313344089069</v>
      </c>
      <c r="H4788" s="4">
        <f t="shared" ca="1" si="599"/>
        <v>18.89329754161761</v>
      </c>
      <c r="I4788" s="4">
        <f ca="1">User_Model_Calcs!B4788-Sat_Data!$B$5</f>
        <v>47.231116691643308</v>
      </c>
      <c r="J4788" s="4">
        <f ca="1">(Earth_Data!$B$1/SQRT(1-Earth_Data!$B$2^2*SIN(RADIANS(User_Model_Calcs!A4788))^2))*COS(RADIANS(User_Model_Calcs!A4788))</f>
        <v>6255.282992001622</v>
      </c>
      <c r="K4788" s="4">
        <f ca="1">((Earth_Data!$B$1*(1-Earth_Data!$B$2^2))/SQRT(1-Earth_Data!$B$2^2*SIN(RADIANS(User_Model_Calcs!A4788))^2))*SIN(RADIANS(User_Model_Calcs!A4788))</f>
        <v>-1241.6577493101731</v>
      </c>
      <c r="L4788" s="4">
        <f t="shared" ca="1" si="593"/>
        <v>-11.227130209713222</v>
      </c>
      <c r="M4788" s="4">
        <f t="shared" ca="1" si="594"/>
        <v>6377.3254014866425</v>
      </c>
      <c r="N4788" s="4">
        <f ca="1">SQRT(User_Model_Calcs!M4788^2+Sat_Data!$B$3^2-2*User_Model_Calcs!M4788*Sat_Data!$B$3*COS(RADIANS(L4788))*COS(RADIANS(I4788)))</f>
        <v>38213.764640852722</v>
      </c>
      <c r="O4788" s="4">
        <f ca="1">DEGREES(ACOS(((Earth_Data!$B$1+Sat_Data!$B$2)/User_Model_Calcs!N4788)*SQRT(1-COS(RADIANS(User_Model_Calcs!I4788))^2*COS(RADIANS(User_Model_Calcs!A4788))^2)))</f>
        <v>34.594998882160098</v>
      </c>
      <c r="P4788" s="4">
        <f t="shared" ca="1" si="595"/>
        <v>79.725887065192424</v>
      </c>
    </row>
    <row r="4789" spans="1:16" x14ac:dyDescent="0.25">
      <c r="A4789" s="4">
        <f t="shared" ca="1" si="596"/>
        <v>-25.724809739919827</v>
      </c>
      <c r="B4789" s="4">
        <f t="shared" ca="1" si="597"/>
        <v>109.7452465212007</v>
      </c>
      <c r="C4789" s="4">
        <v>8038</v>
      </c>
      <c r="D4789" s="4">
        <f t="shared" ca="1" si="598"/>
        <v>0.75</v>
      </c>
      <c r="E4789" s="4">
        <v>0.55000000000000004</v>
      </c>
      <c r="F4789" s="4">
        <v>19.899999999999999</v>
      </c>
      <c r="G4789" s="4">
        <f t="shared" ca="1" si="592"/>
        <v>41.281913690970576</v>
      </c>
      <c r="H4789" s="4">
        <f t="shared" ca="1" si="599"/>
        <v>18.603099605408687</v>
      </c>
      <c r="I4789" s="4">
        <f ca="1">User_Model_Calcs!B4789-Sat_Data!$B$5</f>
        <v>-0.25475347879930155</v>
      </c>
      <c r="J4789" s="4">
        <f ca="1">(Earth_Data!$B$1/SQRT(1-Earth_Data!$B$2^2*SIN(RADIANS(User_Model_Calcs!A4789))^2))*COS(RADIANS(User_Model_Calcs!A4789))</f>
        <v>5749.624135562367</v>
      </c>
      <c r="K4789" s="4">
        <f ca="1">((Earth_Data!$B$1*(1-Earth_Data!$B$2^2))/SQRT(1-Earth_Data!$B$2^2*SIN(RADIANS(User_Model_Calcs!A4789))^2))*SIN(RADIANS(User_Model_Calcs!A4789))</f>
        <v>-2751.6292066844662</v>
      </c>
      <c r="L4789" s="4">
        <f t="shared" ca="1" si="593"/>
        <v>-25.574634261777682</v>
      </c>
      <c r="M4789" s="4">
        <f t="shared" ca="1" si="594"/>
        <v>6374.1384509061527</v>
      </c>
      <c r="N4789" s="4">
        <f ca="1">SQRT(User_Model_Calcs!M4789^2+Sat_Data!$B$3^2-2*User_Model_Calcs!M4789*Sat_Data!$B$3*COS(RADIANS(L4789))*COS(RADIANS(I4789)))</f>
        <v>36518.39566021887</v>
      </c>
      <c r="O4789" s="4">
        <f ca="1">DEGREES(ACOS(((Earth_Data!$B$1+Sat_Data!$B$2)/User_Model_Calcs!N4789)*SQRT(1-COS(RADIANS(User_Model_Calcs!I4789))^2*COS(RADIANS(User_Model_Calcs!A4789))^2)))</f>
        <v>59.922260310673344</v>
      </c>
      <c r="P4789" s="4">
        <f t="shared" ca="1" si="595"/>
        <v>0.5869063576351673</v>
      </c>
    </row>
    <row r="4790" spans="1:16" x14ac:dyDescent="0.25">
      <c r="A4790" s="4">
        <f t="shared" ca="1" si="596"/>
        <v>-16.680276561863334</v>
      </c>
      <c r="B4790" s="4">
        <f t="shared" ca="1" si="597"/>
        <v>158.03834769585825</v>
      </c>
      <c r="C4790" s="4">
        <v>8039</v>
      </c>
      <c r="D4790" s="4">
        <f t="shared" ca="1" si="598"/>
        <v>0.75</v>
      </c>
      <c r="E4790" s="4">
        <v>0.55000000000000004</v>
      </c>
      <c r="F4790" s="4">
        <v>19.899999999999999</v>
      </c>
      <c r="G4790" s="4">
        <f t="shared" ref="G4790:G4853" ca="1" si="600">20.4+20*LOG(F4790)+20*LOG(D4790)+10*LOG(E4790)</f>
        <v>41.281913690970576</v>
      </c>
      <c r="H4790" s="4">
        <f t="shared" ca="1" si="599"/>
        <v>18.070520713080722</v>
      </c>
      <c r="I4790" s="4">
        <f ca="1">User_Model_Calcs!B4790-Sat_Data!$B$5</f>
        <v>48.038347695858249</v>
      </c>
      <c r="J4790" s="4">
        <f ca="1">(Earth_Data!$B$1/SQRT(1-Earth_Data!$B$2^2*SIN(RADIANS(User_Model_Calcs!A4790))^2))*COS(RADIANS(User_Model_Calcs!A4790))</f>
        <v>6111.4421157564611</v>
      </c>
      <c r="K4790" s="4">
        <f ca="1">((Earth_Data!$B$1*(1-Earth_Data!$B$2^2))/SQRT(1-Earth_Data!$B$2^2*SIN(RADIANS(User_Model_Calcs!A4790))^2))*SIN(RADIANS(User_Model_Calcs!A4790))</f>
        <v>-1818.9684087176313</v>
      </c>
      <c r="L4790" s="4">
        <f t="shared" ref="L4790:L4853" ca="1" si="601">DEGREES(ATAN((K4790/J4790)))</f>
        <v>-16.574755532149453</v>
      </c>
      <c r="M4790" s="4">
        <f t="shared" ref="M4790:M4853" ca="1" si="602">SQRT(J4790^2+K4790^2)</f>
        <v>6376.3916760307757</v>
      </c>
      <c r="N4790" s="4">
        <f ca="1">SQRT(User_Model_Calcs!M4790^2+Sat_Data!$B$3^2-2*User_Model_Calcs!M4790*Sat_Data!$B$3*COS(RADIANS(L4790))*COS(RADIANS(I4790)))</f>
        <v>38391.162815109186</v>
      </c>
      <c r="O4790" s="4">
        <f ca="1">DEGREES(ACOS(((Earth_Data!$B$1+Sat_Data!$B$2)/User_Model_Calcs!N4790)*SQRT(1-COS(RADIANS(User_Model_Calcs!I4790))^2*COS(RADIANS(User_Model_Calcs!A4790))^2)))</f>
        <v>32.495579984702516</v>
      </c>
      <c r="P4790" s="4">
        <f t="shared" ref="P4790:P4853" ca="1" si="603">DEGREES(ASIN(SIN(RADIANS(ABS(I4790)))/(SIN(ACOS(COS(RADIANS(I4790))*COS(RADIANS(A4790)))))))</f>
        <v>75.528012914237664</v>
      </c>
    </row>
    <row r="4791" spans="1:16" x14ac:dyDescent="0.25">
      <c r="A4791" s="4">
        <f t="shared" ca="1" si="596"/>
        <v>-40.696097268993682</v>
      </c>
      <c r="B4791" s="4">
        <f t="shared" ca="1" si="597"/>
        <v>108.50479874856215</v>
      </c>
      <c r="C4791" s="4">
        <v>8040</v>
      </c>
      <c r="D4791" s="4">
        <f t="shared" ca="1" si="598"/>
        <v>3</v>
      </c>
      <c r="E4791" s="4">
        <v>0.55000000000000004</v>
      </c>
      <c r="F4791" s="4">
        <v>19.899999999999999</v>
      </c>
      <c r="G4791" s="4">
        <f t="shared" ca="1" si="600"/>
        <v>53.323113517529826</v>
      </c>
      <c r="H4791" s="4">
        <f t="shared" ca="1" si="599"/>
        <v>22.886093677028985</v>
      </c>
      <c r="I4791" s="4">
        <f ca="1">User_Model_Calcs!B4791-Sat_Data!$B$5</f>
        <v>-1.4952012514378481</v>
      </c>
      <c r="J4791" s="4">
        <f ca="1">(Earth_Data!$B$1/SQRT(1-Earth_Data!$B$2^2*SIN(RADIANS(User_Model_Calcs!A4791))^2))*COS(RADIANS(User_Model_Calcs!A4791))</f>
        <v>4842.6669132868483</v>
      </c>
      <c r="K4791" s="4">
        <f ca="1">((Earth_Data!$B$1*(1-Earth_Data!$B$2^2))/SQRT(1-Earth_Data!$B$2^2*SIN(RADIANS(User_Model_Calcs!A4791))^2))*SIN(RADIANS(User_Model_Calcs!A4791))</f>
        <v>-4136.8956499644628</v>
      </c>
      <c r="L4791" s="4">
        <f t="shared" ca="1" si="601"/>
        <v>-40.505933304621543</v>
      </c>
      <c r="M4791" s="4">
        <f t="shared" ca="1" si="602"/>
        <v>6369.0916504426332</v>
      </c>
      <c r="N4791" s="4">
        <f ca="1">SQRT(User_Model_Calcs!M4791^2+Sat_Data!$B$3^2-2*User_Model_Calcs!M4791*Sat_Data!$B$3*COS(RADIANS(L4791))*COS(RADIANS(I4791)))</f>
        <v>37551.901477511979</v>
      </c>
      <c r="O4791" s="4">
        <f ca="1">DEGREES(ACOS(((Earth_Data!$B$1+Sat_Data!$B$2)/User_Model_Calcs!N4791)*SQRT(1-COS(RADIANS(User_Model_Calcs!I4791))^2*COS(RADIANS(User_Model_Calcs!A4791))^2)))</f>
        <v>42.906133438142781</v>
      </c>
      <c r="P4791" s="4">
        <f t="shared" ca="1" si="603"/>
        <v>2.2923856923821591</v>
      </c>
    </row>
    <row r="4792" spans="1:16" x14ac:dyDescent="0.25">
      <c r="A4792" s="4">
        <f t="shared" ca="1" si="596"/>
        <v>-20.592493795483485</v>
      </c>
      <c r="B4792" s="4">
        <f t="shared" ca="1" si="597"/>
        <v>143.42453560232943</v>
      </c>
      <c r="C4792" s="4">
        <v>8041</v>
      </c>
      <c r="D4792" s="4">
        <f t="shared" ca="1" si="598"/>
        <v>1.2</v>
      </c>
      <c r="E4792" s="4">
        <v>0.55000000000000004</v>
      </c>
      <c r="F4792" s="4">
        <v>19.899999999999999</v>
      </c>
      <c r="G4792" s="4">
        <f t="shared" ca="1" si="600"/>
        <v>45.364313344089069</v>
      </c>
      <c r="H4792" s="4">
        <f t="shared" ca="1" si="599"/>
        <v>22.296655203246395</v>
      </c>
      <c r="I4792" s="4">
        <f ca="1">User_Model_Calcs!B4792-Sat_Data!$B$5</f>
        <v>33.424535602329428</v>
      </c>
      <c r="J4792" s="4">
        <f ca="1">(Earth_Data!$B$1/SQRT(1-Earth_Data!$B$2^2*SIN(RADIANS(User_Model_Calcs!A4792))^2))*COS(RADIANS(User_Model_Calcs!A4792))</f>
        <v>5973.0865378628278</v>
      </c>
      <c r="K4792" s="4">
        <f ca="1">((Earth_Data!$B$1*(1-Earth_Data!$B$2^2))/SQRT(1-Earth_Data!$B$2^2*SIN(RADIANS(User_Model_Calcs!A4792))^2))*SIN(RADIANS(User_Model_Calcs!A4792))</f>
        <v>-2229.2184835453731</v>
      </c>
      <c r="L4792" s="4">
        <f t="shared" ca="1" si="601"/>
        <v>-20.466101270448799</v>
      </c>
      <c r="M4792" s="4">
        <f t="shared" ca="1" si="602"/>
        <v>6375.5139272201795</v>
      </c>
      <c r="N4792" s="4">
        <f ca="1">SQRT(User_Model_Calcs!M4792^2+Sat_Data!$B$3^2-2*User_Model_Calcs!M4792*Sat_Data!$B$3*COS(RADIANS(L4792))*COS(RADIANS(I4792)))</f>
        <v>37390.743400027975</v>
      </c>
      <c r="O4792" s="4">
        <f ca="1">DEGREES(ACOS(((Earth_Data!$B$1+Sat_Data!$B$2)/User_Model_Calcs!N4792)*SQRT(1-COS(RADIANS(User_Model_Calcs!I4792))^2*COS(RADIANS(User_Model_Calcs!A4792))^2)))</f>
        <v>45.262635803538394</v>
      </c>
      <c r="P4792" s="4">
        <f t="shared" ca="1" si="603"/>
        <v>61.946258634875598</v>
      </c>
    </row>
    <row r="4793" spans="1:16" x14ac:dyDescent="0.25">
      <c r="A4793" s="4">
        <f t="shared" ca="1" si="596"/>
        <v>-10.750188353331241</v>
      </c>
      <c r="B4793" s="4">
        <f t="shared" ca="1" si="597"/>
        <v>117.50512040031738</v>
      </c>
      <c r="C4793" s="4">
        <v>8042</v>
      </c>
      <c r="D4793" s="4">
        <f t="shared" ca="1" si="598"/>
        <v>3</v>
      </c>
      <c r="E4793" s="4">
        <v>0.55000000000000004</v>
      </c>
      <c r="F4793" s="4">
        <v>19.899999999999999</v>
      </c>
      <c r="G4793" s="4">
        <f t="shared" ca="1" si="600"/>
        <v>53.323113517529826</v>
      </c>
      <c r="H4793" s="4">
        <f t="shared" ca="1" si="599"/>
        <v>14.334871836762781</v>
      </c>
      <c r="I4793" s="4">
        <f ca="1">User_Model_Calcs!B4793-Sat_Data!$B$5</f>
        <v>7.5051204003173808</v>
      </c>
      <c r="J4793" s="4">
        <f ca="1">(Earth_Data!$B$1/SQRT(1-Earth_Data!$B$2^2*SIN(RADIANS(User_Model_Calcs!A4793))^2))*COS(RADIANS(User_Model_Calcs!A4793))</f>
        <v>6266.9321528621867</v>
      </c>
      <c r="K4793" s="4">
        <f ca="1">((Earth_Data!$B$1*(1-Earth_Data!$B$2^2))/SQRT(1-Earth_Data!$B$2^2*SIN(RADIANS(User_Model_Calcs!A4793))^2))*SIN(RADIANS(User_Model_Calcs!A4793))</f>
        <v>-1181.8702206566015</v>
      </c>
      <c r="L4793" s="4">
        <f t="shared" ca="1" si="601"/>
        <v>-10.679881895590171</v>
      </c>
      <c r="M4793" s="4">
        <f t="shared" ca="1" si="602"/>
        <v>6377.4019653031728</v>
      </c>
      <c r="N4793" s="4">
        <f ca="1">SQRT(User_Model_Calcs!M4793^2+Sat_Data!$B$3^2-2*User_Model_Calcs!M4793*Sat_Data!$B$3*COS(RADIANS(L4793))*COS(RADIANS(I4793)))</f>
        <v>35979.629396128563</v>
      </c>
      <c r="O4793" s="4">
        <f ca="1">DEGREES(ACOS(((Earth_Data!$B$1+Sat_Data!$B$2)/User_Model_Calcs!N4793)*SQRT(1-COS(RADIANS(User_Model_Calcs!I4793))^2*COS(RADIANS(User_Model_Calcs!A4793))^2)))</f>
        <v>74.613960304003655</v>
      </c>
      <c r="P4793" s="4">
        <f t="shared" ca="1" si="603"/>
        <v>35.233398817078239</v>
      </c>
    </row>
    <row r="4794" spans="1:16" x14ac:dyDescent="0.25">
      <c r="A4794" s="4">
        <f t="shared" ca="1" si="596"/>
        <v>-31.600181959846317</v>
      </c>
      <c r="B4794" s="4">
        <f t="shared" ca="1" si="597"/>
        <v>113.51577089294186</v>
      </c>
      <c r="C4794" s="4">
        <v>8043</v>
      </c>
      <c r="D4794" s="4">
        <f t="shared" ca="1" si="598"/>
        <v>1.2</v>
      </c>
      <c r="E4794" s="4">
        <v>0.55000000000000004</v>
      </c>
      <c r="F4794" s="4">
        <v>19.899999999999999</v>
      </c>
      <c r="G4794" s="4">
        <f t="shared" ca="1" si="600"/>
        <v>45.364313344089069</v>
      </c>
      <c r="H4794" s="4">
        <f t="shared" ca="1" si="599"/>
        <v>18.743662299413021</v>
      </c>
      <c r="I4794" s="4">
        <f ca="1">User_Model_Calcs!B4794-Sat_Data!$B$5</f>
        <v>3.515770892941859</v>
      </c>
      <c r="J4794" s="4">
        <f ca="1">(Earth_Data!$B$1/SQRT(1-Earth_Data!$B$2^2*SIN(RADIANS(User_Model_Calcs!A4794))^2))*COS(RADIANS(User_Model_Calcs!A4794))</f>
        <v>5437.4225009001266</v>
      </c>
      <c r="K4794" s="4">
        <f ca="1">((Earth_Data!$B$1*(1-Earth_Data!$B$2^2))/SQRT(1-Earth_Data!$B$2^2*SIN(RADIANS(User_Model_Calcs!A4794))^2))*SIN(RADIANS(User_Model_Calcs!A4794))</f>
        <v>-3322.7543075949338</v>
      </c>
      <c r="L4794" s="4">
        <f t="shared" ca="1" si="601"/>
        <v>-31.428683325859296</v>
      </c>
      <c r="M4794" s="4">
        <f t="shared" ca="1" si="602"/>
        <v>6372.3041077726102</v>
      </c>
      <c r="N4794" s="4">
        <f ca="1">SQRT(User_Model_Calcs!M4794^2+Sat_Data!$B$3^2-2*User_Model_Calcs!M4794*Sat_Data!$B$3*COS(RADIANS(L4794))*COS(RADIANS(I4794)))</f>
        <v>36888.418845067077</v>
      </c>
      <c r="O4794" s="4">
        <f ca="1">DEGREES(ACOS(((Earth_Data!$B$1+Sat_Data!$B$2)/User_Model_Calcs!N4794)*SQRT(1-COS(RADIANS(User_Model_Calcs!I4794))^2*COS(RADIANS(User_Model_Calcs!A4794))^2)))</f>
        <v>52.994140983807092</v>
      </c>
      <c r="P4794" s="4">
        <f t="shared" ca="1" si="603"/>
        <v>6.6875307256084193</v>
      </c>
    </row>
    <row r="4795" spans="1:16" x14ac:dyDescent="0.25">
      <c r="A4795" s="4">
        <f t="shared" ca="1" si="596"/>
        <v>-27.666526668073388</v>
      </c>
      <c r="B4795" s="4">
        <f t="shared" ca="1" si="597"/>
        <v>138.39621351030527</v>
      </c>
      <c r="C4795" s="4">
        <v>8044</v>
      </c>
      <c r="D4795" s="4">
        <f t="shared" ca="1" si="598"/>
        <v>1.2</v>
      </c>
      <c r="E4795" s="4">
        <v>0.55000000000000004</v>
      </c>
      <c r="F4795" s="4">
        <v>19.899999999999999</v>
      </c>
      <c r="G4795" s="4">
        <f t="shared" ca="1" si="600"/>
        <v>45.364313344089069</v>
      </c>
      <c r="H4795" s="4">
        <f t="shared" ca="1" si="599"/>
        <v>18.95260001271031</v>
      </c>
      <c r="I4795" s="4">
        <f ca="1">User_Model_Calcs!B4795-Sat_Data!$B$5</f>
        <v>28.396213510305273</v>
      </c>
      <c r="J4795" s="4">
        <f ca="1">(Earth_Data!$B$1/SQRT(1-Earth_Data!$B$2^2*SIN(RADIANS(User_Model_Calcs!A4795))^2))*COS(RADIANS(User_Model_Calcs!A4795))</f>
        <v>5652.9766467647178</v>
      </c>
      <c r="K4795" s="4">
        <f ca="1">((Earth_Data!$B$1*(1-Earth_Data!$B$2^2))/SQRT(1-Earth_Data!$B$2^2*SIN(RADIANS(User_Model_Calcs!A4795))^2))*SIN(RADIANS(User_Model_Calcs!A4795))</f>
        <v>-2943.8271774456493</v>
      </c>
      <c r="L4795" s="4">
        <f t="shared" ca="1" si="601"/>
        <v>-27.50856232934078</v>
      </c>
      <c r="M4795" s="4">
        <f t="shared" ca="1" si="602"/>
        <v>6373.5597133419005</v>
      </c>
      <c r="N4795" s="4">
        <f ca="1">SQRT(User_Model_Calcs!M4795^2+Sat_Data!$B$3^2-2*User_Model_Calcs!M4795*Sat_Data!$B$3*COS(RADIANS(L4795))*COS(RADIANS(I4795)))</f>
        <v>37404.390220916925</v>
      </c>
      <c r="O4795" s="4">
        <f ca="1">DEGREES(ACOS(((Earth_Data!$B$1+Sat_Data!$B$2)/User_Model_Calcs!N4795)*SQRT(1-COS(RADIANS(User_Model_Calcs!I4795))^2*COS(RADIANS(User_Model_Calcs!A4795))^2)))</f>
        <v>45.035318134017331</v>
      </c>
      <c r="P4795" s="4">
        <f t="shared" ca="1" si="603"/>
        <v>49.341172348771153</v>
      </c>
    </row>
    <row r="4796" spans="1:16" x14ac:dyDescent="0.25">
      <c r="A4796" s="4">
        <f t="shared" ca="1" si="596"/>
        <v>-34.9497224593255</v>
      </c>
      <c r="B4796" s="4">
        <f t="shared" ca="1" si="597"/>
        <v>136.56647295383846</v>
      </c>
      <c r="C4796" s="4">
        <v>8045</v>
      </c>
      <c r="D4796" s="4">
        <f t="shared" ca="1" si="598"/>
        <v>1.2</v>
      </c>
      <c r="E4796" s="4">
        <v>0.55000000000000004</v>
      </c>
      <c r="F4796" s="4">
        <v>19.899999999999999</v>
      </c>
      <c r="G4796" s="4">
        <f t="shared" ca="1" si="600"/>
        <v>45.364313344089069</v>
      </c>
      <c r="H4796" s="4">
        <f t="shared" ca="1" si="599"/>
        <v>23.091614983143149</v>
      </c>
      <c r="I4796" s="4">
        <f ca="1">User_Model_Calcs!B4796-Sat_Data!$B$5</f>
        <v>26.566472953838456</v>
      </c>
      <c r="J4796" s="4">
        <f ca="1">(Earth_Data!$B$1/SQRT(1-Earth_Data!$B$2^2*SIN(RADIANS(User_Model_Calcs!A4796))^2))*COS(RADIANS(User_Model_Calcs!A4796))</f>
        <v>5233.6267031388779</v>
      </c>
      <c r="K4796" s="4">
        <f ca="1">((Earth_Data!$B$1*(1-Earth_Data!$B$2^2))/SQRT(1-Earth_Data!$B$2^2*SIN(RADIANS(User_Model_Calcs!A4796))^2))*SIN(RADIANS(User_Model_Calcs!A4796))</f>
        <v>-3633.297746908524</v>
      </c>
      <c r="L4796" s="4">
        <f t="shared" ca="1" si="601"/>
        <v>-34.769224229144143</v>
      </c>
      <c r="M4796" s="4">
        <f t="shared" ca="1" si="602"/>
        <v>6371.1616668782526</v>
      </c>
      <c r="N4796" s="4">
        <f ca="1">SQRT(User_Model_Calcs!M4796^2+Sat_Data!$B$3^2-2*User_Model_Calcs!M4796*Sat_Data!$B$3*COS(RADIANS(L4796))*COS(RADIANS(I4796)))</f>
        <v>37731.450480743581</v>
      </c>
      <c r="O4796" s="4">
        <f ca="1">DEGREES(ACOS(((Earth_Data!$B$1+Sat_Data!$B$2)/User_Model_Calcs!N4796)*SQRT(1-COS(RADIANS(User_Model_Calcs!I4796))^2*COS(RADIANS(User_Model_Calcs!A4796))^2)))</f>
        <v>40.535256891151349</v>
      </c>
      <c r="P4796" s="4">
        <f t="shared" ca="1" si="603"/>
        <v>41.116787656503917</v>
      </c>
    </row>
    <row r="4797" spans="1:16" x14ac:dyDescent="0.25">
      <c r="A4797" s="4">
        <f t="shared" ca="1" si="596"/>
        <v>-28.039375069489331</v>
      </c>
      <c r="B4797" s="4">
        <f t="shared" ca="1" si="597"/>
        <v>116.37729169109637</v>
      </c>
      <c r="C4797" s="4">
        <v>8046</v>
      </c>
      <c r="D4797" s="4">
        <f t="shared" ca="1" si="598"/>
        <v>3</v>
      </c>
      <c r="E4797" s="4">
        <v>0.55000000000000004</v>
      </c>
      <c r="F4797" s="4">
        <v>19.899999999999999</v>
      </c>
      <c r="G4797" s="4">
        <f t="shared" ca="1" si="600"/>
        <v>53.323113517529826</v>
      </c>
      <c r="H4797" s="4">
        <f t="shared" ca="1" si="599"/>
        <v>21.879506428209325</v>
      </c>
      <c r="I4797" s="4">
        <f ca="1">User_Model_Calcs!B4797-Sat_Data!$B$5</f>
        <v>6.3772916910963744</v>
      </c>
      <c r="J4797" s="4">
        <f ca="1">(Earth_Data!$B$1/SQRT(1-Earth_Data!$B$2^2*SIN(RADIANS(User_Model_Calcs!A4797))^2))*COS(RADIANS(User_Model_Calcs!A4797))</f>
        <v>5633.672752421252</v>
      </c>
      <c r="K4797" s="4">
        <f ca="1">((Earth_Data!$B$1*(1-Earth_Data!$B$2^2))/SQRT(1-Earth_Data!$B$2^2*SIN(RADIANS(User_Model_Calcs!A4797))^2))*SIN(RADIANS(User_Model_Calcs!A4797))</f>
        <v>-2980.3583950010029</v>
      </c>
      <c r="L4797" s="4">
        <f t="shared" ca="1" si="601"/>
        <v>-27.879996604180899</v>
      </c>
      <c r="M4797" s="4">
        <f t="shared" ca="1" si="602"/>
        <v>6373.4452883841868</v>
      </c>
      <c r="N4797" s="4">
        <f ca="1">SQRT(User_Model_Calcs!M4797^2+Sat_Data!$B$3^2-2*User_Model_Calcs!M4797*Sat_Data!$B$3*COS(RADIANS(L4797))*COS(RADIANS(I4797)))</f>
        <v>36691.924808893193</v>
      </c>
      <c r="O4797" s="4">
        <f ca="1">DEGREES(ACOS(((Earth_Data!$B$1+Sat_Data!$B$2)/User_Model_Calcs!N4797)*SQRT(1-COS(RADIANS(User_Model_Calcs!I4797))^2*COS(RADIANS(User_Model_Calcs!A4797))^2)))</f>
        <v>56.508843919337167</v>
      </c>
      <c r="P4797" s="4">
        <f t="shared" ca="1" si="603"/>
        <v>13.374419176597154</v>
      </c>
    </row>
    <row r="4798" spans="1:16" x14ac:dyDescent="0.25">
      <c r="A4798" s="4">
        <f t="shared" ca="1" si="596"/>
        <v>-38.146903903802951</v>
      </c>
      <c r="B4798" s="4">
        <f t="shared" ca="1" si="597"/>
        <v>159.23631901792857</v>
      </c>
      <c r="C4798" s="4">
        <v>8047</v>
      </c>
      <c r="D4798" s="4">
        <f t="shared" ca="1" si="598"/>
        <v>1.2</v>
      </c>
      <c r="E4798" s="4">
        <v>0.55000000000000004</v>
      </c>
      <c r="F4798" s="4">
        <v>19.899999999999999</v>
      </c>
      <c r="G4798" s="4">
        <f t="shared" ca="1" si="600"/>
        <v>45.364313344089069</v>
      </c>
      <c r="H4798" s="4">
        <f t="shared" ca="1" si="599"/>
        <v>15.566182568705058</v>
      </c>
      <c r="I4798" s="4">
        <f ca="1">User_Model_Calcs!B4798-Sat_Data!$B$5</f>
        <v>49.236319017928565</v>
      </c>
      <c r="J4798" s="4">
        <f ca="1">(Earth_Data!$B$1/SQRT(1-Earth_Data!$B$2^2*SIN(RADIANS(User_Model_Calcs!A4798))^2))*COS(RADIANS(User_Model_Calcs!A4798))</f>
        <v>5022.3763610788155</v>
      </c>
      <c r="K4798" s="4">
        <f ca="1">((Earth_Data!$B$1*(1-Earth_Data!$B$2^2))/SQRT(1-Earth_Data!$B$2^2*SIN(RADIANS(User_Model_Calcs!A4798))^2))*SIN(RADIANS(User_Model_Calcs!A4798))</f>
        <v>-3918.2818235396303</v>
      </c>
      <c r="L4798" s="4">
        <f t="shared" ca="1" si="601"/>
        <v>-37.960105122945123</v>
      </c>
      <c r="M4798" s="4">
        <f t="shared" ca="1" si="602"/>
        <v>6370.0232935998229</v>
      </c>
      <c r="N4798" s="4">
        <f ca="1">SQRT(User_Model_Calcs!M4798^2+Sat_Data!$B$3^2-2*User_Model_Calcs!M4798*Sat_Data!$B$3*COS(RADIANS(L4798))*COS(RADIANS(I4798)))</f>
        <v>39266.436393943746</v>
      </c>
      <c r="O4798" s="4">
        <f ca="1">DEGREES(ACOS(((Earth_Data!$B$1+Sat_Data!$B$2)/User_Model_Calcs!N4798)*SQRT(1-COS(RADIANS(User_Model_Calcs!I4798))^2*COS(RADIANS(User_Model_Calcs!A4798))^2)))</f>
        <v>22.865675579487469</v>
      </c>
      <c r="P4798" s="4">
        <f t="shared" ca="1" si="603"/>
        <v>61.965409664493507</v>
      </c>
    </row>
    <row r="4799" spans="1:16" x14ac:dyDescent="0.25">
      <c r="A4799" s="4">
        <f t="shared" ca="1" si="596"/>
        <v>-21.492518472004328</v>
      </c>
      <c r="B4799" s="4">
        <f t="shared" ca="1" si="597"/>
        <v>127.20238573825037</v>
      </c>
      <c r="C4799" s="4">
        <v>8048</v>
      </c>
      <c r="D4799" s="4">
        <f t="shared" ca="1" si="598"/>
        <v>0.75</v>
      </c>
      <c r="E4799" s="4">
        <v>0.55000000000000004</v>
      </c>
      <c r="F4799" s="4">
        <v>19.899999999999999</v>
      </c>
      <c r="G4799" s="4">
        <f t="shared" ca="1" si="600"/>
        <v>41.281913690970576</v>
      </c>
      <c r="H4799" s="4">
        <f t="shared" ca="1" si="599"/>
        <v>22.339404760823324</v>
      </c>
      <c r="I4799" s="4">
        <f ca="1">User_Model_Calcs!B4799-Sat_Data!$B$5</f>
        <v>17.202385738250371</v>
      </c>
      <c r="J4799" s="4">
        <f ca="1">(Earth_Data!$B$1/SQRT(1-Earth_Data!$B$2^2*SIN(RADIANS(User_Model_Calcs!A4799))^2))*COS(RADIANS(User_Model_Calcs!A4799))</f>
        <v>5937.3070197845318</v>
      </c>
      <c r="K4799" s="4">
        <f ca="1">((Earth_Data!$B$1*(1-Earth_Data!$B$2^2))/SQRT(1-Earth_Data!$B$2^2*SIN(RADIANS(User_Model_Calcs!A4799))^2))*SIN(RADIANS(User_Model_Calcs!A4799))</f>
        <v>-2322.2209918475714</v>
      </c>
      <c r="L4799" s="4">
        <f t="shared" ca="1" si="601"/>
        <v>-21.361641586749943</v>
      </c>
      <c r="M4799" s="4">
        <f t="shared" ca="1" si="602"/>
        <v>6375.290188074594</v>
      </c>
      <c r="N4799" s="4">
        <f ca="1">SQRT(User_Model_Calcs!M4799^2+Sat_Data!$B$3^2-2*User_Model_Calcs!M4799*Sat_Data!$B$3*COS(RADIANS(L4799))*COS(RADIANS(I4799)))</f>
        <v>36608.38240446111</v>
      </c>
      <c r="O4799" s="4">
        <f ca="1">DEGREES(ACOS(((Earth_Data!$B$1+Sat_Data!$B$2)/User_Model_Calcs!N4799)*SQRT(1-COS(RADIANS(User_Model_Calcs!I4799))^2*COS(RADIANS(User_Model_Calcs!A4799))^2)))</f>
        <v>58.146229568273597</v>
      </c>
      <c r="P4799" s="4">
        <f t="shared" ca="1" si="603"/>
        <v>40.198399785197942</v>
      </c>
    </row>
    <row r="4800" spans="1:16" x14ac:dyDescent="0.25">
      <c r="A4800" s="4">
        <f t="shared" ca="1" si="596"/>
        <v>-29.740506711963931</v>
      </c>
      <c r="B4800" s="4">
        <f t="shared" ca="1" si="597"/>
        <v>146.9458249327653</v>
      </c>
      <c r="C4800" s="4">
        <v>8049</v>
      </c>
      <c r="D4800" s="4">
        <f t="shared" ca="1" si="598"/>
        <v>3</v>
      </c>
      <c r="E4800" s="4">
        <v>0.55000000000000004</v>
      </c>
      <c r="F4800" s="4">
        <v>19.899999999999999</v>
      </c>
      <c r="G4800" s="4">
        <f t="shared" ca="1" si="600"/>
        <v>53.323113517529826</v>
      </c>
      <c r="H4800" s="4">
        <f t="shared" ca="1" si="599"/>
        <v>15.370502301116241</v>
      </c>
      <c r="I4800" s="4">
        <f ca="1">User_Model_Calcs!B4800-Sat_Data!$B$5</f>
        <v>36.945824932765305</v>
      </c>
      <c r="J4800" s="4">
        <f ca="1">(Earth_Data!$B$1/SQRT(1-Earth_Data!$B$2^2*SIN(RADIANS(User_Model_Calcs!A4800))^2))*COS(RADIANS(User_Model_Calcs!A4800))</f>
        <v>5542.5853258074703</v>
      </c>
      <c r="K4800" s="4">
        <f ca="1">((Earth_Data!$B$1*(1-Earth_Data!$B$2^2))/SQRT(1-Earth_Data!$B$2^2*SIN(RADIANS(User_Model_Calcs!A4800))^2))*SIN(RADIANS(User_Model_Calcs!A4800))</f>
        <v>-3145.4312304518371</v>
      </c>
      <c r="L4800" s="4">
        <f t="shared" ca="1" si="601"/>
        <v>-29.575020419224785</v>
      </c>
      <c r="M4800" s="4">
        <f t="shared" ca="1" si="602"/>
        <v>6372.9106159868634</v>
      </c>
      <c r="N4800" s="4">
        <f ca="1">SQRT(User_Model_Calcs!M4800^2+Sat_Data!$B$3^2-2*User_Model_Calcs!M4800*Sat_Data!$B$3*COS(RADIANS(L4800))*COS(RADIANS(I4800)))</f>
        <v>38011.620607569072</v>
      </c>
      <c r="O4800" s="4">
        <f ca="1">DEGREES(ACOS(((Earth_Data!$B$1+Sat_Data!$B$2)/User_Model_Calcs!N4800)*SQRT(1-COS(RADIANS(User_Model_Calcs!I4800))^2*COS(RADIANS(User_Model_Calcs!A4800))^2)))</f>
        <v>36.994024004041236</v>
      </c>
      <c r="P4800" s="4">
        <f t="shared" ca="1" si="603"/>
        <v>56.590862914811424</v>
      </c>
    </row>
    <row r="4801" spans="1:16" x14ac:dyDescent="0.25">
      <c r="A4801" s="4">
        <f t="shared" ca="1" si="596"/>
        <v>-21.238687795849547</v>
      </c>
      <c r="B4801" s="4">
        <f t="shared" ca="1" si="597"/>
        <v>156.66928610523658</v>
      </c>
      <c r="C4801" s="4">
        <v>8050</v>
      </c>
      <c r="D4801" s="4">
        <f t="shared" ca="1" si="598"/>
        <v>0.75</v>
      </c>
      <c r="E4801" s="4">
        <v>0.55000000000000004</v>
      </c>
      <c r="F4801" s="4">
        <v>19.899999999999999</v>
      </c>
      <c r="G4801" s="4">
        <f t="shared" ca="1" si="600"/>
        <v>41.281913690970576</v>
      </c>
      <c r="H4801" s="4">
        <f t="shared" ca="1" si="599"/>
        <v>17.87651613644476</v>
      </c>
      <c r="I4801" s="4">
        <f ca="1">User_Model_Calcs!B4801-Sat_Data!$B$5</f>
        <v>46.66928610523658</v>
      </c>
      <c r="J4801" s="4">
        <f ca="1">(Earth_Data!$B$1/SQRT(1-Earth_Data!$B$2^2*SIN(RADIANS(User_Model_Calcs!A4801))^2))*COS(RADIANS(User_Model_Calcs!A4801))</f>
        <v>5947.546017993347</v>
      </c>
      <c r="K4801" s="4">
        <f ca="1">((Earth_Data!$B$1*(1-Earth_Data!$B$2^2))/SQRT(1-Earth_Data!$B$2^2*SIN(RADIANS(User_Model_Calcs!A4801))^2))*SIN(RADIANS(User_Model_Calcs!A4801))</f>
        <v>-2296.0479077008072</v>
      </c>
      <c r="L4801" s="4">
        <f t="shared" ca="1" si="601"/>
        <v>-21.109062826125022</v>
      </c>
      <c r="M4801" s="4">
        <f t="shared" ca="1" si="602"/>
        <v>6375.3540788418777</v>
      </c>
      <c r="N4801" s="4">
        <f ca="1">SQRT(User_Model_Calcs!M4801^2+Sat_Data!$B$3^2-2*User_Model_Calcs!M4801*Sat_Data!$B$3*COS(RADIANS(L4801))*COS(RADIANS(I4801)))</f>
        <v>38396.543440230744</v>
      </c>
      <c r="O4801" s="4">
        <f ca="1">DEGREES(ACOS(((Earth_Data!$B$1+Sat_Data!$B$2)/User_Model_Calcs!N4801)*SQRT(1-COS(RADIANS(User_Model_Calcs!I4801))^2*COS(RADIANS(User_Model_Calcs!A4801))^2)))</f>
        <v>32.420577047937371</v>
      </c>
      <c r="P4801" s="4">
        <f t="shared" ca="1" si="603"/>
        <v>71.132766019028708</v>
      </c>
    </row>
    <row r="4802" spans="1:16" x14ac:dyDescent="0.25">
      <c r="A4802" s="4">
        <f t="shared" ref="A4802:A4865" ca="1" si="604">RAND()*(-44.106+9.432)-9.432</f>
        <v>-40.916944367922873</v>
      </c>
      <c r="B4802" s="4">
        <f t="shared" ref="B4802:B4865" ca="1" si="605">RAND()*(160-105)+105</f>
        <v>105.59725806622987</v>
      </c>
      <c r="C4802" s="4">
        <v>8051</v>
      </c>
      <c r="D4802" s="4">
        <f t="shared" ref="D4802:D4865" ca="1" si="606">CHOOSE(RANDBETWEEN(1,3),0.75,1.2,3)</f>
        <v>1.2</v>
      </c>
      <c r="E4802" s="4">
        <v>0.55000000000000004</v>
      </c>
      <c r="F4802" s="4">
        <v>19.899999999999999</v>
      </c>
      <c r="G4802" s="4">
        <f t="shared" ca="1" si="600"/>
        <v>45.364313344089069</v>
      </c>
      <c r="H4802" s="4">
        <f t="shared" ca="1" si="599"/>
        <v>17.376563260790121</v>
      </c>
      <c r="I4802" s="4">
        <f ca="1">User_Model_Calcs!B4802-Sat_Data!$B$5</f>
        <v>-4.4027419337701303</v>
      </c>
      <c r="J4802" s="4">
        <f ca="1">(Earth_Data!$B$1/SQRT(1-Earth_Data!$B$2^2*SIN(RADIANS(User_Model_Calcs!A4802))^2))*COS(RADIANS(User_Model_Calcs!A4802))</f>
        <v>4826.6395925698589</v>
      </c>
      <c r="K4802" s="4">
        <f ca="1">((Earth_Data!$B$1*(1-Earth_Data!$B$2^2))/SQRT(1-Earth_Data!$B$2^2*SIN(RADIANS(User_Model_Calcs!A4802))^2))*SIN(RADIANS(User_Model_Calcs!A4802))</f>
        <v>-4155.4592075958299</v>
      </c>
      <c r="L4802" s="4">
        <f t="shared" ca="1" si="601"/>
        <v>-40.726559271415063</v>
      </c>
      <c r="M4802" s="4">
        <f t="shared" ca="1" si="602"/>
        <v>6369.0102043061524</v>
      </c>
      <c r="N4802" s="4">
        <f ca="1">SQRT(User_Model_Calcs!M4802^2+Sat_Data!$B$3^2-2*User_Model_Calcs!M4802*Sat_Data!$B$3*COS(RADIANS(L4802))*COS(RADIANS(I4802)))</f>
        <v>37584.010803044795</v>
      </c>
      <c r="O4802" s="4">
        <f ca="1">DEGREES(ACOS(((Earth_Data!$B$1+Sat_Data!$B$2)/User_Model_Calcs!N4802)*SQRT(1-COS(RADIANS(User_Model_Calcs!I4802))^2*COS(RADIANS(User_Model_Calcs!A4802))^2)))</f>
        <v>42.467783801933024</v>
      </c>
      <c r="P4802" s="4">
        <f t="shared" ca="1" si="603"/>
        <v>6.7046009953532266</v>
      </c>
    </row>
    <row r="4803" spans="1:16" x14ac:dyDescent="0.25">
      <c r="A4803" s="4">
        <f t="shared" ca="1" si="604"/>
        <v>-14.126504740170143</v>
      </c>
      <c r="B4803" s="4">
        <f t="shared" ca="1" si="605"/>
        <v>158.72251982764067</v>
      </c>
      <c r="C4803" s="4">
        <v>8052</v>
      </c>
      <c r="D4803" s="4">
        <f t="shared" ca="1" si="606"/>
        <v>3</v>
      </c>
      <c r="E4803" s="4">
        <v>0.55000000000000004</v>
      </c>
      <c r="F4803" s="4">
        <v>19.899999999999999</v>
      </c>
      <c r="G4803" s="4">
        <f t="shared" ca="1" si="600"/>
        <v>53.323113517529826</v>
      </c>
      <c r="H4803" s="4">
        <f t="shared" ref="H4803:H4866" ca="1" si="607">RAND()*(24-14)+14</f>
        <v>23.15409804644937</v>
      </c>
      <c r="I4803" s="4">
        <f ca="1">User_Model_Calcs!B4803-Sat_Data!$B$5</f>
        <v>48.722519827640667</v>
      </c>
      <c r="J4803" s="4">
        <f ca="1">(Earth_Data!$B$1/SQRT(1-Earth_Data!$B$2^2*SIN(RADIANS(User_Model_Calcs!A4803))^2))*COS(RADIANS(User_Model_Calcs!A4803))</f>
        <v>6186.4936732727156</v>
      </c>
      <c r="K4803" s="4">
        <f ca="1">((Earth_Data!$B$1*(1-Earth_Data!$B$2^2))/SQRT(1-Earth_Data!$B$2^2*SIN(RADIANS(User_Model_Calcs!A4803))^2))*SIN(RADIANS(User_Model_Calcs!A4803))</f>
        <v>-1546.5593207653658</v>
      </c>
      <c r="L4803" s="4">
        <f t="shared" ca="1" si="601"/>
        <v>-14.035684751257898</v>
      </c>
      <c r="M4803" s="4">
        <f t="shared" ca="1" si="602"/>
        <v>6376.8761711428551</v>
      </c>
      <c r="N4803" s="4">
        <f ca="1">SQRT(User_Model_Calcs!M4803^2+Sat_Data!$B$3^2-2*User_Model_Calcs!M4803*Sat_Data!$B$3*COS(RADIANS(L4803))*COS(RADIANS(I4803)))</f>
        <v>38396.781769854897</v>
      </c>
      <c r="O4803" s="4">
        <f ca="1">DEGREES(ACOS(((Earth_Data!$B$1+Sat_Data!$B$2)/User_Model_Calcs!N4803)*SQRT(1-COS(RADIANS(User_Model_Calcs!I4803))^2*COS(RADIANS(User_Model_Calcs!A4803))^2)))</f>
        <v>32.436329784412472</v>
      </c>
      <c r="P4803" s="4">
        <f t="shared" ca="1" si="603"/>
        <v>77.907459951035463</v>
      </c>
    </row>
    <row r="4804" spans="1:16" x14ac:dyDescent="0.25">
      <c r="A4804" s="4">
        <f t="shared" ca="1" si="604"/>
        <v>-14.650656083676406</v>
      </c>
      <c r="B4804" s="4">
        <f t="shared" ca="1" si="605"/>
        <v>146.85569171978111</v>
      </c>
      <c r="C4804" s="4">
        <v>8053</v>
      </c>
      <c r="D4804" s="4">
        <f t="shared" ca="1" si="606"/>
        <v>0.75</v>
      </c>
      <c r="E4804" s="4">
        <v>0.55000000000000004</v>
      </c>
      <c r="F4804" s="4">
        <v>19.899999999999999</v>
      </c>
      <c r="G4804" s="4">
        <f t="shared" ca="1" si="600"/>
        <v>41.281913690970576</v>
      </c>
      <c r="H4804" s="4">
        <f t="shared" ca="1" si="607"/>
        <v>23.203249033842432</v>
      </c>
      <c r="I4804" s="4">
        <f ca="1">User_Model_Calcs!B4804-Sat_Data!$B$5</f>
        <v>36.855691719781106</v>
      </c>
      <c r="J4804" s="4">
        <f ca="1">(Earth_Data!$B$1/SQRT(1-Earth_Data!$B$2^2*SIN(RADIANS(User_Model_Calcs!A4804))^2))*COS(RADIANS(User_Model_Calcs!A4804))</f>
        <v>6172.0824867496394</v>
      </c>
      <c r="K4804" s="4">
        <f ca="1">((Earth_Data!$B$1*(1-Earth_Data!$B$2^2))/SQRT(1-Earth_Data!$B$2^2*SIN(RADIANS(User_Model_Calcs!A4804))^2))*SIN(RADIANS(User_Model_Calcs!A4804))</f>
        <v>-1602.7336567563398</v>
      </c>
      <c r="L4804" s="4">
        <f t="shared" ca="1" si="601"/>
        <v>-14.556756570167632</v>
      </c>
      <c r="M4804" s="4">
        <f t="shared" ca="1" si="602"/>
        <v>6376.7826839042555</v>
      </c>
      <c r="N4804" s="4">
        <f ca="1">SQRT(User_Model_Calcs!M4804^2+Sat_Data!$B$3^2-2*User_Model_Calcs!M4804*Sat_Data!$B$3*COS(RADIANS(L4804))*COS(RADIANS(I4804)))</f>
        <v>37443.500946472581</v>
      </c>
      <c r="O4804" s="4">
        <f ca="1">DEGREES(ACOS(((Earth_Data!$B$1+Sat_Data!$B$2)/User_Model_Calcs!N4804)*SQRT(1-COS(RADIANS(User_Model_Calcs!I4804))^2*COS(RADIANS(User_Model_Calcs!A4804))^2)))</f>
        <v>44.534278457944829</v>
      </c>
      <c r="P4804" s="4">
        <f t="shared" ca="1" si="603"/>
        <v>71.355226776518677</v>
      </c>
    </row>
    <row r="4805" spans="1:16" x14ac:dyDescent="0.25">
      <c r="A4805" s="4">
        <f t="shared" ca="1" si="604"/>
        <v>-19.808995967975761</v>
      </c>
      <c r="B4805" s="4">
        <f t="shared" ca="1" si="605"/>
        <v>134.37584187826101</v>
      </c>
      <c r="C4805" s="4">
        <v>8054</v>
      </c>
      <c r="D4805" s="4">
        <f t="shared" ca="1" si="606"/>
        <v>0.75</v>
      </c>
      <c r="E4805" s="4">
        <v>0.55000000000000004</v>
      </c>
      <c r="F4805" s="4">
        <v>19.899999999999999</v>
      </c>
      <c r="G4805" s="4">
        <f t="shared" ca="1" si="600"/>
        <v>41.281913690970576</v>
      </c>
      <c r="H4805" s="4">
        <f t="shared" ca="1" si="607"/>
        <v>19.455316738684147</v>
      </c>
      <c r="I4805" s="4">
        <f ca="1">User_Model_Calcs!B4805-Sat_Data!$B$5</f>
        <v>24.375841878261014</v>
      </c>
      <c r="J4805" s="4">
        <f ca="1">(Earth_Data!$B$1/SQRT(1-Earth_Data!$B$2^2*SIN(RADIANS(User_Model_Calcs!A4805))^2))*COS(RADIANS(User_Model_Calcs!A4805))</f>
        <v>6003.0380472666366</v>
      </c>
      <c r="K4805" s="4">
        <f ca="1">((Earth_Data!$B$1*(1-Earth_Data!$B$2^2))/SQRT(1-Earth_Data!$B$2^2*SIN(RADIANS(User_Model_Calcs!A4805))^2))*SIN(RADIANS(User_Model_Calcs!A4805))</f>
        <v>-2147.8159560314984</v>
      </c>
      <c r="L4805" s="4">
        <f t="shared" ca="1" si="601"/>
        <v>-19.686608161183802</v>
      </c>
      <c r="M4805" s="4">
        <f t="shared" ca="1" si="602"/>
        <v>6375.7022497850649</v>
      </c>
      <c r="N4805" s="4">
        <f ca="1">SQRT(User_Model_Calcs!M4805^2+Sat_Data!$B$3^2-2*User_Model_Calcs!M4805*Sat_Data!$B$3*COS(RADIANS(L4805))*COS(RADIANS(I4805)))</f>
        <v>36842.428201170143</v>
      </c>
      <c r="O4805" s="4">
        <f ca="1">DEGREES(ACOS(((Earth_Data!$B$1+Sat_Data!$B$2)/User_Model_Calcs!N4805)*SQRT(1-COS(RADIANS(User_Model_Calcs!I4805))^2*COS(RADIANS(User_Model_Calcs!A4805))^2)))</f>
        <v>53.855244042121569</v>
      </c>
      <c r="P4805" s="4">
        <f t="shared" ca="1" si="603"/>
        <v>53.206916616288389</v>
      </c>
    </row>
    <row r="4806" spans="1:16" x14ac:dyDescent="0.25">
      <c r="A4806" s="4">
        <f t="shared" ca="1" si="604"/>
        <v>-35.714215909367645</v>
      </c>
      <c r="B4806" s="4">
        <f t="shared" ca="1" si="605"/>
        <v>152.30645252781497</v>
      </c>
      <c r="C4806" s="4">
        <v>8055</v>
      </c>
      <c r="D4806" s="4">
        <f t="shared" ca="1" si="606"/>
        <v>0.75</v>
      </c>
      <c r="E4806" s="4">
        <v>0.55000000000000004</v>
      </c>
      <c r="F4806" s="4">
        <v>19.899999999999999</v>
      </c>
      <c r="G4806" s="4">
        <f t="shared" ca="1" si="600"/>
        <v>41.281913690970576</v>
      </c>
      <c r="H4806" s="4">
        <f t="shared" ca="1" si="607"/>
        <v>16.87302935505943</v>
      </c>
      <c r="I4806" s="4">
        <f ca="1">User_Model_Calcs!B4806-Sat_Data!$B$5</f>
        <v>42.306452527814969</v>
      </c>
      <c r="J4806" s="4">
        <f ca="1">(Earth_Data!$B$1/SQRT(1-Earth_Data!$B$2^2*SIN(RADIANS(User_Model_Calcs!A4806))^2))*COS(RADIANS(User_Model_Calcs!A4806))</f>
        <v>5184.5756905886874</v>
      </c>
      <c r="K4806" s="4">
        <f ca="1">((Earth_Data!$B$1*(1-Earth_Data!$B$2^2))/SQRT(1-Earth_Data!$B$2^2*SIN(RADIANS(User_Model_Calcs!A4806))^2))*SIN(RADIANS(User_Model_Calcs!A4806))</f>
        <v>-3702.4930576202232</v>
      </c>
      <c r="L4806" s="4">
        <f t="shared" ca="1" si="601"/>
        <v>-35.532004041387218</v>
      </c>
      <c r="M4806" s="4">
        <f t="shared" ca="1" si="602"/>
        <v>6370.893181742189</v>
      </c>
      <c r="N4806" s="4">
        <f ca="1">SQRT(User_Model_Calcs!M4806^2+Sat_Data!$B$3^2-2*User_Model_Calcs!M4806*Sat_Data!$B$3*COS(RADIANS(L4806))*COS(RADIANS(I4806)))</f>
        <v>38666.066640381636</v>
      </c>
      <c r="O4806" s="4">
        <f ca="1">DEGREES(ACOS(((Earth_Data!$B$1+Sat_Data!$B$2)/User_Model_Calcs!N4806)*SQRT(1-COS(RADIANS(User_Model_Calcs!I4806))^2*COS(RADIANS(User_Model_Calcs!A4806))^2)))</f>
        <v>29.309572490024163</v>
      </c>
      <c r="P4806" s="4">
        <f t="shared" ca="1" si="603"/>
        <v>57.324711137339229</v>
      </c>
    </row>
    <row r="4807" spans="1:16" x14ac:dyDescent="0.25">
      <c r="A4807" s="4">
        <f t="shared" ca="1" si="604"/>
        <v>-39.046275757997378</v>
      </c>
      <c r="B4807" s="4">
        <f t="shared" ca="1" si="605"/>
        <v>123.66711151329406</v>
      </c>
      <c r="C4807" s="4">
        <v>8056</v>
      </c>
      <c r="D4807" s="4">
        <f t="shared" ca="1" si="606"/>
        <v>1.2</v>
      </c>
      <c r="E4807" s="4">
        <v>0.55000000000000004</v>
      </c>
      <c r="F4807" s="4">
        <v>19.899999999999999</v>
      </c>
      <c r="G4807" s="4">
        <f t="shared" ca="1" si="600"/>
        <v>45.364313344089069</v>
      </c>
      <c r="H4807" s="4">
        <f t="shared" ca="1" si="607"/>
        <v>14.583248449127151</v>
      </c>
      <c r="I4807" s="4">
        <f ca="1">User_Model_Calcs!B4807-Sat_Data!$B$5</f>
        <v>13.66711151329406</v>
      </c>
      <c r="J4807" s="4">
        <f ca="1">(Earth_Data!$B$1/SQRT(1-Earth_Data!$B$2^2*SIN(RADIANS(User_Model_Calcs!A4807))^2))*COS(RADIANS(User_Model_Calcs!A4807))</f>
        <v>4960.0951537638366</v>
      </c>
      <c r="K4807" s="4">
        <f ca="1">((Earth_Data!$B$1*(1-Earth_Data!$B$2^2))/SQRT(1-Earth_Data!$B$2^2*SIN(RADIANS(User_Model_Calcs!A4807))^2))*SIN(RADIANS(User_Model_Calcs!A4807))</f>
        <v>-3996.3096366314553</v>
      </c>
      <c r="L4807" s="4">
        <f t="shared" ca="1" si="601"/>
        <v>-38.858119689682248</v>
      </c>
      <c r="M4807" s="4">
        <f t="shared" ca="1" si="602"/>
        <v>6369.6965898090411</v>
      </c>
      <c r="N4807" s="4">
        <f ca="1">SQRT(User_Model_Calcs!M4807^2+Sat_Data!$B$3^2-2*User_Model_Calcs!M4807*Sat_Data!$B$3*COS(RADIANS(L4807))*COS(RADIANS(I4807)))</f>
        <v>37575.989346466355</v>
      </c>
      <c r="O4807" s="4">
        <f ca="1">DEGREES(ACOS(((Earth_Data!$B$1+Sat_Data!$B$2)/User_Model_Calcs!N4807)*SQRT(1-COS(RADIANS(User_Model_Calcs!I4807))^2*COS(RADIANS(User_Model_Calcs!A4807))^2)))</f>
        <v>42.587315880218689</v>
      </c>
      <c r="P4807" s="4">
        <f t="shared" ca="1" si="603"/>
        <v>21.10704828662104</v>
      </c>
    </row>
    <row r="4808" spans="1:16" x14ac:dyDescent="0.25">
      <c r="A4808" s="4">
        <f t="shared" ca="1" si="604"/>
        <v>-19.995960822084761</v>
      </c>
      <c r="B4808" s="4">
        <f t="shared" ca="1" si="605"/>
        <v>147.51851213412931</v>
      </c>
      <c r="C4808" s="4">
        <v>8057</v>
      </c>
      <c r="D4808" s="4">
        <f t="shared" ca="1" si="606"/>
        <v>3</v>
      </c>
      <c r="E4808" s="4">
        <v>0.55000000000000004</v>
      </c>
      <c r="F4808" s="4">
        <v>19.899999999999999</v>
      </c>
      <c r="G4808" s="4">
        <f t="shared" ca="1" si="600"/>
        <v>53.323113517529826</v>
      </c>
      <c r="H4808" s="4">
        <f t="shared" ca="1" si="607"/>
        <v>16.160707164042872</v>
      </c>
      <c r="I4808" s="4">
        <f ca="1">User_Model_Calcs!B4808-Sat_Data!$B$5</f>
        <v>37.51851213412931</v>
      </c>
      <c r="J4808" s="4">
        <f ca="1">(Earth_Data!$B$1/SQRT(1-Earth_Data!$B$2^2*SIN(RADIANS(User_Model_Calcs!A4808))^2))*COS(RADIANS(User_Model_Calcs!A4808))</f>
        <v>5995.9921715421651</v>
      </c>
      <c r="K4808" s="4">
        <f ca="1">((Earth_Data!$B$1*(1-Earth_Data!$B$2^2))/SQRT(1-Earth_Data!$B$2^2*SIN(RADIANS(User_Model_Calcs!A4808))^2))*SIN(RADIANS(User_Model_Calcs!A4808))</f>
        <v>-2167.2773422046944</v>
      </c>
      <c r="L4808" s="4">
        <f t="shared" ca="1" si="601"/>
        <v>-19.872609011287096</v>
      </c>
      <c r="M4808" s="4">
        <f t="shared" ca="1" si="602"/>
        <v>6375.6578640347989</v>
      </c>
      <c r="N4808" s="4">
        <f ca="1">SQRT(User_Model_Calcs!M4808^2+Sat_Data!$B$3^2-2*User_Model_Calcs!M4808*Sat_Data!$B$3*COS(RADIANS(L4808))*COS(RADIANS(I4808)))</f>
        <v>37648.619961368735</v>
      </c>
      <c r="O4808" s="4">
        <f ca="1">DEGREES(ACOS(((Earth_Data!$B$1+Sat_Data!$B$2)/User_Model_Calcs!N4808)*SQRT(1-COS(RADIANS(User_Model_Calcs!I4808))^2*COS(RADIANS(User_Model_Calcs!A4808))^2)))</f>
        <v>41.699625121252105</v>
      </c>
      <c r="P4808" s="4">
        <f t="shared" ca="1" si="603"/>
        <v>65.994438920468511</v>
      </c>
    </row>
    <row r="4809" spans="1:16" x14ac:dyDescent="0.25">
      <c r="A4809" s="4">
        <f t="shared" ca="1" si="604"/>
        <v>-23.510078552410334</v>
      </c>
      <c r="B4809" s="4">
        <f t="shared" ca="1" si="605"/>
        <v>140.41783574323756</v>
      </c>
      <c r="C4809" s="4">
        <v>8058</v>
      </c>
      <c r="D4809" s="4">
        <f t="shared" ca="1" si="606"/>
        <v>1.2</v>
      </c>
      <c r="E4809" s="4">
        <v>0.55000000000000004</v>
      </c>
      <c r="F4809" s="4">
        <v>19.899999999999999</v>
      </c>
      <c r="G4809" s="4">
        <f t="shared" ca="1" si="600"/>
        <v>45.364313344089069</v>
      </c>
      <c r="H4809" s="4">
        <f t="shared" ca="1" si="607"/>
        <v>19.162499874436584</v>
      </c>
      <c r="I4809" s="4">
        <f ca="1">User_Model_Calcs!B4809-Sat_Data!$B$5</f>
        <v>30.417835743237561</v>
      </c>
      <c r="J4809" s="4">
        <f ca="1">(Earth_Data!$B$1/SQRT(1-Earth_Data!$B$2^2*SIN(RADIANS(User_Model_Calcs!A4809))^2))*COS(RADIANS(User_Model_Calcs!A4809))</f>
        <v>5851.8078593262326</v>
      </c>
      <c r="K4809" s="4">
        <f ca="1">((Earth_Data!$B$1*(1-Earth_Data!$B$2^2))/SQRT(1-Earth_Data!$B$2^2*SIN(RADIANS(User_Model_Calcs!A4809))^2))*SIN(RADIANS(User_Model_Calcs!A4809))</f>
        <v>-2528.6205652134745</v>
      </c>
      <c r="L4809" s="4">
        <f t="shared" ca="1" si="601"/>
        <v>-23.369621514274122</v>
      </c>
      <c r="M4809" s="4">
        <f t="shared" ca="1" si="602"/>
        <v>6374.7609512273302</v>
      </c>
      <c r="N4809" s="4">
        <f ca="1">SQRT(User_Model_Calcs!M4809^2+Sat_Data!$B$3^2-2*User_Model_Calcs!M4809*Sat_Data!$B$3*COS(RADIANS(L4809))*COS(RADIANS(I4809)))</f>
        <v>37321.614640362131</v>
      </c>
      <c r="O4809" s="4">
        <f ca="1">DEGREES(ACOS(((Earth_Data!$B$1+Sat_Data!$B$2)/User_Model_Calcs!N4809)*SQRT(1-COS(RADIANS(User_Model_Calcs!I4809))^2*COS(RADIANS(User_Model_Calcs!A4809))^2)))</f>
        <v>46.248405766989002</v>
      </c>
      <c r="P4809" s="4">
        <f t="shared" ca="1" si="603"/>
        <v>55.806181363368651</v>
      </c>
    </row>
    <row r="4810" spans="1:16" x14ac:dyDescent="0.25">
      <c r="A4810" s="4">
        <f t="shared" ca="1" si="604"/>
        <v>-15.779824981128339</v>
      </c>
      <c r="B4810" s="4">
        <f t="shared" ca="1" si="605"/>
        <v>105.45210145129037</v>
      </c>
      <c r="C4810" s="4">
        <v>8059</v>
      </c>
      <c r="D4810" s="4">
        <f t="shared" ca="1" si="606"/>
        <v>3</v>
      </c>
      <c r="E4810" s="4">
        <v>0.55000000000000004</v>
      </c>
      <c r="F4810" s="4">
        <v>19.899999999999999</v>
      </c>
      <c r="G4810" s="4">
        <f t="shared" ca="1" si="600"/>
        <v>53.323113517529826</v>
      </c>
      <c r="H4810" s="4">
        <f t="shared" ca="1" si="607"/>
        <v>14.013006828691775</v>
      </c>
      <c r="I4810" s="4">
        <f ca="1">User_Model_Calcs!B4810-Sat_Data!$B$5</f>
        <v>-4.5478985487096253</v>
      </c>
      <c r="J4810" s="4">
        <f ca="1">(Earth_Data!$B$1/SQRT(1-Earth_Data!$B$2^2*SIN(RADIANS(User_Model_Calcs!A4810))^2))*COS(RADIANS(User_Model_Calcs!A4810))</f>
        <v>6139.2920883097431</v>
      </c>
      <c r="K4810" s="4">
        <f ca="1">((Earth_Data!$B$1*(1-Earth_Data!$B$2^2))/SQRT(1-Earth_Data!$B$2^2*SIN(RADIANS(User_Model_Calcs!A4810))^2))*SIN(RADIANS(User_Model_Calcs!A4810))</f>
        <v>-1723.295538146099</v>
      </c>
      <c r="L4810" s="4">
        <f t="shared" ca="1" si="601"/>
        <v>-15.679398494935901</v>
      </c>
      <c r="M4810" s="4">
        <f t="shared" ca="1" si="602"/>
        <v>6376.5707756894581</v>
      </c>
      <c r="N4810" s="4">
        <f ca="1">SQRT(User_Model_Calcs!M4810^2+Sat_Data!$B$3^2-2*User_Model_Calcs!M4810*Sat_Data!$B$3*COS(RADIANS(L4810))*COS(RADIANS(I4810)))</f>
        <v>36088.633914307436</v>
      </c>
      <c r="O4810" s="4">
        <f ca="1">DEGREES(ACOS(((Earth_Data!$B$1+Sat_Data!$B$2)/User_Model_Calcs!N4810)*SQRT(1-COS(RADIANS(User_Model_Calcs!I4810))^2*COS(RADIANS(User_Model_Calcs!A4810))^2)))</f>
        <v>70.731647463307709</v>
      </c>
      <c r="P4810" s="4">
        <f t="shared" ca="1" si="603"/>
        <v>16.30421049863892</v>
      </c>
    </row>
    <row r="4811" spans="1:16" x14ac:dyDescent="0.25">
      <c r="A4811" s="4">
        <f t="shared" ca="1" si="604"/>
        <v>-19.877261774747272</v>
      </c>
      <c r="B4811" s="4">
        <f t="shared" ca="1" si="605"/>
        <v>126.59853746187906</v>
      </c>
      <c r="C4811" s="4">
        <v>8060</v>
      </c>
      <c r="D4811" s="4">
        <f t="shared" ca="1" si="606"/>
        <v>3</v>
      </c>
      <c r="E4811" s="4">
        <v>0.55000000000000004</v>
      </c>
      <c r="F4811" s="4">
        <v>19.899999999999999</v>
      </c>
      <c r="G4811" s="4">
        <f t="shared" ca="1" si="600"/>
        <v>53.323113517529826</v>
      </c>
      <c r="H4811" s="4">
        <f t="shared" ca="1" si="607"/>
        <v>20.482627075734964</v>
      </c>
      <c r="I4811" s="4">
        <f ca="1">User_Model_Calcs!B4811-Sat_Data!$B$5</f>
        <v>16.598537461879062</v>
      </c>
      <c r="J4811" s="4">
        <f ca="1">(Earth_Data!$B$1/SQRT(1-Earth_Data!$B$2^2*SIN(RADIANS(User_Model_Calcs!A4811))^2))*COS(RADIANS(User_Model_Calcs!A4811))</f>
        <v>6000.4727900179951</v>
      </c>
      <c r="K4811" s="4">
        <f ca="1">((Earth_Data!$B$1*(1-Earth_Data!$B$2^2))/SQRT(1-Earth_Data!$B$2^2*SIN(RADIANS(User_Model_Calcs!A4811))^2))*SIN(RADIANS(User_Model_Calcs!A4811))</f>
        <v>-2154.9244386099358</v>
      </c>
      <c r="L4811" s="4">
        <f t="shared" ca="1" si="601"/>
        <v>-19.754521382953261</v>
      </c>
      <c r="M4811" s="4">
        <f t="shared" ca="1" si="602"/>
        <v>6375.6860838551866</v>
      </c>
      <c r="N4811" s="4">
        <f ca="1">SQRT(User_Model_Calcs!M4811^2+Sat_Data!$B$3^2-2*User_Model_Calcs!M4811*Sat_Data!$B$3*COS(RADIANS(L4811))*COS(RADIANS(I4811)))</f>
        <v>36517.667105253182</v>
      </c>
      <c r="O4811" s="4">
        <f ca="1">DEGREES(ACOS(((Earth_Data!$B$1+Sat_Data!$B$2)/User_Model_Calcs!N4811)*SQRT(1-COS(RADIANS(User_Model_Calcs!I4811))^2*COS(RADIANS(User_Model_Calcs!A4811))^2)))</f>
        <v>59.978019526176894</v>
      </c>
      <c r="P4811" s="4">
        <f t="shared" ca="1" si="603"/>
        <v>41.241194902668106</v>
      </c>
    </row>
    <row r="4812" spans="1:16" x14ac:dyDescent="0.25">
      <c r="A4812" s="4">
        <f t="shared" ca="1" si="604"/>
        <v>-25.921023665345579</v>
      </c>
      <c r="B4812" s="4">
        <f t="shared" ca="1" si="605"/>
        <v>107.97668100772614</v>
      </c>
      <c r="C4812" s="4">
        <v>8061</v>
      </c>
      <c r="D4812" s="4">
        <f t="shared" ca="1" si="606"/>
        <v>3</v>
      </c>
      <c r="E4812" s="4">
        <v>0.55000000000000004</v>
      </c>
      <c r="F4812" s="4">
        <v>19.899999999999999</v>
      </c>
      <c r="G4812" s="4">
        <f t="shared" ca="1" si="600"/>
        <v>53.323113517529826</v>
      </c>
      <c r="H4812" s="4">
        <f t="shared" ca="1" si="607"/>
        <v>15.187278195252157</v>
      </c>
      <c r="I4812" s="4">
        <f ca="1">User_Model_Calcs!B4812-Sat_Data!$B$5</f>
        <v>-2.0233189922738575</v>
      </c>
      <c r="J4812" s="4">
        <f ca="1">(Earth_Data!$B$1/SQRT(1-Earth_Data!$B$2^2*SIN(RADIANS(User_Model_Calcs!A4812))^2))*COS(RADIANS(User_Model_Calcs!A4812))</f>
        <v>5740.155422963192</v>
      </c>
      <c r="K4812" s="4">
        <f ca="1">((Earth_Data!$B$1*(1-Earth_Data!$B$2^2))/SQRT(1-Earth_Data!$B$2^2*SIN(RADIANS(User_Model_Calcs!A4812))^2))*SIN(RADIANS(User_Model_Calcs!A4812))</f>
        <v>-2771.1962024808308</v>
      </c>
      <c r="L4812" s="4">
        <f t="shared" ca="1" si="601"/>
        <v>-25.770029358096764</v>
      </c>
      <c r="M4812" s="4">
        <f t="shared" ca="1" si="602"/>
        <v>6374.0813198780206</v>
      </c>
      <c r="N4812" s="4">
        <f ca="1">SQRT(User_Model_Calcs!M4812^2+Sat_Data!$B$3^2-2*User_Model_Calcs!M4812*Sat_Data!$B$3*COS(RADIANS(L4812))*COS(RADIANS(I4812)))</f>
        <v>36533.3815998387</v>
      </c>
      <c r="O4812" s="4">
        <f ca="1">DEGREES(ACOS(((Earth_Data!$B$1+Sat_Data!$B$2)/User_Model_Calcs!N4812)*SQRT(1-COS(RADIANS(User_Model_Calcs!I4812))^2*COS(RADIANS(User_Model_Calcs!A4812))^2)))</f>
        <v>59.613218852276724</v>
      </c>
      <c r="P4812" s="4">
        <f t="shared" ca="1" si="603"/>
        <v>4.6205068891575856</v>
      </c>
    </row>
    <row r="4813" spans="1:16" x14ac:dyDescent="0.25">
      <c r="A4813" s="4">
        <f t="shared" ca="1" si="604"/>
        <v>-23.123238889469611</v>
      </c>
      <c r="B4813" s="4">
        <f t="shared" ca="1" si="605"/>
        <v>127.45157680874776</v>
      </c>
      <c r="C4813" s="4">
        <v>8062</v>
      </c>
      <c r="D4813" s="4">
        <f t="shared" ca="1" si="606"/>
        <v>1.2</v>
      </c>
      <c r="E4813" s="4">
        <v>0.55000000000000004</v>
      </c>
      <c r="F4813" s="4">
        <v>19.899999999999999</v>
      </c>
      <c r="G4813" s="4">
        <f t="shared" ca="1" si="600"/>
        <v>45.364313344089069</v>
      </c>
      <c r="H4813" s="4">
        <f t="shared" ca="1" si="607"/>
        <v>16.125428470985241</v>
      </c>
      <c r="I4813" s="4">
        <f ca="1">User_Model_Calcs!B4813-Sat_Data!$B$5</f>
        <v>17.45157680874776</v>
      </c>
      <c r="J4813" s="4">
        <f ca="1">(Earth_Data!$B$1/SQRT(1-Earth_Data!$B$2^2*SIN(RADIANS(User_Model_Calcs!A4813))^2))*COS(RADIANS(User_Model_Calcs!A4813))</f>
        <v>5868.765193988047</v>
      </c>
      <c r="K4813" s="4">
        <f ca="1">((Earth_Data!$B$1*(1-Earth_Data!$B$2^2))/SQRT(1-Earth_Data!$B$2^2*SIN(RADIANS(User_Model_Calcs!A4813))^2))*SIN(RADIANS(User_Model_Calcs!A4813))</f>
        <v>-2489.2775689589976</v>
      </c>
      <c r="L4813" s="4">
        <f t="shared" ca="1" si="601"/>
        <v>-22.984566543067569</v>
      </c>
      <c r="M4813" s="4">
        <f t="shared" ca="1" si="602"/>
        <v>6374.8653097526676</v>
      </c>
      <c r="N4813" s="4">
        <f ca="1">SQRT(User_Model_Calcs!M4813^2+Sat_Data!$B$3^2-2*User_Model_Calcs!M4813*Sat_Data!$B$3*COS(RADIANS(L4813))*COS(RADIANS(I4813)))</f>
        <v>36692.379908301977</v>
      </c>
      <c r="O4813" s="4">
        <f ca="1">DEGREES(ACOS(((Earth_Data!$B$1+Sat_Data!$B$2)/User_Model_Calcs!N4813)*SQRT(1-COS(RADIANS(User_Model_Calcs!I4813))^2*COS(RADIANS(User_Model_Calcs!A4813))^2)))</f>
        <v>56.533525083927579</v>
      </c>
      <c r="P4813" s="4">
        <f t="shared" ca="1" si="603"/>
        <v>38.677751564732887</v>
      </c>
    </row>
    <row r="4814" spans="1:16" x14ac:dyDescent="0.25">
      <c r="A4814" s="4">
        <f t="shared" ca="1" si="604"/>
        <v>-18.176170713639571</v>
      </c>
      <c r="B4814" s="4">
        <f t="shared" ca="1" si="605"/>
        <v>105.05410771468196</v>
      </c>
      <c r="C4814" s="4">
        <v>8063</v>
      </c>
      <c r="D4814" s="4">
        <f t="shared" ca="1" si="606"/>
        <v>1.2</v>
      </c>
      <c r="E4814" s="4">
        <v>0.55000000000000004</v>
      </c>
      <c r="F4814" s="4">
        <v>19.899999999999999</v>
      </c>
      <c r="G4814" s="4">
        <f t="shared" ca="1" si="600"/>
        <v>45.364313344089069</v>
      </c>
      <c r="H4814" s="4">
        <f t="shared" ca="1" si="607"/>
        <v>23.534911158509544</v>
      </c>
      <c r="I4814" s="4">
        <f ca="1">User_Model_Calcs!B4814-Sat_Data!$B$5</f>
        <v>-4.9458922853180383</v>
      </c>
      <c r="J4814" s="4">
        <f ca="1">(Earth_Data!$B$1/SQRT(1-Earth_Data!$B$2^2*SIN(RADIANS(User_Model_Calcs!A4814))^2))*COS(RADIANS(User_Model_Calcs!A4814))</f>
        <v>6061.8574633350963</v>
      </c>
      <c r="K4814" s="4">
        <f ca="1">((Earth_Data!$B$1*(1-Earth_Data!$B$2^2))/SQRT(1-Earth_Data!$B$2^2*SIN(RADIANS(User_Model_Calcs!A4814))^2))*SIN(RADIANS(User_Model_Calcs!A4814))</f>
        <v>-1976.9203407260384</v>
      </c>
      <c r="L4814" s="4">
        <f t="shared" ca="1" si="601"/>
        <v>-18.062417160207993</v>
      </c>
      <c r="M4814" s="4">
        <f t="shared" ca="1" si="602"/>
        <v>6376.074806600669</v>
      </c>
      <c r="N4814" s="4">
        <f ca="1">SQRT(User_Model_Calcs!M4814^2+Sat_Data!$B$3^2-2*User_Model_Calcs!M4814*Sat_Data!$B$3*COS(RADIANS(L4814))*COS(RADIANS(I4814)))</f>
        <v>36182.680785193406</v>
      </c>
      <c r="O4814" s="4">
        <f ca="1">DEGREES(ACOS(((Earth_Data!$B$1+Sat_Data!$B$2)/User_Model_Calcs!N4814)*SQRT(1-COS(RADIANS(User_Model_Calcs!I4814))^2*COS(RADIANS(User_Model_Calcs!A4814))^2)))</f>
        <v>67.924298627671433</v>
      </c>
      <c r="P4814" s="4">
        <f t="shared" ca="1" si="603"/>
        <v>15.504876709271825</v>
      </c>
    </row>
    <row r="4815" spans="1:16" x14ac:dyDescent="0.25">
      <c r="A4815" s="4">
        <f t="shared" ca="1" si="604"/>
        <v>-40.511066142463974</v>
      </c>
      <c r="B4815" s="4">
        <f t="shared" ca="1" si="605"/>
        <v>109.97066108469163</v>
      </c>
      <c r="C4815" s="4">
        <v>8064</v>
      </c>
      <c r="D4815" s="4">
        <f t="shared" ca="1" si="606"/>
        <v>0.75</v>
      </c>
      <c r="E4815" s="4">
        <v>0.55000000000000004</v>
      </c>
      <c r="F4815" s="4">
        <v>19.899999999999999</v>
      </c>
      <c r="G4815" s="4">
        <f t="shared" ca="1" si="600"/>
        <v>41.281913690970576</v>
      </c>
      <c r="H4815" s="4">
        <f t="shared" ca="1" si="607"/>
        <v>19.623507006913844</v>
      </c>
      <c r="I4815" s="4">
        <f ca="1">User_Model_Calcs!B4815-Sat_Data!$B$5</f>
        <v>-2.9338915308372293E-2</v>
      </c>
      <c r="J4815" s="4">
        <f ca="1">(Earth_Data!$B$1/SQRT(1-Earth_Data!$B$2^2*SIN(RADIANS(User_Model_Calcs!A4815))^2))*COS(RADIANS(User_Model_Calcs!A4815))</f>
        <v>4856.0393550298213</v>
      </c>
      <c r="K4815" s="4">
        <f ca="1">((Earth_Data!$B$1*(1-Earth_Data!$B$2^2))/SQRT(1-Earth_Data!$B$2^2*SIN(RADIANS(User_Model_Calcs!A4815))^2))*SIN(RADIANS(User_Model_Calcs!A4815))</f>
        <v>-4121.2957284693548</v>
      </c>
      <c r="L4815" s="4">
        <f t="shared" ca="1" si="601"/>
        <v>-40.321096135909393</v>
      </c>
      <c r="M4815" s="4">
        <f t="shared" ca="1" si="602"/>
        <v>6369.1598110816931</v>
      </c>
      <c r="N4815" s="4">
        <f ca="1">SQRT(User_Model_Calcs!M4815^2+Sat_Data!$B$3^2-2*User_Model_Calcs!M4815*Sat_Data!$B$3*COS(RADIANS(L4815))*COS(RADIANS(I4815)))</f>
        <v>37535.043704565171</v>
      </c>
      <c r="O4815" s="4">
        <f ca="1">DEGREES(ACOS(((Earth_Data!$B$1+Sat_Data!$B$2)/User_Model_Calcs!N4815)*SQRT(1-COS(RADIANS(User_Model_Calcs!I4815))^2*COS(RADIANS(User_Model_Calcs!A4815))^2)))</f>
        <v>43.138094000515075</v>
      </c>
      <c r="P4815" s="4">
        <f t="shared" ca="1" si="603"/>
        <v>4.5164935451580589E-2</v>
      </c>
    </row>
    <row r="4816" spans="1:16" x14ac:dyDescent="0.25">
      <c r="A4816" s="4">
        <f t="shared" ca="1" si="604"/>
        <v>-22.402691128161969</v>
      </c>
      <c r="B4816" s="4">
        <f t="shared" ca="1" si="605"/>
        <v>117.5909912183069</v>
      </c>
      <c r="C4816" s="4">
        <v>8065</v>
      </c>
      <c r="D4816" s="4">
        <f t="shared" ca="1" si="606"/>
        <v>0.75</v>
      </c>
      <c r="E4816" s="4">
        <v>0.55000000000000004</v>
      </c>
      <c r="F4816" s="4">
        <v>19.899999999999999</v>
      </c>
      <c r="G4816" s="4">
        <f t="shared" ca="1" si="600"/>
        <v>41.281913690970576</v>
      </c>
      <c r="H4816" s="4">
        <f t="shared" ca="1" si="607"/>
        <v>18.343783826965922</v>
      </c>
      <c r="I4816" s="4">
        <f ca="1">User_Model_Calcs!B4816-Sat_Data!$B$5</f>
        <v>7.5909912183068968</v>
      </c>
      <c r="J4816" s="4">
        <f ca="1">(Earth_Data!$B$1/SQRT(1-Earth_Data!$B$2^2*SIN(RADIANS(User_Model_Calcs!A4816))^2))*COS(RADIANS(User_Model_Calcs!A4816))</f>
        <v>5899.6388651575953</v>
      </c>
      <c r="K4816" s="4">
        <f ca="1">((Earth_Data!$B$1*(1-Earth_Data!$B$2^2))/SQRT(1-Earth_Data!$B$2^2*SIN(RADIANS(User_Model_Calcs!A4816))^2))*SIN(RADIANS(User_Model_Calcs!A4816))</f>
        <v>-2415.6989301417238</v>
      </c>
      <c r="L4816" s="4">
        <f t="shared" ca="1" si="601"/>
        <v>-22.267409730875279</v>
      </c>
      <c r="M4816" s="4">
        <f t="shared" ca="1" si="602"/>
        <v>6375.05608291926</v>
      </c>
      <c r="N4816" s="4">
        <f ca="1">SQRT(User_Model_Calcs!M4816^2+Sat_Data!$B$3^2-2*User_Model_Calcs!M4816*Sat_Data!$B$3*COS(RADIANS(L4816))*COS(RADIANS(I4816)))</f>
        <v>36404.802282545912</v>
      </c>
      <c r="O4816" s="4">
        <f ca="1">DEGREES(ACOS(((Earth_Data!$B$1+Sat_Data!$B$2)/User_Model_Calcs!N4816)*SQRT(1-COS(RADIANS(User_Model_Calcs!I4816))^2*COS(RADIANS(User_Model_Calcs!A4816))^2)))</f>
        <v>62.385654210467955</v>
      </c>
      <c r="P4816" s="4">
        <f t="shared" ca="1" si="603"/>
        <v>19.273789154130586</v>
      </c>
    </row>
    <row r="4817" spans="1:16" x14ac:dyDescent="0.25">
      <c r="A4817" s="4">
        <f t="shared" ca="1" si="604"/>
        <v>-40.819439534590444</v>
      </c>
      <c r="B4817" s="4">
        <f t="shared" ca="1" si="605"/>
        <v>149.18706712801963</v>
      </c>
      <c r="C4817" s="4">
        <v>8066</v>
      </c>
      <c r="D4817" s="4">
        <f t="shared" ca="1" si="606"/>
        <v>0.75</v>
      </c>
      <c r="E4817" s="4">
        <v>0.55000000000000004</v>
      </c>
      <c r="F4817" s="4">
        <v>19.899999999999999</v>
      </c>
      <c r="G4817" s="4">
        <f t="shared" ca="1" si="600"/>
        <v>41.281913690970576</v>
      </c>
      <c r="H4817" s="4">
        <f t="shared" ca="1" si="607"/>
        <v>15.611649999651108</v>
      </c>
      <c r="I4817" s="4">
        <f ca="1">User_Model_Calcs!B4817-Sat_Data!$B$5</f>
        <v>39.187067128019635</v>
      </c>
      <c r="J4817" s="4">
        <f ca="1">(Earth_Data!$B$1/SQRT(1-Earth_Data!$B$2^2*SIN(RADIANS(User_Model_Calcs!A4817))^2))*COS(RADIANS(User_Model_Calcs!A4817))</f>
        <v>4833.7246126469545</v>
      </c>
      <c r="K4817" s="4">
        <f ca="1">((Earth_Data!$B$1*(1-Earth_Data!$B$2^2))/SQRT(1-Earth_Data!$B$2^2*SIN(RADIANS(User_Model_Calcs!A4817))^2))*SIN(RADIANS(User_Model_Calcs!A4817))</f>
        <v>-4147.2708556365651</v>
      </c>
      <c r="L4817" s="4">
        <f t="shared" ca="1" si="601"/>
        <v>-40.629150676676048</v>
      </c>
      <c r="M4817" s="4">
        <f t="shared" ca="1" si="602"/>
        <v>6369.0461751286903</v>
      </c>
      <c r="N4817" s="4">
        <f ca="1">SQRT(User_Model_Calcs!M4817^2+Sat_Data!$B$3^2-2*User_Model_Calcs!M4817*Sat_Data!$B$3*COS(RADIANS(L4817))*COS(RADIANS(I4817)))</f>
        <v>38761.303908150949</v>
      </c>
      <c r="O4817" s="4">
        <f ca="1">DEGREES(ACOS(((Earth_Data!$B$1+Sat_Data!$B$2)/User_Model_Calcs!N4817)*SQRT(1-COS(RADIANS(User_Model_Calcs!I4817))^2*COS(RADIANS(User_Model_Calcs!A4817))^2)))</f>
        <v>28.236423525540928</v>
      </c>
      <c r="P4817" s="4">
        <f t="shared" ca="1" si="603"/>
        <v>51.275368139095718</v>
      </c>
    </row>
    <row r="4818" spans="1:16" x14ac:dyDescent="0.25">
      <c r="A4818" s="4">
        <f t="shared" ca="1" si="604"/>
        <v>-12.18034975468785</v>
      </c>
      <c r="B4818" s="4">
        <f t="shared" ca="1" si="605"/>
        <v>153.14800146881277</v>
      </c>
      <c r="C4818" s="4">
        <v>8067</v>
      </c>
      <c r="D4818" s="4">
        <f t="shared" ca="1" si="606"/>
        <v>0.75</v>
      </c>
      <c r="E4818" s="4">
        <v>0.55000000000000004</v>
      </c>
      <c r="F4818" s="4">
        <v>19.899999999999999</v>
      </c>
      <c r="G4818" s="4">
        <f t="shared" ca="1" si="600"/>
        <v>41.281913690970576</v>
      </c>
      <c r="H4818" s="4">
        <f t="shared" ca="1" si="607"/>
        <v>17.713167883332275</v>
      </c>
      <c r="I4818" s="4">
        <f ca="1">User_Model_Calcs!B4818-Sat_Data!$B$5</f>
        <v>43.148001468812765</v>
      </c>
      <c r="J4818" s="4">
        <f ca="1">(Earth_Data!$B$1/SQRT(1-Earth_Data!$B$2^2*SIN(RADIANS(User_Model_Calcs!A4818))^2))*COS(RADIANS(User_Model_Calcs!A4818))</f>
        <v>6235.4865185681047</v>
      </c>
      <c r="K4818" s="4">
        <f ca="1">((Earth_Data!$B$1*(1-Earth_Data!$B$2^2))/SQRT(1-Earth_Data!$B$2^2*SIN(RADIANS(User_Model_Calcs!A4818))^2))*SIN(RADIANS(User_Model_Calcs!A4818))</f>
        <v>-1336.9112834392195</v>
      </c>
      <c r="L4818" s="4">
        <f t="shared" ca="1" si="601"/>
        <v>-12.101219364061382</v>
      </c>
      <c r="M4818" s="4">
        <f t="shared" ca="1" si="602"/>
        <v>6377.1956142987874</v>
      </c>
      <c r="N4818" s="4">
        <f ca="1">SQRT(User_Model_Calcs!M4818^2+Sat_Data!$B$3^2-2*User_Model_Calcs!M4818*Sat_Data!$B$3*COS(RADIANS(L4818))*COS(RADIANS(I4818)))</f>
        <v>37879.345306200739</v>
      </c>
      <c r="O4818" s="4">
        <f ca="1">DEGREES(ACOS(((Earth_Data!$B$1+Sat_Data!$B$2)/User_Model_Calcs!N4818)*SQRT(1-COS(RADIANS(User_Model_Calcs!I4818))^2*COS(RADIANS(User_Model_Calcs!A4818))^2)))</f>
        <v>38.712827718930001</v>
      </c>
      <c r="P4818" s="4">
        <f t="shared" ca="1" si="603"/>
        <v>77.314703672812016</v>
      </c>
    </row>
    <row r="4819" spans="1:16" x14ac:dyDescent="0.25">
      <c r="A4819" s="4">
        <f t="shared" ca="1" si="604"/>
        <v>-13.260595797153744</v>
      </c>
      <c r="B4819" s="4">
        <f t="shared" ca="1" si="605"/>
        <v>128.36290046252029</v>
      </c>
      <c r="C4819" s="4">
        <v>8068</v>
      </c>
      <c r="D4819" s="4">
        <f t="shared" ca="1" si="606"/>
        <v>0.75</v>
      </c>
      <c r="E4819" s="4">
        <v>0.55000000000000004</v>
      </c>
      <c r="F4819" s="4">
        <v>19.899999999999999</v>
      </c>
      <c r="G4819" s="4">
        <f t="shared" ca="1" si="600"/>
        <v>41.281913690970576</v>
      </c>
      <c r="H4819" s="4">
        <f t="shared" ca="1" si="607"/>
        <v>22.822289904180117</v>
      </c>
      <c r="I4819" s="4">
        <f ca="1">User_Model_Calcs!B4819-Sat_Data!$B$5</f>
        <v>18.362900462520287</v>
      </c>
      <c r="J4819" s="4">
        <f ca="1">(Earth_Data!$B$1/SQRT(1-Earth_Data!$B$2^2*SIN(RADIANS(User_Model_Calcs!A4819))^2))*COS(RADIANS(User_Model_Calcs!A4819))</f>
        <v>6209.1723689154951</v>
      </c>
      <c r="K4819" s="4">
        <f ca="1">((Earth_Data!$B$1*(1-Earth_Data!$B$2^2))/SQRT(1-Earth_Data!$B$2^2*SIN(RADIANS(User_Model_Calcs!A4819))^2))*SIN(RADIANS(User_Model_Calcs!A4819))</f>
        <v>-1453.482074201916</v>
      </c>
      <c r="L4819" s="4">
        <f t="shared" ca="1" si="601"/>
        <v>-13.174928764309326</v>
      </c>
      <c r="M4819" s="4">
        <f t="shared" ca="1" si="602"/>
        <v>6377.0237295253937</v>
      </c>
      <c r="N4819" s="4">
        <f ca="1">SQRT(User_Model_Calcs!M4819^2+Sat_Data!$B$3^2-2*User_Model_Calcs!M4819*Sat_Data!$B$3*COS(RADIANS(L4819))*COS(RADIANS(I4819)))</f>
        <v>36352.914120730187</v>
      </c>
      <c r="O4819" s="4">
        <f ca="1">DEGREES(ACOS(((Earth_Data!$B$1+Sat_Data!$B$2)/User_Model_Calcs!N4819)*SQRT(1-COS(RADIANS(User_Model_Calcs!I4819))^2*COS(RADIANS(User_Model_Calcs!A4819))^2)))</f>
        <v>63.630970516775285</v>
      </c>
      <c r="P4819" s="4">
        <f t="shared" ca="1" si="603"/>
        <v>55.354110518806138</v>
      </c>
    </row>
    <row r="4820" spans="1:16" x14ac:dyDescent="0.25">
      <c r="A4820" s="4">
        <f t="shared" ca="1" si="604"/>
        <v>-35.369213984965661</v>
      </c>
      <c r="B4820" s="4">
        <f t="shared" ca="1" si="605"/>
        <v>126.41221642347521</v>
      </c>
      <c r="C4820" s="4">
        <v>8069</v>
      </c>
      <c r="D4820" s="4">
        <f t="shared" ca="1" si="606"/>
        <v>3</v>
      </c>
      <c r="E4820" s="4">
        <v>0.55000000000000004</v>
      </c>
      <c r="F4820" s="4">
        <v>19.899999999999999</v>
      </c>
      <c r="G4820" s="4">
        <f t="shared" ca="1" si="600"/>
        <v>53.323113517529826</v>
      </c>
      <c r="H4820" s="4">
        <f t="shared" ca="1" si="607"/>
        <v>18.860192583132502</v>
      </c>
      <c r="I4820" s="4">
        <f ca="1">User_Model_Calcs!B4820-Sat_Data!$B$5</f>
        <v>16.412216423475215</v>
      </c>
      <c r="J4820" s="4">
        <f ca="1">(Earth_Data!$B$1/SQRT(1-Earth_Data!$B$2^2*SIN(RADIANS(User_Model_Calcs!A4820))^2))*COS(RADIANS(User_Model_Calcs!A4820))</f>
        <v>5206.826582069737</v>
      </c>
      <c r="K4820" s="4">
        <f ca="1">((Earth_Data!$B$1*(1-Earth_Data!$B$2^2))/SQRT(1-Earth_Data!$B$2^2*SIN(RADIANS(User_Model_Calcs!A4820))^2))*SIN(RADIANS(User_Model_Calcs!A4820))</f>
        <v>-3671.3464517735492</v>
      </c>
      <c r="L4820" s="4">
        <f t="shared" ca="1" si="601"/>
        <v>-35.187759510002522</v>
      </c>
      <c r="M4820" s="4">
        <f t="shared" ca="1" si="602"/>
        <v>6371.0146621003978</v>
      </c>
      <c r="N4820" s="4">
        <f ca="1">SQRT(User_Model_Calcs!M4820^2+Sat_Data!$B$3^2-2*User_Model_Calcs!M4820*Sat_Data!$B$3*COS(RADIANS(L4820))*COS(RADIANS(I4820)))</f>
        <v>37379.309427804757</v>
      </c>
      <c r="O4820" s="4">
        <f ca="1">DEGREES(ACOS(((Earth_Data!$B$1+Sat_Data!$B$2)/User_Model_Calcs!N4820)*SQRT(1-COS(RADIANS(User_Model_Calcs!I4820))^2*COS(RADIANS(User_Model_Calcs!A4820))^2)))</f>
        <v>45.351029531725537</v>
      </c>
      <c r="P4820" s="4">
        <f t="shared" ca="1" si="603"/>
        <v>26.969534273282342</v>
      </c>
    </row>
    <row r="4821" spans="1:16" x14ac:dyDescent="0.25">
      <c r="A4821" s="4">
        <f t="shared" ca="1" si="604"/>
        <v>-34.518524971846759</v>
      </c>
      <c r="B4821" s="4">
        <f t="shared" ca="1" si="605"/>
        <v>111.249970011358</v>
      </c>
      <c r="C4821" s="4">
        <v>8070</v>
      </c>
      <c r="D4821" s="4">
        <f t="shared" ca="1" si="606"/>
        <v>1.2</v>
      </c>
      <c r="E4821" s="4">
        <v>0.55000000000000004</v>
      </c>
      <c r="F4821" s="4">
        <v>19.899999999999999</v>
      </c>
      <c r="G4821" s="4">
        <f t="shared" ca="1" si="600"/>
        <v>45.364313344089069</v>
      </c>
      <c r="H4821" s="4">
        <f t="shared" ca="1" si="607"/>
        <v>19.458851395253124</v>
      </c>
      <c r="I4821" s="4">
        <f ca="1">User_Model_Calcs!B4821-Sat_Data!$B$5</f>
        <v>1.2499700113580019</v>
      </c>
      <c r="J4821" s="4">
        <f ca="1">(Earth_Data!$B$1/SQRT(1-Earth_Data!$B$2^2*SIN(RADIANS(User_Model_Calcs!A4821))^2))*COS(RADIANS(User_Model_Calcs!A4821))</f>
        <v>5260.8816700674497</v>
      </c>
      <c r="K4821" s="4">
        <f ca="1">((Earth_Data!$B$1*(1-Earth_Data!$B$2^2))/SQRT(1-Earth_Data!$B$2^2*SIN(RADIANS(User_Model_Calcs!A4821))^2))*SIN(RADIANS(User_Model_Calcs!A4821))</f>
        <v>-3593.9866240081797</v>
      </c>
      <c r="L4821" s="4">
        <f t="shared" ca="1" si="601"/>
        <v>-34.339049864408508</v>
      </c>
      <c r="M4821" s="4">
        <f t="shared" ca="1" si="602"/>
        <v>6371.3119371132179</v>
      </c>
      <c r="N4821" s="4">
        <f ca="1">SQRT(User_Model_Calcs!M4821^2+Sat_Data!$B$3^2-2*User_Model_Calcs!M4821*Sat_Data!$B$3*COS(RADIANS(L4821))*COS(RADIANS(I4821)))</f>
        <v>37079.277025348354</v>
      </c>
      <c r="O4821" s="4">
        <f ca="1">DEGREES(ACOS(((Earth_Data!$B$1+Sat_Data!$B$2)/User_Model_Calcs!N4821)*SQRT(1-COS(RADIANS(User_Model_Calcs!I4821))^2*COS(RADIANS(User_Model_Calcs!A4821))^2)))</f>
        <v>49.856265062617808</v>
      </c>
      <c r="P4821" s="4">
        <f t="shared" ca="1" si="603"/>
        <v>2.2050667720235277</v>
      </c>
    </row>
    <row r="4822" spans="1:16" x14ac:dyDescent="0.25">
      <c r="A4822" s="4">
        <f t="shared" ca="1" si="604"/>
        <v>-35.817117433705548</v>
      </c>
      <c r="B4822" s="4">
        <f t="shared" ca="1" si="605"/>
        <v>149.54867070588909</v>
      </c>
      <c r="C4822" s="4">
        <v>8071</v>
      </c>
      <c r="D4822" s="4">
        <f t="shared" ca="1" si="606"/>
        <v>0.75</v>
      </c>
      <c r="E4822" s="4">
        <v>0.55000000000000004</v>
      </c>
      <c r="F4822" s="4">
        <v>19.899999999999999</v>
      </c>
      <c r="G4822" s="4">
        <f t="shared" ca="1" si="600"/>
        <v>41.281913690970576</v>
      </c>
      <c r="H4822" s="4">
        <f t="shared" ca="1" si="607"/>
        <v>15.743867088364762</v>
      </c>
      <c r="I4822" s="4">
        <f ca="1">User_Model_Calcs!B4822-Sat_Data!$B$5</f>
        <v>39.548670705889094</v>
      </c>
      <c r="J4822" s="4">
        <f ca="1">(Earth_Data!$B$1/SQRT(1-Earth_Data!$B$2^2*SIN(RADIANS(User_Model_Calcs!A4822))^2))*COS(RADIANS(User_Model_Calcs!A4822))</f>
        <v>5177.9025409122187</v>
      </c>
      <c r="K4822" s="4">
        <f ca="1">((Earth_Data!$B$1*(1-Earth_Data!$B$2^2))/SQRT(1-Earth_Data!$B$2^2*SIN(RADIANS(User_Model_Calcs!A4822))^2))*SIN(RADIANS(User_Model_Calcs!A4822))</f>
        <v>-3711.7573037560146</v>
      </c>
      <c r="L4822" s="4">
        <f t="shared" ca="1" si="601"/>
        <v>-35.634684757791319</v>
      </c>
      <c r="M4822" s="4">
        <f t="shared" ca="1" si="602"/>
        <v>6370.8568501553482</v>
      </c>
      <c r="N4822" s="4">
        <f ca="1">SQRT(User_Model_Calcs!M4822^2+Sat_Data!$B$3^2-2*User_Model_Calcs!M4822*Sat_Data!$B$3*COS(RADIANS(L4822))*COS(RADIANS(I4822)))</f>
        <v>38493.033427693445</v>
      </c>
      <c r="O4822" s="4">
        <f ca="1">DEGREES(ACOS(((Earth_Data!$B$1+Sat_Data!$B$2)/User_Model_Calcs!N4822)*SQRT(1-COS(RADIANS(User_Model_Calcs!I4822))^2*COS(RADIANS(User_Model_Calcs!A4822))^2)))</f>
        <v>31.257687382573138</v>
      </c>
      <c r="P4822" s="4">
        <f t="shared" ca="1" si="603"/>
        <v>54.675679392004611</v>
      </c>
    </row>
    <row r="4823" spans="1:16" x14ac:dyDescent="0.25">
      <c r="A4823" s="4">
        <f t="shared" ca="1" si="604"/>
        <v>-17.846530175273919</v>
      </c>
      <c r="B4823" s="4">
        <f t="shared" ca="1" si="605"/>
        <v>130.24570938845332</v>
      </c>
      <c r="C4823" s="4">
        <v>8072</v>
      </c>
      <c r="D4823" s="4">
        <f t="shared" ca="1" si="606"/>
        <v>3</v>
      </c>
      <c r="E4823" s="4">
        <v>0.55000000000000004</v>
      </c>
      <c r="F4823" s="4">
        <v>19.899999999999999</v>
      </c>
      <c r="G4823" s="4">
        <f t="shared" ca="1" si="600"/>
        <v>53.323113517529826</v>
      </c>
      <c r="H4823" s="4">
        <f t="shared" ca="1" si="607"/>
        <v>19.283210923480222</v>
      </c>
      <c r="I4823" s="4">
        <f ca="1">User_Model_Calcs!B4823-Sat_Data!$B$5</f>
        <v>20.245709388453321</v>
      </c>
      <c r="J4823" s="4">
        <f ca="1">(Earth_Data!$B$1/SQRT(1-Earth_Data!$B$2^2*SIN(RADIANS(User_Model_Calcs!A4823))^2))*COS(RADIANS(User_Model_Calcs!A4823))</f>
        <v>6073.1387451518249</v>
      </c>
      <c r="K4823" s="4">
        <f ca="1">((Earth_Data!$B$1*(1-Earth_Data!$B$2^2))/SQRT(1-Earth_Data!$B$2^2*SIN(RADIANS(User_Model_Calcs!A4823))^2))*SIN(RADIANS(User_Model_Calcs!A4823))</f>
        <v>-1942.2235167331266</v>
      </c>
      <c r="L4823" s="4">
        <f t="shared" ca="1" si="601"/>
        <v>-17.734565116880365</v>
      </c>
      <c r="M4823" s="4">
        <f t="shared" ca="1" si="602"/>
        <v>6376.146673878784</v>
      </c>
      <c r="N4823" s="4">
        <f ca="1">SQRT(User_Model_Calcs!M4823^2+Sat_Data!$B$3^2-2*User_Model_Calcs!M4823*Sat_Data!$B$3*COS(RADIANS(L4823))*COS(RADIANS(I4823)))</f>
        <v>36578.324949045898</v>
      </c>
      <c r="O4823" s="4">
        <f ca="1">DEGREES(ACOS(((Earth_Data!$B$1+Sat_Data!$B$2)/User_Model_Calcs!N4823)*SQRT(1-COS(RADIANS(User_Model_Calcs!I4823))^2*COS(RADIANS(User_Model_Calcs!A4823))^2)))</f>
        <v>58.76016207895978</v>
      </c>
      <c r="P4823" s="4">
        <f t="shared" ca="1" si="603"/>
        <v>50.27644694887514</v>
      </c>
    </row>
    <row r="4824" spans="1:16" x14ac:dyDescent="0.25">
      <c r="A4824" s="4">
        <f t="shared" ca="1" si="604"/>
        <v>-12.231191500902971</v>
      </c>
      <c r="B4824" s="4">
        <f t="shared" ca="1" si="605"/>
        <v>143.63539358759732</v>
      </c>
      <c r="C4824" s="4">
        <v>8073</v>
      </c>
      <c r="D4824" s="4">
        <f t="shared" ca="1" si="606"/>
        <v>0.75</v>
      </c>
      <c r="E4824" s="4">
        <v>0.55000000000000004</v>
      </c>
      <c r="F4824" s="4">
        <v>19.899999999999999</v>
      </c>
      <c r="G4824" s="4">
        <f t="shared" ca="1" si="600"/>
        <v>41.281913690970576</v>
      </c>
      <c r="H4824" s="4">
        <f t="shared" ca="1" si="607"/>
        <v>17.57278824977384</v>
      </c>
      <c r="I4824" s="4">
        <f ca="1">User_Model_Calcs!B4824-Sat_Data!$B$5</f>
        <v>33.635393587597321</v>
      </c>
      <c r="J4824" s="4">
        <f ca="1">(Earth_Data!$B$1/SQRT(1-Earth_Data!$B$2^2*SIN(RADIANS(User_Model_Calcs!A4824))^2))*COS(RADIANS(User_Model_Calcs!A4824))</f>
        <v>6234.2974076076089</v>
      </c>
      <c r="K4824" s="4">
        <f ca="1">((Earth_Data!$B$1*(1-Earth_Data!$B$2^2))/SQRT(1-Earth_Data!$B$2^2*SIN(RADIANS(User_Model_Calcs!A4824))^2))*SIN(RADIANS(User_Model_Calcs!A4824))</f>
        <v>-1342.4084589231643</v>
      </c>
      <c r="L4824" s="4">
        <f t="shared" ca="1" si="601"/>
        <v>-12.151750890825504</v>
      </c>
      <c r="M4824" s="4">
        <f t="shared" ca="1" si="602"/>
        <v>6377.1878314105988</v>
      </c>
      <c r="N4824" s="4">
        <f ca="1">SQRT(User_Model_Calcs!M4824^2+Sat_Data!$B$3^2-2*User_Model_Calcs!M4824*Sat_Data!$B$3*COS(RADIANS(L4824))*COS(RADIANS(I4824)))</f>
        <v>37158.758908107564</v>
      </c>
      <c r="O4824" s="4">
        <f ca="1">DEGREES(ACOS(((Earth_Data!$B$1+Sat_Data!$B$2)/User_Model_Calcs!N4824)*SQRT(1-COS(RADIANS(User_Model_Calcs!I4824))^2*COS(RADIANS(User_Model_Calcs!A4824))^2)))</f>
        <v>48.729331313415592</v>
      </c>
      <c r="P4824" s="4">
        <f t="shared" ca="1" si="603"/>
        <v>72.336274040541525</v>
      </c>
    </row>
    <row r="4825" spans="1:16" x14ac:dyDescent="0.25">
      <c r="A4825" s="4">
        <f t="shared" ca="1" si="604"/>
        <v>-31.132648231185598</v>
      </c>
      <c r="B4825" s="4">
        <f t="shared" ca="1" si="605"/>
        <v>152.89837721307481</v>
      </c>
      <c r="C4825" s="4">
        <v>8074</v>
      </c>
      <c r="D4825" s="4">
        <f t="shared" ca="1" si="606"/>
        <v>0.75</v>
      </c>
      <c r="E4825" s="4">
        <v>0.55000000000000004</v>
      </c>
      <c r="F4825" s="4">
        <v>19.899999999999999</v>
      </c>
      <c r="G4825" s="4">
        <f t="shared" ca="1" si="600"/>
        <v>41.281913690970576</v>
      </c>
      <c r="H4825" s="4">
        <f t="shared" ca="1" si="607"/>
        <v>15.107857987734253</v>
      </c>
      <c r="I4825" s="4">
        <f ca="1">User_Model_Calcs!B4825-Sat_Data!$B$5</f>
        <v>42.898377213074809</v>
      </c>
      <c r="J4825" s="4">
        <f ca="1">(Earth_Data!$B$1/SQRT(1-Earth_Data!$B$2^2*SIN(RADIANS(User_Model_Calcs!A4825))^2))*COS(RADIANS(User_Model_Calcs!A4825))</f>
        <v>5464.4046840314231</v>
      </c>
      <c r="K4825" s="4">
        <f ca="1">((Earth_Data!$B$1*(1-Earth_Data!$B$2^2))/SQRT(1-Earth_Data!$B$2^2*SIN(RADIANS(User_Model_Calcs!A4825))^2))*SIN(RADIANS(User_Model_Calcs!A4825))</f>
        <v>-3278.4920796029573</v>
      </c>
      <c r="L4825" s="4">
        <f t="shared" ca="1" si="601"/>
        <v>-30.962594419489047</v>
      </c>
      <c r="M4825" s="4">
        <f t="shared" ca="1" si="602"/>
        <v>6372.458620256697</v>
      </c>
      <c r="N4825" s="4">
        <f ca="1">SQRT(User_Model_Calcs!M4825^2+Sat_Data!$B$3^2-2*User_Model_Calcs!M4825*Sat_Data!$B$3*COS(RADIANS(L4825))*COS(RADIANS(I4825)))</f>
        <v>38481.884827431</v>
      </c>
      <c r="O4825" s="4">
        <f ca="1">DEGREES(ACOS(((Earth_Data!$B$1+Sat_Data!$B$2)/User_Model_Calcs!N4825)*SQRT(1-COS(RADIANS(User_Model_Calcs!I4825))^2*COS(RADIANS(User_Model_Calcs!A4825))^2)))</f>
        <v>31.403917238474516</v>
      </c>
      <c r="P4825" s="4">
        <f t="shared" ca="1" si="603"/>
        <v>60.907884295574604</v>
      </c>
    </row>
    <row r="4826" spans="1:16" x14ac:dyDescent="0.25">
      <c r="A4826" s="4">
        <f t="shared" ca="1" si="604"/>
        <v>-21.950826458468455</v>
      </c>
      <c r="B4826" s="4">
        <f t="shared" ca="1" si="605"/>
        <v>158.22716906015501</v>
      </c>
      <c r="C4826" s="4">
        <v>8075</v>
      </c>
      <c r="D4826" s="4">
        <f t="shared" ca="1" si="606"/>
        <v>1.2</v>
      </c>
      <c r="E4826" s="4">
        <v>0.55000000000000004</v>
      </c>
      <c r="F4826" s="4">
        <v>19.899999999999999</v>
      </c>
      <c r="G4826" s="4">
        <f t="shared" ca="1" si="600"/>
        <v>45.364313344089069</v>
      </c>
      <c r="H4826" s="4">
        <f t="shared" ca="1" si="607"/>
        <v>20.986089402557223</v>
      </c>
      <c r="I4826" s="4">
        <f ca="1">User_Model_Calcs!B4826-Sat_Data!$B$5</f>
        <v>48.227169060155006</v>
      </c>
      <c r="J4826" s="4">
        <f ca="1">(Earth_Data!$B$1/SQRT(1-Earth_Data!$B$2^2*SIN(RADIANS(User_Model_Calcs!A4826))^2))*COS(RADIANS(User_Model_Calcs!A4826))</f>
        <v>5918.5257414708431</v>
      </c>
      <c r="K4826" s="4">
        <f ca="1">((Earth_Data!$B$1*(1-Earth_Data!$B$2^2))/SQRT(1-Earth_Data!$B$2^2*SIN(RADIANS(User_Model_Calcs!A4826))^2))*SIN(RADIANS(User_Model_Calcs!A4826))</f>
        <v>-2369.36434050649</v>
      </c>
      <c r="L4826" s="4">
        <f t="shared" ca="1" si="601"/>
        <v>-21.817715055806055</v>
      </c>
      <c r="M4826" s="4">
        <f t="shared" ca="1" si="602"/>
        <v>6375.173278469907</v>
      </c>
      <c r="N4826" s="4">
        <f ca="1">SQRT(User_Model_Calcs!M4826^2+Sat_Data!$B$3^2-2*User_Model_Calcs!M4826*Sat_Data!$B$3*COS(RADIANS(L4826))*COS(RADIANS(I4826)))</f>
        <v>38548.258720269303</v>
      </c>
      <c r="O4826" s="4">
        <f ca="1">DEGREES(ACOS(((Earth_Data!$B$1+Sat_Data!$B$2)/User_Model_Calcs!N4826)*SQRT(1-COS(RADIANS(User_Model_Calcs!I4826))^2*COS(RADIANS(User_Model_Calcs!A4826))^2)))</f>
        <v>30.680923488999085</v>
      </c>
      <c r="P4826" s="4">
        <f t="shared" ca="1" si="603"/>
        <v>71.535499051969296</v>
      </c>
    </row>
    <row r="4827" spans="1:16" x14ac:dyDescent="0.25">
      <c r="A4827" s="4">
        <f t="shared" ca="1" si="604"/>
        <v>-18.073866711508732</v>
      </c>
      <c r="B4827" s="4">
        <f t="shared" ca="1" si="605"/>
        <v>118.54119621263818</v>
      </c>
      <c r="C4827" s="4">
        <v>8076</v>
      </c>
      <c r="D4827" s="4">
        <f t="shared" ca="1" si="606"/>
        <v>3</v>
      </c>
      <c r="E4827" s="4">
        <v>0.55000000000000004</v>
      </c>
      <c r="F4827" s="4">
        <v>19.899999999999999</v>
      </c>
      <c r="G4827" s="4">
        <f t="shared" ca="1" si="600"/>
        <v>53.323113517529826</v>
      </c>
      <c r="H4827" s="4">
        <f t="shared" ca="1" si="607"/>
        <v>18.31821343999227</v>
      </c>
      <c r="I4827" s="4">
        <f ca="1">User_Model_Calcs!B4827-Sat_Data!$B$5</f>
        <v>8.5411962126381837</v>
      </c>
      <c r="J4827" s="4">
        <f ca="1">(Earth_Data!$B$1/SQRT(1-Earth_Data!$B$2^2*SIN(RADIANS(User_Model_Calcs!A4827))^2))*COS(RADIANS(User_Model_Calcs!A4827))</f>
        <v>6065.3800127101349</v>
      </c>
      <c r="K4827" s="4">
        <f ca="1">((Earth_Data!$B$1*(1-Earth_Data!$B$2^2))/SQRT(1-Earth_Data!$B$2^2*SIN(RADIANS(User_Model_Calcs!A4827))^2))*SIN(RADIANS(User_Model_Calcs!A4827))</f>
        <v>-1966.1590022864955</v>
      </c>
      <c r="L4827" s="4">
        <f t="shared" ca="1" si="601"/>
        <v>-17.960666630084532</v>
      </c>
      <c r="M4827" s="4">
        <f t="shared" ca="1" si="602"/>
        <v>6376.0972327008803</v>
      </c>
      <c r="N4827" s="4">
        <f ca="1">SQRT(User_Model_Calcs!M4827^2+Sat_Data!$B$3^2-2*User_Model_Calcs!M4827*Sat_Data!$B$3*COS(RADIANS(L4827))*COS(RADIANS(I4827)))</f>
        <v>36230.635421256382</v>
      </c>
      <c r="O4827" s="4">
        <f ca="1">DEGREES(ACOS(((Earth_Data!$B$1+Sat_Data!$B$2)/User_Model_Calcs!N4827)*SQRT(1-COS(RADIANS(User_Model_Calcs!I4827))^2*COS(RADIANS(User_Model_Calcs!A4827))^2)))</f>
        <v>66.629003065309192</v>
      </c>
      <c r="P4827" s="4">
        <f t="shared" ca="1" si="603"/>
        <v>25.831262455145829</v>
      </c>
    </row>
    <row r="4828" spans="1:16" x14ac:dyDescent="0.25">
      <c r="A4828" s="4">
        <f t="shared" ca="1" si="604"/>
        <v>-11.385700480516345</v>
      </c>
      <c r="B4828" s="4">
        <f t="shared" ca="1" si="605"/>
        <v>144.99679143320094</v>
      </c>
      <c r="C4828" s="4">
        <v>8077</v>
      </c>
      <c r="D4828" s="4">
        <f t="shared" ca="1" si="606"/>
        <v>0.75</v>
      </c>
      <c r="E4828" s="4">
        <v>0.55000000000000004</v>
      </c>
      <c r="F4828" s="4">
        <v>19.899999999999999</v>
      </c>
      <c r="G4828" s="4">
        <f t="shared" ca="1" si="600"/>
        <v>41.281913690970576</v>
      </c>
      <c r="H4828" s="4">
        <f t="shared" ca="1" si="607"/>
        <v>19.154602346464323</v>
      </c>
      <c r="I4828" s="4">
        <f ca="1">User_Model_Calcs!B4828-Sat_Data!$B$5</f>
        <v>34.99679143320094</v>
      </c>
      <c r="J4828" s="4">
        <f ca="1">(Earth_Data!$B$1/SQRT(1-Earth_Data!$B$2^2*SIN(RADIANS(User_Model_Calcs!A4828))^2))*COS(RADIANS(User_Model_Calcs!A4828))</f>
        <v>6253.4370337355122</v>
      </c>
      <c r="K4828" s="4">
        <f ca="1">((Earth_Data!$B$1*(1-Earth_Data!$B$2^2))/SQRT(1-Earth_Data!$B$2^2*SIN(RADIANS(User_Model_Calcs!A4828))^2))*SIN(RADIANS(User_Model_Calcs!A4828))</f>
        <v>-1250.8596889381524</v>
      </c>
      <c r="L4828" s="4">
        <f t="shared" ca="1" si="601"/>
        <v>-11.311450253221476</v>
      </c>
      <c r="M4828" s="4">
        <f t="shared" ca="1" si="602"/>
        <v>6377.3132819632792</v>
      </c>
      <c r="N4828" s="4">
        <f ca="1">SQRT(User_Model_Calcs!M4828^2+Sat_Data!$B$3^2-2*User_Model_Calcs!M4828*Sat_Data!$B$3*COS(RADIANS(L4828))*COS(RADIANS(I4828)))</f>
        <v>37235.667687737761</v>
      </c>
      <c r="O4828" s="4">
        <f ca="1">DEGREES(ACOS(((Earth_Data!$B$1+Sat_Data!$B$2)/User_Model_Calcs!N4828)*SQRT(1-COS(RADIANS(User_Model_Calcs!I4828))^2*COS(RADIANS(User_Model_Calcs!A4828))^2)))</f>
        <v>47.564017153808166</v>
      </c>
      <c r="P4828" s="4">
        <f t="shared" ca="1" si="603"/>
        <v>74.253239212781224</v>
      </c>
    </row>
    <row r="4829" spans="1:16" x14ac:dyDescent="0.25">
      <c r="A4829" s="4">
        <f t="shared" ca="1" si="604"/>
        <v>-29.895529578575299</v>
      </c>
      <c r="B4829" s="4">
        <f t="shared" ca="1" si="605"/>
        <v>106.70975217241444</v>
      </c>
      <c r="C4829" s="4">
        <v>8078</v>
      </c>
      <c r="D4829" s="4">
        <f t="shared" ca="1" si="606"/>
        <v>3</v>
      </c>
      <c r="E4829" s="4">
        <v>0.55000000000000004</v>
      </c>
      <c r="F4829" s="4">
        <v>19.899999999999999</v>
      </c>
      <c r="G4829" s="4">
        <f t="shared" ca="1" si="600"/>
        <v>53.323113517529826</v>
      </c>
      <c r="H4829" s="4">
        <f t="shared" ca="1" si="607"/>
        <v>23.528168498989402</v>
      </c>
      <c r="I4829" s="4">
        <f ca="1">User_Model_Calcs!B4829-Sat_Data!$B$5</f>
        <v>-3.29024782758556</v>
      </c>
      <c r="J4829" s="4">
        <f ca="1">(Earth_Data!$B$1/SQRT(1-Earth_Data!$B$2^2*SIN(RADIANS(User_Model_Calcs!A4829))^2))*COS(RADIANS(User_Model_Calcs!A4829))</f>
        <v>5534.0405416177655</v>
      </c>
      <c r="K4829" s="4">
        <f ca="1">((Earth_Data!$B$1*(1-Earth_Data!$B$2^2))/SQRT(1-Earth_Data!$B$2^2*SIN(RADIANS(User_Model_Calcs!A4829))^2))*SIN(RADIANS(User_Model_Calcs!A4829))</f>
        <v>-3160.3403906930862</v>
      </c>
      <c r="L4829" s="4">
        <f t="shared" ca="1" si="601"/>
        <v>-29.729515226360878</v>
      </c>
      <c r="M4829" s="4">
        <f t="shared" ca="1" si="602"/>
        <v>6372.8609039673211</v>
      </c>
      <c r="N4829" s="4">
        <f ca="1">SQRT(User_Model_Calcs!M4829^2+Sat_Data!$B$3^2-2*User_Model_Calcs!M4829*Sat_Data!$B$3*COS(RADIANS(L4829))*COS(RADIANS(I4829)))</f>
        <v>36776.639414725876</v>
      </c>
      <c r="O4829" s="4">
        <f ca="1">DEGREES(ACOS(((Earth_Data!$B$1+Sat_Data!$B$2)/User_Model_Calcs!N4829)*SQRT(1-COS(RADIANS(User_Model_Calcs!I4829))^2*COS(RADIANS(User_Model_Calcs!A4829))^2)))</f>
        <v>54.951105621554525</v>
      </c>
      <c r="P4829" s="4">
        <f t="shared" ca="1" si="603"/>
        <v>6.5795457439947533</v>
      </c>
    </row>
    <row r="4830" spans="1:16" x14ac:dyDescent="0.25">
      <c r="A4830" s="4">
        <f t="shared" ca="1" si="604"/>
        <v>-26.829282917779508</v>
      </c>
      <c r="B4830" s="4">
        <f t="shared" ca="1" si="605"/>
        <v>144.17909061797585</v>
      </c>
      <c r="C4830" s="4">
        <v>8079</v>
      </c>
      <c r="D4830" s="4">
        <f t="shared" ca="1" si="606"/>
        <v>1.2</v>
      </c>
      <c r="E4830" s="4">
        <v>0.55000000000000004</v>
      </c>
      <c r="F4830" s="4">
        <v>19.899999999999999</v>
      </c>
      <c r="G4830" s="4">
        <f t="shared" ca="1" si="600"/>
        <v>45.364313344089069</v>
      </c>
      <c r="H4830" s="4">
        <f t="shared" ca="1" si="607"/>
        <v>19.527581618303646</v>
      </c>
      <c r="I4830" s="4">
        <f ca="1">User_Model_Calcs!B4830-Sat_Data!$B$5</f>
        <v>34.179090617975845</v>
      </c>
      <c r="J4830" s="4">
        <f ca="1">(Earth_Data!$B$1/SQRT(1-Earth_Data!$B$2^2*SIN(RADIANS(User_Model_Calcs!A4830))^2))*COS(RADIANS(User_Model_Calcs!A4830))</f>
        <v>5695.4515444840845</v>
      </c>
      <c r="K4830" s="4">
        <f ca="1">((Earth_Data!$B$1*(1-Earth_Data!$B$2^2))/SQRT(1-Earth_Data!$B$2^2*SIN(RADIANS(User_Model_Calcs!A4830))^2))*SIN(RADIANS(User_Model_Calcs!A4830))</f>
        <v>-2861.3496876660192</v>
      </c>
      <c r="L4830" s="4">
        <f t="shared" ca="1" si="601"/>
        <v>-26.674590618376126</v>
      </c>
      <c r="M4830" s="4">
        <f t="shared" ca="1" si="602"/>
        <v>6373.812856577495</v>
      </c>
      <c r="N4830" s="4">
        <f ca="1">SQRT(User_Model_Calcs!M4830^2+Sat_Data!$B$3^2-2*User_Model_Calcs!M4830*Sat_Data!$B$3*COS(RADIANS(L4830))*COS(RADIANS(I4830)))</f>
        <v>37697.548044921576</v>
      </c>
      <c r="O4830" s="4">
        <f ca="1">DEGREES(ACOS(((Earth_Data!$B$1+Sat_Data!$B$2)/User_Model_Calcs!N4830)*SQRT(1-COS(RADIANS(User_Model_Calcs!I4830))^2*COS(RADIANS(User_Model_Calcs!A4830))^2)))</f>
        <v>41.020946020465281</v>
      </c>
      <c r="P4830" s="4">
        <f t="shared" ca="1" si="603"/>
        <v>56.390440321176307</v>
      </c>
    </row>
    <row r="4831" spans="1:16" x14ac:dyDescent="0.25">
      <c r="A4831" s="4">
        <f t="shared" ca="1" si="604"/>
        <v>-43.759511044481897</v>
      </c>
      <c r="B4831" s="4">
        <f t="shared" ca="1" si="605"/>
        <v>105.67631511646243</v>
      </c>
      <c r="C4831" s="4">
        <v>8080</v>
      </c>
      <c r="D4831" s="4">
        <f t="shared" ca="1" si="606"/>
        <v>0.75</v>
      </c>
      <c r="E4831" s="4">
        <v>0.55000000000000004</v>
      </c>
      <c r="F4831" s="4">
        <v>19.899999999999999</v>
      </c>
      <c r="G4831" s="4">
        <f t="shared" ca="1" si="600"/>
        <v>41.281913690970576</v>
      </c>
      <c r="H4831" s="4">
        <f t="shared" ca="1" si="607"/>
        <v>14.426326218065462</v>
      </c>
      <c r="I4831" s="4">
        <f ca="1">User_Model_Calcs!B4831-Sat_Data!$B$5</f>
        <v>-4.3236848835375667</v>
      </c>
      <c r="J4831" s="4">
        <f ca="1">(Earth_Data!$B$1/SQRT(1-Earth_Data!$B$2^2*SIN(RADIANS(User_Model_Calcs!A4831))^2))*COS(RADIANS(User_Model_Calcs!A4831))</f>
        <v>4614.0000389935476</v>
      </c>
      <c r="K4831" s="4">
        <f ca="1">((Earth_Data!$B$1*(1-Earth_Data!$B$2^2))/SQRT(1-Earth_Data!$B$2^2*SIN(RADIANS(User_Model_Calcs!A4831))^2))*SIN(RADIANS(User_Model_Calcs!A4831))</f>
        <v>-4388.8330682616088</v>
      </c>
      <c r="L4831" s="4">
        <f t="shared" ca="1" si="601"/>
        <v>-43.56729232512204</v>
      </c>
      <c r="M4831" s="4">
        <f t="shared" ca="1" si="602"/>
        <v>6367.955092563001</v>
      </c>
      <c r="N4831" s="4">
        <f ca="1">SQRT(User_Model_Calcs!M4831^2+Sat_Data!$B$3^2-2*User_Model_Calcs!M4831*Sat_Data!$B$3*COS(RADIANS(L4831))*COS(RADIANS(I4831)))</f>
        <v>37820.393942977033</v>
      </c>
      <c r="O4831" s="4">
        <f ca="1">DEGREES(ACOS(((Earth_Data!$B$1+Sat_Data!$B$2)/User_Model_Calcs!N4831)*SQRT(1-COS(RADIANS(User_Model_Calcs!I4831))^2*COS(RADIANS(User_Model_Calcs!A4831))^2)))</f>
        <v>39.33490062032088</v>
      </c>
      <c r="P4831" s="4">
        <f t="shared" ca="1" si="603"/>
        <v>6.2385376936007413</v>
      </c>
    </row>
    <row r="4832" spans="1:16" x14ac:dyDescent="0.25">
      <c r="A4832" s="4">
        <f t="shared" ca="1" si="604"/>
        <v>-30.977164290119596</v>
      </c>
      <c r="B4832" s="4">
        <f t="shared" ca="1" si="605"/>
        <v>138.44043354530064</v>
      </c>
      <c r="C4832" s="4">
        <v>8081</v>
      </c>
      <c r="D4832" s="4">
        <f t="shared" ca="1" si="606"/>
        <v>0.75</v>
      </c>
      <c r="E4832" s="4">
        <v>0.55000000000000004</v>
      </c>
      <c r="F4832" s="4">
        <v>19.899999999999999</v>
      </c>
      <c r="G4832" s="4">
        <f t="shared" ca="1" si="600"/>
        <v>41.281913690970576</v>
      </c>
      <c r="H4832" s="4">
        <f t="shared" ca="1" si="607"/>
        <v>17.786310635316401</v>
      </c>
      <c r="I4832" s="4">
        <f ca="1">User_Model_Calcs!B4832-Sat_Data!$B$5</f>
        <v>28.440433545300635</v>
      </c>
      <c r="J4832" s="4">
        <f ca="1">(Earth_Data!$B$1/SQRT(1-Earth_Data!$B$2^2*SIN(RADIANS(User_Model_Calcs!A4832))^2))*COS(RADIANS(User_Model_Calcs!A4832))</f>
        <v>5473.297359790201</v>
      </c>
      <c r="K4832" s="4">
        <f ca="1">((Earth_Data!$B$1*(1-Earth_Data!$B$2^2))/SQRT(1-Earth_Data!$B$2^2*SIN(RADIANS(User_Model_Calcs!A4832))^2))*SIN(RADIANS(User_Model_Calcs!A4832))</f>
        <v>-3263.724256562904</v>
      </c>
      <c r="L4832" s="4">
        <f t="shared" ca="1" si="601"/>
        <v>-30.807600979455199</v>
      </c>
      <c r="M4832" s="4">
        <f t="shared" ca="1" si="602"/>
        <v>6372.5097105899704</v>
      </c>
      <c r="N4832" s="4">
        <f ca="1">SQRT(User_Model_Calcs!M4832^2+Sat_Data!$B$3^2-2*User_Model_Calcs!M4832*Sat_Data!$B$3*COS(RADIANS(L4832))*COS(RADIANS(I4832)))</f>
        <v>37584.218800007497</v>
      </c>
      <c r="O4832" s="4">
        <f ca="1">DEGREES(ACOS(((Earth_Data!$B$1+Sat_Data!$B$2)/User_Model_Calcs!N4832)*SQRT(1-COS(RADIANS(User_Model_Calcs!I4832))^2*COS(RADIANS(User_Model_Calcs!A4832))^2)))</f>
        <v>42.519262428804723</v>
      </c>
      <c r="P4832" s="4">
        <f t="shared" ca="1" si="603"/>
        <v>46.45953972201643</v>
      </c>
    </row>
    <row r="4833" spans="1:16" x14ac:dyDescent="0.25">
      <c r="A4833" s="4">
        <f t="shared" ca="1" si="604"/>
        <v>-31.585950174394192</v>
      </c>
      <c r="B4833" s="4">
        <f t="shared" ca="1" si="605"/>
        <v>134.37673370970464</v>
      </c>
      <c r="C4833" s="4">
        <v>8082</v>
      </c>
      <c r="D4833" s="4">
        <f t="shared" ca="1" si="606"/>
        <v>1.2</v>
      </c>
      <c r="E4833" s="4">
        <v>0.55000000000000004</v>
      </c>
      <c r="F4833" s="4">
        <v>19.899999999999999</v>
      </c>
      <c r="G4833" s="4">
        <f t="shared" ca="1" si="600"/>
        <v>45.364313344089069</v>
      </c>
      <c r="H4833" s="4">
        <f t="shared" ca="1" si="607"/>
        <v>16.584245013955265</v>
      </c>
      <c r="I4833" s="4">
        <f ca="1">User_Model_Calcs!B4833-Sat_Data!$B$5</f>
        <v>24.376733709704638</v>
      </c>
      <c r="J4833" s="4">
        <f ca="1">(Earth_Data!$B$1/SQRT(1-Earth_Data!$B$2^2*SIN(RADIANS(User_Model_Calcs!A4833))^2))*COS(RADIANS(User_Model_Calcs!A4833))</f>
        <v>5438.2491968566283</v>
      </c>
      <c r="K4833" s="4">
        <f ca="1">((Earth_Data!$B$1*(1-Earth_Data!$B$2^2))/SQRT(1-Earth_Data!$B$2^2*SIN(RADIANS(User_Model_Calcs!A4833))^2))*SIN(RADIANS(User_Model_Calcs!A4833))</f>
        <v>-3321.4101680370904</v>
      </c>
      <c r="L4833" s="4">
        <f t="shared" ca="1" si="601"/>
        <v>-31.414494851959173</v>
      </c>
      <c r="M4833" s="4">
        <f t="shared" ca="1" si="602"/>
        <v>6372.3088305144111</v>
      </c>
      <c r="N4833" s="4">
        <f ca="1">SQRT(User_Model_Calcs!M4833^2+Sat_Data!$B$3^2-2*User_Model_Calcs!M4833*Sat_Data!$B$3*COS(RADIANS(L4833))*COS(RADIANS(I4833)))</f>
        <v>37426.010173725881</v>
      </c>
      <c r="O4833" s="4">
        <f ca="1">DEGREES(ACOS(((Earth_Data!$B$1+Sat_Data!$B$2)/User_Model_Calcs!N4833)*SQRT(1-COS(RADIANS(User_Model_Calcs!I4833))^2*COS(RADIANS(User_Model_Calcs!A4833))^2)))</f>
        <v>44.707829918707688</v>
      </c>
      <c r="P4833" s="4">
        <f t="shared" ca="1" si="603"/>
        <v>40.863774929068228</v>
      </c>
    </row>
    <row r="4834" spans="1:16" x14ac:dyDescent="0.25">
      <c r="A4834" s="4">
        <f t="shared" ca="1" si="604"/>
        <v>-35.199183249064752</v>
      </c>
      <c r="B4834" s="4">
        <f t="shared" ca="1" si="605"/>
        <v>156.6604880546696</v>
      </c>
      <c r="C4834" s="4">
        <v>8083</v>
      </c>
      <c r="D4834" s="4">
        <f t="shared" ca="1" si="606"/>
        <v>3</v>
      </c>
      <c r="E4834" s="4">
        <v>0.55000000000000004</v>
      </c>
      <c r="F4834" s="4">
        <v>19.899999999999999</v>
      </c>
      <c r="G4834" s="4">
        <f t="shared" ca="1" si="600"/>
        <v>53.323113517529826</v>
      </c>
      <c r="H4834" s="4">
        <f t="shared" ca="1" si="607"/>
        <v>21.601082372286832</v>
      </c>
      <c r="I4834" s="4">
        <f ca="1">User_Model_Calcs!B4834-Sat_Data!$B$5</f>
        <v>46.660488054669599</v>
      </c>
      <c r="J4834" s="4">
        <f ca="1">(Earth_Data!$B$1/SQRT(1-Earth_Data!$B$2^2*SIN(RADIANS(User_Model_Calcs!A4834))^2))*COS(RADIANS(User_Model_Calcs!A4834))</f>
        <v>5217.7231545628138</v>
      </c>
      <c r="K4834" s="4">
        <f ca="1">((Earth_Data!$B$1*(1-Earth_Data!$B$2^2))/SQRT(1-Earth_Data!$B$2^2*SIN(RADIANS(User_Model_Calcs!A4834))^2))*SIN(RADIANS(User_Model_Calcs!A4834))</f>
        <v>-3655.9476677279517</v>
      </c>
      <c r="L4834" s="4">
        <f t="shared" ca="1" si="601"/>
        <v>-35.018111703174831</v>
      </c>
      <c r="M4834" s="4">
        <f t="shared" ca="1" si="602"/>
        <v>6371.074341649638</v>
      </c>
      <c r="N4834" s="4">
        <f ca="1">SQRT(User_Model_Calcs!M4834^2+Sat_Data!$B$3^2-2*User_Model_Calcs!M4834*Sat_Data!$B$3*COS(RADIANS(L4834))*COS(RADIANS(I4834)))</f>
        <v>38941.2807619866</v>
      </c>
      <c r="O4834" s="4">
        <f ca="1">DEGREES(ACOS(((Earth_Data!$B$1+Sat_Data!$B$2)/User_Model_Calcs!N4834)*SQRT(1-COS(RADIANS(User_Model_Calcs!I4834))^2*COS(RADIANS(User_Model_Calcs!A4834))^2)))</f>
        <v>26.304288528832341</v>
      </c>
      <c r="P4834" s="4">
        <f t="shared" ca="1" si="603"/>
        <v>61.456358060763414</v>
      </c>
    </row>
    <row r="4835" spans="1:16" x14ac:dyDescent="0.25">
      <c r="A4835" s="4">
        <f t="shared" ca="1" si="604"/>
        <v>-23.462735038040762</v>
      </c>
      <c r="B4835" s="4">
        <f t="shared" ca="1" si="605"/>
        <v>141.88800995472224</v>
      </c>
      <c r="C4835" s="4">
        <v>8084</v>
      </c>
      <c r="D4835" s="4">
        <f t="shared" ca="1" si="606"/>
        <v>3</v>
      </c>
      <c r="E4835" s="4">
        <v>0.55000000000000004</v>
      </c>
      <c r="F4835" s="4">
        <v>19.899999999999999</v>
      </c>
      <c r="G4835" s="4">
        <f t="shared" ca="1" si="600"/>
        <v>53.323113517529826</v>
      </c>
      <c r="H4835" s="4">
        <f t="shared" ca="1" si="607"/>
        <v>15.065528451905882</v>
      </c>
      <c r="I4835" s="4">
        <f ca="1">User_Model_Calcs!B4835-Sat_Data!$B$5</f>
        <v>31.888009954722236</v>
      </c>
      <c r="J4835" s="4">
        <f ca="1">(Earth_Data!$B$1/SQRT(1-Earth_Data!$B$2^2*SIN(RADIANS(User_Model_Calcs!A4835))^2))*COS(RADIANS(User_Model_Calcs!A4835))</f>
        <v>5853.8974941679235</v>
      </c>
      <c r="K4835" s="4">
        <f ca="1">((Earth_Data!$B$1*(1-Earth_Data!$B$2^2))/SQRT(1-Earth_Data!$B$2^2*SIN(RADIANS(User_Model_Calcs!A4835))^2))*SIN(RADIANS(User_Model_Calcs!A4835))</f>
        <v>-2523.8116144416085</v>
      </c>
      <c r="L4835" s="4">
        <f t="shared" ca="1" si="601"/>
        <v>-23.322495060630008</v>
      </c>
      <c r="M4835" s="4">
        <f t="shared" ca="1" si="602"/>
        <v>6374.7737949997763</v>
      </c>
      <c r="N4835" s="4">
        <f ca="1">SQRT(User_Model_Calcs!M4835^2+Sat_Data!$B$3^2-2*User_Model_Calcs!M4835*Sat_Data!$B$3*COS(RADIANS(L4835))*COS(RADIANS(I4835)))</f>
        <v>37407.268637065295</v>
      </c>
      <c r="O4835" s="4">
        <f ca="1">DEGREES(ACOS(((Earth_Data!$B$1+Sat_Data!$B$2)/User_Model_Calcs!N4835)*SQRT(1-COS(RADIANS(User_Model_Calcs!I4835))^2*COS(RADIANS(User_Model_Calcs!A4835))^2)))</f>
        <v>45.014503596498706</v>
      </c>
      <c r="P4835" s="4">
        <f t="shared" ca="1" si="603"/>
        <v>57.382493978602241</v>
      </c>
    </row>
    <row r="4836" spans="1:16" x14ac:dyDescent="0.25">
      <c r="A4836" s="4">
        <f t="shared" ca="1" si="604"/>
        <v>-25.522208626626039</v>
      </c>
      <c r="B4836" s="4">
        <f t="shared" ca="1" si="605"/>
        <v>126.82649982361349</v>
      </c>
      <c r="C4836" s="4">
        <v>8085</v>
      </c>
      <c r="D4836" s="4">
        <f t="shared" ca="1" si="606"/>
        <v>0.75</v>
      </c>
      <c r="E4836" s="4">
        <v>0.55000000000000004</v>
      </c>
      <c r="F4836" s="4">
        <v>19.899999999999999</v>
      </c>
      <c r="G4836" s="4">
        <f t="shared" ca="1" si="600"/>
        <v>41.281913690970576</v>
      </c>
      <c r="H4836" s="4">
        <f t="shared" ca="1" si="607"/>
        <v>15.957451029404769</v>
      </c>
      <c r="I4836" s="4">
        <f ca="1">User_Model_Calcs!B4836-Sat_Data!$B$5</f>
        <v>16.826499823613489</v>
      </c>
      <c r="J4836" s="4">
        <f ca="1">(Earth_Data!$B$1/SQRT(1-Earth_Data!$B$2^2*SIN(RADIANS(User_Model_Calcs!A4836))^2))*COS(RADIANS(User_Model_Calcs!A4836))</f>
        <v>5759.3304341139592</v>
      </c>
      <c r="K4836" s="4">
        <f ca="1">((Earth_Data!$B$1*(1-Earth_Data!$B$2^2))/SQRT(1-Earth_Data!$B$2^2*SIN(RADIANS(User_Model_Calcs!A4836))^2))*SIN(RADIANS(User_Model_Calcs!A4836))</f>
        <v>-2731.3919128589987</v>
      </c>
      <c r="L4836" s="4">
        <f t="shared" ca="1" si="601"/>
        <v>-25.372885977986471</v>
      </c>
      <c r="M4836" s="4">
        <f t="shared" ca="1" si="602"/>
        <v>6374.1971126521357</v>
      </c>
      <c r="N4836" s="4">
        <f ca="1">SQRT(User_Model_Calcs!M4836^2+Sat_Data!$B$3^2-2*User_Model_Calcs!M4836*Sat_Data!$B$3*COS(RADIANS(L4836))*COS(RADIANS(I4836)))</f>
        <v>36790.820385128653</v>
      </c>
      <c r="O4836" s="4">
        <f ca="1">DEGREES(ACOS(((Earth_Data!$B$1+Sat_Data!$B$2)/User_Model_Calcs!N4836)*SQRT(1-COS(RADIANS(User_Model_Calcs!I4836))^2*COS(RADIANS(User_Model_Calcs!A4836))^2)))</f>
        <v>54.728213088134439</v>
      </c>
      <c r="P4836" s="4">
        <f t="shared" ca="1" si="603"/>
        <v>35.065129061000711</v>
      </c>
    </row>
    <row r="4837" spans="1:16" x14ac:dyDescent="0.25">
      <c r="A4837" s="4">
        <f t="shared" ca="1" si="604"/>
        <v>-11.889059651048402</v>
      </c>
      <c r="B4837" s="4">
        <f t="shared" ca="1" si="605"/>
        <v>124.92848537844836</v>
      </c>
      <c r="C4837" s="4">
        <v>8086</v>
      </c>
      <c r="D4837" s="4">
        <f t="shared" ca="1" si="606"/>
        <v>3</v>
      </c>
      <c r="E4837" s="4">
        <v>0.55000000000000004</v>
      </c>
      <c r="F4837" s="4">
        <v>19.899999999999999</v>
      </c>
      <c r="G4837" s="4">
        <f t="shared" ca="1" si="600"/>
        <v>53.323113517529826</v>
      </c>
      <c r="H4837" s="4">
        <f t="shared" ca="1" si="607"/>
        <v>16.55665512989458</v>
      </c>
      <c r="I4837" s="4">
        <f ca="1">User_Model_Calcs!B4837-Sat_Data!$B$5</f>
        <v>14.928485378448357</v>
      </c>
      <c r="J4837" s="4">
        <f ca="1">(Earth_Data!$B$1/SQRT(1-Earth_Data!$B$2^2*SIN(RADIANS(User_Model_Calcs!A4837))^2))*COS(RADIANS(User_Model_Calcs!A4837))</f>
        <v>6242.2051964105058</v>
      </c>
      <c r="K4837" s="4">
        <f ca="1">((Earth_Data!$B$1*(1-Earth_Data!$B$2^2))/SQRT(1-Earth_Data!$B$2^2*SIN(RADIANS(User_Model_Calcs!A4837))^2))*SIN(RADIANS(User_Model_Calcs!A4837))</f>
        <v>-1305.3962670204189</v>
      </c>
      <c r="L4837" s="4">
        <f t="shared" ca="1" si="601"/>
        <v>-11.811711346967384</v>
      </c>
      <c r="M4837" s="4">
        <f t="shared" ca="1" si="602"/>
        <v>6377.2396166401941</v>
      </c>
      <c r="N4837" s="4">
        <f ca="1">SQRT(User_Model_Calcs!M4837^2+Sat_Data!$B$3^2-2*User_Model_Calcs!M4837*Sat_Data!$B$3*COS(RADIANS(L4837))*COS(RADIANS(I4837)))</f>
        <v>36191.936388047841</v>
      </c>
      <c r="O4837" s="4">
        <f ca="1">DEGREES(ACOS(((Earth_Data!$B$1+Sat_Data!$B$2)/User_Model_Calcs!N4837)*SQRT(1-COS(RADIANS(User_Model_Calcs!I4837))^2*COS(RADIANS(User_Model_Calcs!A4837))^2)))</f>
        <v>67.710586559290135</v>
      </c>
      <c r="P4837" s="4">
        <f t="shared" ca="1" si="603"/>
        <v>52.305882607132304</v>
      </c>
    </row>
    <row r="4838" spans="1:16" x14ac:dyDescent="0.25">
      <c r="A4838" s="4">
        <f t="shared" ca="1" si="604"/>
        <v>-13.754105718270068</v>
      </c>
      <c r="B4838" s="4">
        <f t="shared" ca="1" si="605"/>
        <v>149.92715239358046</v>
      </c>
      <c r="C4838" s="4">
        <v>8087</v>
      </c>
      <c r="D4838" s="4">
        <f t="shared" ca="1" si="606"/>
        <v>0.75</v>
      </c>
      <c r="E4838" s="4">
        <v>0.55000000000000004</v>
      </c>
      <c r="F4838" s="4">
        <v>19.899999999999999</v>
      </c>
      <c r="G4838" s="4">
        <f t="shared" ca="1" si="600"/>
        <v>41.281913690970576</v>
      </c>
      <c r="H4838" s="4">
        <f t="shared" ca="1" si="607"/>
        <v>19.739624354720913</v>
      </c>
      <c r="I4838" s="4">
        <f ca="1">User_Model_Calcs!B4838-Sat_Data!$B$5</f>
        <v>39.927152393580457</v>
      </c>
      <c r="J4838" s="4">
        <f ca="1">(Earth_Data!$B$1/SQRT(1-Earth_Data!$B$2^2*SIN(RADIANS(User_Model_Calcs!A4838))^2))*COS(RADIANS(User_Model_Calcs!A4838))</f>
        <v>6196.4196113990356</v>
      </c>
      <c r="K4838" s="4">
        <f ca="1">((Earth_Data!$B$1*(1-Earth_Data!$B$2^2))/SQRT(1-Earth_Data!$B$2^2*SIN(RADIANS(User_Model_Calcs!A4838))^2))*SIN(RADIANS(User_Model_Calcs!A4838))</f>
        <v>-1506.5711193552131</v>
      </c>
      <c r="L4838" s="4">
        <f t="shared" ca="1" si="601"/>
        <v>-13.665492040058671</v>
      </c>
      <c r="M4838" s="4">
        <f t="shared" ca="1" si="602"/>
        <v>6376.9406879949729</v>
      </c>
      <c r="N4838" s="4">
        <f ca="1">SQRT(User_Model_Calcs!M4838^2+Sat_Data!$B$3^2-2*User_Model_Calcs!M4838*Sat_Data!$B$3*COS(RADIANS(L4838))*COS(RADIANS(I4838)))</f>
        <v>37653.280587942507</v>
      </c>
      <c r="O4838" s="4">
        <f ca="1">DEGREES(ACOS(((Earth_Data!$B$1+Sat_Data!$B$2)/User_Model_Calcs!N4838)*SQRT(1-COS(RADIANS(User_Model_Calcs!I4838))^2*COS(RADIANS(User_Model_Calcs!A4838))^2)))</f>
        <v>41.656798233600661</v>
      </c>
      <c r="P4838" s="4">
        <f t="shared" ca="1" si="603"/>
        <v>74.141280908398571</v>
      </c>
    </row>
    <row r="4839" spans="1:16" x14ac:dyDescent="0.25">
      <c r="A4839" s="4">
        <f t="shared" ca="1" si="604"/>
        <v>-30.935254536611417</v>
      </c>
      <c r="B4839" s="4">
        <f t="shared" ca="1" si="605"/>
        <v>117.36325074914117</v>
      </c>
      <c r="C4839" s="4">
        <v>8088</v>
      </c>
      <c r="D4839" s="4">
        <f t="shared" ca="1" si="606"/>
        <v>1.2</v>
      </c>
      <c r="E4839" s="4">
        <v>0.55000000000000004</v>
      </c>
      <c r="F4839" s="4">
        <v>19.899999999999999</v>
      </c>
      <c r="G4839" s="4">
        <f t="shared" ca="1" si="600"/>
        <v>45.364313344089069</v>
      </c>
      <c r="H4839" s="4">
        <f t="shared" ca="1" si="607"/>
        <v>19.868448018297396</v>
      </c>
      <c r="I4839" s="4">
        <f ca="1">User_Model_Calcs!B4839-Sat_Data!$B$5</f>
        <v>7.3632507491411729</v>
      </c>
      <c r="J4839" s="4">
        <f ca="1">(Earth_Data!$B$1/SQRT(1-Earth_Data!$B$2^2*SIN(RADIANS(User_Model_Calcs!A4839))^2))*COS(RADIANS(User_Model_Calcs!A4839))</f>
        <v>5475.6874302642054</v>
      </c>
      <c r="K4839" s="4">
        <f ca="1">((Earth_Data!$B$1*(1-Earth_Data!$B$2^2))/SQRT(1-Earth_Data!$B$2^2*SIN(RADIANS(User_Model_Calcs!A4839))^2))*SIN(RADIANS(User_Model_Calcs!A4839))</f>
        <v>-3259.7396161762954</v>
      </c>
      <c r="L4839" s="4">
        <f t="shared" ca="1" si="601"/>
        <v>-30.76582428868284</v>
      </c>
      <c r="M4839" s="4">
        <f t="shared" ca="1" si="602"/>
        <v>6372.5234561531906</v>
      </c>
      <c r="N4839" s="4">
        <f ca="1">SQRT(User_Model_Calcs!M4839^2+Sat_Data!$B$3^2-2*User_Model_Calcs!M4839*Sat_Data!$B$3*COS(RADIANS(L4839))*COS(RADIANS(I4839)))</f>
        <v>36884.634854558906</v>
      </c>
      <c r="O4839" s="4">
        <f ca="1">DEGREES(ACOS(((Earth_Data!$B$1+Sat_Data!$B$2)/User_Model_Calcs!N4839)*SQRT(1-COS(RADIANS(User_Model_Calcs!I4839))^2*COS(RADIANS(User_Model_Calcs!A4839))^2)))</f>
        <v>53.063001544700263</v>
      </c>
      <c r="P4839" s="4">
        <f t="shared" ca="1" si="603"/>
        <v>14.11047554510122</v>
      </c>
    </row>
    <row r="4840" spans="1:16" x14ac:dyDescent="0.25">
      <c r="A4840" s="4">
        <f t="shared" ca="1" si="604"/>
        <v>-31.765910870263021</v>
      </c>
      <c r="B4840" s="4">
        <f t="shared" ca="1" si="605"/>
        <v>105.87729133982738</v>
      </c>
      <c r="C4840" s="4">
        <v>8089</v>
      </c>
      <c r="D4840" s="4">
        <f t="shared" ca="1" si="606"/>
        <v>1.2</v>
      </c>
      <c r="E4840" s="4">
        <v>0.55000000000000004</v>
      </c>
      <c r="F4840" s="4">
        <v>19.899999999999999</v>
      </c>
      <c r="G4840" s="4">
        <f t="shared" ca="1" si="600"/>
        <v>45.364313344089069</v>
      </c>
      <c r="H4840" s="4">
        <f t="shared" ca="1" si="607"/>
        <v>14.275537612502625</v>
      </c>
      <c r="I4840" s="4">
        <f ca="1">User_Model_Calcs!B4840-Sat_Data!$B$5</f>
        <v>-4.1227086601726199</v>
      </c>
      <c r="J4840" s="4">
        <f ca="1">(Earth_Data!$B$1/SQRT(1-Earth_Data!$B$2^2*SIN(RADIANS(User_Model_Calcs!A4840))^2))*COS(RADIANS(User_Model_Calcs!A4840))</f>
        <v>5427.7709373157331</v>
      </c>
      <c r="K4840" s="4">
        <f ca="1">((Earth_Data!$B$1*(1-Earth_Data!$B$2^2))/SQRT(1-Earth_Data!$B$2^2*SIN(RADIANS(User_Model_Calcs!A4840))^2))*SIN(RADIANS(User_Model_Calcs!A4840))</f>
        <v>-3338.3918683288102</v>
      </c>
      <c r="L4840" s="4">
        <f t="shared" ca="1" si="601"/>
        <v>-31.593910978752877</v>
      </c>
      <c r="M4840" s="4">
        <f t="shared" ca="1" si="602"/>
        <v>6372.2490232643322</v>
      </c>
      <c r="N4840" s="4">
        <f ca="1">SQRT(User_Model_Calcs!M4840^2+Sat_Data!$B$3^2-2*User_Model_Calcs!M4840*Sat_Data!$B$3*COS(RADIANS(L4840))*COS(RADIANS(I4840)))</f>
        <v>36903.794783766149</v>
      </c>
      <c r="O4840" s="4">
        <f ca="1">DEGREES(ACOS(((Earth_Data!$B$1+Sat_Data!$B$2)/User_Model_Calcs!N4840)*SQRT(1-COS(RADIANS(User_Model_Calcs!I4840))^2*COS(RADIANS(User_Model_Calcs!A4840))^2)))</f>
        <v>52.732868547799661</v>
      </c>
      <c r="P4840" s="4">
        <f t="shared" ca="1" si="603"/>
        <v>7.7962175951312176</v>
      </c>
    </row>
    <row r="4841" spans="1:16" x14ac:dyDescent="0.25">
      <c r="A4841" s="4">
        <f t="shared" ca="1" si="604"/>
        <v>-22.146065591673</v>
      </c>
      <c r="B4841" s="4">
        <f t="shared" ca="1" si="605"/>
        <v>118.16930022027015</v>
      </c>
      <c r="C4841" s="4">
        <v>8090</v>
      </c>
      <c r="D4841" s="4">
        <f t="shared" ca="1" si="606"/>
        <v>3</v>
      </c>
      <c r="E4841" s="4">
        <v>0.55000000000000004</v>
      </c>
      <c r="F4841" s="4">
        <v>19.899999999999999</v>
      </c>
      <c r="G4841" s="4">
        <f t="shared" ca="1" si="600"/>
        <v>53.323113517529826</v>
      </c>
      <c r="H4841" s="4">
        <f t="shared" ca="1" si="607"/>
        <v>20.462715202427098</v>
      </c>
      <c r="I4841" s="4">
        <f ca="1">User_Model_Calcs!B4841-Sat_Data!$B$5</f>
        <v>8.169300220270145</v>
      </c>
      <c r="J4841" s="4">
        <f ca="1">(Earth_Data!$B$1/SQRT(1-Earth_Data!$B$2^2*SIN(RADIANS(User_Model_Calcs!A4841))^2))*COS(RADIANS(User_Model_Calcs!A4841))</f>
        <v>5910.4101726194294</v>
      </c>
      <c r="K4841" s="4">
        <f ca="1">((Earth_Data!$B$1*(1-Earth_Data!$B$2^2))/SQRT(1-Earth_Data!$B$2^2*SIN(RADIANS(User_Model_Calcs!A4841))^2))*SIN(RADIANS(User_Model_Calcs!A4841))</f>
        <v>-2389.4022805863651</v>
      </c>
      <c r="L4841" s="4">
        <f t="shared" ca="1" si="601"/>
        <v>-22.012012524537159</v>
      </c>
      <c r="M4841" s="4">
        <f t="shared" ca="1" si="602"/>
        <v>6375.1228746648139</v>
      </c>
      <c r="N4841" s="4">
        <f ca="1">SQRT(User_Model_Calcs!M4841^2+Sat_Data!$B$3^2-2*User_Model_Calcs!M4841*Sat_Data!$B$3*COS(RADIANS(L4841))*COS(RADIANS(I4841)))</f>
        <v>36401.92065685596</v>
      </c>
      <c r="O4841" s="4">
        <f ca="1">DEGREES(ACOS(((Earth_Data!$B$1+Sat_Data!$B$2)/User_Model_Calcs!N4841)*SQRT(1-COS(RADIANS(User_Model_Calcs!I4841))^2*COS(RADIANS(User_Model_Calcs!A4841))^2)))</f>
        <v>62.452149250733719</v>
      </c>
      <c r="P4841" s="4">
        <f t="shared" ca="1" si="603"/>
        <v>20.847561320888655</v>
      </c>
    </row>
    <row r="4842" spans="1:16" x14ac:dyDescent="0.25">
      <c r="A4842" s="4">
        <f t="shared" ca="1" si="604"/>
        <v>-40.630270974108242</v>
      </c>
      <c r="B4842" s="4">
        <f t="shared" ca="1" si="605"/>
        <v>137.94752961940054</v>
      </c>
      <c r="C4842" s="4">
        <v>8091</v>
      </c>
      <c r="D4842" s="4">
        <f t="shared" ca="1" si="606"/>
        <v>1.2</v>
      </c>
      <c r="E4842" s="4">
        <v>0.55000000000000004</v>
      </c>
      <c r="F4842" s="4">
        <v>19.899999999999999</v>
      </c>
      <c r="G4842" s="4">
        <f t="shared" ca="1" si="600"/>
        <v>45.364313344089069</v>
      </c>
      <c r="H4842" s="4">
        <f t="shared" ca="1" si="607"/>
        <v>22.548766226473109</v>
      </c>
      <c r="I4842" s="4">
        <f ca="1">User_Model_Calcs!B4842-Sat_Data!$B$5</f>
        <v>27.947529619400541</v>
      </c>
      <c r="J4842" s="4">
        <f ca="1">(Earth_Data!$B$1/SQRT(1-Earth_Data!$B$2^2*SIN(RADIANS(User_Model_Calcs!A4842))^2))*COS(RADIANS(User_Model_Calcs!A4842))</f>
        <v>4847.4300875191702</v>
      </c>
      <c r="K4842" s="4">
        <f ca="1">((Earth_Data!$B$1*(1-Earth_Data!$B$2^2))/SQRT(1-Earth_Data!$B$2^2*SIN(RADIANS(User_Model_Calcs!A4842))^2))*SIN(RADIANS(User_Model_Calcs!A4842))</f>
        <v>-4131.3507461512727</v>
      </c>
      <c r="L4842" s="4">
        <f t="shared" ca="1" si="601"/>
        <v>-40.440175104520996</v>
      </c>
      <c r="M4842" s="4">
        <f t="shared" ca="1" si="602"/>
        <v>6369.1159073383797</v>
      </c>
      <c r="N4842" s="4">
        <f ca="1">SQRT(User_Model_Calcs!M4842^2+Sat_Data!$B$3^2-2*User_Model_Calcs!M4842*Sat_Data!$B$3*COS(RADIANS(L4842))*COS(RADIANS(I4842)))</f>
        <v>38174.303561339606</v>
      </c>
      <c r="O4842" s="4">
        <f ca="1">DEGREES(ACOS(((Earth_Data!$B$1+Sat_Data!$B$2)/User_Model_Calcs!N4842)*SQRT(1-COS(RADIANS(User_Model_Calcs!I4842))^2*COS(RADIANS(User_Model_Calcs!A4842))^2)))</f>
        <v>34.96203795003148</v>
      </c>
      <c r="P4842" s="4">
        <f t="shared" ca="1" si="603"/>
        <v>39.170911249334381</v>
      </c>
    </row>
    <row r="4843" spans="1:16" x14ac:dyDescent="0.25">
      <c r="A4843" s="4">
        <f t="shared" ca="1" si="604"/>
        <v>-34.292934087797654</v>
      </c>
      <c r="B4843" s="4">
        <f t="shared" ca="1" si="605"/>
        <v>153.36986691761166</v>
      </c>
      <c r="C4843" s="4">
        <v>8092</v>
      </c>
      <c r="D4843" s="4">
        <f t="shared" ca="1" si="606"/>
        <v>1.2</v>
      </c>
      <c r="E4843" s="4">
        <v>0.55000000000000004</v>
      </c>
      <c r="F4843" s="4">
        <v>19.899999999999999</v>
      </c>
      <c r="G4843" s="4">
        <f t="shared" ca="1" si="600"/>
        <v>45.364313344089069</v>
      </c>
      <c r="H4843" s="4">
        <f t="shared" ca="1" si="607"/>
        <v>16.583544397501548</v>
      </c>
      <c r="I4843" s="4">
        <f ca="1">User_Model_Calcs!B4843-Sat_Data!$B$5</f>
        <v>43.36986691761166</v>
      </c>
      <c r="J4843" s="4">
        <f ca="1">(Earth_Data!$B$1/SQRT(1-Earth_Data!$B$2^2*SIN(RADIANS(User_Model_Calcs!A4843))^2))*COS(RADIANS(User_Model_Calcs!A4843))</f>
        <v>5275.0218823889254</v>
      </c>
      <c r="K4843" s="4">
        <f ca="1">((Earth_Data!$B$1*(1-Earth_Data!$B$2^2))/SQRT(1-Earth_Data!$B$2^2*SIN(RADIANS(User_Model_Calcs!A4843))^2))*SIN(RADIANS(User_Model_Calcs!A4843))</f>
        <v>-3573.3397946733039</v>
      </c>
      <c r="L4843" s="4">
        <f t="shared" ca="1" si="601"/>
        <v>-34.11401040768628</v>
      </c>
      <c r="M4843" s="4">
        <f t="shared" ca="1" si="602"/>
        <v>6371.3902052752856</v>
      </c>
      <c r="N4843" s="4">
        <f ca="1">SQRT(User_Model_Calcs!M4843^2+Sat_Data!$B$3^2-2*User_Model_Calcs!M4843*Sat_Data!$B$3*COS(RADIANS(L4843))*COS(RADIANS(I4843)))</f>
        <v>38665.796865873323</v>
      </c>
      <c r="O4843" s="4">
        <f ca="1">DEGREES(ACOS(((Earth_Data!$B$1+Sat_Data!$B$2)/User_Model_Calcs!N4843)*SQRT(1-COS(RADIANS(User_Model_Calcs!I4843))^2*COS(RADIANS(User_Model_Calcs!A4843))^2)))</f>
        <v>29.318201541515052</v>
      </c>
      <c r="P4843" s="4">
        <f t="shared" ca="1" si="603"/>
        <v>59.186781531996587</v>
      </c>
    </row>
    <row r="4844" spans="1:16" x14ac:dyDescent="0.25">
      <c r="A4844" s="4">
        <f t="shared" ca="1" si="604"/>
        <v>-24.325910509834429</v>
      </c>
      <c r="B4844" s="4">
        <f t="shared" ca="1" si="605"/>
        <v>112.78464591560756</v>
      </c>
      <c r="C4844" s="4">
        <v>8093</v>
      </c>
      <c r="D4844" s="4">
        <f t="shared" ca="1" si="606"/>
        <v>0.75</v>
      </c>
      <c r="E4844" s="4">
        <v>0.55000000000000004</v>
      </c>
      <c r="F4844" s="4">
        <v>19.899999999999999</v>
      </c>
      <c r="G4844" s="4">
        <f t="shared" ca="1" si="600"/>
        <v>41.281913690970576</v>
      </c>
      <c r="H4844" s="4">
        <f t="shared" ca="1" si="607"/>
        <v>15.97389450361279</v>
      </c>
      <c r="I4844" s="4">
        <f ca="1">User_Model_Calcs!B4844-Sat_Data!$B$5</f>
        <v>2.7846459156075554</v>
      </c>
      <c r="J4844" s="4">
        <f ca="1">(Earth_Data!$B$1/SQRT(1-Earth_Data!$B$2^2*SIN(RADIANS(User_Model_Calcs!A4844))^2))*COS(RADIANS(User_Model_Calcs!A4844))</f>
        <v>5815.1739560613951</v>
      </c>
      <c r="K4844" s="4">
        <f ca="1">((Earth_Data!$B$1*(1-Earth_Data!$B$2^2))/SQRT(1-Earth_Data!$B$2^2*SIN(RADIANS(User_Model_Calcs!A4844))^2))*SIN(RADIANS(User_Model_Calcs!A4844))</f>
        <v>-2611.2195932206819</v>
      </c>
      <c r="L4844" s="4">
        <f t="shared" ca="1" si="601"/>
        <v>-24.181773388935294</v>
      </c>
      <c r="M4844" s="4">
        <f t="shared" ca="1" si="602"/>
        <v>6374.5365245854791</v>
      </c>
      <c r="N4844" s="4">
        <f ca="1">SQRT(User_Model_Calcs!M4844^2+Sat_Data!$B$3^2-2*User_Model_Calcs!M4844*Sat_Data!$B$3*COS(RADIANS(L4844))*COS(RADIANS(I4844)))</f>
        <v>36450.580914782557</v>
      </c>
      <c r="O4844" s="4">
        <f ca="1">DEGREES(ACOS(((Earth_Data!$B$1+Sat_Data!$B$2)/User_Model_Calcs!N4844)*SQRT(1-COS(RADIANS(User_Model_Calcs!I4844))^2*COS(RADIANS(User_Model_Calcs!A4844))^2)))</f>
        <v>61.364297010532411</v>
      </c>
      <c r="P4844" s="4">
        <f t="shared" ca="1" si="603"/>
        <v>6.7342017351689645</v>
      </c>
    </row>
    <row r="4845" spans="1:16" x14ac:dyDescent="0.25">
      <c r="A4845" s="4">
        <f t="shared" ca="1" si="604"/>
        <v>-43.93239922982697</v>
      </c>
      <c r="B4845" s="4">
        <f t="shared" ca="1" si="605"/>
        <v>114.08909804155387</v>
      </c>
      <c r="C4845" s="4">
        <v>8094</v>
      </c>
      <c r="D4845" s="4">
        <f t="shared" ca="1" si="606"/>
        <v>3</v>
      </c>
      <c r="E4845" s="4">
        <v>0.55000000000000004</v>
      </c>
      <c r="F4845" s="4">
        <v>19.899999999999999</v>
      </c>
      <c r="G4845" s="4">
        <f t="shared" ca="1" si="600"/>
        <v>53.323113517529826</v>
      </c>
      <c r="H4845" s="4">
        <f t="shared" ca="1" si="607"/>
        <v>15.045209205323616</v>
      </c>
      <c r="I4845" s="4">
        <f ca="1">User_Model_Calcs!B4845-Sat_Data!$B$5</f>
        <v>4.0890980415538678</v>
      </c>
      <c r="J4845" s="4">
        <f ca="1">(Earth_Data!$B$1/SQRT(1-Earth_Data!$B$2^2*SIN(RADIANS(User_Model_Calcs!A4845))^2))*COS(RADIANS(User_Model_Calcs!A4845))</f>
        <v>4600.693215782544</v>
      </c>
      <c r="K4845" s="4">
        <f ca="1">((Earth_Data!$B$1*(1-Earth_Data!$B$2^2))/SQRT(1-Earth_Data!$B$2^2*SIN(RADIANS(User_Model_Calcs!A4845))^2))*SIN(RADIANS(User_Model_Calcs!A4845))</f>
        <v>-4402.6870346938495</v>
      </c>
      <c r="L4845" s="4">
        <f t="shared" ca="1" si="601"/>
        <v>-43.74012985619698</v>
      </c>
      <c r="M4845" s="4">
        <f t="shared" ca="1" si="602"/>
        <v>6367.8906390742022</v>
      </c>
      <c r="N4845" s="4">
        <f ca="1">SQRT(User_Model_Calcs!M4845^2+Sat_Data!$B$3^2-2*User_Model_Calcs!M4845*Sat_Data!$B$3*COS(RADIANS(L4845))*COS(RADIANS(I4845)))</f>
        <v>37833.633346156144</v>
      </c>
      <c r="O4845" s="4">
        <f ca="1">DEGREES(ACOS(((Earth_Data!$B$1+Sat_Data!$B$2)/User_Model_Calcs!N4845)*SQRT(1-COS(RADIANS(User_Model_Calcs!I4845))^2*COS(RADIANS(User_Model_Calcs!A4845))^2)))</f>
        <v>39.164228698612121</v>
      </c>
      <c r="P4845" s="4">
        <f t="shared" ca="1" si="603"/>
        <v>5.8829581133982209</v>
      </c>
    </row>
    <row r="4846" spans="1:16" x14ac:dyDescent="0.25">
      <c r="A4846" s="4">
        <f t="shared" ca="1" si="604"/>
        <v>-35.127586387426362</v>
      </c>
      <c r="B4846" s="4">
        <f t="shared" ca="1" si="605"/>
        <v>118.14553024761915</v>
      </c>
      <c r="C4846" s="4">
        <v>8095</v>
      </c>
      <c r="D4846" s="4">
        <f t="shared" ca="1" si="606"/>
        <v>1.2</v>
      </c>
      <c r="E4846" s="4">
        <v>0.55000000000000004</v>
      </c>
      <c r="F4846" s="4">
        <v>19.899999999999999</v>
      </c>
      <c r="G4846" s="4">
        <f t="shared" ca="1" si="600"/>
        <v>45.364313344089069</v>
      </c>
      <c r="H4846" s="4">
        <f t="shared" ca="1" si="607"/>
        <v>20.279946480883794</v>
      </c>
      <c r="I4846" s="4">
        <f ca="1">User_Model_Calcs!B4846-Sat_Data!$B$5</f>
        <v>8.1455302476191491</v>
      </c>
      <c r="J4846" s="4">
        <f ca="1">(Earth_Data!$B$1/SQRT(1-Earth_Data!$B$2^2*SIN(RADIANS(User_Model_Calcs!A4846))^2))*COS(RADIANS(User_Model_Calcs!A4846))</f>
        <v>5222.2977309706066</v>
      </c>
      <c r="K4846" s="4">
        <f ca="1">((Earth_Data!$B$1*(1-Earth_Data!$B$2^2))/SQRT(1-Earth_Data!$B$2^2*SIN(RADIANS(User_Model_Calcs!A4846))^2))*SIN(RADIANS(User_Model_Calcs!A4846))</f>
        <v>-3649.4539861403687</v>
      </c>
      <c r="L4846" s="4">
        <f t="shared" ca="1" si="601"/>
        <v>-34.94667798876624</v>
      </c>
      <c r="M4846" s="4">
        <f t="shared" ca="1" si="602"/>
        <v>6371.0994332106111</v>
      </c>
      <c r="N4846" s="4">
        <f ca="1">SQRT(User_Model_Calcs!M4846^2+Sat_Data!$B$3^2-2*User_Model_Calcs!M4846*Sat_Data!$B$3*COS(RADIANS(L4846))*COS(RADIANS(I4846)))</f>
        <v>37181.46213733199</v>
      </c>
      <c r="O4846" s="4">
        <f ca="1">DEGREES(ACOS(((Earth_Data!$B$1+Sat_Data!$B$2)/User_Model_Calcs!N4846)*SQRT(1-COS(RADIANS(User_Model_Calcs!I4846))^2*COS(RADIANS(User_Model_Calcs!A4846))^2)))</f>
        <v>48.270894886049504</v>
      </c>
      <c r="P4846" s="4">
        <f t="shared" ca="1" si="603"/>
        <v>13.968947161679329</v>
      </c>
    </row>
    <row r="4847" spans="1:16" x14ac:dyDescent="0.25">
      <c r="A4847" s="4">
        <f t="shared" ca="1" si="604"/>
        <v>-13.706012731463179</v>
      </c>
      <c r="B4847" s="4">
        <f t="shared" ca="1" si="605"/>
        <v>127.08232233099956</v>
      </c>
      <c r="C4847" s="4">
        <v>8096</v>
      </c>
      <c r="D4847" s="4">
        <f t="shared" ca="1" si="606"/>
        <v>1.2</v>
      </c>
      <c r="E4847" s="4">
        <v>0.55000000000000004</v>
      </c>
      <c r="F4847" s="4">
        <v>19.899999999999999</v>
      </c>
      <c r="G4847" s="4">
        <f t="shared" ca="1" si="600"/>
        <v>45.364313344089069</v>
      </c>
      <c r="H4847" s="4">
        <f t="shared" ca="1" si="607"/>
        <v>15.629683839028171</v>
      </c>
      <c r="I4847" s="4">
        <f ca="1">User_Model_Calcs!B4847-Sat_Data!$B$5</f>
        <v>17.08232233099956</v>
      </c>
      <c r="J4847" s="4">
        <f ca="1">(Earth_Data!$B$1/SQRT(1-Earth_Data!$B$2^2*SIN(RADIANS(User_Model_Calcs!A4847))^2))*COS(RADIANS(User_Model_Calcs!A4847))</f>
        <v>6197.6825055676409</v>
      </c>
      <c r="K4847" s="4">
        <f ca="1">((Earth_Data!$B$1*(1-Earth_Data!$B$2^2))/SQRT(1-Earth_Data!$B$2^2*SIN(RADIANS(User_Model_Calcs!A4847))^2))*SIN(RADIANS(User_Model_Calcs!A4847))</f>
        <v>-1501.4023057913271</v>
      </c>
      <c r="L4847" s="4">
        <f t="shared" ca="1" si="601"/>
        <v>-13.617685074266799</v>
      </c>
      <c r="M4847" s="4">
        <f t="shared" ca="1" si="602"/>
        <v>6376.9489039551436</v>
      </c>
      <c r="N4847" s="4">
        <f ca="1">SQRT(User_Model_Calcs!M4847^2+Sat_Data!$B$3^2-2*User_Model_Calcs!M4847*Sat_Data!$B$3*COS(RADIANS(L4847))*COS(RADIANS(I4847)))</f>
        <v>36316.6245315368</v>
      </c>
      <c r="O4847" s="4">
        <f ca="1">DEGREES(ACOS(((Earth_Data!$B$1+Sat_Data!$B$2)/User_Model_Calcs!N4847)*SQRT(1-COS(RADIANS(User_Model_Calcs!I4847))^2*COS(RADIANS(User_Model_Calcs!A4847))^2)))</f>
        <v>64.491471109801424</v>
      </c>
      <c r="P4847" s="4">
        <f t="shared" ca="1" si="603"/>
        <v>52.366619303656499</v>
      </c>
    </row>
    <row r="4848" spans="1:16" x14ac:dyDescent="0.25">
      <c r="A4848" s="4">
        <f t="shared" ca="1" si="604"/>
        <v>-12.388564854157154</v>
      </c>
      <c r="B4848" s="4">
        <f t="shared" ca="1" si="605"/>
        <v>112.15401237193477</v>
      </c>
      <c r="C4848" s="4">
        <v>8097</v>
      </c>
      <c r="D4848" s="4">
        <f t="shared" ca="1" si="606"/>
        <v>0.75</v>
      </c>
      <c r="E4848" s="4">
        <v>0.55000000000000004</v>
      </c>
      <c r="F4848" s="4">
        <v>19.899999999999999</v>
      </c>
      <c r="G4848" s="4">
        <f t="shared" ca="1" si="600"/>
        <v>41.281913690970576</v>
      </c>
      <c r="H4848" s="4">
        <f t="shared" ca="1" si="607"/>
        <v>15.157771307660957</v>
      </c>
      <c r="I4848" s="4">
        <f ca="1">User_Model_Calcs!B4848-Sat_Data!$B$5</f>
        <v>2.154012371934769</v>
      </c>
      <c r="J4848" s="4">
        <f ca="1">(Earth_Data!$B$1/SQRT(1-Earth_Data!$B$2^2*SIN(RADIANS(User_Model_Calcs!A4848))^2))*COS(RADIANS(User_Model_Calcs!A4848))</f>
        <v>6230.5857457870879</v>
      </c>
      <c r="K4848" s="4">
        <f ca="1">((Earth_Data!$B$1*(1-Earth_Data!$B$2^2))/SQRT(1-Earth_Data!$B$2^2*SIN(RADIANS(User_Model_Calcs!A4848))^2))*SIN(RADIANS(User_Model_Calcs!A4848))</f>
        <v>-1359.4175874194536</v>
      </c>
      <c r="L4848" s="4">
        <f t="shared" ca="1" si="601"/>
        <v>-12.308165579833727</v>
      </c>
      <c r="M4848" s="4">
        <f t="shared" ca="1" si="602"/>
        <v>6377.1635475805833</v>
      </c>
      <c r="N4848" s="4">
        <f ca="1">SQRT(User_Model_Calcs!M4848^2+Sat_Data!$B$3^2-2*User_Model_Calcs!M4848*Sat_Data!$B$3*COS(RADIANS(L4848))*COS(RADIANS(I4848)))</f>
        <v>35964.421201123972</v>
      </c>
      <c r="O4848" s="4">
        <f ca="1">DEGREES(ACOS(((Earth_Data!$B$1+Sat_Data!$B$2)/User_Model_Calcs!N4848)*SQRT(1-COS(RADIANS(User_Model_Calcs!I4848))^2*COS(RADIANS(User_Model_Calcs!A4848))^2)))</f>
        <v>75.21577352153669</v>
      </c>
      <c r="P4848" s="4">
        <f t="shared" ca="1" si="603"/>
        <v>9.9438030032879716</v>
      </c>
    </row>
    <row r="4849" spans="1:16" x14ac:dyDescent="0.25">
      <c r="A4849" s="4">
        <f t="shared" ca="1" si="604"/>
        <v>-18.886469722998534</v>
      </c>
      <c r="B4849" s="4">
        <f t="shared" ca="1" si="605"/>
        <v>127.54191428419773</v>
      </c>
      <c r="C4849" s="4">
        <v>8098</v>
      </c>
      <c r="D4849" s="4">
        <f t="shared" ca="1" si="606"/>
        <v>1.2</v>
      </c>
      <c r="E4849" s="4">
        <v>0.55000000000000004</v>
      </c>
      <c r="F4849" s="4">
        <v>19.899999999999999</v>
      </c>
      <c r="G4849" s="4">
        <f t="shared" ca="1" si="600"/>
        <v>45.364313344089069</v>
      </c>
      <c r="H4849" s="4">
        <f t="shared" ca="1" si="607"/>
        <v>22.423369727861804</v>
      </c>
      <c r="I4849" s="4">
        <f ca="1">User_Model_Calcs!B4849-Sat_Data!$B$5</f>
        <v>17.54191428419773</v>
      </c>
      <c r="J4849" s="4">
        <f ca="1">(Earth_Data!$B$1/SQRT(1-Earth_Data!$B$2^2*SIN(RADIANS(User_Model_Calcs!A4849))^2))*COS(RADIANS(User_Model_Calcs!A4849))</f>
        <v>6036.8701929308299</v>
      </c>
      <c r="K4849" s="4">
        <f ca="1">((Earth_Data!$B$1*(1-Earth_Data!$B$2^2))/SQRT(1-Earth_Data!$B$2^2*SIN(RADIANS(User_Model_Calcs!A4849))^2))*SIN(RADIANS(User_Model_Calcs!A4849))</f>
        <v>-2051.4639570432923</v>
      </c>
      <c r="L4849" s="4">
        <f t="shared" ca="1" si="601"/>
        <v>-18.768913460031971</v>
      </c>
      <c r="M4849" s="4">
        <f t="shared" ca="1" si="602"/>
        <v>6375.9160983614292</v>
      </c>
      <c r="N4849" s="4">
        <f ca="1">SQRT(User_Model_Calcs!M4849^2+Sat_Data!$B$3^2-2*User_Model_Calcs!M4849*Sat_Data!$B$3*COS(RADIANS(L4849))*COS(RADIANS(I4849)))</f>
        <v>36511.121148499857</v>
      </c>
      <c r="O4849" s="4">
        <f ca="1">DEGREES(ACOS(((Earth_Data!$B$1+Sat_Data!$B$2)/User_Model_Calcs!N4849)*SQRT(1-COS(RADIANS(User_Model_Calcs!I4849))^2*COS(RADIANS(User_Model_Calcs!A4849))^2)))</f>
        <v>60.119661509937778</v>
      </c>
      <c r="P4849" s="4">
        <f t="shared" ca="1" si="603"/>
        <v>44.320257137632389</v>
      </c>
    </row>
    <row r="4850" spans="1:16" x14ac:dyDescent="0.25">
      <c r="A4850" s="4">
        <f t="shared" ca="1" si="604"/>
        <v>-37.131155768705682</v>
      </c>
      <c r="B4850" s="4">
        <f t="shared" ca="1" si="605"/>
        <v>145.24005876919799</v>
      </c>
      <c r="C4850" s="4">
        <v>8099</v>
      </c>
      <c r="D4850" s="4">
        <f t="shared" ca="1" si="606"/>
        <v>0.75</v>
      </c>
      <c r="E4850" s="4">
        <v>0.55000000000000004</v>
      </c>
      <c r="F4850" s="4">
        <v>19.899999999999999</v>
      </c>
      <c r="G4850" s="4">
        <f t="shared" ca="1" si="600"/>
        <v>41.281913690970576</v>
      </c>
      <c r="H4850" s="4">
        <f t="shared" ca="1" si="607"/>
        <v>14.075506041518231</v>
      </c>
      <c r="I4850" s="4">
        <f ca="1">User_Model_Calcs!B4850-Sat_Data!$B$5</f>
        <v>35.240058769197987</v>
      </c>
      <c r="J4850" s="4">
        <f ca="1">(Earth_Data!$B$1/SQRT(1-Earth_Data!$B$2^2*SIN(RADIANS(User_Model_Calcs!A4850))^2))*COS(RADIANS(User_Model_Calcs!A4850))</f>
        <v>5091.2226077865844</v>
      </c>
      <c r="K4850" s="4">
        <f ca="1">((Earth_Data!$B$1*(1-Earth_Data!$B$2^2))/SQRT(1-Earth_Data!$B$2^2*SIN(RADIANS(User_Model_Calcs!A4850))^2))*SIN(RADIANS(User_Model_Calcs!A4850))</f>
        <v>-3829.0090619312714</v>
      </c>
      <c r="L4850" s="4">
        <f t="shared" ca="1" si="601"/>
        <v>-36.946110654374039</v>
      </c>
      <c r="M4850" s="4">
        <f t="shared" ca="1" si="602"/>
        <v>6370.3891591008023</v>
      </c>
      <c r="N4850" s="4">
        <f ca="1">SQRT(User_Model_Calcs!M4850^2+Sat_Data!$B$3^2-2*User_Model_Calcs!M4850*Sat_Data!$B$3*COS(RADIANS(L4850))*COS(RADIANS(I4850)))</f>
        <v>38311.115221895969</v>
      </c>
      <c r="O4850" s="4">
        <f ca="1">DEGREES(ACOS(((Earth_Data!$B$1+Sat_Data!$B$2)/User_Model_Calcs!N4850)*SQRT(1-COS(RADIANS(User_Model_Calcs!I4850))^2*COS(RADIANS(User_Model_Calcs!A4850))^2)))</f>
        <v>33.355397248665284</v>
      </c>
      <c r="P4850" s="4">
        <f t="shared" ca="1" si="603"/>
        <v>49.487845910035858</v>
      </c>
    </row>
    <row r="4851" spans="1:16" x14ac:dyDescent="0.25">
      <c r="A4851" s="4">
        <f t="shared" ca="1" si="604"/>
        <v>-25.232704694399949</v>
      </c>
      <c r="B4851" s="4">
        <f t="shared" ca="1" si="605"/>
        <v>110.58735245710638</v>
      </c>
      <c r="C4851" s="4">
        <v>8100</v>
      </c>
      <c r="D4851" s="4">
        <f t="shared" ca="1" si="606"/>
        <v>1.2</v>
      </c>
      <c r="E4851" s="4">
        <v>0.55000000000000004</v>
      </c>
      <c r="F4851" s="4">
        <v>19.899999999999999</v>
      </c>
      <c r="G4851" s="4">
        <f t="shared" ca="1" si="600"/>
        <v>45.364313344089069</v>
      </c>
      <c r="H4851" s="4">
        <f t="shared" ca="1" si="607"/>
        <v>23.881276887392115</v>
      </c>
      <c r="I4851" s="4">
        <f ca="1">User_Model_Calcs!B4851-Sat_Data!$B$5</f>
        <v>0.58735245710637685</v>
      </c>
      <c r="J4851" s="4">
        <f ca="1">(Earth_Data!$B$1/SQRT(1-Earth_Data!$B$2^2*SIN(RADIANS(User_Model_Calcs!A4851))^2))*COS(RADIANS(User_Model_Calcs!A4851))</f>
        <v>5773.0753279477331</v>
      </c>
      <c r="K4851" s="4">
        <f ca="1">((Earth_Data!$B$1*(1-Earth_Data!$B$2^2))/SQRT(1-Earth_Data!$B$2^2*SIN(RADIANS(User_Model_Calcs!A4851))^2))*SIN(RADIANS(User_Model_Calcs!A4851))</f>
        <v>-2702.4158168715076</v>
      </c>
      <c r="L4851" s="4">
        <f t="shared" ca="1" si="601"/>
        <v>-25.084613551884466</v>
      </c>
      <c r="M4851" s="4">
        <f t="shared" ca="1" si="602"/>
        <v>6374.2803507090994</v>
      </c>
      <c r="N4851" s="4">
        <f ca="1">SQRT(User_Model_Calcs!M4851^2+Sat_Data!$B$3^2-2*User_Model_Calcs!M4851*Sat_Data!$B$3*COS(RADIANS(L4851))*COS(RADIANS(I4851)))</f>
        <v>36491.618477686534</v>
      </c>
      <c r="O4851" s="4">
        <f ca="1">DEGREES(ACOS(((Earth_Data!$B$1+Sat_Data!$B$2)/User_Model_Calcs!N4851)*SQRT(1-COS(RADIANS(User_Model_Calcs!I4851))^2*COS(RADIANS(User_Model_Calcs!A4851))^2)))</f>
        <v>60.483201915731847</v>
      </c>
      <c r="P4851" s="4">
        <f t="shared" ca="1" si="603"/>
        <v>1.3775880019670645</v>
      </c>
    </row>
    <row r="4852" spans="1:16" x14ac:dyDescent="0.25">
      <c r="A4852" s="4">
        <f t="shared" ca="1" si="604"/>
        <v>-16.887675326118892</v>
      </c>
      <c r="B4852" s="4">
        <f t="shared" ca="1" si="605"/>
        <v>131.60592970643438</v>
      </c>
      <c r="C4852" s="4">
        <v>8101</v>
      </c>
      <c r="D4852" s="4">
        <f t="shared" ca="1" si="606"/>
        <v>3</v>
      </c>
      <c r="E4852" s="4">
        <v>0.55000000000000004</v>
      </c>
      <c r="F4852" s="4">
        <v>19.899999999999999</v>
      </c>
      <c r="G4852" s="4">
        <f t="shared" ca="1" si="600"/>
        <v>53.323113517529826</v>
      </c>
      <c r="H4852" s="4">
        <f t="shared" ca="1" si="607"/>
        <v>16.519490031526278</v>
      </c>
      <c r="I4852" s="4">
        <f ca="1">User_Model_Calcs!B4852-Sat_Data!$B$5</f>
        <v>21.605929706434381</v>
      </c>
      <c r="J4852" s="4">
        <f ca="1">(Earth_Data!$B$1/SQRT(1-Earth_Data!$B$2^2*SIN(RADIANS(User_Model_Calcs!A4852))^2))*COS(RADIANS(User_Model_Calcs!A4852))</f>
        <v>6104.8143513389959</v>
      </c>
      <c r="K4852" s="4">
        <f ca="1">((Earth_Data!$B$1*(1-Earth_Data!$B$2^2))/SQRT(1-Earth_Data!$B$2^2*SIN(RADIANS(User_Model_Calcs!A4852))^2))*SIN(RADIANS(User_Model_Calcs!A4852))</f>
        <v>-1840.9428320301261</v>
      </c>
      <c r="L4852" s="4">
        <f t="shared" ca="1" si="601"/>
        <v>-16.780995348879944</v>
      </c>
      <c r="M4852" s="4">
        <f t="shared" ca="1" si="602"/>
        <v>6376.3491729294183</v>
      </c>
      <c r="N4852" s="4">
        <f ca="1">SQRT(User_Model_Calcs!M4852^2+Sat_Data!$B$3^2-2*User_Model_Calcs!M4852*Sat_Data!$B$3*COS(RADIANS(L4852))*COS(RADIANS(I4852)))</f>
        <v>36603.760929286866</v>
      </c>
      <c r="O4852" s="4">
        <f ca="1">DEGREES(ACOS(((Earth_Data!$B$1+Sat_Data!$B$2)/User_Model_Calcs!N4852)*SQRT(1-COS(RADIANS(User_Model_Calcs!I4852))^2*COS(RADIANS(User_Model_Calcs!A4852))^2)))</f>
        <v>58.262865418170229</v>
      </c>
      <c r="P4852" s="4">
        <f t="shared" ca="1" si="603"/>
        <v>53.740389363275895</v>
      </c>
    </row>
    <row r="4853" spans="1:16" x14ac:dyDescent="0.25">
      <c r="A4853" s="4">
        <f t="shared" ca="1" si="604"/>
        <v>-27.948553869896088</v>
      </c>
      <c r="B4853" s="4">
        <f t="shared" ca="1" si="605"/>
        <v>117.01318101260675</v>
      </c>
      <c r="C4853" s="4">
        <v>8102</v>
      </c>
      <c r="D4853" s="4">
        <f t="shared" ca="1" si="606"/>
        <v>3</v>
      </c>
      <c r="E4853" s="4">
        <v>0.55000000000000004</v>
      </c>
      <c r="F4853" s="4">
        <v>19.899999999999999</v>
      </c>
      <c r="G4853" s="4">
        <f t="shared" ca="1" si="600"/>
        <v>53.323113517529826</v>
      </c>
      <c r="H4853" s="4">
        <f t="shared" ca="1" si="607"/>
        <v>18.645215518119109</v>
      </c>
      <c r="I4853" s="4">
        <f ca="1">User_Model_Calcs!B4853-Sat_Data!$B$5</f>
        <v>7.0131810126067506</v>
      </c>
      <c r="J4853" s="4">
        <f ca="1">(Earth_Data!$B$1/SQRT(1-Earth_Data!$B$2^2*SIN(RADIANS(User_Model_Calcs!A4853))^2))*COS(RADIANS(User_Model_Calcs!A4853))</f>
        <v>5638.3969299231085</v>
      </c>
      <c r="K4853" s="4">
        <f ca="1">((Earth_Data!$B$1*(1-Earth_Data!$B$2^2))/SQRT(1-Earth_Data!$B$2^2*SIN(RADIANS(User_Model_Calcs!A4853))^2))*SIN(RADIANS(User_Model_Calcs!A4853))</f>
        <v>-2971.4712510585064</v>
      </c>
      <c r="L4853" s="4">
        <f t="shared" ca="1" si="601"/>
        <v>-27.789517404166393</v>
      </c>
      <c r="M4853" s="4">
        <f t="shared" ca="1" si="602"/>
        <v>6373.4732552379583</v>
      </c>
      <c r="N4853" s="4">
        <f ca="1">SQRT(User_Model_Calcs!M4853^2+Sat_Data!$B$3^2-2*User_Model_Calcs!M4853*Sat_Data!$B$3*COS(RADIANS(L4853))*COS(RADIANS(I4853)))</f>
        <v>36694.918172001548</v>
      </c>
      <c r="O4853" s="4">
        <f ca="1">DEGREES(ACOS(((Earth_Data!$B$1+Sat_Data!$B$2)/User_Model_Calcs!N4853)*SQRT(1-COS(RADIANS(User_Model_Calcs!I4853))^2*COS(RADIANS(User_Model_Calcs!A4853))^2)))</f>
        <v>56.453777083663944</v>
      </c>
      <c r="P4853" s="4">
        <f t="shared" ca="1" si="603"/>
        <v>14.707155964086136</v>
      </c>
    </row>
    <row r="4854" spans="1:16" x14ac:dyDescent="0.25">
      <c r="A4854" s="4">
        <f t="shared" ca="1" si="604"/>
        <v>-36.418307302217194</v>
      </c>
      <c r="B4854" s="4">
        <f t="shared" ca="1" si="605"/>
        <v>141.45513862807081</v>
      </c>
      <c r="C4854" s="4">
        <v>8103</v>
      </c>
      <c r="D4854" s="4">
        <f t="shared" ca="1" si="606"/>
        <v>0.75</v>
      </c>
      <c r="E4854" s="4">
        <v>0.55000000000000004</v>
      </c>
      <c r="F4854" s="4">
        <v>19.899999999999999</v>
      </c>
      <c r="G4854" s="4">
        <f t="shared" ref="G4854:G4917" ca="1" si="608">20.4+20*LOG(F4854)+20*LOG(D4854)+10*LOG(E4854)</f>
        <v>41.281913690970576</v>
      </c>
      <c r="H4854" s="4">
        <f t="shared" ca="1" si="607"/>
        <v>17.467696446485494</v>
      </c>
      <c r="I4854" s="4">
        <f ca="1">User_Model_Calcs!B4854-Sat_Data!$B$5</f>
        <v>31.455138628070813</v>
      </c>
      <c r="J4854" s="4">
        <f ca="1">(Earth_Data!$B$1/SQRT(1-Earth_Data!$B$2^2*SIN(RADIANS(User_Model_Calcs!A4854))^2))*COS(RADIANS(User_Model_Calcs!A4854))</f>
        <v>5138.5814922482068</v>
      </c>
      <c r="K4854" s="4">
        <f ca="1">((Earth_Data!$B$1*(1-Earth_Data!$B$2^2))/SQRT(1-Earth_Data!$B$2^2*SIN(RADIANS(User_Model_Calcs!A4854))^2))*SIN(RADIANS(User_Model_Calcs!A4854))</f>
        <v>-3765.6449102994284</v>
      </c>
      <c r="L4854" s="4">
        <f t="shared" ref="L4854:L4917" ca="1" si="609">DEGREES(ATAN((K4854/J4854)))</f>
        <v>-36.234631570801817</v>
      </c>
      <c r="M4854" s="4">
        <f t="shared" ref="M4854:M4917" ca="1" si="610">SQRT(J4854^2+K4854^2)</f>
        <v>6370.6437149584654</v>
      </c>
      <c r="N4854" s="4">
        <f ca="1">SQRT(User_Model_Calcs!M4854^2+Sat_Data!$B$3^2-2*User_Model_Calcs!M4854*Sat_Data!$B$3*COS(RADIANS(L4854))*COS(RADIANS(I4854)))</f>
        <v>38062.44875748051</v>
      </c>
      <c r="O4854" s="4">
        <f ca="1">DEGREES(ACOS(((Earth_Data!$B$1+Sat_Data!$B$2)/User_Model_Calcs!N4854)*SQRT(1-COS(RADIANS(User_Model_Calcs!I4854))^2*COS(RADIANS(User_Model_Calcs!A4854))^2)))</f>
        <v>36.337852360738857</v>
      </c>
      <c r="P4854" s="4">
        <f t="shared" ref="P4854:P4917" ca="1" si="611">DEGREES(ASIN(SIN(RADIANS(ABS(I4854)))/(SIN(ACOS(COS(RADIANS(I4854))*COS(RADIANS(A4854)))))))</f>
        <v>45.857816124382147</v>
      </c>
    </row>
    <row r="4855" spans="1:16" x14ac:dyDescent="0.25">
      <c r="A4855" s="4">
        <f t="shared" ca="1" si="604"/>
        <v>-32.030885880060318</v>
      </c>
      <c r="B4855" s="4">
        <f t="shared" ca="1" si="605"/>
        <v>108.73163409446809</v>
      </c>
      <c r="C4855" s="4">
        <v>8104</v>
      </c>
      <c r="D4855" s="4">
        <f t="shared" ca="1" si="606"/>
        <v>3</v>
      </c>
      <c r="E4855" s="4">
        <v>0.55000000000000004</v>
      </c>
      <c r="F4855" s="4">
        <v>19.899999999999999</v>
      </c>
      <c r="G4855" s="4">
        <f t="shared" ca="1" si="608"/>
        <v>53.323113517529826</v>
      </c>
      <c r="H4855" s="4">
        <f t="shared" ca="1" si="607"/>
        <v>16.388751260992727</v>
      </c>
      <c r="I4855" s="4">
        <f ca="1">User_Model_Calcs!B4855-Sat_Data!$B$5</f>
        <v>-1.2683659055319083</v>
      </c>
      <c r="J4855" s="4">
        <f ca="1">(Earth_Data!$B$1/SQRT(1-Earth_Data!$B$2^2*SIN(RADIANS(User_Model_Calcs!A4855))^2))*COS(RADIANS(User_Model_Calcs!A4855))</f>
        <v>5412.2451920694921</v>
      </c>
      <c r="K4855" s="4">
        <f ca="1">((Earth_Data!$B$1*(1-Earth_Data!$B$2^2))/SQRT(1-Earth_Data!$B$2^2*SIN(RADIANS(User_Model_Calcs!A4855))^2))*SIN(RADIANS(User_Model_Calcs!A4855))</f>
        <v>-3363.3365745149163</v>
      </c>
      <c r="L4855" s="4">
        <f t="shared" ca="1" si="609"/>
        <v>-31.858096467089563</v>
      </c>
      <c r="M4855" s="4">
        <f t="shared" ca="1" si="610"/>
        <v>6372.1606172905804</v>
      </c>
      <c r="N4855" s="4">
        <f ca="1">SQRT(User_Model_Calcs!M4855^2+Sat_Data!$B$3^2-2*User_Model_Calcs!M4855*Sat_Data!$B$3*COS(RADIANS(L4855))*COS(RADIANS(I4855)))</f>
        <v>36906.986221125328</v>
      </c>
      <c r="O4855" s="4">
        <f ca="1">DEGREES(ACOS(((Earth_Data!$B$1+Sat_Data!$B$2)/User_Model_Calcs!N4855)*SQRT(1-COS(RADIANS(User_Model_Calcs!I4855))^2*COS(RADIANS(User_Model_Calcs!A4855))^2)))</f>
        <v>52.677261193098794</v>
      </c>
      <c r="P4855" s="4">
        <f t="shared" ca="1" si="611"/>
        <v>2.3904479005202566</v>
      </c>
    </row>
    <row r="4856" spans="1:16" x14ac:dyDescent="0.25">
      <c r="A4856" s="4">
        <f t="shared" ca="1" si="604"/>
        <v>-43.269793329147141</v>
      </c>
      <c r="B4856" s="4">
        <f t="shared" ca="1" si="605"/>
        <v>147.38973100776755</v>
      </c>
      <c r="C4856" s="4">
        <v>8105</v>
      </c>
      <c r="D4856" s="4">
        <f t="shared" ca="1" si="606"/>
        <v>1.2</v>
      </c>
      <c r="E4856" s="4">
        <v>0.55000000000000004</v>
      </c>
      <c r="F4856" s="4">
        <v>19.899999999999999</v>
      </c>
      <c r="G4856" s="4">
        <f t="shared" ca="1" si="608"/>
        <v>45.364313344089069</v>
      </c>
      <c r="H4856" s="4">
        <f t="shared" ca="1" si="607"/>
        <v>20.878150404140094</v>
      </c>
      <c r="I4856" s="4">
        <f ca="1">User_Model_Calcs!B4856-Sat_Data!$B$5</f>
        <v>37.389731007767551</v>
      </c>
      <c r="J4856" s="4">
        <f ca="1">(Earth_Data!$B$1/SQRT(1-Earth_Data!$B$2^2*SIN(RADIANS(User_Model_Calcs!A4856))^2))*COS(RADIANS(User_Model_Calcs!A4856))</f>
        <v>4651.4627156577799</v>
      </c>
      <c r="K4856" s="4">
        <f ca="1">((Earth_Data!$B$1*(1-Earth_Data!$B$2^2))/SQRT(1-Earth_Data!$B$2^2*SIN(RADIANS(User_Model_Calcs!A4856))^2))*SIN(RADIANS(User_Model_Calcs!A4856))</f>
        <v>-4349.3758622917067</v>
      </c>
      <c r="L4856" s="4">
        <f t="shared" ca="1" si="609"/>
        <v>-43.077756064954492</v>
      </c>
      <c r="M4856" s="4">
        <f t="shared" ca="1" si="610"/>
        <v>6368.137544576136</v>
      </c>
      <c r="N4856" s="4">
        <f ca="1">SQRT(User_Model_Calcs!M4856^2+Sat_Data!$B$3^2-2*User_Model_Calcs!M4856*Sat_Data!$B$3*COS(RADIANS(L4856))*COS(RADIANS(I4856)))</f>
        <v>38816.441967135543</v>
      </c>
      <c r="O4856" s="4">
        <f ca="1">DEGREES(ACOS(((Earth_Data!$B$1+Sat_Data!$B$2)/User_Model_Calcs!N4856)*SQRT(1-COS(RADIANS(User_Model_Calcs!I4856))^2*COS(RADIANS(User_Model_Calcs!A4856))^2)))</f>
        <v>27.623292065865105</v>
      </c>
      <c r="P4856" s="4">
        <f t="shared" ca="1" si="611"/>
        <v>48.112838772050182</v>
      </c>
    </row>
    <row r="4857" spans="1:16" x14ac:dyDescent="0.25">
      <c r="A4857" s="4">
        <f t="shared" ca="1" si="604"/>
        <v>-35.321027834760422</v>
      </c>
      <c r="B4857" s="4">
        <f t="shared" ca="1" si="605"/>
        <v>128.74158479025823</v>
      </c>
      <c r="C4857" s="4">
        <v>8106</v>
      </c>
      <c r="D4857" s="4">
        <f t="shared" ca="1" si="606"/>
        <v>3</v>
      </c>
      <c r="E4857" s="4">
        <v>0.55000000000000004</v>
      </c>
      <c r="F4857" s="4">
        <v>19.899999999999999</v>
      </c>
      <c r="G4857" s="4">
        <f t="shared" ca="1" si="608"/>
        <v>53.323113517529826</v>
      </c>
      <c r="H4857" s="4">
        <f t="shared" ca="1" si="607"/>
        <v>15.914704249881968</v>
      </c>
      <c r="I4857" s="4">
        <f ca="1">User_Model_Calcs!B4857-Sat_Data!$B$5</f>
        <v>18.74158479025823</v>
      </c>
      <c r="J4857" s="4">
        <f ca="1">(Earth_Data!$B$1/SQRT(1-Earth_Data!$B$2^2*SIN(RADIANS(User_Model_Calcs!A4857))^2))*COS(RADIANS(User_Model_Calcs!A4857))</f>
        <v>5209.9193054684119</v>
      </c>
      <c r="K4857" s="4">
        <f ca="1">((Earth_Data!$B$1*(1-Earth_Data!$B$2^2))/SQRT(1-Earth_Data!$B$2^2*SIN(RADIANS(User_Model_Calcs!A4857))^2))*SIN(RADIANS(User_Model_Calcs!A4857))</f>
        <v>-3666.9857275940853</v>
      </c>
      <c r="L4857" s="4">
        <f t="shared" ca="1" si="609"/>
        <v>-35.139681234348487</v>
      </c>
      <c r="M4857" s="4">
        <f t="shared" ca="1" si="610"/>
        <v>6371.0315880453136</v>
      </c>
      <c r="N4857" s="4">
        <f ca="1">SQRT(User_Model_Calcs!M4857^2+Sat_Data!$B$3^2-2*User_Model_Calcs!M4857*Sat_Data!$B$3*COS(RADIANS(L4857))*COS(RADIANS(I4857)))</f>
        <v>37448.049063226856</v>
      </c>
      <c r="O4857" s="4">
        <f ca="1">DEGREES(ACOS(((Earth_Data!$B$1+Sat_Data!$B$2)/User_Model_Calcs!N4857)*SQRT(1-COS(RADIANS(User_Model_Calcs!I4857))^2*COS(RADIANS(User_Model_Calcs!A4857))^2)))</f>
        <v>44.3761919059856</v>
      </c>
      <c r="P4857" s="4">
        <f t="shared" ca="1" si="611"/>
        <v>30.406465675726096</v>
      </c>
    </row>
    <row r="4858" spans="1:16" x14ac:dyDescent="0.25">
      <c r="A4858" s="4">
        <f t="shared" ca="1" si="604"/>
        <v>-26.633763877682519</v>
      </c>
      <c r="B4858" s="4">
        <f t="shared" ca="1" si="605"/>
        <v>114.86366071767488</v>
      </c>
      <c r="C4858" s="4">
        <v>8107</v>
      </c>
      <c r="D4858" s="4">
        <f t="shared" ca="1" si="606"/>
        <v>1.2</v>
      </c>
      <c r="E4858" s="4">
        <v>0.55000000000000004</v>
      </c>
      <c r="F4858" s="4">
        <v>19.899999999999999</v>
      </c>
      <c r="G4858" s="4">
        <f t="shared" ca="1" si="608"/>
        <v>45.364313344089069</v>
      </c>
      <c r="H4858" s="4">
        <f t="shared" ca="1" si="607"/>
        <v>16.533838474598088</v>
      </c>
      <c r="I4858" s="4">
        <f ca="1">User_Model_Calcs!B4858-Sat_Data!$B$5</f>
        <v>4.8636607176748754</v>
      </c>
      <c r="J4858" s="4">
        <f ca="1">(Earth_Data!$B$1/SQRT(1-Earth_Data!$B$2^2*SIN(RADIANS(User_Model_Calcs!A4858))^2))*COS(RADIANS(User_Model_Calcs!A4858))</f>
        <v>5705.1959561208196</v>
      </c>
      <c r="K4858" s="4">
        <f ca="1">((Earth_Data!$B$1*(1-Earth_Data!$B$2^2))/SQRT(1-Earth_Data!$B$2^2*SIN(RADIANS(User_Model_Calcs!A4858))^2))*SIN(RADIANS(User_Model_Calcs!A4858))</f>
        <v>-2842.0016086796986</v>
      </c>
      <c r="L4858" s="4">
        <f t="shared" ca="1" si="609"/>
        <v>-26.479854708804378</v>
      </c>
      <c r="M4858" s="4">
        <f t="shared" ca="1" si="610"/>
        <v>6373.8711974337348</v>
      </c>
      <c r="N4858" s="4">
        <f ca="1">SQRT(User_Model_Calcs!M4858^2+Sat_Data!$B$3^2-2*User_Model_Calcs!M4858*Sat_Data!$B$3*COS(RADIANS(L4858))*COS(RADIANS(I4858)))</f>
        <v>36593.222303420596</v>
      </c>
      <c r="O4858" s="4">
        <f ca="1">DEGREES(ACOS(((Earth_Data!$B$1+Sat_Data!$B$2)/User_Model_Calcs!N4858)*SQRT(1-COS(RADIANS(User_Model_Calcs!I4858))^2*COS(RADIANS(User_Model_Calcs!A4858))^2)))</f>
        <v>58.408309731331258</v>
      </c>
      <c r="P4858" s="4">
        <f t="shared" ca="1" si="611"/>
        <v>10.747734072478208</v>
      </c>
    </row>
    <row r="4859" spans="1:16" x14ac:dyDescent="0.25">
      <c r="A4859" s="4">
        <f t="shared" ca="1" si="604"/>
        <v>-17.55386927332323</v>
      </c>
      <c r="B4859" s="4">
        <f t="shared" ca="1" si="605"/>
        <v>122.56718459133097</v>
      </c>
      <c r="C4859" s="4">
        <v>8108</v>
      </c>
      <c r="D4859" s="4">
        <f t="shared" ca="1" si="606"/>
        <v>3</v>
      </c>
      <c r="E4859" s="4">
        <v>0.55000000000000004</v>
      </c>
      <c r="F4859" s="4">
        <v>19.899999999999999</v>
      </c>
      <c r="G4859" s="4">
        <f t="shared" ca="1" si="608"/>
        <v>53.323113517529826</v>
      </c>
      <c r="H4859" s="4">
        <f t="shared" ca="1" si="607"/>
        <v>17.97107729419038</v>
      </c>
      <c r="I4859" s="4">
        <f ca="1">User_Model_Calcs!B4859-Sat_Data!$B$5</f>
        <v>12.567184591330971</v>
      </c>
      <c r="J4859" s="4">
        <f ca="1">(Earth_Data!$B$1/SQRT(1-Earth_Data!$B$2^2*SIN(RADIANS(User_Model_Calcs!A4859))^2))*COS(RADIANS(User_Model_Calcs!A4859))</f>
        <v>6082.9867288370797</v>
      </c>
      <c r="K4859" s="4">
        <f ca="1">((Earth_Data!$B$1*(1-Earth_Data!$B$2^2))/SQRT(1-Earth_Data!$B$2^2*SIN(RADIANS(User_Model_Calcs!A4859))^2))*SIN(RADIANS(User_Model_Calcs!A4859))</f>
        <v>-1911.3660784759147</v>
      </c>
      <c r="L4859" s="4">
        <f t="shared" ca="1" si="609"/>
        <v>-17.443504402711433</v>
      </c>
      <c r="M4859" s="4">
        <f t="shared" ca="1" si="610"/>
        <v>6376.2095189192478</v>
      </c>
      <c r="N4859" s="4">
        <f ca="1">SQRT(User_Model_Calcs!M4859^2+Sat_Data!$B$3^2-2*User_Model_Calcs!M4859*Sat_Data!$B$3*COS(RADIANS(L4859))*COS(RADIANS(I4859)))</f>
        <v>36301.416777982275</v>
      </c>
      <c r="O4859" s="4">
        <f ca="1">DEGREES(ACOS(((Earth_Data!$B$1+Sat_Data!$B$2)/User_Model_Calcs!N4859)*SQRT(1-COS(RADIANS(User_Model_Calcs!I4859))^2*COS(RADIANS(User_Model_Calcs!A4859))^2)))</f>
        <v>64.837950611784464</v>
      </c>
      <c r="P4859" s="4">
        <f t="shared" ca="1" si="611"/>
        <v>36.469447217411272</v>
      </c>
    </row>
    <row r="4860" spans="1:16" x14ac:dyDescent="0.25">
      <c r="A4860" s="4">
        <f t="shared" ca="1" si="604"/>
        <v>-40.521425255283084</v>
      </c>
      <c r="B4860" s="4">
        <f t="shared" ca="1" si="605"/>
        <v>116.09771718907466</v>
      </c>
      <c r="C4860" s="4">
        <v>8109</v>
      </c>
      <c r="D4860" s="4">
        <f t="shared" ca="1" si="606"/>
        <v>1.2</v>
      </c>
      <c r="E4860" s="4">
        <v>0.55000000000000004</v>
      </c>
      <c r="F4860" s="4">
        <v>19.899999999999999</v>
      </c>
      <c r="G4860" s="4">
        <f t="shared" ca="1" si="608"/>
        <v>45.364313344089069</v>
      </c>
      <c r="H4860" s="4">
        <f t="shared" ca="1" si="607"/>
        <v>23.379042587140241</v>
      </c>
      <c r="I4860" s="4">
        <f ca="1">User_Model_Calcs!B4860-Sat_Data!$B$5</f>
        <v>6.0977171890746575</v>
      </c>
      <c r="J4860" s="4">
        <f ca="1">(Earth_Data!$B$1/SQRT(1-Earth_Data!$B$2^2*SIN(RADIANS(User_Model_Calcs!A4860))^2))*COS(RADIANS(User_Model_Calcs!A4860))</f>
        <v>4855.2920315577303</v>
      </c>
      <c r="K4860" s="4">
        <f ca="1">((Earth_Data!$B$1*(1-Earth_Data!$B$2^2))/SQRT(1-Earth_Data!$B$2^2*SIN(RADIANS(User_Model_Calcs!A4860))^2))*SIN(RADIANS(User_Model_Calcs!A4860))</f>
        <v>-4122.1702296153444</v>
      </c>
      <c r="L4860" s="4">
        <f t="shared" ca="1" si="609"/>
        <v>-40.331444180683576</v>
      </c>
      <c r="M4860" s="4">
        <f t="shared" ca="1" si="610"/>
        <v>6369.1559969618429</v>
      </c>
      <c r="N4860" s="4">
        <f ca="1">SQRT(User_Model_Calcs!M4860^2+Sat_Data!$B$3^2-2*User_Model_Calcs!M4860*Sat_Data!$B$3*COS(RADIANS(L4860))*COS(RADIANS(I4860)))</f>
        <v>37566.726690049814</v>
      </c>
      <c r="O4860" s="4">
        <f ca="1">DEGREES(ACOS(((Earth_Data!$B$1+Sat_Data!$B$2)/User_Model_Calcs!N4860)*SQRT(1-COS(RADIANS(User_Model_Calcs!I4860))^2*COS(RADIANS(User_Model_Calcs!A4860))^2)))</f>
        <v>42.704895504479474</v>
      </c>
      <c r="P4860" s="4">
        <f t="shared" ca="1" si="611"/>
        <v>9.3370209904242465</v>
      </c>
    </row>
    <row r="4861" spans="1:16" x14ac:dyDescent="0.25">
      <c r="A4861" s="4">
        <f t="shared" ca="1" si="604"/>
        <v>-23.630854711886315</v>
      </c>
      <c r="B4861" s="4">
        <f t="shared" ca="1" si="605"/>
        <v>118.94512398773048</v>
      </c>
      <c r="C4861" s="4">
        <v>8110</v>
      </c>
      <c r="D4861" s="4">
        <f t="shared" ca="1" si="606"/>
        <v>1.2</v>
      </c>
      <c r="E4861" s="4">
        <v>0.55000000000000004</v>
      </c>
      <c r="F4861" s="4">
        <v>19.899999999999999</v>
      </c>
      <c r="G4861" s="4">
        <f t="shared" ca="1" si="608"/>
        <v>45.364313344089069</v>
      </c>
      <c r="H4861" s="4">
        <f t="shared" ca="1" si="607"/>
        <v>19.792258110665571</v>
      </c>
      <c r="I4861" s="4">
        <f ca="1">User_Model_Calcs!B4861-Sat_Data!$B$5</f>
        <v>8.9451239877304829</v>
      </c>
      <c r="J4861" s="4">
        <f ca="1">(Earth_Data!$B$1/SQRT(1-Earth_Data!$B$2^2*SIN(RADIANS(User_Model_Calcs!A4861))^2))*COS(RADIANS(User_Model_Calcs!A4861))</f>
        <v>5846.4590251302661</v>
      </c>
      <c r="K4861" s="4">
        <f ca="1">((Earth_Data!$B$1*(1-Earth_Data!$B$2^2))/SQRT(1-Earth_Data!$B$2^2*SIN(RADIANS(User_Model_Calcs!A4861))^2))*SIN(RADIANS(User_Model_Calcs!A4861))</f>
        <v>-2540.8807849117211</v>
      </c>
      <c r="L4861" s="4">
        <f t="shared" ca="1" si="609"/>
        <v>-23.489845665735068</v>
      </c>
      <c r="M4861" s="4">
        <f t="shared" ca="1" si="610"/>
        <v>6374.7280958218716</v>
      </c>
      <c r="N4861" s="4">
        <f ca="1">SQRT(User_Model_Calcs!M4861^2+Sat_Data!$B$3^2-2*User_Model_Calcs!M4861*Sat_Data!$B$3*COS(RADIANS(L4861))*COS(RADIANS(I4861)))</f>
        <v>36488.714672330461</v>
      </c>
      <c r="O4861" s="4">
        <f ca="1">DEGREES(ACOS(((Earth_Data!$B$1+Sat_Data!$B$2)/User_Model_Calcs!N4861)*SQRT(1-COS(RADIANS(User_Model_Calcs!I4861))^2*COS(RADIANS(User_Model_Calcs!A4861))^2)))</f>
        <v>60.55627162969806</v>
      </c>
      <c r="P4861" s="4">
        <f t="shared" ca="1" si="611"/>
        <v>21.438941050351229</v>
      </c>
    </row>
    <row r="4862" spans="1:16" x14ac:dyDescent="0.25">
      <c r="A4862" s="4">
        <f t="shared" ca="1" si="604"/>
        <v>-40.827730116798875</v>
      </c>
      <c r="B4862" s="4">
        <f t="shared" ca="1" si="605"/>
        <v>159.36905818054524</v>
      </c>
      <c r="C4862" s="4">
        <v>8111</v>
      </c>
      <c r="D4862" s="4">
        <f t="shared" ca="1" si="606"/>
        <v>1.2</v>
      </c>
      <c r="E4862" s="4">
        <v>0.55000000000000004</v>
      </c>
      <c r="F4862" s="4">
        <v>19.899999999999999</v>
      </c>
      <c r="G4862" s="4">
        <f t="shared" ca="1" si="608"/>
        <v>45.364313344089069</v>
      </c>
      <c r="H4862" s="4">
        <f t="shared" ca="1" si="607"/>
        <v>20.142141415820923</v>
      </c>
      <c r="I4862" s="4">
        <f ca="1">User_Model_Calcs!B4862-Sat_Data!$B$5</f>
        <v>49.369058180545238</v>
      </c>
      <c r="J4862" s="4">
        <f ca="1">(Earth_Data!$B$1/SQRT(1-Earth_Data!$B$2^2*SIN(RADIANS(User_Model_Calcs!A4862))^2))*COS(RADIANS(User_Model_Calcs!A4862))</f>
        <v>4833.1227386583178</v>
      </c>
      <c r="K4862" s="4">
        <f ca="1">((Earth_Data!$B$1*(1-Earth_Data!$B$2^2))/SQRT(1-Earth_Data!$B$2^2*SIN(RADIANS(User_Model_Calcs!A4862))^2))*SIN(RADIANS(User_Model_Calcs!A4862))</f>
        <v>-4147.9675533703003</v>
      </c>
      <c r="L4862" s="4">
        <f t="shared" ca="1" si="609"/>
        <v>-40.637432990331924</v>
      </c>
      <c r="M4862" s="4">
        <f t="shared" ca="1" si="610"/>
        <v>6369.0431173567094</v>
      </c>
      <c r="N4862" s="4">
        <f ca="1">SQRT(User_Model_Calcs!M4862^2+Sat_Data!$B$3^2-2*User_Model_Calcs!M4862*Sat_Data!$B$3*COS(RADIANS(L4862))*COS(RADIANS(I4862)))</f>
        <v>39407.828965590677</v>
      </c>
      <c r="O4862" s="4">
        <f ca="1">DEGREES(ACOS(((Earth_Data!$B$1+Sat_Data!$B$2)/User_Model_Calcs!N4862)*SQRT(1-COS(RADIANS(User_Model_Calcs!I4862))^2*COS(RADIANS(User_Model_Calcs!A4862))^2)))</f>
        <v>21.402286989248136</v>
      </c>
      <c r="P4862" s="4">
        <f t="shared" ca="1" si="611"/>
        <v>60.708626429950336</v>
      </c>
    </row>
    <row r="4863" spans="1:16" x14ac:dyDescent="0.25">
      <c r="A4863" s="4">
        <f t="shared" ca="1" si="604"/>
        <v>-41.67897796274427</v>
      </c>
      <c r="B4863" s="4">
        <f t="shared" ca="1" si="605"/>
        <v>153.36033253922434</v>
      </c>
      <c r="C4863" s="4">
        <v>8112</v>
      </c>
      <c r="D4863" s="4">
        <f t="shared" ca="1" si="606"/>
        <v>1.2</v>
      </c>
      <c r="E4863" s="4">
        <v>0.55000000000000004</v>
      </c>
      <c r="F4863" s="4">
        <v>19.899999999999999</v>
      </c>
      <c r="G4863" s="4">
        <f t="shared" ca="1" si="608"/>
        <v>45.364313344089069</v>
      </c>
      <c r="H4863" s="4">
        <f t="shared" ca="1" si="607"/>
        <v>14.699529567327243</v>
      </c>
      <c r="I4863" s="4">
        <f ca="1">User_Model_Calcs!B4863-Sat_Data!$B$5</f>
        <v>43.360332539224345</v>
      </c>
      <c r="J4863" s="4">
        <f ca="1">(Earth_Data!$B$1/SQRT(1-Earth_Data!$B$2^2*SIN(RADIANS(User_Model_Calcs!A4863))^2))*COS(RADIANS(User_Model_Calcs!A4863))</f>
        <v>4770.7854988700219</v>
      </c>
      <c r="K4863" s="4">
        <f ca="1">((Earth_Data!$B$1*(1-Earth_Data!$B$2^2))/SQRT(1-Earth_Data!$B$2^2*SIN(RADIANS(User_Model_Calcs!A4863))^2))*SIN(RADIANS(User_Model_Calcs!A4863))</f>
        <v>-4219.0411323270146</v>
      </c>
      <c r="L4863" s="4">
        <f t="shared" ca="1" si="609"/>
        <v>-41.487916678491771</v>
      </c>
      <c r="M4863" s="4">
        <f t="shared" ca="1" si="610"/>
        <v>6368.7284721909518</v>
      </c>
      <c r="N4863" s="4">
        <f ca="1">SQRT(User_Model_Calcs!M4863^2+Sat_Data!$B$3^2-2*User_Model_Calcs!M4863*Sat_Data!$B$3*COS(RADIANS(L4863))*COS(RADIANS(I4863)))</f>
        <v>39062.440927402626</v>
      </c>
      <c r="O4863" s="4">
        <f ca="1">DEGREES(ACOS(((Earth_Data!$B$1+Sat_Data!$B$2)/User_Model_Calcs!N4863)*SQRT(1-COS(RADIANS(User_Model_Calcs!I4863))^2*COS(RADIANS(User_Model_Calcs!A4863))^2)))</f>
        <v>24.988043930539078</v>
      </c>
      <c r="P4863" s="4">
        <f t="shared" ca="1" si="611"/>
        <v>54.848803270251913</v>
      </c>
    </row>
    <row r="4864" spans="1:16" x14ac:dyDescent="0.25">
      <c r="A4864" s="4">
        <f t="shared" ca="1" si="604"/>
        <v>-33.589393993819229</v>
      </c>
      <c r="B4864" s="4">
        <f t="shared" ca="1" si="605"/>
        <v>129.16249773278386</v>
      </c>
      <c r="C4864" s="4">
        <v>8113</v>
      </c>
      <c r="D4864" s="4">
        <f t="shared" ca="1" si="606"/>
        <v>0.75</v>
      </c>
      <c r="E4864" s="4">
        <v>0.55000000000000004</v>
      </c>
      <c r="F4864" s="4">
        <v>19.899999999999999</v>
      </c>
      <c r="G4864" s="4">
        <f t="shared" ca="1" si="608"/>
        <v>41.281913690970576</v>
      </c>
      <c r="H4864" s="4">
        <f t="shared" ca="1" si="607"/>
        <v>23.046171978283795</v>
      </c>
      <c r="I4864" s="4">
        <f ca="1">User_Model_Calcs!B4864-Sat_Data!$B$5</f>
        <v>19.162497732783862</v>
      </c>
      <c r="J4864" s="4">
        <f ca="1">(Earth_Data!$B$1/SQRT(1-Earth_Data!$B$2^2*SIN(RADIANS(User_Model_Calcs!A4864))^2))*COS(RADIANS(User_Model_Calcs!A4864))</f>
        <v>5318.5932488318467</v>
      </c>
      <c r="K4864" s="4">
        <f ca="1">((Earth_Data!$B$1*(1-Earth_Data!$B$2^2))/SQRT(1-Earth_Data!$B$2^2*SIN(RADIANS(User_Model_Calcs!A4864))^2))*SIN(RADIANS(User_Model_Calcs!A4864))</f>
        <v>-3508.599299282118</v>
      </c>
      <c r="L4864" s="4">
        <f t="shared" ca="1" si="609"/>
        <v>-33.412260854744197</v>
      </c>
      <c r="M4864" s="4">
        <f t="shared" ca="1" si="610"/>
        <v>6371.6326941720881</v>
      </c>
      <c r="N4864" s="4">
        <f ca="1">SQRT(User_Model_Calcs!M4864^2+Sat_Data!$B$3^2-2*User_Model_Calcs!M4864*Sat_Data!$B$3*COS(RADIANS(L4864))*COS(RADIANS(I4864)))</f>
        <v>37346.429069705147</v>
      </c>
      <c r="O4864" s="4">
        <f ca="1">DEGREES(ACOS(((Earth_Data!$B$1+Sat_Data!$B$2)/User_Model_Calcs!N4864)*SQRT(1-COS(RADIANS(User_Model_Calcs!I4864))^2*COS(RADIANS(User_Model_Calcs!A4864))^2)))</f>
        <v>45.834621345226793</v>
      </c>
      <c r="P4864" s="4">
        <f t="shared" ca="1" si="611"/>
        <v>32.134022514025261</v>
      </c>
    </row>
    <row r="4865" spans="1:16" x14ac:dyDescent="0.25">
      <c r="A4865" s="4">
        <f t="shared" ca="1" si="604"/>
        <v>-35.380528480470751</v>
      </c>
      <c r="B4865" s="4">
        <f t="shared" ca="1" si="605"/>
        <v>115.85021049100797</v>
      </c>
      <c r="C4865" s="4">
        <v>8114</v>
      </c>
      <c r="D4865" s="4">
        <f t="shared" ca="1" si="606"/>
        <v>1.2</v>
      </c>
      <c r="E4865" s="4">
        <v>0.55000000000000004</v>
      </c>
      <c r="F4865" s="4">
        <v>19.899999999999999</v>
      </c>
      <c r="G4865" s="4">
        <f t="shared" ca="1" si="608"/>
        <v>45.364313344089069</v>
      </c>
      <c r="H4865" s="4">
        <f t="shared" ca="1" si="607"/>
        <v>23.966369344676711</v>
      </c>
      <c r="I4865" s="4">
        <f ca="1">User_Model_Calcs!B4865-Sat_Data!$B$5</f>
        <v>5.8502104910079709</v>
      </c>
      <c r="J4865" s="4">
        <f ca="1">(Earth_Data!$B$1/SQRT(1-Earth_Data!$B$2^2*SIN(RADIANS(User_Model_Calcs!A4865))^2))*COS(RADIANS(User_Model_Calcs!A4865))</f>
        <v>5206.0998505743955</v>
      </c>
      <c r="K4865" s="4">
        <f ca="1">((Earth_Data!$B$1*(1-Earth_Data!$B$2^2))/SQRT(1-Earth_Data!$B$2^2*SIN(RADIANS(User_Model_Calcs!A4865))^2))*SIN(RADIANS(User_Model_Calcs!A4865))</f>
        <v>-3672.3700127415914</v>
      </c>
      <c r="L4865" s="4">
        <f t="shared" ca="1" si="609"/>
        <v>-35.199048749858562</v>
      </c>
      <c r="M4865" s="4">
        <f t="shared" ca="1" si="610"/>
        <v>6371.0106862753273</v>
      </c>
      <c r="N4865" s="4">
        <f ca="1">SQRT(User_Model_Calcs!M4865^2+Sat_Data!$B$3^2-2*User_Model_Calcs!M4865*Sat_Data!$B$3*COS(RADIANS(L4865))*COS(RADIANS(I4865)))</f>
        <v>37170.815958809711</v>
      </c>
      <c r="O4865" s="4">
        <f ca="1">DEGREES(ACOS(((Earth_Data!$B$1+Sat_Data!$B$2)/User_Model_Calcs!N4865)*SQRT(1-COS(RADIANS(User_Model_Calcs!I4865))^2*COS(RADIANS(User_Model_Calcs!A4865))^2)))</f>
        <v>48.43149532330839</v>
      </c>
      <c r="P4865" s="4">
        <f t="shared" ca="1" si="611"/>
        <v>10.035285596358419</v>
      </c>
    </row>
    <row r="4866" spans="1:16" x14ac:dyDescent="0.25">
      <c r="A4866" s="4">
        <f t="shared" ref="A4866:A4929" ca="1" si="612">RAND()*(-44.106+9.432)-9.432</f>
        <v>-18.976911274198677</v>
      </c>
      <c r="B4866" s="4">
        <f t="shared" ref="B4866:B4929" ca="1" si="613">RAND()*(160-105)+105</f>
        <v>152.5230508624503</v>
      </c>
      <c r="C4866" s="4">
        <v>8115</v>
      </c>
      <c r="D4866" s="4">
        <f t="shared" ref="D4866:D4929" ca="1" si="614">CHOOSE(RANDBETWEEN(1,3),0.75,1.2,3)</f>
        <v>0.75</v>
      </c>
      <c r="E4866" s="4">
        <v>0.55000000000000004</v>
      </c>
      <c r="F4866" s="4">
        <v>19.899999999999999</v>
      </c>
      <c r="G4866" s="4">
        <f t="shared" ca="1" si="608"/>
        <v>41.281913690970576</v>
      </c>
      <c r="H4866" s="4">
        <f t="shared" ca="1" si="607"/>
        <v>20.993492534759476</v>
      </c>
      <c r="I4866" s="4">
        <f ca="1">User_Model_Calcs!B4866-Sat_Data!$B$5</f>
        <v>42.523050862450305</v>
      </c>
      <c r="J4866" s="4">
        <f ca="1">(Earth_Data!$B$1/SQRT(1-Earth_Data!$B$2^2*SIN(RADIANS(User_Model_Calcs!A4866))^2))*COS(RADIANS(User_Model_Calcs!A4866))</f>
        <v>6033.6221879074137</v>
      </c>
      <c r="K4866" s="4">
        <f ca="1">((Earth_Data!$B$1*(1-Earth_Data!$B$2^2))/SQRT(1-Earth_Data!$B$2^2*SIN(RADIANS(User_Model_Calcs!A4866))^2))*SIN(RADIANS(User_Model_Calcs!A4866))</f>
        <v>-2060.933508981796</v>
      </c>
      <c r="L4866" s="4">
        <f t="shared" ca="1" si="609"/>
        <v>-18.858875913713806</v>
      </c>
      <c r="M4866" s="4">
        <f t="shared" ca="1" si="610"/>
        <v>6375.8955163061346</v>
      </c>
      <c r="N4866" s="4">
        <f ca="1">SQRT(User_Model_Calcs!M4866^2+Sat_Data!$B$3^2-2*User_Model_Calcs!M4866*Sat_Data!$B$3*COS(RADIANS(L4866))*COS(RADIANS(I4866)))</f>
        <v>37993.08735909262</v>
      </c>
      <c r="O4866" s="4">
        <f ca="1">DEGREES(ACOS(((Earth_Data!$B$1+Sat_Data!$B$2)/User_Model_Calcs!N4866)*SQRT(1-COS(RADIANS(User_Model_Calcs!I4866))^2*COS(RADIANS(User_Model_Calcs!A4866))^2)))</f>
        <v>37.264439145658606</v>
      </c>
      <c r="P4866" s="4">
        <f t="shared" ca="1" si="611"/>
        <v>70.47585258641827</v>
      </c>
    </row>
    <row r="4867" spans="1:16" x14ac:dyDescent="0.25">
      <c r="A4867" s="4">
        <f t="shared" ca="1" si="612"/>
        <v>-17.591797114545425</v>
      </c>
      <c r="B4867" s="4">
        <f t="shared" ca="1" si="613"/>
        <v>108.73153966802292</v>
      </c>
      <c r="C4867" s="4">
        <v>8116</v>
      </c>
      <c r="D4867" s="4">
        <f t="shared" ca="1" si="614"/>
        <v>3</v>
      </c>
      <c r="E4867" s="4">
        <v>0.55000000000000004</v>
      </c>
      <c r="F4867" s="4">
        <v>19.899999999999999</v>
      </c>
      <c r="G4867" s="4">
        <f t="shared" ca="1" si="608"/>
        <v>53.323113517529826</v>
      </c>
      <c r="H4867" s="4">
        <f t="shared" ref="H4867:H4930" ca="1" si="615">RAND()*(24-14)+14</f>
        <v>16.366070696693416</v>
      </c>
      <c r="I4867" s="4">
        <f ca="1">User_Model_Calcs!B4867-Sat_Data!$B$5</f>
        <v>-1.2684603319770815</v>
      </c>
      <c r="J4867" s="4">
        <f ca="1">(Earth_Data!$B$1/SQRT(1-Earth_Data!$B$2^2*SIN(RADIANS(User_Model_Calcs!A4867))^2))*COS(RADIANS(User_Model_Calcs!A4867))</f>
        <v>6081.719372081483</v>
      </c>
      <c r="K4867" s="4">
        <f ca="1">((Earth_Data!$B$1*(1-Earth_Data!$B$2^2))/SQRT(1-Earth_Data!$B$2^2*SIN(RADIANS(User_Model_Calcs!A4867))^2))*SIN(RADIANS(User_Model_Calcs!A4867))</f>
        <v>-1915.3678756200452</v>
      </c>
      <c r="L4867" s="4">
        <f t="shared" ca="1" si="609"/>
        <v>-17.481224217307577</v>
      </c>
      <c r="M4867" s="4">
        <f t="shared" ca="1" si="610"/>
        <v>6376.2014255909789</v>
      </c>
      <c r="N4867" s="4">
        <f ca="1">SQRT(User_Model_Calcs!M4867^2+Sat_Data!$B$3^2-2*User_Model_Calcs!M4867*Sat_Data!$B$3*COS(RADIANS(L4867))*COS(RADIANS(I4867)))</f>
        <v>36134.96078313703</v>
      </c>
      <c r="O4867" s="4">
        <f ca="1">DEGREES(ACOS(((Earth_Data!$B$1+Sat_Data!$B$2)/User_Model_Calcs!N4867)*SQRT(1-COS(RADIANS(User_Model_Calcs!I4867))^2*COS(RADIANS(User_Model_Calcs!A4867))^2)))</f>
        <v>69.297228002502507</v>
      </c>
      <c r="P4867" s="4">
        <f t="shared" ca="1" si="611"/>
        <v>4.1901556052761446</v>
      </c>
    </row>
    <row r="4868" spans="1:16" x14ac:dyDescent="0.25">
      <c r="A4868" s="4">
        <f t="shared" ca="1" si="612"/>
        <v>-16.462099741645773</v>
      </c>
      <c r="B4868" s="4">
        <f t="shared" ca="1" si="613"/>
        <v>146.09949916046341</v>
      </c>
      <c r="C4868" s="4">
        <v>8117</v>
      </c>
      <c r="D4868" s="4">
        <f t="shared" ca="1" si="614"/>
        <v>1.2</v>
      </c>
      <c r="E4868" s="4">
        <v>0.55000000000000004</v>
      </c>
      <c r="F4868" s="4">
        <v>19.899999999999999</v>
      </c>
      <c r="G4868" s="4">
        <f t="shared" ca="1" si="608"/>
        <v>45.364313344089069</v>
      </c>
      <c r="H4868" s="4">
        <f t="shared" ca="1" si="615"/>
        <v>22.227404954375711</v>
      </c>
      <c r="I4868" s="4">
        <f ca="1">User_Model_Calcs!B4868-Sat_Data!$B$5</f>
        <v>36.099499160463409</v>
      </c>
      <c r="J4868" s="4">
        <f ca="1">(Earth_Data!$B$1/SQRT(1-Earth_Data!$B$2^2*SIN(RADIANS(User_Model_Calcs!A4868))^2))*COS(RADIANS(User_Model_Calcs!A4868))</f>
        <v>6118.328270182059</v>
      </c>
      <c r="K4868" s="4">
        <f ca="1">((Earth_Data!$B$1*(1-Earth_Data!$B$2^2))/SQRT(1-Earth_Data!$B$2^2*SIN(RADIANS(User_Model_Calcs!A4868))^2))*SIN(RADIANS(User_Model_Calcs!A4868))</f>
        <v>-1795.8267650548614</v>
      </c>
      <c r="L4868" s="4">
        <f t="shared" ca="1" si="609"/>
        <v>-16.357803805293539</v>
      </c>
      <c r="M4868" s="4">
        <f t="shared" ca="1" si="610"/>
        <v>6376.4358847083522</v>
      </c>
      <c r="N4868" s="4">
        <f ca="1">SQRT(User_Model_Calcs!M4868^2+Sat_Data!$B$3^2-2*User_Model_Calcs!M4868*Sat_Data!$B$3*COS(RADIANS(L4868))*COS(RADIANS(I4868)))</f>
        <v>37437.816899842634</v>
      </c>
      <c r="O4868" s="4">
        <f ca="1">DEGREES(ACOS(((Earth_Data!$B$1+Sat_Data!$B$2)/User_Model_Calcs!N4868)*SQRT(1-COS(RADIANS(User_Model_Calcs!I4868))^2*COS(RADIANS(User_Model_Calcs!A4868))^2)))</f>
        <v>44.608814547017843</v>
      </c>
      <c r="P4868" s="4">
        <f t="shared" ca="1" si="611"/>
        <v>68.762900997678656</v>
      </c>
    </row>
    <row r="4869" spans="1:16" x14ac:dyDescent="0.25">
      <c r="A4869" s="4">
        <f t="shared" ca="1" si="612"/>
        <v>-12.106447387117299</v>
      </c>
      <c r="B4869" s="4">
        <f t="shared" ca="1" si="613"/>
        <v>128.45503309870816</v>
      </c>
      <c r="C4869" s="4">
        <v>8118</v>
      </c>
      <c r="D4869" s="4">
        <f t="shared" ca="1" si="614"/>
        <v>1.2</v>
      </c>
      <c r="E4869" s="4">
        <v>0.55000000000000004</v>
      </c>
      <c r="F4869" s="4">
        <v>19.899999999999999</v>
      </c>
      <c r="G4869" s="4">
        <f t="shared" ca="1" si="608"/>
        <v>45.364313344089069</v>
      </c>
      <c r="H4869" s="4">
        <f t="shared" ca="1" si="615"/>
        <v>20.289214609405235</v>
      </c>
      <c r="I4869" s="4">
        <f ca="1">User_Model_Calcs!B4869-Sat_Data!$B$5</f>
        <v>18.455033098708157</v>
      </c>
      <c r="J4869" s="4">
        <f ca="1">(Earth_Data!$B$1/SQRT(1-Earth_Data!$B$2^2*SIN(RADIANS(User_Model_Calcs!A4869))^2))*COS(RADIANS(User_Model_Calcs!A4869))</f>
        <v>6237.2062749712613</v>
      </c>
      <c r="K4869" s="4">
        <f ca="1">((Earth_Data!$B$1*(1-Earth_Data!$B$2^2))/SQRT(1-Earth_Data!$B$2^2*SIN(RADIANS(User_Model_Calcs!A4869))^2))*SIN(RADIANS(User_Model_Calcs!A4869))</f>
        <v>-1328.9188777863437</v>
      </c>
      <c r="L4869" s="4">
        <f t="shared" ca="1" si="609"/>
        <v>-12.027768364305599</v>
      </c>
      <c r="M4869" s="4">
        <f t="shared" ca="1" si="610"/>
        <v>6377.2068729403627</v>
      </c>
      <c r="N4869" s="4">
        <f ca="1">SQRT(User_Model_Calcs!M4869^2+Sat_Data!$B$3^2-2*User_Model_Calcs!M4869*Sat_Data!$B$3*COS(RADIANS(L4869))*COS(RADIANS(I4869)))</f>
        <v>36325.750096829754</v>
      </c>
      <c r="O4869" s="4">
        <f ca="1">DEGREES(ACOS(((Earth_Data!$B$1+Sat_Data!$B$2)/User_Model_Calcs!N4869)*SQRT(1-COS(RADIANS(User_Model_Calcs!I4869))^2*COS(RADIANS(User_Model_Calcs!A4869))^2)))</f>
        <v>64.279918129377918</v>
      </c>
      <c r="P4869" s="4">
        <f t="shared" ca="1" si="611"/>
        <v>57.852636019910605</v>
      </c>
    </row>
    <row r="4870" spans="1:16" x14ac:dyDescent="0.25">
      <c r="A4870" s="4">
        <f t="shared" ca="1" si="612"/>
        <v>-24.68353203594317</v>
      </c>
      <c r="B4870" s="4">
        <f t="shared" ca="1" si="613"/>
        <v>136.39213826493432</v>
      </c>
      <c r="C4870" s="4">
        <v>8119</v>
      </c>
      <c r="D4870" s="4">
        <f t="shared" ca="1" si="614"/>
        <v>0.75</v>
      </c>
      <c r="E4870" s="4">
        <v>0.55000000000000004</v>
      </c>
      <c r="F4870" s="4">
        <v>19.899999999999999</v>
      </c>
      <c r="G4870" s="4">
        <f t="shared" ca="1" si="608"/>
        <v>41.281913690970576</v>
      </c>
      <c r="H4870" s="4">
        <f t="shared" ca="1" si="615"/>
        <v>19.755383051400987</v>
      </c>
      <c r="I4870" s="4">
        <f ca="1">User_Model_Calcs!B4870-Sat_Data!$B$5</f>
        <v>26.392138264934317</v>
      </c>
      <c r="J4870" s="4">
        <f ca="1">(Earth_Data!$B$1/SQRT(1-Earth_Data!$B$2^2*SIN(RADIANS(User_Model_Calcs!A4870))^2))*COS(RADIANS(User_Model_Calcs!A4870))</f>
        <v>5798.744114013125</v>
      </c>
      <c r="K4870" s="4">
        <f ca="1">((Earth_Data!$B$1*(1-Earth_Data!$B$2^2))/SQRT(1-Earth_Data!$B$2^2*SIN(RADIANS(User_Model_Calcs!A4870))^2))*SIN(RADIANS(User_Model_Calcs!A4870))</f>
        <v>-2647.2637177213078</v>
      </c>
      <c r="L4870" s="4">
        <f t="shared" ca="1" si="609"/>
        <v>-24.537818174156261</v>
      </c>
      <c r="M4870" s="4">
        <f t="shared" ca="1" si="610"/>
        <v>6374.436327312832</v>
      </c>
      <c r="N4870" s="4">
        <f ca="1">SQRT(User_Model_Calcs!M4870^2+Sat_Data!$B$3^2-2*User_Model_Calcs!M4870*Sat_Data!$B$3*COS(RADIANS(L4870))*COS(RADIANS(I4870)))</f>
        <v>37153.962729178827</v>
      </c>
      <c r="O4870" s="4">
        <f ca="1">DEGREES(ACOS(((Earth_Data!$B$1+Sat_Data!$B$2)/User_Model_Calcs!N4870)*SQRT(1-COS(RADIANS(User_Model_Calcs!I4870))^2*COS(RADIANS(User_Model_Calcs!A4870))^2)))</f>
        <v>48.752415144603596</v>
      </c>
      <c r="P4870" s="4">
        <f t="shared" ca="1" si="611"/>
        <v>49.91765755606729</v>
      </c>
    </row>
    <row r="4871" spans="1:16" x14ac:dyDescent="0.25">
      <c r="A4871" s="4">
        <f t="shared" ca="1" si="612"/>
        <v>-37.484477568453663</v>
      </c>
      <c r="B4871" s="4">
        <f t="shared" ca="1" si="613"/>
        <v>109.15410288519651</v>
      </c>
      <c r="C4871" s="4">
        <v>8120</v>
      </c>
      <c r="D4871" s="4">
        <f t="shared" ca="1" si="614"/>
        <v>1.2</v>
      </c>
      <c r="E4871" s="4">
        <v>0.55000000000000004</v>
      </c>
      <c r="F4871" s="4">
        <v>19.899999999999999</v>
      </c>
      <c r="G4871" s="4">
        <f t="shared" ca="1" si="608"/>
        <v>45.364313344089069</v>
      </c>
      <c r="H4871" s="4">
        <f t="shared" ca="1" si="615"/>
        <v>16.254776672786022</v>
      </c>
      <c r="I4871" s="4">
        <f ca="1">User_Model_Calcs!B4871-Sat_Data!$B$5</f>
        <v>-0.84589711480349195</v>
      </c>
      <c r="J4871" s="4">
        <f ca="1">(Earth_Data!$B$1/SQRT(1-Earth_Data!$B$2^2*SIN(RADIANS(User_Model_Calcs!A4871))^2))*COS(RADIANS(User_Model_Calcs!A4871))</f>
        <v>5067.4558398329464</v>
      </c>
      <c r="K4871" s="4">
        <f ca="1">((Earth_Data!$B$1*(1-Earth_Data!$B$2^2))/SQRT(1-Earth_Data!$B$2^2*SIN(RADIANS(User_Model_Calcs!A4871))^2))*SIN(RADIANS(User_Model_Calcs!A4871))</f>
        <v>-3860.1985743825076</v>
      </c>
      <c r="L4871" s="4">
        <f t="shared" ca="1" si="609"/>
        <v>-37.298796019314217</v>
      </c>
      <c r="M4871" s="4">
        <f t="shared" ca="1" si="610"/>
        <v>6370.2622961948573</v>
      </c>
      <c r="N4871" s="4">
        <f ca="1">SQRT(User_Model_Calcs!M4871^2+Sat_Data!$B$3^2-2*User_Model_Calcs!M4871*Sat_Data!$B$3*COS(RADIANS(L4871))*COS(RADIANS(I4871)))</f>
        <v>37297.60957043877</v>
      </c>
      <c r="O4871" s="4">
        <f ca="1">DEGREES(ACOS(((Earth_Data!$B$1+Sat_Data!$B$2)/User_Model_Calcs!N4871)*SQRT(1-COS(RADIANS(User_Model_Calcs!I4871))^2*COS(RADIANS(User_Model_Calcs!A4871))^2)))</f>
        <v>46.521994568933977</v>
      </c>
      <c r="P4871" s="4">
        <f t="shared" ca="1" si="611"/>
        <v>1.3898571112856799</v>
      </c>
    </row>
    <row r="4872" spans="1:16" x14ac:dyDescent="0.25">
      <c r="A4872" s="4">
        <f t="shared" ca="1" si="612"/>
        <v>-27.943427016546558</v>
      </c>
      <c r="B4872" s="4">
        <f t="shared" ca="1" si="613"/>
        <v>108.39559255244696</v>
      </c>
      <c r="C4872" s="4">
        <v>8121</v>
      </c>
      <c r="D4872" s="4">
        <f t="shared" ca="1" si="614"/>
        <v>3</v>
      </c>
      <c r="E4872" s="4">
        <v>0.55000000000000004</v>
      </c>
      <c r="F4872" s="4">
        <v>19.899999999999999</v>
      </c>
      <c r="G4872" s="4">
        <f t="shared" ca="1" si="608"/>
        <v>53.323113517529826</v>
      </c>
      <c r="H4872" s="4">
        <f t="shared" ca="1" si="615"/>
        <v>16.372580352834433</v>
      </c>
      <c r="I4872" s="4">
        <f ca="1">User_Model_Calcs!B4872-Sat_Data!$B$5</f>
        <v>-1.6044074475530437</v>
      </c>
      <c r="J4872" s="4">
        <f ca="1">(Earth_Data!$B$1/SQRT(1-Earth_Data!$B$2^2*SIN(RADIANS(User_Model_Calcs!A4872))^2))*COS(RADIANS(User_Model_Calcs!A4872))</f>
        <v>5638.6631875855455</v>
      </c>
      <c r="K4872" s="4">
        <f ca="1">((Earth_Data!$B$1*(1-Earth_Data!$B$2^2))/SQRT(1-Earth_Data!$B$2^2*SIN(RADIANS(User_Model_Calcs!A4872))^2))*SIN(RADIANS(User_Model_Calcs!A4872))</f>
        <v>-2970.9693524451968</v>
      </c>
      <c r="L4872" s="4">
        <f t="shared" ca="1" si="609"/>
        <v>-27.784409904105093</v>
      </c>
      <c r="M4872" s="4">
        <f t="shared" ca="1" si="610"/>
        <v>6373.474832161889</v>
      </c>
      <c r="N4872" s="4">
        <f ca="1">SQRT(User_Model_Calcs!M4872^2+Sat_Data!$B$3^2-2*User_Model_Calcs!M4872*Sat_Data!$B$3*COS(RADIANS(L4872))*COS(RADIANS(I4872)))</f>
        <v>36648.649740409441</v>
      </c>
      <c r="O4872" s="4">
        <f ca="1">DEGREES(ACOS(((Earth_Data!$B$1+Sat_Data!$B$2)/User_Model_Calcs!N4872)*SQRT(1-COS(RADIANS(User_Model_Calcs!I4872))^2*COS(RADIANS(User_Model_Calcs!A4872))^2)))</f>
        <v>57.325035740855157</v>
      </c>
      <c r="P4872" s="4">
        <f t="shared" ca="1" si="611"/>
        <v>3.4206602751789426</v>
      </c>
    </row>
    <row r="4873" spans="1:16" x14ac:dyDescent="0.25">
      <c r="A4873" s="4">
        <f t="shared" ca="1" si="612"/>
        <v>-25.937326503375338</v>
      </c>
      <c r="B4873" s="4">
        <f t="shared" ca="1" si="613"/>
        <v>132.45447449960741</v>
      </c>
      <c r="C4873" s="4">
        <v>8122</v>
      </c>
      <c r="D4873" s="4">
        <f t="shared" ca="1" si="614"/>
        <v>1.2</v>
      </c>
      <c r="E4873" s="4">
        <v>0.55000000000000004</v>
      </c>
      <c r="F4873" s="4">
        <v>19.899999999999999</v>
      </c>
      <c r="G4873" s="4">
        <f t="shared" ca="1" si="608"/>
        <v>45.364313344089069</v>
      </c>
      <c r="H4873" s="4">
        <f t="shared" ca="1" si="615"/>
        <v>14.778163957407989</v>
      </c>
      <c r="I4873" s="4">
        <f ca="1">User_Model_Calcs!B4873-Sat_Data!$B$5</f>
        <v>22.454474499607414</v>
      </c>
      <c r="J4873" s="4">
        <f ca="1">(Earth_Data!$B$1/SQRT(1-Earth_Data!$B$2^2*SIN(RADIANS(User_Model_Calcs!A4873))^2))*COS(RADIANS(User_Model_Calcs!A4873))</f>
        <v>5739.3656698279465</v>
      </c>
      <c r="K4873" s="4">
        <f ca="1">((Earth_Data!$B$1*(1-Earth_Data!$B$2^2))/SQRT(1-Earth_Data!$B$2^2*SIN(RADIANS(User_Model_Calcs!A4873))^2))*SIN(RADIANS(User_Model_Calcs!A4873))</f>
        <v>-2772.8205293618917</v>
      </c>
      <c r="L4873" s="4">
        <f t="shared" ca="1" si="609"/>
        <v>-25.786264478226443</v>
      </c>
      <c r="M4873" s="4">
        <f t="shared" ca="1" si="610"/>
        <v>6374.0765590044775</v>
      </c>
      <c r="N4873" s="4">
        <f ca="1">SQRT(User_Model_Calcs!M4873^2+Sat_Data!$B$3^2-2*User_Model_Calcs!M4873*Sat_Data!$B$3*COS(RADIANS(L4873))*COS(RADIANS(I4873)))</f>
        <v>37029.006225119127</v>
      </c>
      <c r="O4873" s="4">
        <f ca="1">DEGREES(ACOS(((Earth_Data!$B$1+Sat_Data!$B$2)/User_Model_Calcs!N4873)*SQRT(1-COS(RADIANS(User_Model_Calcs!I4873))^2*COS(RADIANS(User_Model_Calcs!A4873))^2)))</f>
        <v>50.709162830889134</v>
      </c>
      <c r="P4873" s="4">
        <f t="shared" ca="1" si="611"/>
        <v>43.376890751819396</v>
      </c>
    </row>
    <row r="4874" spans="1:16" x14ac:dyDescent="0.25">
      <c r="A4874" s="4">
        <f t="shared" ca="1" si="612"/>
        <v>-18.810274956215899</v>
      </c>
      <c r="B4874" s="4">
        <f t="shared" ca="1" si="613"/>
        <v>115.87229314573847</v>
      </c>
      <c r="C4874" s="4">
        <v>8123</v>
      </c>
      <c r="D4874" s="4">
        <f t="shared" ca="1" si="614"/>
        <v>0.75</v>
      </c>
      <c r="E4874" s="4">
        <v>0.55000000000000004</v>
      </c>
      <c r="F4874" s="4">
        <v>19.899999999999999</v>
      </c>
      <c r="G4874" s="4">
        <f t="shared" ca="1" si="608"/>
        <v>41.281913690970576</v>
      </c>
      <c r="H4874" s="4">
        <f t="shared" ca="1" si="615"/>
        <v>22.017898856886191</v>
      </c>
      <c r="I4874" s="4">
        <f ca="1">User_Model_Calcs!B4874-Sat_Data!$B$5</f>
        <v>5.8722931457384675</v>
      </c>
      <c r="J4874" s="4">
        <f ca="1">(Earth_Data!$B$1/SQRT(1-Earth_Data!$B$2^2*SIN(RADIANS(User_Model_Calcs!A4874))^2))*COS(RADIANS(User_Model_Calcs!A4874))</f>
        <v>6039.5949282924321</v>
      </c>
      <c r="K4874" s="4">
        <f ca="1">((Earth_Data!$B$1*(1-Earth_Data!$B$2^2))/SQRT(1-Earth_Data!$B$2^2*SIN(RADIANS(User_Model_Calcs!A4874))^2))*SIN(RADIANS(User_Model_Calcs!A4874))</f>
        <v>-2043.4821945805622</v>
      </c>
      <c r="L4874" s="4">
        <f t="shared" ca="1" si="609"/>
        <v>-18.693123223353187</v>
      </c>
      <c r="M4874" s="4">
        <f t="shared" ca="1" si="610"/>
        <v>6375.9333730382923</v>
      </c>
      <c r="N4874" s="4">
        <f ca="1">SQRT(User_Model_Calcs!M4874^2+Sat_Data!$B$3^2-2*User_Model_Calcs!M4874*Sat_Data!$B$3*COS(RADIANS(L4874))*COS(RADIANS(I4874)))</f>
        <v>36219.210644623599</v>
      </c>
      <c r="O4874" s="4">
        <f ca="1">DEGREES(ACOS(((Earth_Data!$B$1+Sat_Data!$B$2)/User_Model_Calcs!N4874)*SQRT(1-COS(RADIANS(User_Model_Calcs!I4874))^2*COS(RADIANS(User_Model_Calcs!A4874))^2)))</f>
        <v>66.925636233520748</v>
      </c>
      <c r="P4874" s="4">
        <f t="shared" ca="1" si="611"/>
        <v>17.691767065818709</v>
      </c>
    </row>
    <row r="4875" spans="1:16" x14ac:dyDescent="0.25">
      <c r="A4875" s="4">
        <f t="shared" ca="1" si="612"/>
        <v>-18.363566630587854</v>
      </c>
      <c r="B4875" s="4">
        <f t="shared" ca="1" si="613"/>
        <v>149.18663707829822</v>
      </c>
      <c r="C4875" s="4">
        <v>8124</v>
      </c>
      <c r="D4875" s="4">
        <f t="shared" ca="1" si="614"/>
        <v>3</v>
      </c>
      <c r="E4875" s="4">
        <v>0.55000000000000004</v>
      </c>
      <c r="F4875" s="4">
        <v>19.899999999999999</v>
      </c>
      <c r="G4875" s="4">
        <f t="shared" ca="1" si="608"/>
        <v>53.323113517529826</v>
      </c>
      <c r="H4875" s="4">
        <f t="shared" ca="1" si="615"/>
        <v>14.421512651437782</v>
      </c>
      <c r="I4875" s="4">
        <f ca="1">User_Model_Calcs!B4875-Sat_Data!$B$5</f>
        <v>39.186637078298219</v>
      </c>
      <c r="J4875" s="4">
        <f ca="1">(Earth_Data!$B$1/SQRT(1-Earth_Data!$B$2^2*SIN(RADIANS(User_Model_Calcs!A4875))^2))*COS(RADIANS(User_Model_Calcs!A4875))</f>
        <v>6055.3551043562584</v>
      </c>
      <c r="K4875" s="4">
        <f ca="1">((Earth_Data!$B$1*(1-Earth_Data!$B$2^2))/SQRT(1-Earth_Data!$B$2^2*SIN(RADIANS(User_Model_Calcs!A4875))^2))*SIN(RADIANS(User_Model_Calcs!A4875))</f>
        <v>-1996.6163967480443</v>
      </c>
      <c r="L4875" s="4">
        <f t="shared" ca="1" si="609"/>
        <v>-18.248802988720463</v>
      </c>
      <c r="M4875" s="4">
        <f t="shared" ca="1" si="610"/>
        <v>6376.0334437341635</v>
      </c>
      <c r="N4875" s="4">
        <f ca="1">SQRT(User_Model_Calcs!M4875^2+Sat_Data!$B$3^2-2*User_Model_Calcs!M4875*Sat_Data!$B$3*COS(RADIANS(L4875))*COS(RADIANS(I4875)))</f>
        <v>37718.395877347495</v>
      </c>
      <c r="O4875" s="4">
        <f ca="1">DEGREES(ACOS(((Earth_Data!$B$1+Sat_Data!$B$2)/User_Model_Calcs!N4875)*SQRT(1-COS(RADIANS(User_Model_Calcs!I4875))^2*COS(RADIANS(User_Model_Calcs!A4875))^2)))</f>
        <v>40.778967458228728</v>
      </c>
      <c r="P4875" s="4">
        <f t="shared" ca="1" si="611"/>
        <v>68.870074974400097</v>
      </c>
    </row>
    <row r="4876" spans="1:16" x14ac:dyDescent="0.25">
      <c r="A4876" s="4">
        <f t="shared" ca="1" si="612"/>
        <v>-22.40092979038258</v>
      </c>
      <c r="B4876" s="4">
        <f t="shared" ca="1" si="613"/>
        <v>150.9588036232299</v>
      </c>
      <c r="C4876" s="4">
        <v>8125</v>
      </c>
      <c r="D4876" s="4">
        <f t="shared" ca="1" si="614"/>
        <v>0.75</v>
      </c>
      <c r="E4876" s="4">
        <v>0.55000000000000004</v>
      </c>
      <c r="F4876" s="4">
        <v>19.899999999999999</v>
      </c>
      <c r="G4876" s="4">
        <f t="shared" ca="1" si="608"/>
        <v>41.281913690970576</v>
      </c>
      <c r="H4876" s="4">
        <f t="shared" ca="1" si="615"/>
        <v>15.398473031009802</v>
      </c>
      <c r="I4876" s="4">
        <f ca="1">User_Model_Calcs!B4876-Sat_Data!$B$5</f>
        <v>40.958803623229898</v>
      </c>
      <c r="J4876" s="4">
        <f ca="1">(Earth_Data!$B$1/SQRT(1-Earth_Data!$B$2^2*SIN(RADIANS(User_Model_Calcs!A4876))^2))*COS(RADIANS(User_Model_Calcs!A4876))</f>
        <v>5899.7131960045135</v>
      </c>
      <c r="K4876" s="4">
        <f ca="1">((Earth_Data!$B$1*(1-Earth_Data!$B$2^2))/SQRT(1-Earth_Data!$B$2^2*SIN(RADIANS(User_Model_Calcs!A4876))^2))*SIN(RADIANS(User_Model_Calcs!A4876))</f>
        <v>-2415.5186061624968</v>
      </c>
      <c r="L4876" s="4">
        <f t="shared" ca="1" si="609"/>
        <v>-22.26565678706319</v>
      </c>
      <c r="M4876" s="4">
        <f t="shared" ca="1" si="610"/>
        <v>6375.0565434219488</v>
      </c>
      <c r="N4876" s="4">
        <f ca="1">SQRT(User_Model_Calcs!M4876^2+Sat_Data!$B$3^2-2*User_Model_Calcs!M4876*Sat_Data!$B$3*COS(RADIANS(L4876))*COS(RADIANS(I4876)))</f>
        <v>37983.46858067123</v>
      </c>
      <c r="O4876" s="4">
        <f ca="1">DEGREES(ACOS(((Earth_Data!$B$1+Sat_Data!$B$2)/User_Model_Calcs!N4876)*SQRT(1-COS(RADIANS(User_Model_Calcs!I4876))^2*COS(RADIANS(User_Model_Calcs!A4876))^2)))</f>
        <v>37.372657316768496</v>
      </c>
      <c r="P4876" s="4">
        <f t="shared" ca="1" si="611"/>
        <v>66.297290290896598</v>
      </c>
    </row>
    <row r="4877" spans="1:16" x14ac:dyDescent="0.25">
      <c r="A4877" s="4">
        <f t="shared" ca="1" si="612"/>
        <v>-40.984149858879263</v>
      </c>
      <c r="B4877" s="4">
        <f t="shared" ca="1" si="613"/>
        <v>126.47659520749107</v>
      </c>
      <c r="C4877" s="4">
        <v>8126</v>
      </c>
      <c r="D4877" s="4">
        <f t="shared" ca="1" si="614"/>
        <v>0.75</v>
      </c>
      <c r="E4877" s="4">
        <v>0.55000000000000004</v>
      </c>
      <c r="F4877" s="4">
        <v>19.899999999999999</v>
      </c>
      <c r="G4877" s="4">
        <f t="shared" ca="1" si="608"/>
        <v>41.281913690970576</v>
      </c>
      <c r="H4877" s="4">
        <f t="shared" ca="1" si="615"/>
        <v>18.188539229219224</v>
      </c>
      <c r="I4877" s="4">
        <f ca="1">User_Model_Calcs!B4877-Sat_Data!$B$5</f>
        <v>16.476595207491073</v>
      </c>
      <c r="J4877" s="4">
        <f ca="1">(Earth_Data!$B$1/SQRT(1-Earth_Data!$B$2^2*SIN(RADIANS(User_Model_Calcs!A4877))^2))*COS(RADIANS(User_Model_Calcs!A4877))</f>
        <v>4821.7480441762282</v>
      </c>
      <c r="K4877" s="4">
        <f ca="1">((Earth_Data!$B$1*(1-Earth_Data!$B$2^2))/SQRT(1-Earth_Data!$B$2^2*SIN(RADIANS(User_Model_Calcs!A4877))^2))*SIN(RADIANS(User_Model_Calcs!A4877))</f>
        <v>-4161.0961091772597</v>
      </c>
      <c r="L4877" s="4">
        <f t="shared" ca="1" si="609"/>
        <v>-40.793699711630083</v>
      </c>
      <c r="M4877" s="4">
        <f t="shared" ca="1" si="610"/>
        <v>6368.9854004643012</v>
      </c>
      <c r="N4877" s="4">
        <f ca="1">SQRT(User_Model_Calcs!M4877^2+Sat_Data!$B$3^2-2*User_Model_Calcs!M4877*Sat_Data!$B$3*COS(RADIANS(L4877))*COS(RADIANS(I4877)))</f>
        <v>37795.054074408072</v>
      </c>
      <c r="O4877" s="4">
        <f ca="1">DEGREES(ACOS(((Earth_Data!$B$1+Sat_Data!$B$2)/User_Model_Calcs!N4877)*SQRT(1-COS(RADIANS(User_Model_Calcs!I4877))^2*COS(RADIANS(User_Model_Calcs!A4877))^2)))</f>
        <v>39.676010338529451</v>
      </c>
      <c r="P4877" s="4">
        <f t="shared" ca="1" si="611"/>
        <v>24.273978345715982</v>
      </c>
    </row>
    <row r="4878" spans="1:16" x14ac:dyDescent="0.25">
      <c r="A4878" s="4">
        <f t="shared" ca="1" si="612"/>
        <v>-18.666497246305262</v>
      </c>
      <c r="B4878" s="4">
        <f t="shared" ca="1" si="613"/>
        <v>108.41115724920652</v>
      </c>
      <c r="C4878" s="4">
        <v>8127</v>
      </c>
      <c r="D4878" s="4">
        <f t="shared" ca="1" si="614"/>
        <v>3</v>
      </c>
      <c r="E4878" s="4">
        <v>0.55000000000000004</v>
      </c>
      <c r="F4878" s="4">
        <v>19.899999999999999</v>
      </c>
      <c r="G4878" s="4">
        <f t="shared" ca="1" si="608"/>
        <v>53.323113517529826</v>
      </c>
      <c r="H4878" s="4">
        <f t="shared" ca="1" si="615"/>
        <v>23.497534113473566</v>
      </c>
      <c r="I4878" s="4">
        <f ca="1">User_Model_Calcs!B4878-Sat_Data!$B$5</f>
        <v>-1.588842750793475</v>
      </c>
      <c r="J4878" s="4">
        <f ca="1">(Earth_Data!$B$1/SQRT(1-Earth_Data!$B$2^2*SIN(RADIANS(User_Model_Calcs!A4878))^2))*COS(RADIANS(User_Model_Calcs!A4878))</f>
        <v>6044.7074563041242</v>
      </c>
      <c r="K4878" s="4">
        <f ca="1">((Earth_Data!$B$1*(1-Earth_Data!$B$2^2))/SQRT(1-Earth_Data!$B$2^2*SIN(RADIANS(User_Model_Calcs!A4878))^2))*SIN(RADIANS(User_Model_Calcs!A4878))</f>
        <v>-2028.4111370810149</v>
      </c>
      <c r="L4878" s="4">
        <f t="shared" ca="1" si="609"/>
        <v>-18.550111089170784</v>
      </c>
      <c r="M4878" s="4">
        <f t="shared" ca="1" si="610"/>
        <v>6375.9658071019303</v>
      </c>
      <c r="N4878" s="4">
        <f ca="1">SQRT(User_Model_Calcs!M4878^2+Sat_Data!$B$3^2-2*User_Model_Calcs!M4878*Sat_Data!$B$3*COS(RADIANS(L4878))*COS(RADIANS(I4878)))</f>
        <v>36179.052461299791</v>
      </c>
      <c r="O4878" s="4">
        <f ca="1">DEGREES(ACOS(((Earth_Data!$B$1+Sat_Data!$B$2)/User_Model_Calcs!N4878)*SQRT(1-COS(RADIANS(User_Model_Calcs!I4878))^2*COS(RADIANS(User_Model_Calcs!A4878))^2)))</f>
        <v>68.02138387687225</v>
      </c>
      <c r="P4878" s="4">
        <f t="shared" ca="1" si="611"/>
        <v>4.9531144123767454</v>
      </c>
    </row>
    <row r="4879" spans="1:16" x14ac:dyDescent="0.25">
      <c r="A4879" s="4">
        <f t="shared" ca="1" si="612"/>
        <v>-27.224840865045593</v>
      </c>
      <c r="B4879" s="4">
        <f t="shared" ca="1" si="613"/>
        <v>106.45478767464758</v>
      </c>
      <c r="C4879" s="4">
        <v>8128</v>
      </c>
      <c r="D4879" s="4">
        <f t="shared" ca="1" si="614"/>
        <v>3</v>
      </c>
      <c r="E4879" s="4">
        <v>0.55000000000000004</v>
      </c>
      <c r="F4879" s="4">
        <v>19.899999999999999</v>
      </c>
      <c r="G4879" s="4">
        <f t="shared" ca="1" si="608"/>
        <v>53.323113517529826</v>
      </c>
      <c r="H4879" s="4">
        <f t="shared" ca="1" si="615"/>
        <v>17.113677216443229</v>
      </c>
      <c r="I4879" s="4">
        <f ca="1">User_Model_Calcs!B4879-Sat_Data!$B$5</f>
        <v>-3.5452123253524235</v>
      </c>
      <c r="J4879" s="4">
        <f ca="1">(Earth_Data!$B$1/SQRT(1-Earth_Data!$B$2^2*SIN(RADIANS(User_Model_Calcs!A4879))^2))*COS(RADIANS(User_Model_Calcs!A4879))</f>
        <v>5675.5350090532784</v>
      </c>
      <c r="K4879" s="4">
        <f ca="1">((Earth_Data!$B$1*(1-Earth_Data!$B$2^2))/SQRT(1-Earth_Data!$B$2^2*SIN(RADIANS(User_Model_Calcs!A4879))^2))*SIN(RADIANS(User_Model_Calcs!A4879))</f>
        <v>-2900.3924874169134</v>
      </c>
      <c r="L4879" s="4">
        <f t="shared" ca="1" si="609"/>
        <v>-27.06858614171863</v>
      </c>
      <c r="M4879" s="4">
        <f t="shared" ca="1" si="610"/>
        <v>6373.6939226836012</v>
      </c>
      <c r="N4879" s="4">
        <f ca="1">SQRT(User_Model_Calcs!M4879^2+Sat_Data!$B$3^2-2*User_Model_Calcs!M4879*Sat_Data!$B$3*COS(RADIANS(L4879))*COS(RADIANS(I4879)))</f>
        <v>36616.205106300244</v>
      </c>
      <c r="O4879" s="4">
        <f ca="1">DEGREES(ACOS(((Earth_Data!$B$1+Sat_Data!$B$2)/User_Model_Calcs!N4879)*SQRT(1-COS(RADIANS(User_Model_Calcs!I4879))^2*COS(RADIANS(User_Model_Calcs!A4879))^2)))</f>
        <v>57.954608751538444</v>
      </c>
      <c r="P4879" s="4">
        <f t="shared" ca="1" si="611"/>
        <v>7.7123627695821826</v>
      </c>
    </row>
    <row r="4880" spans="1:16" x14ac:dyDescent="0.25">
      <c r="A4880" s="4">
        <f t="shared" ca="1" si="612"/>
        <v>-27.98453169052528</v>
      </c>
      <c r="B4880" s="4">
        <f t="shared" ca="1" si="613"/>
        <v>153.13076978710623</v>
      </c>
      <c r="C4880" s="4">
        <v>8129</v>
      </c>
      <c r="D4880" s="4">
        <f t="shared" ca="1" si="614"/>
        <v>1.2</v>
      </c>
      <c r="E4880" s="4">
        <v>0.55000000000000004</v>
      </c>
      <c r="F4880" s="4">
        <v>19.899999999999999</v>
      </c>
      <c r="G4880" s="4">
        <f t="shared" ca="1" si="608"/>
        <v>45.364313344089069</v>
      </c>
      <c r="H4880" s="4">
        <f t="shared" ca="1" si="615"/>
        <v>19.359029130157985</v>
      </c>
      <c r="I4880" s="4">
        <f ca="1">User_Model_Calcs!B4880-Sat_Data!$B$5</f>
        <v>43.130769787106232</v>
      </c>
      <c r="J4880" s="4">
        <f ca="1">(Earth_Data!$B$1/SQRT(1-Earth_Data!$B$2^2*SIN(RADIANS(User_Model_Calcs!A4880))^2))*COS(RADIANS(User_Model_Calcs!A4880))</f>
        <v>5636.5271913383522</v>
      </c>
      <c r="K4880" s="4">
        <f ca="1">((Earth_Data!$B$1*(1-Earth_Data!$B$2^2))/SQRT(1-Earth_Data!$B$2^2*SIN(RADIANS(User_Model_Calcs!A4880))^2))*SIN(RADIANS(User_Model_Calcs!A4880))</f>
        <v>-2974.9926770406369</v>
      </c>
      <c r="L4880" s="4">
        <f t="shared" ca="1" si="609"/>
        <v>-27.825359555127637</v>
      </c>
      <c r="M4880" s="4">
        <f t="shared" ca="1" si="610"/>
        <v>6373.462183706908</v>
      </c>
      <c r="N4880" s="4">
        <f ca="1">SQRT(User_Model_Calcs!M4880^2+Sat_Data!$B$3^2-2*User_Model_Calcs!M4880*Sat_Data!$B$3*COS(RADIANS(L4880))*COS(RADIANS(I4880)))</f>
        <v>38360.793052012858</v>
      </c>
      <c r="O4880" s="4">
        <f ca="1">DEGREES(ACOS(((Earth_Data!$B$1+Sat_Data!$B$2)/User_Model_Calcs!N4880)*SQRT(1-COS(RADIANS(User_Model_Calcs!I4880))^2*COS(RADIANS(User_Model_Calcs!A4880))^2)))</f>
        <v>32.812731144574705</v>
      </c>
      <c r="P4880" s="4">
        <f t="shared" ca="1" si="611"/>
        <v>63.393983114546216</v>
      </c>
    </row>
    <row r="4881" spans="1:16" x14ac:dyDescent="0.25">
      <c r="A4881" s="4">
        <f t="shared" ca="1" si="612"/>
        <v>-27.65336626610609</v>
      </c>
      <c r="B4881" s="4">
        <f t="shared" ca="1" si="613"/>
        <v>146.57224529859579</v>
      </c>
      <c r="C4881" s="4">
        <v>8130</v>
      </c>
      <c r="D4881" s="4">
        <f t="shared" ca="1" si="614"/>
        <v>0.75</v>
      </c>
      <c r="E4881" s="4">
        <v>0.55000000000000004</v>
      </c>
      <c r="F4881" s="4">
        <v>19.899999999999999</v>
      </c>
      <c r="G4881" s="4">
        <f t="shared" ca="1" si="608"/>
        <v>41.281913690970576</v>
      </c>
      <c r="H4881" s="4">
        <f t="shared" ca="1" si="615"/>
        <v>15.663780925325856</v>
      </c>
      <c r="I4881" s="4">
        <f ca="1">User_Model_Calcs!B4881-Sat_Data!$B$5</f>
        <v>36.572245298595789</v>
      </c>
      <c r="J4881" s="4">
        <f ca="1">(Earth_Data!$B$1/SQRT(1-Earth_Data!$B$2^2*SIN(RADIANS(User_Model_Calcs!A4881))^2))*COS(RADIANS(User_Model_Calcs!A4881))</f>
        <v>5653.6536496934714</v>
      </c>
      <c r="K4881" s="4">
        <f ca="1">((Earth_Data!$B$1*(1-Earth_Data!$B$2^2))/SQRT(1-Earth_Data!$B$2^2*SIN(RADIANS(User_Model_Calcs!A4881))^2))*SIN(RADIANS(User_Model_Calcs!A4881))</f>
        <v>-2942.5354836948536</v>
      </c>
      <c r="L4881" s="4">
        <f t="shared" ca="1" si="609"/>
        <v>-27.495452329201711</v>
      </c>
      <c r="M4881" s="4">
        <f t="shared" ca="1" si="610"/>
        <v>6373.5637333830446</v>
      </c>
      <c r="N4881" s="4">
        <f ca="1">SQRT(User_Model_Calcs!M4881^2+Sat_Data!$B$3^2-2*User_Model_Calcs!M4881*Sat_Data!$B$3*COS(RADIANS(L4881))*COS(RADIANS(I4881)))</f>
        <v>37888.597042950052</v>
      </c>
      <c r="O4881" s="4">
        <f ca="1">DEGREES(ACOS(((Earth_Data!$B$1+Sat_Data!$B$2)/User_Model_Calcs!N4881)*SQRT(1-COS(RADIANS(User_Model_Calcs!I4881))^2*COS(RADIANS(User_Model_Calcs!A4881))^2)))</f>
        <v>38.544108904600627</v>
      </c>
      <c r="P4881" s="4">
        <f t="shared" ca="1" si="611"/>
        <v>57.971028147779727</v>
      </c>
    </row>
    <row r="4882" spans="1:16" x14ac:dyDescent="0.25">
      <c r="A4882" s="4">
        <f t="shared" ca="1" si="612"/>
        <v>-19.268644760335476</v>
      </c>
      <c r="B4882" s="4">
        <f t="shared" ca="1" si="613"/>
        <v>106.00682482084068</v>
      </c>
      <c r="C4882" s="4">
        <v>8131</v>
      </c>
      <c r="D4882" s="4">
        <f t="shared" ca="1" si="614"/>
        <v>1.2</v>
      </c>
      <c r="E4882" s="4">
        <v>0.55000000000000004</v>
      </c>
      <c r="F4882" s="4">
        <v>19.899999999999999</v>
      </c>
      <c r="G4882" s="4">
        <f t="shared" ca="1" si="608"/>
        <v>45.364313344089069</v>
      </c>
      <c r="H4882" s="4">
        <f t="shared" ca="1" si="615"/>
        <v>20.64935650100038</v>
      </c>
      <c r="I4882" s="4">
        <f ca="1">User_Model_Calcs!B4882-Sat_Data!$B$5</f>
        <v>-3.9931751791593229</v>
      </c>
      <c r="J4882" s="4">
        <f ca="1">(Earth_Data!$B$1/SQRT(1-Earth_Data!$B$2^2*SIN(RADIANS(User_Model_Calcs!A4882))^2))*COS(RADIANS(User_Model_Calcs!A4882))</f>
        <v>6023.0432125957423</v>
      </c>
      <c r="K4882" s="4">
        <f ca="1">((Earth_Data!$B$1*(1-Earth_Data!$B$2^2))/SQRT(1-Earth_Data!$B$2^2*SIN(RADIANS(User_Model_Calcs!A4882))^2))*SIN(RADIANS(User_Model_Calcs!A4882))</f>
        <v>-2091.4445314124955</v>
      </c>
      <c r="L4882" s="4">
        <f t="shared" ca="1" si="609"/>
        <v>-19.149071973349184</v>
      </c>
      <c r="M4882" s="4">
        <f t="shared" ca="1" si="610"/>
        <v>6375.8285554718987</v>
      </c>
      <c r="N4882" s="4">
        <f ca="1">SQRT(User_Model_Calcs!M4882^2+Sat_Data!$B$3^2-2*User_Model_Calcs!M4882*Sat_Data!$B$3*COS(RADIANS(L4882))*COS(RADIANS(I4882)))</f>
        <v>36218.587089545195</v>
      </c>
      <c r="O4882" s="4">
        <f ca="1">DEGREES(ACOS(((Earth_Data!$B$1+Sat_Data!$B$2)/User_Model_Calcs!N4882)*SQRT(1-COS(RADIANS(User_Model_Calcs!I4882))^2*COS(RADIANS(User_Model_Calcs!A4882))^2)))</f>
        <v>66.938583266415804</v>
      </c>
      <c r="P4882" s="4">
        <f t="shared" ca="1" si="611"/>
        <v>11.94415694971412</v>
      </c>
    </row>
    <row r="4883" spans="1:16" x14ac:dyDescent="0.25">
      <c r="A4883" s="4">
        <f t="shared" ca="1" si="612"/>
        <v>-23.480000983302851</v>
      </c>
      <c r="B4883" s="4">
        <f t="shared" ca="1" si="613"/>
        <v>123.43480919422687</v>
      </c>
      <c r="C4883" s="4">
        <v>8132</v>
      </c>
      <c r="D4883" s="4">
        <f t="shared" ca="1" si="614"/>
        <v>1.2</v>
      </c>
      <c r="E4883" s="4">
        <v>0.55000000000000004</v>
      </c>
      <c r="F4883" s="4">
        <v>19.899999999999999</v>
      </c>
      <c r="G4883" s="4">
        <f t="shared" ca="1" si="608"/>
        <v>45.364313344089069</v>
      </c>
      <c r="H4883" s="4">
        <f t="shared" ca="1" si="615"/>
        <v>22.735833894028165</v>
      </c>
      <c r="I4883" s="4">
        <f ca="1">User_Model_Calcs!B4883-Sat_Data!$B$5</f>
        <v>13.434809194226872</v>
      </c>
      <c r="J4883" s="4">
        <f ca="1">(Earth_Data!$B$1/SQRT(1-Earth_Data!$B$2^2*SIN(RADIANS(User_Model_Calcs!A4883))^2))*COS(RADIANS(User_Model_Calcs!A4883))</f>
        <v>5853.1358764964234</v>
      </c>
      <c r="K4883" s="4">
        <f ca="1">((Earth_Data!$B$1*(1-Earth_Data!$B$2^2))/SQRT(1-Earth_Data!$B$2^2*SIN(RADIANS(User_Model_Calcs!A4883))^2))*SIN(RADIANS(User_Model_Calcs!A4883))</f>
        <v>-2525.5656116038394</v>
      </c>
      <c r="L4883" s="4">
        <f t="shared" ca="1" si="609"/>
        <v>-23.339681800823882</v>
      </c>
      <c r="M4883" s="4">
        <f t="shared" ca="1" si="610"/>
        <v>6374.7691132499403</v>
      </c>
      <c r="N4883" s="4">
        <f ca="1">SQRT(User_Model_Calcs!M4883^2+Sat_Data!$B$3^2-2*User_Model_Calcs!M4883*Sat_Data!$B$3*COS(RADIANS(L4883))*COS(RADIANS(I4883)))</f>
        <v>36583.801058788675</v>
      </c>
      <c r="O4883" s="4">
        <f ca="1">DEGREES(ACOS(((Earth_Data!$B$1+Sat_Data!$B$2)/User_Model_Calcs!N4883)*SQRT(1-COS(RADIANS(User_Model_Calcs!I4883))^2*COS(RADIANS(User_Model_Calcs!A4883))^2)))</f>
        <v>58.616783665018943</v>
      </c>
      <c r="P4883" s="4">
        <f t="shared" ca="1" si="611"/>
        <v>30.944544797079821</v>
      </c>
    </row>
    <row r="4884" spans="1:16" x14ac:dyDescent="0.25">
      <c r="A4884" s="4">
        <f t="shared" ca="1" si="612"/>
        <v>-41.223327878201964</v>
      </c>
      <c r="B4884" s="4">
        <f t="shared" ca="1" si="613"/>
        <v>157.22832475220659</v>
      </c>
      <c r="C4884" s="4">
        <v>8133</v>
      </c>
      <c r="D4884" s="4">
        <f t="shared" ca="1" si="614"/>
        <v>0.75</v>
      </c>
      <c r="E4884" s="4">
        <v>0.55000000000000004</v>
      </c>
      <c r="F4884" s="4">
        <v>19.899999999999999</v>
      </c>
      <c r="G4884" s="4">
        <f t="shared" ca="1" si="608"/>
        <v>41.281913690970576</v>
      </c>
      <c r="H4884" s="4">
        <f t="shared" ca="1" si="615"/>
        <v>16.457019148614311</v>
      </c>
      <c r="I4884" s="4">
        <f ca="1">User_Model_Calcs!B4884-Sat_Data!$B$5</f>
        <v>47.228324752206589</v>
      </c>
      <c r="J4884" s="4">
        <f ca="1">(Earth_Data!$B$1/SQRT(1-Earth_Data!$B$2^2*SIN(RADIANS(User_Model_Calcs!A4884))^2))*COS(RADIANS(User_Model_Calcs!A4884))</f>
        <v>4804.2854539968848</v>
      </c>
      <c r="K4884" s="4">
        <f ca="1">((Earth_Data!$B$1*(1-Earth_Data!$B$2^2))/SQRT(1-Earth_Data!$B$2^2*SIN(RADIANS(User_Model_Calcs!A4884))^2))*SIN(RADIANS(User_Model_Calcs!A4884))</f>
        <v>-4181.1112148063348</v>
      </c>
      <c r="L4884" s="4">
        <f t="shared" ca="1" si="609"/>
        <v>-41.032654714476372</v>
      </c>
      <c r="M4884" s="4">
        <f t="shared" ca="1" si="610"/>
        <v>6368.8970563250086</v>
      </c>
      <c r="N4884" s="4">
        <f ca="1">SQRT(User_Model_Calcs!M4884^2+Sat_Data!$B$3^2-2*User_Model_Calcs!M4884*Sat_Data!$B$3*COS(RADIANS(L4884))*COS(RADIANS(I4884)))</f>
        <v>39284.317991828641</v>
      </c>
      <c r="O4884" s="4">
        <f ca="1">DEGREES(ACOS(((Earth_Data!$B$1+Sat_Data!$B$2)/User_Model_Calcs!N4884)*SQRT(1-COS(RADIANS(User_Model_Calcs!I4884))^2*COS(RADIANS(User_Model_Calcs!A4884))^2)))</f>
        <v>22.669557608669535</v>
      </c>
      <c r="P4884" s="4">
        <f t="shared" ca="1" si="611"/>
        <v>58.63218267788622</v>
      </c>
    </row>
    <row r="4885" spans="1:16" x14ac:dyDescent="0.25">
      <c r="A4885" s="4">
        <f t="shared" ca="1" si="612"/>
        <v>-42.958261580575602</v>
      </c>
      <c r="B4885" s="4">
        <f t="shared" ca="1" si="613"/>
        <v>154.77505339866136</v>
      </c>
      <c r="C4885" s="4">
        <v>8134</v>
      </c>
      <c r="D4885" s="4">
        <f t="shared" ca="1" si="614"/>
        <v>0.75</v>
      </c>
      <c r="E4885" s="4">
        <v>0.55000000000000004</v>
      </c>
      <c r="F4885" s="4">
        <v>19.899999999999999</v>
      </c>
      <c r="G4885" s="4">
        <f t="shared" ca="1" si="608"/>
        <v>41.281913690970576</v>
      </c>
      <c r="H4885" s="4">
        <f t="shared" ca="1" si="615"/>
        <v>19.807592356249337</v>
      </c>
      <c r="I4885" s="4">
        <f ca="1">User_Model_Calcs!B4885-Sat_Data!$B$5</f>
        <v>44.775053398661356</v>
      </c>
      <c r="J4885" s="4">
        <f ca="1">(Earth_Data!$B$1/SQRT(1-Earth_Data!$B$2^2*SIN(RADIANS(User_Model_Calcs!A4885))^2))*COS(RADIANS(User_Model_Calcs!A4885))</f>
        <v>4675.1167200310765</v>
      </c>
      <c r="K4885" s="4">
        <f ca="1">((Earth_Data!$B$1*(1-Earth_Data!$B$2^2))/SQRT(1-Earth_Data!$B$2^2*SIN(RADIANS(User_Model_Calcs!A4885))^2))*SIN(RADIANS(User_Model_Calcs!A4885))</f>
        <v>-4324.1110443039597</v>
      </c>
      <c r="L4885" s="4">
        <f t="shared" ca="1" si="609"/>
        <v>-42.766368937441008</v>
      </c>
      <c r="M4885" s="4">
        <f t="shared" ca="1" si="610"/>
        <v>6368.253502286605</v>
      </c>
      <c r="N4885" s="4">
        <f ca="1">SQRT(User_Model_Calcs!M4885^2+Sat_Data!$B$3^2-2*User_Model_Calcs!M4885*Sat_Data!$B$3*COS(RADIANS(L4885))*COS(RADIANS(I4885)))</f>
        <v>39223.768695851337</v>
      </c>
      <c r="O4885" s="4">
        <f ca="1">DEGREES(ACOS(((Earth_Data!$B$1+Sat_Data!$B$2)/User_Model_Calcs!N4885)*SQRT(1-COS(RADIANS(User_Model_Calcs!I4885))^2*COS(RADIANS(User_Model_Calcs!A4885))^2)))</f>
        <v>23.290889238550946</v>
      </c>
      <c r="P4885" s="4">
        <f t="shared" ca="1" si="611"/>
        <v>55.517261535837967</v>
      </c>
    </row>
    <row r="4886" spans="1:16" x14ac:dyDescent="0.25">
      <c r="A4886" s="4">
        <f t="shared" ca="1" si="612"/>
        <v>-37.289906534910109</v>
      </c>
      <c r="B4886" s="4">
        <f t="shared" ca="1" si="613"/>
        <v>111.98164671621305</v>
      </c>
      <c r="C4886" s="4">
        <v>8135</v>
      </c>
      <c r="D4886" s="4">
        <f t="shared" ca="1" si="614"/>
        <v>1.2</v>
      </c>
      <c r="E4886" s="4">
        <v>0.55000000000000004</v>
      </c>
      <c r="F4886" s="4">
        <v>19.899999999999999</v>
      </c>
      <c r="G4886" s="4">
        <f t="shared" ca="1" si="608"/>
        <v>45.364313344089069</v>
      </c>
      <c r="H4886" s="4">
        <f t="shared" ca="1" si="615"/>
        <v>22.93359959488965</v>
      </c>
      <c r="I4886" s="4">
        <f ca="1">User_Model_Calcs!B4886-Sat_Data!$B$5</f>
        <v>1.9816467162130493</v>
      </c>
      <c r="J4886" s="4">
        <f ca="1">(Earth_Data!$B$1/SQRT(1-Earth_Data!$B$2^2*SIN(RADIANS(User_Model_Calcs!A4886))^2))*COS(RADIANS(User_Model_Calcs!A4886))</f>
        <v>5080.5679506997349</v>
      </c>
      <c r="K4886" s="4">
        <f ca="1">((Earth_Data!$B$1*(1-Earth_Data!$B$2^2))/SQRT(1-Earth_Data!$B$2^2*SIN(RADIANS(User_Model_Calcs!A4886))^2))*SIN(RADIANS(User_Model_Calcs!A4886))</f>
        <v>-3843.0406979292579</v>
      </c>
      <c r="L4886" s="4">
        <f t="shared" ca="1" si="609"/>
        <v>-37.104571985859721</v>
      </c>
      <c r="M4886" s="4">
        <f t="shared" ca="1" si="610"/>
        <v>6370.3322132851054</v>
      </c>
      <c r="N4886" s="4">
        <f ca="1">SQRT(User_Model_Calcs!M4886^2+Sat_Data!$B$3^2-2*User_Model_Calcs!M4886*Sat_Data!$B$3*COS(RADIANS(L4886))*COS(RADIANS(I4886)))</f>
        <v>37285.607162976281</v>
      </c>
      <c r="O4886" s="4">
        <f ca="1">DEGREES(ACOS(((Earth_Data!$B$1+Sat_Data!$B$2)/User_Model_Calcs!N4886)*SQRT(1-COS(RADIANS(User_Model_Calcs!I4886))^2*COS(RADIANS(User_Model_Calcs!A4886))^2)))</f>
        <v>46.699494166312952</v>
      </c>
      <c r="P4886" s="4">
        <f t="shared" ca="1" si="611"/>
        <v>3.2686174344905825</v>
      </c>
    </row>
    <row r="4887" spans="1:16" x14ac:dyDescent="0.25">
      <c r="A4887" s="4">
        <f t="shared" ca="1" si="612"/>
        <v>-24.693863027145035</v>
      </c>
      <c r="B4887" s="4">
        <f t="shared" ca="1" si="613"/>
        <v>110.84166819405394</v>
      </c>
      <c r="C4887" s="4">
        <v>8136</v>
      </c>
      <c r="D4887" s="4">
        <f t="shared" ca="1" si="614"/>
        <v>0.75</v>
      </c>
      <c r="E4887" s="4">
        <v>0.55000000000000004</v>
      </c>
      <c r="F4887" s="4">
        <v>19.899999999999999</v>
      </c>
      <c r="G4887" s="4">
        <f t="shared" ca="1" si="608"/>
        <v>41.281913690970576</v>
      </c>
      <c r="H4887" s="4">
        <f t="shared" ca="1" si="615"/>
        <v>22.744733028382139</v>
      </c>
      <c r="I4887" s="4">
        <f ca="1">User_Model_Calcs!B4887-Sat_Data!$B$5</f>
        <v>0.84166819405393767</v>
      </c>
      <c r="J4887" s="4">
        <f ca="1">(Earth_Data!$B$1/SQRT(1-Earth_Data!$B$2^2*SIN(RADIANS(User_Model_Calcs!A4887))^2))*COS(RADIANS(User_Model_Calcs!A4887))</f>
        <v>5798.2661343978934</v>
      </c>
      <c r="K4887" s="4">
        <f ca="1">((Earth_Data!$B$1*(1-Earth_Data!$B$2^2))/SQRT(1-Earth_Data!$B$2^2*SIN(RADIANS(User_Model_Calcs!A4887))^2))*SIN(RADIANS(User_Model_Calcs!A4887))</f>
        <v>-2648.3034601565942</v>
      </c>
      <c r="L4887" s="4">
        <f t="shared" ca="1" si="609"/>
        <v>-24.548103950442229</v>
      </c>
      <c r="M4887" s="4">
        <f t="shared" ca="1" si="610"/>
        <v>6374.4334165777336</v>
      </c>
      <c r="N4887" s="4">
        <f ca="1">SQRT(User_Model_Calcs!M4887^2+Sat_Data!$B$3^2-2*User_Model_Calcs!M4887*Sat_Data!$B$3*COS(RADIANS(L4887))*COS(RADIANS(I4887)))</f>
        <v>36462.89962438745</v>
      </c>
      <c r="O4887" s="4">
        <f ca="1">DEGREES(ACOS(((Earth_Data!$B$1+Sat_Data!$B$2)/User_Model_Calcs!N4887)*SQRT(1-COS(RADIANS(User_Model_Calcs!I4887))^2*COS(RADIANS(User_Model_Calcs!A4887))^2)))</f>
        <v>61.09638910898655</v>
      </c>
      <c r="P4887" s="4">
        <f t="shared" ca="1" si="611"/>
        <v>2.0139850229168292</v>
      </c>
    </row>
    <row r="4888" spans="1:16" x14ac:dyDescent="0.25">
      <c r="A4888" s="4">
        <f t="shared" ca="1" si="612"/>
        <v>-12.801996976806295</v>
      </c>
      <c r="B4888" s="4">
        <f t="shared" ca="1" si="613"/>
        <v>134.76377718987663</v>
      </c>
      <c r="C4888" s="4">
        <v>8137</v>
      </c>
      <c r="D4888" s="4">
        <f t="shared" ca="1" si="614"/>
        <v>1.2</v>
      </c>
      <c r="E4888" s="4">
        <v>0.55000000000000004</v>
      </c>
      <c r="F4888" s="4">
        <v>19.899999999999999</v>
      </c>
      <c r="G4888" s="4">
        <f t="shared" ca="1" si="608"/>
        <v>45.364313344089069</v>
      </c>
      <c r="H4888" s="4">
        <f t="shared" ca="1" si="615"/>
        <v>15.23499824642639</v>
      </c>
      <c r="I4888" s="4">
        <f ca="1">User_Model_Calcs!B4888-Sat_Data!$B$5</f>
        <v>24.763777189876635</v>
      </c>
      <c r="J4888" s="4">
        <f ca="1">(Earth_Data!$B$1/SQRT(1-Earth_Data!$B$2^2*SIN(RADIANS(User_Model_Calcs!A4888))^2))*COS(RADIANS(User_Model_Calcs!A4888))</f>
        <v>6220.612266450461</v>
      </c>
      <c r="K4888" s="4">
        <f ca="1">((Earth_Data!$B$1*(1-Earth_Data!$B$2^2))/SQRT(1-Earth_Data!$B$2^2*SIN(RADIANS(User_Model_Calcs!A4888))^2))*SIN(RADIANS(User_Model_Calcs!A4888))</f>
        <v>-1404.0536338415609</v>
      </c>
      <c r="L4888" s="4">
        <f t="shared" ca="1" si="609"/>
        <v>-12.71909074438239</v>
      </c>
      <c r="M4888" s="4">
        <f t="shared" ca="1" si="610"/>
        <v>6377.0983665157328</v>
      </c>
      <c r="N4888" s="4">
        <f ca="1">SQRT(User_Model_Calcs!M4888^2+Sat_Data!$B$3^2-2*User_Model_Calcs!M4888*Sat_Data!$B$3*COS(RADIANS(L4888))*COS(RADIANS(I4888)))</f>
        <v>36635.324959095196</v>
      </c>
      <c r="O4888" s="4">
        <f ca="1">DEGREES(ACOS(((Earth_Data!$B$1+Sat_Data!$B$2)/User_Model_Calcs!N4888)*SQRT(1-COS(RADIANS(User_Model_Calcs!I4888))^2*COS(RADIANS(User_Model_Calcs!A4888))^2)))</f>
        <v>57.667880691884612</v>
      </c>
      <c r="P4888" s="4">
        <f t="shared" ca="1" si="611"/>
        <v>64.342896312344763</v>
      </c>
    </row>
    <row r="4889" spans="1:16" x14ac:dyDescent="0.25">
      <c r="A4889" s="4">
        <f t="shared" ca="1" si="612"/>
        <v>-37.919308932222712</v>
      </c>
      <c r="B4889" s="4">
        <f t="shared" ca="1" si="613"/>
        <v>105.36537901846886</v>
      </c>
      <c r="C4889" s="4">
        <v>8138</v>
      </c>
      <c r="D4889" s="4">
        <f t="shared" ca="1" si="614"/>
        <v>3</v>
      </c>
      <c r="E4889" s="4">
        <v>0.55000000000000004</v>
      </c>
      <c r="F4889" s="4">
        <v>19.899999999999999</v>
      </c>
      <c r="G4889" s="4">
        <f t="shared" ca="1" si="608"/>
        <v>53.323113517529826</v>
      </c>
      <c r="H4889" s="4">
        <f t="shared" ca="1" si="615"/>
        <v>16.748200249091653</v>
      </c>
      <c r="I4889" s="4">
        <f ca="1">User_Model_Calcs!B4889-Sat_Data!$B$5</f>
        <v>-4.6346209815311425</v>
      </c>
      <c r="J4889" s="4">
        <f ca="1">(Earth_Data!$B$1/SQRT(1-Earth_Data!$B$2^2*SIN(RADIANS(User_Model_Calcs!A4889))^2))*COS(RADIANS(User_Model_Calcs!A4889))</f>
        <v>5037.9409332895821</v>
      </c>
      <c r="K4889" s="4">
        <f ca="1">((Earth_Data!$B$1*(1-Earth_Data!$B$2^2))/SQRT(1-Earth_Data!$B$2^2*SIN(RADIANS(User_Model_Calcs!A4889))^2))*SIN(RADIANS(User_Model_Calcs!A4889))</f>
        <v>-3898.3837895723887</v>
      </c>
      <c r="L4889" s="4">
        <f t="shared" ca="1" si="609"/>
        <v>-37.732882802455002</v>
      </c>
      <c r="M4889" s="4">
        <f t="shared" ca="1" si="610"/>
        <v>6370.1055735455029</v>
      </c>
      <c r="N4889" s="4">
        <f ca="1">SQRT(User_Model_Calcs!M4889^2+Sat_Data!$B$3^2-2*User_Model_Calcs!M4889*Sat_Data!$B$3*COS(RADIANS(L4889))*COS(RADIANS(I4889)))</f>
        <v>37348.911398502598</v>
      </c>
      <c r="O4889" s="4">
        <f ca="1">DEGREES(ACOS(((Earth_Data!$B$1+Sat_Data!$B$2)/User_Model_Calcs!N4889)*SQRT(1-COS(RADIANS(User_Model_Calcs!I4889))^2*COS(RADIANS(User_Model_Calcs!A4889))^2)))</f>
        <v>45.772880773696414</v>
      </c>
      <c r="P4889" s="4">
        <f t="shared" ca="1" si="611"/>
        <v>7.5145795456415314</v>
      </c>
    </row>
    <row r="4890" spans="1:16" x14ac:dyDescent="0.25">
      <c r="A4890" s="4">
        <f t="shared" ca="1" si="612"/>
        <v>-23.42684250629874</v>
      </c>
      <c r="B4890" s="4">
        <f t="shared" ca="1" si="613"/>
        <v>145.80928816082218</v>
      </c>
      <c r="C4890" s="4">
        <v>8139</v>
      </c>
      <c r="D4890" s="4">
        <f t="shared" ca="1" si="614"/>
        <v>0.75</v>
      </c>
      <c r="E4890" s="4">
        <v>0.55000000000000004</v>
      </c>
      <c r="F4890" s="4">
        <v>19.899999999999999</v>
      </c>
      <c r="G4890" s="4">
        <f t="shared" ca="1" si="608"/>
        <v>41.281913690970576</v>
      </c>
      <c r="H4890" s="4">
        <f t="shared" ca="1" si="615"/>
        <v>23.166036215261805</v>
      </c>
      <c r="I4890" s="4">
        <f ca="1">User_Model_Calcs!B4890-Sat_Data!$B$5</f>
        <v>35.809288160822177</v>
      </c>
      <c r="J4890" s="4">
        <f ca="1">(Earth_Data!$B$1/SQRT(1-Earth_Data!$B$2^2*SIN(RADIANS(User_Model_Calcs!A4890))^2))*COS(RADIANS(User_Model_Calcs!A4890))</f>
        <v>5855.4790516821622</v>
      </c>
      <c r="K4890" s="4">
        <f ca="1">((Earth_Data!$B$1*(1-Earth_Data!$B$2^2))/SQRT(1-Earth_Data!$B$2^2*SIN(RADIANS(User_Model_Calcs!A4890))^2))*SIN(RADIANS(User_Model_Calcs!A4890))</f>
        <v>-2520.1646749277261</v>
      </c>
      <c r="L4890" s="4">
        <f t="shared" ca="1" si="609"/>
        <v>-23.286767342636384</v>
      </c>
      <c r="M4890" s="4">
        <f t="shared" ca="1" si="610"/>
        <v>6374.7835189473071</v>
      </c>
      <c r="N4890" s="4">
        <f ca="1">SQRT(User_Model_Calcs!M4890^2+Sat_Data!$B$3^2-2*User_Model_Calcs!M4890*Sat_Data!$B$3*COS(RADIANS(L4890))*COS(RADIANS(I4890)))</f>
        <v>37656.477456419496</v>
      </c>
      <c r="O4890" s="4">
        <f ca="1">DEGREES(ACOS(((Earth_Data!$B$1+Sat_Data!$B$2)/User_Model_Calcs!N4890)*SQRT(1-COS(RADIANS(User_Model_Calcs!I4890))^2*COS(RADIANS(User_Model_Calcs!A4890))^2)))</f>
        <v>41.581290084890988</v>
      </c>
      <c r="P4890" s="4">
        <f t="shared" ca="1" si="611"/>
        <v>61.142295048178269</v>
      </c>
    </row>
    <row r="4891" spans="1:16" x14ac:dyDescent="0.25">
      <c r="A4891" s="4">
        <f t="shared" ca="1" si="612"/>
        <v>-29.757560788220836</v>
      </c>
      <c r="B4891" s="4">
        <f t="shared" ca="1" si="613"/>
        <v>110.43201993397695</v>
      </c>
      <c r="C4891" s="4">
        <v>8140</v>
      </c>
      <c r="D4891" s="4">
        <f t="shared" ca="1" si="614"/>
        <v>0.75</v>
      </c>
      <c r="E4891" s="4">
        <v>0.55000000000000004</v>
      </c>
      <c r="F4891" s="4">
        <v>19.899999999999999</v>
      </c>
      <c r="G4891" s="4">
        <f t="shared" ca="1" si="608"/>
        <v>41.281913690970576</v>
      </c>
      <c r="H4891" s="4">
        <f t="shared" ca="1" si="615"/>
        <v>17.8318031402877</v>
      </c>
      <c r="I4891" s="4">
        <f ca="1">User_Model_Calcs!B4891-Sat_Data!$B$5</f>
        <v>0.43201993397694594</v>
      </c>
      <c r="J4891" s="4">
        <f ca="1">(Earth_Data!$B$1/SQRT(1-Earth_Data!$B$2^2*SIN(RADIANS(User_Model_Calcs!A4891))^2))*COS(RADIANS(User_Model_Calcs!A4891))</f>
        <v>5541.6472984712145</v>
      </c>
      <c r="K4891" s="4">
        <f ca="1">((Earth_Data!$B$1*(1-Earth_Data!$B$2^2))/SQRT(1-Earth_Data!$B$2^2*SIN(RADIANS(User_Model_Calcs!A4891))^2))*SIN(RADIANS(User_Model_Calcs!A4891))</f>
        <v>-3147.0725021458561</v>
      </c>
      <c r="L4891" s="4">
        <f t="shared" ca="1" si="609"/>
        <v>-29.592016167332115</v>
      </c>
      <c r="M4891" s="4">
        <f t="shared" ca="1" si="610"/>
        <v>6372.9051549835485</v>
      </c>
      <c r="N4891" s="4">
        <f ca="1">SQRT(User_Model_Calcs!M4891^2+Sat_Data!$B$3^2-2*User_Model_Calcs!M4891*Sat_Data!$B$3*COS(RADIANS(L4891))*COS(RADIANS(I4891)))</f>
        <v>36757.643034076187</v>
      </c>
      <c r="O4891" s="4">
        <f ca="1">DEGREES(ACOS(((Earth_Data!$B$1+Sat_Data!$B$2)/User_Model_Calcs!N4891)*SQRT(1-COS(RADIANS(User_Model_Calcs!I4891))^2*COS(RADIANS(User_Model_Calcs!A4891))^2)))</f>
        <v>55.292759019712456</v>
      </c>
      <c r="P4891" s="4">
        <f t="shared" ca="1" si="611"/>
        <v>0.87037648279904056</v>
      </c>
    </row>
    <row r="4892" spans="1:16" x14ac:dyDescent="0.25">
      <c r="A4892" s="4">
        <f t="shared" ca="1" si="612"/>
        <v>-12.243611410999918</v>
      </c>
      <c r="B4892" s="4">
        <f t="shared" ca="1" si="613"/>
        <v>127.27850683005951</v>
      </c>
      <c r="C4892" s="4">
        <v>8141</v>
      </c>
      <c r="D4892" s="4">
        <f t="shared" ca="1" si="614"/>
        <v>1.2</v>
      </c>
      <c r="E4892" s="4">
        <v>0.55000000000000004</v>
      </c>
      <c r="F4892" s="4">
        <v>19.899999999999999</v>
      </c>
      <c r="G4892" s="4">
        <f t="shared" ca="1" si="608"/>
        <v>45.364313344089069</v>
      </c>
      <c r="H4892" s="4">
        <f t="shared" ca="1" si="615"/>
        <v>17.494347724972954</v>
      </c>
      <c r="I4892" s="4">
        <f ca="1">User_Model_Calcs!B4892-Sat_Data!$B$5</f>
        <v>17.278506830059513</v>
      </c>
      <c r="J4892" s="4">
        <f ca="1">(Earth_Data!$B$1/SQRT(1-Earth_Data!$B$2^2*SIN(RADIANS(User_Model_Calcs!A4892))^2))*COS(RADIANS(User_Model_Calcs!A4892))</f>
        <v>6234.0061828523121</v>
      </c>
      <c r="K4892" s="4">
        <f ca="1">((Earth_Data!$B$1*(1-Earth_Data!$B$2^2))/SQRT(1-Earth_Data!$B$2^2*SIN(RADIANS(User_Model_Calcs!A4892))^2))*SIN(RADIANS(User_Model_Calcs!A4892))</f>
        <v>-1343.751182678335</v>
      </c>
      <c r="L4892" s="4">
        <f t="shared" ca="1" si="609"/>
        <v>-12.164095056397857</v>
      </c>
      <c r="M4892" s="4">
        <f t="shared" ca="1" si="610"/>
        <v>6377.1859255309682</v>
      </c>
      <c r="N4892" s="4">
        <f ca="1">SQRT(User_Model_Calcs!M4892^2+Sat_Data!$B$3^2-2*User_Model_Calcs!M4892*Sat_Data!$B$3*COS(RADIANS(L4892))*COS(RADIANS(I4892)))</f>
        <v>36283.659670510344</v>
      </c>
      <c r="O4892" s="4">
        <f ca="1">DEGREES(ACOS(((Earth_Data!$B$1+Sat_Data!$B$2)/User_Model_Calcs!N4892)*SQRT(1-COS(RADIANS(User_Model_Calcs!I4892))^2*COS(RADIANS(User_Model_Calcs!A4892))^2)))</f>
        <v>65.308095430093459</v>
      </c>
      <c r="P4892" s="4">
        <f t="shared" ca="1" si="611"/>
        <v>55.714815583772058</v>
      </c>
    </row>
    <row r="4893" spans="1:16" x14ac:dyDescent="0.25">
      <c r="A4893" s="4">
        <f t="shared" ca="1" si="612"/>
        <v>-39.871687675573561</v>
      </c>
      <c r="B4893" s="4">
        <f t="shared" ca="1" si="613"/>
        <v>135.292966231094</v>
      </c>
      <c r="C4893" s="4">
        <v>8142</v>
      </c>
      <c r="D4893" s="4">
        <f t="shared" ca="1" si="614"/>
        <v>1.2</v>
      </c>
      <c r="E4893" s="4">
        <v>0.55000000000000004</v>
      </c>
      <c r="F4893" s="4">
        <v>19.899999999999999</v>
      </c>
      <c r="G4893" s="4">
        <f t="shared" ca="1" si="608"/>
        <v>45.364313344089069</v>
      </c>
      <c r="H4893" s="4">
        <f t="shared" ca="1" si="615"/>
        <v>14.127252385217432</v>
      </c>
      <c r="I4893" s="4">
        <f ca="1">User_Model_Calcs!B4893-Sat_Data!$B$5</f>
        <v>25.292966231093999</v>
      </c>
      <c r="J4893" s="4">
        <f ca="1">(Earth_Data!$B$1/SQRT(1-Earth_Data!$B$2^2*SIN(RADIANS(User_Model_Calcs!A4893))^2))*COS(RADIANS(User_Model_Calcs!A4893))</f>
        <v>4901.8555765286183</v>
      </c>
      <c r="K4893" s="4">
        <f ca="1">((Earth_Data!$B$1*(1-Earth_Data!$B$2^2))/SQRT(1-Earth_Data!$B$2^2*SIN(RADIANS(User_Model_Calcs!A4893))^2))*SIN(RADIANS(User_Model_Calcs!A4893))</f>
        <v>-4067.0630091970534</v>
      </c>
      <c r="L4893" s="4">
        <f t="shared" ca="1" si="609"/>
        <v>-39.682448744831355</v>
      </c>
      <c r="M4893" s="4">
        <f t="shared" ca="1" si="610"/>
        <v>6369.3947604088489</v>
      </c>
      <c r="N4893" s="4">
        <f ca="1">SQRT(User_Model_Calcs!M4893^2+Sat_Data!$B$3^2-2*User_Model_Calcs!M4893*Sat_Data!$B$3*COS(RADIANS(L4893))*COS(RADIANS(I4893)))</f>
        <v>38008.500099779827</v>
      </c>
      <c r="O4893" s="4">
        <f ca="1">DEGREES(ACOS(((Earth_Data!$B$1+Sat_Data!$B$2)/User_Model_Calcs!N4893)*SQRT(1-COS(RADIANS(User_Model_Calcs!I4893))^2*COS(RADIANS(User_Model_Calcs!A4893))^2)))</f>
        <v>36.985085583604125</v>
      </c>
      <c r="P4893" s="4">
        <f t="shared" ca="1" si="611"/>
        <v>36.394773520309506</v>
      </c>
    </row>
    <row r="4894" spans="1:16" x14ac:dyDescent="0.25">
      <c r="A4894" s="4">
        <f t="shared" ca="1" si="612"/>
        <v>-33.174459585279727</v>
      </c>
      <c r="B4894" s="4">
        <f t="shared" ca="1" si="613"/>
        <v>130.12868278255894</v>
      </c>
      <c r="C4894" s="4">
        <v>8143</v>
      </c>
      <c r="D4894" s="4">
        <f t="shared" ca="1" si="614"/>
        <v>3</v>
      </c>
      <c r="E4894" s="4">
        <v>0.55000000000000004</v>
      </c>
      <c r="F4894" s="4">
        <v>19.899999999999999</v>
      </c>
      <c r="G4894" s="4">
        <f t="shared" ca="1" si="608"/>
        <v>53.323113517529826</v>
      </c>
      <c r="H4894" s="4">
        <f t="shared" ca="1" si="615"/>
        <v>16.047925291113792</v>
      </c>
      <c r="I4894" s="4">
        <f ca="1">User_Model_Calcs!B4894-Sat_Data!$B$5</f>
        <v>20.12868278255894</v>
      </c>
      <c r="J4894" s="4">
        <f ca="1">(Earth_Data!$B$1/SQRT(1-Earth_Data!$B$2^2*SIN(RADIANS(User_Model_Calcs!A4894))^2))*COS(RADIANS(User_Model_Calcs!A4894))</f>
        <v>5343.9147059676679</v>
      </c>
      <c r="K4894" s="4">
        <f ca="1">((Earth_Data!$B$1*(1-Earth_Data!$B$2^2))/SQRT(1-Earth_Data!$B$2^2*SIN(RADIANS(User_Model_Calcs!A4894))^2))*SIN(RADIANS(User_Model_Calcs!A4894))</f>
        <v>-3470.1709263064045</v>
      </c>
      <c r="L4894" s="4">
        <f t="shared" ca="1" si="609"/>
        <v>-32.998432429945254</v>
      </c>
      <c r="M4894" s="4">
        <f t="shared" ca="1" si="610"/>
        <v>6371.7745285312594</v>
      </c>
      <c r="N4894" s="4">
        <f ca="1">SQRT(User_Model_Calcs!M4894^2+Sat_Data!$B$3^2-2*User_Model_Calcs!M4894*Sat_Data!$B$3*COS(RADIANS(L4894))*COS(RADIANS(I4894)))</f>
        <v>37353.653308003784</v>
      </c>
      <c r="O4894" s="4">
        <f ca="1">DEGREES(ACOS(((Earth_Data!$B$1+Sat_Data!$B$2)/User_Model_Calcs!N4894)*SQRT(1-COS(RADIANS(User_Model_Calcs!I4894))^2*COS(RADIANS(User_Model_Calcs!A4894))^2)))</f>
        <v>45.732658695162229</v>
      </c>
      <c r="P4894" s="4">
        <f t="shared" ca="1" si="611"/>
        <v>33.814740231738313</v>
      </c>
    </row>
    <row r="4895" spans="1:16" x14ac:dyDescent="0.25">
      <c r="A4895" s="4">
        <f t="shared" ca="1" si="612"/>
        <v>-30.837366152297079</v>
      </c>
      <c r="B4895" s="4">
        <f t="shared" ca="1" si="613"/>
        <v>135.03497427357652</v>
      </c>
      <c r="C4895" s="4">
        <v>8144</v>
      </c>
      <c r="D4895" s="4">
        <f t="shared" ca="1" si="614"/>
        <v>1.2</v>
      </c>
      <c r="E4895" s="4">
        <v>0.55000000000000004</v>
      </c>
      <c r="F4895" s="4">
        <v>19.899999999999999</v>
      </c>
      <c r="G4895" s="4">
        <f t="shared" ca="1" si="608"/>
        <v>45.364313344089069</v>
      </c>
      <c r="H4895" s="4">
        <f t="shared" ca="1" si="615"/>
        <v>15.441924907698922</v>
      </c>
      <c r="I4895" s="4">
        <f ca="1">User_Model_Calcs!B4895-Sat_Data!$B$5</f>
        <v>25.034974273576523</v>
      </c>
      <c r="J4895" s="4">
        <f ca="1">(Earth_Data!$B$1/SQRT(1-Earth_Data!$B$2^2*SIN(RADIANS(User_Model_Calcs!A4895))^2))*COS(RADIANS(User_Model_Calcs!A4895))</f>
        <v>5481.2584858332339</v>
      </c>
      <c r="K4895" s="4">
        <f ca="1">((Earth_Data!$B$1*(1-Earth_Data!$B$2^2))/SQRT(1-Earth_Data!$B$2^2*SIN(RADIANS(User_Model_Calcs!A4895))^2))*SIN(RADIANS(User_Model_Calcs!A4895))</f>
        <v>-3250.4260113847581</v>
      </c>
      <c r="L4895" s="4">
        <f t="shared" ca="1" si="609"/>
        <v>-30.668248103617728</v>
      </c>
      <c r="M4895" s="4">
        <f t="shared" ca="1" si="610"/>
        <v>6372.5555190994974</v>
      </c>
      <c r="N4895" s="4">
        <f ca="1">SQRT(User_Model_Calcs!M4895^2+Sat_Data!$B$3^2-2*User_Model_Calcs!M4895*Sat_Data!$B$3*COS(RADIANS(L4895))*COS(RADIANS(I4895)))</f>
        <v>37411.566094348425</v>
      </c>
      <c r="O4895" s="4">
        <f ca="1">DEGREES(ACOS(((Earth_Data!$B$1+Sat_Data!$B$2)/User_Model_Calcs!N4895)*SQRT(1-COS(RADIANS(User_Model_Calcs!I4895))^2*COS(RADIANS(User_Model_Calcs!A4895))^2)))</f>
        <v>44.916628399295689</v>
      </c>
      <c r="P4895" s="4">
        <f t="shared" ca="1" si="611"/>
        <v>42.33778006134186</v>
      </c>
    </row>
    <row r="4896" spans="1:16" x14ac:dyDescent="0.25">
      <c r="A4896" s="4">
        <f t="shared" ca="1" si="612"/>
        <v>-42.095100159661939</v>
      </c>
      <c r="B4896" s="4">
        <f t="shared" ca="1" si="613"/>
        <v>138.62663967423686</v>
      </c>
      <c r="C4896" s="4">
        <v>8145</v>
      </c>
      <c r="D4896" s="4">
        <f t="shared" ca="1" si="614"/>
        <v>1.2</v>
      </c>
      <c r="E4896" s="4">
        <v>0.55000000000000004</v>
      </c>
      <c r="F4896" s="4">
        <v>19.899999999999999</v>
      </c>
      <c r="G4896" s="4">
        <f t="shared" ca="1" si="608"/>
        <v>45.364313344089069</v>
      </c>
      <c r="H4896" s="4">
        <f t="shared" ca="1" si="615"/>
        <v>21.277778355453769</v>
      </c>
      <c r="I4896" s="4">
        <f ca="1">User_Model_Calcs!B4896-Sat_Data!$B$5</f>
        <v>28.626639674236856</v>
      </c>
      <c r="J4896" s="4">
        <f ca="1">(Earth_Data!$B$1/SQRT(1-Earth_Data!$B$2^2*SIN(RADIANS(User_Model_Calcs!A4896))^2))*COS(RADIANS(User_Model_Calcs!A4896))</f>
        <v>4739.9266841111112</v>
      </c>
      <c r="K4896" s="4">
        <f ca="1">((Earth_Data!$B$1*(1-Earth_Data!$B$2^2))/SQRT(1-Earth_Data!$B$2^2*SIN(RADIANS(User_Model_Calcs!A4896))^2))*SIN(RADIANS(User_Model_Calcs!A4896))</f>
        <v>-4253.4494958741843</v>
      </c>
      <c r="L4896" s="4">
        <f t="shared" ca="1" si="609"/>
        <v>-41.903726596921778</v>
      </c>
      <c r="M4896" s="4">
        <f t="shared" ca="1" si="610"/>
        <v>6368.5742191404906</v>
      </c>
      <c r="N4896" s="4">
        <f ca="1">SQRT(User_Model_Calcs!M4896^2+Sat_Data!$B$3^2-2*User_Model_Calcs!M4896*Sat_Data!$B$3*COS(RADIANS(L4896))*COS(RADIANS(I4896)))</f>
        <v>38308.275656428945</v>
      </c>
      <c r="O4896" s="4">
        <f ca="1">DEGREES(ACOS(((Earth_Data!$B$1+Sat_Data!$B$2)/User_Model_Calcs!N4896)*SQRT(1-COS(RADIANS(User_Model_Calcs!I4896))^2*COS(RADIANS(User_Model_Calcs!A4896))^2)))</f>
        <v>33.36619063637059</v>
      </c>
      <c r="P4896" s="4">
        <f t="shared" ca="1" si="611"/>
        <v>39.153063112889143</v>
      </c>
    </row>
    <row r="4897" spans="1:16" x14ac:dyDescent="0.25">
      <c r="A4897" s="4">
        <f t="shared" ca="1" si="612"/>
        <v>-32.968779780007857</v>
      </c>
      <c r="B4897" s="4">
        <f t="shared" ca="1" si="613"/>
        <v>111.85795561300489</v>
      </c>
      <c r="C4897" s="4">
        <v>8146</v>
      </c>
      <c r="D4897" s="4">
        <f t="shared" ca="1" si="614"/>
        <v>0.75</v>
      </c>
      <c r="E4897" s="4">
        <v>0.55000000000000004</v>
      </c>
      <c r="F4897" s="4">
        <v>19.899999999999999</v>
      </c>
      <c r="G4897" s="4">
        <f t="shared" ca="1" si="608"/>
        <v>41.281913690970576</v>
      </c>
      <c r="H4897" s="4">
        <f t="shared" ca="1" si="615"/>
        <v>14.63787511797058</v>
      </c>
      <c r="I4897" s="4">
        <f ca="1">User_Model_Calcs!B4897-Sat_Data!$B$5</f>
        <v>1.85795561300489</v>
      </c>
      <c r="J4897" s="4">
        <f ca="1">(Earth_Data!$B$1/SQRT(1-Earth_Data!$B$2^2*SIN(RADIANS(User_Model_Calcs!A4897))^2))*COS(RADIANS(User_Model_Calcs!A4897))</f>
        <v>5356.3624072610573</v>
      </c>
      <c r="K4897" s="4">
        <f ca="1">((Earth_Data!$B$1*(1-Earth_Data!$B$2^2))/SQRT(1-Earth_Data!$B$2^2*SIN(RADIANS(User_Model_Calcs!A4897))^2))*SIN(RADIANS(User_Model_Calcs!A4897))</f>
        <v>-3451.0555012086584</v>
      </c>
      <c r="L4897" s="4">
        <f t="shared" ca="1" si="609"/>
        <v>-32.793314500744046</v>
      </c>
      <c r="M4897" s="4">
        <f t="shared" ca="1" si="610"/>
        <v>6371.8444982863493</v>
      </c>
      <c r="N4897" s="4">
        <f ca="1">SQRT(User_Model_Calcs!M4897^2+Sat_Data!$B$3^2-2*User_Model_Calcs!M4897*Sat_Data!$B$3*COS(RADIANS(L4897))*COS(RADIANS(I4897)))</f>
        <v>36972.418650968903</v>
      </c>
      <c r="O4897" s="4">
        <f ca="1">DEGREES(ACOS(((Earth_Data!$B$1+Sat_Data!$B$2)/User_Model_Calcs!N4897)*SQRT(1-COS(RADIANS(User_Model_Calcs!I4897))^2*COS(RADIANS(User_Model_Calcs!A4897))^2)))</f>
        <v>51.583635697258977</v>
      </c>
      <c r="P4897" s="4">
        <f t="shared" ca="1" si="611"/>
        <v>3.4113779502618709</v>
      </c>
    </row>
    <row r="4898" spans="1:16" x14ac:dyDescent="0.25">
      <c r="A4898" s="4">
        <f t="shared" ca="1" si="612"/>
        <v>-23.064200697715837</v>
      </c>
      <c r="B4898" s="4">
        <f t="shared" ca="1" si="613"/>
        <v>122.57726530848619</v>
      </c>
      <c r="C4898" s="4">
        <v>8147</v>
      </c>
      <c r="D4898" s="4">
        <f t="shared" ca="1" si="614"/>
        <v>0.75</v>
      </c>
      <c r="E4898" s="4">
        <v>0.55000000000000004</v>
      </c>
      <c r="F4898" s="4">
        <v>19.899999999999999</v>
      </c>
      <c r="G4898" s="4">
        <f t="shared" ca="1" si="608"/>
        <v>41.281913690970576</v>
      </c>
      <c r="H4898" s="4">
        <f t="shared" ca="1" si="615"/>
        <v>21.209546522605663</v>
      </c>
      <c r="I4898" s="4">
        <f ca="1">User_Model_Calcs!B4898-Sat_Data!$B$5</f>
        <v>12.57726530848619</v>
      </c>
      <c r="J4898" s="4">
        <f ca="1">(Earth_Data!$B$1/SQRT(1-Earth_Data!$B$2^2*SIN(RADIANS(User_Model_Calcs!A4898))^2))*COS(RADIANS(User_Model_Calcs!A4898))</f>
        <v>5871.3297155199616</v>
      </c>
      <c r="K4898" s="4">
        <f ca="1">((Earth_Data!$B$1*(1-Earth_Data!$B$2^2))/SQRT(1-Earth_Data!$B$2^2*SIN(RADIANS(User_Model_Calcs!A4898))^2))*SIN(RADIANS(User_Model_Calcs!A4898))</f>
        <v>-2483.263305750424</v>
      </c>
      <c r="L4898" s="4">
        <f t="shared" ca="1" si="609"/>
        <v>-22.925802941661292</v>
      </c>
      <c r="M4898" s="4">
        <f t="shared" ca="1" si="610"/>
        <v>6374.8811184236392</v>
      </c>
      <c r="N4898" s="4">
        <f ca="1">SQRT(User_Model_Calcs!M4898^2+Sat_Data!$B$3^2-2*User_Model_Calcs!M4898*Sat_Data!$B$3*COS(RADIANS(L4898))*COS(RADIANS(I4898)))</f>
        <v>36540.606569102849</v>
      </c>
      <c r="O4898" s="4">
        <f ca="1">DEGREES(ACOS(((Earth_Data!$B$1+Sat_Data!$B$2)/User_Model_Calcs!N4898)*SQRT(1-COS(RADIANS(User_Model_Calcs!I4898))^2*COS(RADIANS(User_Model_Calcs!A4898))^2)))</f>
        <v>59.486684921382576</v>
      </c>
      <c r="P4898" s="4">
        <f t="shared" ca="1" si="611"/>
        <v>29.661651684387667</v>
      </c>
    </row>
    <row r="4899" spans="1:16" x14ac:dyDescent="0.25">
      <c r="A4899" s="4">
        <f t="shared" ca="1" si="612"/>
        <v>-22.513170164164727</v>
      </c>
      <c r="B4899" s="4">
        <f t="shared" ca="1" si="613"/>
        <v>157.34526238667866</v>
      </c>
      <c r="C4899" s="4">
        <v>8148</v>
      </c>
      <c r="D4899" s="4">
        <f t="shared" ca="1" si="614"/>
        <v>3</v>
      </c>
      <c r="E4899" s="4">
        <v>0.55000000000000004</v>
      </c>
      <c r="F4899" s="4">
        <v>19.899999999999999</v>
      </c>
      <c r="G4899" s="4">
        <f t="shared" ca="1" si="608"/>
        <v>53.323113517529826</v>
      </c>
      <c r="H4899" s="4">
        <f t="shared" ca="1" si="615"/>
        <v>18.061648376219996</v>
      </c>
      <c r="I4899" s="4">
        <f ca="1">User_Model_Calcs!B4899-Sat_Data!$B$5</f>
        <v>47.345262386678655</v>
      </c>
      <c r="J4899" s="4">
        <f ca="1">(Earth_Data!$B$1/SQRT(1-Earth_Data!$B$2^2*SIN(RADIANS(User_Model_Calcs!A4899))^2))*COS(RADIANS(User_Model_Calcs!A4899))</f>
        <v>5894.9653915745521</v>
      </c>
      <c r="K4899" s="4">
        <f ca="1">((Earth_Data!$B$1*(1-Earth_Data!$B$2^2))/SQRT(1-Earth_Data!$B$2^2*SIN(RADIANS(User_Model_Calcs!A4899))^2))*SIN(RADIANS(User_Model_Calcs!A4899))</f>
        <v>-2427.0051666862792</v>
      </c>
      <c r="L4899" s="4">
        <f t="shared" ca="1" si="609"/>
        <v>-22.377363275467864</v>
      </c>
      <c r="M4899" s="4">
        <f t="shared" ca="1" si="610"/>
        <v>6375.0271408821163</v>
      </c>
      <c r="N4899" s="4">
        <f ca="1">SQRT(User_Model_Calcs!M4899^2+Sat_Data!$B$3^2-2*User_Model_Calcs!M4899*Sat_Data!$B$3*COS(RADIANS(L4899))*COS(RADIANS(I4899)))</f>
        <v>38491.85468104441</v>
      </c>
      <c r="O4899" s="4">
        <f ca="1">DEGREES(ACOS(((Earth_Data!$B$1+Sat_Data!$B$2)/User_Model_Calcs!N4899)*SQRT(1-COS(RADIANS(User_Model_Calcs!I4899))^2*COS(RADIANS(User_Model_Calcs!A4899))^2)))</f>
        <v>31.320513738143529</v>
      </c>
      <c r="P4899" s="4">
        <f t="shared" ca="1" si="611"/>
        <v>70.568868945447178</v>
      </c>
    </row>
    <row r="4900" spans="1:16" x14ac:dyDescent="0.25">
      <c r="A4900" s="4">
        <f t="shared" ca="1" si="612"/>
        <v>-29.460623416653007</v>
      </c>
      <c r="B4900" s="4">
        <f t="shared" ca="1" si="613"/>
        <v>136.10383520331743</v>
      </c>
      <c r="C4900" s="4">
        <v>8149</v>
      </c>
      <c r="D4900" s="4">
        <f t="shared" ca="1" si="614"/>
        <v>0.75</v>
      </c>
      <c r="E4900" s="4">
        <v>0.55000000000000004</v>
      </c>
      <c r="F4900" s="4">
        <v>19.899999999999999</v>
      </c>
      <c r="G4900" s="4">
        <f t="shared" ca="1" si="608"/>
        <v>41.281913690970576</v>
      </c>
      <c r="H4900" s="4">
        <f t="shared" ca="1" si="615"/>
        <v>19.545071578997899</v>
      </c>
      <c r="I4900" s="4">
        <f ca="1">User_Model_Calcs!B4900-Sat_Data!$B$5</f>
        <v>26.103835203317431</v>
      </c>
      <c r="J4900" s="4">
        <f ca="1">(Earth_Data!$B$1/SQRT(1-Earth_Data!$B$2^2*SIN(RADIANS(User_Model_Calcs!A4900))^2))*COS(RADIANS(User_Model_Calcs!A4900))</f>
        <v>5557.9095716555548</v>
      </c>
      <c r="K4900" s="4">
        <f ca="1">((Earth_Data!$B$1*(1-Earth_Data!$B$2^2))/SQRT(1-Earth_Data!$B$2^2*SIN(RADIANS(User_Model_Calcs!A4900))^2))*SIN(RADIANS(User_Model_Calcs!A4900))</f>
        <v>-3118.4562998631363</v>
      </c>
      <c r="L4900" s="4">
        <f t="shared" ca="1" si="609"/>
        <v>-29.296102698057002</v>
      </c>
      <c r="M4900" s="4">
        <f t="shared" ca="1" si="610"/>
        <v>6372.9999608392054</v>
      </c>
      <c r="N4900" s="4">
        <f ca="1">SQRT(User_Model_Calcs!M4900^2+Sat_Data!$B$3^2-2*User_Model_Calcs!M4900*Sat_Data!$B$3*COS(RADIANS(L4900))*COS(RADIANS(I4900)))</f>
        <v>37383.793651216154</v>
      </c>
      <c r="O4900" s="4">
        <f ca="1">DEGREES(ACOS(((Earth_Data!$B$1+Sat_Data!$B$2)/User_Model_Calcs!N4900)*SQRT(1-COS(RADIANS(User_Model_Calcs!I4900))^2*COS(RADIANS(User_Model_Calcs!A4900))^2)))</f>
        <v>45.320040255733836</v>
      </c>
      <c r="P4900" s="4">
        <f t="shared" ca="1" si="611"/>
        <v>44.892193514627309</v>
      </c>
    </row>
    <row r="4901" spans="1:16" x14ac:dyDescent="0.25">
      <c r="A4901" s="4">
        <f t="shared" ca="1" si="612"/>
        <v>-32.081186876412559</v>
      </c>
      <c r="B4901" s="4">
        <f t="shared" ca="1" si="613"/>
        <v>132.42253456776675</v>
      </c>
      <c r="C4901" s="4">
        <v>8150</v>
      </c>
      <c r="D4901" s="4">
        <f t="shared" ca="1" si="614"/>
        <v>3</v>
      </c>
      <c r="E4901" s="4">
        <v>0.55000000000000004</v>
      </c>
      <c r="F4901" s="4">
        <v>19.899999999999999</v>
      </c>
      <c r="G4901" s="4">
        <f t="shared" ca="1" si="608"/>
        <v>53.323113517529826</v>
      </c>
      <c r="H4901" s="4">
        <f t="shared" ca="1" si="615"/>
        <v>20.681420062293981</v>
      </c>
      <c r="I4901" s="4">
        <f ca="1">User_Model_Calcs!B4901-Sat_Data!$B$5</f>
        <v>22.422534567766746</v>
      </c>
      <c r="J4901" s="4">
        <f ca="1">(Earth_Data!$B$1/SQRT(1-Earth_Data!$B$2^2*SIN(RADIANS(User_Model_Calcs!A4901))^2))*COS(RADIANS(User_Model_Calcs!A4901))</f>
        <v>5409.284800332427</v>
      </c>
      <c r="K4901" s="4">
        <f ca="1">((Earth_Data!$B$1*(1-Earth_Data!$B$2^2))/SQRT(1-Earth_Data!$B$2^2*SIN(RADIANS(User_Model_Calcs!A4901))^2))*SIN(RADIANS(User_Model_Calcs!A4901))</f>
        <v>-3368.0638972942306</v>
      </c>
      <c r="L4901" s="4">
        <f t="shared" ca="1" si="609"/>
        <v>-31.908249246203969</v>
      </c>
      <c r="M4901" s="4">
        <f t="shared" ca="1" si="610"/>
        <v>6372.1437889743374</v>
      </c>
      <c r="N4901" s="4">
        <f ca="1">SQRT(User_Model_Calcs!M4901^2+Sat_Data!$B$3^2-2*User_Model_Calcs!M4901*Sat_Data!$B$3*COS(RADIANS(L4901))*COS(RADIANS(I4901)))</f>
        <v>37373.123900921979</v>
      </c>
      <c r="O4901" s="4">
        <f ca="1">DEGREES(ACOS(((Earth_Data!$B$1+Sat_Data!$B$2)/User_Model_Calcs!N4901)*SQRT(1-COS(RADIANS(User_Model_Calcs!I4901))^2*COS(RADIANS(User_Model_Calcs!A4901))^2)))</f>
        <v>45.458643212378483</v>
      </c>
      <c r="P4901" s="4">
        <f t="shared" ca="1" si="611"/>
        <v>37.843836635894668</v>
      </c>
    </row>
    <row r="4902" spans="1:16" x14ac:dyDescent="0.25">
      <c r="A4902" s="4">
        <f t="shared" ca="1" si="612"/>
        <v>-40.426550356303899</v>
      </c>
      <c r="B4902" s="4">
        <f t="shared" ca="1" si="613"/>
        <v>111.66073957903723</v>
      </c>
      <c r="C4902" s="4">
        <v>8151</v>
      </c>
      <c r="D4902" s="4">
        <f t="shared" ca="1" si="614"/>
        <v>1.2</v>
      </c>
      <c r="E4902" s="4">
        <v>0.55000000000000004</v>
      </c>
      <c r="F4902" s="4">
        <v>19.899999999999999</v>
      </c>
      <c r="G4902" s="4">
        <f t="shared" ca="1" si="608"/>
        <v>45.364313344089069</v>
      </c>
      <c r="H4902" s="4">
        <f t="shared" ca="1" si="615"/>
        <v>23.78096988468775</v>
      </c>
      <c r="I4902" s="4">
        <f ca="1">User_Model_Calcs!B4902-Sat_Data!$B$5</f>
        <v>1.6607395790372266</v>
      </c>
      <c r="J4902" s="4">
        <f ca="1">(Earth_Data!$B$1/SQRT(1-Earth_Data!$B$2^2*SIN(RADIANS(User_Model_Calcs!A4902))^2))*COS(RADIANS(User_Model_Calcs!A4902))</f>
        <v>4862.130503260847</v>
      </c>
      <c r="K4902" s="4">
        <f ca="1">((Earth_Data!$B$1*(1-Earth_Data!$B$2^2))/SQRT(1-Earth_Data!$B$2^2*SIN(RADIANS(User_Model_Calcs!A4902))^2))*SIN(RADIANS(User_Model_Calcs!A4902))</f>
        <v>-4114.1560433179002</v>
      </c>
      <c r="L4902" s="4">
        <f t="shared" ca="1" si="609"/>
        <v>-40.236671575825028</v>
      </c>
      <c r="M4902" s="4">
        <f t="shared" ca="1" si="610"/>
        <v>6369.190920321731</v>
      </c>
      <c r="N4902" s="4">
        <f ca="1">SQRT(User_Model_Calcs!M4902^2+Sat_Data!$B$3^2-2*User_Model_Calcs!M4902*Sat_Data!$B$3*COS(RADIANS(L4902))*COS(RADIANS(I4902)))</f>
        <v>37530.499835015893</v>
      </c>
      <c r="O4902" s="4">
        <f ca="1">DEGREES(ACOS(((Earth_Data!$B$1+Sat_Data!$B$2)/User_Model_Calcs!N4902)*SQRT(1-COS(RADIANS(User_Model_Calcs!I4902))^2*COS(RADIANS(User_Model_Calcs!A4902))^2)))</f>
        <v>43.2009891891053</v>
      </c>
      <c r="P4902" s="4">
        <f t="shared" ca="1" si="611"/>
        <v>2.5600139659161778</v>
      </c>
    </row>
    <row r="4903" spans="1:16" x14ac:dyDescent="0.25">
      <c r="A4903" s="4">
        <f t="shared" ca="1" si="612"/>
        <v>-30.309452735011078</v>
      </c>
      <c r="B4903" s="4">
        <f t="shared" ca="1" si="613"/>
        <v>136.58477185030461</v>
      </c>
      <c r="C4903" s="4">
        <v>8152</v>
      </c>
      <c r="D4903" s="4">
        <f t="shared" ca="1" si="614"/>
        <v>1.2</v>
      </c>
      <c r="E4903" s="4">
        <v>0.55000000000000004</v>
      </c>
      <c r="F4903" s="4">
        <v>19.899999999999999</v>
      </c>
      <c r="G4903" s="4">
        <f t="shared" ca="1" si="608"/>
        <v>45.364313344089069</v>
      </c>
      <c r="H4903" s="4">
        <f t="shared" ca="1" si="615"/>
        <v>21.089600112243208</v>
      </c>
      <c r="I4903" s="4">
        <f ca="1">User_Model_Calcs!B4903-Sat_Data!$B$5</f>
        <v>26.584771850304605</v>
      </c>
      <c r="J4903" s="4">
        <f ca="1">(Earth_Data!$B$1/SQRT(1-Earth_Data!$B$2^2*SIN(RADIANS(User_Model_Calcs!A4903))^2))*COS(RADIANS(User_Model_Calcs!A4903))</f>
        <v>5511.0269801115037</v>
      </c>
      <c r="K4903" s="4">
        <f ca="1">((Earth_Data!$B$1*(1-Earth_Data!$B$2^2))/SQRT(1-Earth_Data!$B$2^2*SIN(RADIANS(User_Model_Calcs!A4903))^2))*SIN(RADIANS(User_Model_Calcs!A4903))</f>
        <v>-3200.0368860668113</v>
      </c>
      <c r="L4903" s="4">
        <f t="shared" ca="1" si="609"/>
        <v>-30.142052162780107</v>
      </c>
      <c r="M4903" s="4">
        <f t="shared" ca="1" si="610"/>
        <v>6372.7273947427802</v>
      </c>
      <c r="N4903" s="4">
        <f ca="1">SQRT(User_Model_Calcs!M4903^2+Sat_Data!$B$3^2-2*User_Model_Calcs!M4903*Sat_Data!$B$3*COS(RADIANS(L4903))*COS(RADIANS(I4903)))</f>
        <v>37454.317699675506</v>
      </c>
      <c r="O4903" s="4">
        <f ca="1">DEGREES(ACOS(((Earth_Data!$B$1+Sat_Data!$B$2)/User_Model_Calcs!N4903)*SQRT(1-COS(RADIANS(User_Model_Calcs!I4903))^2*COS(RADIANS(User_Model_Calcs!A4903))^2)))</f>
        <v>44.315776573698678</v>
      </c>
      <c r="P4903" s="4">
        <f t="shared" ca="1" si="611"/>
        <v>44.758314421317877</v>
      </c>
    </row>
    <row r="4904" spans="1:16" x14ac:dyDescent="0.25">
      <c r="A4904" s="4">
        <f t="shared" ca="1" si="612"/>
        <v>-40.930764577130439</v>
      </c>
      <c r="B4904" s="4">
        <f t="shared" ca="1" si="613"/>
        <v>120.41772790892796</v>
      </c>
      <c r="C4904" s="4">
        <v>8153</v>
      </c>
      <c r="D4904" s="4">
        <f t="shared" ca="1" si="614"/>
        <v>1.2</v>
      </c>
      <c r="E4904" s="4">
        <v>0.55000000000000004</v>
      </c>
      <c r="F4904" s="4">
        <v>19.899999999999999</v>
      </c>
      <c r="G4904" s="4">
        <f t="shared" ca="1" si="608"/>
        <v>45.364313344089069</v>
      </c>
      <c r="H4904" s="4">
        <f t="shared" ca="1" si="615"/>
        <v>23.032487696486093</v>
      </c>
      <c r="I4904" s="4">
        <f ca="1">User_Model_Calcs!B4904-Sat_Data!$B$5</f>
        <v>10.417727908927958</v>
      </c>
      <c r="J4904" s="4">
        <f ca="1">(Earth_Data!$B$1/SQRT(1-Earth_Data!$B$2^2*SIN(RADIANS(User_Model_Calcs!A4904))^2))*COS(RADIANS(User_Model_Calcs!A4904))</f>
        <v>4825.6342340707597</v>
      </c>
      <c r="K4904" s="4">
        <f ca="1">((Earth_Data!$B$1*(1-Earth_Data!$B$2^2))/SQRT(1-Earth_Data!$B$2^2*SIN(RADIANS(User_Model_Calcs!A4904))^2))*SIN(RADIANS(User_Model_Calcs!A4904))</f>
        <v>-4156.6188492573892</v>
      </c>
      <c r="L4904" s="4">
        <f t="shared" ca="1" si="609"/>
        <v>-40.740366018054388</v>
      </c>
      <c r="M4904" s="4">
        <f t="shared" ca="1" si="610"/>
        <v>6369.0051043343901</v>
      </c>
      <c r="N4904" s="4">
        <f ca="1">SQRT(User_Model_Calcs!M4904^2+Sat_Data!$B$3^2-2*User_Model_Calcs!M4904*Sat_Data!$B$3*COS(RADIANS(L4904))*COS(RADIANS(I4904)))</f>
        <v>37658.327433128805</v>
      </c>
      <c r="O4904" s="4">
        <f ca="1">DEGREES(ACOS(((Earth_Data!$B$1+Sat_Data!$B$2)/User_Model_Calcs!N4904)*SQRT(1-COS(RADIANS(User_Model_Calcs!I4904))^2*COS(RADIANS(User_Model_Calcs!A4904))^2)))</f>
        <v>41.469129713420337</v>
      </c>
      <c r="P4904" s="4">
        <f t="shared" ca="1" si="611"/>
        <v>15.675746647464551</v>
      </c>
    </row>
    <row r="4905" spans="1:16" x14ac:dyDescent="0.25">
      <c r="A4905" s="4">
        <f t="shared" ca="1" si="612"/>
        <v>-17.171872479601326</v>
      </c>
      <c r="B4905" s="4">
        <f t="shared" ca="1" si="613"/>
        <v>106.35885530863945</v>
      </c>
      <c r="C4905" s="4">
        <v>8154</v>
      </c>
      <c r="D4905" s="4">
        <f t="shared" ca="1" si="614"/>
        <v>0.75</v>
      </c>
      <c r="E4905" s="4">
        <v>0.55000000000000004</v>
      </c>
      <c r="F4905" s="4">
        <v>19.899999999999999</v>
      </c>
      <c r="G4905" s="4">
        <f t="shared" ca="1" si="608"/>
        <v>41.281913690970576</v>
      </c>
      <c r="H4905" s="4">
        <f t="shared" ca="1" si="615"/>
        <v>19.536210157999964</v>
      </c>
      <c r="I4905" s="4">
        <f ca="1">User_Model_Calcs!B4905-Sat_Data!$B$5</f>
        <v>-3.6411446913605516</v>
      </c>
      <c r="J4905" s="4">
        <f ca="1">(Earth_Data!$B$1/SQRT(1-Earth_Data!$B$2^2*SIN(RADIANS(User_Model_Calcs!A4905))^2))*COS(RADIANS(User_Model_Calcs!A4905))</f>
        <v>6095.6030593941632</v>
      </c>
      <c r="K4905" s="4">
        <f ca="1">((Earth_Data!$B$1*(1-Earth_Data!$B$2^2))/SQRT(1-Earth_Data!$B$2^2*SIN(RADIANS(User_Model_Calcs!A4905))^2))*SIN(RADIANS(User_Model_Calcs!A4905))</f>
        <v>-1871.0157074068461</v>
      </c>
      <c r="L4905" s="4">
        <f t="shared" ca="1" si="609"/>
        <v>-17.063613420702097</v>
      </c>
      <c r="M4905" s="4">
        <f t="shared" ca="1" si="610"/>
        <v>6376.290178078365</v>
      </c>
      <c r="N4905" s="4">
        <f ca="1">SQRT(User_Model_Calcs!M4905^2+Sat_Data!$B$3^2-2*User_Model_Calcs!M4905*Sat_Data!$B$3*COS(RADIANS(L4905))*COS(RADIANS(I4905)))</f>
        <v>36131.394814336752</v>
      </c>
      <c r="O4905" s="4">
        <f ca="1">DEGREES(ACOS(((Earth_Data!$B$1+Sat_Data!$B$2)/User_Model_Calcs!N4905)*SQRT(1-COS(RADIANS(User_Model_Calcs!I4905))^2*COS(RADIANS(User_Model_Calcs!A4905))^2)))</f>
        <v>69.406531882587615</v>
      </c>
      <c r="P4905" s="4">
        <f t="shared" ca="1" si="611"/>
        <v>12.163417645377219</v>
      </c>
    </row>
    <row r="4906" spans="1:16" x14ac:dyDescent="0.25">
      <c r="A4906" s="4">
        <f t="shared" ca="1" si="612"/>
        <v>-30.775305192243756</v>
      </c>
      <c r="B4906" s="4">
        <f t="shared" ca="1" si="613"/>
        <v>106.02009511013172</v>
      </c>
      <c r="C4906" s="4">
        <v>8155</v>
      </c>
      <c r="D4906" s="4">
        <f t="shared" ca="1" si="614"/>
        <v>1.2</v>
      </c>
      <c r="E4906" s="4">
        <v>0.55000000000000004</v>
      </c>
      <c r="F4906" s="4">
        <v>19.899999999999999</v>
      </c>
      <c r="G4906" s="4">
        <f t="shared" ca="1" si="608"/>
        <v>45.364313344089069</v>
      </c>
      <c r="H4906" s="4">
        <f t="shared" ca="1" si="615"/>
        <v>19.935818462864102</v>
      </c>
      <c r="I4906" s="4">
        <f ca="1">User_Model_Calcs!B4906-Sat_Data!$B$5</f>
        <v>-3.9799048898682798</v>
      </c>
      <c r="J4906" s="4">
        <f ca="1">(Earth_Data!$B$1/SQRT(1-Earth_Data!$B$2^2*SIN(RADIANS(User_Model_Calcs!A4906))^2))*COS(RADIANS(User_Model_Calcs!A4906))</f>
        <v>5484.782230580935</v>
      </c>
      <c r="K4906" s="4">
        <f ca="1">((Earth_Data!$B$1*(1-Earth_Data!$B$2^2))/SQRT(1-Earth_Data!$B$2^2*SIN(RADIANS(User_Model_Calcs!A4906))^2))*SIN(RADIANS(User_Model_Calcs!A4906))</f>
        <v>-3244.516360461133</v>
      </c>
      <c r="L4906" s="4">
        <f t="shared" ca="1" si="609"/>
        <v>-30.60638609510676</v>
      </c>
      <c r="M4906" s="4">
        <f t="shared" ca="1" si="610"/>
        <v>6372.5758159629868</v>
      </c>
      <c r="N4906" s="4">
        <f ca="1">SQRT(User_Model_Calcs!M4906^2+Sat_Data!$B$3^2-2*User_Model_Calcs!M4906*Sat_Data!$B$3*COS(RADIANS(L4906))*COS(RADIANS(I4906)))</f>
        <v>36837.719342223689</v>
      </c>
      <c r="O4906" s="4">
        <f ca="1">DEGREES(ACOS(((Earth_Data!$B$1+Sat_Data!$B$2)/User_Model_Calcs!N4906)*SQRT(1-COS(RADIANS(User_Model_Calcs!I4906))^2*COS(RADIANS(User_Model_Calcs!A4906))^2)))</f>
        <v>53.869947206509124</v>
      </c>
      <c r="P4906" s="4">
        <f t="shared" ca="1" si="611"/>
        <v>7.7432709444339496</v>
      </c>
    </row>
    <row r="4907" spans="1:16" x14ac:dyDescent="0.25">
      <c r="A4907" s="4">
        <f t="shared" ca="1" si="612"/>
        <v>-37.680308651172282</v>
      </c>
      <c r="B4907" s="4">
        <f t="shared" ca="1" si="613"/>
        <v>110.25638091819715</v>
      </c>
      <c r="C4907" s="4">
        <v>8156</v>
      </c>
      <c r="D4907" s="4">
        <f t="shared" ca="1" si="614"/>
        <v>1.2</v>
      </c>
      <c r="E4907" s="4">
        <v>0.55000000000000004</v>
      </c>
      <c r="F4907" s="4">
        <v>19.899999999999999</v>
      </c>
      <c r="G4907" s="4">
        <f t="shared" ca="1" si="608"/>
        <v>45.364313344089069</v>
      </c>
      <c r="H4907" s="4">
        <f t="shared" ca="1" si="615"/>
        <v>21.833369498381238</v>
      </c>
      <c r="I4907" s="4">
        <f ca="1">User_Model_Calcs!B4907-Sat_Data!$B$5</f>
        <v>0.25638091819715214</v>
      </c>
      <c r="J4907" s="4">
        <f ca="1">(Earth_Data!$B$1/SQRT(1-Earth_Data!$B$2^2*SIN(RADIANS(User_Model_Calcs!A4907))^2))*COS(RADIANS(User_Model_Calcs!A4907))</f>
        <v>5054.1996184117897</v>
      </c>
      <c r="K4907" s="4">
        <f ca="1">((Earth_Data!$B$1*(1-Earth_Data!$B$2^2))/SQRT(1-Earth_Data!$B$2^2*SIN(RADIANS(User_Model_Calcs!A4907))^2))*SIN(RADIANS(User_Model_Calcs!A4907))</f>
        <v>-3877.4230751875075</v>
      </c>
      <c r="L4907" s="4">
        <f t="shared" ca="1" si="609"/>
        <v>-37.494286480582176</v>
      </c>
      <c r="M4907" s="4">
        <f t="shared" ca="1" si="610"/>
        <v>6370.1917935608835</v>
      </c>
      <c r="N4907" s="4">
        <f ca="1">SQRT(User_Model_Calcs!M4907^2+Sat_Data!$B$3^2-2*User_Model_Calcs!M4907*Sat_Data!$B$3*COS(RADIANS(L4907))*COS(RADIANS(I4907)))</f>
        <v>37312.01350521476</v>
      </c>
      <c r="O4907" s="4">
        <f ca="1">DEGREES(ACOS(((Earth_Data!$B$1+Sat_Data!$B$2)/User_Model_Calcs!N4907)*SQRT(1-COS(RADIANS(User_Model_Calcs!I4907))^2*COS(RADIANS(User_Model_Calcs!A4907))^2)))</f>
        <v>46.310059812488397</v>
      </c>
      <c r="P4907" s="4">
        <f t="shared" ca="1" si="611"/>
        <v>0.41942890811270067</v>
      </c>
    </row>
    <row r="4908" spans="1:16" x14ac:dyDescent="0.25">
      <c r="A4908" s="4">
        <f t="shared" ca="1" si="612"/>
        <v>-32.108744819657126</v>
      </c>
      <c r="B4908" s="4">
        <f t="shared" ca="1" si="613"/>
        <v>120.54535004980873</v>
      </c>
      <c r="C4908" s="4">
        <v>8157</v>
      </c>
      <c r="D4908" s="4">
        <f t="shared" ca="1" si="614"/>
        <v>1.2</v>
      </c>
      <c r="E4908" s="4">
        <v>0.55000000000000004</v>
      </c>
      <c r="F4908" s="4">
        <v>19.899999999999999</v>
      </c>
      <c r="G4908" s="4">
        <f t="shared" ca="1" si="608"/>
        <v>45.364313344089069</v>
      </c>
      <c r="H4908" s="4">
        <f t="shared" ca="1" si="615"/>
        <v>20.161517731382432</v>
      </c>
      <c r="I4908" s="4">
        <f ca="1">User_Model_Calcs!B4908-Sat_Data!$B$5</f>
        <v>10.545350049808732</v>
      </c>
      <c r="J4908" s="4">
        <f ca="1">(Earth_Data!$B$1/SQRT(1-Earth_Data!$B$2^2*SIN(RADIANS(User_Model_Calcs!A4908))^2))*COS(RADIANS(User_Model_Calcs!A4908))</f>
        <v>5407.6611484376344</v>
      </c>
      <c r="K4908" s="4">
        <f ca="1">((Earth_Data!$B$1*(1-Earth_Data!$B$2^2))/SQRT(1-Earth_Data!$B$2^2*SIN(RADIANS(User_Model_Calcs!A4908))^2))*SIN(RADIANS(User_Model_Calcs!A4908))</f>
        <v>-3370.652725455976</v>
      </c>
      <c r="L4908" s="4">
        <f t="shared" ca="1" si="609"/>
        <v>-31.935726212074254</v>
      </c>
      <c r="M4908" s="4">
        <f t="shared" ca="1" si="610"/>
        <v>6372.1345632327666</v>
      </c>
      <c r="N4908" s="4">
        <f ca="1">SQRT(User_Model_Calcs!M4908^2+Sat_Data!$B$3^2-2*User_Model_Calcs!M4908*Sat_Data!$B$3*COS(RADIANS(L4908))*COS(RADIANS(I4908)))</f>
        <v>37014.889310563354</v>
      </c>
      <c r="O4908" s="4">
        <f ca="1">DEGREES(ACOS(((Earth_Data!$B$1+Sat_Data!$B$2)/User_Model_Calcs!N4908)*SQRT(1-COS(RADIANS(User_Model_Calcs!I4908))^2*COS(RADIANS(User_Model_Calcs!A4908))^2)))</f>
        <v>50.898555065691539</v>
      </c>
      <c r="P4908" s="4">
        <f t="shared" ca="1" si="611"/>
        <v>19.301867566248294</v>
      </c>
    </row>
    <row r="4909" spans="1:16" x14ac:dyDescent="0.25">
      <c r="A4909" s="4">
        <f t="shared" ca="1" si="612"/>
        <v>-28.139013157316199</v>
      </c>
      <c r="B4909" s="4">
        <f t="shared" ca="1" si="613"/>
        <v>148.06065203056886</v>
      </c>
      <c r="C4909" s="4">
        <v>8158</v>
      </c>
      <c r="D4909" s="4">
        <f t="shared" ca="1" si="614"/>
        <v>0.75</v>
      </c>
      <c r="E4909" s="4">
        <v>0.55000000000000004</v>
      </c>
      <c r="F4909" s="4">
        <v>19.899999999999999</v>
      </c>
      <c r="G4909" s="4">
        <f t="shared" ca="1" si="608"/>
        <v>41.281913690970576</v>
      </c>
      <c r="H4909" s="4">
        <f t="shared" ca="1" si="615"/>
        <v>14.778587469755653</v>
      </c>
      <c r="I4909" s="4">
        <f ca="1">User_Model_Calcs!B4909-Sat_Data!$B$5</f>
        <v>38.06065203056886</v>
      </c>
      <c r="J4909" s="4">
        <f ca="1">(Earth_Data!$B$1/SQRT(1-Earth_Data!$B$2^2*SIN(RADIANS(User_Model_Calcs!A4909))^2))*COS(RADIANS(User_Model_Calcs!A4909))</f>
        <v>5628.473683652418</v>
      </c>
      <c r="K4909" s="4">
        <f ca="1">((Earth_Data!$B$1*(1-Earth_Data!$B$2^2))/SQRT(1-Earth_Data!$B$2^2*SIN(RADIANS(User_Model_Calcs!A4909))^2))*SIN(RADIANS(User_Model_Calcs!A4909))</f>
        <v>-2990.099806838884</v>
      </c>
      <c r="L4909" s="4">
        <f t="shared" ca="1" si="609"/>
        <v>-27.979261323643989</v>
      </c>
      <c r="M4909" s="4">
        <f t="shared" ca="1" si="610"/>
        <v>6373.4145371555542</v>
      </c>
      <c r="N4909" s="4">
        <f ca="1">SQRT(User_Model_Calcs!M4909^2+Sat_Data!$B$3^2-2*User_Model_Calcs!M4909*Sat_Data!$B$3*COS(RADIANS(L4909))*COS(RADIANS(I4909)))</f>
        <v>38009.520190536452</v>
      </c>
      <c r="O4909" s="4">
        <f ca="1">DEGREES(ACOS(((Earth_Data!$B$1+Sat_Data!$B$2)/User_Model_Calcs!N4909)*SQRT(1-COS(RADIANS(User_Model_Calcs!I4909))^2*COS(RADIANS(User_Model_Calcs!A4909))^2)))</f>
        <v>37.026846420843327</v>
      </c>
      <c r="P4909" s="4">
        <f t="shared" ca="1" si="611"/>
        <v>58.938560106452762</v>
      </c>
    </row>
    <row r="4910" spans="1:16" x14ac:dyDescent="0.25">
      <c r="A4910" s="4">
        <f t="shared" ca="1" si="612"/>
        <v>-13.788481383943292</v>
      </c>
      <c r="B4910" s="4">
        <f t="shared" ca="1" si="613"/>
        <v>136.80661138427669</v>
      </c>
      <c r="C4910" s="4">
        <v>8159</v>
      </c>
      <c r="D4910" s="4">
        <f t="shared" ca="1" si="614"/>
        <v>0.75</v>
      </c>
      <c r="E4910" s="4">
        <v>0.55000000000000004</v>
      </c>
      <c r="F4910" s="4">
        <v>19.899999999999999</v>
      </c>
      <c r="G4910" s="4">
        <f t="shared" ca="1" si="608"/>
        <v>41.281913690970576</v>
      </c>
      <c r="H4910" s="4">
        <f t="shared" ca="1" si="615"/>
        <v>17.503468847846428</v>
      </c>
      <c r="I4910" s="4">
        <f ca="1">User_Model_Calcs!B4910-Sat_Data!$B$5</f>
        <v>26.806611384276692</v>
      </c>
      <c r="J4910" s="4">
        <f ca="1">(Earth_Data!$B$1/SQRT(1-Earth_Data!$B$2^2*SIN(RADIANS(User_Model_Calcs!A4910))^2))*COS(RADIANS(User_Model_Calcs!A4910))</f>
        <v>6195.5142645256619</v>
      </c>
      <c r="K4910" s="4">
        <f ca="1">((Earth_Data!$B$1*(1-Earth_Data!$B$2^2))/SQRT(1-Earth_Data!$B$2^2*SIN(RADIANS(User_Model_Calcs!A4910))^2))*SIN(RADIANS(User_Model_Calcs!A4910))</f>
        <v>-1510.26501996824</v>
      </c>
      <c r="L4910" s="4">
        <f t="shared" ca="1" si="609"/>
        <v>-13.699663416693447</v>
      </c>
      <c r="M4910" s="4">
        <f t="shared" ca="1" si="610"/>
        <v>6376.9347991398354</v>
      </c>
      <c r="N4910" s="4">
        <f ca="1">SQRT(User_Model_Calcs!M4910^2+Sat_Data!$B$3^2-2*User_Model_Calcs!M4910*Sat_Data!$B$3*COS(RADIANS(L4910))*COS(RADIANS(I4910)))</f>
        <v>36771.856362600069</v>
      </c>
      <c r="O4910" s="4">
        <f ca="1">DEGREES(ACOS(((Earth_Data!$B$1+Sat_Data!$B$2)/User_Model_Calcs!N4910)*SQRT(1-COS(RADIANS(User_Model_Calcs!I4910))^2*COS(RADIANS(User_Model_Calcs!A4910))^2)))</f>
        <v>55.127380906027796</v>
      </c>
      <c r="P4910" s="4">
        <f t="shared" ca="1" si="611"/>
        <v>64.74701896500963</v>
      </c>
    </row>
    <row r="4911" spans="1:16" x14ac:dyDescent="0.25">
      <c r="A4911" s="4">
        <f t="shared" ca="1" si="612"/>
        <v>-42.911492341669486</v>
      </c>
      <c r="B4911" s="4">
        <f t="shared" ca="1" si="613"/>
        <v>111.29942676901044</v>
      </c>
      <c r="C4911" s="4">
        <v>8160</v>
      </c>
      <c r="D4911" s="4">
        <f t="shared" ca="1" si="614"/>
        <v>3</v>
      </c>
      <c r="E4911" s="4">
        <v>0.55000000000000004</v>
      </c>
      <c r="F4911" s="4">
        <v>19.899999999999999</v>
      </c>
      <c r="G4911" s="4">
        <f t="shared" ca="1" si="608"/>
        <v>53.323113517529826</v>
      </c>
      <c r="H4911" s="4">
        <f t="shared" ca="1" si="615"/>
        <v>22.770515867578915</v>
      </c>
      <c r="I4911" s="4">
        <f ca="1">User_Model_Calcs!B4911-Sat_Data!$B$5</f>
        <v>1.299426769010438</v>
      </c>
      <c r="J4911" s="4">
        <f ca="1">(Earth_Data!$B$1/SQRT(1-Earth_Data!$B$2^2*SIN(RADIANS(User_Model_Calcs!A4911))^2))*COS(RADIANS(User_Model_Calcs!A4911))</f>
        <v>4678.6558341016726</v>
      </c>
      <c r="K4911" s="4">
        <f ca="1">((Earth_Data!$B$1*(1-Earth_Data!$B$2^2))/SQRT(1-Earth_Data!$B$2^2*SIN(RADIANS(User_Model_Calcs!A4911))^2))*SIN(RADIANS(User_Model_Calcs!A4911))</f>
        <v>-4320.3071500769611</v>
      </c>
      <c r="L4911" s="4">
        <f t="shared" ca="1" si="609"/>
        <v>-42.719623368126953</v>
      </c>
      <c r="M4911" s="4">
        <f t="shared" ca="1" si="610"/>
        <v>6368.2709022920599</v>
      </c>
      <c r="N4911" s="4">
        <f ca="1">SQRT(User_Model_Calcs!M4911^2+Sat_Data!$B$3^2-2*User_Model_Calcs!M4911*Sat_Data!$B$3*COS(RADIANS(L4911))*COS(RADIANS(I4911)))</f>
        <v>37734.971037200812</v>
      </c>
      <c r="O4911" s="4">
        <f ca="1">DEGREES(ACOS(((Earth_Data!$B$1+Sat_Data!$B$2)/User_Model_Calcs!N4911)*SQRT(1-COS(RADIANS(User_Model_Calcs!I4911))^2*COS(RADIANS(User_Model_Calcs!A4911))^2)))</f>
        <v>40.446553523872062</v>
      </c>
      <c r="P4911" s="4">
        <f t="shared" ca="1" si="611"/>
        <v>1.9081077402944484</v>
      </c>
    </row>
    <row r="4912" spans="1:16" x14ac:dyDescent="0.25">
      <c r="A4912" s="4">
        <f t="shared" ca="1" si="612"/>
        <v>-43.456085387288212</v>
      </c>
      <c r="B4912" s="4">
        <f t="shared" ca="1" si="613"/>
        <v>111.29331536967584</v>
      </c>
      <c r="C4912" s="4">
        <v>8161</v>
      </c>
      <c r="D4912" s="4">
        <f t="shared" ca="1" si="614"/>
        <v>1.2</v>
      </c>
      <c r="E4912" s="4">
        <v>0.55000000000000004</v>
      </c>
      <c r="F4912" s="4">
        <v>19.899999999999999</v>
      </c>
      <c r="G4912" s="4">
        <f t="shared" ca="1" si="608"/>
        <v>45.364313344089069</v>
      </c>
      <c r="H4912" s="4">
        <f t="shared" ca="1" si="615"/>
        <v>17.051615443558291</v>
      </c>
      <c r="I4912" s="4">
        <f ca="1">User_Model_Calcs!B4912-Sat_Data!$B$5</f>
        <v>1.2933153696758382</v>
      </c>
      <c r="J4912" s="4">
        <f ca="1">(Earth_Data!$B$1/SQRT(1-Earth_Data!$B$2^2*SIN(RADIANS(User_Model_Calcs!A4912))^2))*COS(RADIANS(User_Model_Calcs!A4912))</f>
        <v>4637.2517868790019</v>
      </c>
      <c r="K4912" s="4">
        <f ca="1">((Earth_Data!$B$1*(1-Earth_Data!$B$2^2))/SQRT(1-Earth_Data!$B$2^2*SIN(RADIANS(User_Model_Calcs!A4912))^2))*SIN(RADIANS(User_Model_Calcs!A4912))</f>
        <v>-4364.4229822113011</v>
      </c>
      <c r="L4912" s="4">
        <f t="shared" ca="1" si="609"/>
        <v>-43.263972483619135</v>
      </c>
      <c r="M4912" s="4">
        <f t="shared" ca="1" si="610"/>
        <v>6368.0681609548337</v>
      </c>
      <c r="N4912" s="4">
        <f ca="1">SQRT(User_Model_Calcs!M4912^2+Sat_Data!$B$3^2-2*User_Model_Calcs!M4912*Sat_Data!$B$3*COS(RADIANS(L4912))*COS(RADIANS(I4912)))</f>
        <v>37781.14804389474</v>
      </c>
      <c r="O4912" s="4">
        <f ca="1">DEGREES(ACOS(((Earth_Data!$B$1+Sat_Data!$B$2)/User_Model_Calcs!N4912)*SQRT(1-COS(RADIANS(User_Model_Calcs!I4912))^2*COS(RADIANS(User_Model_Calcs!A4912))^2)))</f>
        <v>39.842574409925774</v>
      </c>
      <c r="P4912" s="4">
        <f t="shared" ca="1" si="611"/>
        <v>1.880014252629296</v>
      </c>
    </row>
    <row r="4913" spans="1:16" x14ac:dyDescent="0.25">
      <c r="A4913" s="4">
        <f t="shared" ca="1" si="612"/>
        <v>-42.612383199457518</v>
      </c>
      <c r="B4913" s="4">
        <f t="shared" ca="1" si="613"/>
        <v>155.36644858478985</v>
      </c>
      <c r="C4913" s="4">
        <v>8162</v>
      </c>
      <c r="D4913" s="4">
        <f t="shared" ca="1" si="614"/>
        <v>3</v>
      </c>
      <c r="E4913" s="4">
        <v>0.55000000000000004</v>
      </c>
      <c r="F4913" s="4">
        <v>19.899999999999999</v>
      </c>
      <c r="G4913" s="4">
        <f t="shared" ca="1" si="608"/>
        <v>53.323113517529826</v>
      </c>
      <c r="H4913" s="4">
        <f t="shared" ca="1" si="615"/>
        <v>14.453148221212992</v>
      </c>
      <c r="I4913" s="4">
        <f ca="1">User_Model_Calcs!B4913-Sat_Data!$B$5</f>
        <v>45.36644858478985</v>
      </c>
      <c r="J4913" s="4">
        <f ca="1">(Earth_Data!$B$1/SQRT(1-Earth_Data!$B$2^2*SIN(RADIANS(User_Model_Calcs!A4913))^2))*COS(RADIANS(User_Model_Calcs!A4913))</f>
        <v>4701.215730832746</v>
      </c>
      <c r="K4913" s="4">
        <f ca="1">((Earth_Data!$B$1*(1-Earth_Data!$B$2^2))/SQRT(1-Earth_Data!$B$2^2*SIN(RADIANS(User_Model_Calcs!A4913))^2))*SIN(RADIANS(User_Model_Calcs!A4913))</f>
        <v>-4295.9121913491326</v>
      </c>
      <c r="L4913" s="4">
        <f t="shared" ca="1" si="609"/>
        <v>-42.420677683850535</v>
      </c>
      <c r="M4913" s="4">
        <f t="shared" ca="1" si="610"/>
        <v>6368.3821260671357</v>
      </c>
      <c r="N4913" s="4">
        <f ca="1">SQRT(User_Model_Calcs!M4913^2+Sat_Data!$B$3^2-2*User_Model_Calcs!M4913*Sat_Data!$B$3*COS(RADIANS(L4913))*COS(RADIANS(I4913)))</f>
        <v>39240.799801150206</v>
      </c>
      <c r="O4913" s="4">
        <f ca="1">DEGREES(ACOS(((Earth_Data!$B$1+Sat_Data!$B$2)/User_Model_Calcs!N4913)*SQRT(1-COS(RADIANS(User_Model_Calcs!I4913))^2*COS(RADIANS(User_Model_Calcs!A4913))^2)))</f>
        <v>23.11522029968361</v>
      </c>
      <c r="P4913" s="4">
        <f t="shared" ca="1" si="611"/>
        <v>56.240056643316223</v>
      </c>
    </row>
    <row r="4914" spans="1:16" x14ac:dyDescent="0.25">
      <c r="A4914" s="4">
        <f t="shared" ca="1" si="612"/>
        <v>-12.750235111770294</v>
      </c>
      <c r="B4914" s="4">
        <f t="shared" ca="1" si="613"/>
        <v>115.79776487906422</v>
      </c>
      <c r="C4914" s="4">
        <v>8163</v>
      </c>
      <c r="D4914" s="4">
        <f t="shared" ca="1" si="614"/>
        <v>1.2</v>
      </c>
      <c r="E4914" s="4">
        <v>0.55000000000000004</v>
      </c>
      <c r="F4914" s="4">
        <v>19.899999999999999</v>
      </c>
      <c r="G4914" s="4">
        <f t="shared" ca="1" si="608"/>
        <v>45.364313344089069</v>
      </c>
      <c r="H4914" s="4">
        <f t="shared" ca="1" si="615"/>
        <v>21.376169669931521</v>
      </c>
      <c r="I4914" s="4">
        <f ca="1">User_Model_Calcs!B4914-Sat_Data!$B$5</f>
        <v>5.7977648790642178</v>
      </c>
      <c r="J4914" s="4">
        <f ca="1">(Earth_Data!$B$1/SQRT(1-Earth_Data!$B$2^2*SIN(RADIANS(User_Model_Calcs!A4914))^2))*COS(RADIANS(User_Model_Calcs!A4914))</f>
        <v>6221.8786016004642</v>
      </c>
      <c r="K4914" s="4">
        <f ca="1">((Earth_Data!$B$1*(1-Earth_Data!$B$2^2))/SQRT(1-Earth_Data!$B$2^2*SIN(RADIANS(User_Model_Calcs!A4914))^2))*SIN(RADIANS(User_Model_Calcs!A4914))</f>
        <v>-1398.4690644897976</v>
      </c>
      <c r="L4914" s="4">
        <f t="shared" ca="1" si="609"/>
        <v>-12.667641825103212</v>
      </c>
      <c r="M4914" s="4">
        <f t="shared" ca="1" si="610"/>
        <v>6377.1066368211777</v>
      </c>
      <c r="N4914" s="4">
        <f ca="1">SQRT(User_Model_Calcs!M4914^2+Sat_Data!$B$3^2-2*User_Model_Calcs!M4914*Sat_Data!$B$3*COS(RADIANS(L4914))*COS(RADIANS(I4914)))</f>
        <v>36006.74649946823</v>
      </c>
      <c r="O4914" s="4">
        <f ca="1">DEGREES(ACOS(((Earth_Data!$B$1+Sat_Data!$B$2)/User_Model_Calcs!N4914)*SQRT(1-COS(RADIANS(User_Model_Calcs!I4914))^2*COS(RADIANS(User_Model_Calcs!A4914))^2)))</f>
        <v>73.55906480981686</v>
      </c>
      <c r="P4914" s="4">
        <f t="shared" ca="1" si="611"/>
        <v>24.705477498886403</v>
      </c>
    </row>
    <row r="4915" spans="1:16" x14ac:dyDescent="0.25">
      <c r="A4915" s="4">
        <f t="shared" ca="1" si="612"/>
        <v>-24.775959317307372</v>
      </c>
      <c r="B4915" s="4">
        <f t="shared" ca="1" si="613"/>
        <v>153.31515976344224</v>
      </c>
      <c r="C4915" s="4">
        <v>8164</v>
      </c>
      <c r="D4915" s="4">
        <f t="shared" ca="1" si="614"/>
        <v>0.75</v>
      </c>
      <c r="E4915" s="4">
        <v>0.55000000000000004</v>
      </c>
      <c r="F4915" s="4">
        <v>19.899999999999999</v>
      </c>
      <c r="G4915" s="4">
        <f t="shared" ca="1" si="608"/>
        <v>41.281913690970576</v>
      </c>
      <c r="H4915" s="4">
        <f t="shared" ca="1" si="615"/>
        <v>16.04618868477808</v>
      </c>
      <c r="I4915" s="4">
        <f ca="1">User_Model_Calcs!B4915-Sat_Data!$B$5</f>
        <v>43.315159763442239</v>
      </c>
      <c r="J4915" s="4">
        <f ca="1">(Earth_Data!$B$1/SQRT(1-Earth_Data!$B$2^2*SIN(RADIANS(User_Model_Calcs!A4915))^2))*COS(RADIANS(User_Model_Calcs!A4915))</f>
        <v>5794.4611337476235</v>
      </c>
      <c r="K4915" s="4">
        <f ca="1">((Earth_Data!$B$1*(1-Earth_Data!$B$2^2))/SQRT(1-Earth_Data!$B$2^2*SIN(RADIANS(User_Model_Calcs!A4915))^2))*SIN(RADIANS(User_Model_Calcs!A4915))</f>
        <v>-2656.562864810061</v>
      </c>
      <c r="L4915" s="4">
        <f t="shared" ca="1" si="609"/>
        <v>-24.629841605488643</v>
      </c>
      <c r="M4915" s="4">
        <f t="shared" ca="1" si="610"/>
        <v>6374.410253913662</v>
      </c>
      <c r="N4915" s="4">
        <f ca="1">SQRT(User_Model_Calcs!M4915^2+Sat_Data!$B$3^2-2*User_Model_Calcs!M4915*Sat_Data!$B$3*COS(RADIANS(L4915))*COS(RADIANS(I4915)))</f>
        <v>38248.135041098823</v>
      </c>
      <c r="O4915" s="4">
        <f ca="1">DEGREES(ACOS(((Earth_Data!$B$1+Sat_Data!$B$2)/User_Model_Calcs!N4915)*SQRT(1-COS(RADIANS(User_Model_Calcs!I4915))^2*COS(RADIANS(User_Model_Calcs!A4915))^2)))</f>
        <v>34.148712352637475</v>
      </c>
      <c r="P4915" s="4">
        <f t="shared" ca="1" si="611"/>
        <v>66.036200925833469</v>
      </c>
    </row>
    <row r="4916" spans="1:16" x14ac:dyDescent="0.25">
      <c r="A4916" s="4">
        <f t="shared" ca="1" si="612"/>
        <v>-24.185823784199059</v>
      </c>
      <c r="B4916" s="4">
        <f t="shared" ca="1" si="613"/>
        <v>157.47231401142082</v>
      </c>
      <c r="C4916" s="4">
        <v>8165</v>
      </c>
      <c r="D4916" s="4">
        <f t="shared" ca="1" si="614"/>
        <v>3</v>
      </c>
      <c r="E4916" s="4">
        <v>0.55000000000000004</v>
      </c>
      <c r="F4916" s="4">
        <v>19.899999999999999</v>
      </c>
      <c r="G4916" s="4">
        <f t="shared" ca="1" si="608"/>
        <v>53.323113517529826</v>
      </c>
      <c r="H4916" s="4">
        <f t="shared" ca="1" si="615"/>
        <v>16.274839098164986</v>
      </c>
      <c r="I4916" s="4">
        <f ca="1">User_Model_Calcs!B4916-Sat_Data!$B$5</f>
        <v>47.472314011420821</v>
      </c>
      <c r="J4916" s="4">
        <f ca="1">(Earth_Data!$B$1/SQRT(1-Earth_Data!$B$2^2*SIN(RADIANS(User_Model_Calcs!A4916))^2))*COS(RADIANS(User_Model_Calcs!A4916))</f>
        <v>5821.5482326234724</v>
      </c>
      <c r="K4916" s="4">
        <f ca="1">((Earth_Data!$B$1*(1-Earth_Data!$B$2^2))/SQRT(1-Earth_Data!$B$2^2*SIN(RADIANS(User_Model_Calcs!A4916))^2))*SIN(RADIANS(User_Model_Calcs!A4916))</f>
        <v>-2597.0730926485771</v>
      </c>
      <c r="L4916" s="4">
        <f t="shared" ca="1" si="609"/>
        <v>-24.042310396295836</v>
      </c>
      <c r="M4916" s="4">
        <f t="shared" ca="1" si="610"/>
        <v>6374.575473968499</v>
      </c>
      <c r="N4916" s="4">
        <f ca="1">SQRT(User_Model_Calcs!M4916^2+Sat_Data!$B$3^2-2*User_Model_Calcs!M4916*Sat_Data!$B$3*COS(RADIANS(L4916))*COS(RADIANS(I4916)))</f>
        <v>38556.627651241732</v>
      </c>
      <c r="O4916" s="4">
        <f ca="1">DEGREES(ACOS(((Earth_Data!$B$1+Sat_Data!$B$2)/User_Model_Calcs!N4916)*SQRT(1-COS(RADIANS(User_Model_Calcs!I4916))^2*COS(RADIANS(User_Model_Calcs!A4916))^2)))</f>
        <v>30.579246980856464</v>
      </c>
      <c r="P4916" s="4">
        <f t="shared" ca="1" si="611"/>
        <v>69.404642971657765</v>
      </c>
    </row>
    <row r="4917" spans="1:16" x14ac:dyDescent="0.25">
      <c r="A4917" s="4">
        <f t="shared" ca="1" si="612"/>
        <v>-35.549461465926257</v>
      </c>
      <c r="B4917" s="4">
        <f t="shared" ca="1" si="613"/>
        <v>117.99242117660981</v>
      </c>
      <c r="C4917" s="4">
        <v>8166</v>
      </c>
      <c r="D4917" s="4">
        <f t="shared" ca="1" si="614"/>
        <v>0.75</v>
      </c>
      <c r="E4917" s="4">
        <v>0.55000000000000004</v>
      </c>
      <c r="F4917" s="4">
        <v>19.899999999999999</v>
      </c>
      <c r="G4917" s="4">
        <f t="shared" ca="1" si="608"/>
        <v>41.281913690970576</v>
      </c>
      <c r="H4917" s="4">
        <f t="shared" ca="1" si="615"/>
        <v>22.617250265417002</v>
      </c>
      <c r="I4917" s="4">
        <f ca="1">User_Model_Calcs!B4917-Sat_Data!$B$5</f>
        <v>7.9924211766098097</v>
      </c>
      <c r="J4917" s="4">
        <f ca="1">(Earth_Data!$B$1/SQRT(1-Earth_Data!$B$2^2*SIN(RADIANS(User_Model_Calcs!A4917))^2))*COS(RADIANS(User_Model_Calcs!A4917))</f>
        <v>5195.2250792663526</v>
      </c>
      <c r="K4917" s="4">
        <f ca="1">((Earth_Data!$B$1*(1-Earth_Data!$B$2^2))/SQRT(1-Earth_Data!$B$2^2*SIN(RADIANS(User_Model_Calcs!A4917))^2))*SIN(RADIANS(User_Model_Calcs!A4917))</f>
        <v>-3687.6355989318545</v>
      </c>
      <c r="L4917" s="4">
        <f t="shared" ca="1" si="609"/>
        <v>-35.367608009190768</v>
      </c>
      <c r="M4917" s="4">
        <f t="shared" ca="1" si="610"/>
        <v>6370.9512582304051</v>
      </c>
      <c r="N4917" s="4">
        <f ca="1">SQRT(User_Model_Calcs!M4917^2+Sat_Data!$B$3^2-2*User_Model_Calcs!M4917*Sat_Data!$B$3*COS(RADIANS(L4917))*COS(RADIANS(I4917)))</f>
        <v>37209.607190039555</v>
      </c>
      <c r="O4917" s="4">
        <f ca="1">DEGREES(ACOS(((Earth_Data!$B$1+Sat_Data!$B$2)/User_Model_Calcs!N4917)*SQRT(1-COS(RADIANS(User_Model_Calcs!I4917))^2*COS(RADIANS(User_Model_Calcs!A4917))^2)))</f>
        <v>47.842091587188662</v>
      </c>
      <c r="P4917" s="4">
        <f t="shared" ca="1" si="611"/>
        <v>13.576643702402784</v>
      </c>
    </row>
    <row r="4918" spans="1:16" x14ac:dyDescent="0.25">
      <c r="A4918" s="4">
        <f t="shared" ca="1" si="612"/>
        <v>-28.375213429943223</v>
      </c>
      <c r="B4918" s="4">
        <f t="shared" ca="1" si="613"/>
        <v>137.9747557246898</v>
      </c>
      <c r="C4918" s="4">
        <v>8167</v>
      </c>
      <c r="D4918" s="4">
        <f t="shared" ca="1" si="614"/>
        <v>1.2</v>
      </c>
      <c r="E4918" s="4">
        <v>0.55000000000000004</v>
      </c>
      <c r="F4918" s="4">
        <v>19.899999999999999</v>
      </c>
      <c r="G4918" s="4">
        <f t="shared" ref="G4918:G4981" ca="1" si="616">20.4+20*LOG(F4918)+20*LOG(D4918)+10*LOG(E4918)</f>
        <v>45.364313344089069</v>
      </c>
      <c r="H4918" s="4">
        <f t="shared" ca="1" si="615"/>
        <v>21.713602172627198</v>
      </c>
      <c r="I4918" s="4">
        <f ca="1">User_Model_Calcs!B4918-Sat_Data!$B$5</f>
        <v>27.9747557246898</v>
      </c>
      <c r="J4918" s="4">
        <f ca="1">(Earth_Data!$B$1/SQRT(1-Earth_Data!$B$2^2*SIN(RADIANS(User_Model_Calcs!A4918))^2))*COS(RADIANS(User_Model_Calcs!A4918))</f>
        <v>5616.0809408164732</v>
      </c>
      <c r="K4918" s="4">
        <f ca="1">((Earth_Data!$B$1*(1-Earth_Data!$B$2^2))/SQRT(1-Earth_Data!$B$2^2*SIN(RADIANS(User_Model_Calcs!A4918))^2))*SIN(RADIANS(User_Model_Calcs!A4918))</f>
        <v>-3013.1569561626425</v>
      </c>
      <c r="L4918" s="4">
        <f t="shared" ref="L4918:L4981" ca="1" si="617">DEGREES(ATAN((K4918/J4918)))</f>
        <v>-28.214584181354045</v>
      </c>
      <c r="M4918" s="4">
        <f t="shared" ref="M4918:M4981" ca="1" si="618">SQRT(J4918^2+K4918^2)</f>
        <v>6373.3413509926922</v>
      </c>
      <c r="N4918" s="4">
        <f ca="1">SQRT(User_Model_Calcs!M4918^2+Sat_Data!$B$3^2-2*User_Model_Calcs!M4918*Sat_Data!$B$3*COS(RADIANS(L4918))*COS(RADIANS(I4918)))</f>
        <v>37418.941522735651</v>
      </c>
      <c r="O4918" s="4">
        <f ca="1">DEGREES(ACOS(((Earth_Data!$B$1+Sat_Data!$B$2)/User_Model_Calcs!N4918)*SQRT(1-COS(RADIANS(User_Model_Calcs!I4918))^2*COS(RADIANS(User_Model_Calcs!A4918))^2)))</f>
        <v>44.824955519233804</v>
      </c>
      <c r="P4918" s="4">
        <f t="shared" ref="P4918:P4981" ca="1" si="619">DEGREES(ASIN(SIN(RADIANS(ABS(I4918)))/(SIN(ACOS(COS(RADIANS(I4918))*COS(RADIANS(A4918)))))))</f>
        <v>48.179281682905781</v>
      </c>
    </row>
    <row r="4919" spans="1:16" x14ac:dyDescent="0.25">
      <c r="A4919" s="4">
        <f t="shared" ca="1" si="612"/>
        <v>-13.790794970817165</v>
      </c>
      <c r="B4919" s="4">
        <f t="shared" ca="1" si="613"/>
        <v>141.4590933526093</v>
      </c>
      <c r="C4919" s="4">
        <v>8168</v>
      </c>
      <c r="D4919" s="4">
        <f t="shared" ca="1" si="614"/>
        <v>3</v>
      </c>
      <c r="E4919" s="4">
        <v>0.55000000000000004</v>
      </c>
      <c r="F4919" s="4">
        <v>19.899999999999999</v>
      </c>
      <c r="G4919" s="4">
        <f t="shared" ca="1" si="616"/>
        <v>53.323113517529826</v>
      </c>
      <c r="H4919" s="4">
        <f t="shared" ca="1" si="615"/>
        <v>17.933806891991878</v>
      </c>
      <c r="I4919" s="4">
        <f ca="1">User_Model_Calcs!B4919-Sat_Data!$B$5</f>
        <v>31.459093352609301</v>
      </c>
      <c r="J4919" s="4">
        <f ca="1">(Earth_Data!$B$1/SQRT(1-Earth_Data!$B$2^2*SIN(RADIANS(User_Model_Calcs!A4919))^2))*COS(RADIANS(User_Model_Calcs!A4919))</f>
        <v>6195.4532522396694</v>
      </c>
      <c r="K4919" s="4">
        <f ca="1">((Earth_Data!$B$1*(1-Earth_Data!$B$2^2))/SQRT(1-Earth_Data!$B$2^2*SIN(RADIANS(User_Model_Calcs!A4919))^2))*SIN(RADIANS(User_Model_Calcs!A4919))</f>
        <v>-1510.5136115685123</v>
      </c>
      <c r="L4919" s="4">
        <f t="shared" ca="1" si="617"/>
        <v>-13.7019632588426</v>
      </c>
      <c r="M4919" s="4">
        <f t="shared" ca="1" si="618"/>
        <v>6376.9344023143949</v>
      </c>
      <c r="N4919" s="4">
        <f ca="1">SQRT(User_Model_Calcs!M4919^2+Sat_Data!$B$3^2-2*User_Model_Calcs!M4919*Sat_Data!$B$3*COS(RADIANS(L4919))*COS(RADIANS(I4919)))</f>
        <v>37051.608925236593</v>
      </c>
      <c r="O4919" s="4">
        <f ca="1">DEGREES(ACOS(((Earth_Data!$B$1+Sat_Data!$B$2)/User_Model_Calcs!N4919)*SQRT(1-COS(RADIANS(User_Model_Calcs!I4919))^2*COS(RADIANS(User_Model_Calcs!A4919))^2)))</f>
        <v>50.402637165307773</v>
      </c>
      <c r="P4919" s="4">
        <f t="shared" ca="1" si="619"/>
        <v>68.713079804863412</v>
      </c>
    </row>
    <row r="4920" spans="1:16" x14ac:dyDescent="0.25">
      <c r="A4920" s="4">
        <f t="shared" ca="1" si="612"/>
        <v>-21.309840669757115</v>
      </c>
      <c r="B4920" s="4">
        <f t="shared" ca="1" si="613"/>
        <v>142.59262445759634</v>
      </c>
      <c r="C4920" s="4">
        <v>8169</v>
      </c>
      <c r="D4920" s="4">
        <f t="shared" ca="1" si="614"/>
        <v>3</v>
      </c>
      <c r="E4920" s="4">
        <v>0.55000000000000004</v>
      </c>
      <c r="F4920" s="4">
        <v>19.899999999999999</v>
      </c>
      <c r="G4920" s="4">
        <f t="shared" ca="1" si="616"/>
        <v>53.323113517529826</v>
      </c>
      <c r="H4920" s="4">
        <f t="shared" ca="1" si="615"/>
        <v>19.124367329054127</v>
      </c>
      <c r="I4920" s="4">
        <f ca="1">User_Model_Calcs!B4920-Sat_Data!$B$5</f>
        <v>32.592624457596344</v>
      </c>
      <c r="J4920" s="4">
        <f ca="1">(Earth_Data!$B$1/SQRT(1-Earth_Data!$B$2^2*SIN(RADIANS(User_Model_Calcs!A4920))^2))*COS(RADIANS(User_Model_Calcs!A4920))</f>
        <v>5944.6875885761501</v>
      </c>
      <c r="K4920" s="4">
        <f ca="1">((Earth_Data!$B$1*(1-Earth_Data!$B$2^2))/SQRT(1-Earth_Data!$B$2^2*SIN(RADIANS(User_Model_Calcs!A4920))^2))*SIN(RADIANS(User_Model_Calcs!A4920))</f>
        <v>-2303.3891415771491</v>
      </c>
      <c r="L4920" s="4">
        <f t="shared" ca="1" si="617"/>
        <v>-21.179863744607481</v>
      </c>
      <c r="M4920" s="4">
        <f t="shared" ca="1" si="618"/>
        <v>6375.3362313925718</v>
      </c>
      <c r="N4920" s="4">
        <f ca="1">SQRT(User_Model_Calcs!M4920^2+Sat_Data!$B$3^2-2*User_Model_Calcs!M4920*Sat_Data!$B$3*COS(RADIANS(L4920))*COS(RADIANS(I4920)))</f>
        <v>37364.408403388232</v>
      </c>
      <c r="O4920" s="4">
        <f ca="1">DEGREES(ACOS(((Earth_Data!$B$1+Sat_Data!$B$2)/User_Model_Calcs!N4920)*SQRT(1-COS(RADIANS(User_Model_Calcs!I4920))^2*COS(RADIANS(User_Model_Calcs!A4920))^2)))</f>
        <v>45.637752580112945</v>
      </c>
      <c r="P4920" s="4">
        <f t="shared" ca="1" si="619"/>
        <v>60.385601134308672</v>
      </c>
    </row>
    <row r="4921" spans="1:16" x14ac:dyDescent="0.25">
      <c r="A4921" s="4">
        <f t="shared" ca="1" si="612"/>
        <v>-30.546864552333894</v>
      </c>
      <c r="B4921" s="4">
        <f t="shared" ca="1" si="613"/>
        <v>136.19329188638497</v>
      </c>
      <c r="C4921" s="4">
        <v>8170</v>
      </c>
      <c r="D4921" s="4">
        <f t="shared" ca="1" si="614"/>
        <v>1.2</v>
      </c>
      <c r="E4921" s="4">
        <v>0.55000000000000004</v>
      </c>
      <c r="F4921" s="4">
        <v>19.899999999999999</v>
      </c>
      <c r="G4921" s="4">
        <f t="shared" ca="1" si="616"/>
        <v>45.364313344089069</v>
      </c>
      <c r="H4921" s="4">
        <f t="shared" ca="1" si="615"/>
        <v>15.062515133091097</v>
      </c>
      <c r="I4921" s="4">
        <f ca="1">User_Model_Calcs!B4921-Sat_Data!$B$5</f>
        <v>26.193291886384969</v>
      </c>
      <c r="J4921" s="4">
        <f ca="1">(Earth_Data!$B$1/SQRT(1-Earth_Data!$B$2^2*SIN(RADIANS(User_Model_Calcs!A4921))^2))*COS(RADIANS(User_Model_Calcs!A4921))</f>
        <v>5497.6973238825349</v>
      </c>
      <c r="K4921" s="4">
        <f ca="1">((Earth_Data!$B$1*(1-Earth_Data!$B$2^2))/SQRT(1-Earth_Data!$B$2^2*SIN(RADIANS(User_Model_Calcs!A4921))^2))*SIN(RADIANS(User_Model_Calcs!A4921))</f>
        <v>-3222.7311729531216</v>
      </c>
      <c r="L4921" s="4">
        <f t="shared" ca="1" si="617"/>
        <v>-30.378684566660215</v>
      </c>
      <c r="M4921" s="4">
        <f t="shared" ca="1" si="618"/>
        <v>6372.6503182074093</v>
      </c>
      <c r="N4921" s="4">
        <f ca="1">SQRT(User_Model_Calcs!M4921^2+Sat_Data!$B$3^2-2*User_Model_Calcs!M4921*Sat_Data!$B$3*COS(RADIANS(L4921))*COS(RADIANS(I4921)))</f>
        <v>37448.928422304387</v>
      </c>
      <c r="O4921" s="4">
        <f ca="1">DEGREES(ACOS(((Earth_Data!$B$1+Sat_Data!$B$2)/User_Model_Calcs!N4921)*SQRT(1-COS(RADIANS(User_Model_Calcs!I4921))^2*COS(RADIANS(User_Model_Calcs!A4921))^2)))</f>
        <v>44.390235104754282</v>
      </c>
      <c r="P4921" s="4">
        <f t="shared" ca="1" si="619"/>
        <v>44.06474196378305</v>
      </c>
    </row>
    <row r="4922" spans="1:16" x14ac:dyDescent="0.25">
      <c r="A4922" s="4">
        <f t="shared" ca="1" si="612"/>
        <v>-18.110062712724641</v>
      </c>
      <c r="B4922" s="4">
        <f t="shared" ca="1" si="613"/>
        <v>132.80743853906003</v>
      </c>
      <c r="C4922" s="4">
        <v>8171</v>
      </c>
      <c r="D4922" s="4">
        <f t="shared" ca="1" si="614"/>
        <v>1.2</v>
      </c>
      <c r="E4922" s="4">
        <v>0.55000000000000004</v>
      </c>
      <c r="F4922" s="4">
        <v>19.899999999999999</v>
      </c>
      <c r="G4922" s="4">
        <f t="shared" ca="1" si="616"/>
        <v>45.364313344089069</v>
      </c>
      <c r="H4922" s="4">
        <f t="shared" ca="1" si="615"/>
        <v>17.521189262100865</v>
      </c>
      <c r="I4922" s="4">
        <f ca="1">User_Model_Calcs!B4922-Sat_Data!$B$5</f>
        <v>22.80743853906003</v>
      </c>
      <c r="J4922" s="4">
        <f ca="1">(Earth_Data!$B$1/SQRT(1-Earth_Data!$B$2^2*SIN(RADIANS(User_Model_Calcs!A4922))^2))*COS(RADIANS(User_Model_Calcs!A4922))</f>
        <v>6064.1359064909675</v>
      </c>
      <c r="K4922" s="4">
        <f ca="1">((Earth_Data!$B$1*(1-Earth_Data!$B$2^2))/SQRT(1-Earth_Data!$B$2^2*SIN(RADIANS(User_Model_Calcs!A4922))^2))*SIN(RADIANS(User_Model_Calcs!A4922))</f>
        <v>-1969.9671584956502</v>
      </c>
      <c r="L4922" s="4">
        <f t="shared" ca="1" si="617"/>
        <v>-17.996666644283046</v>
      </c>
      <c r="M4922" s="4">
        <f t="shared" ca="1" si="618"/>
        <v>6376.0893106938565</v>
      </c>
      <c r="N4922" s="4">
        <f ca="1">SQRT(User_Model_Calcs!M4922^2+Sat_Data!$B$3^2-2*User_Model_Calcs!M4922*Sat_Data!$B$3*COS(RADIANS(L4922))*COS(RADIANS(I4922)))</f>
        <v>36702.510467237742</v>
      </c>
      <c r="O4922" s="4">
        <f ca="1">DEGREES(ACOS(((Earth_Data!$B$1+Sat_Data!$B$2)/User_Model_Calcs!N4922)*SQRT(1-COS(RADIANS(User_Model_Calcs!I4922))^2*COS(RADIANS(User_Model_Calcs!A4922))^2)))</f>
        <v>56.373587850550329</v>
      </c>
      <c r="P4922" s="4">
        <f t="shared" ca="1" si="619"/>
        <v>53.528244346096727</v>
      </c>
    </row>
    <row r="4923" spans="1:16" x14ac:dyDescent="0.25">
      <c r="A4923" s="4">
        <f t="shared" ca="1" si="612"/>
        <v>-19.058551300578831</v>
      </c>
      <c r="B4923" s="4">
        <f t="shared" ca="1" si="613"/>
        <v>148.39872331188548</v>
      </c>
      <c r="C4923" s="4">
        <v>8172</v>
      </c>
      <c r="D4923" s="4">
        <f t="shared" ca="1" si="614"/>
        <v>3</v>
      </c>
      <c r="E4923" s="4">
        <v>0.55000000000000004</v>
      </c>
      <c r="F4923" s="4">
        <v>19.899999999999999</v>
      </c>
      <c r="G4923" s="4">
        <f t="shared" ca="1" si="616"/>
        <v>53.323113517529826</v>
      </c>
      <c r="H4923" s="4">
        <f t="shared" ca="1" si="615"/>
        <v>15.512070066145759</v>
      </c>
      <c r="I4923" s="4">
        <f ca="1">User_Model_Calcs!B4923-Sat_Data!$B$5</f>
        <v>38.398723311885476</v>
      </c>
      <c r="J4923" s="4">
        <f ca="1">(Earth_Data!$B$1/SQRT(1-Earth_Data!$B$2^2*SIN(RADIANS(User_Model_Calcs!A4923))^2))*COS(RADIANS(User_Model_Calcs!A4923))</f>
        <v>6030.6774093030754</v>
      </c>
      <c r="K4923" s="4">
        <f ca="1">((Earth_Data!$B$1*(1-Earth_Data!$B$2^2))/SQRT(1-Earth_Data!$B$2^2*SIN(RADIANS(User_Model_Calcs!A4923))^2))*SIN(RADIANS(User_Model_Calcs!A4923))</f>
        <v>-2069.4771769455592</v>
      </c>
      <c r="L4923" s="4">
        <f t="shared" ca="1" si="617"/>
        <v>-18.940084469165456</v>
      </c>
      <c r="M4923" s="4">
        <f t="shared" ca="1" si="618"/>
        <v>6375.8768652615163</v>
      </c>
      <c r="N4923" s="4">
        <f ca="1">SQRT(User_Model_Calcs!M4923^2+Sat_Data!$B$3^2-2*User_Model_Calcs!M4923*Sat_Data!$B$3*COS(RADIANS(L4923))*COS(RADIANS(I4923)))</f>
        <v>37681.652661640233</v>
      </c>
      <c r="O4923" s="4">
        <f ca="1">DEGREES(ACOS(((Earth_Data!$B$1+Sat_Data!$B$2)/User_Model_Calcs!N4923)*SQRT(1-COS(RADIANS(User_Model_Calcs!I4923))^2*COS(RADIANS(User_Model_Calcs!A4923))^2)))</f>
        <v>41.262556525924708</v>
      </c>
      <c r="P4923" s="4">
        <f t="shared" ca="1" si="619"/>
        <v>67.608215769888631</v>
      </c>
    </row>
    <row r="4924" spans="1:16" x14ac:dyDescent="0.25">
      <c r="A4924" s="4">
        <f t="shared" ca="1" si="612"/>
        <v>-30.720060932631696</v>
      </c>
      <c r="B4924" s="4">
        <f t="shared" ca="1" si="613"/>
        <v>145.24849428733432</v>
      </c>
      <c r="C4924" s="4">
        <v>8173</v>
      </c>
      <c r="D4924" s="4">
        <f t="shared" ca="1" si="614"/>
        <v>3</v>
      </c>
      <c r="E4924" s="4">
        <v>0.55000000000000004</v>
      </c>
      <c r="F4924" s="4">
        <v>19.899999999999999</v>
      </c>
      <c r="G4924" s="4">
        <f t="shared" ca="1" si="616"/>
        <v>53.323113517529826</v>
      </c>
      <c r="H4924" s="4">
        <f t="shared" ca="1" si="615"/>
        <v>15.128072192423248</v>
      </c>
      <c r="I4924" s="4">
        <f ca="1">User_Model_Calcs!B4924-Sat_Data!$B$5</f>
        <v>35.248494287334324</v>
      </c>
      <c r="J4924" s="4">
        <f ca="1">(Earth_Data!$B$1/SQRT(1-Earth_Data!$B$2^2*SIN(RADIANS(User_Model_Calcs!A4924))^2))*COS(RADIANS(User_Model_Calcs!A4924))</f>
        <v>5487.9135164055942</v>
      </c>
      <c r="K4924" s="4">
        <f ca="1">((Earth_Data!$B$1*(1-Earth_Data!$B$2^2))/SQRT(1-Earth_Data!$B$2^2*SIN(RADIANS(User_Model_Calcs!A4924))^2))*SIN(RADIANS(User_Model_Calcs!A4924))</f>
        <v>-3239.2526577954955</v>
      </c>
      <c r="L4924" s="4">
        <f t="shared" ca="1" si="617"/>
        <v>-30.551319598173535</v>
      </c>
      <c r="M4924" s="4">
        <f t="shared" ca="1" si="618"/>
        <v>6372.5938631441431</v>
      </c>
      <c r="N4924" s="4">
        <f ca="1">SQRT(User_Model_Calcs!M4924^2+Sat_Data!$B$3^2-2*User_Model_Calcs!M4924*Sat_Data!$B$3*COS(RADIANS(L4924))*COS(RADIANS(I4924)))</f>
        <v>37953.74955769052</v>
      </c>
      <c r="O4924" s="4">
        <f ca="1">DEGREES(ACOS(((Earth_Data!$B$1+Sat_Data!$B$2)/User_Model_Calcs!N4924)*SQRT(1-COS(RADIANS(User_Model_Calcs!I4924))^2*COS(RADIANS(User_Model_Calcs!A4924))^2)))</f>
        <v>37.709840914880303</v>
      </c>
      <c r="P4924" s="4">
        <f t="shared" ca="1" si="619"/>
        <v>54.13804652134673</v>
      </c>
    </row>
    <row r="4925" spans="1:16" x14ac:dyDescent="0.25">
      <c r="A4925" s="4">
        <f t="shared" ca="1" si="612"/>
        <v>-33.501401765530346</v>
      </c>
      <c r="B4925" s="4">
        <f t="shared" ca="1" si="613"/>
        <v>145.44956508593719</v>
      </c>
      <c r="C4925" s="4">
        <v>8174</v>
      </c>
      <c r="D4925" s="4">
        <f t="shared" ca="1" si="614"/>
        <v>1.2</v>
      </c>
      <c r="E4925" s="4">
        <v>0.55000000000000004</v>
      </c>
      <c r="F4925" s="4">
        <v>19.899999999999999</v>
      </c>
      <c r="G4925" s="4">
        <f t="shared" ca="1" si="616"/>
        <v>45.364313344089069</v>
      </c>
      <c r="H4925" s="4">
        <f t="shared" ca="1" si="615"/>
        <v>21.024448639103859</v>
      </c>
      <c r="I4925" s="4">
        <f ca="1">User_Model_Calcs!B4925-Sat_Data!$B$5</f>
        <v>35.449565085937195</v>
      </c>
      <c r="J4925" s="4">
        <f ca="1">(Earth_Data!$B$1/SQRT(1-Earth_Data!$B$2^2*SIN(RADIANS(User_Model_Calcs!A4925))^2))*COS(RADIANS(User_Model_Calcs!A4925))</f>
        <v>5323.9863746182</v>
      </c>
      <c r="K4925" s="4">
        <f ca="1">((Earth_Data!$B$1*(1-Earth_Data!$B$2^2))/SQRT(1-Earth_Data!$B$2^2*SIN(RADIANS(User_Model_Calcs!A4925))^2))*SIN(RADIANS(User_Model_Calcs!A4925))</f>
        <v>-3500.4651856167511</v>
      </c>
      <c r="L4925" s="4">
        <f t="shared" ca="1" si="617"/>
        <v>-33.324500080197602</v>
      </c>
      <c r="M4925" s="4">
        <f t="shared" ca="1" si="618"/>
        <v>6371.6628467641913</v>
      </c>
      <c r="N4925" s="4">
        <f ca="1">SQRT(User_Model_Calcs!M4925^2+Sat_Data!$B$3^2-2*User_Model_Calcs!M4925*Sat_Data!$B$3*COS(RADIANS(L4925))*COS(RADIANS(I4925)))</f>
        <v>38113.987002310198</v>
      </c>
      <c r="O4925" s="4">
        <f ca="1">DEGREES(ACOS(((Earth_Data!$B$1+Sat_Data!$B$2)/User_Model_Calcs!N4925)*SQRT(1-COS(RADIANS(User_Model_Calcs!I4925))^2*COS(RADIANS(User_Model_Calcs!A4925))^2)))</f>
        <v>35.722964435977069</v>
      </c>
      <c r="P4925" s="4">
        <f t="shared" ca="1" si="619"/>
        <v>52.215070583494345</v>
      </c>
    </row>
    <row r="4926" spans="1:16" x14ac:dyDescent="0.25">
      <c r="A4926" s="4">
        <f t="shared" ca="1" si="612"/>
        <v>-15.948828697444478</v>
      </c>
      <c r="B4926" s="4">
        <f t="shared" ca="1" si="613"/>
        <v>132.00164259033392</v>
      </c>
      <c r="C4926" s="4">
        <v>8175</v>
      </c>
      <c r="D4926" s="4">
        <f t="shared" ca="1" si="614"/>
        <v>3</v>
      </c>
      <c r="E4926" s="4">
        <v>0.55000000000000004</v>
      </c>
      <c r="F4926" s="4">
        <v>19.899999999999999</v>
      </c>
      <c r="G4926" s="4">
        <f t="shared" ca="1" si="616"/>
        <v>53.323113517529826</v>
      </c>
      <c r="H4926" s="4">
        <f t="shared" ca="1" si="615"/>
        <v>15.203597601907724</v>
      </c>
      <c r="I4926" s="4">
        <f ca="1">User_Model_Calcs!B4926-Sat_Data!$B$5</f>
        <v>22.001642590333915</v>
      </c>
      <c r="J4926" s="4">
        <f ca="1">(Earth_Data!$B$1/SQRT(1-Earth_Data!$B$2^2*SIN(RADIANS(User_Model_Calcs!A4926))^2))*COS(RADIANS(User_Model_Calcs!A4926))</f>
        <v>6134.1798407056976</v>
      </c>
      <c r="K4926" s="4">
        <f ca="1">((Earth_Data!$B$1*(1-Earth_Data!$B$2^2))/SQRT(1-Earth_Data!$B$2^2*SIN(RADIANS(User_Model_Calcs!A4926))^2))*SIN(RADIANS(User_Model_Calcs!A4926))</f>
        <v>-1741.2847245330952</v>
      </c>
      <c r="L4926" s="4">
        <f t="shared" ca="1" si="617"/>
        <v>-15.847438377459538</v>
      </c>
      <c r="M4926" s="4">
        <f t="shared" ca="1" si="618"/>
        <v>6376.5378388285662</v>
      </c>
      <c r="N4926" s="4">
        <f ca="1">SQRT(User_Model_Calcs!M4926^2+Sat_Data!$B$3^2-2*User_Model_Calcs!M4926*Sat_Data!$B$3*COS(RADIANS(L4926))*COS(RADIANS(I4926)))</f>
        <v>36590.46795154045</v>
      </c>
      <c r="O4926" s="4">
        <f ca="1">DEGREES(ACOS(((Earth_Data!$B$1+Sat_Data!$B$2)/User_Model_Calcs!N4926)*SQRT(1-COS(RADIANS(User_Model_Calcs!I4926))^2*COS(RADIANS(User_Model_Calcs!A4926))^2)))</f>
        <v>58.52920006252468</v>
      </c>
      <c r="P4926" s="4">
        <f t="shared" ca="1" si="619"/>
        <v>55.782530730714015</v>
      </c>
    </row>
    <row r="4927" spans="1:16" x14ac:dyDescent="0.25">
      <c r="A4927" s="4">
        <f t="shared" ca="1" si="612"/>
        <v>-37.971294443809185</v>
      </c>
      <c r="B4927" s="4">
        <f t="shared" ca="1" si="613"/>
        <v>117.71658796263669</v>
      </c>
      <c r="C4927" s="4">
        <v>8176</v>
      </c>
      <c r="D4927" s="4">
        <f t="shared" ca="1" si="614"/>
        <v>1.2</v>
      </c>
      <c r="E4927" s="4">
        <v>0.55000000000000004</v>
      </c>
      <c r="F4927" s="4">
        <v>19.899999999999999</v>
      </c>
      <c r="G4927" s="4">
        <f t="shared" ca="1" si="616"/>
        <v>45.364313344089069</v>
      </c>
      <c r="H4927" s="4">
        <f t="shared" ca="1" si="615"/>
        <v>17.673037494124078</v>
      </c>
      <c r="I4927" s="4">
        <f ca="1">User_Model_Calcs!B4927-Sat_Data!$B$5</f>
        <v>7.7165879626366944</v>
      </c>
      <c r="J4927" s="4">
        <f ca="1">(Earth_Data!$B$1/SQRT(1-Earth_Data!$B$2^2*SIN(RADIANS(User_Model_Calcs!A4927))^2))*COS(RADIANS(User_Model_Calcs!A4927))</f>
        <v>5034.3928123404139</v>
      </c>
      <c r="K4927" s="4">
        <f ca="1">((Earth_Data!$B$1*(1-Earth_Data!$B$2^2))/SQRT(1-Earth_Data!$B$2^2*SIN(RADIANS(User_Model_Calcs!A4927))^2))*SIN(RADIANS(User_Model_Calcs!A4927))</f>
        <v>-3902.9341246855106</v>
      </c>
      <c r="L4927" s="4">
        <f t="shared" ca="1" si="617"/>
        <v>-37.784782160746971</v>
      </c>
      <c r="M4927" s="4">
        <f t="shared" ca="1" si="618"/>
        <v>6370.0867945876116</v>
      </c>
      <c r="N4927" s="4">
        <f ca="1">SQRT(User_Model_Calcs!M4927^2+Sat_Data!$B$3^2-2*User_Model_Calcs!M4927*Sat_Data!$B$3*COS(RADIANS(L4927))*COS(RADIANS(I4927)))</f>
        <v>37385.766203339474</v>
      </c>
      <c r="O4927" s="4">
        <f ca="1">DEGREES(ACOS(((Earth_Data!$B$1+Sat_Data!$B$2)/User_Model_Calcs!N4927)*SQRT(1-COS(RADIANS(User_Model_Calcs!I4927))^2*COS(RADIANS(User_Model_Calcs!A4927))^2)))</f>
        <v>45.243158971494672</v>
      </c>
      <c r="P4927" s="4">
        <f t="shared" ca="1" si="619"/>
        <v>12.419984025486276</v>
      </c>
    </row>
    <row r="4928" spans="1:16" x14ac:dyDescent="0.25">
      <c r="A4928" s="4">
        <f t="shared" ca="1" si="612"/>
        <v>-19.707945859677231</v>
      </c>
      <c r="B4928" s="4">
        <f t="shared" ca="1" si="613"/>
        <v>127.31046243546783</v>
      </c>
      <c r="C4928" s="4">
        <v>8177</v>
      </c>
      <c r="D4928" s="4">
        <f t="shared" ca="1" si="614"/>
        <v>0.75</v>
      </c>
      <c r="E4928" s="4">
        <v>0.55000000000000004</v>
      </c>
      <c r="F4928" s="4">
        <v>19.899999999999999</v>
      </c>
      <c r="G4928" s="4">
        <f t="shared" ca="1" si="616"/>
        <v>41.281913690970576</v>
      </c>
      <c r="H4928" s="4">
        <f t="shared" ca="1" si="615"/>
        <v>22.904678329101202</v>
      </c>
      <c r="I4928" s="4">
        <f ca="1">User_Model_Calcs!B4928-Sat_Data!$B$5</f>
        <v>17.310462435467826</v>
      </c>
      <c r="J4928" s="4">
        <f ca="1">(Earth_Data!$B$1/SQRT(1-Earth_Data!$B$2^2*SIN(RADIANS(User_Model_Calcs!A4928))^2))*COS(RADIANS(User_Model_Calcs!A4928))</f>
        <v>6006.8196685660441</v>
      </c>
      <c r="K4928" s="4">
        <f ca="1">((Earth_Data!$B$1*(1-Earth_Data!$B$2^2))/SQRT(1-Earth_Data!$B$2^2*SIN(RADIANS(User_Model_Calcs!A4928))^2))*SIN(RADIANS(User_Model_Calcs!A4928))</f>
        <v>-2137.2881626326507</v>
      </c>
      <c r="L4928" s="4">
        <f t="shared" ca="1" si="617"/>
        <v>-19.586081230279127</v>
      </c>
      <c r="M4928" s="4">
        <f t="shared" ca="1" si="618"/>
        <v>6375.7260936148705</v>
      </c>
      <c r="N4928" s="4">
        <f ca="1">SQRT(User_Model_Calcs!M4928^2+Sat_Data!$B$3^2-2*User_Model_Calcs!M4928*Sat_Data!$B$3*COS(RADIANS(L4928))*COS(RADIANS(I4928)))</f>
        <v>36535.777110406831</v>
      </c>
      <c r="O4928" s="4">
        <f ca="1">DEGREES(ACOS(((Earth_Data!$B$1+Sat_Data!$B$2)/User_Model_Calcs!N4928)*SQRT(1-COS(RADIANS(User_Model_Calcs!I4928))^2*COS(RADIANS(User_Model_Calcs!A4928))^2)))</f>
        <v>59.607042189468167</v>
      </c>
      <c r="P4928" s="4">
        <f t="shared" ca="1" si="619"/>
        <v>42.744255510761903</v>
      </c>
    </row>
    <row r="4929" spans="1:16" x14ac:dyDescent="0.25">
      <c r="A4929" s="4">
        <f t="shared" ca="1" si="612"/>
        <v>-21.065503879282154</v>
      </c>
      <c r="B4929" s="4">
        <f t="shared" ca="1" si="613"/>
        <v>131.82517869099948</v>
      </c>
      <c r="C4929" s="4">
        <v>8178</v>
      </c>
      <c r="D4929" s="4">
        <f t="shared" ca="1" si="614"/>
        <v>0.75</v>
      </c>
      <c r="E4929" s="4">
        <v>0.55000000000000004</v>
      </c>
      <c r="F4929" s="4">
        <v>19.899999999999999</v>
      </c>
      <c r="G4929" s="4">
        <f t="shared" ca="1" si="616"/>
        <v>41.281913690970576</v>
      </c>
      <c r="H4929" s="4">
        <f t="shared" ca="1" si="615"/>
        <v>15.918408862223817</v>
      </c>
      <c r="I4929" s="4">
        <f ca="1">User_Model_Calcs!B4929-Sat_Data!$B$5</f>
        <v>21.825178690999479</v>
      </c>
      <c r="J4929" s="4">
        <f ca="1">(Earth_Data!$B$1/SQRT(1-Earth_Data!$B$2^2*SIN(RADIANS(User_Model_Calcs!A4929))^2))*COS(RADIANS(User_Model_Calcs!A4929))</f>
        <v>5954.4651301752756</v>
      </c>
      <c r="K4929" s="4">
        <f ca="1">((Earth_Data!$B$1*(1-Earth_Data!$B$2^2))/SQRT(1-Earth_Data!$B$2^2*SIN(RADIANS(User_Model_Calcs!A4929))^2))*SIN(RADIANS(User_Model_Calcs!A4929))</f>
        <v>-2278.1650392955321</v>
      </c>
      <c r="L4929" s="4">
        <f t="shared" ca="1" si="617"/>
        <v>-20.936738870884849</v>
      </c>
      <c r="M4929" s="4">
        <f t="shared" ca="1" si="618"/>
        <v>6375.3973156770135</v>
      </c>
      <c r="N4929" s="4">
        <f ca="1">SQRT(User_Model_Calcs!M4929^2+Sat_Data!$B$3^2-2*User_Model_Calcs!M4929*Sat_Data!$B$3*COS(RADIANS(L4929))*COS(RADIANS(I4929)))</f>
        <v>36773.930703087412</v>
      </c>
      <c r="O4929" s="4">
        <f ca="1">DEGREES(ACOS(((Earth_Data!$B$1+Sat_Data!$B$2)/User_Model_Calcs!N4929)*SQRT(1-COS(RADIANS(User_Model_Calcs!I4929))^2*COS(RADIANS(User_Model_Calcs!A4929))^2)))</f>
        <v>55.055905220878188</v>
      </c>
      <c r="P4929" s="4">
        <f t="shared" ca="1" si="619"/>
        <v>48.091780838622356</v>
      </c>
    </row>
    <row r="4930" spans="1:16" x14ac:dyDescent="0.25">
      <c r="A4930" s="4">
        <f t="shared" ref="A4930:A4993" ca="1" si="620">RAND()*(-44.106+9.432)-9.432</f>
        <v>-27.603022405128897</v>
      </c>
      <c r="B4930" s="4">
        <f t="shared" ref="B4930:B4993" ca="1" si="621">RAND()*(160-105)+105</f>
        <v>111.51697784316647</v>
      </c>
      <c r="C4930" s="4">
        <v>8179</v>
      </c>
      <c r="D4930" s="4">
        <f t="shared" ref="D4930:D4993" ca="1" si="622">CHOOSE(RANDBETWEEN(1,3),0.75,1.2,3)</f>
        <v>3</v>
      </c>
      <c r="E4930" s="4">
        <v>0.55000000000000004</v>
      </c>
      <c r="F4930" s="4">
        <v>19.899999999999999</v>
      </c>
      <c r="G4930" s="4">
        <f t="shared" ca="1" si="616"/>
        <v>53.323113517529826</v>
      </c>
      <c r="H4930" s="4">
        <f t="shared" ca="1" si="615"/>
        <v>20.731298716779236</v>
      </c>
      <c r="I4930" s="4">
        <f ca="1">User_Model_Calcs!B4930-Sat_Data!$B$5</f>
        <v>1.5169778431664724</v>
      </c>
      <c r="J4930" s="4">
        <f ca="1">(Earth_Data!$B$1/SQRT(1-Earth_Data!$B$2^2*SIN(RADIANS(User_Model_Calcs!A4930))^2))*COS(RADIANS(User_Model_Calcs!A4930))</f>
        <v>5656.2407090850429</v>
      </c>
      <c r="K4930" s="4">
        <f ca="1">((Earth_Data!$B$1*(1-Earth_Data!$B$2^2))/SQRT(1-Earth_Data!$B$2^2*SIN(RADIANS(User_Model_Calcs!A4930))^2))*SIN(RADIANS(User_Model_Calcs!A4930))</f>
        <v>-2937.5928209316953</v>
      </c>
      <c r="L4930" s="4">
        <f t="shared" ca="1" si="617"/>
        <v>-27.445301581325211</v>
      </c>
      <c r="M4930" s="4">
        <f t="shared" ca="1" si="618"/>
        <v>6373.579099744531</v>
      </c>
      <c r="N4930" s="4">
        <f ca="1">SQRT(User_Model_Calcs!M4930^2+Sat_Data!$B$3^2-2*User_Model_Calcs!M4930*Sat_Data!$B$3*COS(RADIANS(L4930))*COS(RADIANS(I4930)))</f>
        <v>36628.176755864297</v>
      </c>
      <c r="O4930" s="4">
        <f ca="1">DEGREES(ACOS(((Earth_Data!$B$1+Sat_Data!$B$2)/User_Model_Calcs!N4930)*SQRT(1-COS(RADIANS(User_Model_Calcs!I4930))^2*COS(RADIANS(User_Model_Calcs!A4930))^2)))</f>
        <v>57.72012612194721</v>
      </c>
      <c r="P4930" s="4">
        <f t="shared" ca="1" si="619"/>
        <v>3.2711924355701205</v>
      </c>
    </row>
    <row r="4931" spans="1:16" x14ac:dyDescent="0.25">
      <c r="A4931" s="4">
        <f t="shared" ca="1" si="620"/>
        <v>-34.164580241296342</v>
      </c>
      <c r="B4931" s="4">
        <f t="shared" ca="1" si="621"/>
        <v>150.4739029017386</v>
      </c>
      <c r="C4931" s="4">
        <v>8180</v>
      </c>
      <c r="D4931" s="4">
        <f t="shared" ca="1" si="622"/>
        <v>1.2</v>
      </c>
      <c r="E4931" s="4">
        <v>0.55000000000000004</v>
      </c>
      <c r="F4931" s="4">
        <v>19.899999999999999</v>
      </c>
      <c r="G4931" s="4">
        <f t="shared" ca="1" si="616"/>
        <v>45.364313344089069</v>
      </c>
      <c r="H4931" s="4">
        <f t="shared" ref="H4931:H4994" ca="1" si="623">RAND()*(24-14)+14</f>
        <v>15.007791956007662</v>
      </c>
      <c r="I4931" s="4">
        <f ca="1">User_Model_Calcs!B4931-Sat_Data!$B$5</f>
        <v>40.473902901738597</v>
      </c>
      <c r="J4931" s="4">
        <f ca="1">(Earth_Data!$B$1/SQRT(1-Earth_Data!$B$2^2*SIN(RADIANS(User_Model_Calcs!A4931))^2))*COS(RADIANS(User_Model_Calcs!A4931))</f>
        <v>5283.030649988149</v>
      </c>
      <c r="K4931" s="4">
        <f ca="1">((Earth_Data!$B$1*(1-Earth_Data!$B$2^2))/SQRT(1-Earth_Data!$B$2^2*SIN(RADIANS(User_Model_Calcs!A4931))^2))*SIN(RADIANS(User_Model_Calcs!A4931))</f>
        <v>-3561.5679646716335</v>
      </c>
      <c r="L4931" s="4">
        <f t="shared" ca="1" si="617"/>
        <v>-33.985975241444208</v>
      </c>
      <c r="M4931" s="4">
        <f t="shared" ca="1" si="618"/>
        <v>6371.4346277498162</v>
      </c>
      <c r="N4931" s="4">
        <f ca="1">SQRT(User_Model_Calcs!M4931^2+Sat_Data!$B$3^2-2*User_Model_Calcs!M4931*Sat_Data!$B$3*COS(RADIANS(L4931))*COS(RADIANS(I4931)))</f>
        <v>38464.405804314905</v>
      </c>
      <c r="O4931" s="4">
        <f ca="1">DEGREES(ACOS(((Earth_Data!$B$1+Sat_Data!$B$2)/User_Model_Calcs!N4931)*SQRT(1-COS(RADIANS(User_Model_Calcs!I4931))^2*COS(RADIANS(User_Model_Calcs!A4931))^2)))</f>
        <v>31.591695039918626</v>
      </c>
      <c r="P4931" s="4">
        <f t="shared" ca="1" si="619"/>
        <v>56.650163183854438</v>
      </c>
    </row>
    <row r="4932" spans="1:16" x14ac:dyDescent="0.25">
      <c r="A4932" s="4">
        <f t="shared" ca="1" si="620"/>
        <v>-41.698868226985851</v>
      </c>
      <c r="B4932" s="4">
        <f t="shared" ca="1" si="621"/>
        <v>140.11838859199105</v>
      </c>
      <c r="C4932" s="4">
        <v>8181</v>
      </c>
      <c r="D4932" s="4">
        <f t="shared" ca="1" si="622"/>
        <v>0.75</v>
      </c>
      <c r="E4932" s="4">
        <v>0.55000000000000004</v>
      </c>
      <c r="F4932" s="4">
        <v>19.899999999999999</v>
      </c>
      <c r="G4932" s="4">
        <f t="shared" ca="1" si="616"/>
        <v>41.281913690970576</v>
      </c>
      <c r="H4932" s="4">
        <f t="shared" ca="1" si="623"/>
        <v>18.332554885539132</v>
      </c>
      <c r="I4932" s="4">
        <f ca="1">User_Model_Calcs!B4932-Sat_Data!$B$5</f>
        <v>30.118388591991049</v>
      </c>
      <c r="J4932" s="4">
        <f ca="1">(Earth_Data!$B$1/SQRT(1-Earth_Data!$B$2^2*SIN(RADIANS(User_Model_Calcs!A4932))^2))*COS(RADIANS(User_Model_Calcs!A4932))</f>
        <v>4769.3162189427103</v>
      </c>
      <c r="K4932" s="4">
        <f ca="1">((Earth_Data!$B$1*(1-Earth_Data!$B$2^2))/SQRT(1-Earth_Data!$B$2^2*SIN(RADIANS(User_Model_Calcs!A4932))^2))*SIN(RADIANS(User_Model_Calcs!A4932))</f>
        <v>-4220.6908579887877</v>
      </c>
      <c r="L4932" s="4">
        <f t="shared" ca="1" si="617"/>
        <v>-41.50779109923738</v>
      </c>
      <c r="M4932" s="4">
        <f t="shared" ca="1" si="618"/>
        <v>6368.7211051340691</v>
      </c>
      <c r="N4932" s="4">
        <f ca="1">SQRT(User_Model_Calcs!M4932^2+Sat_Data!$B$3^2-2*User_Model_Calcs!M4932*Sat_Data!$B$3*COS(RADIANS(L4932))*COS(RADIANS(I4932)))</f>
        <v>38346.920883619256</v>
      </c>
      <c r="O4932" s="4">
        <f ca="1">DEGREES(ACOS(((Earth_Data!$B$1+Sat_Data!$B$2)/User_Model_Calcs!N4932)*SQRT(1-COS(RADIANS(User_Model_Calcs!I4932))^2*COS(RADIANS(User_Model_Calcs!A4932))^2)))</f>
        <v>32.916186661469204</v>
      </c>
      <c r="P4932" s="4">
        <f t="shared" ca="1" si="619"/>
        <v>41.090413743437992</v>
      </c>
    </row>
    <row r="4933" spans="1:16" x14ac:dyDescent="0.25">
      <c r="A4933" s="4">
        <f t="shared" ca="1" si="620"/>
        <v>-34.237748703518797</v>
      </c>
      <c r="B4933" s="4">
        <f t="shared" ca="1" si="621"/>
        <v>138.46655258562961</v>
      </c>
      <c r="C4933" s="4">
        <v>8182</v>
      </c>
      <c r="D4933" s="4">
        <f t="shared" ca="1" si="622"/>
        <v>0.75</v>
      </c>
      <c r="E4933" s="4">
        <v>0.55000000000000004</v>
      </c>
      <c r="F4933" s="4">
        <v>19.899999999999999</v>
      </c>
      <c r="G4933" s="4">
        <f t="shared" ca="1" si="616"/>
        <v>41.281913690970576</v>
      </c>
      <c r="H4933" s="4">
        <f t="shared" ca="1" si="623"/>
        <v>14.681704599688727</v>
      </c>
      <c r="I4933" s="4">
        <f ca="1">User_Model_Calcs!B4933-Sat_Data!$B$5</f>
        <v>28.466552585629614</v>
      </c>
      <c r="J4933" s="4">
        <f ca="1">(Earth_Data!$B$1/SQRT(1-Earth_Data!$B$2^2*SIN(RADIANS(User_Model_Calcs!A4933))^2))*COS(RADIANS(User_Model_Calcs!A4933))</f>
        <v>5278.4684822178451</v>
      </c>
      <c r="K4933" s="4">
        <f ca="1">((Earth_Data!$B$1*(1-Earth_Data!$B$2^2))/SQRT(1-Earth_Data!$B$2^2*SIN(RADIANS(User_Model_Calcs!A4933))^2))*SIN(RADIANS(User_Model_Calcs!A4933))</f>
        <v>-3568.2806972007929</v>
      </c>
      <c r="L4933" s="4">
        <f t="shared" ca="1" si="617"/>
        <v>-34.058961600968409</v>
      </c>
      <c r="M4933" s="4">
        <f t="shared" ca="1" si="618"/>
        <v>6371.4093144125454</v>
      </c>
      <c r="N4933" s="4">
        <f ca="1">SQRT(User_Model_Calcs!M4933^2+Sat_Data!$B$3^2-2*User_Model_Calcs!M4933*Sat_Data!$B$3*COS(RADIANS(L4933))*COS(RADIANS(I4933)))</f>
        <v>37777.01549610967</v>
      </c>
      <c r="O4933" s="4">
        <f ca="1">DEGREES(ACOS(((Earth_Data!$B$1+Sat_Data!$B$2)/User_Model_Calcs!N4933)*SQRT(1-COS(RADIANS(User_Model_Calcs!I4933))^2*COS(RADIANS(User_Model_Calcs!A4933))^2)))</f>
        <v>39.944650224284786</v>
      </c>
      <c r="P4933" s="4">
        <f t="shared" ca="1" si="619"/>
        <v>43.940731162127676</v>
      </c>
    </row>
    <row r="4934" spans="1:16" x14ac:dyDescent="0.25">
      <c r="A4934" s="4">
        <f t="shared" ca="1" si="620"/>
        <v>-34.628342863660706</v>
      </c>
      <c r="B4934" s="4">
        <f t="shared" ca="1" si="621"/>
        <v>106.31896551943639</v>
      </c>
      <c r="C4934" s="4">
        <v>8183</v>
      </c>
      <c r="D4934" s="4">
        <f t="shared" ca="1" si="622"/>
        <v>0.75</v>
      </c>
      <c r="E4934" s="4">
        <v>0.55000000000000004</v>
      </c>
      <c r="F4934" s="4">
        <v>19.899999999999999</v>
      </c>
      <c r="G4934" s="4">
        <f t="shared" ca="1" si="616"/>
        <v>41.281913690970576</v>
      </c>
      <c r="H4934" s="4">
        <f t="shared" ca="1" si="623"/>
        <v>22.076568817340323</v>
      </c>
      <c r="I4934" s="4">
        <f ca="1">User_Model_Calcs!B4934-Sat_Data!$B$5</f>
        <v>-3.6810344805636106</v>
      </c>
      <c r="J4934" s="4">
        <f ca="1">(Earth_Data!$B$1/SQRT(1-Earth_Data!$B$2^2*SIN(RADIANS(User_Model_Calcs!A4934))^2))*COS(RADIANS(User_Model_Calcs!A4934))</f>
        <v>5253.968616320296</v>
      </c>
      <c r="K4934" s="4">
        <f ca="1">((Earth_Data!$B$1*(1-Earth_Data!$B$2^2))/SQRT(1-Earth_Data!$B$2^2*SIN(RADIANS(User_Model_Calcs!A4934))^2))*SIN(RADIANS(User_Model_Calcs!A4934))</f>
        <v>-3604.0176132278066</v>
      </c>
      <c r="L4934" s="4">
        <f t="shared" ca="1" si="617"/>
        <v>-34.448603331550721</v>
      </c>
      <c r="M4934" s="4">
        <f t="shared" ca="1" si="618"/>
        <v>6371.2737484536683</v>
      </c>
      <c r="N4934" s="4">
        <f ca="1">SQRT(User_Model_Calcs!M4934^2+Sat_Data!$B$3^2-2*User_Model_Calcs!M4934*Sat_Data!$B$3*COS(RADIANS(L4934))*COS(RADIANS(I4934)))</f>
        <v>37098.029016648135</v>
      </c>
      <c r="O4934" s="4">
        <f ca="1">DEGREES(ACOS(((Earth_Data!$B$1+Sat_Data!$B$2)/User_Model_Calcs!N4934)*SQRT(1-COS(RADIANS(User_Model_Calcs!I4934))^2*COS(RADIANS(User_Model_Calcs!A4934))^2)))</f>
        <v>49.56113660653066</v>
      </c>
      <c r="P4934" s="4">
        <f t="shared" ca="1" si="619"/>
        <v>6.4592569045219426</v>
      </c>
    </row>
    <row r="4935" spans="1:16" x14ac:dyDescent="0.25">
      <c r="A4935" s="4">
        <f t="shared" ca="1" si="620"/>
        <v>-12.644678434762499</v>
      </c>
      <c r="B4935" s="4">
        <f t="shared" ca="1" si="621"/>
        <v>122.81423750417881</v>
      </c>
      <c r="C4935" s="4">
        <v>8184</v>
      </c>
      <c r="D4935" s="4">
        <f t="shared" ca="1" si="622"/>
        <v>1.2</v>
      </c>
      <c r="E4935" s="4">
        <v>0.55000000000000004</v>
      </c>
      <c r="F4935" s="4">
        <v>19.899999999999999</v>
      </c>
      <c r="G4935" s="4">
        <f t="shared" ca="1" si="616"/>
        <v>45.364313344089069</v>
      </c>
      <c r="H4935" s="4">
        <f t="shared" ca="1" si="623"/>
        <v>16.895660264092456</v>
      </c>
      <c r="I4935" s="4">
        <f ca="1">User_Model_Calcs!B4935-Sat_Data!$B$5</f>
        <v>12.814237504178806</v>
      </c>
      <c r="J4935" s="4">
        <f ca="1">(Earth_Data!$B$1/SQRT(1-Earth_Data!$B$2^2*SIN(RADIANS(User_Model_Calcs!A4935))^2))*COS(RADIANS(User_Model_Calcs!A4935))</f>
        <v>6224.445354477245</v>
      </c>
      <c r="K4935" s="4">
        <f ca="1">((Earth_Data!$B$1*(1-Earth_Data!$B$2^2))/SQRT(1-Earth_Data!$B$2^2*SIN(RADIANS(User_Model_Calcs!A4935))^2))*SIN(RADIANS(User_Model_Calcs!A4935))</f>
        <v>-1387.0771260742449</v>
      </c>
      <c r="L4935" s="4">
        <f t="shared" ca="1" si="617"/>
        <v>-12.562724157489885</v>
      </c>
      <c r="M4935" s="4">
        <f t="shared" ca="1" si="618"/>
        <v>6377.123405153121</v>
      </c>
      <c r="N4935" s="4">
        <f ca="1">SQRT(User_Model_Calcs!M4935^2+Sat_Data!$B$3^2-2*User_Model_Calcs!M4935*Sat_Data!$B$3*COS(RADIANS(L4935))*COS(RADIANS(I4935)))</f>
        <v>36147.732580665106</v>
      </c>
      <c r="O4935" s="4">
        <f ca="1">DEGREES(ACOS(((Earth_Data!$B$1+Sat_Data!$B$2)/User_Model_Calcs!N4935)*SQRT(1-COS(RADIANS(User_Model_Calcs!I4935))^2*COS(RADIANS(User_Model_Calcs!A4935))^2)))</f>
        <v>68.957944401264797</v>
      </c>
      <c r="P4935" s="4">
        <f t="shared" ca="1" si="619"/>
        <v>46.0975656886528</v>
      </c>
    </row>
    <row r="4936" spans="1:16" x14ac:dyDescent="0.25">
      <c r="A4936" s="4">
        <f t="shared" ca="1" si="620"/>
        <v>-35.970682437454649</v>
      </c>
      <c r="B4936" s="4">
        <f t="shared" ca="1" si="621"/>
        <v>143.46151279267551</v>
      </c>
      <c r="C4936" s="4">
        <v>8185</v>
      </c>
      <c r="D4936" s="4">
        <f t="shared" ca="1" si="622"/>
        <v>3</v>
      </c>
      <c r="E4936" s="4">
        <v>0.55000000000000004</v>
      </c>
      <c r="F4936" s="4">
        <v>19.899999999999999</v>
      </c>
      <c r="G4936" s="4">
        <f t="shared" ca="1" si="616"/>
        <v>53.323113517529826</v>
      </c>
      <c r="H4936" s="4">
        <f t="shared" ca="1" si="623"/>
        <v>17.596710927357432</v>
      </c>
      <c r="I4936" s="4">
        <f ca="1">User_Model_Calcs!B4936-Sat_Data!$B$5</f>
        <v>33.461512792675506</v>
      </c>
      <c r="J4936" s="4">
        <f ca="1">(Earth_Data!$B$1/SQRT(1-Earth_Data!$B$2^2*SIN(RADIANS(User_Model_Calcs!A4936))^2))*COS(RADIANS(User_Model_Calcs!A4936))</f>
        <v>5167.9127418113121</v>
      </c>
      <c r="K4936" s="4">
        <f ca="1">((Earth_Data!$B$1*(1-Earth_Data!$B$2^2))/SQRT(1-Earth_Data!$B$2^2*SIN(RADIANS(User_Model_Calcs!A4936))^2))*SIN(RADIANS(User_Model_Calcs!A4936))</f>
        <v>-3725.5607635394758</v>
      </c>
      <c r="L4936" s="4">
        <f t="shared" ca="1" si="617"/>
        <v>-35.787924603234138</v>
      </c>
      <c r="M4936" s="4">
        <f t="shared" ca="1" si="618"/>
        <v>6370.8025483294141</v>
      </c>
      <c r="N4936" s="4">
        <f ca="1">SQRT(User_Model_Calcs!M4936^2+Sat_Data!$B$3^2-2*User_Model_Calcs!M4936*Sat_Data!$B$3*COS(RADIANS(L4936))*COS(RADIANS(I4936)))</f>
        <v>38142.258705227774</v>
      </c>
      <c r="O4936" s="4">
        <f ca="1">DEGREES(ACOS(((Earth_Data!$B$1+Sat_Data!$B$2)/User_Model_Calcs!N4936)*SQRT(1-COS(RADIANS(User_Model_Calcs!I4936))^2*COS(RADIANS(User_Model_Calcs!A4936))^2)))</f>
        <v>35.369517359277673</v>
      </c>
      <c r="P4936" s="4">
        <f t="shared" ca="1" si="619"/>
        <v>48.371943975867673</v>
      </c>
    </row>
    <row r="4937" spans="1:16" x14ac:dyDescent="0.25">
      <c r="A4937" s="4">
        <f t="shared" ca="1" si="620"/>
        <v>-28.274442695322122</v>
      </c>
      <c r="B4937" s="4">
        <f t="shared" ca="1" si="621"/>
        <v>121.73748155349246</v>
      </c>
      <c r="C4937" s="4">
        <v>8186</v>
      </c>
      <c r="D4937" s="4">
        <f t="shared" ca="1" si="622"/>
        <v>0.75</v>
      </c>
      <c r="E4937" s="4">
        <v>0.55000000000000004</v>
      </c>
      <c r="F4937" s="4">
        <v>19.899999999999999</v>
      </c>
      <c r="G4937" s="4">
        <f t="shared" ca="1" si="616"/>
        <v>41.281913690970576</v>
      </c>
      <c r="H4937" s="4">
        <f t="shared" ca="1" si="623"/>
        <v>18.684736477399142</v>
      </c>
      <c r="I4937" s="4">
        <f ca="1">User_Model_Calcs!B4937-Sat_Data!$B$5</f>
        <v>11.737481553492458</v>
      </c>
      <c r="J4937" s="4">
        <f ca="1">(Earth_Data!$B$1/SQRT(1-Earth_Data!$B$2^2*SIN(RADIANS(User_Model_Calcs!A4937))^2))*COS(RADIANS(User_Model_Calcs!A4937))</f>
        <v>5621.3797663653122</v>
      </c>
      <c r="K4937" s="4">
        <f ca="1">((Earth_Data!$B$1*(1-Earth_Data!$B$2^2))/SQRT(1-Earth_Data!$B$2^2*SIN(RADIANS(User_Model_Calcs!A4937))^2))*SIN(RADIANS(User_Model_Calcs!A4937))</f>
        <v>-3003.326177026921</v>
      </c>
      <c r="L4937" s="4">
        <f t="shared" ca="1" si="617"/>
        <v>-28.114186455860064</v>
      </c>
      <c r="M4937" s="4">
        <f t="shared" ca="1" si="618"/>
        <v>6373.3726239187108</v>
      </c>
      <c r="N4937" s="4">
        <f ca="1">SQRT(User_Model_Calcs!M4937^2+Sat_Data!$B$3^2-2*User_Model_Calcs!M4937*Sat_Data!$B$3*COS(RADIANS(L4937))*COS(RADIANS(I4937)))</f>
        <v>36800.89026402578</v>
      </c>
      <c r="O4937" s="4">
        <f ca="1">DEGREES(ACOS(((Earth_Data!$B$1+Sat_Data!$B$2)/User_Model_Calcs!N4937)*SQRT(1-COS(RADIANS(User_Model_Calcs!I4937))^2*COS(RADIANS(User_Model_Calcs!A4937))^2)))</f>
        <v>54.531845307469567</v>
      </c>
      <c r="P4937" s="4">
        <f t="shared" ca="1" si="619"/>
        <v>23.683225973695166</v>
      </c>
    </row>
    <row r="4938" spans="1:16" x14ac:dyDescent="0.25">
      <c r="A4938" s="4">
        <f t="shared" ca="1" si="620"/>
        <v>-29.477380684259771</v>
      </c>
      <c r="B4938" s="4">
        <f t="shared" ca="1" si="621"/>
        <v>148.57544308907796</v>
      </c>
      <c r="C4938" s="4">
        <v>8187</v>
      </c>
      <c r="D4938" s="4">
        <f t="shared" ca="1" si="622"/>
        <v>1.2</v>
      </c>
      <c r="E4938" s="4">
        <v>0.55000000000000004</v>
      </c>
      <c r="F4938" s="4">
        <v>19.899999999999999</v>
      </c>
      <c r="G4938" s="4">
        <f t="shared" ca="1" si="616"/>
        <v>45.364313344089069</v>
      </c>
      <c r="H4938" s="4">
        <f t="shared" ca="1" si="623"/>
        <v>14.476691987822548</v>
      </c>
      <c r="I4938" s="4">
        <f ca="1">User_Model_Calcs!B4938-Sat_Data!$B$5</f>
        <v>38.575443089077964</v>
      </c>
      <c r="J4938" s="4">
        <f ca="1">(Earth_Data!$B$1/SQRT(1-Earth_Data!$B$2^2*SIN(RADIANS(User_Model_Calcs!A4938))^2))*COS(RADIANS(User_Model_Calcs!A4938))</f>
        <v>5556.9958013552114</v>
      </c>
      <c r="K4938" s="4">
        <f ca="1">((Earth_Data!$B$1*(1-Earth_Data!$B$2^2))/SQRT(1-Earth_Data!$B$2^2*SIN(RADIANS(User_Model_Calcs!A4938))^2))*SIN(RADIANS(User_Model_Calcs!A4938))</f>
        <v>-3120.0734241296141</v>
      </c>
      <c r="L4938" s="4">
        <f t="shared" ca="1" si="617"/>
        <v>-29.312801713905213</v>
      </c>
      <c r="M4938" s="4">
        <f t="shared" ca="1" si="618"/>
        <v>6372.9946264091059</v>
      </c>
      <c r="N4938" s="4">
        <f ca="1">SQRT(User_Model_Calcs!M4938^2+Sat_Data!$B$3^2-2*User_Model_Calcs!M4938*Sat_Data!$B$3*COS(RADIANS(L4938))*COS(RADIANS(I4938)))</f>
        <v>38106.097939694446</v>
      </c>
      <c r="O4938" s="4">
        <f ca="1">DEGREES(ACOS(((Earth_Data!$B$1+Sat_Data!$B$2)/User_Model_Calcs!N4938)*SQRT(1-COS(RADIANS(User_Model_Calcs!I4938))^2*COS(RADIANS(User_Model_Calcs!A4938))^2)))</f>
        <v>35.836300415335337</v>
      </c>
      <c r="P4938" s="4">
        <f t="shared" ca="1" si="619"/>
        <v>58.327073327477265</v>
      </c>
    </row>
    <row r="4939" spans="1:16" x14ac:dyDescent="0.25">
      <c r="A4939" s="4">
        <f t="shared" ca="1" si="620"/>
        <v>-36.280263513233713</v>
      </c>
      <c r="B4939" s="4">
        <f t="shared" ca="1" si="621"/>
        <v>145.21609395606961</v>
      </c>
      <c r="C4939" s="4">
        <v>8188</v>
      </c>
      <c r="D4939" s="4">
        <f t="shared" ca="1" si="622"/>
        <v>0.75</v>
      </c>
      <c r="E4939" s="4">
        <v>0.55000000000000004</v>
      </c>
      <c r="F4939" s="4">
        <v>19.899999999999999</v>
      </c>
      <c r="G4939" s="4">
        <f t="shared" ca="1" si="616"/>
        <v>41.281913690970576</v>
      </c>
      <c r="H4939" s="4">
        <f t="shared" ca="1" si="623"/>
        <v>20.960746125129255</v>
      </c>
      <c r="I4939" s="4">
        <f ca="1">User_Model_Calcs!B4939-Sat_Data!$B$5</f>
        <v>35.216093956069614</v>
      </c>
      <c r="J4939" s="4">
        <f ca="1">(Earth_Data!$B$1/SQRT(1-Earth_Data!$B$2^2*SIN(RADIANS(User_Model_Calcs!A4939))^2))*COS(RADIANS(User_Model_Calcs!A4939))</f>
        <v>5147.6606247822701</v>
      </c>
      <c r="K4939" s="4">
        <f ca="1">((Earth_Data!$B$1*(1-Earth_Data!$B$2^2))/SQRT(1-Earth_Data!$B$2^2*SIN(RADIANS(User_Model_Calcs!A4939))^2))*SIN(RADIANS(User_Model_Calcs!A4939))</f>
        <v>-3753.3074263321096</v>
      </c>
      <c r="L4939" s="4">
        <f t="shared" ca="1" si="617"/>
        <v>-36.096866096397342</v>
      </c>
      <c r="M4939" s="4">
        <f t="shared" ca="1" si="618"/>
        <v>6370.6927837161911</v>
      </c>
      <c r="N4939" s="4">
        <f ca="1">SQRT(User_Model_Calcs!M4939^2+Sat_Data!$B$3^2-2*User_Model_Calcs!M4939*Sat_Data!$B$3*COS(RADIANS(L4939))*COS(RADIANS(I4939)))</f>
        <v>38259.032254975857</v>
      </c>
      <c r="O4939" s="4">
        <f ca="1">DEGREES(ACOS(((Earth_Data!$B$1+Sat_Data!$B$2)/User_Model_Calcs!N4939)*SQRT(1-COS(RADIANS(User_Model_Calcs!I4939))^2*COS(RADIANS(User_Model_Calcs!A4939))^2)))</f>
        <v>33.972692253318712</v>
      </c>
      <c r="P4939" s="4">
        <f t="shared" ca="1" si="619"/>
        <v>50.025599017195709</v>
      </c>
    </row>
    <row r="4940" spans="1:16" x14ac:dyDescent="0.25">
      <c r="A4940" s="4">
        <f t="shared" ca="1" si="620"/>
        <v>-40.815607825634579</v>
      </c>
      <c r="B4940" s="4">
        <f t="shared" ca="1" si="621"/>
        <v>156.83455593575607</v>
      </c>
      <c r="C4940" s="4">
        <v>8189</v>
      </c>
      <c r="D4940" s="4">
        <f t="shared" ca="1" si="622"/>
        <v>0.75</v>
      </c>
      <c r="E4940" s="4">
        <v>0.55000000000000004</v>
      </c>
      <c r="F4940" s="4">
        <v>19.899999999999999</v>
      </c>
      <c r="G4940" s="4">
        <f t="shared" ca="1" si="616"/>
        <v>41.281913690970576</v>
      </c>
      <c r="H4940" s="4">
        <f t="shared" ca="1" si="623"/>
        <v>21.172149236999527</v>
      </c>
      <c r="I4940" s="4">
        <f ca="1">User_Model_Calcs!B4940-Sat_Data!$B$5</f>
        <v>46.834555935756072</v>
      </c>
      <c r="J4940" s="4">
        <f ca="1">(Earth_Data!$B$1/SQRT(1-Earth_Data!$B$2^2*SIN(RADIANS(User_Model_Calcs!A4940))^2))*COS(RADIANS(User_Model_Calcs!A4940))</f>
        <v>4834.002750062391</v>
      </c>
      <c r="K4940" s="4">
        <f ca="1">((Earth_Data!$B$1*(1-Earth_Data!$B$2^2))/SQRT(1-Earth_Data!$B$2^2*SIN(RADIANS(User_Model_Calcs!A4940))^2))*SIN(RADIANS(User_Model_Calcs!A4940))</f>
        <v>-4146.9488295088277</v>
      </c>
      <c r="L4940" s="4">
        <f t="shared" ca="1" si="617"/>
        <v>-40.625322794624452</v>
      </c>
      <c r="M4940" s="4">
        <f t="shared" ca="1" si="618"/>
        <v>6369.0475883114104</v>
      </c>
      <c r="N4940" s="4">
        <f ca="1">SQRT(User_Model_Calcs!M4940^2+Sat_Data!$B$3^2-2*User_Model_Calcs!M4940*Sat_Data!$B$3*COS(RADIANS(L4940))*COS(RADIANS(I4940)))</f>
        <v>39236.562170089739</v>
      </c>
      <c r="O4940" s="4">
        <f ca="1">DEGREES(ACOS(((Earth_Data!$B$1+Sat_Data!$B$2)/User_Model_Calcs!N4940)*SQRT(1-COS(RADIANS(User_Model_Calcs!I4940))^2*COS(RADIANS(User_Model_Calcs!A4940))^2)))</f>
        <v>23.16583791452458</v>
      </c>
      <c r="P4940" s="4">
        <f t="shared" ca="1" si="619"/>
        <v>58.489412780808102</v>
      </c>
    </row>
    <row r="4941" spans="1:16" x14ac:dyDescent="0.25">
      <c r="A4941" s="4">
        <f t="shared" ca="1" si="620"/>
        <v>-14.148463856043026</v>
      </c>
      <c r="B4941" s="4">
        <f t="shared" ca="1" si="621"/>
        <v>146.3890987088345</v>
      </c>
      <c r="C4941" s="4">
        <v>8190</v>
      </c>
      <c r="D4941" s="4">
        <f t="shared" ca="1" si="622"/>
        <v>1.2</v>
      </c>
      <c r="E4941" s="4">
        <v>0.55000000000000004</v>
      </c>
      <c r="F4941" s="4">
        <v>19.899999999999999</v>
      </c>
      <c r="G4941" s="4">
        <f t="shared" ca="1" si="616"/>
        <v>45.364313344089069</v>
      </c>
      <c r="H4941" s="4">
        <f t="shared" ca="1" si="623"/>
        <v>21.743364473608569</v>
      </c>
      <c r="I4941" s="4">
        <f ca="1">User_Model_Calcs!B4941-Sat_Data!$B$5</f>
        <v>36.389098708834496</v>
      </c>
      <c r="J4941" s="4">
        <f ca="1">(Earth_Data!$B$1/SQRT(1-Earth_Data!$B$2^2*SIN(RADIANS(User_Model_Calcs!A4941))^2))*COS(RADIANS(User_Model_Calcs!A4941))</f>
        <v>6185.9002522071587</v>
      </c>
      <c r="K4941" s="4">
        <f ca="1">((Earth_Data!$B$1*(1-Earth_Data!$B$2^2))/SQRT(1-Earth_Data!$B$2^2*SIN(RADIANS(User_Model_Calcs!A4941))^2))*SIN(RADIANS(User_Model_Calcs!A4941))</f>
        <v>-1548.9153044826594</v>
      </c>
      <c r="L4941" s="4">
        <f t="shared" ca="1" si="617"/>
        <v>-14.057514239714534</v>
      </c>
      <c r="M4941" s="4">
        <f t="shared" ca="1" si="618"/>
        <v>6376.872317266294</v>
      </c>
      <c r="N4941" s="4">
        <f ca="1">SQRT(User_Model_Calcs!M4941^2+Sat_Data!$B$3^2-2*User_Model_Calcs!M4941*Sat_Data!$B$3*COS(RADIANS(L4941))*COS(RADIANS(I4941)))</f>
        <v>37397.198008648731</v>
      </c>
      <c r="O4941" s="4">
        <f ca="1">DEGREES(ACOS(((Earth_Data!$B$1+Sat_Data!$B$2)/User_Model_Calcs!N4941)*SQRT(1-COS(RADIANS(User_Model_Calcs!I4941))^2*COS(RADIANS(User_Model_Calcs!A4941))^2)))</f>
        <v>45.193058675034045</v>
      </c>
      <c r="P4941" s="4">
        <f t="shared" ca="1" si="619"/>
        <v>71.650552405043811</v>
      </c>
    </row>
    <row r="4942" spans="1:16" x14ac:dyDescent="0.25">
      <c r="A4942" s="4">
        <f t="shared" ca="1" si="620"/>
        <v>-43.863541346562712</v>
      </c>
      <c r="B4942" s="4">
        <f t="shared" ca="1" si="621"/>
        <v>140.30887623598537</v>
      </c>
      <c r="C4942" s="4">
        <v>8191</v>
      </c>
      <c r="D4942" s="4">
        <f t="shared" ca="1" si="622"/>
        <v>1.2</v>
      </c>
      <c r="E4942" s="4">
        <v>0.55000000000000004</v>
      </c>
      <c r="F4942" s="4">
        <v>19.899999999999999</v>
      </c>
      <c r="G4942" s="4">
        <f t="shared" ca="1" si="616"/>
        <v>45.364313344089069</v>
      </c>
      <c r="H4942" s="4">
        <f t="shared" ca="1" si="623"/>
        <v>16.937971575449403</v>
      </c>
      <c r="I4942" s="4">
        <f ca="1">User_Model_Calcs!B4942-Sat_Data!$B$5</f>
        <v>30.308876235985366</v>
      </c>
      <c r="J4942" s="4">
        <f ca="1">(Earth_Data!$B$1/SQRT(1-Earth_Data!$B$2^2*SIN(RADIANS(User_Model_Calcs!A4942))^2))*COS(RADIANS(User_Model_Calcs!A4942))</f>
        <v>4605.9981127118645</v>
      </c>
      <c r="K4942" s="4">
        <f ca="1">((Earth_Data!$B$1*(1-Earth_Data!$B$2^2))/SQRT(1-Earth_Data!$B$2^2*SIN(RADIANS(User_Model_Calcs!A4942))^2))*SIN(RADIANS(User_Model_Calcs!A4942))</f>
        <v>-4397.1740402855939</v>
      </c>
      <c r="L4942" s="4">
        <f t="shared" ca="1" si="617"/>
        <v>-43.671291308882665</v>
      </c>
      <c r="M4942" s="4">
        <f t="shared" ca="1" si="618"/>
        <v>6367.9163118611095</v>
      </c>
      <c r="N4942" s="4">
        <f ca="1">SQRT(User_Model_Calcs!M4942^2+Sat_Data!$B$3^2-2*User_Model_Calcs!M4942*Sat_Data!$B$3*COS(RADIANS(L4942))*COS(RADIANS(I4942)))</f>
        <v>38510.243631959405</v>
      </c>
      <c r="O4942" s="4">
        <f ca="1">DEGREES(ACOS(((Earth_Data!$B$1+Sat_Data!$B$2)/User_Model_Calcs!N4942)*SQRT(1-COS(RADIANS(User_Model_Calcs!I4942))^2*COS(RADIANS(User_Model_Calcs!A4942))^2)))</f>
        <v>31.027112835143416</v>
      </c>
      <c r="P4942" s="4">
        <f t="shared" ca="1" si="619"/>
        <v>40.150678800953763</v>
      </c>
    </row>
    <row r="4943" spans="1:16" x14ac:dyDescent="0.25">
      <c r="A4943" s="4">
        <f t="shared" ca="1" si="620"/>
        <v>-17.34585935347787</v>
      </c>
      <c r="B4943" s="4">
        <f t="shared" ca="1" si="621"/>
        <v>149.24080973382237</v>
      </c>
      <c r="C4943" s="4">
        <v>8192</v>
      </c>
      <c r="D4943" s="4">
        <f t="shared" ca="1" si="622"/>
        <v>0.75</v>
      </c>
      <c r="E4943" s="4">
        <v>0.55000000000000004</v>
      </c>
      <c r="F4943" s="4">
        <v>19.899999999999999</v>
      </c>
      <c r="G4943" s="4">
        <f t="shared" ca="1" si="616"/>
        <v>41.281913690970576</v>
      </c>
      <c r="H4943" s="4">
        <f t="shared" ca="1" si="623"/>
        <v>14.541544744560747</v>
      </c>
      <c r="I4943" s="4">
        <f ca="1">User_Model_Calcs!B4943-Sat_Data!$B$5</f>
        <v>39.240809733822374</v>
      </c>
      <c r="J4943" s="4">
        <f ca="1">(Earth_Data!$B$1/SQRT(1-Earth_Data!$B$2^2*SIN(RADIANS(User_Model_Calcs!A4943))^2))*COS(RADIANS(User_Model_Calcs!A4943))</f>
        <v>6089.8901605934288</v>
      </c>
      <c r="K4943" s="4">
        <f ca="1">((Earth_Data!$B$1*(1-Earth_Data!$B$2^2))/SQRT(1-Earth_Data!$B$2^2*SIN(RADIANS(User_Model_Calcs!A4943))^2))*SIN(RADIANS(User_Model_Calcs!A4943))</f>
        <v>-1889.4042002446411</v>
      </c>
      <c r="L4943" s="4">
        <f t="shared" ca="1" si="617"/>
        <v>-17.236638777498175</v>
      </c>
      <c r="M4943" s="4">
        <f t="shared" ca="1" si="618"/>
        <v>6376.2536335998075</v>
      </c>
      <c r="N4943" s="4">
        <f ca="1">SQRT(User_Model_Calcs!M4943^2+Sat_Data!$B$3^2-2*User_Model_Calcs!M4943*Sat_Data!$B$3*COS(RADIANS(L4943))*COS(RADIANS(I4943)))</f>
        <v>37692.570697629621</v>
      </c>
      <c r="O4943" s="4">
        <f ca="1">DEGREES(ACOS(((Earth_Data!$B$1+Sat_Data!$B$2)/User_Model_Calcs!N4943)*SQRT(1-COS(RADIANS(User_Model_Calcs!I4943))^2*COS(RADIANS(User_Model_Calcs!A4943))^2)))</f>
        <v>41.123393052112831</v>
      </c>
      <c r="P4943" s="4">
        <f t="shared" ca="1" si="619"/>
        <v>69.946737184658332</v>
      </c>
    </row>
    <row r="4944" spans="1:16" x14ac:dyDescent="0.25">
      <c r="A4944" s="4">
        <f t="shared" ca="1" si="620"/>
        <v>-32.635805645547137</v>
      </c>
      <c r="B4944" s="4">
        <f t="shared" ca="1" si="621"/>
        <v>134.62746294401131</v>
      </c>
      <c r="C4944" s="4">
        <v>8193</v>
      </c>
      <c r="D4944" s="4">
        <f t="shared" ca="1" si="622"/>
        <v>1.2</v>
      </c>
      <c r="E4944" s="4">
        <v>0.55000000000000004</v>
      </c>
      <c r="F4944" s="4">
        <v>19.899999999999999</v>
      </c>
      <c r="G4944" s="4">
        <f t="shared" ca="1" si="616"/>
        <v>45.364313344089069</v>
      </c>
      <c r="H4944" s="4">
        <f t="shared" ca="1" si="623"/>
        <v>23.832628984013475</v>
      </c>
      <c r="I4944" s="4">
        <f ca="1">User_Model_Calcs!B4944-Sat_Data!$B$5</f>
        <v>24.627462944011313</v>
      </c>
      <c r="J4944" s="4">
        <f ca="1">(Earth_Data!$B$1/SQRT(1-Earth_Data!$B$2^2*SIN(RADIANS(User_Model_Calcs!A4944))^2))*COS(RADIANS(User_Model_Calcs!A4944))</f>
        <v>5376.3673683782881</v>
      </c>
      <c r="K4944" s="4">
        <f ca="1">((Earth_Data!$B$1*(1-Earth_Data!$B$2^2))/SQRT(1-Earth_Data!$B$2^2*SIN(RADIANS(User_Model_Calcs!A4944))^2))*SIN(RADIANS(User_Model_Calcs!A4944))</f>
        <v>-3420.0166073995515</v>
      </c>
      <c r="L4944" s="4">
        <f t="shared" ca="1" si="617"/>
        <v>-32.461269066062314</v>
      </c>
      <c r="M4944" s="4">
        <f t="shared" ca="1" si="618"/>
        <v>6371.9572875727608</v>
      </c>
      <c r="N4944" s="4">
        <f ca="1">SQRT(User_Model_Calcs!M4944^2+Sat_Data!$B$3^2-2*User_Model_Calcs!M4944*Sat_Data!$B$3*COS(RADIANS(L4944))*COS(RADIANS(I4944)))</f>
        <v>37500.370070900317</v>
      </c>
      <c r="O4944" s="4">
        <f ca="1">DEGREES(ACOS(((Earth_Data!$B$1+Sat_Data!$B$2)/User_Model_Calcs!N4944)*SQRT(1-COS(RADIANS(User_Model_Calcs!I4944))^2*COS(RADIANS(User_Model_Calcs!A4944))^2)))</f>
        <v>43.660851000046101</v>
      </c>
      <c r="P4944" s="4">
        <f t="shared" ca="1" si="619"/>
        <v>40.365343682997754</v>
      </c>
    </row>
    <row r="4945" spans="1:16" x14ac:dyDescent="0.25">
      <c r="A4945" s="4">
        <f t="shared" ca="1" si="620"/>
        <v>-43.622190347339412</v>
      </c>
      <c r="B4945" s="4">
        <f t="shared" ca="1" si="621"/>
        <v>109.5963279137661</v>
      </c>
      <c r="C4945" s="4">
        <v>8194</v>
      </c>
      <c r="D4945" s="4">
        <f t="shared" ca="1" si="622"/>
        <v>1.2</v>
      </c>
      <c r="E4945" s="4">
        <v>0.55000000000000004</v>
      </c>
      <c r="F4945" s="4">
        <v>19.899999999999999</v>
      </c>
      <c r="G4945" s="4">
        <f t="shared" ca="1" si="616"/>
        <v>45.364313344089069</v>
      </c>
      <c r="H4945" s="4">
        <f t="shared" ca="1" si="623"/>
        <v>18.637991359978539</v>
      </c>
      <c r="I4945" s="4">
        <f ca="1">User_Model_Calcs!B4945-Sat_Data!$B$5</f>
        <v>-0.40367208623389672</v>
      </c>
      <c r="J4945" s="4">
        <f ca="1">(Earth_Data!$B$1/SQRT(1-Earth_Data!$B$2^2*SIN(RADIANS(User_Model_Calcs!A4945))^2))*COS(RADIANS(User_Model_Calcs!A4945))</f>
        <v>4624.539198149304</v>
      </c>
      <c r="K4945" s="4">
        <f ca="1">((Earth_Data!$B$1*(1-Earth_Data!$B$2^2))/SQRT(1-Earth_Data!$B$2^2*SIN(RADIANS(User_Model_Calcs!A4945))^2))*SIN(RADIANS(User_Model_Calcs!A4945))</f>
        <v>-4377.8009418529637</v>
      </c>
      <c r="L4945" s="4">
        <f t="shared" ca="1" si="617"/>
        <v>-43.430016847667773</v>
      </c>
      <c r="M4945" s="4">
        <f t="shared" ca="1" si="618"/>
        <v>6368.006272115952</v>
      </c>
      <c r="N4945" s="4">
        <f ca="1">SQRT(User_Model_Calcs!M4945^2+Sat_Data!$B$3^2-2*User_Model_Calcs!M4945*Sat_Data!$B$3*COS(RADIANS(L4945))*COS(RADIANS(I4945)))</f>
        <v>37794.132458115302</v>
      </c>
      <c r="O4945" s="4">
        <f ca="1">DEGREES(ACOS(((Earth_Data!$B$1+Sat_Data!$B$2)/User_Model_Calcs!N4945)*SQRT(1-COS(RADIANS(User_Model_Calcs!I4945))^2*COS(RADIANS(User_Model_Calcs!A4945))^2)))</f>
        <v>39.673780338171632</v>
      </c>
      <c r="P4945" s="4">
        <f t="shared" ca="1" si="619"/>
        <v>0.58510618386959379</v>
      </c>
    </row>
    <row r="4946" spans="1:16" x14ac:dyDescent="0.25">
      <c r="A4946" s="4">
        <f t="shared" ca="1" si="620"/>
        <v>-40.480584648571707</v>
      </c>
      <c r="B4946" s="4">
        <f t="shared" ca="1" si="621"/>
        <v>154.98883235017118</v>
      </c>
      <c r="C4946" s="4">
        <v>8195</v>
      </c>
      <c r="D4946" s="4">
        <f t="shared" ca="1" si="622"/>
        <v>0.75</v>
      </c>
      <c r="E4946" s="4">
        <v>0.55000000000000004</v>
      </c>
      <c r="F4946" s="4">
        <v>19.899999999999999</v>
      </c>
      <c r="G4946" s="4">
        <f t="shared" ca="1" si="616"/>
        <v>41.281913690970576</v>
      </c>
      <c r="H4946" s="4">
        <f t="shared" ca="1" si="623"/>
        <v>23.036624283252962</v>
      </c>
      <c r="I4946" s="4">
        <f ca="1">User_Model_Calcs!B4946-Sat_Data!$B$5</f>
        <v>44.98883235017118</v>
      </c>
      <c r="J4946" s="4">
        <f ca="1">(Earth_Data!$B$1/SQRT(1-Earth_Data!$B$2^2*SIN(RADIANS(User_Model_Calcs!A4946))^2))*COS(RADIANS(User_Model_Calcs!A4946))</f>
        <v>4858.2374151895829</v>
      </c>
      <c r="K4946" s="4">
        <f ca="1">((Earth_Data!$B$1*(1-Earth_Data!$B$2^2))/SQRT(1-Earth_Data!$B$2^2*SIN(RADIANS(User_Model_Calcs!A4946))^2))*SIN(RADIANS(User_Model_Calcs!A4946))</f>
        <v>-4118.7217509513457</v>
      </c>
      <c r="L4946" s="4">
        <f t="shared" ca="1" si="617"/>
        <v>-40.290647353372243</v>
      </c>
      <c r="M4946" s="4">
        <f t="shared" ca="1" si="618"/>
        <v>6369.1710327253477</v>
      </c>
      <c r="N4946" s="4">
        <f ca="1">SQRT(User_Model_Calcs!M4946^2+Sat_Data!$B$3^2-2*User_Model_Calcs!M4946*Sat_Data!$B$3*COS(RADIANS(L4946))*COS(RADIANS(I4946)))</f>
        <v>39097.727101277305</v>
      </c>
      <c r="O4946" s="4">
        <f ca="1">DEGREES(ACOS(((Earth_Data!$B$1+Sat_Data!$B$2)/User_Model_Calcs!N4946)*SQRT(1-COS(RADIANS(User_Model_Calcs!I4946))^2*COS(RADIANS(User_Model_Calcs!A4946))^2)))</f>
        <v>24.619842105830305</v>
      </c>
      <c r="P4946" s="4">
        <f t="shared" ca="1" si="619"/>
        <v>56.998554664464166</v>
      </c>
    </row>
    <row r="4947" spans="1:16" x14ac:dyDescent="0.25">
      <c r="A4947" s="4">
        <f t="shared" ca="1" si="620"/>
        <v>-13.22153402625619</v>
      </c>
      <c r="B4947" s="4">
        <f t="shared" ca="1" si="621"/>
        <v>123.76351079765713</v>
      </c>
      <c r="C4947" s="4">
        <v>8196</v>
      </c>
      <c r="D4947" s="4">
        <f t="shared" ca="1" si="622"/>
        <v>1.2</v>
      </c>
      <c r="E4947" s="4">
        <v>0.55000000000000004</v>
      </c>
      <c r="F4947" s="4">
        <v>19.899999999999999</v>
      </c>
      <c r="G4947" s="4">
        <f t="shared" ca="1" si="616"/>
        <v>45.364313344089069</v>
      </c>
      <c r="H4947" s="4">
        <f t="shared" ca="1" si="623"/>
        <v>18.670394536756334</v>
      </c>
      <c r="I4947" s="4">
        <f ca="1">User_Model_Calcs!B4947-Sat_Data!$B$5</f>
        <v>13.763510797657133</v>
      </c>
      <c r="J4947" s="4">
        <f ca="1">(Earth_Data!$B$1/SQRT(1-Earth_Data!$B$2^2*SIN(RADIANS(User_Model_Calcs!A4947))^2))*COS(RADIANS(User_Model_Calcs!A4947))</f>
        <v>6210.1622035268319</v>
      </c>
      <c r="K4947" s="4">
        <f ca="1">((Earth_Data!$B$1*(1-Earth_Data!$B$2^2))/SQRT(1-Earth_Data!$B$2^2*SIN(RADIANS(User_Model_Calcs!A4947))^2))*SIN(RADIANS(User_Model_Calcs!A4947))</f>
        <v>-1449.2754565787275</v>
      </c>
      <c r="L4947" s="4">
        <f t="shared" ca="1" si="617"/>
        <v>-13.136101310554666</v>
      </c>
      <c r="M4947" s="4">
        <f t="shared" ca="1" si="618"/>
        <v>6377.0301820796421</v>
      </c>
      <c r="N4947" s="4">
        <f ca="1">SQRT(User_Model_Calcs!M4947^2+Sat_Data!$B$3^2-2*User_Model_Calcs!M4947*Sat_Data!$B$3*COS(RADIANS(L4947))*COS(RADIANS(I4947)))</f>
        <v>36191.521413013841</v>
      </c>
      <c r="O4947" s="4">
        <f ca="1">DEGREES(ACOS(((Earth_Data!$B$1+Sat_Data!$B$2)/User_Model_Calcs!N4947)*SQRT(1-COS(RADIANS(User_Model_Calcs!I4947))^2*COS(RADIANS(User_Model_Calcs!A4947))^2)))</f>
        <v>67.71443039890282</v>
      </c>
      <c r="P4947" s="4">
        <f t="shared" ca="1" si="619"/>
        <v>46.962651534722028</v>
      </c>
    </row>
    <row r="4948" spans="1:16" x14ac:dyDescent="0.25">
      <c r="A4948" s="4">
        <f t="shared" ca="1" si="620"/>
        <v>-13.654703990470146</v>
      </c>
      <c r="B4948" s="4">
        <f t="shared" ca="1" si="621"/>
        <v>107.82123457195605</v>
      </c>
      <c r="C4948" s="4">
        <v>8197</v>
      </c>
      <c r="D4948" s="4">
        <f t="shared" ca="1" si="622"/>
        <v>0.75</v>
      </c>
      <c r="E4948" s="4">
        <v>0.55000000000000004</v>
      </c>
      <c r="F4948" s="4">
        <v>19.899999999999999</v>
      </c>
      <c r="G4948" s="4">
        <f t="shared" ca="1" si="616"/>
        <v>41.281913690970576</v>
      </c>
      <c r="H4948" s="4">
        <f t="shared" ca="1" si="623"/>
        <v>22.869199437859471</v>
      </c>
      <c r="I4948" s="4">
        <f ca="1">User_Model_Calcs!B4948-Sat_Data!$B$5</f>
        <v>-2.1787654280439455</v>
      </c>
      <c r="J4948" s="4">
        <f ca="1">(Earth_Data!$B$1/SQRT(1-Earth_Data!$B$2^2*SIN(RADIANS(User_Model_Calcs!A4948))^2))*COS(RADIANS(User_Model_Calcs!A4948))</f>
        <v>6199.0250542381891</v>
      </c>
      <c r="K4948" s="4">
        <f ca="1">((Earth_Data!$B$1*(1-Earth_Data!$B$2^2))/SQRT(1-Earth_Data!$B$2^2*SIN(RADIANS(User_Model_Calcs!A4948))^2))*SIN(RADIANS(User_Model_Calcs!A4948))</f>
        <v>-1495.8867332049542</v>
      </c>
      <c r="L4948" s="4">
        <f t="shared" ca="1" si="617"/>
        <v>-13.566681751170936</v>
      </c>
      <c r="M4948" s="4">
        <f t="shared" ca="1" si="618"/>
        <v>6376.9576399448797</v>
      </c>
      <c r="N4948" s="4">
        <f ca="1">SQRT(User_Model_Calcs!M4948^2+Sat_Data!$B$3^2-2*User_Model_Calcs!M4948*Sat_Data!$B$3*COS(RADIANS(L4948))*COS(RADIANS(I4948)))</f>
        <v>36001.459436780002</v>
      </c>
      <c r="O4948" s="4">
        <f ca="1">DEGREES(ACOS(((Earth_Data!$B$1+Sat_Data!$B$2)/User_Model_Calcs!N4948)*SQRT(1-COS(RADIANS(User_Model_Calcs!I4948))^2*COS(RADIANS(User_Model_Calcs!A4948))^2)))</f>
        <v>73.749039751827326</v>
      </c>
      <c r="P4948" s="4">
        <f t="shared" ca="1" si="619"/>
        <v>9.1550524723346296</v>
      </c>
    </row>
    <row r="4949" spans="1:16" x14ac:dyDescent="0.25">
      <c r="A4949" s="4">
        <f t="shared" ca="1" si="620"/>
        <v>-42.187562072605679</v>
      </c>
      <c r="B4949" s="4">
        <f t="shared" ca="1" si="621"/>
        <v>138.49921783686074</v>
      </c>
      <c r="C4949" s="4">
        <v>8198</v>
      </c>
      <c r="D4949" s="4">
        <f t="shared" ca="1" si="622"/>
        <v>0.75</v>
      </c>
      <c r="E4949" s="4">
        <v>0.55000000000000004</v>
      </c>
      <c r="F4949" s="4">
        <v>19.899999999999999</v>
      </c>
      <c r="G4949" s="4">
        <f t="shared" ca="1" si="616"/>
        <v>41.281913690970576</v>
      </c>
      <c r="H4949" s="4">
        <f t="shared" ca="1" si="623"/>
        <v>14.181556140361668</v>
      </c>
      <c r="I4949" s="4">
        <f ca="1">User_Model_Calcs!B4949-Sat_Data!$B$5</f>
        <v>28.499217836860737</v>
      </c>
      <c r="J4949" s="4">
        <f ca="1">(Earth_Data!$B$1/SQRT(1-Earth_Data!$B$2^2*SIN(RADIANS(User_Model_Calcs!A4949))^2))*COS(RADIANS(User_Model_Calcs!A4949))</f>
        <v>4733.0357027583614</v>
      </c>
      <c r="K4949" s="4">
        <f ca="1">((Earth_Data!$B$1*(1-Earth_Data!$B$2^2))/SQRT(1-Earth_Data!$B$2^2*SIN(RADIANS(User_Model_Calcs!A4949))^2))*SIN(RADIANS(User_Model_Calcs!A4949))</f>
        <v>-4261.0648453980575</v>
      </c>
      <c r="L4949" s="4">
        <f t="shared" ca="1" si="617"/>
        <v>-41.996124596383005</v>
      </c>
      <c r="M4949" s="4">
        <f t="shared" ca="1" si="618"/>
        <v>6368.5399096082074</v>
      </c>
      <c r="N4949" s="4">
        <f ca="1">SQRT(User_Model_Calcs!M4949^2+Sat_Data!$B$3^2-2*User_Model_Calcs!M4949*Sat_Data!$B$3*COS(RADIANS(L4949))*COS(RADIANS(I4949)))</f>
        <v>38309.388121605603</v>
      </c>
      <c r="O4949" s="4">
        <f ca="1">DEGREES(ACOS(((Earth_Data!$B$1+Sat_Data!$B$2)/User_Model_Calcs!N4949)*SQRT(1-COS(RADIANS(User_Model_Calcs!I4949))^2*COS(RADIANS(User_Model_Calcs!A4949))^2)))</f>
        <v>33.352719803671313</v>
      </c>
      <c r="P4949" s="4">
        <f t="shared" ca="1" si="619"/>
        <v>38.954608504513864</v>
      </c>
    </row>
    <row r="4950" spans="1:16" x14ac:dyDescent="0.25">
      <c r="A4950" s="4">
        <f t="shared" ca="1" si="620"/>
        <v>-11.29425925144205</v>
      </c>
      <c r="B4950" s="4">
        <f t="shared" ca="1" si="621"/>
        <v>158.36217379475892</v>
      </c>
      <c r="C4950" s="4">
        <v>8199</v>
      </c>
      <c r="D4950" s="4">
        <f t="shared" ca="1" si="622"/>
        <v>3</v>
      </c>
      <c r="E4950" s="4">
        <v>0.55000000000000004</v>
      </c>
      <c r="F4950" s="4">
        <v>19.899999999999999</v>
      </c>
      <c r="G4950" s="4">
        <f t="shared" ca="1" si="616"/>
        <v>53.323113517529826</v>
      </c>
      <c r="H4950" s="4">
        <f t="shared" ca="1" si="623"/>
        <v>23.41698220870606</v>
      </c>
      <c r="I4950" s="4">
        <f ca="1">User_Model_Calcs!B4950-Sat_Data!$B$5</f>
        <v>48.362173794758917</v>
      </c>
      <c r="J4950" s="4">
        <f ca="1">(Earth_Data!$B$1/SQRT(1-Earth_Data!$B$2^2*SIN(RADIANS(User_Model_Calcs!A4950))^2))*COS(RADIANS(User_Model_Calcs!A4950))</f>
        <v>6255.4259451972393</v>
      </c>
      <c r="K4950" s="4">
        <f ca="1">((Earth_Data!$B$1*(1-Earth_Data!$B$2^2))/SQRT(1-Earth_Data!$B$2^2*SIN(RADIANS(User_Model_Calcs!A4950))^2))*SIN(RADIANS(User_Model_Calcs!A4950))</f>
        <v>-1240.9421797057023</v>
      </c>
      <c r="L4950" s="4">
        <f t="shared" ca="1" si="617"/>
        <v>-11.220574292378073</v>
      </c>
      <c r="M4950" s="4">
        <f t="shared" ca="1" si="618"/>
        <v>6377.3263401851655</v>
      </c>
      <c r="N4950" s="4">
        <f ca="1">SQRT(User_Model_Calcs!M4950^2+Sat_Data!$B$3^2-2*User_Model_Calcs!M4950*Sat_Data!$B$3*COS(RADIANS(L4950))*COS(RADIANS(I4950)))</f>
        <v>38314.4539908796</v>
      </c>
      <c r="O4950" s="4">
        <f ca="1">DEGREES(ACOS(((Earth_Data!$B$1+Sat_Data!$B$2)/User_Model_Calcs!N4950)*SQRT(1-COS(RADIANS(User_Model_Calcs!I4950))^2*COS(RADIANS(User_Model_Calcs!A4950))^2)))</f>
        <v>33.402403074539222</v>
      </c>
      <c r="P4950" s="4">
        <f t="shared" ca="1" si="619"/>
        <v>80.123059380201298</v>
      </c>
    </row>
    <row r="4951" spans="1:16" x14ac:dyDescent="0.25">
      <c r="A4951" s="4">
        <f t="shared" ca="1" si="620"/>
        <v>-24.682598187652076</v>
      </c>
      <c r="B4951" s="4">
        <f t="shared" ca="1" si="621"/>
        <v>146.63884121363367</v>
      </c>
      <c r="C4951" s="4">
        <v>8200</v>
      </c>
      <c r="D4951" s="4">
        <f t="shared" ca="1" si="622"/>
        <v>0.75</v>
      </c>
      <c r="E4951" s="4">
        <v>0.55000000000000004</v>
      </c>
      <c r="F4951" s="4">
        <v>19.899999999999999</v>
      </c>
      <c r="G4951" s="4">
        <f t="shared" ca="1" si="616"/>
        <v>41.281913690970576</v>
      </c>
      <c r="H4951" s="4">
        <f t="shared" ca="1" si="623"/>
        <v>23.064863895108555</v>
      </c>
      <c r="I4951" s="4">
        <f ca="1">User_Model_Calcs!B4951-Sat_Data!$B$5</f>
        <v>36.638841213633668</v>
      </c>
      <c r="J4951" s="4">
        <f ca="1">(Earth_Data!$B$1/SQRT(1-Earth_Data!$B$2^2*SIN(RADIANS(User_Model_Calcs!A4951))^2))*COS(RADIANS(User_Model_Calcs!A4951))</f>
        <v>5798.7873107066607</v>
      </c>
      <c r="K4951" s="4">
        <f ca="1">((Earth_Data!$B$1*(1-Earth_Data!$B$2^2))/SQRT(1-Earth_Data!$B$2^2*SIN(RADIANS(User_Model_Calcs!A4951))^2))*SIN(RADIANS(User_Model_Calcs!A4951))</f>
        <v>-2647.1697282071541</v>
      </c>
      <c r="L4951" s="4">
        <f t="shared" ca="1" si="617"/>
        <v>-24.536888413900535</v>
      </c>
      <c r="M4951" s="4">
        <f t="shared" ca="1" si="618"/>
        <v>6374.4365903779235</v>
      </c>
      <c r="N4951" s="4">
        <f ca="1">SQRT(User_Model_Calcs!M4951^2+Sat_Data!$B$3^2-2*User_Model_Calcs!M4951*Sat_Data!$B$3*COS(RADIANS(L4951))*COS(RADIANS(I4951)))</f>
        <v>37763.298622512993</v>
      </c>
      <c r="O4951" s="4">
        <f ca="1">DEGREES(ACOS(((Earth_Data!$B$1+Sat_Data!$B$2)/User_Model_Calcs!N4951)*SQRT(1-COS(RADIANS(User_Model_Calcs!I4951))^2*COS(RADIANS(User_Model_Calcs!A4951))^2)))</f>
        <v>40.167191657712642</v>
      </c>
      <c r="P4951" s="4">
        <f t="shared" ca="1" si="619"/>
        <v>60.686168178169794</v>
      </c>
    </row>
    <row r="4952" spans="1:16" x14ac:dyDescent="0.25">
      <c r="A4952" s="4">
        <f t="shared" ca="1" si="620"/>
        <v>-23.127202795864523</v>
      </c>
      <c r="B4952" s="4">
        <f t="shared" ca="1" si="621"/>
        <v>154.74778264011516</v>
      </c>
      <c r="C4952" s="4">
        <v>8201</v>
      </c>
      <c r="D4952" s="4">
        <f t="shared" ca="1" si="622"/>
        <v>0.75</v>
      </c>
      <c r="E4952" s="4">
        <v>0.55000000000000004</v>
      </c>
      <c r="F4952" s="4">
        <v>19.899999999999999</v>
      </c>
      <c r="G4952" s="4">
        <f t="shared" ca="1" si="616"/>
        <v>41.281913690970576</v>
      </c>
      <c r="H4952" s="4">
        <f t="shared" ca="1" si="623"/>
        <v>15.879136902410895</v>
      </c>
      <c r="I4952" s="4">
        <f ca="1">User_Model_Calcs!B4952-Sat_Data!$B$5</f>
        <v>44.747782640115162</v>
      </c>
      <c r="J4952" s="4">
        <f ca="1">(Earth_Data!$B$1/SQRT(1-Earth_Data!$B$2^2*SIN(RADIANS(User_Model_Calcs!A4952))^2))*COS(RADIANS(User_Model_Calcs!A4952))</f>
        <v>5868.5927857612678</v>
      </c>
      <c r="K4952" s="4">
        <f ca="1">((Earth_Data!$B$1*(1-Earth_Data!$B$2^2))/SQRT(1-Earth_Data!$B$2^2*SIN(RADIANS(User_Model_Calcs!A4952))^2))*SIN(RADIANS(User_Model_Calcs!A4952))</f>
        <v>-2489.6812818650451</v>
      </c>
      <c r="L4952" s="4">
        <f t="shared" ca="1" si="617"/>
        <v>-22.988512034023035</v>
      </c>
      <c r="M4952" s="4">
        <f t="shared" ca="1" si="618"/>
        <v>6374.864247210161</v>
      </c>
      <c r="N4952" s="4">
        <f ca="1">SQRT(User_Model_Calcs!M4952^2+Sat_Data!$B$3^2-2*User_Model_Calcs!M4952*Sat_Data!$B$3*COS(RADIANS(L4952))*COS(RADIANS(I4952)))</f>
        <v>38301.144295391176</v>
      </c>
      <c r="O4952" s="4">
        <f ca="1">DEGREES(ACOS(((Earth_Data!$B$1+Sat_Data!$B$2)/User_Model_Calcs!N4952)*SQRT(1-COS(RADIANS(User_Model_Calcs!I4952))^2*COS(RADIANS(User_Model_Calcs!A4952))^2)))</f>
        <v>33.528172817121636</v>
      </c>
      <c r="P4952" s="4">
        <f t="shared" ca="1" si="619"/>
        <v>68.384196996978403</v>
      </c>
    </row>
    <row r="4953" spans="1:16" x14ac:dyDescent="0.25">
      <c r="A4953" s="4">
        <f t="shared" ca="1" si="620"/>
        <v>-22.351303165680033</v>
      </c>
      <c r="B4953" s="4">
        <f t="shared" ca="1" si="621"/>
        <v>117.51934363860741</v>
      </c>
      <c r="C4953" s="4">
        <v>8202</v>
      </c>
      <c r="D4953" s="4">
        <f t="shared" ca="1" si="622"/>
        <v>1.2</v>
      </c>
      <c r="E4953" s="4">
        <v>0.55000000000000004</v>
      </c>
      <c r="F4953" s="4">
        <v>19.899999999999999</v>
      </c>
      <c r="G4953" s="4">
        <f t="shared" ca="1" si="616"/>
        <v>45.364313344089069</v>
      </c>
      <c r="H4953" s="4">
        <f t="shared" ca="1" si="623"/>
        <v>20.557210614446717</v>
      </c>
      <c r="I4953" s="4">
        <f ca="1">User_Model_Calcs!B4953-Sat_Data!$B$5</f>
        <v>7.5193436386074097</v>
      </c>
      <c r="J4953" s="4">
        <f ca="1">(Earth_Data!$B$1/SQRT(1-Earth_Data!$B$2^2*SIN(RADIANS(User_Model_Calcs!A4953))^2))*COS(RADIANS(User_Model_Calcs!A4953))</f>
        <v>5901.8052216429005</v>
      </c>
      <c r="K4953" s="4">
        <f ca="1">((Earth_Data!$B$1*(1-Earth_Data!$B$2^2))/SQRT(1-Earth_Data!$B$2^2*SIN(RADIANS(User_Model_Calcs!A4953))^2))*SIN(RADIANS(User_Model_Calcs!A4953))</f>
        <v>-2410.4369601717017</v>
      </c>
      <c r="L4953" s="4">
        <f t="shared" ca="1" si="617"/>
        <v>-22.216266875387486</v>
      </c>
      <c r="M4953" s="4">
        <f t="shared" ca="1" si="618"/>
        <v>6375.0695065366308</v>
      </c>
      <c r="N4953" s="4">
        <f ca="1">SQRT(User_Model_Calcs!M4953^2+Sat_Data!$B$3^2-2*User_Model_Calcs!M4953*Sat_Data!$B$3*COS(RADIANS(L4953))*COS(RADIANS(I4953)))</f>
        <v>36401.193507734635</v>
      </c>
      <c r="O4953" s="4">
        <f ca="1">DEGREES(ACOS(((Earth_Data!$B$1+Sat_Data!$B$2)/User_Model_Calcs!N4953)*SQRT(1-COS(RADIANS(User_Model_Calcs!I4953))^2*COS(RADIANS(User_Model_Calcs!A4953))^2)))</f>
        <v>62.466921816007797</v>
      </c>
      <c r="P4953" s="4">
        <f t="shared" ca="1" si="619"/>
        <v>19.141785996891784</v>
      </c>
    </row>
    <row r="4954" spans="1:16" x14ac:dyDescent="0.25">
      <c r="A4954" s="4">
        <f t="shared" ca="1" si="620"/>
        <v>-28.818839473180205</v>
      </c>
      <c r="B4954" s="4">
        <f t="shared" ca="1" si="621"/>
        <v>120.20420677335773</v>
      </c>
      <c r="C4954" s="4">
        <v>8203</v>
      </c>
      <c r="D4954" s="4">
        <f t="shared" ca="1" si="622"/>
        <v>0.75</v>
      </c>
      <c r="E4954" s="4">
        <v>0.55000000000000004</v>
      </c>
      <c r="F4954" s="4">
        <v>19.899999999999999</v>
      </c>
      <c r="G4954" s="4">
        <f t="shared" ca="1" si="616"/>
        <v>41.281913690970576</v>
      </c>
      <c r="H4954" s="4">
        <f t="shared" ca="1" si="623"/>
        <v>17.014021464625348</v>
      </c>
      <c r="I4954" s="4">
        <f ca="1">User_Model_Calcs!B4954-Sat_Data!$B$5</f>
        <v>10.204206773357726</v>
      </c>
      <c r="J4954" s="4">
        <f ca="1">(Earth_Data!$B$1/SQRT(1-Earth_Data!$B$2^2*SIN(RADIANS(User_Model_Calcs!A4954))^2))*COS(RADIANS(User_Model_Calcs!A4954))</f>
        <v>5592.5475317262417</v>
      </c>
      <c r="K4954" s="4">
        <f ca="1">((Earth_Data!$B$1*(1-Earth_Data!$B$2^2))/SQRT(1-Earth_Data!$B$2^2*SIN(RADIANS(User_Model_Calcs!A4954))^2))*SIN(RADIANS(User_Model_Calcs!A4954))</f>
        <v>-3056.3256079249045</v>
      </c>
      <c r="L4954" s="4">
        <f t="shared" ca="1" si="617"/>
        <v>-28.656591681008038</v>
      </c>
      <c r="M4954" s="4">
        <f t="shared" ca="1" si="618"/>
        <v>6373.2028146195707</v>
      </c>
      <c r="N4954" s="4">
        <f ca="1">SQRT(User_Model_Calcs!M4954^2+Sat_Data!$B$3^2-2*User_Model_Calcs!M4954*Sat_Data!$B$3*COS(RADIANS(L4954))*COS(RADIANS(I4954)))</f>
        <v>36800.572589887604</v>
      </c>
      <c r="O4954" s="4">
        <f ca="1">DEGREES(ACOS(((Earth_Data!$B$1+Sat_Data!$B$2)/User_Model_Calcs!N4954)*SQRT(1-COS(RADIANS(User_Model_Calcs!I4954))^2*COS(RADIANS(User_Model_Calcs!A4954))^2)))</f>
        <v>54.533737867368629</v>
      </c>
      <c r="P4954" s="4">
        <f t="shared" ca="1" si="619"/>
        <v>20.476653777369101</v>
      </c>
    </row>
    <row r="4955" spans="1:16" x14ac:dyDescent="0.25">
      <c r="A4955" s="4">
        <f t="shared" ca="1" si="620"/>
        <v>-39.384050696471292</v>
      </c>
      <c r="B4955" s="4">
        <f t="shared" ca="1" si="621"/>
        <v>119.46207532643223</v>
      </c>
      <c r="C4955" s="4">
        <v>8204</v>
      </c>
      <c r="D4955" s="4">
        <f t="shared" ca="1" si="622"/>
        <v>1.2</v>
      </c>
      <c r="E4955" s="4">
        <v>0.55000000000000004</v>
      </c>
      <c r="F4955" s="4">
        <v>19.899999999999999</v>
      </c>
      <c r="G4955" s="4">
        <f t="shared" ca="1" si="616"/>
        <v>45.364313344089069</v>
      </c>
      <c r="H4955" s="4">
        <f t="shared" ca="1" si="623"/>
        <v>18.03353355218708</v>
      </c>
      <c r="I4955" s="4">
        <f ca="1">User_Model_Calcs!B4955-Sat_Data!$B$5</f>
        <v>9.4620753264322275</v>
      </c>
      <c r="J4955" s="4">
        <f ca="1">(Earth_Data!$B$1/SQRT(1-Earth_Data!$B$2^2*SIN(RADIANS(User_Model_Calcs!A4955))^2))*COS(RADIANS(User_Model_Calcs!A4955))</f>
        <v>4936.3866190507933</v>
      </c>
      <c r="K4955" s="4">
        <f ca="1">((Earth_Data!$B$1*(1-Earth_Data!$B$2^2))/SQRT(1-Earth_Data!$B$2^2*SIN(RADIANS(User_Model_Calcs!A4955))^2))*SIN(RADIANS(User_Model_Calcs!A4955))</f>
        <v>-4025.3634684082504</v>
      </c>
      <c r="L4955" s="4">
        <f t="shared" ca="1" si="617"/>
        <v>-39.195432602941089</v>
      </c>
      <c r="M4955" s="4">
        <f t="shared" ca="1" si="618"/>
        <v>6369.5732906953372</v>
      </c>
      <c r="N4955" s="4">
        <f ca="1">SQRT(User_Model_Calcs!M4955^2+Sat_Data!$B$3^2-2*User_Model_Calcs!M4955*Sat_Data!$B$3*COS(RADIANS(L4955))*COS(RADIANS(I4955)))</f>
        <v>37520.298165679524</v>
      </c>
      <c r="O4955" s="4">
        <f ca="1">DEGREES(ACOS(((Earth_Data!$B$1+Sat_Data!$B$2)/User_Model_Calcs!N4955)*SQRT(1-COS(RADIANS(User_Model_Calcs!I4955))^2*COS(RADIANS(User_Model_Calcs!A4955))^2)))</f>
        <v>43.347423595097574</v>
      </c>
      <c r="P4955" s="4">
        <f t="shared" ca="1" si="619"/>
        <v>14.716916009291166</v>
      </c>
    </row>
    <row r="4956" spans="1:16" x14ac:dyDescent="0.25">
      <c r="A4956" s="4">
        <f t="shared" ca="1" si="620"/>
        <v>-27.124019776073105</v>
      </c>
      <c r="B4956" s="4">
        <f t="shared" ca="1" si="621"/>
        <v>118.7382960036411</v>
      </c>
      <c r="C4956" s="4">
        <v>8205</v>
      </c>
      <c r="D4956" s="4">
        <f t="shared" ca="1" si="622"/>
        <v>3</v>
      </c>
      <c r="E4956" s="4">
        <v>0.55000000000000004</v>
      </c>
      <c r="F4956" s="4">
        <v>19.899999999999999</v>
      </c>
      <c r="G4956" s="4">
        <f t="shared" ca="1" si="616"/>
        <v>53.323113517529826</v>
      </c>
      <c r="H4956" s="4">
        <f t="shared" ca="1" si="623"/>
        <v>14.617614854020355</v>
      </c>
      <c r="I4956" s="4">
        <f ca="1">User_Model_Calcs!B4956-Sat_Data!$B$5</f>
        <v>8.7382960036410964</v>
      </c>
      <c r="J4956" s="4">
        <f ca="1">(Earth_Data!$B$1/SQRT(1-Earth_Data!$B$2^2*SIN(RADIANS(User_Model_Calcs!A4956))^2))*COS(RADIANS(User_Model_Calcs!A4956))</f>
        <v>5680.6370948160775</v>
      </c>
      <c r="K4956" s="4">
        <f ca="1">((Earth_Data!$B$1*(1-Earth_Data!$B$2^2))/SQRT(1-Earth_Data!$B$2^2*SIN(RADIANS(User_Model_Calcs!A4956))^2))*SIN(RADIANS(User_Model_Calcs!A4956))</f>
        <v>-2890.4539951709762</v>
      </c>
      <c r="L4956" s="4">
        <f t="shared" ca="1" si="617"/>
        <v>-26.968160488014487</v>
      </c>
      <c r="M4956" s="4">
        <f t="shared" ca="1" si="618"/>
        <v>6373.7243508956599</v>
      </c>
      <c r="N4956" s="4">
        <f ca="1">SQRT(User_Model_Calcs!M4956^2+Sat_Data!$B$3^2-2*User_Model_Calcs!M4956*Sat_Data!$B$3*COS(RADIANS(L4956))*COS(RADIANS(I4956)))</f>
        <v>36673.711501592043</v>
      </c>
      <c r="O4956" s="4">
        <f ca="1">DEGREES(ACOS(((Earth_Data!$B$1+Sat_Data!$B$2)/User_Model_Calcs!N4956)*SQRT(1-COS(RADIANS(User_Model_Calcs!I4956))^2*COS(RADIANS(User_Model_Calcs!A4956))^2)))</f>
        <v>56.856348354464579</v>
      </c>
      <c r="P4956" s="4">
        <f t="shared" ca="1" si="619"/>
        <v>18.630725910538072</v>
      </c>
    </row>
    <row r="4957" spans="1:16" x14ac:dyDescent="0.25">
      <c r="A4957" s="4">
        <f t="shared" ca="1" si="620"/>
        <v>-15.022420807703295</v>
      </c>
      <c r="B4957" s="4">
        <f t="shared" ca="1" si="621"/>
        <v>125.2939916486924</v>
      </c>
      <c r="C4957" s="4">
        <v>8206</v>
      </c>
      <c r="D4957" s="4">
        <f t="shared" ca="1" si="622"/>
        <v>3</v>
      </c>
      <c r="E4957" s="4">
        <v>0.55000000000000004</v>
      </c>
      <c r="F4957" s="4">
        <v>19.899999999999999</v>
      </c>
      <c r="G4957" s="4">
        <f t="shared" ca="1" si="616"/>
        <v>53.323113517529826</v>
      </c>
      <c r="H4957" s="4">
        <f t="shared" ca="1" si="623"/>
        <v>18.382878562823052</v>
      </c>
      <c r="I4957" s="4">
        <f ca="1">User_Model_Calcs!B4957-Sat_Data!$B$5</f>
        <v>15.293991648692398</v>
      </c>
      <c r="J4957" s="4">
        <f ca="1">(Earth_Data!$B$1/SQRT(1-Earth_Data!$B$2^2*SIN(RADIANS(User_Model_Calcs!A4957))^2))*COS(RADIANS(User_Model_Calcs!A4957))</f>
        <v>6161.5494572452644</v>
      </c>
      <c r="K4957" s="4">
        <f ca="1">((Earth_Data!$B$1*(1-Earth_Data!$B$2^2))/SQRT(1-Earth_Data!$B$2^2*SIN(RADIANS(User_Model_Calcs!A4957))^2))*SIN(RADIANS(User_Model_Calcs!A4957))</f>
        <v>-1642.4968785806782</v>
      </c>
      <c r="L4957" s="4">
        <f t="shared" ca="1" si="617"/>
        <v>-14.926355907223273</v>
      </c>
      <c r="M4957" s="4">
        <f t="shared" ca="1" si="618"/>
        <v>6376.7144918230961</v>
      </c>
      <c r="N4957" s="4">
        <f ca="1">SQRT(User_Model_Calcs!M4957^2+Sat_Data!$B$3^2-2*User_Model_Calcs!M4957*Sat_Data!$B$3*COS(RADIANS(L4957))*COS(RADIANS(I4957)))</f>
        <v>36294.43014265316</v>
      </c>
      <c r="O4957" s="4">
        <f ca="1">DEGREES(ACOS(((Earth_Data!$B$1+Sat_Data!$B$2)/User_Model_Calcs!N4957)*SQRT(1-COS(RADIANS(User_Model_Calcs!I4957))^2*COS(RADIANS(User_Model_Calcs!A4957))^2)))</f>
        <v>65.025775661202999</v>
      </c>
      <c r="P4957" s="4">
        <f t="shared" ca="1" si="619"/>
        <v>46.533462671463042</v>
      </c>
    </row>
    <row r="4958" spans="1:16" x14ac:dyDescent="0.25">
      <c r="A4958" s="4">
        <f t="shared" ca="1" si="620"/>
        <v>-11.452999573350096</v>
      </c>
      <c r="B4958" s="4">
        <f t="shared" ca="1" si="621"/>
        <v>123.35839874638953</v>
      </c>
      <c r="C4958" s="4">
        <v>8207</v>
      </c>
      <c r="D4958" s="4">
        <f t="shared" ca="1" si="622"/>
        <v>3</v>
      </c>
      <c r="E4958" s="4">
        <v>0.55000000000000004</v>
      </c>
      <c r="F4958" s="4">
        <v>19.899999999999999</v>
      </c>
      <c r="G4958" s="4">
        <f t="shared" ca="1" si="616"/>
        <v>53.323113517529826</v>
      </c>
      <c r="H4958" s="4">
        <f t="shared" ca="1" si="623"/>
        <v>14.916820917978528</v>
      </c>
      <c r="I4958" s="4">
        <f ca="1">User_Model_Calcs!B4958-Sat_Data!$B$5</f>
        <v>13.358398746389526</v>
      </c>
      <c r="J4958" s="4">
        <f ca="1">(Earth_Data!$B$1/SQRT(1-Earth_Data!$B$2^2*SIN(RADIANS(User_Model_Calcs!A4958))^2))*COS(RADIANS(User_Model_Calcs!A4958))</f>
        <v>6251.9631129934542</v>
      </c>
      <c r="K4958" s="4">
        <f ca="1">((Earth_Data!$B$1*(1-Earth_Data!$B$2^2))/SQRT(1-Earth_Data!$B$2^2*SIN(RADIANS(User_Model_Calcs!A4958))^2))*SIN(RADIANS(User_Model_Calcs!A4958))</f>
        <v>-1258.1568014487175</v>
      </c>
      <c r="L4958" s="4">
        <f t="shared" ca="1" si="617"/>
        <v>-11.378333797316003</v>
      </c>
      <c r="M4958" s="4">
        <f t="shared" ca="1" si="618"/>
        <v>6377.3036075807513</v>
      </c>
      <c r="N4958" s="4">
        <f ca="1">SQRT(User_Model_Calcs!M4958^2+Sat_Data!$B$3^2-2*User_Model_Calcs!M4958*Sat_Data!$B$3*COS(RADIANS(L4958))*COS(RADIANS(I4958)))</f>
        <v>36132.144372661824</v>
      </c>
      <c r="O4958" s="4">
        <f ca="1">DEGREES(ACOS(((Earth_Data!$B$1+Sat_Data!$B$2)/User_Model_Calcs!N4958)*SQRT(1-COS(RADIANS(User_Model_Calcs!I4958))^2*COS(RADIANS(User_Model_Calcs!A4958))^2)))</f>
        <v>69.424105676410278</v>
      </c>
      <c r="P4958" s="4">
        <f t="shared" ca="1" si="619"/>
        <v>50.098402101954505</v>
      </c>
    </row>
    <row r="4959" spans="1:16" x14ac:dyDescent="0.25">
      <c r="A4959" s="4">
        <f t="shared" ca="1" si="620"/>
        <v>-12.372046370687681</v>
      </c>
      <c r="B4959" s="4">
        <f t="shared" ca="1" si="621"/>
        <v>146.75022435342055</v>
      </c>
      <c r="C4959" s="4">
        <v>8208</v>
      </c>
      <c r="D4959" s="4">
        <f t="shared" ca="1" si="622"/>
        <v>3</v>
      </c>
      <c r="E4959" s="4">
        <v>0.55000000000000004</v>
      </c>
      <c r="F4959" s="4">
        <v>19.899999999999999</v>
      </c>
      <c r="G4959" s="4">
        <f t="shared" ca="1" si="616"/>
        <v>53.323113517529826</v>
      </c>
      <c r="H4959" s="4">
        <f t="shared" ca="1" si="623"/>
        <v>22.143554328355552</v>
      </c>
      <c r="I4959" s="4">
        <f ca="1">User_Model_Calcs!B4959-Sat_Data!$B$5</f>
        <v>36.750224353420549</v>
      </c>
      <c r="J4959" s="4">
        <f ca="1">(Earth_Data!$B$1/SQRT(1-Earth_Data!$B$2^2*SIN(RADIANS(User_Model_Calcs!A4959))^2))*COS(RADIANS(User_Model_Calcs!A4959))</f>
        <v>6230.9775317685107</v>
      </c>
      <c r="K4959" s="4">
        <f ca="1">((Earth_Data!$B$1*(1-Earth_Data!$B$2^2))/SQRT(1-Earth_Data!$B$2^2*SIN(RADIANS(User_Model_Calcs!A4959))^2))*SIN(RADIANS(User_Model_Calcs!A4959))</f>
        <v>-1357.6327174812475</v>
      </c>
      <c r="L4959" s="4">
        <f t="shared" ca="1" si="617"/>
        <v>-12.291747608841748</v>
      </c>
      <c r="M4959" s="4">
        <f t="shared" ca="1" si="618"/>
        <v>6377.1661101918553</v>
      </c>
      <c r="N4959" s="4">
        <f ca="1">SQRT(User_Model_Calcs!M4959^2+Sat_Data!$B$3^2-2*User_Model_Calcs!M4959*Sat_Data!$B$3*COS(RADIANS(L4959))*COS(RADIANS(I4959)))</f>
        <v>37382.713562843754</v>
      </c>
      <c r="O4959" s="4">
        <f ca="1">DEGREES(ACOS(((Earth_Data!$B$1+Sat_Data!$B$2)/User_Model_Calcs!N4959)*SQRT(1-COS(RADIANS(User_Model_Calcs!I4959))^2*COS(RADIANS(User_Model_Calcs!A4959))^2)))</f>
        <v>45.40535863954149</v>
      </c>
      <c r="P4959" s="4">
        <f t="shared" ca="1" si="619"/>
        <v>73.990491888238523</v>
      </c>
    </row>
    <row r="4960" spans="1:16" x14ac:dyDescent="0.25">
      <c r="A4960" s="4">
        <f t="shared" ca="1" si="620"/>
        <v>-32.104829171897116</v>
      </c>
      <c r="B4960" s="4">
        <f t="shared" ca="1" si="621"/>
        <v>157.40661116446375</v>
      </c>
      <c r="C4960" s="4">
        <v>8209</v>
      </c>
      <c r="D4960" s="4">
        <f t="shared" ca="1" si="622"/>
        <v>3</v>
      </c>
      <c r="E4960" s="4">
        <v>0.55000000000000004</v>
      </c>
      <c r="F4960" s="4">
        <v>19.899999999999999</v>
      </c>
      <c r="G4960" s="4">
        <f t="shared" ca="1" si="616"/>
        <v>53.323113517529826</v>
      </c>
      <c r="H4960" s="4">
        <f t="shared" ca="1" si="623"/>
        <v>19.006627507940621</v>
      </c>
      <c r="I4960" s="4">
        <f ca="1">User_Model_Calcs!B4960-Sat_Data!$B$5</f>
        <v>47.406611164463754</v>
      </c>
      <c r="J4960" s="4">
        <f ca="1">(Earth_Data!$B$1/SQRT(1-Earth_Data!$B$2^2*SIN(RADIANS(User_Model_Calcs!A4960))^2))*COS(RADIANS(User_Model_Calcs!A4960))</f>
        <v>5407.8919258976493</v>
      </c>
      <c r="K4960" s="4">
        <f ca="1">((Earth_Data!$B$1*(1-Earth_Data!$B$2^2))/SQRT(1-Earth_Data!$B$2^2*SIN(RADIANS(User_Model_Calcs!A4960))^2))*SIN(RADIANS(User_Model_Calcs!A4960))</f>
        <v>-3370.2849314508994</v>
      </c>
      <c r="L4960" s="4">
        <f t="shared" ca="1" si="617"/>
        <v>-31.93182206049832</v>
      </c>
      <c r="M4960" s="4">
        <f t="shared" ca="1" si="618"/>
        <v>6372.1358743637902</v>
      </c>
      <c r="N4960" s="4">
        <f ca="1">SQRT(User_Model_Calcs!M4960^2+Sat_Data!$B$3^2-2*User_Model_Calcs!M4960*Sat_Data!$B$3*COS(RADIANS(L4960))*COS(RADIANS(I4960)))</f>
        <v>38855.839176241061</v>
      </c>
      <c r="O4960" s="4">
        <f ca="1">DEGREES(ACOS(((Earth_Data!$B$1+Sat_Data!$B$2)/User_Model_Calcs!N4960)*SQRT(1-COS(RADIANS(User_Model_Calcs!I4960))^2*COS(RADIANS(User_Model_Calcs!A4960))^2)))</f>
        <v>27.238198058405121</v>
      </c>
      <c r="P4960" s="4">
        <f t="shared" ca="1" si="619"/>
        <v>63.959933324884723</v>
      </c>
    </row>
    <row r="4961" spans="1:16" x14ac:dyDescent="0.25">
      <c r="A4961" s="4">
        <f t="shared" ca="1" si="620"/>
        <v>-43.383748766472266</v>
      </c>
      <c r="B4961" s="4">
        <f t="shared" ca="1" si="621"/>
        <v>146.56632297522174</v>
      </c>
      <c r="C4961" s="4">
        <v>8210</v>
      </c>
      <c r="D4961" s="4">
        <f t="shared" ca="1" si="622"/>
        <v>1.2</v>
      </c>
      <c r="E4961" s="4">
        <v>0.55000000000000004</v>
      </c>
      <c r="F4961" s="4">
        <v>19.899999999999999</v>
      </c>
      <c r="G4961" s="4">
        <f t="shared" ca="1" si="616"/>
        <v>45.364313344089069</v>
      </c>
      <c r="H4961" s="4">
        <f t="shared" ca="1" si="623"/>
        <v>18.596276599678948</v>
      </c>
      <c r="I4961" s="4">
        <f ca="1">User_Model_Calcs!B4961-Sat_Data!$B$5</f>
        <v>36.566322975221738</v>
      </c>
      <c r="J4961" s="4">
        <f ca="1">(Earth_Data!$B$1/SQRT(1-Earth_Data!$B$2^2*SIN(RADIANS(User_Model_Calcs!A4961))^2))*COS(RADIANS(User_Model_Calcs!A4961))</f>
        <v>4642.775710725391</v>
      </c>
      <c r="K4961" s="4">
        <f ca="1">((Earth_Data!$B$1*(1-Earth_Data!$B$2^2))/SQRT(1-Earth_Data!$B$2^2*SIN(RADIANS(User_Model_Calcs!A4961))^2))*SIN(RADIANS(User_Model_Calcs!A4961))</f>
        <v>-4358.5856625361303</v>
      </c>
      <c r="L4961" s="4">
        <f t="shared" ca="1" si="617"/>
        <v>-43.191664269333373</v>
      </c>
      <c r="M4961" s="4">
        <f t="shared" ca="1" si="618"/>
        <v>6368.0951058984019</v>
      </c>
      <c r="N4961" s="4">
        <f ca="1">SQRT(User_Model_Calcs!M4961^2+Sat_Data!$B$3^2-2*User_Model_Calcs!M4961*Sat_Data!$B$3*COS(RADIANS(L4961))*COS(RADIANS(I4961)))</f>
        <v>38780.320569714066</v>
      </c>
      <c r="O4961" s="4">
        <f ca="1">DEGREES(ACOS(((Earth_Data!$B$1+Sat_Data!$B$2)/User_Model_Calcs!N4961)*SQRT(1-COS(RADIANS(User_Model_Calcs!I4961))^2*COS(RADIANS(User_Model_Calcs!A4961))^2)))</f>
        <v>28.017431989473927</v>
      </c>
      <c r="P4961" s="4">
        <f t="shared" ca="1" si="619"/>
        <v>47.19959719212585</v>
      </c>
    </row>
    <row r="4962" spans="1:16" x14ac:dyDescent="0.25">
      <c r="A4962" s="4">
        <f t="shared" ca="1" si="620"/>
        <v>-17.142794319645681</v>
      </c>
      <c r="B4962" s="4">
        <f t="shared" ca="1" si="621"/>
        <v>124.23550116158069</v>
      </c>
      <c r="C4962" s="4">
        <v>8211</v>
      </c>
      <c r="D4962" s="4">
        <f t="shared" ca="1" si="622"/>
        <v>3</v>
      </c>
      <c r="E4962" s="4">
        <v>0.55000000000000004</v>
      </c>
      <c r="F4962" s="4">
        <v>19.899999999999999</v>
      </c>
      <c r="G4962" s="4">
        <f t="shared" ca="1" si="616"/>
        <v>53.323113517529826</v>
      </c>
      <c r="H4962" s="4">
        <f t="shared" ca="1" si="623"/>
        <v>22.076470022216697</v>
      </c>
      <c r="I4962" s="4">
        <f ca="1">User_Model_Calcs!B4962-Sat_Data!$B$5</f>
        <v>14.235501161580686</v>
      </c>
      <c r="J4962" s="4">
        <f ca="1">(Earth_Data!$B$1/SQRT(1-Earth_Data!$B$2^2*SIN(RADIANS(User_Model_Calcs!A4962))^2))*COS(RADIANS(User_Model_Calcs!A4962))</f>
        <v>6096.5523906949402</v>
      </c>
      <c r="K4962" s="4">
        <f ca="1">((Earth_Data!$B$1*(1-Earth_Data!$B$2^2))/SQRT(1-Earth_Data!$B$2^2*SIN(RADIANS(User_Model_Calcs!A4962))^2))*SIN(RADIANS(User_Model_Calcs!A4962))</f>
        <v>-1867.9408094208673</v>
      </c>
      <c r="L4962" s="4">
        <f t="shared" ca="1" si="617"/>
        <v>-17.034696344802366</v>
      </c>
      <c r="M4962" s="4">
        <f t="shared" ca="1" si="618"/>
        <v>6376.2962540951685</v>
      </c>
      <c r="N4962" s="4">
        <f ca="1">SQRT(User_Model_Calcs!M4962^2+Sat_Data!$B$3^2-2*User_Model_Calcs!M4962*Sat_Data!$B$3*COS(RADIANS(L4962))*COS(RADIANS(I4962)))</f>
        <v>36333.824772489141</v>
      </c>
      <c r="O4962" s="4">
        <f ca="1">DEGREES(ACOS(((Earth_Data!$B$1+Sat_Data!$B$2)/User_Model_Calcs!N4962)*SQRT(1-COS(RADIANS(User_Model_Calcs!I4962))^2*COS(RADIANS(User_Model_Calcs!A4962))^2)))</f>
        <v>64.058947388239645</v>
      </c>
      <c r="P4962" s="4">
        <f t="shared" ca="1" si="619"/>
        <v>40.718959465196363</v>
      </c>
    </row>
    <row r="4963" spans="1:16" x14ac:dyDescent="0.25">
      <c r="A4963" s="4">
        <f t="shared" ca="1" si="620"/>
        <v>-29.596851220685473</v>
      </c>
      <c r="B4963" s="4">
        <f t="shared" ca="1" si="621"/>
        <v>107.02705773505213</v>
      </c>
      <c r="C4963" s="4">
        <v>8212</v>
      </c>
      <c r="D4963" s="4">
        <f t="shared" ca="1" si="622"/>
        <v>0.75</v>
      </c>
      <c r="E4963" s="4">
        <v>0.55000000000000004</v>
      </c>
      <c r="F4963" s="4">
        <v>19.899999999999999</v>
      </c>
      <c r="G4963" s="4">
        <f t="shared" ca="1" si="616"/>
        <v>41.281913690970576</v>
      </c>
      <c r="H4963" s="4">
        <f t="shared" ca="1" si="623"/>
        <v>14.694140246826759</v>
      </c>
      <c r="I4963" s="4">
        <f ca="1">User_Model_Calcs!B4963-Sat_Data!$B$5</f>
        <v>-2.9729422649478749</v>
      </c>
      <c r="J4963" s="4">
        <f ca="1">(Earth_Data!$B$1/SQRT(1-Earth_Data!$B$2^2*SIN(RADIANS(User_Model_Calcs!A4963))^2))*COS(RADIANS(User_Model_Calcs!A4963))</f>
        <v>5550.4673306682425</v>
      </c>
      <c r="K4963" s="4">
        <f ca="1">((Earth_Data!$B$1*(1-Earth_Data!$B$2^2))/SQRT(1-Earth_Data!$B$2^2*SIN(RADIANS(User_Model_Calcs!A4963))^2))*SIN(RADIANS(User_Model_Calcs!A4963))</f>
        <v>-3131.5950358479959</v>
      </c>
      <c r="L4963" s="4">
        <f t="shared" ca="1" si="617"/>
        <v>-29.431858570386822</v>
      </c>
      <c r="M4963" s="4">
        <f t="shared" ca="1" si="618"/>
        <v>6372.9565397359538</v>
      </c>
      <c r="N4963" s="4">
        <f ca="1">SQRT(User_Model_Calcs!M4963^2+Sat_Data!$B$3^2-2*User_Model_Calcs!M4963*Sat_Data!$B$3*COS(RADIANS(L4963))*COS(RADIANS(I4963)))</f>
        <v>36755.922779859575</v>
      </c>
      <c r="O4963" s="4">
        <f ca="1">DEGREES(ACOS(((Earth_Data!$B$1+Sat_Data!$B$2)/User_Model_Calcs!N4963)*SQRT(1-COS(RADIANS(User_Model_Calcs!I4963))^2*COS(RADIANS(User_Model_Calcs!A4963))^2)))</f>
        <v>55.324916748835228</v>
      </c>
      <c r="P4963" s="4">
        <f t="shared" ca="1" si="619"/>
        <v>6.0027408680793659</v>
      </c>
    </row>
    <row r="4964" spans="1:16" x14ac:dyDescent="0.25">
      <c r="A4964" s="4">
        <f t="shared" ca="1" si="620"/>
        <v>-17.117675434343532</v>
      </c>
      <c r="B4964" s="4">
        <f t="shared" ca="1" si="621"/>
        <v>126.74717918362461</v>
      </c>
      <c r="C4964" s="4">
        <v>8213</v>
      </c>
      <c r="D4964" s="4">
        <f t="shared" ca="1" si="622"/>
        <v>3</v>
      </c>
      <c r="E4964" s="4">
        <v>0.55000000000000004</v>
      </c>
      <c r="F4964" s="4">
        <v>19.899999999999999</v>
      </c>
      <c r="G4964" s="4">
        <f t="shared" ca="1" si="616"/>
        <v>53.323113517529826</v>
      </c>
      <c r="H4964" s="4">
        <f t="shared" ca="1" si="623"/>
        <v>17.431983506861815</v>
      </c>
      <c r="I4964" s="4">
        <f ca="1">User_Model_Calcs!B4964-Sat_Data!$B$5</f>
        <v>16.74717918362461</v>
      </c>
      <c r="J4964" s="4">
        <f ca="1">(Earth_Data!$B$1/SQRT(1-Earth_Data!$B$2^2*SIN(RADIANS(User_Model_Calcs!A4964))^2))*COS(RADIANS(User_Model_Calcs!A4964))</f>
        <v>6097.3712027305355</v>
      </c>
      <c r="K4964" s="4">
        <f ca="1">((Earth_Data!$B$1*(1-Earth_Data!$B$2^2))/SQRT(1-Earth_Data!$B$2^2*SIN(RADIANS(User_Model_Calcs!A4964))^2))*SIN(RADIANS(User_Model_Calcs!A4964))</f>
        <v>-1865.2842082829422</v>
      </c>
      <c r="L4964" s="4">
        <f t="shared" ca="1" si="617"/>
        <v>-17.009716699311237</v>
      </c>
      <c r="M4964" s="4">
        <f t="shared" ca="1" si="618"/>
        <v>6376.3014955032777</v>
      </c>
      <c r="N4964" s="4">
        <f ca="1">SQRT(User_Model_Calcs!M4964^2+Sat_Data!$B$3^2-2*User_Model_Calcs!M4964*Sat_Data!$B$3*COS(RADIANS(L4964))*COS(RADIANS(I4964)))</f>
        <v>36415.653151863371</v>
      </c>
      <c r="O4964" s="4">
        <f ca="1">DEGREES(ACOS(((Earth_Data!$B$1+Sat_Data!$B$2)/User_Model_Calcs!N4964)*SQRT(1-COS(RADIANS(User_Model_Calcs!I4964))^2*COS(RADIANS(User_Model_Calcs!A4964))^2)))</f>
        <v>62.179431046078584</v>
      </c>
      <c r="P4964" s="4">
        <f t="shared" ca="1" si="619"/>
        <v>45.633044176811282</v>
      </c>
    </row>
    <row r="4965" spans="1:16" x14ac:dyDescent="0.25">
      <c r="A4965" s="4">
        <f t="shared" ca="1" si="620"/>
        <v>-42.76584409747089</v>
      </c>
      <c r="B4965" s="4">
        <f t="shared" ca="1" si="621"/>
        <v>115.02556045393796</v>
      </c>
      <c r="C4965" s="4">
        <v>8214</v>
      </c>
      <c r="D4965" s="4">
        <f t="shared" ca="1" si="622"/>
        <v>0.75</v>
      </c>
      <c r="E4965" s="4">
        <v>0.55000000000000004</v>
      </c>
      <c r="F4965" s="4">
        <v>19.899999999999999</v>
      </c>
      <c r="G4965" s="4">
        <f t="shared" ca="1" si="616"/>
        <v>41.281913690970576</v>
      </c>
      <c r="H4965" s="4">
        <f t="shared" ca="1" si="623"/>
        <v>15.805828577142719</v>
      </c>
      <c r="I4965" s="4">
        <f ca="1">User_Model_Calcs!B4965-Sat_Data!$B$5</f>
        <v>5.0255604539379561</v>
      </c>
      <c r="J4965" s="4">
        <f ca="1">(Earth_Data!$B$1/SQRT(1-Earth_Data!$B$2^2*SIN(RADIANS(User_Model_Calcs!A4965))^2))*COS(RADIANS(User_Model_Calcs!A4965))</f>
        <v>4689.6572087261957</v>
      </c>
      <c r="K4965" s="4">
        <f ca="1">((Earth_Data!$B$1*(1-Earth_Data!$B$2^2))/SQRT(1-Earth_Data!$B$2^2*SIN(RADIANS(User_Model_Calcs!A4965))^2))*SIN(RADIANS(User_Model_Calcs!A4965))</f>
        <v>-4308.4428178867192</v>
      </c>
      <c r="L4965" s="4">
        <f t="shared" ca="1" si="617"/>
        <v>-42.574052108642015</v>
      </c>
      <c r="M4965" s="4">
        <f t="shared" ca="1" si="618"/>
        <v>6368.3250741743095</v>
      </c>
      <c r="N4965" s="4">
        <f ca="1">SQRT(User_Model_Calcs!M4965^2+Sat_Data!$B$3^2-2*User_Model_Calcs!M4965*Sat_Data!$B$3*COS(RADIANS(L4965))*COS(RADIANS(I4965)))</f>
        <v>37741.487002464499</v>
      </c>
      <c r="O4965" s="4">
        <f ca="1">DEGREES(ACOS(((Earth_Data!$B$1+Sat_Data!$B$2)/User_Model_Calcs!N4965)*SQRT(1-COS(RADIANS(User_Model_Calcs!I4965))^2*COS(RADIANS(User_Model_Calcs!A4965))^2)))</f>
        <v>40.362164228595653</v>
      </c>
      <c r="P4965" s="4">
        <f t="shared" ca="1" si="619"/>
        <v>7.3793377293871014</v>
      </c>
    </row>
    <row r="4966" spans="1:16" x14ac:dyDescent="0.25">
      <c r="A4966" s="4">
        <f t="shared" ca="1" si="620"/>
        <v>-10.05412417351496</v>
      </c>
      <c r="B4966" s="4">
        <f t="shared" ca="1" si="621"/>
        <v>150.18894025146085</v>
      </c>
      <c r="C4966" s="4">
        <v>8215</v>
      </c>
      <c r="D4966" s="4">
        <f t="shared" ca="1" si="622"/>
        <v>0.75</v>
      </c>
      <c r="E4966" s="4">
        <v>0.55000000000000004</v>
      </c>
      <c r="F4966" s="4">
        <v>19.899999999999999</v>
      </c>
      <c r="G4966" s="4">
        <f t="shared" ca="1" si="616"/>
        <v>41.281913690970576</v>
      </c>
      <c r="H4966" s="4">
        <f t="shared" ca="1" si="623"/>
        <v>19.215042503070656</v>
      </c>
      <c r="I4966" s="4">
        <f ca="1">User_Model_Calcs!B4966-Sat_Data!$B$5</f>
        <v>40.188940251460849</v>
      </c>
      <c r="J4966" s="4">
        <f ca="1">(Earth_Data!$B$1/SQRT(1-Earth_Data!$B$2^2*SIN(RADIANS(User_Model_Calcs!A4966))^2))*COS(RADIANS(User_Model_Calcs!A4966))</f>
        <v>6280.8334561728143</v>
      </c>
      <c r="K4966" s="4">
        <f ca="1">((Earth_Data!$B$1*(1-Earth_Data!$B$2^2))/SQRT(1-Earth_Data!$B$2^2*SIN(RADIANS(User_Model_Calcs!A4966))^2))*SIN(RADIANS(User_Model_Calcs!A4966))</f>
        <v>-1106.1440451631422</v>
      </c>
      <c r="L4966" s="4">
        <f t="shared" ca="1" si="617"/>
        <v>-9.9881765083775313</v>
      </c>
      <c r="M4966" s="4">
        <f t="shared" ca="1" si="618"/>
        <v>6377.4935164866783</v>
      </c>
      <c r="N4966" s="4">
        <f ca="1">SQRT(User_Model_Calcs!M4966^2+Sat_Data!$B$3^2-2*User_Model_Calcs!M4966*Sat_Data!$B$3*COS(RADIANS(L4966))*COS(RADIANS(I4966)))</f>
        <v>37601.531063596027</v>
      </c>
      <c r="O4966" s="4">
        <f ca="1">DEGREES(ACOS(((Earth_Data!$B$1+Sat_Data!$B$2)/User_Model_Calcs!N4966)*SQRT(1-COS(RADIANS(User_Model_Calcs!I4966))^2*COS(RADIANS(User_Model_Calcs!A4966))^2)))</f>
        <v>42.361827581247105</v>
      </c>
      <c r="P4966" s="4">
        <f t="shared" ca="1" si="619"/>
        <v>78.323269320105382</v>
      </c>
    </row>
    <row r="4967" spans="1:16" x14ac:dyDescent="0.25">
      <c r="A4967" s="4">
        <f t="shared" ca="1" si="620"/>
        <v>-19.918943146199695</v>
      </c>
      <c r="B4967" s="4">
        <f t="shared" ca="1" si="621"/>
        <v>115.39996989406373</v>
      </c>
      <c r="C4967" s="4">
        <v>8216</v>
      </c>
      <c r="D4967" s="4">
        <f t="shared" ca="1" si="622"/>
        <v>1.2</v>
      </c>
      <c r="E4967" s="4">
        <v>0.55000000000000004</v>
      </c>
      <c r="F4967" s="4">
        <v>19.899999999999999</v>
      </c>
      <c r="G4967" s="4">
        <f t="shared" ca="1" si="616"/>
        <v>45.364313344089069</v>
      </c>
      <c r="H4967" s="4">
        <f t="shared" ca="1" si="623"/>
        <v>15.326654996094069</v>
      </c>
      <c r="I4967" s="4">
        <f ca="1">User_Model_Calcs!B4967-Sat_Data!$B$5</f>
        <v>5.3999698940637302</v>
      </c>
      <c r="J4967" s="4">
        <f ca="1">(Earth_Data!$B$1/SQRT(1-Earth_Data!$B$2^2*SIN(RADIANS(User_Model_Calcs!A4967))^2))*COS(RADIANS(User_Model_Calcs!A4967))</f>
        <v>5998.902335593235</v>
      </c>
      <c r="K4967" s="4">
        <f ca="1">((Earth_Data!$B$1*(1-Earth_Data!$B$2^2))/SQRT(1-Earth_Data!$B$2^2*SIN(RADIANS(User_Model_Calcs!A4967))^2))*SIN(RADIANS(User_Model_Calcs!A4967))</f>
        <v>-2159.2632200194703</v>
      </c>
      <c r="L4967" s="4">
        <f t="shared" ca="1" si="617"/>
        <v>-19.795987814852381</v>
      </c>
      <c r="M4967" s="4">
        <f t="shared" ca="1" si="618"/>
        <v>6375.6761904377499</v>
      </c>
      <c r="N4967" s="4">
        <f ca="1">SQRT(User_Model_Calcs!M4967^2+Sat_Data!$B$3^2-2*User_Model_Calcs!M4967*Sat_Data!$B$3*COS(RADIANS(L4967))*COS(RADIANS(I4967)))</f>
        <v>36260.610978139011</v>
      </c>
      <c r="O4967" s="4">
        <f ca="1">DEGREES(ACOS(((Earth_Data!$B$1+Sat_Data!$B$2)/User_Model_Calcs!N4967)*SQRT(1-COS(RADIANS(User_Model_Calcs!I4967))^2*COS(RADIANS(User_Model_Calcs!A4967))^2)))</f>
        <v>65.839187914545306</v>
      </c>
      <c r="P4967" s="4">
        <f t="shared" ca="1" si="619"/>
        <v>15.507103458751166</v>
      </c>
    </row>
    <row r="4968" spans="1:16" x14ac:dyDescent="0.25">
      <c r="A4968" s="4">
        <f t="shared" ca="1" si="620"/>
        <v>-11.937697002575213</v>
      </c>
      <c r="B4968" s="4">
        <f t="shared" ca="1" si="621"/>
        <v>139.71896726825844</v>
      </c>
      <c r="C4968" s="4">
        <v>8217</v>
      </c>
      <c r="D4968" s="4">
        <f t="shared" ca="1" si="622"/>
        <v>3</v>
      </c>
      <c r="E4968" s="4">
        <v>0.55000000000000004</v>
      </c>
      <c r="F4968" s="4">
        <v>19.899999999999999</v>
      </c>
      <c r="G4968" s="4">
        <f t="shared" ca="1" si="616"/>
        <v>53.323113517529826</v>
      </c>
      <c r="H4968" s="4">
        <f t="shared" ca="1" si="623"/>
        <v>20.105378680551116</v>
      </c>
      <c r="I4968" s="4">
        <f ca="1">User_Model_Calcs!B4968-Sat_Data!$B$5</f>
        <v>29.718967268258439</v>
      </c>
      <c r="J4968" s="4">
        <f ca="1">(Earth_Data!$B$1/SQRT(1-Earth_Data!$B$2^2*SIN(RADIANS(User_Model_Calcs!A4968))^2))*COS(RADIANS(User_Model_Calcs!A4968))</f>
        <v>6241.0945177414087</v>
      </c>
      <c r="K4968" s="4">
        <f ca="1">((Earth_Data!$B$1*(1-Earth_Data!$B$2^2))/SQRT(1-Earth_Data!$B$2^2*SIN(RADIANS(User_Model_Calcs!A4968))^2))*SIN(RADIANS(User_Model_Calcs!A4968))</f>
        <v>-1310.6607225693244</v>
      </c>
      <c r="L4968" s="4">
        <f t="shared" ca="1" si="617"/>
        <v>-11.860050583573368</v>
      </c>
      <c r="M4968" s="4">
        <f t="shared" ca="1" si="618"/>
        <v>6377.2323392728767</v>
      </c>
      <c r="N4968" s="4">
        <f ca="1">SQRT(User_Model_Calcs!M4968^2+Sat_Data!$B$3^2-2*User_Model_Calcs!M4968*Sat_Data!$B$3*COS(RADIANS(L4968))*COS(RADIANS(I4968)))</f>
        <v>36897.272396393389</v>
      </c>
      <c r="O4968" s="4">
        <f ca="1">DEGREES(ACOS(((Earth_Data!$B$1+Sat_Data!$B$2)/User_Model_Calcs!N4968)*SQRT(1-COS(RADIANS(User_Model_Calcs!I4968))^2*COS(RADIANS(User_Model_Calcs!A4968))^2)))</f>
        <v>52.946686816212235</v>
      </c>
      <c r="P4968" s="4">
        <f t="shared" ca="1" si="619"/>
        <v>70.081293862749931</v>
      </c>
    </row>
    <row r="4969" spans="1:16" x14ac:dyDescent="0.25">
      <c r="A4969" s="4">
        <f t="shared" ca="1" si="620"/>
        <v>-29.418767966165539</v>
      </c>
      <c r="B4969" s="4">
        <f t="shared" ca="1" si="621"/>
        <v>127.80563188819983</v>
      </c>
      <c r="C4969" s="4">
        <v>8218</v>
      </c>
      <c r="D4969" s="4">
        <f t="shared" ca="1" si="622"/>
        <v>1.2</v>
      </c>
      <c r="E4969" s="4">
        <v>0.55000000000000004</v>
      </c>
      <c r="F4969" s="4">
        <v>19.899999999999999</v>
      </c>
      <c r="G4969" s="4">
        <f t="shared" ca="1" si="616"/>
        <v>45.364313344089069</v>
      </c>
      <c r="H4969" s="4">
        <f t="shared" ca="1" si="623"/>
        <v>20.815177424757369</v>
      </c>
      <c r="I4969" s="4">
        <f ca="1">User_Model_Calcs!B4969-Sat_Data!$B$5</f>
        <v>17.805631888199827</v>
      </c>
      <c r="J4969" s="4">
        <f ca="1">(Earth_Data!$B$1/SQRT(1-Earth_Data!$B$2^2*SIN(RADIANS(User_Model_Calcs!A4969))^2))*COS(RADIANS(User_Model_Calcs!A4969))</f>
        <v>5560.1898642322194</v>
      </c>
      <c r="K4969" s="4">
        <f ca="1">((Earth_Data!$B$1*(1-Earth_Data!$B$2^2))/SQRT(1-Earth_Data!$B$2^2*SIN(RADIANS(User_Model_Calcs!A4969))^2))*SIN(RADIANS(User_Model_Calcs!A4969))</f>
        <v>-3114.4159801321839</v>
      </c>
      <c r="L4969" s="4">
        <f t="shared" ca="1" si="617"/>
        <v>-29.254392990418634</v>
      </c>
      <c r="M4969" s="4">
        <f t="shared" ca="1" si="618"/>
        <v>6373.0132765916487</v>
      </c>
      <c r="N4969" s="4">
        <f ca="1">SQRT(User_Model_Calcs!M4969^2+Sat_Data!$B$3^2-2*User_Model_Calcs!M4969*Sat_Data!$B$3*COS(RADIANS(L4969))*COS(RADIANS(I4969)))</f>
        <v>37040.63273958474</v>
      </c>
      <c r="O4969" s="4">
        <f ca="1">DEGREES(ACOS(((Earth_Data!$B$1+Sat_Data!$B$2)/User_Model_Calcs!N4969)*SQRT(1-COS(RADIANS(User_Model_Calcs!I4969))^2*COS(RADIANS(User_Model_Calcs!A4969))^2)))</f>
        <v>50.502157837285708</v>
      </c>
      <c r="P4969" s="4">
        <f t="shared" ca="1" si="619"/>
        <v>33.179426811369531</v>
      </c>
    </row>
    <row r="4970" spans="1:16" x14ac:dyDescent="0.25">
      <c r="A4970" s="4">
        <f t="shared" ca="1" si="620"/>
        <v>-13.17531752793135</v>
      </c>
      <c r="B4970" s="4">
        <f t="shared" ca="1" si="621"/>
        <v>148.55976691970301</v>
      </c>
      <c r="C4970" s="4">
        <v>8219</v>
      </c>
      <c r="D4970" s="4">
        <f t="shared" ca="1" si="622"/>
        <v>0.75</v>
      </c>
      <c r="E4970" s="4">
        <v>0.55000000000000004</v>
      </c>
      <c r="F4970" s="4">
        <v>19.899999999999999</v>
      </c>
      <c r="G4970" s="4">
        <f t="shared" ca="1" si="616"/>
        <v>41.281913690970576</v>
      </c>
      <c r="H4970" s="4">
        <f t="shared" ca="1" si="623"/>
        <v>15.737651518285556</v>
      </c>
      <c r="I4970" s="4">
        <f ca="1">User_Model_Calcs!B4970-Sat_Data!$B$5</f>
        <v>38.559766919703009</v>
      </c>
      <c r="J4970" s="4">
        <f ca="1">(Earth_Data!$B$1/SQRT(1-Earth_Data!$B$2^2*SIN(RADIANS(User_Model_Calcs!A4970))^2))*COS(RADIANS(User_Model_Calcs!A4970))</f>
        <v>6211.3296324834118</v>
      </c>
      <c r="K4970" s="4">
        <f ca="1">((Earth_Data!$B$1*(1-Earth_Data!$B$2^2))/SQRT(1-Earth_Data!$B$2^2*SIN(RADIANS(User_Model_Calcs!A4970))^2))*SIN(RADIANS(User_Model_Calcs!A4970))</f>
        <v>-1444.2974826237678</v>
      </c>
      <c r="L4970" s="4">
        <f t="shared" ca="1" si="617"/>
        <v>-13.090162251201606</v>
      </c>
      <c r="M4970" s="4">
        <f t="shared" ca="1" si="618"/>
        <v>6377.0377936530904</v>
      </c>
      <c r="N4970" s="4">
        <f ca="1">SQRT(User_Model_Calcs!M4970^2+Sat_Data!$B$3^2-2*User_Model_Calcs!M4970*Sat_Data!$B$3*COS(RADIANS(L4970))*COS(RADIANS(I4970)))</f>
        <v>37535.300150586372</v>
      </c>
      <c r="O4970" s="4">
        <f ca="1">DEGREES(ACOS(((Earth_Data!$B$1+Sat_Data!$B$2)/User_Model_Calcs!N4970)*SQRT(1-COS(RADIANS(User_Model_Calcs!I4970))^2*COS(RADIANS(User_Model_Calcs!A4970))^2)))</f>
        <v>43.259171432595089</v>
      </c>
      <c r="P4970" s="4">
        <f t="shared" ca="1" si="619"/>
        <v>74.042841393623888</v>
      </c>
    </row>
    <row r="4971" spans="1:16" x14ac:dyDescent="0.25">
      <c r="A4971" s="4">
        <f t="shared" ca="1" si="620"/>
        <v>-24.052518107107051</v>
      </c>
      <c r="B4971" s="4">
        <f t="shared" ca="1" si="621"/>
        <v>118.35239576705467</v>
      </c>
      <c r="C4971" s="4">
        <v>8220</v>
      </c>
      <c r="D4971" s="4">
        <f t="shared" ca="1" si="622"/>
        <v>0.75</v>
      </c>
      <c r="E4971" s="4">
        <v>0.55000000000000004</v>
      </c>
      <c r="F4971" s="4">
        <v>19.899999999999999</v>
      </c>
      <c r="G4971" s="4">
        <f t="shared" ca="1" si="616"/>
        <v>41.281913690970576</v>
      </c>
      <c r="H4971" s="4">
        <f t="shared" ca="1" si="623"/>
        <v>15.565947927409145</v>
      </c>
      <c r="I4971" s="4">
        <f ca="1">User_Model_Calcs!B4971-Sat_Data!$B$5</f>
        <v>8.3523957670546736</v>
      </c>
      <c r="J4971" s="4">
        <f ca="1">(Earth_Data!$B$1/SQRT(1-Earth_Data!$B$2^2*SIN(RADIANS(User_Model_Calcs!A4971))^2))*COS(RADIANS(User_Model_Calcs!A4971))</f>
        <v>5827.5817132408001</v>
      </c>
      <c r="K4971" s="4">
        <f ca="1">((Earth_Data!$B$1*(1-Earth_Data!$B$2^2))/SQRT(1-Earth_Data!$B$2^2*SIN(RADIANS(User_Model_Calcs!A4971))^2))*SIN(RADIANS(User_Model_Calcs!A4971))</f>
        <v>-2583.5971766677408</v>
      </c>
      <c r="L4971" s="4">
        <f t="shared" ca="1" si="617"/>
        <v>-23.909601425138273</v>
      </c>
      <c r="M4971" s="4">
        <f t="shared" ca="1" si="618"/>
        <v>6374.61238004195</v>
      </c>
      <c r="N4971" s="4">
        <f ca="1">SQRT(User_Model_Calcs!M4971^2+Sat_Data!$B$3^2-2*User_Model_Calcs!M4971*Sat_Data!$B$3*COS(RADIANS(L4971))*COS(RADIANS(I4971)))</f>
        <v>36499.765214164276</v>
      </c>
      <c r="O4971" s="4">
        <f ca="1">DEGREES(ACOS(((Earth_Data!$B$1+Sat_Data!$B$2)/User_Model_Calcs!N4971)*SQRT(1-COS(RADIANS(User_Model_Calcs!I4971))^2*COS(RADIANS(User_Model_Calcs!A4971))^2)))</f>
        <v>60.321472308930105</v>
      </c>
      <c r="P4971" s="4">
        <f t="shared" ca="1" si="619"/>
        <v>19.810288283947273</v>
      </c>
    </row>
    <row r="4972" spans="1:16" x14ac:dyDescent="0.25">
      <c r="A4972" s="4">
        <f t="shared" ca="1" si="620"/>
        <v>-11.084584108860415</v>
      </c>
      <c r="B4972" s="4">
        <f t="shared" ca="1" si="621"/>
        <v>130.27588289722894</v>
      </c>
      <c r="C4972" s="4">
        <v>8221</v>
      </c>
      <c r="D4972" s="4">
        <f t="shared" ca="1" si="622"/>
        <v>1.2</v>
      </c>
      <c r="E4972" s="4">
        <v>0.55000000000000004</v>
      </c>
      <c r="F4972" s="4">
        <v>19.899999999999999</v>
      </c>
      <c r="G4972" s="4">
        <f t="shared" ca="1" si="616"/>
        <v>45.364313344089069</v>
      </c>
      <c r="H4972" s="4">
        <f t="shared" ca="1" si="623"/>
        <v>22.258181393991414</v>
      </c>
      <c r="I4972" s="4">
        <f ca="1">User_Model_Calcs!B4972-Sat_Data!$B$5</f>
        <v>20.275882897228939</v>
      </c>
      <c r="J4972" s="4">
        <f ca="1">(Earth_Data!$B$1/SQRT(1-Earth_Data!$B$2^2*SIN(RADIANS(User_Model_Calcs!A4972))^2))*COS(RADIANS(User_Model_Calcs!A4972))</f>
        <v>6259.9267077992208</v>
      </c>
      <c r="K4972" s="4">
        <f ca="1">((Earth_Data!$B$1*(1-Earth_Data!$B$2^2))/SQRT(1-Earth_Data!$B$2^2*SIN(RADIANS(User_Model_Calcs!A4972))^2))*SIN(RADIANS(User_Model_Calcs!A4972))</f>
        <v>-1218.1896219067737</v>
      </c>
      <c r="L4972" s="4">
        <f t="shared" ca="1" si="617"/>
        <v>-11.012198111085677</v>
      </c>
      <c r="M4972" s="4">
        <f t="shared" ca="1" si="618"/>
        <v>6377.3559052274441</v>
      </c>
      <c r="N4972" s="4">
        <f ca="1">SQRT(User_Model_Calcs!M4972^2+Sat_Data!$B$3^2-2*User_Model_Calcs!M4972*Sat_Data!$B$3*COS(RADIANS(L4972))*COS(RADIANS(I4972)))</f>
        <v>36377.289779437153</v>
      </c>
      <c r="O4972" s="4">
        <f ca="1">DEGREES(ACOS(((Earth_Data!$B$1+Sat_Data!$B$2)/User_Model_Calcs!N4972)*SQRT(1-COS(RADIANS(User_Model_Calcs!I4972))^2*COS(RADIANS(User_Model_Calcs!A4972))^2)))</f>
        <v>63.076210923051327</v>
      </c>
      <c r="P4972" s="4">
        <f t="shared" ca="1" si="619"/>
        <v>62.506907179603317</v>
      </c>
    </row>
    <row r="4973" spans="1:16" x14ac:dyDescent="0.25">
      <c r="A4973" s="4">
        <f t="shared" ca="1" si="620"/>
        <v>-40.146968820607803</v>
      </c>
      <c r="B4973" s="4">
        <f t="shared" ca="1" si="621"/>
        <v>148.96805779196268</v>
      </c>
      <c r="C4973" s="4">
        <v>8222</v>
      </c>
      <c r="D4973" s="4">
        <f t="shared" ca="1" si="622"/>
        <v>1.2</v>
      </c>
      <c r="E4973" s="4">
        <v>0.55000000000000004</v>
      </c>
      <c r="F4973" s="4">
        <v>19.899999999999999</v>
      </c>
      <c r="G4973" s="4">
        <f t="shared" ca="1" si="616"/>
        <v>45.364313344089069</v>
      </c>
      <c r="H4973" s="4">
        <f t="shared" ca="1" si="623"/>
        <v>21.76344898195353</v>
      </c>
      <c r="I4973" s="4">
        <f ca="1">User_Model_Calcs!B4973-Sat_Data!$B$5</f>
        <v>38.968057791962678</v>
      </c>
      <c r="J4973" s="4">
        <f ca="1">(Earth_Data!$B$1/SQRT(1-Earth_Data!$B$2^2*SIN(RADIANS(User_Model_Calcs!A4973))^2))*COS(RADIANS(User_Model_Calcs!A4973))</f>
        <v>4882.2044636242481</v>
      </c>
      <c r="K4973" s="4">
        <f ca="1">((Earth_Data!$B$1*(1-Earth_Data!$B$2^2))/SQRT(1-Earth_Data!$B$2^2*SIN(RADIANS(User_Model_Calcs!A4973))^2))*SIN(RADIANS(User_Model_Calcs!A4973))</f>
        <v>-4090.4745508315036</v>
      </c>
      <c r="L4973" s="4">
        <f t="shared" ca="1" si="617"/>
        <v>-39.957403571365042</v>
      </c>
      <c r="M4973" s="4">
        <f t="shared" ca="1" si="618"/>
        <v>6369.2937187440748</v>
      </c>
      <c r="N4973" s="4">
        <f ca="1">SQRT(User_Model_Calcs!M4973^2+Sat_Data!$B$3^2-2*User_Model_Calcs!M4973*Sat_Data!$B$3*COS(RADIANS(L4973))*COS(RADIANS(I4973)))</f>
        <v>38707.635851191109</v>
      </c>
      <c r="O4973" s="4">
        <f ca="1">DEGREES(ACOS(((Earth_Data!$B$1+Sat_Data!$B$2)/User_Model_Calcs!N4973)*SQRT(1-COS(RADIANS(User_Model_Calcs!I4973))^2*COS(RADIANS(User_Model_Calcs!A4973))^2)))</f>
        <v>28.830512673806592</v>
      </c>
      <c r="P4973" s="4">
        <f t="shared" ca="1" si="619"/>
        <v>51.441344896646015</v>
      </c>
    </row>
    <row r="4974" spans="1:16" x14ac:dyDescent="0.25">
      <c r="A4974" s="4">
        <f t="shared" ca="1" si="620"/>
        <v>-31.547999634461625</v>
      </c>
      <c r="B4974" s="4">
        <f t="shared" ca="1" si="621"/>
        <v>137.00519902340625</v>
      </c>
      <c r="C4974" s="4">
        <v>8223</v>
      </c>
      <c r="D4974" s="4">
        <f t="shared" ca="1" si="622"/>
        <v>1.2</v>
      </c>
      <c r="E4974" s="4">
        <v>0.55000000000000004</v>
      </c>
      <c r="F4974" s="4">
        <v>19.899999999999999</v>
      </c>
      <c r="G4974" s="4">
        <f t="shared" ca="1" si="616"/>
        <v>45.364313344089069</v>
      </c>
      <c r="H4974" s="4">
        <f t="shared" ca="1" si="623"/>
        <v>20.355685709999001</v>
      </c>
      <c r="I4974" s="4">
        <f ca="1">User_Model_Calcs!B4974-Sat_Data!$B$5</f>
        <v>27.005199023406249</v>
      </c>
      <c r="J4974" s="4">
        <f ca="1">(Earth_Data!$B$1/SQRT(1-Earth_Data!$B$2^2*SIN(RADIANS(User_Model_Calcs!A4974))^2))*COS(RADIANS(User_Model_Calcs!A4974))</f>
        <v>5440.4520263610493</v>
      </c>
      <c r="K4974" s="4">
        <f ca="1">((Earth_Data!$B$1*(1-Earth_Data!$B$2^2))/SQRT(1-Earth_Data!$B$2^2*SIN(RADIANS(User_Model_Calcs!A4974))^2))*SIN(RADIANS(User_Model_Calcs!A4974))</f>
        <v>-3317.8248909643221</v>
      </c>
      <c r="L4974" s="4">
        <f t="shared" ca="1" si="617"/>
        <v>-31.376660012683988</v>
      </c>
      <c r="M4974" s="4">
        <f t="shared" ca="1" si="618"/>
        <v>6372.3214183089085</v>
      </c>
      <c r="N4974" s="4">
        <f ca="1">SQRT(User_Model_Calcs!M4974^2+Sat_Data!$B$3^2-2*User_Model_Calcs!M4974*Sat_Data!$B$3*COS(RADIANS(L4974))*COS(RADIANS(I4974)))</f>
        <v>37545.446866232989</v>
      </c>
      <c r="O4974" s="4">
        <f ca="1">DEGREES(ACOS(((Earth_Data!$B$1+Sat_Data!$B$2)/User_Model_Calcs!N4974)*SQRT(1-COS(RADIANS(User_Model_Calcs!I4974))^2*COS(RADIANS(User_Model_Calcs!A4974))^2)))</f>
        <v>43.045224669595299</v>
      </c>
      <c r="P4974" s="4">
        <f t="shared" ca="1" si="619"/>
        <v>44.247107532873706</v>
      </c>
    </row>
    <row r="4975" spans="1:16" x14ac:dyDescent="0.25">
      <c r="A4975" s="4">
        <f t="shared" ca="1" si="620"/>
        <v>-22.570419823511394</v>
      </c>
      <c r="B4975" s="4">
        <f t="shared" ca="1" si="621"/>
        <v>108.69358852696222</v>
      </c>
      <c r="C4975" s="4">
        <v>8224</v>
      </c>
      <c r="D4975" s="4">
        <f t="shared" ca="1" si="622"/>
        <v>1.2</v>
      </c>
      <c r="E4975" s="4">
        <v>0.55000000000000004</v>
      </c>
      <c r="F4975" s="4">
        <v>19.899999999999999</v>
      </c>
      <c r="G4975" s="4">
        <f t="shared" ca="1" si="616"/>
        <v>45.364313344089069</v>
      </c>
      <c r="H4975" s="4">
        <f t="shared" ca="1" si="623"/>
        <v>14.035100688595664</v>
      </c>
      <c r="I4975" s="4">
        <f ca="1">User_Model_Calcs!B4975-Sat_Data!$B$5</f>
        <v>-1.3064114730377838</v>
      </c>
      <c r="J4975" s="4">
        <f ca="1">(Earth_Data!$B$1/SQRT(1-Earth_Data!$B$2^2*SIN(RADIANS(User_Model_Calcs!A4975))^2))*COS(RADIANS(User_Model_Calcs!A4975))</f>
        <v>5892.5350234019388</v>
      </c>
      <c r="K4975" s="4">
        <f ca="1">((Earth_Data!$B$1*(1-Earth_Data!$B$2^2))/SQRT(1-Earth_Data!$B$2^2*SIN(RADIANS(User_Model_Calcs!A4975))^2))*SIN(RADIANS(User_Model_Calcs!A4975))</f>
        <v>-2432.8605099352808</v>
      </c>
      <c r="L4975" s="4">
        <f t="shared" ca="1" si="617"/>
        <v>-22.434341416257144</v>
      </c>
      <c r="M4975" s="4">
        <f t="shared" ca="1" si="618"/>
        <v>6375.0120990333062</v>
      </c>
      <c r="N4975" s="4">
        <f ca="1">SQRT(User_Model_Calcs!M4975^2+Sat_Data!$B$3^2-2*User_Model_Calcs!M4975*Sat_Data!$B$3*COS(RADIANS(L4975))*COS(RADIANS(I4975)))</f>
        <v>36354.880027128609</v>
      </c>
      <c r="O4975" s="4">
        <f ca="1">DEGREES(ACOS(((Earth_Data!$B$1+Sat_Data!$B$2)/User_Model_Calcs!N4975)*SQRT(1-COS(RADIANS(User_Model_Calcs!I4975))^2*COS(RADIANS(User_Model_Calcs!A4975))^2)))</f>
        <v>63.524225695273508</v>
      </c>
      <c r="P4975" s="4">
        <f t="shared" ca="1" si="619"/>
        <v>3.4003130729015818</v>
      </c>
    </row>
    <row r="4976" spans="1:16" x14ac:dyDescent="0.25">
      <c r="A4976" s="4">
        <f t="shared" ca="1" si="620"/>
        <v>-15.957280771126243</v>
      </c>
      <c r="B4976" s="4">
        <f t="shared" ca="1" si="621"/>
        <v>151.85227939716967</v>
      </c>
      <c r="C4976" s="4">
        <v>8225</v>
      </c>
      <c r="D4976" s="4">
        <f t="shared" ca="1" si="622"/>
        <v>1.2</v>
      </c>
      <c r="E4976" s="4">
        <v>0.55000000000000004</v>
      </c>
      <c r="F4976" s="4">
        <v>19.899999999999999</v>
      </c>
      <c r="G4976" s="4">
        <f t="shared" ca="1" si="616"/>
        <v>45.364313344089069</v>
      </c>
      <c r="H4976" s="4">
        <f t="shared" ca="1" si="623"/>
        <v>17.470798314947928</v>
      </c>
      <c r="I4976" s="4">
        <f ca="1">User_Model_Calcs!B4976-Sat_Data!$B$5</f>
        <v>41.852279397169667</v>
      </c>
      <c r="J4976" s="4">
        <f ca="1">(Earth_Data!$B$1/SQRT(1-Earth_Data!$B$2^2*SIN(RADIANS(User_Model_Calcs!A4976))^2))*COS(RADIANS(User_Model_Calcs!A4976))</f>
        <v>6133.9227761210223</v>
      </c>
      <c r="K4976" s="4">
        <f ca="1">((Earth_Data!$B$1*(1-Earth_Data!$B$2^2))/SQRT(1-Earth_Data!$B$2^2*SIN(RADIANS(User_Model_Calcs!A4976))^2))*SIN(RADIANS(User_Model_Calcs!A4976))</f>
        <v>-1742.1839954918498</v>
      </c>
      <c r="L4976" s="4">
        <f t="shared" ca="1" si="617"/>
        <v>-15.855842340266127</v>
      </c>
      <c r="M4976" s="4">
        <f t="shared" ca="1" si="618"/>
        <v>6376.5361833494035</v>
      </c>
      <c r="N4976" s="4">
        <f ca="1">SQRT(User_Model_Calcs!M4976^2+Sat_Data!$B$3^2-2*User_Model_Calcs!M4976*Sat_Data!$B$3*COS(RADIANS(L4976))*COS(RADIANS(I4976)))</f>
        <v>37857.395496750789</v>
      </c>
      <c r="O4976" s="4">
        <f ca="1">DEGREES(ACOS(((Earth_Data!$B$1+Sat_Data!$B$2)/User_Model_Calcs!N4976)*SQRT(1-COS(RADIANS(User_Model_Calcs!I4976))^2*COS(RADIANS(User_Model_Calcs!A4976))^2)))</f>
        <v>38.983360919822452</v>
      </c>
      <c r="P4976" s="4">
        <f t="shared" ca="1" si="619"/>
        <v>72.937814804394151</v>
      </c>
    </row>
    <row r="4977" spans="1:16" x14ac:dyDescent="0.25">
      <c r="A4977" s="4">
        <f t="shared" ca="1" si="620"/>
        <v>-40.988347039573313</v>
      </c>
      <c r="B4977" s="4">
        <f t="shared" ca="1" si="621"/>
        <v>146.23010741840071</v>
      </c>
      <c r="C4977" s="4">
        <v>8226</v>
      </c>
      <c r="D4977" s="4">
        <f t="shared" ca="1" si="622"/>
        <v>1.2</v>
      </c>
      <c r="E4977" s="4">
        <v>0.55000000000000004</v>
      </c>
      <c r="F4977" s="4">
        <v>19.899999999999999</v>
      </c>
      <c r="G4977" s="4">
        <f t="shared" ca="1" si="616"/>
        <v>45.364313344089069</v>
      </c>
      <c r="H4977" s="4">
        <f t="shared" ca="1" si="623"/>
        <v>15.799486577237429</v>
      </c>
      <c r="I4977" s="4">
        <f ca="1">User_Model_Calcs!B4977-Sat_Data!$B$5</f>
        <v>36.230107418400706</v>
      </c>
      <c r="J4977" s="4">
        <f ca="1">(Earth_Data!$B$1/SQRT(1-Earth_Data!$B$2^2*SIN(RADIANS(User_Model_Calcs!A4977))^2))*COS(RADIANS(User_Model_Calcs!A4977))</f>
        <v>4821.4423313673897</v>
      </c>
      <c r="K4977" s="4">
        <f ca="1">((Earth_Data!$B$1*(1-Earth_Data!$B$2^2))/SQRT(1-Earth_Data!$B$2^2*SIN(RADIANS(User_Model_Calcs!A4977))^2))*SIN(RADIANS(User_Model_Calcs!A4977))</f>
        <v>-4161.4479620548</v>
      </c>
      <c r="L4977" s="4">
        <f t="shared" ca="1" si="617"/>
        <v>-40.797892864432676</v>
      </c>
      <c r="M4977" s="4">
        <f t="shared" ca="1" si="618"/>
        <v>6368.9838511014814</v>
      </c>
      <c r="N4977" s="4">
        <f ca="1">SQRT(User_Model_Calcs!M4977^2+Sat_Data!$B$3^2-2*User_Model_Calcs!M4977*Sat_Data!$B$3*COS(RADIANS(L4977))*COS(RADIANS(I4977)))</f>
        <v>38605.799857542479</v>
      </c>
      <c r="O4977" s="4">
        <f ca="1">DEGREES(ACOS(((Earth_Data!$B$1+Sat_Data!$B$2)/User_Model_Calcs!N4977)*SQRT(1-COS(RADIANS(User_Model_Calcs!I4977))^2*COS(RADIANS(User_Model_Calcs!A4977))^2)))</f>
        <v>29.960890184330854</v>
      </c>
      <c r="P4977" s="4">
        <f t="shared" ca="1" si="619"/>
        <v>48.165290413456297</v>
      </c>
    </row>
    <row r="4978" spans="1:16" x14ac:dyDescent="0.25">
      <c r="A4978" s="4">
        <f t="shared" ca="1" si="620"/>
        <v>-38.264810115057443</v>
      </c>
      <c r="B4978" s="4">
        <f t="shared" ca="1" si="621"/>
        <v>123.68915753265451</v>
      </c>
      <c r="C4978" s="4">
        <v>8227</v>
      </c>
      <c r="D4978" s="4">
        <f t="shared" ca="1" si="622"/>
        <v>0.75</v>
      </c>
      <c r="E4978" s="4">
        <v>0.55000000000000004</v>
      </c>
      <c r="F4978" s="4">
        <v>19.899999999999999</v>
      </c>
      <c r="G4978" s="4">
        <f t="shared" ca="1" si="616"/>
        <v>41.281913690970576</v>
      </c>
      <c r="H4978" s="4">
        <f t="shared" ca="1" si="623"/>
        <v>23.379725419546929</v>
      </c>
      <c r="I4978" s="4">
        <f ca="1">User_Model_Calcs!B4978-Sat_Data!$B$5</f>
        <v>13.689157532654505</v>
      </c>
      <c r="J4978" s="4">
        <f ca="1">(Earth_Data!$B$1/SQRT(1-Earth_Data!$B$2^2*SIN(RADIANS(User_Model_Calcs!A4978))^2))*COS(RADIANS(User_Model_Calcs!A4978))</f>
        <v>5014.2818052028224</v>
      </c>
      <c r="K4978" s="4">
        <f ca="1">((Earth_Data!$B$1*(1-Earth_Data!$B$2^2))/SQRT(1-Earth_Data!$B$2^2*SIN(RADIANS(User_Model_Calcs!A4978))^2))*SIN(RADIANS(User_Model_Calcs!A4978))</f>
        <v>-3928.5660057451246</v>
      </c>
      <c r="L4978" s="4">
        <f t="shared" ca="1" si="617"/>
        <v>-38.077822904558623</v>
      </c>
      <c r="M4978" s="4">
        <f t="shared" ca="1" si="618"/>
        <v>6369.9806030697046</v>
      </c>
      <c r="N4978" s="4">
        <f ca="1">SQRT(User_Model_Calcs!M4978^2+Sat_Data!$B$3^2-2*User_Model_Calcs!M4978*Sat_Data!$B$3*COS(RADIANS(L4978))*COS(RADIANS(I4978)))</f>
        <v>37517.422416592126</v>
      </c>
      <c r="O4978" s="4">
        <f ca="1">DEGREES(ACOS(((Earth_Data!$B$1+Sat_Data!$B$2)/User_Model_Calcs!N4978)*SQRT(1-COS(RADIANS(User_Model_Calcs!I4978))^2*COS(RADIANS(User_Model_Calcs!A4978))^2)))</f>
        <v>43.39353271451148</v>
      </c>
      <c r="P4978" s="4">
        <f t="shared" ca="1" si="619"/>
        <v>21.470016460090857</v>
      </c>
    </row>
    <row r="4979" spans="1:16" x14ac:dyDescent="0.25">
      <c r="A4979" s="4">
        <f t="shared" ca="1" si="620"/>
        <v>-43.636169006483527</v>
      </c>
      <c r="B4979" s="4">
        <f t="shared" ca="1" si="621"/>
        <v>128.67757474169076</v>
      </c>
      <c r="C4979" s="4">
        <v>8228</v>
      </c>
      <c r="D4979" s="4">
        <f t="shared" ca="1" si="622"/>
        <v>0.75</v>
      </c>
      <c r="E4979" s="4">
        <v>0.55000000000000004</v>
      </c>
      <c r="F4979" s="4">
        <v>19.899999999999999</v>
      </c>
      <c r="G4979" s="4">
        <f t="shared" ca="1" si="616"/>
        <v>41.281913690970576</v>
      </c>
      <c r="H4979" s="4">
        <f t="shared" ca="1" si="623"/>
        <v>15.319171643201406</v>
      </c>
      <c r="I4979" s="4">
        <f ca="1">User_Model_Calcs!B4979-Sat_Data!$B$5</f>
        <v>18.677574741690762</v>
      </c>
      <c r="J4979" s="4">
        <f ca="1">(Earth_Data!$B$1/SQRT(1-Earth_Data!$B$2^2*SIN(RADIANS(User_Model_Calcs!A4979))^2))*COS(RADIANS(User_Model_Calcs!A4979))</f>
        <v>4623.4675776220356</v>
      </c>
      <c r="K4979" s="4">
        <f ca="1">((Earth_Data!$B$1*(1-Earth_Data!$B$2^2))/SQRT(1-Earth_Data!$B$2^2*SIN(RADIANS(User_Model_Calcs!A4979))^2))*SIN(RADIANS(User_Model_Calcs!A4979))</f>
        <v>-4378.9251073064579</v>
      </c>
      <c r="L4979" s="4">
        <f t="shared" ca="1" si="617"/>
        <v>-43.443990701861431</v>
      </c>
      <c r="M4979" s="4">
        <f t="shared" ca="1" si="618"/>
        <v>6368.0010628705968</v>
      </c>
      <c r="N4979" s="4">
        <f ca="1">SQRT(User_Model_Calcs!M4979^2+Sat_Data!$B$3^2-2*User_Model_Calcs!M4979*Sat_Data!$B$3*COS(RADIANS(L4979))*COS(RADIANS(I4979)))</f>
        <v>38065.868034861953</v>
      </c>
      <c r="O4979" s="4">
        <f ca="1">DEGREES(ACOS(((Earth_Data!$B$1+Sat_Data!$B$2)/User_Model_Calcs!N4979)*SQRT(1-COS(RADIANS(User_Model_Calcs!I4979))^2*COS(RADIANS(User_Model_Calcs!A4979))^2)))</f>
        <v>36.260878557568361</v>
      </c>
      <c r="P4979" s="4">
        <f t="shared" ca="1" si="619"/>
        <v>26.098669657193945</v>
      </c>
    </row>
    <row r="4980" spans="1:16" x14ac:dyDescent="0.25">
      <c r="A4980" s="4">
        <f t="shared" ca="1" si="620"/>
        <v>-36.687855353515523</v>
      </c>
      <c r="B4980" s="4">
        <f t="shared" ca="1" si="621"/>
        <v>131.851060467276</v>
      </c>
      <c r="C4980" s="4">
        <v>8229</v>
      </c>
      <c r="D4980" s="4">
        <f t="shared" ca="1" si="622"/>
        <v>3</v>
      </c>
      <c r="E4980" s="4">
        <v>0.55000000000000004</v>
      </c>
      <c r="F4980" s="4">
        <v>19.899999999999999</v>
      </c>
      <c r="G4980" s="4">
        <f t="shared" ca="1" si="616"/>
        <v>53.323113517529826</v>
      </c>
      <c r="H4980" s="4">
        <f t="shared" ca="1" si="623"/>
        <v>18.870758425545691</v>
      </c>
      <c r="I4980" s="4">
        <f ca="1">User_Model_Calcs!B4980-Sat_Data!$B$5</f>
        <v>21.851060467276</v>
      </c>
      <c r="J4980" s="4">
        <f ca="1">(Earth_Data!$B$1/SQRT(1-Earth_Data!$B$2^2*SIN(RADIANS(User_Model_Calcs!A4980))^2))*COS(RADIANS(User_Model_Calcs!A4980))</f>
        <v>5120.7671581996656</v>
      </c>
      <c r="K4980" s="4">
        <f ca="1">((Earth_Data!$B$1*(1-Earth_Data!$B$2^2))/SQRT(1-Earth_Data!$B$2^2*SIN(RADIANS(User_Model_Calcs!A4980))^2))*SIN(RADIANS(User_Model_Calcs!A4980))</f>
        <v>-3789.673012565549</v>
      </c>
      <c r="L4980" s="4">
        <f t="shared" ca="1" si="617"/>
        <v>-36.503648440772082</v>
      </c>
      <c r="M4980" s="4">
        <f t="shared" ca="1" si="618"/>
        <v>6370.5476868683681</v>
      </c>
      <c r="N4980" s="4">
        <f ca="1">SQRT(User_Model_Calcs!M4980^2+Sat_Data!$B$3^2-2*User_Model_Calcs!M4980*Sat_Data!$B$3*COS(RADIANS(L4980))*COS(RADIANS(I4980)))</f>
        <v>37651.000103937498</v>
      </c>
      <c r="O4980" s="4">
        <f ca="1">DEGREES(ACOS(((Earth_Data!$B$1+Sat_Data!$B$2)/User_Model_Calcs!N4980)*SQRT(1-COS(RADIANS(User_Model_Calcs!I4980))^2*COS(RADIANS(User_Model_Calcs!A4980))^2)))</f>
        <v>41.590170972026726</v>
      </c>
      <c r="P4980" s="4">
        <f t="shared" ca="1" si="619"/>
        <v>33.869092441705256</v>
      </c>
    </row>
    <row r="4981" spans="1:16" x14ac:dyDescent="0.25">
      <c r="A4981" s="4">
        <f t="shared" ca="1" si="620"/>
        <v>-36.199714416741955</v>
      </c>
      <c r="B4981" s="4">
        <f t="shared" ca="1" si="621"/>
        <v>157.60683817976627</v>
      </c>
      <c r="C4981" s="4">
        <v>8230</v>
      </c>
      <c r="D4981" s="4">
        <f t="shared" ca="1" si="622"/>
        <v>0.75</v>
      </c>
      <c r="E4981" s="4">
        <v>0.55000000000000004</v>
      </c>
      <c r="F4981" s="4">
        <v>19.899999999999999</v>
      </c>
      <c r="G4981" s="4">
        <f t="shared" ca="1" si="616"/>
        <v>41.281913690970576</v>
      </c>
      <c r="H4981" s="4">
        <f t="shared" ca="1" si="623"/>
        <v>18.025880560819274</v>
      </c>
      <c r="I4981" s="4">
        <f ca="1">User_Model_Calcs!B4981-Sat_Data!$B$5</f>
        <v>47.606838179766271</v>
      </c>
      <c r="J4981" s="4">
        <f ca="1">(Earth_Data!$B$1/SQRT(1-Earth_Data!$B$2^2*SIN(RADIANS(User_Model_Calcs!A4981))^2))*COS(RADIANS(User_Model_Calcs!A4981))</f>
        <v>5152.944496248002</v>
      </c>
      <c r="K4981" s="4">
        <f ca="1">((Earth_Data!$B$1*(1-Earth_Data!$B$2^2))/SQRT(1-Earth_Data!$B$2^2*SIN(RADIANS(User_Model_Calcs!A4981))^2))*SIN(RADIANS(User_Model_Calcs!A4981))</f>
        <v>-3746.0984938732295</v>
      </c>
      <c r="L4981" s="4">
        <f t="shared" ca="1" si="617"/>
        <v>-36.016481359322732</v>
      </c>
      <c r="M4981" s="4">
        <f t="shared" ca="1" si="618"/>
        <v>6370.7213804412959</v>
      </c>
      <c r="N4981" s="4">
        <f ca="1">SQRT(User_Model_Calcs!M4981^2+Sat_Data!$B$3^2-2*User_Model_Calcs!M4981*Sat_Data!$B$3*COS(RADIANS(L4981))*COS(RADIANS(I4981)))</f>
        <v>39056.73365090588</v>
      </c>
      <c r="O4981" s="4">
        <f ca="1">DEGREES(ACOS(((Earth_Data!$B$1+Sat_Data!$B$2)/User_Model_Calcs!N4981)*SQRT(1-COS(RADIANS(User_Model_Calcs!I4981))^2*COS(RADIANS(User_Model_Calcs!A4981))^2)))</f>
        <v>25.069067577091424</v>
      </c>
      <c r="P4981" s="4">
        <f t="shared" ca="1" si="619"/>
        <v>61.668044553524076</v>
      </c>
    </row>
    <row r="4982" spans="1:16" x14ac:dyDescent="0.25">
      <c r="A4982" s="4">
        <f t="shared" ca="1" si="620"/>
        <v>-24.338826008438087</v>
      </c>
      <c r="B4982" s="4">
        <f t="shared" ca="1" si="621"/>
        <v>115.72243764940903</v>
      </c>
      <c r="C4982" s="4">
        <v>8231</v>
      </c>
      <c r="D4982" s="4">
        <f t="shared" ca="1" si="622"/>
        <v>1.2</v>
      </c>
      <c r="E4982" s="4">
        <v>0.55000000000000004</v>
      </c>
      <c r="F4982" s="4">
        <v>19.899999999999999</v>
      </c>
      <c r="G4982" s="4">
        <f t="shared" ref="G4982:G5001" ca="1" si="624">20.4+20*LOG(F4982)+20*LOG(D4982)+10*LOG(E4982)</f>
        <v>45.364313344089069</v>
      </c>
      <c r="H4982" s="4">
        <f t="shared" ca="1" si="623"/>
        <v>18.951613578191676</v>
      </c>
      <c r="I4982" s="4">
        <f ca="1">User_Model_Calcs!B4982-Sat_Data!$B$5</f>
        <v>5.7224376494090308</v>
      </c>
      <c r="J4982" s="4">
        <f ca="1">(Earth_Data!$B$1/SQRT(1-Earth_Data!$B$2^2*SIN(RADIANS(User_Model_Calcs!A4982))^2))*COS(RADIANS(User_Model_Calcs!A4982))</f>
        <v>5814.5845234124226</v>
      </c>
      <c r="K4982" s="4">
        <f ca="1">((Earth_Data!$B$1*(1-Earth_Data!$B$2^2))/SQRT(1-Earth_Data!$B$2^2*SIN(RADIANS(User_Model_Calcs!A4982))^2))*SIN(RADIANS(User_Model_Calcs!A4982))</f>
        <v>-2612.5230779376275</v>
      </c>
      <c r="L4982" s="4">
        <f t="shared" ref="L4982:L5001" ca="1" si="625">DEGREES(ATAN((K4982/J4982)))</f>
        <v>-24.194631553718796</v>
      </c>
      <c r="M4982" s="4">
        <f t="shared" ref="M4982:M5001" ca="1" si="626">SQRT(J4982^2+K4982^2)</f>
        <v>6374.5329250592122</v>
      </c>
      <c r="N4982" s="4">
        <f ca="1">SQRT(User_Model_Calcs!M4982^2+Sat_Data!$B$3^2-2*User_Model_Calcs!M4982*Sat_Data!$B$3*COS(RADIANS(L4982))*COS(RADIANS(I4982)))</f>
        <v>36476.82813375596</v>
      </c>
      <c r="O4982" s="4">
        <f ca="1">DEGREES(ACOS(((Earth_Data!$B$1+Sat_Data!$B$2)/User_Model_Calcs!N4982)*SQRT(1-COS(RADIANS(User_Model_Calcs!I4982))^2*COS(RADIANS(User_Model_Calcs!A4982))^2)))</f>
        <v>60.802173775007667</v>
      </c>
      <c r="P4982" s="4">
        <f t="shared" ref="P4982:P5001" ca="1" si="627">DEGREES(ASIN(SIN(RADIANS(ABS(I4982)))/(SIN(ACOS(COS(RADIANS(I4982))*COS(RADIANS(A4982)))))))</f>
        <v>13.666123012494808</v>
      </c>
    </row>
    <row r="4983" spans="1:16" x14ac:dyDescent="0.25">
      <c r="A4983" s="4">
        <f t="shared" ca="1" si="620"/>
        <v>-17.175324134997183</v>
      </c>
      <c r="B4983" s="4">
        <f t="shared" ca="1" si="621"/>
        <v>106.54358744260053</v>
      </c>
      <c r="C4983" s="4">
        <v>8232</v>
      </c>
      <c r="D4983" s="4">
        <f t="shared" ca="1" si="622"/>
        <v>1.2</v>
      </c>
      <c r="E4983" s="4">
        <v>0.55000000000000004</v>
      </c>
      <c r="F4983" s="4">
        <v>19.899999999999999</v>
      </c>
      <c r="G4983" s="4">
        <f t="shared" ca="1" si="624"/>
        <v>45.364313344089069</v>
      </c>
      <c r="H4983" s="4">
        <f t="shared" ca="1" si="623"/>
        <v>16.034425920010044</v>
      </c>
      <c r="I4983" s="4">
        <f ca="1">User_Model_Calcs!B4983-Sat_Data!$B$5</f>
        <v>-3.4564125573994744</v>
      </c>
      <c r="J4983" s="4">
        <f ca="1">(Earth_Data!$B$1/SQRT(1-Earth_Data!$B$2^2*SIN(RADIANS(User_Model_Calcs!A4983))^2))*COS(RADIANS(User_Model_Calcs!A4983))</f>
        <v>6095.4902674360383</v>
      </c>
      <c r="K4983" s="4">
        <f ca="1">((Earth_Data!$B$1*(1-Earth_Data!$B$2^2))/SQRT(1-Earth_Data!$B$2^2*SIN(RADIANS(User_Model_Calcs!A4983))^2))*SIN(RADIANS(User_Model_Calcs!A4983))</f>
        <v>-1871.3806746124881</v>
      </c>
      <c r="L4983" s="4">
        <f t="shared" ca="1" si="625"/>
        <v>-17.067045962330429</v>
      </c>
      <c r="M4983" s="4">
        <f t="shared" ca="1" si="626"/>
        <v>6376.2894562371112</v>
      </c>
      <c r="N4983" s="4">
        <f ca="1">SQRT(User_Model_Calcs!M4983^2+Sat_Data!$B$3^2-2*User_Model_Calcs!M4983*Sat_Data!$B$3*COS(RADIANS(L4983))*COS(RADIANS(I4983)))</f>
        <v>36130.10642485584</v>
      </c>
      <c r="O4983" s="4">
        <f ca="1">DEGREES(ACOS(((Earth_Data!$B$1+Sat_Data!$B$2)/User_Model_Calcs!N4983)*SQRT(1-COS(RADIANS(User_Model_Calcs!I4983))^2*COS(RADIANS(User_Model_Calcs!A4983))^2)))</f>
        <v>69.444871767633416</v>
      </c>
      <c r="P4983" s="4">
        <f t="shared" ca="1" si="627"/>
        <v>11.559662667852216</v>
      </c>
    </row>
    <row r="4984" spans="1:16" x14ac:dyDescent="0.25">
      <c r="A4984" s="4">
        <f t="shared" ca="1" si="620"/>
        <v>-21.637561949593383</v>
      </c>
      <c r="B4984" s="4">
        <f t="shared" ca="1" si="621"/>
        <v>113.37342222635976</v>
      </c>
      <c r="C4984" s="4">
        <v>8233</v>
      </c>
      <c r="D4984" s="4">
        <f t="shared" ca="1" si="622"/>
        <v>3</v>
      </c>
      <c r="E4984" s="4">
        <v>0.55000000000000004</v>
      </c>
      <c r="F4984" s="4">
        <v>19.899999999999999</v>
      </c>
      <c r="G4984" s="4">
        <f t="shared" ca="1" si="624"/>
        <v>53.323113517529826</v>
      </c>
      <c r="H4984" s="4">
        <f t="shared" ca="1" si="623"/>
        <v>15.69446362381573</v>
      </c>
      <c r="I4984" s="4">
        <f ca="1">User_Model_Calcs!B4984-Sat_Data!$B$5</f>
        <v>3.3734222263597644</v>
      </c>
      <c r="J4984" s="4">
        <f ca="1">(Earth_Data!$B$1/SQRT(1-Earth_Data!$B$2^2*SIN(RADIANS(User_Model_Calcs!A4984))^2))*COS(RADIANS(User_Model_Calcs!A4984))</f>
        <v>5931.4041027019093</v>
      </c>
      <c r="K4984" s="4">
        <f ca="1">((Earth_Data!$B$1*(1-Earth_Data!$B$2^2))/SQRT(1-Earth_Data!$B$2^2*SIN(RADIANS(User_Model_Calcs!A4984))^2))*SIN(RADIANS(User_Model_Calcs!A4984))</f>
        <v>-2337.1566774511207</v>
      </c>
      <c r="L4984" s="4">
        <f t="shared" ca="1" si="625"/>
        <v>-21.505974269736779</v>
      </c>
      <c r="M4984" s="4">
        <f t="shared" ca="1" si="626"/>
        <v>6375.2534039443017</v>
      </c>
      <c r="N4984" s="4">
        <f ca="1">SQRT(User_Model_Calcs!M4984^2+Sat_Data!$B$3^2-2*User_Model_Calcs!M4984*Sat_Data!$B$3*COS(RADIANS(L4984))*COS(RADIANS(I4984)))</f>
        <v>36319.969124550124</v>
      </c>
      <c r="O4984" s="4">
        <f ca="1">DEGREES(ACOS(((Earth_Data!$B$1+Sat_Data!$B$2)/User_Model_Calcs!N4984)*SQRT(1-COS(RADIANS(User_Model_Calcs!I4984))^2*COS(RADIANS(User_Model_Calcs!A4984))^2)))</f>
        <v>64.357779810782233</v>
      </c>
      <c r="P4984" s="4">
        <f t="shared" ca="1" si="627"/>
        <v>9.082399970711462</v>
      </c>
    </row>
    <row r="4985" spans="1:16" x14ac:dyDescent="0.25">
      <c r="A4985" s="4">
        <f t="shared" ca="1" si="620"/>
        <v>-36.712332075040734</v>
      </c>
      <c r="B4985" s="4">
        <f t="shared" ca="1" si="621"/>
        <v>132.17441514504668</v>
      </c>
      <c r="C4985" s="4">
        <v>8234</v>
      </c>
      <c r="D4985" s="4">
        <f t="shared" ca="1" si="622"/>
        <v>3</v>
      </c>
      <c r="E4985" s="4">
        <v>0.55000000000000004</v>
      </c>
      <c r="F4985" s="4">
        <v>19.899999999999999</v>
      </c>
      <c r="G4985" s="4">
        <f t="shared" ca="1" si="624"/>
        <v>53.323113517529826</v>
      </c>
      <c r="H4985" s="4">
        <f t="shared" ca="1" si="623"/>
        <v>16.74400348310408</v>
      </c>
      <c r="I4985" s="4">
        <f ca="1">User_Model_Calcs!B4985-Sat_Data!$B$5</f>
        <v>22.17441514504668</v>
      </c>
      <c r="J4985" s="4">
        <f ca="1">(Earth_Data!$B$1/SQRT(1-Earth_Data!$B$2^2*SIN(RADIANS(User_Model_Calcs!A4985))^2))*COS(RADIANS(User_Model_Calcs!A4985))</f>
        <v>5119.143865748817</v>
      </c>
      <c r="K4985" s="4">
        <f ca="1">((Earth_Data!$B$1*(1-Earth_Data!$B$2^2))/SQRT(1-Earth_Data!$B$2^2*SIN(RADIANS(User_Model_Calcs!A4985))^2))*SIN(RADIANS(User_Model_Calcs!A4985))</f>
        <v>-3791.8508190283992</v>
      </c>
      <c r="L4985" s="4">
        <f t="shared" ca="1" si="625"/>
        <v>-36.52807773215887</v>
      </c>
      <c r="M4985" s="4">
        <f t="shared" ca="1" si="626"/>
        <v>6370.538953024311</v>
      </c>
      <c r="N4985" s="4">
        <f ca="1">SQRT(User_Model_Calcs!M4985^2+Sat_Data!$B$3^2-2*User_Model_Calcs!M4985*Sat_Data!$B$3*COS(RADIANS(L4985))*COS(RADIANS(I4985)))</f>
        <v>37664.809828214493</v>
      </c>
      <c r="O4985" s="4">
        <f ca="1">DEGREES(ACOS(((Earth_Data!$B$1+Sat_Data!$B$2)/User_Model_Calcs!N4985)*SQRT(1-COS(RADIANS(User_Model_Calcs!I4985))^2*COS(RADIANS(User_Model_Calcs!A4985))^2)))</f>
        <v>41.405991105501407</v>
      </c>
      <c r="P4985" s="4">
        <f t="shared" ca="1" si="627"/>
        <v>34.285717950160681</v>
      </c>
    </row>
    <row r="4986" spans="1:16" x14ac:dyDescent="0.25">
      <c r="A4986" s="4">
        <f t="shared" ca="1" si="620"/>
        <v>-32.711189174662238</v>
      </c>
      <c r="B4986" s="4">
        <f t="shared" ca="1" si="621"/>
        <v>152.56329367180552</v>
      </c>
      <c r="C4986" s="4">
        <v>8235</v>
      </c>
      <c r="D4986" s="4">
        <f t="shared" ca="1" si="622"/>
        <v>3</v>
      </c>
      <c r="E4986" s="4">
        <v>0.55000000000000004</v>
      </c>
      <c r="F4986" s="4">
        <v>19.899999999999999</v>
      </c>
      <c r="G4986" s="4">
        <f t="shared" ca="1" si="624"/>
        <v>53.323113517529826</v>
      </c>
      <c r="H4986" s="4">
        <f t="shared" ca="1" si="623"/>
        <v>14.287300173612788</v>
      </c>
      <c r="I4986" s="4">
        <f ca="1">User_Model_Calcs!B4986-Sat_Data!$B$5</f>
        <v>42.563293671805525</v>
      </c>
      <c r="J4986" s="4">
        <f ca="1">(Earth_Data!$B$1/SQRT(1-Earth_Data!$B$2^2*SIN(RADIANS(User_Model_Calcs!A4986))^2))*COS(RADIANS(User_Model_Calcs!A4986))</f>
        <v>5371.854248804606</v>
      </c>
      <c r="K4986" s="4">
        <f ca="1">((Earth_Data!$B$1*(1-Earth_Data!$B$2^2))/SQRT(1-Earth_Data!$B$2^2*SIN(RADIANS(User_Model_Calcs!A4986))^2))*SIN(RADIANS(User_Model_Calcs!A4986))</f>
        <v>-3427.0536714182558</v>
      </c>
      <c r="L4986" s="4">
        <f t="shared" ca="1" si="625"/>
        <v>-32.536440281955173</v>
      </c>
      <c r="M4986" s="4">
        <f t="shared" ca="1" si="626"/>
        <v>6371.9318057541577</v>
      </c>
      <c r="N4986" s="4">
        <f ca="1">SQRT(User_Model_Calcs!M4986^2+Sat_Data!$B$3^2-2*User_Model_Calcs!M4986*Sat_Data!$B$3*COS(RADIANS(L4986))*COS(RADIANS(I4986)))</f>
        <v>38532.693060762685</v>
      </c>
      <c r="O4986" s="4">
        <f ca="1">DEGREES(ACOS(((Earth_Data!$B$1+Sat_Data!$B$2)/User_Model_Calcs!N4986)*SQRT(1-COS(RADIANS(User_Model_Calcs!I4986))^2*COS(RADIANS(User_Model_Calcs!A4986))^2)))</f>
        <v>30.81937858371505</v>
      </c>
      <c r="P4986" s="4">
        <f t="shared" ca="1" si="627"/>
        <v>59.525665026126156</v>
      </c>
    </row>
    <row r="4987" spans="1:16" x14ac:dyDescent="0.25">
      <c r="A4987" s="4">
        <f t="shared" ca="1" si="620"/>
        <v>-31.651689172092432</v>
      </c>
      <c r="B4987" s="4">
        <f t="shared" ca="1" si="621"/>
        <v>116.47390602025234</v>
      </c>
      <c r="C4987" s="4">
        <v>8236</v>
      </c>
      <c r="D4987" s="4">
        <f t="shared" ca="1" si="622"/>
        <v>0.75</v>
      </c>
      <c r="E4987" s="4">
        <v>0.55000000000000004</v>
      </c>
      <c r="F4987" s="4">
        <v>19.899999999999999</v>
      </c>
      <c r="G4987" s="4">
        <f t="shared" ca="1" si="624"/>
        <v>41.281913690970576</v>
      </c>
      <c r="H4987" s="4">
        <f t="shared" ca="1" si="623"/>
        <v>21.295694984771277</v>
      </c>
      <c r="I4987" s="4">
        <f ca="1">User_Model_Calcs!B4987-Sat_Data!$B$5</f>
        <v>6.4739060202523433</v>
      </c>
      <c r="J4987" s="4">
        <f ca="1">(Earth_Data!$B$1/SQRT(1-Earth_Data!$B$2^2*SIN(RADIANS(User_Model_Calcs!A4987))^2))*COS(RADIANS(User_Model_Calcs!A4987))</f>
        <v>5434.4277443296087</v>
      </c>
      <c r="K4987" s="4">
        <f ca="1">((Earth_Data!$B$1*(1-Earth_Data!$B$2^2))/SQRT(1-Earth_Data!$B$2^2*SIN(RADIANS(User_Model_Calcs!A4987))^2))*SIN(RADIANS(User_Model_Calcs!A4987))</f>
        <v>-3327.6172811808387</v>
      </c>
      <c r="L4987" s="4">
        <f t="shared" ca="1" si="625"/>
        <v>-31.480034138603575</v>
      </c>
      <c r="M4987" s="4">
        <f t="shared" ca="1" si="626"/>
        <v>6372.2870053343295</v>
      </c>
      <c r="N4987" s="4">
        <f ca="1">SQRT(User_Model_Calcs!M4987^2+Sat_Data!$B$3^2-2*User_Model_Calcs!M4987*Sat_Data!$B$3*COS(RADIANS(L4987))*COS(RADIANS(I4987)))</f>
        <v>36919.738400520451</v>
      </c>
      <c r="O4987" s="4">
        <f ca="1">DEGREES(ACOS(((Earth_Data!$B$1+Sat_Data!$B$2)/User_Model_Calcs!N4987)*SQRT(1-COS(RADIANS(User_Model_Calcs!I4987))^2*COS(RADIANS(User_Model_Calcs!A4987))^2)))</f>
        <v>52.465676110698602</v>
      </c>
      <c r="P4987" s="4">
        <f t="shared" ca="1" si="627"/>
        <v>12.201924233829072</v>
      </c>
    </row>
    <row r="4988" spans="1:16" x14ac:dyDescent="0.25">
      <c r="A4988" s="4">
        <f t="shared" ca="1" si="620"/>
        <v>-42.808253255840071</v>
      </c>
      <c r="B4988" s="4">
        <f t="shared" ca="1" si="621"/>
        <v>155.99224501139526</v>
      </c>
      <c r="C4988" s="4">
        <v>8237</v>
      </c>
      <c r="D4988" s="4">
        <f t="shared" ca="1" si="622"/>
        <v>1.2</v>
      </c>
      <c r="E4988" s="4">
        <v>0.55000000000000004</v>
      </c>
      <c r="F4988" s="4">
        <v>19.899999999999999</v>
      </c>
      <c r="G4988" s="4">
        <f t="shared" ca="1" si="624"/>
        <v>45.364313344089069</v>
      </c>
      <c r="H4988" s="4">
        <f t="shared" ca="1" si="623"/>
        <v>18.240385675471561</v>
      </c>
      <c r="I4988" s="4">
        <f ca="1">User_Model_Calcs!B4988-Sat_Data!$B$5</f>
        <v>45.992245011395255</v>
      </c>
      <c r="J4988" s="4">
        <f ca="1">(Earth_Data!$B$1/SQRT(1-Earth_Data!$B$2^2*SIN(RADIANS(User_Model_Calcs!A4988))^2))*COS(RADIANS(User_Model_Calcs!A4988))</f>
        <v>4686.4570229809106</v>
      </c>
      <c r="K4988" s="4">
        <f ca="1">((Earth_Data!$B$1*(1-Earth_Data!$B$2^2))/SQRT(1-Earth_Data!$B$2^2*SIN(RADIANS(User_Model_Calcs!A4988))^2))*SIN(RADIANS(User_Model_Calcs!A4988))</f>
        <v>-4311.9002714823555</v>
      </c>
      <c r="L4988" s="4">
        <f t="shared" ca="1" si="625"/>
        <v>-42.616438339700281</v>
      </c>
      <c r="M4988" s="4">
        <f t="shared" ca="1" si="626"/>
        <v>6368.3093030612699</v>
      </c>
      <c r="N4988" s="4">
        <f ca="1">SQRT(User_Model_Calcs!M4988^2+Sat_Data!$B$3^2-2*User_Model_Calcs!M4988*Sat_Data!$B$3*COS(RADIANS(L4988))*COS(RADIANS(I4988)))</f>
        <v>39291.245902480849</v>
      </c>
      <c r="O4988" s="4">
        <f ca="1">DEGREES(ACOS(((Earth_Data!$B$1+Sat_Data!$B$2)/User_Model_Calcs!N4988)*SQRT(1-COS(RADIANS(User_Model_Calcs!I4988))^2*COS(RADIANS(User_Model_Calcs!A4988))^2)))</f>
        <v>22.592199730793656</v>
      </c>
      <c r="P4988" s="4">
        <f t="shared" ca="1" si="627"/>
        <v>56.718757920680893</v>
      </c>
    </row>
    <row r="4989" spans="1:16" x14ac:dyDescent="0.25">
      <c r="A4989" s="4">
        <f t="shared" ca="1" si="620"/>
        <v>-11.102035145262565</v>
      </c>
      <c r="B4989" s="4">
        <f t="shared" ca="1" si="621"/>
        <v>111.40733898549293</v>
      </c>
      <c r="C4989" s="4">
        <v>8238</v>
      </c>
      <c r="D4989" s="4">
        <f t="shared" ca="1" si="622"/>
        <v>0.75</v>
      </c>
      <c r="E4989" s="4">
        <v>0.55000000000000004</v>
      </c>
      <c r="F4989" s="4">
        <v>19.899999999999999</v>
      </c>
      <c r="G4989" s="4">
        <f t="shared" ca="1" si="624"/>
        <v>41.281913690970576</v>
      </c>
      <c r="H4989" s="4">
        <f t="shared" ca="1" si="623"/>
        <v>17.191454459651553</v>
      </c>
      <c r="I4989" s="4">
        <f ca="1">User_Model_Calcs!B4989-Sat_Data!$B$5</f>
        <v>1.4073389854929275</v>
      </c>
      <c r="J4989" s="4">
        <f ca="1">(Earth_Data!$B$1/SQRT(1-Earth_Data!$B$2^2*SIN(RADIANS(User_Model_Calcs!A4989))^2))*COS(RADIANS(User_Model_Calcs!A4989))</f>
        <v>6259.5552934568686</v>
      </c>
      <c r="K4989" s="4">
        <f ca="1">((Earth_Data!$B$1*(1-Earth_Data!$B$2^2))/SQRT(1-Earth_Data!$B$2^2*SIN(RADIANS(User_Model_Calcs!A4989))^2))*SIN(RADIANS(User_Model_Calcs!A4989))</f>
        <v>-1220.0839074345131</v>
      </c>
      <c r="L4989" s="4">
        <f t="shared" ca="1" si="625"/>
        <v>-11.029540888825927</v>
      </c>
      <c r="M4989" s="4">
        <f t="shared" ca="1" si="626"/>
        <v>6377.3534646453909</v>
      </c>
      <c r="N4989" s="4">
        <f ca="1">SQRT(User_Model_Calcs!M4989^2+Sat_Data!$B$3^2-2*User_Model_Calcs!M4989*Sat_Data!$B$3*COS(RADIANS(L4989))*COS(RADIANS(I4989)))</f>
        <v>35927.524752189958</v>
      </c>
      <c r="O4989" s="4">
        <f ca="1">DEGREES(ACOS(((Earth_Data!$B$1+Sat_Data!$B$2)/User_Model_Calcs!N4989)*SQRT(1-COS(RADIANS(User_Model_Calcs!I4989))^2*COS(RADIANS(User_Model_Calcs!A4989))^2)))</f>
        <v>76.835612837103653</v>
      </c>
      <c r="P4989" s="4">
        <f t="shared" ca="1" si="627"/>
        <v>7.2708819785795757</v>
      </c>
    </row>
    <row r="4990" spans="1:16" x14ac:dyDescent="0.25">
      <c r="A4990" s="4">
        <f t="shared" ca="1" si="620"/>
        <v>-37.123909916334902</v>
      </c>
      <c r="B4990" s="4">
        <f t="shared" ca="1" si="621"/>
        <v>118.8036975352081</v>
      </c>
      <c r="C4990" s="4">
        <v>8239</v>
      </c>
      <c r="D4990" s="4">
        <f t="shared" ca="1" si="622"/>
        <v>1.2</v>
      </c>
      <c r="E4990" s="4">
        <v>0.55000000000000004</v>
      </c>
      <c r="F4990" s="4">
        <v>19.899999999999999</v>
      </c>
      <c r="G4990" s="4">
        <f t="shared" ca="1" si="624"/>
        <v>45.364313344089069</v>
      </c>
      <c r="H4990" s="4">
        <f t="shared" ca="1" si="623"/>
        <v>18.533107031370811</v>
      </c>
      <c r="I4990" s="4">
        <f ca="1">User_Model_Calcs!B4990-Sat_Data!$B$5</f>
        <v>8.8036975352081015</v>
      </c>
      <c r="J4990" s="4">
        <f ca="1">(Earth_Data!$B$1/SQRT(1-Earth_Data!$B$2^2*SIN(RADIANS(User_Model_Calcs!A4990))^2))*COS(RADIANS(User_Model_Calcs!A4990))</f>
        <v>5091.7079827862108</v>
      </c>
      <c r="K4990" s="4">
        <f ca="1">((Earth_Data!$B$1*(1-Earth_Data!$B$2^2))/SQRT(1-Earth_Data!$B$2^2*SIN(RADIANS(User_Model_Calcs!A4990))^2))*SIN(RADIANS(User_Model_Calcs!A4990))</f>
        <v>-3828.3679217540021</v>
      </c>
      <c r="L4990" s="4">
        <f t="shared" ca="1" si="625"/>
        <v>-36.938878147949467</v>
      </c>
      <c r="M4990" s="4">
        <f t="shared" ca="1" si="626"/>
        <v>6370.3917561076169</v>
      </c>
      <c r="N4990" s="4">
        <f ca="1">SQRT(User_Model_Calcs!M4990^2+Sat_Data!$B$3^2-2*User_Model_Calcs!M4990*Sat_Data!$B$3*COS(RADIANS(L4990))*COS(RADIANS(I4990)))</f>
        <v>37337.384684479985</v>
      </c>
      <c r="O4990" s="4">
        <f ca="1">DEGREES(ACOS(((Earth_Data!$B$1+Sat_Data!$B$2)/User_Model_Calcs!N4990)*SQRT(1-COS(RADIANS(User_Model_Calcs!I4990))^2*COS(RADIANS(User_Model_Calcs!A4990))^2)))</f>
        <v>45.944475952404005</v>
      </c>
      <c r="P4990" s="4">
        <f t="shared" ca="1" si="627"/>
        <v>14.392102505706339</v>
      </c>
    </row>
    <row r="4991" spans="1:16" x14ac:dyDescent="0.25">
      <c r="A4991" s="4">
        <f t="shared" ca="1" si="620"/>
        <v>-16.433849136475189</v>
      </c>
      <c r="B4991" s="4">
        <f t="shared" ca="1" si="621"/>
        <v>118.91945120685878</v>
      </c>
      <c r="C4991" s="4">
        <v>8240</v>
      </c>
      <c r="D4991" s="4">
        <f t="shared" ca="1" si="622"/>
        <v>0.75</v>
      </c>
      <c r="E4991" s="4">
        <v>0.55000000000000004</v>
      </c>
      <c r="F4991" s="4">
        <v>19.899999999999999</v>
      </c>
      <c r="G4991" s="4">
        <f t="shared" ca="1" si="624"/>
        <v>41.281913690970576</v>
      </c>
      <c r="H4991" s="4">
        <f t="shared" ca="1" si="623"/>
        <v>17.988947644617923</v>
      </c>
      <c r="I4991" s="4">
        <f ca="1">User_Model_Calcs!B4991-Sat_Data!$B$5</f>
        <v>8.9194512068587812</v>
      </c>
      <c r="J4991" s="4">
        <f ca="1">(Earth_Data!$B$1/SQRT(1-Earth_Data!$B$2^2*SIN(RADIANS(User_Model_Calcs!A4991))^2))*COS(RADIANS(User_Model_Calcs!A4991))</f>
        <v>6119.2134673482506</v>
      </c>
      <c r="K4991" s="4">
        <f ca="1">((Earth_Data!$B$1*(1-Earth_Data!$B$2^2))/SQRT(1-Earth_Data!$B$2^2*SIN(RADIANS(User_Model_Calcs!A4991))^2))*SIN(RADIANS(User_Model_Calcs!A4991))</f>
        <v>-1792.8283944774842</v>
      </c>
      <c r="L4991" s="4">
        <f t="shared" ca="1" si="625"/>
        <v>-16.329712271349987</v>
      </c>
      <c r="M4991" s="4">
        <f t="shared" ca="1" si="626"/>
        <v>6376.4415712073232</v>
      </c>
      <c r="N4991" s="4">
        <f ca="1">SQRT(User_Model_Calcs!M4991^2+Sat_Data!$B$3^2-2*User_Model_Calcs!M4991*Sat_Data!$B$3*COS(RADIANS(L4991))*COS(RADIANS(I4991)))</f>
        <v>36175.835547914568</v>
      </c>
      <c r="O4991" s="4">
        <f ca="1">DEGREES(ACOS(((Earth_Data!$B$1+Sat_Data!$B$2)/User_Model_Calcs!N4991)*SQRT(1-COS(RADIANS(User_Model_Calcs!I4991))^2*COS(RADIANS(User_Model_Calcs!A4991))^2)))</f>
        <v>68.128940771803627</v>
      </c>
      <c r="P4991" s="4">
        <f t="shared" ca="1" si="627"/>
        <v>29.019377820627959</v>
      </c>
    </row>
    <row r="4992" spans="1:16" x14ac:dyDescent="0.25">
      <c r="A4992" s="4">
        <f t="shared" ca="1" si="620"/>
        <v>-35.556957106576036</v>
      </c>
      <c r="B4992" s="4">
        <f t="shared" ca="1" si="621"/>
        <v>134.31678550229725</v>
      </c>
      <c r="C4992" s="4">
        <v>8241</v>
      </c>
      <c r="D4992" s="4">
        <f t="shared" ca="1" si="622"/>
        <v>3</v>
      </c>
      <c r="E4992" s="4">
        <v>0.55000000000000004</v>
      </c>
      <c r="F4992" s="4">
        <v>19.899999999999999</v>
      </c>
      <c r="G4992" s="4">
        <f t="shared" ca="1" si="624"/>
        <v>53.323113517529826</v>
      </c>
      <c r="H4992" s="4">
        <f t="shared" ca="1" si="623"/>
        <v>16.011066407588828</v>
      </c>
      <c r="I4992" s="4">
        <f ca="1">User_Model_Calcs!B4992-Sat_Data!$B$5</f>
        <v>24.31678550229725</v>
      </c>
      <c r="J4992" s="4">
        <f ca="1">(Earth_Data!$B$1/SQRT(1-Earth_Data!$B$2^2*SIN(RADIANS(User_Model_Calcs!A4992))^2))*COS(RADIANS(User_Model_Calcs!A4992))</f>
        <v>5194.7415107125589</v>
      </c>
      <c r="K4992" s="4">
        <f ca="1">((Earth_Data!$B$1*(1-Earth_Data!$B$2^2))/SQRT(1-Earth_Data!$B$2^2*SIN(RADIANS(User_Model_Calcs!A4992))^2))*SIN(RADIANS(User_Model_Calcs!A4992))</f>
        <v>-3688.3122070466093</v>
      </c>
      <c r="L4992" s="4">
        <f t="shared" ca="1" si="625"/>
        <v>-35.375087213363052</v>
      </c>
      <c r="M4992" s="4">
        <f t="shared" ca="1" si="626"/>
        <v>6370.9486185158667</v>
      </c>
      <c r="N4992" s="4">
        <f ca="1">SQRT(User_Model_Calcs!M4992^2+Sat_Data!$B$3^2-2*User_Model_Calcs!M4992*Sat_Data!$B$3*COS(RADIANS(L4992))*COS(RADIANS(I4992)))</f>
        <v>37672.322757476155</v>
      </c>
      <c r="O4992" s="4">
        <f ca="1">DEGREES(ACOS(((Earth_Data!$B$1+Sat_Data!$B$2)/User_Model_Calcs!N4992)*SQRT(1-COS(RADIANS(User_Model_Calcs!I4992))^2*COS(RADIANS(User_Model_Calcs!A4992))^2)))</f>
        <v>41.312279294746517</v>
      </c>
      <c r="P4992" s="4">
        <f t="shared" ca="1" si="627"/>
        <v>37.849372091590993</v>
      </c>
    </row>
    <row r="4993" spans="1:16" x14ac:dyDescent="0.25">
      <c r="A4993" s="4">
        <f t="shared" ca="1" si="620"/>
        <v>-32.429171874145496</v>
      </c>
      <c r="B4993" s="4">
        <f t="shared" ca="1" si="621"/>
        <v>132.02963795935941</v>
      </c>
      <c r="C4993" s="4">
        <v>8242</v>
      </c>
      <c r="D4993" s="4">
        <f t="shared" ca="1" si="622"/>
        <v>3</v>
      </c>
      <c r="E4993" s="4">
        <v>0.55000000000000004</v>
      </c>
      <c r="F4993" s="4">
        <v>19.899999999999999</v>
      </c>
      <c r="G4993" s="4">
        <f t="shared" ca="1" si="624"/>
        <v>53.323113517529826</v>
      </c>
      <c r="H4993" s="4">
        <f t="shared" ca="1" si="623"/>
        <v>22.739651354313523</v>
      </c>
      <c r="I4993" s="4">
        <f ca="1">User_Model_Calcs!B4993-Sat_Data!$B$5</f>
        <v>22.029637959359405</v>
      </c>
      <c r="J4993" s="4">
        <f ca="1">(Earth_Data!$B$1/SQRT(1-Earth_Data!$B$2^2*SIN(RADIANS(User_Model_Calcs!A4993))^2))*COS(RADIANS(User_Model_Calcs!A4993))</f>
        <v>5388.6904870120143</v>
      </c>
      <c r="K4993" s="4">
        <f ca="1">((Earth_Data!$B$1*(1-Earth_Data!$B$2^2))/SQRT(1-Earth_Data!$B$2^2*SIN(RADIANS(User_Model_Calcs!A4993))^2))*SIN(RADIANS(User_Model_Calcs!A4993))</f>
        <v>-3400.6973693240752</v>
      </c>
      <c r="L4993" s="4">
        <f t="shared" ca="1" si="625"/>
        <v>-32.255223432219402</v>
      </c>
      <c r="M4993" s="4">
        <f t="shared" ca="1" si="626"/>
        <v>6372.0269744047273</v>
      </c>
      <c r="N4993" s="4">
        <f ca="1">SQRT(User_Model_Calcs!M4993^2+Sat_Data!$B$3^2-2*User_Model_Calcs!M4993*Sat_Data!$B$3*COS(RADIANS(L4993))*COS(RADIANS(I4993)))</f>
        <v>37378.81193365794</v>
      </c>
      <c r="O4993" s="4">
        <f ca="1">DEGREES(ACOS(((Earth_Data!$B$1+Sat_Data!$B$2)/User_Model_Calcs!N4993)*SQRT(1-COS(RADIANS(User_Model_Calcs!I4993))^2*COS(RADIANS(User_Model_Calcs!A4993))^2)))</f>
        <v>45.375105507204552</v>
      </c>
      <c r="P4993" s="4">
        <f t="shared" ca="1" si="627"/>
        <v>37.036082400182202</v>
      </c>
    </row>
    <row r="4994" spans="1:16" x14ac:dyDescent="0.25">
      <c r="A4994" s="4">
        <f t="shared" ref="A4994:A5001" ca="1" si="628">RAND()*(-44.106+9.432)-9.432</f>
        <v>-25.592838137667798</v>
      </c>
      <c r="B4994" s="4">
        <f t="shared" ref="B4994:B5001" ca="1" si="629">RAND()*(160-105)+105</f>
        <v>111.7477532316922</v>
      </c>
      <c r="C4994" s="4">
        <v>8243</v>
      </c>
      <c r="D4994" s="4">
        <f t="shared" ref="D4994:D5001" ca="1" si="630">CHOOSE(RANDBETWEEN(1,3),0.75,1.2,3)</f>
        <v>1.2</v>
      </c>
      <c r="E4994" s="4">
        <v>0.55000000000000004</v>
      </c>
      <c r="F4994" s="4">
        <v>19.899999999999999</v>
      </c>
      <c r="G4994" s="4">
        <f t="shared" ca="1" si="624"/>
        <v>45.364313344089069</v>
      </c>
      <c r="H4994" s="4">
        <f t="shared" ca="1" si="623"/>
        <v>22.101722221700566</v>
      </c>
      <c r="I4994" s="4">
        <f ca="1">User_Model_Calcs!B4994-Sat_Data!$B$5</f>
        <v>1.7477532316922009</v>
      </c>
      <c r="J4994" s="4">
        <f ca="1">(Earth_Data!$B$1/SQRT(1-Earth_Data!$B$2^2*SIN(RADIANS(User_Model_Calcs!A4994))^2))*COS(RADIANS(User_Model_Calcs!A4994))</f>
        <v>5755.954842316225</v>
      </c>
      <c r="K4994" s="4">
        <f ca="1">((Earth_Data!$B$1*(1-Earth_Data!$B$2^2))/SQRT(1-Earth_Data!$B$2^2*SIN(RADIANS(User_Model_Calcs!A4994))^2))*SIN(RADIANS(User_Model_Calcs!A4994))</f>
        <v>-2738.4507412805965</v>
      </c>
      <c r="L4994" s="4">
        <f t="shared" ca="1" si="625"/>
        <v>-25.443217336249251</v>
      </c>
      <c r="M4994" s="4">
        <f t="shared" ca="1" si="626"/>
        <v>6374.1767005005313</v>
      </c>
      <c r="N4994" s="4">
        <f ca="1">SQRT(User_Model_Calcs!M4994^2+Sat_Data!$B$3^2-2*User_Model_Calcs!M4994*Sat_Data!$B$3*COS(RADIANS(L4994))*COS(RADIANS(I4994)))</f>
        <v>36514.118752667127</v>
      </c>
      <c r="O4994" s="4">
        <f ca="1">DEGREES(ACOS(((Earth_Data!$B$1+Sat_Data!$B$2)/User_Model_Calcs!N4994)*SQRT(1-COS(RADIANS(User_Model_Calcs!I4994))^2*COS(RADIANS(User_Model_Calcs!A4994))^2)))</f>
        <v>60.011593963226666</v>
      </c>
      <c r="P4994" s="4">
        <f t="shared" ca="1" si="627"/>
        <v>4.0405218063901316</v>
      </c>
    </row>
    <row r="4995" spans="1:16" x14ac:dyDescent="0.25">
      <c r="A4995" s="4">
        <f t="shared" ca="1" si="628"/>
        <v>-23.644840217151238</v>
      </c>
      <c r="B4995" s="4">
        <f t="shared" ca="1" si="629"/>
        <v>119.14284653721539</v>
      </c>
      <c r="C4995" s="4">
        <v>8244</v>
      </c>
      <c r="D4995" s="4">
        <f t="shared" ca="1" si="630"/>
        <v>3</v>
      </c>
      <c r="E4995" s="4">
        <v>0.55000000000000004</v>
      </c>
      <c r="F4995" s="4">
        <v>19.899999999999999</v>
      </c>
      <c r="G4995" s="4">
        <f t="shared" ca="1" si="624"/>
        <v>53.323113517529826</v>
      </c>
      <c r="H4995" s="4">
        <f t="shared" ref="H4995:H5001" ca="1" si="631">RAND()*(24-14)+14</f>
        <v>16.555647733249881</v>
      </c>
      <c r="I4995" s="4">
        <f ca="1">User_Model_Calcs!B4995-Sat_Data!$B$5</f>
        <v>9.1428465372153909</v>
      </c>
      <c r="J4995" s="4">
        <f ca="1">(Earth_Data!$B$1/SQRT(1-Earth_Data!$B$2^2*SIN(RADIANS(User_Model_Calcs!A4995))^2))*COS(RADIANS(User_Model_Calcs!A4995))</f>
        <v>5845.8379720401581</v>
      </c>
      <c r="K4995" s="4">
        <f ca="1">((Earth_Data!$B$1*(1-Earth_Data!$B$2^2))/SQRT(1-Earth_Data!$B$2^2*SIN(RADIANS(User_Model_Calcs!A4995))^2))*SIN(RADIANS(User_Model_Calcs!A4995))</f>
        <v>-2542.2997635730217</v>
      </c>
      <c r="L4995" s="4">
        <f t="shared" ca="1" si="625"/>
        <v>-23.503767410799874</v>
      </c>
      <c r="M4995" s="4">
        <f t="shared" ca="1" si="626"/>
        <v>6374.7242829168717</v>
      </c>
      <c r="N4995" s="4">
        <f ca="1">SQRT(User_Model_Calcs!M4995^2+Sat_Data!$B$3^2-2*User_Model_Calcs!M4995*Sat_Data!$B$3*COS(RADIANS(L4995))*COS(RADIANS(I4995)))</f>
        <v>36493.087018073158</v>
      </c>
      <c r="O4995" s="4">
        <f ca="1">DEGREES(ACOS(((Earth_Data!$B$1+Sat_Data!$B$2)/User_Model_Calcs!N4995)*SQRT(1-COS(RADIANS(User_Model_Calcs!I4995))^2*COS(RADIANS(User_Model_Calcs!A4995))^2)))</f>
        <v>60.464280662699629</v>
      </c>
      <c r="P4995" s="4">
        <f t="shared" ca="1" si="627"/>
        <v>21.864770544948499</v>
      </c>
    </row>
    <row r="4996" spans="1:16" x14ac:dyDescent="0.25">
      <c r="A4996" s="4">
        <f t="shared" ca="1" si="628"/>
        <v>-43.494295838515846</v>
      </c>
      <c r="B4996" s="4">
        <f t="shared" ca="1" si="629"/>
        <v>121.07842651413758</v>
      </c>
      <c r="C4996" s="4">
        <v>8245</v>
      </c>
      <c r="D4996" s="4">
        <f t="shared" ca="1" si="630"/>
        <v>3</v>
      </c>
      <c r="E4996" s="4">
        <v>0.55000000000000004</v>
      </c>
      <c r="F4996" s="4">
        <v>19.899999999999999</v>
      </c>
      <c r="G4996" s="4">
        <f t="shared" ca="1" si="624"/>
        <v>53.323113517529826</v>
      </c>
      <c r="H4996" s="4">
        <f t="shared" ca="1" si="631"/>
        <v>22.505691787154046</v>
      </c>
      <c r="I4996" s="4">
        <f ca="1">User_Model_Calcs!B4996-Sat_Data!$B$5</f>
        <v>11.078426514137576</v>
      </c>
      <c r="J4996" s="4">
        <f ca="1">(Earth_Data!$B$1/SQRT(1-Earth_Data!$B$2^2*SIN(RADIANS(User_Model_Calcs!A4996))^2))*COS(RADIANS(User_Model_Calcs!A4996))</f>
        <v>4634.3308768819952</v>
      </c>
      <c r="K4996" s="4">
        <f ca="1">((Earth_Data!$B$1*(1-Earth_Data!$B$2^2))/SQRT(1-Earth_Data!$B$2^2*SIN(RADIANS(User_Model_Calcs!A4996))^2))*SIN(RADIANS(User_Model_Calcs!A4996))</f>
        <v>-4367.5036495674676</v>
      </c>
      <c r="L4996" s="4">
        <f t="shared" ca="1" si="625"/>
        <v>-43.302168423729348</v>
      </c>
      <c r="M4996" s="4">
        <f t="shared" ca="1" si="626"/>
        <v>6368.0539260756095</v>
      </c>
      <c r="N4996" s="4">
        <f ca="1">SQRT(User_Model_Calcs!M4996^2+Sat_Data!$B$3^2-2*User_Model_Calcs!M4996*Sat_Data!$B$3*COS(RADIANS(L4996))*COS(RADIANS(I4996)))</f>
        <v>37879.338457298043</v>
      </c>
      <c r="O4996" s="4">
        <f ca="1">DEGREES(ACOS(((Earth_Data!$B$1+Sat_Data!$B$2)/User_Model_Calcs!N4996)*SQRT(1-COS(RADIANS(User_Model_Calcs!I4996))^2*COS(RADIANS(User_Model_Calcs!A4996))^2)))</f>
        <v>38.58411791376377</v>
      </c>
      <c r="P4996" s="4">
        <f t="shared" ca="1" si="627"/>
        <v>15.879888011905575</v>
      </c>
    </row>
    <row r="4997" spans="1:16" x14ac:dyDescent="0.25">
      <c r="A4997" s="4">
        <f t="shared" ca="1" si="628"/>
        <v>-35.281336980053986</v>
      </c>
      <c r="B4997" s="4">
        <f t="shared" ca="1" si="629"/>
        <v>125.20730505929171</v>
      </c>
      <c r="C4997" s="4">
        <v>8246</v>
      </c>
      <c r="D4997" s="4">
        <f t="shared" ca="1" si="630"/>
        <v>1.2</v>
      </c>
      <c r="E4997" s="4">
        <v>0.55000000000000004</v>
      </c>
      <c r="F4997" s="4">
        <v>19.899999999999999</v>
      </c>
      <c r="G4997" s="4">
        <f t="shared" ca="1" si="624"/>
        <v>45.364313344089069</v>
      </c>
      <c r="H4997" s="4">
        <f t="shared" ca="1" si="631"/>
        <v>22.088863949316732</v>
      </c>
      <c r="I4997" s="4">
        <f ca="1">User_Model_Calcs!B4997-Sat_Data!$B$5</f>
        <v>15.207305059291713</v>
      </c>
      <c r="J4997" s="4">
        <f ca="1">(Earth_Data!$B$1/SQRT(1-Earth_Data!$B$2^2*SIN(RADIANS(User_Model_Calcs!A4997))^2))*COS(RADIANS(User_Model_Calcs!A4997))</f>
        <v>5212.4640029777338</v>
      </c>
      <c r="K4997" s="4">
        <f ca="1">((Earth_Data!$B$1*(1-Earth_Data!$B$2^2))/SQRT(1-Earth_Data!$B$2^2*SIN(RADIANS(User_Model_Calcs!A4997))^2))*SIN(RADIANS(User_Model_Calcs!A4997))</f>
        <v>-3663.3918796843859</v>
      </c>
      <c r="L4997" s="4">
        <f t="shared" ca="1" si="625"/>
        <v>-35.100079619809875</v>
      </c>
      <c r="M4997" s="4">
        <f t="shared" ca="1" si="626"/>
        <v>6371.0455222417113</v>
      </c>
      <c r="N4997" s="4">
        <f ca="1">SQRT(User_Model_Calcs!M4997^2+Sat_Data!$B$3^2-2*User_Model_Calcs!M4997*Sat_Data!$B$3*COS(RADIANS(L4997))*COS(RADIANS(I4997)))</f>
        <v>37339.506963716944</v>
      </c>
      <c r="O4997" s="4">
        <f ca="1">DEGREES(ACOS(((Earth_Data!$B$1+Sat_Data!$B$2)/User_Model_Calcs!N4997)*SQRT(1-COS(RADIANS(User_Model_Calcs!I4997))^2*COS(RADIANS(User_Model_Calcs!A4997))^2)))</f>
        <v>45.924840731347601</v>
      </c>
      <c r="P4997" s="4">
        <f t="shared" ca="1" si="627"/>
        <v>25.202992886811248</v>
      </c>
    </row>
    <row r="4998" spans="1:16" x14ac:dyDescent="0.25">
      <c r="A4998" s="4">
        <f t="shared" ca="1" si="628"/>
        <v>-36.897127966879367</v>
      </c>
      <c r="B4998" s="4">
        <f t="shared" ca="1" si="629"/>
        <v>151.41214402672725</v>
      </c>
      <c r="C4998" s="4">
        <v>8247</v>
      </c>
      <c r="D4998" s="4">
        <f t="shared" ca="1" si="630"/>
        <v>1.2</v>
      </c>
      <c r="E4998" s="4">
        <v>0.55000000000000004</v>
      </c>
      <c r="F4998" s="4">
        <v>19.899999999999999</v>
      </c>
      <c r="G4998" s="4">
        <f t="shared" ca="1" si="624"/>
        <v>45.364313344089069</v>
      </c>
      <c r="H4998" s="4">
        <f t="shared" ca="1" si="631"/>
        <v>17.537230840882849</v>
      </c>
      <c r="I4998" s="4">
        <f ca="1">User_Model_Calcs!B4998-Sat_Data!$B$5</f>
        <v>41.412144026727248</v>
      </c>
      <c r="J4998" s="4">
        <f ca="1">(Earth_Data!$B$1/SQRT(1-Earth_Data!$B$2^2*SIN(RADIANS(User_Model_Calcs!A4998))^2))*COS(RADIANS(User_Model_Calcs!A4998))</f>
        <v>5106.8580118346763</v>
      </c>
      <c r="K4998" s="4">
        <f ca="1">((Earth_Data!$B$1*(1-Earth_Data!$B$2^2))/SQRT(1-Earth_Data!$B$2^2*SIN(RADIANS(User_Model_Calcs!A4998))^2))*SIN(RADIANS(User_Model_Calcs!A4998))</f>
        <v>-3808.270832384273</v>
      </c>
      <c r="L4998" s="4">
        <f t="shared" ca="1" si="625"/>
        <v>-36.712519864045419</v>
      </c>
      <c r="M4998" s="4">
        <f t="shared" ca="1" si="626"/>
        <v>6370.4729405146072</v>
      </c>
      <c r="N4998" s="4">
        <f ca="1">SQRT(User_Model_Calcs!M4998^2+Sat_Data!$B$3^2-2*User_Model_Calcs!M4998*Sat_Data!$B$3*COS(RADIANS(L4998))*COS(RADIANS(I4998)))</f>
        <v>38670.670428204889</v>
      </c>
      <c r="O4998" s="4">
        <f ca="1">DEGREES(ACOS(((Earth_Data!$B$1+Sat_Data!$B$2)/User_Model_Calcs!N4998)*SQRT(1-COS(RADIANS(User_Model_Calcs!I4998))^2*COS(RADIANS(User_Model_Calcs!A4998))^2)))</f>
        <v>29.253621255316563</v>
      </c>
      <c r="P4998" s="4">
        <f t="shared" ca="1" si="627"/>
        <v>55.756619395240747</v>
      </c>
    </row>
    <row r="4999" spans="1:16" x14ac:dyDescent="0.25">
      <c r="A4999" s="4">
        <f t="shared" ca="1" si="628"/>
        <v>-15.088040941207117</v>
      </c>
      <c r="B4999" s="4">
        <f t="shared" ca="1" si="629"/>
        <v>118.16556659001961</v>
      </c>
      <c r="C4999" s="4">
        <v>8248</v>
      </c>
      <c r="D4999" s="4">
        <f t="shared" ca="1" si="630"/>
        <v>3</v>
      </c>
      <c r="E4999" s="4">
        <v>0.55000000000000004</v>
      </c>
      <c r="F4999" s="4">
        <v>19.899999999999999</v>
      </c>
      <c r="G4999" s="4">
        <f t="shared" ca="1" si="624"/>
        <v>53.323113517529826</v>
      </c>
      <c r="H4999" s="4">
        <f t="shared" ca="1" si="631"/>
        <v>14.817271781042596</v>
      </c>
      <c r="I4999" s="4">
        <f ca="1">User_Model_Calcs!B4999-Sat_Data!$B$5</f>
        <v>8.1655665900196084</v>
      </c>
      <c r="J4999" s="4">
        <f ca="1">(Earth_Data!$B$1/SQRT(1-Earth_Data!$B$2^2*SIN(RADIANS(User_Model_Calcs!A4999))^2))*COS(RADIANS(User_Model_Calcs!A4999))</f>
        <v>6159.6634590699305</v>
      </c>
      <c r="K4999" s="4">
        <f ca="1">((Earth_Data!$B$1*(1-Earth_Data!$B$2^2))/SQRT(1-Earth_Data!$B$2^2*SIN(RADIANS(User_Model_Calcs!A4999))^2))*SIN(RADIANS(User_Model_Calcs!A4999))</f>
        <v>-1649.5084769666962</v>
      </c>
      <c r="L4999" s="4">
        <f t="shared" ca="1" si="625"/>
        <v>-14.991595483475729</v>
      </c>
      <c r="M4999" s="4">
        <f t="shared" ca="1" si="626"/>
        <v>6376.702293865249</v>
      </c>
      <c r="N4999" s="4">
        <f ca="1">SQRT(User_Model_Calcs!M4999^2+Sat_Data!$B$3^2-2*User_Model_Calcs!M4999*Sat_Data!$B$3*COS(RADIANS(L4999))*COS(RADIANS(I4999)))</f>
        <v>36115.223236481019</v>
      </c>
      <c r="O4999" s="4">
        <f ca="1">DEGREES(ACOS(((Earth_Data!$B$1+Sat_Data!$B$2)/User_Model_Calcs!N4999)*SQRT(1-COS(RADIANS(User_Model_Calcs!I4999))^2*COS(RADIANS(User_Model_Calcs!A4999))^2)))</f>
        <v>69.909942359583624</v>
      </c>
      <c r="P4999" s="4">
        <f t="shared" ca="1" si="627"/>
        <v>28.865207172590168</v>
      </c>
    </row>
    <row r="5000" spans="1:16" x14ac:dyDescent="0.25">
      <c r="A5000" s="4">
        <f t="shared" ca="1" si="628"/>
        <v>-34.514748052356545</v>
      </c>
      <c r="B5000" s="4">
        <f t="shared" ca="1" si="629"/>
        <v>129.63554990003229</v>
      </c>
      <c r="C5000" s="4">
        <v>8249</v>
      </c>
      <c r="D5000" s="4">
        <f t="shared" ca="1" si="630"/>
        <v>0.75</v>
      </c>
      <c r="E5000" s="4">
        <v>0.55000000000000004</v>
      </c>
      <c r="F5000" s="4">
        <v>19.899999999999999</v>
      </c>
      <c r="G5000" s="4">
        <f t="shared" ca="1" si="624"/>
        <v>41.281913690970576</v>
      </c>
      <c r="H5000" s="4">
        <f t="shared" ca="1" si="631"/>
        <v>18.870129870009606</v>
      </c>
      <c r="I5000" s="4">
        <f ca="1">User_Model_Calcs!B5000-Sat_Data!$B$5</f>
        <v>19.635549900032288</v>
      </c>
      <c r="J5000" s="4">
        <f ca="1">(Earth_Data!$B$1/SQRT(1-Earth_Data!$B$2^2*SIN(RADIANS(User_Model_Calcs!A5000))^2))*COS(RADIANS(User_Model_Calcs!A5000))</f>
        <v>5261.1190834649296</v>
      </c>
      <c r="K5000" s="4">
        <f ca="1">((Earth_Data!$B$1*(1-Earth_Data!$B$2^2))/SQRT(1-Earth_Data!$B$2^2*SIN(RADIANS(User_Model_Calcs!A5000))^2))*SIN(RADIANS(User_Model_Calcs!A5000))</f>
        <v>-3593.6414001570329</v>
      </c>
      <c r="L5000" s="4">
        <f t="shared" ca="1" si="625"/>
        <v>-34.335282085927147</v>
      </c>
      <c r="M5000" s="4">
        <f t="shared" ca="1" si="626"/>
        <v>6371.3132495052751</v>
      </c>
      <c r="N5000" s="4">
        <f ca="1">SQRT(User_Model_Calcs!M5000^2+Sat_Data!$B$3^2-2*User_Model_Calcs!M5000*Sat_Data!$B$3*COS(RADIANS(L5000))*COS(RADIANS(I5000)))</f>
        <v>37423.875919080638</v>
      </c>
      <c r="O5000" s="4">
        <f ca="1">DEGREES(ACOS(((Earth_Data!$B$1+Sat_Data!$B$2)/User_Model_Calcs!N5000)*SQRT(1-COS(RADIANS(User_Model_Calcs!I5000))^2*COS(RADIANS(User_Model_Calcs!A5000))^2)))</f>
        <v>44.721638021575693</v>
      </c>
      <c r="P5000" s="4">
        <f t="shared" ca="1" si="627"/>
        <v>32.197440686159212</v>
      </c>
    </row>
    <row r="5001" spans="1:16" x14ac:dyDescent="0.25">
      <c r="A5001" s="4">
        <f t="shared" ca="1" si="628"/>
        <v>-32.409921383795755</v>
      </c>
      <c r="B5001" s="4">
        <f t="shared" ca="1" si="629"/>
        <v>116.48168334037845</v>
      </c>
      <c r="C5001" s="4">
        <v>8250</v>
      </c>
      <c r="D5001" s="4">
        <f t="shared" ca="1" si="630"/>
        <v>1.2</v>
      </c>
      <c r="E5001" s="4">
        <v>0.55000000000000004</v>
      </c>
      <c r="F5001" s="4">
        <v>19.899999999999999</v>
      </c>
      <c r="G5001" s="4">
        <f t="shared" ca="1" si="624"/>
        <v>45.364313344089069</v>
      </c>
      <c r="H5001" s="4">
        <f t="shared" ca="1" si="631"/>
        <v>16.888105559514031</v>
      </c>
      <c r="I5001" s="4">
        <f ca="1">User_Model_Calcs!B5001-Sat_Data!$B$5</f>
        <v>6.4816833403784528</v>
      </c>
      <c r="J5001" s="4">
        <f ca="1">(Earth_Data!$B$1/SQRT(1-Earth_Data!$B$2^2*SIN(RADIANS(User_Model_Calcs!A5001))^2))*COS(RADIANS(User_Model_Calcs!A5001))</f>
        <v>5389.8349678209215</v>
      </c>
      <c r="K5001" s="4">
        <f ca="1">((Earth_Data!$B$1*(1-Earth_Data!$B$2^2))/SQRT(1-Earth_Data!$B$2^2*SIN(RADIANS(User_Model_Calcs!A5001))^2))*SIN(RADIANS(User_Model_Calcs!A5001))</f>
        <v>-3398.8953153144271</v>
      </c>
      <c r="L5001" s="4">
        <f t="shared" ca="1" si="625"/>
        <v>-32.236028193476663</v>
      </c>
      <c r="M5001" s="4">
        <f t="shared" ca="1" si="626"/>
        <v>6372.0334544642428</v>
      </c>
      <c r="N5001" s="4">
        <f ca="1">SQRT(User_Model_Calcs!M5001^2+Sat_Data!$B$3^2-2*User_Model_Calcs!M5001*Sat_Data!$B$3*COS(RADIANS(L5001))*COS(RADIANS(I5001)))</f>
        <v>36970.356580225278</v>
      </c>
      <c r="O5001" s="4">
        <f ca="1">DEGREES(ACOS(((Earth_Data!$B$1+Sat_Data!$B$2)/User_Model_Calcs!N5001)*SQRT(1-COS(RADIANS(User_Model_Calcs!I5001))^2*COS(RADIANS(User_Model_Calcs!A5001))^2)))</f>
        <v>51.62124178313195</v>
      </c>
      <c r="P5001" s="4">
        <f t="shared" ca="1" si="627"/>
        <v>11.968003993084665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2"/>
  <sheetViews>
    <sheetView workbookViewId="0">
      <selection activeCell="B2" sqref="B2"/>
    </sheetView>
  </sheetViews>
  <sheetFormatPr defaultRowHeight="15" x14ac:dyDescent="0.25"/>
  <cols>
    <col min="1" max="1" width="11.140625" bestFit="1" customWidth="1"/>
  </cols>
  <sheetData>
    <row r="1" spans="1:3" x14ac:dyDescent="0.25">
      <c r="A1" t="s">
        <v>34</v>
      </c>
      <c r="B1">
        <v>6378.14</v>
      </c>
      <c r="C1" t="s">
        <v>11</v>
      </c>
    </row>
    <row r="2" spans="1:3" x14ac:dyDescent="0.25">
      <c r="A2" t="s">
        <v>35</v>
      </c>
      <c r="B2">
        <v>8.1820000000000004E-2</v>
      </c>
      <c r="C2" t="s">
        <v>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7"/>
  <sheetViews>
    <sheetView workbookViewId="0">
      <selection activeCell="D5" sqref="D5"/>
    </sheetView>
  </sheetViews>
  <sheetFormatPr defaultRowHeight="15" x14ac:dyDescent="0.25"/>
  <cols>
    <col min="1" max="1" width="23.28515625" bestFit="1" customWidth="1"/>
  </cols>
  <sheetData>
    <row r="1" spans="1:3" x14ac:dyDescent="0.25">
      <c r="A1" s="1" t="s">
        <v>7</v>
      </c>
      <c r="B1" s="1" t="s">
        <v>8</v>
      </c>
      <c r="C1" s="1" t="s">
        <v>9</v>
      </c>
    </row>
    <row r="2" spans="1:3" x14ac:dyDescent="0.25">
      <c r="A2" s="2" t="s">
        <v>10</v>
      </c>
      <c r="B2" s="2">
        <v>35786</v>
      </c>
      <c r="C2" s="2" t="s">
        <v>11</v>
      </c>
    </row>
    <row r="3" spans="1:3" x14ac:dyDescent="0.25">
      <c r="A3" s="2" t="s">
        <v>38</v>
      </c>
      <c r="B3" s="2">
        <f>B2+Earth_Data!B1</f>
        <v>42164.14</v>
      </c>
      <c r="C3" s="2" t="s">
        <v>11</v>
      </c>
    </row>
    <row r="4" spans="1:3" x14ac:dyDescent="0.25">
      <c r="A4" s="2" t="s">
        <v>12</v>
      </c>
      <c r="B4" s="2">
        <v>0</v>
      </c>
      <c r="C4" s="2" t="s">
        <v>13</v>
      </c>
    </row>
    <row r="5" spans="1:3" x14ac:dyDescent="0.25">
      <c r="A5" s="2" t="s">
        <v>14</v>
      </c>
      <c r="B5" s="2">
        <v>110</v>
      </c>
      <c r="C5" s="2" t="s">
        <v>13</v>
      </c>
    </row>
    <row r="6" spans="1:3" x14ac:dyDescent="0.25">
      <c r="A6" s="2" t="s">
        <v>15</v>
      </c>
      <c r="B6" s="2">
        <v>3</v>
      </c>
      <c r="C6" s="2" t="s">
        <v>16</v>
      </c>
    </row>
    <row r="7" spans="1:3" x14ac:dyDescent="0.25">
      <c r="A7" s="2" t="s">
        <v>17</v>
      </c>
      <c r="B7" s="2">
        <v>19.899999999999999</v>
      </c>
      <c r="C7" s="2" t="s">
        <v>18</v>
      </c>
    </row>
    <row r="8" spans="1:3" x14ac:dyDescent="0.25">
      <c r="A8" s="2" t="s">
        <v>19</v>
      </c>
      <c r="B8" s="2" t="s">
        <v>20</v>
      </c>
      <c r="C8" s="2" t="s">
        <v>18</v>
      </c>
    </row>
    <row r="9" spans="1:3" x14ac:dyDescent="0.25">
      <c r="A9" s="2" t="s">
        <v>21</v>
      </c>
      <c r="B9" s="2">
        <v>500</v>
      </c>
      <c r="C9" s="2" t="s">
        <v>22</v>
      </c>
    </row>
    <row r="10" spans="1:3" x14ac:dyDescent="0.25">
      <c r="A10" s="2" t="s">
        <v>23</v>
      </c>
      <c r="B10" s="2">
        <v>72</v>
      </c>
      <c r="C10" s="2" t="s">
        <v>16</v>
      </c>
    </row>
    <row r="11" spans="1:3" x14ac:dyDescent="0.25">
      <c r="A11" s="2" t="s">
        <v>24</v>
      </c>
      <c r="B11" s="2">
        <v>150</v>
      </c>
      <c r="C11" s="2" t="s">
        <v>11</v>
      </c>
    </row>
    <row r="12" spans="1:3" x14ac:dyDescent="0.25">
      <c r="A12" s="2" t="s">
        <v>25</v>
      </c>
      <c r="B12" s="2">
        <v>4</v>
      </c>
      <c r="C12" s="2" t="s">
        <v>16</v>
      </c>
    </row>
    <row r="13" spans="1:3" x14ac:dyDescent="0.25">
      <c r="A13" s="2" t="s">
        <v>26</v>
      </c>
      <c r="B13" s="2">
        <v>250</v>
      </c>
      <c r="C13" s="2" t="s">
        <v>22</v>
      </c>
    </row>
    <row r="14" spans="1:3" x14ac:dyDescent="0.25">
      <c r="A14" s="2" t="s">
        <v>27</v>
      </c>
      <c r="B14" s="2">
        <v>5</v>
      </c>
      <c r="C14" s="2" t="s">
        <v>22</v>
      </c>
    </row>
    <row r="15" spans="1:3" x14ac:dyDescent="0.25">
      <c r="A15" s="3" t="s">
        <v>28</v>
      </c>
      <c r="B15" s="3">
        <f>B10*((2*B9)/B12)</f>
        <v>18000</v>
      </c>
      <c r="C15" s="3" t="s">
        <v>22</v>
      </c>
    </row>
    <row r="16" spans="1:3" x14ac:dyDescent="0.25">
      <c r="A16" s="3" t="s">
        <v>29</v>
      </c>
      <c r="B16" s="3">
        <f>B15/B9</f>
        <v>36</v>
      </c>
      <c r="C16" s="3" t="s">
        <v>16</v>
      </c>
    </row>
    <row r="17" spans="1:3" x14ac:dyDescent="0.25">
      <c r="A17" s="3" t="s">
        <v>30</v>
      </c>
      <c r="B17" s="3" t="s">
        <v>31</v>
      </c>
      <c r="C17" s="3" t="s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User_Model_Vals</vt:lpstr>
      <vt:lpstr>User_Model_Calcs</vt:lpstr>
      <vt:lpstr>Earth_Data</vt:lpstr>
      <vt:lpstr>Sat_Data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Angus Gaudry</dc:creator>
  <cp:lastModifiedBy>Angus Gaudry</cp:lastModifiedBy>
  <dcterms:created xsi:type="dcterms:W3CDTF">2022-05-13T16:56:54Z</dcterms:created>
  <dcterms:modified xsi:type="dcterms:W3CDTF">2022-09-30T17:10:14Z</dcterms:modified>
</cp:coreProperties>
</file>